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80" windowWidth="27795" windowHeight="12525" activeTab="6"/>
  </bookViews>
  <sheets>
    <sheet name="db driver" sheetId="2" r:id="rId1"/>
    <sheet name="db unit" sheetId="4" r:id="rId2"/>
    <sheet name="Entry Data" sheetId="9" r:id="rId3"/>
    <sheet name="Unit_Ach" sheetId="12" r:id="rId4"/>
    <sheet name="Driver_Ach" sheetId="13" r:id="rId5"/>
    <sheet name="Ret_UNIT" sheetId="15" r:id="rId6"/>
    <sheet name="Ret_DRIVER" sheetId="16" r:id="rId7"/>
  </sheets>
  <externalReferences>
    <externalReference r:id="rId8"/>
    <externalReference r:id="rId9"/>
    <externalReference r:id="rId10"/>
    <externalReference r:id="rId11"/>
  </externalReferences>
  <definedNames>
    <definedName name="_xlnm._FilterDatabase" localSheetId="4" hidden="1">Driver_Ach!$A$11:$M$87</definedName>
    <definedName name="_xlnm._FilterDatabase" localSheetId="2" hidden="1">'Entry Data'!$A$5:$X$3805</definedName>
    <definedName name="_xlnm._FilterDatabase" localSheetId="3" hidden="1">Unit_Ach!$A$11:$M$41</definedName>
    <definedName name="AAA" localSheetId="4">#REF!</definedName>
    <definedName name="AAA" localSheetId="6">#REF!</definedName>
    <definedName name="AAA" localSheetId="3">#REF!</definedName>
    <definedName name="AAA">#REF!</definedName>
    <definedName name="April" localSheetId="4">#REF!</definedName>
    <definedName name="April" localSheetId="6">#REF!</definedName>
    <definedName name="April" localSheetId="3">#REF!</definedName>
    <definedName name="April">#REF!</definedName>
    <definedName name="Arti" localSheetId="4">#REF!</definedName>
    <definedName name="Arti" localSheetId="6">#REF!</definedName>
    <definedName name="Arti" localSheetId="3">#REF!</definedName>
    <definedName name="Arti">#REF!</definedName>
    <definedName name="Bulan">[1]Data!$E$3:$AG$3</definedName>
    <definedName name="Code" localSheetId="4">#REF!</definedName>
    <definedName name="Code" localSheetId="6">#REF!</definedName>
    <definedName name="Code" localSheetId="3">#REF!</definedName>
    <definedName name="Code">#REF!</definedName>
    <definedName name="Code2" localSheetId="4">#REF!</definedName>
    <definedName name="Code2" localSheetId="6">#REF!</definedName>
    <definedName name="Code2" localSheetId="3">#REF!</definedName>
    <definedName name="Code2">#REF!</definedName>
    <definedName name="db_unit">'db unit'!$B:$E</definedName>
    <definedName name="dswqt" localSheetId="4">#REF!</definedName>
    <definedName name="dswqt" localSheetId="6">#REF!</definedName>
    <definedName name="dswqt" localSheetId="3">#REF!</definedName>
    <definedName name="dswqt">#REF!</definedName>
    <definedName name="feb" localSheetId="4">#REF!</definedName>
    <definedName name="feb" localSheetId="6">#REF!</definedName>
    <definedName name="feb" localSheetId="3">#REF!</definedName>
    <definedName name="feb">#REF!</definedName>
    <definedName name="Group" localSheetId="4">#REF!</definedName>
    <definedName name="Group" localSheetId="6">#REF!</definedName>
    <definedName name="Group" localSheetId="3">#REF!</definedName>
    <definedName name="Group">#REF!</definedName>
    <definedName name="List_Block_Strip">[2]List!$B$2:$B$4455</definedName>
    <definedName name="List_Disposal">[2]List!$E$2:$E$16</definedName>
    <definedName name="List_Distance">[2]List!$H$2:$H$100</definedName>
    <definedName name="List_Material">[2]List!$D$2:$D$7</definedName>
    <definedName name="List_Shift">[2]List!$C$2:$C$3</definedName>
    <definedName name="List_Unit_SBS">[2]List!$F$2:$F$14</definedName>
    <definedName name="March" localSheetId="4">#REF!</definedName>
    <definedName name="March" localSheetId="6">#REF!</definedName>
    <definedName name="March" localSheetId="3">#REF!</definedName>
    <definedName name="March">#REF!</definedName>
    <definedName name="No_BA_OBD_BSS">[2]List!$J$2:$J$28</definedName>
    <definedName name="No_BA_OBD_SBS">[2]List!$I$2:$I$31</definedName>
    <definedName name="NUMBER">'db driver'!$G$2:$H$25</definedName>
    <definedName name="_xlnm.Print_Area" localSheetId="4">#REF!</definedName>
    <definedName name="_xlnm.Print_Area" localSheetId="6">#REF!</definedName>
    <definedName name="_xlnm.Print_Area" localSheetId="3">#REF!</definedName>
    <definedName name="_xlnm.Print_Area">#REF!</definedName>
    <definedName name="_xlnm.Print_Titles" localSheetId="4">#REF!</definedName>
    <definedName name="_xlnm.Print_Titles" localSheetId="6">#REF!</definedName>
    <definedName name="_xlnm.Print_Titles" localSheetId="3">#REF!</definedName>
    <definedName name="_xlnm.Print_Titles">#REF!</definedName>
    <definedName name="PRINT_TITLES_MI" localSheetId="4">#REF!</definedName>
    <definedName name="PRINT_TITLES_MI" localSheetId="6">#REF!</definedName>
    <definedName name="PRINT_TITLES_MI" localSheetId="3">#REF!</definedName>
    <definedName name="PRINT_TITLES_MI">#REF!</definedName>
    <definedName name="Scania" localSheetId="4">[3]Budget!#REF!</definedName>
    <definedName name="Scania" localSheetId="6">[3]Budget!#REF!</definedName>
    <definedName name="Scania" localSheetId="3">[3]Budget!#REF!</definedName>
    <definedName name="Scania">[3]Budget!#REF!</definedName>
    <definedName name="Tabel" localSheetId="4">#REF!</definedName>
    <definedName name="Tabel" localSheetId="6">#REF!</definedName>
    <definedName name="Tabel" localSheetId="3">#REF!</definedName>
    <definedName name="Tabel">#REF!</definedName>
    <definedName name="Table" localSheetId="4">[3]Budget!#REF!</definedName>
    <definedName name="Table" localSheetId="6">[3]Budget!#REF!</definedName>
    <definedName name="Table" localSheetId="3">[3]Budget!#REF!</definedName>
    <definedName name="Table">[3]Budget!#REF!</definedName>
    <definedName name="Unit_BSS">[2]List!$G$2:$G$15</definedName>
  </definedNames>
  <calcPr calcId="144525" calcMode="manual"/>
</workbook>
</file>

<file path=xl/calcChain.xml><?xml version="1.0" encoding="utf-8"?>
<calcChain xmlns="http://schemas.openxmlformats.org/spreadsheetml/2006/main">
  <c r="C8" i="16" l="1"/>
  <c r="D8" i="16"/>
  <c r="C9" i="16"/>
  <c r="D9" i="16"/>
  <c r="C10" i="16"/>
  <c r="D10" i="16"/>
  <c r="C11" i="16"/>
  <c r="D11" i="16"/>
  <c r="C12" i="16"/>
  <c r="D12" i="16"/>
  <c r="C13" i="16"/>
  <c r="D13" i="16"/>
  <c r="C14" i="16"/>
  <c r="D14" i="16"/>
  <c r="C15" i="16"/>
  <c r="D15" i="16"/>
  <c r="C16" i="16"/>
  <c r="D16" i="16"/>
  <c r="C17" i="16"/>
  <c r="D17" i="16"/>
  <c r="C18" i="16"/>
  <c r="D18" i="16"/>
  <c r="C19" i="16"/>
  <c r="D19" i="16"/>
  <c r="C20" i="16"/>
  <c r="D20" i="16"/>
  <c r="C21" i="16"/>
  <c r="D21" i="16"/>
  <c r="C22" i="16"/>
  <c r="D22" i="16"/>
  <c r="C23" i="16"/>
  <c r="D23" i="16"/>
  <c r="C24" i="16"/>
  <c r="D24" i="16"/>
  <c r="C25" i="16"/>
  <c r="D25" i="16"/>
  <c r="C26" i="16"/>
  <c r="D26" i="16"/>
  <c r="C27" i="16"/>
  <c r="D27" i="16"/>
  <c r="C28" i="16"/>
  <c r="D28" i="16"/>
  <c r="C29" i="16"/>
  <c r="D29" i="16"/>
  <c r="C30" i="16"/>
  <c r="D30" i="16"/>
  <c r="C31" i="16"/>
  <c r="D31" i="16"/>
  <c r="C32" i="16"/>
  <c r="D32" i="16"/>
  <c r="C33" i="16"/>
  <c r="D33" i="16"/>
  <c r="C34" i="16"/>
  <c r="D34" i="16"/>
  <c r="C35" i="16"/>
  <c r="D35" i="16"/>
  <c r="C36" i="16"/>
  <c r="D36" i="16"/>
  <c r="C37" i="16"/>
  <c r="D37" i="16"/>
  <c r="C38" i="16"/>
  <c r="D38" i="16"/>
  <c r="C39" i="16"/>
  <c r="D39" i="16"/>
  <c r="C40" i="16"/>
  <c r="D40" i="16"/>
  <c r="C41" i="16"/>
  <c r="D41" i="16"/>
  <c r="C42" i="16"/>
  <c r="D42" i="16"/>
  <c r="C43" i="16"/>
  <c r="D43" i="16"/>
  <c r="C44" i="16"/>
  <c r="D44" i="16"/>
  <c r="C45" i="16"/>
  <c r="D45" i="16"/>
  <c r="C46" i="16"/>
  <c r="D46" i="16"/>
  <c r="C47" i="16"/>
  <c r="D47" i="16"/>
  <c r="C48" i="16"/>
  <c r="D48" i="16"/>
  <c r="C49" i="16"/>
  <c r="D49" i="16"/>
  <c r="C50" i="16"/>
  <c r="D50" i="16"/>
  <c r="C51" i="16"/>
  <c r="D51" i="16"/>
  <c r="F51" i="16"/>
  <c r="C52" i="16"/>
  <c r="D52" i="16"/>
  <c r="F52" i="16"/>
  <c r="C53" i="16"/>
  <c r="D53" i="16"/>
  <c r="C54" i="16"/>
  <c r="D54" i="16"/>
  <c r="C55" i="16"/>
  <c r="D55" i="16"/>
  <c r="C56" i="16"/>
  <c r="D56" i="16"/>
  <c r="C57" i="16"/>
  <c r="D57" i="16"/>
  <c r="C58" i="16"/>
  <c r="D58" i="16"/>
  <c r="F58" i="16"/>
  <c r="C59" i="16"/>
  <c r="D59" i="16"/>
  <c r="F59" i="16"/>
  <c r="C60" i="16"/>
  <c r="D60" i="16"/>
  <c r="F60" i="16"/>
  <c r="C61" i="16"/>
  <c r="D61" i="16"/>
  <c r="F61" i="16"/>
  <c r="C62" i="16"/>
  <c r="D62" i="16"/>
  <c r="F62" i="16"/>
  <c r="C63" i="16"/>
  <c r="D63" i="16"/>
  <c r="F63" i="16"/>
  <c r="C64" i="16"/>
  <c r="D64" i="16"/>
  <c r="F64" i="16"/>
  <c r="C65" i="16"/>
  <c r="D65" i="16"/>
  <c r="F65" i="16"/>
  <c r="C66" i="16"/>
  <c r="D66" i="16"/>
  <c r="F66" i="16"/>
  <c r="C67" i="16"/>
  <c r="D67" i="16"/>
  <c r="F67" i="16"/>
  <c r="C68" i="16"/>
  <c r="D68" i="16"/>
  <c r="F68" i="16"/>
  <c r="C69" i="16"/>
  <c r="D69" i="16"/>
  <c r="F69" i="16"/>
  <c r="C70" i="16"/>
  <c r="D70" i="16"/>
  <c r="F70" i="16"/>
  <c r="C71" i="16"/>
  <c r="D71" i="16"/>
  <c r="F71" i="16"/>
  <c r="C72" i="16"/>
  <c r="D72" i="16"/>
  <c r="F72" i="16"/>
  <c r="C73" i="16"/>
  <c r="D73" i="16"/>
  <c r="F73" i="16"/>
  <c r="C74" i="16"/>
  <c r="D74" i="16"/>
  <c r="F74" i="16"/>
  <c r="C75" i="16"/>
  <c r="D75" i="16"/>
  <c r="E75" i="16"/>
  <c r="F75" i="16"/>
  <c r="C76" i="16"/>
  <c r="D76" i="16"/>
  <c r="C77" i="16"/>
  <c r="D77" i="16"/>
  <c r="C78" i="16"/>
  <c r="D78" i="16"/>
  <c r="F78" i="16"/>
  <c r="C79" i="16"/>
  <c r="D79" i="16"/>
  <c r="E79" i="16"/>
  <c r="F79" i="16"/>
  <c r="C80" i="16"/>
  <c r="D80" i="16"/>
  <c r="C81" i="16"/>
  <c r="D81" i="16"/>
  <c r="C82" i="16"/>
  <c r="D82" i="16"/>
  <c r="F82" i="16"/>
  <c r="E7" i="16"/>
  <c r="D7" i="16"/>
  <c r="C7" i="16"/>
  <c r="D83" i="16"/>
  <c r="C83" i="16"/>
  <c r="E5" i="16"/>
  <c r="E27" i="16" s="1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D692" i="9"/>
  <c r="AD693" i="9"/>
  <c r="AD694" i="9"/>
  <c r="AD695" i="9"/>
  <c r="AD696" i="9"/>
  <c r="AD697" i="9"/>
  <c r="AD698" i="9"/>
  <c r="AD699" i="9"/>
  <c r="AD700" i="9"/>
  <c r="AD701" i="9"/>
  <c r="AD702" i="9"/>
  <c r="AD703" i="9"/>
  <c r="AD704" i="9"/>
  <c r="AD705" i="9"/>
  <c r="AD706" i="9"/>
  <c r="AD707" i="9"/>
  <c r="AD708" i="9"/>
  <c r="AD709" i="9"/>
  <c r="AD710" i="9"/>
  <c r="AD711" i="9"/>
  <c r="AD712" i="9"/>
  <c r="AD713" i="9"/>
  <c r="AD714" i="9"/>
  <c r="AD715" i="9"/>
  <c r="AD716" i="9"/>
  <c r="AD717" i="9"/>
  <c r="AD718" i="9"/>
  <c r="AD719" i="9"/>
  <c r="AD720" i="9"/>
  <c r="AD721" i="9"/>
  <c r="AD722" i="9"/>
  <c r="AD723" i="9"/>
  <c r="AD724" i="9"/>
  <c r="AD725" i="9"/>
  <c r="AD726" i="9"/>
  <c r="AD727" i="9"/>
  <c r="AD728" i="9"/>
  <c r="AD729" i="9"/>
  <c r="AD730" i="9"/>
  <c r="AD731" i="9"/>
  <c r="AD732" i="9"/>
  <c r="AD733" i="9"/>
  <c r="AD734" i="9"/>
  <c r="AD735" i="9"/>
  <c r="AD736" i="9"/>
  <c r="AD737" i="9"/>
  <c r="AD738" i="9"/>
  <c r="AD739" i="9"/>
  <c r="AD740" i="9"/>
  <c r="AD741" i="9"/>
  <c r="AD742" i="9"/>
  <c r="AD743" i="9"/>
  <c r="AD744" i="9"/>
  <c r="AD745" i="9"/>
  <c r="AD746" i="9"/>
  <c r="AD747" i="9"/>
  <c r="AD748" i="9"/>
  <c r="AD749" i="9"/>
  <c r="AD750" i="9"/>
  <c r="AD751" i="9"/>
  <c r="AD752" i="9"/>
  <c r="AD753" i="9"/>
  <c r="AD754" i="9"/>
  <c r="AD755" i="9"/>
  <c r="AD756" i="9"/>
  <c r="AD757" i="9"/>
  <c r="AD758" i="9"/>
  <c r="AD759" i="9"/>
  <c r="AD760" i="9"/>
  <c r="AD761" i="9"/>
  <c r="AD762" i="9"/>
  <c r="AD763" i="9"/>
  <c r="AD764" i="9"/>
  <c r="AD765" i="9"/>
  <c r="AD766" i="9"/>
  <c r="AD767" i="9"/>
  <c r="AD768" i="9"/>
  <c r="AD769" i="9"/>
  <c r="AD770" i="9"/>
  <c r="AD771" i="9"/>
  <c r="AD772" i="9"/>
  <c r="AD773" i="9"/>
  <c r="AD774" i="9"/>
  <c r="AD775" i="9"/>
  <c r="AD776" i="9"/>
  <c r="AD777" i="9"/>
  <c r="AD778" i="9"/>
  <c r="AD779" i="9"/>
  <c r="AD780" i="9"/>
  <c r="AD781" i="9"/>
  <c r="AD782" i="9"/>
  <c r="AD783" i="9"/>
  <c r="AD784" i="9"/>
  <c r="AD785" i="9"/>
  <c r="AD786" i="9"/>
  <c r="AD787" i="9"/>
  <c r="AD788" i="9"/>
  <c r="AD789" i="9"/>
  <c r="AD790" i="9"/>
  <c r="AD791" i="9"/>
  <c r="AD792" i="9"/>
  <c r="AD793" i="9"/>
  <c r="AD794" i="9"/>
  <c r="AD795" i="9"/>
  <c r="AD796" i="9"/>
  <c r="AD797" i="9"/>
  <c r="AD798" i="9"/>
  <c r="AD799" i="9"/>
  <c r="AD800" i="9"/>
  <c r="AD801" i="9"/>
  <c r="AD802" i="9"/>
  <c r="AD803" i="9"/>
  <c r="AD804" i="9"/>
  <c r="AD805" i="9"/>
  <c r="AD806" i="9"/>
  <c r="AD807" i="9"/>
  <c r="AD808" i="9"/>
  <c r="AD809" i="9"/>
  <c r="AD810" i="9"/>
  <c r="AD811" i="9"/>
  <c r="AD812" i="9"/>
  <c r="AD813" i="9"/>
  <c r="AD814" i="9"/>
  <c r="AD815" i="9"/>
  <c r="AD816" i="9"/>
  <c r="AD817" i="9"/>
  <c r="AD818" i="9"/>
  <c r="AD819" i="9"/>
  <c r="AD820" i="9"/>
  <c r="AD821" i="9"/>
  <c r="AD822" i="9"/>
  <c r="AD823" i="9"/>
  <c r="AD824" i="9"/>
  <c r="AD825" i="9"/>
  <c r="AD826" i="9"/>
  <c r="AD827" i="9"/>
  <c r="AD828" i="9"/>
  <c r="AD829" i="9"/>
  <c r="AD830" i="9"/>
  <c r="AD831" i="9"/>
  <c r="AD832" i="9"/>
  <c r="AD833" i="9"/>
  <c r="AD834" i="9"/>
  <c r="AD835" i="9"/>
  <c r="AD836" i="9"/>
  <c r="AD837" i="9"/>
  <c r="AD838" i="9"/>
  <c r="AD839" i="9"/>
  <c r="AD840" i="9"/>
  <c r="AD841" i="9"/>
  <c r="AD842" i="9"/>
  <c r="AD843" i="9"/>
  <c r="AD844" i="9"/>
  <c r="AD845" i="9"/>
  <c r="AD846" i="9"/>
  <c r="AD847" i="9"/>
  <c r="AD848" i="9"/>
  <c r="AD849" i="9"/>
  <c r="AD850" i="9"/>
  <c r="AD851" i="9"/>
  <c r="AD852" i="9"/>
  <c r="AD853" i="9"/>
  <c r="AD854" i="9"/>
  <c r="AD855" i="9"/>
  <c r="AD856" i="9"/>
  <c r="AD857" i="9"/>
  <c r="AD858" i="9"/>
  <c r="AD859" i="9"/>
  <c r="AD860" i="9"/>
  <c r="AD861" i="9"/>
  <c r="AD862" i="9"/>
  <c r="AD863" i="9"/>
  <c r="AD864" i="9"/>
  <c r="AD865" i="9"/>
  <c r="AD866" i="9"/>
  <c r="AD867" i="9"/>
  <c r="AD868" i="9"/>
  <c r="AD869" i="9"/>
  <c r="AD870" i="9"/>
  <c r="AD871" i="9"/>
  <c r="AD872" i="9"/>
  <c r="AD873" i="9"/>
  <c r="AD874" i="9"/>
  <c r="AD875" i="9"/>
  <c r="AD876" i="9"/>
  <c r="AD877" i="9"/>
  <c r="AD878" i="9"/>
  <c r="AD879" i="9"/>
  <c r="AD880" i="9"/>
  <c r="AD881" i="9"/>
  <c r="AD882" i="9"/>
  <c r="AD883" i="9"/>
  <c r="AD884" i="9"/>
  <c r="AD885" i="9"/>
  <c r="AD886" i="9"/>
  <c r="AD887" i="9"/>
  <c r="AD888" i="9"/>
  <c r="AD889" i="9"/>
  <c r="AD890" i="9"/>
  <c r="AD891" i="9"/>
  <c r="AD892" i="9"/>
  <c r="AD893" i="9"/>
  <c r="AD894" i="9"/>
  <c r="AD895" i="9"/>
  <c r="AD896" i="9"/>
  <c r="AD897" i="9"/>
  <c r="AD898" i="9"/>
  <c r="AD899" i="9"/>
  <c r="AD900" i="9"/>
  <c r="AD901" i="9"/>
  <c r="AD902" i="9"/>
  <c r="AD903" i="9"/>
  <c r="AD904" i="9"/>
  <c r="AD905" i="9"/>
  <c r="AD906" i="9"/>
  <c r="AD907" i="9"/>
  <c r="AD908" i="9"/>
  <c r="AD909" i="9"/>
  <c r="AD910" i="9"/>
  <c r="AD911" i="9"/>
  <c r="AD912" i="9"/>
  <c r="AD913" i="9"/>
  <c r="AD914" i="9"/>
  <c r="AD915" i="9"/>
  <c r="AD916" i="9"/>
  <c r="AD917" i="9"/>
  <c r="AD918" i="9"/>
  <c r="AD919" i="9"/>
  <c r="AD920" i="9"/>
  <c r="AD921" i="9"/>
  <c r="AD922" i="9"/>
  <c r="AD923" i="9"/>
  <c r="AD924" i="9"/>
  <c r="AD925" i="9"/>
  <c r="AD926" i="9"/>
  <c r="AD927" i="9"/>
  <c r="AD928" i="9"/>
  <c r="AD929" i="9"/>
  <c r="AD930" i="9"/>
  <c r="AD931" i="9"/>
  <c r="AD932" i="9"/>
  <c r="AD933" i="9"/>
  <c r="AD934" i="9"/>
  <c r="AD935" i="9"/>
  <c r="AD936" i="9"/>
  <c r="AD937" i="9"/>
  <c r="AD938" i="9"/>
  <c r="AD939" i="9"/>
  <c r="AD940" i="9"/>
  <c r="AD941" i="9"/>
  <c r="AD942" i="9"/>
  <c r="AD943" i="9"/>
  <c r="AD944" i="9"/>
  <c r="AD945" i="9"/>
  <c r="AD946" i="9"/>
  <c r="AD947" i="9"/>
  <c r="AD948" i="9"/>
  <c r="AD949" i="9"/>
  <c r="AD950" i="9"/>
  <c r="AD951" i="9"/>
  <c r="AD952" i="9"/>
  <c r="AD953" i="9"/>
  <c r="AD954" i="9"/>
  <c r="AD955" i="9"/>
  <c r="AD956" i="9"/>
  <c r="AD957" i="9"/>
  <c r="AD958" i="9"/>
  <c r="AD959" i="9"/>
  <c r="AD960" i="9"/>
  <c r="AD961" i="9"/>
  <c r="AD962" i="9"/>
  <c r="AD963" i="9"/>
  <c r="AD964" i="9"/>
  <c r="AD965" i="9"/>
  <c r="AD966" i="9"/>
  <c r="AD967" i="9"/>
  <c r="AD968" i="9"/>
  <c r="AD969" i="9"/>
  <c r="AD970" i="9"/>
  <c r="AD971" i="9"/>
  <c r="AD972" i="9"/>
  <c r="AD973" i="9"/>
  <c r="AD974" i="9"/>
  <c r="AD975" i="9"/>
  <c r="AD976" i="9"/>
  <c r="AD977" i="9"/>
  <c r="AD978" i="9"/>
  <c r="AD979" i="9"/>
  <c r="AD980" i="9"/>
  <c r="AD981" i="9"/>
  <c r="AD982" i="9"/>
  <c r="AD983" i="9"/>
  <c r="AD984" i="9"/>
  <c r="AD985" i="9"/>
  <c r="AD986" i="9"/>
  <c r="AD987" i="9"/>
  <c r="AD988" i="9"/>
  <c r="AD989" i="9"/>
  <c r="AD990" i="9"/>
  <c r="AD991" i="9"/>
  <c r="AD992" i="9"/>
  <c r="AD993" i="9"/>
  <c r="AD994" i="9"/>
  <c r="AD995" i="9"/>
  <c r="AD996" i="9"/>
  <c r="AD997" i="9"/>
  <c r="AD998" i="9"/>
  <c r="AD999" i="9"/>
  <c r="AD1000" i="9"/>
  <c r="AD1001" i="9"/>
  <c r="AD1002" i="9"/>
  <c r="AD1003" i="9"/>
  <c r="AD1004" i="9"/>
  <c r="AD1005" i="9"/>
  <c r="AD1006" i="9"/>
  <c r="AD1007" i="9"/>
  <c r="AD1008" i="9"/>
  <c r="AD1009" i="9"/>
  <c r="AD1010" i="9"/>
  <c r="AD1011" i="9"/>
  <c r="AD1012" i="9"/>
  <c r="AD1013" i="9"/>
  <c r="AD1014" i="9"/>
  <c r="AD1015" i="9"/>
  <c r="AD1016" i="9"/>
  <c r="AD1017" i="9"/>
  <c r="AD1018" i="9"/>
  <c r="AD1019" i="9"/>
  <c r="AD1020" i="9"/>
  <c r="AD1021" i="9"/>
  <c r="AD1022" i="9"/>
  <c r="AD1023" i="9"/>
  <c r="AD1024" i="9"/>
  <c r="AD1025" i="9"/>
  <c r="AD1026" i="9"/>
  <c r="AD1027" i="9"/>
  <c r="AD1028" i="9"/>
  <c r="AD1029" i="9"/>
  <c r="AD1030" i="9"/>
  <c r="AD1031" i="9"/>
  <c r="AD1032" i="9"/>
  <c r="AD1033" i="9"/>
  <c r="AD1034" i="9"/>
  <c r="AD1035" i="9"/>
  <c r="AD1036" i="9"/>
  <c r="AD1037" i="9"/>
  <c r="AD1038" i="9"/>
  <c r="AD1039" i="9"/>
  <c r="AD1040" i="9"/>
  <c r="AD1041" i="9"/>
  <c r="AD1042" i="9"/>
  <c r="AD1043" i="9"/>
  <c r="AD1044" i="9"/>
  <c r="AD1045" i="9"/>
  <c r="AD1046" i="9"/>
  <c r="AD1047" i="9"/>
  <c r="AD1048" i="9"/>
  <c r="AD1049" i="9"/>
  <c r="AD1050" i="9"/>
  <c r="AD1051" i="9"/>
  <c r="AD1052" i="9"/>
  <c r="AD1053" i="9"/>
  <c r="AD1054" i="9"/>
  <c r="AD1055" i="9"/>
  <c r="AD1056" i="9"/>
  <c r="AD1057" i="9"/>
  <c r="AD1058" i="9"/>
  <c r="AD1059" i="9"/>
  <c r="AD1060" i="9"/>
  <c r="AD1061" i="9"/>
  <c r="AD1062" i="9"/>
  <c r="AD1063" i="9"/>
  <c r="AD1064" i="9"/>
  <c r="AD1065" i="9"/>
  <c r="AD1066" i="9"/>
  <c r="AD1067" i="9"/>
  <c r="AD1068" i="9"/>
  <c r="AD1069" i="9"/>
  <c r="AD1070" i="9"/>
  <c r="AD1071" i="9"/>
  <c r="AD1072" i="9"/>
  <c r="AD1073" i="9"/>
  <c r="AD1074" i="9"/>
  <c r="AD1075" i="9"/>
  <c r="AD1076" i="9"/>
  <c r="AD1077" i="9"/>
  <c r="AD1078" i="9"/>
  <c r="AD1079" i="9"/>
  <c r="AD1080" i="9"/>
  <c r="AD1081" i="9"/>
  <c r="AD1082" i="9"/>
  <c r="AD1083" i="9"/>
  <c r="AD1084" i="9"/>
  <c r="AD1085" i="9"/>
  <c r="AD1086" i="9"/>
  <c r="AD1087" i="9"/>
  <c r="AD1088" i="9"/>
  <c r="AD1089" i="9"/>
  <c r="AD1090" i="9"/>
  <c r="AD1091" i="9"/>
  <c r="AD1092" i="9"/>
  <c r="AD1093" i="9"/>
  <c r="AD1094" i="9"/>
  <c r="AD1095" i="9"/>
  <c r="AD1096" i="9"/>
  <c r="AD1097" i="9"/>
  <c r="AD1098" i="9"/>
  <c r="AD1099" i="9"/>
  <c r="AD1100" i="9"/>
  <c r="AD1101" i="9"/>
  <c r="AD1102" i="9"/>
  <c r="AD1103" i="9"/>
  <c r="AD1104" i="9"/>
  <c r="AD1105" i="9"/>
  <c r="AD1106" i="9"/>
  <c r="AD1107" i="9"/>
  <c r="AD1108" i="9"/>
  <c r="AD1109" i="9"/>
  <c r="AD1110" i="9"/>
  <c r="AD1111" i="9"/>
  <c r="AD1112" i="9"/>
  <c r="AD1113" i="9"/>
  <c r="AD1114" i="9"/>
  <c r="AD1115" i="9"/>
  <c r="AD1116" i="9"/>
  <c r="AD1117" i="9"/>
  <c r="AD1118" i="9"/>
  <c r="AD1119" i="9"/>
  <c r="AD1120" i="9"/>
  <c r="AD1121" i="9"/>
  <c r="AD1122" i="9"/>
  <c r="AD1123" i="9"/>
  <c r="AD1124" i="9"/>
  <c r="AD1125" i="9"/>
  <c r="AD1126" i="9"/>
  <c r="AD1127" i="9"/>
  <c r="AD1128" i="9"/>
  <c r="AD1129" i="9"/>
  <c r="AD1130" i="9"/>
  <c r="AD1131" i="9"/>
  <c r="AD1132" i="9"/>
  <c r="AD1133" i="9"/>
  <c r="AD1134" i="9"/>
  <c r="AD1135" i="9"/>
  <c r="AD1136" i="9"/>
  <c r="AD1137" i="9"/>
  <c r="AD1138" i="9"/>
  <c r="AD1139" i="9"/>
  <c r="AD1140" i="9"/>
  <c r="AD1141" i="9"/>
  <c r="AD1142" i="9"/>
  <c r="AD1143" i="9"/>
  <c r="AD1144" i="9"/>
  <c r="AD1145" i="9"/>
  <c r="AD1146" i="9"/>
  <c r="AD1147" i="9"/>
  <c r="AD1148" i="9"/>
  <c r="AD1149" i="9"/>
  <c r="AD1150" i="9"/>
  <c r="AD1151" i="9"/>
  <c r="AD1152" i="9"/>
  <c r="AD1153" i="9"/>
  <c r="AD1154" i="9"/>
  <c r="AD1155" i="9"/>
  <c r="AD1156" i="9"/>
  <c r="AD1157" i="9"/>
  <c r="AD1158" i="9"/>
  <c r="AD1159" i="9"/>
  <c r="AD1160" i="9"/>
  <c r="AD1161" i="9"/>
  <c r="AD1162" i="9"/>
  <c r="AD1163" i="9"/>
  <c r="AD1164" i="9"/>
  <c r="AD1165" i="9"/>
  <c r="AD1166" i="9"/>
  <c r="AD1167" i="9"/>
  <c r="AD1168" i="9"/>
  <c r="AD1169" i="9"/>
  <c r="AD1170" i="9"/>
  <c r="AD1171" i="9"/>
  <c r="AD1172" i="9"/>
  <c r="AD1173" i="9"/>
  <c r="AD1174" i="9"/>
  <c r="AD1175" i="9"/>
  <c r="AD1176" i="9"/>
  <c r="AD1177" i="9"/>
  <c r="AD1178" i="9"/>
  <c r="AD1179" i="9"/>
  <c r="AD1180" i="9"/>
  <c r="AD1181" i="9"/>
  <c r="AD1182" i="9"/>
  <c r="AD1183" i="9"/>
  <c r="AD1184" i="9"/>
  <c r="AD1185" i="9"/>
  <c r="AD1186" i="9"/>
  <c r="AD1187" i="9"/>
  <c r="AD1188" i="9"/>
  <c r="AD1189" i="9"/>
  <c r="AD1190" i="9"/>
  <c r="AD1191" i="9"/>
  <c r="AD1192" i="9"/>
  <c r="AD1193" i="9"/>
  <c r="AD1194" i="9"/>
  <c r="AD1195" i="9"/>
  <c r="AD1196" i="9"/>
  <c r="AD1197" i="9"/>
  <c r="AD1198" i="9"/>
  <c r="AD1199" i="9"/>
  <c r="AD1200" i="9"/>
  <c r="AD1201" i="9"/>
  <c r="AD1202" i="9"/>
  <c r="AD1203" i="9"/>
  <c r="AD1204" i="9"/>
  <c r="AD1205" i="9"/>
  <c r="AD1206" i="9"/>
  <c r="AD1207" i="9"/>
  <c r="AD1208" i="9"/>
  <c r="AD1209" i="9"/>
  <c r="AD1210" i="9"/>
  <c r="AD1211" i="9"/>
  <c r="AD1212" i="9"/>
  <c r="AD1213" i="9"/>
  <c r="AD1214" i="9"/>
  <c r="AD1215" i="9"/>
  <c r="AD1216" i="9"/>
  <c r="AD1217" i="9"/>
  <c r="AD1218" i="9"/>
  <c r="AD1219" i="9"/>
  <c r="AD1220" i="9"/>
  <c r="AD1221" i="9"/>
  <c r="AD1222" i="9"/>
  <c r="AD1223" i="9"/>
  <c r="AD1224" i="9"/>
  <c r="AD1225" i="9"/>
  <c r="AD1226" i="9"/>
  <c r="AD1227" i="9"/>
  <c r="AD1228" i="9"/>
  <c r="AD1229" i="9"/>
  <c r="AD1230" i="9"/>
  <c r="AD1231" i="9"/>
  <c r="AD1232" i="9"/>
  <c r="AD1233" i="9"/>
  <c r="AD1234" i="9"/>
  <c r="AD1235" i="9"/>
  <c r="AD1236" i="9"/>
  <c r="AD1237" i="9"/>
  <c r="AD1238" i="9"/>
  <c r="AD1239" i="9"/>
  <c r="AD1240" i="9"/>
  <c r="AD1241" i="9"/>
  <c r="AD1242" i="9"/>
  <c r="AD1243" i="9"/>
  <c r="AD1244" i="9"/>
  <c r="AD1245" i="9"/>
  <c r="AD1246" i="9"/>
  <c r="AD1247" i="9"/>
  <c r="AD1248" i="9"/>
  <c r="AD1249" i="9"/>
  <c r="AD1250" i="9"/>
  <c r="AD1251" i="9"/>
  <c r="AD1252" i="9"/>
  <c r="AD1253" i="9"/>
  <c r="AD1254" i="9"/>
  <c r="AD1255" i="9"/>
  <c r="AD1256" i="9"/>
  <c r="AD1257" i="9"/>
  <c r="AD1258" i="9"/>
  <c r="AD1259" i="9"/>
  <c r="AD1260" i="9"/>
  <c r="AD1261" i="9"/>
  <c r="AD1262" i="9"/>
  <c r="AD1263" i="9"/>
  <c r="AD1264" i="9"/>
  <c r="AD1265" i="9"/>
  <c r="AD1266" i="9"/>
  <c r="AD1267" i="9"/>
  <c r="AD1268" i="9"/>
  <c r="AD1269" i="9"/>
  <c r="AD1270" i="9"/>
  <c r="AD1271" i="9"/>
  <c r="AD1272" i="9"/>
  <c r="AD1273" i="9"/>
  <c r="AD1274" i="9"/>
  <c r="AD1275" i="9"/>
  <c r="AD1276" i="9"/>
  <c r="AD1277" i="9"/>
  <c r="AD1278" i="9"/>
  <c r="AD1279" i="9"/>
  <c r="AD1280" i="9"/>
  <c r="AD1281" i="9"/>
  <c r="AD1282" i="9"/>
  <c r="AD1283" i="9"/>
  <c r="AD1284" i="9"/>
  <c r="AD1285" i="9"/>
  <c r="AD1286" i="9"/>
  <c r="AD1287" i="9"/>
  <c r="AD1288" i="9"/>
  <c r="AD1289" i="9"/>
  <c r="AD1290" i="9"/>
  <c r="AD1291" i="9"/>
  <c r="AD1292" i="9"/>
  <c r="AD1293" i="9"/>
  <c r="AD1294" i="9"/>
  <c r="AD1295" i="9"/>
  <c r="AD1296" i="9"/>
  <c r="AD1297" i="9"/>
  <c r="AD1298" i="9"/>
  <c r="AD1299" i="9"/>
  <c r="AD1300" i="9"/>
  <c r="AD1301" i="9"/>
  <c r="AD1302" i="9"/>
  <c r="AD1303" i="9"/>
  <c r="AD1304" i="9"/>
  <c r="AD1305" i="9"/>
  <c r="AD1306" i="9"/>
  <c r="AD1307" i="9"/>
  <c r="AD1308" i="9"/>
  <c r="AD1309" i="9"/>
  <c r="AD1310" i="9"/>
  <c r="AD1311" i="9"/>
  <c r="AD1312" i="9"/>
  <c r="AD1313" i="9"/>
  <c r="AD1314" i="9"/>
  <c r="AD1315" i="9"/>
  <c r="AD1316" i="9"/>
  <c r="AD1317" i="9"/>
  <c r="AD1318" i="9"/>
  <c r="AD1319" i="9"/>
  <c r="AD1320" i="9"/>
  <c r="AD1321" i="9"/>
  <c r="AD1322" i="9"/>
  <c r="AD1323" i="9"/>
  <c r="AD1324" i="9"/>
  <c r="AD1325" i="9"/>
  <c r="AD1326" i="9"/>
  <c r="AD1327" i="9"/>
  <c r="AD1328" i="9"/>
  <c r="AD1329" i="9"/>
  <c r="AD1330" i="9"/>
  <c r="AD1331" i="9"/>
  <c r="AD1332" i="9"/>
  <c r="AD1333" i="9"/>
  <c r="AD1334" i="9"/>
  <c r="AD1335" i="9"/>
  <c r="AD1336" i="9"/>
  <c r="AD1337" i="9"/>
  <c r="AD1338" i="9"/>
  <c r="AD1339" i="9"/>
  <c r="AD1340" i="9"/>
  <c r="AD1341" i="9"/>
  <c r="AD1342" i="9"/>
  <c r="AD1343" i="9"/>
  <c r="AD1344" i="9"/>
  <c r="AD1345" i="9"/>
  <c r="AD1346" i="9"/>
  <c r="AD1347" i="9"/>
  <c r="AD1348" i="9"/>
  <c r="AD1349" i="9"/>
  <c r="AD1350" i="9"/>
  <c r="AD1351" i="9"/>
  <c r="AD1352" i="9"/>
  <c r="AD1353" i="9"/>
  <c r="AD1354" i="9"/>
  <c r="AD1355" i="9"/>
  <c r="AD1356" i="9"/>
  <c r="AD1357" i="9"/>
  <c r="AD1358" i="9"/>
  <c r="AD1359" i="9"/>
  <c r="AD1360" i="9"/>
  <c r="AD1361" i="9"/>
  <c r="AD1362" i="9"/>
  <c r="AD1363" i="9"/>
  <c r="AD1364" i="9"/>
  <c r="AD1365" i="9"/>
  <c r="AD1366" i="9"/>
  <c r="AD1367" i="9"/>
  <c r="AD1368" i="9"/>
  <c r="AD1369" i="9"/>
  <c r="AD1370" i="9"/>
  <c r="AD1371" i="9"/>
  <c r="AD1372" i="9"/>
  <c r="AD1373" i="9"/>
  <c r="AD1374" i="9"/>
  <c r="AD1375" i="9"/>
  <c r="AD1376" i="9"/>
  <c r="AD1377" i="9"/>
  <c r="AD1378" i="9"/>
  <c r="AD1379" i="9"/>
  <c r="AD1380" i="9"/>
  <c r="AD1381" i="9"/>
  <c r="AD1382" i="9"/>
  <c r="AD1383" i="9"/>
  <c r="AD1384" i="9"/>
  <c r="AD1385" i="9"/>
  <c r="AD1386" i="9"/>
  <c r="AD1387" i="9"/>
  <c r="AD1388" i="9"/>
  <c r="AD1389" i="9"/>
  <c r="AD1390" i="9"/>
  <c r="AD1391" i="9"/>
  <c r="AD1392" i="9"/>
  <c r="AD1393" i="9"/>
  <c r="AD1394" i="9"/>
  <c r="AD1395" i="9"/>
  <c r="AD1396" i="9"/>
  <c r="AD1397" i="9"/>
  <c r="AD1398" i="9"/>
  <c r="AD1399" i="9"/>
  <c r="AD1400" i="9"/>
  <c r="AD1401" i="9"/>
  <c r="AD1402" i="9"/>
  <c r="AD1403" i="9"/>
  <c r="AD1404" i="9"/>
  <c r="AD1405" i="9"/>
  <c r="AD1406" i="9"/>
  <c r="AD1407" i="9"/>
  <c r="AD1408" i="9"/>
  <c r="AD1409" i="9"/>
  <c r="AD1410" i="9"/>
  <c r="AD1411" i="9"/>
  <c r="AD1412" i="9"/>
  <c r="AD1413" i="9"/>
  <c r="AD1414" i="9"/>
  <c r="AD1415" i="9"/>
  <c r="AD1416" i="9"/>
  <c r="AD1417" i="9"/>
  <c r="AD1418" i="9"/>
  <c r="AD1419" i="9"/>
  <c r="AD1420" i="9"/>
  <c r="AD1421" i="9"/>
  <c r="AD1422" i="9"/>
  <c r="AD1423" i="9"/>
  <c r="AD1424" i="9"/>
  <c r="AD1425" i="9"/>
  <c r="AD1426" i="9"/>
  <c r="AD1427" i="9"/>
  <c r="AD1428" i="9"/>
  <c r="AD1429" i="9"/>
  <c r="AD1430" i="9"/>
  <c r="AD1431" i="9"/>
  <c r="AD1432" i="9"/>
  <c r="AD1433" i="9"/>
  <c r="AD1434" i="9"/>
  <c r="AD1435" i="9"/>
  <c r="AD1436" i="9"/>
  <c r="AD1437" i="9"/>
  <c r="AD1438" i="9"/>
  <c r="AD1439" i="9"/>
  <c r="AD1440" i="9"/>
  <c r="AD1441" i="9"/>
  <c r="AD1442" i="9"/>
  <c r="AD1443" i="9"/>
  <c r="AD1444" i="9"/>
  <c r="AD1445" i="9"/>
  <c r="AD1446" i="9"/>
  <c r="AD1447" i="9"/>
  <c r="AD1448" i="9"/>
  <c r="AD1449" i="9"/>
  <c r="AD1450" i="9"/>
  <c r="AD1451" i="9"/>
  <c r="AD1452" i="9"/>
  <c r="AD1453" i="9"/>
  <c r="AD1454" i="9"/>
  <c r="AD1455" i="9"/>
  <c r="AD1456" i="9"/>
  <c r="AD1457" i="9"/>
  <c r="AD1458" i="9"/>
  <c r="AD1459" i="9"/>
  <c r="AD1460" i="9"/>
  <c r="AD1461" i="9"/>
  <c r="AD1462" i="9"/>
  <c r="AD1463" i="9"/>
  <c r="AD1464" i="9"/>
  <c r="AD1465" i="9"/>
  <c r="AD1466" i="9"/>
  <c r="AD1467" i="9"/>
  <c r="AD1468" i="9"/>
  <c r="AD1469" i="9"/>
  <c r="AD1470" i="9"/>
  <c r="AD1471" i="9"/>
  <c r="AD1472" i="9"/>
  <c r="AD1473" i="9"/>
  <c r="AD1474" i="9"/>
  <c r="AD1475" i="9"/>
  <c r="AD1476" i="9"/>
  <c r="AD1477" i="9"/>
  <c r="AD1478" i="9"/>
  <c r="AD1479" i="9"/>
  <c r="AD1480" i="9"/>
  <c r="AD1481" i="9"/>
  <c r="AD1482" i="9"/>
  <c r="AD1483" i="9"/>
  <c r="AD1484" i="9"/>
  <c r="AD1485" i="9"/>
  <c r="AD1486" i="9"/>
  <c r="AD1487" i="9"/>
  <c r="AD1488" i="9"/>
  <c r="AD1489" i="9"/>
  <c r="AD1490" i="9"/>
  <c r="AD1491" i="9"/>
  <c r="AD1492" i="9"/>
  <c r="AD1493" i="9"/>
  <c r="AD1494" i="9"/>
  <c r="AD1495" i="9"/>
  <c r="AD1496" i="9"/>
  <c r="AD1497" i="9"/>
  <c r="AD1498" i="9"/>
  <c r="AD1499" i="9"/>
  <c r="AD1500" i="9"/>
  <c r="AD1501" i="9"/>
  <c r="AD1502" i="9"/>
  <c r="AD1503" i="9"/>
  <c r="AD1504" i="9"/>
  <c r="AD1505" i="9"/>
  <c r="AD1506" i="9"/>
  <c r="AD1507" i="9"/>
  <c r="AD1508" i="9"/>
  <c r="AD1509" i="9"/>
  <c r="AD1510" i="9"/>
  <c r="AD1511" i="9"/>
  <c r="AD1512" i="9"/>
  <c r="AD1513" i="9"/>
  <c r="AD1514" i="9"/>
  <c r="AD1515" i="9"/>
  <c r="AD1516" i="9"/>
  <c r="AD1517" i="9"/>
  <c r="AD1518" i="9"/>
  <c r="AD1519" i="9"/>
  <c r="AD1520" i="9"/>
  <c r="AD1521" i="9"/>
  <c r="AD1522" i="9"/>
  <c r="AD1523" i="9"/>
  <c r="AD1524" i="9"/>
  <c r="AD1525" i="9"/>
  <c r="AD1526" i="9"/>
  <c r="AD1527" i="9"/>
  <c r="AD1528" i="9"/>
  <c r="AD1529" i="9"/>
  <c r="AD1530" i="9"/>
  <c r="AD1531" i="9"/>
  <c r="AD1532" i="9"/>
  <c r="AD1533" i="9"/>
  <c r="AD1534" i="9"/>
  <c r="AD1535" i="9"/>
  <c r="AD1536" i="9"/>
  <c r="AD1537" i="9"/>
  <c r="AD1538" i="9"/>
  <c r="AD1539" i="9"/>
  <c r="AD1540" i="9"/>
  <c r="AD1541" i="9"/>
  <c r="AD1542" i="9"/>
  <c r="AD1543" i="9"/>
  <c r="AD1544" i="9"/>
  <c r="AD1545" i="9"/>
  <c r="AD1546" i="9"/>
  <c r="AD1547" i="9"/>
  <c r="AD1548" i="9"/>
  <c r="AD1549" i="9"/>
  <c r="AD1550" i="9"/>
  <c r="AD1551" i="9"/>
  <c r="AD1552" i="9"/>
  <c r="AD1553" i="9"/>
  <c r="AD1554" i="9"/>
  <c r="AD1555" i="9"/>
  <c r="AD1556" i="9"/>
  <c r="AD1557" i="9"/>
  <c r="AD1558" i="9"/>
  <c r="AD1559" i="9"/>
  <c r="AD1560" i="9"/>
  <c r="AD1561" i="9"/>
  <c r="AD1562" i="9"/>
  <c r="AD1563" i="9"/>
  <c r="AD1564" i="9"/>
  <c r="AD1565" i="9"/>
  <c r="AD1566" i="9"/>
  <c r="AD1567" i="9"/>
  <c r="AD1568" i="9"/>
  <c r="AD1569" i="9"/>
  <c r="AD1570" i="9"/>
  <c r="AD1571" i="9"/>
  <c r="AD1572" i="9"/>
  <c r="AD1573" i="9"/>
  <c r="AD1574" i="9"/>
  <c r="AD1575" i="9"/>
  <c r="AD1576" i="9"/>
  <c r="AD1577" i="9"/>
  <c r="AD1578" i="9"/>
  <c r="AD1579" i="9"/>
  <c r="AD1580" i="9"/>
  <c r="AD1581" i="9"/>
  <c r="AD1582" i="9"/>
  <c r="AD1583" i="9"/>
  <c r="AD1584" i="9"/>
  <c r="AD1585" i="9"/>
  <c r="AD1586" i="9"/>
  <c r="AD1587" i="9"/>
  <c r="AD1588" i="9"/>
  <c r="AD1589" i="9"/>
  <c r="AD1590" i="9"/>
  <c r="AD1591" i="9"/>
  <c r="AD1592" i="9"/>
  <c r="AD1593" i="9"/>
  <c r="AD1594" i="9"/>
  <c r="AD1595" i="9"/>
  <c r="AD1596" i="9"/>
  <c r="AD1597" i="9"/>
  <c r="AD1598" i="9"/>
  <c r="AD1599" i="9"/>
  <c r="AD1600" i="9"/>
  <c r="AD1601" i="9"/>
  <c r="AD1602" i="9"/>
  <c r="AD1603" i="9"/>
  <c r="AD1604" i="9"/>
  <c r="AD1605" i="9"/>
  <c r="AD1606" i="9"/>
  <c r="AD1607" i="9"/>
  <c r="AD1608" i="9"/>
  <c r="AD1609" i="9"/>
  <c r="AD1610" i="9"/>
  <c r="AD1611" i="9"/>
  <c r="AD1612" i="9"/>
  <c r="AD1613" i="9"/>
  <c r="AD1614" i="9"/>
  <c r="AD1615" i="9"/>
  <c r="AD1616" i="9"/>
  <c r="AD1617" i="9"/>
  <c r="AD1618" i="9"/>
  <c r="AD1619" i="9"/>
  <c r="AD1620" i="9"/>
  <c r="AD1621" i="9"/>
  <c r="AD1622" i="9"/>
  <c r="AD1623" i="9"/>
  <c r="AD1624" i="9"/>
  <c r="AD1625" i="9"/>
  <c r="AD1626" i="9"/>
  <c r="AD1627" i="9"/>
  <c r="AD1628" i="9"/>
  <c r="AD1629" i="9"/>
  <c r="AD1630" i="9"/>
  <c r="AD1631" i="9"/>
  <c r="AD1632" i="9"/>
  <c r="AD1633" i="9"/>
  <c r="AD1634" i="9"/>
  <c r="AD1635" i="9"/>
  <c r="AD1636" i="9"/>
  <c r="AD1637" i="9"/>
  <c r="AD1638" i="9"/>
  <c r="AD1639" i="9"/>
  <c r="AD1640" i="9"/>
  <c r="AD1641" i="9"/>
  <c r="AD1642" i="9"/>
  <c r="AD1643" i="9"/>
  <c r="AD1644" i="9"/>
  <c r="AD1645" i="9"/>
  <c r="AD1646" i="9"/>
  <c r="AD1647" i="9"/>
  <c r="AD1648" i="9"/>
  <c r="AD1649" i="9"/>
  <c r="AD1650" i="9"/>
  <c r="AD1651" i="9"/>
  <c r="AD1652" i="9"/>
  <c r="AD1653" i="9"/>
  <c r="AD1654" i="9"/>
  <c r="AD1655" i="9"/>
  <c r="AD1656" i="9"/>
  <c r="AD1657" i="9"/>
  <c r="AD1658" i="9"/>
  <c r="AD1659" i="9"/>
  <c r="AD1660" i="9"/>
  <c r="AD1661" i="9"/>
  <c r="AD1662" i="9"/>
  <c r="AD1663" i="9"/>
  <c r="AD1664" i="9"/>
  <c r="AD1665" i="9"/>
  <c r="AD1666" i="9"/>
  <c r="AD1667" i="9"/>
  <c r="AD1668" i="9"/>
  <c r="AD1669" i="9"/>
  <c r="AD1670" i="9"/>
  <c r="AD1671" i="9"/>
  <c r="AD1672" i="9"/>
  <c r="AD1673" i="9"/>
  <c r="AD1674" i="9"/>
  <c r="AD1675" i="9"/>
  <c r="AD1676" i="9"/>
  <c r="AD1677" i="9"/>
  <c r="AD1678" i="9"/>
  <c r="AD1679" i="9"/>
  <c r="AD1680" i="9"/>
  <c r="AD1681" i="9"/>
  <c r="AD1682" i="9"/>
  <c r="AD1683" i="9"/>
  <c r="AD1684" i="9"/>
  <c r="AD1685" i="9"/>
  <c r="AD1686" i="9"/>
  <c r="AD1687" i="9"/>
  <c r="AD1688" i="9"/>
  <c r="AD1689" i="9"/>
  <c r="AD1690" i="9"/>
  <c r="AD1691" i="9"/>
  <c r="AD1692" i="9"/>
  <c r="AD1693" i="9"/>
  <c r="AD1694" i="9"/>
  <c r="AD1695" i="9"/>
  <c r="AD1696" i="9"/>
  <c r="AD1697" i="9"/>
  <c r="AD1698" i="9"/>
  <c r="AD1699" i="9"/>
  <c r="AD1700" i="9"/>
  <c r="AD1701" i="9"/>
  <c r="AD1702" i="9"/>
  <c r="AD1703" i="9"/>
  <c r="AD1704" i="9"/>
  <c r="AD1705" i="9"/>
  <c r="AD1706" i="9"/>
  <c r="AD1707" i="9"/>
  <c r="AD1708" i="9"/>
  <c r="AD1709" i="9"/>
  <c r="AD1710" i="9"/>
  <c r="AD1711" i="9"/>
  <c r="AD1712" i="9"/>
  <c r="AD1713" i="9"/>
  <c r="AD1714" i="9"/>
  <c r="AD1715" i="9"/>
  <c r="AD1716" i="9"/>
  <c r="AD1717" i="9"/>
  <c r="AD1718" i="9"/>
  <c r="AD1719" i="9"/>
  <c r="AD1720" i="9"/>
  <c r="AD1721" i="9"/>
  <c r="AD1722" i="9"/>
  <c r="AD1723" i="9"/>
  <c r="AD1724" i="9"/>
  <c r="AD1725" i="9"/>
  <c r="AD1726" i="9"/>
  <c r="AD1727" i="9"/>
  <c r="AD1728" i="9"/>
  <c r="AD1729" i="9"/>
  <c r="AD1730" i="9"/>
  <c r="AD1731" i="9"/>
  <c r="AD1732" i="9"/>
  <c r="AD1733" i="9"/>
  <c r="AD1734" i="9"/>
  <c r="AD1735" i="9"/>
  <c r="AD1736" i="9"/>
  <c r="AD1737" i="9"/>
  <c r="AD1738" i="9"/>
  <c r="AD1739" i="9"/>
  <c r="AD1740" i="9"/>
  <c r="AD1741" i="9"/>
  <c r="AD1742" i="9"/>
  <c r="AD1743" i="9"/>
  <c r="AD1744" i="9"/>
  <c r="AD1745" i="9"/>
  <c r="AD1746" i="9"/>
  <c r="AD1747" i="9"/>
  <c r="AD1748" i="9"/>
  <c r="AD1749" i="9"/>
  <c r="AD1750" i="9"/>
  <c r="AD1751" i="9"/>
  <c r="AD1752" i="9"/>
  <c r="AD1753" i="9"/>
  <c r="AD1754" i="9"/>
  <c r="AD1755" i="9"/>
  <c r="AD1756" i="9"/>
  <c r="AD1757" i="9"/>
  <c r="AD1758" i="9"/>
  <c r="AD1759" i="9"/>
  <c r="AD1760" i="9"/>
  <c r="AD1761" i="9"/>
  <c r="AD1762" i="9"/>
  <c r="AD1763" i="9"/>
  <c r="AD1764" i="9"/>
  <c r="AD1765" i="9"/>
  <c r="AD1766" i="9"/>
  <c r="AD1767" i="9"/>
  <c r="AD1768" i="9"/>
  <c r="AD1769" i="9"/>
  <c r="AD1770" i="9"/>
  <c r="AD1771" i="9"/>
  <c r="AD1772" i="9"/>
  <c r="AD1773" i="9"/>
  <c r="AD1774" i="9"/>
  <c r="AD1775" i="9"/>
  <c r="AD1776" i="9"/>
  <c r="AD1777" i="9"/>
  <c r="AD1778" i="9"/>
  <c r="AD1779" i="9"/>
  <c r="AD1780" i="9"/>
  <c r="AD1781" i="9"/>
  <c r="AD1782" i="9"/>
  <c r="AD1783" i="9"/>
  <c r="AD1784" i="9"/>
  <c r="AD1785" i="9"/>
  <c r="AD1786" i="9"/>
  <c r="AD1787" i="9"/>
  <c r="AD1788" i="9"/>
  <c r="AD1789" i="9"/>
  <c r="AD1790" i="9"/>
  <c r="AD1791" i="9"/>
  <c r="AD1792" i="9"/>
  <c r="AD1793" i="9"/>
  <c r="AD1794" i="9"/>
  <c r="AD1795" i="9"/>
  <c r="AD1796" i="9"/>
  <c r="AD1797" i="9"/>
  <c r="AD1798" i="9"/>
  <c r="AD1799" i="9"/>
  <c r="AD1800" i="9"/>
  <c r="AD1801" i="9"/>
  <c r="AD1802" i="9"/>
  <c r="AD1803" i="9"/>
  <c r="AD1804" i="9"/>
  <c r="AD1805" i="9"/>
  <c r="AD1806" i="9"/>
  <c r="AD1807" i="9"/>
  <c r="AD1808" i="9"/>
  <c r="AD1809" i="9"/>
  <c r="AD1810" i="9"/>
  <c r="AD1811" i="9"/>
  <c r="AD1812" i="9"/>
  <c r="AD1813" i="9"/>
  <c r="AD1814" i="9"/>
  <c r="AD1815" i="9"/>
  <c r="AD1816" i="9"/>
  <c r="AD1817" i="9"/>
  <c r="AD1818" i="9"/>
  <c r="AD1819" i="9"/>
  <c r="AD1820" i="9"/>
  <c r="AD1821" i="9"/>
  <c r="AD1822" i="9"/>
  <c r="AD1823" i="9"/>
  <c r="AD1824" i="9"/>
  <c r="AD1825" i="9"/>
  <c r="AD1826" i="9"/>
  <c r="AD1827" i="9"/>
  <c r="AD1828" i="9"/>
  <c r="AD1829" i="9"/>
  <c r="AD1830" i="9"/>
  <c r="AD1831" i="9"/>
  <c r="AD1832" i="9"/>
  <c r="AD1833" i="9"/>
  <c r="AD1834" i="9"/>
  <c r="AD1835" i="9"/>
  <c r="AD1836" i="9"/>
  <c r="AD1837" i="9"/>
  <c r="AD1838" i="9"/>
  <c r="AD1839" i="9"/>
  <c r="AD1840" i="9"/>
  <c r="AD1841" i="9"/>
  <c r="AD1842" i="9"/>
  <c r="AD1843" i="9"/>
  <c r="AD1844" i="9"/>
  <c r="AD1845" i="9"/>
  <c r="AD1846" i="9"/>
  <c r="AD1847" i="9"/>
  <c r="AD1848" i="9"/>
  <c r="AD1849" i="9"/>
  <c r="AD1850" i="9"/>
  <c r="AD1851" i="9"/>
  <c r="AD1852" i="9"/>
  <c r="AD1853" i="9"/>
  <c r="AD1854" i="9"/>
  <c r="AD1855" i="9"/>
  <c r="AD1856" i="9"/>
  <c r="AD1857" i="9"/>
  <c r="AD1858" i="9"/>
  <c r="AD1859" i="9"/>
  <c r="AD1860" i="9"/>
  <c r="AD1861" i="9"/>
  <c r="AD1862" i="9"/>
  <c r="AD1863" i="9"/>
  <c r="AD1864" i="9"/>
  <c r="AD1865" i="9"/>
  <c r="AD1866" i="9"/>
  <c r="AD1867" i="9"/>
  <c r="AD1868" i="9"/>
  <c r="AD1869" i="9"/>
  <c r="AD1870" i="9"/>
  <c r="AD1871" i="9"/>
  <c r="AD1872" i="9"/>
  <c r="AD1873" i="9"/>
  <c r="AD1874" i="9"/>
  <c r="AD1875" i="9"/>
  <c r="AD1876" i="9"/>
  <c r="AD1877" i="9"/>
  <c r="AD1878" i="9"/>
  <c r="AD1879" i="9"/>
  <c r="AD1880" i="9"/>
  <c r="AD1881" i="9"/>
  <c r="AD1882" i="9"/>
  <c r="AD1883" i="9"/>
  <c r="AD1884" i="9"/>
  <c r="AD1885" i="9"/>
  <c r="AD1886" i="9"/>
  <c r="AD1887" i="9"/>
  <c r="AD1888" i="9"/>
  <c r="AD1889" i="9"/>
  <c r="AD1890" i="9"/>
  <c r="AD1891" i="9"/>
  <c r="AD1892" i="9"/>
  <c r="AD1893" i="9"/>
  <c r="AD1894" i="9"/>
  <c r="AD1895" i="9"/>
  <c r="AD1896" i="9"/>
  <c r="AD1897" i="9"/>
  <c r="AD1898" i="9"/>
  <c r="AD1899" i="9"/>
  <c r="AD1900" i="9"/>
  <c r="AD1901" i="9"/>
  <c r="AD1902" i="9"/>
  <c r="AD1903" i="9"/>
  <c r="AD1904" i="9"/>
  <c r="AD1905" i="9"/>
  <c r="AD1906" i="9"/>
  <c r="AD1907" i="9"/>
  <c r="AD1908" i="9"/>
  <c r="AD1909" i="9"/>
  <c r="AD1910" i="9"/>
  <c r="AD1911" i="9"/>
  <c r="AD1912" i="9"/>
  <c r="AD1913" i="9"/>
  <c r="AD1914" i="9"/>
  <c r="AD1915" i="9"/>
  <c r="AD1916" i="9"/>
  <c r="AD1917" i="9"/>
  <c r="AD1918" i="9"/>
  <c r="AD1919" i="9"/>
  <c r="AD1920" i="9"/>
  <c r="AD1921" i="9"/>
  <c r="AD1922" i="9"/>
  <c r="AD1923" i="9"/>
  <c r="AD1924" i="9"/>
  <c r="AD1925" i="9"/>
  <c r="AD1926" i="9"/>
  <c r="AD1927" i="9"/>
  <c r="AD1928" i="9"/>
  <c r="AD1929" i="9"/>
  <c r="AD1930" i="9"/>
  <c r="AD1931" i="9"/>
  <c r="AD1932" i="9"/>
  <c r="AD1933" i="9"/>
  <c r="AD1934" i="9"/>
  <c r="AD1935" i="9"/>
  <c r="AD1936" i="9"/>
  <c r="AD1937" i="9"/>
  <c r="AD1938" i="9"/>
  <c r="AD1939" i="9"/>
  <c r="AD1940" i="9"/>
  <c r="AD1941" i="9"/>
  <c r="AD1942" i="9"/>
  <c r="AD1943" i="9"/>
  <c r="AD1944" i="9"/>
  <c r="AD1945" i="9"/>
  <c r="AD1946" i="9"/>
  <c r="AD1947" i="9"/>
  <c r="AD1948" i="9"/>
  <c r="AD1949" i="9"/>
  <c r="AD1950" i="9"/>
  <c r="AD1951" i="9"/>
  <c r="AD1952" i="9"/>
  <c r="AD1953" i="9"/>
  <c r="AD1954" i="9"/>
  <c r="AD1955" i="9"/>
  <c r="AD1956" i="9"/>
  <c r="AD1957" i="9"/>
  <c r="AD1958" i="9"/>
  <c r="AD1959" i="9"/>
  <c r="AD1960" i="9"/>
  <c r="AD1961" i="9"/>
  <c r="AD1962" i="9"/>
  <c r="AD1963" i="9"/>
  <c r="AD1964" i="9"/>
  <c r="AD1965" i="9"/>
  <c r="AD1966" i="9"/>
  <c r="AD1967" i="9"/>
  <c r="AD1968" i="9"/>
  <c r="AD1969" i="9"/>
  <c r="AD1970" i="9"/>
  <c r="AD1971" i="9"/>
  <c r="AD1972" i="9"/>
  <c r="AD1973" i="9"/>
  <c r="AD1974" i="9"/>
  <c r="AD1975" i="9"/>
  <c r="AD1976" i="9"/>
  <c r="AD1977" i="9"/>
  <c r="AD1978" i="9"/>
  <c r="AD1979" i="9"/>
  <c r="AD1980" i="9"/>
  <c r="AD1981" i="9"/>
  <c r="AD1982" i="9"/>
  <c r="AD1983" i="9"/>
  <c r="AD1984" i="9"/>
  <c r="AD1985" i="9"/>
  <c r="AD1986" i="9"/>
  <c r="AD1987" i="9"/>
  <c r="AD1988" i="9"/>
  <c r="AD1989" i="9"/>
  <c r="AD1990" i="9"/>
  <c r="AD1991" i="9"/>
  <c r="AD1992" i="9"/>
  <c r="AD1993" i="9"/>
  <c r="AD1994" i="9"/>
  <c r="AD1995" i="9"/>
  <c r="AD1996" i="9"/>
  <c r="AD1997" i="9"/>
  <c r="AD1998" i="9"/>
  <c r="AD1999" i="9"/>
  <c r="AD2000" i="9"/>
  <c r="AD2001" i="9"/>
  <c r="AD2002" i="9"/>
  <c r="AD2003" i="9"/>
  <c r="AD2004" i="9"/>
  <c r="AD2005" i="9"/>
  <c r="AD2006" i="9"/>
  <c r="AD2007" i="9"/>
  <c r="AD2008" i="9"/>
  <c r="AD2009" i="9"/>
  <c r="AD2010" i="9"/>
  <c r="AD2011" i="9"/>
  <c r="AD2012" i="9"/>
  <c r="AD2013" i="9"/>
  <c r="AD2014" i="9"/>
  <c r="AD2015" i="9"/>
  <c r="AD2016" i="9"/>
  <c r="AD2017" i="9"/>
  <c r="AD2018" i="9"/>
  <c r="AD2019" i="9"/>
  <c r="AD2020" i="9"/>
  <c r="AD2021" i="9"/>
  <c r="AD2022" i="9"/>
  <c r="AD2023" i="9"/>
  <c r="AD2024" i="9"/>
  <c r="AD2025" i="9"/>
  <c r="AD2026" i="9"/>
  <c r="AD2027" i="9"/>
  <c r="AD2028" i="9"/>
  <c r="AD2029" i="9"/>
  <c r="AD2030" i="9"/>
  <c r="AD2031" i="9"/>
  <c r="AD2032" i="9"/>
  <c r="AD2033" i="9"/>
  <c r="AD2034" i="9"/>
  <c r="AD2035" i="9"/>
  <c r="AD2036" i="9"/>
  <c r="AD2037" i="9"/>
  <c r="AD2038" i="9"/>
  <c r="AD2039" i="9"/>
  <c r="AD2040" i="9"/>
  <c r="AD2041" i="9"/>
  <c r="AD2042" i="9"/>
  <c r="AD2043" i="9"/>
  <c r="AD2044" i="9"/>
  <c r="AD2045" i="9"/>
  <c r="AD2046" i="9"/>
  <c r="AD2047" i="9"/>
  <c r="AD2048" i="9"/>
  <c r="AD2049" i="9"/>
  <c r="AD2050" i="9"/>
  <c r="AD2051" i="9"/>
  <c r="AD2052" i="9"/>
  <c r="AD2053" i="9"/>
  <c r="AD2054" i="9"/>
  <c r="AD2055" i="9"/>
  <c r="AD2056" i="9"/>
  <c r="AD2057" i="9"/>
  <c r="AD2058" i="9"/>
  <c r="AD2059" i="9"/>
  <c r="AD2060" i="9"/>
  <c r="AD2061" i="9"/>
  <c r="AD2062" i="9"/>
  <c r="AD2063" i="9"/>
  <c r="AD2064" i="9"/>
  <c r="AD2065" i="9"/>
  <c r="AD2066" i="9"/>
  <c r="AD2067" i="9"/>
  <c r="AD2068" i="9"/>
  <c r="AD2069" i="9"/>
  <c r="AD2070" i="9"/>
  <c r="AD2071" i="9"/>
  <c r="AD2072" i="9"/>
  <c r="AD2073" i="9"/>
  <c r="AD2074" i="9"/>
  <c r="AD2075" i="9"/>
  <c r="AD2076" i="9"/>
  <c r="AD2077" i="9"/>
  <c r="AD2078" i="9"/>
  <c r="AD2079" i="9"/>
  <c r="AD2080" i="9"/>
  <c r="AD2081" i="9"/>
  <c r="AD2082" i="9"/>
  <c r="AD2083" i="9"/>
  <c r="AD2084" i="9"/>
  <c r="AD2085" i="9"/>
  <c r="AD2086" i="9"/>
  <c r="AD2087" i="9"/>
  <c r="AD2088" i="9"/>
  <c r="AD2089" i="9"/>
  <c r="AD2090" i="9"/>
  <c r="AD2091" i="9"/>
  <c r="AD2092" i="9"/>
  <c r="AD2093" i="9"/>
  <c r="AD2094" i="9"/>
  <c r="AD2095" i="9"/>
  <c r="AD2096" i="9"/>
  <c r="AD2097" i="9"/>
  <c r="AD2098" i="9"/>
  <c r="AD2099" i="9"/>
  <c r="AD2100" i="9"/>
  <c r="AD2101" i="9"/>
  <c r="AD2102" i="9"/>
  <c r="AD2103" i="9"/>
  <c r="AD2104" i="9"/>
  <c r="AD2105" i="9"/>
  <c r="AD2106" i="9"/>
  <c r="AD2107" i="9"/>
  <c r="AD2108" i="9"/>
  <c r="AD2109" i="9"/>
  <c r="AD2110" i="9"/>
  <c r="AD2111" i="9"/>
  <c r="AD2112" i="9"/>
  <c r="AD2113" i="9"/>
  <c r="AD2114" i="9"/>
  <c r="AD2115" i="9"/>
  <c r="AD2116" i="9"/>
  <c r="AD2117" i="9"/>
  <c r="AD2118" i="9"/>
  <c r="AD2119" i="9"/>
  <c r="AD2120" i="9"/>
  <c r="AD2121" i="9"/>
  <c r="AD2122" i="9"/>
  <c r="AD2123" i="9"/>
  <c r="AD2124" i="9"/>
  <c r="AD2125" i="9"/>
  <c r="AD2126" i="9"/>
  <c r="AD2127" i="9"/>
  <c r="AD2128" i="9"/>
  <c r="AD2129" i="9"/>
  <c r="AD2130" i="9"/>
  <c r="AD2131" i="9"/>
  <c r="AD2132" i="9"/>
  <c r="AD2133" i="9"/>
  <c r="AD2134" i="9"/>
  <c r="AD2135" i="9"/>
  <c r="AD2136" i="9"/>
  <c r="AD2137" i="9"/>
  <c r="AD2138" i="9"/>
  <c r="AD2139" i="9"/>
  <c r="AD2140" i="9"/>
  <c r="AD2141" i="9"/>
  <c r="AD2142" i="9"/>
  <c r="AD2143" i="9"/>
  <c r="AD2144" i="9"/>
  <c r="AD2145" i="9"/>
  <c r="AD2146" i="9"/>
  <c r="AD2147" i="9"/>
  <c r="AD2148" i="9"/>
  <c r="AD2149" i="9"/>
  <c r="AD2150" i="9"/>
  <c r="AD2151" i="9"/>
  <c r="AD2152" i="9"/>
  <c r="AD2153" i="9"/>
  <c r="AD2154" i="9"/>
  <c r="AD2155" i="9"/>
  <c r="AD2156" i="9"/>
  <c r="AD2157" i="9"/>
  <c r="AD2158" i="9"/>
  <c r="AD2159" i="9"/>
  <c r="AD2160" i="9"/>
  <c r="AD2161" i="9"/>
  <c r="AD2162" i="9"/>
  <c r="AD2163" i="9"/>
  <c r="AD2164" i="9"/>
  <c r="AD2165" i="9"/>
  <c r="AD2166" i="9"/>
  <c r="AD2167" i="9"/>
  <c r="AD2168" i="9"/>
  <c r="AD2169" i="9"/>
  <c r="AD2170" i="9"/>
  <c r="AD2171" i="9"/>
  <c r="AD2172" i="9"/>
  <c r="AD2173" i="9"/>
  <c r="AD2174" i="9"/>
  <c r="AD2175" i="9"/>
  <c r="AD2176" i="9"/>
  <c r="AD2177" i="9"/>
  <c r="AD2178" i="9"/>
  <c r="AD2179" i="9"/>
  <c r="AD2180" i="9"/>
  <c r="AD2181" i="9"/>
  <c r="AD2182" i="9"/>
  <c r="AD2183" i="9"/>
  <c r="AD2184" i="9"/>
  <c r="AD2185" i="9"/>
  <c r="AD2186" i="9"/>
  <c r="AD2187" i="9"/>
  <c r="AD2188" i="9"/>
  <c r="AD2189" i="9"/>
  <c r="AD2190" i="9"/>
  <c r="AD2191" i="9"/>
  <c r="AD2192" i="9"/>
  <c r="AD2193" i="9"/>
  <c r="AD2194" i="9"/>
  <c r="AD2195" i="9"/>
  <c r="AD2196" i="9"/>
  <c r="AD2197" i="9"/>
  <c r="AD2198" i="9"/>
  <c r="AD2199" i="9"/>
  <c r="AD2200" i="9"/>
  <c r="AD2201" i="9"/>
  <c r="AD2202" i="9"/>
  <c r="AD2203" i="9"/>
  <c r="AD2204" i="9"/>
  <c r="AD2205" i="9"/>
  <c r="AD2206" i="9"/>
  <c r="AD2207" i="9"/>
  <c r="AD2208" i="9"/>
  <c r="AD2209" i="9"/>
  <c r="AD2210" i="9"/>
  <c r="AD2211" i="9"/>
  <c r="AD2212" i="9"/>
  <c r="AD2213" i="9"/>
  <c r="AD2214" i="9"/>
  <c r="AD2215" i="9"/>
  <c r="AD2216" i="9"/>
  <c r="AD2217" i="9"/>
  <c r="AD2218" i="9"/>
  <c r="AD2219" i="9"/>
  <c r="AD2220" i="9"/>
  <c r="AD2221" i="9"/>
  <c r="AD2222" i="9"/>
  <c r="AD2223" i="9"/>
  <c r="AD2224" i="9"/>
  <c r="AD2225" i="9"/>
  <c r="AD2226" i="9"/>
  <c r="AD2227" i="9"/>
  <c r="AD2228" i="9"/>
  <c r="AD2229" i="9"/>
  <c r="AD2230" i="9"/>
  <c r="AD2231" i="9"/>
  <c r="AD2232" i="9"/>
  <c r="AD2233" i="9"/>
  <c r="AD2234" i="9"/>
  <c r="AD2235" i="9"/>
  <c r="AD2236" i="9"/>
  <c r="AD2237" i="9"/>
  <c r="AD2238" i="9"/>
  <c r="AD2239" i="9"/>
  <c r="AD2240" i="9"/>
  <c r="AD2241" i="9"/>
  <c r="AD2242" i="9"/>
  <c r="AD2243" i="9"/>
  <c r="AD2244" i="9"/>
  <c r="AD2245" i="9"/>
  <c r="AD2246" i="9"/>
  <c r="AD2247" i="9"/>
  <c r="AD2248" i="9"/>
  <c r="AD2249" i="9"/>
  <c r="AD2250" i="9"/>
  <c r="AD2251" i="9"/>
  <c r="AD2252" i="9"/>
  <c r="AD2253" i="9"/>
  <c r="AD2254" i="9"/>
  <c r="AD2255" i="9"/>
  <c r="AD2256" i="9"/>
  <c r="AD2257" i="9"/>
  <c r="AD2258" i="9"/>
  <c r="AD2259" i="9"/>
  <c r="AD2260" i="9"/>
  <c r="AD2261" i="9"/>
  <c r="AD2262" i="9"/>
  <c r="AD2263" i="9"/>
  <c r="AD2264" i="9"/>
  <c r="AD2265" i="9"/>
  <c r="AD2266" i="9"/>
  <c r="AD2267" i="9"/>
  <c r="AD2268" i="9"/>
  <c r="AD2269" i="9"/>
  <c r="AD2270" i="9"/>
  <c r="AD2271" i="9"/>
  <c r="AD2272" i="9"/>
  <c r="AD2273" i="9"/>
  <c r="AD2274" i="9"/>
  <c r="AD2275" i="9"/>
  <c r="AD2276" i="9"/>
  <c r="AD2277" i="9"/>
  <c r="AD2278" i="9"/>
  <c r="AD2279" i="9"/>
  <c r="AD2280" i="9"/>
  <c r="AD2281" i="9"/>
  <c r="AD2282" i="9"/>
  <c r="AD2283" i="9"/>
  <c r="AD2284" i="9"/>
  <c r="AD2285" i="9"/>
  <c r="AD2286" i="9"/>
  <c r="AD2287" i="9"/>
  <c r="AD2288" i="9"/>
  <c r="AD2289" i="9"/>
  <c r="AD2290" i="9"/>
  <c r="AD2291" i="9"/>
  <c r="AD2292" i="9"/>
  <c r="AD2293" i="9"/>
  <c r="AD2294" i="9"/>
  <c r="AD2295" i="9"/>
  <c r="AD2296" i="9"/>
  <c r="AD2297" i="9"/>
  <c r="AD2298" i="9"/>
  <c r="AD2299" i="9"/>
  <c r="AD2300" i="9"/>
  <c r="AD2301" i="9"/>
  <c r="AD2302" i="9"/>
  <c r="AD2303" i="9"/>
  <c r="AD2304" i="9"/>
  <c r="AD2305" i="9"/>
  <c r="AD2306" i="9"/>
  <c r="AD2307" i="9"/>
  <c r="AD2308" i="9"/>
  <c r="AD2309" i="9"/>
  <c r="AD2310" i="9"/>
  <c r="AD2311" i="9"/>
  <c r="AD2312" i="9"/>
  <c r="AD2313" i="9"/>
  <c r="AD2314" i="9"/>
  <c r="AD2315" i="9"/>
  <c r="AD2316" i="9"/>
  <c r="AD2317" i="9"/>
  <c r="AD2318" i="9"/>
  <c r="AD2319" i="9"/>
  <c r="AD2320" i="9"/>
  <c r="AD2321" i="9"/>
  <c r="AD2322" i="9"/>
  <c r="AD2323" i="9"/>
  <c r="AD2324" i="9"/>
  <c r="AD2325" i="9"/>
  <c r="AD2326" i="9"/>
  <c r="AD2327" i="9"/>
  <c r="AD2328" i="9"/>
  <c r="AD2329" i="9"/>
  <c r="AD2330" i="9"/>
  <c r="AD2331" i="9"/>
  <c r="AD2332" i="9"/>
  <c r="AD2333" i="9"/>
  <c r="AD2334" i="9"/>
  <c r="AD2335" i="9"/>
  <c r="AD2336" i="9"/>
  <c r="AD2337" i="9"/>
  <c r="AD2338" i="9"/>
  <c r="AD2339" i="9"/>
  <c r="AD2340" i="9"/>
  <c r="AD2341" i="9"/>
  <c r="AD2342" i="9"/>
  <c r="AD2343" i="9"/>
  <c r="AD2344" i="9"/>
  <c r="AD2345" i="9"/>
  <c r="AD2346" i="9"/>
  <c r="AD2347" i="9"/>
  <c r="AD2348" i="9"/>
  <c r="AD2349" i="9"/>
  <c r="AD2350" i="9"/>
  <c r="AD2351" i="9"/>
  <c r="AD2352" i="9"/>
  <c r="AD2353" i="9"/>
  <c r="AD2354" i="9"/>
  <c r="AD2355" i="9"/>
  <c r="AD2356" i="9"/>
  <c r="AD2357" i="9"/>
  <c r="AD2358" i="9"/>
  <c r="AD2359" i="9"/>
  <c r="AD2360" i="9"/>
  <c r="AD2361" i="9"/>
  <c r="AD2362" i="9"/>
  <c r="AD2363" i="9"/>
  <c r="AD2364" i="9"/>
  <c r="AD2365" i="9"/>
  <c r="AD2366" i="9"/>
  <c r="AD2367" i="9"/>
  <c r="AD2368" i="9"/>
  <c r="AD2369" i="9"/>
  <c r="AD2370" i="9"/>
  <c r="AD2371" i="9"/>
  <c r="AD2372" i="9"/>
  <c r="AD2373" i="9"/>
  <c r="AD2374" i="9"/>
  <c r="AD2375" i="9"/>
  <c r="AD2376" i="9"/>
  <c r="AD2377" i="9"/>
  <c r="AD2378" i="9"/>
  <c r="AD2379" i="9"/>
  <c r="AD2380" i="9"/>
  <c r="AD2381" i="9"/>
  <c r="AD2382" i="9"/>
  <c r="AD2383" i="9"/>
  <c r="AD2384" i="9"/>
  <c r="AD2385" i="9"/>
  <c r="AD2386" i="9"/>
  <c r="AD2387" i="9"/>
  <c r="AD2388" i="9"/>
  <c r="AD2389" i="9"/>
  <c r="AD2390" i="9"/>
  <c r="AD2391" i="9"/>
  <c r="AD2392" i="9"/>
  <c r="AD2393" i="9"/>
  <c r="AD2394" i="9"/>
  <c r="AD2395" i="9"/>
  <c r="AD2396" i="9"/>
  <c r="AD2397" i="9"/>
  <c r="AD2398" i="9"/>
  <c r="AD2399" i="9"/>
  <c r="AD2400" i="9"/>
  <c r="AD2401" i="9"/>
  <c r="AD2402" i="9"/>
  <c r="AD2403" i="9"/>
  <c r="AD2404" i="9"/>
  <c r="AD2405" i="9"/>
  <c r="AD2406" i="9"/>
  <c r="AD2407" i="9"/>
  <c r="AD2408" i="9"/>
  <c r="AD2409" i="9"/>
  <c r="AD2410" i="9"/>
  <c r="AD2411" i="9"/>
  <c r="AD2412" i="9"/>
  <c r="AD2413" i="9"/>
  <c r="AD2414" i="9"/>
  <c r="AD2415" i="9"/>
  <c r="AD2416" i="9"/>
  <c r="AD2417" i="9"/>
  <c r="AD2418" i="9"/>
  <c r="AD2419" i="9"/>
  <c r="AD2420" i="9"/>
  <c r="AD2421" i="9"/>
  <c r="AD2422" i="9"/>
  <c r="AD2423" i="9"/>
  <c r="AD2424" i="9"/>
  <c r="AD2425" i="9"/>
  <c r="AD2426" i="9"/>
  <c r="AD2427" i="9"/>
  <c r="AD2428" i="9"/>
  <c r="AD2429" i="9"/>
  <c r="AD2430" i="9"/>
  <c r="AD2431" i="9"/>
  <c r="AD2432" i="9"/>
  <c r="AD2433" i="9"/>
  <c r="AD2434" i="9"/>
  <c r="AD2435" i="9"/>
  <c r="AD2436" i="9"/>
  <c r="AD2437" i="9"/>
  <c r="AD2438" i="9"/>
  <c r="AD2439" i="9"/>
  <c r="AD2440" i="9"/>
  <c r="AD2441" i="9"/>
  <c r="AD2442" i="9"/>
  <c r="AD2443" i="9"/>
  <c r="AD2444" i="9"/>
  <c r="AD2445" i="9"/>
  <c r="AD2446" i="9"/>
  <c r="AD2447" i="9"/>
  <c r="AD2448" i="9"/>
  <c r="AD2449" i="9"/>
  <c r="AD2450" i="9"/>
  <c r="AD2451" i="9"/>
  <c r="AD2452" i="9"/>
  <c r="AD2453" i="9"/>
  <c r="AD2454" i="9"/>
  <c r="AD2455" i="9"/>
  <c r="AD2456" i="9"/>
  <c r="AD2457" i="9"/>
  <c r="AD2458" i="9"/>
  <c r="AD2459" i="9"/>
  <c r="AD2460" i="9"/>
  <c r="AD2461" i="9"/>
  <c r="AD2462" i="9"/>
  <c r="AD2463" i="9"/>
  <c r="AD2464" i="9"/>
  <c r="AD2465" i="9"/>
  <c r="AD2466" i="9"/>
  <c r="AD2467" i="9"/>
  <c r="AD2468" i="9"/>
  <c r="AD2469" i="9"/>
  <c r="AD2470" i="9"/>
  <c r="AD2471" i="9"/>
  <c r="AD2472" i="9"/>
  <c r="AD2473" i="9"/>
  <c r="AD2474" i="9"/>
  <c r="AD2475" i="9"/>
  <c r="AD2476" i="9"/>
  <c r="AD2477" i="9"/>
  <c r="AD2478" i="9"/>
  <c r="AD2479" i="9"/>
  <c r="AD2480" i="9"/>
  <c r="AD2481" i="9"/>
  <c r="AD2482" i="9"/>
  <c r="AD2483" i="9"/>
  <c r="AD2484" i="9"/>
  <c r="AD2485" i="9"/>
  <c r="AD2486" i="9"/>
  <c r="AD2487" i="9"/>
  <c r="AD2488" i="9"/>
  <c r="AD2489" i="9"/>
  <c r="AD2490" i="9"/>
  <c r="AD2491" i="9"/>
  <c r="AD2492" i="9"/>
  <c r="AD2493" i="9"/>
  <c r="AD2494" i="9"/>
  <c r="AD2495" i="9"/>
  <c r="AD2496" i="9"/>
  <c r="AD2497" i="9"/>
  <c r="AD2498" i="9"/>
  <c r="AD2499" i="9"/>
  <c r="AD2500" i="9"/>
  <c r="AD2501" i="9"/>
  <c r="AD2502" i="9"/>
  <c r="AD2503" i="9"/>
  <c r="AD2504" i="9"/>
  <c r="AD2505" i="9"/>
  <c r="AD2506" i="9"/>
  <c r="AD2507" i="9"/>
  <c r="AD2508" i="9"/>
  <c r="AD2509" i="9"/>
  <c r="AD2510" i="9"/>
  <c r="AD2511" i="9"/>
  <c r="AD2512" i="9"/>
  <c r="AD2513" i="9"/>
  <c r="AD2514" i="9"/>
  <c r="AD2515" i="9"/>
  <c r="AD2516" i="9"/>
  <c r="AD2517" i="9"/>
  <c r="AD2518" i="9"/>
  <c r="AD2519" i="9"/>
  <c r="AD2520" i="9"/>
  <c r="AD2521" i="9"/>
  <c r="AD2522" i="9"/>
  <c r="AD2523" i="9"/>
  <c r="AD2524" i="9"/>
  <c r="AD2525" i="9"/>
  <c r="AD2526" i="9"/>
  <c r="AD2527" i="9"/>
  <c r="AD2528" i="9"/>
  <c r="AD2529" i="9"/>
  <c r="AD2530" i="9"/>
  <c r="AD2531" i="9"/>
  <c r="AD2532" i="9"/>
  <c r="AD2533" i="9"/>
  <c r="AD2534" i="9"/>
  <c r="AD2535" i="9"/>
  <c r="AD2536" i="9"/>
  <c r="AD2537" i="9"/>
  <c r="AD2538" i="9"/>
  <c r="AD2539" i="9"/>
  <c r="AD2540" i="9"/>
  <c r="AD2541" i="9"/>
  <c r="AD2542" i="9"/>
  <c r="AD2543" i="9"/>
  <c r="AD2544" i="9"/>
  <c r="AD2545" i="9"/>
  <c r="AD2546" i="9"/>
  <c r="AD2547" i="9"/>
  <c r="AD2548" i="9"/>
  <c r="AD2549" i="9"/>
  <c r="AD2550" i="9"/>
  <c r="AD2551" i="9"/>
  <c r="AD2552" i="9"/>
  <c r="AD2553" i="9"/>
  <c r="AD2554" i="9"/>
  <c r="AD2555" i="9"/>
  <c r="AD2556" i="9"/>
  <c r="AD2557" i="9"/>
  <c r="AD2558" i="9"/>
  <c r="AD2559" i="9"/>
  <c r="AD2560" i="9"/>
  <c r="AD2561" i="9"/>
  <c r="AD2562" i="9"/>
  <c r="AD2563" i="9"/>
  <c r="AD2564" i="9"/>
  <c r="AD2565" i="9"/>
  <c r="AD2566" i="9"/>
  <c r="AD2567" i="9"/>
  <c r="AD2568" i="9"/>
  <c r="AD2569" i="9"/>
  <c r="AD2570" i="9"/>
  <c r="AD2571" i="9"/>
  <c r="AD2572" i="9"/>
  <c r="AD2573" i="9"/>
  <c r="AD2574" i="9"/>
  <c r="AD2575" i="9"/>
  <c r="AD2576" i="9"/>
  <c r="AD2577" i="9"/>
  <c r="AD2578" i="9"/>
  <c r="AD2579" i="9"/>
  <c r="AD2580" i="9"/>
  <c r="AD2581" i="9"/>
  <c r="AD2582" i="9"/>
  <c r="AD2583" i="9"/>
  <c r="AD2584" i="9"/>
  <c r="AD2585" i="9"/>
  <c r="AD2586" i="9"/>
  <c r="AD2587" i="9"/>
  <c r="AD2588" i="9"/>
  <c r="AD2589" i="9"/>
  <c r="AD2590" i="9"/>
  <c r="AD2591" i="9"/>
  <c r="AD2592" i="9"/>
  <c r="AD2593" i="9"/>
  <c r="AD2594" i="9"/>
  <c r="AD2595" i="9"/>
  <c r="AD2596" i="9"/>
  <c r="AD2597" i="9"/>
  <c r="AD2598" i="9"/>
  <c r="AD2599" i="9"/>
  <c r="AD2600" i="9"/>
  <c r="AD2601" i="9"/>
  <c r="AD2602" i="9"/>
  <c r="AD2603" i="9"/>
  <c r="AD2604" i="9"/>
  <c r="AD2605" i="9"/>
  <c r="AD2606" i="9"/>
  <c r="AD2607" i="9"/>
  <c r="AD2608" i="9"/>
  <c r="AD2609" i="9"/>
  <c r="AD2610" i="9"/>
  <c r="AD2611" i="9"/>
  <c r="AD2612" i="9"/>
  <c r="AD2613" i="9"/>
  <c r="AD2614" i="9"/>
  <c r="AD2615" i="9"/>
  <c r="AD2616" i="9"/>
  <c r="AD2617" i="9"/>
  <c r="AD2618" i="9"/>
  <c r="AD2619" i="9"/>
  <c r="AD2620" i="9"/>
  <c r="AD2621" i="9"/>
  <c r="AD2622" i="9"/>
  <c r="AD2623" i="9"/>
  <c r="AD2624" i="9"/>
  <c r="AD2625" i="9"/>
  <c r="AD2626" i="9"/>
  <c r="AD2627" i="9"/>
  <c r="AD2628" i="9"/>
  <c r="AD2629" i="9"/>
  <c r="AD2630" i="9"/>
  <c r="AD2631" i="9"/>
  <c r="AD2632" i="9"/>
  <c r="AD2633" i="9"/>
  <c r="AD2634" i="9"/>
  <c r="AD2635" i="9"/>
  <c r="AD2636" i="9"/>
  <c r="AD2637" i="9"/>
  <c r="AD2638" i="9"/>
  <c r="AD2639" i="9"/>
  <c r="AD2640" i="9"/>
  <c r="AD2641" i="9"/>
  <c r="AD2642" i="9"/>
  <c r="AD2643" i="9"/>
  <c r="AD2644" i="9"/>
  <c r="AD2645" i="9"/>
  <c r="AD2646" i="9"/>
  <c r="AD2647" i="9"/>
  <c r="AD2648" i="9"/>
  <c r="AD2649" i="9"/>
  <c r="AD2650" i="9"/>
  <c r="AD2651" i="9"/>
  <c r="AD2652" i="9"/>
  <c r="AD2653" i="9"/>
  <c r="AD2654" i="9"/>
  <c r="AD2655" i="9"/>
  <c r="AD2656" i="9"/>
  <c r="AD2657" i="9"/>
  <c r="AD2658" i="9"/>
  <c r="AD2659" i="9"/>
  <c r="AD2660" i="9"/>
  <c r="AD2661" i="9"/>
  <c r="AD2662" i="9"/>
  <c r="AD2663" i="9"/>
  <c r="AD2664" i="9"/>
  <c r="AD2665" i="9"/>
  <c r="AD2666" i="9"/>
  <c r="AD2667" i="9"/>
  <c r="AD2668" i="9"/>
  <c r="AD2669" i="9"/>
  <c r="AD2670" i="9"/>
  <c r="AD2671" i="9"/>
  <c r="AD2672" i="9"/>
  <c r="AD2673" i="9"/>
  <c r="AD2674" i="9"/>
  <c r="AD2675" i="9"/>
  <c r="AD2676" i="9"/>
  <c r="AD2677" i="9"/>
  <c r="AD2678" i="9"/>
  <c r="AD2679" i="9"/>
  <c r="AD2680" i="9"/>
  <c r="AD2681" i="9"/>
  <c r="AD2682" i="9"/>
  <c r="AD2683" i="9"/>
  <c r="AD2684" i="9"/>
  <c r="AD2685" i="9"/>
  <c r="AD2686" i="9"/>
  <c r="AD2687" i="9"/>
  <c r="AD2688" i="9"/>
  <c r="AD2689" i="9"/>
  <c r="AD2690" i="9"/>
  <c r="AD2691" i="9"/>
  <c r="AD2692" i="9"/>
  <c r="AD2693" i="9"/>
  <c r="AD2694" i="9"/>
  <c r="AD2695" i="9"/>
  <c r="AD2696" i="9"/>
  <c r="AD2697" i="9"/>
  <c r="AD2698" i="9"/>
  <c r="AD2699" i="9"/>
  <c r="AD2700" i="9"/>
  <c r="AD2701" i="9"/>
  <c r="AD2702" i="9"/>
  <c r="AD2703" i="9"/>
  <c r="AD2704" i="9"/>
  <c r="AD2705" i="9"/>
  <c r="AD2706" i="9"/>
  <c r="AD2707" i="9"/>
  <c r="AD2708" i="9"/>
  <c r="AD2709" i="9"/>
  <c r="AD2710" i="9"/>
  <c r="AD2711" i="9"/>
  <c r="AD2712" i="9"/>
  <c r="AD2713" i="9"/>
  <c r="AD2714" i="9"/>
  <c r="AD2715" i="9"/>
  <c r="AD2716" i="9"/>
  <c r="AD2717" i="9"/>
  <c r="AD2718" i="9"/>
  <c r="AD2719" i="9"/>
  <c r="AD2720" i="9"/>
  <c r="AD2721" i="9"/>
  <c r="AD2722" i="9"/>
  <c r="AD2723" i="9"/>
  <c r="AD2724" i="9"/>
  <c r="AD2725" i="9"/>
  <c r="AD2726" i="9"/>
  <c r="AD2727" i="9"/>
  <c r="AD2728" i="9"/>
  <c r="AD2729" i="9"/>
  <c r="AD2730" i="9"/>
  <c r="AD2731" i="9"/>
  <c r="AD2732" i="9"/>
  <c r="AD2733" i="9"/>
  <c r="AD2734" i="9"/>
  <c r="AD2735" i="9"/>
  <c r="AD2736" i="9"/>
  <c r="AD2737" i="9"/>
  <c r="AD2738" i="9"/>
  <c r="AD2739" i="9"/>
  <c r="AD2740" i="9"/>
  <c r="AD2741" i="9"/>
  <c r="AD2742" i="9"/>
  <c r="AD2743" i="9"/>
  <c r="AD2744" i="9"/>
  <c r="AD2745" i="9"/>
  <c r="AD2746" i="9"/>
  <c r="AD2747" i="9"/>
  <c r="AD2748" i="9"/>
  <c r="AD2749" i="9"/>
  <c r="AD2750" i="9"/>
  <c r="AD2751" i="9"/>
  <c r="AD2752" i="9"/>
  <c r="AD2753" i="9"/>
  <c r="AD2754" i="9"/>
  <c r="AD2755" i="9"/>
  <c r="AD2756" i="9"/>
  <c r="AD2757" i="9"/>
  <c r="AD2758" i="9"/>
  <c r="AD2759" i="9"/>
  <c r="AD2760" i="9"/>
  <c r="AD2761" i="9"/>
  <c r="AD2762" i="9"/>
  <c r="AD2763" i="9"/>
  <c r="AD2764" i="9"/>
  <c r="AD2765" i="9"/>
  <c r="AD2766" i="9"/>
  <c r="AD2767" i="9"/>
  <c r="AD2768" i="9"/>
  <c r="AD2769" i="9"/>
  <c r="AD2770" i="9"/>
  <c r="AD2771" i="9"/>
  <c r="AD2772" i="9"/>
  <c r="AD2773" i="9"/>
  <c r="AD2774" i="9"/>
  <c r="AD2775" i="9"/>
  <c r="AD2776" i="9"/>
  <c r="AD2777" i="9"/>
  <c r="AD2778" i="9"/>
  <c r="AD2779" i="9"/>
  <c r="AD2780" i="9"/>
  <c r="AD2781" i="9"/>
  <c r="AD2782" i="9"/>
  <c r="AD2783" i="9"/>
  <c r="AD2784" i="9"/>
  <c r="AD2785" i="9"/>
  <c r="AD2786" i="9"/>
  <c r="AD2787" i="9"/>
  <c r="AD2788" i="9"/>
  <c r="AD2789" i="9"/>
  <c r="AD2790" i="9"/>
  <c r="AD2791" i="9"/>
  <c r="AD2792" i="9"/>
  <c r="AD2793" i="9"/>
  <c r="AD2794" i="9"/>
  <c r="AD2795" i="9"/>
  <c r="AD2796" i="9"/>
  <c r="AD2797" i="9"/>
  <c r="AD2798" i="9"/>
  <c r="AD2799" i="9"/>
  <c r="AD2800" i="9"/>
  <c r="AD2801" i="9"/>
  <c r="AD2802" i="9"/>
  <c r="AD2803" i="9"/>
  <c r="AD2804" i="9"/>
  <c r="AD2805" i="9"/>
  <c r="AD2806" i="9"/>
  <c r="AD2807" i="9"/>
  <c r="AD2808" i="9"/>
  <c r="AD2809" i="9"/>
  <c r="AD2810" i="9"/>
  <c r="AD2811" i="9"/>
  <c r="AD2812" i="9"/>
  <c r="AD2813" i="9"/>
  <c r="AD2814" i="9"/>
  <c r="AD2815" i="9"/>
  <c r="AD2816" i="9"/>
  <c r="AD2817" i="9"/>
  <c r="AD2818" i="9"/>
  <c r="AD2819" i="9"/>
  <c r="AD2820" i="9"/>
  <c r="AD2821" i="9"/>
  <c r="AD2822" i="9"/>
  <c r="AD2823" i="9"/>
  <c r="AD2824" i="9"/>
  <c r="AD2825" i="9"/>
  <c r="AD2826" i="9"/>
  <c r="AD2827" i="9"/>
  <c r="AD2828" i="9"/>
  <c r="AD2829" i="9"/>
  <c r="AD2830" i="9"/>
  <c r="AD2831" i="9"/>
  <c r="AD2832" i="9"/>
  <c r="AD2833" i="9"/>
  <c r="AD2834" i="9"/>
  <c r="AD2835" i="9"/>
  <c r="AD2836" i="9"/>
  <c r="AD2837" i="9"/>
  <c r="AD2838" i="9"/>
  <c r="AD2839" i="9"/>
  <c r="AD2840" i="9"/>
  <c r="AD2841" i="9"/>
  <c r="AD2842" i="9"/>
  <c r="AD2843" i="9"/>
  <c r="AD2844" i="9"/>
  <c r="AD2845" i="9"/>
  <c r="AD2846" i="9"/>
  <c r="AD2847" i="9"/>
  <c r="AD2848" i="9"/>
  <c r="AD2849" i="9"/>
  <c r="AD2850" i="9"/>
  <c r="AD2851" i="9"/>
  <c r="AD2852" i="9"/>
  <c r="AD2853" i="9"/>
  <c r="AD2854" i="9"/>
  <c r="AD2855" i="9"/>
  <c r="AD2856" i="9"/>
  <c r="AD2857" i="9"/>
  <c r="AD2858" i="9"/>
  <c r="AD2859" i="9"/>
  <c r="AD2860" i="9"/>
  <c r="AD2861" i="9"/>
  <c r="AD2862" i="9"/>
  <c r="AD2863" i="9"/>
  <c r="AD2864" i="9"/>
  <c r="AD2865" i="9"/>
  <c r="AD2866" i="9"/>
  <c r="AD2867" i="9"/>
  <c r="AD2868" i="9"/>
  <c r="AD2869" i="9"/>
  <c r="AD2870" i="9"/>
  <c r="AD2871" i="9"/>
  <c r="AD2872" i="9"/>
  <c r="AD2873" i="9"/>
  <c r="AD2874" i="9"/>
  <c r="AD2875" i="9"/>
  <c r="AD2876" i="9"/>
  <c r="AD2877" i="9"/>
  <c r="AD2878" i="9"/>
  <c r="AD2879" i="9"/>
  <c r="AD2880" i="9"/>
  <c r="AD2881" i="9"/>
  <c r="AD2882" i="9"/>
  <c r="AD2883" i="9"/>
  <c r="AD2884" i="9"/>
  <c r="AD2885" i="9"/>
  <c r="AD2886" i="9"/>
  <c r="AD2887" i="9"/>
  <c r="AD2888" i="9"/>
  <c r="AD2889" i="9"/>
  <c r="AD2890" i="9"/>
  <c r="AD2891" i="9"/>
  <c r="AD2892" i="9"/>
  <c r="AD2893" i="9"/>
  <c r="AD2894" i="9"/>
  <c r="AD2895" i="9"/>
  <c r="AD2896" i="9"/>
  <c r="AD2897" i="9"/>
  <c r="AD2898" i="9"/>
  <c r="AD2899" i="9"/>
  <c r="AD2900" i="9"/>
  <c r="AD2901" i="9"/>
  <c r="AD2902" i="9"/>
  <c r="AD2903" i="9"/>
  <c r="AD2904" i="9"/>
  <c r="AD2905" i="9"/>
  <c r="AD2906" i="9"/>
  <c r="AD2907" i="9"/>
  <c r="AD2908" i="9"/>
  <c r="AD2909" i="9"/>
  <c r="AD2910" i="9"/>
  <c r="AD2911" i="9"/>
  <c r="AD2912" i="9"/>
  <c r="AD2913" i="9"/>
  <c r="AD2914" i="9"/>
  <c r="AD2915" i="9"/>
  <c r="AD2916" i="9"/>
  <c r="AD2917" i="9"/>
  <c r="AD2918" i="9"/>
  <c r="AD2919" i="9"/>
  <c r="AD2920" i="9"/>
  <c r="AD2921" i="9"/>
  <c r="AD2922" i="9"/>
  <c r="AD2923" i="9"/>
  <c r="AD2924" i="9"/>
  <c r="AD2925" i="9"/>
  <c r="AD2926" i="9"/>
  <c r="AD2927" i="9"/>
  <c r="AD2928" i="9"/>
  <c r="AD2929" i="9"/>
  <c r="AD2930" i="9"/>
  <c r="AD2931" i="9"/>
  <c r="AD2932" i="9"/>
  <c r="AD2933" i="9"/>
  <c r="AD2934" i="9"/>
  <c r="AD2935" i="9"/>
  <c r="AD2936" i="9"/>
  <c r="AD2937" i="9"/>
  <c r="AD2938" i="9"/>
  <c r="AD2939" i="9"/>
  <c r="AD2940" i="9"/>
  <c r="AD2941" i="9"/>
  <c r="AD2942" i="9"/>
  <c r="AD2943" i="9"/>
  <c r="AD2944" i="9"/>
  <c r="AD2945" i="9"/>
  <c r="AD2946" i="9"/>
  <c r="AD2947" i="9"/>
  <c r="AD2948" i="9"/>
  <c r="AD2949" i="9"/>
  <c r="AD2950" i="9"/>
  <c r="AD2951" i="9"/>
  <c r="AD2952" i="9"/>
  <c r="AD2953" i="9"/>
  <c r="AD2954" i="9"/>
  <c r="AD2955" i="9"/>
  <c r="AD2956" i="9"/>
  <c r="AD2957" i="9"/>
  <c r="AD2958" i="9"/>
  <c r="AD2959" i="9"/>
  <c r="AD2960" i="9"/>
  <c r="AD2961" i="9"/>
  <c r="AD2962" i="9"/>
  <c r="AD2963" i="9"/>
  <c r="AD2964" i="9"/>
  <c r="AD2965" i="9"/>
  <c r="AD2966" i="9"/>
  <c r="AD2967" i="9"/>
  <c r="AD2968" i="9"/>
  <c r="AD2969" i="9"/>
  <c r="AD2970" i="9"/>
  <c r="AD2971" i="9"/>
  <c r="AD2972" i="9"/>
  <c r="AD2973" i="9"/>
  <c r="AD2974" i="9"/>
  <c r="AD2975" i="9"/>
  <c r="AD2976" i="9"/>
  <c r="AD2977" i="9"/>
  <c r="AD2978" i="9"/>
  <c r="AD2979" i="9"/>
  <c r="AD2980" i="9"/>
  <c r="AD2981" i="9"/>
  <c r="AD2982" i="9"/>
  <c r="AD2983" i="9"/>
  <c r="AD2984" i="9"/>
  <c r="AD2985" i="9"/>
  <c r="AD2986" i="9"/>
  <c r="AD2987" i="9"/>
  <c r="AD2988" i="9"/>
  <c r="AD2989" i="9"/>
  <c r="AD2990" i="9"/>
  <c r="AD2991" i="9"/>
  <c r="AD2992" i="9"/>
  <c r="AD2993" i="9"/>
  <c r="AD2994" i="9"/>
  <c r="AD2995" i="9"/>
  <c r="AD2996" i="9"/>
  <c r="AD2997" i="9"/>
  <c r="AD2998" i="9"/>
  <c r="AD2999" i="9"/>
  <c r="AD3000" i="9"/>
  <c r="AD3001" i="9"/>
  <c r="AD3002" i="9"/>
  <c r="AD3003" i="9"/>
  <c r="AD3004" i="9"/>
  <c r="AD3005" i="9"/>
  <c r="AD3006" i="9"/>
  <c r="AD3007" i="9"/>
  <c r="AD3008" i="9"/>
  <c r="AD3009" i="9"/>
  <c r="AD3010" i="9"/>
  <c r="AD3011" i="9"/>
  <c r="AD3012" i="9"/>
  <c r="AD3013" i="9"/>
  <c r="AD3014" i="9"/>
  <c r="AD3015" i="9"/>
  <c r="AD3016" i="9"/>
  <c r="AD3017" i="9"/>
  <c r="AD3018" i="9"/>
  <c r="AD3019" i="9"/>
  <c r="AD3020" i="9"/>
  <c r="AD3021" i="9"/>
  <c r="AD3022" i="9"/>
  <c r="AD3023" i="9"/>
  <c r="AD3024" i="9"/>
  <c r="AD3025" i="9"/>
  <c r="AD3026" i="9"/>
  <c r="AD3027" i="9"/>
  <c r="AD3028" i="9"/>
  <c r="AD3029" i="9"/>
  <c r="AD3030" i="9"/>
  <c r="AD3031" i="9"/>
  <c r="AD3032" i="9"/>
  <c r="AD3033" i="9"/>
  <c r="AD3034" i="9"/>
  <c r="AD3035" i="9"/>
  <c r="AD3036" i="9"/>
  <c r="AD3037" i="9"/>
  <c r="AD3038" i="9"/>
  <c r="AD3039" i="9"/>
  <c r="AD3040" i="9"/>
  <c r="AD3041" i="9"/>
  <c r="AD3042" i="9"/>
  <c r="AD3043" i="9"/>
  <c r="AD3044" i="9"/>
  <c r="AD3045" i="9"/>
  <c r="AD3046" i="9"/>
  <c r="AD3047" i="9"/>
  <c r="AD3048" i="9"/>
  <c r="AD3049" i="9"/>
  <c r="AD3050" i="9"/>
  <c r="AD3051" i="9"/>
  <c r="AD3052" i="9"/>
  <c r="AD3053" i="9"/>
  <c r="AD3054" i="9"/>
  <c r="AD3055" i="9"/>
  <c r="AD3056" i="9"/>
  <c r="AD3057" i="9"/>
  <c r="AD3058" i="9"/>
  <c r="AD3059" i="9"/>
  <c r="AD3060" i="9"/>
  <c r="AD3061" i="9"/>
  <c r="AD3062" i="9"/>
  <c r="AD3063" i="9"/>
  <c r="AD3064" i="9"/>
  <c r="AD3065" i="9"/>
  <c r="AD3066" i="9"/>
  <c r="AD3067" i="9"/>
  <c r="AD3068" i="9"/>
  <c r="AD3069" i="9"/>
  <c r="AD3070" i="9"/>
  <c r="AD3071" i="9"/>
  <c r="AD3072" i="9"/>
  <c r="AD3073" i="9"/>
  <c r="AD3074" i="9"/>
  <c r="AD3075" i="9"/>
  <c r="AD3076" i="9"/>
  <c r="AD3077" i="9"/>
  <c r="AD3078" i="9"/>
  <c r="AD3079" i="9"/>
  <c r="AD3080" i="9"/>
  <c r="AD3081" i="9"/>
  <c r="AD3082" i="9"/>
  <c r="AD3083" i="9"/>
  <c r="AD3084" i="9"/>
  <c r="AD3085" i="9"/>
  <c r="AD3086" i="9"/>
  <c r="AD3087" i="9"/>
  <c r="AD3088" i="9"/>
  <c r="AD3089" i="9"/>
  <c r="AD3090" i="9"/>
  <c r="AD3091" i="9"/>
  <c r="AD3092" i="9"/>
  <c r="AD3093" i="9"/>
  <c r="AD3094" i="9"/>
  <c r="AD3095" i="9"/>
  <c r="AD3096" i="9"/>
  <c r="AD3097" i="9"/>
  <c r="AD3098" i="9"/>
  <c r="AD3099" i="9"/>
  <c r="AD3100" i="9"/>
  <c r="AD3101" i="9"/>
  <c r="AD3102" i="9"/>
  <c r="AD3103" i="9"/>
  <c r="AD3104" i="9"/>
  <c r="AD3105" i="9"/>
  <c r="AD3106" i="9"/>
  <c r="AD3107" i="9"/>
  <c r="AD3108" i="9"/>
  <c r="AD3109" i="9"/>
  <c r="AD3110" i="9"/>
  <c r="AD3111" i="9"/>
  <c r="AD3112" i="9"/>
  <c r="AD3113" i="9"/>
  <c r="AD3114" i="9"/>
  <c r="AD3115" i="9"/>
  <c r="AD3116" i="9"/>
  <c r="AD3117" i="9"/>
  <c r="AD3118" i="9"/>
  <c r="AD3119" i="9"/>
  <c r="AD3120" i="9"/>
  <c r="AD3121" i="9"/>
  <c r="AD3122" i="9"/>
  <c r="AD3123" i="9"/>
  <c r="AD3124" i="9"/>
  <c r="AD3125" i="9"/>
  <c r="AD3126" i="9"/>
  <c r="AD3127" i="9"/>
  <c r="AD3128" i="9"/>
  <c r="AD3129" i="9"/>
  <c r="AD3130" i="9"/>
  <c r="AD3131" i="9"/>
  <c r="AD3132" i="9"/>
  <c r="AD3133" i="9"/>
  <c r="AD3134" i="9"/>
  <c r="AD3135" i="9"/>
  <c r="AD3136" i="9"/>
  <c r="AD3137" i="9"/>
  <c r="AD3138" i="9"/>
  <c r="AD3139" i="9"/>
  <c r="AD3140" i="9"/>
  <c r="AD3141" i="9"/>
  <c r="AD3142" i="9"/>
  <c r="AD3143" i="9"/>
  <c r="AD3144" i="9"/>
  <c r="AD3145" i="9"/>
  <c r="AD3146" i="9"/>
  <c r="AD3147" i="9"/>
  <c r="AD3148" i="9"/>
  <c r="AD3149" i="9"/>
  <c r="AD3150" i="9"/>
  <c r="AD3151" i="9"/>
  <c r="AD3152" i="9"/>
  <c r="AD3153" i="9"/>
  <c r="AD3154" i="9"/>
  <c r="AD3155" i="9"/>
  <c r="AD3156" i="9"/>
  <c r="AD3157" i="9"/>
  <c r="AD3158" i="9"/>
  <c r="AD3159" i="9"/>
  <c r="AD3160" i="9"/>
  <c r="AD3161" i="9"/>
  <c r="AD3162" i="9"/>
  <c r="AD3163" i="9"/>
  <c r="AD3164" i="9"/>
  <c r="AD3165" i="9"/>
  <c r="AD3166" i="9"/>
  <c r="AD3167" i="9"/>
  <c r="AD3168" i="9"/>
  <c r="AD3169" i="9"/>
  <c r="AD3170" i="9"/>
  <c r="AD3171" i="9"/>
  <c r="AD3172" i="9"/>
  <c r="AD3173" i="9"/>
  <c r="AD3174" i="9"/>
  <c r="AD3175" i="9"/>
  <c r="AD3176" i="9"/>
  <c r="AD3177" i="9"/>
  <c r="AD3178" i="9"/>
  <c r="AD3179" i="9"/>
  <c r="AD3180" i="9"/>
  <c r="AD3181" i="9"/>
  <c r="AD3182" i="9"/>
  <c r="AD3183" i="9"/>
  <c r="AD3184" i="9"/>
  <c r="AD3185" i="9"/>
  <c r="AD3186" i="9"/>
  <c r="AD3187" i="9"/>
  <c r="AD3188" i="9"/>
  <c r="AD3189" i="9"/>
  <c r="AD3190" i="9"/>
  <c r="AD3191" i="9"/>
  <c r="AD3192" i="9"/>
  <c r="AD3193" i="9"/>
  <c r="AD3194" i="9"/>
  <c r="AD3195" i="9"/>
  <c r="AD3196" i="9"/>
  <c r="AD3197" i="9"/>
  <c r="AD3198" i="9"/>
  <c r="AD3199" i="9"/>
  <c r="AD3200" i="9"/>
  <c r="AD3201" i="9"/>
  <c r="AD3202" i="9"/>
  <c r="AD3203" i="9"/>
  <c r="AD3204" i="9"/>
  <c r="AD3205" i="9"/>
  <c r="AD3206" i="9"/>
  <c r="AD3207" i="9"/>
  <c r="AD3208" i="9"/>
  <c r="AD3209" i="9"/>
  <c r="AD3210" i="9"/>
  <c r="AD3211" i="9"/>
  <c r="AD3212" i="9"/>
  <c r="AD3213" i="9"/>
  <c r="AD3214" i="9"/>
  <c r="AD3215" i="9"/>
  <c r="AD3216" i="9"/>
  <c r="AD3217" i="9"/>
  <c r="AD3218" i="9"/>
  <c r="AD3219" i="9"/>
  <c r="AD3220" i="9"/>
  <c r="AD3221" i="9"/>
  <c r="AD3222" i="9"/>
  <c r="AD3223" i="9"/>
  <c r="AD3224" i="9"/>
  <c r="AD3225" i="9"/>
  <c r="AD3226" i="9"/>
  <c r="AD3227" i="9"/>
  <c r="AD3228" i="9"/>
  <c r="AD3229" i="9"/>
  <c r="AD3230" i="9"/>
  <c r="AD3231" i="9"/>
  <c r="AD3232" i="9"/>
  <c r="AD3233" i="9"/>
  <c r="AD3234" i="9"/>
  <c r="AD3235" i="9"/>
  <c r="AD3236" i="9"/>
  <c r="AD3237" i="9"/>
  <c r="AD3238" i="9"/>
  <c r="AD3239" i="9"/>
  <c r="AD3240" i="9"/>
  <c r="AD3241" i="9"/>
  <c r="AD3242" i="9"/>
  <c r="AD3243" i="9"/>
  <c r="AD3244" i="9"/>
  <c r="AD3245" i="9"/>
  <c r="AD3246" i="9"/>
  <c r="AD3247" i="9"/>
  <c r="AD3248" i="9"/>
  <c r="AD3249" i="9"/>
  <c r="AD3250" i="9"/>
  <c r="AD3251" i="9"/>
  <c r="AD3252" i="9"/>
  <c r="AD3253" i="9"/>
  <c r="AD3254" i="9"/>
  <c r="AD3255" i="9"/>
  <c r="AD3256" i="9"/>
  <c r="AD3257" i="9"/>
  <c r="AD3258" i="9"/>
  <c r="AD3259" i="9"/>
  <c r="AD3260" i="9"/>
  <c r="AD3261" i="9"/>
  <c r="AD3262" i="9"/>
  <c r="AD3263" i="9"/>
  <c r="AD3264" i="9"/>
  <c r="AD3265" i="9"/>
  <c r="AD3266" i="9"/>
  <c r="AD3267" i="9"/>
  <c r="AD3268" i="9"/>
  <c r="AD3269" i="9"/>
  <c r="AD3270" i="9"/>
  <c r="AD3271" i="9"/>
  <c r="AD3272" i="9"/>
  <c r="AD3273" i="9"/>
  <c r="AD3274" i="9"/>
  <c r="AD3275" i="9"/>
  <c r="AD3276" i="9"/>
  <c r="AD3277" i="9"/>
  <c r="AD3278" i="9"/>
  <c r="AD3279" i="9"/>
  <c r="AD3280" i="9"/>
  <c r="AD3281" i="9"/>
  <c r="AD3282" i="9"/>
  <c r="AD3283" i="9"/>
  <c r="AD3284" i="9"/>
  <c r="AD3285" i="9"/>
  <c r="AD3286" i="9"/>
  <c r="AD3287" i="9"/>
  <c r="AD3288" i="9"/>
  <c r="AD3289" i="9"/>
  <c r="AD3290" i="9"/>
  <c r="AD3291" i="9"/>
  <c r="AD3292" i="9"/>
  <c r="AD3293" i="9"/>
  <c r="AD3294" i="9"/>
  <c r="AD3295" i="9"/>
  <c r="AD3296" i="9"/>
  <c r="AD3297" i="9"/>
  <c r="AD3298" i="9"/>
  <c r="AD3299" i="9"/>
  <c r="AD3300" i="9"/>
  <c r="AD3301" i="9"/>
  <c r="AD3302" i="9"/>
  <c r="AD3303" i="9"/>
  <c r="AD3304" i="9"/>
  <c r="AD3305" i="9"/>
  <c r="AD3306" i="9"/>
  <c r="AD3307" i="9"/>
  <c r="AD3308" i="9"/>
  <c r="AD3309" i="9"/>
  <c r="AD3310" i="9"/>
  <c r="AD3311" i="9"/>
  <c r="AD3312" i="9"/>
  <c r="AD3313" i="9"/>
  <c r="AD3314" i="9"/>
  <c r="AD3315" i="9"/>
  <c r="AD3316" i="9"/>
  <c r="AD3317" i="9"/>
  <c r="AD3318" i="9"/>
  <c r="AD3319" i="9"/>
  <c r="AD3320" i="9"/>
  <c r="AD3321" i="9"/>
  <c r="AD3322" i="9"/>
  <c r="AD3323" i="9"/>
  <c r="AD3324" i="9"/>
  <c r="AD3325" i="9"/>
  <c r="AD3326" i="9"/>
  <c r="AD3327" i="9"/>
  <c r="AD3328" i="9"/>
  <c r="AD3329" i="9"/>
  <c r="AD3330" i="9"/>
  <c r="AD3331" i="9"/>
  <c r="AD3332" i="9"/>
  <c r="AD3333" i="9"/>
  <c r="AD3334" i="9"/>
  <c r="AD3335" i="9"/>
  <c r="AD3336" i="9"/>
  <c r="AD3337" i="9"/>
  <c r="AD3338" i="9"/>
  <c r="AD3339" i="9"/>
  <c r="AD3340" i="9"/>
  <c r="AD3341" i="9"/>
  <c r="AD3342" i="9"/>
  <c r="AD3343" i="9"/>
  <c r="AD3344" i="9"/>
  <c r="AD3345" i="9"/>
  <c r="AD3346" i="9"/>
  <c r="AD3347" i="9"/>
  <c r="AD3348" i="9"/>
  <c r="AD3349" i="9"/>
  <c r="AD3350" i="9"/>
  <c r="AD3351" i="9"/>
  <c r="AD3352" i="9"/>
  <c r="AD3353" i="9"/>
  <c r="AD3354" i="9"/>
  <c r="AD3355" i="9"/>
  <c r="AD3356" i="9"/>
  <c r="AD3357" i="9"/>
  <c r="AD3358" i="9"/>
  <c r="AD3359" i="9"/>
  <c r="AD3360" i="9"/>
  <c r="AD3361" i="9"/>
  <c r="AD3362" i="9"/>
  <c r="AD3363" i="9"/>
  <c r="AD3364" i="9"/>
  <c r="AD3365" i="9"/>
  <c r="AD3366" i="9"/>
  <c r="AD3367" i="9"/>
  <c r="AD3368" i="9"/>
  <c r="AD3369" i="9"/>
  <c r="AD3370" i="9"/>
  <c r="AD3371" i="9"/>
  <c r="AD3372" i="9"/>
  <c r="AD3373" i="9"/>
  <c r="AD3374" i="9"/>
  <c r="AD3375" i="9"/>
  <c r="AD3376" i="9"/>
  <c r="AD3377" i="9"/>
  <c r="AD3378" i="9"/>
  <c r="AD3379" i="9"/>
  <c r="AD3380" i="9"/>
  <c r="AD3381" i="9"/>
  <c r="AD3382" i="9"/>
  <c r="AD3383" i="9"/>
  <c r="AD3384" i="9"/>
  <c r="AD3385" i="9"/>
  <c r="AD3386" i="9"/>
  <c r="AD3387" i="9"/>
  <c r="AD3388" i="9"/>
  <c r="AD3389" i="9"/>
  <c r="AD3390" i="9"/>
  <c r="AD3391" i="9"/>
  <c r="AD3392" i="9"/>
  <c r="AD3393" i="9"/>
  <c r="AD3394" i="9"/>
  <c r="AD3395" i="9"/>
  <c r="AD3396" i="9"/>
  <c r="AD3397" i="9"/>
  <c r="AD3398" i="9"/>
  <c r="AD3399" i="9"/>
  <c r="AD3400" i="9"/>
  <c r="AD3401" i="9"/>
  <c r="AD3402" i="9"/>
  <c r="AD3403" i="9"/>
  <c r="AD3404" i="9"/>
  <c r="AD3405" i="9"/>
  <c r="AD3406" i="9"/>
  <c r="AD3407" i="9"/>
  <c r="AD3408" i="9"/>
  <c r="AD3409" i="9"/>
  <c r="AD3410" i="9"/>
  <c r="AD3411" i="9"/>
  <c r="AD3412" i="9"/>
  <c r="AD3413" i="9"/>
  <c r="AD3414" i="9"/>
  <c r="AD3415" i="9"/>
  <c r="AD3416" i="9"/>
  <c r="AD3417" i="9"/>
  <c r="AD3418" i="9"/>
  <c r="AD3419" i="9"/>
  <c r="AD3420" i="9"/>
  <c r="AD3421" i="9"/>
  <c r="AD3422" i="9"/>
  <c r="AD3423" i="9"/>
  <c r="AD3424" i="9"/>
  <c r="AD3425" i="9"/>
  <c r="AD3426" i="9"/>
  <c r="AD3427" i="9"/>
  <c r="AD3428" i="9"/>
  <c r="AD3429" i="9"/>
  <c r="AD3430" i="9"/>
  <c r="AD3431" i="9"/>
  <c r="AD3432" i="9"/>
  <c r="AD3433" i="9"/>
  <c r="AD3434" i="9"/>
  <c r="AD3435" i="9"/>
  <c r="AD3436" i="9"/>
  <c r="AD3437" i="9"/>
  <c r="AD3438" i="9"/>
  <c r="AD3439" i="9"/>
  <c r="AD3440" i="9"/>
  <c r="AD3441" i="9"/>
  <c r="AD3442" i="9"/>
  <c r="AD3443" i="9"/>
  <c r="AD3444" i="9"/>
  <c r="AD3445" i="9"/>
  <c r="AD3446" i="9"/>
  <c r="AD3447" i="9"/>
  <c r="AD3448" i="9"/>
  <c r="AD3449" i="9"/>
  <c r="AD3450" i="9"/>
  <c r="AD3451" i="9"/>
  <c r="AD3452" i="9"/>
  <c r="AD3453" i="9"/>
  <c r="AD3454" i="9"/>
  <c r="AD3455" i="9"/>
  <c r="AD3456" i="9"/>
  <c r="AD3457" i="9"/>
  <c r="AD3458" i="9"/>
  <c r="AD3459" i="9"/>
  <c r="AD3460" i="9"/>
  <c r="AD3461" i="9"/>
  <c r="AD3462" i="9"/>
  <c r="AD3463" i="9"/>
  <c r="AD3464" i="9"/>
  <c r="AD3465" i="9"/>
  <c r="AD3466" i="9"/>
  <c r="AD3467" i="9"/>
  <c r="AD3468" i="9"/>
  <c r="AD3469" i="9"/>
  <c r="AD3470" i="9"/>
  <c r="AD3471" i="9"/>
  <c r="AD3472" i="9"/>
  <c r="AD3473" i="9"/>
  <c r="AD3474" i="9"/>
  <c r="AD3475" i="9"/>
  <c r="AD3476" i="9"/>
  <c r="AD3477" i="9"/>
  <c r="AD3478" i="9"/>
  <c r="AD3479" i="9"/>
  <c r="AD3480" i="9"/>
  <c r="AD3481" i="9"/>
  <c r="AD3482" i="9"/>
  <c r="AD3483" i="9"/>
  <c r="AD3484" i="9"/>
  <c r="AD3485" i="9"/>
  <c r="AD3486" i="9"/>
  <c r="AD3487" i="9"/>
  <c r="AD3488" i="9"/>
  <c r="AD3489" i="9"/>
  <c r="AD3490" i="9"/>
  <c r="AD3491" i="9"/>
  <c r="AD3492" i="9"/>
  <c r="AD3493" i="9"/>
  <c r="AD3494" i="9"/>
  <c r="AD3495" i="9"/>
  <c r="AD3496" i="9"/>
  <c r="AD3497" i="9"/>
  <c r="AD3498" i="9"/>
  <c r="AD3499" i="9"/>
  <c r="AD3500" i="9"/>
  <c r="AD3501" i="9"/>
  <c r="AD3502" i="9"/>
  <c r="AD3503" i="9"/>
  <c r="AD3504" i="9"/>
  <c r="AD3505" i="9"/>
  <c r="AD3506" i="9"/>
  <c r="AD3507" i="9"/>
  <c r="AD3508" i="9"/>
  <c r="AD3509" i="9"/>
  <c r="AD3510" i="9"/>
  <c r="AD3511" i="9"/>
  <c r="AD3512" i="9"/>
  <c r="AD3513" i="9"/>
  <c r="AD3514" i="9"/>
  <c r="AD3515" i="9"/>
  <c r="AD3516" i="9"/>
  <c r="AD3517" i="9"/>
  <c r="AD3518" i="9"/>
  <c r="AD3519" i="9"/>
  <c r="AD3520" i="9"/>
  <c r="AD3521" i="9"/>
  <c r="AD3522" i="9"/>
  <c r="AD3523" i="9"/>
  <c r="AD3524" i="9"/>
  <c r="AD3525" i="9"/>
  <c r="AD3526" i="9"/>
  <c r="AD3527" i="9"/>
  <c r="AD3528" i="9"/>
  <c r="AD3529" i="9"/>
  <c r="AD3530" i="9"/>
  <c r="AD3531" i="9"/>
  <c r="AD3532" i="9"/>
  <c r="AD3533" i="9"/>
  <c r="AD3534" i="9"/>
  <c r="AD3535" i="9"/>
  <c r="AD3536" i="9"/>
  <c r="AD3537" i="9"/>
  <c r="AD3538" i="9"/>
  <c r="AD3539" i="9"/>
  <c r="AD3540" i="9"/>
  <c r="AD3541" i="9"/>
  <c r="AD3542" i="9"/>
  <c r="AD3543" i="9"/>
  <c r="AD3544" i="9"/>
  <c r="AD3545" i="9"/>
  <c r="AD3546" i="9"/>
  <c r="AD3547" i="9"/>
  <c r="AD3548" i="9"/>
  <c r="AD3549" i="9"/>
  <c r="AD3550" i="9"/>
  <c r="AD3551" i="9"/>
  <c r="AD3552" i="9"/>
  <c r="AD3553" i="9"/>
  <c r="AD3554" i="9"/>
  <c r="AD3555" i="9"/>
  <c r="AD3556" i="9"/>
  <c r="AD3557" i="9"/>
  <c r="AD3558" i="9"/>
  <c r="AD3559" i="9"/>
  <c r="AD3560" i="9"/>
  <c r="AD3561" i="9"/>
  <c r="AD3562" i="9"/>
  <c r="AD3563" i="9"/>
  <c r="AD3564" i="9"/>
  <c r="AD3565" i="9"/>
  <c r="AD3566" i="9"/>
  <c r="AD3567" i="9"/>
  <c r="AD3568" i="9"/>
  <c r="AD3569" i="9"/>
  <c r="AD3570" i="9"/>
  <c r="AD3571" i="9"/>
  <c r="AD3572" i="9"/>
  <c r="AD3573" i="9"/>
  <c r="AD3574" i="9"/>
  <c r="AD3575" i="9"/>
  <c r="AD3576" i="9"/>
  <c r="AD3577" i="9"/>
  <c r="AD3578" i="9"/>
  <c r="AD3579" i="9"/>
  <c r="AD3580" i="9"/>
  <c r="AD3581" i="9"/>
  <c r="AD3582" i="9"/>
  <c r="AD3583" i="9"/>
  <c r="AD3584" i="9"/>
  <c r="AD3585" i="9"/>
  <c r="AD3586" i="9"/>
  <c r="AD3587" i="9"/>
  <c r="AD3588" i="9"/>
  <c r="AD3589" i="9"/>
  <c r="AD3590" i="9"/>
  <c r="AD3591" i="9"/>
  <c r="AD3592" i="9"/>
  <c r="AD3593" i="9"/>
  <c r="AD3594" i="9"/>
  <c r="AD3595" i="9"/>
  <c r="AD3596" i="9"/>
  <c r="AD3597" i="9"/>
  <c r="AD3598" i="9"/>
  <c r="AD3599" i="9"/>
  <c r="AD3600" i="9"/>
  <c r="AD3601" i="9"/>
  <c r="AD3602" i="9"/>
  <c r="AD3603" i="9"/>
  <c r="AD3604" i="9"/>
  <c r="AD3605" i="9"/>
  <c r="AD3606" i="9"/>
  <c r="AD3607" i="9"/>
  <c r="AD3608" i="9"/>
  <c r="AD3609" i="9"/>
  <c r="AD3610" i="9"/>
  <c r="AD3611" i="9"/>
  <c r="AD3612" i="9"/>
  <c r="AD3613" i="9"/>
  <c r="AD3614" i="9"/>
  <c r="AD3615" i="9"/>
  <c r="AD3616" i="9"/>
  <c r="AD3617" i="9"/>
  <c r="AD3618" i="9"/>
  <c r="AD3619" i="9"/>
  <c r="AD3620" i="9"/>
  <c r="AD3621" i="9"/>
  <c r="AD3622" i="9"/>
  <c r="AD3623" i="9"/>
  <c r="AD3624" i="9"/>
  <c r="AD3625" i="9"/>
  <c r="AD3626" i="9"/>
  <c r="AD3627" i="9"/>
  <c r="AD3628" i="9"/>
  <c r="AD3629" i="9"/>
  <c r="AD3630" i="9"/>
  <c r="AD3631" i="9"/>
  <c r="AD3632" i="9"/>
  <c r="AD3633" i="9"/>
  <c r="AD3634" i="9"/>
  <c r="AD3635" i="9"/>
  <c r="AD3636" i="9"/>
  <c r="AD3637" i="9"/>
  <c r="AD3638" i="9"/>
  <c r="AD3639" i="9"/>
  <c r="AD3640" i="9"/>
  <c r="AD3641" i="9"/>
  <c r="AD3642" i="9"/>
  <c r="AD3643" i="9"/>
  <c r="AD3644" i="9"/>
  <c r="AD3645" i="9"/>
  <c r="AD3646" i="9"/>
  <c r="AD3647" i="9"/>
  <c r="AD3648" i="9"/>
  <c r="AD3649" i="9"/>
  <c r="AD3650" i="9"/>
  <c r="AD3651" i="9"/>
  <c r="AD3652" i="9"/>
  <c r="AD3653" i="9"/>
  <c r="AD3654" i="9"/>
  <c r="AD3655" i="9"/>
  <c r="AD3656" i="9"/>
  <c r="AD3657" i="9"/>
  <c r="AD3658" i="9"/>
  <c r="AD3659" i="9"/>
  <c r="AD3660" i="9"/>
  <c r="AD3661" i="9"/>
  <c r="AD3662" i="9"/>
  <c r="AD3663" i="9"/>
  <c r="AD3664" i="9"/>
  <c r="AD3665" i="9"/>
  <c r="AD3666" i="9"/>
  <c r="AD3667" i="9"/>
  <c r="AD3668" i="9"/>
  <c r="AD3669" i="9"/>
  <c r="AD3670" i="9"/>
  <c r="AD3671" i="9"/>
  <c r="AD3672" i="9"/>
  <c r="AD3673" i="9"/>
  <c r="AD3674" i="9"/>
  <c r="AD3675" i="9"/>
  <c r="AD3676" i="9"/>
  <c r="AD3677" i="9"/>
  <c r="AD3678" i="9"/>
  <c r="AD3679" i="9"/>
  <c r="AD3680" i="9"/>
  <c r="AD3681" i="9"/>
  <c r="AD3682" i="9"/>
  <c r="AD3683" i="9"/>
  <c r="AD3684" i="9"/>
  <c r="AD3685" i="9"/>
  <c r="AD3686" i="9"/>
  <c r="AD3687" i="9"/>
  <c r="AD3688" i="9"/>
  <c r="AD3689" i="9"/>
  <c r="AD3690" i="9"/>
  <c r="AD3691" i="9"/>
  <c r="AD3692" i="9"/>
  <c r="AD3693" i="9"/>
  <c r="AD3694" i="9"/>
  <c r="AD3695" i="9"/>
  <c r="AD3696" i="9"/>
  <c r="AD3697" i="9"/>
  <c r="AD3698" i="9"/>
  <c r="AD3699" i="9"/>
  <c r="AD3700" i="9"/>
  <c r="AD3701" i="9"/>
  <c r="AD3702" i="9"/>
  <c r="AD3703" i="9"/>
  <c r="AD3704" i="9"/>
  <c r="AD3705" i="9"/>
  <c r="AD3706" i="9"/>
  <c r="AD3707" i="9"/>
  <c r="AD3708" i="9"/>
  <c r="AD3709" i="9"/>
  <c r="AD3710" i="9"/>
  <c r="AD3711" i="9"/>
  <c r="AD3712" i="9"/>
  <c r="AD3713" i="9"/>
  <c r="AD3714" i="9"/>
  <c r="AD3715" i="9"/>
  <c r="AD3716" i="9"/>
  <c r="AD3717" i="9"/>
  <c r="AD3718" i="9"/>
  <c r="AD3719" i="9"/>
  <c r="AD3720" i="9"/>
  <c r="AD3721" i="9"/>
  <c r="AD3722" i="9"/>
  <c r="AD3723" i="9"/>
  <c r="AD3724" i="9"/>
  <c r="AD3725" i="9"/>
  <c r="AD3726" i="9"/>
  <c r="AD3727" i="9"/>
  <c r="AD3728" i="9"/>
  <c r="AD3729" i="9"/>
  <c r="AD3730" i="9"/>
  <c r="AD3731" i="9"/>
  <c r="AD3732" i="9"/>
  <c r="AD3733" i="9"/>
  <c r="AD3734" i="9"/>
  <c r="AD3735" i="9"/>
  <c r="AD3736" i="9"/>
  <c r="AD3737" i="9"/>
  <c r="AD3738" i="9"/>
  <c r="AD3739" i="9"/>
  <c r="AD3740" i="9"/>
  <c r="AD3741" i="9"/>
  <c r="AD3742" i="9"/>
  <c r="AD3743" i="9"/>
  <c r="AD3744" i="9"/>
  <c r="AD3745" i="9"/>
  <c r="AD3746" i="9"/>
  <c r="AD3747" i="9"/>
  <c r="AD3748" i="9"/>
  <c r="AD3749" i="9"/>
  <c r="AD3750" i="9"/>
  <c r="AD3751" i="9"/>
  <c r="AD3752" i="9"/>
  <c r="AD3753" i="9"/>
  <c r="AD3754" i="9"/>
  <c r="AD3755" i="9"/>
  <c r="AD3756" i="9"/>
  <c r="AD3757" i="9"/>
  <c r="AD3758" i="9"/>
  <c r="AD3759" i="9"/>
  <c r="AD3760" i="9"/>
  <c r="AD3761" i="9"/>
  <c r="AD3762" i="9"/>
  <c r="AD3763" i="9"/>
  <c r="AD3764" i="9"/>
  <c r="AD3765" i="9"/>
  <c r="AD3766" i="9"/>
  <c r="AD3767" i="9"/>
  <c r="AD3768" i="9"/>
  <c r="AD3769" i="9"/>
  <c r="AD3770" i="9"/>
  <c r="AD3771" i="9"/>
  <c r="AD3772" i="9"/>
  <c r="AD3773" i="9"/>
  <c r="AD3774" i="9"/>
  <c r="AD3775" i="9"/>
  <c r="AD3776" i="9"/>
  <c r="AD3777" i="9"/>
  <c r="AD3778" i="9"/>
  <c r="AD3779" i="9"/>
  <c r="AD3780" i="9"/>
  <c r="AD3781" i="9"/>
  <c r="AD3782" i="9"/>
  <c r="AD3783" i="9"/>
  <c r="AD3784" i="9"/>
  <c r="AD3785" i="9"/>
  <c r="AD3786" i="9"/>
  <c r="AD3787" i="9"/>
  <c r="AD3788" i="9"/>
  <c r="AD3789" i="9"/>
  <c r="AD3790" i="9"/>
  <c r="AD3791" i="9"/>
  <c r="AD3792" i="9"/>
  <c r="AD3793" i="9"/>
  <c r="AD3794" i="9"/>
  <c r="AD3795" i="9"/>
  <c r="AD3796" i="9"/>
  <c r="AD3797" i="9"/>
  <c r="AD3798" i="9"/>
  <c r="AD3799" i="9"/>
  <c r="AD3800" i="9"/>
  <c r="AD3801" i="9"/>
  <c r="AD3802" i="9"/>
  <c r="AD3803" i="9"/>
  <c r="AD3804" i="9"/>
  <c r="AD3805" i="9"/>
  <c r="AD6" i="9"/>
  <c r="G9" i="15"/>
  <c r="G14" i="15"/>
  <c r="G28" i="15"/>
  <c r="F31" i="15"/>
  <c r="G17" i="15"/>
  <c r="G20" i="15"/>
  <c r="F23" i="15"/>
  <c r="G25" i="15"/>
  <c r="G35" i="15"/>
  <c r="G7" i="15"/>
  <c r="F5" i="15"/>
  <c r="G11" i="15" s="1"/>
  <c r="D8" i="15"/>
  <c r="E8" i="15"/>
  <c r="D9" i="15"/>
  <c r="E9" i="15"/>
  <c r="D10" i="15"/>
  <c r="E10" i="15"/>
  <c r="D11" i="15"/>
  <c r="E11" i="15"/>
  <c r="D12" i="15"/>
  <c r="E12" i="15"/>
  <c r="D13" i="15"/>
  <c r="E13" i="15"/>
  <c r="D14" i="15"/>
  <c r="E14" i="15"/>
  <c r="D15" i="15"/>
  <c r="E15" i="15"/>
  <c r="D27" i="15"/>
  <c r="E27" i="15"/>
  <c r="D28" i="15"/>
  <c r="E28" i="15"/>
  <c r="D29" i="15"/>
  <c r="E29" i="15"/>
  <c r="D30" i="15"/>
  <c r="E30" i="15"/>
  <c r="D31" i="15"/>
  <c r="E31" i="15"/>
  <c r="D32" i="15"/>
  <c r="E32" i="15"/>
  <c r="D17" i="15"/>
  <c r="E17" i="15"/>
  <c r="D18" i="15"/>
  <c r="E18" i="15"/>
  <c r="D19" i="15"/>
  <c r="E19" i="15"/>
  <c r="D20" i="15"/>
  <c r="E20" i="15"/>
  <c r="D21" i="15"/>
  <c r="E21" i="15"/>
  <c r="D22" i="15"/>
  <c r="E22" i="15"/>
  <c r="D23" i="15"/>
  <c r="E23" i="15"/>
  <c r="D24" i="15"/>
  <c r="E24" i="15"/>
  <c r="D25" i="15"/>
  <c r="E25" i="15"/>
  <c r="D33" i="15"/>
  <c r="E33" i="15"/>
  <c r="D34" i="15"/>
  <c r="E34" i="15"/>
  <c r="D35" i="15"/>
  <c r="E35" i="15"/>
  <c r="D36" i="15"/>
  <c r="E36" i="15"/>
  <c r="D37" i="15"/>
  <c r="E37" i="15"/>
  <c r="E7" i="15"/>
  <c r="E38" i="15" s="1"/>
  <c r="D7" i="15"/>
  <c r="D38" i="15" s="1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0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4" i="9"/>
  <c r="AC785" i="9"/>
  <c r="AC786" i="9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1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3" i="9"/>
  <c r="AC874" i="9"/>
  <c r="AC875" i="9"/>
  <c r="AC876" i="9"/>
  <c r="AC877" i="9"/>
  <c r="AC878" i="9"/>
  <c r="AC879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3" i="9"/>
  <c r="AC944" i="9"/>
  <c r="AC945" i="9"/>
  <c r="AC946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5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8" i="9"/>
  <c r="AC999" i="9"/>
  <c r="AC1000" i="9"/>
  <c r="AC1001" i="9"/>
  <c r="AC1002" i="9"/>
  <c r="AC1003" i="9"/>
  <c r="AC1004" i="9"/>
  <c r="AC1005" i="9"/>
  <c r="AC1006" i="9"/>
  <c r="AC1007" i="9"/>
  <c r="AC1008" i="9"/>
  <c r="AC1009" i="9"/>
  <c r="AC1010" i="9"/>
  <c r="AC1011" i="9"/>
  <c r="AC1012" i="9"/>
  <c r="AC1013" i="9"/>
  <c r="AC1014" i="9"/>
  <c r="AC1015" i="9"/>
  <c r="AC1016" i="9"/>
  <c r="AC1017" i="9"/>
  <c r="AC1018" i="9"/>
  <c r="AC1019" i="9"/>
  <c r="AC1020" i="9"/>
  <c r="AC1021" i="9"/>
  <c r="AC1022" i="9"/>
  <c r="AC1023" i="9"/>
  <c r="AC1024" i="9"/>
  <c r="AC1025" i="9"/>
  <c r="AC1026" i="9"/>
  <c r="AC1027" i="9"/>
  <c r="AC1028" i="9"/>
  <c r="AC1029" i="9"/>
  <c r="AC1030" i="9"/>
  <c r="AC1031" i="9"/>
  <c r="AC1032" i="9"/>
  <c r="AC1033" i="9"/>
  <c r="AC1034" i="9"/>
  <c r="AC1035" i="9"/>
  <c r="AC1036" i="9"/>
  <c r="AC1037" i="9"/>
  <c r="AC1038" i="9"/>
  <c r="AC1039" i="9"/>
  <c r="AC1040" i="9"/>
  <c r="AC1041" i="9"/>
  <c r="AC1042" i="9"/>
  <c r="AC1043" i="9"/>
  <c r="AC1044" i="9"/>
  <c r="AC1045" i="9"/>
  <c r="AC1046" i="9"/>
  <c r="AC1047" i="9"/>
  <c r="AC1048" i="9"/>
  <c r="AC1049" i="9"/>
  <c r="AC1050" i="9"/>
  <c r="AC1051" i="9"/>
  <c r="AC1052" i="9"/>
  <c r="AC1053" i="9"/>
  <c r="AC1054" i="9"/>
  <c r="AC1055" i="9"/>
  <c r="AC1056" i="9"/>
  <c r="AC1057" i="9"/>
  <c r="AC1058" i="9"/>
  <c r="AC1059" i="9"/>
  <c r="AC1060" i="9"/>
  <c r="AC1061" i="9"/>
  <c r="AC1062" i="9"/>
  <c r="AC1063" i="9"/>
  <c r="AC1064" i="9"/>
  <c r="AC1065" i="9"/>
  <c r="AC1066" i="9"/>
  <c r="AC1067" i="9"/>
  <c r="AC1068" i="9"/>
  <c r="AC1069" i="9"/>
  <c r="AC1070" i="9"/>
  <c r="AC1071" i="9"/>
  <c r="AC1072" i="9"/>
  <c r="AC1073" i="9"/>
  <c r="AC1074" i="9"/>
  <c r="AC1075" i="9"/>
  <c r="AC1076" i="9"/>
  <c r="AC1077" i="9"/>
  <c r="AC1078" i="9"/>
  <c r="AC1079" i="9"/>
  <c r="AC1080" i="9"/>
  <c r="AC1081" i="9"/>
  <c r="AC1082" i="9"/>
  <c r="AC1083" i="9"/>
  <c r="AC1084" i="9"/>
  <c r="AC1085" i="9"/>
  <c r="AC1086" i="9"/>
  <c r="AC1087" i="9"/>
  <c r="AC1088" i="9"/>
  <c r="AC1089" i="9"/>
  <c r="AC1090" i="9"/>
  <c r="AC1091" i="9"/>
  <c r="AC1092" i="9"/>
  <c r="AC1093" i="9"/>
  <c r="AC1094" i="9"/>
  <c r="AC1095" i="9"/>
  <c r="AC1096" i="9"/>
  <c r="AC1097" i="9"/>
  <c r="AC1098" i="9"/>
  <c r="AC1099" i="9"/>
  <c r="AC1100" i="9"/>
  <c r="AC1101" i="9"/>
  <c r="AC1102" i="9"/>
  <c r="AC1103" i="9"/>
  <c r="AC1104" i="9"/>
  <c r="AC1105" i="9"/>
  <c r="AC1106" i="9"/>
  <c r="AC1107" i="9"/>
  <c r="AC1108" i="9"/>
  <c r="AC1109" i="9"/>
  <c r="AC1110" i="9"/>
  <c r="AC1111" i="9"/>
  <c r="AC1112" i="9"/>
  <c r="AC1113" i="9"/>
  <c r="AC1114" i="9"/>
  <c r="AC1115" i="9"/>
  <c r="AC1116" i="9"/>
  <c r="AC1117" i="9"/>
  <c r="AC1118" i="9"/>
  <c r="AC1119" i="9"/>
  <c r="AC1120" i="9"/>
  <c r="AC1121" i="9"/>
  <c r="AC1122" i="9"/>
  <c r="AC1123" i="9"/>
  <c r="AC1124" i="9"/>
  <c r="AC1125" i="9"/>
  <c r="AC1126" i="9"/>
  <c r="AC1127" i="9"/>
  <c r="AC1128" i="9"/>
  <c r="AC1129" i="9"/>
  <c r="AC1130" i="9"/>
  <c r="AC1131" i="9"/>
  <c r="AC1132" i="9"/>
  <c r="AC1133" i="9"/>
  <c r="AC1134" i="9"/>
  <c r="AC1135" i="9"/>
  <c r="AC1136" i="9"/>
  <c r="AC1137" i="9"/>
  <c r="AC1138" i="9"/>
  <c r="AC1139" i="9"/>
  <c r="AC1140" i="9"/>
  <c r="AC1141" i="9"/>
  <c r="AC1142" i="9"/>
  <c r="AC1143" i="9"/>
  <c r="AC1144" i="9"/>
  <c r="AC1145" i="9"/>
  <c r="AC1146" i="9"/>
  <c r="AC1147" i="9"/>
  <c r="AC1148" i="9"/>
  <c r="AC1149" i="9"/>
  <c r="AC1150" i="9"/>
  <c r="AC1151" i="9"/>
  <c r="AC1152" i="9"/>
  <c r="AC1153" i="9"/>
  <c r="AC1154" i="9"/>
  <c r="AC1155" i="9"/>
  <c r="AC1156" i="9"/>
  <c r="AC1157" i="9"/>
  <c r="AC1158" i="9"/>
  <c r="AC1159" i="9"/>
  <c r="AC1160" i="9"/>
  <c r="AC1161" i="9"/>
  <c r="AC1162" i="9"/>
  <c r="AC1163" i="9"/>
  <c r="AC1164" i="9"/>
  <c r="AC1165" i="9"/>
  <c r="AC1166" i="9"/>
  <c r="AC1167" i="9"/>
  <c r="AC1168" i="9"/>
  <c r="AC1169" i="9"/>
  <c r="AC1170" i="9"/>
  <c r="AC1171" i="9"/>
  <c r="AC1172" i="9"/>
  <c r="AC1173" i="9"/>
  <c r="AC1174" i="9"/>
  <c r="AC1175" i="9"/>
  <c r="AC1176" i="9"/>
  <c r="AC1177" i="9"/>
  <c r="AC1178" i="9"/>
  <c r="AC1179" i="9"/>
  <c r="AC1180" i="9"/>
  <c r="AC1181" i="9"/>
  <c r="AC1182" i="9"/>
  <c r="AC1183" i="9"/>
  <c r="AC1184" i="9"/>
  <c r="AC1185" i="9"/>
  <c r="AC1186" i="9"/>
  <c r="AC1187" i="9"/>
  <c r="AC1188" i="9"/>
  <c r="AC1189" i="9"/>
  <c r="AC1190" i="9"/>
  <c r="AC1191" i="9"/>
  <c r="AC1192" i="9"/>
  <c r="AC1193" i="9"/>
  <c r="AC1194" i="9"/>
  <c r="AC1195" i="9"/>
  <c r="AC1196" i="9"/>
  <c r="AC1197" i="9"/>
  <c r="AC1198" i="9"/>
  <c r="AC1199" i="9"/>
  <c r="AC1200" i="9"/>
  <c r="AC1201" i="9"/>
  <c r="AC1202" i="9"/>
  <c r="AC1203" i="9"/>
  <c r="AC1204" i="9"/>
  <c r="AC1205" i="9"/>
  <c r="AC1206" i="9"/>
  <c r="AC1207" i="9"/>
  <c r="AC1208" i="9"/>
  <c r="AC1209" i="9"/>
  <c r="AC1210" i="9"/>
  <c r="AC1211" i="9"/>
  <c r="AC1212" i="9"/>
  <c r="AC1213" i="9"/>
  <c r="AC1214" i="9"/>
  <c r="AC1215" i="9"/>
  <c r="AC1216" i="9"/>
  <c r="AC1217" i="9"/>
  <c r="AC1218" i="9"/>
  <c r="AC1219" i="9"/>
  <c r="AC1220" i="9"/>
  <c r="AC1221" i="9"/>
  <c r="AC1222" i="9"/>
  <c r="AC1223" i="9"/>
  <c r="AC1224" i="9"/>
  <c r="AC1225" i="9"/>
  <c r="AC1226" i="9"/>
  <c r="AC1227" i="9"/>
  <c r="AC1228" i="9"/>
  <c r="AC1229" i="9"/>
  <c r="AC1230" i="9"/>
  <c r="AC1231" i="9"/>
  <c r="AC1232" i="9"/>
  <c r="AC1233" i="9"/>
  <c r="AC1234" i="9"/>
  <c r="AC1235" i="9"/>
  <c r="AC1236" i="9"/>
  <c r="AC1237" i="9"/>
  <c r="AC1238" i="9"/>
  <c r="AC1239" i="9"/>
  <c r="AC1240" i="9"/>
  <c r="AC1241" i="9"/>
  <c r="AC1242" i="9"/>
  <c r="AC1243" i="9"/>
  <c r="AC1244" i="9"/>
  <c r="AC1245" i="9"/>
  <c r="AC1246" i="9"/>
  <c r="AC1247" i="9"/>
  <c r="AC1248" i="9"/>
  <c r="AC1249" i="9"/>
  <c r="AC1250" i="9"/>
  <c r="AC1251" i="9"/>
  <c r="AC1252" i="9"/>
  <c r="AC1253" i="9"/>
  <c r="AC1254" i="9"/>
  <c r="AC1255" i="9"/>
  <c r="AC1256" i="9"/>
  <c r="AC1257" i="9"/>
  <c r="AC1258" i="9"/>
  <c r="AC1259" i="9"/>
  <c r="AC1260" i="9"/>
  <c r="AC1261" i="9"/>
  <c r="AC1262" i="9"/>
  <c r="AC1263" i="9"/>
  <c r="AC1264" i="9"/>
  <c r="AC1265" i="9"/>
  <c r="AC1266" i="9"/>
  <c r="AC1267" i="9"/>
  <c r="AC1268" i="9"/>
  <c r="AC1269" i="9"/>
  <c r="AC1270" i="9"/>
  <c r="AC1271" i="9"/>
  <c r="AC1272" i="9"/>
  <c r="AC1273" i="9"/>
  <c r="AC1274" i="9"/>
  <c r="AC1275" i="9"/>
  <c r="AC1276" i="9"/>
  <c r="AC1277" i="9"/>
  <c r="AC1278" i="9"/>
  <c r="AC1279" i="9"/>
  <c r="AC1280" i="9"/>
  <c r="AC1281" i="9"/>
  <c r="AC1282" i="9"/>
  <c r="AC1283" i="9"/>
  <c r="AC1284" i="9"/>
  <c r="AC1285" i="9"/>
  <c r="AC1286" i="9"/>
  <c r="AC1287" i="9"/>
  <c r="AC1288" i="9"/>
  <c r="AC1289" i="9"/>
  <c r="AC1290" i="9"/>
  <c r="AC1291" i="9"/>
  <c r="AC1292" i="9"/>
  <c r="AC1293" i="9"/>
  <c r="AC1294" i="9"/>
  <c r="AC1295" i="9"/>
  <c r="AC1296" i="9"/>
  <c r="AC1297" i="9"/>
  <c r="AC1298" i="9"/>
  <c r="AC1299" i="9"/>
  <c r="AC1300" i="9"/>
  <c r="AC1301" i="9"/>
  <c r="AC1302" i="9"/>
  <c r="AC1303" i="9"/>
  <c r="AC1304" i="9"/>
  <c r="AC1305" i="9"/>
  <c r="AC1306" i="9"/>
  <c r="AC1307" i="9"/>
  <c r="AC1308" i="9"/>
  <c r="AC1309" i="9"/>
  <c r="AC1310" i="9"/>
  <c r="AC1311" i="9"/>
  <c r="AC1312" i="9"/>
  <c r="AC1313" i="9"/>
  <c r="AC1314" i="9"/>
  <c r="AC1315" i="9"/>
  <c r="AC1316" i="9"/>
  <c r="AC1317" i="9"/>
  <c r="AC1318" i="9"/>
  <c r="AC1319" i="9"/>
  <c r="AC1320" i="9"/>
  <c r="AC1321" i="9"/>
  <c r="AC1322" i="9"/>
  <c r="AC1323" i="9"/>
  <c r="AC1324" i="9"/>
  <c r="AC1325" i="9"/>
  <c r="AC1326" i="9"/>
  <c r="AC1327" i="9"/>
  <c r="AC1328" i="9"/>
  <c r="AC1329" i="9"/>
  <c r="AC1330" i="9"/>
  <c r="AC1331" i="9"/>
  <c r="AC1332" i="9"/>
  <c r="AC1333" i="9"/>
  <c r="AC1334" i="9"/>
  <c r="AC1335" i="9"/>
  <c r="AC1336" i="9"/>
  <c r="AC1337" i="9"/>
  <c r="AC1338" i="9"/>
  <c r="AC1339" i="9"/>
  <c r="AC1340" i="9"/>
  <c r="AC1341" i="9"/>
  <c r="AC1342" i="9"/>
  <c r="AC1343" i="9"/>
  <c r="AC1344" i="9"/>
  <c r="AC1345" i="9"/>
  <c r="AC1346" i="9"/>
  <c r="AC1347" i="9"/>
  <c r="AC1348" i="9"/>
  <c r="AC1349" i="9"/>
  <c r="AC1350" i="9"/>
  <c r="AC1351" i="9"/>
  <c r="AC1352" i="9"/>
  <c r="AC1353" i="9"/>
  <c r="AC1354" i="9"/>
  <c r="AC1355" i="9"/>
  <c r="AC1356" i="9"/>
  <c r="AC1357" i="9"/>
  <c r="AC1358" i="9"/>
  <c r="AC1359" i="9"/>
  <c r="AC1360" i="9"/>
  <c r="AC1361" i="9"/>
  <c r="AC1362" i="9"/>
  <c r="AC1363" i="9"/>
  <c r="AC1364" i="9"/>
  <c r="AC1365" i="9"/>
  <c r="AC1366" i="9"/>
  <c r="AC1367" i="9"/>
  <c r="AC1368" i="9"/>
  <c r="AC1369" i="9"/>
  <c r="AC1370" i="9"/>
  <c r="AC1371" i="9"/>
  <c r="AC1372" i="9"/>
  <c r="AC1373" i="9"/>
  <c r="AC1374" i="9"/>
  <c r="AC1375" i="9"/>
  <c r="AC1376" i="9"/>
  <c r="AC1377" i="9"/>
  <c r="AC1378" i="9"/>
  <c r="AC1379" i="9"/>
  <c r="AC1380" i="9"/>
  <c r="AC1381" i="9"/>
  <c r="AC1382" i="9"/>
  <c r="AC1383" i="9"/>
  <c r="AC1384" i="9"/>
  <c r="AC1385" i="9"/>
  <c r="AC1386" i="9"/>
  <c r="AC1387" i="9"/>
  <c r="AC1388" i="9"/>
  <c r="AC1389" i="9"/>
  <c r="AC1390" i="9"/>
  <c r="AC1391" i="9"/>
  <c r="AC1392" i="9"/>
  <c r="AC1393" i="9"/>
  <c r="AC1394" i="9"/>
  <c r="AC1395" i="9"/>
  <c r="AC1396" i="9"/>
  <c r="AC1397" i="9"/>
  <c r="AC1398" i="9"/>
  <c r="AC1399" i="9"/>
  <c r="AC1400" i="9"/>
  <c r="AC1401" i="9"/>
  <c r="AC1402" i="9"/>
  <c r="AC1403" i="9"/>
  <c r="AC1404" i="9"/>
  <c r="AC1405" i="9"/>
  <c r="AC1406" i="9"/>
  <c r="AC1407" i="9"/>
  <c r="AC1408" i="9"/>
  <c r="AC1409" i="9"/>
  <c r="AC1410" i="9"/>
  <c r="AC1411" i="9"/>
  <c r="AC1412" i="9"/>
  <c r="AC1413" i="9"/>
  <c r="AC1414" i="9"/>
  <c r="AC1415" i="9"/>
  <c r="AC1416" i="9"/>
  <c r="AC1417" i="9"/>
  <c r="AC1418" i="9"/>
  <c r="AC1419" i="9"/>
  <c r="AC1420" i="9"/>
  <c r="AC1421" i="9"/>
  <c r="AC1422" i="9"/>
  <c r="AC1423" i="9"/>
  <c r="AC1424" i="9"/>
  <c r="AC1425" i="9"/>
  <c r="AC1426" i="9"/>
  <c r="AC1427" i="9"/>
  <c r="AC1428" i="9"/>
  <c r="AC1429" i="9"/>
  <c r="AC1430" i="9"/>
  <c r="AC1431" i="9"/>
  <c r="AC1432" i="9"/>
  <c r="AC1433" i="9"/>
  <c r="AC1434" i="9"/>
  <c r="AC1435" i="9"/>
  <c r="AC1436" i="9"/>
  <c r="AC1437" i="9"/>
  <c r="AC1438" i="9"/>
  <c r="AC1439" i="9"/>
  <c r="AC1440" i="9"/>
  <c r="AC1441" i="9"/>
  <c r="AC1442" i="9"/>
  <c r="AC1443" i="9"/>
  <c r="AC1444" i="9"/>
  <c r="AC1445" i="9"/>
  <c r="AC1446" i="9"/>
  <c r="AC1447" i="9"/>
  <c r="AC1448" i="9"/>
  <c r="AC1449" i="9"/>
  <c r="AC1450" i="9"/>
  <c r="AC1451" i="9"/>
  <c r="AC1452" i="9"/>
  <c r="AC1453" i="9"/>
  <c r="AC1454" i="9"/>
  <c r="AC1455" i="9"/>
  <c r="AC1456" i="9"/>
  <c r="AC1457" i="9"/>
  <c r="AC1458" i="9"/>
  <c r="AC1459" i="9"/>
  <c r="AC1460" i="9"/>
  <c r="AC1461" i="9"/>
  <c r="AC1462" i="9"/>
  <c r="AC1463" i="9"/>
  <c r="AC1464" i="9"/>
  <c r="AC1465" i="9"/>
  <c r="AC1466" i="9"/>
  <c r="AC1467" i="9"/>
  <c r="AC1468" i="9"/>
  <c r="AC1469" i="9"/>
  <c r="AC1470" i="9"/>
  <c r="AC1471" i="9"/>
  <c r="AC1472" i="9"/>
  <c r="AC1473" i="9"/>
  <c r="AC1474" i="9"/>
  <c r="AC1475" i="9"/>
  <c r="AC1476" i="9"/>
  <c r="AC1477" i="9"/>
  <c r="AC1478" i="9"/>
  <c r="AC1479" i="9"/>
  <c r="AC1480" i="9"/>
  <c r="AC1481" i="9"/>
  <c r="AC1482" i="9"/>
  <c r="AC1483" i="9"/>
  <c r="AC1484" i="9"/>
  <c r="AC1485" i="9"/>
  <c r="AC1486" i="9"/>
  <c r="AC1487" i="9"/>
  <c r="AC1488" i="9"/>
  <c r="AC1489" i="9"/>
  <c r="AC1490" i="9"/>
  <c r="AC1491" i="9"/>
  <c r="AC1492" i="9"/>
  <c r="AC1493" i="9"/>
  <c r="AC1494" i="9"/>
  <c r="AC1495" i="9"/>
  <c r="AC1496" i="9"/>
  <c r="AC1497" i="9"/>
  <c r="AC1498" i="9"/>
  <c r="AC1499" i="9"/>
  <c r="AC1500" i="9"/>
  <c r="AC1501" i="9"/>
  <c r="AC1502" i="9"/>
  <c r="AC1503" i="9"/>
  <c r="AC1504" i="9"/>
  <c r="AC1505" i="9"/>
  <c r="AC1506" i="9"/>
  <c r="AC1507" i="9"/>
  <c r="AC1508" i="9"/>
  <c r="AC1509" i="9"/>
  <c r="AC1510" i="9"/>
  <c r="AC1511" i="9"/>
  <c r="AC1512" i="9"/>
  <c r="AC1513" i="9"/>
  <c r="AC1514" i="9"/>
  <c r="AC1515" i="9"/>
  <c r="AC1516" i="9"/>
  <c r="AC1517" i="9"/>
  <c r="AC1518" i="9"/>
  <c r="AC1519" i="9"/>
  <c r="AC1520" i="9"/>
  <c r="AC1521" i="9"/>
  <c r="AC1522" i="9"/>
  <c r="AC1523" i="9"/>
  <c r="AC1524" i="9"/>
  <c r="AC1525" i="9"/>
  <c r="AC1526" i="9"/>
  <c r="AC1527" i="9"/>
  <c r="AC1528" i="9"/>
  <c r="AC1529" i="9"/>
  <c r="AC1530" i="9"/>
  <c r="AC1531" i="9"/>
  <c r="AC1532" i="9"/>
  <c r="AC1533" i="9"/>
  <c r="AC1534" i="9"/>
  <c r="AC1535" i="9"/>
  <c r="AC1536" i="9"/>
  <c r="AC1537" i="9"/>
  <c r="AC1538" i="9"/>
  <c r="AC1539" i="9"/>
  <c r="AC1540" i="9"/>
  <c r="AC1541" i="9"/>
  <c r="AC1542" i="9"/>
  <c r="AC1543" i="9"/>
  <c r="AC1544" i="9"/>
  <c r="AC1545" i="9"/>
  <c r="AC1546" i="9"/>
  <c r="AC1547" i="9"/>
  <c r="AC1548" i="9"/>
  <c r="AC1549" i="9"/>
  <c r="AC1550" i="9"/>
  <c r="AC1551" i="9"/>
  <c r="AC1552" i="9"/>
  <c r="AC1553" i="9"/>
  <c r="AC1554" i="9"/>
  <c r="AC1555" i="9"/>
  <c r="AC1556" i="9"/>
  <c r="AC1557" i="9"/>
  <c r="AC1558" i="9"/>
  <c r="AC1559" i="9"/>
  <c r="AC1560" i="9"/>
  <c r="AC1561" i="9"/>
  <c r="AC1562" i="9"/>
  <c r="AC1563" i="9"/>
  <c r="AC1564" i="9"/>
  <c r="AC1565" i="9"/>
  <c r="AC1566" i="9"/>
  <c r="AC1567" i="9"/>
  <c r="AC1568" i="9"/>
  <c r="AC1569" i="9"/>
  <c r="AC1570" i="9"/>
  <c r="AC1571" i="9"/>
  <c r="AC1572" i="9"/>
  <c r="AC1573" i="9"/>
  <c r="AC1574" i="9"/>
  <c r="AC1575" i="9"/>
  <c r="AC1576" i="9"/>
  <c r="AC1577" i="9"/>
  <c r="AC1578" i="9"/>
  <c r="AC1579" i="9"/>
  <c r="AC1580" i="9"/>
  <c r="AC1581" i="9"/>
  <c r="AC1582" i="9"/>
  <c r="AC1583" i="9"/>
  <c r="AC1584" i="9"/>
  <c r="AC1585" i="9"/>
  <c r="AC1586" i="9"/>
  <c r="AC1587" i="9"/>
  <c r="AC1588" i="9"/>
  <c r="AC1589" i="9"/>
  <c r="AC1590" i="9"/>
  <c r="AC1591" i="9"/>
  <c r="AC1592" i="9"/>
  <c r="AC1593" i="9"/>
  <c r="AC1594" i="9"/>
  <c r="AC1595" i="9"/>
  <c r="AC1596" i="9"/>
  <c r="AC1597" i="9"/>
  <c r="AC1598" i="9"/>
  <c r="AC1599" i="9"/>
  <c r="AC1600" i="9"/>
  <c r="AC1601" i="9"/>
  <c r="AC1602" i="9"/>
  <c r="AC1603" i="9"/>
  <c r="AC1604" i="9"/>
  <c r="AC1605" i="9"/>
  <c r="AC1606" i="9"/>
  <c r="AC1607" i="9"/>
  <c r="AC1608" i="9"/>
  <c r="AC1609" i="9"/>
  <c r="AC1610" i="9"/>
  <c r="AC1611" i="9"/>
  <c r="AC1612" i="9"/>
  <c r="AC1613" i="9"/>
  <c r="AC1614" i="9"/>
  <c r="AC1615" i="9"/>
  <c r="AC1616" i="9"/>
  <c r="AC1617" i="9"/>
  <c r="AC1618" i="9"/>
  <c r="AC1619" i="9"/>
  <c r="AC1620" i="9"/>
  <c r="AC1621" i="9"/>
  <c r="AC1622" i="9"/>
  <c r="AC1623" i="9"/>
  <c r="AC1624" i="9"/>
  <c r="AC1625" i="9"/>
  <c r="AC1626" i="9"/>
  <c r="AC1627" i="9"/>
  <c r="AC1628" i="9"/>
  <c r="AC1629" i="9"/>
  <c r="AC1630" i="9"/>
  <c r="AC1631" i="9"/>
  <c r="AC1632" i="9"/>
  <c r="AC1633" i="9"/>
  <c r="AC1634" i="9"/>
  <c r="AC1635" i="9"/>
  <c r="AC1636" i="9"/>
  <c r="AC1637" i="9"/>
  <c r="AC1638" i="9"/>
  <c r="AC1639" i="9"/>
  <c r="AC1640" i="9"/>
  <c r="AC1641" i="9"/>
  <c r="AC1642" i="9"/>
  <c r="AC1643" i="9"/>
  <c r="AC1644" i="9"/>
  <c r="AC1645" i="9"/>
  <c r="AC1646" i="9"/>
  <c r="AC1647" i="9"/>
  <c r="AC1648" i="9"/>
  <c r="AC1649" i="9"/>
  <c r="AC1650" i="9"/>
  <c r="AC1651" i="9"/>
  <c r="AC1652" i="9"/>
  <c r="AC1653" i="9"/>
  <c r="AC1654" i="9"/>
  <c r="AC1655" i="9"/>
  <c r="AC1656" i="9"/>
  <c r="AC1657" i="9"/>
  <c r="AC1658" i="9"/>
  <c r="AC1659" i="9"/>
  <c r="AC1660" i="9"/>
  <c r="AC1661" i="9"/>
  <c r="AC1662" i="9"/>
  <c r="AC1663" i="9"/>
  <c r="AC1664" i="9"/>
  <c r="AC1665" i="9"/>
  <c r="AC1666" i="9"/>
  <c r="AC1667" i="9"/>
  <c r="AC1668" i="9"/>
  <c r="AC1669" i="9"/>
  <c r="AC1670" i="9"/>
  <c r="AC1671" i="9"/>
  <c r="AC1672" i="9"/>
  <c r="AC1673" i="9"/>
  <c r="AC1674" i="9"/>
  <c r="AC1675" i="9"/>
  <c r="AC1676" i="9"/>
  <c r="AC1677" i="9"/>
  <c r="AC1678" i="9"/>
  <c r="AC1679" i="9"/>
  <c r="AC1680" i="9"/>
  <c r="AC1681" i="9"/>
  <c r="AC1682" i="9"/>
  <c r="AC1683" i="9"/>
  <c r="AC1684" i="9"/>
  <c r="AC1685" i="9"/>
  <c r="AC1686" i="9"/>
  <c r="AC1687" i="9"/>
  <c r="AC1688" i="9"/>
  <c r="AC1689" i="9"/>
  <c r="AC1690" i="9"/>
  <c r="AC1691" i="9"/>
  <c r="AC1692" i="9"/>
  <c r="AC1693" i="9"/>
  <c r="AC1694" i="9"/>
  <c r="AC1695" i="9"/>
  <c r="AC1696" i="9"/>
  <c r="AC1697" i="9"/>
  <c r="AC1698" i="9"/>
  <c r="AC1699" i="9"/>
  <c r="AC1700" i="9"/>
  <c r="AC1701" i="9"/>
  <c r="AC1702" i="9"/>
  <c r="AC1703" i="9"/>
  <c r="AC1704" i="9"/>
  <c r="AC1705" i="9"/>
  <c r="AC1706" i="9"/>
  <c r="AC1707" i="9"/>
  <c r="AC1708" i="9"/>
  <c r="AC1709" i="9"/>
  <c r="AC1710" i="9"/>
  <c r="AC1711" i="9"/>
  <c r="AC1712" i="9"/>
  <c r="AC1713" i="9"/>
  <c r="AC1714" i="9"/>
  <c r="AC1715" i="9"/>
  <c r="AC1716" i="9"/>
  <c r="AC1717" i="9"/>
  <c r="AC1718" i="9"/>
  <c r="AC1719" i="9"/>
  <c r="AC1720" i="9"/>
  <c r="AC1721" i="9"/>
  <c r="AC1722" i="9"/>
  <c r="AC1723" i="9"/>
  <c r="AC1724" i="9"/>
  <c r="AC1725" i="9"/>
  <c r="AC1726" i="9"/>
  <c r="AC1727" i="9"/>
  <c r="AC1728" i="9"/>
  <c r="AC1729" i="9"/>
  <c r="AC1730" i="9"/>
  <c r="AC1731" i="9"/>
  <c r="AC1732" i="9"/>
  <c r="AC1733" i="9"/>
  <c r="AC1734" i="9"/>
  <c r="AC1735" i="9"/>
  <c r="AC1736" i="9"/>
  <c r="AC1737" i="9"/>
  <c r="AC1738" i="9"/>
  <c r="AC1739" i="9"/>
  <c r="AC1740" i="9"/>
  <c r="AC1741" i="9"/>
  <c r="AC1742" i="9"/>
  <c r="AC1743" i="9"/>
  <c r="AC1744" i="9"/>
  <c r="AC1745" i="9"/>
  <c r="AC1746" i="9"/>
  <c r="AC1747" i="9"/>
  <c r="AC1748" i="9"/>
  <c r="AC1749" i="9"/>
  <c r="AC1750" i="9"/>
  <c r="AC1751" i="9"/>
  <c r="AC1752" i="9"/>
  <c r="AC1753" i="9"/>
  <c r="AC1754" i="9"/>
  <c r="AC1755" i="9"/>
  <c r="AC1756" i="9"/>
  <c r="AC1757" i="9"/>
  <c r="AC1758" i="9"/>
  <c r="AC1759" i="9"/>
  <c r="AC1760" i="9"/>
  <c r="AC1761" i="9"/>
  <c r="AC1762" i="9"/>
  <c r="AC1763" i="9"/>
  <c r="AC1764" i="9"/>
  <c r="AC1765" i="9"/>
  <c r="AC1766" i="9"/>
  <c r="AC1767" i="9"/>
  <c r="AC1768" i="9"/>
  <c r="AC1769" i="9"/>
  <c r="AC1770" i="9"/>
  <c r="AC1771" i="9"/>
  <c r="AC1772" i="9"/>
  <c r="AC1773" i="9"/>
  <c r="AC1774" i="9"/>
  <c r="AC1775" i="9"/>
  <c r="AC1776" i="9"/>
  <c r="AC1777" i="9"/>
  <c r="AC1778" i="9"/>
  <c r="AC1779" i="9"/>
  <c r="AC1780" i="9"/>
  <c r="AC1781" i="9"/>
  <c r="AC1782" i="9"/>
  <c r="AC1783" i="9"/>
  <c r="AC1784" i="9"/>
  <c r="AC1785" i="9"/>
  <c r="AC1786" i="9"/>
  <c r="AC1787" i="9"/>
  <c r="AC1788" i="9"/>
  <c r="AC1789" i="9"/>
  <c r="AC1790" i="9"/>
  <c r="AC1791" i="9"/>
  <c r="AC1792" i="9"/>
  <c r="AC1793" i="9"/>
  <c r="AC1794" i="9"/>
  <c r="AC1795" i="9"/>
  <c r="AC1796" i="9"/>
  <c r="AC1797" i="9"/>
  <c r="AC1798" i="9"/>
  <c r="AC1799" i="9"/>
  <c r="AC1800" i="9"/>
  <c r="AC1801" i="9"/>
  <c r="AC1802" i="9"/>
  <c r="AC1803" i="9"/>
  <c r="AC1804" i="9"/>
  <c r="AC1805" i="9"/>
  <c r="AC1806" i="9"/>
  <c r="AC1807" i="9"/>
  <c r="AC1808" i="9"/>
  <c r="AC1809" i="9"/>
  <c r="AC1810" i="9"/>
  <c r="AC1811" i="9"/>
  <c r="AC1812" i="9"/>
  <c r="AC1813" i="9"/>
  <c r="AC1814" i="9"/>
  <c r="AC1815" i="9"/>
  <c r="AC1816" i="9"/>
  <c r="AC1817" i="9"/>
  <c r="AC1818" i="9"/>
  <c r="AC1819" i="9"/>
  <c r="AC1820" i="9"/>
  <c r="AC1821" i="9"/>
  <c r="AC1822" i="9"/>
  <c r="AC1823" i="9"/>
  <c r="AC1824" i="9"/>
  <c r="AC1825" i="9"/>
  <c r="AC1826" i="9"/>
  <c r="AC1827" i="9"/>
  <c r="AC1828" i="9"/>
  <c r="AC1829" i="9"/>
  <c r="AC1830" i="9"/>
  <c r="AC1831" i="9"/>
  <c r="AC1832" i="9"/>
  <c r="AC1833" i="9"/>
  <c r="AC1834" i="9"/>
  <c r="AC1835" i="9"/>
  <c r="AC1836" i="9"/>
  <c r="AC1837" i="9"/>
  <c r="AC1838" i="9"/>
  <c r="AC1839" i="9"/>
  <c r="AC1840" i="9"/>
  <c r="AC1841" i="9"/>
  <c r="AC1842" i="9"/>
  <c r="AC1843" i="9"/>
  <c r="AC1844" i="9"/>
  <c r="AC1845" i="9"/>
  <c r="AC1846" i="9"/>
  <c r="AC1847" i="9"/>
  <c r="AC1848" i="9"/>
  <c r="AC1849" i="9"/>
  <c r="AC1850" i="9"/>
  <c r="AC1851" i="9"/>
  <c r="AC1852" i="9"/>
  <c r="AC1853" i="9"/>
  <c r="AC1854" i="9"/>
  <c r="AC1855" i="9"/>
  <c r="AC1856" i="9"/>
  <c r="AC1857" i="9"/>
  <c r="AC1858" i="9"/>
  <c r="AC1859" i="9"/>
  <c r="AC1860" i="9"/>
  <c r="AC1861" i="9"/>
  <c r="AC1862" i="9"/>
  <c r="AC1863" i="9"/>
  <c r="AC1864" i="9"/>
  <c r="AC1865" i="9"/>
  <c r="AC1866" i="9"/>
  <c r="AC1867" i="9"/>
  <c r="AC1868" i="9"/>
  <c r="AC1869" i="9"/>
  <c r="AC1870" i="9"/>
  <c r="AC1871" i="9"/>
  <c r="AC1872" i="9"/>
  <c r="AC1873" i="9"/>
  <c r="AC1874" i="9"/>
  <c r="AC1875" i="9"/>
  <c r="AC1876" i="9"/>
  <c r="AC1877" i="9"/>
  <c r="AC1878" i="9"/>
  <c r="AC1879" i="9"/>
  <c r="AC1880" i="9"/>
  <c r="AC1881" i="9"/>
  <c r="AC1882" i="9"/>
  <c r="AC1883" i="9"/>
  <c r="AC1884" i="9"/>
  <c r="AC1885" i="9"/>
  <c r="AC1886" i="9"/>
  <c r="AC1887" i="9"/>
  <c r="AC1888" i="9"/>
  <c r="AC1889" i="9"/>
  <c r="AC1890" i="9"/>
  <c r="AC1891" i="9"/>
  <c r="AC1892" i="9"/>
  <c r="AC1893" i="9"/>
  <c r="AC1894" i="9"/>
  <c r="AC1895" i="9"/>
  <c r="AC1896" i="9"/>
  <c r="AC1897" i="9"/>
  <c r="AC1898" i="9"/>
  <c r="AC1899" i="9"/>
  <c r="AC1900" i="9"/>
  <c r="AC1901" i="9"/>
  <c r="AC1902" i="9"/>
  <c r="AC1903" i="9"/>
  <c r="AC1904" i="9"/>
  <c r="AC1905" i="9"/>
  <c r="AC1906" i="9"/>
  <c r="AC1907" i="9"/>
  <c r="AC1908" i="9"/>
  <c r="AC1909" i="9"/>
  <c r="AC1910" i="9"/>
  <c r="AC1911" i="9"/>
  <c r="AC1912" i="9"/>
  <c r="AC1913" i="9"/>
  <c r="AC1914" i="9"/>
  <c r="AC1915" i="9"/>
  <c r="AC1916" i="9"/>
  <c r="AC1917" i="9"/>
  <c r="AC1918" i="9"/>
  <c r="AC1919" i="9"/>
  <c r="AC1920" i="9"/>
  <c r="AC1921" i="9"/>
  <c r="AC1922" i="9"/>
  <c r="AC1923" i="9"/>
  <c r="AC1924" i="9"/>
  <c r="AC1925" i="9"/>
  <c r="AC1926" i="9"/>
  <c r="AC1927" i="9"/>
  <c r="AC1928" i="9"/>
  <c r="AC1929" i="9"/>
  <c r="AC1930" i="9"/>
  <c r="AC1931" i="9"/>
  <c r="AC1932" i="9"/>
  <c r="AC1933" i="9"/>
  <c r="AC1934" i="9"/>
  <c r="AC1935" i="9"/>
  <c r="AC1936" i="9"/>
  <c r="AC1937" i="9"/>
  <c r="AC1938" i="9"/>
  <c r="AC1939" i="9"/>
  <c r="AC1940" i="9"/>
  <c r="AC1941" i="9"/>
  <c r="AC1942" i="9"/>
  <c r="AC1943" i="9"/>
  <c r="AC1944" i="9"/>
  <c r="AC1945" i="9"/>
  <c r="AC1946" i="9"/>
  <c r="AC1947" i="9"/>
  <c r="AC1948" i="9"/>
  <c r="AC1949" i="9"/>
  <c r="AC1950" i="9"/>
  <c r="AC1951" i="9"/>
  <c r="AC1952" i="9"/>
  <c r="AC1953" i="9"/>
  <c r="AC1954" i="9"/>
  <c r="AC1955" i="9"/>
  <c r="AC1956" i="9"/>
  <c r="AC1957" i="9"/>
  <c r="AC1958" i="9"/>
  <c r="AC1959" i="9"/>
  <c r="AC1960" i="9"/>
  <c r="AC1961" i="9"/>
  <c r="AC1962" i="9"/>
  <c r="AC1963" i="9"/>
  <c r="AC1964" i="9"/>
  <c r="AC1965" i="9"/>
  <c r="AC1966" i="9"/>
  <c r="AC1967" i="9"/>
  <c r="AC1968" i="9"/>
  <c r="AC1969" i="9"/>
  <c r="AC1970" i="9"/>
  <c r="AC1971" i="9"/>
  <c r="AC1972" i="9"/>
  <c r="AC1973" i="9"/>
  <c r="AC1974" i="9"/>
  <c r="AC1975" i="9"/>
  <c r="AC1976" i="9"/>
  <c r="AC1977" i="9"/>
  <c r="AC1978" i="9"/>
  <c r="AC1979" i="9"/>
  <c r="AC1980" i="9"/>
  <c r="AC1981" i="9"/>
  <c r="AC1982" i="9"/>
  <c r="AC1983" i="9"/>
  <c r="AC1984" i="9"/>
  <c r="AC1985" i="9"/>
  <c r="AC1986" i="9"/>
  <c r="AC1987" i="9"/>
  <c r="AC1988" i="9"/>
  <c r="AC1989" i="9"/>
  <c r="AC1990" i="9"/>
  <c r="AC1991" i="9"/>
  <c r="AC1992" i="9"/>
  <c r="AC1993" i="9"/>
  <c r="AC1994" i="9"/>
  <c r="AC1995" i="9"/>
  <c r="AC1996" i="9"/>
  <c r="AC1997" i="9"/>
  <c r="AC1998" i="9"/>
  <c r="AC1999" i="9"/>
  <c r="AC2000" i="9"/>
  <c r="AC2001" i="9"/>
  <c r="AC2002" i="9"/>
  <c r="AC2003" i="9"/>
  <c r="AC2004" i="9"/>
  <c r="AC2005" i="9"/>
  <c r="AC2006" i="9"/>
  <c r="AC2007" i="9"/>
  <c r="AC2008" i="9"/>
  <c r="AC2009" i="9"/>
  <c r="AC2010" i="9"/>
  <c r="AC2011" i="9"/>
  <c r="AC2012" i="9"/>
  <c r="AC2013" i="9"/>
  <c r="AC2014" i="9"/>
  <c r="AC2015" i="9"/>
  <c r="AC2016" i="9"/>
  <c r="AC2017" i="9"/>
  <c r="AC2018" i="9"/>
  <c r="AC2019" i="9"/>
  <c r="AC2020" i="9"/>
  <c r="AC2021" i="9"/>
  <c r="AC2022" i="9"/>
  <c r="AC2023" i="9"/>
  <c r="AC2024" i="9"/>
  <c r="AC2025" i="9"/>
  <c r="AC2026" i="9"/>
  <c r="AC2027" i="9"/>
  <c r="AC2028" i="9"/>
  <c r="AC2029" i="9"/>
  <c r="AC2030" i="9"/>
  <c r="AC2031" i="9"/>
  <c r="AC2032" i="9"/>
  <c r="AC2033" i="9"/>
  <c r="AC2034" i="9"/>
  <c r="AC2035" i="9"/>
  <c r="AC2036" i="9"/>
  <c r="AC2037" i="9"/>
  <c r="AC2038" i="9"/>
  <c r="AC2039" i="9"/>
  <c r="AC2040" i="9"/>
  <c r="AC2041" i="9"/>
  <c r="AC2042" i="9"/>
  <c r="AC2043" i="9"/>
  <c r="AC2044" i="9"/>
  <c r="AC2045" i="9"/>
  <c r="AC2046" i="9"/>
  <c r="AC2047" i="9"/>
  <c r="AC2048" i="9"/>
  <c r="AC2049" i="9"/>
  <c r="AC2050" i="9"/>
  <c r="AC2051" i="9"/>
  <c r="AC2052" i="9"/>
  <c r="AC2053" i="9"/>
  <c r="AC2054" i="9"/>
  <c r="AC2055" i="9"/>
  <c r="AC2056" i="9"/>
  <c r="AC2057" i="9"/>
  <c r="AC2058" i="9"/>
  <c r="AC2059" i="9"/>
  <c r="AC2060" i="9"/>
  <c r="AC2061" i="9"/>
  <c r="AC2062" i="9"/>
  <c r="AC2063" i="9"/>
  <c r="AC2064" i="9"/>
  <c r="AC2065" i="9"/>
  <c r="AC2066" i="9"/>
  <c r="AC2067" i="9"/>
  <c r="AC2068" i="9"/>
  <c r="AC2069" i="9"/>
  <c r="AC2070" i="9"/>
  <c r="AC2071" i="9"/>
  <c r="AC2072" i="9"/>
  <c r="AC2073" i="9"/>
  <c r="AC2074" i="9"/>
  <c r="AC2075" i="9"/>
  <c r="AC2076" i="9"/>
  <c r="AC2077" i="9"/>
  <c r="AC2078" i="9"/>
  <c r="AC2079" i="9"/>
  <c r="AC2080" i="9"/>
  <c r="AC2081" i="9"/>
  <c r="AC2082" i="9"/>
  <c r="AC2083" i="9"/>
  <c r="AC2084" i="9"/>
  <c r="AC2085" i="9"/>
  <c r="AC2086" i="9"/>
  <c r="AC2087" i="9"/>
  <c r="AC2088" i="9"/>
  <c r="AC2089" i="9"/>
  <c r="AC2090" i="9"/>
  <c r="AC2091" i="9"/>
  <c r="AC2092" i="9"/>
  <c r="AC2093" i="9"/>
  <c r="AC2094" i="9"/>
  <c r="AC2095" i="9"/>
  <c r="AC2096" i="9"/>
  <c r="AC2097" i="9"/>
  <c r="AC2098" i="9"/>
  <c r="AC2099" i="9"/>
  <c r="AC2100" i="9"/>
  <c r="AC2101" i="9"/>
  <c r="AC2102" i="9"/>
  <c r="AC2103" i="9"/>
  <c r="AC2104" i="9"/>
  <c r="AC2105" i="9"/>
  <c r="AC2106" i="9"/>
  <c r="AC2107" i="9"/>
  <c r="AC2108" i="9"/>
  <c r="AC2109" i="9"/>
  <c r="AC2110" i="9"/>
  <c r="AC2111" i="9"/>
  <c r="AC2112" i="9"/>
  <c r="AC2113" i="9"/>
  <c r="AC2114" i="9"/>
  <c r="AC2115" i="9"/>
  <c r="AC2116" i="9"/>
  <c r="AC2117" i="9"/>
  <c r="AC2118" i="9"/>
  <c r="AC2119" i="9"/>
  <c r="AC2120" i="9"/>
  <c r="AC2121" i="9"/>
  <c r="AC2122" i="9"/>
  <c r="AC2123" i="9"/>
  <c r="AC2124" i="9"/>
  <c r="AC2125" i="9"/>
  <c r="AC2126" i="9"/>
  <c r="AC2127" i="9"/>
  <c r="AC2128" i="9"/>
  <c r="AC2129" i="9"/>
  <c r="AC2130" i="9"/>
  <c r="AC2131" i="9"/>
  <c r="AC2132" i="9"/>
  <c r="AC2133" i="9"/>
  <c r="AC2134" i="9"/>
  <c r="AC2135" i="9"/>
  <c r="AC2136" i="9"/>
  <c r="AC2137" i="9"/>
  <c r="AC2138" i="9"/>
  <c r="AC2139" i="9"/>
  <c r="AC2140" i="9"/>
  <c r="AC2141" i="9"/>
  <c r="AC2142" i="9"/>
  <c r="AC2143" i="9"/>
  <c r="AC2144" i="9"/>
  <c r="AC2145" i="9"/>
  <c r="AC2146" i="9"/>
  <c r="AC2147" i="9"/>
  <c r="AC2148" i="9"/>
  <c r="AC2149" i="9"/>
  <c r="AC2150" i="9"/>
  <c r="AC2151" i="9"/>
  <c r="AC2152" i="9"/>
  <c r="AC2153" i="9"/>
  <c r="AC2154" i="9"/>
  <c r="AC2155" i="9"/>
  <c r="AC2156" i="9"/>
  <c r="AC2157" i="9"/>
  <c r="AC2158" i="9"/>
  <c r="AC2159" i="9"/>
  <c r="AC2160" i="9"/>
  <c r="AC2161" i="9"/>
  <c r="AC2162" i="9"/>
  <c r="AC2163" i="9"/>
  <c r="AC2164" i="9"/>
  <c r="AC2165" i="9"/>
  <c r="AC2166" i="9"/>
  <c r="AC2167" i="9"/>
  <c r="AC2168" i="9"/>
  <c r="AC2169" i="9"/>
  <c r="AC2170" i="9"/>
  <c r="AC2171" i="9"/>
  <c r="AC2172" i="9"/>
  <c r="AC2173" i="9"/>
  <c r="AC2174" i="9"/>
  <c r="AC2175" i="9"/>
  <c r="AC2176" i="9"/>
  <c r="AC2177" i="9"/>
  <c r="AC2178" i="9"/>
  <c r="AC2179" i="9"/>
  <c r="AC2180" i="9"/>
  <c r="AC2181" i="9"/>
  <c r="AC2182" i="9"/>
  <c r="AC2183" i="9"/>
  <c r="AC2184" i="9"/>
  <c r="AC2185" i="9"/>
  <c r="AC2186" i="9"/>
  <c r="AC2187" i="9"/>
  <c r="AC2188" i="9"/>
  <c r="AC2189" i="9"/>
  <c r="AC2190" i="9"/>
  <c r="AC2191" i="9"/>
  <c r="AC2192" i="9"/>
  <c r="AC2193" i="9"/>
  <c r="AC2194" i="9"/>
  <c r="AC2195" i="9"/>
  <c r="AC2196" i="9"/>
  <c r="AC2197" i="9"/>
  <c r="AC2198" i="9"/>
  <c r="AC2199" i="9"/>
  <c r="AC2200" i="9"/>
  <c r="AC2201" i="9"/>
  <c r="AC2202" i="9"/>
  <c r="AC2203" i="9"/>
  <c r="AC2204" i="9"/>
  <c r="AC2205" i="9"/>
  <c r="AC2206" i="9"/>
  <c r="AC2207" i="9"/>
  <c r="AC2208" i="9"/>
  <c r="AC2209" i="9"/>
  <c r="AC2210" i="9"/>
  <c r="AC2211" i="9"/>
  <c r="AC2212" i="9"/>
  <c r="AC2213" i="9"/>
  <c r="AC2214" i="9"/>
  <c r="AC2215" i="9"/>
  <c r="AC2216" i="9"/>
  <c r="AC2217" i="9"/>
  <c r="AC2218" i="9"/>
  <c r="AC2219" i="9"/>
  <c r="AC2220" i="9"/>
  <c r="AC2221" i="9"/>
  <c r="AC2222" i="9"/>
  <c r="AC2223" i="9"/>
  <c r="AC2224" i="9"/>
  <c r="AC2225" i="9"/>
  <c r="AC2226" i="9"/>
  <c r="AC2227" i="9"/>
  <c r="AC2228" i="9"/>
  <c r="AC2229" i="9"/>
  <c r="AC2230" i="9"/>
  <c r="AC2231" i="9"/>
  <c r="AC2232" i="9"/>
  <c r="AC2233" i="9"/>
  <c r="AC2234" i="9"/>
  <c r="AC2235" i="9"/>
  <c r="AC2236" i="9"/>
  <c r="AC2237" i="9"/>
  <c r="AC2238" i="9"/>
  <c r="AC2239" i="9"/>
  <c r="AC2240" i="9"/>
  <c r="AC2241" i="9"/>
  <c r="AC2242" i="9"/>
  <c r="AC2243" i="9"/>
  <c r="AC2244" i="9"/>
  <c r="AC2245" i="9"/>
  <c r="AC2246" i="9"/>
  <c r="AC2247" i="9"/>
  <c r="AC2248" i="9"/>
  <c r="AC2249" i="9"/>
  <c r="AC2250" i="9"/>
  <c r="AC2251" i="9"/>
  <c r="AC2252" i="9"/>
  <c r="AC2253" i="9"/>
  <c r="AC2254" i="9"/>
  <c r="AC2255" i="9"/>
  <c r="AC2256" i="9"/>
  <c r="AC2257" i="9"/>
  <c r="AC2258" i="9"/>
  <c r="AC2259" i="9"/>
  <c r="AC2260" i="9"/>
  <c r="AC2261" i="9"/>
  <c r="AC2262" i="9"/>
  <c r="AC2263" i="9"/>
  <c r="AC2264" i="9"/>
  <c r="AC2265" i="9"/>
  <c r="AC2266" i="9"/>
  <c r="AC2267" i="9"/>
  <c r="AC2268" i="9"/>
  <c r="AC2269" i="9"/>
  <c r="AC2270" i="9"/>
  <c r="AC2271" i="9"/>
  <c r="AC2272" i="9"/>
  <c r="AC2273" i="9"/>
  <c r="AC2274" i="9"/>
  <c r="AC2275" i="9"/>
  <c r="AC2276" i="9"/>
  <c r="AC2277" i="9"/>
  <c r="AC2278" i="9"/>
  <c r="AC2279" i="9"/>
  <c r="AC2280" i="9"/>
  <c r="AC2281" i="9"/>
  <c r="AC2282" i="9"/>
  <c r="AC2283" i="9"/>
  <c r="AC2284" i="9"/>
  <c r="AC2285" i="9"/>
  <c r="AC2286" i="9"/>
  <c r="AC2287" i="9"/>
  <c r="AC2288" i="9"/>
  <c r="AC2289" i="9"/>
  <c r="AC2290" i="9"/>
  <c r="AC2291" i="9"/>
  <c r="AC2292" i="9"/>
  <c r="AC2293" i="9"/>
  <c r="AC2294" i="9"/>
  <c r="AC2295" i="9"/>
  <c r="AC2296" i="9"/>
  <c r="AC2297" i="9"/>
  <c r="AC2298" i="9"/>
  <c r="AC2299" i="9"/>
  <c r="AC2300" i="9"/>
  <c r="AC2301" i="9"/>
  <c r="AC2302" i="9"/>
  <c r="AC2303" i="9"/>
  <c r="AC2304" i="9"/>
  <c r="AC2305" i="9"/>
  <c r="AC2306" i="9"/>
  <c r="AC2307" i="9"/>
  <c r="AC2308" i="9"/>
  <c r="AC2309" i="9"/>
  <c r="AC2310" i="9"/>
  <c r="AC2311" i="9"/>
  <c r="AC2312" i="9"/>
  <c r="AC2313" i="9"/>
  <c r="AC2314" i="9"/>
  <c r="AC2315" i="9"/>
  <c r="AC2316" i="9"/>
  <c r="AC2317" i="9"/>
  <c r="AC2318" i="9"/>
  <c r="AC2319" i="9"/>
  <c r="AC2320" i="9"/>
  <c r="AC2321" i="9"/>
  <c r="AC2322" i="9"/>
  <c r="AC2323" i="9"/>
  <c r="AC2324" i="9"/>
  <c r="AC2325" i="9"/>
  <c r="AC2326" i="9"/>
  <c r="AC2327" i="9"/>
  <c r="AC2328" i="9"/>
  <c r="AC2329" i="9"/>
  <c r="AC2330" i="9"/>
  <c r="AC2331" i="9"/>
  <c r="AC2332" i="9"/>
  <c r="AC2333" i="9"/>
  <c r="AC2334" i="9"/>
  <c r="AC2335" i="9"/>
  <c r="AC2336" i="9"/>
  <c r="AC2337" i="9"/>
  <c r="AC2338" i="9"/>
  <c r="AC2339" i="9"/>
  <c r="AC2340" i="9"/>
  <c r="AC2341" i="9"/>
  <c r="AC2342" i="9"/>
  <c r="AC2343" i="9"/>
  <c r="AC2344" i="9"/>
  <c r="AC2345" i="9"/>
  <c r="AC2346" i="9"/>
  <c r="AC2347" i="9"/>
  <c r="AC2348" i="9"/>
  <c r="AC2349" i="9"/>
  <c r="AC2350" i="9"/>
  <c r="AC2351" i="9"/>
  <c r="AC2352" i="9"/>
  <c r="AC2353" i="9"/>
  <c r="AC2354" i="9"/>
  <c r="AC2355" i="9"/>
  <c r="AC2356" i="9"/>
  <c r="AC2357" i="9"/>
  <c r="AC2358" i="9"/>
  <c r="AC2359" i="9"/>
  <c r="AC2360" i="9"/>
  <c r="AC2361" i="9"/>
  <c r="AC2362" i="9"/>
  <c r="AC2363" i="9"/>
  <c r="AC2364" i="9"/>
  <c r="AC2365" i="9"/>
  <c r="AC2366" i="9"/>
  <c r="AC2367" i="9"/>
  <c r="AC2368" i="9"/>
  <c r="AC2369" i="9"/>
  <c r="AC2370" i="9"/>
  <c r="AC2371" i="9"/>
  <c r="AC2372" i="9"/>
  <c r="AC2373" i="9"/>
  <c r="AC2374" i="9"/>
  <c r="AC2375" i="9"/>
  <c r="AC2376" i="9"/>
  <c r="AC2377" i="9"/>
  <c r="AC2378" i="9"/>
  <c r="AC2379" i="9"/>
  <c r="AC2380" i="9"/>
  <c r="AC2381" i="9"/>
  <c r="AC2382" i="9"/>
  <c r="AC2383" i="9"/>
  <c r="AC2384" i="9"/>
  <c r="AC2385" i="9"/>
  <c r="AC2386" i="9"/>
  <c r="AC2387" i="9"/>
  <c r="AC2388" i="9"/>
  <c r="AC2389" i="9"/>
  <c r="AC2390" i="9"/>
  <c r="AC2391" i="9"/>
  <c r="AC2392" i="9"/>
  <c r="AC2393" i="9"/>
  <c r="AC2394" i="9"/>
  <c r="AC2395" i="9"/>
  <c r="AC2396" i="9"/>
  <c r="AC2397" i="9"/>
  <c r="AC2398" i="9"/>
  <c r="AC2399" i="9"/>
  <c r="AC2400" i="9"/>
  <c r="AC2401" i="9"/>
  <c r="AC2402" i="9"/>
  <c r="AC2403" i="9"/>
  <c r="AC2404" i="9"/>
  <c r="AC2405" i="9"/>
  <c r="AC2406" i="9"/>
  <c r="AC2407" i="9"/>
  <c r="AC2408" i="9"/>
  <c r="AC2409" i="9"/>
  <c r="AC2410" i="9"/>
  <c r="AC2411" i="9"/>
  <c r="AC2412" i="9"/>
  <c r="AC2413" i="9"/>
  <c r="AC2414" i="9"/>
  <c r="AC2415" i="9"/>
  <c r="AC2416" i="9"/>
  <c r="AC2417" i="9"/>
  <c r="AC2418" i="9"/>
  <c r="AC2419" i="9"/>
  <c r="AC2420" i="9"/>
  <c r="AC2421" i="9"/>
  <c r="AC2422" i="9"/>
  <c r="AC2423" i="9"/>
  <c r="AC2424" i="9"/>
  <c r="AC2425" i="9"/>
  <c r="AC2426" i="9"/>
  <c r="AC2427" i="9"/>
  <c r="AC2428" i="9"/>
  <c r="AC2429" i="9"/>
  <c r="AC2430" i="9"/>
  <c r="AC2431" i="9"/>
  <c r="AC2432" i="9"/>
  <c r="AC2433" i="9"/>
  <c r="AC2434" i="9"/>
  <c r="AC2435" i="9"/>
  <c r="AC2436" i="9"/>
  <c r="AC2437" i="9"/>
  <c r="AC2438" i="9"/>
  <c r="AC2439" i="9"/>
  <c r="AC2440" i="9"/>
  <c r="AC2441" i="9"/>
  <c r="AC2442" i="9"/>
  <c r="AC2443" i="9"/>
  <c r="AC2444" i="9"/>
  <c r="AC2445" i="9"/>
  <c r="AC2446" i="9"/>
  <c r="AC2447" i="9"/>
  <c r="AC2448" i="9"/>
  <c r="AC2449" i="9"/>
  <c r="AC2450" i="9"/>
  <c r="AC2451" i="9"/>
  <c r="AC2452" i="9"/>
  <c r="AC2453" i="9"/>
  <c r="AC2454" i="9"/>
  <c r="AC2455" i="9"/>
  <c r="AC2456" i="9"/>
  <c r="AC2457" i="9"/>
  <c r="AC2458" i="9"/>
  <c r="AC2459" i="9"/>
  <c r="AC2460" i="9"/>
  <c r="AC2461" i="9"/>
  <c r="AC2462" i="9"/>
  <c r="AC2463" i="9"/>
  <c r="AC2464" i="9"/>
  <c r="AC2465" i="9"/>
  <c r="AC2466" i="9"/>
  <c r="AC2467" i="9"/>
  <c r="AC2468" i="9"/>
  <c r="AC2469" i="9"/>
  <c r="AC2470" i="9"/>
  <c r="AC2471" i="9"/>
  <c r="AC2472" i="9"/>
  <c r="AC2473" i="9"/>
  <c r="AC2474" i="9"/>
  <c r="AC2475" i="9"/>
  <c r="AC2476" i="9"/>
  <c r="AC2477" i="9"/>
  <c r="AC2478" i="9"/>
  <c r="AC2479" i="9"/>
  <c r="AC2480" i="9"/>
  <c r="AC2481" i="9"/>
  <c r="AC2482" i="9"/>
  <c r="AC2483" i="9"/>
  <c r="AC2484" i="9"/>
  <c r="AC2485" i="9"/>
  <c r="AC2486" i="9"/>
  <c r="AC2487" i="9"/>
  <c r="AC2488" i="9"/>
  <c r="AC2489" i="9"/>
  <c r="AC2490" i="9"/>
  <c r="AC2491" i="9"/>
  <c r="AC2492" i="9"/>
  <c r="AC2493" i="9"/>
  <c r="AC2494" i="9"/>
  <c r="AC2495" i="9"/>
  <c r="AC2496" i="9"/>
  <c r="AC2497" i="9"/>
  <c r="AC2498" i="9"/>
  <c r="AC2499" i="9"/>
  <c r="AC2500" i="9"/>
  <c r="AC2501" i="9"/>
  <c r="AC2502" i="9"/>
  <c r="AC2503" i="9"/>
  <c r="AC2504" i="9"/>
  <c r="AC2505" i="9"/>
  <c r="AC2506" i="9"/>
  <c r="AC2507" i="9"/>
  <c r="AC2508" i="9"/>
  <c r="AC2509" i="9"/>
  <c r="AC2510" i="9"/>
  <c r="AC2511" i="9"/>
  <c r="AC2512" i="9"/>
  <c r="AC2513" i="9"/>
  <c r="AC2514" i="9"/>
  <c r="AC2515" i="9"/>
  <c r="AC2516" i="9"/>
  <c r="AC2517" i="9"/>
  <c r="AC2518" i="9"/>
  <c r="AC2519" i="9"/>
  <c r="AC2520" i="9"/>
  <c r="AC2521" i="9"/>
  <c r="AC2522" i="9"/>
  <c r="AC2523" i="9"/>
  <c r="AC2524" i="9"/>
  <c r="AC2525" i="9"/>
  <c r="AC2526" i="9"/>
  <c r="AC2527" i="9"/>
  <c r="AC2528" i="9"/>
  <c r="AC2529" i="9"/>
  <c r="AC2530" i="9"/>
  <c r="AC2531" i="9"/>
  <c r="AC2532" i="9"/>
  <c r="AC2533" i="9"/>
  <c r="AC2534" i="9"/>
  <c r="AC2535" i="9"/>
  <c r="AC2536" i="9"/>
  <c r="AC2537" i="9"/>
  <c r="AC2538" i="9"/>
  <c r="AC2539" i="9"/>
  <c r="AC2540" i="9"/>
  <c r="AC2541" i="9"/>
  <c r="AC2542" i="9"/>
  <c r="AC2543" i="9"/>
  <c r="AC2544" i="9"/>
  <c r="AC2545" i="9"/>
  <c r="AC2546" i="9"/>
  <c r="AC2547" i="9"/>
  <c r="AC2548" i="9"/>
  <c r="AC2549" i="9"/>
  <c r="AC2550" i="9"/>
  <c r="AC2551" i="9"/>
  <c r="AC2552" i="9"/>
  <c r="AC2553" i="9"/>
  <c r="AC2554" i="9"/>
  <c r="AC2555" i="9"/>
  <c r="AC2556" i="9"/>
  <c r="AC2557" i="9"/>
  <c r="AC2558" i="9"/>
  <c r="AC2559" i="9"/>
  <c r="AC2560" i="9"/>
  <c r="AC2561" i="9"/>
  <c r="AC2562" i="9"/>
  <c r="AC2563" i="9"/>
  <c r="AC2564" i="9"/>
  <c r="AC2565" i="9"/>
  <c r="AC2566" i="9"/>
  <c r="AC2567" i="9"/>
  <c r="AC2568" i="9"/>
  <c r="AC2569" i="9"/>
  <c r="AC2570" i="9"/>
  <c r="AC2571" i="9"/>
  <c r="AC2572" i="9"/>
  <c r="AC2573" i="9"/>
  <c r="AC2574" i="9"/>
  <c r="AC2575" i="9"/>
  <c r="AC2576" i="9"/>
  <c r="AC2577" i="9"/>
  <c r="AC2578" i="9"/>
  <c r="AC2579" i="9"/>
  <c r="AC2580" i="9"/>
  <c r="AC2581" i="9"/>
  <c r="AC2582" i="9"/>
  <c r="AC2583" i="9"/>
  <c r="AC2584" i="9"/>
  <c r="AC2585" i="9"/>
  <c r="AC2586" i="9"/>
  <c r="AC2587" i="9"/>
  <c r="AC2588" i="9"/>
  <c r="AC2589" i="9"/>
  <c r="AC2590" i="9"/>
  <c r="AC2591" i="9"/>
  <c r="AC2592" i="9"/>
  <c r="AC2593" i="9"/>
  <c r="AC2594" i="9"/>
  <c r="AC2595" i="9"/>
  <c r="AC2596" i="9"/>
  <c r="AC2597" i="9"/>
  <c r="AC2598" i="9"/>
  <c r="AC2599" i="9"/>
  <c r="AC2600" i="9"/>
  <c r="AC2601" i="9"/>
  <c r="AC2602" i="9"/>
  <c r="AC2603" i="9"/>
  <c r="AC2604" i="9"/>
  <c r="AC2605" i="9"/>
  <c r="AC2606" i="9"/>
  <c r="AC2607" i="9"/>
  <c r="AC2608" i="9"/>
  <c r="AC2609" i="9"/>
  <c r="AC2610" i="9"/>
  <c r="AC2611" i="9"/>
  <c r="AC2612" i="9"/>
  <c r="AC2613" i="9"/>
  <c r="AC2614" i="9"/>
  <c r="AC2615" i="9"/>
  <c r="AC2616" i="9"/>
  <c r="AC2617" i="9"/>
  <c r="AC2618" i="9"/>
  <c r="AC2619" i="9"/>
  <c r="AC2620" i="9"/>
  <c r="AC2621" i="9"/>
  <c r="AC2622" i="9"/>
  <c r="AC2623" i="9"/>
  <c r="AC2624" i="9"/>
  <c r="AC2625" i="9"/>
  <c r="AC2626" i="9"/>
  <c r="AC2627" i="9"/>
  <c r="AC2628" i="9"/>
  <c r="AC2629" i="9"/>
  <c r="AC2630" i="9"/>
  <c r="AC2631" i="9"/>
  <c r="AC2632" i="9"/>
  <c r="AC2633" i="9"/>
  <c r="AC2634" i="9"/>
  <c r="AC2635" i="9"/>
  <c r="AC2636" i="9"/>
  <c r="AC2637" i="9"/>
  <c r="AC2638" i="9"/>
  <c r="AC2639" i="9"/>
  <c r="AC2640" i="9"/>
  <c r="AC2641" i="9"/>
  <c r="AC2642" i="9"/>
  <c r="AC2643" i="9"/>
  <c r="AC2644" i="9"/>
  <c r="AC2645" i="9"/>
  <c r="AC2646" i="9"/>
  <c r="AC2647" i="9"/>
  <c r="AC2648" i="9"/>
  <c r="AC2649" i="9"/>
  <c r="AC2650" i="9"/>
  <c r="AC2651" i="9"/>
  <c r="AC2652" i="9"/>
  <c r="AC2653" i="9"/>
  <c r="AC2654" i="9"/>
  <c r="AC2655" i="9"/>
  <c r="AC2656" i="9"/>
  <c r="AC2657" i="9"/>
  <c r="AC2658" i="9"/>
  <c r="AC2659" i="9"/>
  <c r="AC2660" i="9"/>
  <c r="AC2661" i="9"/>
  <c r="AC2662" i="9"/>
  <c r="AC2663" i="9"/>
  <c r="AC2664" i="9"/>
  <c r="AC2665" i="9"/>
  <c r="AC2666" i="9"/>
  <c r="AC2667" i="9"/>
  <c r="AC2668" i="9"/>
  <c r="AC2669" i="9"/>
  <c r="AC2670" i="9"/>
  <c r="AC2671" i="9"/>
  <c r="AC2672" i="9"/>
  <c r="AC2673" i="9"/>
  <c r="AC2674" i="9"/>
  <c r="AC2675" i="9"/>
  <c r="AC2676" i="9"/>
  <c r="AC2677" i="9"/>
  <c r="AC2678" i="9"/>
  <c r="AC2679" i="9"/>
  <c r="AC2680" i="9"/>
  <c r="AC2681" i="9"/>
  <c r="AC2682" i="9"/>
  <c r="AC2683" i="9"/>
  <c r="AC2684" i="9"/>
  <c r="AC2685" i="9"/>
  <c r="AC2686" i="9"/>
  <c r="AC2687" i="9"/>
  <c r="AC2688" i="9"/>
  <c r="AC2689" i="9"/>
  <c r="AC2690" i="9"/>
  <c r="AC2691" i="9"/>
  <c r="AC2692" i="9"/>
  <c r="AC2693" i="9"/>
  <c r="AC2694" i="9"/>
  <c r="AC2695" i="9"/>
  <c r="AC2696" i="9"/>
  <c r="AC2697" i="9"/>
  <c r="AC2698" i="9"/>
  <c r="AC2699" i="9"/>
  <c r="AC2700" i="9"/>
  <c r="AC2701" i="9"/>
  <c r="AC2702" i="9"/>
  <c r="AC2703" i="9"/>
  <c r="AC2704" i="9"/>
  <c r="AC2705" i="9"/>
  <c r="AC2706" i="9"/>
  <c r="AC2707" i="9"/>
  <c r="AC2708" i="9"/>
  <c r="AC2709" i="9"/>
  <c r="AC2710" i="9"/>
  <c r="AC2711" i="9"/>
  <c r="AC2712" i="9"/>
  <c r="AC2713" i="9"/>
  <c r="AC2714" i="9"/>
  <c r="AC2715" i="9"/>
  <c r="AC2716" i="9"/>
  <c r="AC2717" i="9"/>
  <c r="AC2718" i="9"/>
  <c r="AC2719" i="9"/>
  <c r="AC2720" i="9"/>
  <c r="AC2721" i="9"/>
  <c r="AC2722" i="9"/>
  <c r="AC2723" i="9"/>
  <c r="AC2724" i="9"/>
  <c r="AC2725" i="9"/>
  <c r="AC2726" i="9"/>
  <c r="AC2727" i="9"/>
  <c r="AC2728" i="9"/>
  <c r="AC2729" i="9"/>
  <c r="AC2730" i="9"/>
  <c r="AC2731" i="9"/>
  <c r="AC2732" i="9"/>
  <c r="AC2733" i="9"/>
  <c r="AC2734" i="9"/>
  <c r="AC2735" i="9"/>
  <c r="AC2736" i="9"/>
  <c r="AC2737" i="9"/>
  <c r="AC2738" i="9"/>
  <c r="AC2739" i="9"/>
  <c r="AC2740" i="9"/>
  <c r="AC2741" i="9"/>
  <c r="AC2742" i="9"/>
  <c r="AC2743" i="9"/>
  <c r="AC2744" i="9"/>
  <c r="AC2745" i="9"/>
  <c r="AC2746" i="9"/>
  <c r="AC2747" i="9"/>
  <c r="AC2748" i="9"/>
  <c r="AC2749" i="9"/>
  <c r="AC2750" i="9"/>
  <c r="AC2751" i="9"/>
  <c r="AC2752" i="9"/>
  <c r="AC2753" i="9"/>
  <c r="AC2754" i="9"/>
  <c r="AC2755" i="9"/>
  <c r="AC2756" i="9"/>
  <c r="AC2757" i="9"/>
  <c r="AC2758" i="9"/>
  <c r="AC2759" i="9"/>
  <c r="AC2760" i="9"/>
  <c r="AC2761" i="9"/>
  <c r="AC2762" i="9"/>
  <c r="AC2763" i="9"/>
  <c r="AC2764" i="9"/>
  <c r="AC2765" i="9"/>
  <c r="AC2766" i="9"/>
  <c r="AC2767" i="9"/>
  <c r="AC2768" i="9"/>
  <c r="AC2769" i="9"/>
  <c r="AC2770" i="9"/>
  <c r="AC2771" i="9"/>
  <c r="AC2772" i="9"/>
  <c r="AC2773" i="9"/>
  <c r="AC2774" i="9"/>
  <c r="AC2775" i="9"/>
  <c r="AC2776" i="9"/>
  <c r="AC2777" i="9"/>
  <c r="AC2778" i="9"/>
  <c r="AC2779" i="9"/>
  <c r="AC2780" i="9"/>
  <c r="AC2781" i="9"/>
  <c r="AC2782" i="9"/>
  <c r="AC2783" i="9"/>
  <c r="AC2784" i="9"/>
  <c r="AC2785" i="9"/>
  <c r="AC2786" i="9"/>
  <c r="AC2787" i="9"/>
  <c r="AC2788" i="9"/>
  <c r="AC2789" i="9"/>
  <c r="AC2790" i="9"/>
  <c r="AC2791" i="9"/>
  <c r="AC2792" i="9"/>
  <c r="AC2793" i="9"/>
  <c r="AC2794" i="9"/>
  <c r="AC2795" i="9"/>
  <c r="AC2796" i="9"/>
  <c r="AC2797" i="9"/>
  <c r="AC2798" i="9"/>
  <c r="AC2799" i="9"/>
  <c r="AC2800" i="9"/>
  <c r="AC2801" i="9"/>
  <c r="AC2802" i="9"/>
  <c r="AC2803" i="9"/>
  <c r="AC2804" i="9"/>
  <c r="AC2805" i="9"/>
  <c r="AC2806" i="9"/>
  <c r="AC2807" i="9"/>
  <c r="AC2808" i="9"/>
  <c r="AC2809" i="9"/>
  <c r="AC2810" i="9"/>
  <c r="AC2811" i="9"/>
  <c r="AC2812" i="9"/>
  <c r="AC2813" i="9"/>
  <c r="AC2814" i="9"/>
  <c r="AC2815" i="9"/>
  <c r="AC2816" i="9"/>
  <c r="AC2817" i="9"/>
  <c r="AC2818" i="9"/>
  <c r="AC2819" i="9"/>
  <c r="AC2820" i="9"/>
  <c r="AC2821" i="9"/>
  <c r="AC2822" i="9"/>
  <c r="AC2823" i="9"/>
  <c r="AC2824" i="9"/>
  <c r="AC2825" i="9"/>
  <c r="AC2826" i="9"/>
  <c r="AC2827" i="9"/>
  <c r="AC2828" i="9"/>
  <c r="AC2829" i="9"/>
  <c r="AC2830" i="9"/>
  <c r="AC2831" i="9"/>
  <c r="AC2832" i="9"/>
  <c r="AC2833" i="9"/>
  <c r="AC2834" i="9"/>
  <c r="AC2835" i="9"/>
  <c r="AC2836" i="9"/>
  <c r="AC2837" i="9"/>
  <c r="AC2838" i="9"/>
  <c r="AC2839" i="9"/>
  <c r="AC2840" i="9"/>
  <c r="AC2841" i="9"/>
  <c r="AC2842" i="9"/>
  <c r="AC2843" i="9"/>
  <c r="AC2844" i="9"/>
  <c r="AC2845" i="9"/>
  <c r="AC2846" i="9"/>
  <c r="AC2847" i="9"/>
  <c r="AC2848" i="9"/>
  <c r="AC2849" i="9"/>
  <c r="AC2850" i="9"/>
  <c r="AC2851" i="9"/>
  <c r="AC2852" i="9"/>
  <c r="AC2853" i="9"/>
  <c r="AC2854" i="9"/>
  <c r="AC2855" i="9"/>
  <c r="AC2856" i="9"/>
  <c r="AC2857" i="9"/>
  <c r="AC2858" i="9"/>
  <c r="AC2859" i="9"/>
  <c r="AC2860" i="9"/>
  <c r="AC2861" i="9"/>
  <c r="AC2862" i="9"/>
  <c r="AC2863" i="9"/>
  <c r="AC2864" i="9"/>
  <c r="AC2865" i="9"/>
  <c r="AC2866" i="9"/>
  <c r="AC2867" i="9"/>
  <c r="AC2868" i="9"/>
  <c r="AC2869" i="9"/>
  <c r="AC2870" i="9"/>
  <c r="AC2871" i="9"/>
  <c r="AC2872" i="9"/>
  <c r="AC2873" i="9"/>
  <c r="AC2874" i="9"/>
  <c r="AC2875" i="9"/>
  <c r="AC2876" i="9"/>
  <c r="AC2877" i="9"/>
  <c r="AC2878" i="9"/>
  <c r="AC2879" i="9"/>
  <c r="AC2880" i="9"/>
  <c r="AC2881" i="9"/>
  <c r="AC2882" i="9"/>
  <c r="AC2883" i="9"/>
  <c r="AC2884" i="9"/>
  <c r="AC2885" i="9"/>
  <c r="AC2886" i="9"/>
  <c r="AC2887" i="9"/>
  <c r="AC2888" i="9"/>
  <c r="AC2889" i="9"/>
  <c r="AC2890" i="9"/>
  <c r="AC2891" i="9"/>
  <c r="AC2892" i="9"/>
  <c r="AC2893" i="9"/>
  <c r="AC2894" i="9"/>
  <c r="AC2895" i="9"/>
  <c r="AC2896" i="9"/>
  <c r="AC2897" i="9"/>
  <c r="AC2898" i="9"/>
  <c r="AC2899" i="9"/>
  <c r="AC2900" i="9"/>
  <c r="AC2901" i="9"/>
  <c r="AC2902" i="9"/>
  <c r="AC2903" i="9"/>
  <c r="AC2904" i="9"/>
  <c r="AC2905" i="9"/>
  <c r="AC2906" i="9"/>
  <c r="AC2907" i="9"/>
  <c r="AC2908" i="9"/>
  <c r="AC2909" i="9"/>
  <c r="AC2910" i="9"/>
  <c r="AC2911" i="9"/>
  <c r="AC2912" i="9"/>
  <c r="AC2913" i="9"/>
  <c r="AC2914" i="9"/>
  <c r="AC2915" i="9"/>
  <c r="AC2916" i="9"/>
  <c r="AC2917" i="9"/>
  <c r="AC2918" i="9"/>
  <c r="AC2919" i="9"/>
  <c r="AC2920" i="9"/>
  <c r="AC2921" i="9"/>
  <c r="AC2922" i="9"/>
  <c r="AC2923" i="9"/>
  <c r="AC2924" i="9"/>
  <c r="AC2925" i="9"/>
  <c r="AC2926" i="9"/>
  <c r="AC2927" i="9"/>
  <c r="AC2928" i="9"/>
  <c r="AC2929" i="9"/>
  <c r="AC2930" i="9"/>
  <c r="AC2931" i="9"/>
  <c r="AC2932" i="9"/>
  <c r="AC2933" i="9"/>
  <c r="AC2934" i="9"/>
  <c r="AC2935" i="9"/>
  <c r="AC2936" i="9"/>
  <c r="AC2937" i="9"/>
  <c r="AC2938" i="9"/>
  <c r="AC2939" i="9"/>
  <c r="AC2940" i="9"/>
  <c r="AC2941" i="9"/>
  <c r="AC2942" i="9"/>
  <c r="AC2943" i="9"/>
  <c r="AC2944" i="9"/>
  <c r="AC2945" i="9"/>
  <c r="AC2946" i="9"/>
  <c r="AC2947" i="9"/>
  <c r="AC2948" i="9"/>
  <c r="AC2949" i="9"/>
  <c r="AC2950" i="9"/>
  <c r="AC2951" i="9"/>
  <c r="AC2952" i="9"/>
  <c r="AC2953" i="9"/>
  <c r="AC2954" i="9"/>
  <c r="AC2955" i="9"/>
  <c r="AC2956" i="9"/>
  <c r="AC2957" i="9"/>
  <c r="AC2958" i="9"/>
  <c r="AC2959" i="9"/>
  <c r="AC2960" i="9"/>
  <c r="AC2961" i="9"/>
  <c r="AC2962" i="9"/>
  <c r="AC2963" i="9"/>
  <c r="AC2964" i="9"/>
  <c r="AC2965" i="9"/>
  <c r="AC2966" i="9"/>
  <c r="AC2967" i="9"/>
  <c r="AC2968" i="9"/>
  <c r="AC2969" i="9"/>
  <c r="AC2970" i="9"/>
  <c r="AC2971" i="9"/>
  <c r="AC2972" i="9"/>
  <c r="AC2973" i="9"/>
  <c r="AC2974" i="9"/>
  <c r="AC2975" i="9"/>
  <c r="AC2976" i="9"/>
  <c r="AC2977" i="9"/>
  <c r="AC2978" i="9"/>
  <c r="AC2979" i="9"/>
  <c r="AC2980" i="9"/>
  <c r="AC2981" i="9"/>
  <c r="AC2982" i="9"/>
  <c r="AC2983" i="9"/>
  <c r="AC2984" i="9"/>
  <c r="AC2985" i="9"/>
  <c r="AC2986" i="9"/>
  <c r="AC2987" i="9"/>
  <c r="AC2988" i="9"/>
  <c r="AC2989" i="9"/>
  <c r="AC2990" i="9"/>
  <c r="AC2991" i="9"/>
  <c r="AC2992" i="9"/>
  <c r="AC2993" i="9"/>
  <c r="AC2994" i="9"/>
  <c r="AC2995" i="9"/>
  <c r="AC2996" i="9"/>
  <c r="AC2997" i="9"/>
  <c r="AC2998" i="9"/>
  <c r="AC2999" i="9"/>
  <c r="AC3000" i="9"/>
  <c r="AC3001" i="9"/>
  <c r="AC3002" i="9"/>
  <c r="AC3003" i="9"/>
  <c r="AC3004" i="9"/>
  <c r="AC3005" i="9"/>
  <c r="AC3006" i="9"/>
  <c r="AC3007" i="9"/>
  <c r="AC3008" i="9"/>
  <c r="AC3009" i="9"/>
  <c r="AC3010" i="9"/>
  <c r="AC3011" i="9"/>
  <c r="AC3012" i="9"/>
  <c r="AC3013" i="9"/>
  <c r="AC3014" i="9"/>
  <c r="AC3015" i="9"/>
  <c r="AC3016" i="9"/>
  <c r="AC3017" i="9"/>
  <c r="AC3018" i="9"/>
  <c r="AC3019" i="9"/>
  <c r="AC3020" i="9"/>
  <c r="AC3021" i="9"/>
  <c r="AC3022" i="9"/>
  <c r="AC3023" i="9"/>
  <c r="AC3024" i="9"/>
  <c r="AC3025" i="9"/>
  <c r="AC3026" i="9"/>
  <c r="AC3027" i="9"/>
  <c r="AC3028" i="9"/>
  <c r="AC3029" i="9"/>
  <c r="AC3030" i="9"/>
  <c r="AC3031" i="9"/>
  <c r="AC3032" i="9"/>
  <c r="AC3033" i="9"/>
  <c r="AC3034" i="9"/>
  <c r="AC3035" i="9"/>
  <c r="AC3036" i="9"/>
  <c r="AC3037" i="9"/>
  <c r="AC3038" i="9"/>
  <c r="AC3039" i="9"/>
  <c r="AC3040" i="9"/>
  <c r="AC3041" i="9"/>
  <c r="AC3042" i="9"/>
  <c r="AC3043" i="9"/>
  <c r="AC3044" i="9"/>
  <c r="AC3045" i="9"/>
  <c r="AC3046" i="9"/>
  <c r="AC3047" i="9"/>
  <c r="AC3048" i="9"/>
  <c r="AC3049" i="9"/>
  <c r="AC3050" i="9"/>
  <c r="AC3051" i="9"/>
  <c r="AC3052" i="9"/>
  <c r="AC3053" i="9"/>
  <c r="AC3054" i="9"/>
  <c r="AC3055" i="9"/>
  <c r="AC3056" i="9"/>
  <c r="AC3057" i="9"/>
  <c r="AC3058" i="9"/>
  <c r="AC3059" i="9"/>
  <c r="AC3060" i="9"/>
  <c r="AC3061" i="9"/>
  <c r="AC3062" i="9"/>
  <c r="AC3063" i="9"/>
  <c r="AC3064" i="9"/>
  <c r="AC3065" i="9"/>
  <c r="AC3066" i="9"/>
  <c r="AC3067" i="9"/>
  <c r="AC3068" i="9"/>
  <c r="AC3069" i="9"/>
  <c r="AC3070" i="9"/>
  <c r="AC3071" i="9"/>
  <c r="AC3072" i="9"/>
  <c r="AC3073" i="9"/>
  <c r="AC3074" i="9"/>
  <c r="AC3075" i="9"/>
  <c r="AC3076" i="9"/>
  <c r="AC3077" i="9"/>
  <c r="AC3078" i="9"/>
  <c r="AC3079" i="9"/>
  <c r="AC3080" i="9"/>
  <c r="AC3081" i="9"/>
  <c r="AC3082" i="9"/>
  <c r="AC3083" i="9"/>
  <c r="AC3084" i="9"/>
  <c r="AC3085" i="9"/>
  <c r="AC3086" i="9"/>
  <c r="AC3087" i="9"/>
  <c r="AC3088" i="9"/>
  <c r="AC3089" i="9"/>
  <c r="AC3090" i="9"/>
  <c r="AC3091" i="9"/>
  <c r="AC3092" i="9"/>
  <c r="AC3093" i="9"/>
  <c r="AC3094" i="9"/>
  <c r="AC3095" i="9"/>
  <c r="AC3096" i="9"/>
  <c r="AC3097" i="9"/>
  <c r="AC3098" i="9"/>
  <c r="AC3099" i="9"/>
  <c r="AC3100" i="9"/>
  <c r="AC3101" i="9"/>
  <c r="AC3102" i="9"/>
  <c r="AC3103" i="9"/>
  <c r="AC3104" i="9"/>
  <c r="AC3105" i="9"/>
  <c r="AC3106" i="9"/>
  <c r="AC3107" i="9"/>
  <c r="AC3108" i="9"/>
  <c r="AC3109" i="9"/>
  <c r="AC3110" i="9"/>
  <c r="AC3111" i="9"/>
  <c r="AC3112" i="9"/>
  <c r="AC3113" i="9"/>
  <c r="AC3114" i="9"/>
  <c r="AC3115" i="9"/>
  <c r="AC3116" i="9"/>
  <c r="AC3117" i="9"/>
  <c r="AC3118" i="9"/>
  <c r="AC3119" i="9"/>
  <c r="AC3120" i="9"/>
  <c r="AC3121" i="9"/>
  <c r="AC3122" i="9"/>
  <c r="AC3123" i="9"/>
  <c r="AC3124" i="9"/>
  <c r="AC3125" i="9"/>
  <c r="AC3126" i="9"/>
  <c r="AC3127" i="9"/>
  <c r="AC3128" i="9"/>
  <c r="AC3129" i="9"/>
  <c r="AC3130" i="9"/>
  <c r="AC3131" i="9"/>
  <c r="AC3132" i="9"/>
  <c r="AC3133" i="9"/>
  <c r="AC3134" i="9"/>
  <c r="AC3135" i="9"/>
  <c r="AC3136" i="9"/>
  <c r="AC3137" i="9"/>
  <c r="AC3138" i="9"/>
  <c r="AC3139" i="9"/>
  <c r="AC3140" i="9"/>
  <c r="AC3141" i="9"/>
  <c r="AC3142" i="9"/>
  <c r="AC3143" i="9"/>
  <c r="AC3144" i="9"/>
  <c r="AC3145" i="9"/>
  <c r="AC3146" i="9"/>
  <c r="AC3147" i="9"/>
  <c r="AC3148" i="9"/>
  <c r="AC3149" i="9"/>
  <c r="AC3150" i="9"/>
  <c r="AC3151" i="9"/>
  <c r="AC3152" i="9"/>
  <c r="AC3153" i="9"/>
  <c r="AC3154" i="9"/>
  <c r="AC3155" i="9"/>
  <c r="AC3156" i="9"/>
  <c r="AC3157" i="9"/>
  <c r="AC3158" i="9"/>
  <c r="AC3159" i="9"/>
  <c r="AC3160" i="9"/>
  <c r="AC3161" i="9"/>
  <c r="AC3162" i="9"/>
  <c r="AC3163" i="9"/>
  <c r="AC3164" i="9"/>
  <c r="AC3165" i="9"/>
  <c r="AC3166" i="9"/>
  <c r="AC3167" i="9"/>
  <c r="AC3168" i="9"/>
  <c r="AC3169" i="9"/>
  <c r="AC3170" i="9"/>
  <c r="AC3171" i="9"/>
  <c r="AC3172" i="9"/>
  <c r="AC3173" i="9"/>
  <c r="AC3174" i="9"/>
  <c r="AC3175" i="9"/>
  <c r="AC3176" i="9"/>
  <c r="AC3177" i="9"/>
  <c r="AC3178" i="9"/>
  <c r="AC3179" i="9"/>
  <c r="AC3180" i="9"/>
  <c r="AC3181" i="9"/>
  <c r="AC3182" i="9"/>
  <c r="AC3183" i="9"/>
  <c r="AC3184" i="9"/>
  <c r="AC3185" i="9"/>
  <c r="AC3186" i="9"/>
  <c r="AC3187" i="9"/>
  <c r="AC3188" i="9"/>
  <c r="AC3189" i="9"/>
  <c r="AC3190" i="9"/>
  <c r="AC3191" i="9"/>
  <c r="AC3192" i="9"/>
  <c r="AC3193" i="9"/>
  <c r="AC3194" i="9"/>
  <c r="AC3195" i="9"/>
  <c r="AC3196" i="9"/>
  <c r="AC3197" i="9"/>
  <c r="AC3198" i="9"/>
  <c r="AC3199" i="9"/>
  <c r="AC3200" i="9"/>
  <c r="AC3201" i="9"/>
  <c r="AC3202" i="9"/>
  <c r="AC3203" i="9"/>
  <c r="AC3204" i="9"/>
  <c r="AC3205" i="9"/>
  <c r="AC3206" i="9"/>
  <c r="AC3207" i="9"/>
  <c r="AC3208" i="9"/>
  <c r="AC3209" i="9"/>
  <c r="AC3210" i="9"/>
  <c r="AC3211" i="9"/>
  <c r="AC3212" i="9"/>
  <c r="AC3213" i="9"/>
  <c r="AC3214" i="9"/>
  <c r="AC3215" i="9"/>
  <c r="AC3216" i="9"/>
  <c r="AC3217" i="9"/>
  <c r="AC3218" i="9"/>
  <c r="AC3219" i="9"/>
  <c r="AC3220" i="9"/>
  <c r="AC3221" i="9"/>
  <c r="AC3222" i="9"/>
  <c r="AC3223" i="9"/>
  <c r="AC3224" i="9"/>
  <c r="AC3225" i="9"/>
  <c r="AC3226" i="9"/>
  <c r="AC3227" i="9"/>
  <c r="AC3228" i="9"/>
  <c r="AC3229" i="9"/>
  <c r="AC3230" i="9"/>
  <c r="AC3231" i="9"/>
  <c r="AC3232" i="9"/>
  <c r="AC3233" i="9"/>
  <c r="AC3234" i="9"/>
  <c r="AC3235" i="9"/>
  <c r="AC3236" i="9"/>
  <c r="AC3237" i="9"/>
  <c r="AC3238" i="9"/>
  <c r="AC3239" i="9"/>
  <c r="AC3240" i="9"/>
  <c r="AC3241" i="9"/>
  <c r="AC3242" i="9"/>
  <c r="AC3243" i="9"/>
  <c r="AC3244" i="9"/>
  <c r="AC3245" i="9"/>
  <c r="AC3246" i="9"/>
  <c r="AC3247" i="9"/>
  <c r="AC3248" i="9"/>
  <c r="AC3249" i="9"/>
  <c r="AC3250" i="9"/>
  <c r="AC3251" i="9"/>
  <c r="AC3252" i="9"/>
  <c r="AC3253" i="9"/>
  <c r="AC3254" i="9"/>
  <c r="AC3255" i="9"/>
  <c r="AC3256" i="9"/>
  <c r="AC3257" i="9"/>
  <c r="AC3258" i="9"/>
  <c r="AC3259" i="9"/>
  <c r="AC3260" i="9"/>
  <c r="AC3261" i="9"/>
  <c r="AC3262" i="9"/>
  <c r="AC3263" i="9"/>
  <c r="AC3264" i="9"/>
  <c r="AC3265" i="9"/>
  <c r="AC3266" i="9"/>
  <c r="AC3267" i="9"/>
  <c r="AC3268" i="9"/>
  <c r="AC3269" i="9"/>
  <c r="AC3270" i="9"/>
  <c r="AC3271" i="9"/>
  <c r="AC3272" i="9"/>
  <c r="AC3273" i="9"/>
  <c r="AC3274" i="9"/>
  <c r="AC3275" i="9"/>
  <c r="AC3276" i="9"/>
  <c r="AC3277" i="9"/>
  <c r="AC3278" i="9"/>
  <c r="AC3279" i="9"/>
  <c r="AC3280" i="9"/>
  <c r="AC3281" i="9"/>
  <c r="AC3282" i="9"/>
  <c r="AC3283" i="9"/>
  <c r="AC3284" i="9"/>
  <c r="AC3285" i="9"/>
  <c r="AC3286" i="9"/>
  <c r="AC3287" i="9"/>
  <c r="AC3288" i="9"/>
  <c r="AC3289" i="9"/>
  <c r="AC3290" i="9"/>
  <c r="AC3291" i="9"/>
  <c r="AC3292" i="9"/>
  <c r="AC3293" i="9"/>
  <c r="AC3294" i="9"/>
  <c r="AC3295" i="9"/>
  <c r="AC3296" i="9"/>
  <c r="AC3297" i="9"/>
  <c r="AC3298" i="9"/>
  <c r="AC3299" i="9"/>
  <c r="AC3300" i="9"/>
  <c r="AC3301" i="9"/>
  <c r="AC3302" i="9"/>
  <c r="AC3303" i="9"/>
  <c r="AC3304" i="9"/>
  <c r="AC3305" i="9"/>
  <c r="AC3306" i="9"/>
  <c r="AC3307" i="9"/>
  <c r="AC3308" i="9"/>
  <c r="AC3309" i="9"/>
  <c r="AC3310" i="9"/>
  <c r="AC3311" i="9"/>
  <c r="AC3312" i="9"/>
  <c r="AC3313" i="9"/>
  <c r="AC3314" i="9"/>
  <c r="AC3315" i="9"/>
  <c r="AC3316" i="9"/>
  <c r="AC3317" i="9"/>
  <c r="AC3318" i="9"/>
  <c r="AC3319" i="9"/>
  <c r="AC3320" i="9"/>
  <c r="AC3321" i="9"/>
  <c r="AC3322" i="9"/>
  <c r="AC3323" i="9"/>
  <c r="AC3324" i="9"/>
  <c r="AC3325" i="9"/>
  <c r="AC3326" i="9"/>
  <c r="AC3327" i="9"/>
  <c r="AC3328" i="9"/>
  <c r="AC3329" i="9"/>
  <c r="AC3330" i="9"/>
  <c r="AC3331" i="9"/>
  <c r="AC3332" i="9"/>
  <c r="AC3333" i="9"/>
  <c r="AC3334" i="9"/>
  <c r="AC3335" i="9"/>
  <c r="AC3336" i="9"/>
  <c r="AC3337" i="9"/>
  <c r="AC3338" i="9"/>
  <c r="AC3339" i="9"/>
  <c r="AC3340" i="9"/>
  <c r="AC3341" i="9"/>
  <c r="AC3342" i="9"/>
  <c r="AC3343" i="9"/>
  <c r="AC3344" i="9"/>
  <c r="AC3345" i="9"/>
  <c r="AC3346" i="9"/>
  <c r="AC3347" i="9"/>
  <c r="AC3348" i="9"/>
  <c r="AC3349" i="9"/>
  <c r="AC3350" i="9"/>
  <c r="AC3351" i="9"/>
  <c r="AC3352" i="9"/>
  <c r="AC3353" i="9"/>
  <c r="AC3354" i="9"/>
  <c r="AC3355" i="9"/>
  <c r="AC3356" i="9"/>
  <c r="AC3357" i="9"/>
  <c r="AC3358" i="9"/>
  <c r="AC3359" i="9"/>
  <c r="AC3360" i="9"/>
  <c r="AC3361" i="9"/>
  <c r="AC3362" i="9"/>
  <c r="AC3363" i="9"/>
  <c r="AC3364" i="9"/>
  <c r="AC3365" i="9"/>
  <c r="AC3366" i="9"/>
  <c r="AC3367" i="9"/>
  <c r="AC3368" i="9"/>
  <c r="AC3369" i="9"/>
  <c r="AC3370" i="9"/>
  <c r="AC3371" i="9"/>
  <c r="AC3372" i="9"/>
  <c r="AC3373" i="9"/>
  <c r="AC3374" i="9"/>
  <c r="AC3375" i="9"/>
  <c r="AC3376" i="9"/>
  <c r="AC3377" i="9"/>
  <c r="AC3378" i="9"/>
  <c r="AC3379" i="9"/>
  <c r="AC3380" i="9"/>
  <c r="AC3381" i="9"/>
  <c r="AC3382" i="9"/>
  <c r="AC3383" i="9"/>
  <c r="AC3384" i="9"/>
  <c r="AC3385" i="9"/>
  <c r="AC3386" i="9"/>
  <c r="AC3387" i="9"/>
  <c r="AC3388" i="9"/>
  <c r="AC3389" i="9"/>
  <c r="AC3390" i="9"/>
  <c r="AC3391" i="9"/>
  <c r="AC3392" i="9"/>
  <c r="AC3393" i="9"/>
  <c r="AC3394" i="9"/>
  <c r="AC3395" i="9"/>
  <c r="AC3396" i="9"/>
  <c r="AC3397" i="9"/>
  <c r="AC3398" i="9"/>
  <c r="AC3399" i="9"/>
  <c r="AC3400" i="9"/>
  <c r="AC3401" i="9"/>
  <c r="AC3402" i="9"/>
  <c r="AC3403" i="9"/>
  <c r="AC3404" i="9"/>
  <c r="AC3405" i="9"/>
  <c r="AC3406" i="9"/>
  <c r="AC3407" i="9"/>
  <c r="AC3408" i="9"/>
  <c r="AC3409" i="9"/>
  <c r="AC3410" i="9"/>
  <c r="AC3411" i="9"/>
  <c r="AC3412" i="9"/>
  <c r="AC3413" i="9"/>
  <c r="AC3414" i="9"/>
  <c r="AC3415" i="9"/>
  <c r="AC3416" i="9"/>
  <c r="AC3417" i="9"/>
  <c r="AC3418" i="9"/>
  <c r="AC3419" i="9"/>
  <c r="AC3420" i="9"/>
  <c r="AC3421" i="9"/>
  <c r="AC3422" i="9"/>
  <c r="AC3423" i="9"/>
  <c r="AC3424" i="9"/>
  <c r="AC3425" i="9"/>
  <c r="AC3426" i="9"/>
  <c r="AC3427" i="9"/>
  <c r="AC3428" i="9"/>
  <c r="AC3429" i="9"/>
  <c r="AC3430" i="9"/>
  <c r="AC3431" i="9"/>
  <c r="AC3432" i="9"/>
  <c r="AC3433" i="9"/>
  <c r="AC3434" i="9"/>
  <c r="AC3435" i="9"/>
  <c r="AC3436" i="9"/>
  <c r="AC3437" i="9"/>
  <c r="AC3438" i="9"/>
  <c r="AC3439" i="9"/>
  <c r="AC3440" i="9"/>
  <c r="AC3441" i="9"/>
  <c r="AC3442" i="9"/>
  <c r="AC3443" i="9"/>
  <c r="AC3444" i="9"/>
  <c r="AC3445" i="9"/>
  <c r="AC3446" i="9"/>
  <c r="AC3447" i="9"/>
  <c r="AC3448" i="9"/>
  <c r="AC3449" i="9"/>
  <c r="AC3450" i="9"/>
  <c r="AC3451" i="9"/>
  <c r="AC3452" i="9"/>
  <c r="AC3453" i="9"/>
  <c r="AC3454" i="9"/>
  <c r="AC3455" i="9"/>
  <c r="AC3456" i="9"/>
  <c r="AC3457" i="9"/>
  <c r="AC3458" i="9"/>
  <c r="AC3459" i="9"/>
  <c r="AC3460" i="9"/>
  <c r="AC3461" i="9"/>
  <c r="AC3462" i="9"/>
  <c r="AC3463" i="9"/>
  <c r="AC3464" i="9"/>
  <c r="AC3465" i="9"/>
  <c r="AC3466" i="9"/>
  <c r="AC3467" i="9"/>
  <c r="AC3468" i="9"/>
  <c r="AC3469" i="9"/>
  <c r="AC3470" i="9"/>
  <c r="AC3471" i="9"/>
  <c r="AC3472" i="9"/>
  <c r="AC3473" i="9"/>
  <c r="AC3474" i="9"/>
  <c r="AC3475" i="9"/>
  <c r="AC3476" i="9"/>
  <c r="AC3477" i="9"/>
  <c r="AC3478" i="9"/>
  <c r="AC3479" i="9"/>
  <c r="AC3480" i="9"/>
  <c r="AC3481" i="9"/>
  <c r="AC3482" i="9"/>
  <c r="AC3483" i="9"/>
  <c r="AC3484" i="9"/>
  <c r="AC3485" i="9"/>
  <c r="AC3486" i="9"/>
  <c r="AC3487" i="9"/>
  <c r="AC3488" i="9"/>
  <c r="AC3489" i="9"/>
  <c r="AC3490" i="9"/>
  <c r="AC3491" i="9"/>
  <c r="AC3492" i="9"/>
  <c r="AC3493" i="9"/>
  <c r="AC3494" i="9"/>
  <c r="AC3495" i="9"/>
  <c r="AC3496" i="9"/>
  <c r="AC3497" i="9"/>
  <c r="AC3498" i="9"/>
  <c r="AC3499" i="9"/>
  <c r="AC3500" i="9"/>
  <c r="AC3501" i="9"/>
  <c r="AC3502" i="9"/>
  <c r="AC3503" i="9"/>
  <c r="AC3504" i="9"/>
  <c r="AC3505" i="9"/>
  <c r="AC3506" i="9"/>
  <c r="AC3507" i="9"/>
  <c r="AC3508" i="9"/>
  <c r="AC3509" i="9"/>
  <c r="AC3510" i="9"/>
  <c r="AC3511" i="9"/>
  <c r="AC3512" i="9"/>
  <c r="AC3513" i="9"/>
  <c r="AC3514" i="9"/>
  <c r="AC3515" i="9"/>
  <c r="AC3516" i="9"/>
  <c r="AC3517" i="9"/>
  <c r="AC3518" i="9"/>
  <c r="AC3519" i="9"/>
  <c r="AC3520" i="9"/>
  <c r="AC3521" i="9"/>
  <c r="AC3522" i="9"/>
  <c r="AC3523" i="9"/>
  <c r="AC3524" i="9"/>
  <c r="AC3525" i="9"/>
  <c r="AC3526" i="9"/>
  <c r="AC3527" i="9"/>
  <c r="AC3528" i="9"/>
  <c r="AC3529" i="9"/>
  <c r="AC3530" i="9"/>
  <c r="AC3531" i="9"/>
  <c r="AC3532" i="9"/>
  <c r="AC3533" i="9"/>
  <c r="AC3534" i="9"/>
  <c r="AC3535" i="9"/>
  <c r="AC3536" i="9"/>
  <c r="AC3537" i="9"/>
  <c r="AC3538" i="9"/>
  <c r="AC3539" i="9"/>
  <c r="AC3540" i="9"/>
  <c r="AC3541" i="9"/>
  <c r="AC3542" i="9"/>
  <c r="AC3543" i="9"/>
  <c r="AC3544" i="9"/>
  <c r="AC3545" i="9"/>
  <c r="AC3546" i="9"/>
  <c r="AC3547" i="9"/>
  <c r="AC3548" i="9"/>
  <c r="AC3549" i="9"/>
  <c r="AC3550" i="9"/>
  <c r="AC3551" i="9"/>
  <c r="AC3552" i="9"/>
  <c r="AC3553" i="9"/>
  <c r="AC3554" i="9"/>
  <c r="AC3555" i="9"/>
  <c r="AC3556" i="9"/>
  <c r="AC3557" i="9"/>
  <c r="AC3558" i="9"/>
  <c r="AC3559" i="9"/>
  <c r="AC3560" i="9"/>
  <c r="AC3561" i="9"/>
  <c r="AC3562" i="9"/>
  <c r="AC3563" i="9"/>
  <c r="AC3564" i="9"/>
  <c r="AC3565" i="9"/>
  <c r="AC3566" i="9"/>
  <c r="AC3567" i="9"/>
  <c r="AC3568" i="9"/>
  <c r="AC3569" i="9"/>
  <c r="AC3570" i="9"/>
  <c r="AC3571" i="9"/>
  <c r="AC3572" i="9"/>
  <c r="AC3573" i="9"/>
  <c r="AC3574" i="9"/>
  <c r="AC3575" i="9"/>
  <c r="AC3576" i="9"/>
  <c r="AC3577" i="9"/>
  <c r="AC3578" i="9"/>
  <c r="AC3579" i="9"/>
  <c r="AC3580" i="9"/>
  <c r="AC3581" i="9"/>
  <c r="AC3582" i="9"/>
  <c r="AC3583" i="9"/>
  <c r="AC3584" i="9"/>
  <c r="AC3585" i="9"/>
  <c r="AC3586" i="9"/>
  <c r="AC3587" i="9"/>
  <c r="AC3588" i="9"/>
  <c r="AC3589" i="9"/>
  <c r="AC3590" i="9"/>
  <c r="AC3591" i="9"/>
  <c r="AC3592" i="9"/>
  <c r="AC3593" i="9"/>
  <c r="AC3594" i="9"/>
  <c r="AC3595" i="9"/>
  <c r="AC3596" i="9"/>
  <c r="AC3597" i="9"/>
  <c r="AC3598" i="9"/>
  <c r="AC3599" i="9"/>
  <c r="AC3600" i="9"/>
  <c r="AC3601" i="9"/>
  <c r="AC3602" i="9"/>
  <c r="AC3603" i="9"/>
  <c r="AC3604" i="9"/>
  <c r="AC3605" i="9"/>
  <c r="AC3606" i="9"/>
  <c r="AC3607" i="9"/>
  <c r="AC3608" i="9"/>
  <c r="AC3609" i="9"/>
  <c r="AC3610" i="9"/>
  <c r="AC3611" i="9"/>
  <c r="AC3612" i="9"/>
  <c r="AC3613" i="9"/>
  <c r="AC3614" i="9"/>
  <c r="AC3615" i="9"/>
  <c r="AC3616" i="9"/>
  <c r="AC3617" i="9"/>
  <c r="AC3618" i="9"/>
  <c r="AC3619" i="9"/>
  <c r="AC3620" i="9"/>
  <c r="AC3621" i="9"/>
  <c r="AC3622" i="9"/>
  <c r="AC3623" i="9"/>
  <c r="AC3624" i="9"/>
  <c r="AC3625" i="9"/>
  <c r="AC3626" i="9"/>
  <c r="AC3627" i="9"/>
  <c r="AC3628" i="9"/>
  <c r="AC3629" i="9"/>
  <c r="AC3630" i="9"/>
  <c r="AC3631" i="9"/>
  <c r="AC3632" i="9"/>
  <c r="AC3633" i="9"/>
  <c r="AC3634" i="9"/>
  <c r="AC3635" i="9"/>
  <c r="AC3636" i="9"/>
  <c r="AC3637" i="9"/>
  <c r="AC3638" i="9"/>
  <c r="AC3639" i="9"/>
  <c r="AC3640" i="9"/>
  <c r="AC3641" i="9"/>
  <c r="AC3642" i="9"/>
  <c r="AC3643" i="9"/>
  <c r="AC3644" i="9"/>
  <c r="AC3645" i="9"/>
  <c r="AC3646" i="9"/>
  <c r="AC3647" i="9"/>
  <c r="AC3648" i="9"/>
  <c r="AC3649" i="9"/>
  <c r="AC3650" i="9"/>
  <c r="AC3651" i="9"/>
  <c r="AC3652" i="9"/>
  <c r="AC3653" i="9"/>
  <c r="AC3654" i="9"/>
  <c r="AC3655" i="9"/>
  <c r="AC3656" i="9"/>
  <c r="AC3657" i="9"/>
  <c r="AC3658" i="9"/>
  <c r="AC3659" i="9"/>
  <c r="AC3660" i="9"/>
  <c r="AC3661" i="9"/>
  <c r="AC3662" i="9"/>
  <c r="AC3663" i="9"/>
  <c r="AC3664" i="9"/>
  <c r="AC3665" i="9"/>
  <c r="AC3666" i="9"/>
  <c r="AC3667" i="9"/>
  <c r="AC3668" i="9"/>
  <c r="AC3669" i="9"/>
  <c r="AC3670" i="9"/>
  <c r="AC3671" i="9"/>
  <c r="AC3672" i="9"/>
  <c r="AC3673" i="9"/>
  <c r="AC3674" i="9"/>
  <c r="AC3675" i="9"/>
  <c r="AC3676" i="9"/>
  <c r="AC3677" i="9"/>
  <c r="AC3678" i="9"/>
  <c r="AC3679" i="9"/>
  <c r="AC3680" i="9"/>
  <c r="AC3681" i="9"/>
  <c r="AC3682" i="9"/>
  <c r="AC3683" i="9"/>
  <c r="AC3684" i="9"/>
  <c r="AC3685" i="9"/>
  <c r="AC3686" i="9"/>
  <c r="AC3687" i="9"/>
  <c r="AC3688" i="9"/>
  <c r="AC3689" i="9"/>
  <c r="AC3690" i="9"/>
  <c r="AC3691" i="9"/>
  <c r="AC3692" i="9"/>
  <c r="AC3693" i="9"/>
  <c r="AC3694" i="9"/>
  <c r="AC3695" i="9"/>
  <c r="AC3696" i="9"/>
  <c r="AC3697" i="9"/>
  <c r="AC3698" i="9"/>
  <c r="AC3699" i="9"/>
  <c r="AC3700" i="9"/>
  <c r="AC3701" i="9"/>
  <c r="AC3702" i="9"/>
  <c r="AC3703" i="9"/>
  <c r="AC3704" i="9"/>
  <c r="AC3705" i="9"/>
  <c r="AC3706" i="9"/>
  <c r="AC3707" i="9"/>
  <c r="AC3708" i="9"/>
  <c r="AC3709" i="9"/>
  <c r="AC3710" i="9"/>
  <c r="AC3711" i="9"/>
  <c r="AC3712" i="9"/>
  <c r="AC3713" i="9"/>
  <c r="AC3714" i="9"/>
  <c r="AC3715" i="9"/>
  <c r="AC3716" i="9"/>
  <c r="AC3717" i="9"/>
  <c r="AC3718" i="9"/>
  <c r="AC3719" i="9"/>
  <c r="AC3720" i="9"/>
  <c r="AC3721" i="9"/>
  <c r="AC3722" i="9"/>
  <c r="AC3723" i="9"/>
  <c r="AC3724" i="9"/>
  <c r="AC3725" i="9"/>
  <c r="AC3726" i="9"/>
  <c r="AC3727" i="9"/>
  <c r="AC3728" i="9"/>
  <c r="AC3729" i="9"/>
  <c r="AC3730" i="9"/>
  <c r="AC3731" i="9"/>
  <c r="AC3732" i="9"/>
  <c r="AC3733" i="9"/>
  <c r="AC3734" i="9"/>
  <c r="AC3735" i="9"/>
  <c r="AC3736" i="9"/>
  <c r="AC3737" i="9"/>
  <c r="AC3738" i="9"/>
  <c r="AC3739" i="9"/>
  <c r="AC3740" i="9"/>
  <c r="AC3741" i="9"/>
  <c r="AC3742" i="9"/>
  <c r="AC3743" i="9"/>
  <c r="AC3744" i="9"/>
  <c r="AC3745" i="9"/>
  <c r="AC3746" i="9"/>
  <c r="AC3747" i="9"/>
  <c r="AC3748" i="9"/>
  <c r="AC3749" i="9"/>
  <c r="AC3750" i="9"/>
  <c r="AC3751" i="9"/>
  <c r="AC3752" i="9"/>
  <c r="AC3753" i="9"/>
  <c r="AC3754" i="9"/>
  <c r="AC3755" i="9"/>
  <c r="AC3756" i="9"/>
  <c r="AC3757" i="9"/>
  <c r="AC3758" i="9"/>
  <c r="AC3759" i="9"/>
  <c r="AC3760" i="9"/>
  <c r="AC3761" i="9"/>
  <c r="AC3762" i="9"/>
  <c r="AC3763" i="9"/>
  <c r="AC3764" i="9"/>
  <c r="AC3765" i="9"/>
  <c r="AC3766" i="9"/>
  <c r="AC3767" i="9"/>
  <c r="AC3768" i="9"/>
  <c r="AC3769" i="9"/>
  <c r="AC3770" i="9"/>
  <c r="AC3771" i="9"/>
  <c r="AC3772" i="9"/>
  <c r="AC3773" i="9"/>
  <c r="AC3774" i="9"/>
  <c r="AC3775" i="9"/>
  <c r="AC3776" i="9"/>
  <c r="AC3777" i="9"/>
  <c r="AC3778" i="9"/>
  <c r="AC3779" i="9"/>
  <c r="AC3780" i="9"/>
  <c r="AC3781" i="9"/>
  <c r="AC3782" i="9"/>
  <c r="AC3783" i="9"/>
  <c r="AC3784" i="9"/>
  <c r="AC3785" i="9"/>
  <c r="AC3786" i="9"/>
  <c r="AC3787" i="9"/>
  <c r="AC3788" i="9"/>
  <c r="AC3789" i="9"/>
  <c r="AC3790" i="9"/>
  <c r="AC3791" i="9"/>
  <c r="AC3792" i="9"/>
  <c r="AC3793" i="9"/>
  <c r="AC3794" i="9"/>
  <c r="AC3795" i="9"/>
  <c r="AC3796" i="9"/>
  <c r="AC3797" i="9"/>
  <c r="AC3798" i="9"/>
  <c r="AC3799" i="9"/>
  <c r="AC3800" i="9"/>
  <c r="AC3801" i="9"/>
  <c r="AC3802" i="9"/>
  <c r="AC3803" i="9"/>
  <c r="AC3804" i="9"/>
  <c r="AC3805" i="9"/>
  <c r="AC6" i="9"/>
  <c r="F57" i="16" l="1"/>
  <c r="F50" i="16"/>
  <c r="F49" i="16"/>
  <c r="E44" i="16"/>
  <c r="E9" i="16"/>
  <c r="E11" i="16"/>
  <c r="E8" i="16"/>
  <c r="E10" i="16"/>
  <c r="E12" i="16"/>
  <c r="E15" i="16"/>
  <c r="F8" i="16"/>
  <c r="F9" i="16"/>
  <c r="F10" i="16"/>
  <c r="F11" i="16"/>
  <c r="F12" i="16"/>
  <c r="E13" i="16"/>
  <c r="E14" i="16"/>
  <c r="E16" i="16"/>
  <c r="F14" i="16"/>
  <c r="F15" i="16"/>
  <c r="F16" i="16"/>
  <c r="E17" i="16"/>
  <c r="E19" i="16"/>
  <c r="E21" i="16"/>
  <c r="E18" i="16"/>
  <c r="E20" i="16"/>
  <c r="E22" i="16"/>
  <c r="E24" i="16"/>
  <c r="F17" i="16"/>
  <c r="F18" i="16"/>
  <c r="F19" i="16"/>
  <c r="F20" i="16"/>
  <c r="F21" i="16"/>
  <c r="F22" i="16"/>
  <c r="E23" i="16"/>
  <c r="F27" i="16"/>
  <c r="F29" i="16"/>
  <c r="F13" i="16"/>
  <c r="E25" i="16"/>
  <c r="F26" i="16"/>
  <c r="F28" i="16"/>
  <c r="F30" i="16"/>
  <c r="F23" i="16"/>
  <c r="F24" i="16"/>
  <c r="E30" i="16"/>
  <c r="F32" i="16"/>
  <c r="F34" i="16"/>
  <c r="F36" i="16"/>
  <c r="F38" i="16"/>
  <c r="F40" i="16"/>
  <c r="F42" i="16"/>
  <c r="F31" i="16"/>
  <c r="F33" i="16"/>
  <c r="F35" i="16"/>
  <c r="F37" i="16"/>
  <c r="F39" i="16"/>
  <c r="F41" i="16"/>
  <c r="F43" i="16"/>
  <c r="F45" i="16"/>
  <c r="F47" i="16"/>
  <c r="E28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F44" i="16"/>
  <c r="E47" i="16"/>
  <c r="E48" i="16"/>
  <c r="E50" i="16"/>
  <c r="E52" i="16"/>
  <c r="E54" i="16"/>
  <c r="E56" i="16"/>
  <c r="F25" i="16"/>
  <c r="E26" i="16"/>
  <c r="E29" i="16"/>
  <c r="E51" i="16"/>
  <c r="E55" i="16"/>
  <c r="E59" i="16"/>
  <c r="E61" i="16"/>
  <c r="E63" i="16"/>
  <c r="E65" i="16"/>
  <c r="E67" i="16"/>
  <c r="E69" i="16"/>
  <c r="E71" i="16"/>
  <c r="E73" i="16"/>
  <c r="F46" i="16"/>
  <c r="E49" i="16"/>
  <c r="E53" i="16"/>
  <c r="E57" i="16"/>
  <c r="E58" i="16"/>
  <c r="E60" i="16"/>
  <c r="E62" i="16"/>
  <c r="E64" i="16"/>
  <c r="E66" i="16"/>
  <c r="E68" i="16"/>
  <c r="E70" i="16"/>
  <c r="E72" i="16"/>
  <c r="E74" i="16"/>
  <c r="E76" i="16"/>
  <c r="E78" i="16"/>
  <c r="E80" i="16"/>
  <c r="E82" i="16"/>
  <c r="F7" i="16"/>
  <c r="F81" i="16"/>
  <c r="F80" i="16"/>
  <c r="F77" i="16"/>
  <c r="F76" i="16"/>
  <c r="F56" i="16"/>
  <c r="F55" i="16"/>
  <c r="F48" i="16"/>
  <c r="E45" i="16"/>
  <c r="G5" i="16"/>
  <c r="E81" i="16"/>
  <c r="E77" i="16"/>
  <c r="F54" i="16"/>
  <c r="F53" i="16"/>
  <c r="E46" i="16"/>
  <c r="D84" i="16"/>
  <c r="C84" i="16"/>
  <c r="F83" i="16"/>
  <c r="E83" i="16"/>
  <c r="H83" i="16"/>
  <c r="G83" i="16"/>
  <c r="G37" i="15"/>
  <c r="G34" i="15"/>
  <c r="F25" i="15"/>
  <c r="G22" i="15"/>
  <c r="G19" i="15"/>
  <c r="F17" i="15"/>
  <c r="G30" i="15"/>
  <c r="G27" i="15"/>
  <c r="F14" i="15"/>
  <c r="H5" i="15"/>
  <c r="H10" i="15" s="1"/>
  <c r="G36" i="15"/>
  <c r="F34" i="15"/>
  <c r="G24" i="15"/>
  <c r="G21" i="15"/>
  <c r="F19" i="15"/>
  <c r="G32" i="15"/>
  <c r="G29" i="15"/>
  <c r="F27" i="15"/>
  <c r="G13" i="15"/>
  <c r="F7" i="15"/>
  <c r="F36" i="15"/>
  <c r="G33" i="15"/>
  <c r="G23" i="15"/>
  <c r="F21" i="15"/>
  <c r="G18" i="15"/>
  <c r="G31" i="15"/>
  <c r="F29" i="15"/>
  <c r="G15" i="15"/>
  <c r="H33" i="15"/>
  <c r="H22" i="15"/>
  <c r="H15" i="15"/>
  <c r="H11" i="15"/>
  <c r="F8" i="15"/>
  <c r="F10" i="15"/>
  <c r="F12" i="15"/>
  <c r="F9" i="15"/>
  <c r="F11" i="15"/>
  <c r="F13" i="15"/>
  <c r="F37" i="15"/>
  <c r="F35" i="15"/>
  <c r="F33" i="15"/>
  <c r="F24" i="15"/>
  <c r="F22" i="15"/>
  <c r="F20" i="15"/>
  <c r="F18" i="15"/>
  <c r="F32" i="15"/>
  <c r="F30" i="15"/>
  <c r="F28" i="15"/>
  <c r="F15" i="15"/>
  <c r="G12" i="15"/>
  <c r="G8" i="15"/>
  <c r="H36" i="15"/>
  <c r="H17" i="15"/>
  <c r="H29" i="15"/>
  <c r="I9" i="15"/>
  <c r="I11" i="15"/>
  <c r="I28" i="15"/>
  <c r="I30" i="15"/>
  <c r="I20" i="15"/>
  <c r="I22" i="15"/>
  <c r="I35" i="15"/>
  <c r="I37" i="15"/>
  <c r="I12" i="15"/>
  <c r="I14" i="15"/>
  <c r="I31" i="15"/>
  <c r="I17" i="15"/>
  <c r="I23" i="15"/>
  <c r="I25" i="15"/>
  <c r="H7" i="15"/>
  <c r="H35" i="15"/>
  <c r="H32" i="15"/>
  <c r="H28" i="15"/>
  <c r="G10" i="15"/>
  <c r="I7" i="15"/>
  <c r="H19" i="15"/>
  <c r="H31" i="15"/>
  <c r="H8" i="15"/>
  <c r="G8" i="16" l="1"/>
  <c r="G10" i="16"/>
  <c r="G12" i="16"/>
  <c r="G9" i="16"/>
  <c r="G11" i="16"/>
  <c r="G13" i="16"/>
  <c r="H13" i="16"/>
  <c r="G14" i="16"/>
  <c r="G16" i="16"/>
  <c r="G15" i="16"/>
  <c r="G17" i="16"/>
  <c r="H10" i="16"/>
  <c r="G18" i="16"/>
  <c r="G20" i="16"/>
  <c r="G22" i="16"/>
  <c r="H8" i="16"/>
  <c r="H12" i="16"/>
  <c r="H17" i="16"/>
  <c r="G19" i="16"/>
  <c r="G21" i="16"/>
  <c r="G23" i="16"/>
  <c r="G25" i="16"/>
  <c r="G24" i="16"/>
  <c r="H25" i="16"/>
  <c r="H26" i="16"/>
  <c r="H28" i="16"/>
  <c r="H11" i="16"/>
  <c r="H15" i="16"/>
  <c r="H23" i="16"/>
  <c r="H27" i="16"/>
  <c r="H29" i="16"/>
  <c r="H21" i="16"/>
  <c r="G26" i="16"/>
  <c r="G27" i="16"/>
  <c r="G28" i="16"/>
  <c r="G29" i="16"/>
  <c r="H31" i="16"/>
  <c r="H33" i="16"/>
  <c r="H35" i="16"/>
  <c r="H37" i="16"/>
  <c r="H39" i="16"/>
  <c r="H41" i="16"/>
  <c r="H16" i="16"/>
  <c r="H19" i="16"/>
  <c r="H30" i="16"/>
  <c r="H32" i="16"/>
  <c r="H34" i="16"/>
  <c r="H36" i="16"/>
  <c r="H38" i="16"/>
  <c r="H40" i="16"/>
  <c r="H42" i="16"/>
  <c r="H44" i="16"/>
  <c r="H46" i="16"/>
  <c r="H20" i="16"/>
  <c r="H45" i="16"/>
  <c r="G49" i="16"/>
  <c r="G51" i="16"/>
  <c r="G53" i="16"/>
  <c r="G55" i="16"/>
  <c r="G57" i="16"/>
  <c r="H14" i="16"/>
  <c r="H9" i="16"/>
  <c r="H22" i="16"/>
  <c r="G31" i="16"/>
  <c r="G35" i="16"/>
  <c r="G48" i="16"/>
  <c r="H49" i="16"/>
  <c r="G52" i="16"/>
  <c r="H53" i="16"/>
  <c r="G56" i="16"/>
  <c r="H57" i="16"/>
  <c r="G58" i="16"/>
  <c r="G60" i="16"/>
  <c r="G62" i="16"/>
  <c r="G64" i="16"/>
  <c r="G66" i="16"/>
  <c r="G68" i="16"/>
  <c r="G70" i="16"/>
  <c r="G72" i="16"/>
  <c r="G30" i="16"/>
  <c r="G33" i="16"/>
  <c r="G37" i="16"/>
  <c r="G38" i="16"/>
  <c r="G39" i="16"/>
  <c r="G40" i="16"/>
  <c r="G41" i="16"/>
  <c r="G42" i="16"/>
  <c r="G43" i="16"/>
  <c r="G44" i="16"/>
  <c r="G45" i="16"/>
  <c r="H47" i="16"/>
  <c r="G50" i="16"/>
  <c r="H51" i="16"/>
  <c r="G54" i="16"/>
  <c r="H55" i="16"/>
  <c r="G59" i="16"/>
  <c r="G61" i="16"/>
  <c r="G63" i="16"/>
  <c r="G65" i="16"/>
  <c r="G67" i="16"/>
  <c r="G69" i="16"/>
  <c r="G71" i="16"/>
  <c r="G73" i="16"/>
  <c r="G75" i="16"/>
  <c r="G77" i="16"/>
  <c r="G79" i="16"/>
  <c r="G81" i="16"/>
  <c r="I5" i="16"/>
  <c r="H24" i="16"/>
  <c r="G34" i="16"/>
  <c r="H18" i="16"/>
  <c r="G36" i="16"/>
  <c r="H43" i="16"/>
  <c r="H52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G74" i="16"/>
  <c r="H75" i="16"/>
  <c r="G78" i="16"/>
  <c r="H79" i="16"/>
  <c r="G82" i="16"/>
  <c r="H7" i="16"/>
  <c r="G32" i="16"/>
  <c r="G46" i="16"/>
  <c r="H54" i="16"/>
  <c r="H74" i="16"/>
  <c r="H78" i="16"/>
  <c r="H82" i="16"/>
  <c r="G7" i="16"/>
  <c r="G84" i="16" s="1"/>
  <c r="G80" i="16"/>
  <c r="H81" i="16"/>
  <c r="H48" i="16"/>
  <c r="H56" i="16"/>
  <c r="G76" i="16"/>
  <c r="H77" i="16"/>
  <c r="H50" i="16"/>
  <c r="G47" i="16"/>
  <c r="H80" i="16"/>
  <c r="H84" i="16" s="1"/>
  <c r="H76" i="16"/>
  <c r="F84" i="16"/>
  <c r="E84" i="16"/>
  <c r="G38" i="15"/>
  <c r="H12" i="15"/>
  <c r="H23" i="15"/>
  <c r="H9" i="15"/>
  <c r="H20" i="15"/>
  <c r="I36" i="15"/>
  <c r="I21" i="15"/>
  <c r="I29" i="15"/>
  <c r="I10" i="15"/>
  <c r="I33" i="15"/>
  <c r="I18" i="15"/>
  <c r="I15" i="15"/>
  <c r="J5" i="15"/>
  <c r="H21" i="15"/>
  <c r="H30" i="15"/>
  <c r="H37" i="15"/>
  <c r="H27" i="15"/>
  <c r="H34" i="15"/>
  <c r="H13" i="15"/>
  <c r="H24" i="15"/>
  <c r="I34" i="15"/>
  <c r="I19" i="15"/>
  <c r="I27" i="15"/>
  <c r="I8" i="15"/>
  <c r="I24" i="15"/>
  <c r="I32" i="15"/>
  <c r="I13" i="15"/>
  <c r="H14" i="15"/>
  <c r="H25" i="15"/>
  <c r="H18" i="15"/>
  <c r="F38" i="15"/>
  <c r="J9" i="15"/>
  <c r="J11" i="15"/>
  <c r="J13" i="15"/>
  <c r="J15" i="15"/>
  <c r="J28" i="15"/>
  <c r="J30" i="15"/>
  <c r="J32" i="15"/>
  <c r="J18" i="15"/>
  <c r="J20" i="15"/>
  <c r="J22" i="15"/>
  <c r="J24" i="15"/>
  <c r="J33" i="15"/>
  <c r="J35" i="15"/>
  <c r="J37" i="15"/>
  <c r="J8" i="15"/>
  <c r="J10" i="15"/>
  <c r="J12" i="15"/>
  <c r="J14" i="15"/>
  <c r="J27" i="15"/>
  <c r="J29" i="15"/>
  <c r="J31" i="15"/>
  <c r="J17" i="15"/>
  <c r="J19" i="15"/>
  <c r="J21" i="15"/>
  <c r="J23" i="15"/>
  <c r="J25" i="15"/>
  <c r="J34" i="15"/>
  <c r="J36" i="15"/>
  <c r="K7" i="15"/>
  <c r="K9" i="15"/>
  <c r="K13" i="15"/>
  <c r="K28" i="15"/>
  <c r="K32" i="15"/>
  <c r="K20" i="15"/>
  <c r="K24" i="15"/>
  <c r="K35" i="15"/>
  <c r="K10" i="15"/>
  <c r="K14" i="15"/>
  <c r="K29" i="15"/>
  <c r="K17" i="15"/>
  <c r="K21" i="15"/>
  <c r="K25" i="15"/>
  <c r="K36" i="15"/>
  <c r="L5" i="15"/>
  <c r="K11" i="15"/>
  <c r="K15" i="15"/>
  <c r="K30" i="15"/>
  <c r="K18" i="15"/>
  <c r="K22" i="15"/>
  <c r="K33" i="15"/>
  <c r="K37" i="15"/>
  <c r="K8" i="15"/>
  <c r="K12" i="15"/>
  <c r="K27" i="15"/>
  <c r="K31" i="15"/>
  <c r="K19" i="15"/>
  <c r="K23" i="15"/>
  <c r="K34" i="15"/>
  <c r="J7" i="15"/>
  <c r="I9" i="16" l="1"/>
  <c r="I11" i="16"/>
  <c r="I8" i="16"/>
  <c r="I10" i="16"/>
  <c r="I12" i="16"/>
  <c r="J8" i="16"/>
  <c r="J9" i="16"/>
  <c r="J10" i="16"/>
  <c r="J11" i="16"/>
  <c r="J12" i="16"/>
  <c r="I15" i="16"/>
  <c r="J13" i="16"/>
  <c r="I14" i="16"/>
  <c r="I16" i="16"/>
  <c r="J17" i="16"/>
  <c r="I19" i="16"/>
  <c r="I21" i="16"/>
  <c r="I13" i="16"/>
  <c r="J14" i="16"/>
  <c r="J15" i="16"/>
  <c r="J16" i="16"/>
  <c r="I18" i="16"/>
  <c r="I20" i="16"/>
  <c r="I22" i="16"/>
  <c r="I24" i="16"/>
  <c r="J23" i="16"/>
  <c r="J27" i="16"/>
  <c r="J29" i="16"/>
  <c r="J18" i="16"/>
  <c r="J19" i="16"/>
  <c r="J20" i="16"/>
  <c r="J21" i="16"/>
  <c r="J22" i="16"/>
  <c r="J24" i="16"/>
  <c r="J25" i="16"/>
  <c r="J26" i="16"/>
  <c r="J28" i="16"/>
  <c r="J30" i="16"/>
  <c r="J32" i="16"/>
  <c r="J34" i="16"/>
  <c r="J36" i="16"/>
  <c r="J38" i="16"/>
  <c r="J40" i="16"/>
  <c r="J42" i="16"/>
  <c r="I17" i="16"/>
  <c r="I25" i="16"/>
  <c r="J31" i="16"/>
  <c r="J33" i="16"/>
  <c r="J35" i="16"/>
  <c r="J37" i="16"/>
  <c r="J39" i="16"/>
  <c r="J41" i="16"/>
  <c r="J43" i="16"/>
  <c r="J45" i="16"/>
  <c r="J47" i="16"/>
  <c r="I23" i="16"/>
  <c r="I27" i="16"/>
  <c r="I30" i="16"/>
  <c r="I46" i="16"/>
  <c r="I48" i="16"/>
  <c r="I50" i="16"/>
  <c r="I52" i="16"/>
  <c r="I54" i="16"/>
  <c r="I56" i="16"/>
  <c r="I29" i="16"/>
  <c r="I31" i="16"/>
  <c r="I32" i="16"/>
  <c r="I33" i="16"/>
  <c r="I34" i="16"/>
  <c r="I35" i="16"/>
  <c r="I36" i="16"/>
  <c r="I26" i="16"/>
  <c r="I43" i="16"/>
  <c r="J44" i="16"/>
  <c r="J46" i="16"/>
  <c r="J50" i="16"/>
  <c r="J51" i="16"/>
  <c r="J54" i="16"/>
  <c r="J55" i="16"/>
  <c r="I59" i="16"/>
  <c r="I61" i="16"/>
  <c r="I63" i="16"/>
  <c r="I65" i="16"/>
  <c r="I67" i="16"/>
  <c r="I69" i="16"/>
  <c r="I71" i="16"/>
  <c r="I73" i="16"/>
  <c r="J48" i="16"/>
  <c r="J49" i="16"/>
  <c r="J52" i="16"/>
  <c r="J53" i="16"/>
  <c r="J56" i="16"/>
  <c r="J57" i="16"/>
  <c r="I58" i="16"/>
  <c r="I60" i="16"/>
  <c r="I62" i="16"/>
  <c r="I64" i="16"/>
  <c r="I66" i="16"/>
  <c r="I68" i="16"/>
  <c r="I70" i="16"/>
  <c r="I72" i="16"/>
  <c r="I74" i="16"/>
  <c r="I76" i="16"/>
  <c r="I78" i="16"/>
  <c r="I80" i="16"/>
  <c r="I82" i="16"/>
  <c r="J7" i="16"/>
  <c r="I28" i="16"/>
  <c r="I37" i="16"/>
  <c r="I38" i="16"/>
  <c r="I39" i="16"/>
  <c r="I47" i="16"/>
  <c r="I51" i="16"/>
  <c r="J76" i="16"/>
  <c r="J77" i="16"/>
  <c r="J80" i="16"/>
  <c r="J81" i="16"/>
  <c r="I40" i="16"/>
  <c r="I53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I75" i="16"/>
  <c r="I79" i="16"/>
  <c r="J74" i="16"/>
  <c r="J78" i="16"/>
  <c r="J82" i="16"/>
  <c r="J79" i="16"/>
  <c r="I41" i="16"/>
  <c r="I45" i="16"/>
  <c r="I55" i="16"/>
  <c r="J75" i="16"/>
  <c r="I42" i="16"/>
  <c r="I49" i="16"/>
  <c r="I57" i="16"/>
  <c r="I81" i="16"/>
  <c r="I7" i="16"/>
  <c r="I77" i="16"/>
  <c r="I44" i="16"/>
  <c r="I83" i="16"/>
  <c r="K5" i="16"/>
  <c r="J83" i="16"/>
  <c r="I38" i="15"/>
  <c r="H38" i="15"/>
  <c r="J38" i="15"/>
  <c r="K38" i="15"/>
  <c r="M8" i="15"/>
  <c r="M10" i="15"/>
  <c r="M12" i="15"/>
  <c r="M14" i="15"/>
  <c r="M27" i="15"/>
  <c r="M29" i="15"/>
  <c r="M31" i="15"/>
  <c r="M17" i="15"/>
  <c r="M19" i="15"/>
  <c r="M21" i="15"/>
  <c r="M23" i="15"/>
  <c r="M25" i="15"/>
  <c r="M34" i="15"/>
  <c r="M36" i="15"/>
  <c r="L7" i="15"/>
  <c r="N5" i="15"/>
  <c r="M9" i="15"/>
  <c r="M11" i="15"/>
  <c r="M13" i="15"/>
  <c r="M15" i="15"/>
  <c r="M28" i="15"/>
  <c r="M30" i="15"/>
  <c r="M32" i="15"/>
  <c r="M18" i="15"/>
  <c r="M20" i="15"/>
  <c r="M22" i="15"/>
  <c r="M24" i="15"/>
  <c r="M33" i="15"/>
  <c r="M35" i="15"/>
  <c r="M37" i="15"/>
  <c r="L11" i="15"/>
  <c r="L15" i="15"/>
  <c r="L30" i="15"/>
  <c r="L18" i="15"/>
  <c r="L22" i="15"/>
  <c r="L33" i="15"/>
  <c r="L37" i="15"/>
  <c r="L8" i="15"/>
  <c r="L12" i="15"/>
  <c r="L27" i="15"/>
  <c r="L31" i="15"/>
  <c r="L19" i="15"/>
  <c r="L23" i="15"/>
  <c r="L34" i="15"/>
  <c r="M7" i="15"/>
  <c r="L9" i="15"/>
  <c r="L13" i="15"/>
  <c r="L28" i="15"/>
  <c r="L32" i="15"/>
  <c r="L20" i="15"/>
  <c r="L24" i="15"/>
  <c r="L35" i="15"/>
  <c r="L10" i="15"/>
  <c r="L14" i="15"/>
  <c r="L29" i="15"/>
  <c r="L17" i="15"/>
  <c r="L21" i="15"/>
  <c r="L25" i="15"/>
  <c r="L36" i="15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X599" i="9"/>
  <c r="X600" i="9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  <c r="X690" i="9"/>
  <c r="X691" i="9"/>
  <c r="X692" i="9"/>
  <c r="X693" i="9"/>
  <c r="X694" i="9"/>
  <c r="X695" i="9"/>
  <c r="X696" i="9"/>
  <c r="X697" i="9"/>
  <c r="X698" i="9"/>
  <c r="X699" i="9"/>
  <c r="X700" i="9"/>
  <c r="X701" i="9"/>
  <c r="X702" i="9"/>
  <c r="X703" i="9"/>
  <c r="X704" i="9"/>
  <c r="X705" i="9"/>
  <c r="X706" i="9"/>
  <c r="X707" i="9"/>
  <c r="X708" i="9"/>
  <c r="X709" i="9"/>
  <c r="X710" i="9"/>
  <c r="X711" i="9"/>
  <c r="X712" i="9"/>
  <c r="X713" i="9"/>
  <c r="X714" i="9"/>
  <c r="X715" i="9"/>
  <c r="X716" i="9"/>
  <c r="X717" i="9"/>
  <c r="X718" i="9"/>
  <c r="X719" i="9"/>
  <c r="X720" i="9"/>
  <c r="X721" i="9"/>
  <c r="X722" i="9"/>
  <c r="X723" i="9"/>
  <c r="X724" i="9"/>
  <c r="X725" i="9"/>
  <c r="X726" i="9"/>
  <c r="X727" i="9"/>
  <c r="X728" i="9"/>
  <c r="X729" i="9"/>
  <c r="X730" i="9"/>
  <c r="X731" i="9"/>
  <c r="X732" i="9"/>
  <c r="X733" i="9"/>
  <c r="X734" i="9"/>
  <c r="X735" i="9"/>
  <c r="X736" i="9"/>
  <c r="X737" i="9"/>
  <c r="X738" i="9"/>
  <c r="X739" i="9"/>
  <c r="X740" i="9"/>
  <c r="X741" i="9"/>
  <c r="X742" i="9"/>
  <c r="X743" i="9"/>
  <c r="X744" i="9"/>
  <c r="X745" i="9"/>
  <c r="X746" i="9"/>
  <c r="X747" i="9"/>
  <c r="X748" i="9"/>
  <c r="X749" i="9"/>
  <c r="X750" i="9"/>
  <c r="X751" i="9"/>
  <c r="X752" i="9"/>
  <c r="X753" i="9"/>
  <c r="X754" i="9"/>
  <c r="X755" i="9"/>
  <c r="X756" i="9"/>
  <c r="X757" i="9"/>
  <c r="X758" i="9"/>
  <c r="X759" i="9"/>
  <c r="X760" i="9"/>
  <c r="X761" i="9"/>
  <c r="X762" i="9"/>
  <c r="X763" i="9"/>
  <c r="X764" i="9"/>
  <c r="X765" i="9"/>
  <c r="X766" i="9"/>
  <c r="X767" i="9"/>
  <c r="X768" i="9"/>
  <c r="X769" i="9"/>
  <c r="X770" i="9"/>
  <c r="X771" i="9"/>
  <c r="X772" i="9"/>
  <c r="X773" i="9"/>
  <c r="X774" i="9"/>
  <c r="X775" i="9"/>
  <c r="X776" i="9"/>
  <c r="X777" i="9"/>
  <c r="X778" i="9"/>
  <c r="X779" i="9"/>
  <c r="X780" i="9"/>
  <c r="X781" i="9"/>
  <c r="X782" i="9"/>
  <c r="X783" i="9"/>
  <c r="X784" i="9"/>
  <c r="X785" i="9"/>
  <c r="X786" i="9"/>
  <c r="X787" i="9"/>
  <c r="X788" i="9"/>
  <c r="X789" i="9"/>
  <c r="X790" i="9"/>
  <c r="X791" i="9"/>
  <c r="X792" i="9"/>
  <c r="X793" i="9"/>
  <c r="X794" i="9"/>
  <c r="X795" i="9"/>
  <c r="X796" i="9"/>
  <c r="X797" i="9"/>
  <c r="X798" i="9"/>
  <c r="X799" i="9"/>
  <c r="X800" i="9"/>
  <c r="X801" i="9"/>
  <c r="X802" i="9"/>
  <c r="X803" i="9"/>
  <c r="X804" i="9"/>
  <c r="X805" i="9"/>
  <c r="X806" i="9"/>
  <c r="X807" i="9"/>
  <c r="X808" i="9"/>
  <c r="X809" i="9"/>
  <c r="X810" i="9"/>
  <c r="X811" i="9"/>
  <c r="X812" i="9"/>
  <c r="X813" i="9"/>
  <c r="X814" i="9"/>
  <c r="X815" i="9"/>
  <c r="X816" i="9"/>
  <c r="X817" i="9"/>
  <c r="X818" i="9"/>
  <c r="X819" i="9"/>
  <c r="X820" i="9"/>
  <c r="X821" i="9"/>
  <c r="X822" i="9"/>
  <c r="X823" i="9"/>
  <c r="X824" i="9"/>
  <c r="X825" i="9"/>
  <c r="X826" i="9"/>
  <c r="X827" i="9"/>
  <c r="X828" i="9"/>
  <c r="X829" i="9"/>
  <c r="X830" i="9"/>
  <c r="X831" i="9"/>
  <c r="X832" i="9"/>
  <c r="X833" i="9"/>
  <c r="X834" i="9"/>
  <c r="X835" i="9"/>
  <c r="X836" i="9"/>
  <c r="X837" i="9"/>
  <c r="X838" i="9"/>
  <c r="X839" i="9"/>
  <c r="X840" i="9"/>
  <c r="X841" i="9"/>
  <c r="X842" i="9"/>
  <c r="X843" i="9"/>
  <c r="X844" i="9"/>
  <c r="X845" i="9"/>
  <c r="X846" i="9"/>
  <c r="X847" i="9"/>
  <c r="X848" i="9"/>
  <c r="X849" i="9"/>
  <c r="X850" i="9"/>
  <c r="X851" i="9"/>
  <c r="X852" i="9"/>
  <c r="X853" i="9"/>
  <c r="X854" i="9"/>
  <c r="X855" i="9"/>
  <c r="X856" i="9"/>
  <c r="X857" i="9"/>
  <c r="X858" i="9"/>
  <c r="X859" i="9"/>
  <c r="X860" i="9"/>
  <c r="X861" i="9"/>
  <c r="X862" i="9"/>
  <c r="X863" i="9"/>
  <c r="X864" i="9"/>
  <c r="X865" i="9"/>
  <c r="X866" i="9"/>
  <c r="X867" i="9"/>
  <c r="X868" i="9"/>
  <c r="X869" i="9"/>
  <c r="X870" i="9"/>
  <c r="X871" i="9"/>
  <c r="X872" i="9"/>
  <c r="X873" i="9"/>
  <c r="X874" i="9"/>
  <c r="X875" i="9"/>
  <c r="X876" i="9"/>
  <c r="X877" i="9"/>
  <c r="X878" i="9"/>
  <c r="X879" i="9"/>
  <c r="X880" i="9"/>
  <c r="X881" i="9"/>
  <c r="X882" i="9"/>
  <c r="X883" i="9"/>
  <c r="X884" i="9"/>
  <c r="X885" i="9"/>
  <c r="X886" i="9"/>
  <c r="X887" i="9"/>
  <c r="X888" i="9"/>
  <c r="X889" i="9"/>
  <c r="X890" i="9"/>
  <c r="X891" i="9"/>
  <c r="X892" i="9"/>
  <c r="X893" i="9"/>
  <c r="X894" i="9"/>
  <c r="X895" i="9"/>
  <c r="X896" i="9"/>
  <c r="X897" i="9"/>
  <c r="X898" i="9"/>
  <c r="X899" i="9"/>
  <c r="X900" i="9"/>
  <c r="X901" i="9"/>
  <c r="X902" i="9"/>
  <c r="X903" i="9"/>
  <c r="X904" i="9"/>
  <c r="X905" i="9"/>
  <c r="X906" i="9"/>
  <c r="X907" i="9"/>
  <c r="X908" i="9"/>
  <c r="X909" i="9"/>
  <c r="X910" i="9"/>
  <c r="X911" i="9"/>
  <c r="X912" i="9"/>
  <c r="X913" i="9"/>
  <c r="X914" i="9"/>
  <c r="X915" i="9"/>
  <c r="X916" i="9"/>
  <c r="X917" i="9"/>
  <c r="X918" i="9"/>
  <c r="X919" i="9"/>
  <c r="X920" i="9"/>
  <c r="X921" i="9"/>
  <c r="X922" i="9"/>
  <c r="X923" i="9"/>
  <c r="X924" i="9"/>
  <c r="X925" i="9"/>
  <c r="X926" i="9"/>
  <c r="X927" i="9"/>
  <c r="X928" i="9"/>
  <c r="X929" i="9"/>
  <c r="X930" i="9"/>
  <c r="X931" i="9"/>
  <c r="X932" i="9"/>
  <c r="X933" i="9"/>
  <c r="X934" i="9"/>
  <c r="X935" i="9"/>
  <c r="X936" i="9"/>
  <c r="X937" i="9"/>
  <c r="X938" i="9"/>
  <c r="X939" i="9"/>
  <c r="X940" i="9"/>
  <c r="X941" i="9"/>
  <c r="X942" i="9"/>
  <c r="X943" i="9"/>
  <c r="X944" i="9"/>
  <c r="X945" i="9"/>
  <c r="X946" i="9"/>
  <c r="X947" i="9"/>
  <c r="X948" i="9"/>
  <c r="X949" i="9"/>
  <c r="X950" i="9"/>
  <c r="X951" i="9"/>
  <c r="X952" i="9"/>
  <c r="X953" i="9"/>
  <c r="X954" i="9"/>
  <c r="X955" i="9"/>
  <c r="X956" i="9"/>
  <c r="X957" i="9"/>
  <c r="X958" i="9"/>
  <c r="X959" i="9"/>
  <c r="X960" i="9"/>
  <c r="X961" i="9"/>
  <c r="X962" i="9"/>
  <c r="X963" i="9"/>
  <c r="X964" i="9"/>
  <c r="X965" i="9"/>
  <c r="X966" i="9"/>
  <c r="X967" i="9"/>
  <c r="X968" i="9"/>
  <c r="X969" i="9"/>
  <c r="X970" i="9"/>
  <c r="X971" i="9"/>
  <c r="X972" i="9"/>
  <c r="X973" i="9"/>
  <c r="X974" i="9"/>
  <c r="X975" i="9"/>
  <c r="X976" i="9"/>
  <c r="X977" i="9"/>
  <c r="X978" i="9"/>
  <c r="X979" i="9"/>
  <c r="X980" i="9"/>
  <c r="X981" i="9"/>
  <c r="X982" i="9"/>
  <c r="X983" i="9"/>
  <c r="X984" i="9"/>
  <c r="X985" i="9"/>
  <c r="X986" i="9"/>
  <c r="X987" i="9"/>
  <c r="X988" i="9"/>
  <c r="X989" i="9"/>
  <c r="X990" i="9"/>
  <c r="X991" i="9"/>
  <c r="X992" i="9"/>
  <c r="X993" i="9"/>
  <c r="X994" i="9"/>
  <c r="X995" i="9"/>
  <c r="X996" i="9"/>
  <c r="X997" i="9"/>
  <c r="X998" i="9"/>
  <c r="X999" i="9"/>
  <c r="X1000" i="9"/>
  <c r="X1001" i="9"/>
  <c r="X1002" i="9"/>
  <c r="X1003" i="9"/>
  <c r="X1004" i="9"/>
  <c r="X1005" i="9"/>
  <c r="X1006" i="9"/>
  <c r="X1007" i="9"/>
  <c r="X1008" i="9"/>
  <c r="X1009" i="9"/>
  <c r="X1010" i="9"/>
  <c r="X1011" i="9"/>
  <c r="X1012" i="9"/>
  <c r="X1013" i="9"/>
  <c r="X1014" i="9"/>
  <c r="X1015" i="9"/>
  <c r="X1016" i="9"/>
  <c r="X1017" i="9"/>
  <c r="X1018" i="9"/>
  <c r="X1019" i="9"/>
  <c r="X1020" i="9"/>
  <c r="X1021" i="9"/>
  <c r="X1022" i="9"/>
  <c r="X1023" i="9"/>
  <c r="X1024" i="9"/>
  <c r="X1025" i="9"/>
  <c r="X1026" i="9"/>
  <c r="X1027" i="9"/>
  <c r="X1028" i="9"/>
  <c r="X1029" i="9"/>
  <c r="X1030" i="9"/>
  <c r="X1031" i="9"/>
  <c r="X1032" i="9"/>
  <c r="X1033" i="9"/>
  <c r="X1034" i="9"/>
  <c r="X1035" i="9"/>
  <c r="X1036" i="9"/>
  <c r="X1037" i="9"/>
  <c r="X1038" i="9"/>
  <c r="X1039" i="9"/>
  <c r="X1040" i="9"/>
  <c r="X1041" i="9"/>
  <c r="X1042" i="9"/>
  <c r="X1043" i="9"/>
  <c r="X1044" i="9"/>
  <c r="X1045" i="9"/>
  <c r="X1046" i="9"/>
  <c r="X1047" i="9"/>
  <c r="X1048" i="9"/>
  <c r="X1049" i="9"/>
  <c r="X1050" i="9"/>
  <c r="X1051" i="9"/>
  <c r="X1052" i="9"/>
  <c r="X1053" i="9"/>
  <c r="X1054" i="9"/>
  <c r="X1055" i="9"/>
  <c r="X1056" i="9"/>
  <c r="X1057" i="9"/>
  <c r="X1058" i="9"/>
  <c r="X1059" i="9"/>
  <c r="X1060" i="9"/>
  <c r="X1061" i="9"/>
  <c r="X1062" i="9"/>
  <c r="X1063" i="9"/>
  <c r="X1064" i="9"/>
  <c r="X1065" i="9"/>
  <c r="X1066" i="9"/>
  <c r="X1067" i="9"/>
  <c r="X1068" i="9"/>
  <c r="X1069" i="9"/>
  <c r="X1070" i="9"/>
  <c r="X1071" i="9"/>
  <c r="X1072" i="9"/>
  <c r="X1073" i="9"/>
  <c r="X1074" i="9"/>
  <c r="X1075" i="9"/>
  <c r="X1076" i="9"/>
  <c r="X1077" i="9"/>
  <c r="X1078" i="9"/>
  <c r="X1079" i="9"/>
  <c r="X1080" i="9"/>
  <c r="X1081" i="9"/>
  <c r="X1082" i="9"/>
  <c r="X1083" i="9"/>
  <c r="X1084" i="9"/>
  <c r="X1085" i="9"/>
  <c r="X1086" i="9"/>
  <c r="X1087" i="9"/>
  <c r="X1088" i="9"/>
  <c r="X1089" i="9"/>
  <c r="X1090" i="9"/>
  <c r="X1091" i="9"/>
  <c r="X1092" i="9"/>
  <c r="X1093" i="9"/>
  <c r="X1094" i="9"/>
  <c r="X1095" i="9"/>
  <c r="X1096" i="9"/>
  <c r="X1097" i="9"/>
  <c r="X1098" i="9"/>
  <c r="X1099" i="9"/>
  <c r="X1100" i="9"/>
  <c r="X1101" i="9"/>
  <c r="X1102" i="9"/>
  <c r="X1103" i="9"/>
  <c r="X1104" i="9"/>
  <c r="X1105" i="9"/>
  <c r="X1106" i="9"/>
  <c r="X1107" i="9"/>
  <c r="X1108" i="9"/>
  <c r="X1109" i="9"/>
  <c r="X1110" i="9"/>
  <c r="X1111" i="9"/>
  <c r="X1112" i="9"/>
  <c r="X1113" i="9"/>
  <c r="X1114" i="9"/>
  <c r="X1115" i="9"/>
  <c r="X1116" i="9"/>
  <c r="X1117" i="9"/>
  <c r="X1118" i="9"/>
  <c r="X1119" i="9"/>
  <c r="X1120" i="9"/>
  <c r="X1121" i="9"/>
  <c r="X1122" i="9"/>
  <c r="X1123" i="9"/>
  <c r="X1124" i="9"/>
  <c r="X1125" i="9"/>
  <c r="X1126" i="9"/>
  <c r="X1127" i="9"/>
  <c r="X1128" i="9"/>
  <c r="X1129" i="9"/>
  <c r="X1130" i="9"/>
  <c r="X1131" i="9"/>
  <c r="X1132" i="9"/>
  <c r="X1133" i="9"/>
  <c r="X1134" i="9"/>
  <c r="X1135" i="9"/>
  <c r="X1136" i="9"/>
  <c r="X1137" i="9"/>
  <c r="X1138" i="9"/>
  <c r="X1139" i="9"/>
  <c r="X1140" i="9"/>
  <c r="X1141" i="9"/>
  <c r="X1142" i="9"/>
  <c r="X1143" i="9"/>
  <c r="X1144" i="9"/>
  <c r="X1145" i="9"/>
  <c r="X1146" i="9"/>
  <c r="X1147" i="9"/>
  <c r="X1148" i="9"/>
  <c r="X1149" i="9"/>
  <c r="X1150" i="9"/>
  <c r="X1151" i="9"/>
  <c r="X1152" i="9"/>
  <c r="X1153" i="9"/>
  <c r="X1154" i="9"/>
  <c r="X1155" i="9"/>
  <c r="X1156" i="9"/>
  <c r="X1157" i="9"/>
  <c r="X1158" i="9"/>
  <c r="X1159" i="9"/>
  <c r="X1160" i="9"/>
  <c r="X1161" i="9"/>
  <c r="X1162" i="9"/>
  <c r="X1163" i="9"/>
  <c r="X1164" i="9"/>
  <c r="X1165" i="9"/>
  <c r="X1166" i="9"/>
  <c r="X1167" i="9"/>
  <c r="X1168" i="9"/>
  <c r="X1169" i="9"/>
  <c r="X1170" i="9"/>
  <c r="X1171" i="9"/>
  <c r="X1172" i="9"/>
  <c r="X1173" i="9"/>
  <c r="X1174" i="9"/>
  <c r="X1175" i="9"/>
  <c r="X1176" i="9"/>
  <c r="X1177" i="9"/>
  <c r="X1178" i="9"/>
  <c r="X1179" i="9"/>
  <c r="X1180" i="9"/>
  <c r="X1181" i="9"/>
  <c r="X1182" i="9"/>
  <c r="X1183" i="9"/>
  <c r="X1184" i="9"/>
  <c r="X1185" i="9"/>
  <c r="X1186" i="9"/>
  <c r="X1187" i="9"/>
  <c r="X1188" i="9"/>
  <c r="X1189" i="9"/>
  <c r="X1190" i="9"/>
  <c r="X1191" i="9"/>
  <c r="X1192" i="9"/>
  <c r="X1193" i="9"/>
  <c r="X1194" i="9"/>
  <c r="X1195" i="9"/>
  <c r="X1196" i="9"/>
  <c r="X1197" i="9"/>
  <c r="X1198" i="9"/>
  <c r="X1199" i="9"/>
  <c r="X1200" i="9"/>
  <c r="X1201" i="9"/>
  <c r="X1202" i="9"/>
  <c r="X1203" i="9"/>
  <c r="X1204" i="9"/>
  <c r="X1205" i="9"/>
  <c r="X1206" i="9"/>
  <c r="X1207" i="9"/>
  <c r="X1208" i="9"/>
  <c r="X1209" i="9"/>
  <c r="X1210" i="9"/>
  <c r="X1211" i="9"/>
  <c r="X1212" i="9"/>
  <c r="X1213" i="9"/>
  <c r="X1214" i="9"/>
  <c r="X1215" i="9"/>
  <c r="X1216" i="9"/>
  <c r="X1217" i="9"/>
  <c r="X1218" i="9"/>
  <c r="X1219" i="9"/>
  <c r="X1220" i="9"/>
  <c r="X1221" i="9"/>
  <c r="X1222" i="9"/>
  <c r="X1223" i="9"/>
  <c r="X1224" i="9"/>
  <c r="X1225" i="9"/>
  <c r="X1226" i="9"/>
  <c r="X1227" i="9"/>
  <c r="X1228" i="9"/>
  <c r="X1229" i="9"/>
  <c r="X1230" i="9"/>
  <c r="X1231" i="9"/>
  <c r="X1232" i="9"/>
  <c r="X1233" i="9"/>
  <c r="X1234" i="9"/>
  <c r="X1235" i="9"/>
  <c r="X1236" i="9"/>
  <c r="X1237" i="9"/>
  <c r="X1238" i="9"/>
  <c r="X1239" i="9"/>
  <c r="X1240" i="9"/>
  <c r="X1241" i="9"/>
  <c r="X1242" i="9"/>
  <c r="X1243" i="9"/>
  <c r="X1244" i="9"/>
  <c r="X1245" i="9"/>
  <c r="X1246" i="9"/>
  <c r="X1247" i="9"/>
  <c r="X1248" i="9"/>
  <c r="X1249" i="9"/>
  <c r="X1250" i="9"/>
  <c r="X1251" i="9"/>
  <c r="X1252" i="9"/>
  <c r="X1253" i="9"/>
  <c r="X1254" i="9"/>
  <c r="X1255" i="9"/>
  <c r="X1256" i="9"/>
  <c r="X1257" i="9"/>
  <c r="X1258" i="9"/>
  <c r="X1259" i="9"/>
  <c r="X1260" i="9"/>
  <c r="X1261" i="9"/>
  <c r="X1262" i="9"/>
  <c r="X1263" i="9"/>
  <c r="X1264" i="9"/>
  <c r="X1265" i="9"/>
  <c r="X1266" i="9"/>
  <c r="X1267" i="9"/>
  <c r="X1268" i="9"/>
  <c r="X1269" i="9"/>
  <c r="X1270" i="9"/>
  <c r="X1271" i="9"/>
  <c r="X1272" i="9"/>
  <c r="X1273" i="9"/>
  <c r="X1274" i="9"/>
  <c r="X1275" i="9"/>
  <c r="X1276" i="9"/>
  <c r="X1277" i="9"/>
  <c r="X1278" i="9"/>
  <c r="X1279" i="9"/>
  <c r="X1280" i="9"/>
  <c r="X1281" i="9"/>
  <c r="X1282" i="9"/>
  <c r="X1283" i="9"/>
  <c r="X1284" i="9"/>
  <c r="X1285" i="9"/>
  <c r="X1286" i="9"/>
  <c r="X1287" i="9"/>
  <c r="X1288" i="9"/>
  <c r="X1289" i="9"/>
  <c r="X1290" i="9"/>
  <c r="X1291" i="9"/>
  <c r="X1292" i="9"/>
  <c r="X1293" i="9"/>
  <c r="X1294" i="9"/>
  <c r="X1295" i="9"/>
  <c r="X1296" i="9"/>
  <c r="X1297" i="9"/>
  <c r="X1298" i="9"/>
  <c r="X1299" i="9"/>
  <c r="X1300" i="9"/>
  <c r="X1301" i="9"/>
  <c r="X1302" i="9"/>
  <c r="X1303" i="9"/>
  <c r="X1304" i="9"/>
  <c r="X1305" i="9"/>
  <c r="X1306" i="9"/>
  <c r="X1307" i="9"/>
  <c r="X1308" i="9"/>
  <c r="X1309" i="9"/>
  <c r="X1310" i="9"/>
  <c r="X1311" i="9"/>
  <c r="X1312" i="9"/>
  <c r="X1313" i="9"/>
  <c r="X1314" i="9"/>
  <c r="X1315" i="9"/>
  <c r="X1316" i="9"/>
  <c r="X1317" i="9"/>
  <c r="X1318" i="9"/>
  <c r="X1319" i="9"/>
  <c r="X1320" i="9"/>
  <c r="X1321" i="9"/>
  <c r="X1322" i="9"/>
  <c r="X1323" i="9"/>
  <c r="X1324" i="9"/>
  <c r="X1325" i="9"/>
  <c r="X1326" i="9"/>
  <c r="X1327" i="9"/>
  <c r="X1328" i="9"/>
  <c r="X1329" i="9"/>
  <c r="X1330" i="9"/>
  <c r="X1331" i="9"/>
  <c r="X1332" i="9"/>
  <c r="X1333" i="9"/>
  <c r="X1334" i="9"/>
  <c r="X1335" i="9"/>
  <c r="X1336" i="9"/>
  <c r="X1337" i="9"/>
  <c r="X1338" i="9"/>
  <c r="X1339" i="9"/>
  <c r="X1340" i="9"/>
  <c r="X1341" i="9"/>
  <c r="X1342" i="9"/>
  <c r="X1343" i="9"/>
  <c r="X1344" i="9"/>
  <c r="X1345" i="9"/>
  <c r="X1346" i="9"/>
  <c r="X1347" i="9"/>
  <c r="X1348" i="9"/>
  <c r="X1349" i="9"/>
  <c r="X1350" i="9"/>
  <c r="X1351" i="9"/>
  <c r="X1352" i="9"/>
  <c r="X1353" i="9"/>
  <c r="X1354" i="9"/>
  <c r="X1355" i="9"/>
  <c r="X1356" i="9"/>
  <c r="X1357" i="9"/>
  <c r="X1358" i="9"/>
  <c r="X1359" i="9"/>
  <c r="X1360" i="9"/>
  <c r="X1361" i="9"/>
  <c r="X1362" i="9"/>
  <c r="X1363" i="9"/>
  <c r="X1364" i="9"/>
  <c r="X1365" i="9"/>
  <c r="X1366" i="9"/>
  <c r="X1367" i="9"/>
  <c r="X1368" i="9"/>
  <c r="X1369" i="9"/>
  <c r="X1370" i="9"/>
  <c r="X1371" i="9"/>
  <c r="X1372" i="9"/>
  <c r="X1373" i="9"/>
  <c r="X1374" i="9"/>
  <c r="X1375" i="9"/>
  <c r="X1376" i="9"/>
  <c r="X1377" i="9"/>
  <c r="X1378" i="9"/>
  <c r="X1379" i="9"/>
  <c r="X1380" i="9"/>
  <c r="X1381" i="9"/>
  <c r="X1382" i="9"/>
  <c r="X1383" i="9"/>
  <c r="X1384" i="9"/>
  <c r="X1385" i="9"/>
  <c r="X1386" i="9"/>
  <c r="X1387" i="9"/>
  <c r="X1388" i="9"/>
  <c r="X1389" i="9"/>
  <c r="X1390" i="9"/>
  <c r="X1391" i="9"/>
  <c r="X1392" i="9"/>
  <c r="X1393" i="9"/>
  <c r="X1394" i="9"/>
  <c r="X1395" i="9"/>
  <c r="X1396" i="9"/>
  <c r="X1397" i="9"/>
  <c r="X1398" i="9"/>
  <c r="X1399" i="9"/>
  <c r="X1400" i="9"/>
  <c r="X1401" i="9"/>
  <c r="X1402" i="9"/>
  <c r="X1403" i="9"/>
  <c r="X1404" i="9"/>
  <c r="X1405" i="9"/>
  <c r="X1406" i="9"/>
  <c r="X1407" i="9"/>
  <c r="X1408" i="9"/>
  <c r="X1409" i="9"/>
  <c r="X1410" i="9"/>
  <c r="X1411" i="9"/>
  <c r="X1412" i="9"/>
  <c r="X1413" i="9"/>
  <c r="X1414" i="9"/>
  <c r="X1415" i="9"/>
  <c r="X1416" i="9"/>
  <c r="X1417" i="9"/>
  <c r="X1418" i="9"/>
  <c r="X1419" i="9"/>
  <c r="X1420" i="9"/>
  <c r="X1421" i="9"/>
  <c r="X1422" i="9"/>
  <c r="X1423" i="9"/>
  <c r="X1424" i="9"/>
  <c r="X1425" i="9"/>
  <c r="X1426" i="9"/>
  <c r="X1427" i="9"/>
  <c r="X1428" i="9"/>
  <c r="X1429" i="9"/>
  <c r="X1430" i="9"/>
  <c r="X1431" i="9"/>
  <c r="X1432" i="9"/>
  <c r="X1433" i="9"/>
  <c r="X1434" i="9"/>
  <c r="X1435" i="9"/>
  <c r="X1436" i="9"/>
  <c r="X1437" i="9"/>
  <c r="X1438" i="9"/>
  <c r="X1439" i="9"/>
  <c r="X1440" i="9"/>
  <c r="X1441" i="9"/>
  <c r="X1442" i="9"/>
  <c r="X1443" i="9"/>
  <c r="X1444" i="9"/>
  <c r="X1445" i="9"/>
  <c r="X1446" i="9"/>
  <c r="X1447" i="9"/>
  <c r="X1448" i="9"/>
  <c r="X1449" i="9"/>
  <c r="X1450" i="9"/>
  <c r="X1451" i="9"/>
  <c r="X1452" i="9"/>
  <c r="X1453" i="9"/>
  <c r="X1454" i="9"/>
  <c r="X1455" i="9"/>
  <c r="X1456" i="9"/>
  <c r="X1457" i="9"/>
  <c r="X1458" i="9"/>
  <c r="X1459" i="9"/>
  <c r="X1460" i="9"/>
  <c r="X1461" i="9"/>
  <c r="X1462" i="9"/>
  <c r="X1463" i="9"/>
  <c r="X1464" i="9"/>
  <c r="X1465" i="9"/>
  <c r="X1466" i="9"/>
  <c r="X1467" i="9"/>
  <c r="X1468" i="9"/>
  <c r="X1469" i="9"/>
  <c r="X1470" i="9"/>
  <c r="X1471" i="9"/>
  <c r="X1472" i="9"/>
  <c r="X1473" i="9"/>
  <c r="X1474" i="9"/>
  <c r="X1475" i="9"/>
  <c r="X1476" i="9"/>
  <c r="X1477" i="9"/>
  <c r="X1478" i="9"/>
  <c r="X1479" i="9"/>
  <c r="X1480" i="9"/>
  <c r="X1481" i="9"/>
  <c r="X1482" i="9"/>
  <c r="X1483" i="9"/>
  <c r="X1484" i="9"/>
  <c r="X1485" i="9"/>
  <c r="X1486" i="9"/>
  <c r="X1487" i="9"/>
  <c r="X1488" i="9"/>
  <c r="X1489" i="9"/>
  <c r="X1490" i="9"/>
  <c r="X1491" i="9"/>
  <c r="X1492" i="9"/>
  <c r="X1493" i="9"/>
  <c r="X1494" i="9"/>
  <c r="X1495" i="9"/>
  <c r="X1496" i="9"/>
  <c r="X1497" i="9"/>
  <c r="X1498" i="9"/>
  <c r="X1499" i="9"/>
  <c r="X1500" i="9"/>
  <c r="X1501" i="9"/>
  <c r="X1502" i="9"/>
  <c r="X1503" i="9"/>
  <c r="X1504" i="9"/>
  <c r="X1505" i="9"/>
  <c r="X1506" i="9"/>
  <c r="X1507" i="9"/>
  <c r="X1508" i="9"/>
  <c r="X1509" i="9"/>
  <c r="X1510" i="9"/>
  <c r="X1511" i="9"/>
  <c r="X1512" i="9"/>
  <c r="X1513" i="9"/>
  <c r="X1514" i="9"/>
  <c r="X1515" i="9"/>
  <c r="X1516" i="9"/>
  <c r="X1517" i="9"/>
  <c r="X1518" i="9"/>
  <c r="X1519" i="9"/>
  <c r="X1520" i="9"/>
  <c r="X1521" i="9"/>
  <c r="X1522" i="9"/>
  <c r="X1523" i="9"/>
  <c r="X1524" i="9"/>
  <c r="X1525" i="9"/>
  <c r="X1526" i="9"/>
  <c r="X1527" i="9"/>
  <c r="X1528" i="9"/>
  <c r="X1529" i="9"/>
  <c r="X1530" i="9"/>
  <c r="X1531" i="9"/>
  <c r="X1532" i="9"/>
  <c r="X1533" i="9"/>
  <c r="X1534" i="9"/>
  <c r="X1535" i="9"/>
  <c r="X1536" i="9"/>
  <c r="X1537" i="9"/>
  <c r="X1538" i="9"/>
  <c r="X1539" i="9"/>
  <c r="X1540" i="9"/>
  <c r="X1541" i="9"/>
  <c r="X1542" i="9"/>
  <c r="X1543" i="9"/>
  <c r="X1544" i="9"/>
  <c r="X1545" i="9"/>
  <c r="X1546" i="9"/>
  <c r="X1547" i="9"/>
  <c r="X1548" i="9"/>
  <c r="X1549" i="9"/>
  <c r="X1550" i="9"/>
  <c r="X1551" i="9"/>
  <c r="X1552" i="9"/>
  <c r="X1553" i="9"/>
  <c r="X1554" i="9"/>
  <c r="X1555" i="9"/>
  <c r="X1556" i="9"/>
  <c r="X1557" i="9"/>
  <c r="X1558" i="9"/>
  <c r="X1559" i="9"/>
  <c r="X1560" i="9"/>
  <c r="X1561" i="9"/>
  <c r="X1562" i="9"/>
  <c r="X1563" i="9"/>
  <c r="X1564" i="9"/>
  <c r="X1565" i="9"/>
  <c r="X1566" i="9"/>
  <c r="X1567" i="9"/>
  <c r="X1568" i="9"/>
  <c r="X1569" i="9"/>
  <c r="X1570" i="9"/>
  <c r="X1571" i="9"/>
  <c r="X1572" i="9"/>
  <c r="X1573" i="9"/>
  <c r="X1574" i="9"/>
  <c r="X1575" i="9"/>
  <c r="X1576" i="9"/>
  <c r="X1577" i="9"/>
  <c r="X1578" i="9"/>
  <c r="X1579" i="9"/>
  <c r="X1580" i="9"/>
  <c r="X1581" i="9"/>
  <c r="X1582" i="9"/>
  <c r="X1583" i="9"/>
  <c r="X1584" i="9"/>
  <c r="X1585" i="9"/>
  <c r="X1586" i="9"/>
  <c r="X1587" i="9"/>
  <c r="X1588" i="9"/>
  <c r="X1589" i="9"/>
  <c r="X1590" i="9"/>
  <c r="X1591" i="9"/>
  <c r="X1592" i="9"/>
  <c r="X1593" i="9"/>
  <c r="X1594" i="9"/>
  <c r="X1595" i="9"/>
  <c r="X1596" i="9"/>
  <c r="X1597" i="9"/>
  <c r="X1598" i="9"/>
  <c r="X1599" i="9"/>
  <c r="X1600" i="9"/>
  <c r="X1601" i="9"/>
  <c r="X1602" i="9"/>
  <c r="X1603" i="9"/>
  <c r="X1604" i="9"/>
  <c r="X1605" i="9"/>
  <c r="X1606" i="9"/>
  <c r="X1607" i="9"/>
  <c r="X1608" i="9"/>
  <c r="X1609" i="9"/>
  <c r="X1610" i="9"/>
  <c r="X1611" i="9"/>
  <c r="X1612" i="9"/>
  <c r="X1613" i="9"/>
  <c r="X1614" i="9"/>
  <c r="X1615" i="9"/>
  <c r="X1616" i="9"/>
  <c r="X1617" i="9"/>
  <c r="X1618" i="9"/>
  <c r="X1619" i="9"/>
  <c r="X1620" i="9"/>
  <c r="X1621" i="9"/>
  <c r="X1622" i="9"/>
  <c r="X1623" i="9"/>
  <c r="X1624" i="9"/>
  <c r="X1625" i="9"/>
  <c r="X1626" i="9"/>
  <c r="X1627" i="9"/>
  <c r="X1628" i="9"/>
  <c r="X1629" i="9"/>
  <c r="X1630" i="9"/>
  <c r="X1631" i="9"/>
  <c r="X1632" i="9"/>
  <c r="X1633" i="9"/>
  <c r="X1634" i="9"/>
  <c r="X1635" i="9"/>
  <c r="X1636" i="9"/>
  <c r="X1637" i="9"/>
  <c r="X1638" i="9"/>
  <c r="X1639" i="9"/>
  <c r="X1640" i="9"/>
  <c r="X1641" i="9"/>
  <c r="X1642" i="9"/>
  <c r="X1643" i="9"/>
  <c r="X1644" i="9"/>
  <c r="X1645" i="9"/>
  <c r="X1646" i="9"/>
  <c r="X1647" i="9"/>
  <c r="X1648" i="9"/>
  <c r="X1649" i="9"/>
  <c r="X1650" i="9"/>
  <c r="X1651" i="9"/>
  <c r="X1652" i="9"/>
  <c r="X1653" i="9"/>
  <c r="X1654" i="9"/>
  <c r="X1655" i="9"/>
  <c r="X1656" i="9"/>
  <c r="X1657" i="9"/>
  <c r="X1658" i="9"/>
  <c r="X1659" i="9"/>
  <c r="X1660" i="9"/>
  <c r="X1661" i="9"/>
  <c r="X1662" i="9"/>
  <c r="X1663" i="9"/>
  <c r="X1664" i="9"/>
  <c r="X1665" i="9"/>
  <c r="X1666" i="9"/>
  <c r="X1667" i="9"/>
  <c r="X1668" i="9"/>
  <c r="X1669" i="9"/>
  <c r="X1670" i="9"/>
  <c r="X1671" i="9"/>
  <c r="X1672" i="9"/>
  <c r="X1673" i="9"/>
  <c r="X1674" i="9"/>
  <c r="X1675" i="9"/>
  <c r="X1676" i="9"/>
  <c r="X1677" i="9"/>
  <c r="X1678" i="9"/>
  <c r="X1679" i="9"/>
  <c r="X1680" i="9"/>
  <c r="X1681" i="9"/>
  <c r="X1682" i="9"/>
  <c r="X1683" i="9"/>
  <c r="X1684" i="9"/>
  <c r="X1685" i="9"/>
  <c r="X1686" i="9"/>
  <c r="X1687" i="9"/>
  <c r="X1688" i="9"/>
  <c r="X1689" i="9"/>
  <c r="X1690" i="9"/>
  <c r="X1691" i="9"/>
  <c r="X1692" i="9"/>
  <c r="X1693" i="9"/>
  <c r="X1694" i="9"/>
  <c r="X1695" i="9"/>
  <c r="X1696" i="9"/>
  <c r="X1697" i="9"/>
  <c r="X1698" i="9"/>
  <c r="X1699" i="9"/>
  <c r="X1700" i="9"/>
  <c r="X1701" i="9"/>
  <c r="X1702" i="9"/>
  <c r="X1703" i="9"/>
  <c r="X1704" i="9"/>
  <c r="X1705" i="9"/>
  <c r="X1706" i="9"/>
  <c r="X1707" i="9"/>
  <c r="X1708" i="9"/>
  <c r="X1709" i="9"/>
  <c r="X1710" i="9"/>
  <c r="X1711" i="9"/>
  <c r="X1712" i="9"/>
  <c r="X1713" i="9"/>
  <c r="X1714" i="9"/>
  <c r="X1715" i="9"/>
  <c r="X1716" i="9"/>
  <c r="X1717" i="9"/>
  <c r="X1718" i="9"/>
  <c r="X1719" i="9"/>
  <c r="X1720" i="9"/>
  <c r="X1721" i="9"/>
  <c r="X1722" i="9"/>
  <c r="X1723" i="9"/>
  <c r="X1724" i="9"/>
  <c r="X1725" i="9"/>
  <c r="X1726" i="9"/>
  <c r="X1727" i="9"/>
  <c r="X1728" i="9"/>
  <c r="X1729" i="9"/>
  <c r="X1730" i="9"/>
  <c r="X1731" i="9"/>
  <c r="X1732" i="9"/>
  <c r="X1733" i="9"/>
  <c r="X1734" i="9"/>
  <c r="X1735" i="9"/>
  <c r="X1736" i="9"/>
  <c r="X1737" i="9"/>
  <c r="X1738" i="9"/>
  <c r="X1739" i="9"/>
  <c r="X1740" i="9"/>
  <c r="X1741" i="9"/>
  <c r="X1742" i="9"/>
  <c r="X1743" i="9"/>
  <c r="X1744" i="9"/>
  <c r="X1745" i="9"/>
  <c r="X1746" i="9"/>
  <c r="X1747" i="9"/>
  <c r="X1748" i="9"/>
  <c r="X1749" i="9"/>
  <c r="X1750" i="9"/>
  <c r="X1751" i="9"/>
  <c r="X1752" i="9"/>
  <c r="X1753" i="9"/>
  <c r="X1754" i="9"/>
  <c r="X1755" i="9"/>
  <c r="X1756" i="9"/>
  <c r="X1757" i="9"/>
  <c r="X1758" i="9"/>
  <c r="X1759" i="9"/>
  <c r="X1760" i="9"/>
  <c r="X1761" i="9"/>
  <c r="X1762" i="9"/>
  <c r="X1763" i="9"/>
  <c r="X1764" i="9"/>
  <c r="X1765" i="9"/>
  <c r="X1766" i="9"/>
  <c r="X1767" i="9"/>
  <c r="X1768" i="9"/>
  <c r="X1769" i="9"/>
  <c r="X1770" i="9"/>
  <c r="X1771" i="9"/>
  <c r="X1772" i="9"/>
  <c r="X1773" i="9"/>
  <c r="X1774" i="9"/>
  <c r="X1775" i="9"/>
  <c r="X1776" i="9"/>
  <c r="X1777" i="9"/>
  <c r="X1778" i="9"/>
  <c r="X1779" i="9"/>
  <c r="X1780" i="9"/>
  <c r="X1781" i="9"/>
  <c r="X1782" i="9"/>
  <c r="X1783" i="9"/>
  <c r="X1784" i="9"/>
  <c r="X1785" i="9"/>
  <c r="X1786" i="9"/>
  <c r="X1787" i="9"/>
  <c r="X1788" i="9"/>
  <c r="X1789" i="9"/>
  <c r="X1790" i="9"/>
  <c r="X1791" i="9"/>
  <c r="X1792" i="9"/>
  <c r="X1793" i="9"/>
  <c r="X1794" i="9"/>
  <c r="X1795" i="9"/>
  <c r="X1796" i="9"/>
  <c r="X1797" i="9"/>
  <c r="X1798" i="9"/>
  <c r="X1799" i="9"/>
  <c r="X1800" i="9"/>
  <c r="X1801" i="9"/>
  <c r="X1802" i="9"/>
  <c r="X1803" i="9"/>
  <c r="X1804" i="9"/>
  <c r="X1805" i="9"/>
  <c r="X1806" i="9"/>
  <c r="X1807" i="9"/>
  <c r="X1808" i="9"/>
  <c r="X1809" i="9"/>
  <c r="X1810" i="9"/>
  <c r="X1811" i="9"/>
  <c r="X1812" i="9"/>
  <c r="X1813" i="9"/>
  <c r="X1814" i="9"/>
  <c r="X1815" i="9"/>
  <c r="X1816" i="9"/>
  <c r="X1817" i="9"/>
  <c r="X1818" i="9"/>
  <c r="X1819" i="9"/>
  <c r="X1820" i="9"/>
  <c r="X1821" i="9"/>
  <c r="X1822" i="9"/>
  <c r="X1823" i="9"/>
  <c r="X1824" i="9"/>
  <c r="X1825" i="9"/>
  <c r="X1826" i="9"/>
  <c r="X1827" i="9"/>
  <c r="X1828" i="9"/>
  <c r="X1829" i="9"/>
  <c r="X1830" i="9"/>
  <c r="X1831" i="9"/>
  <c r="X1832" i="9"/>
  <c r="X1833" i="9"/>
  <c r="X1834" i="9"/>
  <c r="X1835" i="9"/>
  <c r="X1836" i="9"/>
  <c r="X1837" i="9"/>
  <c r="X1838" i="9"/>
  <c r="X1839" i="9"/>
  <c r="X1840" i="9"/>
  <c r="X1841" i="9"/>
  <c r="X1842" i="9"/>
  <c r="X1843" i="9"/>
  <c r="X1844" i="9"/>
  <c r="X1845" i="9"/>
  <c r="X1846" i="9"/>
  <c r="X1847" i="9"/>
  <c r="X1848" i="9"/>
  <c r="X1849" i="9"/>
  <c r="X1850" i="9"/>
  <c r="X1851" i="9"/>
  <c r="X1852" i="9"/>
  <c r="X1853" i="9"/>
  <c r="X1854" i="9"/>
  <c r="X1855" i="9"/>
  <c r="X1856" i="9"/>
  <c r="X1857" i="9"/>
  <c r="X1858" i="9"/>
  <c r="X1859" i="9"/>
  <c r="X1860" i="9"/>
  <c r="X1861" i="9"/>
  <c r="X1862" i="9"/>
  <c r="X1863" i="9"/>
  <c r="X1864" i="9"/>
  <c r="X1865" i="9"/>
  <c r="X1866" i="9"/>
  <c r="X1867" i="9"/>
  <c r="X1868" i="9"/>
  <c r="X1869" i="9"/>
  <c r="X1870" i="9"/>
  <c r="X1871" i="9"/>
  <c r="X1872" i="9"/>
  <c r="X1873" i="9"/>
  <c r="X1874" i="9"/>
  <c r="X1875" i="9"/>
  <c r="X1876" i="9"/>
  <c r="X1877" i="9"/>
  <c r="X1878" i="9"/>
  <c r="X1879" i="9"/>
  <c r="X1880" i="9"/>
  <c r="X1881" i="9"/>
  <c r="X1882" i="9"/>
  <c r="X1883" i="9"/>
  <c r="X1884" i="9"/>
  <c r="X1885" i="9"/>
  <c r="X1886" i="9"/>
  <c r="X1887" i="9"/>
  <c r="X1888" i="9"/>
  <c r="X1889" i="9"/>
  <c r="X1890" i="9"/>
  <c r="X1891" i="9"/>
  <c r="X1892" i="9"/>
  <c r="X1893" i="9"/>
  <c r="X1894" i="9"/>
  <c r="X1895" i="9"/>
  <c r="X1896" i="9"/>
  <c r="X1897" i="9"/>
  <c r="X1898" i="9"/>
  <c r="X1899" i="9"/>
  <c r="X1900" i="9"/>
  <c r="X1901" i="9"/>
  <c r="X1902" i="9"/>
  <c r="X1903" i="9"/>
  <c r="X1904" i="9"/>
  <c r="X1905" i="9"/>
  <c r="X1906" i="9"/>
  <c r="X1907" i="9"/>
  <c r="X1908" i="9"/>
  <c r="X1909" i="9"/>
  <c r="X1910" i="9"/>
  <c r="X1911" i="9"/>
  <c r="X1912" i="9"/>
  <c r="X1913" i="9"/>
  <c r="X1914" i="9"/>
  <c r="X1915" i="9"/>
  <c r="X1916" i="9"/>
  <c r="X1917" i="9"/>
  <c r="X1918" i="9"/>
  <c r="X1919" i="9"/>
  <c r="X1920" i="9"/>
  <c r="X1921" i="9"/>
  <c r="X1922" i="9"/>
  <c r="X1923" i="9"/>
  <c r="X1924" i="9"/>
  <c r="X1925" i="9"/>
  <c r="X1926" i="9"/>
  <c r="X1927" i="9"/>
  <c r="X1928" i="9"/>
  <c r="X1929" i="9"/>
  <c r="X1930" i="9"/>
  <c r="X1931" i="9"/>
  <c r="X1932" i="9"/>
  <c r="X1933" i="9"/>
  <c r="X1934" i="9"/>
  <c r="X1935" i="9"/>
  <c r="X1936" i="9"/>
  <c r="X1937" i="9"/>
  <c r="X1938" i="9"/>
  <c r="X1939" i="9"/>
  <c r="X1940" i="9"/>
  <c r="X1941" i="9"/>
  <c r="X1942" i="9"/>
  <c r="X1943" i="9"/>
  <c r="X1944" i="9"/>
  <c r="X1945" i="9"/>
  <c r="X1946" i="9"/>
  <c r="X1947" i="9"/>
  <c r="X1948" i="9"/>
  <c r="X1949" i="9"/>
  <c r="X1950" i="9"/>
  <c r="X1951" i="9"/>
  <c r="X1952" i="9"/>
  <c r="X1953" i="9"/>
  <c r="X1954" i="9"/>
  <c r="X1955" i="9"/>
  <c r="X1956" i="9"/>
  <c r="X1957" i="9"/>
  <c r="X1958" i="9"/>
  <c r="X1959" i="9"/>
  <c r="X1960" i="9"/>
  <c r="X1961" i="9"/>
  <c r="X1962" i="9"/>
  <c r="X1963" i="9"/>
  <c r="X1964" i="9"/>
  <c r="X1965" i="9"/>
  <c r="X1966" i="9"/>
  <c r="X1967" i="9"/>
  <c r="X1968" i="9"/>
  <c r="X1969" i="9"/>
  <c r="X1970" i="9"/>
  <c r="X1971" i="9"/>
  <c r="X1972" i="9"/>
  <c r="X1973" i="9"/>
  <c r="X1974" i="9"/>
  <c r="X1975" i="9"/>
  <c r="X1976" i="9"/>
  <c r="X1977" i="9"/>
  <c r="X1978" i="9"/>
  <c r="X1979" i="9"/>
  <c r="X1980" i="9"/>
  <c r="X1981" i="9"/>
  <c r="X1982" i="9"/>
  <c r="X1983" i="9"/>
  <c r="X1984" i="9"/>
  <c r="X1985" i="9"/>
  <c r="X1986" i="9"/>
  <c r="X1987" i="9"/>
  <c r="X1988" i="9"/>
  <c r="X1989" i="9"/>
  <c r="X1990" i="9"/>
  <c r="X1991" i="9"/>
  <c r="X1992" i="9"/>
  <c r="X1993" i="9"/>
  <c r="X1994" i="9"/>
  <c r="X1995" i="9"/>
  <c r="X1996" i="9"/>
  <c r="X1997" i="9"/>
  <c r="X1998" i="9"/>
  <c r="X1999" i="9"/>
  <c r="X2000" i="9"/>
  <c r="X2001" i="9"/>
  <c r="X2002" i="9"/>
  <c r="X2003" i="9"/>
  <c r="X2004" i="9"/>
  <c r="X2005" i="9"/>
  <c r="X2006" i="9"/>
  <c r="X2007" i="9"/>
  <c r="X2008" i="9"/>
  <c r="X2009" i="9"/>
  <c r="X2010" i="9"/>
  <c r="X2011" i="9"/>
  <c r="X2012" i="9"/>
  <c r="X2013" i="9"/>
  <c r="X2014" i="9"/>
  <c r="X2015" i="9"/>
  <c r="X2016" i="9"/>
  <c r="X2017" i="9"/>
  <c r="X2018" i="9"/>
  <c r="X2019" i="9"/>
  <c r="X2020" i="9"/>
  <c r="X2021" i="9"/>
  <c r="X2022" i="9"/>
  <c r="X2023" i="9"/>
  <c r="X2024" i="9"/>
  <c r="X2025" i="9"/>
  <c r="X2026" i="9"/>
  <c r="X2027" i="9"/>
  <c r="X2028" i="9"/>
  <c r="X2029" i="9"/>
  <c r="X2030" i="9"/>
  <c r="X2031" i="9"/>
  <c r="X2032" i="9"/>
  <c r="X2033" i="9"/>
  <c r="X2034" i="9"/>
  <c r="X2035" i="9"/>
  <c r="X2036" i="9"/>
  <c r="X2037" i="9"/>
  <c r="X2038" i="9"/>
  <c r="X2039" i="9"/>
  <c r="X2040" i="9"/>
  <c r="X2041" i="9"/>
  <c r="X2042" i="9"/>
  <c r="X2043" i="9"/>
  <c r="X2044" i="9"/>
  <c r="X2045" i="9"/>
  <c r="X2046" i="9"/>
  <c r="X2047" i="9"/>
  <c r="X2048" i="9"/>
  <c r="X2049" i="9"/>
  <c r="X2050" i="9"/>
  <c r="X2051" i="9"/>
  <c r="X2052" i="9"/>
  <c r="X2053" i="9"/>
  <c r="X2054" i="9"/>
  <c r="X2055" i="9"/>
  <c r="X2056" i="9"/>
  <c r="X2057" i="9"/>
  <c r="X2058" i="9"/>
  <c r="X2059" i="9"/>
  <c r="X2060" i="9"/>
  <c r="X2061" i="9"/>
  <c r="X2062" i="9"/>
  <c r="X2063" i="9"/>
  <c r="X2064" i="9"/>
  <c r="X2065" i="9"/>
  <c r="X2066" i="9"/>
  <c r="X2067" i="9"/>
  <c r="X2068" i="9"/>
  <c r="X2069" i="9"/>
  <c r="X2070" i="9"/>
  <c r="X2071" i="9"/>
  <c r="X2072" i="9"/>
  <c r="X2073" i="9"/>
  <c r="X2074" i="9"/>
  <c r="X2075" i="9"/>
  <c r="X2076" i="9"/>
  <c r="X2077" i="9"/>
  <c r="X2078" i="9"/>
  <c r="X2079" i="9"/>
  <c r="X2080" i="9"/>
  <c r="X2081" i="9"/>
  <c r="X2082" i="9"/>
  <c r="X2083" i="9"/>
  <c r="X2084" i="9"/>
  <c r="X2085" i="9"/>
  <c r="X2086" i="9"/>
  <c r="X2087" i="9"/>
  <c r="X2088" i="9"/>
  <c r="X2089" i="9"/>
  <c r="X2090" i="9"/>
  <c r="X2091" i="9"/>
  <c r="X2092" i="9"/>
  <c r="X2093" i="9"/>
  <c r="X2094" i="9"/>
  <c r="X2095" i="9"/>
  <c r="X2096" i="9"/>
  <c r="X2097" i="9"/>
  <c r="X2098" i="9"/>
  <c r="X2099" i="9"/>
  <c r="X2100" i="9"/>
  <c r="X2101" i="9"/>
  <c r="X2102" i="9"/>
  <c r="X2103" i="9"/>
  <c r="X2104" i="9"/>
  <c r="X2105" i="9"/>
  <c r="X2106" i="9"/>
  <c r="X2107" i="9"/>
  <c r="X2108" i="9"/>
  <c r="X2109" i="9"/>
  <c r="X2110" i="9"/>
  <c r="X2111" i="9"/>
  <c r="X2112" i="9"/>
  <c r="X2113" i="9"/>
  <c r="X2114" i="9"/>
  <c r="X2115" i="9"/>
  <c r="X2116" i="9"/>
  <c r="X2117" i="9"/>
  <c r="X2118" i="9"/>
  <c r="X2119" i="9"/>
  <c r="X2120" i="9"/>
  <c r="X2121" i="9"/>
  <c r="X2122" i="9"/>
  <c r="X2123" i="9"/>
  <c r="X2124" i="9"/>
  <c r="X2125" i="9"/>
  <c r="X2126" i="9"/>
  <c r="X2127" i="9"/>
  <c r="X2128" i="9"/>
  <c r="X2129" i="9"/>
  <c r="X2130" i="9"/>
  <c r="X2131" i="9"/>
  <c r="X2132" i="9"/>
  <c r="X2133" i="9"/>
  <c r="X2134" i="9"/>
  <c r="X2135" i="9"/>
  <c r="X2136" i="9"/>
  <c r="X2137" i="9"/>
  <c r="X2138" i="9"/>
  <c r="X2139" i="9"/>
  <c r="X2140" i="9"/>
  <c r="X2141" i="9"/>
  <c r="X2142" i="9"/>
  <c r="X2143" i="9"/>
  <c r="X2144" i="9"/>
  <c r="X2145" i="9"/>
  <c r="X2146" i="9"/>
  <c r="X2147" i="9"/>
  <c r="X2148" i="9"/>
  <c r="X2149" i="9"/>
  <c r="X2150" i="9"/>
  <c r="X2151" i="9"/>
  <c r="X2152" i="9"/>
  <c r="X2153" i="9"/>
  <c r="X2154" i="9"/>
  <c r="X2155" i="9"/>
  <c r="X2156" i="9"/>
  <c r="X2157" i="9"/>
  <c r="X2158" i="9"/>
  <c r="X2159" i="9"/>
  <c r="X2160" i="9"/>
  <c r="X2161" i="9"/>
  <c r="X2162" i="9"/>
  <c r="X2163" i="9"/>
  <c r="X2164" i="9"/>
  <c r="X2165" i="9"/>
  <c r="X2166" i="9"/>
  <c r="X2167" i="9"/>
  <c r="X2168" i="9"/>
  <c r="X2169" i="9"/>
  <c r="X2170" i="9"/>
  <c r="X2171" i="9"/>
  <c r="X2172" i="9"/>
  <c r="X2173" i="9"/>
  <c r="X2174" i="9"/>
  <c r="X2175" i="9"/>
  <c r="X2176" i="9"/>
  <c r="X2177" i="9"/>
  <c r="X2178" i="9"/>
  <c r="X2179" i="9"/>
  <c r="X2180" i="9"/>
  <c r="X2181" i="9"/>
  <c r="X2182" i="9"/>
  <c r="X2183" i="9"/>
  <c r="X2184" i="9"/>
  <c r="X2185" i="9"/>
  <c r="X2186" i="9"/>
  <c r="X2187" i="9"/>
  <c r="X2188" i="9"/>
  <c r="X2189" i="9"/>
  <c r="X2190" i="9"/>
  <c r="X2191" i="9"/>
  <c r="X2192" i="9"/>
  <c r="X2193" i="9"/>
  <c r="X2194" i="9"/>
  <c r="X2195" i="9"/>
  <c r="X2196" i="9"/>
  <c r="X2197" i="9"/>
  <c r="X2198" i="9"/>
  <c r="X2199" i="9"/>
  <c r="X2200" i="9"/>
  <c r="X2201" i="9"/>
  <c r="X2202" i="9"/>
  <c r="X2203" i="9"/>
  <c r="X2204" i="9"/>
  <c r="X2205" i="9"/>
  <c r="X2206" i="9"/>
  <c r="X2207" i="9"/>
  <c r="X2208" i="9"/>
  <c r="X2209" i="9"/>
  <c r="X2210" i="9"/>
  <c r="X2211" i="9"/>
  <c r="X2212" i="9"/>
  <c r="X2213" i="9"/>
  <c r="X2214" i="9"/>
  <c r="X2215" i="9"/>
  <c r="X2216" i="9"/>
  <c r="X2217" i="9"/>
  <c r="X2218" i="9"/>
  <c r="X2219" i="9"/>
  <c r="X2220" i="9"/>
  <c r="X2221" i="9"/>
  <c r="X2222" i="9"/>
  <c r="X2223" i="9"/>
  <c r="X2224" i="9"/>
  <c r="X2225" i="9"/>
  <c r="X2226" i="9"/>
  <c r="X2227" i="9"/>
  <c r="X2228" i="9"/>
  <c r="X2229" i="9"/>
  <c r="X2230" i="9"/>
  <c r="X2231" i="9"/>
  <c r="X2232" i="9"/>
  <c r="X2233" i="9"/>
  <c r="X2234" i="9"/>
  <c r="X2235" i="9"/>
  <c r="X2236" i="9"/>
  <c r="X2237" i="9"/>
  <c r="X2238" i="9"/>
  <c r="X2239" i="9"/>
  <c r="X2240" i="9"/>
  <c r="X2241" i="9"/>
  <c r="X2242" i="9"/>
  <c r="X2243" i="9"/>
  <c r="X2244" i="9"/>
  <c r="X2245" i="9"/>
  <c r="X2246" i="9"/>
  <c r="X2247" i="9"/>
  <c r="X2248" i="9"/>
  <c r="X2249" i="9"/>
  <c r="X2250" i="9"/>
  <c r="X2251" i="9"/>
  <c r="X2252" i="9"/>
  <c r="X2253" i="9"/>
  <c r="X2254" i="9"/>
  <c r="X2255" i="9"/>
  <c r="X2256" i="9"/>
  <c r="X2257" i="9"/>
  <c r="X2258" i="9"/>
  <c r="X2259" i="9"/>
  <c r="X2260" i="9"/>
  <c r="X2261" i="9"/>
  <c r="X2262" i="9"/>
  <c r="X2263" i="9"/>
  <c r="X2264" i="9"/>
  <c r="X2265" i="9"/>
  <c r="X2266" i="9"/>
  <c r="X2267" i="9"/>
  <c r="X2268" i="9"/>
  <c r="X2269" i="9"/>
  <c r="X2270" i="9"/>
  <c r="X2271" i="9"/>
  <c r="X2272" i="9"/>
  <c r="X2273" i="9"/>
  <c r="X2274" i="9"/>
  <c r="X2275" i="9"/>
  <c r="X2276" i="9"/>
  <c r="X2277" i="9"/>
  <c r="X2278" i="9"/>
  <c r="X2279" i="9"/>
  <c r="X2280" i="9"/>
  <c r="X2281" i="9"/>
  <c r="X2282" i="9"/>
  <c r="X2283" i="9"/>
  <c r="X2284" i="9"/>
  <c r="X2285" i="9"/>
  <c r="X2286" i="9"/>
  <c r="X2287" i="9"/>
  <c r="X2288" i="9"/>
  <c r="X2289" i="9"/>
  <c r="X2290" i="9"/>
  <c r="X2291" i="9"/>
  <c r="X2292" i="9"/>
  <c r="X2293" i="9"/>
  <c r="X2294" i="9"/>
  <c r="X2295" i="9"/>
  <c r="X2296" i="9"/>
  <c r="X2297" i="9"/>
  <c r="X2298" i="9"/>
  <c r="X2299" i="9"/>
  <c r="X2300" i="9"/>
  <c r="X2301" i="9"/>
  <c r="X2302" i="9"/>
  <c r="X2303" i="9"/>
  <c r="X2304" i="9"/>
  <c r="X2305" i="9"/>
  <c r="X2306" i="9"/>
  <c r="X2307" i="9"/>
  <c r="X2308" i="9"/>
  <c r="X2309" i="9"/>
  <c r="X2310" i="9"/>
  <c r="X2311" i="9"/>
  <c r="X2312" i="9"/>
  <c r="X2313" i="9"/>
  <c r="X2314" i="9"/>
  <c r="X2315" i="9"/>
  <c r="X2316" i="9"/>
  <c r="X2317" i="9"/>
  <c r="X2318" i="9"/>
  <c r="X2319" i="9"/>
  <c r="X2320" i="9"/>
  <c r="X2321" i="9"/>
  <c r="X2322" i="9"/>
  <c r="X2323" i="9"/>
  <c r="X2324" i="9"/>
  <c r="X2325" i="9"/>
  <c r="X2326" i="9"/>
  <c r="X2327" i="9"/>
  <c r="X2328" i="9"/>
  <c r="X2329" i="9"/>
  <c r="X2330" i="9"/>
  <c r="X2331" i="9"/>
  <c r="X2332" i="9"/>
  <c r="X2333" i="9"/>
  <c r="X2334" i="9"/>
  <c r="X2335" i="9"/>
  <c r="X2336" i="9"/>
  <c r="X2337" i="9"/>
  <c r="X2338" i="9"/>
  <c r="X2339" i="9"/>
  <c r="X2340" i="9"/>
  <c r="X2341" i="9"/>
  <c r="X2342" i="9"/>
  <c r="X2343" i="9"/>
  <c r="X2344" i="9"/>
  <c r="X2345" i="9"/>
  <c r="X2346" i="9"/>
  <c r="X2347" i="9"/>
  <c r="X2348" i="9"/>
  <c r="X2349" i="9"/>
  <c r="X2350" i="9"/>
  <c r="X2351" i="9"/>
  <c r="X2352" i="9"/>
  <c r="X2353" i="9"/>
  <c r="X2354" i="9"/>
  <c r="X2355" i="9"/>
  <c r="X2356" i="9"/>
  <c r="X2357" i="9"/>
  <c r="X2358" i="9"/>
  <c r="X2359" i="9"/>
  <c r="X2360" i="9"/>
  <c r="X2361" i="9"/>
  <c r="X2362" i="9"/>
  <c r="X2363" i="9"/>
  <c r="X2364" i="9"/>
  <c r="X2365" i="9"/>
  <c r="X2366" i="9"/>
  <c r="X2367" i="9"/>
  <c r="X2368" i="9"/>
  <c r="X2369" i="9"/>
  <c r="X2370" i="9"/>
  <c r="X2371" i="9"/>
  <c r="X2372" i="9"/>
  <c r="X2373" i="9"/>
  <c r="X2374" i="9"/>
  <c r="X2375" i="9"/>
  <c r="X2376" i="9"/>
  <c r="X2377" i="9"/>
  <c r="X2378" i="9"/>
  <c r="X2379" i="9"/>
  <c r="X2380" i="9"/>
  <c r="X2381" i="9"/>
  <c r="X2382" i="9"/>
  <c r="X2383" i="9"/>
  <c r="X2384" i="9"/>
  <c r="X2385" i="9"/>
  <c r="X2386" i="9"/>
  <c r="X2387" i="9"/>
  <c r="X2388" i="9"/>
  <c r="X2389" i="9"/>
  <c r="X2390" i="9"/>
  <c r="X2391" i="9"/>
  <c r="X2392" i="9"/>
  <c r="X2393" i="9"/>
  <c r="X2394" i="9"/>
  <c r="X2395" i="9"/>
  <c r="X2396" i="9"/>
  <c r="X2397" i="9"/>
  <c r="X2398" i="9"/>
  <c r="X2399" i="9"/>
  <c r="X2400" i="9"/>
  <c r="X2401" i="9"/>
  <c r="X2402" i="9"/>
  <c r="X2403" i="9"/>
  <c r="X2404" i="9"/>
  <c r="X2405" i="9"/>
  <c r="X2406" i="9"/>
  <c r="X2407" i="9"/>
  <c r="X2408" i="9"/>
  <c r="X2409" i="9"/>
  <c r="X2410" i="9"/>
  <c r="X2411" i="9"/>
  <c r="X2412" i="9"/>
  <c r="X2413" i="9"/>
  <c r="X2414" i="9"/>
  <c r="X2415" i="9"/>
  <c r="X2416" i="9"/>
  <c r="X2417" i="9"/>
  <c r="X2418" i="9"/>
  <c r="X2419" i="9"/>
  <c r="X2420" i="9"/>
  <c r="X2421" i="9"/>
  <c r="X2422" i="9"/>
  <c r="X2423" i="9"/>
  <c r="X2424" i="9"/>
  <c r="X2425" i="9"/>
  <c r="X2426" i="9"/>
  <c r="X2427" i="9"/>
  <c r="X2428" i="9"/>
  <c r="X2429" i="9"/>
  <c r="X2430" i="9"/>
  <c r="X2431" i="9"/>
  <c r="X2432" i="9"/>
  <c r="X2433" i="9"/>
  <c r="X2434" i="9"/>
  <c r="X2435" i="9"/>
  <c r="X2436" i="9"/>
  <c r="X2437" i="9"/>
  <c r="X2438" i="9"/>
  <c r="X2439" i="9"/>
  <c r="X2440" i="9"/>
  <c r="X2441" i="9"/>
  <c r="X2442" i="9"/>
  <c r="X2443" i="9"/>
  <c r="X2444" i="9"/>
  <c r="X2445" i="9"/>
  <c r="X2446" i="9"/>
  <c r="X2447" i="9"/>
  <c r="X2448" i="9"/>
  <c r="X2449" i="9"/>
  <c r="X2450" i="9"/>
  <c r="X2451" i="9"/>
  <c r="X2452" i="9"/>
  <c r="X2453" i="9"/>
  <c r="X2454" i="9"/>
  <c r="X2455" i="9"/>
  <c r="X2456" i="9"/>
  <c r="X2457" i="9"/>
  <c r="X2458" i="9"/>
  <c r="X2459" i="9"/>
  <c r="X2460" i="9"/>
  <c r="X2461" i="9"/>
  <c r="X2462" i="9"/>
  <c r="X2463" i="9"/>
  <c r="X2464" i="9"/>
  <c r="X2465" i="9"/>
  <c r="X2466" i="9"/>
  <c r="X2467" i="9"/>
  <c r="X2468" i="9"/>
  <c r="X2469" i="9"/>
  <c r="X2470" i="9"/>
  <c r="X2471" i="9"/>
  <c r="X2472" i="9"/>
  <c r="X2473" i="9"/>
  <c r="X2474" i="9"/>
  <c r="X2475" i="9"/>
  <c r="X2476" i="9"/>
  <c r="X2477" i="9"/>
  <c r="X2478" i="9"/>
  <c r="X2479" i="9"/>
  <c r="X2480" i="9"/>
  <c r="X2481" i="9"/>
  <c r="X2482" i="9"/>
  <c r="X2483" i="9"/>
  <c r="X2484" i="9"/>
  <c r="X2485" i="9"/>
  <c r="X2486" i="9"/>
  <c r="X2487" i="9"/>
  <c r="X2488" i="9"/>
  <c r="X2489" i="9"/>
  <c r="X2490" i="9"/>
  <c r="X2491" i="9"/>
  <c r="X2492" i="9"/>
  <c r="X2493" i="9"/>
  <c r="X2494" i="9"/>
  <c r="X2495" i="9"/>
  <c r="X2496" i="9"/>
  <c r="X2497" i="9"/>
  <c r="X2498" i="9"/>
  <c r="X2499" i="9"/>
  <c r="X2500" i="9"/>
  <c r="X2501" i="9"/>
  <c r="X2502" i="9"/>
  <c r="X2503" i="9"/>
  <c r="X2504" i="9"/>
  <c r="X2505" i="9"/>
  <c r="X2506" i="9"/>
  <c r="X2507" i="9"/>
  <c r="X2508" i="9"/>
  <c r="X2509" i="9"/>
  <c r="X2510" i="9"/>
  <c r="X2511" i="9"/>
  <c r="X2512" i="9"/>
  <c r="X2513" i="9"/>
  <c r="X2514" i="9"/>
  <c r="X2515" i="9"/>
  <c r="X2516" i="9"/>
  <c r="X2517" i="9"/>
  <c r="X2518" i="9"/>
  <c r="X2519" i="9"/>
  <c r="X2520" i="9"/>
  <c r="X2521" i="9"/>
  <c r="X2522" i="9"/>
  <c r="X2523" i="9"/>
  <c r="X2524" i="9"/>
  <c r="X2525" i="9"/>
  <c r="X2526" i="9"/>
  <c r="X2527" i="9"/>
  <c r="X2528" i="9"/>
  <c r="X2529" i="9"/>
  <c r="X2530" i="9"/>
  <c r="X2531" i="9"/>
  <c r="X2532" i="9"/>
  <c r="X2533" i="9"/>
  <c r="X2534" i="9"/>
  <c r="X2535" i="9"/>
  <c r="X2536" i="9"/>
  <c r="X2537" i="9"/>
  <c r="X2538" i="9"/>
  <c r="X2539" i="9"/>
  <c r="X2540" i="9"/>
  <c r="X2541" i="9"/>
  <c r="X2542" i="9"/>
  <c r="X2543" i="9"/>
  <c r="X2544" i="9"/>
  <c r="X2545" i="9"/>
  <c r="X2546" i="9"/>
  <c r="X2547" i="9"/>
  <c r="X2548" i="9"/>
  <c r="X2549" i="9"/>
  <c r="X2550" i="9"/>
  <c r="X2551" i="9"/>
  <c r="X2552" i="9"/>
  <c r="X2553" i="9"/>
  <c r="X2554" i="9"/>
  <c r="X2555" i="9"/>
  <c r="X2556" i="9"/>
  <c r="X2557" i="9"/>
  <c r="X2558" i="9"/>
  <c r="X2559" i="9"/>
  <c r="X2560" i="9"/>
  <c r="X2561" i="9"/>
  <c r="X2562" i="9"/>
  <c r="X2563" i="9"/>
  <c r="X2564" i="9"/>
  <c r="X2565" i="9"/>
  <c r="X2566" i="9"/>
  <c r="X2567" i="9"/>
  <c r="X2568" i="9"/>
  <c r="X2569" i="9"/>
  <c r="X2570" i="9"/>
  <c r="X2571" i="9"/>
  <c r="X2572" i="9"/>
  <c r="X2573" i="9"/>
  <c r="X2574" i="9"/>
  <c r="X2575" i="9"/>
  <c r="X2576" i="9"/>
  <c r="X2577" i="9"/>
  <c r="X2578" i="9"/>
  <c r="X2579" i="9"/>
  <c r="X2580" i="9"/>
  <c r="X2581" i="9"/>
  <c r="X2582" i="9"/>
  <c r="X2583" i="9"/>
  <c r="X2584" i="9"/>
  <c r="X2585" i="9"/>
  <c r="X2586" i="9"/>
  <c r="X2587" i="9"/>
  <c r="X2588" i="9"/>
  <c r="X2589" i="9"/>
  <c r="X2590" i="9"/>
  <c r="X2591" i="9"/>
  <c r="X2592" i="9"/>
  <c r="X2593" i="9"/>
  <c r="X2594" i="9"/>
  <c r="X2595" i="9"/>
  <c r="X2596" i="9"/>
  <c r="X2597" i="9"/>
  <c r="X2598" i="9"/>
  <c r="X2599" i="9"/>
  <c r="X2600" i="9"/>
  <c r="X2601" i="9"/>
  <c r="X2602" i="9"/>
  <c r="X2603" i="9"/>
  <c r="X2604" i="9"/>
  <c r="X2605" i="9"/>
  <c r="X2606" i="9"/>
  <c r="X2607" i="9"/>
  <c r="X2608" i="9"/>
  <c r="X2609" i="9"/>
  <c r="X2610" i="9"/>
  <c r="X2611" i="9"/>
  <c r="X2612" i="9"/>
  <c r="X2613" i="9"/>
  <c r="X2614" i="9"/>
  <c r="X2615" i="9"/>
  <c r="X2616" i="9"/>
  <c r="X2617" i="9"/>
  <c r="X2618" i="9"/>
  <c r="X2619" i="9"/>
  <c r="X2620" i="9"/>
  <c r="X2621" i="9"/>
  <c r="X2622" i="9"/>
  <c r="X2623" i="9"/>
  <c r="X2624" i="9"/>
  <c r="X2625" i="9"/>
  <c r="X2626" i="9"/>
  <c r="X2627" i="9"/>
  <c r="X2628" i="9"/>
  <c r="X2629" i="9"/>
  <c r="X2630" i="9"/>
  <c r="X2631" i="9"/>
  <c r="X2632" i="9"/>
  <c r="X2633" i="9"/>
  <c r="X2634" i="9"/>
  <c r="X2635" i="9"/>
  <c r="X2636" i="9"/>
  <c r="X2637" i="9"/>
  <c r="X2638" i="9"/>
  <c r="X2639" i="9"/>
  <c r="X2640" i="9"/>
  <c r="X2641" i="9"/>
  <c r="X2642" i="9"/>
  <c r="X2643" i="9"/>
  <c r="X2644" i="9"/>
  <c r="X2645" i="9"/>
  <c r="X2646" i="9"/>
  <c r="X2647" i="9"/>
  <c r="X2648" i="9"/>
  <c r="X2649" i="9"/>
  <c r="X2650" i="9"/>
  <c r="X2651" i="9"/>
  <c r="X2652" i="9"/>
  <c r="X2653" i="9"/>
  <c r="X2654" i="9"/>
  <c r="X2655" i="9"/>
  <c r="X2656" i="9"/>
  <c r="X2657" i="9"/>
  <c r="X2658" i="9"/>
  <c r="X2659" i="9"/>
  <c r="X2660" i="9"/>
  <c r="X2661" i="9"/>
  <c r="X2662" i="9"/>
  <c r="X2663" i="9"/>
  <c r="X2664" i="9"/>
  <c r="X2665" i="9"/>
  <c r="X2666" i="9"/>
  <c r="X2667" i="9"/>
  <c r="X2668" i="9"/>
  <c r="X2669" i="9"/>
  <c r="X2670" i="9"/>
  <c r="X2671" i="9"/>
  <c r="X2672" i="9"/>
  <c r="X2673" i="9"/>
  <c r="X2674" i="9"/>
  <c r="X2675" i="9"/>
  <c r="X2676" i="9"/>
  <c r="X2677" i="9"/>
  <c r="X2678" i="9"/>
  <c r="X2679" i="9"/>
  <c r="X2680" i="9"/>
  <c r="X2681" i="9"/>
  <c r="X2682" i="9"/>
  <c r="X2683" i="9"/>
  <c r="X2684" i="9"/>
  <c r="X2685" i="9"/>
  <c r="X2686" i="9"/>
  <c r="X2687" i="9"/>
  <c r="X2688" i="9"/>
  <c r="X2689" i="9"/>
  <c r="X2690" i="9"/>
  <c r="X2691" i="9"/>
  <c r="X2692" i="9"/>
  <c r="X2693" i="9"/>
  <c r="X2694" i="9"/>
  <c r="X2695" i="9"/>
  <c r="X2696" i="9"/>
  <c r="X2697" i="9"/>
  <c r="X2698" i="9"/>
  <c r="X2699" i="9"/>
  <c r="X2700" i="9"/>
  <c r="X2701" i="9"/>
  <c r="X2702" i="9"/>
  <c r="X2703" i="9"/>
  <c r="X2704" i="9"/>
  <c r="X2705" i="9"/>
  <c r="X2706" i="9"/>
  <c r="X2707" i="9"/>
  <c r="X2708" i="9"/>
  <c r="X2709" i="9"/>
  <c r="X2710" i="9"/>
  <c r="X2711" i="9"/>
  <c r="X2712" i="9"/>
  <c r="X2713" i="9"/>
  <c r="X2714" i="9"/>
  <c r="X2715" i="9"/>
  <c r="X2716" i="9"/>
  <c r="X2717" i="9"/>
  <c r="X2718" i="9"/>
  <c r="X2719" i="9"/>
  <c r="X2720" i="9"/>
  <c r="X2721" i="9"/>
  <c r="X2722" i="9"/>
  <c r="X2723" i="9"/>
  <c r="X2724" i="9"/>
  <c r="X2725" i="9"/>
  <c r="X2726" i="9"/>
  <c r="X2727" i="9"/>
  <c r="X2728" i="9"/>
  <c r="X2729" i="9"/>
  <c r="X2730" i="9"/>
  <c r="X2731" i="9"/>
  <c r="X2732" i="9"/>
  <c r="X2733" i="9"/>
  <c r="X2734" i="9"/>
  <c r="X2735" i="9"/>
  <c r="X2736" i="9"/>
  <c r="X2737" i="9"/>
  <c r="X2738" i="9"/>
  <c r="X2739" i="9"/>
  <c r="X2740" i="9"/>
  <c r="X2741" i="9"/>
  <c r="X2742" i="9"/>
  <c r="X2743" i="9"/>
  <c r="X2744" i="9"/>
  <c r="X2745" i="9"/>
  <c r="X2746" i="9"/>
  <c r="X2747" i="9"/>
  <c r="X2748" i="9"/>
  <c r="X2749" i="9"/>
  <c r="X2750" i="9"/>
  <c r="X2751" i="9"/>
  <c r="X2752" i="9"/>
  <c r="X2753" i="9"/>
  <c r="X2754" i="9"/>
  <c r="X2755" i="9"/>
  <c r="X2756" i="9"/>
  <c r="X2757" i="9"/>
  <c r="X2758" i="9"/>
  <c r="X2759" i="9"/>
  <c r="X2760" i="9"/>
  <c r="X2761" i="9"/>
  <c r="X2762" i="9"/>
  <c r="X2763" i="9"/>
  <c r="X2764" i="9"/>
  <c r="X2765" i="9"/>
  <c r="X2766" i="9"/>
  <c r="X2767" i="9"/>
  <c r="X2768" i="9"/>
  <c r="X2769" i="9"/>
  <c r="X2770" i="9"/>
  <c r="X2771" i="9"/>
  <c r="X2772" i="9"/>
  <c r="X2773" i="9"/>
  <c r="X2774" i="9"/>
  <c r="X2775" i="9"/>
  <c r="X2776" i="9"/>
  <c r="X2777" i="9"/>
  <c r="X2778" i="9"/>
  <c r="X2779" i="9"/>
  <c r="X2780" i="9"/>
  <c r="X2781" i="9"/>
  <c r="X2782" i="9"/>
  <c r="X2783" i="9"/>
  <c r="X2784" i="9"/>
  <c r="X2785" i="9"/>
  <c r="X2786" i="9"/>
  <c r="X2787" i="9"/>
  <c r="X2788" i="9"/>
  <c r="X2789" i="9"/>
  <c r="X2790" i="9"/>
  <c r="X2791" i="9"/>
  <c r="X2792" i="9"/>
  <c r="X2793" i="9"/>
  <c r="X2794" i="9"/>
  <c r="X2795" i="9"/>
  <c r="X2796" i="9"/>
  <c r="X2797" i="9"/>
  <c r="X2798" i="9"/>
  <c r="X2799" i="9"/>
  <c r="X2800" i="9"/>
  <c r="X2801" i="9"/>
  <c r="X2802" i="9"/>
  <c r="X2803" i="9"/>
  <c r="X2804" i="9"/>
  <c r="X2805" i="9"/>
  <c r="X2806" i="9"/>
  <c r="X2807" i="9"/>
  <c r="X2808" i="9"/>
  <c r="X2809" i="9"/>
  <c r="X2810" i="9"/>
  <c r="X2811" i="9"/>
  <c r="X2812" i="9"/>
  <c r="X2813" i="9"/>
  <c r="X2814" i="9"/>
  <c r="X2815" i="9"/>
  <c r="X2816" i="9"/>
  <c r="X2817" i="9"/>
  <c r="X2818" i="9"/>
  <c r="X2819" i="9"/>
  <c r="X2820" i="9"/>
  <c r="X2821" i="9"/>
  <c r="X2822" i="9"/>
  <c r="X2823" i="9"/>
  <c r="X2824" i="9"/>
  <c r="X2825" i="9"/>
  <c r="X2826" i="9"/>
  <c r="X2827" i="9"/>
  <c r="X2828" i="9"/>
  <c r="X2829" i="9"/>
  <c r="X2830" i="9"/>
  <c r="X2831" i="9"/>
  <c r="X2832" i="9"/>
  <c r="X2833" i="9"/>
  <c r="X2834" i="9"/>
  <c r="X2835" i="9"/>
  <c r="X2836" i="9"/>
  <c r="X2837" i="9"/>
  <c r="X2838" i="9"/>
  <c r="X2839" i="9"/>
  <c r="X2840" i="9"/>
  <c r="X2841" i="9"/>
  <c r="X2842" i="9"/>
  <c r="X2843" i="9"/>
  <c r="X2844" i="9"/>
  <c r="X2845" i="9"/>
  <c r="X2846" i="9"/>
  <c r="X2847" i="9"/>
  <c r="X2848" i="9"/>
  <c r="X2849" i="9"/>
  <c r="X2850" i="9"/>
  <c r="X2851" i="9"/>
  <c r="X2852" i="9"/>
  <c r="X2853" i="9"/>
  <c r="X2854" i="9"/>
  <c r="X2855" i="9"/>
  <c r="X2856" i="9"/>
  <c r="X2857" i="9"/>
  <c r="X2858" i="9"/>
  <c r="X2859" i="9"/>
  <c r="X2860" i="9"/>
  <c r="X2861" i="9"/>
  <c r="X2862" i="9"/>
  <c r="X2863" i="9"/>
  <c r="X2864" i="9"/>
  <c r="X2865" i="9"/>
  <c r="X2866" i="9"/>
  <c r="X2867" i="9"/>
  <c r="X2868" i="9"/>
  <c r="X2869" i="9"/>
  <c r="X2870" i="9"/>
  <c r="X2871" i="9"/>
  <c r="X2872" i="9"/>
  <c r="X2873" i="9"/>
  <c r="X2874" i="9"/>
  <c r="X2875" i="9"/>
  <c r="X2876" i="9"/>
  <c r="X2877" i="9"/>
  <c r="X2878" i="9"/>
  <c r="X2879" i="9"/>
  <c r="X2880" i="9"/>
  <c r="X2881" i="9"/>
  <c r="X2882" i="9"/>
  <c r="X2883" i="9"/>
  <c r="X2884" i="9"/>
  <c r="X2885" i="9"/>
  <c r="X2886" i="9"/>
  <c r="X2887" i="9"/>
  <c r="X2888" i="9"/>
  <c r="X2889" i="9"/>
  <c r="X2890" i="9"/>
  <c r="X2891" i="9"/>
  <c r="X2892" i="9"/>
  <c r="X2893" i="9"/>
  <c r="X2894" i="9"/>
  <c r="X2895" i="9"/>
  <c r="X2896" i="9"/>
  <c r="X2897" i="9"/>
  <c r="X2898" i="9"/>
  <c r="X2899" i="9"/>
  <c r="X2900" i="9"/>
  <c r="X2901" i="9"/>
  <c r="X2902" i="9"/>
  <c r="X2903" i="9"/>
  <c r="X2904" i="9"/>
  <c r="X2905" i="9"/>
  <c r="X2906" i="9"/>
  <c r="X2907" i="9"/>
  <c r="X2908" i="9"/>
  <c r="X2909" i="9"/>
  <c r="X2910" i="9"/>
  <c r="X2911" i="9"/>
  <c r="X2912" i="9"/>
  <c r="X2913" i="9"/>
  <c r="X2914" i="9"/>
  <c r="X2915" i="9"/>
  <c r="X2916" i="9"/>
  <c r="X2917" i="9"/>
  <c r="X2918" i="9"/>
  <c r="X2919" i="9"/>
  <c r="X2920" i="9"/>
  <c r="X2921" i="9"/>
  <c r="X2922" i="9"/>
  <c r="X2923" i="9"/>
  <c r="X2924" i="9"/>
  <c r="X2925" i="9"/>
  <c r="X2926" i="9"/>
  <c r="X2927" i="9"/>
  <c r="X2928" i="9"/>
  <c r="X2929" i="9"/>
  <c r="X2930" i="9"/>
  <c r="X2931" i="9"/>
  <c r="X2932" i="9"/>
  <c r="X2933" i="9"/>
  <c r="X2934" i="9"/>
  <c r="X2935" i="9"/>
  <c r="X2936" i="9"/>
  <c r="X2937" i="9"/>
  <c r="X2938" i="9"/>
  <c r="X2939" i="9"/>
  <c r="X2940" i="9"/>
  <c r="X2941" i="9"/>
  <c r="X2942" i="9"/>
  <c r="X2943" i="9"/>
  <c r="X2944" i="9"/>
  <c r="X2945" i="9"/>
  <c r="X2946" i="9"/>
  <c r="X2947" i="9"/>
  <c r="X2948" i="9"/>
  <c r="X2949" i="9"/>
  <c r="X2950" i="9"/>
  <c r="X2951" i="9"/>
  <c r="X2952" i="9"/>
  <c r="X2953" i="9"/>
  <c r="X2954" i="9"/>
  <c r="X2955" i="9"/>
  <c r="X2956" i="9"/>
  <c r="X2957" i="9"/>
  <c r="X2958" i="9"/>
  <c r="X2959" i="9"/>
  <c r="X2960" i="9"/>
  <c r="X2961" i="9"/>
  <c r="X2962" i="9"/>
  <c r="X2963" i="9"/>
  <c r="X2964" i="9"/>
  <c r="X2965" i="9"/>
  <c r="X2966" i="9"/>
  <c r="X2967" i="9"/>
  <c r="X2968" i="9"/>
  <c r="X2969" i="9"/>
  <c r="X2970" i="9"/>
  <c r="X2971" i="9"/>
  <c r="X2972" i="9"/>
  <c r="X2973" i="9"/>
  <c r="X2974" i="9"/>
  <c r="X2975" i="9"/>
  <c r="X2976" i="9"/>
  <c r="X2977" i="9"/>
  <c r="X2978" i="9"/>
  <c r="X2979" i="9"/>
  <c r="X2980" i="9"/>
  <c r="X2981" i="9"/>
  <c r="X2982" i="9"/>
  <c r="X2983" i="9"/>
  <c r="X2984" i="9"/>
  <c r="X2985" i="9"/>
  <c r="X2986" i="9"/>
  <c r="X2987" i="9"/>
  <c r="X2988" i="9"/>
  <c r="X2989" i="9"/>
  <c r="X2990" i="9"/>
  <c r="X2991" i="9"/>
  <c r="X2992" i="9"/>
  <c r="X2993" i="9"/>
  <c r="X2994" i="9"/>
  <c r="X2995" i="9"/>
  <c r="X2996" i="9"/>
  <c r="X2997" i="9"/>
  <c r="X2998" i="9"/>
  <c r="X2999" i="9"/>
  <c r="X3000" i="9"/>
  <c r="X3001" i="9"/>
  <c r="X3002" i="9"/>
  <c r="X3003" i="9"/>
  <c r="X3004" i="9"/>
  <c r="X3005" i="9"/>
  <c r="X3006" i="9"/>
  <c r="X3007" i="9"/>
  <c r="X3008" i="9"/>
  <c r="X3009" i="9"/>
  <c r="X3010" i="9"/>
  <c r="X3011" i="9"/>
  <c r="X3012" i="9"/>
  <c r="X3013" i="9"/>
  <c r="X3014" i="9"/>
  <c r="X3015" i="9"/>
  <c r="X3016" i="9"/>
  <c r="X3017" i="9"/>
  <c r="X3018" i="9"/>
  <c r="X3019" i="9"/>
  <c r="X3020" i="9"/>
  <c r="X3021" i="9"/>
  <c r="X3022" i="9"/>
  <c r="X3023" i="9"/>
  <c r="X3024" i="9"/>
  <c r="X3025" i="9"/>
  <c r="X3026" i="9"/>
  <c r="X3027" i="9"/>
  <c r="X3028" i="9"/>
  <c r="X3029" i="9"/>
  <c r="X3030" i="9"/>
  <c r="X3031" i="9"/>
  <c r="X3032" i="9"/>
  <c r="X3033" i="9"/>
  <c r="X3034" i="9"/>
  <c r="X3035" i="9"/>
  <c r="X3036" i="9"/>
  <c r="X3037" i="9"/>
  <c r="X3038" i="9"/>
  <c r="X3039" i="9"/>
  <c r="X3040" i="9"/>
  <c r="X3041" i="9"/>
  <c r="X3042" i="9"/>
  <c r="X3043" i="9"/>
  <c r="X3044" i="9"/>
  <c r="X3045" i="9"/>
  <c r="X3046" i="9"/>
  <c r="X3047" i="9"/>
  <c r="X3048" i="9"/>
  <c r="X3049" i="9"/>
  <c r="X3050" i="9"/>
  <c r="X3051" i="9"/>
  <c r="X3052" i="9"/>
  <c r="X3053" i="9"/>
  <c r="X3054" i="9"/>
  <c r="X3055" i="9"/>
  <c r="X3056" i="9"/>
  <c r="X3057" i="9"/>
  <c r="X3058" i="9"/>
  <c r="X3059" i="9"/>
  <c r="X3060" i="9"/>
  <c r="X3061" i="9"/>
  <c r="X3062" i="9"/>
  <c r="X3063" i="9"/>
  <c r="X3064" i="9"/>
  <c r="X3065" i="9"/>
  <c r="X3066" i="9"/>
  <c r="X3067" i="9"/>
  <c r="X3068" i="9"/>
  <c r="X3069" i="9"/>
  <c r="X3070" i="9"/>
  <c r="X3071" i="9"/>
  <c r="X3072" i="9"/>
  <c r="X3073" i="9"/>
  <c r="X3074" i="9"/>
  <c r="X3075" i="9"/>
  <c r="X3076" i="9"/>
  <c r="X3077" i="9"/>
  <c r="X3078" i="9"/>
  <c r="X3079" i="9"/>
  <c r="X3080" i="9"/>
  <c r="X3081" i="9"/>
  <c r="X3082" i="9"/>
  <c r="X3083" i="9"/>
  <c r="X3084" i="9"/>
  <c r="X3085" i="9"/>
  <c r="X3086" i="9"/>
  <c r="X3087" i="9"/>
  <c r="X3088" i="9"/>
  <c r="X3089" i="9"/>
  <c r="X3090" i="9"/>
  <c r="X3091" i="9"/>
  <c r="X3092" i="9"/>
  <c r="X3093" i="9"/>
  <c r="X3094" i="9"/>
  <c r="X3095" i="9"/>
  <c r="X3096" i="9"/>
  <c r="X3097" i="9"/>
  <c r="X3098" i="9"/>
  <c r="X3099" i="9"/>
  <c r="X3100" i="9"/>
  <c r="X3101" i="9"/>
  <c r="X3102" i="9"/>
  <c r="X3103" i="9"/>
  <c r="X3104" i="9"/>
  <c r="X3105" i="9"/>
  <c r="X3106" i="9"/>
  <c r="X3107" i="9"/>
  <c r="X3108" i="9"/>
  <c r="X3109" i="9"/>
  <c r="X3110" i="9"/>
  <c r="X3111" i="9"/>
  <c r="X3112" i="9"/>
  <c r="X3113" i="9"/>
  <c r="X3114" i="9"/>
  <c r="X3115" i="9"/>
  <c r="X3116" i="9"/>
  <c r="X3117" i="9"/>
  <c r="X3118" i="9"/>
  <c r="X3119" i="9"/>
  <c r="X3120" i="9"/>
  <c r="X3121" i="9"/>
  <c r="X3122" i="9"/>
  <c r="X3123" i="9"/>
  <c r="X3124" i="9"/>
  <c r="X3125" i="9"/>
  <c r="X3126" i="9"/>
  <c r="X3127" i="9"/>
  <c r="X3128" i="9"/>
  <c r="X3129" i="9"/>
  <c r="X3130" i="9"/>
  <c r="X3131" i="9"/>
  <c r="X3132" i="9"/>
  <c r="X3133" i="9"/>
  <c r="X3134" i="9"/>
  <c r="X3135" i="9"/>
  <c r="X3136" i="9"/>
  <c r="X3137" i="9"/>
  <c r="X3138" i="9"/>
  <c r="X3139" i="9"/>
  <c r="X3140" i="9"/>
  <c r="X3141" i="9"/>
  <c r="X3142" i="9"/>
  <c r="X3143" i="9"/>
  <c r="X3144" i="9"/>
  <c r="X3145" i="9"/>
  <c r="X3146" i="9"/>
  <c r="X3147" i="9"/>
  <c r="X3148" i="9"/>
  <c r="X3149" i="9"/>
  <c r="X3150" i="9"/>
  <c r="X3151" i="9"/>
  <c r="X3152" i="9"/>
  <c r="X3153" i="9"/>
  <c r="X3154" i="9"/>
  <c r="X3155" i="9"/>
  <c r="X3156" i="9"/>
  <c r="X3157" i="9"/>
  <c r="X3158" i="9"/>
  <c r="X3159" i="9"/>
  <c r="X3160" i="9"/>
  <c r="X3161" i="9"/>
  <c r="X3162" i="9"/>
  <c r="X3163" i="9"/>
  <c r="X3164" i="9"/>
  <c r="X3165" i="9"/>
  <c r="X3166" i="9"/>
  <c r="X3167" i="9"/>
  <c r="X3168" i="9"/>
  <c r="X3169" i="9"/>
  <c r="X3170" i="9"/>
  <c r="X3171" i="9"/>
  <c r="X3172" i="9"/>
  <c r="X3173" i="9"/>
  <c r="X3174" i="9"/>
  <c r="X3175" i="9"/>
  <c r="X3176" i="9"/>
  <c r="X3177" i="9"/>
  <c r="X3178" i="9"/>
  <c r="X3179" i="9"/>
  <c r="X3180" i="9"/>
  <c r="X3181" i="9"/>
  <c r="X3182" i="9"/>
  <c r="X3183" i="9"/>
  <c r="X3184" i="9"/>
  <c r="X3185" i="9"/>
  <c r="X3186" i="9"/>
  <c r="X3187" i="9"/>
  <c r="X3188" i="9"/>
  <c r="X3189" i="9"/>
  <c r="X3190" i="9"/>
  <c r="X3191" i="9"/>
  <c r="X3192" i="9"/>
  <c r="X3193" i="9"/>
  <c r="X3194" i="9"/>
  <c r="X3195" i="9"/>
  <c r="X3196" i="9"/>
  <c r="X3197" i="9"/>
  <c r="X3198" i="9"/>
  <c r="X3199" i="9"/>
  <c r="X3200" i="9"/>
  <c r="X3201" i="9"/>
  <c r="X3202" i="9"/>
  <c r="X3203" i="9"/>
  <c r="X3204" i="9"/>
  <c r="X3205" i="9"/>
  <c r="X3206" i="9"/>
  <c r="X3207" i="9"/>
  <c r="X3208" i="9"/>
  <c r="X3209" i="9"/>
  <c r="X3210" i="9"/>
  <c r="X3211" i="9"/>
  <c r="X3212" i="9"/>
  <c r="X3213" i="9"/>
  <c r="X3214" i="9"/>
  <c r="X3215" i="9"/>
  <c r="X3216" i="9"/>
  <c r="X3217" i="9"/>
  <c r="X3218" i="9"/>
  <c r="X3219" i="9"/>
  <c r="X3220" i="9"/>
  <c r="X3221" i="9"/>
  <c r="X3222" i="9"/>
  <c r="X3223" i="9"/>
  <c r="X3224" i="9"/>
  <c r="X3225" i="9"/>
  <c r="X3226" i="9"/>
  <c r="X3227" i="9"/>
  <c r="X3228" i="9"/>
  <c r="X3229" i="9"/>
  <c r="X3230" i="9"/>
  <c r="X3231" i="9"/>
  <c r="X3232" i="9"/>
  <c r="X3233" i="9"/>
  <c r="X3234" i="9"/>
  <c r="X3235" i="9"/>
  <c r="X3236" i="9"/>
  <c r="X3237" i="9"/>
  <c r="X3238" i="9"/>
  <c r="X3239" i="9"/>
  <c r="X3240" i="9"/>
  <c r="X3241" i="9"/>
  <c r="X3242" i="9"/>
  <c r="X3243" i="9"/>
  <c r="X3244" i="9"/>
  <c r="X3245" i="9"/>
  <c r="X3246" i="9"/>
  <c r="X3247" i="9"/>
  <c r="X3248" i="9"/>
  <c r="X3249" i="9"/>
  <c r="X3250" i="9"/>
  <c r="X3251" i="9"/>
  <c r="X3252" i="9"/>
  <c r="X3253" i="9"/>
  <c r="X3254" i="9"/>
  <c r="X3255" i="9"/>
  <c r="X3256" i="9"/>
  <c r="X3257" i="9"/>
  <c r="X3258" i="9"/>
  <c r="X3259" i="9"/>
  <c r="X3260" i="9"/>
  <c r="X3261" i="9"/>
  <c r="X3262" i="9"/>
  <c r="X3263" i="9"/>
  <c r="X3264" i="9"/>
  <c r="X3265" i="9"/>
  <c r="X3266" i="9"/>
  <c r="X3267" i="9"/>
  <c r="X3268" i="9"/>
  <c r="X3269" i="9"/>
  <c r="X3270" i="9"/>
  <c r="X3271" i="9"/>
  <c r="X3272" i="9"/>
  <c r="X3273" i="9"/>
  <c r="X3274" i="9"/>
  <c r="X3275" i="9"/>
  <c r="X3276" i="9"/>
  <c r="X3277" i="9"/>
  <c r="X3278" i="9"/>
  <c r="X3279" i="9"/>
  <c r="X3280" i="9"/>
  <c r="X3281" i="9"/>
  <c r="X3282" i="9"/>
  <c r="X3283" i="9"/>
  <c r="X3284" i="9"/>
  <c r="X3285" i="9"/>
  <c r="X3286" i="9"/>
  <c r="X3287" i="9"/>
  <c r="X3288" i="9"/>
  <c r="X3289" i="9"/>
  <c r="X3290" i="9"/>
  <c r="X3291" i="9"/>
  <c r="X3292" i="9"/>
  <c r="X3293" i="9"/>
  <c r="X3294" i="9"/>
  <c r="X3295" i="9"/>
  <c r="X3296" i="9"/>
  <c r="X3297" i="9"/>
  <c r="X3298" i="9"/>
  <c r="X3299" i="9"/>
  <c r="X3300" i="9"/>
  <c r="X3301" i="9"/>
  <c r="X3302" i="9"/>
  <c r="X3303" i="9"/>
  <c r="X3304" i="9"/>
  <c r="X3305" i="9"/>
  <c r="X3306" i="9"/>
  <c r="X3307" i="9"/>
  <c r="X3308" i="9"/>
  <c r="X3309" i="9"/>
  <c r="X3310" i="9"/>
  <c r="X3311" i="9"/>
  <c r="X3312" i="9"/>
  <c r="X3313" i="9"/>
  <c r="X3314" i="9"/>
  <c r="X3315" i="9"/>
  <c r="X3316" i="9"/>
  <c r="X3317" i="9"/>
  <c r="X3318" i="9"/>
  <c r="X3319" i="9"/>
  <c r="X3320" i="9"/>
  <c r="X3321" i="9"/>
  <c r="X3322" i="9"/>
  <c r="X3323" i="9"/>
  <c r="X3324" i="9"/>
  <c r="X3325" i="9"/>
  <c r="X3326" i="9"/>
  <c r="X3327" i="9"/>
  <c r="X3328" i="9"/>
  <c r="X3329" i="9"/>
  <c r="X3330" i="9"/>
  <c r="X3331" i="9"/>
  <c r="X3332" i="9"/>
  <c r="X3333" i="9"/>
  <c r="X3334" i="9"/>
  <c r="X3335" i="9"/>
  <c r="X3336" i="9"/>
  <c r="X3337" i="9"/>
  <c r="X3338" i="9"/>
  <c r="X3339" i="9"/>
  <c r="X3340" i="9"/>
  <c r="X3341" i="9"/>
  <c r="X3342" i="9"/>
  <c r="X3343" i="9"/>
  <c r="X3344" i="9"/>
  <c r="X3345" i="9"/>
  <c r="X3346" i="9"/>
  <c r="X3347" i="9"/>
  <c r="X3348" i="9"/>
  <c r="X3349" i="9"/>
  <c r="X3350" i="9"/>
  <c r="X3351" i="9"/>
  <c r="X3352" i="9"/>
  <c r="X3353" i="9"/>
  <c r="X3354" i="9"/>
  <c r="X3355" i="9"/>
  <c r="X3356" i="9"/>
  <c r="X3357" i="9"/>
  <c r="X3358" i="9"/>
  <c r="X3359" i="9"/>
  <c r="X3360" i="9"/>
  <c r="X3361" i="9"/>
  <c r="X3362" i="9"/>
  <c r="X3363" i="9"/>
  <c r="X3364" i="9"/>
  <c r="X3365" i="9"/>
  <c r="X3366" i="9"/>
  <c r="X3367" i="9"/>
  <c r="X3368" i="9"/>
  <c r="X3369" i="9"/>
  <c r="X3370" i="9"/>
  <c r="X3371" i="9"/>
  <c r="X3372" i="9"/>
  <c r="X3373" i="9"/>
  <c r="X3374" i="9"/>
  <c r="X3375" i="9"/>
  <c r="X3376" i="9"/>
  <c r="X3377" i="9"/>
  <c r="X3378" i="9"/>
  <c r="X3379" i="9"/>
  <c r="X3380" i="9"/>
  <c r="X3381" i="9"/>
  <c r="X3382" i="9"/>
  <c r="X3383" i="9"/>
  <c r="X3384" i="9"/>
  <c r="X3385" i="9"/>
  <c r="X3386" i="9"/>
  <c r="X3387" i="9"/>
  <c r="X3388" i="9"/>
  <c r="X3389" i="9"/>
  <c r="X3390" i="9"/>
  <c r="X3391" i="9"/>
  <c r="X3392" i="9"/>
  <c r="X3393" i="9"/>
  <c r="X3394" i="9"/>
  <c r="X3395" i="9"/>
  <c r="X3396" i="9"/>
  <c r="X3397" i="9"/>
  <c r="X3398" i="9"/>
  <c r="X3399" i="9"/>
  <c r="X3400" i="9"/>
  <c r="X3401" i="9"/>
  <c r="X3402" i="9"/>
  <c r="X3403" i="9"/>
  <c r="X3404" i="9"/>
  <c r="X3405" i="9"/>
  <c r="X3406" i="9"/>
  <c r="X3407" i="9"/>
  <c r="X3408" i="9"/>
  <c r="X3409" i="9"/>
  <c r="X3410" i="9"/>
  <c r="X3411" i="9"/>
  <c r="X3412" i="9"/>
  <c r="X3413" i="9"/>
  <c r="X3414" i="9"/>
  <c r="X3415" i="9"/>
  <c r="X3416" i="9"/>
  <c r="X3417" i="9"/>
  <c r="X3418" i="9"/>
  <c r="X3419" i="9"/>
  <c r="X3420" i="9"/>
  <c r="X3421" i="9"/>
  <c r="X3422" i="9"/>
  <c r="X3423" i="9"/>
  <c r="X3424" i="9"/>
  <c r="X3425" i="9"/>
  <c r="X3426" i="9"/>
  <c r="X3427" i="9"/>
  <c r="X3428" i="9"/>
  <c r="X3429" i="9"/>
  <c r="X3430" i="9"/>
  <c r="X3431" i="9"/>
  <c r="X3432" i="9"/>
  <c r="X3433" i="9"/>
  <c r="X3434" i="9"/>
  <c r="X3435" i="9"/>
  <c r="X3436" i="9"/>
  <c r="X3437" i="9"/>
  <c r="X3438" i="9"/>
  <c r="X3439" i="9"/>
  <c r="X3440" i="9"/>
  <c r="X3441" i="9"/>
  <c r="X3442" i="9"/>
  <c r="X3443" i="9"/>
  <c r="X3444" i="9"/>
  <c r="X3445" i="9"/>
  <c r="X3446" i="9"/>
  <c r="X3447" i="9"/>
  <c r="X3448" i="9"/>
  <c r="X3449" i="9"/>
  <c r="X3450" i="9"/>
  <c r="X3451" i="9"/>
  <c r="X3452" i="9"/>
  <c r="X3453" i="9"/>
  <c r="X3454" i="9"/>
  <c r="X3455" i="9"/>
  <c r="X3456" i="9"/>
  <c r="X3457" i="9"/>
  <c r="X3458" i="9"/>
  <c r="X3459" i="9"/>
  <c r="X3460" i="9"/>
  <c r="X3461" i="9"/>
  <c r="X3462" i="9"/>
  <c r="X3463" i="9"/>
  <c r="X3464" i="9"/>
  <c r="X3465" i="9"/>
  <c r="X3466" i="9"/>
  <c r="X3467" i="9"/>
  <c r="X3468" i="9"/>
  <c r="X3469" i="9"/>
  <c r="X3470" i="9"/>
  <c r="X3471" i="9"/>
  <c r="X3472" i="9"/>
  <c r="X3473" i="9"/>
  <c r="X3474" i="9"/>
  <c r="X3475" i="9"/>
  <c r="X3476" i="9"/>
  <c r="X3477" i="9"/>
  <c r="X3478" i="9"/>
  <c r="X3479" i="9"/>
  <c r="X3480" i="9"/>
  <c r="X3481" i="9"/>
  <c r="X3482" i="9"/>
  <c r="X3483" i="9"/>
  <c r="X3484" i="9"/>
  <c r="X3485" i="9"/>
  <c r="X3486" i="9"/>
  <c r="X3487" i="9"/>
  <c r="X3488" i="9"/>
  <c r="X3489" i="9"/>
  <c r="X3490" i="9"/>
  <c r="X3491" i="9"/>
  <c r="X3492" i="9"/>
  <c r="X3493" i="9"/>
  <c r="X3494" i="9"/>
  <c r="X3495" i="9"/>
  <c r="X3496" i="9"/>
  <c r="X3497" i="9"/>
  <c r="X3498" i="9"/>
  <c r="X3499" i="9"/>
  <c r="X3500" i="9"/>
  <c r="X3501" i="9"/>
  <c r="X3502" i="9"/>
  <c r="X3503" i="9"/>
  <c r="X3504" i="9"/>
  <c r="X3505" i="9"/>
  <c r="X3506" i="9"/>
  <c r="X3507" i="9"/>
  <c r="X3508" i="9"/>
  <c r="X3509" i="9"/>
  <c r="X3510" i="9"/>
  <c r="X3511" i="9"/>
  <c r="X3512" i="9"/>
  <c r="X3513" i="9"/>
  <c r="X3514" i="9"/>
  <c r="X3515" i="9"/>
  <c r="X3516" i="9"/>
  <c r="X3517" i="9"/>
  <c r="X3518" i="9"/>
  <c r="X3519" i="9"/>
  <c r="X3520" i="9"/>
  <c r="X3521" i="9"/>
  <c r="X3522" i="9"/>
  <c r="X3523" i="9"/>
  <c r="X3524" i="9"/>
  <c r="X3525" i="9"/>
  <c r="X3526" i="9"/>
  <c r="X3527" i="9"/>
  <c r="X3528" i="9"/>
  <c r="X3529" i="9"/>
  <c r="X3530" i="9"/>
  <c r="X3531" i="9"/>
  <c r="X3532" i="9"/>
  <c r="X3533" i="9"/>
  <c r="X3534" i="9"/>
  <c r="X3535" i="9"/>
  <c r="X3536" i="9"/>
  <c r="X3537" i="9"/>
  <c r="X3538" i="9"/>
  <c r="X3539" i="9"/>
  <c r="X3540" i="9"/>
  <c r="X3541" i="9"/>
  <c r="X3542" i="9"/>
  <c r="X3543" i="9"/>
  <c r="X3544" i="9"/>
  <c r="X3545" i="9"/>
  <c r="X3546" i="9"/>
  <c r="X3547" i="9"/>
  <c r="X3548" i="9"/>
  <c r="X3549" i="9"/>
  <c r="X3550" i="9"/>
  <c r="X3551" i="9"/>
  <c r="X3552" i="9"/>
  <c r="X3553" i="9"/>
  <c r="X3554" i="9"/>
  <c r="X3555" i="9"/>
  <c r="X3556" i="9"/>
  <c r="X3557" i="9"/>
  <c r="X3558" i="9"/>
  <c r="X3559" i="9"/>
  <c r="X3560" i="9"/>
  <c r="X3561" i="9"/>
  <c r="X3562" i="9"/>
  <c r="X3563" i="9"/>
  <c r="X3564" i="9"/>
  <c r="X3565" i="9"/>
  <c r="X3566" i="9"/>
  <c r="X3567" i="9"/>
  <c r="X3568" i="9"/>
  <c r="X3569" i="9"/>
  <c r="X3570" i="9"/>
  <c r="X3571" i="9"/>
  <c r="X3572" i="9"/>
  <c r="X3573" i="9"/>
  <c r="X3574" i="9"/>
  <c r="X3575" i="9"/>
  <c r="X3576" i="9"/>
  <c r="X3577" i="9"/>
  <c r="X3578" i="9"/>
  <c r="X3579" i="9"/>
  <c r="X3580" i="9"/>
  <c r="X3581" i="9"/>
  <c r="X3582" i="9"/>
  <c r="X3583" i="9"/>
  <c r="X3584" i="9"/>
  <c r="X3585" i="9"/>
  <c r="X3586" i="9"/>
  <c r="X3587" i="9"/>
  <c r="X3588" i="9"/>
  <c r="X3589" i="9"/>
  <c r="X3590" i="9"/>
  <c r="X3591" i="9"/>
  <c r="X3592" i="9"/>
  <c r="X3593" i="9"/>
  <c r="X3594" i="9"/>
  <c r="X3595" i="9"/>
  <c r="X3596" i="9"/>
  <c r="X3597" i="9"/>
  <c r="X3598" i="9"/>
  <c r="X3599" i="9"/>
  <c r="X3600" i="9"/>
  <c r="X3601" i="9"/>
  <c r="X3602" i="9"/>
  <c r="X3603" i="9"/>
  <c r="X3604" i="9"/>
  <c r="X3605" i="9"/>
  <c r="X3606" i="9"/>
  <c r="X3607" i="9"/>
  <c r="X3608" i="9"/>
  <c r="X3609" i="9"/>
  <c r="X3610" i="9"/>
  <c r="X3611" i="9"/>
  <c r="X3612" i="9"/>
  <c r="X3613" i="9"/>
  <c r="X3614" i="9"/>
  <c r="X3615" i="9"/>
  <c r="X3616" i="9"/>
  <c r="X3617" i="9"/>
  <c r="X3618" i="9"/>
  <c r="X3619" i="9"/>
  <c r="X3620" i="9"/>
  <c r="X3621" i="9"/>
  <c r="X3622" i="9"/>
  <c r="X3623" i="9"/>
  <c r="X3624" i="9"/>
  <c r="X3625" i="9"/>
  <c r="X3626" i="9"/>
  <c r="X3627" i="9"/>
  <c r="X3628" i="9"/>
  <c r="X3629" i="9"/>
  <c r="X3630" i="9"/>
  <c r="X3631" i="9"/>
  <c r="X3632" i="9"/>
  <c r="X3633" i="9"/>
  <c r="X3634" i="9"/>
  <c r="X3635" i="9"/>
  <c r="X3636" i="9"/>
  <c r="X3637" i="9"/>
  <c r="X3638" i="9"/>
  <c r="X3639" i="9"/>
  <c r="X3640" i="9"/>
  <c r="X3641" i="9"/>
  <c r="X3642" i="9"/>
  <c r="X3643" i="9"/>
  <c r="X3644" i="9"/>
  <c r="X3645" i="9"/>
  <c r="X3646" i="9"/>
  <c r="X3647" i="9"/>
  <c r="X3648" i="9"/>
  <c r="X3649" i="9"/>
  <c r="X3650" i="9"/>
  <c r="X3651" i="9"/>
  <c r="X3652" i="9"/>
  <c r="X3653" i="9"/>
  <c r="X3654" i="9"/>
  <c r="X3655" i="9"/>
  <c r="X3656" i="9"/>
  <c r="X3657" i="9"/>
  <c r="X3658" i="9"/>
  <c r="X3659" i="9"/>
  <c r="X3660" i="9"/>
  <c r="X3661" i="9"/>
  <c r="X3662" i="9"/>
  <c r="X3663" i="9"/>
  <c r="X3664" i="9"/>
  <c r="X3665" i="9"/>
  <c r="X3666" i="9"/>
  <c r="X3667" i="9"/>
  <c r="X3668" i="9"/>
  <c r="X3669" i="9"/>
  <c r="X3670" i="9"/>
  <c r="X3671" i="9"/>
  <c r="X3672" i="9"/>
  <c r="X3673" i="9"/>
  <c r="X3674" i="9"/>
  <c r="X3675" i="9"/>
  <c r="X3676" i="9"/>
  <c r="X3677" i="9"/>
  <c r="X3678" i="9"/>
  <c r="X3679" i="9"/>
  <c r="X3680" i="9"/>
  <c r="X3681" i="9"/>
  <c r="X3682" i="9"/>
  <c r="X3683" i="9"/>
  <c r="X3684" i="9"/>
  <c r="X3685" i="9"/>
  <c r="X3686" i="9"/>
  <c r="X3687" i="9"/>
  <c r="X3688" i="9"/>
  <c r="X3689" i="9"/>
  <c r="X3690" i="9"/>
  <c r="X3691" i="9"/>
  <c r="X3692" i="9"/>
  <c r="X3693" i="9"/>
  <c r="X3694" i="9"/>
  <c r="X3695" i="9"/>
  <c r="X3696" i="9"/>
  <c r="X3697" i="9"/>
  <c r="X3698" i="9"/>
  <c r="X3699" i="9"/>
  <c r="X3700" i="9"/>
  <c r="X3701" i="9"/>
  <c r="X3702" i="9"/>
  <c r="X3703" i="9"/>
  <c r="X3704" i="9"/>
  <c r="X3705" i="9"/>
  <c r="X3706" i="9"/>
  <c r="X3707" i="9"/>
  <c r="X3708" i="9"/>
  <c r="X3709" i="9"/>
  <c r="X3710" i="9"/>
  <c r="X3711" i="9"/>
  <c r="X3712" i="9"/>
  <c r="X3713" i="9"/>
  <c r="X3714" i="9"/>
  <c r="X3715" i="9"/>
  <c r="X3716" i="9"/>
  <c r="X3717" i="9"/>
  <c r="X3718" i="9"/>
  <c r="X3719" i="9"/>
  <c r="X3720" i="9"/>
  <c r="X3721" i="9"/>
  <c r="X3722" i="9"/>
  <c r="X3723" i="9"/>
  <c r="X3724" i="9"/>
  <c r="X3725" i="9"/>
  <c r="X3726" i="9"/>
  <c r="X3727" i="9"/>
  <c r="X3728" i="9"/>
  <c r="X3729" i="9"/>
  <c r="X3730" i="9"/>
  <c r="X3731" i="9"/>
  <c r="X3732" i="9"/>
  <c r="X3733" i="9"/>
  <c r="X3734" i="9"/>
  <c r="X3735" i="9"/>
  <c r="X3736" i="9"/>
  <c r="X3737" i="9"/>
  <c r="X3738" i="9"/>
  <c r="X3739" i="9"/>
  <c r="X3740" i="9"/>
  <c r="X3741" i="9"/>
  <c r="X3742" i="9"/>
  <c r="X3743" i="9"/>
  <c r="X3744" i="9"/>
  <c r="X3745" i="9"/>
  <c r="X3746" i="9"/>
  <c r="X3747" i="9"/>
  <c r="X3748" i="9"/>
  <c r="X3749" i="9"/>
  <c r="X3750" i="9"/>
  <c r="X3751" i="9"/>
  <c r="X3752" i="9"/>
  <c r="X3753" i="9"/>
  <c r="X3754" i="9"/>
  <c r="X3755" i="9"/>
  <c r="X3756" i="9"/>
  <c r="X3757" i="9"/>
  <c r="X3758" i="9"/>
  <c r="X3759" i="9"/>
  <c r="X3760" i="9"/>
  <c r="X3761" i="9"/>
  <c r="X3762" i="9"/>
  <c r="X3763" i="9"/>
  <c r="X3764" i="9"/>
  <c r="X3765" i="9"/>
  <c r="X3766" i="9"/>
  <c r="X3767" i="9"/>
  <c r="X3768" i="9"/>
  <c r="X3769" i="9"/>
  <c r="X3770" i="9"/>
  <c r="X3771" i="9"/>
  <c r="X3772" i="9"/>
  <c r="X3773" i="9"/>
  <c r="X3774" i="9"/>
  <c r="X3775" i="9"/>
  <c r="X3776" i="9"/>
  <c r="X3777" i="9"/>
  <c r="X3778" i="9"/>
  <c r="X3779" i="9"/>
  <c r="X3780" i="9"/>
  <c r="X3781" i="9"/>
  <c r="X3782" i="9"/>
  <c r="X3783" i="9"/>
  <c r="X3784" i="9"/>
  <c r="X3785" i="9"/>
  <c r="X3786" i="9"/>
  <c r="X3787" i="9"/>
  <c r="X3788" i="9"/>
  <c r="X3789" i="9"/>
  <c r="X3790" i="9"/>
  <c r="X3791" i="9"/>
  <c r="X3792" i="9"/>
  <c r="X3793" i="9"/>
  <c r="X3794" i="9"/>
  <c r="X3795" i="9"/>
  <c r="X3796" i="9"/>
  <c r="X3797" i="9"/>
  <c r="X3798" i="9"/>
  <c r="X3799" i="9"/>
  <c r="X3800" i="9"/>
  <c r="X3801" i="9"/>
  <c r="X3802" i="9"/>
  <c r="X3803" i="9"/>
  <c r="X3804" i="9"/>
  <c r="X3805" i="9"/>
  <c r="X6" i="9"/>
  <c r="Z7" i="9"/>
  <c r="AA7" i="9"/>
  <c r="AB7" i="9"/>
  <c r="Z8" i="9"/>
  <c r="AA8" i="9"/>
  <c r="AB8" i="9"/>
  <c r="Z9" i="9"/>
  <c r="AA9" i="9"/>
  <c r="AB9" i="9"/>
  <c r="Z10" i="9"/>
  <c r="AA10" i="9"/>
  <c r="AB10" i="9"/>
  <c r="Z11" i="9"/>
  <c r="AA11" i="9"/>
  <c r="AB11" i="9"/>
  <c r="Z12" i="9"/>
  <c r="AA12" i="9"/>
  <c r="AB12" i="9"/>
  <c r="Z13" i="9"/>
  <c r="AA13" i="9"/>
  <c r="AB13" i="9"/>
  <c r="Z14" i="9"/>
  <c r="AA14" i="9"/>
  <c r="AB14" i="9"/>
  <c r="Z15" i="9"/>
  <c r="AA15" i="9"/>
  <c r="AB15" i="9"/>
  <c r="Z16" i="9"/>
  <c r="AA16" i="9"/>
  <c r="AB16" i="9"/>
  <c r="Z17" i="9"/>
  <c r="AA17" i="9"/>
  <c r="AB17" i="9"/>
  <c r="Z18" i="9"/>
  <c r="AA18" i="9"/>
  <c r="AB18" i="9"/>
  <c r="Z19" i="9"/>
  <c r="AA19" i="9"/>
  <c r="AB19" i="9"/>
  <c r="Z20" i="9"/>
  <c r="AA20" i="9"/>
  <c r="AB20" i="9"/>
  <c r="Z21" i="9"/>
  <c r="AA21" i="9"/>
  <c r="AB21" i="9"/>
  <c r="Z22" i="9"/>
  <c r="AA22" i="9"/>
  <c r="AB22" i="9"/>
  <c r="Z23" i="9"/>
  <c r="AA23" i="9"/>
  <c r="AB23" i="9"/>
  <c r="Z24" i="9"/>
  <c r="AA24" i="9"/>
  <c r="AB24" i="9"/>
  <c r="Z25" i="9"/>
  <c r="AA25" i="9"/>
  <c r="AB25" i="9"/>
  <c r="Z26" i="9"/>
  <c r="AA26" i="9"/>
  <c r="AB26" i="9"/>
  <c r="Z27" i="9"/>
  <c r="AA27" i="9"/>
  <c r="AB27" i="9"/>
  <c r="Z28" i="9"/>
  <c r="AA28" i="9"/>
  <c r="AB28" i="9"/>
  <c r="Z29" i="9"/>
  <c r="AA29" i="9"/>
  <c r="AB29" i="9"/>
  <c r="Z30" i="9"/>
  <c r="AA30" i="9"/>
  <c r="AB30" i="9"/>
  <c r="Z31" i="9"/>
  <c r="AA31" i="9"/>
  <c r="AB31" i="9"/>
  <c r="Z32" i="9"/>
  <c r="AA32" i="9"/>
  <c r="AB32" i="9"/>
  <c r="Z33" i="9"/>
  <c r="AA33" i="9"/>
  <c r="AB33" i="9"/>
  <c r="Z34" i="9"/>
  <c r="AA34" i="9"/>
  <c r="AB34" i="9"/>
  <c r="Z35" i="9"/>
  <c r="AA35" i="9"/>
  <c r="AB35" i="9"/>
  <c r="Z36" i="9"/>
  <c r="AA36" i="9"/>
  <c r="AB36" i="9"/>
  <c r="Z37" i="9"/>
  <c r="AA37" i="9"/>
  <c r="AB37" i="9"/>
  <c r="Z38" i="9"/>
  <c r="AA38" i="9"/>
  <c r="AB38" i="9"/>
  <c r="Z39" i="9"/>
  <c r="AA39" i="9"/>
  <c r="AB39" i="9"/>
  <c r="Z40" i="9"/>
  <c r="AA40" i="9"/>
  <c r="AB40" i="9"/>
  <c r="Z41" i="9"/>
  <c r="AA41" i="9"/>
  <c r="AB41" i="9"/>
  <c r="Z42" i="9"/>
  <c r="AA42" i="9"/>
  <c r="AB42" i="9"/>
  <c r="Z43" i="9"/>
  <c r="AA43" i="9"/>
  <c r="AB43" i="9"/>
  <c r="Z44" i="9"/>
  <c r="AA44" i="9"/>
  <c r="AB44" i="9"/>
  <c r="Z45" i="9"/>
  <c r="AA45" i="9"/>
  <c r="AB45" i="9"/>
  <c r="Z46" i="9"/>
  <c r="AA46" i="9"/>
  <c r="AB46" i="9"/>
  <c r="Z47" i="9"/>
  <c r="AA47" i="9"/>
  <c r="AB47" i="9"/>
  <c r="Z48" i="9"/>
  <c r="AA48" i="9"/>
  <c r="AB48" i="9"/>
  <c r="Z49" i="9"/>
  <c r="AA49" i="9"/>
  <c r="AB49" i="9"/>
  <c r="Z50" i="9"/>
  <c r="AA50" i="9"/>
  <c r="AB50" i="9"/>
  <c r="Z51" i="9"/>
  <c r="AA51" i="9"/>
  <c r="AB51" i="9"/>
  <c r="Z52" i="9"/>
  <c r="AA52" i="9"/>
  <c r="AB52" i="9"/>
  <c r="Z53" i="9"/>
  <c r="AA53" i="9"/>
  <c r="AB53" i="9"/>
  <c r="Z54" i="9"/>
  <c r="AA54" i="9"/>
  <c r="AB54" i="9"/>
  <c r="Z55" i="9"/>
  <c r="AA55" i="9"/>
  <c r="AB55" i="9"/>
  <c r="Z56" i="9"/>
  <c r="AA56" i="9"/>
  <c r="AB56" i="9"/>
  <c r="Z57" i="9"/>
  <c r="AA57" i="9"/>
  <c r="AB57" i="9"/>
  <c r="Z58" i="9"/>
  <c r="AA58" i="9"/>
  <c r="AB58" i="9"/>
  <c r="Z59" i="9"/>
  <c r="AA59" i="9"/>
  <c r="AB59" i="9"/>
  <c r="Z60" i="9"/>
  <c r="AA60" i="9"/>
  <c r="AB60" i="9"/>
  <c r="Z61" i="9"/>
  <c r="AA61" i="9"/>
  <c r="AB61" i="9"/>
  <c r="Z62" i="9"/>
  <c r="AA62" i="9"/>
  <c r="AB62" i="9"/>
  <c r="Z63" i="9"/>
  <c r="AA63" i="9"/>
  <c r="AB63" i="9"/>
  <c r="Z64" i="9"/>
  <c r="AA64" i="9"/>
  <c r="AB64" i="9"/>
  <c r="Z65" i="9"/>
  <c r="AA65" i="9"/>
  <c r="AB65" i="9"/>
  <c r="Z66" i="9"/>
  <c r="AA66" i="9"/>
  <c r="AB66" i="9"/>
  <c r="Z67" i="9"/>
  <c r="AA67" i="9"/>
  <c r="AB67" i="9"/>
  <c r="Z68" i="9"/>
  <c r="AA68" i="9"/>
  <c r="AB68" i="9"/>
  <c r="Z69" i="9"/>
  <c r="AA69" i="9"/>
  <c r="AB69" i="9"/>
  <c r="Z70" i="9"/>
  <c r="AA70" i="9"/>
  <c r="AB70" i="9"/>
  <c r="Z71" i="9"/>
  <c r="AA71" i="9"/>
  <c r="AB71" i="9"/>
  <c r="Z72" i="9"/>
  <c r="AA72" i="9"/>
  <c r="AB72" i="9"/>
  <c r="Z73" i="9"/>
  <c r="AA73" i="9"/>
  <c r="AB73" i="9"/>
  <c r="Z74" i="9"/>
  <c r="AA74" i="9"/>
  <c r="AB74" i="9"/>
  <c r="Z75" i="9"/>
  <c r="AA75" i="9"/>
  <c r="AB75" i="9"/>
  <c r="Z76" i="9"/>
  <c r="AA76" i="9"/>
  <c r="AB76" i="9"/>
  <c r="Z77" i="9"/>
  <c r="AA77" i="9"/>
  <c r="AB77" i="9"/>
  <c r="Z78" i="9"/>
  <c r="AA78" i="9"/>
  <c r="AB78" i="9"/>
  <c r="Z79" i="9"/>
  <c r="AA79" i="9"/>
  <c r="AB79" i="9"/>
  <c r="Z80" i="9"/>
  <c r="AA80" i="9"/>
  <c r="AB80" i="9"/>
  <c r="Z81" i="9"/>
  <c r="AA81" i="9"/>
  <c r="AB81" i="9"/>
  <c r="Z82" i="9"/>
  <c r="AA82" i="9"/>
  <c r="AB82" i="9"/>
  <c r="Z83" i="9"/>
  <c r="AA83" i="9"/>
  <c r="AB83" i="9"/>
  <c r="Z84" i="9"/>
  <c r="AA84" i="9"/>
  <c r="AB84" i="9"/>
  <c r="Z85" i="9"/>
  <c r="AA85" i="9"/>
  <c r="AB85" i="9"/>
  <c r="Z86" i="9"/>
  <c r="AA86" i="9"/>
  <c r="AB86" i="9"/>
  <c r="Z87" i="9"/>
  <c r="AA87" i="9"/>
  <c r="AB87" i="9"/>
  <c r="Z88" i="9"/>
  <c r="AA88" i="9"/>
  <c r="AB88" i="9"/>
  <c r="Z89" i="9"/>
  <c r="AA89" i="9"/>
  <c r="AB89" i="9"/>
  <c r="Z90" i="9"/>
  <c r="AA90" i="9"/>
  <c r="AB90" i="9"/>
  <c r="Z91" i="9"/>
  <c r="AA91" i="9"/>
  <c r="AB91" i="9"/>
  <c r="Z92" i="9"/>
  <c r="AA92" i="9"/>
  <c r="AB92" i="9"/>
  <c r="Z93" i="9"/>
  <c r="AA93" i="9"/>
  <c r="AB93" i="9"/>
  <c r="Z94" i="9"/>
  <c r="AA94" i="9"/>
  <c r="AB94" i="9"/>
  <c r="Z95" i="9"/>
  <c r="AA95" i="9"/>
  <c r="AB95" i="9"/>
  <c r="Z96" i="9"/>
  <c r="AA96" i="9"/>
  <c r="AB96" i="9"/>
  <c r="Z97" i="9"/>
  <c r="AA97" i="9"/>
  <c r="AB97" i="9"/>
  <c r="Z98" i="9"/>
  <c r="AA98" i="9"/>
  <c r="AB98" i="9"/>
  <c r="Z99" i="9"/>
  <c r="AA99" i="9"/>
  <c r="AB99" i="9"/>
  <c r="Z100" i="9"/>
  <c r="AA100" i="9"/>
  <c r="AB100" i="9"/>
  <c r="Z101" i="9"/>
  <c r="AA101" i="9"/>
  <c r="AB101" i="9"/>
  <c r="Z102" i="9"/>
  <c r="AA102" i="9"/>
  <c r="AB102" i="9"/>
  <c r="Z103" i="9"/>
  <c r="AA103" i="9"/>
  <c r="AB103" i="9"/>
  <c r="Z104" i="9"/>
  <c r="AA104" i="9"/>
  <c r="AB104" i="9"/>
  <c r="Z105" i="9"/>
  <c r="AA105" i="9"/>
  <c r="AB105" i="9"/>
  <c r="Z106" i="9"/>
  <c r="AA106" i="9"/>
  <c r="AB106" i="9"/>
  <c r="Z107" i="9"/>
  <c r="AA107" i="9"/>
  <c r="AB107" i="9"/>
  <c r="Z108" i="9"/>
  <c r="AA108" i="9"/>
  <c r="AB108" i="9"/>
  <c r="Z109" i="9"/>
  <c r="AA109" i="9"/>
  <c r="AB109" i="9"/>
  <c r="Z110" i="9"/>
  <c r="AA110" i="9"/>
  <c r="AB110" i="9"/>
  <c r="Z111" i="9"/>
  <c r="AA111" i="9"/>
  <c r="AB111" i="9"/>
  <c r="Z112" i="9"/>
  <c r="AA112" i="9"/>
  <c r="AB112" i="9"/>
  <c r="Z113" i="9"/>
  <c r="AA113" i="9"/>
  <c r="AB113" i="9"/>
  <c r="Z114" i="9"/>
  <c r="AA114" i="9"/>
  <c r="AB114" i="9"/>
  <c r="Z115" i="9"/>
  <c r="AA115" i="9"/>
  <c r="AB115" i="9"/>
  <c r="Z116" i="9"/>
  <c r="AA116" i="9"/>
  <c r="AB116" i="9"/>
  <c r="Z117" i="9"/>
  <c r="AA117" i="9"/>
  <c r="AB117" i="9"/>
  <c r="Z118" i="9"/>
  <c r="AA118" i="9"/>
  <c r="AB118" i="9"/>
  <c r="Z119" i="9"/>
  <c r="AA119" i="9"/>
  <c r="AB119" i="9"/>
  <c r="Z120" i="9"/>
  <c r="AA120" i="9"/>
  <c r="AB120" i="9"/>
  <c r="Z121" i="9"/>
  <c r="AA121" i="9"/>
  <c r="AB121" i="9"/>
  <c r="Z122" i="9"/>
  <c r="AA122" i="9"/>
  <c r="AB122" i="9"/>
  <c r="Z123" i="9"/>
  <c r="AA123" i="9"/>
  <c r="AB123" i="9"/>
  <c r="Z124" i="9"/>
  <c r="AA124" i="9"/>
  <c r="AB124" i="9"/>
  <c r="Z125" i="9"/>
  <c r="AA125" i="9"/>
  <c r="AB125" i="9"/>
  <c r="Z126" i="9"/>
  <c r="AA126" i="9"/>
  <c r="AB126" i="9"/>
  <c r="Z127" i="9"/>
  <c r="AA127" i="9"/>
  <c r="AB127" i="9"/>
  <c r="Z128" i="9"/>
  <c r="AA128" i="9"/>
  <c r="AB128" i="9"/>
  <c r="Z129" i="9"/>
  <c r="AA129" i="9"/>
  <c r="AB129" i="9"/>
  <c r="Z130" i="9"/>
  <c r="AA130" i="9"/>
  <c r="AB130" i="9"/>
  <c r="Z131" i="9"/>
  <c r="AA131" i="9"/>
  <c r="AB131" i="9"/>
  <c r="Z132" i="9"/>
  <c r="AA132" i="9"/>
  <c r="AB132" i="9"/>
  <c r="Z133" i="9"/>
  <c r="AA133" i="9"/>
  <c r="AB133" i="9"/>
  <c r="Z134" i="9"/>
  <c r="AA134" i="9"/>
  <c r="AB134" i="9"/>
  <c r="Z135" i="9"/>
  <c r="AA135" i="9"/>
  <c r="AB135" i="9"/>
  <c r="Z136" i="9"/>
  <c r="AA136" i="9"/>
  <c r="AB136" i="9"/>
  <c r="Z137" i="9"/>
  <c r="AA137" i="9"/>
  <c r="AB137" i="9"/>
  <c r="Z138" i="9"/>
  <c r="AA138" i="9"/>
  <c r="AB138" i="9"/>
  <c r="Z139" i="9"/>
  <c r="AA139" i="9"/>
  <c r="AB139" i="9"/>
  <c r="Z140" i="9"/>
  <c r="AA140" i="9"/>
  <c r="AB140" i="9"/>
  <c r="Z141" i="9"/>
  <c r="AA141" i="9"/>
  <c r="AB141" i="9"/>
  <c r="Z142" i="9"/>
  <c r="AA142" i="9"/>
  <c r="AB142" i="9"/>
  <c r="Z143" i="9"/>
  <c r="AA143" i="9"/>
  <c r="AB143" i="9"/>
  <c r="Z144" i="9"/>
  <c r="AA144" i="9"/>
  <c r="AB144" i="9"/>
  <c r="Z145" i="9"/>
  <c r="AA145" i="9"/>
  <c r="AB145" i="9"/>
  <c r="Z146" i="9"/>
  <c r="AA146" i="9"/>
  <c r="AB146" i="9"/>
  <c r="Z147" i="9"/>
  <c r="AA147" i="9"/>
  <c r="AB147" i="9"/>
  <c r="Z148" i="9"/>
  <c r="AA148" i="9"/>
  <c r="AB148" i="9"/>
  <c r="Z149" i="9"/>
  <c r="AA149" i="9"/>
  <c r="AB149" i="9"/>
  <c r="Z150" i="9"/>
  <c r="AA150" i="9"/>
  <c r="AB150" i="9"/>
  <c r="Z151" i="9"/>
  <c r="AA151" i="9"/>
  <c r="AB151" i="9"/>
  <c r="Z152" i="9"/>
  <c r="AA152" i="9"/>
  <c r="AB152" i="9"/>
  <c r="Z153" i="9"/>
  <c r="AA153" i="9"/>
  <c r="AB153" i="9"/>
  <c r="Z154" i="9"/>
  <c r="AA154" i="9"/>
  <c r="AB154" i="9"/>
  <c r="Z155" i="9"/>
  <c r="AA155" i="9"/>
  <c r="AB155" i="9"/>
  <c r="Z156" i="9"/>
  <c r="AA156" i="9"/>
  <c r="AB156" i="9"/>
  <c r="Z157" i="9"/>
  <c r="AA157" i="9"/>
  <c r="AB157" i="9"/>
  <c r="Z158" i="9"/>
  <c r="AA158" i="9"/>
  <c r="AB158" i="9"/>
  <c r="Z159" i="9"/>
  <c r="AA159" i="9"/>
  <c r="AB159" i="9"/>
  <c r="Z160" i="9"/>
  <c r="AA160" i="9"/>
  <c r="AB160" i="9"/>
  <c r="Z161" i="9"/>
  <c r="AA161" i="9"/>
  <c r="AB161" i="9"/>
  <c r="Z162" i="9"/>
  <c r="AA162" i="9"/>
  <c r="AB162" i="9"/>
  <c r="Z163" i="9"/>
  <c r="AA163" i="9"/>
  <c r="AB163" i="9"/>
  <c r="Z164" i="9"/>
  <c r="AA164" i="9"/>
  <c r="AB164" i="9"/>
  <c r="Z165" i="9"/>
  <c r="AA165" i="9"/>
  <c r="AB165" i="9"/>
  <c r="Z166" i="9"/>
  <c r="AA166" i="9"/>
  <c r="AB166" i="9"/>
  <c r="Z167" i="9"/>
  <c r="AA167" i="9"/>
  <c r="AB167" i="9"/>
  <c r="Z168" i="9"/>
  <c r="AA168" i="9"/>
  <c r="AB168" i="9"/>
  <c r="Z169" i="9"/>
  <c r="AA169" i="9"/>
  <c r="AB169" i="9"/>
  <c r="Z170" i="9"/>
  <c r="AA170" i="9"/>
  <c r="AB170" i="9"/>
  <c r="Z171" i="9"/>
  <c r="AA171" i="9"/>
  <c r="AB171" i="9"/>
  <c r="Z172" i="9"/>
  <c r="AA172" i="9"/>
  <c r="AB172" i="9"/>
  <c r="Z173" i="9"/>
  <c r="AA173" i="9"/>
  <c r="AB173" i="9"/>
  <c r="Z174" i="9"/>
  <c r="AA174" i="9"/>
  <c r="AB174" i="9"/>
  <c r="Z175" i="9"/>
  <c r="AA175" i="9"/>
  <c r="AB175" i="9"/>
  <c r="Z176" i="9"/>
  <c r="AA176" i="9"/>
  <c r="AB176" i="9"/>
  <c r="Z177" i="9"/>
  <c r="AA177" i="9"/>
  <c r="AB177" i="9"/>
  <c r="Z178" i="9"/>
  <c r="AA178" i="9"/>
  <c r="AB178" i="9"/>
  <c r="Z179" i="9"/>
  <c r="AA179" i="9"/>
  <c r="AB179" i="9"/>
  <c r="Z180" i="9"/>
  <c r="AA180" i="9"/>
  <c r="AB180" i="9"/>
  <c r="Z181" i="9"/>
  <c r="AA181" i="9"/>
  <c r="AB181" i="9"/>
  <c r="Z182" i="9"/>
  <c r="AA182" i="9"/>
  <c r="AB182" i="9"/>
  <c r="Z183" i="9"/>
  <c r="AA183" i="9"/>
  <c r="AB183" i="9"/>
  <c r="Z184" i="9"/>
  <c r="AA184" i="9"/>
  <c r="AB184" i="9"/>
  <c r="Z185" i="9"/>
  <c r="AA185" i="9"/>
  <c r="AB185" i="9"/>
  <c r="Z186" i="9"/>
  <c r="AA186" i="9"/>
  <c r="AB186" i="9"/>
  <c r="Z187" i="9"/>
  <c r="AA187" i="9"/>
  <c r="AB187" i="9"/>
  <c r="Z188" i="9"/>
  <c r="AA188" i="9"/>
  <c r="AB188" i="9"/>
  <c r="Z189" i="9"/>
  <c r="AA189" i="9"/>
  <c r="AB189" i="9"/>
  <c r="Z190" i="9"/>
  <c r="AA190" i="9"/>
  <c r="AB190" i="9"/>
  <c r="Z191" i="9"/>
  <c r="AA191" i="9"/>
  <c r="AB191" i="9"/>
  <c r="Z192" i="9"/>
  <c r="AA192" i="9"/>
  <c r="AB192" i="9"/>
  <c r="Z193" i="9"/>
  <c r="AA193" i="9"/>
  <c r="AB193" i="9"/>
  <c r="Z194" i="9"/>
  <c r="AA194" i="9"/>
  <c r="AB194" i="9"/>
  <c r="Z195" i="9"/>
  <c r="AA195" i="9"/>
  <c r="AB195" i="9"/>
  <c r="Z196" i="9"/>
  <c r="AA196" i="9"/>
  <c r="AB196" i="9"/>
  <c r="Z197" i="9"/>
  <c r="AA197" i="9"/>
  <c r="AB197" i="9"/>
  <c r="Z198" i="9"/>
  <c r="AA198" i="9"/>
  <c r="AB198" i="9"/>
  <c r="Z199" i="9"/>
  <c r="AA199" i="9"/>
  <c r="AB199" i="9"/>
  <c r="Z200" i="9"/>
  <c r="AA200" i="9"/>
  <c r="AB200" i="9"/>
  <c r="Z201" i="9"/>
  <c r="AA201" i="9"/>
  <c r="AB201" i="9"/>
  <c r="Z202" i="9"/>
  <c r="AA202" i="9"/>
  <c r="AB202" i="9"/>
  <c r="Z203" i="9"/>
  <c r="AA203" i="9"/>
  <c r="AB203" i="9"/>
  <c r="Z204" i="9"/>
  <c r="AA204" i="9"/>
  <c r="AB204" i="9"/>
  <c r="Z205" i="9"/>
  <c r="AA205" i="9"/>
  <c r="AB205" i="9"/>
  <c r="Z206" i="9"/>
  <c r="AA206" i="9"/>
  <c r="AB206" i="9"/>
  <c r="Z207" i="9"/>
  <c r="AA207" i="9"/>
  <c r="AB207" i="9"/>
  <c r="Z208" i="9"/>
  <c r="AA208" i="9"/>
  <c r="AB208" i="9"/>
  <c r="Z209" i="9"/>
  <c r="AA209" i="9"/>
  <c r="AB209" i="9"/>
  <c r="Z210" i="9"/>
  <c r="AA210" i="9"/>
  <c r="AB210" i="9"/>
  <c r="Z211" i="9"/>
  <c r="AA211" i="9"/>
  <c r="AB211" i="9"/>
  <c r="Z212" i="9"/>
  <c r="AA212" i="9"/>
  <c r="AB212" i="9"/>
  <c r="Z213" i="9"/>
  <c r="AA213" i="9"/>
  <c r="AB213" i="9"/>
  <c r="Z214" i="9"/>
  <c r="AA214" i="9"/>
  <c r="AB214" i="9"/>
  <c r="Z215" i="9"/>
  <c r="AA215" i="9"/>
  <c r="AB215" i="9"/>
  <c r="Z216" i="9"/>
  <c r="AA216" i="9"/>
  <c r="AB216" i="9"/>
  <c r="Z217" i="9"/>
  <c r="AA217" i="9"/>
  <c r="AB217" i="9"/>
  <c r="Z218" i="9"/>
  <c r="AA218" i="9"/>
  <c r="AB218" i="9"/>
  <c r="Z219" i="9"/>
  <c r="AA219" i="9"/>
  <c r="AB219" i="9"/>
  <c r="Z220" i="9"/>
  <c r="AA220" i="9"/>
  <c r="AB220" i="9"/>
  <c r="Z221" i="9"/>
  <c r="AA221" i="9"/>
  <c r="AB221" i="9"/>
  <c r="Z222" i="9"/>
  <c r="AA222" i="9"/>
  <c r="AB222" i="9"/>
  <c r="Z223" i="9"/>
  <c r="AA223" i="9"/>
  <c r="AB223" i="9"/>
  <c r="Z224" i="9"/>
  <c r="AA224" i="9"/>
  <c r="AB224" i="9"/>
  <c r="Z225" i="9"/>
  <c r="AA225" i="9"/>
  <c r="AB225" i="9"/>
  <c r="Z226" i="9"/>
  <c r="AA226" i="9"/>
  <c r="AB226" i="9"/>
  <c r="Z227" i="9"/>
  <c r="AA227" i="9"/>
  <c r="AB227" i="9"/>
  <c r="Z228" i="9"/>
  <c r="AA228" i="9"/>
  <c r="AB228" i="9"/>
  <c r="Z229" i="9"/>
  <c r="AA229" i="9"/>
  <c r="AB229" i="9"/>
  <c r="Z230" i="9"/>
  <c r="AA230" i="9"/>
  <c r="AB230" i="9"/>
  <c r="Z231" i="9"/>
  <c r="AA231" i="9"/>
  <c r="AB231" i="9"/>
  <c r="Z232" i="9"/>
  <c r="AA232" i="9"/>
  <c r="AB232" i="9"/>
  <c r="Z233" i="9"/>
  <c r="AA233" i="9"/>
  <c r="AB233" i="9"/>
  <c r="Z234" i="9"/>
  <c r="AA234" i="9"/>
  <c r="AB234" i="9"/>
  <c r="Z235" i="9"/>
  <c r="AA235" i="9"/>
  <c r="AB235" i="9"/>
  <c r="Z236" i="9"/>
  <c r="AA236" i="9"/>
  <c r="AB236" i="9"/>
  <c r="Z237" i="9"/>
  <c r="AA237" i="9"/>
  <c r="AB237" i="9"/>
  <c r="Z238" i="9"/>
  <c r="AA238" i="9"/>
  <c r="AB238" i="9"/>
  <c r="Z239" i="9"/>
  <c r="AA239" i="9"/>
  <c r="AB239" i="9"/>
  <c r="Z240" i="9"/>
  <c r="AA240" i="9"/>
  <c r="AB240" i="9"/>
  <c r="Z241" i="9"/>
  <c r="AA241" i="9"/>
  <c r="AB241" i="9"/>
  <c r="Z242" i="9"/>
  <c r="AA242" i="9"/>
  <c r="AB242" i="9"/>
  <c r="Z243" i="9"/>
  <c r="AA243" i="9"/>
  <c r="AB243" i="9"/>
  <c r="Z244" i="9"/>
  <c r="AA244" i="9"/>
  <c r="AB244" i="9"/>
  <c r="Z245" i="9"/>
  <c r="AA245" i="9"/>
  <c r="AB245" i="9"/>
  <c r="Z246" i="9"/>
  <c r="AA246" i="9"/>
  <c r="AB246" i="9"/>
  <c r="Z247" i="9"/>
  <c r="AA247" i="9"/>
  <c r="AB247" i="9"/>
  <c r="Z248" i="9"/>
  <c r="AA248" i="9"/>
  <c r="AB248" i="9"/>
  <c r="Z249" i="9"/>
  <c r="AA249" i="9"/>
  <c r="AB249" i="9"/>
  <c r="Z250" i="9"/>
  <c r="AA250" i="9"/>
  <c r="AB250" i="9"/>
  <c r="Z251" i="9"/>
  <c r="AA251" i="9"/>
  <c r="AB251" i="9"/>
  <c r="Z252" i="9"/>
  <c r="AA252" i="9"/>
  <c r="AB252" i="9"/>
  <c r="Z253" i="9"/>
  <c r="AA253" i="9"/>
  <c r="AB253" i="9"/>
  <c r="Z254" i="9"/>
  <c r="AA254" i="9"/>
  <c r="AB254" i="9"/>
  <c r="Z255" i="9"/>
  <c r="AA255" i="9"/>
  <c r="AB255" i="9"/>
  <c r="Z256" i="9"/>
  <c r="AA256" i="9"/>
  <c r="AB256" i="9"/>
  <c r="Z257" i="9"/>
  <c r="AA257" i="9"/>
  <c r="AB257" i="9"/>
  <c r="Z258" i="9"/>
  <c r="AA258" i="9"/>
  <c r="AB258" i="9"/>
  <c r="Z259" i="9"/>
  <c r="AA259" i="9"/>
  <c r="AB259" i="9"/>
  <c r="Z260" i="9"/>
  <c r="AA260" i="9"/>
  <c r="AB260" i="9"/>
  <c r="Z261" i="9"/>
  <c r="AA261" i="9"/>
  <c r="AB261" i="9"/>
  <c r="Z262" i="9"/>
  <c r="AA262" i="9"/>
  <c r="AB262" i="9"/>
  <c r="Z263" i="9"/>
  <c r="AA263" i="9"/>
  <c r="AB263" i="9"/>
  <c r="Z264" i="9"/>
  <c r="AA264" i="9"/>
  <c r="AB264" i="9"/>
  <c r="Z265" i="9"/>
  <c r="AA265" i="9"/>
  <c r="AB265" i="9"/>
  <c r="Z266" i="9"/>
  <c r="AA266" i="9"/>
  <c r="AB266" i="9"/>
  <c r="Z267" i="9"/>
  <c r="AA267" i="9"/>
  <c r="AB267" i="9"/>
  <c r="Z268" i="9"/>
  <c r="AA268" i="9"/>
  <c r="AB268" i="9"/>
  <c r="Z269" i="9"/>
  <c r="AA269" i="9"/>
  <c r="AB269" i="9"/>
  <c r="Z270" i="9"/>
  <c r="AA270" i="9"/>
  <c r="AB270" i="9"/>
  <c r="Z271" i="9"/>
  <c r="AA271" i="9"/>
  <c r="AB271" i="9"/>
  <c r="Z272" i="9"/>
  <c r="AA272" i="9"/>
  <c r="AB272" i="9"/>
  <c r="Z273" i="9"/>
  <c r="AA273" i="9"/>
  <c r="AB273" i="9"/>
  <c r="Z274" i="9"/>
  <c r="AA274" i="9"/>
  <c r="AB274" i="9"/>
  <c r="Z275" i="9"/>
  <c r="AA275" i="9"/>
  <c r="AB275" i="9"/>
  <c r="Z276" i="9"/>
  <c r="AA276" i="9"/>
  <c r="AB276" i="9"/>
  <c r="Z277" i="9"/>
  <c r="AA277" i="9"/>
  <c r="AB277" i="9"/>
  <c r="Z278" i="9"/>
  <c r="AA278" i="9"/>
  <c r="AB278" i="9"/>
  <c r="Z279" i="9"/>
  <c r="AA279" i="9"/>
  <c r="AB279" i="9"/>
  <c r="Z280" i="9"/>
  <c r="AA280" i="9"/>
  <c r="AB280" i="9"/>
  <c r="Z281" i="9"/>
  <c r="AA281" i="9"/>
  <c r="AB281" i="9"/>
  <c r="Z282" i="9"/>
  <c r="AA282" i="9"/>
  <c r="AB282" i="9"/>
  <c r="Z283" i="9"/>
  <c r="AA283" i="9"/>
  <c r="AB283" i="9"/>
  <c r="Z284" i="9"/>
  <c r="AA284" i="9"/>
  <c r="AB284" i="9"/>
  <c r="Z285" i="9"/>
  <c r="AA285" i="9"/>
  <c r="AB285" i="9"/>
  <c r="Z286" i="9"/>
  <c r="AA286" i="9"/>
  <c r="AB286" i="9"/>
  <c r="Z287" i="9"/>
  <c r="AA287" i="9"/>
  <c r="AB287" i="9"/>
  <c r="Z288" i="9"/>
  <c r="AA288" i="9"/>
  <c r="AB288" i="9"/>
  <c r="Z289" i="9"/>
  <c r="AA289" i="9"/>
  <c r="AB289" i="9"/>
  <c r="Z290" i="9"/>
  <c r="AA290" i="9"/>
  <c r="AB290" i="9"/>
  <c r="Z291" i="9"/>
  <c r="AA291" i="9"/>
  <c r="AB291" i="9"/>
  <c r="Z292" i="9"/>
  <c r="AA292" i="9"/>
  <c r="AB292" i="9"/>
  <c r="Z293" i="9"/>
  <c r="AA293" i="9"/>
  <c r="AB293" i="9"/>
  <c r="Z294" i="9"/>
  <c r="AA294" i="9"/>
  <c r="AB294" i="9"/>
  <c r="Z295" i="9"/>
  <c r="AA295" i="9"/>
  <c r="AB295" i="9"/>
  <c r="Z296" i="9"/>
  <c r="AA296" i="9"/>
  <c r="AB296" i="9"/>
  <c r="Z297" i="9"/>
  <c r="AA297" i="9"/>
  <c r="AB297" i="9"/>
  <c r="Z298" i="9"/>
  <c r="AA298" i="9"/>
  <c r="AB298" i="9"/>
  <c r="Z299" i="9"/>
  <c r="AA299" i="9"/>
  <c r="AB299" i="9"/>
  <c r="Z300" i="9"/>
  <c r="AA300" i="9"/>
  <c r="AB300" i="9"/>
  <c r="Z301" i="9"/>
  <c r="AA301" i="9"/>
  <c r="AB301" i="9"/>
  <c r="Z302" i="9"/>
  <c r="AA302" i="9"/>
  <c r="AB302" i="9"/>
  <c r="Z303" i="9"/>
  <c r="AA303" i="9"/>
  <c r="AB303" i="9"/>
  <c r="Z304" i="9"/>
  <c r="AA304" i="9"/>
  <c r="AB304" i="9"/>
  <c r="Z305" i="9"/>
  <c r="AA305" i="9"/>
  <c r="AB305" i="9"/>
  <c r="Z306" i="9"/>
  <c r="AA306" i="9"/>
  <c r="AB306" i="9"/>
  <c r="Z307" i="9"/>
  <c r="AA307" i="9"/>
  <c r="AB307" i="9"/>
  <c r="Z308" i="9"/>
  <c r="AA308" i="9"/>
  <c r="AB308" i="9"/>
  <c r="Z309" i="9"/>
  <c r="AA309" i="9"/>
  <c r="AB309" i="9"/>
  <c r="Z310" i="9"/>
  <c r="AA310" i="9"/>
  <c r="AB310" i="9"/>
  <c r="Z311" i="9"/>
  <c r="AA311" i="9"/>
  <c r="AB311" i="9"/>
  <c r="Z312" i="9"/>
  <c r="AA312" i="9"/>
  <c r="AB312" i="9"/>
  <c r="Z313" i="9"/>
  <c r="AA313" i="9"/>
  <c r="AB313" i="9"/>
  <c r="Z314" i="9"/>
  <c r="AA314" i="9"/>
  <c r="AB314" i="9"/>
  <c r="Z315" i="9"/>
  <c r="AA315" i="9"/>
  <c r="AB315" i="9"/>
  <c r="Z316" i="9"/>
  <c r="AA316" i="9"/>
  <c r="AB316" i="9"/>
  <c r="Z317" i="9"/>
  <c r="AA317" i="9"/>
  <c r="AB317" i="9"/>
  <c r="Z318" i="9"/>
  <c r="AA318" i="9"/>
  <c r="AB318" i="9"/>
  <c r="Z319" i="9"/>
  <c r="AA319" i="9"/>
  <c r="AB319" i="9"/>
  <c r="Z320" i="9"/>
  <c r="AA320" i="9"/>
  <c r="AB320" i="9"/>
  <c r="Z321" i="9"/>
  <c r="AA321" i="9"/>
  <c r="AB321" i="9"/>
  <c r="Z322" i="9"/>
  <c r="AA322" i="9"/>
  <c r="AB322" i="9"/>
  <c r="Z323" i="9"/>
  <c r="AA323" i="9"/>
  <c r="AB323" i="9"/>
  <c r="Z324" i="9"/>
  <c r="AA324" i="9"/>
  <c r="AB324" i="9"/>
  <c r="Z325" i="9"/>
  <c r="AA325" i="9"/>
  <c r="AB325" i="9"/>
  <c r="Z326" i="9"/>
  <c r="AA326" i="9"/>
  <c r="AB326" i="9"/>
  <c r="Z327" i="9"/>
  <c r="AA327" i="9"/>
  <c r="AB327" i="9"/>
  <c r="Z328" i="9"/>
  <c r="AA328" i="9"/>
  <c r="AB328" i="9"/>
  <c r="Z329" i="9"/>
  <c r="AA329" i="9"/>
  <c r="AB329" i="9"/>
  <c r="Z330" i="9"/>
  <c r="AA330" i="9"/>
  <c r="AB330" i="9"/>
  <c r="Z331" i="9"/>
  <c r="AA331" i="9"/>
  <c r="AB331" i="9"/>
  <c r="Z332" i="9"/>
  <c r="AA332" i="9"/>
  <c r="AB332" i="9"/>
  <c r="Z333" i="9"/>
  <c r="AA333" i="9"/>
  <c r="AB333" i="9"/>
  <c r="Z334" i="9"/>
  <c r="AA334" i="9"/>
  <c r="AB334" i="9"/>
  <c r="Z335" i="9"/>
  <c r="AA335" i="9"/>
  <c r="AB335" i="9"/>
  <c r="Z336" i="9"/>
  <c r="AA336" i="9"/>
  <c r="AB336" i="9"/>
  <c r="Z337" i="9"/>
  <c r="AA337" i="9"/>
  <c r="AB337" i="9"/>
  <c r="Z338" i="9"/>
  <c r="AA338" i="9"/>
  <c r="AB338" i="9"/>
  <c r="Z339" i="9"/>
  <c r="AA339" i="9"/>
  <c r="AB339" i="9"/>
  <c r="Z340" i="9"/>
  <c r="AA340" i="9"/>
  <c r="AB340" i="9"/>
  <c r="Z341" i="9"/>
  <c r="AA341" i="9"/>
  <c r="AB341" i="9"/>
  <c r="Z342" i="9"/>
  <c r="AA342" i="9"/>
  <c r="AB342" i="9"/>
  <c r="Z343" i="9"/>
  <c r="AA343" i="9"/>
  <c r="AB343" i="9"/>
  <c r="Z344" i="9"/>
  <c r="AA344" i="9"/>
  <c r="AB344" i="9"/>
  <c r="Z345" i="9"/>
  <c r="AA345" i="9"/>
  <c r="AB345" i="9"/>
  <c r="Z346" i="9"/>
  <c r="AA346" i="9"/>
  <c r="AB346" i="9"/>
  <c r="Z347" i="9"/>
  <c r="AA347" i="9"/>
  <c r="AB347" i="9"/>
  <c r="Z348" i="9"/>
  <c r="AA348" i="9"/>
  <c r="AB348" i="9"/>
  <c r="Z349" i="9"/>
  <c r="AA349" i="9"/>
  <c r="AB349" i="9"/>
  <c r="Z350" i="9"/>
  <c r="AA350" i="9"/>
  <c r="AB350" i="9"/>
  <c r="Z351" i="9"/>
  <c r="AA351" i="9"/>
  <c r="AB351" i="9"/>
  <c r="Z352" i="9"/>
  <c r="AA352" i="9"/>
  <c r="AB352" i="9"/>
  <c r="Z353" i="9"/>
  <c r="AA353" i="9"/>
  <c r="AB353" i="9"/>
  <c r="Z354" i="9"/>
  <c r="AA354" i="9"/>
  <c r="AB354" i="9"/>
  <c r="Z355" i="9"/>
  <c r="AA355" i="9"/>
  <c r="AB355" i="9"/>
  <c r="Z356" i="9"/>
  <c r="AA356" i="9"/>
  <c r="AB356" i="9"/>
  <c r="Z357" i="9"/>
  <c r="AA357" i="9"/>
  <c r="AB357" i="9"/>
  <c r="Z358" i="9"/>
  <c r="AA358" i="9"/>
  <c r="AB358" i="9"/>
  <c r="Z359" i="9"/>
  <c r="AA359" i="9"/>
  <c r="AB359" i="9"/>
  <c r="Z360" i="9"/>
  <c r="AA360" i="9"/>
  <c r="AB360" i="9"/>
  <c r="Z361" i="9"/>
  <c r="AA361" i="9"/>
  <c r="AB361" i="9"/>
  <c r="Z362" i="9"/>
  <c r="AA362" i="9"/>
  <c r="AB362" i="9"/>
  <c r="Z363" i="9"/>
  <c r="AA363" i="9"/>
  <c r="AB363" i="9"/>
  <c r="Z364" i="9"/>
  <c r="AA364" i="9"/>
  <c r="AB364" i="9"/>
  <c r="Z365" i="9"/>
  <c r="AA365" i="9"/>
  <c r="AB365" i="9"/>
  <c r="Z366" i="9"/>
  <c r="AA366" i="9"/>
  <c r="AB366" i="9"/>
  <c r="Z367" i="9"/>
  <c r="AA367" i="9"/>
  <c r="AB367" i="9"/>
  <c r="Z368" i="9"/>
  <c r="AA368" i="9"/>
  <c r="AB368" i="9"/>
  <c r="Z369" i="9"/>
  <c r="AA369" i="9"/>
  <c r="AB369" i="9"/>
  <c r="Z370" i="9"/>
  <c r="AA370" i="9"/>
  <c r="AB370" i="9"/>
  <c r="Z371" i="9"/>
  <c r="AA371" i="9"/>
  <c r="AB371" i="9"/>
  <c r="Z372" i="9"/>
  <c r="AA372" i="9"/>
  <c r="AB372" i="9"/>
  <c r="Z373" i="9"/>
  <c r="AA373" i="9"/>
  <c r="AB373" i="9"/>
  <c r="Z374" i="9"/>
  <c r="AA374" i="9"/>
  <c r="AB374" i="9"/>
  <c r="Z375" i="9"/>
  <c r="AA375" i="9"/>
  <c r="AB375" i="9"/>
  <c r="Z376" i="9"/>
  <c r="AA376" i="9"/>
  <c r="AB376" i="9"/>
  <c r="Z377" i="9"/>
  <c r="AA377" i="9"/>
  <c r="AB377" i="9"/>
  <c r="Z378" i="9"/>
  <c r="AA378" i="9"/>
  <c r="AB378" i="9"/>
  <c r="Z379" i="9"/>
  <c r="AA379" i="9"/>
  <c r="AB379" i="9"/>
  <c r="Z380" i="9"/>
  <c r="AA380" i="9"/>
  <c r="AB380" i="9"/>
  <c r="Z381" i="9"/>
  <c r="AA381" i="9"/>
  <c r="AB381" i="9"/>
  <c r="Z382" i="9"/>
  <c r="AA382" i="9"/>
  <c r="AB382" i="9"/>
  <c r="Z383" i="9"/>
  <c r="AA383" i="9"/>
  <c r="AB383" i="9"/>
  <c r="Z384" i="9"/>
  <c r="AA384" i="9"/>
  <c r="AB384" i="9"/>
  <c r="Z385" i="9"/>
  <c r="AA385" i="9"/>
  <c r="AB385" i="9"/>
  <c r="Z386" i="9"/>
  <c r="AA386" i="9"/>
  <c r="AB386" i="9"/>
  <c r="Z387" i="9"/>
  <c r="AA387" i="9"/>
  <c r="AB387" i="9"/>
  <c r="Z388" i="9"/>
  <c r="AA388" i="9"/>
  <c r="AB388" i="9"/>
  <c r="Z389" i="9"/>
  <c r="AA389" i="9"/>
  <c r="AB389" i="9"/>
  <c r="Z390" i="9"/>
  <c r="AA390" i="9"/>
  <c r="AB390" i="9"/>
  <c r="Z391" i="9"/>
  <c r="AA391" i="9"/>
  <c r="AB391" i="9"/>
  <c r="Z392" i="9"/>
  <c r="AA392" i="9"/>
  <c r="AB392" i="9"/>
  <c r="Z393" i="9"/>
  <c r="AA393" i="9"/>
  <c r="AB393" i="9"/>
  <c r="Z394" i="9"/>
  <c r="AA394" i="9"/>
  <c r="AB394" i="9"/>
  <c r="Z395" i="9"/>
  <c r="AA395" i="9"/>
  <c r="AB395" i="9"/>
  <c r="Z396" i="9"/>
  <c r="AA396" i="9"/>
  <c r="AB396" i="9"/>
  <c r="Z397" i="9"/>
  <c r="AA397" i="9"/>
  <c r="AB397" i="9"/>
  <c r="Z398" i="9"/>
  <c r="AA398" i="9"/>
  <c r="AB398" i="9"/>
  <c r="Z399" i="9"/>
  <c r="AA399" i="9"/>
  <c r="AB399" i="9"/>
  <c r="Z400" i="9"/>
  <c r="AA400" i="9"/>
  <c r="AB400" i="9"/>
  <c r="Z401" i="9"/>
  <c r="AA401" i="9"/>
  <c r="AB401" i="9"/>
  <c r="Z402" i="9"/>
  <c r="AA402" i="9"/>
  <c r="AB402" i="9"/>
  <c r="Z403" i="9"/>
  <c r="AA403" i="9"/>
  <c r="AB403" i="9"/>
  <c r="Z404" i="9"/>
  <c r="AA404" i="9"/>
  <c r="AB404" i="9"/>
  <c r="Z405" i="9"/>
  <c r="AA405" i="9"/>
  <c r="AB405" i="9"/>
  <c r="Z406" i="9"/>
  <c r="AA406" i="9"/>
  <c r="AB406" i="9"/>
  <c r="Z407" i="9"/>
  <c r="AA407" i="9"/>
  <c r="AB407" i="9"/>
  <c r="Z408" i="9"/>
  <c r="AA408" i="9"/>
  <c r="AB408" i="9"/>
  <c r="Z409" i="9"/>
  <c r="AA409" i="9"/>
  <c r="AB409" i="9"/>
  <c r="Z410" i="9"/>
  <c r="AA410" i="9"/>
  <c r="AB410" i="9"/>
  <c r="Z411" i="9"/>
  <c r="AA411" i="9"/>
  <c r="AB411" i="9"/>
  <c r="Z412" i="9"/>
  <c r="AA412" i="9"/>
  <c r="AB412" i="9"/>
  <c r="Z413" i="9"/>
  <c r="AA413" i="9"/>
  <c r="AB413" i="9"/>
  <c r="Z414" i="9"/>
  <c r="AA414" i="9"/>
  <c r="AB414" i="9"/>
  <c r="Z415" i="9"/>
  <c r="AA415" i="9"/>
  <c r="AB415" i="9"/>
  <c r="Z416" i="9"/>
  <c r="AA416" i="9"/>
  <c r="AB416" i="9"/>
  <c r="Z417" i="9"/>
  <c r="AA417" i="9"/>
  <c r="AB417" i="9"/>
  <c r="Z418" i="9"/>
  <c r="AA418" i="9"/>
  <c r="AB418" i="9"/>
  <c r="Z419" i="9"/>
  <c r="AA419" i="9"/>
  <c r="AB419" i="9"/>
  <c r="Z420" i="9"/>
  <c r="AA420" i="9"/>
  <c r="AB420" i="9"/>
  <c r="Z421" i="9"/>
  <c r="AA421" i="9"/>
  <c r="AB421" i="9"/>
  <c r="Z422" i="9"/>
  <c r="AA422" i="9"/>
  <c r="AB422" i="9"/>
  <c r="Z423" i="9"/>
  <c r="AA423" i="9"/>
  <c r="AB423" i="9"/>
  <c r="Z424" i="9"/>
  <c r="AA424" i="9"/>
  <c r="AB424" i="9"/>
  <c r="Z425" i="9"/>
  <c r="AA425" i="9"/>
  <c r="AB425" i="9"/>
  <c r="Z426" i="9"/>
  <c r="AA426" i="9"/>
  <c r="AB426" i="9"/>
  <c r="Z427" i="9"/>
  <c r="AA427" i="9"/>
  <c r="AB427" i="9"/>
  <c r="Z428" i="9"/>
  <c r="AA428" i="9"/>
  <c r="AB428" i="9"/>
  <c r="Z429" i="9"/>
  <c r="AA429" i="9"/>
  <c r="AB429" i="9"/>
  <c r="Z430" i="9"/>
  <c r="AA430" i="9"/>
  <c r="AB430" i="9"/>
  <c r="Z431" i="9"/>
  <c r="AA431" i="9"/>
  <c r="AB431" i="9"/>
  <c r="Z432" i="9"/>
  <c r="AA432" i="9"/>
  <c r="AB432" i="9"/>
  <c r="Z433" i="9"/>
  <c r="AA433" i="9"/>
  <c r="AB433" i="9"/>
  <c r="Z434" i="9"/>
  <c r="AA434" i="9"/>
  <c r="AB434" i="9"/>
  <c r="Z435" i="9"/>
  <c r="AA435" i="9"/>
  <c r="AB435" i="9"/>
  <c r="Z436" i="9"/>
  <c r="AA436" i="9"/>
  <c r="AB436" i="9"/>
  <c r="Z437" i="9"/>
  <c r="AA437" i="9"/>
  <c r="AB437" i="9"/>
  <c r="Z438" i="9"/>
  <c r="AA438" i="9"/>
  <c r="AB438" i="9"/>
  <c r="Z439" i="9"/>
  <c r="AA439" i="9"/>
  <c r="AB439" i="9"/>
  <c r="Z440" i="9"/>
  <c r="AA440" i="9"/>
  <c r="AB440" i="9"/>
  <c r="Z441" i="9"/>
  <c r="AA441" i="9"/>
  <c r="AB441" i="9"/>
  <c r="Z442" i="9"/>
  <c r="AA442" i="9"/>
  <c r="AB442" i="9"/>
  <c r="Z443" i="9"/>
  <c r="AA443" i="9"/>
  <c r="AB443" i="9"/>
  <c r="Z444" i="9"/>
  <c r="AA444" i="9"/>
  <c r="AB444" i="9"/>
  <c r="Z445" i="9"/>
  <c r="AA445" i="9"/>
  <c r="AB445" i="9"/>
  <c r="Z446" i="9"/>
  <c r="AA446" i="9"/>
  <c r="AB446" i="9"/>
  <c r="Z447" i="9"/>
  <c r="AA447" i="9"/>
  <c r="AB447" i="9"/>
  <c r="Z448" i="9"/>
  <c r="AA448" i="9"/>
  <c r="AB448" i="9"/>
  <c r="Z449" i="9"/>
  <c r="AA449" i="9"/>
  <c r="AB449" i="9"/>
  <c r="Z450" i="9"/>
  <c r="AA450" i="9"/>
  <c r="AB450" i="9"/>
  <c r="Z451" i="9"/>
  <c r="AA451" i="9"/>
  <c r="AB451" i="9"/>
  <c r="Z452" i="9"/>
  <c r="AA452" i="9"/>
  <c r="AB452" i="9"/>
  <c r="Z453" i="9"/>
  <c r="AA453" i="9"/>
  <c r="AB453" i="9"/>
  <c r="Z454" i="9"/>
  <c r="AA454" i="9"/>
  <c r="AB454" i="9"/>
  <c r="Z455" i="9"/>
  <c r="AA455" i="9"/>
  <c r="AB455" i="9"/>
  <c r="Z456" i="9"/>
  <c r="AA456" i="9"/>
  <c r="AB456" i="9"/>
  <c r="Z457" i="9"/>
  <c r="AA457" i="9"/>
  <c r="AB457" i="9"/>
  <c r="Z458" i="9"/>
  <c r="AA458" i="9"/>
  <c r="AB458" i="9"/>
  <c r="Z459" i="9"/>
  <c r="AA459" i="9"/>
  <c r="AB459" i="9"/>
  <c r="Z460" i="9"/>
  <c r="AA460" i="9"/>
  <c r="AB460" i="9"/>
  <c r="Z461" i="9"/>
  <c r="AA461" i="9"/>
  <c r="AB461" i="9"/>
  <c r="Z462" i="9"/>
  <c r="AA462" i="9"/>
  <c r="AB462" i="9"/>
  <c r="Z463" i="9"/>
  <c r="AA463" i="9"/>
  <c r="AB463" i="9"/>
  <c r="Z464" i="9"/>
  <c r="AA464" i="9"/>
  <c r="AB464" i="9"/>
  <c r="Z465" i="9"/>
  <c r="AA465" i="9"/>
  <c r="AB465" i="9"/>
  <c r="Z466" i="9"/>
  <c r="AA466" i="9"/>
  <c r="AB466" i="9"/>
  <c r="Z467" i="9"/>
  <c r="AA467" i="9"/>
  <c r="AB467" i="9"/>
  <c r="Z468" i="9"/>
  <c r="AA468" i="9"/>
  <c r="AB468" i="9"/>
  <c r="Z469" i="9"/>
  <c r="AA469" i="9"/>
  <c r="AB469" i="9"/>
  <c r="Z470" i="9"/>
  <c r="AA470" i="9"/>
  <c r="AB470" i="9"/>
  <c r="Z471" i="9"/>
  <c r="AA471" i="9"/>
  <c r="AB471" i="9"/>
  <c r="Z472" i="9"/>
  <c r="AA472" i="9"/>
  <c r="AB472" i="9"/>
  <c r="Z473" i="9"/>
  <c r="AA473" i="9"/>
  <c r="AB473" i="9"/>
  <c r="Z474" i="9"/>
  <c r="AA474" i="9"/>
  <c r="AB474" i="9"/>
  <c r="Z475" i="9"/>
  <c r="AA475" i="9"/>
  <c r="AB475" i="9"/>
  <c r="Z476" i="9"/>
  <c r="AA476" i="9"/>
  <c r="AB476" i="9"/>
  <c r="Z477" i="9"/>
  <c r="AA477" i="9"/>
  <c r="AB477" i="9"/>
  <c r="Z478" i="9"/>
  <c r="AA478" i="9"/>
  <c r="AB478" i="9"/>
  <c r="Z479" i="9"/>
  <c r="AA479" i="9"/>
  <c r="AB479" i="9"/>
  <c r="Z480" i="9"/>
  <c r="AA480" i="9"/>
  <c r="AB480" i="9"/>
  <c r="Z481" i="9"/>
  <c r="AA481" i="9"/>
  <c r="AB481" i="9"/>
  <c r="Z482" i="9"/>
  <c r="AA482" i="9"/>
  <c r="AB482" i="9"/>
  <c r="Z483" i="9"/>
  <c r="AA483" i="9"/>
  <c r="AB483" i="9"/>
  <c r="Z484" i="9"/>
  <c r="AA484" i="9"/>
  <c r="AB484" i="9"/>
  <c r="Z485" i="9"/>
  <c r="AA485" i="9"/>
  <c r="AB485" i="9"/>
  <c r="Z486" i="9"/>
  <c r="AA486" i="9"/>
  <c r="AB486" i="9"/>
  <c r="Z487" i="9"/>
  <c r="AA487" i="9"/>
  <c r="AB487" i="9"/>
  <c r="Z488" i="9"/>
  <c r="AA488" i="9"/>
  <c r="AB488" i="9"/>
  <c r="Z489" i="9"/>
  <c r="AA489" i="9"/>
  <c r="AB489" i="9"/>
  <c r="Z490" i="9"/>
  <c r="AA490" i="9"/>
  <c r="AB490" i="9"/>
  <c r="Z491" i="9"/>
  <c r="AA491" i="9"/>
  <c r="AB491" i="9"/>
  <c r="Z492" i="9"/>
  <c r="AA492" i="9"/>
  <c r="AB492" i="9"/>
  <c r="Z493" i="9"/>
  <c r="AA493" i="9"/>
  <c r="AB493" i="9"/>
  <c r="Z494" i="9"/>
  <c r="AA494" i="9"/>
  <c r="AB494" i="9"/>
  <c r="Z495" i="9"/>
  <c r="AA495" i="9"/>
  <c r="AB495" i="9"/>
  <c r="Z496" i="9"/>
  <c r="AA496" i="9"/>
  <c r="AB496" i="9"/>
  <c r="Z497" i="9"/>
  <c r="AA497" i="9"/>
  <c r="AB497" i="9"/>
  <c r="Z498" i="9"/>
  <c r="AA498" i="9"/>
  <c r="AB498" i="9"/>
  <c r="Z499" i="9"/>
  <c r="AA499" i="9"/>
  <c r="AB499" i="9"/>
  <c r="Z500" i="9"/>
  <c r="AA500" i="9"/>
  <c r="AB500" i="9"/>
  <c r="Z501" i="9"/>
  <c r="AA501" i="9"/>
  <c r="AB501" i="9"/>
  <c r="Z502" i="9"/>
  <c r="AA502" i="9"/>
  <c r="AB502" i="9"/>
  <c r="Z503" i="9"/>
  <c r="AA503" i="9"/>
  <c r="AB503" i="9"/>
  <c r="Z504" i="9"/>
  <c r="AA504" i="9"/>
  <c r="AB504" i="9"/>
  <c r="Z505" i="9"/>
  <c r="AA505" i="9"/>
  <c r="AB505" i="9"/>
  <c r="Z506" i="9"/>
  <c r="AA506" i="9"/>
  <c r="AB506" i="9"/>
  <c r="Z507" i="9"/>
  <c r="AA507" i="9"/>
  <c r="AB507" i="9"/>
  <c r="Z508" i="9"/>
  <c r="AA508" i="9"/>
  <c r="AB508" i="9"/>
  <c r="Z509" i="9"/>
  <c r="AA509" i="9"/>
  <c r="AB509" i="9"/>
  <c r="Z510" i="9"/>
  <c r="AA510" i="9"/>
  <c r="AB510" i="9"/>
  <c r="Z511" i="9"/>
  <c r="AA511" i="9"/>
  <c r="AB511" i="9"/>
  <c r="Z512" i="9"/>
  <c r="AA512" i="9"/>
  <c r="AB512" i="9"/>
  <c r="Z513" i="9"/>
  <c r="AA513" i="9"/>
  <c r="AB513" i="9"/>
  <c r="Z514" i="9"/>
  <c r="AA514" i="9"/>
  <c r="AB514" i="9"/>
  <c r="Z515" i="9"/>
  <c r="AA515" i="9"/>
  <c r="AB515" i="9"/>
  <c r="Z516" i="9"/>
  <c r="AA516" i="9"/>
  <c r="AB516" i="9"/>
  <c r="Z517" i="9"/>
  <c r="AA517" i="9"/>
  <c r="AB517" i="9"/>
  <c r="Z518" i="9"/>
  <c r="AA518" i="9"/>
  <c r="AB518" i="9"/>
  <c r="Z519" i="9"/>
  <c r="AA519" i="9"/>
  <c r="AB519" i="9"/>
  <c r="Z520" i="9"/>
  <c r="AA520" i="9"/>
  <c r="AB520" i="9"/>
  <c r="Z521" i="9"/>
  <c r="AA521" i="9"/>
  <c r="AB521" i="9"/>
  <c r="Z522" i="9"/>
  <c r="AA522" i="9"/>
  <c r="AB522" i="9"/>
  <c r="Z523" i="9"/>
  <c r="AA523" i="9"/>
  <c r="AB523" i="9"/>
  <c r="Z524" i="9"/>
  <c r="AA524" i="9"/>
  <c r="AB524" i="9"/>
  <c r="Z525" i="9"/>
  <c r="AA525" i="9"/>
  <c r="AB525" i="9"/>
  <c r="Z526" i="9"/>
  <c r="AA526" i="9"/>
  <c r="AB526" i="9"/>
  <c r="Z527" i="9"/>
  <c r="AA527" i="9"/>
  <c r="AB527" i="9"/>
  <c r="Z528" i="9"/>
  <c r="AA528" i="9"/>
  <c r="AB528" i="9"/>
  <c r="Z529" i="9"/>
  <c r="AA529" i="9"/>
  <c r="AB529" i="9"/>
  <c r="Z530" i="9"/>
  <c r="AA530" i="9"/>
  <c r="AB530" i="9"/>
  <c r="Z531" i="9"/>
  <c r="AA531" i="9"/>
  <c r="AB531" i="9"/>
  <c r="Z532" i="9"/>
  <c r="AA532" i="9"/>
  <c r="AB532" i="9"/>
  <c r="Z533" i="9"/>
  <c r="AA533" i="9"/>
  <c r="AB533" i="9"/>
  <c r="Z534" i="9"/>
  <c r="AA534" i="9"/>
  <c r="AB534" i="9"/>
  <c r="Z535" i="9"/>
  <c r="AA535" i="9"/>
  <c r="AB535" i="9"/>
  <c r="Z536" i="9"/>
  <c r="AA536" i="9"/>
  <c r="AB536" i="9"/>
  <c r="Z537" i="9"/>
  <c r="AA537" i="9"/>
  <c r="AB537" i="9"/>
  <c r="Z538" i="9"/>
  <c r="AA538" i="9"/>
  <c r="AB538" i="9"/>
  <c r="Z539" i="9"/>
  <c r="AA539" i="9"/>
  <c r="AB539" i="9"/>
  <c r="Z540" i="9"/>
  <c r="AA540" i="9"/>
  <c r="AB540" i="9"/>
  <c r="Z541" i="9"/>
  <c r="AA541" i="9"/>
  <c r="AB541" i="9"/>
  <c r="Z542" i="9"/>
  <c r="AA542" i="9"/>
  <c r="AB542" i="9"/>
  <c r="Z543" i="9"/>
  <c r="AA543" i="9"/>
  <c r="AB543" i="9"/>
  <c r="Z544" i="9"/>
  <c r="AA544" i="9"/>
  <c r="AB544" i="9"/>
  <c r="Z545" i="9"/>
  <c r="AA545" i="9"/>
  <c r="AB545" i="9"/>
  <c r="Z546" i="9"/>
  <c r="AA546" i="9"/>
  <c r="AB546" i="9"/>
  <c r="Z547" i="9"/>
  <c r="AA547" i="9"/>
  <c r="AB547" i="9"/>
  <c r="Z548" i="9"/>
  <c r="AA548" i="9"/>
  <c r="AB548" i="9"/>
  <c r="Z549" i="9"/>
  <c r="AA549" i="9"/>
  <c r="AB549" i="9"/>
  <c r="Z550" i="9"/>
  <c r="AA550" i="9"/>
  <c r="AB550" i="9"/>
  <c r="Z551" i="9"/>
  <c r="AA551" i="9"/>
  <c r="AB551" i="9"/>
  <c r="Z552" i="9"/>
  <c r="AA552" i="9"/>
  <c r="AB552" i="9"/>
  <c r="Z553" i="9"/>
  <c r="AA553" i="9"/>
  <c r="AB553" i="9"/>
  <c r="Z554" i="9"/>
  <c r="AA554" i="9"/>
  <c r="AB554" i="9"/>
  <c r="Z555" i="9"/>
  <c r="AA555" i="9"/>
  <c r="AB555" i="9"/>
  <c r="Z556" i="9"/>
  <c r="AA556" i="9"/>
  <c r="AB556" i="9"/>
  <c r="Z557" i="9"/>
  <c r="AA557" i="9"/>
  <c r="AB557" i="9"/>
  <c r="Z558" i="9"/>
  <c r="AA558" i="9"/>
  <c r="AB558" i="9"/>
  <c r="Z559" i="9"/>
  <c r="AA559" i="9"/>
  <c r="AB559" i="9"/>
  <c r="Z560" i="9"/>
  <c r="AA560" i="9"/>
  <c r="AB560" i="9"/>
  <c r="Z561" i="9"/>
  <c r="AA561" i="9"/>
  <c r="AB561" i="9"/>
  <c r="Z562" i="9"/>
  <c r="AA562" i="9"/>
  <c r="AB562" i="9"/>
  <c r="Z563" i="9"/>
  <c r="AA563" i="9"/>
  <c r="AB563" i="9"/>
  <c r="Z564" i="9"/>
  <c r="AA564" i="9"/>
  <c r="AB564" i="9"/>
  <c r="Z565" i="9"/>
  <c r="AA565" i="9"/>
  <c r="AB565" i="9"/>
  <c r="Z566" i="9"/>
  <c r="AA566" i="9"/>
  <c r="AB566" i="9"/>
  <c r="Z567" i="9"/>
  <c r="AA567" i="9"/>
  <c r="AB567" i="9"/>
  <c r="Z568" i="9"/>
  <c r="AA568" i="9"/>
  <c r="AB568" i="9"/>
  <c r="Z569" i="9"/>
  <c r="AA569" i="9"/>
  <c r="AB569" i="9"/>
  <c r="Z570" i="9"/>
  <c r="AA570" i="9"/>
  <c r="AB570" i="9"/>
  <c r="Z571" i="9"/>
  <c r="AA571" i="9"/>
  <c r="AB571" i="9"/>
  <c r="Z572" i="9"/>
  <c r="AA572" i="9"/>
  <c r="AB572" i="9"/>
  <c r="Z573" i="9"/>
  <c r="AA573" i="9"/>
  <c r="AB573" i="9"/>
  <c r="Z574" i="9"/>
  <c r="AA574" i="9"/>
  <c r="AB574" i="9"/>
  <c r="Z575" i="9"/>
  <c r="AA575" i="9"/>
  <c r="AB575" i="9"/>
  <c r="Z576" i="9"/>
  <c r="AA576" i="9"/>
  <c r="AB576" i="9"/>
  <c r="Z577" i="9"/>
  <c r="AA577" i="9"/>
  <c r="AB577" i="9"/>
  <c r="Z578" i="9"/>
  <c r="AA578" i="9"/>
  <c r="AB578" i="9"/>
  <c r="Z579" i="9"/>
  <c r="AA579" i="9"/>
  <c r="AB579" i="9"/>
  <c r="Z580" i="9"/>
  <c r="AA580" i="9"/>
  <c r="AB580" i="9"/>
  <c r="Z581" i="9"/>
  <c r="AA581" i="9"/>
  <c r="AB581" i="9"/>
  <c r="Z582" i="9"/>
  <c r="AA582" i="9"/>
  <c r="AB582" i="9"/>
  <c r="Z583" i="9"/>
  <c r="AA583" i="9"/>
  <c r="AB583" i="9"/>
  <c r="Z584" i="9"/>
  <c r="AA584" i="9"/>
  <c r="AB584" i="9"/>
  <c r="Z585" i="9"/>
  <c r="AA585" i="9"/>
  <c r="AB585" i="9"/>
  <c r="Z586" i="9"/>
  <c r="AA586" i="9"/>
  <c r="AB586" i="9"/>
  <c r="Z587" i="9"/>
  <c r="AA587" i="9"/>
  <c r="AB587" i="9"/>
  <c r="Z588" i="9"/>
  <c r="AA588" i="9"/>
  <c r="AB588" i="9"/>
  <c r="Z589" i="9"/>
  <c r="AA589" i="9"/>
  <c r="AB589" i="9"/>
  <c r="Z590" i="9"/>
  <c r="AA590" i="9"/>
  <c r="AB590" i="9"/>
  <c r="Z591" i="9"/>
  <c r="AA591" i="9"/>
  <c r="AB591" i="9"/>
  <c r="Z592" i="9"/>
  <c r="AA592" i="9"/>
  <c r="AB592" i="9"/>
  <c r="Z593" i="9"/>
  <c r="AA593" i="9"/>
  <c r="AB593" i="9"/>
  <c r="Z594" i="9"/>
  <c r="AA594" i="9"/>
  <c r="AB594" i="9"/>
  <c r="Z595" i="9"/>
  <c r="AA595" i="9"/>
  <c r="AB595" i="9"/>
  <c r="Z596" i="9"/>
  <c r="AA596" i="9"/>
  <c r="AB596" i="9"/>
  <c r="Z597" i="9"/>
  <c r="AA597" i="9"/>
  <c r="AB597" i="9"/>
  <c r="Z598" i="9"/>
  <c r="AA598" i="9"/>
  <c r="AB598" i="9"/>
  <c r="Z599" i="9"/>
  <c r="AA599" i="9"/>
  <c r="AB599" i="9"/>
  <c r="Z600" i="9"/>
  <c r="AA600" i="9"/>
  <c r="AB600" i="9"/>
  <c r="Z601" i="9"/>
  <c r="AA601" i="9"/>
  <c r="AB601" i="9"/>
  <c r="Z602" i="9"/>
  <c r="AA602" i="9"/>
  <c r="AB602" i="9"/>
  <c r="Z603" i="9"/>
  <c r="AA603" i="9"/>
  <c r="AB603" i="9"/>
  <c r="Z604" i="9"/>
  <c r="AA604" i="9"/>
  <c r="AB604" i="9"/>
  <c r="Z605" i="9"/>
  <c r="AA605" i="9"/>
  <c r="AB605" i="9"/>
  <c r="Z606" i="9"/>
  <c r="AA606" i="9"/>
  <c r="AB606" i="9"/>
  <c r="Z607" i="9"/>
  <c r="AA607" i="9"/>
  <c r="AB607" i="9"/>
  <c r="Z608" i="9"/>
  <c r="AA608" i="9"/>
  <c r="AB608" i="9"/>
  <c r="Z609" i="9"/>
  <c r="AA609" i="9"/>
  <c r="AB609" i="9"/>
  <c r="Z610" i="9"/>
  <c r="AA610" i="9"/>
  <c r="AB610" i="9"/>
  <c r="Z611" i="9"/>
  <c r="AA611" i="9"/>
  <c r="AB611" i="9"/>
  <c r="Z612" i="9"/>
  <c r="AA612" i="9"/>
  <c r="AB612" i="9"/>
  <c r="Z613" i="9"/>
  <c r="AA613" i="9"/>
  <c r="AB613" i="9"/>
  <c r="Z614" i="9"/>
  <c r="AA614" i="9"/>
  <c r="AB614" i="9"/>
  <c r="Z615" i="9"/>
  <c r="AA615" i="9"/>
  <c r="AB615" i="9"/>
  <c r="Z616" i="9"/>
  <c r="AA616" i="9"/>
  <c r="AB616" i="9"/>
  <c r="Z617" i="9"/>
  <c r="AA617" i="9"/>
  <c r="AB617" i="9"/>
  <c r="Z618" i="9"/>
  <c r="AA618" i="9"/>
  <c r="AB618" i="9"/>
  <c r="Z619" i="9"/>
  <c r="AA619" i="9"/>
  <c r="AB619" i="9"/>
  <c r="Z620" i="9"/>
  <c r="AA620" i="9"/>
  <c r="AB620" i="9"/>
  <c r="Z621" i="9"/>
  <c r="AA621" i="9"/>
  <c r="AB621" i="9"/>
  <c r="Z622" i="9"/>
  <c r="AA622" i="9"/>
  <c r="AB622" i="9"/>
  <c r="Z623" i="9"/>
  <c r="AA623" i="9"/>
  <c r="AB623" i="9"/>
  <c r="Z624" i="9"/>
  <c r="AA624" i="9"/>
  <c r="AB624" i="9"/>
  <c r="Z625" i="9"/>
  <c r="AA625" i="9"/>
  <c r="AB625" i="9"/>
  <c r="Z626" i="9"/>
  <c r="AA626" i="9"/>
  <c r="AB626" i="9"/>
  <c r="Z627" i="9"/>
  <c r="AA627" i="9"/>
  <c r="AB627" i="9"/>
  <c r="Z628" i="9"/>
  <c r="AA628" i="9"/>
  <c r="AB628" i="9"/>
  <c r="Z629" i="9"/>
  <c r="AA629" i="9"/>
  <c r="AB629" i="9"/>
  <c r="Z630" i="9"/>
  <c r="AA630" i="9"/>
  <c r="AB630" i="9"/>
  <c r="Z631" i="9"/>
  <c r="AA631" i="9"/>
  <c r="AB631" i="9"/>
  <c r="Z632" i="9"/>
  <c r="AA632" i="9"/>
  <c r="AB632" i="9"/>
  <c r="Z633" i="9"/>
  <c r="AA633" i="9"/>
  <c r="AB633" i="9"/>
  <c r="Z634" i="9"/>
  <c r="AA634" i="9"/>
  <c r="AB634" i="9"/>
  <c r="Z635" i="9"/>
  <c r="AA635" i="9"/>
  <c r="AB635" i="9"/>
  <c r="Z636" i="9"/>
  <c r="AA636" i="9"/>
  <c r="AB636" i="9"/>
  <c r="Z637" i="9"/>
  <c r="AA637" i="9"/>
  <c r="AB637" i="9"/>
  <c r="Z638" i="9"/>
  <c r="AA638" i="9"/>
  <c r="AB638" i="9"/>
  <c r="Z639" i="9"/>
  <c r="AA639" i="9"/>
  <c r="AB639" i="9"/>
  <c r="Z640" i="9"/>
  <c r="AA640" i="9"/>
  <c r="AB640" i="9"/>
  <c r="Z641" i="9"/>
  <c r="AA641" i="9"/>
  <c r="AB641" i="9"/>
  <c r="Z642" i="9"/>
  <c r="AA642" i="9"/>
  <c r="AB642" i="9"/>
  <c r="Z643" i="9"/>
  <c r="AA643" i="9"/>
  <c r="AB643" i="9"/>
  <c r="Z644" i="9"/>
  <c r="AA644" i="9"/>
  <c r="AB644" i="9"/>
  <c r="Z645" i="9"/>
  <c r="AA645" i="9"/>
  <c r="AB645" i="9"/>
  <c r="Z646" i="9"/>
  <c r="AA646" i="9"/>
  <c r="AB646" i="9"/>
  <c r="Z647" i="9"/>
  <c r="AA647" i="9"/>
  <c r="AB647" i="9"/>
  <c r="Z648" i="9"/>
  <c r="AA648" i="9"/>
  <c r="AB648" i="9"/>
  <c r="Z649" i="9"/>
  <c r="AA649" i="9"/>
  <c r="AB649" i="9"/>
  <c r="Z650" i="9"/>
  <c r="AA650" i="9"/>
  <c r="AB650" i="9"/>
  <c r="Z651" i="9"/>
  <c r="AA651" i="9"/>
  <c r="AB651" i="9"/>
  <c r="Z652" i="9"/>
  <c r="AA652" i="9"/>
  <c r="AB652" i="9"/>
  <c r="Z653" i="9"/>
  <c r="AA653" i="9"/>
  <c r="AB653" i="9"/>
  <c r="Z654" i="9"/>
  <c r="AA654" i="9"/>
  <c r="AB654" i="9"/>
  <c r="Z655" i="9"/>
  <c r="AA655" i="9"/>
  <c r="AB655" i="9"/>
  <c r="Z656" i="9"/>
  <c r="AA656" i="9"/>
  <c r="AB656" i="9"/>
  <c r="Z657" i="9"/>
  <c r="AA657" i="9"/>
  <c r="AB657" i="9"/>
  <c r="Z658" i="9"/>
  <c r="AA658" i="9"/>
  <c r="AB658" i="9"/>
  <c r="Z659" i="9"/>
  <c r="AA659" i="9"/>
  <c r="AB659" i="9"/>
  <c r="Z660" i="9"/>
  <c r="AA660" i="9"/>
  <c r="AB660" i="9"/>
  <c r="Z661" i="9"/>
  <c r="AA661" i="9"/>
  <c r="AB661" i="9"/>
  <c r="Z662" i="9"/>
  <c r="AA662" i="9"/>
  <c r="AB662" i="9"/>
  <c r="Z663" i="9"/>
  <c r="AA663" i="9"/>
  <c r="AB663" i="9"/>
  <c r="Z664" i="9"/>
  <c r="AA664" i="9"/>
  <c r="AB664" i="9"/>
  <c r="Z665" i="9"/>
  <c r="AA665" i="9"/>
  <c r="AB665" i="9"/>
  <c r="Z666" i="9"/>
  <c r="AA666" i="9"/>
  <c r="AB666" i="9"/>
  <c r="Z667" i="9"/>
  <c r="AA667" i="9"/>
  <c r="AB667" i="9"/>
  <c r="Z668" i="9"/>
  <c r="AA668" i="9"/>
  <c r="AB668" i="9"/>
  <c r="Z669" i="9"/>
  <c r="AA669" i="9"/>
  <c r="AB669" i="9"/>
  <c r="Z670" i="9"/>
  <c r="AA670" i="9"/>
  <c r="AB670" i="9"/>
  <c r="Z671" i="9"/>
  <c r="AA671" i="9"/>
  <c r="AB671" i="9"/>
  <c r="Z672" i="9"/>
  <c r="AA672" i="9"/>
  <c r="AB672" i="9"/>
  <c r="Z673" i="9"/>
  <c r="AA673" i="9"/>
  <c r="AB673" i="9"/>
  <c r="Z674" i="9"/>
  <c r="AA674" i="9"/>
  <c r="AB674" i="9"/>
  <c r="Z675" i="9"/>
  <c r="AA675" i="9"/>
  <c r="AB675" i="9"/>
  <c r="Z676" i="9"/>
  <c r="AA676" i="9"/>
  <c r="AB676" i="9"/>
  <c r="Z677" i="9"/>
  <c r="AA677" i="9"/>
  <c r="AB677" i="9"/>
  <c r="Z678" i="9"/>
  <c r="AA678" i="9"/>
  <c r="AB678" i="9"/>
  <c r="Z679" i="9"/>
  <c r="AA679" i="9"/>
  <c r="AB679" i="9"/>
  <c r="Z680" i="9"/>
  <c r="AA680" i="9"/>
  <c r="AB680" i="9"/>
  <c r="Z681" i="9"/>
  <c r="AA681" i="9"/>
  <c r="AB681" i="9"/>
  <c r="Z682" i="9"/>
  <c r="AA682" i="9"/>
  <c r="AB682" i="9"/>
  <c r="Z683" i="9"/>
  <c r="AA683" i="9"/>
  <c r="AB683" i="9"/>
  <c r="Z684" i="9"/>
  <c r="AA684" i="9"/>
  <c r="AB684" i="9"/>
  <c r="Z685" i="9"/>
  <c r="AA685" i="9"/>
  <c r="AB685" i="9"/>
  <c r="Z686" i="9"/>
  <c r="AA686" i="9"/>
  <c r="AB686" i="9"/>
  <c r="Z687" i="9"/>
  <c r="AA687" i="9"/>
  <c r="AB687" i="9"/>
  <c r="Z688" i="9"/>
  <c r="AA688" i="9"/>
  <c r="AB688" i="9"/>
  <c r="Z689" i="9"/>
  <c r="AA689" i="9"/>
  <c r="AB689" i="9"/>
  <c r="Z690" i="9"/>
  <c r="AA690" i="9"/>
  <c r="AB690" i="9"/>
  <c r="Z691" i="9"/>
  <c r="AA691" i="9"/>
  <c r="AB691" i="9"/>
  <c r="Z692" i="9"/>
  <c r="AA692" i="9"/>
  <c r="AB692" i="9"/>
  <c r="Z693" i="9"/>
  <c r="AA693" i="9"/>
  <c r="AB693" i="9"/>
  <c r="Z694" i="9"/>
  <c r="AA694" i="9"/>
  <c r="AB694" i="9"/>
  <c r="Z695" i="9"/>
  <c r="AA695" i="9"/>
  <c r="AB695" i="9"/>
  <c r="Z696" i="9"/>
  <c r="AA696" i="9"/>
  <c r="AB696" i="9"/>
  <c r="Z697" i="9"/>
  <c r="AA697" i="9"/>
  <c r="AB697" i="9"/>
  <c r="Z698" i="9"/>
  <c r="AA698" i="9"/>
  <c r="AB698" i="9"/>
  <c r="Z699" i="9"/>
  <c r="AA699" i="9"/>
  <c r="AB699" i="9"/>
  <c r="Z700" i="9"/>
  <c r="AA700" i="9"/>
  <c r="AB700" i="9"/>
  <c r="Z701" i="9"/>
  <c r="AA701" i="9"/>
  <c r="AB701" i="9"/>
  <c r="Z702" i="9"/>
  <c r="AA702" i="9"/>
  <c r="AB702" i="9"/>
  <c r="Z703" i="9"/>
  <c r="AA703" i="9"/>
  <c r="AB703" i="9"/>
  <c r="Z704" i="9"/>
  <c r="AA704" i="9"/>
  <c r="AB704" i="9"/>
  <c r="Z705" i="9"/>
  <c r="AA705" i="9"/>
  <c r="AB705" i="9"/>
  <c r="Z706" i="9"/>
  <c r="AA706" i="9"/>
  <c r="AB706" i="9"/>
  <c r="Z707" i="9"/>
  <c r="AA707" i="9"/>
  <c r="AB707" i="9"/>
  <c r="Z708" i="9"/>
  <c r="AA708" i="9"/>
  <c r="AB708" i="9"/>
  <c r="Z709" i="9"/>
  <c r="AA709" i="9"/>
  <c r="AB709" i="9"/>
  <c r="Z710" i="9"/>
  <c r="AA710" i="9"/>
  <c r="AB710" i="9"/>
  <c r="Z711" i="9"/>
  <c r="AA711" i="9"/>
  <c r="AB711" i="9"/>
  <c r="Z712" i="9"/>
  <c r="AA712" i="9"/>
  <c r="AB712" i="9"/>
  <c r="Z713" i="9"/>
  <c r="AA713" i="9"/>
  <c r="AB713" i="9"/>
  <c r="Z714" i="9"/>
  <c r="AA714" i="9"/>
  <c r="AB714" i="9"/>
  <c r="Z715" i="9"/>
  <c r="AA715" i="9"/>
  <c r="AB715" i="9"/>
  <c r="Z716" i="9"/>
  <c r="AA716" i="9"/>
  <c r="AB716" i="9"/>
  <c r="Z717" i="9"/>
  <c r="AA717" i="9"/>
  <c r="AB717" i="9"/>
  <c r="Z718" i="9"/>
  <c r="AA718" i="9"/>
  <c r="AB718" i="9"/>
  <c r="Z719" i="9"/>
  <c r="AA719" i="9"/>
  <c r="AB719" i="9"/>
  <c r="Z720" i="9"/>
  <c r="AA720" i="9"/>
  <c r="AB720" i="9"/>
  <c r="Z721" i="9"/>
  <c r="AA721" i="9"/>
  <c r="AB721" i="9"/>
  <c r="Z722" i="9"/>
  <c r="AA722" i="9"/>
  <c r="AB722" i="9"/>
  <c r="Z723" i="9"/>
  <c r="AA723" i="9"/>
  <c r="AB723" i="9"/>
  <c r="Z724" i="9"/>
  <c r="AA724" i="9"/>
  <c r="AB724" i="9"/>
  <c r="Z725" i="9"/>
  <c r="AA725" i="9"/>
  <c r="AB725" i="9"/>
  <c r="Z726" i="9"/>
  <c r="AA726" i="9"/>
  <c r="AB726" i="9"/>
  <c r="Z727" i="9"/>
  <c r="AA727" i="9"/>
  <c r="AB727" i="9"/>
  <c r="Z728" i="9"/>
  <c r="AA728" i="9"/>
  <c r="AB728" i="9"/>
  <c r="Z729" i="9"/>
  <c r="AA729" i="9"/>
  <c r="AB729" i="9"/>
  <c r="Z730" i="9"/>
  <c r="AA730" i="9"/>
  <c r="AB730" i="9"/>
  <c r="Z731" i="9"/>
  <c r="AA731" i="9"/>
  <c r="AB731" i="9"/>
  <c r="Z732" i="9"/>
  <c r="AA732" i="9"/>
  <c r="AB732" i="9"/>
  <c r="Z733" i="9"/>
  <c r="AA733" i="9"/>
  <c r="AB733" i="9"/>
  <c r="Z734" i="9"/>
  <c r="AA734" i="9"/>
  <c r="AB734" i="9"/>
  <c r="Z735" i="9"/>
  <c r="AA735" i="9"/>
  <c r="AB735" i="9"/>
  <c r="Z736" i="9"/>
  <c r="AA736" i="9"/>
  <c r="AB736" i="9"/>
  <c r="Z737" i="9"/>
  <c r="AA737" i="9"/>
  <c r="AB737" i="9"/>
  <c r="Z738" i="9"/>
  <c r="AA738" i="9"/>
  <c r="AB738" i="9"/>
  <c r="Z739" i="9"/>
  <c r="AA739" i="9"/>
  <c r="AB739" i="9"/>
  <c r="Z740" i="9"/>
  <c r="AA740" i="9"/>
  <c r="AB740" i="9"/>
  <c r="Z741" i="9"/>
  <c r="AA741" i="9"/>
  <c r="AB741" i="9"/>
  <c r="Z742" i="9"/>
  <c r="AA742" i="9"/>
  <c r="AB742" i="9"/>
  <c r="Z743" i="9"/>
  <c r="AA743" i="9"/>
  <c r="AB743" i="9"/>
  <c r="Z744" i="9"/>
  <c r="AA744" i="9"/>
  <c r="AB744" i="9"/>
  <c r="Z745" i="9"/>
  <c r="AA745" i="9"/>
  <c r="AB745" i="9"/>
  <c r="Z746" i="9"/>
  <c r="AA746" i="9"/>
  <c r="AB746" i="9"/>
  <c r="Z747" i="9"/>
  <c r="AA747" i="9"/>
  <c r="AB747" i="9"/>
  <c r="Z748" i="9"/>
  <c r="AA748" i="9"/>
  <c r="AB748" i="9"/>
  <c r="Z749" i="9"/>
  <c r="AA749" i="9"/>
  <c r="AB749" i="9"/>
  <c r="Z750" i="9"/>
  <c r="AA750" i="9"/>
  <c r="AB750" i="9"/>
  <c r="Z751" i="9"/>
  <c r="AA751" i="9"/>
  <c r="AB751" i="9"/>
  <c r="Z752" i="9"/>
  <c r="AA752" i="9"/>
  <c r="AB752" i="9"/>
  <c r="Z753" i="9"/>
  <c r="AA753" i="9"/>
  <c r="AB753" i="9"/>
  <c r="Z754" i="9"/>
  <c r="AA754" i="9"/>
  <c r="AB754" i="9"/>
  <c r="Z755" i="9"/>
  <c r="AA755" i="9"/>
  <c r="AB755" i="9"/>
  <c r="Z756" i="9"/>
  <c r="AA756" i="9"/>
  <c r="AB756" i="9"/>
  <c r="Z757" i="9"/>
  <c r="AA757" i="9"/>
  <c r="AB757" i="9"/>
  <c r="Z758" i="9"/>
  <c r="AA758" i="9"/>
  <c r="AB758" i="9"/>
  <c r="Z759" i="9"/>
  <c r="AA759" i="9"/>
  <c r="AB759" i="9"/>
  <c r="Z760" i="9"/>
  <c r="AA760" i="9"/>
  <c r="AB760" i="9"/>
  <c r="Z761" i="9"/>
  <c r="AA761" i="9"/>
  <c r="AB761" i="9"/>
  <c r="Z762" i="9"/>
  <c r="AA762" i="9"/>
  <c r="AB762" i="9"/>
  <c r="Z763" i="9"/>
  <c r="AA763" i="9"/>
  <c r="AB763" i="9"/>
  <c r="Z764" i="9"/>
  <c r="AA764" i="9"/>
  <c r="AB764" i="9"/>
  <c r="Z765" i="9"/>
  <c r="AA765" i="9"/>
  <c r="AB765" i="9"/>
  <c r="Z766" i="9"/>
  <c r="AA766" i="9"/>
  <c r="AB766" i="9"/>
  <c r="Z767" i="9"/>
  <c r="AA767" i="9"/>
  <c r="AB767" i="9"/>
  <c r="Z768" i="9"/>
  <c r="AA768" i="9"/>
  <c r="AB768" i="9"/>
  <c r="Z769" i="9"/>
  <c r="AA769" i="9"/>
  <c r="AB769" i="9"/>
  <c r="Z770" i="9"/>
  <c r="AA770" i="9"/>
  <c r="AB770" i="9"/>
  <c r="Z771" i="9"/>
  <c r="AA771" i="9"/>
  <c r="AB771" i="9"/>
  <c r="Z772" i="9"/>
  <c r="AA772" i="9"/>
  <c r="AB772" i="9"/>
  <c r="Z773" i="9"/>
  <c r="AA773" i="9"/>
  <c r="AB773" i="9"/>
  <c r="Z774" i="9"/>
  <c r="AA774" i="9"/>
  <c r="AB774" i="9"/>
  <c r="Z775" i="9"/>
  <c r="AA775" i="9"/>
  <c r="AB775" i="9"/>
  <c r="Z776" i="9"/>
  <c r="AA776" i="9"/>
  <c r="AB776" i="9"/>
  <c r="Z777" i="9"/>
  <c r="AA777" i="9"/>
  <c r="AB777" i="9"/>
  <c r="Z778" i="9"/>
  <c r="AA778" i="9"/>
  <c r="AB778" i="9"/>
  <c r="Z779" i="9"/>
  <c r="AA779" i="9"/>
  <c r="AB779" i="9"/>
  <c r="Z780" i="9"/>
  <c r="AA780" i="9"/>
  <c r="AB780" i="9"/>
  <c r="Z781" i="9"/>
  <c r="AA781" i="9"/>
  <c r="AB781" i="9"/>
  <c r="Z782" i="9"/>
  <c r="AA782" i="9"/>
  <c r="AB782" i="9"/>
  <c r="Z783" i="9"/>
  <c r="AA783" i="9"/>
  <c r="AB783" i="9"/>
  <c r="Z784" i="9"/>
  <c r="AA784" i="9"/>
  <c r="AB784" i="9"/>
  <c r="Z785" i="9"/>
  <c r="AA785" i="9"/>
  <c r="AB785" i="9"/>
  <c r="Z786" i="9"/>
  <c r="AA786" i="9"/>
  <c r="AB786" i="9"/>
  <c r="Z787" i="9"/>
  <c r="AA787" i="9"/>
  <c r="AB787" i="9"/>
  <c r="Z788" i="9"/>
  <c r="AA788" i="9"/>
  <c r="AB788" i="9"/>
  <c r="Z789" i="9"/>
  <c r="AA789" i="9"/>
  <c r="AB789" i="9"/>
  <c r="Z790" i="9"/>
  <c r="AA790" i="9"/>
  <c r="AB790" i="9"/>
  <c r="Z791" i="9"/>
  <c r="AA791" i="9"/>
  <c r="AB791" i="9"/>
  <c r="Z792" i="9"/>
  <c r="AA792" i="9"/>
  <c r="AB792" i="9"/>
  <c r="Z793" i="9"/>
  <c r="AA793" i="9"/>
  <c r="AB793" i="9"/>
  <c r="Z794" i="9"/>
  <c r="AA794" i="9"/>
  <c r="AB794" i="9"/>
  <c r="Z795" i="9"/>
  <c r="AA795" i="9"/>
  <c r="AB795" i="9"/>
  <c r="Z796" i="9"/>
  <c r="AA796" i="9"/>
  <c r="AB796" i="9"/>
  <c r="Z797" i="9"/>
  <c r="AA797" i="9"/>
  <c r="AB797" i="9"/>
  <c r="Z798" i="9"/>
  <c r="AA798" i="9"/>
  <c r="AB798" i="9"/>
  <c r="Z799" i="9"/>
  <c r="AA799" i="9"/>
  <c r="AB799" i="9"/>
  <c r="Z800" i="9"/>
  <c r="AA800" i="9"/>
  <c r="AB800" i="9"/>
  <c r="Z801" i="9"/>
  <c r="AA801" i="9"/>
  <c r="AB801" i="9"/>
  <c r="Z802" i="9"/>
  <c r="AA802" i="9"/>
  <c r="AB802" i="9"/>
  <c r="Z803" i="9"/>
  <c r="AA803" i="9"/>
  <c r="AB803" i="9"/>
  <c r="Z804" i="9"/>
  <c r="AA804" i="9"/>
  <c r="AB804" i="9"/>
  <c r="Z805" i="9"/>
  <c r="AA805" i="9"/>
  <c r="AB805" i="9"/>
  <c r="Z806" i="9"/>
  <c r="AA806" i="9"/>
  <c r="AB806" i="9"/>
  <c r="Z807" i="9"/>
  <c r="AA807" i="9"/>
  <c r="AB807" i="9"/>
  <c r="Z808" i="9"/>
  <c r="AA808" i="9"/>
  <c r="AB808" i="9"/>
  <c r="Z809" i="9"/>
  <c r="AA809" i="9"/>
  <c r="AB809" i="9"/>
  <c r="Z810" i="9"/>
  <c r="AA810" i="9"/>
  <c r="AB810" i="9"/>
  <c r="Z811" i="9"/>
  <c r="AA811" i="9"/>
  <c r="AB811" i="9"/>
  <c r="Z812" i="9"/>
  <c r="AA812" i="9"/>
  <c r="AB812" i="9"/>
  <c r="Z813" i="9"/>
  <c r="AA813" i="9"/>
  <c r="AB813" i="9"/>
  <c r="Z814" i="9"/>
  <c r="AA814" i="9"/>
  <c r="AB814" i="9"/>
  <c r="Z815" i="9"/>
  <c r="AA815" i="9"/>
  <c r="AB815" i="9"/>
  <c r="Z816" i="9"/>
  <c r="AA816" i="9"/>
  <c r="AB816" i="9"/>
  <c r="Z817" i="9"/>
  <c r="AA817" i="9"/>
  <c r="AB817" i="9"/>
  <c r="Z818" i="9"/>
  <c r="AA818" i="9"/>
  <c r="AB818" i="9"/>
  <c r="Z819" i="9"/>
  <c r="AA819" i="9"/>
  <c r="AB819" i="9"/>
  <c r="Z820" i="9"/>
  <c r="AA820" i="9"/>
  <c r="AB820" i="9"/>
  <c r="Z821" i="9"/>
  <c r="AA821" i="9"/>
  <c r="AB821" i="9"/>
  <c r="Z822" i="9"/>
  <c r="AA822" i="9"/>
  <c r="AB822" i="9"/>
  <c r="Z823" i="9"/>
  <c r="AA823" i="9"/>
  <c r="AB823" i="9"/>
  <c r="Z824" i="9"/>
  <c r="AA824" i="9"/>
  <c r="AB824" i="9"/>
  <c r="Z825" i="9"/>
  <c r="AA825" i="9"/>
  <c r="AB825" i="9"/>
  <c r="Z826" i="9"/>
  <c r="AA826" i="9"/>
  <c r="AB826" i="9"/>
  <c r="Z827" i="9"/>
  <c r="AA827" i="9"/>
  <c r="AB827" i="9"/>
  <c r="Z828" i="9"/>
  <c r="AA828" i="9"/>
  <c r="AB828" i="9"/>
  <c r="Z829" i="9"/>
  <c r="AA829" i="9"/>
  <c r="AB829" i="9"/>
  <c r="Z830" i="9"/>
  <c r="AA830" i="9"/>
  <c r="AB830" i="9"/>
  <c r="Z831" i="9"/>
  <c r="AA831" i="9"/>
  <c r="AB831" i="9"/>
  <c r="Z832" i="9"/>
  <c r="AA832" i="9"/>
  <c r="AB832" i="9"/>
  <c r="Z833" i="9"/>
  <c r="AA833" i="9"/>
  <c r="AB833" i="9"/>
  <c r="Z834" i="9"/>
  <c r="AA834" i="9"/>
  <c r="AB834" i="9"/>
  <c r="Z835" i="9"/>
  <c r="AA835" i="9"/>
  <c r="AB835" i="9"/>
  <c r="Z836" i="9"/>
  <c r="AA836" i="9"/>
  <c r="AB836" i="9"/>
  <c r="Z837" i="9"/>
  <c r="AA837" i="9"/>
  <c r="AB837" i="9"/>
  <c r="Z838" i="9"/>
  <c r="AA838" i="9"/>
  <c r="AB838" i="9"/>
  <c r="Z839" i="9"/>
  <c r="AA839" i="9"/>
  <c r="AB839" i="9"/>
  <c r="Z840" i="9"/>
  <c r="AA840" i="9"/>
  <c r="AB840" i="9"/>
  <c r="Z841" i="9"/>
  <c r="AA841" i="9"/>
  <c r="AB841" i="9"/>
  <c r="Z842" i="9"/>
  <c r="AA842" i="9"/>
  <c r="AB842" i="9"/>
  <c r="Z843" i="9"/>
  <c r="AA843" i="9"/>
  <c r="AB843" i="9"/>
  <c r="Z844" i="9"/>
  <c r="AA844" i="9"/>
  <c r="AB844" i="9"/>
  <c r="Z845" i="9"/>
  <c r="AA845" i="9"/>
  <c r="AB845" i="9"/>
  <c r="Z846" i="9"/>
  <c r="AA846" i="9"/>
  <c r="AB846" i="9"/>
  <c r="Z847" i="9"/>
  <c r="AA847" i="9"/>
  <c r="AB847" i="9"/>
  <c r="Z848" i="9"/>
  <c r="AA848" i="9"/>
  <c r="AB848" i="9"/>
  <c r="Z849" i="9"/>
  <c r="AA849" i="9"/>
  <c r="AB849" i="9"/>
  <c r="Z850" i="9"/>
  <c r="AA850" i="9"/>
  <c r="AB850" i="9"/>
  <c r="Z851" i="9"/>
  <c r="AA851" i="9"/>
  <c r="AB851" i="9"/>
  <c r="Z852" i="9"/>
  <c r="AA852" i="9"/>
  <c r="AB852" i="9"/>
  <c r="Z853" i="9"/>
  <c r="AA853" i="9"/>
  <c r="AB853" i="9"/>
  <c r="Z854" i="9"/>
  <c r="AA854" i="9"/>
  <c r="AB854" i="9"/>
  <c r="Z855" i="9"/>
  <c r="AA855" i="9"/>
  <c r="AB855" i="9"/>
  <c r="Z856" i="9"/>
  <c r="AA856" i="9"/>
  <c r="AB856" i="9"/>
  <c r="Z857" i="9"/>
  <c r="AA857" i="9"/>
  <c r="AB857" i="9"/>
  <c r="Z858" i="9"/>
  <c r="AA858" i="9"/>
  <c r="AB858" i="9"/>
  <c r="Z859" i="9"/>
  <c r="AA859" i="9"/>
  <c r="AB859" i="9"/>
  <c r="Z860" i="9"/>
  <c r="AA860" i="9"/>
  <c r="AB860" i="9"/>
  <c r="Z861" i="9"/>
  <c r="AA861" i="9"/>
  <c r="AB861" i="9"/>
  <c r="Z862" i="9"/>
  <c r="AA862" i="9"/>
  <c r="AB862" i="9"/>
  <c r="Z863" i="9"/>
  <c r="AA863" i="9"/>
  <c r="AB863" i="9"/>
  <c r="Z864" i="9"/>
  <c r="AA864" i="9"/>
  <c r="AB864" i="9"/>
  <c r="Z865" i="9"/>
  <c r="AA865" i="9"/>
  <c r="AB865" i="9"/>
  <c r="Z866" i="9"/>
  <c r="AA866" i="9"/>
  <c r="AB866" i="9"/>
  <c r="Z867" i="9"/>
  <c r="AA867" i="9"/>
  <c r="AB867" i="9"/>
  <c r="Z868" i="9"/>
  <c r="AA868" i="9"/>
  <c r="AB868" i="9"/>
  <c r="Z869" i="9"/>
  <c r="AA869" i="9"/>
  <c r="AB869" i="9"/>
  <c r="Z870" i="9"/>
  <c r="AA870" i="9"/>
  <c r="AB870" i="9"/>
  <c r="Z871" i="9"/>
  <c r="AA871" i="9"/>
  <c r="AB871" i="9"/>
  <c r="Z872" i="9"/>
  <c r="AA872" i="9"/>
  <c r="AB872" i="9"/>
  <c r="Z873" i="9"/>
  <c r="AA873" i="9"/>
  <c r="AB873" i="9"/>
  <c r="Z874" i="9"/>
  <c r="AA874" i="9"/>
  <c r="AB874" i="9"/>
  <c r="Z875" i="9"/>
  <c r="AA875" i="9"/>
  <c r="AB875" i="9"/>
  <c r="Z876" i="9"/>
  <c r="AA876" i="9"/>
  <c r="AB876" i="9"/>
  <c r="Z877" i="9"/>
  <c r="AA877" i="9"/>
  <c r="AB877" i="9"/>
  <c r="Z878" i="9"/>
  <c r="AA878" i="9"/>
  <c r="AB878" i="9"/>
  <c r="Z879" i="9"/>
  <c r="AA879" i="9"/>
  <c r="AB879" i="9"/>
  <c r="Z880" i="9"/>
  <c r="AA880" i="9"/>
  <c r="AB880" i="9"/>
  <c r="Z881" i="9"/>
  <c r="AA881" i="9"/>
  <c r="AB881" i="9"/>
  <c r="Z882" i="9"/>
  <c r="AA882" i="9"/>
  <c r="AB882" i="9"/>
  <c r="Z883" i="9"/>
  <c r="AA883" i="9"/>
  <c r="AB883" i="9"/>
  <c r="Z884" i="9"/>
  <c r="AA884" i="9"/>
  <c r="AB884" i="9"/>
  <c r="Z885" i="9"/>
  <c r="AA885" i="9"/>
  <c r="AB885" i="9"/>
  <c r="Z886" i="9"/>
  <c r="AA886" i="9"/>
  <c r="AB886" i="9"/>
  <c r="Z887" i="9"/>
  <c r="AA887" i="9"/>
  <c r="AB887" i="9"/>
  <c r="Z888" i="9"/>
  <c r="AA888" i="9"/>
  <c r="AB888" i="9"/>
  <c r="Z889" i="9"/>
  <c r="AA889" i="9"/>
  <c r="AB889" i="9"/>
  <c r="Z890" i="9"/>
  <c r="AA890" i="9"/>
  <c r="AB890" i="9"/>
  <c r="Z891" i="9"/>
  <c r="AA891" i="9"/>
  <c r="AB891" i="9"/>
  <c r="Z892" i="9"/>
  <c r="AA892" i="9"/>
  <c r="AB892" i="9"/>
  <c r="Z893" i="9"/>
  <c r="AA893" i="9"/>
  <c r="AB893" i="9"/>
  <c r="Z894" i="9"/>
  <c r="AA894" i="9"/>
  <c r="AB894" i="9"/>
  <c r="Z895" i="9"/>
  <c r="AA895" i="9"/>
  <c r="AB895" i="9"/>
  <c r="Z896" i="9"/>
  <c r="AA896" i="9"/>
  <c r="AB896" i="9"/>
  <c r="Z897" i="9"/>
  <c r="AA897" i="9"/>
  <c r="AB897" i="9"/>
  <c r="Z898" i="9"/>
  <c r="AA898" i="9"/>
  <c r="AB898" i="9"/>
  <c r="Z899" i="9"/>
  <c r="AA899" i="9"/>
  <c r="AB899" i="9"/>
  <c r="Z900" i="9"/>
  <c r="AA900" i="9"/>
  <c r="AB900" i="9"/>
  <c r="Z901" i="9"/>
  <c r="AA901" i="9"/>
  <c r="AB901" i="9"/>
  <c r="Z902" i="9"/>
  <c r="AA902" i="9"/>
  <c r="AB902" i="9"/>
  <c r="Z903" i="9"/>
  <c r="AA903" i="9"/>
  <c r="AB903" i="9"/>
  <c r="Z904" i="9"/>
  <c r="AA904" i="9"/>
  <c r="AB904" i="9"/>
  <c r="Z905" i="9"/>
  <c r="AA905" i="9"/>
  <c r="AB905" i="9"/>
  <c r="Z906" i="9"/>
  <c r="AA906" i="9"/>
  <c r="AB906" i="9"/>
  <c r="Z907" i="9"/>
  <c r="AA907" i="9"/>
  <c r="AB907" i="9"/>
  <c r="Z908" i="9"/>
  <c r="AA908" i="9"/>
  <c r="AB908" i="9"/>
  <c r="Z909" i="9"/>
  <c r="AA909" i="9"/>
  <c r="AB909" i="9"/>
  <c r="Z910" i="9"/>
  <c r="AA910" i="9"/>
  <c r="AB910" i="9"/>
  <c r="Z911" i="9"/>
  <c r="AA911" i="9"/>
  <c r="AB911" i="9"/>
  <c r="Z912" i="9"/>
  <c r="AA912" i="9"/>
  <c r="AB912" i="9"/>
  <c r="Z913" i="9"/>
  <c r="AA913" i="9"/>
  <c r="AB913" i="9"/>
  <c r="Z914" i="9"/>
  <c r="AA914" i="9"/>
  <c r="AB914" i="9"/>
  <c r="Z915" i="9"/>
  <c r="AA915" i="9"/>
  <c r="AB915" i="9"/>
  <c r="Z916" i="9"/>
  <c r="AA916" i="9"/>
  <c r="AB916" i="9"/>
  <c r="Z917" i="9"/>
  <c r="AA917" i="9"/>
  <c r="AB917" i="9"/>
  <c r="Z918" i="9"/>
  <c r="AA918" i="9"/>
  <c r="AB918" i="9"/>
  <c r="Z919" i="9"/>
  <c r="AA919" i="9"/>
  <c r="AB919" i="9"/>
  <c r="Z920" i="9"/>
  <c r="AA920" i="9"/>
  <c r="AB920" i="9"/>
  <c r="Z921" i="9"/>
  <c r="AA921" i="9"/>
  <c r="AB921" i="9"/>
  <c r="Z922" i="9"/>
  <c r="AA922" i="9"/>
  <c r="AB922" i="9"/>
  <c r="Z923" i="9"/>
  <c r="AA923" i="9"/>
  <c r="AB923" i="9"/>
  <c r="Z924" i="9"/>
  <c r="AA924" i="9"/>
  <c r="AB924" i="9"/>
  <c r="Z925" i="9"/>
  <c r="AA925" i="9"/>
  <c r="AB925" i="9"/>
  <c r="Z926" i="9"/>
  <c r="AA926" i="9"/>
  <c r="AB926" i="9"/>
  <c r="Z927" i="9"/>
  <c r="AA927" i="9"/>
  <c r="AB927" i="9"/>
  <c r="Z928" i="9"/>
  <c r="AA928" i="9"/>
  <c r="AB928" i="9"/>
  <c r="Z929" i="9"/>
  <c r="AA929" i="9"/>
  <c r="AB929" i="9"/>
  <c r="Z930" i="9"/>
  <c r="AA930" i="9"/>
  <c r="AB930" i="9"/>
  <c r="Z931" i="9"/>
  <c r="AA931" i="9"/>
  <c r="AB931" i="9"/>
  <c r="Z932" i="9"/>
  <c r="AA932" i="9"/>
  <c r="AB932" i="9"/>
  <c r="Z933" i="9"/>
  <c r="AA933" i="9"/>
  <c r="AB933" i="9"/>
  <c r="Z934" i="9"/>
  <c r="AA934" i="9"/>
  <c r="AB934" i="9"/>
  <c r="Z935" i="9"/>
  <c r="AA935" i="9"/>
  <c r="AB935" i="9"/>
  <c r="Z936" i="9"/>
  <c r="AA936" i="9"/>
  <c r="AB936" i="9"/>
  <c r="Z937" i="9"/>
  <c r="AA937" i="9"/>
  <c r="AB937" i="9"/>
  <c r="Z938" i="9"/>
  <c r="AA938" i="9"/>
  <c r="AB938" i="9"/>
  <c r="Z939" i="9"/>
  <c r="AA939" i="9"/>
  <c r="AB939" i="9"/>
  <c r="Z940" i="9"/>
  <c r="AA940" i="9"/>
  <c r="AB940" i="9"/>
  <c r="Z941" i="9"/>
  <c r="AA941" i="9"/>
  <c r="AB941" i="9"/>
  <c r="Z942" i="9"/>
  <c r="AA942" i="9"/>
  <c r="AB942" i="9"/>
  <c r="Z943" i="9"/>
  <c r="AA943" i="9"/>
  <c r="AB943" i="9"/>
  <c r="Z944" i="9"/>
  <c r="AA944" i="9"/>
  <c r="AB944" i="9"/>
  <c r="Z945" i="9"/>
  <c r="AA945" i="9"/>
  <c r="AB945" i="9"/>
  <c r="Z946" i="9"/>
  <c r="AA946" i="9"/>
  <c r="AB946" i="9"/>
  <c r="Z947" i="9"/>
  <c r="AA947" i="9"/>
  <c r="AB947" i="9"/>
  <c r="Z948" i="9"/>
  <c r="AA948" i="9"/>
  <c r="AB948" i="9"/>
  <c r="Z949" i="9"/>
  <c r="AA949" i="9"/>
  <c r="AB949" i="9"/>
  <c r="Z950" i="9"/>
  <c r="AA950" i="9"/>
  <c r="AB950" i="9"/>
  <c r="Z951" i="9"/>
  <c r="AA951" i="9"/>
  <c r="AB951" i="9"/>
  <c r="Z952" i="9"/>
  <c r="AA952" i="9"/>
  <c r="AB952" i="9"/>
  <c r="Z953" i="9"/>
  <c r="AA953" i="9"/>
  <c r="AB953" i="9"/>
  <c r="Z954" i="9"/>
  <c r="AA954" i="9"/>
  <c r="AB954" i="9"/>
  <c r="Z955" i="9"/>
  <c r="AA955" i="9"/>
  <c r="AB955" i="9"/>
  <c r="Z956" i="9"/>
  <c r="AA956" i="9"/>
  <c r="AB956" i="9"/>
  <c r="Z957" i="9"/>
  <c r="AA957" i="9"/>
  <c r="AB957" i="9"/>
  <c r="Z958" i="9"/>
  <c r="AA958" i="9"/>
  <c r="AB958" i="9"/>
  <c r="Z959" i="9"/>
  <c r="AA959" i="9"/>
  <c r="AB959" i="9"/>
  <c r="Z960" i="9"/>
  <c r="AA960" i="9"/>
  <c r="AB960" i="9"/>
  <c r="Z961" i="9"/>
  <c r="AA961" i="9"/>
  <c r="AB961" i="9"/>
  <c r="Z962" i="9"/>
  <c r="AA962" i="9"/>
  <c r="AB962" i="9"/>
  <c r="Z963" i="9"/>
  <c r="AA963" i="9"/>
  <c r="AB963" i="9"/>
  <c r="Z964" i="9"/>
  <c r="AA964" i="9"/>
  <c r="AB964" i="9"/>
  <c r="Z965" i="9"/>
  <c r="AA965" i="9"/>
  <c r="AB965" i="9"/>
  <c r="Z966" i="9"/>
  <c r="AA966" i="9"/>
  <c r="AB966" i="9"/>
  <c r="Z967" i="9"/>
  <c r="AA967" i="9"/>
  <c r="AB967" i="9"/>
  <c r="Z968" i="9"/>
  <c r="AA968" i="9"/>
  <c r="AB968" i="9"/>
  <c r="Z969" i="9"/>
  <c r="AA969" i="9"/>
  <c r="AB969" i="9"/>
  <c r="Z970" i="9"/>
  <c r="AA970" i="9"/>
  <c r="AB970" i="9"/>
  <c r="Z971" i="9"/>
  <c r="AA971" i="9"/>
  <c r="AB971" i="9"/>
  <c r="Z972" i="9"/>
  <c r="AA972" i="9"/>
  <c r="AB972" i="9"/>
  <c r="Z973" i="9"/>
  <c r="AA973" i="9"/>
  <c r="AB973" i="9"/>
  <c r="Z974" i="9"/>
  <c r="AA974" i="9"/>
  <c r="AB974" i="9"/>
  <c r="Z975" i="9"/>
  <c r="AA975" i="9"/>
  <c r="AB975" i="9"/>
  <c r="Z976" i="9"/>
  <c r="AA976" i="9"/>
  <c r="AB976" i="9"/>
  <c r="Z977" i="9"/>
  <c r="AA977" i="9"/>
  <c r="AB977" i="9"/>
  <c r="Z978" i="9"/>
  <c r="AA978" i="9"/>
  <c r="AB978" i="9"/>
  <c r="Z979" i="9"/>
  <c r="AA979" i="9"/>
  <c r="AB979" i="9"/>
  <c r="Z980" i="9"/>
  <c r="AA980" i="9"/>
  <c r="AB980" i="9"/>
  <c r="Z981" i="9"/>
  <c r="AA981" i="9"/>
  <c r="AB981" i="9"/>
  <c r="Z982" i="9"/>
  <c r="AA982" i="9"/>
  <c r="AB982" i="9"/>
  <c r="Z983" i="9"/>
  <c r="AA983" i="9"/>
  <c r="AB983" i="9"/>
  <c r="Z984" i="9"/>
  <c r="AA984" i="9"/>
  <c r="AB984" i="9"/>
  <c r="Z985" i="9"/>
  <c r="AA985" i="9"/>
  <c r="AB985" i="9"/>
  <c r="Z986" i="9"/>
  <c r="AA986" i="9"/>
  <c r="AB986" i="9"/>
  <c r="Z987" i="9"/>
  <c r="AA987" i="9"/>
  <c r="AB987" i="9"/>
  <c r="Z988" i="9"/>
  <c r="AA988" i="9"/>
  <c r="AB988" i="9"/>
  <c r="Z989" i="9"/>
  <c r="AA989" i="9"/>
  <c r="AB989" i="9"/>
  <c r="Z990" i="9"/>
  <c r="AA990" i="9"/>
  <c r="AB990" i="9"/>
  <c r="Z991" i="9"/>
  <c r="AA991" i="9"/>
  <c r="AB991" i="9"/>
  <c r="Z992" i="9"/>
  <c r="AA992" i="9"/>
  <c r="AB992" i="9"/>
  <c r="Z993" i="9"/>
  <c r="AA993" i="9"/>
  <c r="AB993" i="9"/>
  <c r="Z994" i="9"/>
  <c r="AA994" i="9"/>
  <c r="AB994" i="9"/>
  <c r="Z995" i="9"/>
  <c r="AA995" i="9"/>
  <c r="AB995" i="9"/>
  <c r="Z996" i="9"/>
  <c r="AA996" i="9"/>
  <c r="AB996" i="9"/>
  <c r="Z997" i="9"/>
  <c r="AA997" i="9"/>
  <c r="AB997" i="9"/>
  <c r="Z998" i="9"/>
  <c r="AA998" i="9"/>
  <c r="AB998" i="9"/>
  <c r="Z999" i="9"/>
  <c r="AA999" i="9"/>
  <c r="AB999" i="9"/>
  <c r="Z1000" i="9"/>
  <c r="AA1000" i="9"/>
  <c r="AB1000" i="9"/>
  <c r="Z1001" i="9"/>
  <c r="AA1001" i="9"/>
  <c r="AB1001" i="9"/>
  <c r="Z1002" i="9"/>
  <c r="AA1002" i="9"/>
  <c r="AB1002" i="9"/>
  <c r="Z1003" i="9"/>
  <c r="AA1003" i="9"/>
  <c r="AB1003" i="9"/>
  <c r="Z1004" i="9"/>
  <c r="AA1004" i="9"/>
  <c r="AB1004" i="9"/>
  <c r="Z1005" i="9"/>
  <c r="AA1005" i="9"/>
  <c r="AB1005" i="9"/>
  <c r="Z1006" i="9"/>
  <c r="AA1006" i="9"/>
  <c r="AB1006" i="9"/>
  <c r="Z1007" i="9"/>
  <c r="AA1007" i="9"/>
  <c r="AB1007" i="9"/>
  <c r="Z1008" i="9"/>
  <c r="AA1008" i="9"/>
  <c r="AB1008" i="9"/>
  <c r="Z1009" i="9"/>
  <c r="AA1009" i="9"/>
  <c r="AB1009" i="9"/>
  <c r="Z1010" i="9"/>
  <c r="AA1010" i="9"/>
  <c r="AB1010" i="9"/>
  <c r="Z1011" i="9"/>
  <c r="AA1011" i="9"/>
  <c r="AB1011" i="9"/>
  <c r="Z1012" i="9"/>
  <c r="AA1012" i="9"/>
  <c r="AB1012" i="9"/>
  <c r="Z1013" i="9"/>
  <c r="AA1013" i="9"/>
  <c r="AB1013" i="9"/>
  <c r="Z1014" i="9"/>
  <c r="AA1014" i="9"/>
  <c r="AB1014" i="9"/>
  <c r="Z1015" i="9"/>
  <c r="AA1015" i="9"/>
  <c r="AB1015" i="9"/>
  <c r="Z1016" i="9"/>
  <c r="AA1016" i="9"/>
  <c r="AB1016" i="9"/>
  <c r="Z1017" i="9"/>
  <c r="AA1017" i="9"/>
  <c r="AB1017" i="9"/>
  <c r="Z1018" i="9"/>
  <c r="AA1018" i="9"/>
  <c r="AB1018" i="9"/>
  <c r="Z1019" i="9"/>
  <c r="AA1019" i="9"/>
  <c r="AB1019" i="9"/>
  <c r="Z1020" i="9"/>
  <c r="AA1020" i="9"/>
  <c r="AB1020" i="9"/>
  <c r="Z1021" i="9"/>
  <c r="AA1021" i="9"/>
  <c r="AB1021" i="9"/>
  <c r="Z1022" i="9"/>
  <c r="AA1022" i="9"/>
  <c r="AB1022" i="9"/>
  <c r="Z1023" i="9"/>
  <c r="AA1023" i="9"/>
  <c r="AB1023" i="9"/>
  <c r="Z1024" i="9"/>
  <c r="AA1024" i="9"/>
  <c r="AB1024" i="9"/>
  <c r="Z1025" i="9"/>
  <c r="AA1025" i="9"/>
  <c r="AB1025" i="9"/>
  <c r="Z1026" i="9"/>
  <c r="AA1026" i="9"/>
  <c r="AB1026" i="9"/>
  <c r="Z1027" i="9"/>
  <c r="AA1027" i="9"/>
  <c r="AB1027" i="9"/>
  <c r="Z1028" i="9"/>
  <c r="AA1028" i="9"/>
  <c r="AB1028" i="9"/>
  <c r="Z1029" i="9"/>
  <c r="AA1029" i="9"/>
  <c r="AB1029" i="9"/>
  <c r="Z1030" i="9"/>
  <c r="AA1030" i="9"/>
  <c r="AB1030" i="9"/>
  <c r="Z1031" i="9"/>
  <c r="AA1031" i="9"/>
  <c r="AB1031" i="9"/>
  <c r="Z1032" i="9"/>
  <c r="AA1032" i="9"/>
  <c r="AB1032" i="9"/>
  <c r="Z1033" i="9"/>
  <c r="AA1033" i="9"/>
  <c r="AB1033" i="9"/>
  <c r="Z1034" i="9"/>
  <c r="AA1034" i="9"/>
  <c r="AB1034" i="9"/>
  <c r="Z1035" i="9"/>
  <c r="AA1035" i="9"/>
  <c r="AB1035" i="9"/>
  <c r="Z1036" i="9"/>
  <c r="AA1036" i="9"/>
  <c r="AB1036" i="9"/>
  <c r="Z1037" i="9"/>
  <c r="AA1037" i="9"/>
  <c r="AB1037" i="9"/>
  <c r="Z1038" i="9"/>
  <c r="AA1038" i="9"/>
  <c r="AB1038" i="9"/>
  <c r="Z1039" i="9"/>
  <c r="AA1039" i="9"/>
  <c r="AB1039" i="9"/>
  <c r="Z1040" i="9"/>
  <c r="AA1040" i="9"/>
  <c r="AB1040" i="9"/>
  <c r="Z1041" i="9"/>
  <c r="AA1041" i="9"/>
  <c r="AB1041" i="9"/>
  <c r="Z1042" i="9"/>
  <c r="AA1042" i="9"/>
  <c r="AB1042" i="9"/>
  <c r="Z1043" i="9"/>
  <c r="AA1043" i="9"/>
  <c r="AB1043" i="9"/>
  <c r="Z1044" i="9"/>
  <c r="AA1044" i="9"/>
  <c r="AB1044" i="9"/>
  <c r="Z1045" i="9"/>
  <c r="AA1045" i="9"/>
  <c r="AB1045" i="9"/>
  <c r="Z1046" i="9"/>
  <c r="AA1046" i="9"/>
  <c r="AB1046" i="9"/>
  <c r="Z1047" i="9"/>
  <c r="AA1047" i="9"/>
  <c r="AB1047" i="9"/>
  <c r="Z1048" i="9"/>
  <c r="AA1048" i="9"/>
  <c r="AB1048" i="9"/>
  <c r="Z1049" i="9"/>
  <c r="AA1049" i="9"/>
  <c r="AB1049" i="9"/>
  <c r="Z1050" i="9"/>
  <c r="AA1050" i="9"/>
  <c r="AB1050" i="9"/>
  <c r="Z1051" i="9"/>
  <c r="AA1051" i="9"/>
  <c r="AB1051" i="9"/>
  <c r="Z1052" i="9"/>
  <c r="AA1052" i="9"/>
  <c r="AB1052" i="9"/>
  <c r="Z1053" i="9"/>
  <c r="AA1053" i="9"/>
  <c r="AB1053" i="9"/>
  <c r="Z1054" i="9"/>
  <c r="AA1054" i="9"/>
  <c r="AB1054" i="9"/>
  <c r="Z1055" i="9"/>
  <c r="AA1055" i="9"/>
  <c r="AB1055" i="9"/>
  <c r="Z1056" i="9"/>
  <c r="AA1056" i="9"/>
  <c r="AB1056" i="9"/>
  <c r="Z1057" i="9"/>
  <c r="AA1057" i="9"/>
  <c r="AB1057" i="9"/>
  <c r="Z1058" i="9"/>
  <c r="AA1058" i="9"/>
  <c r="AB1058" i="9"/>
  <c r="Z1059" i="9"/>
  <c r="AA1059" i="9"/>
  <c r="AB1059" i="9"/>
  <c r="Z1060" i="9"/>
  <c r="AA1060" i="9"/>
  <c r="AB1060" i="9"/>
  <c r="Z1061" i="9"/>
  <c r="AA1061" i="9"/>
  <c r="AB1061" i="9"/>
  <c r="Z1062" i="9"/>
  <c r="AA1062" i="9"/>
  <c r="AB1062" i="9"/>
  <c r="Z1063" i="9"/>
  <c r="AA1063" i="9"/>
  <c r="AB1063" i="9"/>
  <c r="Z1064" i="9"/>
  <c r="AA1064" i="9"/>
  <c r="AB1064" i="9"/>
  <c r="Z1065" i="9"/>
  <c r="AA1065" i="9"/>
  <c r="AB1065" i="9"/>
  <c r="Z1066" i="9"/>
  <c r="AA1066" i="9"/>
  <c r="AB1066" i="9"/>
  <c r="Z1067" i="9"/>
  <c r="AA1067" i="9"/>
  <c r="AB1067" i="9"/>
  <c r="Z1068" i="9"/>
  <c r="AA1068" i="9"/>
  <c r="AB1068" i="9"/>
  <c r="Z1069" i="9"/>
  <c r="AA1069" i="9"/>
  <c r="AB1069" i="9"/>
  <c r="Z1070" i="9"/>
  <c r="AA1070" i="9"/>
  <c r="AB1070" i="9"/>
  <c r="Z1071" i="9"/>
  <c r="AA1071" i="9"/>
  <c r="AB1071" i="9"/>
  <c r="Z1072" i="9"/>
  <c r="AA1072" i="9"/>
  <c r="AB1072" i="9"/>
  <c r="Z1073" i="9"/>
  <c r="AA1073" i="9"/>
  <c r="AB1073" i="9"/>
  <c r="Z1074" i="9"/>
  <c r="AA1074" i="9"/>
  <c r="AB1074" i="9"/>
  <c r="Z1075" i="9"/>
  <c r="AA1075" i="9"/>
  <c r="AB1075" i="9"/>
  <c r="Z1076" i="9"/>
  <c r="AA1076" i="9"/>
  <c r="AB1076" i="9"/>
  <c r="Z1077" i="9"/>
  <c r="AA1077" i="9"/>
  <c r="AB1077" i="9"/>
  <c r="Z1078" i="9"/>
  <c r="AA1078" i="9"/>
  <c r="AB1078" i="9"/>
  <c r="Z1079" i="9"/>
  <c r="AA1079" i="9"/>
  <c r="AB1079" i="9"/>
  <c r="Z1080" i="9"/>
  <c r="AA1080" i="9"/>
  <c r="AB1080" i="9"/>
  <c r="Z1081" i="9"/>
  <c r="AA1081" i="9"/>
  <c r="AB1081" i="9"/>
  <c r="Z1082" i="9"/>
  <c r="AA1082" i="9"/>
  <c r="AB1082" i="9"/>
  <c r="Z1083" i="9"/>
  <c r="AA1083" i="9"/>
  <c r="AB1083" i="9"/>
  <c r="Z1084" i="9"/>
  <c r="AA1084" i="9"/>
  <c r="AB1084" i="9"/>
  <c r="Z1085" i="9"/>
  <c r="AA1085" i="9"/>
  <c r="AB1085" i="9"/>
  <c r="Z1086" i="9"/>
  <c r="AA1086" i="9"/>
  <c r="AB1086" i="9"/>
  <c r="Z1087" i="9"/>
  <c r="AA1087" i="9"/>
  <c r="AB1087" i="9"/>
  <c r="Z1088" i="9"/>
  <c r="AA1088" i="9"/>
  <c r="AB1088" i="9"/>
  <c r="Z1089" i="9"/>
  <c r="AA1089" i="9"/>
  <c r="AB1089" i="9"/>
  <c r="Z1090" i="9"/>
  <c r="AA1090" i="9"/>
  <c r="AB1090" i="9"/>
  <c r="Z1091" i="9"/>
  <c r="AA1091" i="9"/>
  <c r="AB1091" i="9"/>
  <c r="Z1092" i="9"/>
  <c r="AA1092" i="9"/>
  <c r="AB1092" i="9"/>
  <c r="Z1093" i="9"/>
  <c r="AA1093" i="9"/>
  <c r="AB1093" i="9"/>
  <c r="Z1094" i="9"/>
  <c r="AA1094" i="9"/>
  <c r="AB1094" i="9"/>
  <c r="Z1095" i="9"/>
  <c r="AA1095" i="9"/>
  <c r="AB1095" i="9"/>
  <c r="Z1096" i="9"/>
  <c r="AA1096" i="9"/>
  <c r="AB1096" i="9"/>
  <c r="Z1097" i="9"/>
  <c r="AA1097" i="9"/>
  <c r="AB1097" i="9"/>
  <c r="Z1098" i="9"/>
  <c r="AA1098" i="9"/>
  <c r="AB1098" i="9"/>
  <c r="Z1099" i="9"/>
  <c r="AA1099" i="9"/>
  <c r="AB1099" i="9"/>
  <c r="Z1100" i="9"/>
  <c r="AA1100" i="9"/>
  <c r="AB1100" i="9"/>
  <c r="Z1101" i="9"/>
  <c r="AA1101" i="9"/>
  <c r="AB1101" i="9"/>
  <c r="Z1102" i="9"/>
  <c r="AA1102" i="9"/>
  <c r="AB1102" i="9"/>
  <c r="Z1103" i="9"/>
  <c r="AA1103" i="9"/>
  <c r="AB1103" i="9"/>
  <c r="Z1104" i="9"/>
  <c r="AA1104" i="9"/>
  <c r="AB1104" i="9"/>
  <c r="Z1105" i="9"/>
  <c r="AA1105" i="9"/>
  <c r="AB1105" i="9"/>
  <c r="Z1106" i="9"/>
  <c r="AA1106" i="9"/>
  <c r="AB1106" i="9"/>
  <c r="Z1107" i="9"/>
  <c r="AA1107" i="9"/>
  <c r="AB1107" i="9"/>
  <c r="Z1108" i="9"/>
  <c r="AA1108" i="9"/>
  <c r="AB1108" i="9"/>
  <c r="Z1109" i="9"/>
  <c r="AA1109" i="9"/>
  <c r="AB1109" i="9"/>
  <c r="Z1110" i="9"/>
  <c r="AA1110" i="9"/>
  <c r="AB1110" i="9"/>
  <c r="Z1111" i="9"/>
  <c r="AA1111" i="9"/>
  <c r="AB1111" i="9"/>
  <c r="Z1112" i="9"/>
  <c r="AA1112" i="9"/>
  <c r="AB1112" i="9"/>
  <c r="Z1113" i="9"/>
  <c r="AA1113" i="9"/>
  <c r="AB1113" i="9"/>
  <c r="Z1114" i="9"/>
  <c r="AA1114" i="9"/>
  <c r="AB1114" i="9"/>
  <c r="Z1115" i="9"/>
  <c r="AA1115" i="9"/>
  <c r="AB1115" i="9"/>
  <c r="Z1116" i="9"/>
  <c r="AA1116" i="9"/>
  <c r="AB1116" i="9"/>
  <c r="Z1117" i="9"/>
  <c r="AA1117" i="9"/>
  <c r="AB1117" i="9"/>
  <c r="Z1118" i="9"/>
  <c r="AA1118" i="9"/>
  <c r="AB1118" i="9"/>
  <c r="Z1119" i="9"/>
  <c r="AA1119" i="9"/>
  <c r="AB1119" i="9"/>
  <c r="Z1120" i="9"/>
  <c r="AA1120" i="9"/>
  <c r="AB1120" i="9"/>
  <c r="Z1121" i="9"/>
  <c r="AA1121" i="9"/>
  <c r="AB1121" i="9"/>
  <c r="Z1122" i="9"/>
  <c r="AA1122" i="9"/>
  <c r="AB1122" i="9"/>
  <c r="Z1123" i="9"/>
  <c r="AA1123" i="9"/>
  <c r="AB1123" i="9"/>
  <c r="Z1124" i="9"/>
  <c r="AA1124" i="9"/>
  <c r="AB1124" i="9"/>
  <c r="Z1125" i="9"/>
  <c r="AA1125" i="9"/>
  <c r="AB1125" i="9"/>
  <c r="Z1126" i="9"/>
  <c r="AA1126" i="9"/>
  <c r="AB1126" i="9"/>
  <c r="Z1127" i="9"/>
  <c r="AA1127" i="9"/>
  <c r="AB1127" i="9"/>
  <c r="Z1128" i="9"/>
  <c r="AA1128" i="9"/>
  <c r="AB1128" i="9"/>
  <c r="Z1129" i="9"/>
  <c r="AA1129" i="9"/>
  <c r="AB1129" i="9"/>
  <c r="Z1130" i="9"/>
  <c r="AA1130" i="9"/>
  <c r="AB1130" i="9"/>
  <c r="Z1131" i="9"/>
  <c r="AA1131" i="9"/>
  <c r="AB1131" i="9"/>
  <c r="Z1132" i="9"/>
  <c r="AA1132" i="9"/>
  <c r="AB1132" i="9"/>
  <c r="Z1133" i="9"/>
  <c r="AA1133" i="9"/>
  <c r="AB1133" i="9"/>
  <c r="Z1134" i="9"/>
  <c r="AA1134" i="9"/>
  <c r="AB1134" i="9"/>
  <c r="Z1135" i="9"/>
  <c r="AA1135" i="9"/>
  <c r="AB1135" i="9"/>
  <c r="Z1136" i="9"/>
  <c r="AA1136" i="9"/>
  <c r="AB1136" i="9"/>
  <c r="Z1137" i="9"/>
  <c r="AA1137" i="9"/>
  <c r="AB1137" i="9"/>
  <c r="Z1138" i="9"/>
  <c r="AA1138" i="9"/>
  <c r="AB1138" i="9"/>
  <c r="Z1139" i="9"/>
  <c r="AA1139" i="9"/>
  <c r="AB1139" i="9"/>
  <c r="Z1140" i="9"/>
  <c r="AA1140" i="9"/>
  <c r="AB1140" i="9"/>
  <c r="Z1141" i="9"/>
  <c r="AA1141" i="9"/>
  <c r="AB1141" i="9"/>
  <c r="Z1142" i="9"/>
  <c r="AA1142" i="9"/>
  <c r="AB1142" i="9"/>
  <c r="Z1143" i="9"/>
  <c r="AA1143" i="9"/>
  <c r="AB1143" i="9"/>
  <c r="Z1144" i="9"/>
  <c r="AA1144" i="9"/>
  <c r="AB1144" i="9"/>
  <c r="Z1145" i="9"/>
  <c r="AA1145" i="9"/>
  <c r="AB1145" i="9"/>
  <c r="Z1146" i="9"/>
  <c r="AA1146" i="9"/>
  <c r="AB1146" i="9"/>
  <c r="Z1147" i="9"/>
  <c r="AA1147" i="9"/>
  <c r="AB1147" i="9"/>
  <c r="Z1148" i="9"/>
  <c r="AA1148" i="9"/>
  <c r="AB1148" i="9"/>
  <c r="Z1149" i="9"/>
  <c r="AA1149" i="9"/>
  <c r="AB1149" i="9"/>
  <c r="Z1150" i="9"/>
  <c r="AA1150" i="9"/>
  <c r="AB1150" i="9"/>
  <c r="Z1151" i="9"/>
  <c r="AA1151" i="9"/>
  <c r="AB1151" i="9"/>
  <c r="Z1152" i="9"/>
  <c r="AA1152" i="9"/>
  <c r="AB1152" i="9"/>
  <c r="Z1153" i="9"/>
  <c r="AA1153" i="9"/>
  <c r="AB1153" i="9"/>
  <c r="Z1154" i="9"/>
  <c r="AA1154" i="9"/>
  <c r="AB1154" i="9"/>
  <c r="Z1155" i="9"/>
  <c r="AA1155" i="9"/>
  <c r="AB1155" i="9"/>
  <c r="Z1156" i="9"/>
  <c r="AA1156" i="9"/>
  <c r="AB1156" i="9"/>
  <c r="Z1157" i="9"/>
  <c r="AA1157" i="9"/>
  <c r="AB1157" i="9"/>
  <c r="Z1158" i="9"/>
  <c r="AA1158" i="9"/>
  <c r="AB1158" i="9"/>
  <c r="Z1159" i="9"/>
  <c r="AA1159" i="9"/>
  <c r="AB1159" i="9"/>
  <c r="Z1160" i="9"/>
  <c r="AA1160" i="9"/>
  <c r="AB1160" i="9"/>
  <c r="Z1161" i="9"/>
  <c r="AA1161" i="9"/>
  <c r="AB1161" i="9"/>
  <c r="Z1162" i="9"/>
  <c r="AA1162" i="9"/>
  <c r="AB1162" i="9"/>
  <c r="Z1163" i="9"/>
  <c r="AA1163" i="9"/>
  <c r="AB1163" i="9"/>
  <c r="Z1164" i="9"/>
  <c r="AA1164" i="9"/>
  <c r="AB1164" i="9"/>
  <c r="Z1165" i="9"/>
  <c r="AA1165" i="9"/>
  <c r="AB1165" i="9"/>
  <c r="Z1166" i="9"/>
  <c r="AA1166" i="9"/>
  <c r="AB1166" i="9"/>
  <c r="Z1167" i="9"/>
  <c r="AA1167" i="9"/>
  <c r="AB1167" i="9"/>
  <c r="Z1168" i="9"/>
  <c r="AA1168" i="9"/>
  <c r="AB1168" i="9"/>
  <c r="Z1169" i="9"/>
  <c r="AA1169" i="9"/>
  <c r="AB1169" i="9"/>
  <c r="Z1170" i="9"/>
  <c r="AA1170" i="9"/>
  <c r="AB1170" i="9"/>
  <c r="Z1171" i="9"/>
  <c r="AA1171" i="9"/>
  <c r="AB1171" i="9"/>
  <c r="Z1172" i="9"/>
  <c r="AA1172" i="9"/>
  <c r="AB1172" i="9"/>
  <c r="Z1173" i="9"/>
  <c r="AA1173" i="9"/>
  <c r="AB1173" i="9"/>
  <c r="Z1174" i="9"/>
  <c r="AA1174" i="9"/>
  <c r="AB1174" i="9"/>
  <c r="Z1175" i="9"/>
  <c r="AA1175" i="9"/>
  <c r="AB1175" i="9"/>
  <c r="Z1176" i="9"/>
  <c r="AA1176" i="9"/>
  <c r="AB1176" i="9"/>
  <c r="Z1177" i="9"/>
  <c r="AA1177" i="9"/>
  <c r="AB1177" i="9"/>
  <c r="Z1178" i="9"/>
  <c r="AA1178" i="9"/>
  <c r="AB1178" i="9"/>
  <c r="Z1179" i="9"/>
  <c r="AA1179" i="9"/>
  <c r="AB1179" i="9"/>
  <c r="Z1180" i="9"/>
  <c r="AA1180" i="9"/>
  <c r="AB1180" i="9"/>
  <c r="Z1181" i="9"/>
  <c r="AA1181" i="9"/>
  <c r="AB1181" i="9"/>
  <c r="Z1182" i="9"/>
  <c r="AA1182" i="9"/>
  <c r="AB1182" i="9"/>
  <c r="Z1183" i="9"/>
  <c r="AA1183" i="9"/>
  <c r="AB1183" i="9"/>
  <c r="Z1184" i="9"/>
  <c r="AA1184" i="9"/>
  <c r="AB1184" i="9"/>
  <c r="Z1185" i="9"/>
  <c r="AA1185" i="9"/>
  <c r="AB1185" i="9"/>
  <c r="Z1186" i="9"/>
  <c r="AA1186" i="9"/>
  <c r="AB1186" i="9"/>
  <c r="Z1187" i="9"/>
  <c r="AA1187" i="9"/>
  <c r="AB1187" i="9"/>
  <c r="Z1188" i="9"/>
  <c r="AA1188" i="9"/>
  <c r="AB1188" i="9"/>
  <c r="Z1189" i="9"/>
  <c r="AA1189" i="9"/>
  <c r="AB1189" i="9"/>
  <c r="Z1190" i="9"/>
  <c r="AA1190" i="9"/>
  <c r="AB1190" i="9"/>
  <c r="Z1191" i="9"/>
  <c r="AA1191" i="9"/>
  <c r="AB1191" i="9"/>
  <c r="Z1192" i="9"/>
  <c r="AA1192" i="9"/>
  <c r="AB1192" i="9"/>
  <c r="Z1193" i="9"/>
  <c r="AA1193" i="9"/>
  <c r="AB1193" i="9"/>
  <c r="Z1194" i="9"/>
  <c r="AA1194" i="9"/>
  <c r="AB1194" i="9"/>
  <c r="Z1195" i="9"/>
  <c r="AA1195" i="9"/>
  <c r="AB1195" i="9"/>
  <c r="Z1196" i="9"/>
  <c r="AA1196" i="9"/>
  <c r="AB1196" i="9"/>
  <c r="Z1197" i="9"/>
  <c r="AA1197" i="9"/>
  <c r="AB1197" i="9"/>
  <c r="Z1198" i="9"/>
  <c r="AA1198" i="9"/>
  <c r="AB1198" i="9"/>
  <c r="Z1199" i="9"/>
  <c r="AA1199" i="9"/>
  <c r="AB1199" i="9"/>
  <c r="Z1200" i="9"/>
  <c r="AA1200" i="9"/>
  <c r="AB1200" i="9"/>
  <c r="Z1201" i="9"/>
  <c r="AA1201" i="9"/>
  <c r="AB1201" i="9"/>
  <c r="Z1202" i="9"/>
  <c r="AA1202" i="9"/>
  <c r="AB1202" i="9"/>
  <c r="Z1203" i="9"/>
  <c r="AA1203" i="9"/>
  <c r="AB1203" i="9"/>
  <c r="Z1204" i="9"/>
  <c r="AA1204" i="9"/>
  <c r="AB1204" i="9"/>
  <c r="Z1205" i="9"/>
  <c r="AA1205" i="9"/>
  <c r="AB1205" i="9"/>
  <c r="Z1206" i="9"/>
  <c r="AA1206" i="9"/>
  <c r="AB1206" i="9"/>
  <c r="Z1207" i="9"/>
  <c r="AA1207" i="9"/>
  <c r="AB1207" i="9"/>
  <c r="Z1208" i="9"/>
  <c r="AA1208" i="9"/>
  <c r="AB1208" i="9"/>
  <c r="Z1209" i="9"/>
  <c r="AA1209" i="9"/>
  <c r="AB1209" i="9"/>
  <c r="Z1210" i="9"/>
  <c r="AA1210" i="9"/>
  <c r="AB1210" i="9"/>
  <c r="Z1211" i="9"/>
  <c r="AA1211" i="9"/>
  <c r="AB1211" i="9"/>
  <c r="Z1212" i="9"/>
  <c r="AA1212" i="9"/>
  <c r="AB1212" i="9"/>
  <c r="Z1213" i="9"/>
  <c r="AA1213" i="9"/>
  <c r="AB1213" i="9"/>
  <c r="Z1214" i="9"/>
  <c r="AA1214" i="9"/>
  <c r="AB1214" i="9"/>
  <c r="Z1215" i="9"/>
  <c r="AA1215" i="9"/>
  <c r="AB1215" i="9"/>
  <c r="Z1216" i="9"/>
  <c r="AA1216" i="9"/>
  <c r="AB1216" i="9"/>
  <c r="Z1217" i="9"/>
  <c r="AA1217" i="9"/>
  <c r="AB1217" i="9"/>
  <c r="Z1218" i="9"/>
  <c r="AA1218" i="9"/>
  <c r="AB1218" i="9"/>
  <c r="Z1219" i="9"/>
  <c r="AA1219" i="9"/>
  <c r="AB1219" i="9"/>
  <c r="Z1220" i="9"/>
  <c r="AA1220" i="9"/>
  <c r="AB1220" i="9"/>
  <c r="Z1221" i="9"/>
  <c r="AA1221" i="9"/>
  <c r="AB1221" i="9"/>
  <c r="Z1222" i="9"/>
  <c r="AA1222" i="9"/>
  <c r="AB1222" i="9"/>
  <c r="Z1223" i="9"/>
  <c r="AA1223" i="9"/>
  <c r="AB1223" i="9"/>
  <c r="Z1224" i="9"/>
  <c r="AA1224" i="9"/>
  <c r="AB1224" i="9"/>
  <c r="Z1225" i="9"/>
  <c r="AA1225" i="9"/>
  <c r="AB1225" i="9"/>
  <c r="Z1226" i="9"/>
  <c r="AA1226" i="9"/>
  <c r="AB1226" i="9"/>
  <c r="Z1227" i="9"/>
  <c r="AA1227" i="9"/>
  <c r="AB1227" i="9"/>
  <c r="Z1228" i="9"/>
  <c r="AA1228" i="9"/>
  <c r="AB1228" i="9"/>
  <c r="Z1229" i="9"/>
  <c r="AA1229" i="9"/>
  <c r="AB1229" i="9"/>
  <c r="Z1230" i="9"/>
  <c r="AA1230" i="9"/>
  <c r="AB1230" i="9"/>
  <c r="Z1231" i="9"/>
  <c r="AA1231" i="9"/>
  <c r="AB1231" i="9"/>
  <c r="Z1232" i="9"/>
  <c r="AA1232" i="9"/>
  <c r="AB1232" i="9"/>
  <c r="Z1233" i="9"/>
  <c r="AA1233" i="9"/>
  <c r="AB1233" i="9"/>
  <c r="Z1234" i="9"/>
  <c r="AA1234" i="9"/>
  <c r="AB1234" i="9"/>
  <c r="Z1235" i="9"/>
  <c r="AA1235" i="9"/>
  <c r="AB1235" i="9"/>
  <c r="Z1236" i="9"/>
  <c r="AA1236" i="9"/>
  <c r="AB1236" i="9"/>
  <c r="Z1237" i="9"/>
  <c r="AA1237" i="9"/>
  <c r="AB1237" i="9"/>
  <c r="Z1238" i="9"/>
  <c r="AA1238" i="9"/>
  <c r="AB1238" i="9"/>
  <c r="Z1239" i="9"/>
  <c r="AA1239" i="9"/>
  <c r="AB1239" i="9"/>
  <c r="Z1240" i="9"/>
  <c r="AA1240" i="9"/>
  <c r="AB1240" i="9"/>
  <c r="Z1241" i="9"/>
  <c r="AA1241" i="9"/>
  <c r="AB1241" i="9"/>
  <c r="Z1242" i="9"/>
  <c r="AA1242" i="9"/>
  <c r="AB1242" i="9"/>
  <c r="Z1243" i="9"/>
  <c r="AA1243" i="9"/>
  <c r="AB1243" i="9"/>
  <c r="Z1244" i="9"/>
  <c r="AA1244" i="9"/>
  <c r="AB1244" i="9"/>
  <c r="Z1245" i="9"/>
  <c r="AA1245" i="9"/>
  <c r="AB1245" i="9"/>
  <c r="Z1246" i="9"/>
  <c r="AA1246" i="9"/>
  <c r="AB1246" i="9"/>
  <c r="Z1247" i="9"/>
  <c r="AA1247" i="9"/>
  <c r="AB1247" i="9"/>
  <c r="Z1248" i="9"/>
  <c r="AA1248" i="9"/>
  <c r="AB1248" i="9"/>
  <c r="Z1249" i="9"/>
  <c r="AA1249" i="9"/>
  <c r="AB1249" i="9"/>
  <c r="Z1250" i="9"/>
  <c r="AA1250" i="9"/>
  <c r="AB1250" i="9"/>
  <c r="Z1251" i="9"/>
  <c r="AA1251" i="9"/>
  <c r="AB1251" i="9"/>
  <c r="Z1252" i="9"/>
  <c r="AA1252" i="9"/>
  <c r="AB1252" i="9"/>
  <c r="Z1253" i="9"/>
  <c r="AA1253" i="9"/>
  <c r="AB1253" i="9"/>
  <c r="Z1254" i="9"/>
  <c r="AA1254" i="9"/>
  <c r="AB1254" i="9"/>
  <c r="Z1255" i="9"/>
  <c r="AA1255" i="9"/>
  <c r="AB1255" i="9"/>
  <c r="Z1256" i="9"/>
  <c r="AA1256" i="9"/>
  <c r="AB1256" i="9"/>
  <c r="Z1257" i="9"/>
  <c r="AA1257" i="9"/>
  <c r="AB1257" i="9"/>
  <c r="Z1258" i="9"/>
  <c r="AA1258" i="9"/>
  <c r="AB1258" i="9"/>
  <c r="Z1259" i="9"/>
  <c r="AA1259" i="9"/>
  <c r="AB1259" i="9"/>
  <c r="Z1260" i="9"/>
  <c r="AA1260" i="9"/>
  <c r="AB1260" i="9"/>
  <c r="Z1261" i="9"/>
  <c r="AA1261" i="9"/>
  <c r="AB1261" i="9"/>
  <c r="Z1262" i="9"/>
  <c r="AA1262" i="9"/>
  <c r="AB1262" i="9"/>
  <c r="Z1263" i="9"/>
  <c r="AA1263" i="9"/>
  <c r="AB1263" i="9"/>
  <c r="Z1264" i="9"/>
  <c r="AA1264" i="9"/>
  <c r="AB1264" i="9"/>
  <c r="Z1265" i="9"/>
  <c r="AA1265" i="9"/>
  <c r="AB1265" i="9"/>
  <c r="Z1266" i="9"/>
  <c r="AA1266" i="9"/>
  <c r="AB1266" i="9"/>
  <c r="Z1267" i="9"/>
  <c r="AA1267" i="9"/>
  <c r="AB1267" i="9"/>
  <c r="Z1268" i="9"/>
  <c r="AA1268" i="9"/>
  <c r="AB1268" i="9"/>
  <c r="Z1269" i="9"/>
  <c r="AA1269" i="9"/>
  <c r="AB1269" i="9"/>
  <c r="Z1270" i="9"/>
  <c r="AA1270" i="9"/>
  <c r="AB1270" i="9"/>
  <c r="Z1271" i="9"/>
  <c r="AA1271" i="9"/>
  <c r="AB1271" i="9"/>
  <c r="Z1272" i="9"/>
  <c r="AA1272" i="9"/>
  <c r="AB1272" i="9"/>
  <c r="Z1273" i="9"/>
  <c r="AA1273" i="9"/>
  <c r="AB1273" i="9"/>
  <c r="Z1274" i="9"/>
  <c r="AA1274" i="9"/>
  <c r="AB1274" i="9"/>
  <c r="Z1275" i="9"/>
  <c r="AA1275" i="9"/>
  <c r="AB1275" i="9"/>
  <c r="Z1276" i="9"/>
  <c r="AA1276" i="9"/>
  <c r="AB1276" i="9"/>
  <c r="Z1277" i="9"/>
  <c r="AA1277" i="9"/>
  <c r="AB1277" i="9"/>
  <c r="Z1278" i="9"/>
  <c r="AA1278" i="9"/>
  <c r="AB1278" i="9"/>
  <c r="Z1279" i="9"/>
  <c r="AA1279" i="9"/>
  <c r="AB1279" i="9"/>
  <c r="Z1280" i="9"/>
  <c r="AA1280" i="9"/>
  <c r="AB1280" i="9"/>
  <c r="Z1281" i="9"/>
  <c r="AA1281" i="9"/>
  <c r="AB1281" i="9"/>
  <c r="Z1282" i="9"/>
  <c r="AA1282" i="9"/>
  <c r="AB1282" i="9"/>
  <c r="Z1283" i="9"/>
  <c r="AA1283" i="9"/>
  <c r="AB1283" i="9"/>
  <c r="Z1284" i="9"/>
  <c r="AA1284" i="9"/>
  <c r="AB1284" i="9"/>
  <c r="Z1285" i="9"/>
  <c r="AA1285" i="9"/>
  <c r="AB1285" i="9"/>
  <c r="Z1286" i="9"/>
  <c r="AA1286" i="9"/>
  <c r="AB1286" i="9"/>
  <c r="Z1287" i="9"/>
  <c r="AA1287" i="9"/>
  <c r="AB1287" i="9"/>
  <c r="Z1288" i="9"/>
  <c r="AA1288" i="9"/>
  <c r="AB1288" i="9"/>
  <c r="Z1289" i="9"/>
  <c r="AA1289" i="9"/>
  <c r="AB1289" i="9"/>
  <c r="Z1290" i="9"/>
  <c r="AA1290" i="9"/>
  <c r="AB1290" i="9"/>
  <c r="Z1291" i="9"/>
  <c r="AA1291" i="9"/>
  <c r="AB1291" i="9"/>
  <c r="Z1292" i="9"/>
  <c r="AA1292" i="9"/>
  <c r="AB1292" i="9"/>
  <c r="Z1293" i="9"/>
  <c r="AA1293" i="9"/>
  <c r="AB1293" i="9"/>
  <c r="Z1294" i="9"/>
  <c r="AA1294" i="9"/>
  <c r="AB1294" i="9"/>
  <c r="Z1295" i="9"/>
  <c r="AA1295" i="9"/>
  <c r="AB1295" i="9"/>
  <c r="Z1296" i="9"/>
  <c r="AA1296" i="9"/>
  <c r="AB1296" i="9"/>
  <c r="Z1297" i="9"/>
  <c r="AA1297" i="9"/>
  <c r="AB1297" i="9"/>
  <c r="Z1298" i="9"/>
  <c r="AA1298" i="9"/>
  <c r="AB1298" i="9"/>
  <c r="Z1299" i="9"/>
  <c r="AA1299" i="9"/>
  <c r="AB1299" i="9"/>
  <c r="Z1300" i="9"/>
  <c r="AA1300" i="9"/>
  <c r="AB1300" i="9"/>
  <c r="Z1301" i="9"/>
  <c r="AA1301" i="9"/>
  <c r="AB1301" i="9"/>
  <c r="Z1302" i="9"/>
  <c r="AA1302" i="9"/>
  <c r="AB1302" i="9"/>
  <c r="Z1303" i="9"/>
  <c r="AA1303" i="9"/>
  <c r="AB1303" i="9"/>
  <c r="Z1304" i="9"/>
  <c r="AA1304" i="9"/>
  <c r="AB1304" i="9"/>
  <c r="Z1305" i="9"/>
  <c r="AA1305" i="9"/>
  <c r="AB1305" i="9"/>
  <c r="Z1306" i="9"/>
  <c r="AA1306" i="9"/>
  <c r="AB1306" i="9"/>
  <c r="Z1307" i="9"/>
  <c r="AA1307" i="9"/>
  <c r="AB1307" i="9"/>
  <c r="Z1308" i="9"/>
  <c r="AA1308" i="9"/>
  <c r="AB1308" i="9"/>
  <c r="Z1309" i="9"/>
  <c r="AA1309" i="9"/>
  <c r="AB1309" i="9"/>
  <c r="Z1310" i="9"/>
  <c r="AA1310" i="9"/>
  <c r="AB1310" i="9"/>
  <c r="Z1311" i="9"/>
  <c r="AA1311" i="9"/>
  <c r="AB1311" i="9"/>
  <c r="Z1312" i="9"/>
  <c r="AA1312" i="9"/>
  <c r="AB1312" i="9"/>
  <c r="Z1313" i="9"/>
  <c r="AA1313" i="9"/>
  <c r="AB1313" i="9"/>
  <c r="Z1314" i="9"/>
  <c r="AA1314" i="9"/>
  <c r="AB1314" i="9"/>
  <c r="Z1315" i="9"/>
  <c r="AA1315" i="9"/>
  <c r="AB1315" i="9"/>
  <c r="Z1316" i="9"/>
  <c r="AA1316" i="9"/>
  <c r="AB1316" i="9"/>
  <c r="Z1317" i="9"/>
  <c r="AA1317" i="9"/>
  <c r="AB1317" i="9"/>
  <c r="Z1318" i="9"/>
  <c r="AA1318" i="9"/>
  <c r="AB1318" i="9"/>
  <c r="Z1319" i="9"/>
  <c r="AA1319" i="9"/>
  <c r="AB1319" i="9"/>
  <c r="Z1320" i="9"/>
  <c r="AA1320" i="9"/>
  <c r="AB1320" i="9"/>
  <c r="Z1321" i="9"/>
  <c r="AA1321" i="9"/>
  <c r="AB1321" i="9"/>
  <c r="Z1322" i="9"/>
  <c r="AA1322" i="9"/>
  <c r="AB1322" i="9"/>
  <c r="Z1323" i="9"/>
  <c r="AA1323" i="9"/>
  <c r="AB1323" i="9"/>
  <c r="Z1324" i="9"/>
  <c r="AA1324" i="9"/>
  <c r="AB1324" i="9"/>
  <c r="Z1325" i="9"/>
  <c r="AA1325" i="9"/>
  <c r="AB1325" i="9"/>
  <c r="Z1326" i="9"/>
  <c r="AA1326" i="9"/>
  <c r="AB1326" i="9"/>
  <c r="Z1327" i="9"/>
  <c r="AA1327" i="9"/>
  <c r="AB1327" i="9"/>
  <c r="Z1328" i="9"/>
  <c r="AA1328" i="9"/>
  <c r="AB1328" i="9"/>
  <c r="Z1329" i="9"/>
  <c r="AA1329" i="9"/>
  <c r="AB1329" i="9"/>
  <c r="Z1330" i="9"/>
  <c r="AA1330" i="9"/>
  <c r="AB1330" i="9"/>
  <c r="Z1331" i="9"/>
  <c r="AA1331" i="9"/>
  <c r="AB1331" i="9"/>
  <c r="Z1332" i="9"/>
  <c r="AA1332" i="9"/>
  <c r="AB1332" i="9"/>
  <c r="Z1333" i="9"/>
  <c r="AA1333" i="9"/>
  <c r="AB1333" i="9"/>
  <c r="Z1334" i="9"/>
  <c r="AA1334" i="9"/>
  <c r="AB1334" i="9"/>
  <c r="Z1335" i="9"/>
  <c r="AA1335" i="9"/>
  <c r="AB1335" i="9"/>
  <c r="Z1336" i="9"/>
  <c r="AA1336" i="9"/>
  <c r="AB1336" i="9"/>
  <c r="Z1337" i="9"/>
  <c r="AA1337" i="9"/>
  <c r="AB1337" i="9"/>
  <c r="Z1338" i="9"/>
  <c r="AA1338" i="9"/>
  <c r="AB1338" i="9"/>
  <c r="Z1339" i="9"/>
  <c r="AA1339" i="9"/>
  <c r="AB1339" i="9"/>
  <c r="Z1340" i="9"/>
  <c r="AA1340" i="9"/>
  <c r="AB1340" i="9"/>
  <c r="Z1341" i="9"/>
  <c r="AA1341" i="9"/>
  <c r="AB1341" i="9"/>
  <c r="Z1342" i="9"/>
  <c r="AA1342" i="9"/>
  <c r="AB1342" i="9"/>
  <c r="Z1343" i="9"/>
  <c r="AA1343" i="9"/>
  <c r="AB1343" i="9"/>
  <c r="Z1344" i="9"/>
  <c r="AA1344" i="9"/>
  <c r="AB1344" i="9"/>
  <c r="Z1345" i="9"/>
  <c r="AA1345" i="9"/>
  <c r="AB1345" i="9"/>
  <c r="Z1346" i="9"/>
  <c r="AA1346" i="9"/>
  <c r="AB1346" i="9"/>
  <c r="Z1347" i="9"/>
  <c r="AA1347" i="9"/>
  <c r="AB1347" i="9"/>
  <c r="Z1348" i="9"/>
  <c r="AA1348" i="9"/>
  <c r="AB1348" i="9"/>
  <c r="Z1349" i="9"/>
  <c r="AA1349" i="9"/>
  <c r="AB1349" i="9"/>
  <c r="Z1350" i="9"/>
  <c r="AA1350" i="9"/>
  <c r="AB1350" i="9"/>
  <c r="Z1351" i="9"/>
  <c r="AA1351" i="9"/>
  <c r="AB1351" i="9"/>
  <c r="Z1352" i="9"/>
  <c r="AA1352" i="9"/>
  <c r="AB1352" i="9"/>
  <c r="Z1353" i="9"/>
  <c r="AA1353" i="9"/>
  <c r="AB1353" i="9"/>
  <c r="Z1354" i="9"/>
  <c r="AA1354" i="9"/>
  <c r="AB1354" i="9"/>
  <c r="Z1355" i="9"/>
  <c r="AA1355" i="9"/>
  <c r="AB1355" i="9"/>
  <c r="Z1356" i="9"/>
  <c r="AA1356" i="9"/>
  <c r="AB1356" i="9"/>
  <c r="Z1357" i="9"/>
  <c r="AA1357" i="9"/>
  <c r="AB1357" i="9"/>
  <c r="Z1358" i="9"/>
  <c r="AA1358" i="9"/>
  <c r="AB1358" i="9"/>
  <c r="Z1359" i="9"/>
  <c r="AA1359" i="9"/>
  <c r="AB1359" i="9"/>
  <c r="Z1360" i="9"/>
  <c r="AA1360" i="9"/>
  <c r="AB1360" i="9"/>
  <c r="Z1361" i="9"/>
  <c r="AA1361" i="9"/>
  <c r="AB1361" i="9"/>
  <c r="Z1362" i="9"/>
  <c r="AA1362" i="9"/>
  <c r="AB1362" i="9"/>
  <c r="Z1363" i="9"/>
  <c r="AA1363" i="9"/>
  <c r="AB1363" i="9"/>
  <c r="Z1364" i="9"/>
  <c r="AA1364" i="9"/>
  <c r="AB1364" i="9"/>
  <c r="Z1365" i="9"/>
  <c r="AA1365" i="9"/>
  <c r="AB1365" i="9"/>
  <c r="Z1366" i="9"/>
  <c r="AA1366" i="9"/>
  <c r="AB1366" i="9"/>
  <c r="Z1367" i="9"/>
  <c r="AA1367" i="9"/>
  <c r="AB1367" i="9"/>
  <c r="Z1368" i="9"/>
  <c r="AA1368" i="9"/>
  <c r="AB1368" i="9"/>
  <c r="Z1369" i="9"/>
  <c r="AA1369" i="9"/>
  <c r="AB1369" i="9"/>
  <c r="Z1370" i="9"/>
  <c r="AA1370" i="9"/>
  <c r="AB1370" i="9"/>
  <c r="Z1371" i="9"/>
  <c r="AA1371" i="9"/>
  <c r="AB1371" i="9"/>
  <c r="Z1372" i="9"/>
  <c r="AA1372" i="9"/>
  <c r="AB1372" i="9"/>
  <c r="Z1373" i="9"/>
  <c r="AA1373" i="9"/>
  <c r="AB1373" i="9"/>
  <c r="Z1374" i="9"/>
  <c r="AA1374" i="9"/>
  <c r="AB1374" i="9"/>
  <c r="Z1375" i="9"/>
  <c r="AA1375" i="9"/>
  <c r="AB1375" i="9"/>
  <c r="Z1376" i="9"/>
  <c r="AA1376" i="9"/>
  <c r="AB1376" i="9"/>
  <c r="Z1377" i="9"/>
  <c r="AA1377" i="9"/>
  <c r="AB1377" i="9"/>
  <c r="Z1378" i="9"/>
  <c r="AA1378" i="9"/>
  <c r="AB1378" i="9"/>
  <c r="Z1379" i="9"/>
  <c r="AA1379" i="9"/>
  <c r="AB1379" i="9"/>
  <c r="Z1380" i="9"/>
  <c r="AA1380" i="9"/>
  <c r="AB1380" i="9"/>
  <c r="Z1381" i="9"/>
  <c r="AA1381" i="9"/>
  <c r="AB1381" i="9"/>
  <c r="Z1382" i="9"/>
  <c r="AA1382" i="9"/>
  <c r="AB1382" i="9"/>
  <c r="Z1383" i="9"/>
  <c r="AA1383" i="9"/>
  <c r="AB1383" i="9"/>
  <c r="Z1384" i="9"/>
  <c r="AA1384" i="9"/>
  <c r="AB1384" i="9"/>
  <c r="Z1385" i="9"/>
  <c r="AA1385" i="9"/>
  <c r="AB1385" i="9"/>
  <c r="Z1386" i="9"/>
  <c r="AA1386" i="9"/>
  <c r="AB1386" i="9"/>
  <c r="Z1387" i="9"/>
  <c r="AA1387" i="9"/>
  <c r="AB1387" i="9"/>
  <c r="Z1388" i="9"/>
  <c r="AA1388" i="9"/>
  <c r="AB1388" i="9"/>
  <c r="Z1389" i="9"/>
  <c r="AA1389" i="9"/>
  <c r="AB1389" i="9"/>
  <c r="Z1390" i="9"/>
  <c r="AA1390" i="9"/>
  <c r="AB1390" i="9"/>
  <c r="Z1391" i="9"/>
  <c r="AA1391" i="9"/>
  <c r="AB1391" i="9"/>
  <c r="Z1392" i="9"/>
  <c r="AA1392" i="9"/>
  <c r="AB1392" i="9"/>
  <c r="Z1393" i="9"/>
  <c r="AA1393" i="9"/>
  <c r="AB1393" i="9"/>
  <c r="Z1394" i="9"/>
  <c r="AA1394" i="9"/>
  <c r="AB1394" i="9"/>
  <c r="Z1395" i="9"/>
  <c r="AA1395" i="9"/>
  <c r="AB1395" i="9"/>
  <c r="Z1396" i="9"/>
  <c r="AA1396" i="9"/>
  <c r="AB1396" i="9"/>
  <c r="Z1397" i="9"/>
  <c r="AA1397" i="9"/>
  <c r="AB1397" i="9"/>
  <c r="Z1398" i="9"/>
  <c r="AA1398" i="9"/>
  <c r="AB1398" i="9"/>
  <c r="Z1399" i="9"/>
  <c r="AA1399" i="9"/>
  <c r="AB1399" i="9"/>
  <c r="Z1400" i="9"/>
  <c r="AA1400" i="9"/>
  <c r="AB1400" i="9"/>
  <c r="Z1401" i="9"/>
  <c r="AA1401" i="9"/>
  <c r="AB1401" i="9"/>
  <c r="Z1402" i="9"/>
  <c r="AA1402" i="9"/>
  <c r="AB1402" i="9"/>
  <c r="Z1403" i="9"/>
  <c r="AA1403" i="9"/>
  <c r="AB1403" i="9"/>
  <c r="Z1404" i="9"/>
  <c r="AA1404" i="9"/>
  <c r="AB1404" i="9"/>
  <c r="Z1405" i="9"/>
  <c r="AA1405" i="9"/>
  <c r="AB1405" i="9"/>
  <c r="Z1406" i="9"/>
  <c r="AA1406" i="9"/>
  <c r="AB1406" i="9"/>
  <c r="Z1407" i="9"/>
  <c r="AA1407" i="9"/>
  <c r="AB1407" i="9"/>
  <c r="Z1408" i="9"/>
  <c r="AA1408" i="9"/>
  <c r="AB1408" i="9"/>
  <c r="Z1409" i="9"/>
  <c r="AA1409" i="9"/>
  <c r="AB1409" i="9"/>
  <c r="Z1410" i="9"/>
  <c r="AA1410" i="9"/>
  <c r="AB1410" i="9"/>
  <c r="Z1411" i="9"/>
  <c r="AA1411" i="9"/>
  <c r="AB1411" i="9"/>
  <c r="Z1412" i="9"/>
  <c r="AA1412" i="9"/>
  <c r="AB1412" i="9"/>
  <c r="Z1413" i="9"/>
  <c r="AA1413" i="9"/>
  <c r="AB1413" i="9"/>
  <c r="Z1414" i="9"/>
  <c r="AA1414" i="9"/>
  <c r="AB1414" i="9"/>
  <c r="Z1415" i="9"/>
  <c r="AA1415" i="9"/>
  <c r="AB1415" i="9"/>
  <c r="Z1416" i="9"/>
  <c r="AA1416" i="9"/>
  <c r="AB1416" i="9"/>
  <c r="Z1417" i="9"/>
  <c r="AA1417" i="9"/>
  <c r="AB1417" i="9"/>
  <c r="Z1418" i="9"/>
  <c r="AA1418" i="9"/>
  <c r="AB1418" i="9"/>
  <c r="Z1419" i="9"/>
  <c r="AA1419" i="9"/>
  <c r="AB1419" i="9"/>
  <c r="Z1420" i="9"/>
  <c r="AA1420" i="9"/>
  <c r="AB1420" i="9"/>
  <c r="Z1421" i="9"/>
  <c r="AA1421" i="9"/>
  <c r="AB1421" i="9"/>
  <c r="Z1422" i="9"/>
  <c r="AA1422" i="9"/>
  <c r="AB1422" i="9"/>
  <c r="Z1423" i="9"/>
  <c r="AA1423" i="9"/>
  <c r="AB1423" i="9"/>
  <c r="Z1424" i="9"/>
  <c r="AA1424" i="9"/>
  <c r="AB1424" i="9"/>
  <c r="Z1425" i="9"/>
  <c r="AA1425" i="9"/>
  <c r="AB1425" i="9"/>
  <c r="Z1426" i="9"/>
  <c r="AA1426" i="9"/>
  <c r="AB1426" i="9"/>
  <c r="Z1427" i="9"/>
  <c r="AA1427" i="9"/>
  <c r="AB1427" i="9"/>
  <c r="Z1428" i="9"/>
  <c r="AA1428" i="9"/>
  <c r="AB1428" i="9"/>
  <c r="Z1429" i="9"/>
  <c r="AA1429" i="9"/>
  <c r="AB1429" i="9"/>
  <c r="Z1430" i="9"/>
  <c r="AA1430" i="9"/>
  <c r="AB1430" i="9"/>
  <c r="Z1431" i="9"/>
  <c r="AA1431" i="9"/>
  <c r="AB1431" i="9"/>
  <c r="Z1432" i="9"/>
  <c r="AA1432" i="9"/>
  <c r="AB1432" i="9"/>
  <c r="Z1433" i="9"/>
  <c r="AA1433" i="9"/>
  <c r="AB1433" i="9"/>
  <c r="Z1434" i="9"/>
  <c r="AA1434" i="9"/>
  <c r="AB1434" i="9"/>
  <c r="Z1435" i="9"/>
  <c r="AA1435" i="9"/>
  <c r="AB1435" i="9"/>
  <c r="Z1436" i="9"/>
  <c r="AA1436" i="9"/>
  <c r="AB1436" i="9"/>
  <c r="Z1437" i="9"/>
  <c r="AA1437" i="9"/>
  <c r="AB1437" i="9"/>
  <c r="Z1438" i="9"/>
  <c r="AA1438" i="9"/>
  <c r="AB1438" i="9"/>
  <c r="Z1439" i="9"/>
  <c r="AA1439" i="9"/>
  <c r="AB1439" i="9"/>
  <c r="Z1440" i="9"/>
  <c r="AA1440" i="9"/>
  <c r="AB1440" i="9"/>
  <c r="Z1441" i="9"/>
  <c r="AA1441" i="9"/>
  <c r="AB1441" i="9"/>
  <c r="Z1442" i="9"/>
  <c r="AA1442" i="9"/>
  <c r="AB1442" i="9"/>
  <c r="Z1443" i="9"/>
  <c r="AA1443" i="9"/>
  <c r="AB1443" i="9"/>
  <c r="Z1444" i="9"/>
  <c r="AA1444" i="9"/>
  <c r="AB1444" i="9"/>
  <c r="Z1445" i="9"/>
  <c r="AA1445" i="9"/>
  <c r="AB1445" i="9"/>
  <c r="Z1446" i="9"/>
  <c r="AA1446" i="9"/>
  <c r="AB1446" i="9"/>
  <c r="Z1447" i="9"/>
  <c r="AA1447" i="9"/>
  <c r="AB1447" i="9"/>
  <c r="Z1448" i="9"/>
  <c r="AA1448" i="9"/>
  <c r="AB1448" i="9"/>
  <c r="Z1449" i="9"/>
  <c r="AA1449" i="9"/>
  <c r="AB1449" i="9"/>
  <c r="Z1450" i="9"/>
  <c r="AA1450" i="9"/>
  <c r="AB1450" i="9"/>
  <c r="Z1451" i="9"/>
  <c r="AA1451" i="9"/>
  <c r="AB1451" i="9"/>
  <c r="Z1452" i="9"/>
  <c r="AA1452" i="9"/>
  <c r="AB1452" i="9"/>
  <c r="Z1453" i="9"/>
  <c r="AA1453" i="9"/>
  <c r="AB1453" i="9"/>
  <c r="Z1454" i="9"/>
  <c r="AA1454" i="9"/>
  <c r="AB1454" i="9"/>
  <c r="Z1455" i="9"/>
  <c r="AA1455" i="9"/>
  <c r="AB1455" i="9"/>
  <c r="Z1456" i="9"/>
  <c r="AA1456" i="9"/>
  <c r="AB1456" i="9"/>
  <c r="Z1457" i="9"/>
  <c r="AA1457" i="9"/>
  <c r="AB1457" i="9"/>
  <c r="Z1458" i="9"/>
  <c r="AA1458" i="9"/>
  <c r="AB1458" i="9"/>
  <c r="Z1459" i="9"/>
  <c r="AA1459" i="9"/>
  <c r="AB1459" i="9"/>
  <c r="Z1460" i="9"/>
  <c r="AA1460" i="9"/>
  <c r="AB1460" i="9"/>
  <c r="Z1461" i="9"/>
  <c r="AA1461" i="9"/>
  <c r="AB1461" i="9"/>
  <c r="Z1462" i="9"/>
  <c r="AA1462" i="9"/>
  <c r="AB1462" i="9"/>
  <c r="Z1463" i="9"/>
  <c r="AA1463" i="9"/>
  <c r="AB1463" i="9"/>
  <c r="Z1464" i="9"/>
  <c r="AA1464" i="9"/>
  <c r="AB1464" i="9"/>
  <c r="Z1465" i="9"/>
  <c r="AA1465" i="9"/>
  <c r="AB1465" i="9"/>
  <c r="Z1466" i="9"/>
  <c r="AA1466" i="9"/>
  <c r="AB1466" i="9"/>
  <c r="Z1467" i="9"/>
  <c r="AA1467" i="9"/>
  <c r="AB1467" i="9"/>
  <c r="Z1468" i="9"/>
  <c r="AA1468" i="9"/>
  <c r="AB1468" i="9"/>
  <c r="Z1469" i="9"/>
  <c r="AA1469" i="9"/>
  <c r="AB1469" i="9"/>
  <c r="Z1470" i="9"/>
  <c r="AA1470" i="9"/>
  <c r="AB1470" i="9"/>
  <c r="Z1471" i="9"/>
  <c r="AA1471" i="9"/>
  <c r="AB1471" i="9"/>
  <c r="Z1472" i="9"/>
  <c r="AA1472" i="9"/>
  <c r="AB1472" i="9"/>
  <c r="Z1473" i="9"/>
  <c r="AA1473" i="9"/>
  <c r="AB1473" i="9"/>
  <c r="Z1474" i="9"/>
  <c r="AA1474" i="9"/>
  <c r="AB1474" i="9"/>
  <c r="Z1475" i="9"/>
  <c r="AA1475" i="9"/>
  <c r="AB1475" i="9"/>
  <c r="Z1476" i="9"/>
  <c r="AA1476" i="9"/>
  <c r="AB1476" i="9"/>
  <c r="Z1477" i="9"/>
  <c r="AA1477" i="9"/>
  <c r="AB1477" i="9"/>
  <c r="Z1478" i="9"/>
  <c r="AA1478" i="9"/>
  <c r="AB1478" i="9"/>
  <c r="Z1479" i="9"/>
  <c r="AA1479" i="9"/>
  <c r="AB1479" i="9"/>
  <c r="Z1480" i="9"/>
  <c r="AA1480" i="9"/>
  <c r="AB1480" i="9"/>
  <c r="Z1481" i="9"/>
  <c r="AA1481" i="9"/>
  <c r="AB1481" i="9"/>
  <c r="Z1482" i="9"/>
  <c r="AA1482" i="9"/>
  <c r="AB1482" i="9"/>
  <c r="Z1483" i="9"/>
  <c r="AA1483" i="9"/>
  <c r="AB1483" i="9"/>
  <c r="Z1484" i="9"/>
  <c r="AA1484" i="9"/>
  <c r="AB1484" i="9"/>
  <c r="Z1485" i="9"/>
  <c r="AA1485" i="9"/>
  <c r="AB1485" i="9"/>
  <c r="Z1486" i="9"/>
  <c r="AA1486" i="9"/>
  <c r="AB1486" i="9"/>
  <c r="Z1487" i="9"/>
  <c r="AA1487" i="9"/>
  <c r="AB1487" i="9"/>
  <c r="Z1488" i="9"/>
  <c r="AA1488" i="9"/>
  <c r="AB1488" i="9"/>
  <c r="Z1489" i="9"/>
  <c r="AA1489" i="9"/>
  <c r="AB1489" i="9"/>
  <c r="Z1490" i="9"/>
  <c r="AA1490" i="9"/>
  <c r="AB1490" i="9"/>
  <c r="Z1491" i="9"/>
  <c r="AA1491" i="9"/>
  <c r="AB1491" i="9"/>
  <c r="Z1492" i="9"/>
  <c r="AA1492" i="9"/>
  <c r="AB1492" i="9"/>
  <c r="Z1493" i="9"/>
  <c r="AA1493" i="9"/>
  <c r="AB1493" i="9"/>
  <c r="Z1494" i="9"/>
  <c r="AA1494" i="9"/>
  <c r="AB1494" i="9"/>
  <c r="Z1495" i="9"/>
  <c r="AA1495" i="9"/>
  <c r="AB1495" i="9"/>
  <c r="Z1496" i="9"/>
  <c r="AA1496" i="9"/>
  <c r="AB1496" i="9"/>
  <c r="Z1497" i="9"/>
  <c r="AA1497" i="9"/>
  <c r="AB1497" i="9"/>
  <c r="Z1498" i="9"/>
  <c r="AA1498" i="9"/>
  <c r="AB1498" i="9"/>
  <c r="Z1499" i="9"/>
  <c r="AA1499" i="9"/>
  <c r="AB1499" i="9"/>
  <c r="Z1500" i="9"/>
  <c r="AA1500" i="9"/>
  <c r="AB1500" i="9"/>
  <c r="Z1501" i="9"/>
  <c r="AA1501" i="9"/>
  <c r="AB1501" i="9"/>
  <c r="Z1502" i="9"/>
  <c r="AA1502" i="9"/>
  <c r="AB1502" i="9"/>
  <c r="Z1503" i="9"/>
  <c r="AA1503" i="9"/>
  <c r="AB1503" i="9"/>
  <c r="Z1504" i="9"/>
  <c r="AA1504" i="9"/>
  <c r="AB1504" i="9"/>
  <c r="Z1505" i="9"/>
  <c r="AA1505" i="9"/>
  <c r="AB1505" i="9"/>
  <c r="Z1506" i="9"/>
  <c r="AA1506" i="9"/>
  <c r="AB1506" i="9"/>
  <c r="Z1507" i="9"/>
  <c r="AA1507" i="9"/>
  <c r="AB1507" i="9"/>
  <c r="Z1508" i="9"/>
  <c r="AA1508" i="9"/>
  <c r="AB1508" i="9"/>
  <c r="Z1509" i="9"/>
  <c r="AA1509" i="9"/>
  <c r="AB1509" i="9"/>
  <c r="Z1510" i="9"/>
  <c r="AA1510" i="9"/>
  <c r="AB1510" i="9"/>
  <c r="Z1511" i="9"/>
  <c r="AA1511" i="9"/>
  <c r="AB1511" i="9"/>
  <c r="Z1512" i="9"/>
  <c r="AA1512" i="9"/>
  <c r="AB1512" i="9"/>
  <c r="Z1513" i="9"/>
  <c r="AA1513" i="9"/>
  <c r="AB1513" i="9"/>
  <c r="Z1514" i="9"/>
  <c r="AA1514" i="9"/>
  <c r="AB1514" i="9"/>
  <c r="Z1515" i="9"/>
  <c r="AA1515" i="9"/>
  <c r="AB1515" i="9"/>
  <c r="Z1516" i="9"/>
  <c r="AA1516" i="9"/>
  <c r="AB1516" i="9"/>
  <c r="Z1517" i="9"/>
  <c r="AA1517" i="9"/>
  <c r="AB1517" i="9"/>
  <c r="Z1518" i="9"/>
  <c r="AA1518" i="9"/>
  <c r="AB1518" i="9"/>
  <c r="Z1519" i="9"/>
  <c r="AA1519" i="9"/>
  <c r="AB1519" i="9"/>
  <c r="Z1520" i="9"/>
  <c r="AA1520" i="9"/>
  <c r="AB1520" i="9"/>
  <c r="Z1521" i="9"/>
  <c r="AA1521" i="9"/>
  <c r="AB1521" i="9"/>
  <c r="Z1522" i="9"/>
  <c r="AA1522" i="9"/>
  <c r="AB1522" i="9"/>
  <c r="Z1523" i="9"/>
  <c r="AA1523" i="9"/>
  <c r="AB1523" i="9"/>
  <c r="Z1524" i="9"/>
  <c r="AA1524" i="9"/>
  <c r="AB1524" i="9"/>
  <c r="Z1525" i="9"/>
  <c r="AA1525" i="9"/>
  <c r="AB1525" i="9"/>
  <c r="Z1526" i="9"/>
  <c r="AA1526" i="9"/>
  <c r="AB1526" i="9"/>
  <c r="Z1527" i="9"/>
  <c r="AA1527" i="9"/>
  <c r="AB1527" i="9"/>
  <c r="Z1528" i="9"/>
  <c r="AA1528" i="9"/>
  <c r="AB1528" i="9"/>
  <c r="Z1529" i="9"/>
  <c r="AA1529" i="9"/>
  <c r="AB1529" i="9"/>
  <c r="Z1530" i="9"/>
  <c r="AA1530" i="9"/>
  <c r="AB1530" i="9"/>
  <c r="Z1531" i="9"/>
  <c r="AA1531" i="9"/>
  <c r="AB1531" i="9"/>
  <c r="Z1532" i="9"/>
  <c r="AA1532" i="9"/>
  <c r="AB1532" i="9"/>
  <c r="Z1533" i="9"/>
  <c r="AA1533" i="9"/>
  <c r="AB1533" i="9"/>
  <c r="Z1534" i="9"/>
  <c r="AA1534" i="9"/>
  <c r="AB1534" i="9"/>
  <c r="Z1535" i="9"/>
  <c r="AA1535" i="9"/>
  <c r="AB1535" i="9"/>
  <c r="Z1536" i="9"/>
  <c r="AA1536" i="9"/>
  <c r="AB1536" i="9"/>
  <c r="Z1537" i="9"/>
  <c r="AA1537" i="9"/>
  <c r="AB1537" i="9"/>
  <c r="Z1538" i="9"/>
  <c r="AA1538" i="9"/>
  <c r="AB1538" i="9"/>
  <c r="Z1539" i="9"/>
  <c r="AA1539" i="9"/>
  <c r="AB1539" i="9"/>
  <c r="Z1540" i="9"/>
  <c r="AA1540" i="9"/>
  <c r="AB1540" i="9"/>
  <c r="Z1541" i="9"/>
  <c r="AA1541" i="9"/>
  <c r="AB1541" i="9"/>
  <c r="Z1542" i="9"/>
  <c r="AA1542" i="9"/>
  <c r="AB1542" i="9"/>
  <c r="Z1543" i="9"/>
  <c r="AA1543" i="9"/>
  <c r="AB1543" i="9"/>
  <c r="Z1544" i="9"/>
  <c r="AA1544" i="9"/>
  <c r="AB1544" i="9"/>
  <c r="Z1545" i="9"/>
  <c r="AA1545" i="9"/>
  <c r="AB1545" i="9"/>
  <c r="Z1546" i="9"/>
  <c r="AA1546" i="9"/>
  <c r="AB1546" i="9"/>
  <c r="Z1547" i="9"/>
  <c r="AA1547" i="9"/>
  <c r="AB1547" i="9"/>
  <c r="Z1548" i="9"/>
  <c r="AA1548" i="9"/>
  <c r="AB1548" i="9"/>
  <c r="Z1549" i="9"/>
  <c r="AA1549" i="9"/>
  <c r="AB1549" i="9"/>
  <c r="Z1550" i="9"/>
  <c r="AA1550" i="9"/>
  <c r="AB1550" i="9"/>
  <c r="Z1551" i="9"/>
  <c r="AA1551" i="9"/>
  <c r="AB1551" i="9"/>
  <c r="Z1552" i="9"/>
  <c r="AA1552" i="9"/>
  <c r="AB1552" i="9"/>
  <c r="Z1553" i="9"/>
  <c r="AA1553" i="9"/>
  <c r="AB1553" i="9"/>
  <c r="Z1554" i="9"/>
  <c r="AA1554" i="9"/>
  <c r="AB1554" i="9"/>
  <c r="Z1555" i="9"/>
  <c r="AA1555" i="9"/>
  <c r="AB1555" i="9"/>
  <c r="Z1556" i="9"/>
  <c r="AA1556" i="9"/>
  <c r="AB1556" i="9"/>
  <c r="Z1557" i="9"/>
  <c r="AA1557" i="9"/>
  <c r="AB1557" i="9"/>
  <c r="Z1558" i="9"/>
  <c r="AA1558" i="9"/>
  <c r="AB1558" i="9"/>
  <c r="Z1559" i="9"/>
  <c r="AA1559" i="9"/>
  <c r="AB1559" i="9"/>
  <c r="Z1560" i="9"/>
  <c r="AA1560" i="9"/>
  <c r="AB1560" i="9"/>
  <c r="Z1561" i="9"/>
  <c r="AA1561" i="9"/>
  <c r="AB1561" i="9"/>
  <c r="Z1562" i="9"/>
  <c r="AA1562" i="9"/>
  <c r="AB1562" i="9"/>
  <c r="Z1563" i="9"/>
  <c r="AA1563" i="9"/>
  <c r="AB1563" i="9"/>
  <c r="Z1564" i="9"/>
  <c r="AA1564" i="9"/>
  <c r="AB1564" i="9"/>
  <c r="Z1565" i="9"/>
  <c r="AA1565" i="9"/>
  <c r="AB1565" i="9"/>
  <c r="Z1566" i="9"/>
  <c r="AA1566" i="9"/>
  <c r="AB1566" i="9"/>
  <c r="Z1567" i="9"/>
  <c r="AA1567" i="9"/>
  <c r="AB1567" i="9"/>
  <c r="Z1568" i="9"/>
  <c r="AA1568" i="9"/>
  <c r="AB1568" i="9"/>
  <c r="Z1569" i="9"/>
  <c r="AA1569" i="9"/>
  <c r="AB1569" i="9"/>
  <c r="Z1570" i="9"/>
  <c r="AA1570" i="9"/>
  <c r="AB1570" i="9"/>
  <c r="Z1571" i="9"/>
  <c r="AA1571" i="9"/>
  <c r="AB1571" i="9"/>
  <c r="Z1572" i="9"/>
  <c r="AA1572" i="9"/>
  <c r="AB1572" i="9"/>
  <c r="Z1573" i="9"/>
  <c r="AA1573" i="9"/>
  <c r="AB1573" i="9"/>
  <c r="Z1574" i="9"/>
  <c r="AA1574" i="9"/>
  <c r="AB1574" i="9"/>
  <c r="Z1575" i="9"/>
  <c r="AA1575" i="9"/>
  <c r="AB1575" i="9"/>
  <c r="Z1576" i="9"/>
  <c r="AA1576" i="9"/>
  <c r="AB1576" i="9"/>
  <c r="Z1577" i="9"/>
  <c r="AA1577" i="9"/>
  <c r="AB1577" i="9"/>
  <c r="Z1578" i="9"/>
  <c r="AA1578" i="9"/>
  <c r="AB1578" i="9"/>
  <c r="Z1579" i="9"/>
  <c r="AA1579" i="9"/>
  <c r="AB1579" i="9"/>
  <c r="Z1580" i="9"/>
  <c r="AA1580" i="9"/>
  <c r="AB1580" i="9"/>
  <c r="Z1581" i="9"/>
  <c r="AA1581" i="9"/>
  <c r="AB1581" i="9"/>
  <c r="Z1582" i="9"/>
  <c r="AA1582" i="9"/>
  <c r="AB1582" i="9"/>
  <c r="Z1583" i="9"/>
  <c r="AA1583" i="9"/>
  <c r="AB1583" i="9"/>
  <c r="Z1584" i="9"/>
  <c r="AA1584" i="9"/>
  <c r="AB1584" i="9"/>
  <c r="Z1585" i="9"/>
  <c r="AA1585" i="9"/>
  <c r="AB1585" i="9"/>
  <c r="Z1586" i="9"/>
  <c r="AA1586" i="9"/>
  <c r="AB1586" i="9"/>
  <c r="Z1587" i="9"/>
  <c r="AA1587" i="9"/>
  <c r="AB1587" i="9"/>
  <c r="Z1588" i="9"/>
  <c r="AA1588" i="9"/>
  <c r="AB1588" i="9"/>
  <c r="Z1589" i="9"/>
  <c r="AA1589" i="9"/>
  <c r="AB1589" i="9"/>
  <c r="Z1590" i="9"/>
  <c r="AA1590" i="9"/>
  <c r="AB1590" i="9"/>
  <c r="Z1591" i="9"/>
  <c r="AA1591" i="9"/>
  <c r="AB1591" i="9"/>
  <c r="Z1592" i="9"/>
  <c r="AA1592" i="9"/>
  <c r="AB1592" i="9"/>
  <c r="Z1593" i="9"/>
  <c r="AA1593" i="9"/>
  <c r="AB1593" i="9"/>
  <c r="Z1594" i="9"/>
  <c r="AA1594" i="9"/>
  <c r="AB1594" i="9"/>
  <c r="Z1595" i="9"/>
  <c r="AA1595" i="9"/>
  <c r="AB1595" i="9"/>
  <c r="Z1596" i="9"/>
  <c r="AA1596" i="9"/>
  <c r="AB1596" i="9"/>
  <c r="Z1597" i="9"/>
  <c r="AA1597" i="9"/>
  <c r="AB1597" i="9"/>
  <c r="Z1598" i="9"/>
  <c r="AA1598" i="9"/>
  <c r="AB1598" i="9"/>
  <c r="Z1599" i="9"/>
  <c r="AA1599" i="9"/>
  <c r="AB1599" i="9"/>
  <c r="Z1600" i="9"/>
  <c r="AA1600" i="9"/>
  <c r="AB1600" i="9"/>
  <c r="Z1601" i="9"/>
  <c r="AA1601" i="9"/>
  <c r="AB1601" i="9"/>
  <c r="Z1602" i="9"/>
  <c r="AA1602" i="9"/>
  <c r="AB1602" i="9"/>
  <c r="Z1603" i="9"/>
  <c r="AA1603" i="9"/>
  <c r="AB1603" i="9"/>
  <c r="Z1604" i="9"/>
  <c r="AA1604" i="9"/>
  <c r="AB1604" i="9"/>
  <c r="Z1605" i="9"/>
  <c r="AA1605" i="9"/>
  <c r="AB1605" i="9"/>
  <c r="Z1606" i="9"/>
  <c r="AA1606" i="9"/>
  <c r="AB1606" i="9"/>
  <c r="Z1607" i="9"/>
  <c r="AA1607" i="9"/>
  <c r="AB1607" i="9"/>
  <c r="Z1608" i="9"/>
  <c r="AA1608" i="9"/>
  <c r="AB1608" i="9"/>
  <c r="Z1609" i="9"/>
  <c r="AA1609" i="9"/>
  <c r="AB1609" i="9"/>
  <c r="Z1610" i="9"/>
  <c r="AA1610" i="9"/>
  <c r="AB1610" i="9"/>
  <c r="Z1611" i="9"/>
  <c r="AA1611" i="9"/>
  <c r="AB1611" i="9"/>
  <c r="Z1612" i="9"/>
  <c r="AA1612" i="9"/>
  <c r="AB1612" i="9"/>
  <c r="Z1613" i="9"/>
  <c r="AA1613" i="9"/>
  <c r="AB1613" i="9"/>
  <c r="Z1614" i="9"/>
  <c r="AA1614" i="9"/>
  <c r="AB1614" i="9"/>
  <c r="Z1615" i="9"/>
  <c r="AA1615" i="9"/>
  <c r="AB1615" i="9"/>
  <c r="Z1616" i="9"/>
  <c r="AA1616" i="9"/>
  <c r="AB1616" i="9"/>
  <c r="Z1617" i="9"/>
  <c r="AA1617" i="9"/>
  <c r="AB1617" i="9"/>
  <c r="Z1618" i="9"/>
  <c r="AA1618" i="9"/>
  <c r="AB1618" i="9"/>
  <c r="Z1619" i="9"/>
  <c r="AA1619" i="9"/>
  <c r="AB1619" i="9"/>
  <c r="Z1620" i="9"/>
  <c r="AA1620" i="9"/>
  <c r="AB1620" i="9"/>
  <c r="Z1621" i="9"/>
  <c r="AA1621" i="9"/>
  <c r="AB1621" i="9"/>
  <c r="Z1622" i="9"/>
  <c r="AA1622" i="9"/>
  <c r="AB1622" i="9"/>
  <c r="Z1623" i="9"/>
  <c r="AA1623" i="9"/>
  <c r="AB1623" i="9"/>
  <c r="Z1624" i="9"/>
  <c r="AA1624" i="9"/>
  <c r="AB1624" i="9"/>
  <c r="Z1625" i="9"/>
  <c r="AA1625" i="9"/>
  <c r="AB1625" i="9"/>
  <c r="Z1626" i="9"/>
  <c r="AA1626" i="9"/>
  <c r="AB1626" i="9"/>
  <c r="Z1627" i="9"/>
  <c r="AA1627" i="9"/>
  <c r="AB1627" i="9"/>
  <c r="Z1628" i="9"/>
  <c r="AA1628" i="9"/>
  <c r="AB1628" i="9"/>
  <c r="Z1629" i="9"/>
  <c r="AA1629" i="9"/>
  <c r="AB1629" i="9"/>
  <c r="Z1630" i="9"/>
  <c r="AA1630" i="9"/>
  <c r="AB1630" i="9"/>
  <c r="Z1631" i="9"/>
  <c r="AA1631" i="9"/>
  <c r="AB1631" i="9"/>
  <c r="Z1632" i="9"/>
  <c r="AA1632" i="9"/>
  <c r="AB1632" i="9"/>
  <c r="Z1633" i="9"/>
  <c r="AA1633" i="9"/>
  <c r="AB1633" i="9"/>
  <c r="Z1634" i="9"/>
  <c r="AA1634" i="9"/>
  <c r="AB1634" i="9"/>
  <c r="Z1635" i="9"/>
  <c r="AA1635" i="9"/>
  <c r="AB1635" i="9"/>
  <c r="Z1636" i="9"/>
  <c r="AA1636" i="9"/>
  <c r="AB1636" i="9"/>
  <c r="Z1637" i="9"/>
  <c r="AA1637" i="9"/>
  <c r="AB1637" i="9"/>
  <c r="Z1638" i="9"/>
  <c r="AA1638" i="9"/>
  <c r="AB1638" i="9"/>
  <c r="Z1639" i="9"/>
  <c r="AA1639" i="9"/>
  <c r="AB1639" i="9"/>
  <c r="Z1640" i="9"/>
  <c r="AA1640" i="9"/>
  <c r="AB1640" i="9"/>
  <c r="Z1641" i="9"/>
  <c r="AA1641" i="9"/>
  <c r="AB1641" i="9"/>
  <c r="Z1642" i="9"/>
  <c r="AA1642" i="9"/>
  <c r="AB1642" i="9"/>
  <c r="Z1643" i="9"/>
  <c r="AA1643" i="9"/>
  <c r="AB1643" i="9"/>
  <c r="Z1644" i="9"/>
  <c r="AA1644" i="9"/>
  <c r="AB1644" i="9"/>
  <c r="Z1645" i="9"/>
  <c r="AA1645" i="9"/>
  <c r="AB1645" i="9"/>
  <c r="Z1646" i="9"/>
  <c r="AA1646" i="9"/>
  <c r="AB1646" i="9"/>
  <c r="Z1647" i="9"/>
  <c r="AA1647" i="9"/>
  <c r="AB1647" i="9"/>
  <c r="Z1648" i="9"/>
  <c r="AA1648" i="9"/>
  <c r="AB1648" i="9"/>
  <c r="Z1649" i="9"/>
  <c r="AA1649" i="9"/>
  <c r="AB1649" i="9"/>
  <c r="Z1650" i="9"/>
  <c r="AA1650" i="9"/>
  <c r="AB1650" i="9"/>
  <c r="Z1651" i="9"/>
  <c r="AA1651" i="9"/>
  <c r="AB1651" i="9"/>
  <c r="Z1652" i="9"/>
  <c r="AA1652" i="9"/>
  <c r="AB1652" i="9"/>
  <c r="Z1653" i="9"/>
  <c r="AA1653" i="9"/>
  <c r="AB1653" i="9"/>
  <c r="Z1654" i="9"/>
  <c r="AA1654" i="9"/>
  <c r="AB1654" i="9"/>
  <c r="Z1655" i="9"/>
  <c r="AA1655" i="9"/>
  <c r="AB1655" i="9"/>
  <c r="Z1656" i="9"/>
  <c r="AA1656" i="9"/>
  <c r="AB1656" i="9"/>
  <c r="Z1657" i="9"/>
  <c r="AA1657" i="9"/>
  <c r="AB1657" i="9"/>
  <c r="Z1658" i="9"/>
  <c r="AA1658" i="9"/>
  <c r="AB1658" i="9"/>
  <c r="Z1659" i="9"/>
  <c r="AA1659" i="9"/>
  <c r="AB1659" i="9"/>
  <c r="Z1660" i="9"/>
  <c r="AA1660" i="9"/>
  <c r="AB1660" i="9"/>
  <c r="Z1661" i="9"/>
  <c r="AA1661" i="9"/>
  <c r="AB1661" i="9"/>
  <c r="Z1662" i="9"/>
  <c r="AA1662" i="9"/>
  <c r="AB1662" i="9"/>
  <c r="Z1663" i="9"/>
  <c r="AA1663" i="9"/>
  <c r="AB1663" i="9"/>
  <c r="Z1664" i="9"/>
  <c r="AA1664" i="9"/>
  <c r="AB1664" i="9"/>
  <c r="Z1665" i="9"/>
  <c r="AA1665" i="9"/>
  <c r="AB1665" i="9"/>
  <c r="Z1666" i="9"/>
  <c r="AA1666" i="9"/>
  <c r="AB1666" i="9"/>
  <c r="Z1667" i="9"/>
  <c r="AA1667" i="9"/>
  <c r="AB1667" i="9"/>
  <c r="Z1668" i="9"/>
  <c r="AA1668" i="9"/>
  <c r="AB1668" i="9"/>
  <c r="Z1669" i="9"/>
  <c r="AA1669" i="9"/>
  <c r="AB1669" i="9"/>
  <c r="Z1670" i="9"/>
  <c r="AA1670" i="9"/>
  <c r="AB1670" i="9"/>
  <c r="Z1671" i="9"/>
  <c r="AA1671" i="9"/>
  <c r="AB1671" i="9"/>
  <c r="Z1672" i="9"/>
  <c r="AA1672" i="9"/>
  <c r="AB1672" i="9"/>
  <c r="Z1673" i="9"/>
  <c r="AA1673" i="9"/>
  <c r="AB1673" i="9"/>
  <c r="Z1674" i="9"/>
  <c r="AA1674" i="9"/>
  <c r="AB1674" i="9"/>
  <c r="Z1675" i="9"/>
  <c r="AA1675" i="9"/>
  <c r="AB1675" i="9"/>
  <c r="Z1676" i="9"/>
  <c r="AA1676" i="9"/>
  <c r="AB1676" i="9"/>
  <c r="Z1677" i="9"/>
  <c r="AA1677" i="9"/>
  <c r="AB1677" i="9"/>
  <c r="Z1678" i="9"/>
  <c r="AA1678" i="9"/>
  <c r="AB1678" i="9"/>
  <c r="Z1679" i="9"/>
  <c r="AA1679" i="9"/>
  <c r="AB1679" i="9"/>
  <c r="Z1680" i="9"/>
  <c r="AA1680" i="9"/>
  <c r="AB1680" i="9"/>
  <c r="Z1681" i="9"/>
  <c r="AA1681" i="9"/>
  <c r="AB1681" i="9"/>
  <c r="Z1682" i="9"/>
  <c r="AA1682" i="9"/>
  <c r="AB1682" i="9"/>
  <c r="Z1683" i="9"/>
  <c r="AA1683" i="9"/>
  <c r="AB1683" i="9"/>
  <c r="Z1684" i="9"/>
  <c r="AA1684" i="9"/>
  <c r="AB1684" i="9"/>
  <c r="Z1685" i="9"/>
  <c r="AA1685" i="9"/>
  <c r="AB1685" i="9"/>
  <c r="Z1686" i="9"/>
  <c r="AA1686" i="9"/>
  <c r="AB1686" i="9"/>
  <c r="Z1687" i="9"/>
  <c r="AA1687" i="9"/>
  <c r="AB1687" i="9"/>
  <c r="Z1688" i="9"/>
  <c r="AA1688" i="9"/>
  <c r="AB1688" i="9"/>
  <c r="Z1689" i="9"/>
  <c r="AA1689" i="9"/>
  <c r="AB1689" i="9"/>
  <c r="Z1690" i="9"/>
  <c r="AA1690" i="9"/>
  <c r="AB1690" i="9"/>
  <c r="Z1691" i="9"/>
  <c r="AA1691" i="9"/>
  <c r="AB1691" i="9"/>
  <c r="Z1692" i="9"/>
  <c r="AA1692" i="9"/>
  <c r="AB1692" i="9"/>
  <c r="Z1693" i="9"/>
  <c r="AA1693" i="9"/>
  <c r="AB1693" i="9"/>
  <c r="Z1694" i="9"/>
  <c r="AA1694" i="9"/>
  <c r="AB1694" i="9"/>
  <c r="Z1695" i="9"/>
  <c r="AA1695" i="9"/>
  <c r="AB1695" i="9"/>
  <c r="Z1696" i="9"/>
  <c r="AA1696" i="9"/>
  <c r="AB1696" i="9"/>
  <c r="Z1697" i="9"/>
  <c r="AA1697" i="9"/>
  <c r="AB1697" i="9"/>
  <c r="Z1698" i="9"/>
  <c r="AA1698" i="9"/>
  <c r="AB1698" i="9"/>
  <c r="Z1699" i="9"/>
  <c r="AA1699" i="9"/>
  <c r="AB1699" i="9"/>
  <c r="Z1700" i="9"/>
  <c r="AA1700" i="9"/>
  <c r="AB1700" i="9"/>
  <c r="Z1701" i="9"/>
  <c r="AA1701" i="9"/>
  <c r="AB1701" i="9"/>
  <c r="Z1702" i="9"/>
  <c r="AA1702" i="9"/>
  <c r="AB1702" i="9"/>
  <c r="Z1703" i="9"/>
  <c r="AA1703" i="9"/>
  <c r="AB1703" i="9"/>
  <c r="Z1704" i="9"/>
  <c r="AA1704" i="9"/>
  <c r="AB1704" i="9"/>
  <c r="Z1705" i="9"/>
  <c r="AA1705" i="9"/>
  <c r="AB1705" i="9"/>
  <c r="Z1706" i="9"/>
  <c r="AA1706" i="9"/>
  <c r="AB1706" i="9"/>
  <c r="Z1707" i="9"/>
  <c r="AA1707" i="9"/>
  <c r="AB1707" i="9"/>
  <c r="Z1708" i="9"/>
  <c r="AA1708" i="9"/>
  <c r="AB1708" i="9"/>
  <c r="Z1709" i="9"/>
  <c r="AA1709" i="9"/>
  <c r="AB1709" i="9"/>
  <c r="Z1710" i="9"/>
  <c r="AA1710" i="9"/>
  <c r="AB1710" i="9"/>
  <c r="Z1711" i="9"/>
  <c r="AA1711" i="9"/>
  <c r="AB1711" i="9"/>
  <c r="Z1712" i="9"/>
  <c r="AA1712" i="9"/>
  <c r="AB1712" i="9"/>
  <c r="Z1713" i="9"/>
  <c r="AA1713" i="9"/>
  <c r="AB1713" i="9"/>
  <c r="Z1714" i="9"/>
  <c r="AA1714" i="9"/>
  <c r="AB1714" i="9"/>
  <c r="Z1715" i="9"/>
  <c r="AA1715" i="9"/>
  <c r="AB1715" i="9"/>
  <c r="Z1716" i="9"/>
  <c r="AA1716" i="9"/>
  <c r="AB1716" i="9"/>
  <c r="Z1717" i="9"/>
  <c r="AA1717" i="9"/>
  <c r="AB1717" i="9"/>
  <c r="Z1718" i="9"/>
  <c r="AA1718" i="9"/>
  <c r="AB1718" i="9"/>
  <c r="Z1719" i="9"/>
  <c r="AA1719" i="9"/>
  <c r="AB1719" i="9"/>
  <c r="Z1720" i="9"/>
  <c r="AA1720" i="9"/>
  <c r="AB1720" i="9"/>
  <c r="Z1721" i="9"/>
  <c r="AA1721" i="9"/>
  <c r="AB1721" i="9"/>
  <c r="Z1722" i="9"/>
  <c r="AA1722" i="9"/>
  <c r="AB1722" i="9"/>
  <c r="Z1723" i="9"/>
  <c r="AA1723" i="9"/>
  <c r="AB1723" i="9"/>
  <c r="Z1724" i="9"/>
  <c r="AA1724" i="9"/>
  <c r="AB1724" i="9"/>
  <c r="Z1725" i="9"/>
  <c r="AA1725" i="9"/>
  <c r="AB1725" i="9"/>
  <c r="Z1726" i="9"/>
  <c r="AA1726" i="9"/>
  <c r="AB1726" i="9"/>
  <c r="Z1727" i="9"/>
  <c r="AA1727" i="9"/>
  <c r="AB1727" i="9"/>
  <c r="Z1728" i="9"/>
  <c r="AA1728" i="9"/>
  <c r="AB1728" i="9"/>
  <c r="Z1729" i="9"/>
  <c r="AA1729" i="9"/>
  <c r="AB1729" i="9"/>
  <c r="Z1730" i="9"/>
  <c r="AA1730" i="9"/>
  <c r="AB1730" i="9"/>
  <c r="Z1731" i="9"/>
  <c r="AA1731" i="9"/>
  <c r="AB1731" i="9"/>
  <c r="Z1732" i="9"/>
  <c r="AA1732" i="9"/>
  <c r="AB1732" i="9"/>
  <c r="Z1733" i="9"/>
  <c r="AA1733" i="9"/>
  <c r="AB1733" i="9"/>
  <c r="Z1734" i="9"/>
  <c r="AA1734" i="9"/>
  <c r="AB1734" i="9"/>
  <c r="Z1735" i="9"/>
  <c r="AA1735" i="9"/>
  <c r="AB1735" i="9"/>
  <c r="Z1736" i="9"/>
  <c r="AA1736" i="9"/>
  <c r="AB1736" i="9"/>
  <c r="Z1737" i="9"/>
  <c r="AA1737" i="9"/>
  <c r="AB1737" i="9"/>
  <c r="Z1738" i="9"/>
  <c r="AA1738" i="9"/>
  <c r="AB1738" i="9"/>
  <c r="Z1739" i="9"/>
  <c r="AA1739" i="9"/>
  <c r="AB1739" i="9"/>
  <c r="Z1740" i="9"/>
  <c r="AA1740" i="9"/>
  <c r="AB1740" i="9"/>
  <c r="Z1741" i="9"/>
  <c r="AA1741" i="9"/>
  <c r="AB1741" i="9"/>
  <c r="Z1742" i="9"/>
  <c r="AA1742" i="9"/>
  <c r="AB1742" i="9"/>
  <c r="Z1743" i="9"/>
  <c r="AA1743" i="9"/>
  <c r="AB1743" i="9"/>
  <c r="Z1744" i="9"/>
  <c r="AA1744" i="9"/>
  <c r="AB1744" i="9"/>
  <c r="Z1745" i="9"/>
  <c r="AA1745" i="9"/>
  <c r="AB1745" i="9"/>
  <c r="Z1746" i="9"/>
  <c r="AA1746" i="9"/>
  <c r="AB1746" i="9"/>
  <c r="Z1747" i="9"/>
  <c r="AA1747" i="9"/>
  <c r="AB1747" i="9"/>
  <c r="Z1748" i="9"/>
  <c r="AA1748" i="9"/>
  <c r="AB1748" i="9"/>
  <c r="Z1749" i="9"/>
  <c r="AA1749" i="9"/>
  <c r="AB1749" i="9"/>
  <c r="Z1750" i="9"/>
  <c r="AA1750" i="9"/>
  <c r="AB1750" i="9"/>
  <c r="Z1751" i="9"/>
  <c r="AA1751" i="9"/>
  <c r="AB1751" i="9"/>
  <c r="Z1752" i="9"/>
  <c r="AA1752" i="9"/>
  <c r="AB1752" i="9"/>
  <c r="Z1753" i="9"/>
  <c r="AA1753" i="9"/>
  <c r="AB1753" i="9"/>
  <c r="Z1754" i="9"/>
  <c r="AA1754" i="9"/>
  <c r="AB1754" i="9"/>
  <c r="Z1755" i="9"/>
  <c r="AA1755" i="9"/>
  <c r="AB1755" i="9"/>
  <c r="Z1756" i="9"/>
  <c r="AA1756" i="9"/>
  <c r="AB1756" i="9"/>
  <c r="Z1757" i="9"/>
  <c r="AA1757" i="9"/>
  <c r="AB1757" i="9"/>
  <c r="Z1758" i="9"/>
  <c r="AA1758" i="9"/>
  <c r="AB1758" i="9"/>
  <c r="Z1759" i="9"/>
  <c r="AA1759" i="9"/>
  <c r="AB1759" i="9"/>
  <c r="Z1760" i="9"/>
  <c r="AA1760" i="9"/>
  <c r="AB1760" i="9"/>
  <c r="Z1761" i="9"/>
  <c r="AA1761" i="9"/>
  <c r="AB1761" i="9"/>
  <c r="Z1762" i="9"/>
  <c r="AA1762" i="9"/>
  <c r="AB1762" i="9"/>
  <c r="Z1763" i="9"/>
  <c r="AA1763" i="9"/>
  <c r="AB1763" i="9"/>
  <c r="Z1764" i="9"/>
  <c r="AA1764" i="9"/>
  <c r="AB1764" i="9"/>
  <c r="Z1765" i="9"/>
  <c r="AA1765" i="9"/>
  <c r="AB1765" i="9"/>
  <c r="Z1766" i="9"/>
  <c r="AA1766" i="9"/>
  <c r="AB1766" i="9"/>
  <c r="Z1767" i="9"/>
  <c r="AA1767" i="9"/>
  <c r="AB1767" i="9"/>
  <c r="Z1768" i="9"/>
  <c r="AA1768" i="9"/>
  <c r="AB1768" i="9"/>
  <c r="Z1769" i="9"/>
  <c r="AA1769" i="9"/>
  <c r="AB1769" i="9"/>
  <c r="Z1770" i="9"/>
  <c r="AA1770" i="9"/>
  <c r="AB1770" i="9"/>
  <c r="Z1771" i="9"/>
  <c r="AA1771" i="9"/>
  <c r="AB1771" i="9"/>
  <c r="Z1772" i="9"/>
  <c r="AA1772" i="9"/>
  <c r="AB1772" i="9"/>
  <c r="Z1773" i="9"/>
  <c r="AA1773" i="9"/>
  <c r="AB1773" i="9"/>
  <c r="Z1774" i="9"/>
  <c r="AA1774" i="9"/>
  <c r="AB1774" i="9"/>
  <c r="Z1775" i="9"/>
  <c r="AA1775" i="9"/>
  <c r="AB1775" i="9"/>
  <c r="Z1776" i="9"/>
  <c r="AA1776" i="9"/>
  <c r="AB1776" i="9"/>
  <c r="Z1777" i="9"/>
  <c r="AA1777" i="9"/>
  <c r="AB1777" i="9"/>
  <c r="Z1778" i="9"/>
  <c r="AA1778" i="9"/>
  <c r="AB1778" i="9"/>
  <c r="Z1779" i="9"/>
  <c r="AA1779" i="9"/>
  <c r="AB1779" i="9"/>
  <c r="Z1780" i="9"/>
  <c r="AA1780" i="9"/>
  <c r="AB1780" i="9"/>
  <c r="Z1781" i="9"/>
  <c r="AA1781" i="9"/>
  <c r="AB1781" i="9"/>
  <c r="Z1782" i="9"/>
  <c r="AA1782" i="9"/>
  <c r="AB1782" i="9"/>
  <c r="Z1783" i="9"/>
  <c r="AA1783" i="9"/>
  <c r="AB1783" i="9"/>
  <c r="Z1784" i="9"/>
  <c r="AA1784" i="9"/>
  <c r="AB1784" i="9"/>
  <c r="Z1785" i="9"/>
  <c r="AA1785" i="9"/>
  <c r="AB1785" i="9"/>
  <c r="Z1786" i="9"/>
  <c r="AA1786" i="9"/>
  <c r="AB1786" i="9"/>
  <c r="Z1787" i="9"/>
  <c r="AA1787" i="9"/>
  <c r="AB1787" i="9"/>
  <c r="Z1788" i="9"/>
  <c r="AA1788" i="9"/>
  <c r="AB1788" i="9"/>
  <c r="Z1789" i="9"/>
  <c r="AA1789" i="9"/>
  <c r="AB1789" i="9"/>
  <c r="Z1790" i="9"/>
  <c r="AA1790" i="9"/>
  <c r="AB1790" i="9"/>
  <c r="Z1791" i="9"/>
  <c r="AA1791" i="9"/>
  <c r="AB1791" i="9"/>
  <c r="Z1792" i="9"/>
  <c r="AA1792" i="9"/>
  <c r="AB1792" i="9"/>
  <c r="Z1793" i="9"/>
  <c r="AA1793" i="9"/>
  <c r="AB1793" i="9"/>
  <c r="Z1794" i="9"/>
  <c r="AA1794" i="9"/>
  <c r="AB1794" i="9"/>
  <c r="Z1795" i="9"/>
  <c r="AA1795" i="9"/>
  <c r="AB1795" i="9"/>
  <c r="Z1796" i="9"/>
  <c r="AA1796" i="9"/>
  <c r="AB1796" i="9"/>
  <c r="Z1797" i="9"/>
  <c r="AA1797" i="9"/>
  <c r="AB1797" i="9"/>
  <c r="Z1798" i="9"/>
  <c r="AA1798" i="9"/>
  <c r="AB1798" i="9"/>
  <c r="Z1799" i="9"/>
  <c r="AA1799" i="9"/>
  <c r="AB1799" i="9"/>
  <c r="Z1800" i="9"/>
  <c r="AA1800" i="9"/>
  <c r="AB1800" i="9"/>
  <c r="Z1801" i="9"/>
  <c r="AA1801" i="9"/>
  <c r="AB1801" i="9"/>
  <c r="Z1802" i="9"/>
  <c r="AA1802" i="9"/>
  <c r="AB1802" i="9"/>
  <c r="Z1803" i="9"/>
  <c r="AA1803" i="9"/>
  <c r="AB1803" i="9"/>
  <c r="Z1804" i="9"/>
  <c r="AA1804" i="9"/>
  <c r="AB1804" i="9"/>
  <c r="Z1805" i="9"/>
  <c r="AA1805" i="9"/>
  <c r="AB1805" i="9"/>
  <c r="Z1806" i="9"/>
  <c r="AA1806" i="9"/>
  <c r="AB1806" i="9"/>
  <c r="Z1807" i="9"/>
  <c r="AA1807" i="9"/>
  <c r="AB1807" i="9"/>
  <c r="Z1808" i="9"/>
  <c r="AA1808" i="9"/>
  <c r="AB1808" i="9"/>
  <c r="Z1809" i="9"/>
  <c r="AA1809" i="9"/>
  <c r="AB1809" i="9"/>
  <c r="Z1810" i="9"/>
  <c r="AA1810" i="9"/>
  <c r="AB1810" i="9"/>
  <c r="Z1811" i="9"/>
  <c r="AA1811" i="9"/>
  <c r="AB1811" i="9"/>
  <c r="Z1812" i="9"/>
  <c r="AA1812" i="9"/>
  <c r="AB1812" i="9"/>
  <c r="Z1813" i="9"/>
  <c r="AA1813" i="9"/>
  <c r="AB1813" i="9"/>
  <c r="Z1814" i="9"/>
  <c r="AA1814" i="9"/>
  <c r="AB1814" i="9"/>
  <c r="Z1815" i="9"/>
  <c r="AA1815" i="9"/>
  <c r="AB1815" i="9"/>
  <c r="Z1816" i="9"/>
  <c r="AA1816" i="9"/>
  <c r="AB1816" i="9"/>
  <c r="Z1817" i="9"/>
  <c r="AA1817" i="9"/>
  <c r="AB1817" i="9"/>
  <c r="Z1818" i="9"/>
  <c r="AA1818" i="9"/>
  <c r="AB1818" i="9"/>
  <c r="Z1819" i="9"/>
  <c r="AA1819" i="9"/>
  <c r="AB1819" i="9"/>
  <c r="Z1820" i="9"/>
  <c r="AA1820" i="9"/>
  <c r="AB1820" i="9"/>
  <c r="Z1821" i="9"/>
  <c r="AA1821" i="9"/>
  <c r="AB1821" i="9"/>
  <c r="Z1822" i="9"/>
  <c r="AA1822" i="9"/>
  <c r="AB1822" i="9"/>
  <c r="Z1823" i="9"/>
  <c r="AA1823" i="9"/>
  <c r="AB1823" i="9"/>
  <c r="Z1824" i="9"/>
  <c r="AA1824" i="9"/>
  <c r="AB1824" i="9"/>
  <c r="Z1825" i="9"/>
  <c r="AA1825" i="9"/>
  <c r="AB1825" i="9"/>
  <c r="Z1826" i="9"/>
  <c r="AA1826" i="9"/>
  <c r="AB1826" i="9"/>
  <c r="Z1827" i="9"/>
  <c r="AA1827" i="9"/>
  <c r="AB1827" i="9"/>
  <c r="Z1828" i="9"/>
  <c r="AA1828" i="9"/>
  <c r="AB1828" i="9"/>
  <c r="Z1829" i="9"/>
  <c r="AA1829" i="9"/>
  <c r="AB1829" i="9"/>
  <c r="Z1830" i="9"/>
  <c r="AA1830" i="9"/>
  <c r="AB1830" i="9"/>
  <c r="Z1831" i="9"/>
  <c r="AA1831" i="9"/>
  <c r="AB1831" i="9"/>
  <c r="Z1832" i="9"/>
  <c r="AA1832" i="9"/>
  <c r="AB1832" i="9"/>
  <c r="Z1833" i="9"/>
  <c r="AA1833" i="9"/>
  <c r="AB1833" i="9"/>
  <c r="Z1834" i="9"/>
  <c r="AA1834" i="9"/>
  <c r="AB1834" i="9"/>
  <c r="Z1835" i="9"/>
  <c r="AA1835" i="9"/>
  <c r="AB1835" i="9"/>
  <c r="Z1836" i="9"/>
  <c r="AA1836" i="9"/>
  <c r="AB1836" i="9"/>
  <c r="Z1837" i="9"/>
  <c r="AA1837" i="9"/>
  <c r="AB1837" i="9"/>
  <c r="Z1838" i="9"/>
  <c r="AA1838" i="9"/>
  <c r="AB1838" i="9"/>
  <c r="Z1839" i="9"/>
  <c r="AA1839" i="9"/>
  <c r="AB1839" i="9"/>
  <c r="Z1840" i="9"/>
  <c r="AA1840" i="9"/>
  <c r="AB1840" i="9"/>
  <c r="Z1841" i="9"/>
  <c r="AA1841" i="9"/>
  <c r="AB1841" i="9"/>
  <c r="Z1842" i="9"/>
  <c r="AA1842" i="9"/>
  <c r="AB1842" i="9"/>
  <c r="Z1843" i="9"/>
  <c r="AA1843" i="9"/>
  <c r="AB1843" i="9"/>
  <c r="Z1844" i="9"/>
  <c r="AA1844" i="9"/>
  <c r="AB1844" i="9"/>
  <c r="Z1845" i="9"/>
  <c r="AA1845" i="9"/>
  <c r="AB1845" i="9"/>
  <c r="Z1846" i="9"/>
  <c r="AA1846" i="9"/>
  <c r="AB1846" i="9"/>
  <c r="Z1847" i="9"/>
  <c r="AA1847" i="9"/>
  <c r="AB1847" i="9"/>
  <c r="Z1848" i="9"/>
  <c r="AA1848" i="9"/>
  <c r="AB1848" i="9"/>
  <c r="Z1849" i="9"/>
  <c r="AA1849" i="9"/>
  <c r="AB1849" i="9"/>
  <c r="Z1850" i="9"/>
  <c r="AA1850" i="9"/>
  <c r="AB1850" i="9"/>
  <c r="Z1851" i="9"/>
  <c r="AA1851" i="9"/>
  <c r="AB1851" i="9"/>
  <c r="Z1852" i="9"/>
  <c r="AA1852" i="9"/>
  <c r="AB1852" i="9"/>
  <c r="Z1853" i="9"/>
  <c r="AA1853" i="9"/>
  <c r="AB1853" i="9"/>
  <c r="Z1854" i="9"/>
  <c r="AA1854" i="9"/>
  <c r="AB1854" i="9"/>
  <c r="Z1855" i="9"/>
  <c r="AA1855" i="9"/>
  <c r="AB1855" i="9"/>
  <c r="Z1856" i="9"/>
  <c r="AA1856" i="9"/>
  <c r="AB1856" i="9"/>
  <c r="Z1857" i="9"/>
  <c r="AA1857" i="9"/>
  <c r="AB1857" i="9"/>
  <c r="Z1858" i="9"/>
  <c r="AA1858" i="9"/>
  <c r="AB1858" i="9"/>
  <c r="Z1859" i="9"/>
  <c r="AA1859" i="9"/>
  <c r="AB1859" i="9"/>
  <c r="Z1860" i="9"/>
  <c r="AA1860" i="9"/>
  <c r="AB1860" i="9"/>
  <c r="Z1861" i="9"/>
  <c r="AA1861" i="9"/>
  <c r="AB1861" i="9"/>
  <c r="Z1862" i="9"/>
  <c r="AA1862" i="9"/>
  <c r="AB1862" i="9"/>
  <c r="Z1863" i="9"/>
  <c r="AA1863" i="9"/>
  <c r="AB1863" i="9"/>
  <c r="Z1864" i="9"/>
  <c r="AA1864" i="9"/>
  <c r="AB1864" i="9"/>
  <c r="Z1865" i="9"/>
  <c r="AA1865" i="9"/>
  <c r="AB1865" i="9"/>
  <c r="Z1866" i="9"/>
  <c r="AA1866" i="9"/>
  <c r="AB1866" i="9"/>
  <c r="Z1867" i="9"/>
  <c r="AA1867" i="9"/>
  <c r="AB1867" i="9"/>
  <c r="Z1868" i="9"/>
  <c r="AA1868" i="9"/>
  <c r="AB1868" i="9"/>
  <c r="Z1869" i="9"/>
  <c r="AA1869" i="9"/>
  <c r="AB1869" i="9"/>
  <c r="Z1870" i="9"/>
  <c r="AA1870" i="9"/>
  <c r="AB1870" i="9"/>
  <c r="Z1871" i="9"/>
  <c r="AA1871" i="9"/>
  <c r="AB1871" i="9"/>
  <c r="Z1872" i="9"/>
  <c r="AA1872" i="9"/>
  <c r="AB1872" i="9"/>
  <c r="Z1873" i="9"/>
  <c r="AA1873" i="9"/>
  <c r="AB1873" i="9"/>
  <c r="Z1874" i="9"/>
  <c r="AA1874" i="9"/>
  <c r="AB1874" i="9"/>
  <c r="Z1875" i="9"/>
  <c r="AA1875" i="9"/>
  <c r="AB1875" i="9"/>
  <c r="Z1876" i="9"/>
  <c r="AA1876" i="9"/>
  <c r="AB1876" i="9"/>
  <c r="Z1877" i="9"/>
  <c r="AA1877" i="9"/>
  <c r="AB1877" i="9"/>
  <c r="Z1878" i="9"/>
  <c r="AA1878" i="9"/>
  <c r="AB1878" i="9"/>
  <c r="Z1879" i="9"/>
  <c r="AA1879" i="9"/>
  <c r="AB1879" i="9"/>
  <c r="Z1880" i="9"/>
  <c r="AA1880" i="9"/>
  <c r="AB1880" i="9"/>
  <c r="Z1881" i="9"/>
  <c r="AA1881" i="9"/>
  <c r="AB1881" i="9"/>
  <c r="Z1882" i="9"/>
  <c r="AA1882" i="9"/>
  <c r="AB1882" i="9"/>
  <c r="Z1883" i="9"/>
  <c r="AA1883" i="9"/>
  <c r="AB1883" i="9"/>
  <c r="Z1884" i="9"/>
  <c r="AA1884" i="9"/>
  <c r="AB1884" i="9"/>
  <c r="Z1885" i="9"/>
  <c r="AA1885" i="9"/>
  <c r="AB1885" i="9"/>
  <c r="Z1886" i="9"/>
  <c r="AA1886" i="9"/>
  <c r="AB1886" i="9"/>
  <c r="Z1887" i="9"/>
  <c r="AA1887" i="9"/>
  <c r="AB1887" i="9"/>
  <c r="Z1888" i="9"/>
  <c r="AA1888" i="9"/>
  <c r="AB1888" i="9"/>
  <c r="Z1889" i="9"/>
  <c r="AA1889" i="9"/>
  <c r="AB1889" i="9"/>
  <c r="Z1890" i="9"/>
  <c r="AA1890" i="9"/>
  <c r="AB1890" i="9"/>
  <c r="Z1891" i="9"/>
  <c r="AA1891" i="9"/>
  <c r="AB1891" i="9"/>
  <c r="Z1892" i="9"/>
  <c r="AA1892" i="9"/>
  <c r="AB1892" i="9"/>
  <c r="Z1893" i="9"/>
  <c r="AA1893" i="9"/>
  <c r="AB1893" i="9"/>
  <c r="Z1894" i="9"/>
  <c r="AA1894" i="9"/>
  <c r="AB1894" i="9"/>
  <c r="Z1895" i="9"/>
  <c r="AA1895" i="9"/>
  <c r="AB1895" i="9"/>
  <c r="Z1896" i="9"/>
  <c r="AA1896" i="9"/>
  <c r="AB1896" i="9"/>
  <c r="Z1897" i="9"/>
  <c r="AA1897" i="9"/>
  <c r="AB1897" i="9"/>
  <c r="Z1898" i="9"/>
  <c r="AA1898" i="9"/>
  <c r="AB1898" i="9"/>
  <c r="Z1899" i="9"/>
  <c r="AA1899" i="9"/>
  <c r="AB1899" i="9"/>
  <c r="Z1900" i="9"/>
  <c r="AA1900" i="9"/>
  <c r="AB1900" i="9"/>
  <c r="Z1901" i="9"/>
  <c r="AA1901" i="9"/>
  <c r="AB1901" i="9"/>
  <c r="Z1902" i="9"/>
  <c r="AA1902" i="9"/>
  <c r="AB1902" i="9"/>
  <c r="Z1903" i="9"/>
  <c r="AA1903" i="9"/>
  <c r="AB1903" i="9"/>
  <c r="Z1904" i="9"/>
  <c r="AA1904" i="9"/>
  <c r="AB1904" i="9"/>
  <c r="Z1905" i="9"/>
  <c r="AA1905" i="9"/>
  <c r="AB1905" i="9"/>
  <c r="Z1906" i="9"/>
  <c r="AA1906" i="9"/>
  <c r="AB1906" i="9"/>
  <c r="Z1907" i="9"/>
  <c r="AA1907" i="9"/>
  <c r="AB1907" i="9"/>
  <c r="Z1908" i="9"/>
  <c r="AA1908" i="9"/>
  <c r="AB1908" i="9"/>
  <c r="Z1909" i="9"/>
  <c r="AA1909" i="9"/>
  <c r="AB1909" i="9"/>
  <c r="Z1910" i="9"/>
  <c r="AA1910" i="9"/>
  <c r="AB1910" i="9"/>
  <c r="Z1911" i="9"/>
  <c r="AA1911" i="9"/>
  <c r="AB1911" i="9"/>
  <c r="Z1912" i="9"/>
  <c r="AA1912" i="9"/>
  <c r="AB1912" i="9"/>
  <c r="Z1913" i="9"/>
  <c r="AA1913" i="9"/>
  <c r="AB1913" i="9"/>
  <c r="Z1914" i="9"/>
  <c r="AA1914" i="9"/>
  <c r="AB1914" i="9"/>
  <c r="Z1915" i="9"/>
  <c r="AA1915" i="9"/>
  <c r="AB1915" i="9"/>
  <c r="Z1916" i="9"/>
  <c r="AA1916" i="9"/>
  <c r="AB1916" i="9"/>
  <c r="Z1917" i="9"/>
  <c r="AA1917" i="9"/>
  <c r="AB1917" i="9"/>
  <c r="Z1918" i="9"/>
  <c r="AA1918" i="9"/>
  <c r="AB1918" i="9"/>
  <c r="Z1919" i="9"/>
  <c r="AA1919" i="9"/>
  <c r="AB1919" i="9"/>
  <c r="Z1920" i="9"/>
  <c r="AA1920" i="9"/>
  <c r="AB1920" i="9"/>
  <c r="Z1921" i="9"/>
  <c r="AA1921" i="9"/>
  <c r="AB1921" i="9"/>
  <c r="Z1922" i="9"/>
  <c r="AA1922" i="9"/>
  <c r="AB1922" i="9"/>
  <c r="Z1923" i="9"/>
  <c r="AA1923" i="9"/>
  <c r="AB1923" i="9"/>
  <c r="Z1924" i="9"/>
  <c r="AA1924" i="9"/>
  <c r="AB1924" i="9"/>
  <c r="Z1925" i="9"/>
  <c r="AA1925" i="9"/>
  <c r="AB1925" i="9"/>
  <c r="Z1926" i="9"/>
  <c r="AA1926" i="9"/>
  <c r="AB1926" i="9"/>
  <c r="Z1927" i="9"/>
  <c r="AA1927" i="9"/>
  <c r="AB1927" i="9"/>
  <c r="Z1928" i="9"/>
  <c r="AA1928" i="9"/>
  <c r="AB1928" i="9"/>
  <c r="Z1929" i="9"/>
  <c r="AA1929" i="9"/>
  <c r="AB1929" i="9"/>
  <c r="Z1930" i="9"/>
  <c r="AA1930" i="9"/>
  <c r="AB1930" i="9"/>
  <c r="Z1931" i="9"/>
  <c r="AA1931" i="9"/>
  <c r="AB1931" i="9"/>
  <c r="Z1932" i="9"/>
  <c r="AA1932" i="9"/>
  <c r="AB1932" i="9"/>
  <c r="Z1933" i="9"/>
  <c r="AA1933" i="9"/>
  <c r="AB1933" i="9"/>
  <c r="Z1934" i="9"/>
  <c r="AA1934" i="9"/>
  <c r="AB1934" i="9"/>
  <c r="Z1935" i="9"/>
  <c r="AA1935" i="9"/>
  <c r="AB1935" i="9"/>
  <c r="Z1936" i="9"/>
  <c r="AA1936" i="9"/>
  <c r="AB1936" i="9"/>
  <c r="Z1937" i="9"/>
  <c r="AA1937" i="9"/>
  <c r="AB1937" i="9"/>
  <c r="Z1938" i="9"/>
  <c r="AA1938" i="9"/>
  <c r="AB1938" i="9"/>
  <c r="Z1939" i="9"/>
  <c r="AA1939" i="9"/>
  <c r="AB1939" i="9"/>
  <c r="Z1940" i="9"/>
  <c r="AA1940" i="9"/>
  <c r="AB1940" i="9"/>
  <c r="Z1941" i="9"/>
  <c r="AA1941" i="9"/>
  <c r="AB1941" i="9"/>
  <c r="Z1942" i="9"/>
  <c r="AA1942" i="9"/>
  <c r="AB1942" i="9"/>
  <c r="Z1943" i="9"/>
  <c r="AA1943" i="9"/>
  <c r="AB1943" i="9"/>
  <c r="Z1944" i="9"/>
  <c r="AA1944" i="9"/>
  <c r="AB1944" i="9"/>
  <c r="Z1945" i="9"/>
  <c r="AA1945" i="9"/>
  <c r="AB1945" i="9"/>
  <c r="Z1946" i="9"/>
  <c r="AA1946" i="9"/>
  <c r="AB1946" i="9"/>
  <c r="Z1947" i="9"/>
  <c r="AA1947" i="9"/>
  <c r="AB1947" i="9"/>
  <c r="Z1948" i="9"/>
  <c r="AA1948" i="9"/>
  <c r="AB1948" i="9"/>
  <c r="Z1949" i="9"/>
  <c r="AA1949" i="9"/>
  <c r="AB1949" i="9"/>
  <c r="Z1950" i="9"/>
  <c r="AA1950" i="9"/>
  <c r="AB1950" i="9"/>
  <c r="Z1951" i="9"/>
  <c r="AA1951" i="9"/>
  <c r="AB1951" i="9"/>
  <c r="Z1952" i="9"/>
  <c r="AA1952" i="9"/>
  <c r="AB1952" i="9"/>
  <c r="Z1953" i="9"/>
  <c r="AA1953" i="9"/>
  <c r="AB1953" i="9"/>
  <c r="Z1954" i="9"/>
  <c r="AA1954" i="9"/>
  <c r="AB1954" i="9"/>
  <c r="Z1955" i="9"/>
  <c r="AA1955" i="9"/>
  <c r="AB1955" i="9"/>
  <c r="Z1956" i="9"/>
  <c r="AA1956" i="9"/>
  <c r="AB1956" i="9"/>
  <c r="Z1957" i="9"/>
  <c r="AA1957" i="9"/>
  <c r="AB1957" i="9"/>
  <c r="Z1958" i="9"/>
  <c r="AA1958" i="9"/>
  <c r="AB1958" i="9"/>
  <c r="Z1959" i="9"/>
  <c r="AA1959" i="9"/>
  <c r="AB1959" i="9"/>
  <c r="Z1960" i="9"/>
  <c r="AA1960" i="9"/>
  <c r="AB1960" i="9"/>
  <c r="Z1961" i="9"/>
  <c r="AA1961" i="9"/>
  <c r="AB1961" i="9"/>
  <c r="Z1962" i="9"/>
  <c r="AA1962" i="9"/>
  <c r="AB1962" i="9"/>
  <c r="Z1963" i="9"/>
  <c r="AA1963" i="9"/>
  <c r="AB1963" i="9"/>
  <c r="Z1964" i="9"/>
  <c r="AA1964" i="9"/>
  <c r="AB1964" i="9"/>
  <c r="Z1965" i="9"/>
  <c r="AA1965" i="9"/>
  <c r="AB1965" i="9"/>
  <c r="Z1966" i="9"/>
  <c r="AA1966" i="9"/>
  <c r="AB1966" i="9"/>
  <c r="Z1967" i="9"/>
  <c r="AA1967" i="9"/>
  <c r="AB1967" i="9"/>
  <c r="Z1968" i="9"/>
  <c r="AA1968" i="9"/>
  <c r="AB1968" i="9"/>
  <c r="Z1969" i="9"/>
  <c r="AA1969" i="9"/>
  <c r="AB1969" i="9"/>
  <c r="Z1970" i="9"/>
  <c r="AA1970" i="9"/>
  <c r="AB1970" i="9"/>
  <c r="Z1971" i="9"/>
  <c r="AA1971" i="9"/>
  <c r="AB1971" i="9"/>
  <c r="Z1972" i="9"/>
  <c r="AA1972" i="9"/>
  <c r="AB1972" i="9"/>
  <c r="Z1973" i="9"/>
  <c r="AA1973" i="9"/>
  <c r="AB1973" i="9"/>
  <c r="Z1974" i="9"/>
  <c r="AA1974" i="9"/>
  <c r="AB1974" i="9"/>
  <c r="Z1975" i="9"/>
  <c r="AA1975" i="9"/>
  <c r="AB1975" i="9"/>
  <c r="Z1976" i="9"/>
  <c r="AA1976" i="9"/>
  <c r="AB1976" i="9"/>
  <c r="Z1977" i="9"/>
  <c r="AA1977" i="9"/>
  <c r="AB1977" i="9"/>
  <c r="Z1978" i="9"/>
  <c r="AA1978" i="9"/>
  <c r="AB1978" i="9"/>
  <c r="Z1979" i="9"/>
  <c r="AA1979" i="9"/>
  <c r="AB1979" i="9"/>
  <c r="Z1980" i="9"/>
  <c r="AA1980" i="9"/>
  <c r="AB1980" i="9"/>
  <c r="Z1981" i="9"/>
  <c r="AA1981" i="9"/>
  <c r="AB1981" i="9"/>
  <c r="Z1982" i="9"/>
  <c r="AA1982" i="9"/>
  <c r="AB1982" i="9"/>
  <c r="Z1983" i="9"/>
  <c r="AA1983" i="9"/>
  <c r="AB1983" i="9"/>
  <c r="Z1984" i="9"/>
  <c r="AA1984" i="9"/>
  <c r="AB1984" i="9"/>
  <c r="Z1985" i="9"/>
  <c r="AA1985" i="9"/>
  <c r="AB1985" i="9"/>
  <c r="Z1986" i="9"/>
  <c r="AA1986" i="9"/>
  <c r="AB1986" i="9"/>
  <c r="Z1987" i="9"/>
  <c r="AA1987" i="9"/>
  <c r="AB1987" i="9"/>
  <c r="Z1988" i="9"/>
  <c r="AA1988" i="9"/>
  <c r="AB1988" i="9"/>
  <c r="Z1989" i="9"/>
  <c r="AA1989" i="9"/>
  <c r="AB1989" i="9"/>
  <c r="Z1990" i="9"/>
  <c r="AA1990" i="9"/>
  <c r="AB1990" i="9"/>
  <c r="Z1991" i="9"/>
  <c r="AA1991" i="9"/>
  <c r="AB1991" i="9"/>
  <c r="Z1992" i="9"/>
  <c r="AA1992" i="9"/>
  <c r="AB1992" i="9"/>
  <c r="Z1993" i="9"/>
  <c r="AA1993" i="9"/>
  <c r="AB1993" i="9"/>
  <c r="Z1994" i="9"/>
  <c r="AA1994" i="9"/>
  <c r="AB1994" i="9"/>
  <c r="Z1995" i="9"/>
  <c r="AA1995" i="9"/>
  <c r="AB1995" i="9"/>
  <c r="Z1996" i="9"/>
  <c r="AA1996" i="9"/>
  <c r="AB1996" i="9"/>
  <c r="Z1997" i="9"/>
  <c r="AA1997" i="9"/>
  <c r="AB1997" i="9"/>
  <c r="Z1998" i="9"/>
  <c r="AA1998" i="9"/>
  <c r="AB1998" i="9"/>
  <c r="Z1999" i="9"/>
  <c r="AA1999" i="9"/>
  <c r="AB1999" i="9"/>
  <c r="Z2000" i="9"/>
  <c r="AA2000" i="9"/>
  <c r="AB2000" i="9"/>
  <c r="Z2001" i="9"/>
  <c r="AA2001" i="9"/>
  <c r="AB2001" i="9"/>
  <c r="Z2002" i="9"/>
  <c r="AA2002" i="9"/>
  <c r="AB2002" i="9"/>
  <c r="Z2003" i="9"/>
  <c r="AA2003" i="9"/>
  <c r="AB2003" i="9"/>
  <c r="Z2004" i="9"/>
  <c r="AA2004" i="9"/>
  <c r="AB2004" i="9"/>
  <c r="Z2005" i="9"/>
  <c r="AA2005" i="9"/>
  <c r="AB2005" i="9"/>
  <c r="Z2006" i="9"/>
  <c r="AA2006" i="9"/>
  <c r="AB2006" i="9"/>
  <c r="Z2007" i="9"/>
  <c r="AA2007" i="9"/>
  <c r="AB2007" i="9"/>
  <c r="Z2008" i="9"/>
  <c r="AA2008" i="9"/>
  <c r="AB2008" i="9"/>
  <c r="Z2009" i="9"/>
  <c r="AA2009" i="9"/>
  <c r="AB2009" i="9"/>
  <c r="Z2010" i="9"/>
  <c r="AA2010" i="9"/>
  <c r="AB2010" i="9"/>
  <c r="Z2011" i="9"/>
  <c r="AA2011" i="9"/>
  <c r="AB2011" i="9"/>
  <c r="Z2012" i="9"/>
  <c r="AA2012" i="9"/>
  <c r="AB2012" i="9"/>
  <c r="Z2013" i="9"/>
  <c r="AA2013" i="9"/>
  <c r="AB2013" i="9"/>
  <c r="Z2014" i="9"/>
  <c r="AA2014" i="9"/>
  <c r="AB2014" i="9"/>
  <c r="Z2015" i="9"/>
  <c r="AA2015" i="9"/>
  <c r="AB2015" i="9"/>
  <c r="Z2016" i="9"/>
  <c r="AA2016" i="9"/>
  <c r="AB2016" i="9"/>
  <c r="Z2017" i="9"/>
  <c r="AA2017" i="9"/>
  <c r="AB2017" i="9"/>
  <c r="Z2018" i="9"/>
  <c r="AA2018" i="9"/>
  <c r="AB2018" i="9"/>
  <c r="Z2019" i="9"/>
  <c r="AA2019" i="9"/>
  <c r="AB2019" i="9"/>
  <c r="Z2020" i="9"/>
  <c r="AA2020" i="9"/>
  <c r="AB2020" i="9"/>
  <c r="Z2021" i="9"/>
  <c r="AA2021" i="9"/>
  <c r="AB2021" i="9"/>
  <c r="Z2022" i="9"/>
  <c r="AA2022" i="9"/>
  <c r="AB2022" i="9"/>
  <c r="Z2023" i="9"/>
  <c r="AA2023" i="9"/>
  <c r="AB2023" i="9"/>
  <c r="Z2024" i="9"/>
  <c r="AA2024" i="9"/>
  <c r="AB2024" i="9"/>
  <c r="Z2025" i="9"/>
  <c r="AA2025" i="9"/>
  <c r="AB2025" i="9"/>
  <c r="Z2026" i="9"/>
  <c r="AA2026" i="9"/>
  <c r="AB2026" i="9"/>
  <c r="Z2027" i="9"/>
  <c r="AA2027" i="9"/>
  <c r="AB2027" i="9"/>
  <c r="Z2028" i="9"/>
  <c r="AA2028" i="9"/>
  <c r="AB2028" i="9"/>
  <c r="Z2029" i="9"/>
  <c r="AA2029" i="9"/>
  <c r="AB2029" i="9"/>
  <c r="Z2030" i="9"/>
  <c r="AA2030" i="9"/>
  <c r="AB2030" i="9"/>
  <c r="Z2031" i="9"/>
  <c r="AA2031" i="9"/>
  <c r="AB2031" i="9"/>
  <c r="Z2032" i="9"/>
  <c r="AA2032" i="9"/>
  <c r="AB2032" i="9"/>
  <c r="Z2033" i="9"/>
  <c r="AA2033" i="9"/>
  <c r="AB2033" i="9"/>
  <c r="Z2034" i="9"/>
  <c r="AA2034" i="9"/>
  <c r="AB2034" i="9"/>
  <c r="Z2035" i="9"/>
  <c r="AA2035" i="9"/>
  <c r="AB2035" i="9"/>
  <c r="Z2036" i="9"/>
  <c r="AA2036" i="9"/>
  <c r="AB2036" i="9"/>
  <c r="Z2037" i="9"/>
  <c r="AA2037" i="9"/>
  <c r="AB2037" i="9"/>
  <c r="Z2038" i="9"/>
  <c r="AA2038" i="9"/>
  <c r="AB2038" i="9"/>
  <c r="Z2039" i="9"/>
  <c r="AA2039" i="9"/>
  <c r="AB2039" i="9"/>
  <c r="Z2040" i="9"/>
  <c r="AA2040" i="9"/>
  <c r="AB2040" i="9"/>
  <c r="Z2041" i="9"/>
  <c r="AA2041" i="9"/>
  <c r="AB2041" i="9"/>
  <c r="Z2042" i="9"/>
  <c r="AA2042" i="9"/>
  <c r="AB2042" i="9"/>
  <c r="Z2043" i="9"/>
  <c r="AA2043" i="9"/>
  <c r="AB2043" i="9"/>
  <c r="Z2044" i="9"/>
  <c r="AA2044" i="9"/>
  <c r="AB2044" i="9"/>
  <c r="Z2045" i="9"/>
  <c r="AA2045" i="9"/>
  <c r="AB2045" i="9"/>
  <c r="Z2046" i="9"/>
  <c r="AA2046" i="9"/>
  <c r="AB2046" i="9"/>
  <c r="Z2047" i="9"/>
  <c r="AA2047" i="9"/>
  <c r="AB2047" i="9"/>
  <c r="Z2048" i="9"/>
  <c r="AA2048" i="9"/>
  <c r="AB2048" i="9"/>
  <c r="Z2049" i="9"/>
  <c r="AA2049" i="9"/>
  <c r="AB2049" i="9"/>
  <c r="Z2050" i="9"/>
  <c r="AA2050" i="9"/>
  <c r="AB2050" i="9"/>
  <c r="Z2051" i="9"/>
  <c r="AA2051" i="9"/>
  <c r="AB2051" i="9"/>
  <c r="Z2052" i="9"/>
  <c r="AA2052" i="9"/>
  <c r="AB2052" i="9"/>
  <c r="Z2053" i="9"/>
  <c r="AA2053" i="9"/>
  <c r="AB2053" i="9"/>
  <c r="Z2054" i="9"/>
  <c r="AA2054" i="9"/>
  <c r="AB2054" i="9"/>
  <c r="Z2055" i="9"/>
  <c r="AA2055" i="9"/>
  <c r="AB2055" i="9"/>
  <c r="Z2056" i="9"/>
  <c r="AA2056" i="9"/>
  <c r="AB2056" i="9"/>
  <c r="Z2057" i="9"/>
  <c r="AA2057" i="9"/>
  <c r="AB2057" i="9"/>
  <c r="Z2058" i="9"/>
  <c r="AA2058" i="9"/>
  <c r="AB2058" i="9"/>
  <c r="Z2059" i="9"/>
  <c r="AA2059" i="9"/>
  <c r="AB2059" i="9"/>
  <c r="Z2060" i="9"/>
  <c r="AA2060" i="9"/>
  <c r="AB2060" i="9"/>
  <c r="Z2061" i="9"/>
  <c r="AA2061" i="9"/>
  <c r="AB2061" i="9"/>
  <c r="Z2062" i="9"/>
  <c r="AA2062" i="9"/>
  <c r="AB2062" i="9"/>
  <c r="Z2063" i="9"/>
  <c r="AA2063" i="9"/>
  <c r="AB2063" i="9"/>
  <c r="Z2064" i="9"/>
  <c r="AA2064" i="9"/>
  <c r="AB2064" i="9"/>
  <c r="Z2065" i="9"/>
  <c r="AA2065" i="9"/>
  <c r="AB2065" i="9"/>
  <c r="Z2066" i="9"/>
  <c r="AA2066" i="9"/>
  <c r="AB2066" i="9"/>
  <c r="Z2067" i="9"/>
  <c r="AA2067" i="9"/>
  <c r="AB2067" i="9"/>
  <c r="Z2068" i="9"/>
  <c r="AA2068" i="9"/>
  <c r="AB2068" i="9"/>
  <c r="Z2069" i="9"/>
  <c r="AA2069" i="9"/>
  <c r="AB2069" i="9"/>
  <c r="Z2070" i="9"/>
  <c r="AA2070" i="9"/>
  <c r="AB2070" i="9"/>
  <c r="Z2071" i="9"/>
  <c r="AA2071" i="9"/>
  <c r="AB2071" i="9"/>
  <c r="Z2072" i="9"/>
  <c r="AA2072" i="9"/>
  <c r="AB2072" i="9"/>
  <c r="Z2073" i="9"/>
  <c r="AA2073" i="9"/>
  <c r="AB2073" i="9"/>
  <c r="Z2074" i="9"/>
  <c r="AA2074" i="9"/>
  <c r="AB2074" i="9"/>
  <c r="Z2075" i="9"/>
  <c r="AA2075" i="9"/>
  <c r="AB2075" i="9"/>
  <c r="Z2076" i="9"/>
  <c r="AA2076" i="9"/>
  <c r="AB2076" i="9"/>
  <c r="Z2077" i="9"/>
  <c r="AA2077" i="9"/>
  <c r="AB2077" i="9"/>
  <c r="Z2078" i="9"/>
  <c r="AA2078" i="9"/>
  <c r="AB2078" i="9"/>
  <c r="Z2079" i="9"/>
  <c r="AA2079" i="9"/>
  <c r="AB2079" i="9"/>
  <c r="Z2080" i="9"/>
  <c r="AA2080" i="9"/>
  <c r="AB2080" i="9"/>
  <c r="Z2081" i="9"/>
  <c r="AA2081" i="9"/>
  <c r="AB2081" i="9"/>
  <c r="Z2082" i="9"/>
  <c r="AA2082" i="9"/>
  <c r="AB2082" i="9"/>
  <c r="Z2083" i="9"/>
  <c r="AA2083" i="9"/>
  <c r="AB2083" i="9"/>
  <c r="Z2084" i="9"/>
  <c r="AA2084" i="9"/>
  <c r="AB2084" i="9"/>
  <c r="Z2085" i="9"/>
  <c r="AA2085" i="9"/>
  <c r="AB2085" i="9"/>
  <c r="Z2086" i="9"/>
  <c r="AA2086" i="9"/>
  <c r="AB2086" i="9"/>
  <c r="Z2087" i="9"/>
  <c r="AA2087" i="9"/>
  <c r="AB2087" i="9"/>
  <c r="Z2088" i="9"/>
  <c r="AA2088" i="9"/>
  <c r="AB2088" i="9"/>
  <c r="Z2089" i="9"/>
  <c r="AA2089" i="9"/>
  <c r="AB2089" i="9"/>
  <c r="Z2090" i="9"/>
  <c r="AA2090" i="9"/>
  <c r="AB2090" i="9"/>
  <c r="Z2091" i="9"/>
  <c r="AA2091" i="9"/>
  <c r="AB2091" i="9"/>
  <c r="Z2092" i="9"/>
  <c r="AA2092" i="9"/>
  <c r="AB2092" i="9"/>
  <c r="Z2093" i="9"/>
  <c r="AA2093" i="9"/>
  <c r="AB2093" i="9"/>
  <c r="Z2094" i="9"/>
  <c r="AA2094" i="9"/>
  <c r="AB2094" i="9"/>
  <c r="Z2095" i="9"/>
  <c r="AA2095" i="9"/>
  <c r="AB2095" i="9"/>
  <c r="Z2096" i="9"/>
  <c r="AA2096" i="9"/>
  <c r="AB2096" i="9"/>
  <c r="Z2097" i="9"/>
  <c r="AA2097" i="9"/>
  <c r="AB2097" i="9"/>
  <c r="Z2098" i="9"/>
  <c r="AA2098" i="9"/>
  <c r="AB2098" i="9"/>
  <c r="Z2099" i="9"/>
  <c r="AA2099" i="9"/>
  <c r="AB2099" i="9"/>
  <c r="Z2100" i="9"/>
  <c r="AA2100" i="9"/>
  <c r="AB2100" i="9"/>
  <c r="Z2101" i="9"/>
  <c r="AA2101" i="9"/>
  <c r="AB2101" i="9"/>
  <c r="Z2102" i="9"/>
  <c r="AA2102" i="9"/>
  <c r="AB2102" i="9"/>
  <c r="Z2103" i="9"/>
  <c r="AA2103" i="9"/>
  <c r="AB2103" i="9"/>
  <c r="Z2104" i="9"/>
  <c r="AA2104" i="9"/>
  <c r="AB2104" i="9"/>
  <c r="Z2105" i="9"/>
  <c r="AA2105" i="9"/>
  <c r="AB2105" i="9"/>
  <c r="Z2106" i="9"/>
  <c r="AA2106" i="9"/>
  <c r="AB2106" i="9"/>
  <c r="Z2107" i="9"/>
  <c r="AA2107" i="9"/>
  <c r="AB2107" i="9"/>
  <c r="Z2108" i="9"/>
  <c r="AA2108" i="9"/>
  <c r="AB2108" i="9"/>
  <c r="Z2109" i="9"/>
  <c r="AA2109" i="9"/>
  <c r="AB2109" i="9"/>
  <c r="Z2110" i="9"/>
  <c r="AA2110" i="9"/>
  <c r="AB2110" i="9"/>
  <c r="Z2111" i="9"/>
  <c r="AA2111" i="9"/>
  <c r="AB2111" i="9"/>
  <c r="Z2112" i="9"/>
  <c r="AA2112" i="9"/>
  <c r="AB2112" i="9"/>
  <c r="Z2113" i="9"/>
  <c r="AA2113" i="9"/>
  <c r="AB2113" i="9"/>
  <c r="Z2114" i="9"/>
  <c r="AA2114" i="9"/>
  <c r="AB2114" i="9"/>
  <c r="Z2115" i="9"/>
  <c r="AA2115" i="9"/>
  <c r="AB2115" i="9"/>
  <c r="Z2116" i="9"/>
  <c r="AA2116" i="9"/>
  <c r="AB2116" i="9"/>
  <c r="Z2117" i="9"/>
  <c r="AA2117" i="9"/>
  <c r="AB2117" i="9"/>
  <c r="Z2118" i="9"/>
  <c r="AA2118" i="9"/>
  <c r="AB2118" i="9"/>
  <c r="Z2119" i="9"/>
  <c r="AA2119" i="9"/>
  <c r="AB2119" i="9"/>
  <c r="Z2120" i="9"/>
  <c r="AA2120" i="9"/>
  <c r="AB2120" i="9"/>
  <c r="Z2121" i="9"/>
  <c r="AA2121" i="9"/>
  <c r="AB2121" i="9"/>
  <c r="Z2122" i="9"/>
  <c r="AA2122" i="9"/>
  <c r="AB2122" i="9"/>
  <c r="Z2123" i="9"/>
  <c r="AA2123" i="9"/>
  <c r="AB2123" i="9"/>
  <c r="Z2124" i="9"/>
  <c r="AA2124" i="9"/>
  <c r="AB2124" i="9"/>
  <c r="Z2125" i="9"/>
  <c r="AA2125" i="9"/>
  <c r="AB2125" i="9"/>
  <c r="Z2126" i="9"/>
  <c r="AA2126" i="9"/>
  <c r="AB2126" i="9"/>
  <c r="Z2127" i="9"/>
  <c r="AA2127" i="9"/>
  <c r="AB2127" i="9"/>
  <c r="Z2128" i="9"/>
  <c r="AA2128" i="9"/>
  <c r="AB2128" i="9"/>
  <c r="Z2129" i="9"/>
  <c r="AA2129" i="9"/>
  <c r="AB2129" i="9"/>
  <c r="Z2130" i="9"/>
  <c r="AA2130" i="9"/>
  <c r="AB2130" i="9"/>
  <c r="Z2131" i="9"/>
  <c r="AA2131" i="9"/>
  <c r="AB2131" i="9"/>
  <c r="Z2132" i="9"/>
  <c r="AA2132" i="9"/>
  <c r="AB2132" i="9"/>
  <c r="Z2133" i="9"/>
  <c r="AA2133" i="9"/>
  <c r="AB2133" i="9"/>
  <c r="Z2134" i="9"/>
  <c r="AA2134" i="9"/>
  <c r="AB2134" i="9"/>
  <c r="Z2135" i="9"/>
  <c r="AA2135" i="9"/>
  <c r="AB2135" i="9"/>
  <c r="Z2136" i="9"/>
  <c r="AA2136" i="9"/>
  <c r="AB2136" i="9"/>
  <c r="Z2137" i="9"/>
  <c r="AA2137" i="9"/>
  <c r="AB2137" i="9"/>
  <c r="Z2138" i="9"/>
  <c r="AA2138" i="9"/>
  <c r="AB2138" i="9"/>
  <c r="Z2139" i="9"/>
  <c r="AA2139" i="9"/>
  <c r="AB2139" i="9"/>
  <c r="Z2140" i="9"/>
  <c r="AA2140" i="9"/>
  <c r="AB2140" i="9"/>
  <c r="Z2141" i="9"/>
  <c r="AA2141" i="9"/>
  <c r="AB2141" i="9"/>
  <c r="Z2142" i="9"/>
  <c r="AA2142" i="9"/>
  <c r="AB2142" i="9"/>
  <c r="Z2143" i="9"/>
  <c r="AA2143" i="9"/>
  <c r="AB2143" i="9"/>
  <c r="Z2144" i="9"/>
  <c r="AA2144" i="9"/>
  <c r="AB2144" i="9"/>
  <c r="Z2145" i="9"/>
  <c r="AA2145" i="9"/>
  <c r="AB2145" i="9"/>
  <c r="Z2146" i="9"/>
  <c r="AA2146" i="9"/>
  <c r="AB2146" i="9"/>
  <c r="Z2147" i="9"/>
  <c r="AA2147" i="9"/>
  <c r="AB2147" i="9"/>
  <c r="Z2148" i="9"/>
  <c r="AA2148" i="9"/>
  <c r="AB2148" i="9"/>
  <c r="Z2149" i="9"/>
  <c r="AA2149" i="9"/>
  <c r="AB2149" i="9"/>
  <c r="Z2150" i="9"/>
  <c r="AA2150" i="9"/>
  <c r="AB2150" i="9"/>
  <c r="Z2151" i="9"/>
  <c r="AA2151" i="9"/>
  <c r="AB2151" i="9"/>
  <c r="Z2152" i="9"/>
  <c r="AA2152" i="9"/>
  <c r="AB2152" i="9"/>
  <c r="Z2153" i="9"/>
  <c r="AA2153" i="9"/>
  <c r="AB2153" i="9"/>
  <c r="Z2154" i="9"/>
  <c r="AA2154" i="9"/>
  <c r="AB2154" i="9"/>
  <c r="Z2155" i="9"/>
  <c r="AA2155" i="9"/>
  <c r="AB2155" i="9"/>
  <c r="Z2156" i="9"/>
  <c r="AA2156" i="9"/>
  <c r="AB2156" i="9"/>
  <c r="Z2157" i="9"/>
  <c r="AA2157" i="9"/>
  <c r="AB2157" i="9"/>
  <c r="Z2158" i="9"/>
  <c r="AA2158" i="9"/>
  <c r="AB2158" i="9"/>
  <c r="Z2159" i="9"/>
  <c r="AA2159" i="9"/>
  <c r="AB2159" i="9"/>
  <c r="Z2160" i="9"/>
  <c r="AA2160" i="9"/>
  <c r="AB2160" i="9"/>
  <c r="Z2161" i="9"/>
  <c r="AA2161" i="9"/>
  <c r="AB2161" i="9"/>
  <c r="Z2162" i="9"/>
  <c r="AA2162" i="9"/>
  <c r="AB2162" i="9"/>
  <c r="Z2163" i="9"/>
  <c r="AA2163" i="9"/>
  <c r="AB2163" i="9"/>
  <c r="Z2164" i="9"/>
  <c r="AA2164" i="9"/>
  <c r="AB2164" i="9"/>
  <c r="Z2165" i="9"/>
  <c r="AA2165" i="9"/>
  <c r="AB2165" i="9"/>
  <c r="Z2166" i="9"/>
  <c r="AA2166" i="9"/>
  <c r="AB2166" i="9"/>
  <c r="Z2167" i="9"/>
  <c r="AA2167" i="9"/>
  <c r="AB2167" i="9"/>
  <c r="Z2168" i="9"/>
  <c r="AA2168" i="9"/>
  <c r="AB2168" i="9"/>
  <c r="Z2169" i="9"/>
  <c r="AA2169" i="9"/>
  <c r="AB2169" i="9"/>
  <c r="Z2170" i="9"/>
  <c r="AA2170" i="9"/>
  <c r="AB2170" i="9"/>
  <c r="Z2171" i="9"/>
  <c r="AA2171" i="9"/>
  <c r="AB2171" i="9"/>
  <c r="Z2172" i="9"/>
  <c r="AA2172" i="9"/>
  <c r="AB2172" i="9"/>
  <c r="Z2173" i="9"/>
  <c r="AA2173" i="9"/>
  <c r="AB2173" i="9"/>
  <c r="Z2174" i="9"/>
  <c r="AA2174" i="9"/>
  <c r="AB2174" i="9"/>
  <c r="Z2175" i="9"/>
  <c r="AA2175" i="9"/>
  <c r="AB2175" i="9"/>
  <c r="Z2176" i="9"/>
  <c r="AA2176" i="9"/>
  <c r="AB2176" i="9"/>
  <c r="Z2177" i="9"/>
  <c r="AA2177" i="9"/>
  <c r="AB2177" i="9"/>
  <c r="Z2178" i="9"/>
  <c r="AA2178" i="9"/>
  <c r="AB2178" i="9"/>
  <c r="Z2179" i="9"/>
  <c r="AA2179" i="9"/>
  <c r="AB2179" i="9"/>
  <c r="Z2180" i="9"/>
  <c r="AA2180" i="9"/>
  <c r="AB2180" i="9"/>
  <c r="Z2181" i="9"/>
  <c r="AA2181" i="9"/>
  <c r="AB2181" i="9"/>
  <c r="Z2182" i="9"/>
  <c r="AA2182" i="9"/>
  <c r="AB2182" i="9"/>
  <c r="Z2183" i="9"/>
  <c r="AA2183" i="9"/>
  <c r="AB2183" i="9"/>
  <c r="Z2184" i="9"/>
  <c r="AA2184" i="9"/>
  <c r="AB2184" i="9"/>
  <c r="Z2185" i="9"/>
  <c r="AA2185" i="9"/>
  <c r="AB2185" i="9"/>
  <c r="Z2186" i="9"/>
  <c r="AA2186" i="9"/>
  <c r="AB2186" i="9"/>
  <c r="Z2187" i="9"/>
  <c r="AA2187" i="9"/>
  <c r="AB2187" i="9"/>
  <c r="Z2188" i="9"/>
  <c r="AA2188" i="9"/>
  <c r="AB2188" i="9"/>
  <c r="Z2189" i="9"/>
  <c r="AA2189" i="9"/>
  <c r="AB2189" i="9"/>
  <c r="Z2190" i="9"/>
  <c r="AA2190" i="9"/>
  <c r="AB2190" i="9"/>
  <c r="Z2191" i="9"/>
  <c r="AA2191" i="9"/>
  <c r="AB2191" i="9"/>
  <c r="Z2192" i="9"/>
  <c r="AA2192" i="9"/>
  <c r="AB2192" i="9"/>
  <c r="Z2193" i="9"/>
  <c r="AA2193" i="9"/>
  <c r="AB2193" i="9"/>
  <c r="Z2194" i="9"/>
  <c r="AA2194" i="9"/>
  <c r="AB2194" i="9"/>
  <c r="Z2195" i="9"/>
  <c r="AA2195" i="9"/>
  <c r="AB2195" i="9"/>
  <c r="Z2196" i="9"/>
  <c r="AA2196" i="9"/>
  <c r="AB2196" i="9"/>
  <c r="Z2197" i="9"/>
  <c r="AA2197" i="9"/>
  <c r="AB2197" i="9"/>
  <c r="Z2198" i="9"/>
  <c r="AA2198" i="9"/>
  <c r="AB2198" i="9"/>
  <c r="Z2199" i="9"/>
  <c r="AA2199" i="9"/>
  <c r="AB2199" i="9"/>
  <c r="Z2200" i="9"/>
  <c r="AA2200" i="9"/>
  <c r="AB2200" i="9"/>
  <c r="Z2201" i="9"/>
  <c r="AA2201" i="9"/>
  <c r="AB2201" i="9"/>
  <c r="Z2202" i="9"/>
  <c r="AA2202" i="9"/>
  <c r="AB2202" i="9"/>
  <c r="Z2203" i="9"/>
  <c r="AA2203" i="9"/>
  <c r="AB2203" i="9"/>
  <c r="Z2204" i="9"/>
  <c r="AA2204" i="9"/>
  <c r="AB2204" i="9"/>
  <c r="Z2205" i="9"/>
  <c r="AA2205" i="9"/>
  <c r="AB2205" i="9"/>
  <c r="Z2206" i="9"/>
  <c r="AA2206" i="9"/>
  <c r="AB2206" i="9"/>
  <c r="Z2207" i="9"/>
  <c r="AA2207" i="9"/>
  <c r="AB2207" i="9"/>
  <c r="Z2208" i="9"/>
  <c r="AA2208" i="9"/>
  <c r="AB2208" i="9"/>
  <c r="Z2209" i="9"/>
  <c r="AA2209" i="9"/>
  <c r="AB2209" i="9"/>
  <c r="Z2210" i="9"/>
  <c r="AA2210" i="9"/>
  <c r="AB2210" i="9"/>
  <c r="Z2211" i="9"/>
  <c r="AA2211" i="9"/>
  <c r="AB2211" i="9"/>
  <c r="Z2212" i="9"/>
  <c r="AA2212" i="9"/>
  <c r="AB2212" i="9"/>
  <c r="Z2213" i="9"/>
  <c r="AA2213" i="9"/>
  <c r="AB2213" i="9"/>
  <c r="Z2214" i="9"/>
  <c r="AA2214" i="9"/>
  <c r="AB2214" i="9"/>
  <c r="Z2215" i="9"/>
  <c r="AA2215" i="9"/>
  <c r="AB2215" i="9"/>
  <c r="Z2216" i="9"/>
  <c r="AA2216" i="9"/>
  <c r="AB2216" i="9"/>
  <c r="Z2217" i="9"/>
  <c r="AA2217" i="9"/>
  <c r="AB2217" i="9"/>
  <c r="Z2218" i="9"/>
  <c r="AA2218" i="9"/>
  <c r="AB2218" i="9"/>
  <c r="Z2219" i="9"/>
  <c r="AA2219" i="9"/>
  <c r="AB2219" i="9"/>
  <c r="Z2220" i="9"/>
  <c r="AA2220" i="9"/>
  <c r="AB2220" i="9"/>
  <c r="Z2221" i="9"/>
  <c r="AA2221" i="9"/>
  <c r="AB2221" i="9"/>
  <c r="Z2222" i="9"/>
  <c r="AA2222" i="9"/>
  <c r="AB2222" i="9"/>
  <c r="Z2223" i="9"/>
  <c r="AA2223" i="9"/>
  <c r="AB2223" i="9"/>
  <c r="Z2224" i="9"/>
  <c r="AA2224" i="9"/>
  <c r="AB2224" i="9"/>
  <c r="Z2225" i="9"/>
  <c r="AA2225" i="9"/>
  <c r="AB2225" i="9"/>
  <c r="Z2226" i="9"/>
  <c r="AA2226" i="9"/>
  <c r="AB2226" i="9"/>
  <c r="Z2227" i="9"/>
  <c r="AA2227" i="9"/>
  <c r="AB2227" i="9"/>
  <c r="Z2228" i="9"/>
  <c r="AA2228" i="9"/>
  <c r="AB2228" i="9"/>
  <c r="Z2229" i="9"/>
  <c r="AA2229" i="9"/>
  <c r="AB2229" i="9"/>
  <c r="Z2230" i="9"/>
  <c r="AA2230" i="9"/>
  <c r="AB2230" i="9"/>
  <c r="Z2231" i="9"/>
  <c r="AA2231" i="9"/>
  <c r="AB2231" i="9"/>
  <c r="Z2232" i="9"/>
  <c r="AA2232" i="9"/>
  <c r="AB2232" i="9"/>
  <c r="Z2233" i="9"/>
  <c r="AA2233" i="9"/>
  <c r="AB2233" i="9"/>
  <c r="Z2234" i="9"/>
  <c r="AA2234" i="9"/>
  <c r="AB2234" i="9"/>
  <c r="Z2235" i="9"/>
  <c r="AA2235" i="9"/>
  <c r="AB2235" i="9"/>
  <c r="Z2236" i="9"/>
  <c r="AA2236" i="9"/>
  <c r="AB2236" i="9"/>
  <c r="Z2237" i="9"/>
  <c r="AA2237" i="9"/>
  <c r="AB2237" i="9"/>
  <c r="Z2238" i="9"/>
  <c r="AA2238" i="9"/>
  <c r="AB2238" i="9"/>
  <c r="Z2239" i="9"/>
  <c r="AA2239" i="9"/>
  <c r="AB2239" i="9"/>
  <c r="Z2240" i="9"/>
  <c r="AA2240" i="9"/>
  <c r="AB2240" i="9"/>
  <c r="Z2241" i="9"/>
  <c r="AA2241" i="9"/>
  <c r="AB2241" i="9"/>
  <c r="Z2242" i="9"/>
  <c r="AA2242" i="9"/>
  <c r="AB2242" i="9"/>
  <c r="Z2243" i="9"/>
  <c r="AA2243" i="9"/>
  <c r="AB2243" i="9"/>
  <c r="Z2244" i="9"/>
  <c r="AA2244" i="9"/>
  <c r="AB2244" i="9"/>
  <c r="Z2245" i="9"/>
  <c r="AA2245" i="9"/>
  <c r="AB2245" i="9"/>
  <c r="Z2246" i="9"/>
  <c r="AA2246" i="9"/>
  <c r="AB2246" i="9"/>
  <c r="Z2247" i="9"/>
  <c r="AA2247" i="9"/>
  <c r="AB2247" i="9"/>
  <c r="Z2248" i="9"/>
  <c r="AA2248" i="9"/>
  <c r="AB2248" i="9"/>
  <c r="Z2249" i="9"/>
  <c r="AA2249" i="9"/>
  <c r="AB2249" i="9"/>
  <c r="Z2250" i="9"/>
  <c r="AA2250" i="9"/>
  <c r="AB2250" i="9"/>
  <c r="Z2251" i="9"/>
  <c r="AA2251" i="9"/>
  <c r="AB2251" i="9"/>
  <c r="Z2252" i="9"/>
  <c r="AA2252" i="9"/>
  <c r="AB2252" i="9"/>
  <c r="Z2253" i="9"/>
  <c r="AA2253" i="9"/>
  <c r="AB2253" i="9"/>
  <c r="Z2254" i="9"/>
  <c r="AA2254" i="9"/>
  <c r="AB2254" i="9"/>
  <c r="Z2255" i="9"/>
  <c r="AA2255" i="9"/>
  <c r="AB2255" i="9"/>
  <c r="Z2256" i="9"/>
  <c r="AA2256" i="9"/>
  <c r="AB2256" i="9"/>
  <c r="Z2257" i="9"/>
  <c r="AA2257" i="9"/>
  <c r="AB2257" i="9"/>
  <c r="Z2258" i="9"/>
  <c r="AA2258" i="9"/>
  <c r="AB2258" i="9"/>
  <c r="Z2259" i="9"/>
  <c r="AA2259" i="9"/>
  <c r="AB2259" i="9"/>
  <c r="Z2260" i="9"/>
  <c r="AA2260" i="9"/>
  <c r="AB2260" i="9"/>
  <c r="Z2261" i="9"/>
  <c r="AA2261" i="9"/>
  <c r="AB2261" i="9"/>
  <c r="Z2262" i="9"/>
  <c r="AA2262" i="9"/>
  <c r="AB2262" i="9"/>
  <c r="Z2263" i="9"/>
  <c r="AA2263" i="9"/>
  <c r="AB2263" i="9"/>
  <c r="Z2264" i="9"/>
  <c r="AA2264" i="9"/>
  <c r="AB2264" i="9"/>
  <c r="Z2265" i="9"/>
  <c r="AA2265" i="9"/>
  <c r="AB2265" i="9"/>
  <c r="Z2266" i="9"/>
  <c r="AA2266" i="9"/>
  <c r="AB2266" i="9"/>
  <c r="Z2267" i="9"/>
  <c r="AA2267" i="9"/>
  <c r="AB2267" i="9"/>
  <c r="Z2268" i="9"/>
  <c r="AA2268" i="9"/>
  <c r="AB2268" i="9"/>
  <c r="Z2269" i="9"/>
  <c r="AA2269" i="9"/>
  <c r="AB2269" i="9"/>
  <c r="Z2270" i="9"/>
  <c r="AA2270" i="9"/>
  <c r="AB2270" i="9"/>
  <c r="Z2271" i="9"/>
  <c r="AA2271" i="9"/>
  <c r="AB2271" i="9"/>
  <c r="Z2272" i="9"/>
  <c r="AA2272" i="9"/>
  <c r="AB2272" i="9"/>
  <c r="Z2273" i="9"/>
  <c r="AA2273" i="9"/>
  <c r="AB2273" i="9"/>
  <c r="Z2274" i="9"/>
  <c r="AA2274" i="9"/>
  <c r="AB2274" i="9"/>
  <c r="Z2275" i="9"/>
  <c r="AA2275" i="9"/>
  <c r="AB2275" i="9"/>
  <c r="Z2276" i="9"/>
  <c r="AA2276" i="9"/>
  <c r="AB2276" i="9"/>
  <c r="Z2277" i="9"/>
  <c r="AA2277" i="9"/>
  <c r="AB2277" i="9"/>
  <c r="Z2278" i="9"/>
  <c r="AA2278" i="9"/>
  <c r="AB2278" i="9"/>
  <c r="Z2279" i="9"/>
  <c r="AA2279" i="9"/>
  <c r="AB2279" i="9"/>
  <c r="Z2280" i="9"/>
  <c r="AA2280" i="9"/>
  <c r="AB2280" i="9"/>
  <c r="Z2281" i="9"/>
  <c r="AA2281" i="9"/>
  <c r="AB2281" i="9"/>
  <c r="Z2282" i="9"/>
  <c r="AA2282" i="9"/>
  <c r="AB2282" i="9"/>
  <c r="Z2283" i="9"/>
  <c r="AA2283" i="9"/>
  <c r="AB2283" i="9"/>
  <c r="Z2284" i="9"/>
  <c r="AA2284" i="9"/>
  <c r="AB2284" i="9"/>
  <c r="Z2285" i="9"/>
  <c r="AA2285" i="9"/>
  <c r="AB2285" i="9"/>
  <c r="Z2286" i="9"/>
  <c r="AA2286" i="9"/>
  <c r="AB2286" i="9"/>
  <c r="Z2287" i="9"/>
  <c r="AA2287" i="9"/>
  <c r="AB2287" i="9"/>
  <c r="Z2288" i="9"/>
  <c r="AA2288" i="9"/>
  <c r="AB2288" i="9"/>
  <c r="Z2289" i="9"/>
  <c r="AA2289" i="9"/>
  <c r="AB2289" i="9"/>
  <c r="Z2290" i="9"/>
  <c r="AA2290" i="9"/>
  <c r="AB2290" i="9"/>
  <c r="Z2291" i="9"/>
  <c r="AA2291" i="9"/>
  <c r="AB2291" i="9"/>
  <c r="Z2292" i="9"/>
  <c r="AA2292" i="9"/>
  <c r="AB2292" i="9"/>
  <c r="Z2293" i="9"/>
  <c r="AA2293" i="9"/>
  <c r="AB2293" i="9"/>
  <c r="Z2294" i="9"/>
  <c r="AA2294" i="9"/>
  <c r="AB2294" i="9"/>
  <c r="Z2295" i="9"/>
  <c r="AA2295" i="9"/>
  <c r="AB2295" i="9"/>
  <c r="Z2296" i="9"/>
  <c r="AA2296" i="9"/>
  <c r="AB2296" i="9"/>
  <c r="Z2297" i="9"/>
  <c r="AA2297" i="9"/>
  <c r="AB2297" i="9"/>
  <c r="Z2298" i="9"/>
  <c r="AA2298" i="9"/>
  <c r="AB2298" i="9"/>
  <c r="Z2299" i="9"/>
  <c r="AA2299" i="9"/>
  <c r="AB2299" i="9"/>
  <c r="Z2300" i="9"/>
  <c r="AA2300" i="9"/>
  <c r="AB2300" i="9"/>
  <c r="Z2301" i="9"/>
  <c r="AA2301" i="9"/>
  <c r="AB2301" i="9"/>
  <c r="Z2302" i="9"/>
  <c r="AA2302" i="9"/>
  <c r="AB2302" i="9"/>
  <c r="Z2303" i="9"/>
  <c r="AA2303" i="9"/>
  <c r="AB2303" i="9"/>
  <c r="Z2304" i="9"/>
  <c r="AA2304" i="9"/>
  <c r="AB2304" i="9"/>
  <c r="Z2305" i="9"/>
  <c r="AA2305" i="9"/>
  <c r="AB2305" i="9"/>
  <c r="Z2306" i="9"/>
  <c r="AA2306" i="9"/>
  <c r="AB2306" i="9"/>
  <c r="Z2307" i="9"/>
  <c r="AA2307" i="9"/>
  <c r="AB2307" i="9"/>
  <c r="Z2308" i="9"/>
  <c r="AA2308" i="9"/>
  <c r="AB2308" i="9"/>
  <c r="Z2309" i="9"/>
  <c r="AA2309" i="9"/>
  <c r="AB2309" i="9"/>
  <c r="Z2310" i="9"/>
  <c r="AA2310" i="9"/>
  <c r="AB2310" i="9"/>
  <c r="Z2311" i="9"/>
  <c r="AA2311" i="9"/>
  <c r="AB2311" i="9"/>
  <c r="Z2312" i="9"/>
  <c r="AA2312" i="9"/>
  <c r="AB2312" i="9"/>
  <c r="Z2313" i="9"/>
  <c r="AA2313" i="9"/>
  <c r="AB2313" i="9"/>
  <c r="Z2314" i="9"/>
  <c r="AA2314" i="9"/>
  <c r="AB2314" i="9"/>
  <c r="Z2315" i="9"/>
  <c r="AA2315" i="9"/>
  <c r="AB2315" i="9"/>
  <c r="Z2316" i="9"/>
  <c r="AA2316" i="9"/>
  <c r="AB2316" i="9"/>
  <c r="Z2317" i="9"/>
  <c r="AA2317" i="9"/>
  <c r="AB2317" i="9"/>
  <c r="Z2318" i="9"/>
  <c r="AA2318" i="9"/>
  <c r="AB2318" i="9"/>
  <c r="Z2319" i="9"/>
  <c r="AA2319" i="9"/>
  <c r="AB2319" i="9"/>
  <c r="Z2320" i="9"/>
  <c r="AA2320" i="9"/>
  <c r="AB2320" i="9"/>
  <c r="Z2321" i="9"/>
  <c r="AA2321" i="9"/>
  <c r="AB2321" i="9"/>
  <c r="Z2322" i="9"/>
  <c r="AA2322" i="9"/>
  <c r="AB2322" i="9"/>
  <c r="Z2323" i="9"/>
  <c r="AA2323" i="9"/>
  <c r="AB2323" i="9"/>
  <c r="Z2324" i="9"/>
  <c r="AA2324" i="9"/>
  <c r="AB2324" i="9"/>
  <c r="Z2325" i="9"/>
  <c r="AA2325" i="9"/>
  <c r="AB2325" i="9"/>
  <c r="Z2326" i="9"/>
  <c r="AA2326" i="9"/>
  <c r="AB2326" i="9"/>
  <c r="Z2327" i="9"/>
  <c r="AA2327" i="9"/>
  <c r="AB2327" i="9"/>
  <c r="Z2328" i="9"/>
  <c r="AA2328" i="9"/>
  <c r="AB2328" i="9"/>
  <c r="Z2329" i="9"/>
  <c r="AA2329" i="9"/>
  <c r="AB2329" i="9"/>
  <c r="Z2330" i="9"/>
  <c r="AA2330" i="9"/>
  <c r="AB2330" i="9"/>
  <c r="Z2331" i="9"/>
  <c r="AA2331" i="9"/>
  <c r="AB2331" i="9"/>
  <c r="Z2332" i="9"/>
  <c r="AA2332" i="9"/>
  <c r="AB2332" i="9"/>
  <c r="Z2333" i="9"/>
  <c r="AA2333" i="9"/>
  <c r="AB2333" i="9"/>
  <c r="Z2334" i="9"/>
  <c r="AA2334" i="9"/>
  <c r="AB2334" i="9"/>
  <c r="Z2335" i="9"/>
  <c r="AA2335" i="9"/>
  <c r="AB2335" i="9"/>
  <c r="Z2336" i="9"/>
  <c r="AA2336" i="9"/>
  <c r="AB2336" i="9"/>
  <c r="Z2337" i="9"/>
  <c r="AA2337" i="9"/>
  <c r="AB2337" i="9"/>
  <c r="Z2338" i="9"/>
  <c r="AA2338" i="9"/>
  <c r="AB2338" i="9"/>
  <c r="Z2339" i="9"/>
  <c r="AA2339" i="9"/>
  <c r="AB2339" i="9"/>
  <c r="Z2340" i="9"/>
  <c r="AA2340" i="9"/>
  <c r="AB2340" i="9"/>
  <c r="Z2341" i="9"/>
  <c r="AA2341" i="9"/>
  <c r="AB2341" i="9"/>
  <c r="Z2342" i="9"/>
  <c r="AA2342" i="9"/>
  <c r="AB2342" i="9"/>
  <c r="Z2343" i="9"/>
  <c r="AA2343" i="9"/>
  <c r="AB2343" i="9"/>
  <c r="Z2344" i="9"/>
  <c r="AA2344" i="9"/>
  <c r="AB2344" i="9"/>
  <c r="Z2345" i="9"/>
  <c r="AA2345" i="9"/>
  <c r="AB2345" i="9"/>
  <c r="Z2346" i="9"/>
  <c r="AA2346" i="9"/>
  <c r="AB2346" i="9"/>
  <c r="Z2347" i="9"/>
  <c r="AA2347" i="9"/>
  <c r="AB2347" i="9"/>
  <c r="Z2348" i="9"/>
  <c r="AA2348" i="9"/>
  <c r="AB2348" i="9"/>
  <c r="Z2349" i="9"/>
  <c r="AA2349" i="9"/>
  <c r="AB2349" i="9"/>
  <c r="Z2350" i="9"/>
  <c r="AA2350" i="9"/>
  <c r="AB2350" i="9"/>
  <c r="Z2351" i="9"/>
  <c r="AA2351" i="9"/>
  <c r="AB2351" i="9"/>
  <c r="Z2352" i="9"/>
  <c r="AA2352" i="9"/>
  <c r="AB2352" i="9"/>
  <c r="Z2353" i="9"/>
  <c r="AA2353" i="9"/>
  <c r="AB2353" i="9"/>
  <c r="Z2354" i="9"/>
  <c r="AA2354" i="9"/>
  <c r="AB2354" i="9"/>
  <c r="Z2355" i="9"/>
  <c r="AA2355" i="9"/>
  <c r="AB2355" i="9"/>
  <c r="Z2356" i="9"/>
  <c r="AA2356" i="9"/>
  <c r="AB2356" i="9"/>
  <c r="Z2357" i="9"/>
  <c r="AA2357" i="9"/>
  <c r="AB2357" i="9"/>
  <c r="Z2358" i="9"/>
  <c r="AA2358" i="9"/>
  <c r="AB2358" i="9"/>
  <c r="Z2359" i="9"/>
  <c r="AA2359" i="9"/>
  <c r="AB2359" i="9"/>
  <c r="Z2360" i="9"/>
  <c r="AA2360" i="9"/>
  <c r="AB2360" i="9"/>
  <c r="Z2361" i="9"/>
  <c r="AA2361" i="9"/>
  <c r="AB2361" i="9"/>
  <c r="Z2362" i="9"/>
  <c r="AA2362" i="9"/>
  <c r="AB2362" i="9"/>
  <c r="Z2363" i="9"/>
  <c r="AA2363" i="9"/>
  <c r="AB2363" i="9"/>
  <c r="Z2364" i="9"/>
  <c r="AA2364" i="9"/>
  <c r="AB2364" i="9"/>
  <c r="Z2365" i="9"/>
  <c r="AA2365" i="9"/>
  <c r="AB2365" i="9"/>
  <c r="Z2366" i="9"/>
  <c r="AA2366" i="9"/>
  <c r="AB2366" i="9"/>
  <c r="Z2367" i="9"/>
  <c r="AA2367" i="9"/>
  <c r="AB2367" i="9"/>
  <c r="Z2368" i="9"/>
  <c r="AA2368" i="9"/>
  <c r="AB2368" i="9"/>
  <c r="Z2369" i="9"/>
  <c r="AA2369" i="9"/>
  <c r="AB2369" i="9"/>
  <c r="Z2370" i="9"/>
  <c r="AA2370" i="9"/>
  <c r="AB2370" i="9"/>
  <c r="Z2371" i="9"/>
  <c r="AA2371" i="9"/>
  <c r="AB2371" i="9"/>
  <c r="Z2372" i="9"/>
  <c r="AA2372" i="9"/>
  <c r="AB2372" i="9"/>
  <c r="Z2373" i="9"/>
  <c r="AA2373" i="9"/>
  <c r="AB2373" i="9"/>
  <c r="Z2374" i="9"/>
  <c r="AA2374" i="9"/>
  <c r="AB2374" i="9"/>
  <c r="Z2375" i="9"/>
  <c r="AA2375" i="9"/>
  <c r="AB2375" i="9"/>
  <c r="Z2376" i="9"/>
  <c r="AA2376" i="9"/>
  <c r="AB2376" i="9"/>
  <c r="Z2377" i="9"/>
  <c r="AA2377" i="9"/>
  <c r="AB2377" i="9"/>
  <c r="Z2378" i="9"/>
  <c r="AA2378" i="9"/>
  <c r="AB2378" i="9"/>
  <c r="Z2379" i="9"/>
  <c r="AA2379" i="9"/>
  <c r="AB2379" i="9"/>
  <c r="Z2380" i="9"/>
  <c r="AA2380" i="9"/>
  <c r="AB2380" i="9"/>
  <c r="Z2381" i="9"/>
  <c r="AA2381" i="9"/>
  <c r="AB2381" i="9"/>
  <c r="Z2382" i="9"/>
  <c r="AA2382" i="9"/>
  <c r="AB2382" i="9"/>
  <c r="Z2383" i="9"/>
  <c r="AA2383" i="9"/>
  <c r="AB2383" i="9"/>
  <c r="Z2384" i="9"/>
  <c r="AA2384" i="9"/>
  <c r="AB2384" i="9"/>
  <c r="Z2385" i="9"/>
  <c r="AA2385" i="9"/>
  <c r="AB2385" i="9"/>
  <c r="Z2386" i="9"/>
  <c r="AA2386" i="9"/>
  <c r="AB2386" i="9"/>
  <c r="Z2387" i="9"/>
  <c r="AA2387" i="9"/>
  <c r="AB2387" i="9"/>
  <c r="Z2388" i="9"/>
  <c r="AA2388" i="9"/>
  <c r="AB2388" i="9"/>
  <c r="Z2389" i="9"/>
  <c r="AA2389" i="9"/>
  <c r="AB2389" i="9"/>
  <c r="Z2390" i="9"/>
  <c r="AA2390" i="9"/>
  <c r="AB2390" i="9"/>
  <c r="Z2391" i="9"/>
  <c r="AA2391" i="9"/>
  <c r="AB2391" i="9"/>
  <c r="Z2392" i="9"/>
  <c r="AA2392" i="9"/>
  <c r="AB2392" i="9"/>
  <c r="Z2393" i="9"/>
  <c r="AA2393" i="9"/>
  <c r="AB2393" i="9"/>
  <c r="Z2394" i="9"/>
  <c r="AA2394" i="9"/>
  <c r="AB2394" i="9"/>
  <c r="Z2395" i="9"/>
  <c r="AA2395" i="9"/>
  <c r="AB2395" i="9"/>
  <c r="Z2396" i="9"/>
  <c r="AA2396" i="9"/>
  <c r="AB2396" i="9"/>
  <c r="Z2397" i="9"/>
  <c r="AA2397" i="9"/>
  <c r="AB2397" i="9"/>
  <c r="Z2398" i="9"/>
  <c r="AA2398" i="9"/>
  <c r="AB2398" i="9"/>
  <c r="Z2399" i="9"/>
  <c r="AA2399" i="9"/>
  <c r="AB2399" i="9"/>
  <c r="Z2400" i="9"/>
  <c r="AA2400" i="9"/>
  <c r="AB2400" i="9"/>
  <c r="Z2401" i="9"/>
  <c r="AA2401" i="9"/>
  <c r="AB2401" i="9"/>
  <c r="Z2402" i="9"/>
  <c r="AA2402" i="9"/>
  <c r="AB2402" i="9"/>
  <c r="Z2403" i="9"/>
  <c r="AA2403" i="9"/>
  <c r="AB2403" i="9"/>
  <c r="Z2404" i="9"/>
  <c r="AA2404" i="9"/>
  <c r="AB2404" i="9"/>
  <c r="Z2405" i="9"/>
  <c r="AA2405" i="9"/>
  <c r="AB2405" i="9"/>
  <c r="Z2406" i="9"/>
  <c r="AA2406" i="9"/>
  <c r="AB2406" i="9"/>
  <c r="Z2407" i="9"/>
  <c r="AA2407" i="9"/>
  <c r="AB2407" i="9"/>
  <c r="Z2408" i="9"/>
  <c r="AA2408" i="9"/>
  <c r="AB2408" i="9"/>
  <c r="Z2409" i="9"/>
  <c r="AA2409" i="9"/>
  <c r="AB2409" i="9"/>
  <c r="Z2410" i="9"/>
  <c r="AA2410" i="9"/>
  <c r="AB2410" i="9"/>
  <c r="Z2411" i="9"/>
  <c r="AA2411" i="9"/>
  <c r="AB2411" i="9"/>
  <c r="Z2412" i="9"/>
  <c r="AA2412" i="9"/>
  <c r="AB2412" i="9"/>
  <c r="Z2413" i="9"/>
  <c r="AA2413" i="9"/>
  <c r="AB2413" i="9"/>
  <c r="Z2414" i="9"/>
  <c r="AA2414" i="9"/>
  <c r="AB2414" i="9"/>
  <c r="Z2415" i="9"/>
  <c r="AA2415" i="9"/>
  <c r="AB2415" i="9"/>
  <c r="Z2416" i="9"/>
  <c r="AA2416" i="9"/>
  <c r="AB2416" i="9"/>
  <c r="Z2417" i="9"/>
  <c r="AA2417" i="9"/>
  <c r="AB2417" i="9"/>
  <c r="Z2418" i="9"/>
  <c r="AA2418" i="9"/>
  <c r="AB2418" i="9"/>
  <c r="Z2419" i="9"/>
  <c r="AA2419" i="9"/>
  <c r="AB2419" i="9"/>
  <c r="Z2420" i="9"/>
  <c r="AA2420" i="9"/>
  <c r="AB2420" i="9"/>
  <c r="Z2421" i="9"/>
  <c r="AA2421" i="9"/>
  <c r="AB2421" i="9"/>
  <c r="Z2422" i="9"/>
  <c r="AA2422" i="9"/>
  <c r="AB2422" i="9"/>
  <c r="Z2423" i="9"/>
  <c r="AA2423" i="9"/>
  <c r="AB2423" i="9"/>
  <c r="Z2424" i="9"/>
  <c r="AA2424" i="9"/>
  <c r="AB2424" i="9"/>
  <c r="Z2425" i="9"/>
  <c r="AA2425" i="9"/>
  <c r="AB2425" i="9"/>
  <c r="Z2426" i="9"/>
  <c r="AA2426" i="9"/>
  <c r="AB2426" i="9"/>
  <c r="Z2427" i="9"/>
  <c r="AA2427" i="9"/>
  <c r="AB2427" i="9"/>
  <c r="Z2428" i="9"/>
  <c r="AA2428" i="9"/>
  <c r="AB2428" i="9"/>
  <c r="Z2429" i="9"/>
  <c r="AA2429" i="9"/>
  <c r="AB2429" i="9"/>
  <c r="Z2430" i="9"/>
  <c r="AA2430" i="9"/>
  <c r="AB2430" i="9"/>
  <c r="Z2431" i="9"/>
  <c r="AA2431" i="9"/>
  <c r="AB2431" i="9"/>
  <c r="Z2432" i="9"/>
  <c r="AA2432" i="9"/>
  <c r="AB2432" i="9"/>
  <c r="Z2433" i="9"/>
  <c r="AA2433" i="9"/>
  <c r="AB2433" i="9"/>
  <c r="Z2434" i="9"/>
  <c r="AA2434" i="9"/>
  <c r="AB2434" i="9"/>
  <c r="Z2435" i="9"/>
  <c r="AA2435" i="9"/>
  <c r="AB2435" i="9"/>
  <c r="Z2436" i="9"/>
  <c r="AA2436" i="9"/>
  <c r="AB2436" i="9"/>
  <c r="Z2437" i="9"/>
  <c r="AA2437" i="9"/>
  <c r="AB2437" i="9"/>
  <c r="Z2438" i="9"/>
  <c r="AA2438" i="9"/>
  <c r="AB2438" i="9"/>
  <c r="Z2439" i="9"/>
  <c r="AA2439" i="9"/>
  <c r="AB2439" i="9"/>
  <c r="Z2440" i="9"/>
  <c r="AA2440" i="9"/>
  <c r="AB2440" i="9"/>
  <c r="Z2441" i="9"/>
  <c r="AA2441" i="9"/>
  <c r="AB2441" i="9"/>
  <c r="Z2442" i="9"/>
  <c r="AA2442" i="9"/>
  <c r="AB2442" i="9"/>
  <c r="Z2443" i="9"/>
  <c r="AA2443" i="9"/>
  <c r="AB2443" i="9"/>
  <c r="Z2444" i="9"/>
  <c r="AA2444" i="9"/>
  <c r="AB2444" i="9"/>
  <c r="Z2445" i="9"/>
  <c r="AA2445" i="9"/>
  <c r="AB2445" i="9"/>
  <c r="Z2446" i="9"/>
  <c r="AA2446" i="9"/>
  <c r="AB2446" i="9"/>
  <c r="Z2447" i="9"/>
  <c r="AA2447" i="9"/>
  <c r="AB2447" i="9"/>
  <c r="Z2448" i="9"/>
  <c r="AA2448" i="9"/>
  <c r="AB2448" i="9"/>
  <c r="Z2449" i="9"/>
  <c r="AA2449" i="9"/>
  <c r="AB2449" i="9"/>
  <c r="Z2450" i="9"/>
  <c r="AA2450" i="9"/>
  <c r="AB2450" i="9"/>
  <c r="Z2451" i="9"/>
  <c r="AA2451" i="9"/>
  <c r="AB2451" i="9"/>
  <c r="Z2452" i="9"/>
  <c r="AA2452" i="9"/>
  <c r="AB2452" i="9"/>
  <c r="Z2453" i="9"/>
  <c r="AA2453" i="9"/>
  <c r="AB2453" i="9"/>
  <c r="Z2454" i="9"/>
  <c r="AA2454" i="9"/>
  <c r="AB2454" i="9"/>
  <c r="Z2455" i="9"/>
  <c r="AA2455" i="9"/>
  <c r="AB2455" i="9"/>
  <c r="Z2456" i="9"/>
  <c r="AA2456" i="9"/>
  <c r="AB2456" i="9"/>
  <c r="Z2457" i="9"/>
  <c r="AA2457" i="9"/>
  <c r="AB2457" i="9"/>
  <c r="Z2458" i="9"/>
  <c r="AA2458" i="9"/>
  <c r="AB2458" i="9"/>
  <c r="Z2459" i="9"/>
  <c r="AA2459" i="9"/>
  <c r="AB2459" i="9"/>
  <c r="Z2460" i="9"/>
  <c r="AA2460" i="9"/>
  <c r="AB2460" i="9"/>
  <c r="Z2461" i="9"/>
  <c r="AA2461" i="9"/>
  <c r="AB2461" i="9"/>
  <c r="Z2462" i="9"/>
  <c r="AA2462" i="9"/>
  <c r="AB2462" i="9"/>
  <c r="Z2463" i="9"/>
  <c r="AA2463" i="9"/>
  <c r="AB2463" i="9"/>
  <c r="Z2464" i="9"/>
  <c r="AA2464" i="9"/>
  <c r="AB2464" i="9"/>
  <c r="Z2465" i="9"/>
  <c r="AA2465" i="9"/>
  <c r="AB2465" i="9"/>
  <c r="Z2466" i="9"/>
  <c r="AA2466" i="9"/>
  <c r="AB2466" i="9"/>
  <c r="Z2467" i="9"/>
  <c r="AA2467" i="9"/>
  <c r="AB2467" i="9"/>
  <c r="Z2468" i="9"/>
  <c r="AA2468" i="9"/>
  <c r="AB2468" i="9"/>
  <c r="Z2469" i="9"/>
  <c r="AA2469" i="9"/>
  <c r="AB2469" i="9"/>
  <c r="Z2470" i="9"/>
  <c r="AA2470" i="9"/>
  <c r="AB2470" i="9"/>
  <c r="Z2471" i="9"/>
  <c r="AA2471" i="9"/>
  <c r="AB2471" i="9"/>
  <c r="Z2472" i="9"/>
  <c r="AA2472" i="9"/>
  <c r="AB2472" i="9"/>
  <c r="Z2473" i="9"/>
  <c r="AA2473" i="9"/>
  <c r="AB2473" i="9"/>
  <c r="Z2474" i="9"/>
  <c r="AA2474" i="9"/>
  <c r="AB2474" i="9"/>
  <c r="Z2475" i="9"/>
  <c r="AA2475" i="9"/>
  <c r="AB2475" i="9"/>
  <c r="Z2476" i="9"/>
  <c r="AA2476" i="9"/>
  <c r="AB2476" i="9"/>
  <c r="Z2477" i="9"/>
  <c r="AA2477" i="9"/>
  <c r="AB2477" i="9"/>
  <c r="Z2478" i="9"/>
  <c r="AA2478" i="9"/>
  <c r="AB2478" i="9"/>
  <c r="Z2479" i="9"/>
  <c r="AA2479" i="9"/>
  <c r="AB2479" i="9"/>
  <c r="Z2480" i="9"/>
  <c r="AA2480" i="9"/>
  <c r="AB2480" i="9"/>
  <c r="Z2481" i="9"/>
  <c r="AA2481" i="9"/>
  <c r="AB2481" i="9"/>
  <c r="Z2482" i="9"/>
  <c r="AA2482" i="9"/>
  <c r="AB2482" i="9"/>
  <c r="Z2483" i="9"/>
  <c r="AA2483" i="9"/>
  <c r="AB2483" i="9"/>
  <c r="Z2484" i="9"/>
  <c r="AA2484" i="9"/>
  <c r="AB2484" i="9"/>
  <c r="Z2485" i="9"/>
  <c r="AA2485" i="9"/>
  <c r="AB2485" i="9"/>
  <c r="Z2486" i="9"/>
  <c r="AA2486" i="9"/>
  <c r="AB2486" i="9"/>
  <c r="Z2487" i="9"/>
  <c r="AA2487" i="9"/>
  <c r="AB2487" i="9"/>
  <c r="Z2488" i="9"/>
  <c r="AA2488" i="9"/>
  <c r="AB2488" i="9"/>
  <c r="Z2489" i="9"/>
  <c r="AA2489" i="9"/>
  <c r="AB2489" i="9"/>
  <c r="Z2490" i="9"/>
  <c r="AA2490" i="9"/>
  <c r="AB2490" i="9"/>
  <c r="Z2491" i="9"/>
  <c r="AA2491" i="9"/>
  <c r="AB2491" i="9"/>
  <c r="Z2492" i="9"/>
  <c r="AA2492" i="9"/>
  <c r="AB2492" i="9"/>
  <c r="Z2493" i="9"/>
  <c r="AA2493" i="9"/>
  <c r="AB2493" i="9"/>
  <c r="Z2494" i="9"/>
  <c r="AA2494" i="9"/>
  <c r="AB2494" i="9"/>
  <c r="Z2495" i="9"/>
  <c r="AA2495" i="9"/>
  <c r="AB2495" i="9"/>
  <c r="Z2496" i="9"/>
  <c r="AA2496" i="9"/>
  <c r="AB2496" i="9"/>
  <c r="Z2497" i="9"/>
  <c r="AA2497" i="9"/>
  <c r="AB2497" i="9"/>
  <c r="Z2498" i="9"/>
  <c r="AA2498" i="9"/>
  <c r="AB2498" i="9"/>
  <c r="Z2499" i="9"/>
  <c r="AA2499" i="9"/>
  <c r="AB2499" i="9"/>
  <c r="Z2500" i="9"/>
  <c r="AA2500" i="9"/>
  <c r="AB2500" i="9"/>
  <c r="Z2501" i="9"/>
  <c r="AA2501" i="9"/>
  <c r="AB2501" i="9"/>
  <c r="Z2502" i="9"/>
  <c r="AA2502" i="9"/>
  <c r="AB2502" i="9"/>
  <c r="Z2503" i="9"/>
  <c r="AA2503" i="9"/>
  <c r="AB2503" i="9"/>
  <c r="Z2504" i="9"/>
  <c r="AA2504" i="9"/>
  <c r="AB2504" i="9"/>
  <c r="Z2505" i="9"/>
  <c r="AA2505" i="9"/>
  <c r="AB2505" i="9"/>
  <c r="Z2506" i="9"/>
  <c r="AA2506" i="9"/>
  <c r="AB2506" i="9"/>
  <c r="Z2507" i="9"/>
  <c r="AA2507" i="9"/>
  <c r="AB2507" i="9"/>
  <c r="Z2508" i="9"/>
  <c r="AA2508" i="9"/>
  <c r="AB2508" i="9"/>
  <c r="Z2509" i="9"/>
  <c r="AA2509" i="9"/>
  <c r="AB2509" i="9"/>
  <c r="Z2510" i="9"/>
  <c r="AA2510" i="9"/>
  <c r="AB2510" i="9"/>
  <c r="Z2511" i="9"/>
  <c r="AA2511" i="9"/>
  <c r="AB2511" i="9"/>
  <c r="Z2512" i="9"/>
  <c r="AA2512" i="9"/>
  <c r="AB2512" i="9"/>
  <c r="Z2513" i="9"/>
  <c r="AA2513" i="9"/>
  <c r="AB2513" i="9"/>
  <c r="Z2514" i="9"/>
  <c r="AA2514" i="9"/>
  <c r="AB2514" i="9"/>
  <c r="Z2515" i="9"/>
  <c r="AA2515" i="9"/>
  <c r="AB2515" i="9"/>
  <c r="Z2516" i="9"/>
  <c r="AA2516" i="9"/>
  <c r="AB2516" i="9"/>
  <c r="Z2517" i="9"/>
  <c r="AA2517" i="9"/>
  <c r="AB2517" i="9"/>
  <c r="Z2518" i="9"/>
  <c r="AA2518" i="9"/>
  <c r="AB2518" i="9"/>
  <c r="Z2519" i="9"/>
  <c r="AA2519" i="9"/>
  <c r="AB2519" i="9"/>
  <c r="Z2520" i="9"/>
  <c r="AA2520" i="9"/>
  <c r="AB2520" i="9"/>
  <c r="Z2521" i="9"/>
  <c r="AA2521" i="9"/>
  <c r="AB2521" i="9"/>
  <c r="Z2522" i="9"/>
  <c r="AA2522" i="9"/>
  <c r="AB2522" i="9"/>
  <c r="Z2523" i="9"/>
  <c r="AA2523" i="9"/>
  <c r="AB2523" i="9"/>
  <c r="Z2524" i="9"/>
  <c r="AA2524" i="9"/>
  <c r="AB2524" i="9"/>
  <c r="Z2525" i="9"/>
  <c r="AA2525" i="9"/>
  <c r="AB2525" i="9"/>
  <c r="Z2526" i="9"/>
  <c r="AA2526" i="9"/>
  <c r="AB2526" i="9"/>
  <c r="Z2527" i="9"/>
  <c r="AA2527" i="9"/>
  <c r="AB2527" i="9"/>
  <c r="Z2528" i="9"/>
  <c r="AA2528" i="9"/>
  <c r="AB2528" i="9"/>
  <c r="Z2529" i="9"/>
  <c r="AA2529" i="9"/>
  <c r="AB2529" i="9"/>
  <c r="Z2530" i="9"/>
  <c r="AA2530" i="9"/>
  <c r="AB2530" i="9"/>
  <c r="Z2531" i="9"/>
  <c r="AA2531" i="9"/>
  <c r="AB2531" i="9"/>
  <c r="Z2532" i="9"/>
  <c r="AA2532" i="9"/>
  <c r="AB2532" i="9"/>
  <c r="Z2533" i="9"/>
  <c r="AA2533" i="9"/>
  <c r="AB2533" i="9"/>
  <c r="Z2534" i="9"/>
  <c r="AA2534" i="9"/>
  <c r="AB2534" i="9"/>
  <c r="Z2535" i="9"/>
  <c r="AA2535" i="9"/>
  <c r="AB2535" i="9"/>
  <c r="Z2536" i="9"/>
  <c r="AA2536" i="9"/>
  <c r="AB2536" i="9"/>
  <c r="Z2537" i="9"/>
  <c r="AA2537" i="9"/>
  <c r="AB2537" i="9"/>
  <c r="Z2538" i="9"/>
  <c r="AA2538" i="9"/>
  <c r="AB2538" i="9"/>
  <c r="Z2539" i="9"/>
  <c r="AA2539" i="9"/>
  <c r="AB2539" i="9"/>
  <c r="Z2540" i="9"/>
  <c r="AA2540" i="9"/>
  <c r="AB2540" i="9"/>
  <c r="Z2541" i="9"/>
  <c r="AA2541" i="9"/>
  <c r="AB2541" i="9"/>
  <c r="Z2542" i="9"/>
  <c r="AA2542" i="9"/>
  <c r="AB2542" i="9"/>
  <c r="Z2543" i="9"/>
  <c r="AA2543" i="9"/>
  <c r="AB2543" i="9"/>
  <c r="Z2544" i="9"/>
  <c r="AA2544" i="9"/>
  <c r="AB2544" i="9"/>
  <c r="Z2545" i="9"/>
  <c r="AA2545" i="9"/>
  <c r="AB2545" i="9"/>
  <c r="Z2546" i="9"/>
  <c r="AA2546" i="9"/>
  <c r="AB2546" i="9"/>
  <c r="Z2547" i="9"/>
  <c r="AA2547" i="9"/>
  <c r="AB2547" i="9"/>
  <c r="Z2548" i="9"/>
  <c r="AA2548" i="9"/>
  <c r="AB2548" i="9"/>
  <c r="Z2549" i="9"/>
  <c r="AA2549" i="9"/>
  <c r="AB2549" i="9"/>
  <c r="Z2550" i="9"/>
  <c r="AA2550" i="9"/>
  <c r="AB2550" i="9"/>
  <c r="Z2551" i="9"/>
  <c r="AA2551" i="9"/>
  <c r="AB2551" i="9"/>
  <c r="Z2552" i="9"/>
  <c r="AA2552" i="9"/>
  <c r="AB2552" i="9"/>
  <c r="Z2553" i="9"/>
  <c r="AA2553" i="9"/>
  <c r="AB2553" i="9"/>
  <c r="Z2554" i="9"/>
  <c r="AA2554" i="9"/>
  <c r="AB2554" i="9"/>
  <c r="Z2555" i="9"/>
  <c r="AA2555" i="9"/>
  <c r="AB2555" i="9"/>
  <c r="Z2556" i="9"/>
  <c r="AA2556" i="9"/>
  <c r="AB2556" i="9"/>
  <c r="Z2557" i="9"/>
  <c r="AA2557" i="9"/>
  <c r="AB2557" i="9"/>
  <c r="Z2558" i="9"/>
  <c r="AA2558" i="9"/>
  <c r="AB2558" i="9"/>
  <c r="Z2559" i="9"/>
  <c r="AA2559" i="9"/>
  <c r="AB2559" i="9"/>
  <c r="Z2560" i="9"/>
  <c r="AA2560" i="9"/>
  <c r="AB2560" i="9"/>
  <c r="Z2561" i="9"/>
  <c r="AA2561" i="9"/>
  <c r="AB2561" i="9"/>
  <c r="Z2562" i="9"/>
  <c r="AA2562" i="9"/>
  <c r="AB2562" i="9"/>
  <c r="Z2563" i="9"/>
  <c r="AA2563" i="9"/>
  <c r="AB2563" i="9"/>
  <c r="Z2564" i="9"/>
  <c r="AA2564" i="9"/>
  <c r="AB2564" i="9"/>
  <c r="Z2565" i="9"/>
  <c r="AA2565" i="9"/>
  <c r="AB2565" i="9"/>
  <c r="Z2566" i="9"/>
  <c r="AA2566" i="9"/>
  <c r="AB2566" i="9"/>
  <c r="Z2567" i="9"/>
  <c r="AA2567" i="9"/>
  <c r="AB2567" i="9"/>
  <c r="Z2568" i="9"/>
  <c r="AA2568" i="9"/>
  <c r="AB2568" i="9"/>
  <c r="Z2569" i="9"/>
  <c r="AA2569" i="9"/>
  <c r="AB2569" i="9"/>
  <c r="Z2570" i="9"/>
  <c r="AA2570" i="9"/>
  <c r="AB2570" i="9"/>
  <c r="Z2571" i="9"/>
  <c r="AA2571" i="9"/>
  <c r="AB2571" i="9"/>
  <c r="Z2572" i="9"/>
  <c r="AA2572" i="9"/>
  <c r="AB2572" i="9"/>
  <c r="Z2573" i="9"/>
  <c r="AA2573" i="9"/>
  <c r="AB2573" i="9"/>
  <c r="Z2574" i="9"/>
  <c r="AA2574" i="9"/>
  <c r="AB2574" i="9"/>
  <c r="Z2575" i="9"/>
  <c r="AA2575" i="9"/>
  <c r="AB2575" i="9"/>
  <c r="Z2576" i="9"/>
  <c r="AA2576" i="9"/>
  <c r="AB2576" i="9"/>
  <c r="Z2577" i="9"/>
  <c r="AA2577" i="9"/>
  <c r="AB2577" i="9"/>
  <c r="Z2578" i="9"/>
  <c r="AA2578" i="9"/>
  <c r="AB2578" i="9"/>
  <c r="Z2579" i="9"/>
  <c r="AA2579" i="9"/>
  <c r="AB2579" i="9"/>
  <c r="Z2580" i="9"/>
  <c r="AA2580" i="9"/>
  <c r="AB2580" i="9"/>
  <c r="Z2581" i="9"/>
  <c r="AA2581" i="9"/>
  <c r="AB2581" i="9"/>
  <c r="Z2582" i="9"/>
  <c r="AA2582" i="9"/>
  <c r="AB2582" i="9"/>
  <c r="Z2583" i="9"/>
  <c r="AA2583" i="9"/>
  <c r="AB2583" i="9"/>
  <c r="Z2584" i="9"/>
  <c r="AA2584" i="9"/>
  <c r="AB2584" i="9"/>
  <c r="Z2585" i="9"/>
  <c r="AA2585" i="9"/>
  <c r="AB2585" i="9"/>
  <c r="Z2586" i="9"/>
  <c r="AA2586" i="9"/>
  <c r="AB2586" i="9"/>
  <c r="Z2587" i="9"/>
  <c r="AA2587" i="9"/>
  <c r="AB2587" i="9"/>
  <c r="Z2588" i="9"/>
  <c r="AA2588" i="9"/>
  <c r="AB2588" i="9"/>
  <c r="Z2589" i="9"/>
  <c r="AA2589" i="9"/>
  <c r="AB2589" i="9"/>
  <c r="Z2590" i="9"/>
  <c r="AA2590" i="9"/>
  <c r="AB2590" i="9"/>
  <c r="Z2591" i="9"/>
  <c r="AA2591" i="9"/>
  <c r="AB2591" i="9"/>
  <c r="Z2592" i="9"/>
  <c r="AA2592" i="9"/>
  <c r="AB2592" i="9"/>
  <c r="Z2593" i="9"/>
  <c r="AA2593" i="9"/>
  <c r="AB2593" i="9"/>
  <c r="Z2594" i="9"/>
  <c r="AA2594" i="9"/>
  <c r="AB2594" i="9"/>
  <c r="Z2595" i="9"/>
  <c r="AA2595" i="9"/>
  <c r="AB2595" i="9"/>
  <c r="Z2596" i="9"/>
  <c r="AA2596" i="9"/>
  <c r="AB2596" i="9"/>
  <c r="Z2597" i="9"/>
  <c r="AA2597" i="9"/>
  <c r="AB2597" i="9"/>
  <c r="Z2598" i="9"/>
  <c r="AA2598" i="9"/>
  <c r="AB2598" i="9"/>
  <c r="Z2599" i="9"/>
  <c r="AA2599" i="9"/>
  <c r="AB2599" i="9"/>
  <c r="Z2600" i="9"/>
  <c r="AA2600" i="9"/>
  <c r="AB2600" i="9"/>
  <c r="Z2601" i="9"/>
  <c r="AA2601" i="9"/>
  <c r="AB2601" i="9"/>
  <c r="Z2602" i="9"/>
  <c r="AA2602" i="9"/>
  <c r="AB2602" i="9"/>
  <c r="Z2603" i="9"/>
  <c r="AA2603" i="9"/>
  <c r="AB2603" i="9"/>
  <c r="Z2604" i="9"/>
  <c r="AA2604" i="9"/>
  <c r="AB2604" i="9"/>
  <c r="Z2605" i="9"/>
  <c r="AA2605" i="9"/>
  <c r="AB2605" i="9"/>
  <c r="Z2606" i="9"/>
  <c r="AA2606" i="9"/>
  <c r="AB2606" i="9"/>
  <c r="Z2607" i="9"/>
  <c r="AA2607" i="9"/>
  <c r="AB2607" i="9"/>
  <c r="Z2608" i="9"/>
  <c r="AA2608" i="9"/>
  <c r="AB2608" i="9"/>
  <c r="Z2609" i="9"/>
  <c r="AA2609" i="9"/>
  <c r="AB2609" i="9"/>
  <c r="Z2610" i="9"/>
  <c r="AA2610" i="9"/>
  <c r="AB2610" i="9"/>
  <c r="Z2611" i="9"/>
  <c r="AA2611" i="9"/>
  <c r="AB2611" i="9"/>
  <c r="Z2612" i="9"/>
  <c r="AA2612" i="9"/>
  <c r="AB2612" i="9"/>
  <c r="Z2613" i="9"/>
  <c r="AA2613" i="9"/>
  <c r="AB2613" i="9"/>
  <c r="Z2614" i="9"/>
  <c r="AA2614" i="9"/>
  <c r="AB2614" i="9"/>
  <c r="Z2615" i="9"/>
  <c r="AA2615" i="9"/>
  <c r="AB2615" i="9"/>
  <c r="Z2616" i="9"/>
  <c r="AA2616" i="9"/>
  <c r="AB2616" i="9"/>
  <c r="Z2617" i="9"/>
  <c r="AA2617" i="9"/>
  <c r="AB2617" i="9"/>
  <c r="Z2618" i="9"/>
  <c r="AA2618" i="9"/>
  <c r="AB2618" i="9"/>
  <c r="Z2619" i="9"/>
  <c r="AA2619" i="9"/>
  <c r="AB2619" i="9"/>
  <c r="Z2620" i="9"/>
  <c r="AA2620" i="9"/>
  <c r="AB2620" i="9"/>
  <c r="Z2621" i="9"/>
  <c r="AA2621" i="9"/>
  <c r="AB2621" i="9"/>
  <c r="Z2622" i="9"/>
  <c r="AA2622" i="9"/>
  <c r="AB2622" i="9"/>
  <c r="Z2623" i="9"/>
  <c r="AA2623" i="9"/>
  <c r="AB2623" i="9"/>
  <c r="Z2624" i="9"/>
  <c r="AA2624" i="9"/>
  <c r="AB2624" i="9"/>
  <c r="Z2625" i="9"/>
  <c r="AA2625" i="9"/>
  <c r="AB2625" i="9"/>
  <c r="Z2626" i="9"/>
  <c r="AA2626" i="9"/>
  <c r="AB2626" i="9"/>
  <c r="Z2627" i="9"/>
  <c r="AA2627" i="9"/>
  <c r="AB2627" i="9"/>
  <c r="Z2628" i="9"/>
  <c r="AA2628" i="9"/>
  <c r="AB2628" i="9"/>
  <c r="Z2629" i="9"/>
  <c r="AA2629" i="9"/>
  <c r="AB2629" i="9"/>
  <c r="Z2630" i="9"/>
  <c r="AA2630" i="9"/>
  <c r="AB2630" i="9"/>
  <c r="Z2631" i="9"/>
  <c r="AA2631" i="9"/>
  <c r="AB2631" i="9"/>
  <c r="Z2632" i="9"/>
  <c r="AA2632" i="9"/>
  <c r="AB2632" i="9"/>
  <c r="Z2633" i="9"/>
  <c r="AA2633" i="9"/>
  <c r="AB2633" i="9"/>
  <c r="Z2634" i="9"/>
  <c r="AA2634" i="9"/>
  <c r="AB2634" i="9"/>
  <c r="Z2635" i="9"/>
  <c r="AA2635" i="9"/>
  <c r="AB2635" i="9"/>
  <c r="Z2636" i="9"/>
  <c r="AA2636" i="9"/>
  <c r="AB2636" i="9"/>
  <c r="Z2637" i="9"/>
  <c r="AA2637" i="9"/>
  <c r="AB2637" i="9"/>
  <c r="Z2638" i="9"/>
  <c r="AA2638" i="9"/>
  <c r="AB2638" i="9"/>
  <c r="Z2639" i="9"/>
  <c r="AA2639" i="9"/>
  <c r="AB2639" i="9"/>
  <c r="Z2640" i="9"/>
  <c r="AA2640" i="9"/>
  <c r="AB2640" i="9"/>
  <c r="Z2641" i="9"/>
  <c r="AA2641" i="9"/>
  <c r="AB2641" i="9"/>
  <c r="Z2642" i="9"/>
  <c r="AA2642" i="9"/>
  <c r="AB2642" i="9"/>
  <c r="Z2643" i="9"/>
  <c r="AA2643" i="9"/>
  <c r="AB2643" i="9"/>
  <c r="Z2644" i="9"/>
  <c r="AA2644" i="9"/>
  <c r="AB2644" i="9"/>
  <c r="Z2645" i="9"/>
  <c r="AA2645" i="9"/>
  <c r="AB2645" i="9"/>
  <c r="Z2646" i="9"/>
  <c r="AA2646" i="9"/>
  <c r="AB2646" i="9"/>
  <c r="Z2647" i="9"/>
  <c r="AA2647" i="9"/>
  <c r="AB2647" i="9"/>
  <c r="Z2648" i="9"/>
  <c r="AA2648" i="9"/>
  <c r="AB2648" i="9"/>
  <c r="Z2649" i="9"/>
  <c r="AA2649" i="9"/>
  <c r="AB2649" i="9"/>
  <c r="Z2650" i="9"/>
  <c r="AA2650" i="9"/>
  <c r="AB2650" i="9"/>
  <c r="Z2651" i="9"/>
  <c r="AA2651" i="9"/>
  <c r="AB2651" i="9"/>
  <c r="Z2652" i="9"/>
  <c r="AA2652" i="9"/>
  <c r="AB2652" i="9"/>
  <c r="Z2653" i="9"/>
  <c r="AA2653" i="9"/>
  <c r="AB2653" i="9"/>
  <c r="Z2654" i="9"/>
  <c r="AA2654" i="9"/>
  <c r="AB2654" i="9"/>
  <c r="Z2655" i="9"/>
  <c r="AA2655" i="9"/>
  <c r="AB2655" i="9"/>
  <c r="Z2656" i="9"/>
  <c r="AA2656" i="9"/>
  <c r="AB2656" i="9"/>
  <c r="Z2657" i="9"/>
  <c r="AA2657" i="9"/>
  <c r="AB2657" i="9"/>
  <c r="Z2658" i="9"/>
  <c r="AA2658" i="9"/>
  <c r="AB2658" i="9"/>
  <c r="Z2659" i="9"/>
  <c r="AA2659" i="9"/>
  <c r="AB2659" i="9"/>
  <c r="Z2660" i="9"/>
  <c r="AA2660" i="9"/>
  <c r="AB2660" i="9"/>
  <c r="Z2661" i="9"/>
  <c r="AA2661" i="9"/>
  <c r="AB2661" i="9"/>
  <c r="Z2662" i="9"/>
  <c r="AA2662" i="9"/>
  <c r="AB2662" i="9"/>
  <c r="Z2663" i="9"/>
  <c r="AA2663" i="9"/>
  <c r="AB2663" i="9"/>
  <c r="Z2664" i="9"/>
  <c r="AA2664" i="9"/>
  <c r="AB2664" i="9"/>
  <c r="Z2665" i="9"/>
  <c r="AA2665" i="9"/>
  <c r="AB2665" i="9"/>
  <c r="Z2666" i="9"/>
  <c r="AA2666" i="9"/>
  <c r="AB2666" i="9"/>
  <c r="Z2667" i="9"/>
  <c r="AA2667" i="9"/>
  <c r="AB2667" i="9"/>
  <c r="Z2668" i="9"/>
  <c r="AA2668" i="9"/>
  <c r="AB2668" i="9"/>
  <c r="Z2669" i="9"/>
  <c r="AA2669" i="9"/>
  <c r="AB2669" i="9"/>
  <c r="Z2670" i="9"/>
  <c r="AA2670" i="9"/>
  <c r="AB2670" i="9"/>
  <c r="Z2671" i="9"/>
  <c r="AA2671" i="9"/>
  <c r="AB2671" i="9"/>
  <c r="Z2672" i="9"/>
  <c r="AA2672" i="9"/>
  <c r="AB2672" i="9"/>
  <c r="Z2673" i="9"/>
  <c r="AA2673" i="9"/>
  <c r="AB2673" i="9"/>
  <c r="Z2674" i="9"/>
  <c r="AA2674" i="9"/>
  <c r="AB2674" i="9"/>
  <c r="Z2675" i="9"/>
  <c r="AA2675" i="9"/>
  <c r="AB2675" i="9"/>
  <c r="Z2676" i="9"/>
  <c r="AA2676" i="9"/>
  <c r="AB2676" i="9"/>
  <c r="Z2677" i="9"/>
  <c r="AA2677" i="9"/>
  <c r="AB2677" i="9"/>
  <c r="Z2678" i="9"/>
  <c r="AA2678" i="9"/>
  <c r="AB2678" i="9"/>
  <c r="Z2679" i="9"/>
  <c r="AA2679" i="9"/>
  <c r="AB2679" i="9"/>
  <c r="Z2680" i="9"/>
  <c r="AA2680" i="9"/>
  <c r="AB2680" i="9"/>
  <c r="Z2681" i="9"/>
  <c r="AA2681" i="9"/>
  <c r="AB2681" i="9"/>
  <c r="Z2682" i="9"/>
  <c r="AA2682" i="9"/>
  <c r="AB2682" i="9"/>
  <c r="Z2683" i="9"/>
  <c r="AA2683" i="9"/>
  <c r="AB2683" i="9"/>
  <c r="Z2684" i="9"/>
  <c r="AA2684" i="9"/>
  <c r="AB2684" i="9"/>
  <c r="Z2685" i="9"/>
  <c r="AA2685" i="9"/>
  <c r="AB2685" i="9"/>
  <c r="Z2686" i="9"/>
  <c r="AA2686" i="9"/>
  <c r="AB2686" i="9"/>
  <c r="Z2687" i="9"/>
  <c r="AA2687" i="9"/>
  <c r="AB2687" i="9"/>
  <c r="Z2688" i="9"/>
  <c r="AA2688" i="9"/>
  <c r="AB2688" i="9"/>
  <c r="Z2689" i="9"/>
  <c r="AA2689" i="9"/>
  <c r="AB2689" i="9"/>
  <c r="Z2690" i="9"/>
  <c r="AA2690" i="9"/>
  <c r="AB2690" i="9"/>
  <c r="Z2691" i="9"/>
  <c r="AA2691" i="9"/>
  <c r="AB2691" i="9"/>
  <c r="Z2692" i="9"/>
  <c r="AA2692" i="9"/>
  <c r="AB2692" i="9"/>
  <c r="Z2693" i="9"/>
  <c r="AA2693" i="9"/>
  <c r="AB2693" i="9"/>
  <c r="Z2694" i="9"/>
  <c r="AA2694" i="9"/>
  <c r="AB2694" i="9"/>
  <c r="Z2695" i="9"/>
  <c r="AA2695" i="9"/>
  <c r="AB2695" i="9"/>
  <c r="Z2696" i="9"/>
  <c r="AA2696" i="9"/>
  <c r="AB2696" i="9"/>
  <c r="Z2697" i="9"/>
  <c r="AA2697" i="9"/>
  <c r="AB2697" i="9"/>
  <c r="Z2698" i="9"/>
  <c r="AA2698" i="9"/>
  <c r="AB2698" i="9"/>
  <c r="Z2699" i="9"/>
  <c r="AA2699" i="9"/>
  <c r="AB2699" i="9"/>
  <c r="Z2700" i="9"/>
  <c r="AA2700" i="9"/>
  <c r="AB2700" i="9"/>
  <c r="Z2701" i="9"/>
  <c r="AA2701" i="9"/>
  <c r="AB2701" i="9"/>
  <c r="Z2702" i="9"/>
  <c r="AA2702" i="9"/>
  <c r="AB2702" i="9"/>
  <c r="Z2703" i="9"/>
  <c r="AA2703" i="9"/>
  <c r="AB2703" i="9"/>
  <c r="Z2704" i="9"/>
  <c r="AA2704" i="9"/>
  <c r="AB2704" i="9"/>
  <c r="Z2705" i="9"/>
  <c r="AA2705" i="9"/>
  <c r="AB2705" i="9"/>
  <c r="Z2706" i="9"/>
  <c r="AA2706" i="9"/>
  <c r="AB2706" i="9"/>
  <c r="Z2707" i="9"/>
  <c r="AA2707" i="9"/>
  <c r="AB2707" i="9"/>
  <c r="Z2708" i="9"/>
  <c r="AA2708" i="9"/>
  <c r="AB2708" i="9"/>
  <c r="Z2709" i="9"/>
  <c r="AA2709" i="9"/>
  <c r="AB2709" i="9"/>
  <c r="Z2710" i="9"/>
  <c r="AA2710" i="9"/>
  <c r="AB2710" i="9"/>
  <c r="Z2711" i="9"/>
  <c r="AA2711" i="9"/>
  <c r="AB2711" i="9"/>
  <c r="Z2712" i="9"/>
  <c r="AA2712" i="9"/>
  <c r="AB2712" i="9"/>
  <c r="Z2713" i="9"/>
  <c r="AA2713" i="9"/>
  <c r="AB2713" i="9"/>
  <c r="Z2714" i="9"/>
  <c r="AA2714" i="9"/>
  <c r="AB2714" i="9"/>
  <c r="Z2715" i="9"/>
  <c r="AA2715" i="9"/>
  <c r="AB2715" i="9"/>
  <c r="Z2716" i="9"/>
  <c r="AA2716" i="9"/>
  <c r="AB2716" i="9"/>
  <c r="Z2717" i="9"/>
  <c r="AA2717" i="9"/>
  <c r="AB2717" i="9"/>
  <c r="Z2718" i="9"/>
  <c r="AA2718" i="9"/>
  <c r="AB2718" i="9"/>
  <c r="Z2719" i="9"/>
  <c r="AA2719" i="9"/>
  <c r="AB2719" i="9"/>
  <c r="Z2720" i="9"/>
  <c r="AA2720" i="9"/>
  <c r="AB2720" i="9"/>
  <c r="Z2721" i="9"/>
  <c r="AA2721" i="9"/>
  <c r="AB2721" i="9"/>
  <c r="Z2722" i="9"/>
  <c r="AA2722" i="9"/>
  <c r="AB2722" i="9"/>
  <c r="Z2723" i="9"/>
  <c r="AA2723" i="9"/>
  <c r="AB2723" i="9"/>
  <c r="Z2724" i="9"/>
  <c r="AA2724" i="9"/>
  <c r="AB2724" i="9"/>
  <c r="Z2725" i="9"/>
  <c r="AA2725" i="9"/>
  <c r="AB2725" i="9"/>
  <c r="Z2726" i="9"/>
  <c r="AA2726" i="9"/>
  <c r="AB2726" i="9"/>
  <c r="Z2727" i="9"/>
  <c r="AA2727" i="9"/>
  <c r="AB2727" i="9"/>
  <c r="Z2728" i="9"/>
  <c r="AA2728" i="9"/>
  <c r="AB2728" i="9"/>
  <c r="Z2729" i="9"/>
  <c r="AA2729" i="9"/>
  <c r="AB2729" i="9"/>
  <c r="Z2730" i="9"/>
  <c r="AA2730" i="9"/>
  <c r="AB2730" i="9"/>
  <c r="Z2731" i="9"/>
  <c r="AA2731" i="9"/>
  <c r="AB2731" i="9"/>
  <c r="Z2732" i="9"/>
  <c r="AA2732" i="9"/>
  <c r="AB2732" i="9"/>
  <c r="Z2733" i="9"/>
  <c r="AA2733" i="9"/>
  <c r="AB2733" i="9"/>
  <c r="Z2734" i="9"/>
  <c r="AA2734" i="9"/>
  <c r="AB2734" i="9"/>
  <c r="Z2735" i="9"/>
  <c r="AA2735" i="9"/>
  <c r="AB2735" i="9"/>
  <c r="Z2736" i="9"/>
  <c r="AA2736" i="9"/>
  <c r="AB2736" i="9"/>
  <c r="Z2737" i="9"/>
  <c r="AA2737" i="9"/>
  <c r="AB2737" i="9"/>
  <c r="Z2738" i="9"/>
  <c r="AA2738" i="9"/>
  <c r="AB2738" i="9"/>
  <c r="Z2739" i="9"/>
  <c r="AA2739" i="9"/>
  <c r="AB2739" i="9"/>
  <c r="Z2740" i="9"/>
  <c r="AA2740" i="9"/>
  <c r="AB2740" i="9"/>
  <c r="Z2741" i="9"/>
  <c r="AA2741" i="9"/>
  <c r="AB2741" i="9"/>
  <c r="Z2742" i="9"/>
  <c r="AA2742" i="9"/>
  <c r="AB2742" i="9"/>
  <c r="Z2743" i="9"/>
  <c r="AA2743" i="9"/>
  <c r="AB2743" i="9"/>
  <c r="Z2744" i="9"/>
  <c r="AA2744" i="9"/>
  <c r="AB2744" i="9"/>
  <c r="Z2745" i="9"/>
  <c r="AA2745" i="9"/>
  <c r="AB2745" i="9"/>
  <c r="Z2746" i="9"/>
  <c r="AA2746" i="9"/>
  <c r="AB2746" i="9"/>
  <c r="Z2747" i="9"/>
  <c r="AA2747" i="9"/>
  <c r="AB2747" i="9"/>
  <c r="Z2748" i="9"/>
  <c r="AA2748" i="9"/>
  <c r="AB2748" i="9"/>
  <c r="Z2749" i="9"/>
  <c r="AA2749" i="9"/>
  <c r="AB2749" i="9"/>
  <c r="Z2750" i="9"/>
  <c r="AA2750" i="9"/>
  <c r="AB2750" i="9"/>
  <c r="Z2751" i="9"/>
  <c r="AA2751" i="9"/>
  <c r="AB2751" i="9"/>
  <c r="Z2752" i="9"/>
  <c r="AA2752" i="9"/>
  <c r="AB2752" i="9"/>
  <c r="Z2753" i="9"/>
  <c r="AA2753" i="9"/>
  <c r="AB2753" i="9"/>
  <c r="Z2754" i="9"/>
  <c r="AA2754" i="9"/>
  <c r="AB2754" i="9"/>
  <c r="Z2755" i="9"/>
  <c r="AA2755" i="9"/>
  <c r="AB2755" i="9"/>
  <c r="Z2756" i="9"/>
  <c r="AA2756" i="9"/>
  <c r="AB2756" i="9"/>
  <c r="Z2757" i="9"/>
  <c r="AA2757" i="9"/>
  <c r="AB2757" i="9"/>
  <c r="Z2758" i="9"/>
  <c r="AA2758" i="9"/>
  <c r="AB2758" i="9"/>
  <c r="Z2759" i="9"/>
  <c r="AA2759" i="9"/>
  <c r="AB2759" i="9"/>
  <c r="Z2760" i="9"/>
  <c r="AA2760" i="9"/>
  <c r="AB2760" i="9"/>
  <c r="Z2761" i="9"/>
  <c r="AA2761" i="9"/>
  <c r="AB2761" i="9"/>
  <c r="Z2762" i="9"/>
  <c r="AA2762" i="9"/>
  <c r="AB2762" i="9"/>
  <c r="Z2763" i="9"/>
  <c r="AA2763" i="9"/>
  <c r="AB2763" i="9"/>
  <c r="Z2764" i="9"/>
  <c r="AA2764" i="9"/>
  <c r="AB2764" i="9"/>
  <c r="Z2765" i="9"/>
  <c r="AA2765" i="9"/>
  <c r="AB2765" i="9"/>
  <c r="Z2766" i="9"/>
  <c r="AA2766" i="9"/>
  <c r="AB2766" i="9"/>
  <c r="Z2767" i="9"/>
  <c r="AA2767" i="9"/>
  <c r="AB2767" i="9"/>
  <c r="Z2768" i="9"/>
  <c r="AA2768" i="9"/>
  <c r="AB2768" i="9"/>
  <c r="Z2769" i="9"/>
  <c r="AA2769" i="9"/>
  <c r="AB2769" i="9"/>
  <c r="Z2770" i="9"/>
  <c r="AA2770" i="9"/>
  <c r="AB2770" i="9"/>
  <c r="Z2771" i="9"/>
  <c r="AA2771" i="9"/>
  <c r="AB2771" i="9"/>
  <c r="Z2772" i="9"/>
  <c r="AA2772" i="9"/>
  <c r="AB2772" i="9"/>
  <c r="Z2773" i="9"/>
  <c r="AA2773" i="9"/>
  <c r="AB2773" i="9"/>
  <c r="Z2774" i="9"/>
  <c r="AA2774" i="9"/>
  <c r="AB2774" i="9"/>
  <c r="Z2775" i="9"/>
  <c r="AA2775" i="9"/>
  <c r="AB2775" i="9"/>
  <c r="Z2776" i="9"/>
  <c r="AA2776" i="9"/>
  <c r="AB2776" i="9"/>
  <c r="Z2777" i="9"/>
  <c r="AA2777" i="9"/>
  <c r="AB2777" i="9"/>
  <c r="Z2778" i="9"/>
  <c r="AA2778" i="9"/>
  <c r="AB2778" i="9"/>
  <c r="Z2779" i="9"/>
  <c r="AA2779" i="9"/>
  <c r="AB2779" i="9"/>
  <c r="Z2780" i="9"/>
  <c r="AA2780" i="9"/>
  <c r="AB2780" i="9"/>
  <c r="Z2781" i="9"/>
  <c r="AA2781" i="9"/>
  <c r="AB2781" i="9"/>
  <c r="Z2782" i="9"/>
  <c r="AA2782" i="9"/>
  <c r="AB2782" i="9"/>
  <c r="Z2783" i="9"/>
  <c r="AA2783" i="9"/>
  <c r="AB2783" i="9"/>
  <c r="Z2784" i="9"/>
  <c r="AA2784" i="9"/>
  <c r="AB2784" i="9"/>
  <c r="Z2785" i="9"/>
  <c r="AA2785" i="9"/>
  <c r="AB2785" i="9"/>
  <c r="Z2786" i="9"/>
  <c r="AA2786" i="9"/>
  <c r="AB2786" i="9"/>
  <c r="Z2787" i="9"/>
  <c r="AA2787" i="9"/>
  <c r="AB2787" i="9"/>
  <c r="Z2788" i="9"/>
  <c r="AA2788" i="9"/>
  <c r="AB2788" i="9"/>
  <c r="Z2789" i="9"/>
  <c r="AA2789" i="9"/>
  <c r="AB2789" i="9"/>
  <c r="Z2790" i="9"/>
  <c r="AA2790" i="9"/>
  <c r="AB2790" i="9"/>
  <c r="Z2791" i="9"/>
  <c r="AA2791" i="9"/>
  <c r="AB2791" i="9"/>
  <c r="Z2792" i="9"/>
  <c r="AA2792" i="9"/>
  <c r="AB2792" i="9"/>
  <c r="Z2793" i="9"/>
  <c r="AA2793" i="9"/>
  <c r="AB2793" i="9"/>
  <c r="Z2794" i="9"/>
  <c r="AA2794" i="9"/>
  <c r="AB2794" i="9"/>
  <c r="Z2795" i="9"/>
  <c r="AA2795" i="9"/>
  <c r="AB2795" i="9"/>
  <c r="Z2796" i="9"/>
  <c r="AA2796" i="9"/>
  <c r="AB2796" i="9"/>
  <c r="Z2797" i="9"/>
  <c r="AA2797" i="9"/>
  <c r="AB2797" i="9"/>
  <c r="Z2798" i="9"/>
  <c r="AA2798" i="9"/>
  <c r="AB2798" i="9"/>
  <c r="Z2799" i="9"/>
  <c r="AA2799" i="9"/>
  <c r="AB2799" i="9"/>
  <c r="Z2800" i="9"/>
  <c r="AA2800" i="9"/>
  <c r="AB2800" i="9"/>
  <c r="Z2801" i="9"/>
  <c r="AA2801" i="9"/>
  <c r="AB2801" i="9"/>
  <c r="Z2802" i="9"/>
  <c r="AA2802" i="9"/>
  <c r="AB2802" i="9"/>
  <c r="Z2803" i="9"/>
  <c r="AA2803" i="9"/>
  <c r="AB2803" i="9"/>
  <c r="Z2804" i="9"/>
  <c r="AA2804" i="9"/>
  <c r="AB2804" i="9"/>
  <c r="Z2805" i="9"/>
  <c r="AA2805" i="9"/>
  <c r="AB2805" i="9"/>
  <c r="Z2806" i="9"/>
  <c r="AA2806" i="9"/>
  <c r="AB2806" i="9"/>
  <c r="Z2807" i="9"/>
  <c r="AA2807" i="9"/>
  <c r="AB2807" i="9"/>
  <c r="Z2808" i="9"/>
  <c r="AA2808" i="9"/>
  <c r="AB2808" i="9"/>
  <c r="Z2809" i="9"/>
  <c r="AA2809" i="9"/>
  <c r="AB2809" i="9"/>
  <c r="Z2810" i="9"/>
  <c r="AA2810" i="9"/>
  <c r="AB2810" i="9"/>
  <c r="Z2811" i="9"/>
  <c r="AA2811" i="9"/>
  <c r="AB2811" i="9"/>
  <c r="Z2812" i="9"/>
  <c r="AA2812" i="9"/>
  <c r="AB2812" i="9"/>
  <c r="Z2813" i="9"/>
  <c r="AA2813" i="9"/>
  <c r="AB2813" i="9"/>
  <c r="Z2814" i="9"/>
  <c r="AA2814" i="9"/>
  <c r="AB2814" i="9"/>
  <c r="Z2815" i="9"/>
  <c r="AA2815" i="9"/>
  <c r="AB2815" i="9"/>
  <c r="Z2816" i="9"/>
  <c r="AA2816" i="9"/>
  <c r="AB2816" i="9"/>
  <c r="Z2817" i="9"/>
  <c r="AA2817" i="9"/>
  <c r="AB2817" i="9"/>
  <c r="Z2818" i="9"/>
  <c r="AA2818" i="9"/>
  <c r="AB2818" i="9"/>
  <c r="Z2819" i="9"/>
  <c r="AA2819" i="9"/>
  <c r="AB2819" i="9"/>
  <c r="Z2820" i="9"/>
  <c r="AA2820" i="9"/>
  <c r="AB2820" i="9"/>
  <c r="Z2821" i="9"/>
  <c r="AA2821" i="9"/>
  <c r="AB2821" i="9"/>
  <c r="Z2822" i="9"/>
  <c r="AA2822" i="9"/>
  <c r="AB2822" i="9"/>
  <c r="Z2823" i="9"/>
  <c r="AA2823" i="9"/>
  <c r="AB2823" i="9"/>
  <c r="Z2824" i="9"/>
  <c r="AA2824" i="9"/>
  <c r="AB2824" i="9"/>
  <c r="Z2825" i="9"/>
  <c r="AA2825" i="9"/>
  <c r="AB2825" i="9"/>
  <c r="Z2826" i="9"/>
  <c r="AA2826" i="9"/>
  <c r="AB2826" i="9"/>
  <c r="Z2827" i="9"/>
  <c r="AA2827" i="9"/>
  <c r="AB2827" i="9"/>
  <c r="Z2828" i="9"/>
  <c r="AA2828" i="9"/>
  <c r="AB2828" i="9"/>
  <c r="Z2829" i="9"/>
  <c r="AA2829" i="9"/>
  <c r="AB2829" i="9"/>
  <c r="Z2830" i="9"/>
  <c r="AA2830" i="9"/>
  <c r="AB2830" i="9"/>
  <c r="Z2831" i="9"/>
  <c r="AA2831" i="9"/>
  <c r="AB2831" i="9"/>
  <c r="Z2832" i="9"/>
  <c r="AA2832" i="9"/>
  <c r="AB2832" i="9"/>
  <c r="Z2833" i="9"/>
  <c r="AA2833" i="9"/>
  <c r="AB2833" i="9"/>
  <c r="Z2834" i="9"/>
  <c r="AA2834" i="9"/>
  <c r="AB2834" i="9"/>
  <c r="Z2835" i="9"/>
  <c r="AA2835" i="9"/>
  <c r="AB2835" i="9"/>
  <c r="Z2836" i="9"/>
  <c r="AA2836" i="9"/>
  <c r="AB2836" i="9"/>
  <c r="Z2837" i="9"/>
  <c r="AA2837" i="9"/>
  <c r="AB2837" i="9"/>
  <c r="Z2838" i="9"/>
  <c r="AA2838" i="9"/>
  <c r="AB2838" i="9"/>
  <c r="Z2839" i="9"/>
  <c r="AA2839" i="9"/>
  <c r="AB2839" i="9"/>
  <c r="Z2840" i="9"/>
  <c r="AA2840" i="9"/>
  <c r="AB2840" i="9"/>
  <c r="Z2841" i="9"/>
  <c r="AA2841" i="9"/>
  <c r="AB2841" i="9"/>
  <c r="Z2842" i="9"/>
  <c r="AA2842" i="9"/>
  <c r="AB2842" i="9"/>
  <c r="Z2843" i="9"/>
  <c r="AA2843" i="9"/>
  <c r="AB2843" i="9"/>
  <c r="Z2844" i="9"/>
  <c r="AA2844" i="9"/>
  <c r="AB2844" i="9"/>
  <c r="Z2845" i="9"/>
  <c r="AA2845" i="9"/>
  <c r="AB2845" i="9"/>
  <c r="Z2846" i="9"/>
  <c r="AA2846" i="9"/>
  <c r="AB2846" i="9"/>
  <c r="Z2847" i="9"/>
  <c r="AA2847" i="9"/>
  <c r="AB2847" i="9"/>
  <c r="Z2848" i="9"/>
  <c r="AA2848" i="9"/>
  <c r="AB2848" i="9"/>
  <c r="Z2849" i="9"/>
  <c r="AA2849" i="9"/>
  <c r="AB2849" i="9"/>
  <c r="Z2850" i="9"/>
  <c r="AA2850" i="9"/>
  <c r="AB2850" i="9"/>
  <c r="Z2851" i="9"/>
  <c r="AA2851" i="9"/>
  <c r="AB2851" i="9"/>
  <c r="Z2852" i="9"/>
  <c r="AA2852" i="9"/>
  <c r="AB2852" i="9"/>
  <c r="Z2853" i="9"/>
  <c r="AA2853" i="9"/>
  <c r="AB2853" i="9"/>
  <c r="Z2854" i="9"/>
  <c r="AA2854" i="9"/>
  <c r="AB2854" i="9"/>
  <c r="Z2855" i="9"/>
  <c r="AA2855" i="9"/>
  <c r="AB2855" i="9"/>
  <c r="Z2856" i="9"/>
  <c r="AA2856" i="9"/>
  <c r="AB2856" i="9"/>
  <c r="Z2857" i="9"/>
  <c r="AA2857" i="9"/>
  <c r="AB2857" i="9"/>
  <c r="Z2858" i="9"/>
  <c r="AA2858" i="9"/>
  <c r="AB2858" i="9"/>
  <c r="Z2859" i="9"/>
  <c r="AA2859" i="9"/>
  <c r="AB2859" i="9"/>
  <c r="Z2860" i="9"/>
  <c r="AA2860" i="9"/>
  <c r="AB2860" i="9"/>
  <c r="Z2861" i="9"/>
  <c r="AA2861" i="9"/>
  <c r="AB2861" i="9"/>
  <c r="Z2862" i="9"/>
  <c r="AA2862" i="9"/>
  <c r="AB2862" i="9"/>
  <c r="Z2863" i="9"/>
  <c r="AA2863" i="9"/>
  <c r="AB2863" i="9"/>
  <c r="Z2864" i="9"/>
  <c r="AA2864" i="9"/>
  <c r="AB2864" i="9"/>
  <c r="Z2865" i="9"/>
  <c r="AA2865" i="9"/>
  <c r="AB2865" i="9"/>
  <c r="Z2866" i="9"/>
  <c r="AA2866" i="9"/>
  <c r="AB2866" i="9"/>
  <c r="Z2867" i="9"/>
  <c r="AA2867" i="9"/>
  <c r="AB2867" i="9"/>
  <c r="Z2868" i="9"/>
  <c r="AA2868" i="9"/>
  <c r="AB2868" i="9"/>
  <c r="Z2869" i="9"/>
  <c r="AA2869" i="9"/>
  <c r="AB2869" i="9"/>
  <c r="Z2870" i="9"/>
  <c r="AA2870" i="9"/>
  <c r="AB2870" i="9"/>
  <c r="Z2871" i="9"/>
  <c r="AA2871" i="9"/>
  <c r="AB2871" i="9"/>
  <c r="Z2872" i="9"/>
  <c r="AA2872" i="9"/>
  <c r="AB2872" i="9"/>
  <c r="Z2873" i="9"/>
  <c r="AA2873" i="9"/>
  <c r="AB2873" i="9"/>
  <c r="Z2874" i="9"/>
  <c r="AA2874" i="9"/>
  <c r="AB2874" i="9"/>
  <c r="Z2875" i="9"/>
  <c r="AA2875" i="9"/>
  <c r="AB2875" i="9"/>
  <c r="Z2876" i="9"/>
  <c r="AA2876" i="9"/>
  <c r="AB2876" i="9"/>
  <c r="Z2877" i="9"/>
  <c r="AA2877" i="9"/>
  <c r="AB2877" i="9"/>
  <c r="Z2878" i="9"/>
  <c r="AA2878" i="9"/>
  <c r="AB2878" i="9"/>
  <c r="Z2879" i="9"/>
  <c r="AA2879" i="9"/>
  <c r="AB2879" i="9"/>
  <c r="Z2880" i="9"/>
  <c r="AA2880" i="9"/>
  <c r="AB2880" i="9"/>
  <c r="Z2881" i="9"/>
  <c r="AA2881" i="9"/>
  <c r="AB2881" i="9"/>
  <c r="Z2882" i="9"/>
  <c r="AA2882" i="9"/>
  <c r="AB2882" i="9"/>
  <c r="Z2883" i="9"/>
  <c r="AA2883" i="9"/>
  <c r="AB2883" i="9"/>
  <c r="Z2884" i="9"/>
  <c r="AA2884" i="9"/>
  <c r="AB2884" i="9"/>
  <c r="Z2885" i="9"/>
  <c r="AA2885" i="9"/>
  <c r="AB2885" i="9"/>
  <c r="Z2886" i="9"/>
  <c r="AA2886" i="9"/>
  <c r="AB2886" i="9"/>
  <c r="Z2887" i="9"/>
  <c r="AA2887" i="9"/>
  <c r="AB2887" i="9"/>
  <c r="Z2888" i="9"/>
  <c r="AA2888" i="9"/>
  <c r="AB2888" i="9"/>
  <c r="Z2889" i="9"/>
  <c r="AA2889" i="9"/>
  <c r="AB2889" i="9"/>
  <c r="Z2890" i="9"/>
  <c r="AA2890" i="9"/>
  <c r="AB2890" i="9"/>
  <c r="Z2891" i="9"/>
  <c r="AA2891" i="9"/>
  <c r="AB2891" i="9"/>
  <c r="Z2892" i="9"/>
  <c r="AA2892" i="9"/>
  <c r="AB2892" i="9"/>
  <c r="Z2893" i="9"/>
  <c r="AA2893" i="9"/>
  <c r="AB2893" i="9"/>
  <c r="Z2894" i="9"/>
  <c r="AA2894" i="9"/>
  <c r="AB2894" i="9"/>
  <c r="Z2895" i="9"/>
  <c r="AA2895" i="9"/>
  <c r="AB2895" i="9"/>
  <c r="Z2896" i="9"/>
  <c r="AA2896" i="9"/>
  <c r="AB2896" i="9"/>
  <c r="Z2897" i="9"/>
  <c r="AA2897" i="9"/>
  <c r="AB2897" i="9"/>
  <c r="Z2898" i="9"/>
  <c r="AA2898" i="9"/>
  <c r="AB2898" i="9"/>
  <c r="Z2899" i="9"/>
  <c r="AA2899" i="9"/>
  <c r="AB2899" i="9"/>
  <c r="Z2900" i="9"/>
  <c r="AA2900" i="9"/>
  <c r="AB2900" i="9"/>
  <c r="Z2901" i="9"/>
  <c r="AA2901" i="9"/>
  <c r="AB2901" i="9"/>
  <c r="Z2902" i="9"/>
  <c r="AA2902" i="9"/>
  <c r="AB2902" i="9"/>
  <c r="Z2903" i="9"/>
  <c r="AA2903" i="9"/>
  <c r="AB2903" i="9"/>
  <c r="Z2904" i="9"/>
  <c r="AA2904" i="9"/>
  <c r="AB2904" i="9"/>
  <c r="Z2905" i="9"/>
  <c r="AA2905" i="9"/>
  <c r="AB2905" i="9"/>
  <c r="Z2906" i="9"/>
  <c r="AA2906" i="9"/>
  <c r="AB2906" i="9"/>
  <c r="Z2907" i="9"/>
  <c r="AA2907" i="9"/>
  <c r="AB2907" i="9"/>
  <c r="Z2908" i="9"/>
  <c r="AA2908" i="9"/>
  <c r="AB2908" i="9"/>
  <c r="Z2909" i="9"/>
  <c r="AA2909" i="9"/>
  <c r="AB2909" i="9"/>
  <c r="Z2910" i="9"/>
  <c r="AA2910" i="9"/>
  <c r="AB2910" i="9"/>
  <c r="Z2911" i="9"/>
  <c r="AA2911" i="9"/>
  <c r="AB2911" i="9"/>
  <c r="Z2912" i="9"/>
  <c r="AA2912" i="9"/>
  <c r="AB2912" i="9"/>
  <c r="Z2913" i="9"/>
  <c r="AA2913" i="9"/>
  <c r="AB2913" i="9"/>
  <c r="Z2914" i="9"/>
  <c r="AA2914" i="9"/>
  <c r="AB2914" i="9"/>
  <c r="Z2915" i="9"/>
  <c r="AA2915" i="9"/>
  <c r="AB2915" i="9"/>
  <c r="Z2916" i="9"/>
  <c r="AA2916" i="9"/>
  <c r="AB2916" i="9"/>
  <c r="Z2917" i="9"/>
  <c r="AA2917" i="9"/>
  <c r="AB2917" i="9"/>
  <c r="Z2918" i="9"/>
  <c r="AA2918" i="9"/>
  <c r="AB2918" i="9"/>
  <c r="Z2919" i="9"/>
  <c r="AA2919" i="9"/>
  <c r="AB2919" i="9"/>
  <c r="Z2920" i="9"/>
  <c r="AA2920" i="9"/>
  <c r="AB2920" i="9"/>
  <c r="Z2921" i="9"/>
  <c r="AA2921" i="9"/>
  <c r="AB2921" i="9"/>
  <c r="Z2922" i="9"/>
  <c r="AA2922" i="9"/>
  <c r="AB2922" i="9"/>
  <c r="Z2923" i="9"/>
  <c r="AA2923" i="9"/>
  <c r="AB2923" i="9"/>
  <c r="Z2924" i="9"/>
  <c r="AA2924" i="9"/>
  <c r="AB2924" i="9"/>
  <c r="Z2925" i="9"/>
  <c r="AA2925" i="9"/>
  <c r="AB2925" i="9"/>
  <c r="Z2926" i="9"/>
  <c r="AA2926" i="9"/>
  <c r="AB2926" i="9"/>
  <c r="Z2927" i="9"/>
  <c r="AA2927" i="9"/>
  <c r="AB2927" i="9"/>
  <c r="Z2928" i="9"/>
  <c r="AA2928" i="9"/>
  <c r="AB2928" i="9"/>
  <c r="Z2929" i="9"/>
  <c r="AA2929" i="9"/>
  <c r="AB2929" i="9"/>
  <c r="Z2930" i="9"/>
  <c r="AA2930" i="9"/>
  <c r="AB2930" i="9"/>
  <c r="Z2931" i="9"/>
  <c r="AA2931" i="9"/>
  <c r="AB2931" i="9"/>
  <c r="Z2932" i="9"/>
  <c r="AA2932" i="9"/>
  <c r="AB2932" i="9"/>
  <c r="Z2933" i="9"/>
  <c r="AA2933" i="9"/>
  <c r="AB2933" i="9"/>
  <c r="Z2934" i="9"/>
  <c r="AA2934" i="9"/>
  <c r="AB2934" i="9"/>
  <c r="Z2935" i="9"/>
  <c r="AA2935" i="9"/>
  <c r="AB2935" i="9"/>
  <c r="Z2936" i="9"/>
  <c r="AA2936" i="9"/>
  <c r="AB2936" i="9"/>
  <c r="Z2937" i="9"/>
  <c r="AA2937" i="9"/>
  <c r="AB2937" i="9"/>
  <c r="Z2938" i="9"/>
  <c r="AA2938" i="9"/>
  <c r="AB2938" i="9"/>
  <c r="Z2939" i="9"/>
  <c r="AA2939" i="9"/>
  <c r="AB2939" i="9"/>
  <c r="Z2940" i="9"/>
  <c r="AA2940" i="9"/>
  <c r="AB2940" i="9"/>
  <c r="Z2941" i="9"/>
  <c r="AA2941" i="9"/>
  <c r="AB2941" i="9"/>
  <c r="Z2942" i="9"/>
  <c r="AA2942" i="9"/>
  <c r="AB2942" i="9"/>
  <c r="Z2943" i="9"/>
  <c r="AA2943" i="9"/>
  <c r="AB2943" i="9"/>
  <c r="Z2944" i="9"/>
  <c r="AA2944" i="9"/>
  <c r="AB2944" i="9"/>
  <c r="Z2945" i="9"/>
  <c r="AA2945" i="9"/>
  <c r="AB2945" i="9"/>
  <c r="Z2946" i="9"/>
  <c r="AA2946" i="9"/>
  <c r="AB2946" i="9"/>
  <c r="Z2947" i="9"/>
  <c r="AA2947" i="9"/>
  <c r="AB2947" i="9"/>
  <c r="Z2948" i="9"/>
  <c r="AA2948" i="9"/>
  <c r="AB2948" i="9"/>
  <c r="Z2949" i="9"/>
  <c r="AA2949" i="9"/>
  <c r="AB2949" i="9"/>
  <c r="Z2950" i="9"/>
  <c r="AA2950" i="9"/>
  <c r="AB2950" i="9"/>
  <c r="Z2951" i="9"/>
  <c r="AA2951" i="9"/>
  <c r="AB2951" i="9"/>
  <c r="Z2952" i="9"/>
  <c r="AA2952" i="9"/>
  <c r="AB2952" i="9"/>
  <c r="Z2953" i="9"/>
  <c r="AA2953" i="9"/>
  <c r="AB2953" i="9"/>
  <c r="Z2954" i="9"/>
  <c r="AA2954" i="9"/>
  <c r="AB2954" i="9"/>
  <c r="Z2955" i="9"/>
  <c r="AA2955" i="9"/>
  <c r="AB2955" i="9"/>
  <c r="Z2956" i="9"/>
  <c r="AA2956" i="9"/>
  <c r="AB2956" i="9"/>
  <c r="Z2957" i="9"/>
  <c r="AA2957" i="9"/>
  <c r="AB2957" i="9"/>
  <c r="Z2958" i="9"/>
  <c r="AA2958" i="9"/>
  <c r="AB2958" i="9"/>
  <c r="Z2959" i="9"/>
  <c r="AA2959" i="9"/>
  <c r="AB2959" i="9"/>
  <c r="Z2960" i="9"/>
  <c r="AA2960" i="9"/>
  <c r="AB2960" i="9"/>
  <c r="Z2961" i="9"/>
  <c r="AA2961" i="9"/>
  <c r="AB2961" i="9"/>
  <c r="Z2962" i="9"/>
  <c r="AA2962" i="9"/>
  <c r="AB2962" i="9"/>
  <c r="Z2963" i="9"/>
  <c r="AA2963" i="9"/>
  <c r="AB2963" i="9"/>
  <c r="Z2964" i="9"/>
  <c r="AA2964" i="9"/>
  <c r="AB2964" i="9"/>
  <c r="Z2965" i="9"/>
  <c r="AA2965" i="9"/>
  <c r="AB2965" i="9"/>
  <c r="Z2966" i="9"/>
  <c r="AA2966" i="9"/>
  <c r="AB2966" i="9"/>
  <c r="Z2967" i="9"/>
  <c r="AA2967" i="9"/>
  <c r="AB2967" i="9"/>
  <c r="Z2968" i="9"/>
  <c r="AA2968" i="9"/>
  <c r="AB2968" i="9"/>
  <c r="Z2969" i="9"/>
  <c r="AA2969" i="9"/>
  <c r="AB2969" i="9"/>
  <c r="Z2970" i="9"/>
  <c r="AA2970" i="9"/>
  <c r="AB2970" i="9"/>
  <c r="Z2971" i="9"/>
  <c r="AA2971" i="9"/>
  <c r="AB2971" i="9"/>
  <c r="Z2972" i="9"/>
  <c r="AA2972" i="9"/>
  <c r="AB2972" i="9"/>
  <c r="Z2973" i="9"/>
  <c r="AA2973" i="9"/>
  <c r="AB2973" i="9"/>
  <c r="Z2974" i="9"/>
  <c r="AA2974" i="9"/>
  <c r="AB2974" i="9"/>
  <c r="Z2975" i="9"/>
  <c r="AA2975" i="9"/>
  <c r="AB2975" i="9"/>
  <c r="Z2976" i="9"/>
  <c r="AA2976" i="9"/>
  <c r="AB2976" i="9"/>
  <c r="Z2977" i="9"/>
  <c r="AA2977" i="9"/>
  <c r="AB2977" i="9"/>
  <c r="Z2978" i="9"/>
  <c r="AA2978" i="9"/>
  <c r="AB2978" i="9"/>
  <c r="Z2979" i="9"/>
  <c r="AA2979" i="9"/>
  <c r="AB2979" i="9"/>
  <c r="Z2980" i="9"/>
  <c r="AA2980" i="9"/>
  <c r="AB2980" i="9"/>
  <c r="Z2981" i="9"/>
  <c r="AA2981" i="9"/>
  <c r="AB2981" i="9"/>
  <c r="Z2982" i="9"/>
  <c r="AA2982" i="9"/>
  <c r="AB2982" i="9"/>
  <c r="Z2983" i="9"/>
  <c r="AA2983" i="9"/>
  <c r="AB2983" i="9"/>
  <c r="Z2984" i="9"/>
  <c r="AA2984" i="9"/>
  <c r="AB2984" i="9"/>
  <c r="Z2985" i="9"/>
  <c r="AA2985" i="9"/>
  <c r="AB2985" i="9"/>
  <c r="Z2986" i="9"/>
  <c r="AA2986" i="9"/>
  <c r="AB2986" i="9"/>
  <c r="Z2987" i="9"/>
  <c r="AA2987" i="9"/>
  <c r="AB2987" i="9"/>
  <c r="Z2988" i="9"/>
  <c r="AA2988" i="9"/>
  <c r="AB2988" i="9"/>
  <c r="Z2989" i="9"/>
  <c r="AA2989" i="9"/>
  <c r="AB2989" i="9"/>
  <c r="Z2990" i="9"/>
  <c r="AA2990" i="9"/>
  <c r="AB2990" i="9"/>
  <c r="Z2991" i="9"/>
  <c r="AA2991" i="9"/>
  <c r="AB2991" i="9"/>
  <c r="Z2992" i="9"/>
  <c r="AA2992" i="9"/>
  <c r="AB2992" i="9"/>
  <c r="Z2993" i="9"/>
  <c r="AA2993" i="9"/>
  <c r="AB2993" i="9"/>
  <c r="Z2994" i="9"/>
  <c r="AA2994" i="9"/>
  <c r="AB2994" i="9"/>
  <c r="Z2995" i="9"/>
  <c r="AA2995" i="9"/>
  <c r="AB2995" i="9"/>
  <c r="Z2996" i="9"/>
  <c r="AA2996" i="9"/>
  <c r="AB2996" i="9"/>
  <c r="Z2997" i="9"/>
  <c r="AA2997" i="9"/>
  <c r="AB2997" i="9"/>
  <c r="Z2998" i="9"/>
  <c r="AA2998" i="9"/>
  <c r="AB2998" i="9"/>
  <c r="Z2999" i="9"/>
  <c r="AA2999" i="9"/>
  <c r="AB2999" i="9"/>
  <c r="Z3000" i="9"/>
  <c r="AA3000" i="9"/>
  <c r="AB3000" i="9"/>
  <c r="Z3001" i="9"/>
  <c r="AA3001" i="9"/>
  <c r="AB3001" i="9"/>
  <c r="Z3002" i="9"/>
  <c r="AA3002" i="9"/>
  <c r="AB3002" i="9"/>
  <c r="Z3003" i="9"/>
  <c r="AA3003" i="9"/>
  <c r="AB3003" i="9"/>
  <c r="Z3004" i="9"/>
  <c r="AA3004" i="9"/>
  <c r="AB3004" i="9"/>
  <c r="Z3005" i="9"/>
  <c r="AA3005" i="9"/>
  <c r="AB3005" i="9"/>
  <c r="Z3006" i="9"/>
  <c r="AA3006" i="9"/>
  <c r="AB3006" i="9"/>
  <c r="Z3007" i="9"/>
  <c r="AA3007" i="9"/>
  <c r="AB3007" i="9"/>
  <c r="Z3008" i="9"/>
  <c r="AA3008" i="9"/>
  <c r="AB3008" i="9"/>
  <c r="Z3009" i="9"/>
  <c r="AA3009" i="9"/>
  <c r="AB3009" i="9"/>
  <c r="Z3010" i="9"/>
  <c r="AA3010" i="9"/>
  <c r="AB3010" i="9"/>
  <c r="Z3011" i="9"/>
  <c r="AA3011" i="9"/>
  <c r="AB3011" i="9"/>
  <c r="Z3012" i="9"/>
  <c r="AA3012" i="9"/>
  <c r="AB3012" i="9"/>
  <c r="Z3013" i="9"/>
  <c r="AA3013" i="9"/>
  <c r="AB3013" i="9"/>
  <c r="Z3014" i="9"/>
  <c r="AA3014" i="9"/>
  <c r="AB3014" i="9"/>
  <c r="Z3015" i="9"/>
  <c r="AA3015" i="9"/>
  <c r="AB3015" i="9"/>
  <c r="Z3016" i="9"/>
  <c r="AA3016" i="9"/>
  <c r="AB3016" i="9"/>
  <c r="Z3017" i="9"/>
  <c r="AA3017" i="9"/>
  <c r="AB3017" i="9"/>
  <c r="Z3018" i="9"/>
  <c r="AA3018" i="9"/>
  <c r="AB3018" i="9"/>
  <c r="Z3019" i="9"/>
  <c r="AA3019" i="9"/>
  <c r="AB3019" i="9"/>
  <c r="Z3020" i="9"/>
  <c r="AA3020" i="9"/>
  <c r="AB3020" i="9"/>
  <c r="Z3021" i="9"/>
  <c r="AA3021" i="9"/>
  <c r="AB3021" i="9"/>
  <c r="Z3022" i="9"/>
  <c r="AA3022" i="9"/>
  <c r="AB3022" i="9"/>
  <c r="Z3023" i="9"/>
  <c r="AA3023" i="9"/>
  <c r="AB3023" i="9"/>
  <c r="Z3024" i="9"/>
  <c r="AA3024" i="9"/>
  <c r="AB3024" i="9"/>
  <c r="Z3025" i="9"/>
  <c r="AA3025" i="9"/>
  <c r="AB3025" i="9"/>
  <c r="Z3026" i="9"/>
  <c r="AA3026" i="9"/>
  <c r="AB3026" i="9"/>
  <c r="Z3027" i="9"/>
  <c r="AA3027" i="9"/>
  <c r="AB3027" i="9"/>
  <c r="Z3028" i="9"/>
  <c r="AA3028" i="9"/>
  <c r="AB3028" i="9"/>
  <c r="Z3029" i="9"/>
  <c r="AA3029" i="9"/>
  <c r="AB3029" i="9"/>
  <c r="Z3030" i="9"/>
  <c r="AA3030" i="9"/>
  <c r="AB3030" i="9"/>
  <c r="Z3031" i="9"/>
  <c r="AA3031" i="9"/>
  <c r="AB3031" i="9"/>
  <c r="Z3032" i="9"/>
  <c r="AA3032" i="9"/>
  <c r="AB3032" i="9"/>
  <c r="Z3033" i="9"/>
  <c r="AA3033" i="9"/>
  <c r="AB3033" i="9"/>
  <c r="Z3034" i="9"/>
  <c r="AA3034" i="9"/>
  <c r="AB3034" i="9"/>
  <c r="Z3035" i="9"/>
  <c r="AA3035" i="9"/>
  <c r="AB3035" i="9"/>
  <c r="Z3036" i="9"/>
  <c r="AA3036" i="9"/>
  <c r="AB3036" i="9"/>
  <c r="Z3037" i="9"/>
  <c r="AA3037" i="9"/>
  <c r="AB3037" i="9"/>
  <c r="Z3038" i="9"/>
  <c r="AA3038" i="9"/>
  <c r="AB3038" i="9"/>
  <c r="Z3039" i="9"/>
  <c r="AA3039" i="9"/>
  <c r="AB3039" i="9"/>
  <c r="Z3040" i="9"/>
  <c r="AA3040" i="9"/>
  <c r="AB3040" i="9"/>
  <c r="Z3041" i="9"/>
  <c r="AA3041" i="9"/>
  <c r="AB3041" i="9"/>
  <c r="Z3042" i="9"/>
  <c r="AA3042" i="9"/>
  <c r="AB3042" i="9"/>
  <c r="Z3043" i="9"/>
  <c r="AA3043" i="9"/>
  <c r="AB3043" i="9"/>
  <c r="Z3044" i="9"/>
  <c r="AA3044" i="9"/>
  <c r="AB3044" i="9"/>
  <c r="Z3045" i="9"/>
  <c r="AA3045" i="9"/>
  <c r="AB3045" i="9"/>
  <c r="Z3046" i="9"/>
  <c r="AA3046" i="9"/>
  <c r="AB3046" i="9"/>
  <c r="Z3047" i="9"/>
  <c r="AA3047" i="9"/>
  <c r="AB3047" i="9"/>
  <c r="Z3048" i="9"/>
  <c r="AA3048" i="9"/>
  <c r="AB3048" i="9"/>
  <c r="Z3049" i="9"/>
  <c r="AA3049" i="9"/>
  <c r="AB3049" i="9"/>
  <c r="Z3050" i="9"/>
  <c r="AA3050" i="9"/>
  <c r="AB3050" i="9"/>
  <c r="Z3051" i="9"/>
  <c r="AA3051" i="9"/>
  <c r="AB3051" i="9"/>
  <c r="Z3052" i="9"/>
  <c r="AA3052" i="9"/>
  <c r="AB3052" i="9"/>
  <c r="Z3053" i="9"/>
  <c r="AA3053" i="9"/>
  <c r="AB3053" i="9"/>
  <c r="Z3054" i="9"/>
  <c r="AA3054" i="9"/>
  <c r="AB3054" i="9"/>
  <c r="Z3055" i="9"/>
  <c r="AA3055" i="9"/>
  <c r="AB3055" i="9"/>
  <c r="Z3056" i="9"/>
  <c r="AA3056" i="9"/>
  <c r="AB3056" i="9"/>
  <c r="Z3057" i="9"/>
  <c r="AA3057" i="9"/>
  <c r="AB3057" i="9"/>
  <c r="Z3058" i="9"/>
  <c r="AA3058" i="9"/>
  <c r="AB3058" i="9"/>
  <c r="Z3059" i="9"/>
  <c r="AA3059" i="9"/>
  <c r="AB3059" i="9"/>
  <c r="Z3060" i="9"/>
  <c r="AA3060" i="9"/>
  <c r="AB3060" i="9"/>
  <c r="Z3061" i="9"/>
  <c r="AA3061" i="9"/>
  <c r="AB3061" i="9"/>
  <c r="Z3062" i="9"/>
  <c r="AA3062" i="9"/>
  <c r="AB3062" i="9"/>
  <c r="Z3063" i="9"/>
  <c r="AA3063" i="9"/>
  <c r="AB3063" i="9"/>
  <c r="Z3064" i="9"/>
  <c r="AA3064" i="9"/>
  <c r="AB3064" i="9"/>
  <c r="Z3065" i="9"/>
  <c r="AA3065" i="9"/>
  <c r="AB3065" i="9"/>
  <c r="Z3066" i="9"/>
  <c r="AA3066" i="9"/>
  <c r="AB3066" i="9"/>
  <c r="Z3067" i="9"/>
  <c r="AA3067" i="9"/>
  <c r="AB3067" i="9"/>
  <c r="Z3068" i="9"/>
  <c r="AA3068" i="9"/>
  <c r="AB3068" i="9"/>
  <c r="Z3069" i="9"/>
  <c r="AA3069" i="9"/>
  <c r="AB3069" i="9"/>
  <c r="Z3070" i="9"/>
  <c r="AA3070" i="9"/>
  <c r="AB3070" i="9"/>
  <c r="Z3071" i="9"/>
  <c r="AA3071" i="9"/>
  <c r="AB3071" i="9"/>
  <c r="Z3072" i="9"/>
  <c r="AA3072" i="9"/>
  <c r="AB3072" i="9"/>
  <c r="Z3073" i="9"/>
  <c r="AA3073" i="9"/>
  <c r="AB3073" i="9"/>
  <c r="Z3074" i="9"/>
  <c r="AA3074" i="9"/>
  <c r="AB3074" i="9"/>
  <c r="Z3075" i="9"/>
  <c r="AA3075" i="9"/>
  <c r="AB3075" i="9"/>
  <c r="Z3076" i="9"/>
  <c r="AA3076" i="9"/>
  <c r="AB3076" i="9"/>
  <c r="Z3077" i="9"/>
  <c r="AA3077" i="9"/>
  <c r="AB3077" i="9"/>
  <c r="Z3078" i="9"/>
  <c r="AA3078" i="9"/>
  <c r="AB3078" i="9"/>
  <c r="Z3079" i="9"/>
  <c r="AA3079" i="9"/>
  <c r="AB3079" i="9"/>
  <c r="Z3080" i="9"/>
  <c r="AA3080" i="9"/>
  <c r="AB3080" i="9"/>
  <c r="Z3081" i="9"/>
  <c r="AA3081" i="9"/>
  <c r="AB3081" i="9"/>
  <c r="Z3082" i="9"/>
  <c r="AA3082" i="9"/>
  <c r="AB3082" i="9"/>
  <c r="Z3083" i="9"/>
  <c r="AA3083" i="9"/>
  <c r="AB3083" i="9"/>
  <c r="Z3084" i="9"/>
  <c r="AA3084" i="9"/>
  <c r="AB3084" i="9"/>
  <c r="Z3085" i="9"/>
  <c r="AA3085" i="9"/>
  <c r="AB3085" i="9"/>
  <c r="Z3086" i="9"/>
  <c r="AA3086" i="9"/>
  <c r="AB3086" i="9"/>
  <c r="Z3087" i="9"/>
  <c r="AA3087" i="9"/>
  <c r="AB3087" i="9"/>
  <c r="Z3088" i="9"/>
  <c r="AA3088" i="9"/>
  <c r="AB3088" i="9"/>
  <c r="Z3089" i="9"/>
  <c r="AA3089" i="9"/>
  <c r="AB3089" i="9"/>
  <c r="Z3090" i="9"/>
  <c r="AA3090" i="9"/>
  <c r="AB3090" i="9"/>
  <c r="Z3091" i="9"/>
  <c r="AA3091" i="9"/>
  <c r="AB3091" i="9"/>
  <c r="Z3092" i="9"/>
  <c r="AA3092" i="9"/>
  <c r="AB3092" i="9"/>
  <c r="Z3093" i="9"/>
  <c r="AA3093" i="9"/>
  <c r="AB3093" i="9"/>
  <c r="Z3094" i="9"/>
  <c r="AA3094" i="9"/>
  <c r="AB3094" i="9"/>
  <c r="Z3095" i="9"/>
  <c r="AA3095" i="9"/>
  <c r="AB3095" i="9"/>
  <c r="Z3096" i="9"/>
  <c r="AA3096" i="9"/>
  <c r="AB3096" i="9"/>
  <c r="Z3097" i="9"/>
  <c r="AA3097" i="9"/>
  <c r="AB3097" i="9"/>
  <c r="Z3098" i="9"/>
  <c r="AA3098" i="9"/>
  <c r="AB3098" i="9"/>
  <c r="Z3099" i="9"/>
  <c r="AA3099" i="9"/>
  <c r="AB3099" i="9"/>
  <c r="Z3100" i="9"/>
  <c r="AA3100" i="9"/>
  <c r="AB3100" i="9"/>
  <c r="Z3101" i="9"/>
  <c r="AA3101" i="9"/>
  <c r="AB3101" i="9"/>
  <c r="Z3102" i="9"/>
  <c r="AA3102" i="9"/>
  <c r="AB3102" i="9"/>
  <c r="Z3103" i="9"/>
  <c r="AA3103" i="9"/>
  <c r="AB3103" i="9"/>
  <c r="Z3104" i="9"/>
  <c r="AA3104" i="9"/>
  <c r="AB3104" i="9"/>
  <c r="Z3105" i="9"/>
  <c r="AA3105" i="9"/>
  <c r="AB3105" i="9"/>
  <c r="Z3106" i="9"/>
  <c r="AA3106" i="9"/>
  <c r="AB3106" i="9"/>
  <c r="Z3107" i="9"/>
  <c r="AA3107" i="9"/>
  <c r="AB3107" i="9"/>
  <c r="Z3108" i="9"/>
  <c r="AA3108" i="9"/>
  <c r="AB3108" i="9"/>
  <c r="Z3109" i="9"/>
  <c r="AA3109" i="9"/>
  <c r="AB3109" i="9"/>
  <c r="Z3110" i="9"/>
  <c r="AA3110" i="9"/>
  <c r="AB3110" i="9"/>
  <c r="Z3111" i="9"/>
  <c r="AA3111" i="9"/>
  <c r="AB3111" i="9"/>
  <c r="Z3112" i="9"/>
  <c r="AA3112" i="9"/>
  <c r="AB3112" i="9"/>
  <c r="Z3113" i="9"/>
  <c r="AA3113" i="9"/>
  <c r="AB3113" i="9"/>
  <c r="Z3114" i="9"/>
  <c r="AA3114" i="9"/>
  <c r="AB3114" i="9"/>
  <c r="Z3115" i="9"/>
  <c r="AA3115" i="9"/>
  <c r="AB3115" i="9"/>
  <c r="Z3116" i="9"/>
  <c r="AA3116" i="9"/>
  <c r="AB3116" i="9"/>
  <c r="Z3117" i="9"/>
  <c r="AA3117" i="9"/>
  <c r="AB3117" i="9"/>
  <c r="Z3118" i="9"/>
  <c r="AA3118" i="9"/>
  <c r="AB3118" i="9"/>
  <c r="Z3119" i="9"/>
  <c r="AA3119" i="9"/>
  <c r="AB3119" i="9"/>
  <c r="Z3120" i="9"/>
  <c r="AA3120" i="9"/>
  <c r="AB3120" i="9"/>
  <c r="Z3121" i="9"/>
  <c r="AA3121" i="9"/>
  <c r="AB3121" i="9"/>
  <c r="Z3122" i="9"/>
  <c r="AA3122" i="9"/>
  <c r="AB3122" i="9"/>
  <c r="Z3123" i="9"/>
  <c r="AA3123" i="9"/>
  <c r="AB3123" i="9"/>
  <c r="Z3124" i="9"/>
  <c r="AA3124" i="9"/>
  <c r="AB3124" i="9"/>
  <c r="Z3125" i="9"/>
  <c r="AA3125" i="9"/>
  <c r="AB3125" i="9"/>
  <c r="Z3126" i="9"/>
  <c r="AA3126" i="9"/>
  <c r="AB3126" i="9"/>
  <c r="Z3127" i="9"/>
  <c r="AA3127" i="9"/>
  <c r="AB3127" i="9"/>
  <c r="Z3128" i="9"/>
  <c r="AA3128" i="9"/>
  <c r="AB3128" i="9"/>
  <c r="Z3129" i="9"/>
  <c r="AA3129" i="9"/>
  <c r="AB3129" i="9"/>
  <c r="Z3130" i="9"/>
  <c r="AA3130" i="9"/>
  <c r="AB3130" i="9"/>
  <c r="Z3131" i="9"/>
  <c r="AA3131" i="9"/>
  <c r="AB3131" i="9"/>
  <c r="Z3132" i="9"/>
  <c r="AA3132" i="9"/>
  <c r="AB3132" i="9"/>
  <c r="Z3133" i="9"/>
  <c r="AA3133" i="9"/>
  <c r="AB3133" i="9"/>
  <c r="Z3134" i="9"/>
  <c r="AA3134" i="9"/>
  <c r="AB3134" i="9"/>
  <c r="Z3135" i="9"/>
  <c r="AA3135" i="9"/>
  <c r="AB3135" i="9"/>
  <c r="Z3136" i="9"/>
  <c r="AA3136" i="9"/>
  <c r="AB3136" i="9"/>
  <c r="Z3137" i="9"/>
  <c r="AA3137" i="9"/>
  <c r="AB3137" i="9"/>
  <c r="Z3138" i="9"/>
  <c r="AA3138" i="9"/>
  <c r="AB3138" i="9"/>
  <c r="Z3139" i="9"/>
  <c r="AA3139" i="9"/>
  <c r="AB3139" i="9"/>
  <c r="Z3140" i="9"/>
  <c r="AA3140" i="9"/>
  <c r="AB3140" i="9"/>
  <c r="Z3141" i="9"/>
  <c r="AA3141" i="9"/>
  <c r="AB3141" i="9"/>
  <c r="Z3142" i="9"/>
  <c r="AA3142" i="9"/>
  <c r="AB3142" i="9"/>
  <c r="Z3143" i="9"/>
  <c r="AA3143" i="9"/>
  <c r="AB3143" i="9"/>
  <c r="Z3144" i="9"/>
  <c r="AA3144" i="9"/>
  <c r="AB3144" i="9"/>
  <c r="Z3145" i="9"/>
  <c r="AA3145" i="9"/>
  <c r="AB3145" i="9"/>
  <c r="Z3146" i="9"/>
  <c r="AA3146" i="9"/>
  <c r="AB3146" i="9"/>
  <c r="Z3147" i="9"/>
  <c r="AA3147" i="9"/>
  <c r="AB3147" i="9"/>
  <c r="Z3148" i="9"/>
  <c r="AA3148" i="9"/>
  <c r="AB3148" i="9"/>
  <c r="Z3149" i="9"/>
  <c r="AA3149" i="9"/>
  <c r="AB3149" i="9"/>
  <c r="Z3150" i="9"/>
  <c r="AA3150" i="9"/>
  <c r="AB3150" i="9"/>
  <c r="Z3151" i="9"/>
  <c r="AA3151" i="9"/>
  <c r="AB3151" i="9"/>
  <c r="Z3152" i="9"/>
  <c r="AA3152" i="9"/>
  <c r="AB3152" i="9"/>
  <c r="Z3153" i="9"/>
  <c r="AA3153" i="9"/>
  <c r="AB3153" i="9"/>
  <c r="Z3154" i="9"/>
  <c r="AA3154" i="9"/>
  <c r="AB3154" i="9"/>
  <c r="Z3155" i="9"/>
  <c r="AA3155" i="9"/>
  <c r="AB3155" i="9"/>
  <c r="Z3156" i="9"/>
  <c r="AA3156" i="9"/>
  <c r="AB3156" i="9"/>
  <c r="Z3157" i="9"/>
  <c r="AA3157" i="9"/>
  <c r="AB3157" i="9"/>
  <c r="Z3158" i="9"/>
  <c r="AA3158" i="9"/>
  <c r="AB3158" i="9"/>
  <c r="Z3159" i="9"/>
  <c r="AA3159" i="9"/>
  <c r="AB3159" i="9"/>
  <c r="Z3160" i="9"/>
  <c r="AA3160" i="9"/>
  <c r="AB3160" i="9"/>
  <c r="Z3161" i="9"/>
  <c r="AA3161" i="9"/>
  <c r="AB3161" i="9"/>
  <c r="Z3162" i="9"/>
  <c r="AA3162" i="9"/>
  <c r="AB3162" i="9"/>
  <c r="Z3163" i="9"/>
  <c r="AA3163" i="9"/>
  <c r="AB3163" i="9"/>
  <c r="Z3164" i="9"/>
  <c r="AA3164" i="9"/>
  <c r="AB3164" i="9"/>
  <c r="Z3165" i="9"/>
  <c r="AA3165" i="9"/>
  <c r="AB3165" i="9"/>
  <c r="Z3166" i="9"/>
  <c r="AA3166" i="9"/>
  <c r="AB3166" i="9"/>
  <c r="Z3167" i="9"/>
  <c r="AA3167" i="9"/>
  <c r="AB3167" i="9"/>
  <c r="Z3168" i="9"/>
  <c r="AA3168" i="9"/>
  <c r="AB3168" i="9"/>
  <c r="Z3169" i="9"/>
  <c r="AA3169" i="9"/>
  <c r="AB3169" i="9"/>
  <c r="Z3170" i="9"/>
  <c r="AA3170" i="9"/>
  <c r="AB3170" i="9"/>
  <c r="Z3171" i="9"/>
  <c r="AA3171" i="9"/>
  <c r="AB3171" i="9"/>
  <c r="Z3172" i="9"/>
  <c r="AA3172" i="9"/>
  <c r="AB3172" i="9"/>
  <c r="Z3173" i="9"/>
  <c r="AA3173" i="9"/>
  <c r="AB3173" i="9"/>
  <c r="Z3174" i="9"/>
  <c r="AA3174" i="9"/>
  <c r="AB3174" i="9"/>
  <c r="Z3175" i="9"/>
  <c r="AA3175" i="9"/>
  <c r="AB3175" i="9"/>
  <c r="Z3176" i="9"/>
  <c r="AA3176" i="9"/>
  <c r="AB3176" i="9"/>
  <c r="Z3177" i="9"/>
  <c r="AA3177" i="9"/>
  <c r="AB3177" i="9"/>
  <c r="Z3178" i="9"/>
  <c r="AA3178" i="9"/>
  <c r="AB3178" i="9"/>
  <c r="Z3179" i="9"/>
  <c r="AA3179" i="9"/>
  <c r="AB3179" i="9"/>
  <c r="Z3180" i="9"/>
  <c r="AA3180" i="9"/>
  <c r="AB3180" i="9"/>
  <c r="Z3181" i="9"/>
  <c r="AA3181" i="9"/>
  <c r="AB3181" i="9"/>
  <c r="Z3182" i="9"/>
  <c r="AA3182" i="9"/>
  <c r="AB3182" i="9"/>
  <c r="Z3183" i="9"/>
  <c r="AA3183" i="9"/>
  <c r="AB3183" i="9"/>
  <c r="Z3184" i="9"/>
  <c r="AA3184" i="9"/>
  <c r="AB3184" i="9"/>
  <c r="Z3185" i="9"/>
  <c r="AA3185" i="9"/>
  <c r="AB3185" i="9"/>
  <c r="Z3186" i="9"/>
  <c r="AA3186" i="9"/>
  <c r="AB3186" i="9"/>
  <c r="Z3187" i="9"/>
  <c r="AA3187" i="9"/>
  <c r="AB3187" i="9"/>
  <c r="Z3188" i="9"/>
  <c r="AA3188" i="9"/>
  <c r="AB3188" i="9"/>
  <c r="Z3189" i="9"/>
  <c r="AA3189" i="9"/>
  <c r="AB3189" i="9"/>
  <c r="Z3190" i="9"/>
  <c r="AA3190" i="9"/>
  <c r="AB3190" i="9"/>
  <c r="Z3191" i="9"/>
  <c r="AA3191" i="9"/>
  <c r="AB3191" i="9"/>
  <c r="Z3192" i="9"/>
  <c r="AA3192" i="9"/>
  <c r="AB3192" i="9"/>
  <c r="Z3193" i="9"/>
  <c r="AA3193" i="9"/>
  <c r="AB3193" i="9"/>
  <c r="Z3194" i="9"/>
  <c r="AA3194" i="9"/>
  <c r="AB3194" i="9"/>
  <c r="Z3195" i="9"/>
  <c r="AA3195" i="9"/>
  <c r="AB3195" i="9"/>
  <c r="Z3196" i="9"/>
  <c r="AA3196" i="9"/>
  <c r="AB3196" i="9"/>
  <c r="Z3197" i="9"/>
  <c r="AA3197" i="9"/>
  <c r="AB3197" i="9"/>
  <c r="Z3198" i="9"/>
  <c r="AA3198" i="9"/>
  <c r="AB3198" i="9"/>
  <c r="Z3199" i="9"/>
  <c r="AA3199" i="9"/>
  <c r="AB3199" i="9"/>
  <c r="Z3200" i="9"/>
  <c r="AA3200" i="9"/>
  <c r="AB3200" i="9"/>
  <c r="Z3201" i="9"/>
  <c r="AA3201" i="9"/>
  <c r="AB3201" i="9"/>
  <c r="Z3202" i="9"/>
  <c r="AA3202" i="9"/>
  <c r="AB3202" i="9"/>
  <c r="Z3203" i="9"/>
  <c r="AA3203" i="9"/>
  <c r="AB3203" i="9"/>
  <c r="Z3204" i="9"/>
  <c r="AA3204" i="9"/>
  <c r="AB3204" i="9"/>
  <c r="Z3205" i="9"/>
  <c r="AA3205" i="9"/>
  <c r="AB3205" i="9"/>
  <c r="Z3206" i="9"/>
  <c r="AA3206" i="9"/>
  <c r="AB3206" i="9"/>
  <c r="Z3207" i="9"/>
  <c r="AA3207" i="9"/>
  <c r="AB3207" i="9"/>
  <c r="Z3208" i="9"/>
  <c r="AA3208" i="9"/>
  <c r="AB3208" i="9"/>
  <c r="Z3209" i="9"/>
  <c r="AA3209" i="9"/>
  <c r="AB3209" i="9"/>
  <c r="Z3210" i="9"/>
  <c r="AA3210" i="9"/>
  <c r="AB3210" i="9"/>
  <c r="Z3211" i="9"/>
  <c r="AA3211" i="9"/>
  <c r="AB3211" i="9"/>
  <c r="Z3212" i="9"/>
  <c r="AA3212" i="9"/>
  <c r="AB3212" i="9"/>
  <c r="Z3213" i="9"/>
  <c r="AA3213" i="9"/>
  <c r="AB3213" i="9"/>
  <c r="Z3214" i="9"/>
  <c r="AA3214" i="9"/>
  <c r="AB3214" i="9"/>
  <c r="Z3215" i="9"/>
  <c r="AA3215" i="9"/>
  <c r="AB3215" i="9"/>
  <c r="Z3216" i="9"/>
  <c r="AA3216" i="9"/>
  <c r="AB3216" i="9"/>
  <c r="Z3217" i="9"/>
  <c r="AA3217" i="9"/>
  <c r="AB3217" i="9"/>
  <c r="Z3218" i="9"/>
  <c r="AA3218" i="9"/>
  <c r="AB3218" i="9"/>
  <c r="Z3219" i="9"/>
  <c r="AA3219" i="9"/>
  <c r="AB3219" i="9"/>
  <c r="Z3220" i="9"/>
  <c r="AA3220" i="9"/>
  <c r="AB3220" i="9"/>
  <c r="Z3221" i="9"/>
  <c r="AA3221" i="9"/>
  <c r="AB3221" i="9"/>
  <c r="Z3222" i="9"/>
  <c r="AA3222" i="9"/>
  <c r="AB3222" i="9"/>
  <c r="Z3223" i="9"/>
  <c r="AA3223" i="9"/>
  <c r="AB3223" i="9"/>
  <c r="Z3224" i="9"/>
  <c r="AA3224" i="9"/>
  <c r="AB3224" i="9"/>
  <c r="Z3225" i="9"/>
  <c r="AA3225" i="9"/>
  <c r="AB3225" i="9"/>
  <c r="Z3226" i="9"/>
  <c r="AA3226" i="9"/>
  <c r="AB3226" i="9"/>
  <c r="Z3227" i="9"/>
  <c r="AA3227" i="9"/>
  <c r="AB3227" i="9"/>
  <c r="Z3228" i="9"/>
  <c r="AA3228" i="9"/>
  <c r="AB3228" i="9"/>
  <c r="Z3229" i="9"/>
  <c r="AA3229" i="9"/>
  <c r="AB3229" i="9"/>
  <c r="Z3230" i="9"/>
  <c r="AA3230" i="9"/>
  <c r="AB3230" i="9"/>
  <c r="Z3231" i="9"/>
  <c r="AA3231" i="9"/>
  <c r="AB3231" i="9"/>
  <c r="Z3232" i="9"/>
  <c r="AA3232" i="9"/>
  <c r="AB3232" i="9"/>
  <c r="Z3233" i="9"/>
  <c r="AA3233" i="9"/>
  <c r="AB3233" i="9"/>
  <c r="Z3234" i="9"/>
  <c r="AA3234" i="9"/>
  <c r="AB3234" i="9"/>
  <c r="Z3235" i="9"/>
  <c r="AA3235" i="9"/>
  <c r="AB3235" i="9"/>
  <c r="Z3236" i="9"/>
  <c r="AA3236" i="9"/>
  <c r="AB3236" i="9"/>
  <c r="Z3237" i="9"/>
  <c r="AA3237" i="9"/>
  <c r="AB3237" i="9"/>
  <c r="Z3238" i="9"/>
  <c r="AA3238" i="9"/>
  <c r="AB3238" i="9"/>
  <c r="Z3239" i="9"/>
  <c r="AA3239" i="9"/>
  <c r="AB3239" i="9"/>
  <c r="Z3240" i="9"/>
  <c r="AA3240" i="9"/>
  <c r="AB3240" i="9"/>
  <c r="Z3241" i="9"/>
  <c r="AA3241" i="9"/>
  <c r="AB3241" i="9"/>
  <c r="Z3242" i="9"/>
  <c r="AA3242" i="9"/>
  <c r="AB3242" i="9"/>
  <c r="Z3243" i="9"/>
  <c r="AA3243" i="9"/>
  <c r="AB3243" i="9"/>
  <c r="Z3244" i="9"/>
  <c r="AA3244" i="9"/>
  <c r="AB3244" i="9"/>
  <c r="Z3245" i="9"/>
  <c r="AA3245" i="9"/>
  <c r="AB3245" i="9"/>
  <c r="Z3246" i="9"/>
  <c r="AA3246" i="9"/>
  <c r="AB3246" i="9"/>
  <c r="Z3247" i="9"/>
  <c r="AA3247" i="9"/>
  <c r="AB3247" i="9"/>
  <c r="Z3248" i="9"/>
  <c r="AA3248" i="9"/>
  <c r="AB3248" i="9"/>
  <c r="Z3249" i="9"/>
  <c r="AA3249" i="9"/>
  <c r="AB3249" i="9"/>
  <c r="Z3250" i="9"/>
  <c r="AA3250" i="9"/>
  <c r="AB3250" i="9"/>
  <c r="Z3251" i="9"/>
  <c r="AA3251" i="9"/>
  <c r="AB3251" i="9"/>
  <c r="Z3252" i="9"/>
  <c r="AA3252" i="9"/>
  <c r="AB3252" i="9"/>
  <c r="Z3253" i="9"/>
  <c r="AA3253" i="9"/>
  <c r="AB3253" i="9"/>
  <c r="Z3254" i="9"/>
  <c r="AA3254" i="9"/>
  <c r="AB3254" i="9"/>
  <c r="Z3255" i="9"/>
  <c r="AA3255" i="9"/>
  <c r="AB3255" i="9"/>
  <c r="Z3256" i="9"/>
  <c r="AA3256" i="9"/>
  <c r="AB3256" i="9"/>
  <c r="Z3257" i="9"/>
  <c r="AA3257" i="9"/>
  <c r="AB3257" i="9"/>
  <c r="Z3258" i="9"/>
  <c r="AA3258" i="9"/>
  <c r="AB3258" i="9"/>
  <c r="Z3259" i="9"/>
  <c r="AA3259" i="9"/>
  <c r="AB3259" i="9"/>
  <c r="Z3260" i="9"/>
  <c r="AA3260" i="9"/>
  <c r="AB3260" i="9"/>
  <c r="Z3261" i="9"/>
  <c r="AA3261" i="9"/>
  <c r="AB3261" i="9"/>
  <c r="Z3262" i="9"/>
  <c r="AA3262" i="9"/>
  <c r="AB3262" i="9"/>
  <c r="Z3263" i="9"/>
  <c r="AA3263" i="9"/>
  <c r="AB3263" i="9"/>
  <c r="Z3264" i="9"/>
  <c r="AA3264" i="9"/>
  <c r="AB3264" i="9"/>
  <c r="Z3265" i="9"/>
  <c r="AA3265" i="9"/>
  <c r="AB3265" i="9"/>
  <c r="Z3266" i="9"/>
  <c r="AA3266" i="9"/>
  <c r="AB3266" i="9"/>
  <c r="Z3267" i="9"/>
  <c r="AA3267" i="9"/>
  <c r="AB3267" i="9"/>
  <c r="Z3268" i="9"/>
  <c r="AA3268" i="9"/>
  <c r="AB3268" i="9"/>
  <c r="Z3269" i="9"/>
  <c r="AA3269" i="9"/>
  <c r="AB3269" i="9"/>
  <c r="Z3270" i="9"/>
  <c r="AA3270" i="9"/>
  <c r="AB3270" i="9"/>
  <c r="Z3271" i="9"/>
  <c r="AA3271" i="9"/>
  <c r="AB3271" i="9"/>
  <c r="Z3272" i="9"/>
  <c r="AA3272" i="9"/>
  <c r="AB3272" i="9"/>
  <c r="Z3273" i="9"/>
  <c r="AA3273" i="9"/>
  <c r="AB3273" i="9"/>
  <c r="Z3274" i="9"/>
  <c r="AA3274" i="9"/>
  <c r="AB3274" i="9"/>
  <c r="Z3275" i="9"/>
  <c r="AA3275" i="9"/>
  <c r="AB3275" i="9"/>
  <c r="Z3276" i="9"/>
  <c r="AA3276" i="9"/>
  <c r="AB3276" i="9"/>
  <c r="Z3277" i="9"/>
  <c r="AA3277" i="9"/>
  <c r="AB3277" i="9"/>
  <c r="Z3278" i="9"/>
  <c r="AA3278" i="9"/>
  <c r="AB3278" i="9"/>
  <c r="Z3279" i="9"/>
  <c r="AA3279" i="9"/>
  <c r="AB3279" i="9"/>
  <c r="Z3280" i="9"/>
  <c r="AA3280" i="9"/>
  <c r="AB3280" i="9"/>
  <c r="Z3281" i="9"/>
  <c r="AA3281" i="9"/>
  <c r="AB3281" i="9"/>
  <c r="Z3282" i="9"/>
  <c r="AA3282" i="9"/>
  <c r="AB3282" i="9"/>
  <c r="Z3283" i="9"/>
  <c r="AA3283" i="9"/>
  <c r="AB3283" i="9"/>
  <c r="Z3284" i="9"/>
  <c r="AA3284" i="9"/>
  <c r="AB3284" i="9"/>
  <c r="Z3285" i="9"/>
  <c r="AA3285" i="9"/>
  <c r="AB3285" i="9"/>
  <c r="Z3286" i="9"/>
  <c r="AA3286" i="9"/>
  <c r="AB3286" i="9"/>
  <c r="Z3287" i="9"/>
  <c r="AA3287" i="9"/>
  <c r="AB3287" i="9"/>
  <c r="Z3288" i="9"/>
  <c r="AA3288" i="9"/>
  <c r="AB3288" i="9"/>
  <c r="Z3289" i="9"/>
  <c r="AA3289" i="9"/>
  <c r="AB3289" i="9"/>
  <c r="Z3290" i="9"/>
  <c r="AA3290" i="9"/>
  <c r="AB3290" i="9"/>
  <c r="Z3291" i="9"/>
  <c r="AA3291" i="9"/>
  <c r="AB3291" i="9"/>
  <c r="Z3292" i="9"/>
  <c r="AA3292" i="9"/>
  <c r="AB3292" i="9"/>
  <c r="Z3293" i="9"/>
  <c r="AA3293" i="9"/>
  <c r="AB3293" i="9"/>
  <c r="Z3294" i="9"/>
  <c r="AA3294" i="9"/>
  <c r="AB3294" i="9"/>
  <c r="Z3295" i="9"/>
  <c r="AA3295" i="9"/>
  <c r="AB3295" i="9"/>
  <c r="Z3296" i="9"/>
  <c r="AA3296" i="9"/>
  <c r="AB3296" i="9"/>
  <c r="Z3297" i="9"/>
  <c r="AA3297" i="9"/>
  <c r="AB3297" i="9"/>
  <c r="Z3298" i="9"/>
  <c r="AA3298" i="9"/>
  <c r="AB3298" i="9"/>
  <c r="Z3299" i="9"/>
  <c r="AA3299" i="9"/>
  <c r="AB3299" i="9"/>
  <c r="Z3300" i="9"/>
  <c r="AA3300" i="9"/>
  <c r="AB3300" i="9"/>
  <c r="Z3301" i="9"/>
  <c r="AA3301" i="9"/>
  <c r="AB3301" i="9"/>
  <c r="Z3302" i="9"/>
  <c r="AA3302" i="9"/>
  <c r="AB3302" i="9"/>
  <c r="Z3303" i="9"/>
  <c r="AA3303" i="9"/>
  <c r="AB3303" i="9"/>
  <c r="Z3304" i="9"/>
  <c r="AA3304" i="9"/>
  <c r="AB3304" i="9"/>
  <c r="Z3305" i="9"/>
  <c r="AA3305" i="9"/>
  <c r="AB3305" i="9"/>
  <c r="Z3306" i="9"/>
  <c r="AA3306" i="9"/>
  <c r="AB3306" i="9"/>
  <c r="Z3307" i="9"/>
  <c r="AA3307" i="9"/>
  <c r="AB3307" i="9"/>
  <c r="Z3308" i="9"/>
  <c r="AA3308" i="9"/>
  <c r="AB3308" i="9"/>
  <c r="Z3309" i="9"/>
  <c r="AA3309" i="9"/>
  <c r="AB3309" i="9"/>
  <c r="Z3310" i="9"/>
  <c r="AA3310" i="9"/>
  <c r="AB3310" i="9"/>
  <c r="Z3311" i="9"/>
  <c r="AA3311" i="9"/>
  <c r="AB3311" i="9"/>
  <c r="Z3312" i="9"/>
  <c r="AA3312" i="9"/>
  <c r="AB3312" i="9"/>
  <c r="Z3313" i="9"/>
  <c r="AA3313" i="9"/>
  <c r="AB3313" i="9"/>
  <c r="Z3314" i="9"/>
  <c r="AA3314" i="9"/>
  <c r="AB3314" i="9"/>
  <c r="Z3315" i="9"/>
  <c r="AA3315" i="9"/>
  <c r="AB3315" i="9"/>
  <c r="Z3316" i="9"/>
  <c r="AA3316" i="9"/>
  <c r="AB3316" i="9"/>
  <c r="Z3317" i="9"/>
  <c r="AA3317" i="9"/>
  <c r="AB3317" i="9"/>
  <c r="Z3318" i="9"/>
  <c r="AA3318" i="9"/>
  <c r="AB3318" i="9"/>
  <c r="Z3319" i="9"/>
  <c r="AA3319" i="9"/>
  <c r="AB3319" i="9"/>
  <c r="Z3320" i="9"/>
  <c r="AA3320" i="9"/>
  <c r="AB3320" i="9"/>
  <c r="Z3321" i="9"/>
  <c r="AA3321" i="9"/>
  <c r="AB3321" i="9"/>
  <c r="Z3322" i="9"/>
  <c r="AA3322" i="9"/>
  <c r="AB3322" i="9"/>
  <c r="Z3323" i="9"/>
  <c r="AA3323" i="9"/>
  <c r="AB3323" i="9"/>
  <c r="Z3324" i="9"/>
  <c r="AA3324" i="9"/>
  <c r="AB3324" i="9"/>
  <c r="Z3325" i="9"/>
  <c r="AA3325" i="9"/>
  <c r="AB3325" i="9"/>
  <c r="Z3326" i="9"/>
  <c r="AA3326" i="9"/>
  <c r="AB3326" i="9"/>
  <c r="Z3327" i="9"/>
  <c r="AA3327" i="9"/>
  <c r="AB3327" i="9"/>
  <c r="Z3328" i="9"/>
  <c r="AA3328" i="9"/>
  <c r="AB3328" i="9"/>
  <c r="Z3329" i="9"/>
  <c r="AA3329" i="9"/>
  <c r="AB3329" i="9"/>
  <c r="Z3330" i="9"/>
  <c r="AA3330" i="9"/>
  <c r="AB3330" i="9"/>
  <c r="Z3331" i="9"/>
  <c r="AA3331" i="9"/>
  <c r="AB3331" i="9"/>
  <c r="Z3332" i="9"/>
  <c r="AA3332" i="9"/>
  <c r="AB3332" i="9"/>
  <c r="Z3333" i="9"/>
  <c r="AA3333" i="9"/>
  <c r="AB3333" i="9"/>
  <c r="Z3334" i="9"/>
  <c r="AA3334" i="9"/>
  <c r="AB3334" i="9"/>
  <c r="Z3335" i="9"/>
  <c r="AA3335" i="9"/>
  <c r="AB3335" i="9"/>
  <c r="Z3336" i="9"/>
  <c r="AA3336" i="9"/>
  <c r="AB3336" i="9"/>
  <c r="Z3337" i="9"/>
  <c r="AA3337" i="9"/>
  <c r="AB3337" i="9"/>
  <c r="Z3338" i="9"/>
  <c r="AA3338" i="9"/>
  <c r="AB3338" i="9"/>
  <c r="Z3339" i="9"/>
  <c r="AA3339" i="9"/>
  <c r="AB3339" i="9"/>
  <c r="Z3340" i="9"/>
  <c r="AA3340" i="9"/>
  <c r="AB3340" i="9"/>
  <c r="Z3341" i="9"/>
  <c r="AA3341" i="9"/>
  <c r="AB3341" i="9"/>
  <c r="Z3342" i="9"/>
  <c r="AA3342" i="9"/>
  <c r="AB3342" i="9"/>
  <c r="Z3343" i="9"/>
  <c r="AA3343" i="9"/>
  <c r="AB3343" i="9"/>
  <c r="Z3344" i="9"/>
  <c r="AA3344" i="9"/>
  <c r="AB3344" i="9"/>
  <c r="Z3345" i="9"/>
  <c r="AA3345" i="9"/>
  <c r="AB3345" i="9"/>
  <c r="Z3346" i="9"/>
  <c r="AA3346" i="9"/>
  <c r="AB3346" i="9"/>
  <c r="Z3347" i="9"/>
  <c r="AA3347" i="9"/>
  <c r="AB3347" i="9"/>
  <c r="Z3348" i="9"/>
  <c r="AA3348" i="9"/>
  <c r="AB3348" i="9"/>
  <c r="Z3349" i="9"/>
  <c r="AA3349" i="9"/>
  <c r="AB3349" i="9"/>
  <c r="Z3350" i="9"/>
  <c r="AA3350" i="9"/>
  <c r="AB3350" i="9"/>
  <c r="Z3351" i="9"/>
  <c r="AA3351" i="9"/>
  <c r="AB3351" i="9"/>
  <c r="Z3352" i="9"/>
  <c r="AA3352" i="9"/>
  <c r="AB3352" i="9"/>
  <c r="Z3353" i="9"/>
  <c r="AA3353" i="9"/>
  <c r="AB3353" i="9"/>
  <c r="Z3354" i="9"/>
  <c r="AA3354" i="9"/>
  <c r="AB3354" i="9"/>
  <c r="Z3355" i="9"/>
  <c r="AA3355" i="9"/>
  <c r="AB3355" i="9"/>
  <c r="Z3356" i="9"/>
  <c r="AA3356" i="9"/>
  <c r="AB3356" i="9"/>
  <c r="Z3357" i="9"/>
  <c r="AA3357" i="9"/>
  <c r="AB3357" i="9"/>
  <c r="Z3358" i="9"/>
  <c r="AA3358" i="9"/>
  <c r="AB3358" i="9"/>
  <c r="Z3359" i="9"/>
  <c r="AA3359" i="9"/>
  <c r="AB3359" i="9"/>
  <c r="Z3360" i="9"/>
  <c r="AA3360" i="9"/>
  <c r="AB3360" i="9"/>
  <c r="Z3361" i="9"/>
  <c r="AA3361" i="9"/>
  <c r="AB3361" i="9"/>
  <c r="Z3362" i="9"/>
  <c r="AA3362" i="9"/>
  <c r="AB3362" i="9"/>
  <c r="Z3363" i="9"/>
  <c r="AA3363" i="9"/>
  <c r="AB3363" i="9"/>
  <c r="Z3364" i="9"/>
  <c r="AA3364" i="9"/>
  <c r="AB3364" i="9"/>
  <c r="Z3365" i="9"/>
  <c r="AA3365" i="9"/>
  <c r="AB3365" i="9"/>
  <c r="Z3366" i="9"/>
  <c r="AA3366" i="9"/>
  <c r="AB3366" i="9"/>
  <c r="Z3367" i="9"/>
  <c r="AA3367" i="9"/>
  <c r="AB3367" i="9"/>
  <c r="Z3368" i="9"/>
  <c r="AA3368" i="9"/>
  <c r="AB3368" i="9"/>
  <c r="Z3369" i="9"/>
  <c r="AA3369" i="9"/>
  <c r="AB3369" i="9"/>
  <c r="Z3370" i="9"/>
  <c r="AA3370" i="9"/>
  <c r="AB3370" i="9"/>
  <c r="Z3371" i="9"/>
  <c r="AA3371" i="9"/>
  <c r="AB3371" i="9"/>
  <c r="Z3372" i="9"/>
  <c r="AA3372" i="9"/>
  <c r="AB3372" i="9"/>
  <c r="Z3373" i="9"/>
  <c r="AA3373" i="9"/>
  <c r="AB3373" i="9"/>
  <c r="Z3374" i="9"/>
  <c r="AA3374" i="9"/>
  <c r="AB3374" i="9"/>
  <c r="Z3375" i="9"/>
  <c r="AA3375" i="9"/>
  <c r="AB3375" i="9"/>
  <c r="Z3376" i="9"/>
  <c r="AA3376" i="9"/>
  <c r="AB3376" i="9"/>
  <c r="Z3377" i="9"/>
  <c r="AA3377" i="9"/>
  <c r="AB3377" i="9"/>
  <c r="Z3378" i="9"/>
  <c r="AA3378" i="9"/>
  <c r="AB3378" i="9"/>
  <c r="Z3379" i="9"/>
  <c r="AA3379" i="9"/>
  <c r="AB3379" i="9"/>
  <c r="Z3380" i="9"/>
  <c r="AA3380" i="9"/>
  <c r="AB3380" i="9"/>
  <c r="Z3381" i="9"/>
  <c r="AA3381" i="9"/>
  <c r="AB3381" i="9"/>
  <c r="Z3382" i="9"/>
  <c r="AA3382" i="9"/>
  <c r="AB3382" i="9"/>
  <c r="Z3383" i="9"/>
  <c r="AA3383" i="9"/>
  <c r="AB3383" i="9"/>
  <c r="Z3384" i="9"/>
  <c r="AA3384" i="9"/>
  <c r="AB3384" i="9"/>
  <c r="Z3385" i="9"/>
  <c r="AA3385" i="9"/>
  <c r="AB3385" i="9"/>
  <c r="Z3386" i="9"/>
  <c r="AA3386" i="9"/>
  <c r="AB3386" i="9"/>
  <c r="Z3387" i="9"/>
  <c r="AA3387" i="9"/>
  <c r="AB3387" i="9"/>
  <c r="Z3388" i="9"/>
  <c r="AA3388" i="9"/>
  <c r="AB3388" i="9"/>
  <c r="Z3389" i="9"/>
  <c r="AA3389" i="9"/>
  <c r="AB3389" i="9"/>
  <c r="Z3390" i="9"/>
  <c r="AA3390" i="9"/>
  <c r="AB3390" i="9"/>
  <c r="Z3391" i="9"/>
  <c r="AA3391" i="9"/>
  <c r="AB3391" i="9"/>
  <c r="Z3392" i="9"/>
  <c r="AA3392" i="9"/>
  <c r="AB3392" i="9"/>
  <c r="Z3393" i="9"/>
  <c r="AA3393" i="9"/>
  <c r="AB3393" i="9"/>
  <c r="Z3394" i="9"/>
  <c r="AA3394" i="9"/>
  <c r="AB3394" i="9"/>
  <c r="Z3395" i="9"/>
  <c r="AA3395" i="9"/>
  <c r="AB3395" i="9"/>
  <c r="Z3396" i="9"/>
  <c r="AA3396" i="9"/>
  <c r="AB3396" i="9"/>
  <c r="Z3397" i="9"/>
  <c r="AA3397" i="9"/>
  <c r="AB3397" i="9"/>
  <c r="Z3398" i="9"/>
  <c r="AA3398" i="9"/>
  <c r="AB3398" i="9"/>
  <c r="Z3399" i="9"/>
  <c r="AA3399" i="9"/>
  <c r="AB3399" i="9"/>
  <c r="Z3400" i="9"/>
  <c r="AA3400" i="9"/>
  <c r="AB3400" i="9"/>
  <c r="Z3401" i="9"/>
  <c r="AA3401" i="9"/>
  <c r="AB3401" i="9"/>
  <c r="Z3402" i="9"/>
  <c r="AA3402" i="9"/>
  <c r="AB3402" i="9"/>
  <c r="Z3403" i="9"/>
  <c r="AA3403" i="9"/>
  <c r="AB3403" i="9"/>
  <c r="Z3404" i="9"/>
  <c r="AA3404" i="9"/>
  <c r="AB3404" i="9"/>
  <c r="Z3405" i="9"/>
  <c r="AA3405" i="9"/>
  <c r="AB3405" i="9"/>
  <c r="Z3406" i="9"/>
  <c r="AA3406" i="9"/>
  <c r="AB3406" i="9"/>
  <c r="Z3407" i="9"/>
  <c r="AA3407" i="9"/>
  <c r="AB3407" i="9"/>
  <c r="Z3408" i="9"/>
  <c r="AA3408" i="9"/>
  <c r="AB3408" i="9"/>
  <c r="Z3409" i="9"/>
  <c r="AA3409" i="9"/>
  <c r="AB3409" i="9"/>
  <c r="Z3410" i="9"/>
  <c r="AA3410" i="9"/>
  <c r="AB3410" i="9"/>
  <c r="Z3411" i="9"/>
  <c r="AA3411" i="9"/>
  <c r="AB3411" i="9"/>
  <c r="Z3412" i="9"/>
  <c r="AA3412" i="9"/>
  <c r="AB3412" i="9"/>
  <c r="Z3413" i="9"/>
  <c r="AA3413" i="9"/>
  <c r="AB3413" i="9"/>
  <c r="Z3414" i="9"/>
  <c r="AA3414" i="9"/>
  <c r="AB3414" i="9"/>
  <c r="Z3415" i="9"/>
  <c r="AA3415" i="9"/>
  <c r="AB3415" i="9"/>
  <c r="Z3416" i="9"/>
  <c r="AA3416" i="9"/>
  <c r="AB3416" i="9"/>
  <c r="Z3417" i="9"/>
  <c r="AA3417" i="9"/>
  <c r="AB3417" i="9"/>
  <c r="Z3418" i="9"/>
  <c r="AA3418" i="9"/>
  <c r="AB3418" i="9"/>
  <c r="Z3419" i="9"/>
  <c r="AA3419" i="9"/>
  <c r="AB3419" i="9"/>
  <c r="Z3420" i="9"/>
  <c r="AA3420" i="9"/>
  <c r="AB3420" i="9"/>
  <c r="Z3421" i="9"/>
  <c r="AA3421" i="9"/>
  <c r="AB3421" i="9"/>
  <c r="Z3422" i="9"/>
  <c r="AA3422" i="9"/>
  <c r="AB3422" i="9"/>
  <c r="Z3423" i="9"/>
  <c r="AA3423" i="9"/>
  <c r="AB3423" i="9"/>
  <c r="Z3424" i="9"/>
  <c r="AA3424" i="9"/>
  <c r="AB3424" i="9"/>
  <c r="Z3425" i="9"/>
  <c r="AA3425" i="9"/>
  <c r="AB3425" i="9"/>
  <c r="Z3426" i="9"/>
  <c r="AA3426" i="9"/>
  <c r="AB3426" i="9"/>
  <c r="Z3427" i="9"/>
  <c r="AA3427" i="9"/>
  <c r="AB3427" i="9"/>
  <c r="Z3428" i="9"/>
  <c r="AA3428" i="9"/>
  <c r="AB3428" i="9"/>
  <c r="Z3429" i="9"/>
  <c r="AA3429" i="9"/>
  <c r="AB3429" i="9"/>
  <c r="Z3430" i="9"/>
  <c r="AA3430" i="9"/>
  <c r="AB3430" i="9"/>
  <c r="Z3431" i="9"/>
  <c r="AA3431" i="9"/>
  <c r="AB3431" i="9"/>
  <c r="Z3432" i="9"/>
  <c r="AA3432" i="9"/>
  <c r="AB3432" i="9"/>
  <c r="Z3433" i="9"/>
  <c r="AA3433" i="9"/>
  <c r="AB3433" i="9"/>
  <c r="Z3434" i="9"/>
  <c r="AA3434" i="9"/>
  <c r="AB3434" i="9"/>
  <c r="Z3435" i="9"/>
  <c r="AA3435" i="9"/>
  <c r="AB3435" i="9"/>
  <c r="Z3436" i="9"/>
  <c r="AA3436" i="9"/>
  <c r="AB3436" i="9"/>
  <c r="Z3437" i="9"/>
  <c r="AA3437" i="9"/>
  <c r="AB3437" i="9"/>
  <c r="Z3438" i="9"/>
  <c r="AA3438" i="9"/>
  <c r="AB3438" i="9"/>
  <c r="Z3439" i="9"/>
  <c r="AA3439" i="9"/>
  <c r="AB3439" i="9"/>
  <c r="Z3440" i="9"/>
  <c r="AA3440" i="9"/>
  <c r="AB3440" i="9"/>
  <c r="Z3441" i="9"/>
  <c r="AA3441" i="9"/>
  <c r="AB3441" i="9"/>
  <c r="Z3442" i="9"/>
  <c r="AA3442" i="9"/>
  <c r="AB3442" i="9"/>
  <c r="Z3443" i="9"/>
  <c r="AA3443" i="9"/>
  <c r="AB3443" i="9"/>
  <c r="Z3444" i="9"/>
  <c r="AA3444" i="9"/>
  <c r="AB3444" i="9"/>
  <c r="Z3445" i="9"/>
  <c r="AA3445" i="9"/>
  <c r="AB3445" i="9"/>
  <c r="Z3446" i="9"/>
  <c r="AA3446" i="9"/>
  <c r="AB3446" i="9"/>
  <c r="Z3447" i="9"/>
  <c r="AA3447" i="9"/>
  <c r="AB3447" i="9"/>
  <c r="Z3448" i="9"/>
  <c r="AA3448" i="9"/>
  <c r="AB3448" i="9"/>
  <c r="Z3449" i="9"/>
  <c r="AA3449" i="9"/>
  <c r="AB3449" i="9"/>
  <c r="Z3450" i="9"/>
  <c r="AA3450" i="9"/>
  <c r="AB3450" i="9"/>
  <c r="Z3451" i="9"/>
  <c r="AA3451" i="9"/>
  <c r="AB3451" i="9"/>
  <c r="Z3452" i="9"/>
  <c r="AA3452" i="9"/>
  <c r="AB3452" i="9"/>
  <c r="Z3453" i="9"/>
  <c r="AA3453" i="9"/>
  <c r="AB3453" i="9"/>
  <c r="Z3454" i="9"/>
  <c r="AA3454" i="9"/>
  <c r="AB3454" i="9"/>
  <c r="Z3455" i="9"/>
  <c r="AA3455" i="9"/>
  <c r="AB3455" i="9"/>
  <c r="Z3456" i="9"/>
  <c r="AA3456" i="9"/>
  <c r="AB3456" i="9"/>
  <c r="Z3457" i="9"/>
  <c r="AA3457" i="9"/>
  <c r="AB3457" i="9"/>
  <c r="Z3458" i="9"/>
  <c r="AA3458" i="9"/>
  <c r="AB3458" i="9"/>
  <c r="Z3459" i="9"/>
  <c r="AA3459" i="9"/>
  <c r="AB3459" i="9"/>
  <c r="Z3460" i="9"/>
  <c r="AA3460" i="9"/>
  <c r="AB3460" i="9"/>
  <c r="Z3461" i="9"/>
  <c r="AA3461" i="9"/>
  <c r="AB3461" i="9"/>
  <c r="Z3462" i="9"/>
  <c r="AA3462" i="9"/>
  <c r="AB3462" i="9"/>
  <c r="Z3463" i="9"/>
  <c r="AA3463" i="9"/>
  <c r="AB3463" i="9"/>
  <c r="Z3464" i="9"/>
  <c r="AA3464" i="9"/>
  <c r="AB3464" i="9"/>
  <c r="Z3465" i="9"/>
  <c r="AA3465" i="9"/>
  <c r="AB3465" i="9"/>
  <c r="Z3466" i="9"/>
  <c r="AA3466" i="9"/>
  <c r="AB3466" i="9"/>
  <c r="Z3467" i="9"/>
  <c r="AA3467" i="9"/>
  <c r="AB3467" i="9"/>
  <c r="Z3468" i="9"/>
  <c r="AA3468" i="9"/>
  <c r="AB3468" i="9"/>
  <c r="Z3469" i="9"/>
  <c r="AA3469" i="9"/>
  <c r="AB3469" i="9"/>
  <c r="Z3470" i="9"/>
  <c r="AA3470" i="9"/>
  <c r="AB3470" i="9"/>
  <c r="Z3471" i="9"/>
  <c r="AA3471" i="9"/>
  <c r="AB3471" i="9"/>
  <c r="Z3472" i="9"/>
  <c r="AA3472" i="9"/>
  <c r="AB3472" i="9"/>
  <c r="Z3473" i="9"/>
  <c r="AA3473" i="9"/>
  <c r="AB3473" i="9"/>
  <c r="Z3474" i="9"/>
  <c r="AA3474" i="9"/>
  <c r="AB3474" i="9"/>
  <c r="Z3475" i="9"/>
  <c r="AA3475" i="9"/>
  <c r="AB3475" i="9"/>
  <c r="Z3476" i="9"/>
  <c r="AA3476" i="9"/>
  <c r="AB3476" i="9"/>
  <c r="Z3477" i="9"/>
  <c r="AA3477" i="9"/>
  <c r="AB3477" i="9"/>
  <c r="Z3478" i="9"/>
  <c r="AA3478" i="9"/>
  <c r="AB3478" i="9"/>
  <c r="Z3479" i="9"/>
  <c r="AA3479" i="9"/>
  <c r="AB3479" i="9"/>
  <c r="Z3480" i="9"/>
  <c r="AA3480" i="9"/>
  <c r="AB3480" i="9"/>
  <c r="Z3481" i="9"/>
  <c r="AA3481" i="9"/>
  <c r="AB3481" i="9"/>
  <c r="Z3482" i="9"/>
  <c r="AA3482" i="9"/>
  <c r="AB3482" i="9"/>
  <c r="Z3483" i="9"/>
  <c r="AA3483" i="9"/>
  <c r="AB3483" i="9"/>
  <c r="Z3484" i="9"/>
  <c r="AA3484" i="9"/>
  <c r="AB3484" i="9"/>
  <c r="Z3485" i="9"/>
  <c r="AA3485" i="9"/>
  <c r="AB3485" i="9"/>
  <c r="Z3486" i="9"/>
  <c r="AA3486" i="9"/>
  <c r="AB3486" i="9"/>
  <c r="Z3487" i="9"/>
  <c r="AA3487" i="9"/>
  <c r="AB3487" i="9"/>
  <c r="Z3488" i="9"/>
  <c r="AA3488" i="9"/>
  <c r="AB3488" i="9"/>
  <c r="Z3489" i="9"/>
  <c r="AA3489" i="9"/>
  <c r="AB3489" i="9"/>
  <c r="Z3490" i="9"/>
  <c r="AA3490" i="9"/>
  <c r="AB3490" i="9"/>
  <c r="Z3491" i="9"/>
  <c r="AA3491" i="9"/>
  <c r="AB3491" i="9"/>
  <c r="Z3492" i="9"/>
  <c r="AA3492" i="9"/>
  <c r="AB3492" i="9"/>
  <c r="Z3493" i="9"/>
  <c r="AA3493" i="9"/>
  <c r="AB3493" i="9"/>
  <c r="Z3494" i="9"/>
  <c r="AA3494" i="9"/>
  <c r="AB3494" i="9"/>
  <c r="Z3495" i="9"/>
  <c r="AA3495" i="9"/>
  <c r="AB3495" i="9"/>
  <c r="Z3496" i="9"/>
  <c r="AA3496" i="9"/>
  <c r="AB3496" i="9"/>
  <c r="Z3497" i="9"/>
  <c r="AA3497" i="9"/>
  <c r="AB3497" i="9"/>
  <c r="Z3498" i="9"/>
  <c r="AA3498" i="9"/>
  <c r="AB3498" i="9"/>
  <c r="Z3499" i="9"/>
  <c r="AA3499" i="9"/>
  <c r="AB3499" i="9"/>
  <c r="Z3500" i="9"/>
  <c r="AA3500" i="9"/>
  <c r="AB3500" i="9"/>
  <c r="Z3501" i="9"/>
  <c r="AA3501" i="9"/>
  <c r="AB3501" i="9"/>
  <c r="Z3502" i="9"/>
  <c r="AA3502" i="9"/>
  <c r="AB3502" i="9"/>
  <c r="Z3503" i="9"/>
  <c r="AA3503" i="9"/>
  <c r="AB3503" i="9"/>
  <c r="Z3504" i="9"/>
  <c r="AA3504" i="9"/>
  <c r="AB3504" i="9"/>
  <c r="Z3505" i="9"/>
  <c r="AA3505" i="9"/>
  <c r="AB3505" i="9"/>
  <c r="Z3506" i="9"/>
  <c r="AA3506" i="9"/>
  <c r="AB3506" i="9"/>
  <c r="Z3507" i="9"/>
  <c r="AA3507" i="9"/>
  <c r="AB3507" i="9"/>
  <c r="Z3508" i="9"/>
  <c r="AA3508" i="9"/>
  <c r="AB3508" i="9"/>
  <c r="Z3509" i="9"/>
  <c r="AA3509" i="9"/>
  <c r="AB3509" i="9"/>
  <c r="Z3510" i="9"/>
  <c r="AA3510" i="9"/>
  <c r="AB3510" i="9"/>
  <c r="Z3511" i="9"/>
  <c r="AA3511" i="9"/>
  <c r="AB3511" i="9"/>
  <c r="Z3512" i="9"/>
  <c r="AA3512" i="9"/>
  <c r="AB3512" i="9"/>
  <c r="Z3513" i="9"/>
  <c r="AA3513" i="9"/>
  <c r="AB3513" i="9"/>
  <c r="Z3514" i="9"/>
  <c r="AA3514" i="9"/>
  <c r="AB3514" i="9"/>
  <c r="Z3515" i="9"/>
  <c r="AA3515" i="9"/>
  <c r="AB3515" i="9"/>
  <c r="Z3516" i="9"/>
  <c r="AA3516" i="9"/>
  <c r="AB3516" i="9"/>
  <c r="Z3517" i="9"/>
  <c r="AA3517" i="9"/>
  <c r="AB3517" i="9"/>
  <c r="Z3518" i="9"/>
  <c r="AA3518" i="9"/>
  <c r="AB3518" i="9"/>
  <c r="Z3519" i="9"/>
  <c r="AA3519" i="9"/>
  <c r="AB3519" i="9"/>
  <c r="Z3520" i="9"/>
  <c r="AA3520" i="9"/>
  <c r="AB3520" i="9"/>
  <c r="Z3521" i="9"/>
  <c r="AA3521" i="9"/>
  <c r="AB3521" i="9"/>
  <c r="Z3522" i="9"/>
  <c r="AA3522" i="9"/>
  <c r="AB3522" i="9"/>
  <c r="Z3523" i="9"/>
  <c r="AA3523" i="9"/>
  <c r="AB3523" i="9"/>
  <c r="Z3524" i="9"/>
  <c r="AA3524" i="9"/>
  <c r="AB3524" i="9"/>
  <c r="Z3525" i="9"/>
  <c r="AA3525" i="9"/>
  <c r="AB3525" i="9"/>
  <c r="Z3526" i="9"/>
  <c r="AA3526" i="9"/>
  <c r="AB3526" i="9"/>
  <c r="Z3527" i="9"/>
  <c r="AA3527" i="9"/>
  <c r="AB3527" i="9"/>
  <c r="Z3528" i="9"/>
  <c r="AA3528" i="9"/>
  <c r="AB3528" i="9"/>
  <c r="Z3529" i="9"/>
  <c r="AA3529" i="9"/>
  <c r="AB3529" i="9"/>
  <c r="Z3530" i="9"/>
  <c r="AA3530" i="9"/>
  <c r="AB3530" i="9"/>
  <c r="Z3531" i="9"/>
  <c r="AA3531" i="9"/>
  <c r="AB3531" i="9"/>
  <c r="Z3532" i="9"/>
  <c r="AA3532" i="9"/>
  <c r="AB3532" i="9"/>
  <c r="Z3533" i="9"/>
  <c r="AA3533" i="9"/>
  <c r="AB3533" i="9"/>
  <c r="Z3534" i="9"/>
  <c r="AA3534" i="9"/>
  <c r="AB3534" i="9"/>
  <c r="Z3535" i="9"/>
  <c r="AA3535" i="9"/>
  <c r="AB3535" i="9"/>
  <c r="Z3536" i="9"/>
  <c r="AA3536" i="9"/>
  <c r="AB3536" i="9"/>
  <c r="Z3537" i="9"/>
  <c r="AA3537" i="9"/>
  <c r="AB3537" i="9"/>
  <c r="Z3538" i="9"/>
  <c r="AA3538" i="9"/>
  <c r="AB3538" i="9"/>
  <c r="Z3539" i="9"/>
  <c r="AA3539" i="9"/>
  <c r="AB3539" i="9"/>
  <c r="Z3540" i="9"/>
  <c r="AA3540" i="9"/>
  <c r="AB3540" i="9"/>
  <c r="Z3541" i="9"/>
  <c r="AA3541" i="9"/>
  <c r="AB3541" i="9"/>
  <c r="Z3542" i="9"/>
  <c r="AA3542" i="9"/>
  <c r="AB3542" i="9"/>
  <c r="Z3543" i="9"/>
  <c r="AA3543" i="9"/>
  <c r="AB3543" i="9"/>
  <c r="Z3544" i="9"/>
  <c r="AA3544" i="9"/>
  <c r="AB3544" i="9"/>
  <c r="Z3545" i="9"/>
  <c r="AA3545" i="9"/>
  <c r="AB3545" i="9"/>
  <c r="Z3546" i="9"/>
  <c r="AA3546" i="9"/>
  <c r="AB3546" i="9"/>
  <c r="Z3547" i="9"/>
  <c r="AA3547" i="9"/>
  <c r="AB3547" i="9"/>
  <c r="Z3548" i="9"/>
  <c r="AA3548" i="9"/>
  <c r="AB3548" i="9"/>
  <c r="Z3549" i="9"/>
  <c r="AA3549" i="9"/>
  <c r="AB3549" i="9"/>
  <c r="Z3550" i="9"/>
  <c r="AA3550" i="9"/>
  <c r="AB3550" i="9"/>
  <c r="Z3551" i="9"/>
  <c r="AA3551" i="9"/>
  <c r="AB3551" i="9"/>
  <c r="Z3552" i="9"/>
  <c r="AA3552" i="9"/>
  <c r="AB3552" i="9"/>
  <c r="Z3553" i="9"/>
  <c r="AA3553" i="9"/>
  <c r="AB3553" i="9"/>
  <c r="Z3554" i="9"/>
  <c r="AA3554" i="9"/>
  <c r="AB3554" i="9"/>
  <c r="Z3555" i="9"/>
  <c r="AA3555" i="9"/>
  <c r="AB3555" i="9"/>
  <c r="Z3556" i="9"/>
  <c r="AA3556" i="9"/>
  <c r="AB3556" i="9"/>
  <c r="Z3557" i="9"/>
  <c r="AA3557" i="9"/>
  <c r="AB3557" i="9"/>
  <c r="Z3558" i="9"/>
  <c r="AA3558" i="9"/>
  <c r="AB3558" i="9"/>
  <c r="Z3559" i="9"/>
  <c r="AA3559" i="9"/>
  <c r="AB3559" i="9"/>
  <c r="Z3560" i="9"/>
  <c r="AA3560" i="9"/>
  <c r="AB3560" i="9"/>
  <c r="Z3561" i="9"/>
  <c r="AA3561" i="9"/>
  <c r="AB3561" i="9"/>
  <c r="Z3562" i="9"/>
  <c r="AA3562" i="9"/>
  <c r="AB3562" i="9"/>
  <c r="Z3563" i="9"/>
  <c r="AA3563" i="9"/>
  <c r="AB3563" i="9"/>
  <c r="Z3564" i="9"/>
  <c r="AA3564" i="9"/>
  <c r="AB3564" i="9"/>
  <c r="Z3565" i="9"/>
  <c r="AA3565" i="9"/>
  <c r="AB3565" i="9"/>
  <c r="Z3566" i="9"/>
  <c r="AA3566" i="9"/>
  <c r="AB3566" i="9"/>
  <c r="Z3567" i="9"/>
  <c r="AA3567" i="9"/>
  <c r="AB3567" i="9"/>
  <c r="Z3568" i="9"/>
  <c r="AA3568" i="9"/>
  <c r="AB3568" i="9"/>
  <c r="Z3569" i="9"/>
  <c r="AA3569" i="9"/>
  <c r="AB3569" i="9"/>
  <c r="Z3570" i="9"/>
  <c r="AA3570" i="9"/>
  <c r="AB3570" i="9"/>
  <c r="Z3571" i="9"/>
  <c r="AA3571" i="9"/>
  <c r="AB3571" i="9"/>
  <c r="Z3572" i="9"/>
  <c r="AA3572" i="9"/>
  <c r="AB3572" i="9"/>
  <c r="Z3573" i="9"/>
  <c r="AA3573" i="9"/>
  <c r="AB3573" i="9"/>
  <c r="Z3574" i="9"/>
  <c r="AA3574" i="9"/>
  <c r="AB3574" i="9"/>
  <c r="Z3575" i="9"/>
  <c r="AA3575" i="9"/>
  <c r="AB3575" i="9"/>
  <c r="Z3576" i="9"/>
  <c r="AA3576" i="9"/>
  <c r="AB3576" i="9"/>
  <c r="Z3577" i="9"/>
  <c r="AA3577" i="9"/>
  <c r="AB3577" i="9"/>
  <c r="Z3578" i="9"/>
  <c r="AA3578" i="9"/>
  <c r="AB3578" i="9"/>
  <c r="Z3579" i="9"/>
  <c r="AA3579" i="9"/>
  <c r="AB3579" i="9"/>
  <c r="Z3580" i="9"/>
  <c r="AA3580" i="9"/>
  <c r="AB3580" i="9"/>
  <c r="Z3581" i="9"/>
  <c r="AA3581" i="9"/>
  <c r="AB3581" i="9"/>
  <c r="Z3582" i="9"/>
  <c r="AA3582" i="9"/>
  <c r="AB3582" i="9"/>
  <c r="Z3583" i="9"/>
  <c r="AA3583" i="9"/>
  <c r="AB3583" i="9"/>
  <c r="Z3584" i="9"/>
  <c r="AA3584" i="9"/>
  <c r="AB3584" i="9"/>
  <c r="Z3585" i="9"/>
  <c r="AA3585" i="9"/>
  <c r="AB3585" i="9"/>
  <c r="Z3586" i="9"/>
  <c r="AA3586" i="9"/>
  <c r="AB3586" i="9"/>
  <c r="Z3587" i="9"/>
  <c r="AA3587" i="9"/>
  <c r="AB3587" i="9"/>
  <c r="Z3588" i="9"/>
  <c r="AA3588" i="9"/>
  <c r="AB3588" i="9"/>
  <c r="Z3589" i="9"/>
  <c r="AA3589" i="9"/>
  <c r="AB3589" i="9"/>
  <c r="Z3590" i="9"/>
  <c r="AA3590" i="9"/>
  <c r="AB3590" i="9"/>
  <c r="Z3591" i="9"/>
  <c r="AA3591" i="9"/>
  <c r="AB3591" i="9"/>
  <c r="Z3592" i="9"/>
  <c r="AA3592" i="9"/>
  <c r="AB3592" i="9"/>
  <c r="Z3593" i="9"/>
  <c r="AA3593" i="9"/>
  <c r="AB3593" i="9"/>
  <c r="Z3594" i="9"/>
  <c r="AA3594" i="9"/>
  <c r="AB3594" i="9"/>
  <c r="Z3595" i="9"/>
  <c r="AA3595" i="9"/>
  <c r="AB3595" i="9"/>
  <c r="Z3596" i="9"/>
  <c r="AA3596" i="9"/>
  <c r="AB3596" i="9"/>
  <c r="Z3597" i="9"/>
  <c r="AA3597" i="9"/>
  <c r="AB3597" i="9"/>
  <c r="Z3598" i="9"/>
  <c r="AA3598" i="9"/>
  <c r="AB3598" i="9"/>
  <c r="Z3599" i="9"/>
  <c r="AA3599" i="9"/>
  <c r="AB3599" i="9"/>
  <c r="Z3600" i="9"/>
  <c r="AA3600" i="9"/>
  <c r="AB3600" i="9"/>
  <c r="Z3601" i="9"/>
  <c r="AA3601" i="9"/>
  <c r="AB3601" i="9"/>
  <c r="Z3602" i="9"/>
  <c r="AA3602" i="9"/>
  <c r="AB3602" i="9"/>
  <c r="Z3603" i="9"/>
  <c r="AA3603" i="9"/>
  <c r="AB3603" i="9"/>
  <c r="Z3604" i="9"/>
  <c r="AA3604" i="9"/>
  <c r="AB3604" i="9"/>
  <c r="Z3605" i="9"/>
  <c r="AA3605" i="9"/>
  <c r="AB3605" i="9"/>
  <c r="Z3606" i="9"/>
  <c r="AA3606" i="9"/>
  <c r="AB3606" i="9"/>
  <c r="Z3607" i="9"/>
  <c r="AA3607" i="9"/>
  <c r="AB3607" i="9"/>
  <c r="Z3608" i="9"/>
  <c r="AA3608" i="9"/>
  <c r="AB3608" i="9"/>
  <c r="Z3609" i="9"/>
  <c r="AA3609" i="9"/>
  <c r="AB3609" i="9"/>
  <c r="Z3610" i="9"/>
  <c r="AA3610" i="9"/>
  <c r="AB3610" i="9"/>
  <c r="Z3611" i="9"/>
  <c r="AA3611" i="9"/>
  <c r="AB3611" i="9"/>
  <c r="Z3612" i="9"/>
  <c r="AA3612" i="9"/>
  <c r="AB3612" i="9"/>
  <c r="Z3613" i="9"/>
  <c r="AA3613" i="9"/>
  <c r="AB3613" i="9"/>
  <c r="Z3614" i="9"/>
  <c r="AA3614" i="9"/>
  <c r="AB3614" i="9"/>
  <c r="Z3615" i="9"/>
  <c r="AA3615" i="9"/>
  <c r="AB3615" i="9"/>
  <c r="Z3616" i="9"/>
  <c r="AA3616" i="9"/>
  <c r="AB3616" i="9"/>
  <c r="Z3617" i="9"/>
  <c r="AA3617" i="9"/>
  <c r="AB3617" i="9"/>
  <c r="Z3618" i="9"/>
  <c r="AA3618" i="9"/>
  <c r="AB3618" i="9"/>
  <c r="Z3619" i="9"/>
  <c r="AA3619" i="9"/>
  <c r="AB3619" i="9"/>
  <c r="Z3620" i="9"/>
  <c r="AA3620" i="9"/>
  <c r="AB3620" i="9"/>
  <c r="Z3621" i="9"/>
  <c r="AA3621" i="9"/>
  <c r="AB3621" i="9"/>
  <c r="Z3622" i="9"/>
  <c r="AA3622" i="9"/>
  <c r="AB3622" i="9"/>
  <c r="Z3623" i="9"/>
  <c r="AA3623" i="9"/>
  <c r="AB3623" i="9"/>
  <c r="Z3624" i="9"/>
  <c r="AA3624" i="9"/>
  <c r="AB3624" i="9"/>
  <c r="Z3625" i="9"/>
  <c r="AA3625" i="9"/>
  <c r="AB3625" i="9"/>
  <c r="Z3626" i="9"/>
  <c r="AA3626" i="9"/>
  <c r="AB3626" i="9"/>
  <c r="Z3627" i="9"/>
  <c r="AA3627" i="9"/>
  <c r="AB3627" i="9"/>
  <c r="Z3628" i="9"/>
  <c r="AA3628" i="9"/>
  <c r="AB3628" i="9"/>
  <c r="Z3629" i="9"/>
  <c r="AA3629" i="9"/>
  <c r="AB3629" i="9"/>
  <c r="Z3630" i="9"/>
  <c r="AA3630" i="9"/>
  <c r="AB3630" i="9"/>
  <c r="Z3631" i="9"/>
  <c r="AA3631" i="9"/>
  <c r="AB3631" i="9"/>
  <c r="Z3632" i="9"/>
  <c r="AA3632" i="9"/>
  <c r="AB3632" i="9"/>
  <c r="Z3633" i="9"/>
  <c r="AA3633" i="9"/>
  <c r="AB3633" i="9"/>
  <c r="Z3634" i="9"/>
  <c r="AA3634" i="9"/>
  <c r="AB3634" i="9"/>
  <c r="Z3635" i="9"/>
  <c r="AA3635" i="9"/>
  <c r="AB3635" i="9"/>
  <c r="Z3636" i="9"/>
  <c r="AA3636" i="9"/>
  <c r="AB3636" i="9"/>
  <c r="Z3637" i="9"/>
  <c r="AA3637" i="9"/>
  <c r="AB3637" i="9"/>
  <c r="Z3638" i="9"/>
  <c r="AA3638" i="9"/>
  <c r="AB3638" i="9"/>
  <c r="Z3639" i="9"/>
  <c r="AA3639" i="9"/>
  <c r="AB3639" i="9"/>
  <c r="Z3640" i="9"/>
  <c r="AA3640" i="9"/>
  <c r="AB3640" i="9"/>
  <c r="Z3641" i="9"/>
  <c r="AA3641" i="9"/>
  <c r="AB3641" i="9"/>
  <c r="Z3642" i="9"/>
  <c r="AA3642" i="9"/>
  <c r="AB3642" i="9"/>
  <c r="Z3643" i="9"/>
  <c r="AA3643" i="9"/>
  <c r="AB3643" i="9"/>
  <c r="Z3644" i="9"/>
  <c r="AA3644" i="9"/>
  <c r="AB3644" i="9"/>
  <c r="Z3645" i="9"/>
  <c r="AA3645" i="9"/>
  <c r="AB3645" i="9"/>
  <c r="Z3646" i="9"/>
  <c r="AA3646" i="9"/>
  <c r="AB3646" i="9"/>
  <c r="Z3647" i="9"/>
  <c r="AA3647" i="9"/>
  <c r="AB3647" i="9"/>
  <c r="Z3648" i="9"/>
  <c r="AA3648" i="9"/>
  <c r="AB3648" i="9"/>
  <c r="Z3649" i="9"/>
  <c r="AA3649" i="9"/>
  <c r="AB3649" i="9"/>
  <c r="Z3650" i="9"/>
  <c r="AA3650" i="9"/>
  <c r="AB3650" i="9"/>
  <c r="Z3651" i="9"/>
  <c r="AA3651" i="9"/>
  <c r="AB3651" i="9"/>
  <c r="Z3652" i="9"/>
  <c r="AA3652" i="9"/>
  <c r="AB3652" i="9"/>
  <c r="Z3653" i="9"/>
  <c r="AA3653" i="9"/>
  <c r="AB3653" i="9"/>
  <c r="Z3654" i="9"/>
  <c r="AA3654" i="9"/>
  <c r="AB3654" i="9"/>
  <c r="Z3655" i="9"/>
  <c r="AA3655" i="9"/>
  <c r="AB3655" i="9"/>
  <c r="Z3656" i="9"/>
  <c r="AA3656" i="9"/>
  <c r="AB3656" i="9"/>
  <c r="Z3657" i="9"/>
  <c r="AA3657" i="9"/>
  <c r="AB3657" i="9"/>
  <c r="Z3658" i="9"/>
  <c r="AA3658" i="9"/>
  <c r="AB3658" i="9"/>
  <c r="Z3659" i="9"/>
  <c r="AA3659" i="9"/>
  <c r="AB3659" i="9"/>
  <c r="Z3660" i="9"/>
  <c r="AA3660" i="9"/>
  <c r="AB3660" i="9"/>
  <c r="Z3661" i="9"/>
  <c r="AA3661" i="9"/>
  <c r="AB3661" i="9"/>
  <c r="Z3662" i="9"/>
  <c r="AA3662" i="9"/>
  <c r="AB3662" i="9"/>
  <c r="Z3663" i="9"/>
  <c r="AA3663" i="9"/>
  <c r="AB3663" i="9"/>
  <c r="Z3664" i="9"/>
  <c r="AA3664" i="9"/>
  <c r="AB3664" i="9"/>
  <c r="Z3665" i="9"/>
  <c r="AA3665" i="9"/>
  <c r="AB3665" i="9"/>
  <c r="Z3666" i="9"/>
  <c r="AA3666" i="9"/>
  <c r="AB3666" i="9"/>
  <c r="Z3667" i="9"/>
  <c r="AA3667" i="9"/>
  <c r="AB3667" i="9"/>
  <c r="Z3668" i="9"/>
  <c r="AA3668" i="9"/>
  <c r="AB3668" i="9"/>
  <c r="Z3669" i="9"/>
  <c r="AA3669" i="9"/>
  <c r="AB3669" i="9"/>
  <c r="Z3670" i="9"/>
  <c r="AA3670" i="9"/>
  <c r="AB3670" i="9"/>
  <c r="Z3671" i="9"/>
  <c r="AA3671" i="9"/>
  <c r="AB3671" i="9"/>
  <c r="Z3672" i="9"/>
  <c r="AA3672" i="9"/>
  <c r="AB3672" i="9"/>
  <c r="Z3673" i="9"/>
  <c r="AA3673" i="9"/>
  <c r="AB3673" i="9"/>
  <c r="Z3674" i="9"/>
  <c r="AA3674" i="9"/>
  <c r="AB3674" i="9"/>
  <c r="Z3675" i="9"/>
  <c r="AA3675" i="9"/>
  <c r="AB3675" i="9"/>
  <c r="Z3676" i="9"/>
  <c r="AA3676" i="9"/>
  <c r="AB3676" i="9"/>
  <c r="Z3677" i="9"/>
  <c r="AA3677" i="9"/>
  <c r="AB3677" i="9"/>
  <c r="Z3678" i="9"/>
  <c r="AA3678" i="9"/>
  <c r="AB3678" i="9"/>
  <c r="Z3679" i="9"/>
  <c r="AA3679" i="9"/>
  <c r="AB3679" i="9"/>
  <c r="Z3680" i="9"/>
  <c r="AA3680" i="9"/>
  <c r="AB3680" i="9"/>
  <c r="Z3681" i="9"/>
  <c r="AA3681" i="9"/>
  <c r="AB3681" i="9"/>
  <c r="Z3682" i="9"/>
  <c r="AA3682" i="9"/>
  <c r="AB3682" i="9"/>
  <c r="Z3683" i="9"/>
  <c r="AA3683" i="9"/>
  <c r="AB3683" i="9"/>
  <c r="Z3684" i="9"/>
  <c r="AA3684" i="9"/>
  <c r="AB3684" i="9"/>
  <c r="Z3685" i="9"/>
  <c r="AA3685" i="9"/>
  <c r="AB3685" i="9"/>
  <c r="Z3686" i="9"/>
  <c r="AA3686" i="9"/>
  <c r="AB3686" i="9"/>
  <c r="Z3687" i="9"/>
  <c r="AA3687" i="9"/>
  <c r="AB3687" i="9"/>
  <c r="Z3688" i="9"/>
  <c r="AA3688" i="9"/>
  <c r="AB3688" i="9"/>
  <c r="Z3689" i="9"/>
  <c r="AA3689" i="9"/>
  <c r="AB3689" i="9"/>
  <c r="Z3690" i="9"/>
  <c r="AA3690" i="9"/>
  <c r="AB3690" i="9"/>
  <c r="Z3691" i="9"/>
  <c r="AA3691" i="9"/>
  <c r="AB3691" i="9"/>
  <c r="Z3692" i="9"/>
  <c r="AA3692" i="9"/>
  <c r="AB3692" i="9"/>
  <c r="Z3693" i="9"/>
  <c r="AA3693" i="9"/>
  <c r="AB3693" i="9"/>
  <c r="Z3694" i="9"/>
  <c r="AA3694" i="9"/>
  <c r="AB3694" i="9"/>
  <c r="Z3695" i="9"/>
  <c r="AA3695" i="9"/>
  <c r="AB3695" i="9"/>
  <c r="Z3696" i="9"/>
  <c r="AA3696" i="9"/>
  <c r="AB3696" i="9"/>
  <c r="Z3697" i="9"/>
  <c r="AA3697" i="9"/>
  <c r="AB3697" i="9"/>
  <c r="Z3698" i="9"/>
  <c r="AA3698" i="9"/>
  <c r="AB3698" i="9"/>
  <c r="Z3699" i="9"/>
  <c r="AA3699" i="9"/>
  <c r="AB3699" i="9"/>
  <c r="Z3700" i="9"/>
  <c r="AA3700" i="9"/>
  <c r="AB3700" i="9"/>
  <c r="Z3701" i="9"/>
  <c r="AA3701" i="9"/>
  <c r="AB3701" i="9"/>
  <c r="Z3702" i="9"/>
  <c r="AA3702" i="9"/>
  <c r="AB3702" i="9"/>
  <c r="Z3703" i="9"/>
  <c r="AA3703" i="9"/>
  <c r="AB3703" i="9"/>
  <c r="Z3704" i="9"/>
  <c r="AA3704" i="9"/>
  <c r="AB3704" i="9"/>
  <c r="Z3705" i="9"/>
  <c r="AA3705" i="9"/>
  <c r="AB3705" i="9"/>
  <c r="Z3706" i="9"/>
  <c r="AA3706" i="9"/>
  <c r="AB3706" i="9"/>
  <c r="Z3707" i="9"/>
  <c r="AA3707" i="9"/>
  <c r="AB3707" i="9"/>
  <c r="Z3708" i="9"/>
  <c r="AA3708" i="9"/>
  <c r="AB3708" i="9"/>
  <c r="Z3709" i="9"/>
  <c r="AA3709" i="9"/>
  <c r="AB3709" i="9"/>
  <c r="Z3710" i="9"/>
  <c r="AA3710" i="9"/>
  <c r="AB3710" i="9"/>
  <c r="Z3711" i="9"/>
  <c r="AA3711" i="9"/>
  <c r="AB3711" i="9"/>
  <c r="Z3712" i="9"/>
  <c r="AA3712" i="9"/>
  <c r="AB3712" i="9"/>
  <c r="Z3713" i="9"/>
  <c r="AA3713" i="9"/>
  <c r="AB3713" i="9"/>
  <c r="Z3714" i="9"/>
  <c r="AA3714" i="9"/>
  <c r="AB3714" i="9"/>
  <c r="Z3715" i="9"/>
  <c r="AA3715" i="9"/>
  <c r="AB3715" i="9"/>
  <c r="Z3716" i="9"/>
  <c r="AA3716" i="9"/>
  <c r="AB3716" i="9"/>
  <c r="Z3717" i="9"/>
  <c r="AA3717" i="9"/>
  <c r="AB3717" i="9"/>
  <c r="Z3718" i="9"/>
  <c r="AA3718" i="9"/>
  <c r="AB3718" i="9"/>
  <c r="Z3719" i="9"/>
  <c r="AA3719" i="9"/>
  <c r="AB3719" i="9"/>
  <c r="Z3720" i="9"/>
  <c r="AA3720" i="9"/>
  <c r="AB3720" i="9"/>
  <c r="Z3721" i="9"/>
  <c r="AA3721" i="9"/>
  <c r="AB3721" i="9"/>
  <c r="Z3722" i="9"/>
  <c r="AA3722" i="9"/>
  <c r="AB3722" i="9"/>
  <c r="Z3723" i="9"/>
  <c r="AA3723" i="9"/>
  <c r="AB3723" i="9"/>
  <c r="Z3724" i="9"/>
  <c r="AA3724" i="9"/>
  <c r="AB3724" i="9"/>
  <c r="Z3725" i="9"/>
  <c r="AA3725" i="9"/>
  <c r="AB3725" i="9"/>
  <c r="Z3726" i="9"/>
  <c r="AA3726" i="9"/>
  <c r="AB3726" i="9"/>
  <c r="Z3727" i="9"/>
  <c r="AA3727" i="9"/>
  <c r="AB3727" i="9"/>
  <c r="Z3728" i="9"/>
  <c r="AA3728" i="9"/>
  <c r="AB3728" i="9"/>
  <c r="Z3729" i="9"/>
  <c r="AA3729" i="9"/>
  <c r="AB3729" i="9"/>
  <c r="Z3730" i="9"/>
  <c r="AA3730" i="9"/>
  <c r="AB3730" i="9"/>
  <c r="Z3731" i="9"/>
  <c r="AA3731" i="9"/>
  <c r="AB3731" i="9"/>
  <c r="Z3732" i="9"/>
  <c r="AA3732" i="9"/>
  <c r="AB3732" i="9"/>
  <c r="Z3733" i="9"/>
  <c r="AA3733" i="9"/>
  <c r="AB3733" i="9"/>
  <c r="Z3734" i="9"/>
  <c r="AA3734" i="9"/>
  <c r="AB3734" i="9"/>
  <c r="Z3735" i="9"/>
  <c r="AA3735" i="9"/>
  <c r="AB3735" i="9"/>
  <c r="Z3736" i="9"/>
  <c r="AA3736" i="9"/>
  <c r="AB3736" i="9"/>
  <c r="Z3737" i="9"/>
  <c r="AA3737" i="9"/>
  <c r="AB3737" i="9"/>
  <c r="Z3738" i="9"/>
  <c r="AA3738" i="9"/>
  <c r="AB3738" i="9"/>
  <c r="Z3739" i="9"/>
  <c r="AA3739" i="9"/>
  <c r="AB3739" i="9"/>
  <c r="Z3740" i="9"/>
  <c r="AA3740" i="9"/>
  <c r="AB3740" i="9"/>
  <c r="Z3741" i="9"/>
  <c r="AA3741" i="9"/>
  <c r="AB3741" i="9"/>
  <c r="Z3742" i="9"/>
  <c r="AA3742" i="9"/>
  <c r="AB3742" i="9"/>
  <c r="Z3743" i="9"/>
  <c r="AA3743" i="9"/>
  <c r="AB3743" i="9"/>
  <c r="Z3744" i="9"/>
  <c r="AA3744" i="9"/>
  <c r="AB3744" i="9"/>
  <c r="Z3745" i="9"/>
  <c r="AA3745" i="9"/>
  <c r="AB3745" i="9"/>
  <c r="Z3746" i="9"/>
  <c r="AA3746" i="9"/>
  <c r="AB3746" i="9"/>
  <c r="Z3747" i="9"/>
  <c r="AA3747" i="9"/>
  <c r="AB3747" i="9"/>
  <c r="Z3748" i="9"/>
  <c r="AA3748" i="9"/>
  <c r="AB3748" i="9"/>
  <c r="Z3749" i="9"/>
  <c r="AA3749" i="9"/>
  <c r="AB3749" i="9"/>
  <c r="Z3750" i="9"/>
  <c r="AA3750" i="9"/>
  <c r="AB3750" i="9"/>
  <c r="Z3751" i="9"/>
  <c r="AA3751" i="9"/>
  <c r="AB3751" i="9"/>
  <c r="Z3752" i="9"/>
  <c r="AA3752" i="9"/>
  <c r="AB3752" i="9"/>
  <c r="Z3753" i="9"/>
  <c r="AA3753" i="9"/>
  <c r="AB3753" i="9"/>
  <c r="Z3754" i="9"/>
  <c r="AA3754" i="9"/>
  <c r="AB3754" i="9"/>
  <c r="Z3755" i="9"/>
  <c r="AA3755" i="9"/>
  <c r="AB3755" i="9"/>
  <c r="Z3756" i="9"/>
  <c r="AA3756" i="9"/>
  <c r="AB3756" i="9"/>
  <c r="Z3757" i="9"/>
  <c r="AA3757" i="9"/>
  <c r="AB3757" i="9"/>
  <c r="Z3758" i="9"/>
  <c r="AA3758" i="9"/>
  <c r="AB3758" i="9"/>
  <c r="Z3759" i="9"/>
  <c r="AA3759" i="9"/>
  <c r="AB3759" i="9"/>
  <c r="Z3760" i="9"/>
  <c r="AA3760" i="9"/>
  <c r="AB3760" i="9"/>
  <c r="Z3761" i="9"/>
  <c r="AA3761" i="9"/>
  <c r="AB3761" i="9"/>
  <c r="Z3762" i="9"/>
  <c r="AA3762" i="9"/>
  <c r="AB3762" i="9"/>
  <c r="Z3763" i="9"/>
  <c r="AA3763" i="9"/>
  <c r="AB3763" i="9"/>
  <c r="Z3764" i="9"/>
  <c r="AA3764" i="9"/>
  <c r="AB3764" i="9"/>
  <c r="Z3765" i="9"/>
  <c r="AA3765" i="9"/>
  <c r="AB3765" i="9"/>
  <c r="Z3766" i="9"/>
  <c r="AA3766" i="9"/>
  <c r="AB3766" i="9"/>
  <c r="Z3767" i="9"/>
  <c r="AA3767" i="9"/>
  <c r="AB3767" i="9"/>
  <c r="Z3768" i="9"/>
  <c r="AA3768" i="9"/>
  <c r="AB3768" i="9"/>
  <c r="Z3769" i="9"/>
  <c r="AA3769" i="9"/>
  <c r="AB3769" i="9"/>
  <c r="Z3770" i="9"/>
  <c r="AA3770" i="9"/>
  <c r="AB3770" i="9"/>
  <c r="Z3771" i="9"/>
  <c r="AA3771" i="9"/>
  <c r="AB3771" i="9"/>
  <c r="Z3772" i="9"/>
  <c r="AA3772" i="9"/>
  <c r="AB3772" i="9"/>
  <c r="Z3773" i="9"/>
  <c r="AA3773" i="9"/>
  <c r="AB3773" i="9"/>
  <c r="Z3774" i="9"/>
  <c r="AA3774" i="9"/>
  <c r="AB3774" i="9"/>
  <c r="Z3775" i="9"/>
  <c r="AA3775" i="9"/>
  <c r="AB3775" i="9"/>
  <c r="Z3776" i="9"/>
  <c r="AA3776" i="9"/>
  <c r="AB3776" i="9"/>
  <c r="Z3777" i="9"/>
  <c r="AA3777" i="9"/>
  <c r="AB3777" i="9"/>
  <c r="Z3778" i="9"/>
  <c r="AA3778" i="9"/>
  <c r="AB3778" i="9"/>
  <c r="Z3779" i="9"/>
  <c r="AA3779" i="9"/>
  <c r="AB3779" i="9"/>
  <c r="Z3780" i="9"/>
  <c r="AA3780" i="9"/>
  <c r="AB3780" i="9"/>
  <c r="Z3781" i="9"/>
  <c r="AA3781" i="9"/>
  <c r="AB3781" i="9"/>
  <c r="Z3782" i="9"/>
  <c r="AA3782" i="9"/>
  <c r="AB3782" i="9"/>
  <c r="Z3783" i="9"/>
  <c r="AA3783" i="9"/>
  <c r="AB3783" i="9"/>
  <c r="Z3784" i="9"/>
  <c r="AA3784" i="9"/>
  <c r="AB3784" i="9"/>
  <c r="Z3785" i="9"/>
  <c r="AA3785" i="9"/>
  <c r="AB3785" i="9"/>
  <c r="Z3786" i="9"/>
  <c r="AA3786" i="9"/>
  <c r="AB3786" i="9"/>
  <c r="Z3787" i="9"/>
  <c r="AA3787" i="9"/>
  <c r="AB3787" i="9"/>
  <c r="Z3788" i="9"/>
  <c r="AA3788" i="9"/>
  <c r="AB3788" i="9"/>
  <c r="Z3789" i="9"/>
  <c r="AA3789" i="9"/>
  <c r="AB3789" i="9"/>
  <c r="Z3790" i="9"/>
  <c r="AA3790" i="9"/>
  <c r="AB3790" i="9"/>
  <c r="Z3791" i="9"/>
  <c r="AA3791" i="9"/>
  <c r="AB3791" i="9"/>
  <c r="Z3792" i="9"/>
  <c r="AA3792" i="9"/>
  <c r="AB3792" i="9"/>
  <c r="Z3793" i="9"/>
  <c r="AA3793" i="9"/>
  <c r="AB3793" i="9"/>
  <c r="Z3794" i="9"/>
  <c r="AA3794" i="9"/>
  <c r="AB3794" i="9"/>
  <c r="Z3795" i="9"/>
  <c r="AA3795" i="9"/>
  <c r="AB3795" i="9"/>
  <c r="Z3796" i="9"/>
  <c r="AA3796" i="9"/>
  <c r="AB3796" i="9"/>
  <c r="Z3797" i="9"/>
  <c r="AA3797" i="9"/>
  <c r="AB3797" i="9"/>
  <c r="Z3798" i="9"/>
  <c r="AA3798" i="9"/>
  <c r="AB3798" i="9"/>
  <c r="Z3799" i="9"/>
  <c r="AA3799" i="9"/>
  <c r="AB3799" i="9"/>
  <c r="Z3800" i="9"/>
  <c r="AA3800" i="9"/>
  <c r="AB3800" i="9"/>
  <c r="Z3801" i="9"/>
  <c r="AA3801" i="9"/>
  <c r="AB3801" i="9"/>
  <c r="Z3802" i="9"/>
  <c r="AA3802" i="9"/>
  <c r="AB3802" i="9"/>
  <c r="Z3803" i="9"/>
  <c r="AA3803" i="9"/>
  <c r="AB3803" i="9"/>
  <c r="Z3804" i="9"/>
  <c r="AA3804" i="9"/>
  <c r="AB3804" i="9"/>
  <c r="Z3805" i="9"/>
  <c r="AA3805" i="9"/>
  <c r="AB3805" i="9"/>
  <c r="J84" i="16" l="1"/>
  <c r="K8" i="16"/>
  <c r="K10" i="16"/>
  <c r="K12" i="16"/>
  <c r="K9" i="16"/>
  <c r="K11" i="16"/>
  <c r="K13" i="16"/>
  <c r="K14" i="16"/>
  <c r="K16" i="16"/>
  <c r="K15" i="16"/>
  <c r="K17" i="16"/>
  <c r="L9" i="16"/>
  <c r="K18" i="16"/>
  <c r="K20" i="16"/>
  <c r="K22" i="16"/>
  <c r="L11" i="16"/>
  <c r="K19" i="16"/>
  <c r="K21" i="16"/>
  <c r="K23" i="16"/>
  <c r="K25" i="16"/>
  <c r="L12" i="16"/>
  <c r="L16" i="16"/>
  <c r="L24" i="16"/>
  <c r="L26" i="16"/>
  <c r="L28" i="16"/>
  <c r="L8" i="16"/>
  <c r="L14" i="16"/>
  <c r="L17" i="16"/>
  <c r="L27" i="16"/>
  <c r="L29" i="16"/>
  <c r="L20" i="16"/>
  <c r="K30" i="16"/>
  <c r="L31" i="16"/>
  <c r="L33" i="16"/>
  <c r="L35" i="16"/>
  <c r="L37" i="16"/>
  <c r="L39" i="16"/>
  <c r="L41" i="16"/>
  <c r="L18" i="16"/>
  <c r="L22" i="16"/>
  <c r="L23" i="16"/>
  <c r="K24" i="16"/>
  <c r="K26" i="16"/>
  <c r="K27" i="16"/>
  <c r="K28" i="16"/>
  <c r="K29" i="16"/>
  <c r="L32" i="16"/>
  <c r="L34" i="16"/>
  <c r="L36" i="16"/>
  <c r="L38" i="16"/>
  <c r="L40" i="16"/>
  <c r="L42" i="16"/>
  <c r="L44" i="16"/>
  <c r="L46" i="16"/>
  <c r="L15" i="16"/>
  <c r="K43" i="16"/>
  <c r="K44" i="16"/>
  <c r="K47" i="16"/>
  <c r="K49" i="16"/>
  <c r="K51" i="16"/>
  <c r="K53" i="16"/>
  <c r="K55" i="16"/>
  <c r="K57" i="16"/>
  <c r="L21" i="16"/>
  <c r="L13" i="16"/>
  <c r="K34" i="16"/>
  <c r="K37" i="16"/>
  <c r="K38" i="16"/>
  <c r="K39" i="16"/>
  <c r="K40" i="16"/>
  <c r="K41" i="16"/>
  <c r="K42" i="16"/>
  <c r="K45" i="16"/>
  <c r="L47" i="16"/>
  <c r="L48" i="16"/>
  <c r="L52" i="16"/>
  <c r="L56" i="16"/>
  <c r="K58" i="16"/>
  <c r="K60" i="16"/>
  <c r="K62" i="16"/>
  <c r="K64" i="16"/>
  <c r="K66" i="16"/>
  <c r="K68" i="16"/>
  <c r="K70" i="16"/>
  <c r="K72" i="16"/>
  <c r="K32" i="16"/>
  <c r="K36" i="16"/>
  <c r="L50" i="16"/>
  <c r="L54" i="16"/>
  <c r="K59" i="16"/>
  <c r="K61" i="16"/>
  <c r="K63" i="16"/>
  <c r="K65" i="16"/>
  <c r="K67" i="16"/>
  <c r="K69" i="16"/>
  <c r="K71" i="16"/>
  <c r="K73" i="16"/>
  <c r="K75" i="16"/>
  <c r="K77" i="16"/>
  <c r="K79" i="16"/>
  <c r="K81" i="16"/>
  <c r="L10" i="16"/>
  <c r="L19" i="16"/>
  <c r="L25" i="16"/>
  <c r="L30" i="16"/>
  <c r="K33" i="16"/>
  <c r="L49" i="16"/>
  <c r="K50" i="16"/>
  <c r="L57" i="16"/>
  <c r="L74" i="16"/>
  <c r="L78" i="16"/>
  <c r="L82" i="16"/>
  <c r="L43" i="16"/>
  <c r="L51" i="16"/>
  <c r="K52" i="16"/>
  <c r="K76" i="16"/>
  <c r="L77" i="16"/>
  <c r="K80" i="16"/>
  <c r="L81" i="16"/>
  <c r="L70" i="16"/>
  <c r="L72" i="16"/>
  <c r="L7" i="16"/>
  <c r="L73" i="16"/>
  <c r="L80" i="16"/>
  <c r="K35" i="16"/>
  <c r="K46" i="16"/>
  <c r="L53" i="16"/>
  <c r="K54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1" i="16"/>
  <c r="L76" i="16"/>
  <c r="K48" i="16"/>
  <c r="K31" i="16"/>
  <c r="L45" i="16"/>
  <c r="K56" i="16"/>
  <c r="K78" i="16"/>
  <c r="L55" i="16"/>
  <c r="K74" i="16"/>
  <c r="L75" i="16"/>
  <c r="L79" i="16"/>
  <c r="K82" i="16"/>
  <c r="K7" i="16"/>
  <c r="L83" i="16"/>
  <c r="K83" i="16"/>
  <c r="M5" i="16"/>
  <c r="I84" i="16"/>
  <c r="M38" i="15"/>
  <c r="L38" i="15"/>
  <c r="N8" i="15"/>
  <c r="O9" i="15"/>
  <c r="O28" i="15"/>
  <c r="O20" i="15"/>
  <c r="O35" i="15"/>
  <c r="O13" i="15"/>
  <c r="O32" i="15"/>
  <c r="O24" i="15"/>
  <c r="O30" i="15"/>
  <c r="O37" i="15"/>
  <c r="P5" i="15"/>
  <c r="O18" i="15"/>
  <c r="O11" i="15"/>
  <c r="O22" i="15"/>
  <c r="O15" i="15"/>
  <c r="O33" i="15"/>
  <c r="N33" i="15"/>
  <c r="N18" i="15"/>
  <c r="N15" i="15"/>
  <c r="N7" i="15"/>
  <c r="O23" i="15"/>
  <c r="O31" i="15"/>
  <c r="O12" i="15"/>
  <c r="N36" i="15"/>
  <c r="N21" i="15"/>
  <c r="N29" i="15"/>
  <c r="N10" i="15"/>
  <c r="N24" i="15"/>
  <c r="N30" i="15"/>
  <c r="N9" i="15"/>
  <c r="O21" i="15"/>
  <c r="O27" i="15"/>
  <c r="O7" i="15"/>
  <c r="N19" i="15"/>
  <c r="N14" i="15"/>
  <c r="N37" i="15"/>
  <c r="N20" i="15"/>
  <c r="N13" i="15"/>
  <c r="O34" i="15"/>
  <c r="O17" i="15"/>
  <c r="O10" i="15"/>
  <c r="N25" i="15"/>
  <c r="N31" i="15"/>
  <c r="N22" i="15"/>
  <c r="N28" i="15"/>
  <c r="O36" i="15"/>
  <c r="O19" i="15"/>
  <c r="O14" i="15"/>
  <c r="N34" i="15"/>
  <c r="N17" i="15"/>
  <c r="N12" i="15"/>
  <c r="N32" i="15"/>
  <c r="O8" i="15"/>
  <c r="N11" i="15"/>
  <c r="N23" i="15"/>
  <c r="O25" i="15"/>
  <c r="N27" i="15"/>
  <c r="N35" i="15"/>
  <c r="O29" i="15"/>
  <c r="L6" i="9"/>
  <c r="M6" i="9"/>
  <c r="L7" i="9"/>
  <c r="M7" i="9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L33" i="9"/>
  <c r="M3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43" i="9"/>
  <c r="M43" i="9"/>
  <c r="L44" i="9"/>
  <c r="M44" i="9"/>
  <c r="L45" i="9"/>
  <c r="M45" i="9"/>
  <c r="L46" i="9"/>
  <c r="M46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63" i="9"/>
  <c r="M63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86" i="9"/>
  <c r="M86" i="9"/>
  <c r="L87" i="9"/>
  <c r="M87" i="9"/>
  <c r="L88" i="9"/>
  <c r="M88" i="9"/>
  <c r="L89" i="9"/>
  <c r="M89" i="9"/>
  <c r="L90" i="9"/>
  <c r="M90" i="9"/>
  <c r="L91" i="9"/>
  <c r="M91" i="9"/>
  <c r="L92" i="9"/>
  <c r="M92" i="9"/>
  <c r="L93" i="9"/>
  <c r="M93" i="9"/>
  <c r="L94" i="9"/>
  <c r="M94" i="9"/>
  <c r="L95" i="9"/>
  <c r="M95" i="9"/>
  <c r="L96" i="9"/>
  <c r="M96" i="9"/>
  <c r="L97" i="9"/>
  <c r="M97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34" i="9"/>
  <c r="M134" i="9"/>
  <c r="L135" i="9"/>
  <c r="M135" i="9"/>
  <c r="L136" i="9"/>
  <c r="M136" i="9"/>
  <c r="L137" i="9"/>
  <c r="M137" i="9"/>
  <c r="L138" i="9"/>
  <c r="M138" i="9"/>
  <c r="L139" i="9"/>
  <c r="M139" i="9"/>
  <c r="L140" i="9"/>
  <c r="M140" i="9"/>
  <c r="L141" i="9"/>
  <c r="M141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L203" i="9"/>
  <c r="M203" i="9"/>
  <c r="L204" i="9"/>
  <c r="M204" i="9"/>
  <c r="L205" i="9"/>
  <c r="M205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L231" i="9"/>
  <c r="M231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246" i="9"/>
  <c r="M246" i="9"/>
  <c r="L247" i="9"/>
  <c r="M247" i="9"/>
  <c r="L248" i="9"/>
  <c r="M248" i="9"/>
  <c r="L249" i="9"/>
  <c r="M249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298" i="9"/>
  <c r="M298" i="9"/>
  <c r="L299" i="9"/>
  <c r="M299" i="9"/>
  <c r="L300" i="9"/>
  <c r="M300" i="9"/>
  <c r="L301" i="9"/>
  <c r="M301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31" i="9"/>
  <c r="M331" i="9"/>
  <c r="L332" i="9"/>
  <c r="M332" i="9"/>
  <c r="L333" i="9"/>
  <c r="M333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340" i="9"/>
  <c r="M340" i="9"/>
  <c r="L341" i="9"/>
  <c r="M341" i="9"/>
  <c r="L342" i="9"/>
  <c r="M342" i="9"/>
  <c r="L343" i="9"/>
  <c r="M343" i="9"/>
  <c r="L344" i="9"/>
  <c r="M344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357" i="9"/>
  <c r="M357" i="9"/>
  <c r="L358" i="9"/>
  <c r="M358" i="9"/>
  <c r="L359" i="9"/>
  <c r="M359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368" i="9"/>
  <c r="M368" i="9"/>
  <c r="L369" i="9"/>
  <c r="M369" i="9"/>
  <c r="L370" i="9"/>
  <c r="M370" i="9"/>
  <c r="L371" i="9"/>
  <c r="M371" i="9"/>
  <c r="L372" i="9"/>
  <c r="M372" i="9"/>
  <c r="L373" i="9"/>
  <c r="M373" i="9"/>
  <c r="L374" i="9"/>
  <c r="M374" i="9"/>
  <c r="L375" i="9"/>
  <c r="M375" i="9"/>
  <c r="L376" i="9"/>
  <c r="M376" i="9"/>
  <c r="L377" i="9"/>
  <c r="M377" i="9"/>
  <c r="L378" i="9"/>
  <c r="M378" i="9"/>
  <c r="L379" i="9"/>
  <c r="M379" i="9"/>
  <c r="L380" i="9"/>
  <c r="M38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2" i="9"/>
  <c r="M422" i="9"/>
  <c r="L423" i="9"/>
  <c r="M423" i="9"/>
  <c r="L424" i="9"/>
  <c r="M424" i="9"/>
  <c r="L425" i="9"/>
  <c r="M425" i="9"/>
  <c r="L426" i="9"/>
  <c r="M426" i="9"/>
  <c r="L427" i="9"/>
  <c r="M427" i="9"/>
  <c r="L428" i="9"/>
  <c r="M428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436" i="9"/>
  <c r="M436" i="9"/>
  <c r="L437" i="9"/>
  <c r="M437" i="9"/>
  <c r="L438" i="9"/>
  <c r="M438" i="9"/>
  <c r="L439" i="9"/>
  <c r="M439" i="9"/>
  <c r="L440" i="9"/>
  <c r="M44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0" i="9"/>
  <c r="M450" i="9"/>
  <c r="L451" i="9"/>
  <c r="M451" i="9"/>
  <c r="L452" i="9"/>
  <c r="M452" i="9"/>
  <c r="L453" i="9"/>
  <c r="M453" i="9"/>
  <c r="L454" i="9"/>
  <c r="M454" i="9"/>
  <c r="L455" i="9"/>
  <c r="M455" i="9"/>
  <c r="L456" i="9"/>
  <c r="M456" i="9"/>
  <c r="L457" i="9"/>
  <c r="M457" i="9"/>
  <c r="L458" i="9"/>
  <c r="M458" i="9"/>
  <c r="L459" i="9"/>
  <c r="M459" i="9"/>
  <c r="L460" i="9"/>
  <c r="M460" i="9"/>
  <c r="L461" i="9"/>
  <c r="M461" i="9"/>
  <c r="L462" i="9"/>
  <c r="M462" i="9"/>
  <c r="L463" i="9"/>
  <c r="M463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470" i="9"/>
  <c r="M470" i="9"/>
  <c r="L471" i="9"/>
  <c r="M471" i="9"/>
  <c r="L472" i="9"/>
  <c r="M472" i="9"/>
  <c r="L473" i="9"/>
  <c r="M473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480" i="9"/>
  <c r="M480" i="9"/>
  <c r="L481" i="9"/>
  <c r="M481" i="9"/>
  <c r="L482" i="9"/>
  <c r="M482" i="9"/>
  <c r="L483" i="9"/>
  <c r="M483" i="9"/>
  <c r="L484" i="9"/>
  <c r="M484" i="9"/>
  <c r="L485" i="9"/>
  <c r="M485" i="9"/>
  <c r="L486" i="9"/>
  <c r="M486" i="9"/>
  <c r="L487" i="9"/>
  <c r="M487" i="9"/>
  <c r="L488" i="9"/>
  <c r="M488" i="9"/>
  <c r="L489" i="9"/>
  <c r="M489" i="9"/>
  <c r="L490" i="9"/>
  <c r="M490" i="9"/>
  <c r="L491" i="9"/>
  <c r="M491" i="9"/>
  <c r="L492" i="9"/>
  <c r="M492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505" i="9"/>
  <c r="M505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524" i="9"/>
  <c r="M524" i="9"/>
  <c r="L525" i="9"/>
  <c r="M525" i="9"/>
  <c r="L526" i="9"/>
  <c r="M526" i="9"/>
  <c r="L527" i="9"/>
  <c r="M527" i="9"/>
  <c r="L528" i="9"/>
  <c r="M528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562" i="9"/>
  <c r="M562" i="9"/>
  <c r="L563" i="9"/>
  <c r="M563" i="9"/>
  <c r="L564" i="9"/>
  <c r="M564" i="9"/>
  <c r="L565" i="9"/>
  <c r="M565" i="9"/>
  <c r="L566" i="9"/>
  <c r="M566" i="9"/>
  <c r="L567" i="9"/>
  <c r="M567" i="9"/>
  <c r="L568" i="9"/>
  <c r="M568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632" i="9"/>
  <c r="M632" i="9"/>
  <c r="L633" i="9"/>
  <c r="M633" i="9"/>
  <c r="L634" i="9"/>
  <c r="M634" i="9"/>
  <c r="L635" i="9"/>
  <c r="M635" i="9"/>
  <c r="L636" i="9"/>
  <c r="M636" i="9"/>
  <c r="L637" i="9"/>
  <c r="M637" i="9"/>
  <c r="L638" i="9"/>
  <c r="M638" i="9"/>
  <c r="L639" i="9"/>
  <c r="M639" i="9"/>
  <c r="L640" i="9"/>
  <c r="M640" i="9"/>
  <c r="L641" i="9"/>
  <c r="M641" i="9"/>
  <c r="L642" i="9"/>
  <c r="M642" i="9"/>
  <c r="L643" i="9"/>
  <c r="M643" i="9"/>
  <c r="L644" i="9"/>
  <c r="M644" i="9"/>
  <c r="L645" i="9"/>
  <c r="M645" i="9"/>
  <c r="L646" i="9"/>
  <c r="M646" i="9"/>
  <c r="L647" i="9"/>
  <c r="M647" i="9"/>
  <c r="L648" i="9"/>
  <c r="M648" i="9"/>
  <c r="L649" i="9"/>
  <c r="M649" i="9"/>
  <c r="L650" i="9"/>
  <c r="M650" i="9"/>
  <c r="L651" i="9"/>
  <c r="M651" i="9"/>
  <c r="L652" i="9"/>
  <c r="M652" i="9"/>
  <c r="L653" i="9"/>
  <c r="M653" i="9"/>
  <c r="L654" i="9"/>
  <c r="M654" i="9"/>
  <c r="L655" i="9"/>
  <c r="M655" i="9"/>
  <c r="L656" i="9"/>
  <c r="M656" i="9"/>
  <c r="L657" i="9"/>
  <c r="M657" i="9"/>
  <c r="L658" i="9"/>
  <c r="M658" i="9"/>
  <c r="L659" i="9"/>
  <c r="M659" i="9"/>
  <c r="L660" i="9"/>
  <c r="M660" i="9"/>
  <c r="L661" i="9"/>
  <c r="M661" i="9"/>
  <c r="L662" i="9"/>
  <c r="M662" i="9"/>
  <c r="L663" i="9"/>
  <c r="M663" i="9"/>
  <c r="L664" i="9"/>
  <c r="M664" i="9"/>
  <c r="L665" i="9"/>
  <c r="M665" i="9"/>
  <c r="L666" i="9"/>
  <c r="M666" i="9"/>
  <c r="L667" i="9"/>
  <c r="M667" i="9"/>
  <c r="L668" i="9"/>
  <c r="M668" i="9"/>
  <c r="L669" i="9"/>
  <c r="M669" i="9"/>
  <c r="L670" i="9"/>
  <c r="M670" i="9"/>
  <c r="L671" i="9"/>
  <c r="M671" i="9"/>
  <c r="L672" i="9"/>
  <c r="M672" i="9"/>
  <c r="L673" i="9"/>
  <c r="M673" i="9"/>
  <c r="L674" i="9"/>
  <c r="M674" i="9"/>
  <c r="L675" i="9"/>
  <c r="M675" i="9"/>
  <c r="L676" i="9"/>
  <c r="M676" i="9"/>
  <c r="L677" i="9"/>
  <c r="M677" i="9"/>
  <c r="L678" i="9"/>
  <c r="M678" i="9"/>
  <c r="L679" i="9"/>
  <c r="M679" i="9"/>
  <c r="L680" i="9"/>
  <c r="M680" i="9"/>
  <c r="L681" i="9"/>
  <c r="M681" i="9"/>
  <c r="L682" i="9"/>
  <c r="M682" i="9"/>
  <c r="L683" i="9"/>
  <c r="M683" i="9"/>
  <c r="L684" i="9"/>
  <c r="M684" i="9"/>
  <c r="L685" i="9"/>
  <c r="M685" i="9"/>
  <c r="L686" i="9"/>
  <c r="M686" i="9"/>
  <c r="L687" i="9"/>
  <c r="M687" i="9"/>
  <c r="L688" i="9"/>
  <c r="M688" i="9"/>
  <c r="L689" i="9"/>
  <c r="M689" i="9"/>
  <c r="L690" i="9"/>
  <c r="M690" i="9"/>
  <c r="L691" i="9"/>
  <c r="M691" i="9"/>
  <c r="L692" i="9"/>
  <c r="M692" i="9"/>
  <c r="L693" i="9"/>
  <c r="M693" i="9"/>
  <c r="L694" i="9"/>
  <c r="M694" i="9"/>
  <c r="L695" i="9"/>
  <c r="M695" i="9"/>
  <c r="L696" i="9"/>
  <c r="M696" i="9"/>
  <c r="L697" i="9"/>
  <c r="M697" i="9"/>
  <c r="L698" i="9"/>
  <c r="M698" i="9"/>
  <c r="L699" i="9"/>
  <c r="M699" i="9"/>
  <c r="L700" i="9"/>
  <c r="M700" i="9"/>
  <c r="L701" i="9"/>
  <c r="M701" i="9"/>
  <c r="L702" i="9"/>
  <c r="M702" i="9"/>
  <c r="L703" i="9"/>
  <c r="M703" i="9"/>
  <c r="L704" i="9"/>
  <c r="M704" i="9"/>
  <c r="L705" i="9"/>
  <c r="M705" i="9"/>
  <c r="L706" i="9"/>
  <c r="M706" i="9"/>
  <c r="L707" i="9"/>
  <c r="M707" i="9"/>
  <c r="L708" i="9"/>
  <c r="M708" i="9"/>
  <c r="L709" i="9"/>
  <c r="M709" i="9"/>
  <c r="L710" i="9"/>
  <c r="M710" i="9"/>
  <c r="L711" i="9"/>
  <c r="M711" i="9"/>
  <c r="L712" i="9"/>
  <c r="M712" i="9"/>
  <c r="L713" i="9"/>
  <c r="M713" i="9"/>
  <c r="L714" i="9"/>
  <c r="M714" i="9"/>
  <c r="L715" i="9"/>
  <c r="M715" i="9"/>
  <c r="L716" i="9"/>
  <c r="M716" i="9"/>
  <c r="L717" i="9"/>
  <c r="M717" i="9"/>
  <c r="L718" i="9"/>
  <c r="M718" i="9"/>
  <c r="L719" i="9"/>
  <c r="M719" i="9"/>
  <c r="L720" i="9"/>
  <c r="M720" i="9"/>
  <c r="L721" i="9"/>
  <c r="M721" i="9"/>
  <c r="L722" i="9"/>
  <c r="M722" i="9"/>
  <c r="L723" i="9"/>
  <c r="M723" i="9"/>
  <c r="L724" i="9"/>
  <c r="M724" i="9"/>
  <c r="L725" i="9"/>
  <c r="M725" i="9"/>
  <c r="L726" i="9"/>
  <c r="M726" i="9"/>
  <c r="L727" i="9"/>
  <c r="M727" i="9"/>
  <c r="L728" i="9"/>
  <c r="M728" i="9"/>
  <c r="L729" i="9"/>
  <c r="M729" i="9"/>
  <c r="L730" i="9"/>
  <c r="M730" i="9"/>
  <c r="L731" i="9"/>
  <c r="M731" i="9"/>
  <c r="L732" i="9"/>
  <c r="M732" i="9"/>
  <c r="L733" i="9"/>
  <c r="M733" i="9"/>
  <c r="L734" i="9"/>
  <c r="M734" i="9"/>
  <c r="L735" i="9"/>
  <c r="M735" i="9"/>
  <c r="L736" i="9"/>
  <c r="M736" i="9"/>
  <c r="L737" i="9"/>
  <c r="M737" i="9"/>
  <c r="L738" i="9"/>
  <c r="M738" i="9"/>
  <c r="L739" i="9"/>
  <c r="M739" i="9"/>
  <c r="L740" i="9"/>
  <c r="M740" i="9"/>
  <c r="L741" i="9"/>
  <c r="M741" i="9"/>
  <c r="L742" i="9"/>
  <c r="M742" i="9"/>
  <c r="L743" i="9"/>
  <c r="M743" i="9"/>
  <c r="L744" i="9"/>
  <c r="M744" i="9"/>
  <c r="L745" i="9"/>
  <c r="M745" i="9"/>
  <c r="L746" i="9"/>
  <c r="M746" i="9"/>
  <c r="L747" i="9"/>
  <c r="M747" i="9"/>
  <c r="L748" i="9"/>
  <c r="M748" i="9"/>
  <c r="L749" i="9"/>
  <c r="M749" i="9"/>
  <c r="L750" i="9"/>
  <c r="M750" i="9"/>
  <c r="L751" i="9"/>
  <c r="M751" i="9"/>
  <c r="L752" i="9"/>
  <c r="M752" i="9"/>
  <c r="L753" i="9"/>
  <c r="M753" i="9"/>
  <c r="L754" i="9"/>
  <c r="M754" i="9"/>
  <c r="L755" i="9"/>
  <c r="M755" i="9"/>
  <c r="L756" i="9"/>
  <c r="M756" i="9"/>
  <c r="L757" i="9"/>
  <c r="M757" i="9"/>
  <c r="L758" i="9"/>
  <c r="M758" i="9"/>
  <c r="L759" i="9"/>
  <c r="M759" i="9"/>
  <c r="L760" i="9"/>
  <c r="M760" i="9"/>
  <c r="L761" i="9"/>
  <c r="M761" i="9"/>
  <c r="L762" i="9"/>
  <c r="M762" i="9"/>
  <c r="L763" i="9"/>
  <c r="M763" i="9"/>
  <c r="L764" i="9"/>
  <c r="M764" i="9"/>
  <c r="L765" i="9"/>
  <c r="M765" i="9"/>
  <c r="L766" i="9"/>
  <c r="M766" i="9"/>
  <c r="L767" i="9"/>
  <c r="M767" i="9"/>
  <c r="L768" i="9"/>
  <c r="M768" i="9"/>
  <c r="L769" i="9"/>
  <c r="M769" i="9"/>
  <c r="L770" i="9"/>
  <c r="M770" i="9"/>
  <c r="L771" i="9"/>
  <c r="M771" i="9"/>
  <c r="L772" i="9"/>
  <c r="M772" i="9"/>
  <c r="L773" i="9"/>
  <c r="M773" i="9"/>
  <c r="L774" i="9"/>
  <c r="M774" i="9"/>
  <c r="L775" i="9"/>
  <c r="M775" i="9"/>
  <c r="L776" i="9"/>
  <c r="M776" i="9"/>
  <c r="L777" i="9"/>
  <c r="M777" i="9"/>
  <c r="L778" i="9"/>
  <c r="M778" i="9"/>
  <c r="L779" i="9"/>
  <c r="M779" i="9"/>
  <c r="L780" i="9"/>
  <c r="M780" i="9"/>
  <c r="L781" i="9"/>
  <c r="M781" i="9"/>
  <c r="L782" i="9"/>
  <c r="M782" i="9"/>
  <c r="L783" i="9"/>
  <c r="M783" i="9"/>
  <c r="L784" i="9"/>
  <c r="M784" i="9"/>
  <c r="L785" i="9"/>
  <c r="M785" i="9"/>
  <c r="L786" i="9"/>
  <c r="M786" i="9"/>
  <c r="L787" i="9"/>
  <c r="M787" i="9"/>
  <c r="L788" i="9"/>
  <c r="M788" i="9"/>
  <c r="L789" i="9"/>
  <c r="M789" i="9"/>
  <c r="L790" i="9"/>
  <c r="M790" i="9"/>
  <c r="L791" i="9"/>
  <c r="M791" i="9"/>
  <c r="L792" i="9"/>
  <c r="M792" i="9"/>
  <c r="L793" i="9"/>
  <c r="M793" i="9"/>
  <c r="L794" i="9"/>
  <c r="M794" i="9"/>
  <c r="L795" i="9"/>
  <c r="M795" i="9"/>
  <c r="L796" i="9"/>
  <c r="M796" i="9"/>
  <c r="L797" i="9"/>
  <c r="M797" i="9"/>
  <c r="L798" i="9"/>
  <c r="M798" i="9"/>
  <c r="L799" i="9"/>
  <c r="M799" i="9"/>
  <c r="L800" i="9"/>
  <c r="M800" i="9"/>
  <c r="L801" i="9"/>
  <c r="M801" i="9"/>
  <c r="L802" i="9"/>
  <c r="M802" i="9"/>
  <c r="L803" i="9"/>
  <c r="M803" i="9"/>
  <c r="L804" i="9"/>
  <c r="M804" i="9"/>
  <c r="L805" i="9"/>
  <c r="M805" i="9"/>
  <c r="L806" i="9"/>
  <c r="M806" i="9"/>
  <c r="L807" i="9"/>
  <c r="M807" i="9"/>
  <c r="L808" i="9"/>
  <c r="M808" i="9"/>
  <c r="L809" i="9"/>
  <c r="M809" i="9"/>
  <c r="L810" i="9"/>
  <c r="M810" i="9"/>
  <c r="L811" i="9"/>
  <c r="M811" i="9"/>
  <c r="L812" i="9"/>
  <c r="M812" i="9"/>
  <c r="L813" i="9"/>
  <c r="M813" i="9"/>
  <c r="L814" i="9"/>
  <c r="M814" i="9"/>
  <c r="L815" i="9"/>
  <c r="M815" i="9"/>
  <c r="L816" i="9"/>
  <c r="M816" i="9"/>
  <c r="L817" i="9"/>
  <c r="M817" i="9"/>
  <c r="L818" i="9"/>
  <c r="M818" i="9"/>
  <c r="L819" i="9"/>
  <c r="M819" i="9"/>
  <c r="L820" i="9"/>
  <c r="M820" i="9"/>
  <c r="L821" i="9"/>
  <c r="M821" i="9"/>
  <c r="L822" i="9"/>
  <c r="M822" i="9"/>
  <c r="L823" i="9"/>
  <c r="M823" i="9"/>
  <c r="L824" i="9"/>
  <c r="M824" i="9"/>
  <c r="L825" i="9"/>
  <c r="M825" i="9"/>
  <c r="L826" i="9"/>
  <c r="M826" i="9"/>
  <c r="L827" i="9"/>
  <c r="M827" i="9"/>
  <c r="L828" i="9"/>
  <c r="M828" i="9"/>
  <c r="L829" i="9"/>
  <c r="M829" i="9"/>
  <c r="L830" i="9"/>
  <c r="M830" i="9"/>
  <c r="L831" i="9"/>
  <c r="M831" i="9"/>
  <c r="L832" i="9"/>
  <c r="M832" i="9"/>
  <c r="L833" i="9"/>
  <c r="M833" i="9"/>
  <c r="L834" i="9"/>
  <c r="M834" i="9"/>
  <c r="L835" i="9"/>
  <c r="M835" i="9"/>
  <c r="L836" i="9"/>
  <c r="M836" i="9"/>
  <c r="L837" i="9"/>
  <c r="M837" i="9"/>
  <c r="L838" i="9"/>
  <c r="M838" i="9"/>
  <c r="L839" i="9"/>
  <c r="M839" i="9"/>
  <c r="L840" i="9"/>
  <c r="M840" i="9"/>
  <c r="L841" i="9"/>
  <c r="M841" i="9"/>
  <c r="L842" i="9"/>
  <c r="M842" i="9"/>
  <c r="L843" i="9"/>
  <c r="M843" i="9"/>
  <c r="L844" i="9"/>
  <c r="M844" i="9"/>
  <c r="L845" i="9"/>
  <c r="M845" i="9"/>
  <c r="L846" i="9"/>
  <c r="M846" i="9"/>
  <c r="L847" i="9"/>
  <c r="M847" i="9"/>
  <c r="L848" i="9"/>
  <c r="M848" i="9"/>
  <c r="L849" i="9"/>
  <c r="M849" i="9"/>
  <c r="L850" i="9"/>
  <c r="M850" i="9"/>
  <c r="L851" i="9"/>
  <c r="M851" i="9"/>
  <c r="L852" i="9"/>
  <c r="M852" i="9"/>
  <c r="L853" i="9"/>
  <c r="M853" i="9"/>
  <c r="L854" i="9"/>
  <c r="M854" i="9"/>
  <c r="L855" i="9"/>
  <c r="M855" i="9"/>
  <c r="L856" i="9"/>
  <c r="M856" i="9"/>
  <c r="L857" i="9"/>
  <c r="M857" i="9"/>
  <c r="L858" i="9"/>
  <c r="M858" i="9"/>
  <c r="L859" i="9"/>
  <c r="M859" i="9"/>
  <c r="L860" i="9"/>
  <c r="M860" i="9"/>
  <c r="L861" i="9"/>
  <c r="M861" i="9"/>
  <c r="L862" i="9"/>
  <c r="M862" i="9"/>
  <c r="L863" i="9"/>
  <c r="M863" i="9"/>
  <c r="L864" i="9"/>
  <c r="M864" i="9"/>
  <c r="L865" i="9"/>
  <c r="M865" i="9"/>
  <c r="L866" i="9"/>
  <c r="M866" i="9"/>
  <c r="L867" i="9"/>
  <c r="M867" i="9"/>
  <c r="L868" i="9"/>
  <c r="M868" i="9"/>
  <c r="L869" i="9"/>
  <c r="M869" i="9"/>
  <c r="L870" i="9"/>
  <c r="M870" i="9"/>
  <c r="L871" i="9"/>
  <c r="M871" i="9"/>
  <c r="L872" i="9"/>
  <c r="M872" i="9"/>
  <c r="L873" i="9"/>
  <c r="M873" i="9"/>
  <c r="L874" i="9"/>
  <c r="M874" i="9"/>
  <c r="L875" i="9"/>
  <c r="M875" i="9"/>
  <c r="L876" i="9"/>
  <c r="M876" i="9"/>
  <c r="L877" i="9"/>
  <c r="M877" i="9"/>
  <c r="L878" i="9"/>
  <c r="M878" i="9"/>
  <c r="L879" i="9"/>
  <c r="M879" i="9"/>
  <c r="L880" i="9"/>
  <c r="M880" i="9"/>
  <c r="L881" i="9"/>
  <c r="M881" i="9"/>
  <c r="L882" i="9"/>
  <c r="M882" i="9"/>
  <c r="L883" i="9"/>
  <c r="M883" i="9"/>
  <c r="L884" i="9"/>
  <c r="M884" i="9"/>
  <c r="L885" i="9"/>
  <c r="M885" i="9"/>
  <c r="L886" i="9"/>
  <c r="M886" i="9"/>
  <c r="L887" i="9"/>
  <c r="M887" i="9"/>
  <c r="L888" i="9"/>
  <c r="M888" i="9"/>
  <c r="L889" i="9"/>
  <c r="M889" i="9"/>
  <c r="L890" i="9"/>
  <c r="M890" i="9"/>
  <c r="L891" i="9"/>
  <c r="M891" i="9"/>
  <c r="L892" i="9"/>
  <c r="M892" i="9"/>
  <c r="L893" i="9"/>
  <c r="M893" i="9"/>
  <c r="L894" i="9"/>
  <c r="M894" i="9"/>
  <c r="L895" i="9"/>
  <c r="M895" i="9"/>
  <c r="L896" i="9"/>
  <c r="M896" i="9"/>
  <c r="L897" i="9"/>
  <c r="M897" i="9"/>
  <c r="L898" i="9"/>
  <c r="M898" i="9"/>
  <c r="L899" i="9"/>
  <c r="M899" i="9"/>
  <c r="L900" i="9"/>
  <c r="M900" i="9"/>
  <c r="L901" i="9"/>
  <c r="M901" i="9"/>
  <c r="L902" i="9"/>
  <c r="M902" i="9"/>
  <c r="L903" i="9"/>
  <c r="M903" i="9"/>
  <c r="L904" i="9"/>
  <c r="M904" i="9"/>
  <c r="L905" i="9"/>
  <c r="M905" i="9"/>
  <c r="L906" i="9"/>
  <c r="M906" i="9"/>
  <c r="L907" i="9"/>
  <c r="M907" i="9"/>
  <c r="L908" i="9"/>
  <c r="M908" i="9"/>
  <c r="L909" i="9"/>
  <c r="M909" i="9"/>
  <c r="L910" i="9"/>
  <c r="M910" i="9"/>
  <c r="L911" i="9"/>
  <c r="M911" i="9"/>
  <c r="L912" i="9"/>
  <c r="M912" i="9"/>
  <c r="L913" i="9"/>
  <c r="M913" i="9"/>
  <c r="L914" i="9"/>
  <c r="M914" i="9"/>
  <c r="L915" i="9"/>
  <c r="M915" i="9"/>
  <c r="L916" i="9"/>
  <c r="M916" i="9"/>
  <c r="L917" i="9"/>
  <c r="M917" i="9"/>
  <c r="L918" i="9"/>
  <c r="M918" i="9"/>
  <c r="L919" i="9"/>
  <c r="M919" i="9"/>
  <c r="L920" i="9"/>
  <c r="M920" i="9"/>
  <c r="L921" i="9"/>
  <c r="M921" i="9"/>
  <c r="L922" i="9"/>
  <c r="M922" i="9"/>
  <c r="L923" i="9"/>
  <c r="M923" i="9"/>
  <c r="L924" i="9"/>
  <c r="M924" i="9"/>
  <c r="L925" i="9"/>
  <c r="M925" i="9"/>
  <c r="L926" i="9"/>
  <c r="M926" i="9"/>
  <c r="L927" i="9"/>
  <c r="M927" i="9"/>
  <c r="L928" i="9"/>
  <c r="M928" i="9"/>
  <c r="L929" i="9"/>
  <c r="M929" i="9"/>
  <c r="L930" i="9"/>
  <c r="M930" i="9"/>
  <c r="L931" i="9"/>
  <c r="M931" i="9"/>
  <c r="L932" i="9"/>
  <c r="M932" i="9"/>
  <c r="L933" i="9"/>
  <c r="M933" i="9"/>
  <c r="L934" i="9"/>
  <c r="M934" i="9"/>
  <c r="L935" i="9"/>
  <c r="M935" i="9"/>
  <c r="L936" i="9"/>
  <c r="M936" i="9"/>
  <c r="L937" i="9"/>
  <c r="M937" i="9"/>
  <c r="L938" i="9"/>
  <c r="M938" i="9"/>
  <c r="L939" i="9"/>
  <c r="M939" i="9"/>
  <c r="L940" i="9"/>
  <c r="M940" i="9"/>
  <c r="L941" i="9"/>
  <c r="M941" i="9"/>
  <c r="L942" i="9"/>
  <c r="M942" i="9"/>
  <c r="L943" i="9"/>
  <c r="M943" i="9"/>
  <c r="L944" i="9"/>
  <c r="M944" i="9"/>
  <c r="L945" i="9"/>
  <c r="M945" i="9"/>
  <c r="L946" i="9"/>
  <c r="M946" i="9"/>
  <c r="L947" i="9"/>
  <c r="M947" i="9"/>
  <c r="L948" i="9"/>
  <c r="M948" i="9"/>
  <c r="L949" i="9"/>
  <c r="M949" i="9"/>
  <c r="L950" i="9"/>
  <c r="M950" i="9"/>
  <c r="L951" i="9"/>
  <c r="M951" i="9"/>
  <c r="L952" i="9"/>
  <c r="M952" i="9"/>
  <c r="L953" i="9"/>
  <c r="M953" i="9"/>
  <c r="L954" i="9"/>
  <c r="M954" i="9"/>
  <c r="L955" i="9"/>
  <c r="M955" i="9"/>
  <c r="L956" i="9"/>
  <c r="M956" i="9"/>
  <c r="L957" i="9"/>
  <c r="M957" i="9"/>
  <c r="L958" i="9"/>
  <c r="M958" i="9"/>
  <c r="L959" i="9"/>
  <c r="M959" i="9"/>
  <c r="L960" i="9"/>
  <c r="M960" i="9"/>
  <c r="L961" i="9"/>
  <c r="M961" i="9"/>
  <c r="L962" i="9"/>
  <c r="M962" i="9"/>
  <c r="L963" i="9"/>
  <c r="M963" i="9"/>
  <c r="L964" i="9"/>
  <c r="M964" i="9"/>
  <c r="L965" i="9"/>
  <c r="M965" i="9"/>
  <c r="L966" i="9"/>
  <c r="M966" i="9"/>
  <c r="L967" i="9"/>
  <c r="M967" i="9"/>
  <c r="L968" i="9"/>
  <c r="M968" i="9"/>
  <c r="L969" i="9"/>
  <c r="M969" i="9"/>
  <c r="L970" i="9"/>
  <c r="M970" i="9"/>
  <c r="L971" i="9"/>
  <c r="M971" i="9"/>
  <c r="L972" i="9"/>
  <c r="M972" i="9"/>
  <c r="L973" i="9"/>
  <c r="M973" i="9"/>
  <c r="L974" i="9"/>
  <c r="M974" i="9"/>
  <c r="L975" i="9"/>
  <c r="M975" i="9"/>
  <c r="L976" i="9"/>
  <c r="M976" i="9"/>
  <c r="L977" i="9"/>
  <c r="M977" i="9"/>
  <c r="L978" i="9"/>
  <c r="M978" i="9"/>
  <c r="L979" i="9"/>
  <c r="M979" i="9"/>
  <c r="L980" i="9"/>
  <c r="M980" i="9"/>
  <c r="L981" i="9"/>
  <c r="M981" i="9"/>
  <c r="L982" i="9"/>
  <c r="M982" i="9"/>
  <c r="L983" i="9"/>
  <c r="M983" i="9"/>
  <c r="L984" i="9"/>
  <c r="M984" i="9"/>
  <c r="L985" i="9"/>
  <c r="M985" i="9"/>
  <c r="L986" i="9"/>
  <c r="M986" i="9"/>
  <c r="L987" i="9"/>
  <c r="M987" i="9"/>
  <c r="L988" i="9"/>
  <c r="M988" i="9"/>
  <c r="L989" i="9"/>
  <c r="M989" i="9"/>
  <c r="L990" i="9"/>
  <c r="M990" i="9"/>
  <c r="L991" i="9"/>
  <c r="M991" i="9"/>
  <c r="L992" i="9"/>
  <c r="M992" i="9"/>
  <c r="L993" i="9"/>
  <c r="M993" i="9"/>
  <c r="L994" i="9"/>
  <c r="M994" i="9"/>
  <c r="L995" i="9"/>
  <c r="M995" i="9"/>
  <c r="L996" i="9"/>
  <c r="M996" i="9"/>
  <c r="L997" i="9"/>
  <c r="M997" i="9"/>
  <c r="L998" i="9"/>
  <c r="M998" i="9"/>
  <c r="L999" i="9"/>
  <c r="M999" i="9"/>
  <c r="L1000" i="9"/>
  <c r="M1000" i="9"/>
  <c r="L1001" i="9"/>
  <c r="M1001" i="9"/>
  <c r="L1002" i="9"/>
  <c r="M1002" i="9"/>
  <c r="L1003" i="9"/>
  <c r="M1003" i="9"/>
  <c r="L1004" i="9"/>
  <c r="M1004" i="9"/>
  <c r="L1005" i="9"/>
  <c r="M1005" i="9"/>
  <c r="L1006" i="9"/>
  <c r="M1006" i="9"/>
  <c r="L1007" i="9"/>
  <c r="M1007" i="9"/>
  <c r="L1008" i="9"/>
  <c r="M1008" i="9"/>
  <c r="L1009" i="9"/>
  <c r="M1009" i="9"/>
  <c r="L1010" i="9"/>
  <c r="M1010" i="9"/>
  <c r="L1011" i="9"/>
  <c r="M1011" i="9"/>
  <c r="L1012" i="9"/>
  <c r="M1012" i="9"/>
  <c r="L1013" i="9"/>
  <c r="M1013" i="9"/>
  <c r="L1014" i="9"/>
  <c r="M1014" i="9"/>
  <c r="L1015" i="9"/>
  <c r="M1015" i="9"/>
  <c r="L1016" i="9"/>
  <c r="M1016" i="9"/>
  <c r="L1017" i="9"/>
  <c r="M1017" i="9"/>
  <c r="L1018" i="9"/>
  <c r="M1018" i="9"/>
  <c r="L1019" i="9"/>
  <c r="M1019" i="9"/>
  <c r="L1020" i="9"/>
  <c r="M1020" i="9"/>
  <c r="L1021" i="9"/>
  <c r="M1021" i="9"/>
  <c r="L1022" i="9"/>
  <c r="M1022" i="9"/>
  <c r="L1023" i="9"/>
  <c r="M1023" i="9"/>
  <c r="L1024" i="9"/>
  <c r="M1024" i="9"/>
  <c r="L1025" i="9"/>
  <c r="M1025" i="9"/>
  <c r="L1026" i="9"/>
  <c r="M1026" i="9"/>
  <c r="L1027" i="9"/>
  <c r="M1027" i="9"/>
  <c r="L1028" i="9"/>
  <c r="M1028" i="9"/>
  <c r="L1029" i="9"/>
  <c r="M1029" i="9"/>
  <c r="L1030" i="9"/>
  <c r="M1030" i="9"/>
  <c r="L1031" i="9"/>
  <c r="M1031" i="9"/>
  <c r="L1032" i="9"/>
  <c r="M1032" i="9"/>
  <c r="L1033" i="9"/>
  <c r="M1033" i="9"/>
  <c r="L1034" i="9"/>
  <c r="M1034" i="9"/>
  <c r="L1035" i="9"/>
  <c r="M1035" i="9"/>
  <c r="L1036" i="9"/>
  <c r="M1036" i="9"/>
  <c r="L1037" i="9"/>
  <c r="M1037" i="9"/>
  <c r="L1038" i="9"/>
  <c r="M1038" i="9"/>
  <c r="L1039" i="9"/>
  <c r="M1039" i="9"/>
  <c r="L1040" i="9"/>
  <c r="M1040" i="9"/>
  <c r="L1041" i="9"/>
  <c r="M1041" i="9"/>
  <c r="L1042" i="9"/>
  <c r="M1042" i="9"/>
  <c r="L1043" i="9"/>
  <c r="M1043" i="9"/>
  <c r="L1044" i="9"/>
  <c r="M1044" i="9"/>
  <c r="L1045" i="9"/>
  <c r="M1045" i="9"/>
  <c r="L1046" i="9"/>
  <c r="M1046" i="9"/>
  <c r="L1047" i="9"/>
  <c r="M1047" i="9"/>
  <c r="L1048" i="9"/>
  <c r="M1048" i="9"/>
  <c r="L1049" i="9"/>
  <c r="M1049" i="9"/>
  <c r="L1050" i="9"/>
  <c r="M1050" i="9"/>
  <c r="L1051" i="9"/>
  <c r="M1051" i="9"/>
  <c r="L1052" i="9"/>
  <c r="M1052" i="9"/>
  <c r="L1053" i="9"/>
  <c r="M1053" i="9"/>
  <c r="L1054" i="9"/>
  <c r="M1054" i="9"/>
  <c r="L1055" i="9"/>
  <c r="M1055" i="9"/>
  <c r="L1056" i="9"/>
  <c r="M1056" i="9"/>
  <c r="L1057" i="9"/>
  <c r="M1057" i="9"/>
  <c r="L1058" i="9"/>
  <c r="M1058" i="9"/>
  <c r="L1059" i="9"/>
  <c r="M1059" i="9"/>
  <c r="L1060" i="9"/>
  <c r="M1060" i="9"/>
  <c r="L1061" i="9"/>
  <c r="M1061" i="9"/>
  <c r="L1062" i="9"/>
  <c r="M1062" i="9"/>
  <c r="L1063" i="9"/>
  <c r="M1063" i="9"/>
  <c r="L1064" i="9"/>
  <c r="M1064" i="9"/>
  <c r="L1065" i="9"/>
  <c r="M1065" i="9"/>
  <c r="L1066" i="9"/>
  <c r="M1066" i="9"/>
  <c r="L1067" i="9"/>
  <c r="M1067" i="9"/>
  <c r="L1068" i="9"/>
  <c r="M1068" i="9"/>
  <c r="L1069" i="9"/>
  <c r="M1069" i="9"/>
  <c r="L1070" i="9"/>
  <c r="M1070" i="9"/>
  <c r="L1071" i="9"/>
  <c r="M1071" i="9"/>
  <c r="L1072" i="9"/>
  <c r="M1072" i="9"/>
  <c r="L1073" i="9"/>
  <c r="M1073" i="9"/>
  <c r="L1074" i="9"/>
  <c r="M1074" i="9"/>
  <c r="L1075" i="9"/>
  <c r="M1075" i="9"/>
  <c r="L1076" i="9"/>
  <c r="M1076" i="9"/>
  <c r="L1077" i="9"/>
  <c r="M1077" i="9"/>
  <c r="L1078" i="9"/>
  <c r="M1078" i="9"/>
  <c r="L1079" i="9"/>
  <c r="M1079" i="9"/>
  <c r="L1080" i="9"/>
  <c r="M1080" i="9"/>
  <c r="L1081" i="9"/>
  <c r="M1081" i="9"/>
  <c r="L1082" i="9"/>
  <c r="M1082" i="9"/>
  <c r="L1083" i="9"/>
  <c r="M1083" i="9"/>
  <c r="L1084" i="9"/>
  <c r="M1084" i="9"/>
  <c r="L1085" i="9"/>
  <c r="M1085" i="9"/>
  <c r="L1086" i="9"/>
  <c r="M1086" i="9"/>
  <c r="L1087" i="9"/>
  <c r="M1087" i="9"/>
  <c r="L1088" i="9"/>
  <c r="M1088" i="9"/>
  <c r="L1089" i="9"/>
  <c r="M1089" i="9"/>
  <c r="L1090" i="9"/>
  <c r="M1090" i="9"/>
  <c r="L1091" i="9"/>
  <c r="M1091" i="9"/>
  <c r="L1092" i="9"/>
  <c r="M1092" i="9"/>
  <c r="L1093" i="9"/>
  <c r="M1093" i="9"/>
  <c r="L1094" i="9"/>
  <c r="M1094" i="9"/>
  <c r="L1095" i="9"/>
  <c r="M1095" i="9"/>
  <c r="L1096" i="9"/>
  <c r="M1096" i="9"/>
  <c r="L1097" i="9"/>
  <c r="M1097" i="9"/>
  <c r="L1098" i="9"/>
  <c r="M1098" i="9"/>
  <c r="L1099" i="9"/>
  <c r="M1099" i="9"/>
  <c r="L1100" i="9"/>
  <c r="M1100" i="9"/>
  <c r="L1101" i="9"/>
  <c r="M1101" i="9"/>
  <c r="L1102" i="9"/>
  <c r="M1102" i="9"/>
  <c r="L1103" i="9"/>
  <c r="M1103" i="9"/>
  <c r="L1104" i="9"/>
  <c r="M1104" i="9"/>
  <c r="L1105" i="9"/>
  <c r="M1105" i="9"/>
  <c r="L1106" i="9"/>
  <c r="M1106" i="9"/>
  <c r="L1107" i="9"/>
  <c r="M1107" i="9"/>
  <c r="L1108" i="9"/>
  <c r="M1108" i="9"/>
  <c r="L1109" i="9"/>
  <c r="M1109" i="9"/>
  <c r="L1110" i="9"/>
  <c r="M1110" i="9"/>
  <c r="L1111" i="9"/>
  <c r="M1111" i="9"/>
  <c r="L1112" i="9"/>
  <c r="M1112" i="9"/>
  <c r="L1113" i="9"/>
  <c r="M1113" i="9"/>
  <c r="L1114" i="9"/>
  <c r="M1114" i="9"/>
  <c r="L1115" i="9"/>
  <c r="M1115" i="9"/>
  <c r="L1116" i="9"/>
  <c r="M1116" i="9"/>
  <c r="L1117" i="9"/>
  <c r="M1117" i="9"/>
  <c r="L1118" i="9"/>
  <c r="M1118" i="9"/>
  <c r="L1119" i="9"/>
  <c r="M1119" i="9"/>
  <c r="L1120" i="9"/>
  <c r="M1120" i="9"/>
  <c r="L1121" i="9"/>
  <c r="M1121" i="9"/>
  <c r="L1122" i="9"/>
  <c r="M1122" i="9"/>
  <c r="L1123" i="9"/>
  <c r="M1123" i="9"/>
  <c r="L1124" i="9"/>
  <c r="M1124" i="9"/>
  <c r="L1125" i="9"/>
  <c r="M1125" i="9"/>
  <c r="L1126" i="9"/>
  <c r="M1126" i="9"/>
  <c r="L1127" i="9"/>
  <c r="M1127" i="9"/>
  <c r="L1128" i="9"/>
  <c r="M1128" i="9"/>
  <c r="L1129" i="9"/>
  <c r="M1129" i="9"/>
  <c r="L1130" i="9"/>
  <c r="M1130" i="9"/>
  <c r="L1131" i="9"/>
  <c r="M1131" i="9"/>
  <c r="L1132" i="9"/>
  <c r="M1132" i="9"/>
  <c r="L1133" i="9"/>
  <c r="M1133" i="9"/>
  <c r="L1134" i="9"/>
  <c r="M1134" i="9"/>
  <c r="L1135" i="9"/>
  <c r="M1135" i="9"/>
  <c r="L1136" i="9"/>
  <c r="M1136" i="9"/>
  <c r="L1137" i="9"/>
  <c r="M1137" i="9"/>
  <c r="L1138" i="9"/>
  <c r="M1138" i="9"/>
  <c r="L1139" i="9"/>
  <c r="M1139" i="9"/>
  <c r="L1140" i="9"/>
  <c r="M1140" i="9"/>
  <c r="L1141" i="9"/>
  <c r="M1141" i="9"/>
  <c r="L1142" i="9"/>
  <c r="M1142" i="9"/>
  <c r="L1143" i="9"/>
  <c r="M1143" i="9"/>
  <c r="L1144" i="9"/>
  <c r="M1144" i="9"/>
  <c r="L1145" i="9"/>
  <c r="M1145" i="9"/>
  <c r="L1146" i="9"/>
  <c r="M1146" i="9"/>
  <c r="L1147" i="9"/>
  <c r="M1147" i="9"/>
  <c r="L1148" i="9"/>
  <c r="M1148" i="9"/>
  <c r="L1149" i="9"/>
  <c r="M1149" i="9"/>
  <c r="L1150" i="9"/>
  <c r="M1150" i="9"/>
  <c r="L1151" i="9"/>
  <c r="M1151" i="9"/>
  <c r="L1152" i="9"/>
  <c r="M1152" i="9"/>
  <c r="L1153" i="9"/>
  <c r="M1153" i="9"/>
  <c r="L1154" i="9"/>
  <c r="M1154" i="9"/>
  <c r="L1155" i="9"/>
  <c r="M1155" i="9"/>
  <c r="L1156" i="9"/>
  <c r="M1156" i="9"/>
  <c r="L1157" i="9"/>
  <c r="M1157" i="9"/>
  <c r="L1158" i="9"/>
  <c r="M1158" i="9"/>
  <c r="L1159" i="9"/>
  <c r="M1159" i="9"/>
  <c r="L1160" i="9"/>
  <c r="M1160" i="9"/>
  <c r="L1161" i="9"/>
  <c r="M1161" i="9"/>
  <c r="L1162" i="9"/>
  <c r="M1162" i="9"/>
  <c r="L1163" i="9"/>
  <c r="M1163" i="9"/>
  <c r="L1164" i="9"/>
  <c r="M1164" i="9"/>
  <c r="L1165" i="9"/>
  <c r="M1165" i="9"/>
  <c r="L1166" i="9"/>
  <c r="M1166" i="9"/>
  <c r="L1167" i="9"/>
  <c r="M1167" i="9"/>
  <c r="L1168" i="9"/>
  <c r="M1168" i="9"/>
  <c r="L1169" i="9"/>
  <c r="M1169" i="9"/>
  <c r="L1170" i="9"/>
  <c r="M1170" i="9"/>
  <c r="L1171" i="9"/>
  <c r="M1171" i="9"/>
  <c r="L1172" i="9"/>
  <c r="M1172" i="9"/>
  <c r="L1173" i="9"/>
  <c r="M1173" i="9"/>
  <c r="L1174" i="9"/>
  <c r="M1174" i="9"/>
  <c r="L1175" i="9"/>
  <c r="M1175" i="9"/>
  <c r="L1176" i="9"/>
  <c r="M1176" i="9"/>
  <c r="L1177" i="9"/>
  <c r="M1177" i="9"/>
  <c r="L1178" i="9"/>
  <c r="M1178" i="9"/>
  <c r="L1179" i="9"/>
  <c r="M1179" i="9"/>
  <c r="L1180" i="9"/>
  <c r="M1180" i="9"/>
  <c r="L1181" i="9"/>
  <c r="M1181" i="9"/>
  <c r="L1182" i="9"/>
  <c r="M1182" i="9"/>
  <c r="L1183" i="9"/>
  <c r="M1183" i="9"/>
  <c r="L1184" i="9"/>
  <c r="M1184" i="9"/>
  <c r="L1185" i="9"/>
  <c r="M1185" i="9"/>
  <c r="L1186" i="9"/>
  <c r="M1186" i="9"/>
  <c r="L1187" i="9"/>
  <c r="M1187" i="9"/>
  <c r="L1188" i="9"/>
  <c r="M1188" i="9"/>
  <c r="L1189" i="9"/>
  <c r="M1189" i="9"/>
  <c r="L1190" i="9"/>
  <c r="M1190" i="9"/>
  <c r="L1191" i="9"/>
  <c r="M1191" i="9"/>
  <c r="L1192" i="9"/>
  <c r="M1192" i="9"/>
  <c r="L1193" i="9"/>
  <c r="M1193" i="9"/>
  <c r="L1194" i="9"/>
  <c r="M1194" i="9"/>
  <c r="L1195" i="9"/>
  <c r="M1195" i="9"/>
  <c r="L1196" i="9"/>
  <c r="M1196" i="9"/>
  <c r="L1197" i="9"/>
  <c r="M1197" i="9"/>
  <c r="L1198" i="9"/>
  <c r="M1198" i="9"/>
  <c r="L1199" i="9"/>
  <c r="M1199" i="9"/>
  <c r="L1200" i="9"/>
  <c r="M1200" i="9"/>
  <c r="L1201" i="9"/>
  <c r="M1201" i="9"/>
  <c r="L1202" i="9"/>
  <c r="M1202" i="9"/>
  <c r="L1203" i="9"/>
  <c r="M1203" i="9"/>
  <c r="L1204" i="9"/>
  <c r="M1204" i="9"/>
  <c r="L1205" i="9"/>
  <c r="M1205" i="9"/>
  <c r="L1206" i="9"/>
  <c r="M1206" i="9"/>
  <c r="L1207" i="9"/>
  <c r="M1207" i="9"/>
  <c r="L1208" i="9"/>
  <c r="M1208" i="9"/>
  <c r="L1209" i="9"/>
  <c r="M1209" i="9"/>
  <c r="L1210" i="9"/>
  <c r="M1210" i="9"/>
  <c r="L1211" i="9"/>
  <c r="M1211" i="9"/>
  <c r="L1212" i="9"/>
  <c r="M1212" i="9"/>
  <c r="L1213" i="9"/>
  <c r="M1213" i="9"/>
  <c r="L1214" i="9"/>
  <c r="M1214" i="9"/>
  <c r="L1215" i="9"/>
  <c r="M1215" i="9"/>
  <c r="L1216" i="9"/>
  <c r="M1216" i="9"/>
  <c r="L1217" i="9"/>
  <c r="M1217" i="9"/>
  <c r="L1218" i="9"/>
  <c r="M1218" i="9"/>
  <c r="L1219" i="9"/>
  <c r="M1219" i="9"/>
  <c r="L1220" i="9"/>
  <c r="M1220" i="9"/>
  <c r="L1221" i="9"/>
  <c r="M1221" i="9"/>
  <c r="L1222" i="9"/>
  <c r="M1222" i="9"/>
  <c r="L1223" i="9"/>
  <c r="M1223" i="9"/>
  <c r="L1224" i="9"/>
  <c r="M1224" i="9"/>
  <c r="L1225" i="9"/>
  <c r="M1225" i="9"/>
  <c r="L1226" i="9"/>
  <c r="M1226" i="9"/>
  <c r="L1227" i="9"/>
  <c r="M1227" i="9"/>
  <c r="L1228" i="9"/>
  <c r="M1228" i="9"/>
  <c r="L1229" i="9"/>
  <c r="M1229" i="9"/>
  <c r="L1230" i="9"/>
  <c r="M1230" i="9"/>
  <c r="L1231" i="9"/>
  <c r="M1231" i="9"/>
  <c r="L1232" i="9"/>
  <c r="M1232" i="9"/>
  <c r="L1233" i="9"/>
  <c r="M1233" i="9"/>
  <c r="L1234" i="9"/>
  <c r="M1234" i="9"/>
  <c r="L1235" i="9"/>
  <c r="M1235" i="9"/>
  <c r="L1236" i="9"/>
  <c r="M1236" i="9"/>
  <c r="L1237" i="9"/>
  <c r="M1237" i="9"/>
  <c r="L1238" i="9"/>
  <c r="M1238" i="9"/>
  <c r="L1239" i="9"/>
  <c r="M1239" i="9"/>
  <c r="L1240" i="9"/>
  <c r="M1240" i="9"/>
  <c r="L1241" i="9"/>
  <c r="M1241" i="9"/>
  <c r="L1242" i="9"/>
  <c r="M1242" i="9"/>
  <c r="L1243" i="9"/>
  <c r="M1243" i="9"/>
  <c r="L1244" i="9"/>
  <c r="M1244" i="9"/>
  <c r="L1245" i="9"/>
  <c r="M1245" i="9"/>
  <c r="L1246" i="9"/>
  <c r="M1246" i="9"/>
  <c r="L1247" i="9"/>
  <c r="M1247" i="9"/>
  <c r="L1248" i="9"/>
  <c r="M1248" i="9"/>
  <c r="L1249" i="9"/>
  <c r="M1249" i="9"/>
  <c r="L1250" i="9"/>
  <c r="M1250" i="9"/>
  <c r="L1251" i="9"/>
  <c r="M1251" i="9"/>
  <c r="L1252" i="9"/>
  <c r="M1252" i="9"/>
  <c r="L1253" i="9"/>
  <c r="M1253" i="9"/>
  <c r="L1254" i="9"/>
  <c r="M1254" i="9"/>
  <c r="L1255" i="9"/>
  <c r="M1255" i="9"/>
  <c r="L1256" i="9"/>
  <c r="M1256" i="9"/>
  <c r="L1257" i="9"/>
  <c r="M1257" i="9"/>
  <c r="L1258" i="9"/>
  <c r="M1258" i="9"/>
  <c r="L1259" i="9"/>
  <c r="M1259" i="9"/>
  <c r="L1260" i="9"/>
  <c r="M1260" i="9"/>
  <c r="L1261" i="9"/>
  <c r="M1261" i="9"/>
  <c r="L1262" i="9"/>
  <c r="M1262" i="9"/>
  <c r="L1263" i="9"/>
  <c r="M1263" i="9"/>
  <c r="L1264" i="9"/>
  <c r="M1264" i="9"/>
  <c r="L1265" i="9"/>
  <c r="M1265" i="9"/>
  <c r="L1266" i="9"/>
  <c r="M1266" i="9"/>
  <c r="L1267" i="9"/>
  <c r="M1267" i="9"/>
  <c r="L1268" i="9"/>
  <c r="M1268" i="9"/>
  <c r="L1269" i="9"/>
  <c r="M1269" i="9"/>
  <c r="L1270" i="9"/>
  <c r="M1270" i="9"/>
  <c r="L1271" i="9"/>
  <c r="M1271" i="9"/>
  <c r="L1272" i="9"/>
  <c r="M1272" i="9"/>
  <c r="L1273" i="9"/>
  <c r="M1273" i="9"/>
  <c r="L1274" i="9"/>
  <c r="M1274" i="9"/>
  <c r="L1275" i="9"/>
  <c r="M1275" i="9"/>
  <c r="L1276" i="9"/>
  <c r="M1276" i="9"/>
  <c r="L1277" i="9"/>
  <c r="M1277" i="9"/>
  <c r="L1278" i="9"/>
  <c r="M1278" i="9"/>
  <c r="L1279" i="9"/>
  <c r="M1279" i="9"/>
  <c r="L1280" i="9"/>
  <c r="M1280" i="9"/>
  <c r="L1281" i="9"/>
  <c r="M1281" i="9"/>
  <c r="L1282" i="9"/>
  <c r="M1282" i="9"/>
  <c r="L1283" i="9"/>
  <c r="M1283" i="9"/>
  <c r="L1284" i="9"/>
  <c r="M1284" i="9"/>
  <c r="L1285" i="9"/>
  <c r="M1285" i="9"/>
  <c r="L1286" i="9"/>
  <c r="M1286" i="9"/>
  <c r="L1287" i="9"/>
  <c r="M1287" i="9"/>
  <c r="L1288" i="9"/>
  <c r="M1288" i="9"/>
  <c r="L1289" i="9"/>
  <c r="M1289" i="9"/>
  <c r="L1290" i="9"/>
  <c r="M1290" i="9"/>
  <c r="L1291" i="9"/>
  <c r="M1291" i="9"/>
  <c r="L1292" i="9"/>
  <c r="M1292" i="9"/>
  <c r="L1293" i="9"/>
  <c r="M1293" i="9"/>
  <c r="L1294" i="9"/>
  <c r="M1294" i="9"/>
  <c r="L1295" i="9"/>
  <c r="M1295" i="9"/>
  <c r="L1296" i="9"/>
  <c r="M1296" i="9"/>
  <c r="L1297" i="9"/>
  <c r="M1297" i="9"/>
  <c r="L1298" i="9"/>
  <c r="M1298" i="9"/>
  <c r="L1299" i="9"/>
  <c r="M1299" i="9"/>
  <c r="L1300" i="9"/>
  <c r="M1300" i="9"/>
  <c r="L1301" i="9"/>
  <c r="M1301" i="9"/>
  <c r="L1302" i="9"/>
  <c r="M1302" i="9"/>
  <c r="L1303" i="9"/>
  <c r="M1303" i="9"/>
  <c r="L1304" i="9"/>
  <c r="M1304" i="9"/>
  <c r="L1305" i="9"/>
  <c r="M1305" i="9"/>
  <c r="L1306" i="9"/>
  <c r="M1306" i="9"/>
  <c r="L1307" i="9"/>
  <c r="M1307" i="9"/>
  <c r="L1308" i="9"/>
  <c r="M1308" i="9"/>
  <c r="L1309" i="9"/>
  <c r="M1309" i="9"/>
  <c r="L1310" i="9"/>
  <c r="M1310" i="9"/>
  <c r="L1311" i="9"/>
  <c r="M1311" i="9"/>
  <c r="L1312" i="9"/>
  <c r="M1312" i="9"/>
  <c r="L1313" i="9"/>
  <c r="M1313" i="9"/>
  <c r="L1314" i="9"/>
  <c r="M1314" i="9"/>
  <c r="L1315" i="9"/>
  <c r="M1315" i="9"/>
  <c r="L1316" i="9"/>
  <c r="M1316" i="9"/>
  <c r="L1317" i="9"/>
  <c r="M1317" i="9"/>
  <c r="L1318" i="9"/>
  <c r="M1318" i="9"/>
  <c r="L1319" i="9"/>
  <c r="M1319" i="9"/>
  <c r="L1320" i="9"/>
  <c r="M1320" i="9"/>
  <c r="L1321" i="9"/>
  <c r="M1321" i="9"/>
  <c r="L1322" i="9"/>
  <c r="M1322" i="9"/>
  <c r="L1323" i="9"/>
  <c r="M1323" i="9"/>
  <c r="L1324" i="9"/>
  <c r="M1324" i="9"/>
  <c r="L1325" i="9"/>
  <c r="M1325" i="9"/>
  <c r="L1326" i="9"/>
  <c r="M1326" i="9"/>
  <c r="L1327" i="9"/>
  <c r="M1327" i="9"/>
  <c r="L1328" i="9"/>
  <c r="M1328" i="9"/>
  <c r="L1329" i="9"/>
  <c r="M1329" i="9"/>
  <c r="L1330" i="9"/>
  <c r="M1330" i="9"/>
  <c r="L1331" i="9"/>
  <c r="M1331" i="9"/>
  <c r="L1332" i="9"/>
  <c r="M1332" i="9"/>
  <c r="L1333" i="9"/>
  <c r="M1333" i="9"/>
  <c r="L1334" i="9"/>
  <c r="M1334" i="9"/>
  <c r="L1335" i="9"/>
  <c r="M1335" i="9"/>
  <c r="L1336" i="9"/>
  <c r="M1336" i="9"/>
  <c r="L1337" i="9"/>
  <c r="M1337" i="9"/>
  <c r="L1338" i="9"/>
  <c r="M1338" i="9"/>
  <c r="L1339" i="9"/>
  <c r="M1339" i="9"/>
  <c r="L1340" i="9"/>
  <c r="M1340" i="9"/>
  <c r="L1341" i="9"/>
  <c r="M1341" i="9"/>
  <c r="L1342" i="9"/>
  <c r="M1342" i="9"/>
  <c r="L1343" i="9"/>
  <c r="M1343" i="9"/>
  <c r="L1344" i="9"/>
  <c r="M1344" i="9"/>
  <c r="L1345" i="9"/>
  <c r="M1345" i="9"/>
  <c r="L1346" i="9"/>
  <c r="M1346" i="9"/>
  <c r="L1347" i="9"/>
  <c r="M1347" i="9"/>
  <c r="L1348" i="9"/>
  <c r="M1348" i="9"/>
  <c r="L1349" i="9"/>
  <c r="M1349" i="9"/>
  <c r="L1350" i="9"/>
  <c r="M1350" i="9"/>
  <c r="L1351" i="9"/>
  <c r="M1351" i="9"/>
  <c r="L1352" i="9"/>
  <c r="M1352" i="9"/>
  <c r="L1353" i="9"/>
  <c r="M1353" i="9"/>
  <c r="L1354" i="9"/>
  <c r="M1354" i="9"/>
  <c r="L1355" i="9"/>
  <c r="M1355" i="9"/>
  <c r="L1356" i="9"/>
  <c r="M1356" i="9"/>
  <c r="L1357" i="9"/>
  <c r="M1357" i="9"/>
  <c r="L1358" i="9"/>
  <c r="M1358" i="9"/>
  <c r="L1359" i="9"/>
  <c r="M1359" i="9"/>
  <c r="L1360" i="9"/>
  <c r="M1360" i="9"/>
  <c r="L1361" i="9"/>
  <c r="M1361" i="9"/>
  <c r="L1362" i="9"/>
  <c r="M1362" i="9"/>
  <c r="L1363" i="9"/>
  <c r="M1363" i="9"/>
  <c r="L1364" i="9"/>
  <c r="M1364" i="9"/>
  <c r="L1365" i="9"/>
  <c r="M1365" i="9"/>
  <c r="L1366" i="9"/>
  <c r="M1366" i="9"/>
  <c r="L1367" i="9"/>
  <c r="M1367" i="9"/>
  <c r="L1368" i="9"/>
  <c r="M1368" i="9"/>
  <c r="L1369" i="9"/>
  <c r="M1369" i="9"/>
  <c r="L1370" i="9"/>
  <c r="M1370" i="9"/>
  <c r="L1371" i="9"/>
  <c r="M1371" i="9"/>
  <c r="L1372" i="9"/>
  <c r="M1372" i="9"/>
  <c r="L1373" i="9"/>
  <c r="M1373" i="9"/>
  <c r="L1374" i="9"/>
  <c r="M1374" i="9"/>
  <c r="L1375" i="9"/>
  <c r="M1375" i="9"/>
  <c r="L1376" i="9"/>
  <c r="M1376" i="9"/>
  <c r="L1377" i="9"/>
  <c r="M1377" i="9"/>
  <c r="L1378" i="9"/>
  <c r="M1378" i="9"/>
  <c r="L1379" i="9"/>
  <c r="M1379" i="9"/>
  <c r="L1380" i="9"/>
  <c r="M1380" i="9"/>
  <c r="L1381" i="9"/>
  <c r="M1381" i="9"/>
  <c r="L1382" i="9"/>
  <c r="M1382" i="9"/>
  <c r="L1383" i="9"/>
  <c r="M1383" i="9"/>
  <c r="L1384" i="9"/>
  <c r="M1384" i="9"/>
  <c r="L1385" i="9"/>
  <c r="M1385" i="9"/>
  <c r="L1386" i="9"/>
  <c r="M1386" i="9"/>
  <c r="L1387" i="9"/>
  <c r="M1387" i="9"/>
  <c r="L1388" i="9"/>
  <c r="M1388" i="9"/>
  <c r="L1389" i="9"/>
  <c r="M1389" i="9"/>
  <c r="L1390" i="9"/>
  <c r="M1390" i="9"/>
  <c r="L1391" i="9"/>
  <c r="M1391" i="9"/>
  <c r="L1392" i="9"/>
  <c r="M1392" i="9"/>
  <c r="L1393" i="9"/>
  <c r="M1393" i="9"/>
  <c r="L1394" i="9"/>
  <c r="M1394" i="9"/>
  <c r="L1395" i="9"/>
  <c r="M1395" i="9"/>
  <c r="L1396" i="9"/>
  <c r="M1396" i="9"/>
  <c r="L1397" i="9"/>
  <c r="M1397" i="9"/>
  <c r="L1398" i="9"/>
  <c r="M1398" i="9"/>
  <c r="L1399" i="9"/>
  <c r="M1399" i="9"/>
  <c r="L1400" i="9"/>
  <c r="M1400" i="9"/>
  <c r="L1401" i="9"/>
  <c r="M1401" i="9"/>
  <c r="L1402" i="9"/>
  <c r="M1402" i="9"/>
  <c r="L1403" i="9"/>
  <c r="M1403" i="9"/>
  <c r="L1404" i="9"/>
  <c r="M1404" i="9"/>
  <c r="L1405" i="9"/>
  <c r="M1405" i="9"/>
  <c r="L1406" i="9"/>
  <c r="M1406" i="9"/>
  <c r="L1407" i="9"/>
  <c r="M1407" i="9"/>
  <c r="L1408" i="9"/>
  <c r="M1408" i="9"/>
  <c r="L1409" i="9"/>
  <c r="M1409" i="9"/>
  <c r="L1410" i="9"/>
  <c r="M1410" i="9"/>
  <c r="L1411" i="9"/>
  <c r="M1411" i="9"/>
  <c r="L1412" i="9"/>
  <c r="M1412" i="9"/>
  <c r="L1413" i="9"/>
  <c r="M1413" i="9"/>
  <c r="L1414" i="9"/>
  <c r="M1414" i="9"/>
  <c r="L1415" i="9"/>
  <c r="M1415" i="9"/>
  <c r="L1416" i="9"/>
  <c r="M1416" i="9"/>
  <c r="L1417" i="9"/>
  <c r="M1417" i="9"/>
  <c r="L1418" i="9"/>
  <c r="M1418" i="9"/>
  <c r="L1419" i="9"/>
  <c r="M1419" i="9"/>
  <c r="L1420" i="9"/>
  <c r="M1420" i="9"/>
  <c r="L1421" i="9"/>
  <c r="M1421" i="9"/>
  <c r="L1422" i="9"/>
  <c r="M1422" i="9"/>
  <c r="L1423" i="9"/>
  <c r="M1423" i="9"/>
  <c r="L1424" i="9"/>
  <c r="M1424" i="9"/>
  <c r="L1425" i="9"/>
  <c r="M1425" i="9"/>
  <c r="L1426" i="9"/>
  <c r="M1426" i="9"/>
  <c r="L1427" i="9"/>
  <c r="M1427" i="9"/>
  <c r="L1428" i="9"/>
  <c r="M1428" i="9"/>
  <c r="L1429" i="9"/>
  <c r="M1429" i="9"/>
  <c r="L1430" i="9"/>
  <c r="M1430" i="9"/>
  <c r="L1431" i="9"/>
  <c r="M1431" i="9"/>
  <c r="L1432" i="9"/>
  <c r="M1432" i="9"/>
  <c r="L1433" i="9"/>
  <c r="M1433" i="9"/>
  <c r="L1434" i="9"/>
  <c r="M1434" i="9"/>
  <c r="L1435" i="9"/>
  <c r="M1435" i="9"/>
  <c r="L1436" i="9"/>
  <c r="M1436" i="9"/>
  <c r="L1437" i="9"/>
  <c r="M1437" i="9"/>
  <c r="L1438" i="9"/>
  <c r="M1438" i="9"/>
  <c r="L1439" i="9"/>
  <c r="M1439" i="9"/>
  <c r="L1440" i="9"/>
  <c r="M1440" i="9"/>
  <c r="L1441" i="9"/>
  <c r="M1441" i="9"/>
  <c r="L1442" i="9"/>
  <c r="M1442" i="9"/>
  <c r="L1443" i="9"/>
  <c r="M1443" i="9"/>
  <c r="L1444" i="9"/>
  <c r="M1444" i="9"/>
  <c r="L1445" i="9"/>
  <c r="M1445" i="9"/>
  <c r="L1446" i="9"/>
  <c r="M1446" i="9"/>
  <c r="L1447" i="9"/>
  <c r="M1447" i="9"/>
  <c r="L1448" i="9"/>
  <c r="M1448" i="9"/>
  <c r="L1449" i="9"/>
  <c r="M1449" i="9"/>
  <c r="L1450" i="9"/>
  <c r="M1450" i="9"/>
  <c r="L1451" i="9"/>
  <c r="M1451" i="9"/>
  <c r="L1452" i="9"/>
  <c r="M1452" i="9"/>
  <c r="L1453" i="9"/>
  <c r="M1453" i="9"/>
  <c r="L1454" i="9"/>
  <c r="M1454" i="9"/>
  <c r="L1455" i="9"/>
  <c r="M1455" i="9"/>
  <c r="L1456" i="9"/>
  <c r="M1456" i="9"/>
  <c r="L1457" i="9"/>
  <c r="M1457" i="9"/>
  <c r="L1458" i="9"/>
  <c r="M1458" i="9"/>
  <c r="L1459" i="9"/>
  <c r="M1459" i="9"/>
  <c r="L1460" i="9"/>
  <c r="M1460" i="9"/>
  <c r="L1461" i="9"/>
  <c r="M1461" i="9"/>
  <c r="L1462" i="9"/>
  <c r="M1462" i="9"/>
  <c r="L1463" i="9"/>
  <c r="M1463" i="9"/>
  <c r="L1464" i="9"/>
  <c r="M1464" i="9"/>
  <c r="L1465" i="9"/>
  <c r="M1465" i="9"/>
  <c r="L1466" i="9"/>
  <c r="M1466" i="9"/>
  <c r="L1467" i="9"/>
  <c r="M1467" i="9"/>
  <c r="L1468" i="9"/>
  <c r="M1468" i="9"/>
  <c r="L1469" i="9"/>
  <c r="M1469" i="9"/>
  <c r="L1470" i="9"/>
  <c r="M1470" i="9"/>
  <c r="L1471" i="9"/>
  <c r="M1471" i="9"/>
  <c r="L1472" i="9"/>
  <c r="M1472" i="9"/>
  <c r="L1473" i="9"/>
  <c r="M1473" i="9"/>
  <c r="L1474" i="9"/>
  <c r="M1474" i="9"/>
  <c r="L1475" i="9"/>
  <c r="M1475" i="9"/>
  <c r="L1476" i="9"/>
  <c r="M1476" i="9"/>
  <c r="L1477" i="9"/>
  <c r="M1477" i="9"/>
  <c r="L1478" i="9"/>
  <c r="M1478" i="9"/>
  <c r="L1479" i="9"/>
  <c r="M1479" i="9"/>
  <c r="L1480" i="9"/>
  <c r="M1480" i="9"/>
  <c r="L1481" i="9"/>
  <c r="M1481" i="9"/>
  <c r="L1482" i="9"/>
  <c r="M1482" i="9"/>
  <c r="L1483" i="9"/>
  <c r="M1483" i="9"/>
  <c r="L1484" i="9"/>
  <c r="M1484" i="9"/>
  <c r="L1485" i="9"/>
  <c r="M1485" i="9"/>
  <c r="L1486" i="9"/>
  <c r="M1486" i="9"/>
  <c r="L1487" i="9"/>
  <c r="M1487" i="9"/>
  <c r="L1488" i="9"/>
  <c r="M1488" i="9"/>
  <c r="L1489" i="9"/>
  <c r="M1489" i="9"/>
  <c r="L1490" i="9"/>
  <c r="M1490" i="9"/>
  <c r="L1491" i="9"/>
  <c r="M1491" i="9"/>
  <c r="L1492" i="9"/>
  <c r="M1492" i="9"/>
  <c r="L1493" i="9"/>
  <c r="M1493" i="9"/>
  <c r="L1494" i="9"/>
  <c r="M1494" i="9"/>
  <c r="L1495" i="9"/>
  <c r="M1495" i="9"/>
  <c r="L1496" i="9"/>
  <c r="M1496" i="9"/>
  <c r="L1497" i="9"/>
  <c r="M1497" i="9"/>
  <c r="L1498" i="9"/>
  <c r="M1498" i="9"/>
  <c r="L1499" i="9"/>
  <c r="M1499" i="9"/>
  <c r="L1500" i="9"/>
  <c r="M1500" i="9"/>
  <c r="L1501" i="9"/>
  <c r="M1501" i="9"/>
  <c r="L1502" i="9"/>
  <c r="M1502" i="9"/>
  <c r="L1503" i="9"/>
  <c r="M1503" i="9"/>
  <c r="L1504" i="9"/>
  <c r="M1504" i="9"/>
  <c r="L1505" i="9"/>
  <c r="M1505" i="9"/>
  <c r="L1506" i="9"/>
  <c r="M1506" i="9"/>
  <c r="L1507" i="9"/>
  <c r="M1507" i="9"/>
  <c r="L1508" i="9"/>
  <c r="M1508" i="9"/>
  <c r="L1509" i="9"/>
  <c r="M1509" i="9"/>
  <c r="L1510" i="9"/>
  <c r="M1510" i="9"/>
  <c r="L1511" i="9"/>
  <c r="M1511" i="9"/>
  <c r="L1512" i="9"/>
  <c r="M1512" i="9"/>
  <c r="L1513" i="9"/>
  <c r="M1513" i="9"/>
  <c r="L1514" i="9"/>
  <c r="M1514" i="9"/>
  <c r="L1515" i="9"/>
  <c r="M1515" i="9"/>
  <c r="L1516" i="9"/>
  <c r="M1516" i="9"/>
  <c r="L1517" i="9"/>
  <c r="M1517" i="9"/>
  <c r="L1518" i="9"/>
  <c r="M1518" i="9"/>
  <c r="L1519" i="9"/>
  <c r="M1519" i="9"/>
  <c r="L1520" i="9"/>
  <c r="M1520" i="9"/>
  <c r="L1521" i="9"/>
  <c r="M1521" i="9"/>
  <c r="L1522" i="9"/>
  <c r="M1522" i="9"/>
  <c r="L1523" i="9"/>
  <c r="M1523" i="9"/>
  <c r="L1524" i="9"/>
  <c r="M1524" i="9"/>
  <c r="L1525" i="9"/>
  <c r="M1525" i="9"/>
  <c r="L1526" i="9"/>
  <c r="M1526" i="9"/>
  <c r="L1527" i="9"/>
  <c r="M1527" i="9"/>
  <c r="L1528" i="9"/>
  <c r="M1528" i="9"/>
  <c r="L1529" i="9"/>
  <c r="M1529" i="9"/>
  <c r="L1530" i="9"/>
  <c r="M1530" i="9"/>
  <c r="L1531" i="9"/>
  <c r="M1531" i="9"/>
  <c r="L1532" i="9"/>
  <c r="M1532" i="9"/>
  <c r="L1533" i="9"/>
  <c r="M1533" i="9"/>
  <c r="L1534" i="9"/>
  <c r="M1534" i="9"/>
  <c r="L1535" i="9"/>
  <c r="M1535" i="9"/>
  <c r="L1536" i="9"/>
  <c r="M1536" i="9"/>
  <c r="L1537" i="9"/>
  <c r="M1537" i="9"/>
  <c r="L1538" i="9"/>
  <c r="M1538" i="9"/>
  <c r="L1539" i="9"/>
  <c r="M1539" i="9"/>
  <c r="L1540" i="9"/>
  <c r="M1540" i="9"/>
  <c r="L1541" i="9"/>
  <c r="M1541" i="9"/>
  <c r="L1542" i="9"/>
  <c r="M1542" i="9"/>
  <c r="L1543" i="9"/>
  <c r="M1543" i="9"/>
  <c r="L1544" i="9"/>
  <c r="M1544" i="9"/>
  <c r="L1545" i="9"/>
  <c r="M1545" i="9"/>
  <c r="L1546" i="9"/>
  <c r="M1546" i="9"/>
  <c r="L1547" i="9"/>
  <c r="M1547" i="9"/>
  <c r="L1548" i="9"/>
  <c r="M1548" i="9"/>
  <c r="L1549" i="9"/>
  <c r="M1549" i="9"/>
  <c r="L1550" i="9"/>
  <c r="M1550" i="9"/>
  <c r="L1551" i="9"/>
  <c r="M1551" i="9"/>
  <c r="L1552" i="9"/>
  <c r="M1552" i="9"/>
  <c r="L1553" i="9"/>
  <c r="M1553" i="9"/>
  <c r="L1554" i="9"/>
  <c r="M1554" i="9"/>
  <c r="L1555" i="9"/>
  <c r="M1555" i="9"/>
  <c r="L1556" i="9"/>
  <c r="M1556" i="9"/>
  <c r="L1557" i="9"/>
  <c r="M1557" i="9"/>
  <c r="L1558" i="9"/>
  <c r="M1558" i="9"/>
  <c r="L1559" i="9"/>
  <c r="M1559" i="9"/>
  <c r="L1560" i="9"/>
  <c r="M1560" i="9"/>
  <c r="L1561" i="9"/>
  <c r="M1561" i="9"/>
  <c r="L1562" i="9"/>
  <c r="M1562" i="9"/>
  <c r="L1563" i="9"/>
  <c r="M1563" i="9"/>
  <c r="L1564" i="9"/>
  <c r="M1564" i="9"/>
  <c r="L1565" i="9"/>
  <c r="M1565" i="9"/>
  <c r="L1566" i="9"/>
  <c r="M1566" i="9"/>
  <c r="L1567" i="9"/>
  <c r="M1567" i="9"/>
  <c r="L1568" i="9"/>
  <c r="M1568" i="9"/>
  <c r="L1569" i="9"/>
  <c r="M1569" i="9"/>
  <c r="L1570" i="9"/>
  <c r="M1570" i="9"/>
  <c r="L1571" i="9"/>
  <c r="M1571" i="9"/>
  <c r="L1572" i="9"/>
  <c r="M1572" i="9"/>
  <c r="L1573" i="9"/>
  <c r="M1573" i="9"/>
  <c r="L1574" i="9"/>
  <c r="M1574" i="9"/>
  <c r="L1575" i="9"/>
  <c r="M1575" i="9"/>
  <c r="L1576" i="9"/>
  <c r="M1576" i="9"/>
  <c r="L1577" i="9"/>
  <c r="M1577" i="9"/>
  <c r="L1578" i="9"/>
  <c r="M1578" i="9"/>
  <c r="L1579" i="9"/>
  <c r="M1579" i="9"/>
  <c r="L1580" i="9"/>
  <c r="M1580" i="9"/>
  <c r="L1581" i="9"/>
  <c r="M1581" i="9"/>
  <c r="L1582" i="9"/>
  <c r="M1582" i="9"/>
  <c r="L1583" i="9"/>
  <c r="M1583" i="9"/>
  <c r="L1584" i="9"/>
  <c r="M1584" i="9"/>
  <c r="L1585" i="9"/>
  <c r="M1585" i="9"/>
  <c r="L1586" i="9"/>
  <c r="M1586" i="9"/>
  <c r="L1587" i="9"/>
  <c r="M1587" i="9"/>
  <c r="L1588" i="9"/>
  <c r="M1588" i="9"/>
  <c r="L1589" i="9"/>
  <c r="M1589" i="9"/>
  <c r="L1590" i="9"/>
  <c r="M1590" i="9"/>
  <c r="L1591" i="9"/>
  <c r="M1591" i="9"/>
  <c r="L1592" i="9"/>
  <c r="M1592" i="9"/>
  <c r="L1593" i="9"/>
  <c r="M1593" i="9"/>
  <c r="L1594" i="9"/>
  <c r="M1594" i="9"/>
  <c r="L1595" i="9"/>
  <c r="M1595" i="9"/>
  <c r="L1596" i="9"/>
  <c r="M1596" i="9"/>
  <c r="L1597" i="9"/>
  <c r="M1597" i="9"/>
  <c r="L1598" i="9"/>
  <c r="M1598" i="9"/>
  <c r="L1599" i="9"/>
  <c r="M1599" i="9"/>
  <c r="L1600" i="9"/>
  <c r="M1600" i="9"/>
  <c r="L1601" i="9"/>
  <c r="M1601" i="9"/>
  <c r="L1602" i="9"/>
  <c r="M1602" i="9"/>
  <c r="L1603" i="9"/>
  <c r="M1603" i="9"/>
  <c r="L1604" i="9"/>
  <c r="M1604" i="9"/>
  <c r="L1605" i="9"/>
  <c r="M1605" i="9"/>
  <c r="L1606" i="9"/>
  <c r="M1606" i="9"/>
  <c r="L1607" i="9"/>
  <c r="M1607" i="9"/>
  <c r="L1608" i="9"/>
  <c r="M1608" i="9"/>
  <c r="L1609" i="9"/>
  <c r="M1609" i="9"/>
  <c r="L1610" i="9"/>
  <c r="M1610" i="9"/>
  <c r="L1611" i="9"/>
  <c r="M1611" i="9"/>
  <c r="L1612" i="9"/>
  <c r="M1612" i="9"/>
  <c r="L1613" i="9"/>
  <c r="M1613" i="9"/>
  <c r="L1614" i="9"/>
  <c r="M1614" i="9"/>
  <c r="L1615" i="9"/>
  <c r="M1615" i="9"/>
  <c r="L1616" i="9"/>
  <c r="M1616" i="9"/>
  <c r="L1617" i="9"/>
  <c r="M1617" i="9"/>
  <c r="L1618" i="9"/>
  <c r="M1618" i="9"/>
  <c r="L1619" i="9"/>
  <c r="M1619" i="9"/>
  <c r="L1620" i="9"/>
  <c r="M1620" i="9"/>
  <c r="L1621" i="9"/>
  <c r="M1621" i="9"/>
  <c r="L1622" i="9"/>
  <c r="M1622" i="9"/>
  <c r="L1623" i="9"/>
  <c r="M1623" i="9"/>
  <c r="L1624" i="9"/>
  <c r="M1624" i="9"/>
  <c r="L1625" i="9"/>
  <c r="M1625" i="9"/>
  <c r="L1626" i="9"/>
  <c r="M1626" i="9"/>
  <c r="L1627" i="9"/>
  <c r="M1627" i="9"/>
  <c r="L1628" i="9"/>
  <c r="M1628" i="9"/>
  <c r="L1629" i="9"/>
  <c r="M1629" i="9"/>
  <c r="L1630" i="9"/>
  <c r="M1630" i="9"/>
  <c r="L1631" i="9"/>
  <c r="M1631" i="9"/>
  <c r="L1632" i="9"/>
  <c r="M1632" i="9"/>
  <c r="L1633" i="9"/>
  <c r="M1633" i="9"/>
  <c r="L1634" i="9"/>
  <c r="M1634" i="9"/>
  <c r="L1635" i="9"/>
  <c r="M1635" i="9"/>
  <c r="L1636" i="9"/>
  <c r="M1636" i="9"/>
  <c r="L1637" i="9"/>
  <c r="M1637" i="9"/>
  <c r="L1638" i="9"/>
  <c r="M1638" i="9"/>
  <c r="L1639" i="9"/>
  <c r="M1639" i="9"/>
  <c r="L1640" i="9"/>
  <c r="M1640" i="9"/>
  <c r="L1641" i="9"/>
  <c r="M1641" i="9"/>
  <c r="L1642" i="9"/>
  <c r="M1642" i="9"/>
  <c r="L1643" i="9"/>
  <c r="M1643" i="9"/>
  <c r="L1644" i="9"/>
  <c r="M1644" i="9"/>
  <c r="L1645" i="9"/>
  <c r="M1645" i="9"/>
  <c r="L1646" i="9"/>
  <c r="M1646" i="9"/>
  <c r="L1647" i="9"/>
  <c r="M1647" i="9"/>
  <c r="L1648" i="9"/>
  <c r="M1648" i="9"/>
  <c r="L1649" i="9"/>
  <c r="M1649" i="9"/>
  <c r="L1650" i="9"/>
  <c r="M1650" i="9"/>
  <c r="L1651" i="9"/>
  <c r="M1651" i="9"/>
  <c r="L1652" i="9"/>
  <c r="M1652" i="9"/>
  <c r="L1653" i="9"/>
  <c r="M1653" i="9"/>
  <c r="L1654" i="9"/>
  <c r="M1654" i="9"/>
  <c r="L1655" i="9"/>
  <c r="M1655" i="9"/>
  <c r="L1656" i="9"/>
  <c r="M1656" i="9"/>
  <c r="L1657" i="9"/>
  <c r="M1657" i="9"/>
  <c r="L1658" i="9"/>
  <c r="M1658" i="9"/>
  <c r="L1659" i="9"/>
  <c r="M1659" i="9"/>
  <c r="L1660" i="9"/>
  <c r="M1660" i="9"/>
  <c r="L1661" i="9"/>
  <c r="M1661" i="9"/>
  <c r="L1662" i="9"/>
  <c r="M1662" i="9"/>
  <c r="L1663" i="9"/>
  <c r="M1663" i="9"/>
  <c r="L1664" i="9"/>
  <c r="M1664" i="9"/>
  <c r="L1665" i="9"/>
  <c r="M1665" i="9"/>
  <c r="L1666" i="9"/>
  <c r="M1666" i="9"/>
  <c r="L1667" i="9"/>
  <c r="M1667" i="9"/>
  <c r="L1668" i="9"/>
  <c r="M1668" i="9"/>
  <c r="L1669" i="9"/>
  <c r="M1669" i="9"/>
  <c r="L1670" i="9"/>
  <c r="M1670" i="9"/>
  <c r="L1671" i="9"/>
  <c r="M1671" i="9"/>
  <c r="L1672" i="9"/>
  <c r="M1672" i="9"/>
  <c r="L1673" i="9"/>
  <c r="M1673" i="9"/>
  <c r="L1674" i="9"/>
  <c r="M1674" i="9"/>
  <c r="L1675" i="9"/>
  <c r="M1675" i="9"/>
  <c r="L1676" i="9"/>
  <c r="M1676" i="9"/>
  <c r="L1677" i="9"/>
  <c r="M1677" i="9"/>
  <c r="L1678" i="9"/>
  <c r="M1678" i="9"/>
  <c r="L1679" i="9"/>
  <c r="M1679" i="9"/>
  <c r="L1680" i="9"/>
  <c r="M1680" i="9"/>
  <c r="L1681" i="9"/>
  <c r="M1681" i="9"/>
  <c r="L1682" i="9"/>
  <c r="M1682" i="9"/>
  <c r="L1683" i="9"/>
  <c r="M1683" i="9"/>
  <c r="L1684" i="9"/>
  <c r="M1684" i="9"/>
  <c r="L1685" i="9"/>
  <c r="M1685" i="9"/>
  <c r="L1686" i="9"/>
  <c r="M1686" i="9"/>
  <c r="L1687" i="9"/>
  <c r="M1687" i="9"/>
  <c r="L1688" i="9"/>
  <c r="M1688" i="9"/>
  <c r="L1689" i="9"/>
  <c r="M1689" i="9"/>
  <c r="L1690" i="9"/>
  <c r="M1690" i="9"/>
  <c r="L1691" i="9"/>
  <c r="M1691" i="9"/>
  <c r="L1692" i="9"/>
  <c r="M1692" i="9"/>
  <c r="L1693" i="9"/>
  <c r="M1693" i="9"/>
  <c r="L1694" i="9"/>
  <c r="M1694" i="9"/>
  <c r="L1695" i="9"/>
  <c r="M1695" i="9"/>
  <c r="L1696" i="9"/>
  <c r="M1696" i="9"/>
  <c r="L1697" i="9"/>
  <c r="M1697" i="9"/>
  <c r="L1698" i="9"/>
  <c r="M1698" i="9"/>
  <c r="L1699" i="9"/>
  <c r="M1699" i="9"/>
  <c r="L1700" i="9"/>
  <c r="M1700" i="9"/>
  <c r="L1701" i="9"/>
  <c r="M1701" i="9"/>
  <c r="L1702" i="9"/>
  <c r="M1702" i="9"/>
  <c r="L1703" i="9"/>
  <c r="M1703" i="9"/>
  <c r="L1704" i="9"/>
  <c r="M1704" i="9"/>
  <c r="L1705" i="9"/>
  <c r="M1705" i="9"/>
  <c r="L1706" i="9"/>
  <c r="M1706" i="9"/>
  <c r="L1707" i="9"/>
  <c r="M1707" i="9"/>
  <c r="L1708" i="9"/>
  <c r="M1708" i="9"/>
  <c r="L1709" i="9"/>
  <c r="M1709" i="9"/>
  <c r="L1710" i="9"/>
  <c r="M1710" i="9"/>
  <c r="L1711" i="9"/>
  <c r="M1711" i="9"/>
  <c r="L1712" i="9"/>
  <c r="M1712" i="9"/>
  <c r="L1713" i="9"/>
  <c r="M1713" i="9"/>
  <c r="L1714" i="9"/>
  <c r="M1714" i="9"/>
  <c r="L1715" i="9"/>
  <c r="M1715" i="9"/>
  <c r="L1716" i="9"/>
  <c r="M1716" i="9"/>
  <c r="L1717" i="9"/>
  <c r="M1717" i="9"/>
  <c r="L1718" i="9"/>
  <c r="M1718" i="9"/>
  <c r="L1719" i="9"/>
  <c r="M1719" i="9"/>
  <c r="L1720" i="9"/>
  <c r="M1720" i="9"/>
  <c r="L1721" i="9"/>
  <c r="M1721" i="9"/>
  <c r="L1722" i="9"/>
  <c r="M1722" i="9"/>
  <c r="L1723" i="9"/>
  <c r="M1723" i="9"/>
  <c r="L1724" i="9"/>
  <c r="M1724" i="9"/>
  <c r="L1725" i="9"/>
  <c r="M1725" i="9"/>
  <c r="L1726" i="9"/>
  <c r="M1726" i="9"/>
  <c r="L1727" i="9"/>
  <c r="M1727" i="9"/>
  <c r="L1728" i="9"/>
  <c r="M1728" i="9"/>
  <c r="L1729" i="9"/>
  <c r="M1729" i="9"/>
  <c r="L1730" i="9"/>
  <c r="M1730" i="9"/>
  <c r="L1731" i="9"/>
  <c r="M1731" i="9"/>
  <c r="L1732" i="9"/>
  <c r="M1732" i="9"/>
  <c r="L1733" i="9"/>
  <c r="M1733" i="9"/>
  <c r="L1734" i="9"/>
  <c r="M1734" i="9"/>
  <c r="L1735" i="9"/>
  <c r="M1735" i="9"/>
  <c r="L1736" i="9"/>
  <c r="M1736" i="9"/>
  <c r="L1737" i="9"/>
  <c r="M1737" i="9"/>
  <c r="L1738" i="9"/>
  <c r="M1738" i="9"/>
  <c r="L1739" i="9"/>
  <c r="M1739" i="9"/>
  <c r="L1740" i="9"/>
  <c r="M1740" i="9"/>
  <c r="L1741" i="9"/>
  <c r="M1741" i="9"/>
  <c r="L1742" i="9"/>
  <c r="M1742" i="9"/>
  <c r="L1743" i="9"/>
  <c r="M1743" i="9"/>
  <c r="L1744" i="9"/>
  <c r="M1744" i="9"/>
  <c r="L1745" i="9"/>
  <c r="M1745" i="9"/>
  <c r="L1746" i="9"/>
  <c r="M1746" i="9"/>
  <c r="L1747" i="9"/>
  <c r="M1747" i="9"/>
  <c r="L1748" i="9"/>
  <c r="M1748" i="9"/>
  <c r="L1749" i="9"/>
  <c r="M1749" i="9"/>
  <c r="L1750" i="9"/>
  <c r="M1750" i="9"/>
  <c r="L1751" i="9"/>
  <c r="M1751" i="9"/>
  <c r="L1752" i="9"/>
  <c r="M1752" i="9"/>
  <c r="L1753" i="9"/>
  <c r="M1753" i="9"/>
  <c r="L1754" i="9"/>
  <c r="M1754" i="9"/>
  <c r="L1755" i="9"/>
  <c r="M1755" i="9"/>
  <c r="L1756" i="9"/>
  <c r="M1756" i="9"/>
  <c r="L1757" i="9"/>
  <c r="M1757" i="9"/>
  <c r="L1758" i="9"/>
  <c r="M1758" i="9"/>
  <c r="L1759" i="9"/>
  <c r="M1759" i="9"/>
  <c r="L1760" i="9"/>
  <c r="M1760" i="9"/>
  <c r="L1761" i="9"/>
  <c r="M1761" i="9"/>
  <c r="L1762" i="9"/>
  <c r="M1762" i="9"/>
  <c r="L1763" i="9"/>
  <c r="M1763" i="9"/>
  <c r="L1764" i="9"/>
  <c r="M1764" i="9"/>
  <c r="L1765" i="9"/>
  <c r="M1765" i="9"/>
  <c r="L1766" i="9"/>
  <c r="M1766" i="9"/>
  <c r="L1767" i="9"/>
  <c r="M1767" i="9"/>
  <c r="L1768" i="9"/>
  <c r="M1768" i="9"/>
  <c r="L1769" i="9"/>
  <c r="M1769" i="9"/>
  <c r="L1770" i="9"/>
  <c r="M1770" i="9"/>
  <c r="L1771" i="9"/>
  <c r="M1771" i="9"/>
  <c r="L1772" i="9"/>
  <c r="M1772" i="9"/>
  <c r="L1773" i="9"/>
  <c r="M1773" i="9"/>
  <c r="L1774" i="9"/>
  <c r="M1774" i="9"/>
  <c r="L1775" i="9"/>
  <c r="M1775" i="9"/>
  <c r="L1776" i="9"/>
  <c r="M1776" i="9"/>
  <c r="L1777" i="9"/>
  <c r="M1777" i="9"/>
  <c r="L1778" i="9"/>
  <c r="M1778" i="9"/>
  <c r="L1779" i="9"/>
  <c r="M1779" i="9"/>
  <c r="L1780" i="9"/>
  <c r="M1780" i="9"/>
  <c r="L1781" i="9"/>
  <c r="M1781" i="9"/>
  <c r="L1782" i="9"/>
  <c r="M1782" i="9"/>
  <c r="L1783" i="9"/>
  <c r="M1783" i="9"/>
  <c r="L1784" i="9"/>
  <c r="M1784" i="9"/>
  <c r="L1785" i="9"/>
  <c r="M1785" i="9"/>
  <c r="L1786" i="9"/>
  <c r="M1786" i="9"/>
  <c r="L1787" i="9"/>
  <c r="M1787" i="9"/>
  <c r="L1788" i="9"/>
  <c r="M1788" i="9"/>
  <c r="L1789" i="9"/>
  <c r="M1789" i="9"/>
  <c r="L1790" i="9"/>
  <c r="M1790" i="9"/>
  <c r="L1791" i="9"/>
  <c r="M1791" i="9"/>
  <c r="L1792" i="9"/>
  <c r="M1792" i="9"/>
  <c r="L1793" i="9"/>
  <c r="M1793" i="9"/>
  <c r="L1794" i="9"/>
  <c r="M1794" i="9"/>
  <c r="L1795" i="9"/>
  <c r="M1795" i="9"/>
  <c r="L1796" i="9"/>
  <c r="M1796" i="9"/>
  <c r="L1797" i="9"/>
  <c r="M1797" i="9"/>
  <c r="L1798" i="9"/>
  <c r="M1798" i="9"/>
  <c r="L1799" i="9"/>
  <c r="M1799" i="9"/>
  <c r="L1800" i="9"/>
  <c r="M1800" i="9"/>
  <c r="L1801" i="9"/>
  <c r="M1801" i="9"/>
  <c r="L1802" i="9"/>
  <c r="M1802" i="9"/>
  <c r="L1803" i="9"/>
  <c r="M1803" i="9"/>
  <c r="L1804" i="9"/>
  <c r="M1804" i="9"/>
  <c r="L1805" i="9"/>
  <c r="M1805" i="9"/>
  <c r="L1806" i="9"/>
  <c r="M1806" i="9"/>
  <c r="L1807" i="9"/>
  <c r="M1807" i="9"/>
  <c r="L1808" i="9"/>
  <c r="M1808" i="9"/>
  <c r="L1809" i="9"/>
  <c r="M1809" i="9"/>
  <c r="L1810" i="9"/>
  <c r="M1810" i="9"/>
  <c r="L1811" i="9"/>
  <c r="M1811" i="9"/>
  <c r="L1812" i="9"/>
  <c r="M1812" i="9"/>
  <c r="L1813" i="9"/>
  <c r="M1813" i="9"/>
  <c r="L1814" i="9"/>
  <c r="M1814" i="9"/>
  <c r="L1815" i="9"/>
  <c r="M1815" i="9"/>
  <c r="L1816" i="9"/>
  <c r="M1816" i="9"/>
  <c r="L1817" i="9"/>
  <c r="M1817" i="9"/>
  <c r="L1818" i="9"/>
  <c r="M1818" i="9"/>
  <c r="L1819" i="9"/>
  <c r="M1819" i="9"/>
  <c r="L1820" i="9"/>
  <c r="M1820" i="9"/>
  <c r="L1821" i="9"/>
  <c r="M1821" i="9"/>
  <c r="L1822" i="9"/>
  <c r="M1822" i="9"/>
  <c r="L1823" i="9"/>
  <c r="M1823" i="9"/>
  <c r="L1824" i="9"/>
  <c r="M1824" i="9"/>
  <c r="L1825" i="9"/>
  <c r="M1825" i="9"/>
  <c r="L1826" i="9"/>
  <c r="M1826" i="9"/>
  <c r="L1827" i="9"/>
  <c r="M1827" i="9"/>
  <c r="L1828" i="9"/>
  <c r="M1828" i="9"/>
  <c r="L1829" i="9"/>
  <c r="M1829" i="9"/>
  <c r="L1830" i="9"/>
  <c r="M1830" i="9"/>
  <c r="L1831" i="9"/>
  <c r="M1831" i="9"/>
  <c r="L1832" i="9"/>
  <c r="M1832" i="9"/>
  <c r="L1833" i="9"/>
  <c r="M1833" i="9"/>
  <c r="L1834" i="9"/>
  <c r="M1834" i="9"/>
  <c r="L1835" i="9"/>
  <c r="M1835" i="9"/>
  <c r="L1836" i="9"/>
  <c r="M1836" i="9"/>
  <c r="L1837" i="9"/>
  <c r="M1837" i="9"/>
  <c r="L1838" i="9"/>
  <c r="M1838" i="9"/>
  <c r="L1839" i="9"/>
  <c r="M1839" i="9"/>
  <c r="L1840" i="9"/>
  <c r="M1840" i="9"/>
  <c r="L1841" i="9"/>
  <c r="M1841" i="9"/>
  <c r="L1842" i="9"/>
  <c r="M1842" i="9"/>
  <c r="L1843" i="9"/>
  <c r="M1843" i="9"/>
  <c r="L1844" i="9"/>
  <c r="M1844" i="9"/>
  <c r="L1845" i="9"/>
  <c r="M1845" i="9"/>
  <c r="L1846" i="9"/>
  <c r="M1846" i="9"/>
  <c r="L1847" i="9"/>
  <c r="M1847" i="9"/>
  <c r="L1848" i="9"/>
  <c r="M1848" i="9"/>
  <c r="L1849" i="9"/>
  <c r="M1849" i="9"/>
  <c r="L1850" i="9"/>
  <c r="M1850" i="9"/>
  <c r="L1851" i="9"/>
  <c r="M1851" i="9"/>
  <c r="L1852" i="9"/>
  <c r="M1852" i="9"/>
  <c r="L1853" i="9"/>
  <c r="M1853" i="9"/>
  <c r="L1854" i="9"/>
  <c r="M1854" i="9"/>
  <c r="L1855" i="9"/>
  <c r="M1855" i="9"/>
  <c r="L1856" i="9"/>
  <c r="M1856" i="9"/>
  <c r="L1857" i="9"/>
  <c r="M1857" i="9"/>
  <c r="L1858" i="9"/>
  <c r="M1858" i="9"/>
  <c r="L1859" i="9"/>
  <c r="M1859" i="9"/>
  <c r="L1860" i="9"/>
  <c r="M1860" i="9"/>
  <c r="L1861" i="9"/>
  <c r="M1861" i="9"/>
  <c r="L1862" i="9"/>
  <c r="M1862" i="9"/>
  <c r="L1863" i="9"/>
  <c r="M1863" i="9"/>
  <c r="L1864" i="9"/>
  <c r="M1864" i="9"/>
  <c r="L1865" i="9"/>
  <c r="M1865" i="9"/>
  <c r="L1866" i="9"/>
  <c r="M1866" i="9"/>
  <c r="L1867" i="9"/>
  <c r="M1867" i="9"/>
  <c r="L1868" i="9"/>
  <c r="M1868" i="9"/>
  <c r="L1869" i="9"/>
  <c r="M1869" i="9"/>
  <c r="L1870" i="9"/>
  <c r="M1870" i="9"/>
  <c r="L1871" i="9"/>
  <c r="M1871" i="9"/>
  <c r="L1872" i="9"/>
  <c r="M1872" i="9"/>
  <c r="L1873" i="9"/>
  <c r="M1873" i="9"/>
  <c r="L1874" i="9"/>
  <c r="M1874" i="9"/>
  <c r="L1875" i="9"/>
  <c r="M1875" i="9"/>
  <c r="L1876" i="9"/>
  <c r="M1876" i="9"/>
  <c r="L1877" i="9"/>
  <c r="M1877" i="9"/>
  <c r="L1878" i="9"/>
  <c r="M1878" i="9"/>
  <c r="L1879" i="9"/>
  <c r="M1879" i="9"/>
  <c r="L1880" i="9"/>
  <c r="M1880" i="9"/>
  <c r="L1881" i="9"/>
  <c r="M1881" i="9"/>
  <c r="L1882" i="9"/>
  <c r="M1882" i="9"/>
  <c r="L1883" i="9"/>
  <c r="M1883" i="9"/>
  <c r="L1884" i="9"/>
  <c r="M1884" i="9"/>
  <c r="L1885" i="9"/>
  <c r="M1885" i="9"/>
  <c r="L1886" i="9"/>
  <c r="M1886" i="9"/>
  <c r="L1887" i="9"/>
  <c r="M1887" i="9"/>
  <c r="L1888" i="9"/>
  <c r="M1888" i="9"/>
  <c r="L1889" i="9"/>
  <c r="M1889" i="9"/>
  <c r="L1890" i="9"/>
  <c r="M1890" i="9"/>
  <c r="L1891" i="9"/>
  <c r="M1891" i="9"/>
  <c r="L1892" i="9"/>
  <c r="M1892" i="9"/>
  <c r="L1893" i="9"/>
  <c r="M1893" i="9"/>
  <c r="L1894" i="9"/>
  <c r="M1894" i="9"/>
  <c r="L1895" i="9"/>
  <c r="M1895" i="9"/>
  <c r="L1896" i="9"/>
  <c r="M1896" i="9"/>
  <c r="L1897" i="9"/>
  <c r="M1897" i="9"/>
  <c r="L1898" i="9"/>
  <c r="M1898" i="9"/>
  <c r="L1899" i="9"/>
  <c r="M1899" i="9"/>
  <c r="L1900" i="9"/>
  <c r="M1900" i="9"/>
  <c r="L1901" i="9"/>
  <c r="M1901" i="9"/>
  <c r="L1902" i="9"/>
  <c r="M1902" i="9"/>
  <c r="L1903" i="9"/>
  <c r="M1903" i="9"/>
  <c r="L1904" i="9"/>
  <c r="M1904" i="9"/>
  <c r="L1905" i="9"/>
  <c r="M1905" i="9"/>
  <c r="L1906" i="9"/>
  <c r="M1906" i="9"/>
  <c r="L1907" i="9"/>
  <c r="M1907" i="9"/>
  <c r="L1908" i="9"/>
  <c r="M1908" i="9"/>
  <c r="L1909" i="9"/>
  <c r="M1909" i="9"/>
  <c r="L1910" i="9"/>
  <c r="M1910" i="9"/>
  <c r="L1911" i="9"/>
  <c r="M1911" i="9"/>
  <c r="L1912" i="9"/>
  <c r="M1912" i="9"/>
  <c r="L1913" i="9"/>
  <c r="M1913" i="9"/>
  <c r="L1914" i="9"/>
  <c r="M1914" i="9"/>
  <c r="L1915" i="9"/>
  <c r="M1915" i="9"/>
  <c r="L1916" i="9"/>
  <c r="M1916" i="9"/>
  <c r="L1917" i="9"/>
  <c r="M1917" i="9"/>
  <c r="L1918" i="9"/>
  <c r="M1918" i="9"/>
  <c r="L1919" i="9"/>
  <c r="M1919" i="9"/>
  <c r="L1920" i="9"/>
  <c r="M1920" i="9"/>
  <c r="L1921" i="9"/>
  <c r="M1921" i="9"/>
  <c r="L1922" i="9"/>
  <c r="M1922" i="9"/>
  <c r="L1923" i="9"/>
  <c r="M1923" i="9"/>
  <c r="L1924" i="9"/>
  <c r="M1924" i="9"/>
  <c r="L1925" i="9"/>
  <c r="M1925" i="9"/>
  <c r="L1926" i="9"/>
  <c r="M1926" i="9"/>
  <c r="L1927" i="9"/>
  <c r="M1927" i="9"/>
  <c r="L1928" i="9"/>
  <c r="M1928" i="9"/>
  <c r="L1929" i="9"/>
  <c r="M1929" i="9"/>
  <c r="L1930" i="9"/>
  <c r="M1930" i="9"/>
  <c r="L1931" i="9"/>
  <c r="M1931" i="9"/>
  <c r="L1932" i="9"/>
  <c r="M1932" i="9"/>
  <c r="L1933" i="9"/>
  <c r="M1933" i="9"/>
  <c r="L1934" i="9"/>
  <c r="M1934" i="9"/>
  <c r="L1935" i="9"/>
  <c r="M1935" i="9"/>
  <c r="L1936" i="9"/>
  <c r="M1936" i="9"/>
  <c r="L1937" i="9"/>
  <c r="M1937" i="9"/>
  <c r="L1938" i="9"/>
  <c r="M1938" i="9"/>
  <c r="L1939" i="9"/>
  <c r="M1939" i="9"/>
  <c r="L1940" i="9"/>
  <c r="M1940" i="9"/>
  <c r="L1941" i="9"/>
  <c r="M1941" i="9"/>
  <c r="L1942" i="9"/>
  <c r="M1942" i="9"/>
  <c r="L1943" i="9"/>
  <c r="M1943" i="9"/>
  <c r="L1944" i="9"/>
  <c r="M1944" i="9"/>
  <c r="L1945" i="9"/>
  <c r="M1945" i="9"/>
  <c r="L1946" i="9"/>
  <c r="M1946" i="9"/>
  <c r="L1947" i="9"/>
  <c r="M1947" i="9"/>
  <c r="L1948" i="9"/>
  <c r="M1948" i="9"/>
  <c r="L1949" i="9"/>
  <c r="M1949" i="9"/>
  <c r="L1950" i="9"/>
  <c r="M1950" i="9"/>
  <c r="L1951" i="9"/>
  <c r="M1951" i="9"/>
  <c r="L1952" i="9"/>
  <c r="M1952" i="9"/>
  <c r="L1953" i="9"/>
  <c r="M1953" i="9"/>
  <c r="L1954" i="9"/>
  <c r="M1954" i="9"/>
  <c r="L1955" i="9"/>
  <c r="M1955" i="9"/>
  <c r="L1956" i="9"/>
  <c r="M1956" i="9"/>
  <c r="L1957" i="9"/>
  <c r="M1957" i="9"/>
  <c r="L1958" i="9"/>
  <c r="M1958" i="9"/>
  <c r="L1959" i="9"/>
  <c r="M1959" i="9"/>
  <c r="L1960" i="9"/>
  <c r="M1960" i="9"/>
  <c r="L1961" i="9"/>
  <c r="M1961" i="9"/>
  <c r="L1962" i="9"/>
  <c r="M1962" i="9"/>
  <c r="L1963" i="9"/>
  <c r="M1963" i="9"/>
  <c r="L1964" i="9"/>
  <c r="M1964" i="9"/>
  <c r="L1965" i="9"/>
  <c r="M1965" i="9"/>
  <c r="L1966" i="9"/>
  <c r="M1966" i="9"/>
  <c r="L1967" i="9"/>
  <c r="M1967" i="9"/>
  <c r="L1968" i="9"/>
  <c r="M1968" i="9"/>
  <c r="L1969" i="9"/>
  <c r="M1969" i="9"/>
  <c r="L1970" i="9"/>
  <c r="M1970" i="9"/>
  <c r="L1971" i="9"/>
  <c r="M1971" i="9"/>
  <c r="L1972" i="9"/>
  <c r="M1972" i="9"/>
  <c r="L1973" i="9"/>
  <c r="M1973" i="9"/>
  <c r="L1974" i="9"/>
  <c r="M1974" i="9"/>
  <c r="L1975" i="9"/>
  <c r="M1975" i="9"/>
  <c r="L1976" i="9"/>
  <c r="M1976" i="9"/>
  <c r="L1977" i="9"/>
  <c r="M1977" i="9"/>
  <c r="L1978" i="9"/>
  <c r="M1978" i="9"/>
  <c r="L1979" i="9"/>
  <c r="M1979" i="9"/>
  <c r="L1980" i="9"/>
  <c r="M1980" i="9"/>
  <c r="L1981" i="9"/>
  <c r="M1981" i="9"/>
  <c r="L1982" i="9"/>
  <c r="M1982" i="9"/>
  <c r="L1983" i="9"/>
  <c r="M1983" i="9"/>
  <c r="L1984" i="9"/>
  <c r="M1984" i="9"/>
  <c r="L1985" i="9"/>
  <c r="M1985" i="9"/>
  <c r="L1986" i="9"/>
  <c r="M1986" i="9"/>
  <c r="L1987" i="9"/>
  <c r="M1987" i="9"/>
  <c r="L1988" i="9"/>
  <c r="M1988" i="9"/>
  <c r="L1989" i="9"/>
  <c r="M1989" i="9"/>
  <c r="L1990" i="9"/>
  <c r="M1990" i="9"/>
  <c r="L1991" i="9"/>
  <c r="M1991" i="9"/>
  <c r="L1992" i="9"/>
  <c r="M1992" i="9"/>
  <c r="L1993" i="9"/>
  <c r="M1993" i="9"/>
  <c r="L1994" i="9"/>
  <c r="M1994" i="9"/>
  <c r="L1995" i="9"/>
  <c r="M1995" i="9"/>
  <c r="L1996" i="9"/>
  <c r="M1996" i="9"/>
  <c r="L1997" i="9"/>
  <c r="M1997" i="9"/>
  <c r="L1998" i="9"/>
  <c r="M1998" i="9"/>
  <c r="L1999" i="9"/>
  <c r="M1999" i="9"/>
  <c r="L2000" i="9"/>
  <c r="M2000" i="9"/>
  <c r="L2001" i="9"/>
  <c r="M2001" i="9"/>
  <c r="L2002" i="9"/>
  <c r="M2002" i="9"/>
  <c r="L2003" i="9"/>
  <c r="M2003" i="9"/>
  <c r="L2004" i="9"/>
  <c r="M2004" i="9"/>
  <c r="L2005" i="9"/>
  <c r="M2005" i="9"/>
  <c r="L2006" i="9"/>
  <c r="M2006" i="9"/>
  <c r="L2007" i="9"/>
  <c r="M2007" i="9"/>
  <c r="L2008" i="9"/>
  <c r="M2008" i="9"/>
  <c r="L2009" i="9"/>
  <c r="M2009" i="9"/>
  <c r="L2010" i="9"/>
  <c r="M2010" i="9"/>
  <c r="L2011" i="9"/>
  <c r="M2011" i="9"/>
  <c r="L2012" i="9"/>
  <c r="M2012" i="9"/>
  <c r="L2013" i="9"/>
  <c r="M2013" i="9"/>
  <c r="L2014" i="9"/>
  <c r="M2014" i="9"/>
  <c r="L2015" i="9"/>
  <c r="M2015" i="9"/>
  <c r="L2016" i="9"/>
  <c r="M2016" i="9"/>
  <c r="L2017" i="9"/>
  <c r="M2017" i="9"/>
  <c r="L2018" i="9"/>
  <c r="M2018" i="9"/>
  <c r="L2019" i="9"/>
  <c r="M2019" i="9"/>
  <c r="L2020" i="9"/>
  <c r="M2020" i="9"/>
  <c r="L2021" i="9"/>
  <c r="M2021" i="9"/>
  <c r="L2022" i="9"/>
  <c r="M2022" i="9"/>
  <c r="L2023" i="9"/>
  <c r="M2023" i="9"/>
  <c r="L2024" i="9"/>
  <c r="M2024" i="9"/>
  <c r="L2025" i="9"/>
  <c r="M2025" i="9"/>
  <c r="L2026" i="9"/>
  <c r="M2026" i="9"/>
  <c r="L2027" i="9"/>
  <c r="M2027" i="9"/>
  <c r="L2028" i="9"/>
  <c r="M2028" i="9"/>
  <c r="L2029" i="9"/>
  <c r="M2029" i="9"/>
  <c r="L2030" i="9"/>
  <c r="M2030" i="9"/>
  <c r="L2031" i="9"/>
  <c r="M2031" i="9"/>
  <c r="L2032" i="9"/>
  <c r="M2032" i="9"/>
  <c r="L2033" i="9"/>
  <c r="M2033" i="9"/>
  <c r="L2034" i="9"/>
  <c r="M2034" i="9"/>
  <c r="L2035" i="9"/>
  <c r="M2035" i="9"/>
  <c r="L2036" i="9"/>
  <c r="M2036" i="9"/>
  <c r="L2037" i="9"/>
  <c r="M2037" i="9"/>
  <c r="L2038" i="9"/>
  <c r="M2038" i="9"/>
  <c r="L2039" i="9"/>
  <c r="M2039" i="9"/>
  <c r="L2040" i="9"/>
  <c r="M2040" i="9"/>
  <c r="L2041" i="9"/>
  <c r="M2041" i="9"/>
  <c r="L2042" i="9"/>
  <c r="M2042" i="9"/>
  <c r="L2043" i="9"/>
  <c r="M2043" i="9"/>
  <c r="L2044" i="9"/>
  <c r="M2044" i="9"/>
  <c r="L2045" i="9"/>
  <c r="M2045" i="9"/>
  <c r="L2046" i="9"/>
  <c r="M2046" i="9"/>
  <c r="L2047" i="9"/>
  <c r="M2047" i="9"/>
  <c r="L2048" i="9"/>
  <c r="M2048" i="9"/>
  <c r="L2049" i="9"/>
  <c r="M2049" i="9"/>
  <c r="L2050" i="9"/>
  <c r="M2050" i="9"/>
  <c r="L2051" i="9"/>
  <c r="M2051" i="9"/>
  <c r="L2052" i="9"/>
  <c r="M2052" i="9"/>
  <c r="L2053" i="9"/>
  <c r="M2053" i="9"/>
  <c r="L2054" i="9"/>
  <c r="M2054" i="9"/>
  <c r="L2055" i="9"/>
  <c r="M2055" i="9"/>
  <c r="L2056" i="9"/>
  <c r="M2056" i="9"/>
  <c r="L2057" i="9"/>
  <c r="M2057" i="9"/>
  <c r="L2058" i="9"/>
  <c r="M2058" i="9"/>
  <c r="L2059" i="9"/>
  <c r="M2059" i="9"/>
  <c r="L2060" i="9"/>
  <c r="M2060" i="9"/>
  <c r="L2061" i="9"/>
  <c r="M2061" i="9"/>
  <c r="L2062" i="9"/>
  <c r="M2062" i="9"/>
  <c r="L2063" i="9"/>
  <c r="M2063" i="9"/>
  <c r="L2064" i="9"/>
  <c r="M2064" i="9"/>
  <c r="L2065" i="9"/>
  <c r="M2065" i="9"/>
  <c r="L2066" i="9"/>
  <c r="M2066" i="9"/>
  <c r="L2067" i="9"/>
  <c r="M2067" i="9"/>
  <c r="L2068" i="9"/>
  <c r="M2068" i="9"/>
  <c r="L2069" i="9"/>
  <c r="M2069" i="9"/>
  <c r="L2070" i="9"/>
  <c r="M2070" i="9"/>
  <c r="L2071" i="9"/>
  <c r="M2071" i="9"/>
  <c r="L2072" i="9"/>
  <c r="M2072" i="9"/>
  <c r="L2073" i="9"/>
  <c r="M2073" i="9"/>
  <c r="L2074" i="9"/>
  <c r="M2074" i="9"/>
  <c r="L2075" i="9"/>
  <c r="M2075" i="9"/>
  <c r="L2076" i="9"/>
  <c r="M2076" i="9"/>
  <c r="L2077" i="9"/>
  <c r="M2077" i="9"/>
  <c r="L2078" i="9"/>
  <c r="M2078" i="9"/>
  <c r="L2079" i="9"/>
  <c r="M2079" i="9"/>
  <c r="L2080" i="9"/>
  <c r="M2080" i="9"/>
  <c r="L2081" i="9"/>
  <c r="M2081" i="9"/>
  <c r="L2082" i="9"/>
  <c r="M2082" i="9"/>
  <c r="L2083" i="9"/>
  <c r="M2083" i="9"/>
  <c r="L2084" i="9"/>
  <c r="M2084" i="9"/>
  <c r="L2085" i="9"/>
  <c r="M2085" i="9"/>
  <c r="L2086" i="9"/>
  <c r="M2086" i="9"/>
  <c r="L2087" i="9"/>
  <c r="M2087" i="9"/>
  <c r="L2088" i="9"/>
  <c r="M2088" i="9"/>
  <c r="L2089" i="9"/>
  <c r="M2089" i="9"/>
  <c r="L2090" i="9"/>
  <c r="M2090" i="9"/>
  <c r="L2091" i="9"/>
  <c r="M2091" i="9"/>
  <c r="L2092" i="9"/>
  <c r="M2092" i="9"/>
  <c r="L2093" i="9"/>
  <c r="M2093" i="9"/>
  <c r="L2094" i="9"/>
  <c r="M2094" i="9"/>
  <c r="L2095" i="9"/>
  <c r="M2095" i="9"/>
  <c r="L2096" i="9"/>
  <c r="M2096" i="9"/>
  <c r="L2097" i="9"/>
  <c r="M2097" i="9"/>
  <c r="L2098" i="9"/>
  <c r="M2098" i="9"/>
  <c r="L2099" i="9"/>
  <c r="M2099" i="9"/>
  <c r="L2100" i="9"/>
  <c r="M2100" i="9"/>
  <c r="L2101" i="9"/>
  <c r="M2101" i="9"/>
  <c r="L2102" i="9"/>
  <c r="M2102" i="9"/>
  <c r="L2103" i="9"/>
  <c r="M2103" i="9"/>
  <c r="L2104" i="9"/>
  <c r="M2104" i="9"/>
  <c r="L2105" i="9"/>
  <c r="M2105" i="9"/>
  <c r="L2106" i="9"/>
  <c r="M2106" i="9"/>
  <c r="L2107" i="9"/>
  <c r="M2107" i="9"/>
  <c r="L2108" i="9"/>
  <c r="M2108" i="9"/>
  <c r="L2109" i="9"/>
  <c r="M2109" i="9"/>
  <c r="L2110" i="9"/>
  <c r="M2110" i="9"/>
  <c r="L2111" i="9"/>
  <c r="M2111" i="9"/>
  <c r="L2112" i="9"/>
  <c r="M2112" i="9"/>
  <c r="L2113" i="9"/>
  <c r="M2113" i="9"/>
  <c r="L2114" i="9"/>
  <c r="M2114" i="9"/>
  <c r="L2115" i="9"/>
  <c r="M2115" i="9"/>
  <c r="L2116" i="9"/>
  <c r="M2116" i="9"/>
  <c r="L2117" i="9"/>
  <c r="M2117" i="9"/>
  <c r="L2118" i="9"/>
  <c r="M2118" i="9"/>
  <c r="L2119" i="9"/>
  <c r="M2119" i="9"/>
  <c r="L2120" i="9"/>
  <c r="M2120" i="9"/>
  <c r="L2121" i="9"/>
  <c r="M2121" i="9"/>
  <c r="L2122" i="9"/>
  <c r="M2122" i="9"/>
  <c r="L2123" i="9"/>
  <c r="M2123" i="9"/>
  <c r="L2124" i="9"/>
  <c r="M2124" i="9"/>
  <c r="L2125" i="9"/>
  <c r="M2125" i="9"/>
  <c r="L2126" i="9"/>
  <c r="M2126" i="9"/>
  <c r="L2127" i="9"/>
  <c r="M2127" i="9"/>
  <c r="L2128" i="9"/>
  <c r="M2128" i="9"/>
  <c r="L2129" i="9"/>
  <c r="M2129" i="9"/>
  <c r="L2130" i="9"/>
  <c r="M2130" i="9"/>
  <c r="L2131" i="9"/>
  <c r="M2131" i="9"/>
  <c r="L2132" i="9"/>
  <c r="M2132" i="9"/>
  <c r="L2133" i="9"/>
  <c r="M2133" i="9"/>
  <c r="L2134" i="9"/>
  <c r="M2134" i="9"/>
  <c r="L2135" i="9"/>
  <c r="M2135" i="9"/>
  <c r="L2136" i="9"/>
  <c r="M2136" i="9"/>
  <c r="L2137" i="9"/>
  <c r="M2137" i="9"/>
  <c r="L2138" i="9"/>
  <c r="M2138" i="9"/>
  <c r="L2139" i="9"/>
  <c r="M2139" i="9"/>
  <c r="L2140" i="9"/>
  <c r="M2140" i="9"/>
  <c r="L2141" i="9"/>
  <c r="M2141" i="9"/>
  <c r="L2142" i="9"/>
  <c r="M2142" i="9"/>
  <c r="L2143" i="9"/>
  <c r="M2143" i="9"/>
  <c r="L2144" i="9"/>
  <c r="M2144" i="9"/>
  <c r="L2145" i="9"/>
  <c r="M2145" i="9"/>
  <c r="L2146" i="9"/>
  <c r="M2146" i="9"/>
  <c r="L2147" i="9"/>
  <c r="M2147" i="9"/>
  <c r="L2148" i="9"/>
  <c r="M2148" i="9"/>
  <c r="L2149" i="9"/>
  <c r="M2149" i="9"/>
  <c r="L2150" i="9"/>
  <c r="M2150" i="9"/>
  <c r="L2151" i="9"/>
  <c r="M2151" i="9"/>
  <c r="L2152" i="9"/>
  <c r="M2152" i="9"/>
  <c r="L2153" i="9"/>
  <c r="M2153" i="9"/>
  <c r="L2154" i="9"/>
  <c r="M2154" i="9"/>
  <c r="L2155" i="9"/>
  <c r="M2155" i="9"/>
  <c r="L2156" i="9"/>
  <c r="M2156" i="9"/>
  <c r="L2157" i="9"/>
  <c r="M2157" i="9"/>
  <c r="L2158" i="9"/>
  <c r="M2158" i="9"/>
  <c r="L2159" i="9"/>
  <c r="M2159" i="9"/>
  <c r="L2160" i="9"/>
  <c r="M2160" i="9"/>
  <c r="L2161" i="9"/>
  <c r="M2161" i="9"/>
  <c r="L2162" i="9"/>
  <c r="M2162" i="9"/>
  <c r="L2163" i="9"/>
  <c r="M2163" i="9"/>
  <c r="L2164" i="9"/>
  <c r="M2164" i="9"/>
  <c r="L2165" i="9"/>
  <c r="M2165" i="9"/>
  <c r="L2166" i="9"/>
  <c r="M2166" i="9"/>
  <c r="L2167" i="9"/>
  <c r="M2167" i="9"/>
  <c r="L2168" i="9"/>
  <c r="M2168" i="9"/>
  <c r="L2169" i="9"/>
  <c r="M2169" i="9"/>
  <c r="L2170" i="9"/>
  <c r="M2170" i="9"/>
  <c r="L2171" i="9"/>
  <c r="M2171" i="9"/>
  <c r="L2172" i="9"/>
  <c r="M2172" i="9"/>
  <c r="L2173" i="9"/>
  <c r="M2173" i="9"/>
  <c r="L2174" i="9"/>
  <c r="M2174" i="9"/>
  <c r="L2175" i="9"/>
  <c r="M2175" i="9"/>
  <c r="L2176" i="9"/>
  <c r="M2176" i="9"/>
  <c r="L2177" i="9"/>
  <c r="M2177" i="9"/>
  <c r="L2178" i="9"/>
  <c r="M2178" i="9"/>
  <c r="L2179" i="9"/>
  <c r="M2179" i="9"/>
  <c r="L2180" i="9"/>
  <c r="M2180" i="9"/>
  <c r="L2181" i="9"/>
  <c r="M2181" i="9"/>
  <c r="L2182" i="9"/>
  <c r="M2182" i="9"/>
  <c r="L2183" i="9"/>
  <c r="M2183" i="9"/>
  <c r="L2184" i="9"/>
  <c r="M2184" i="9"/>
  <c r="L2185" i="9"/>
  <c r="M2185" i="9"/>
  <c r="L2186" i="9"/>
  <c r="M2186" i="9"/>
  <c r="L2187" i="9"/>
  <c r="M2187" i="9"/>
  <c r="L2188" i="9"/>
  <c r="M2188" i="9"/>
  <c r="L2189" i="9"/>
  <c r="M2189" i="9"/>
  <c r="L2190" i="9"/>
  <c r="M2190" i="9"/>
  <c r="L2191" i="9"/>
  <c r="M2191" i="9"/>
  <c r="L2192" i="9"/>
  <c r="M2192" i="9"/>
  <c r="L2193" i="9"/>
  <c r="M2193" i="9"/>
  <c r="L2194" i="9"/>
  <c r="M2194" i="9"/>
  <c r="L2195" i="9"/>
  <c r="M2195" i="9"/>
  <c r="L2196" i="9"/>
  <c r="M2196" i="9"/>
  <c r="L2197" i="9"/>
  <c r="M2197" i="9"/>
  <c r="L2198" i="9"/>
  <c r="M2198" i="9"/>
  <c r="L2199" i="9"/>
  <c r="M2199" i="9"/>
  <c r="L2200" i="9"/>
  <c r="M2200" i="9"/>
  <c r="L2201" i="9"/>
  <c r="M2201" i="9"/>
  <c r="L2202" i="9"/>
  <c r="M2202" i="9"/>
  <c r="L2203" i="9"/>
  <c r="M2203" i="9"/>
  <c r="L2204" i="9"/>
  <c r="M2204" i="9"/>
  <c r="L2205" i="9"/>
  <c r="M2205" i="9"/>
  <c r="L2206" i="9"/>
  <c r="M2206" i="9"/>
  <c r="L2207" i="9"/>
  <c r="M2207" i="9"/>
  <c r="L2208" i="9"/>
  <c r="M2208" i="9"/>
  <c r="L2209" i="9"/>
  <c r="M2209" i="9"/>
  <c r="L2210" i="9"/>
  <c r="M2210" i="9"/>
  <c r="L2211" i="9"/>
  <c r="M2211" i="9"/>
  <c r="L2212" i="9"/>
  <c r="M2212" i="9"/>
  <c r="L2213" i="9"/>
  <c r="M2213" i="9"/>
  <c r="L2214" i="9"/>
  <c r="M2214" i="9"/>
  <c r="L2215" i="9"/>
  <c r="M2215" i="9"/>
  <c r="L2216" i="9"/>
  <c r="M2216" i="9"/>
  <c r="L2217" i="9"/>
  <c r="M2217" i="9"/>
  <c r="L2218" i="9"/>
  <c r="M2218" i="9"/>
  <c r="L2219" i="9"/>
  <c r="M2219" i="9"/>
  <c r="L2220" i="9"/>
  <c r="M2220" i="9"/>
  <c r="L2221" i="9"/>
  <c r="M2221" i="9"/>
  <c r="L2222" i="9"/>
  <c r="M2222" i="9"/>
  <c r="L2223" i="9"/>
  <c r="M2223" i="9"/>
  <c r="L2224" i="9"/>
  <c r="M2224" i="9"/>
  <c r="L2225" i="9"/>
  <c r="M2225" i="9"/>
  <c r="L2226" i="9"/>
  <c r="M2226" i="9"/>
  <c r="L2227" i="9"/>
  <c r="M2227" i="9"/>
  <c r="L2228" i="9"/>
  <c r="M2228" i="9"/>
  <c r="L2229" i="9"/>
  <c r="M2229" i="9"/>
  <c r="L2230" i="9"/>
  <c r="M2230" i="9"/>
  <c r="L2231" i="9"/>
  <c r="M2231" i="9"/>
  <c r="L2232" i="9"/>
  <c r="M2232" i="9"/>
  <c r="L2233" i="9"/>
  <c r="M2233" i="9"/>
  <c r="L2234" i="9"/>
  <c r="M2234" i="9"/>
  <c r="L2235" i="9"/>
  <c r="M2235" i="9"/>
  <c r="L2236" i="9"/>
  <c r="M2236" i="9"/>
  <c r="L2237" i="9"/>
  <c r="M2237" i="9"/>
  <c r="L2238" i="9"/>
  <c r="M2238" i="9"/>
  <c r="L2239" i="9"/>
  <c r="M2239" i="9"/>
  <c r="L2240" i="9"/>
  <c r="M2240" i="9"/>
  <c r="L2241" i="9"/>
  <c r="M2241" i="9"/>
  <c r="L2242" i="9"/>
  <c r="M2242" i="9"/>
  <c r="L2243" i="9"/>
  <c r="M2243" i="9"/>
  <c r="L2244" i="9"/>
  <c r="M2244" i="9"/>
  <c r="L2245" i="9"/>
  <c r="M2245" i="9"/>
  <c r="L2246" i="9"/>
  <c r="M2246" i="9"/>
  <c r="L2247" i="9"/>
  <c r="M2247" i="9"/>
  <c r="L2248" i="9"/>
  <c r="M2248" i="9"/>
  <c r="L2249" i="9"/>
  <c r="M2249" i="9"/>
  <c r="L2250" i="9"/>
  <c r="M2250" i="9"/>
  <c r="L2251" i="9"/>
  <c r="M2251" i="9"/>
  <c r="L2252" i="9"/>
  <c r="M2252" i="9"/>
  <c r="L2253" i="9"/>
  <c r="M2253" i="9"/>
  <c r="L2254" i="9"/>
  <c r="M2254" i="9"/>
  <c r="L2255" i="9"/>
  <c r="M2255" i="9"/>
  <c r="L2256" i="9"/>
  <c r="M2256" i="9"/>
  <c r="L2257" i="9"/>
  <c r="M2257" i="9"/>
  <c r="L2258" i="9"/>
  <c r="M2258" i="9"/>
  <c r="L2259" i="9"/>
  <c r="M2259" i="9"/>
  <c r="L2260" i="9"/>
  <c r="M2260" i="9"/>
  <c r="L2261" i="9"/>
  <c r="M2261" i="9"/>
  <c r="L2262" i="9"/>
  <c r="M2262" i="9"/>
  <c r="L2263" i="9"/>
  <c r="M2263" i="9"/>
  <c r="L2264" i="9"/>
  <c r="M2264" i="9"/>
  <c r="L2265" i="9"/>
  <c r="M2265" i="9"/>
  <c r="L2266" i="9"/>
  <c r="M2266" i="9"/>
  <c r="L2267" i="9"/>
  <c r="M2267" i="9"/>
  <c r="L2268" i="9"/>
  <c r="M2268" i="9"/>
  <c r="L2269" i="9"/>
  <c r="M2269" i="9"/>
  <c r="L2270" i="9"/>
  <c r="M2270" i="9"/>
  <c r="L2271" i="9"/>
  <c r="M2271" i="9"/>
  <c r="L2272" i="9"/>
  <c r="M2272" i="9"/>
  <c r="L2273" i="9"/>
  <c r="M2273" i="9"/>
  <c r="L2274" i="9"/>
  <c r="M2274" i="9"/>
  <c r="L2275" i="9"/>
  <c r="M2275" i="9"/>
  <c r="L2276" i="9"/>
  <c r="M2276" i="9"/>
  <c r="L2277" i="9"/>
  <c r="M2277" i="9"/>
  <c r="L2278" i="9"/>
  <c r="M2278" i="9"/>
  <c r="L2279" i="9"/>
  <c r="M2279" i="9"/>
  <c r="L2280" i="9"/>
  <c r="M2280" i="9"/>
  <c r="L2281" i="9"/>
  <c r="M2281" i="9"/>
  <c r="L2282" i="9"/>
  <c r="M2282" i="9"/>
  <c r="L2283" i="9"/>
  <c r="M2283" i="9"/>
  <c r="L2284" i="9"/>
  <c r="M2284" i="9"/>
  <c r="L2285" i="9"/>
  <c r="M2285" i="9"/>
  <c r="L2286" i="9"/>
  <c r="M2286" i="9"/>
  <c r="L2287" i="9"/>
  <c r="M2287" i="9"/>
  <c r="L2288" i="9"/>
  <c r="M2288" i="9"/>
  <c r="L2289" i="9"/>
  <c r="M2289" i="9"/>
  <c r="L2290" i="9"/>
  <c r="M2290" i="9"/>
  <c r="L2291" i="9"/>
  <c r="M2291" i="9"/>
  <c r="L2292" i="9"/>
  <c r="M2292" i="9"/>
  <c r="L2293" i="9"/>
  <c r="M2293" i="9"/>
  <c r="L2294" i="9"/>
  <c r="M2294" i="9"/>
  <c r="L2295" i="9"/>
  <c r="M2295" i="9"/>
  <c r="L2296" i="9"/>
  <c r="M2296" i="9"/>
  <c r="L2297" i="9"/>
  <c r="M2297" i="9"/>
  <c r="L2298" i="9"/>
  <c r="M2298" i="9"/>
  <c r="L2299" i="9"/>
  <c r="M2299" i="9"/>
  <c r="L2300" i="9"/>
  <c r="M2300" i="9"/>
  <c r="L2301" i="9"/>
  <c r="M2301" i="9"/>
  <c r="L2302" i="9"/>
  <c r="M2302" i="9"/>
  <c r="L2303" i="9"/>
  <c r="M2303" i="9"/>
  <c r="L2304" i="9"/>
  <c r="M2304" i="9"/>
  <c r="L2305" i="9"/>
  <c r="M2305" i="9"/>
  <c r="L2306" i="9"/>
  <c r="M2306" i="9"/>
  <c r="L2307" i="9"/>
  <c r="M2307" i="9"/>
  <c r="L2308" i="9"/>
  <c r="M2308" i="9"/>
  <c r="L2309" i="9"/>
  <c r="M2309" i="9"/>
  <c r="L2310" i="9"/>
  <c r="M2310" i="9"/>
  <c r="L2311" i="9"/>
  <c r="M2311" i="9"/>
  <c r="L2312" i="9"/>
  <c r="M2312" i="9"/>
  <c r="L2313" i="9"/>
  <c r="M2313" i="9"/>
  <c r="L2314" i="9"/>
  <c r="M2314" i="9"/>
  <c r="L2315" i="9"/>
  <c r="M2315" i="9"/>
  <c r="L2316" i="9"/>
  <c r="M2316" i="9"/>
  <c r="L2317" i="9"/>
  <c r="M2317" i="9"/>
  <c r="L2318" i="9"/>
  <c r="M2318" i="9"/>
  <c r="L2319" i="9"/>
  <c r="M2319" i="9"/>
  <c r="L2320" i="9"/>
  <c r="M2320" i="9"/>
  <c r="L2321" i="9"/>
  <c r="M2321" i="9"/>
  <c r="L2322" i="9"/>
  <c r="M2322" i="9"/>
  <c r="L2323" i="9"/>
  <c r="M2323" i="9"/>
  <c r="L2324" i="9"/>
  <c r="M2324" i="9"/>
  <c r="L2325" i="9"/>
  <c r="M2325" i="9"/>
  <c r="L2326" i="9"/>
  <c r="M2326" i="9"/>
  <c r="L2327" i="9"/>
  <c r="M2327" i="9"/>
  <c r="L2328" i="9"/>
  <c r="M2328" i="9"/>
  <c r="L2329" i="9"/>
  <c r="M2329" i="9"/>
  <c r="L2330" i="9"/>
  <c r="M2330" i="9"/>
  <c r="L2331" i="9"/>
  <c r="M2331" i="9"/>
  <c r="L2332" i="9"/>
  <c r="M2332" i="9"/>
  <c r="L2333" i="9"/>
  <c r="M2333" i="9"/>
  <c r="L2334" i="9"/>
  <c r="M2334" i="9"/>
  <c r="L2335" i="9"/>
  <c r="M2335" i="9"/>
  <c r="L2336" i="9"/>
  <c r="M2336" i="9"/>
  <c r="L2337" i="9"/>
  <c r="M2337" i="9"/>
  <c r="L2338" i="9"/>
  <c r="M2338" i="9"/>
  <c r="L2339" i="9"/>
  <c r="M2339" i="9"/>
  <c r="L2340" i="9"/>
  <c r="M2340" i="9"/>
  <c r="L2341" i="9"/>
  <c r="M2341" i="9"/>
  <c r="L2342" i="9"/>
  <c r="M2342" i="9"/>
  <c r="L2343" i="9"/>
  <c r="M2343" i="9"/>
  <c r="L2344" i="9"/>
  <c r="M2344" i="9"/>
  <c r="L2345" i="9"/>
  <c r="M2345" i="9"/>
  <c r="L2346" i="9"/>
  <c r="M2346" i="9"/>
  <c r="L2347" i="9"/>
  <c r="M2347" i="9"/>
  <c r="L2348" i="9"/>
  <c r="M2348" i="9"/>
  <c r="L2349" i="9"/>
  <c r="M2349" i="9"/>
  <c r="L2350" i="9"/>
  <c r="M2350" i="9"/>
  <c r="L2351" i="9"/>
  <c r="M2351" i="9"/>
  <c r="L2352" i="9"/>
  <c r="M2352" i="9"/>
  <c r="L2353" i="9"/>
  <c r="M2353" i="9"/>
  <c r="L2354" i="9"/>
  <c r="M2354" i="9"/>
  <c r="L2355" i="9"/>
  <c r="M2355" i="9"/>
  <c r="L2356" i="9"/>
  <c r="M2356" i="9"/>
  <c r="L2357" i="9"/>
  <c r="M2357" i="9"/>
  <c r="L2358" i="9"/>
  <c r="M2358" i="9"/>
  <c r="L2359" i="9"/>
  <c r="M2359" i="9"/>
  <c r="L2360" i="9"/>
  <c r="M2360" i="9"/>
  <c r="L2361" i="9"/>
  <c r="M2361" i="9"/>
  <c r="L2362" i="9"/>
  <c r="M2362" i="9"/>
  <c r="L2363" i="9"/>
  <c r="M2363" i="9"/>
  <c r="L2364" i="9"/>
  <c r="M2364" i="9"/>
  <c r="L2365" i="9"/>
  <c r="M2365" i="9"/>
  <c r="L2366" i="9"/>
  <c r="M2366" i="9"/>
  <c r="L2367" i="9"/>
  <c r="M2367" i="9"/>
  <c r="L2368" i="9"/>
  <c r="M2368" i="9"/>
  <c r="L2369" i="9"/>
  <c r="M2369" i="9"/>
  <c r="L2370" i="9"/>
  <c r="M2370" i="9"/>
  <c r="L2371" i="9"/>
  <c r="M2371" i="9"/>
  <c r="L2372" i="9"/>
  <c r="M2372" i="9"/>
  <c r="L2373" i="9"/>
  <c r="M2373" i="9"/>
  <c r="L2374" i="9"/>
  <c r="M2374" i="9"/>
  <c r="L2375" i="9"/>
  <c r="M2375" i="9"/>
  <c r="L2376" i="9"/>
  <c r="M2376" i="9"/>
  <c r="L2377" i="9"/>
  <c r="M2377" i="9"/>
  <c r="L2378" i="9"/>
  <c r="M2378" i="9"/>
  <c r="L2379" i="9"/>
  <c r="M2379" i="9"/>
  <c r="L2380" i="9"/>
  <c r="M2380" i="9"/>
  <c r="L2381" i="9"/>
  <c r="M2381" i="9"/>
  <c r="L2382" i="9"/>
  <c r="M2382" i="9"/>
  <c r="L2383" i="9"/>
  <c r="M2383" i="9"/>
  <c r="L2384" i="9"/>
  <c r="M2384" i="9"/>
  <c r="L2385" i="9"/>
  <c r="M2385" i="9"/>
  <c r="L2386" i="9"/>
  <c r="M2386" i="9"/>
  <c r="L2387" i="9"/>
  <c r="M2387" i="9"/>
  <c r="L2388" i="9"/>
  <c r="M2388" i="9"/>
  <c r="L2389" i="9"/>
  <c r="M2389" i="9"/>
  <c r="L2390" i="9"/>
  <c r="M2390" i="9"/>
  <c r="L2391" i="9"/>
  <c r="M2391" i="9"/>
  <c r="L2392" i="9"/>
  <c r="M2392" i="9"/>
  <c r="L2393" i="9"/>
  <c r="M2393" i="9"/>
  <c r="L2394" i="9"/>
  <c r="M2394" i="9"/>
  <c r="L2395" i="9"/>
  <c r="M2395" i="9"/>
  <c r="L2396" i="9"/>
  <c r="M2396" i="9"/>
  <c r="L2397" i="9"/>
  <c r="M2397" i="9"/>
  <c r="L2398" i="9"/>
  <c r="M2398" i="9"/>
  <c r="L2399" i="9"/>
  <c r="M2399" i="9"/>
  <c r="L2400" i="9"/>
  <c r="M2400" i="9"/>
  <c r="L2401" i="9"/>
  <c r="M2401" i="9"/>
  <c r="L2402" i="9"/>
  <c r="M2402" i="9"/>
  <c r="L2403" i="9"/>
  <c r="M2403" i="9"/>
  <c r="L2404" i="9"/>
  <c r="M2404" i="9"/>
  <c r="L2405" i="9"/>
  <c r="M2405" i="9"/>
  <c r="L2406" i="9"/>
  <c r="M2406" i="9"/>
  <c r="L2407" i="9"/>
  <c r="M2407" i="9"/>
  <c r="L2408" i="9"/>
  <c r="M2408" i="9"/>
  <c r="L2409" i="9"/>
  <c r="M2409" i="9"/>
  <c r="L2410" i="9"/>
  <c r="M2410" i="9"/>
  <c r="L2411" i="9"/>
  <c r="M2411" i="9"/>
  <c r="L2412" i="9"/>
  <c r="M2412" i="9"/>
  <c r="L2413" i="9"/>
  <c r="M2413" i="9"/>
  <c r="L2414" i="9"/>
  <c r="M2414" i="9"/>
  <c r="L2415" i="9"/>
  <c r="M2415" i="9"/>
  <c r="L2416" i="9"/>
  <c r="M2416" i="9"/>
  <c r="L2417" i="9"/>
  <c r="M2417" i="9"/>
  <c r="L2418" i="9"/>
  <c r="M2418" i="9"/>
  <c r="L2419" i="9"/>
  <c r="M2419" i="9"/>
  <c r="L2420" i="9"/>
  <c r="M2420" i="9"/>
  <c r="L2421" i="9"/>
  <c r="M2421" i="9"/>
  <c r="L2422" i="9"/>
  <c r="M2422" i="9"/>
  <c r="L2423" i="9"/>
  <c r="M2423" i="9"/>
  <c r="L2424" i="9"/>
  <c r="M2424" i="9"/>
  <c r="L2425" i="9"/>
  <c r="M2425" i="9"/>
  <c r="L2426" i="9"/>
  <c r="M2426" i="9"/>
  <c r="L2427" i="9"/>
  <c r="M2427" i="9"/>
  <c r="L2428" i="9"/>
  <c r="M2428" i="9"/>
  <c r="L2429" i="9"/>
  <c r="M2429" i="9"/>
  <c r="L2430" i="9"/>
  <c r="M2430" i="9"/>
  <c r="L2431" i="9"/>
  <c r="M2431" i="9"/>
  <c r="L2432" i="9"/>
  <c r="M2432" i="9"/>
  <c r="L2433" i="9"/>
  <c r="M2433" i="9"/>
  <c r="L2434" i="9"/>
  <c r="M2434" i="9"/>
  <c r="L2435" i="9"/>
  <c r="M2435" i="9"/>
  <c r="L2436" i="9"/>
  <c r="M2436" i="9"/>
  <c r="L2437" i="9"/>
  <c r="M2437" i="9"/>
  <c r="L2438" i="9"/>
  <c r="M2438" i="9"/>
  <c r="L2439" i="9"/>
  <c r="M2439" i="9"/>
  <c r="L2440" i="9"/>
  <c r="M2440" i="9"/>
  <c r="L2441" i="9"/>
  <c r="M2441" i="9"/>
  <c r="L2442" i="9"/>
  <c r="M2442" i="9"/>
  <c r="L2443" i="9"/>
  <c r="M2443" i="9"/>
  <c r="L2444" i="9"/>
  <c r="M2444" i="9"/>
  <c r="L2445" i="9"/>
  <c r="M2445" i="9"/>
  <c r="L2446" i="9"/>
  <c r="M2446" i="9"/>
  <c r="L2447" i="9"/>
  <c r="M2447" i="9"/>
  <c r="L2448" i="9"/>
  <c r="M2448" i="9"/>
  <c r="L2449" i="9"/>
  <c r="M2449" i="9"/>
  <c r="L2450" i="9"/>
  <c r="M2450" i="9"/>
  <c r="L2451" i="9"/>
  <c r="M2451" i="9"/>
  <c r="L2452" i="9"/>
  <c r="M2452" i="9"/>
  <c r="L2453" i="9"/>
  <c r="M2453" i="9"/>
  <c r="L2454" i="9"/>
  <c r="M2454" i="9"/>
  <c r="L2455" i="9"/>
  <c r="M2455" i="9"/>
  <c r="L2456" i="9"/>
  <c r="M2456" i="9"/>
  <c r="L2457" i="9"/>
  <c r="M2457" i="9"/>
  <c r="L2458" i="9"/>
  <c r="M2458" i="9"/>
  <c r="L2459" i="9"/>
  <c r="M2459" i="9"/>
  <c r="L2460" i="9"/>
  <c r="M2460" i="9"/>
  <c r="L2461" i="9"/>
  <c r="M2461" i="9"/>
  <c r="L2462" i="9"/>
  <c r="M2462" i="9"/>
  <c r="L2463" i="9"/>
  <c r="M2463" i="9"/>
  <c r="L2464" i="9"/>
  <c r="M2464" i="9"/>
  <c r="L2465" i="9"/>
  <c r="M2465" i="9"/>
  <c r="L2466" i="9"/>
  <c r="M2466" i="9"/>
  <c r="L2467" i="9"/>
  <c r="M2467" i="9"/>
  <c r="L2468" i="9"/>
  <c r="M2468" i="9"/>
  <c r="L2469" i="9"/>
  <c r="M2469" i="9"/>
  <c r="L2470" i="9"/>
  <c r="M2470" i="9"/>
  <c r="L2471" i="9"/>
  <c r="M2471" i="9"/>
  <c r="L2472" i="9"/>
  <c r="M2472" i="9"/>
  <c r="L2473" i="9"/>
  <c r="M2473" i="9"/>
  <c r="L2474" i="9"/>
  <c r="M2474" i="9"/>
  <c r="L2475" i="9"/>
  <c r="M2475" i="9"/>
  <c r="L2476" i="9"/>
  <c r="M2476" i="9"/>
  <c r="L2477" i="9"/>
  <c r="M2477" i="9"/>
  <c r="L2478" i="9"/>
  <c r="M2478" i="9"/>
  <c r="L2479" i="9"/>
  <c r="M2479" i="9"/>
  <c r="L2480" i="9"/>
  <c r="M2480" i="9"/>
  <c r="L2481" i="9"/>
  <c r="M2481" i="9"/>
  <c r="L2482" i="9"/>
  <c r="M2482" i="9"/>
  <c r="L2483" i="9"/>
  <c r="M2483" i="9"/>
  <c r="L2484" i="9"/>
  <c r="M2484" i="9"/>
  <c r="L2485" i="9"/>
  <c r="M2485" i="9"/>
  <c r="L2486" i="9"/>
  <c r="M2486" i="9"/>
  <c r="L2487" i="9"/>
  <c r="M2487" i="9"/>
  <c r="L2488" i="9"/>
  <c r="M2488" i="9"/>
  <c r="L2489" i="9"/>
  <c r="M2489" i="9"/>
  <c r="L2490" i="9"/>
  <c r="M2490" i="9"/>
  <c r="L2491" i="9"/>
  <c r="M2491" i="9"/>
  <c r="L2492" i="9"/>
  <c r="M2492" i="9"/>
  <c r="L2493" i="9"/>
  <c r="M2493" i="9"/>
  <c r="L2494" i="9"/>
  <c r="M2494" i="9"/>
  <c r="L2495" i="9"/>
  <c r="M2495" i="9"/>
  <c r="L2496" i="9"/>
  <c r="M2496" i="9"/>
  <c r="L2497" i="9"/>
  <c r="M2497" i="9"/>
  <c r="L2498" i="9"/>
  <c r="M2498" i="9"/>
  <c r="L2499" i="9"/>
  <c r="M2499" i="9"/>
  <c r="L2500" i="9"/>
  <c r="M2500" i="9"/>
  <c r="L2501" i="9"/>
  <c r="M2501" i="9"/>
  <c r="L2502" i="9"/>
  <c r="M2502" i="9"/>
  <c r="L2503" i="9"/>
  <c r="M2503" i="9"/>
  <c r="L2504" i="9"/>
  <c r="M2504" i="9"/>
  <c r="L2505" i="9"/>
  <c r="M2505" i="9"/>
  <c r="L2506" i="9"/>
  <c r="M2506" i="9"/>
  <c r="L2507" i="9"/>
  <c r="M2507" i="9"/>
  <c r="L2508" i="9"/>
  <c r="M2508" i="9"/>
  <c r="L2509" i="9"/>
  <c r="M2509" i="9"/>
  <c r="L2510" i="9"/>
  <c r="M2510" i="9"/>
  <c r="L2511" i="9"/>
  <c r="M2511" i="9"/>
  <c r="L2512" i="9"/>
  <c r="M2512" i="9"/>
  <c r="L2513" i="9"/>
  <c r="M2513" i="9"/>
  <c r="L2514" i="9"/>
  <c r="M2514" i="9"/>
  <c r="L2515" i="9"/>
  <c r="M2515" i="9"/>
  <c r="L2516" i="9"/>
  <c r="M2516" i="9"/>
  <c r="L2517" i="9"/>
  <c r="M2517" i="9"/>
  <c r="L2518" i="9"/>
  <c r="M2518" i="9"/>
  <c r="L2519" i="9"/>
  <c r="M2519" i="9"/>
  <c r="L2520" i="9"/>
  <c r="M2520" i="9"/>
  <c r="L2521" i="9"/>
  <c r="M2521" i="9"/>
  <c r="L2522" i="9"/>
  <c r="M2522" i="9"/>
  <c r="L2523" i="9"/>
  <c r="M2523" i="9"/>
  <c r="L2524" i="9"/>
  <c r="M2524" i="9"/>
  <c r="L2525" i="9"/>
  <c r="M2525" i="9"/>
  <c r="L2526" i="9"/>
  <c r="M2526" i="9"/>
  <c r="L2527" i="9"/>
  <c r="M2527" i="9"/>
  <c r="L2528" i="9"/>
  <c r="M2528" i="9"/>
  <c r="L2529" i="9"/>
  <c r="M2529" i="9"/>
  <c r="L2530" i="9"/>
  <c r="M2530" i="9"/>
  <c r="L2531" i="9"/>
  <c r="M2531" i="9"/>
  <c r="L2532" i="9"/>
  <c r="M2532" i="9"/>
  <c r="L2533" i="9"/>
  <c r="M2533" i="9"/>
  <c r="L2534" i="9"/>
  <c r="M2534" i="9"/>
  <c r="L2535" i="9"/>
  <c r="M2535" i="9"/>
  <c r="L2536" i="9"/>
  <c r="M2536" i="9"/>
  <c r="L2537" i="9"/>
  <c r="M2537" i="9"/>
  <c r="L2538" i="9"/>
  <c r="M2538" i="9"/>
  <c r="L2539" i="9"/>
  <c r="M2539" i="9"/>
  <c r="L2540" i="9"/>
  <c r="M2540" i="9"/>
  <c r="L2541" i="9"/>
  <c r="M2541" i="9"/>
  <c r="L2542" i="9"/>
  <c r="M2542" i="9"/>
  <c r="L2543" i="9"/>
  <c r="M2543" i="9"/>
  <c r="L2544" i="9"/>
  <c r="M2544" i="9"/>
  <c r="L2545" i="9"/>
  <c r="M2545" i="9"/>
  <c r="L2546" i="9"/>
  <c r="M2546" i="9"/>
  <c r="L2547" i="9"/>
  <c r="M2547" i="9"/>
  <c r="L2548" i="9"/>
  <c r="M2548" i="9"/>
  <c r="L2549" i="9"/>
  <c r="M2549" i="9"/>
  <c r="L2550" i="9"/>
  <c r="M2550" i="9"/>
  <c r="L2551" i="9"/>
  <c r="M2551" i="9"/>
  <c r="L2552" i="9"/>
  <c r="M2552" i="9"/>
  <c r="L2553" i="9"/>
  <c r="M2553" i="9"/>
  <c r="L2554" i="9"/>
  <c r="M2554" i="9"/>
  <c r="L2555" i="9"/>
  <c r="M2555" i="9"/>
  <c r="L2556" i="9"/>
  <c r="M2556" i="9"/>
  <c r="L2557" i="9"/>
  <c r="M2557" i="9"/>
  <c r="L2558" i="9"/>
  <c r="M2558" i="9"/>
  <c r="L2559" i="9"/>
  <c r="M2559" i="9"/>
  <c r="L2560" i="9"/>
  <c r="M2560" i="9"/>
  <c r="L2561" i="9"/>
  <c r="M2561" i="9"/>
  <c r="L2562" i="9"/>
  <c r="M2562" i="9"/>
  <c r="L2563" i="9"/>
  <c r="M2563" i="9"/>
  <c r="L2564" i="9"/>
  <c r="M2564" i="9"/>
  <c r="L2565" i="9"/>
  <c r="M2565" i="9"/>
  <c r="L2566" i="9"/>
  <c r="M2566" i="9"/>
  <c r="L2567" i="9"/>
  <c r="M2567" i="9"/>
  <c r="L2568" i="9"/>
  <c r="M2568" i="9"/>
  <c r="L2569" i="9"/>
  <c r="M2569" i="9"/>
  <c r="L2570" i="9"/>
  <c r="M2570" i="9"/>
  <c r="L2571" i="9"/>
  <c r="M2571" i="9"/>
  <c r="L2572" i="9"/>
  <c r="M2572" i="9"/>
  <c r="L2573" i="9"/>
  <c r="M2573" i="9"/>
  <c r="L2574" i="9"/>
  <c r="M2574" i="9"/>
  <c r="L2575" i="9"/>
  <c r="M2575" i="9"/>
  <c r="L2576" i="9"/>
  <c r="M2576" i="9"/>
  <c r="L2577" i="9"/>
  <c r="M2577" i="9"/>
  <c r="L2578" i="9"/>
  <c r="M2578" i="9"/>
  <c r="L2579" i="9"/>
  <c r="M2579" i="9"/>
  <c r="L2580" i="9"/>
  <c r="M2580" i="9"/>
  <c r="L2581" i="9"/>
  <c r="M2581" i="9"/>
  <c r="L2582" i="9"/>
  <c r="M2582" i="9"/>
  <c r="L2583" i="9"/>
  <c r="M2583" i="9"/>
  <c r="L2584" i="9"/>
  <c r="M2584" i="9"/>
  <c r="L2585" i="9"/>
  <c r="M2585" i="9"/>
  <c r="L2586" i="9"/>
  <c r="M2586" i="9"/>
  <c r="L2587" i="9"/>
  <c r="M2587" i="9"/>
  <c r="L2588" i="9"/>
  <c r="M2588" i="9"/>
  <c r="L2589" i="9"/>
  <c r="M2589" i="9"/>
  <c r="L2590" i="9"/>
  <c r="M2590" i="9"/>
  <c r="L2591" i="9"/>
  <c r="M2591" i="9"/>
  <c r="L2592" i="9"/>
  <c r="M2592" i="9"/>
  <c r="L2593" i="9"/>
  <c r="M2593" i="9"/>
  <c r="L2594" i="9"/>
  <c r="M2594" i="9"/>
  <c r="L2595" i="9"/>
  <c r="M2595" i="9"/>
  <c r="L2596" i="9"/>
  <c r="M2596" i="9"/>
  <c r="L2597" i="9"/>
  <c r="M2597" i="9"/>
  <c r="L2598" i="9"/>
  <c r="M2598" i="9"/>
  <c r="L2599" i="9"/>
  <c r="M2599" i="9"/>
  <c r="L2600" i="9"/>
  <c r="M2600" i="9"/>
  <c r="L2601" i="9"/>
  <c r="M2601" i="9"/>
  <c r="L2602" i="9"/>
  <c r="M2602" i="9"/>
  <c r="L2603" i="9"/>
  <c r="M2603" i="9"/>
  <c r="L2604" i="9"/>
  <c r="M2604" i="9"/>
  <c r="L2605" i="9"/>
  <c r="M2605" i="9"/>
  <c r="L2606" i="9"/>
  <c r="M2606" i="9"/>
  <c r="L2607" i="9"/>
  <c r="M2607" i="9"/>
  <c r="L2608" i="9"/>
  <c r="M2608" i="9"/>
  <c r="L2609" i="9"/>
  <c r="M2609" i="9"/>
  <c r="L2610" i="9"/>
  <c r="M2610" i="9"/>
  <c r="L2611" i="9"/>
  <c r="M2611" i="9"/>
  <c r="L2612" i="9"/>
  <c r="M2612" i="9"/>
  <c r="L2613" i="9"/>
  <c r="M2613" i="9"/>
  <c r="L2614" i="9"/>
  <c r="M2614" i="9"/>
  <c r="L2615" i="9"/>
  <c r="M2615" i="9"/>
  <c r="L2616" i="9"/>
  <c r="M2616" i="9"/>
  <c r="L2617" i="9"/>
  <c r="M2617" i="9"/>
  <c r="L2618" i="9"/>
  <c r="M2618" i="9"/>
  <c r="L2619" i="9"/>
  <c r="M2619" i="9"/>
  <c r="L2620" i="9"/>
  <c r="M2620" i="9"/>
  <c r="L2621" i="9"/>
  <c r="M2621" i="9"/>
  <c r="L2622" i="9"/>
  <c r="M2622" i="9"/>
  <c r="L2623" i="9"/>
  <c r="M2623" i="9"/>
  <c r="L2624" i="9"/>
  <c r="M2624" i="9"/>
  <c r="L2625" i="9"/>
  <c r="M2625" i="9"/>
  <c r="L2626" i="9"/>
  <c r="M2626" i="9"/>
  <c r="L2627" i="9"/>
  <c r="M2627" i="9"/>
  <c r="L2628" i="9"/>
  <c r="M2628" i="9"/>
  <c r="L2629" i="9"/>
  <c r="M2629" i="9"/>
  <c r="L2630" i="9"/>
  <c r="M2630" i="9"/>
  <c r="L2631" i="9"/>
  <c r="M2631" i="9"/>
  <c r="L2632" i="9"/>
  <c r="M2632" i="9"/>
  <c r="L2633" i="9"/>
  <c r="M2633" i="9"/>
  <c r="L2634" i="9"/>
  <c r="M2634" i="9"/>
  <c r="L2635" i="9"/>
  <c r="M2635" i="9"/>
  <c r="L2636" i="9"/>
  <c r="M2636" i="9"/>
  <c r="L2637" i="9"/>
  <c r="M2637" i="9"/>
  <c r="L2638" i="9"/>
  <c r="M2638" i="9"/>
  <c r="L2639" i="9"/>
  <c r="M2639" i="9"/>
  <c r="L2640" i="9"/>
  <c r="M2640" i="9"/>
  <c r="L2641" i="9"/>
  <c r="M2641" i="9"/>
  <c r="L2642" i="9"/>
  <c r="M2642" i="9"/>
  <c r="L2643" i="9"/>
  <c r="M2643" i="9"/>
  <c r="L2644" i="9"/>
  <c r="M2644" i="9"/>
  <c r="L2645" i="9"/>
  <c r="M2645" i="9"/>
  <c r="L2646" i="9"/>
  <c r="M2646" i="9"/>
  <c r="L2647" i="9"/>
  <c r="M2647" i="9"/>
  <c r="L2648" i="9"/>
  <c r="M2648" i="9"/>
  <c r="L2649" i="9"/>
  <c r="M2649" i="9"/>
  <c r="L2650" i="9"/>
  <c r="M2650" i="9"/>
  <c r="L2651" i="9"/>
  <c r="M2651" i="9"/>
  <c r="L2652" i="9"/>
  <c r="M2652" i="9"/>
  <c r="L2653" i="9"/>
  <c r="M2653" i="9"/>
  <c r="L2654" i="9"/>
  <c r="M2654" i="9"/>
  <c r="L2655" i="9"/>
  <c r="M2655" i="9"/>
  <c r="L2656" i="9"/>
  <c r="M2656" i="9"/>
  <c r="L2657" i="9"/>
  <c r="M2657" i="9"/>
  <c r="L2658" i="9"/>
  <c r="M2658" i="9"/>
  <c r="L2659" i="9"/>
  <c r="M2659" i="9"/>
  <c r="L2660" i="9"/>
  <c r="M2660" i="9"/>
  <c r="L2661" i="9"/>
  <c r="M2661" i="9"/>
  <c r="L2662" i="9"/>
  <c r="M2662" i="9"/>
  <c r="L2663" i="9"/>
  <c r="M2663" i="9"/>
  <c r="L2664" i="9"/>
  <c r="M2664" i="9"/>
  <c r="L2665" i="9"/>
  <c r="M2665" i="9"/>
  <c r="L2666" i="9"/>
  <c r="M2666" i="9"/>
  <c r="L2667" i="9"/>
  <c r="M2667" i="9"/>
  <c r="L2668" i="9"/>
  <c r="M2668" i="9"/>
  <c r="L2669" i="9"/>
  <c r="M2669" i="9"/>
  <c r="L2670" i="9"/>
  <c r="M2670" i="9"/>
  <c r="L2671" i="9"/>
  <c r="M2671" i="9"/>
  <c r="L2672" i="9"/>
  <c r="M2672" i="9"/>
  <c r="L2673" i="9"/>
  <c r="M2673" i="9"/>
  <c r="L2674" i="9"/>
  <c r="M2674" i="9"/>
  <c r="L2675" i="9"/>
  <c r="M2675" i="9"/>
  <c r="L2676" i="9"/>
  <c r="M2676" i="9"/>
  <c r="L2677" i="9"/>
  <c r="M2677" i="9"/>
  <c r="L2678" i="9"/>
  <c r="M2678" i="9"/>
  <c r="L2679" i="9"/>
  <c r="M2679" i="9"/>
  <c r="L2680" i="9"/>
  <c r="M2680" i="9"/>
  <c r="L2681" i="9"/>
  <c r="M2681" i="9"/>
  <c r="L2682" i="9"/>
  <c r="M2682" i="9"/>
  <c r="L2683" i="9"/>
  <c r="M2683" i="9"/>
  <c r="L2684" i="9"/>
  <c r="M2684" i="9"/>
  <c r="L2685" i="9"/>
  <c r="M2685" i="9"/>
  <c r="L2686" i="9"/>
  <c r="M2686" i="9"/>
  <c r="L2687" i="9"/>
  <c r="M2687" i="9"/>
  <c r="L2688" i="9"/>
  <c r="M2688" i="9"/>
  <c r="L2689" i="9"/>
  <c r="M2689" i="9"/>
  <c r="L2690" i="9"/>
  <c r="M2690" i="9"/>
  <c r="L2691" i="9"/>
  <c r="M2691" i="9"/>
  <c r="L2692" i="9"/>
  <c r="M2692" i="9"/>
  <c r="L2693" i="9"/>
  <c r="M2693" i="9"/>
  <c r="L2694" i="9"/>
  <c r="M2694" i="9"/>
  <c r="L2695" i="9"/>
  <c r="M2695" i="9"/>
  <c r="L2696" i="9"/>
  <c r="M2696" i="9"/>
  <c r="L2697" i="9"/>
  <c r="M2697" i="9"/>
  <c r="L2698" i="9"/>
  <c r="M2698" i="9"/>
  <c r="L2699" i="9"/>
  <c r="M2699" i="9"/>
  <c r="L2700" i="9"/>
  <c r="M2700" i="9"/>
  <c r="L2701" i="9"/>
  <c r="M2701" i="9"/>
  <c r="L2702" i="9"/>
  <c r="M2702" i="9"/>
  <c r="L2703" i="9"/>
  <c r="M2703" i="9"/>
  <c r="L2704" i="9"/>
  <c r="M2704" i="9"/>
  <c r="L2705" i="9"/>
  <c r="M2705" i="9"/>
  <c r="L2706" i="9"/>
  <c r="M2706" i="9"/>
  <c r="L2707" i="9"/>
  <c r="M2707" i="9"/>
  <c r="L2708" i="9"/>
  <c r="M2708" i="9"/>
  <c r="L2709" i="9"/>
  <c r="M2709" i="9"/>
  <c r="L2710" i="9"/>
  <c r="M2710" i="9"/>
  <c r="L2711" i="9"/>
  <c r="M2711" i="9"/>
  <c r="L2712" i="9"/>
  <c r="M2712" i="9"/>
  <c r="L2713" i="9"/>
  <c r="M2713" i="9"/>
  <c r="L2714" i="9"/>
  <c r="M2714" i="9"/>
  <c r="L2715" i="9"/>
  <c r="M2715" i="9"/>
  <c r="L2716" i="9"/>
  <c r="M2716" i="9"/>
  <c r="L2717" i="9"/>
  <c r="M2717" i="9"/>
  <c r="L2718" i="9"/>
  <c r="M2718" i="9"/>
  <c r="L2719" i="9"/>
  <c r="M2719" i="9"/>
  <c r="L2720" i="9"/>
  <c r="M2720" i="9"/>
  <c r="L2721" i="9"/>
  <c r="M2721" i="9"/>
  <c r="L2722" i="9"/>
  <c r="M2722" i="9"/>
  <c r="L2723" i="9"/>
  <c r="M2723" i="9"/>
  <c r="L2724" i="9"/>
  <c r="M2724" i="9"/>
  <c r="L2725" i="9"/>
  <c r="M2725" i="9"/>
  <c r="L2726" i="9"/>
  <c r="M2726" i="9"/>
  <c r="L2727" i="9"/>
  <c r="M2727" i="9"/>
  <c r="L2728" i="9"/>
  <c r="M2728" i="9"/>
  <c r="L2729" i="9"/>
  <c r="M2729" i="9"/>
  <c r="L2730" i="9"/>
  <c r="M2730" i="9"/>
  <c r="L2731" i="9"/>
  <c r="M2731" i="9"/>
  <c r="L2732" i="9"/>
  <c r="M2732" i="9"/>
  <c r="L2733" i="9"/>
  <c r="M2733" i="9"/>
  <c r="L2734" i="9"/>
  <c r="M2734" i="9"/>
  <c r="L2735" i="9"/>
  <c r="M2735" i="9"/>
  <c r="L2736" i="9"/>
  <c r="M2736" i="9"/>
  <c r="L2737" i="9"/>
  <c r="M2737" i="9"/>
  <c r="L2738" i="9"/>
  <c r="M2738" i="9"/>
  <c r="L2739" i="9"/>
  <c r="M2739" i="9"/>
  <c r="L2740" i="9"/>
  <c r="M2740" i="9"/>
  <c r="L2741" i="9"/>
  <c r="M2741" i="9"/>
  <c r="L2742" i="9"/>
  <c r="M2742" i="9"/>
  <c r="L2743" i="9"/>
  <c r="M2743" i="9"/>
  <c r="L2744" i="9"/>
  <c r="M2744" i="9"/>
  <c r="L2745" i="9"/>
  <c r="M2745" i="9"/>
  <c r="L2746" i="9"/>
  <c r="M2746" i="9"/>
  <c r="L2747" i="9"/>
  <c r="M2747" i="9"/>
  <c r="L2748" i="9"/>
  <c r="M2748" i="9"/>
  <c r="L2749" i="9"/>
  <c r="M2749" i="9"/>
  <c r="L2750" i="9"/>
  <c r="M2750" i="9"/>
  <c r="L2751" i="9"/>
  <c r="M2751" i="9"/>
  <c r="L2752" i="9"/>
  <c r="M2752" i="9"/>
  <c r="L2753" i="9"/>
  <c r="M2753" i="9"/>
  <c r="L2754" i="9"/>
  <c r="M2754" i="9"/>
  <c r="L2755" i="9"/>
  <c r="M2755" i="9"/>
  <c r="L2756" i="9"/>
  <c r="M2756" i="9"/>
  <c r="L2757" i="9"/>
  <c r="M2757" i="9"/>
  <c r="L2758" i="9"/>
  <c r="M2758" i="9"/>
  <c r="L2759" i="9"/>
  <c r="M2759" i="9"/>
  <c r="L2760" i="9"/>
  <c r="M2760" i="9"/>
  <c r="L2761" i="9"/>
  <c r="M2761" i="9"/>
  <c r="L2762" i="9"/>
  <c r="M2762" i="9"/>
  <c r="L2763" i="9"/>
  <c r="M2763" i="9"/>
  <c r="L2764" i="9"/>
  <c r="M2764" i="9"/>
  <c r="L2765" i="9"/>
  <c r="M2765" i="9"/>
  <c r="L2766" i="9"/>
  <c r="M2766" i="9"/>
  <c r="L2767" i="9"/>
  <c r="M2767" i="9"/>
  <c r="L2768" i="9"/>
  <c r="M2768" i="9"/>
  <c r="L2769" i="9"/>
  <c r="M2769" i="9"/>
  <c r="L2770" i="9"/>
  <c r="M2770" i="9"/>
  <c r="L2771" i="9"/>
  <c r="M2771" i="9"/>
  <c r="L2772" i="9"/>
  <c r="M2772" i="9"/>
  <c r="L2773" i="9"/>
  <c r="M2773" i="9"/>
  <c r="L2774" i="9"/>
  <c r="M2774" i="9"/>
  <c r="L2775" i="9"/>
  <c r="M2775" i="9"/>
  <c r="L2776" i="9"/>
  <c r="M2776" i="9"/>
  <c r="L2777" i="9"/>
  <c r="M2777" i="9"/>
  <c r="L2778" i="9"/>
  <c r="M2778" i="9"/>
  <c r="L2779" i="9"/>
  <c r="M2779" i="9"/>
  <c r="L2780" i="9"/>
  <c r="M2780" i="9"/>
  <c r="L2781" i="9"/>
  <c r="M2781" i="9"/>
  <c r="L2782" i="9"/>
  <c r="M2782" i="9"/>
  <c r="L2783" i="9"/>
  <c r="M2783" i="9"/>
  <c r="L2784" i="9"/>
  <c r="M2784" i="9"/>
  <c r="L2785" i="9"/>
  <c r="M2785" i="9"/>
  <c r="L2786" i="9"/>
  <c r="M2786" i="9"/>
  <c r="L2787" i="9"/>
  <c r="M2787" i="9"/>
  <c r="L2788" i="9"/>
  <c r="M2788" i="9"/>
  <c r="L2789" i="9"/>
  <c r="M2789" i="9"/>
  <c r="L2790" i="9"/>
  <c r="M2790" i="9"/>
  <c r="L2791" i="9"/>
  <c r="M2791" i="9"/>
  <c r="L2792" i="9"/>
  <c r="M2792" i="9"/>
  <c r="L2793" i="9"/>
  <c r="M2793" i="9"/>
  <c r="L2794" i="9"/>
  <c r="M2794" i="9"/>
  <c r="L2795" i="9"/>
  <c r="M2795" i="9"/>
  <c r="L2796" i="9"/>
  <c r="M2796" i="9"/>
  <c r="L2797" i="9"/>
  <c r="M2797" i="9"/>
  <c r="L2798" i="9"/>
  <c r="M2798" i="9"/>
  <c r="L2799" i="9"/>
  <c r="M2799" i="9"/>
  <c r="L2800" i="9"/>
  <c r="M2800" i="9"/>
  <c r="L2801" i="9"/>
  <c r="M2801" i="9"/>
  <c r="L2802" i="9"/>
  <c r="M2802" i="9"/>
  <c r="L2803" i="9"/>
  <c r="M2803" i="9"/>
  <c r="L2804" i="9"/>
  <c r="M2804" i="9"/>
  <c r="L2805" i="9"/>
  <c r="M2805" i="9"/>
  <c r="L2806" i="9"/>
  <c r="M2806" i="9"/>
  <c r="L2807" i="9"/>
  <c r="M2807" i="9"/>
  <c r="L2808" i="9"/>
  <c r="M2808" i="9"/>
  <c r="L2809" i="9"/>
  <c r="M2809" i="9"/>
  <c r="L2810" i="9"/>
  <c r="M2810" i="9"/>
  <c r="L2811" i="9"/>
  <c r="M2811" i="9"/>
  <c r="L2812" i="9"/>
  <c r="M2812" i="9"/>
  <c r="L2813" i="9"/>
  <c r="M2813" i="9"/>
  <c r="L2814" i="9"/>
  <c r="M2814" i="9"/>
  <c r="L2815" i="9"/>
  <c r="M2815" i="9"/>
  <c r="L2816" i="9"/>
  <c r="M2816" i="9"/>
  <c r="L2817" i="9"/>
  <c r="M2817" i="9"/>
  <c r="L2818" i="9"/>
  <c r="M2818" i="9"/>
  <c r="L2819" i="9"/>
  <c r="M2819" i="9"/>
  <c r="L2820" i="9"/>
  <c r="M2820" i="9"/>
  <c r="L2821" i="9"/>
  <c r="M2821" i="9"/>
  <c r="L2822" i="9"/>
  <c r="M2822" i="9"/>
  <c r="L2823" i="9"/>
  <c r="M2823" i="9"/>
  <c r="L2824" i="9"/>
  <c r="M2824" i="9"/>
  <c r="L2825" i="9"/>
  <c r="M2825" i="9"/>
  <c r="L2826" i="9"/>
  <c r="M2826" i="9"/>
  <c r="L2827" i="9"/>
  <c r="M2827" i="9"/>
  <c r="L2828" i="9"/>
  <c r="M2828" i="9"/>
  <c r="L2829" i="9"/>
  <c r="M2829" i="9"/>
  <c r="L2830" i="9"/>
  <c r="M2830" i="9"/>
  <c r="L2831" i="9"/>
  <c r="M2831" i="9"/>
  <c r="L2832" i="9"/>
  <c r="M2832" i="9"/>
  <c r="L2833" i="9"/>
  <c r="M2833" i="9"/>
  <c r="L2834" i="9"/>
  <c r="M2834" i="9"/>
  <c r="L2835" i="9"/>
  <c r="M2835" i="9"/>
  <c r="L2836" i="9"/>
  <c r="M2836" i="9"/>
  <c r="L2837" i="9"/>
  <c r="M2837" i="9"/>
  <c r="L2838" i="9"/>
  <c r="M2838" i="9"/>
  <c r="L2839" i="9"/>
  <c r="M2839" i="9"/>
  <c r="L2840" i="9"/>
  <c r="M2840" i="9"/>
  <c r="L2841" i="9"/>
  <c r="M2841" i="9"/>
  <c r="L2842" i="9"/>
  <c r="M2842" i="9"/>
  <c r="L2843" i="9"/>
  <c r="M2843" i="9"/>
  <c r="L2844" i="9"/>
  <c r="M2844" i="9"/>
  <c r="L2845" i="9"/>
  <c r="M2845" i="9"/>
  <c r="L2846" i="9"/>
  <c r="M2846" i="9"/>
  <c r="L2847" i="9"/>
  <c r="M2847" i="9"/>
  <c r="L2848" i="9"/>
  <c r="M2848" i="9"/>
  <c r="L2849" i="9"/>
  <c r="M2849" i="9"/>
  <c r="L2850" i="9"/>
  <c r="M2850" i="9"/>
  <c r="L2851" i="9"/>
  <c r="M2851" i="9"/>
  <c r="L2852" i="9"/>
  <c r="M2852" i="9"/>
  <c r="L2853" i="9"/>
  <c r="M2853" i="9"/>
  <c r="L2854" i="9"/>
  <c r="M2854" i="9"/>
  <c r="L2855" i="9"/>
  <c r="M2855" i="9"/>
  <c r="L2856" i="9"/>
  <c r="M2856" i="9"/>
  <c r="L2857" i="9"/>
  <c r="M2857" i="9"/>
  <c r="L2858" i="9"/>
  <c r="M2858" i="9"/>
  <c r="L2859" i="9"/>
  <c r="M2859" i="9"/>
  <c r="L2860" i="9"/>
  <c r="M2860" i="9"/>
  <c r="L2861" i="9"/>
  <c r="M2861" i="9"/>
  <c r="L2862" i="9"/>
  <c r="M2862" i="9"/>
  <c r="L2863" i="9"/>
  <c r="M2863" i="9"/>
  <c r="L2864" i="9"/>
  <c r="M2864" i="9"/>
  <c r="L2865" i="9"/>
  <c r="M2865" i="9"/>
  <c r="L2866" i="9"/>
  <c r="M2866" i="9"/>
  <c r="L2867" i="9"/>
  <c r="M2867" i="9"/>
  <c r="L2868" i="9"/>
  <c r="M2868" i="9"/>
  <c r="L84" i="16" l="1"/>
  <c r="M9" i="16"/>
  <c r="M11" i="16"/>
  <c r="M8" i="16"/>
  <c r="M10" i="16"/>
  <c r="M12" i="16"/>
  <c r="M13" i="16"/>
  <c r="M15" i="16"/>
  <c r="N8" i="16"/>
  <c r="N9" i="16"/>
  <c r="N10" i="16"/>
  <c r="N11" i="16"/>
  <c r="N12" i="16"/>
  <c r="M14" i="16"/>
  <c r="M16" i="16"/>
  <c r="N13" i="16"/>
  <c r="N14" i="16"/>
  <c r="N15" i="16"/>
  <c r="N16" i="16"/>
  <c r="M19" i="16"/>
  <c r="M21" i="16"/>
  <c r="M17" i="16"/>
  <c r="M18" i="16"/>
  <c r="M20" i="16"/>
  <c r="M22" i="16"/>
  <c r="M24" i="16"/>
  <c r="N18" i="16"/>
  <c r="N19" i="16"/>
  <c r="N20" i="16"/>
  <c r="N21" i="16"/>
  <c r="N22" i="16"/>
  <c r="M25" i="16"/>
  <c r="N27" i="16"/>
  <c r="N29" i="16"/>
  <c r="M23" i="16"/>
  <c r="N26" i="16"/>
  <c r="N28" i="16"/>
  <c r="N30" i="16"/>
  <c r="N25" i="16"/>
  <c r="N32" i="16"/>
  <c r="N34" i="16"/>
  <c r="N36" i="16"/>
  <c r="N38" i="16"/>
  <c r="N40" i="16"/>
  <c r="N42" i="16"/>
  <c r="M30" i="16"/>
  <c r="N31" i="16"/>
  <c r="N33" i="16"/>
  <c r="N35" i="16"/>
  <c r="N37" i="16"/>
  <c r="N39" i="16"/>
  <c r="N41" i="16"/>
  <c r="N43" i="16"/>
  <c r="N45" i="16"/>
  <c r="N47" i="16"/>
  <c r="M26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5" i="16"/>
  <c r="N46" i="16"/>
  <c r="M48" i="16"/>
  <c r="M50" i="16"/>
  <c r="M52" i="16"/>
  <c r="M54" i="16"/>
  <c r="M56" i="16"/>
  <c r="N24" i="16"/>
  <c r="M28" i="16"/>
  <c r="N17" i="16"/>
  <c r="N23" i="16"/>
  <c r="M49" i="16"/>
  <c r="M53" i="16"/>
  <c r="M57" i="16"/>
  <c r="M59" i="16"/>
  <c r="M61" i="16"/>
  <c r="M63" i="16"/>
  <c r="M65" i="16"/>
  <c r="M67" i="16"/>
  <c r="M69" i="16"/>
  <c r="M71" i="16"/>
  <c r="M73" i="16"/>
  <c r="M27" i="16"/>
  <c r="M43" i="16"/>
  <c r="N44" i="16"/>
  <c r="M46" i="16"/>
  <c r="M51" i="16"/>
  <c r="M55" i="16"/>
  <c r="M58" i="16"/>
  <c r="M60" i="16"/>
  <c r="M62" i="16"/>
  <c r="M64" i="16"/>
  <c r="M66" i="16"/>
  <c r="M68" i="16"/>
  <c r="M70" i="16"/>
  <c r="M72" i="16"/>
  <c r="M74" i="16"/>
  <c r="M76" i="16"/>
  <c r="M78" i="16"/>
  <c r="M80" i="16"/>
  <c r="M82" i="16"/>
  <c r="N7" i="16"/>
  <c r="M44" i="16"/>
  <c r="N48" i="16"/>
  <c r="N55" i="16"/>
  <c r="N56" i="16"/>
  <c r="M75" i="16"/>
  <c r="M79" i="16"/>
  <c r="M7" i="16"/>
  <c r="M47" i="16"/>
  <c r="N49" i="16"/>
  <c r="N50" i="16"/>
  <c r="N57" i="16"/>
  <c r="N74" i="16"/>
  <c r="N75" i="16"/>
  <c r="N79" i="16"/>
  <c r="N78" i="16"/>
  <c r="N82" i="16"/>
  <c r="M81" i="16"/>
  <c r="M29" i="16"/>
  <c r="N51" i="16"/>
  <c r="N52" i="16"/>
  <c r="M77" i="16"/>
  <c r="N59" i="16"/>
  <c r="N61" i="16"/>
  <c r="N63" i="16"/>
  <c r="N65" i="16"/>
  <c r="N67" i="16"/>
  <c r="N69" i="16"/>
  <c r="N71" i="16"/>
  <c r="N73" i="16"/>
  <c r="N80" i="16"/>
  <c r="N76" i="16"/>
  <c r="N53" i="16"/>
  <c r="N58" i="16"/>
  <c r="N60" i="16"/>
  <c r="N62" i="16"/>
  <c r="N64" i="16"/>
  <c r="N66" i="16"/>
  <c r="N68" i="16"/>
  <c r="N70" i="16"/>
  <c r="N72" i="16"/>
  <c r="N81" i="16"/>
  <c r="N54" i="16"/>
  <c r="N77" i="16"/>
  <c r="N83" i="16"/>
  <c r="M83" i="16"/>
  <c r="O5" i="16"/>
  <c r="K84" i="16"/>
  <c r="O38" i="15"/>
  <c r="N38" i="15"/>
  <c r="P8" i="15"/>
  <c r="Q10" i="15"/>
  <c r="Q14" i="15"/>
  <c r="Q29" i="15"/>
  <c r="Q17" i="15"/>
  <c r="Q21" i="15"/>
  <c r="Q25" i="15"/>
  <c r="Q36" i="15"/>
  <c r="Q8" i="15"/>
  <c r="Q12" i="15"/>
  <c r="Q27" i="15"/>
  <c r="Q31" i="15"/>
  <c r="Q19" i="15"/>
  <c r="Q23" i="15"/>
  <c r="Q34" i="15"/>
  <c r="P7" i="15"/>
  <c r="Q11" i="15"/>
  <c r="Q30" i="15"/>
  <c r="Q22" i="15"/>
  <c r="Q37" i="15"/>
  <c r="Q13" i="15"/>
  <c r="Q32" i="15"/>
  <c r="Q24" i="15"/>
  <c r="R5" i="15"/>
  <c r="Q15" i="15"/>
  <c r="Q18" i="15"/>
  <c r="Q33" i="15"/>
  <c r="Q9" i="15"/>
  <c r="Q28" i="15"/>
  <c r="Q20" i="15"/>
  <c r="Q35" i="15"/>
  <c r="P33" i="15"/>
  <c r="P18" i="15"/>
  <c r="P15" i="15"/>
  <c r="Q7" i="15"/>
  <c r="P23" i="15"/>
  <c r="P31" i="15"/>
  <c r="P12" i="15"/>
  <c r="P22" i="15"/>
  <c r="P28" i="15"/>
  <c r="P36" i="15"/>
  <c r="P19" i="15"/>
  <c r="P14" i="15"/>
  <c r="P35" i="15"/>
  <c r="P32" i="15"/>
  <c r="P11" i="15"/>
  <c r="P25" i="15"/>
  <c r="P29" i="15"/>
  <c r="P37" i="15"/>
  <c r="P20" i="15"/>
  <c r="P13" i="15"/>
  <c r="P34" i="15"/>
  <c r="P17" i="15"/>
  <c r="P10" i="15"/>
  <c r="P9" i="15"/>
  <c r="P21" i="15"/>
  <c r="P24" i="15"/>
  <c r="P27" i="15"/>
  <c r="P30" i="15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N2473" i="9"/>
  <c r="N2474" i="9"/>
  <c r="N2475" i="9"/>
  <c r="N2476" i="9"/>
  <c r="N2477" i="9"/>
  <c r="N2478" i="9"/>
  <c r="N2479" i="9"/>
  <c r="N2480" i="9"/>
  <c r="N2481" i="9"/>
  <c r="N2482" i="9"/>
  <c r="N2483" i="9"/>
  <c r="N2484" i="9"/>
  <c r="N2485" i="9"/>
  <c r="N2486" i="9"/>
  <c r="N2487" i="9"/>
  <c r="N2488" i="9"/>
  <c r="N2489" i="9"/>
  <c r="N2490" i="9"/>
  <c r="N2491" i="9"/>
  <c r="N2492" i="9"/>
  <c r="N2493" i="9"/>
  <c r="N2494" i="9"/>
  <c r="N2495" i="9"/>
  <c r="N2496" i="9"/>
  <c r="N2497" i="9"/>
  <c r="N2498" i="9"/>
  <c r="N2499" i="9"/>
  <c r="N2500" i="9"/>
  <c r="N2501" i="9"/>
  <c r="N2502" i="9"/>
  <c r="N2503" i="9"/>
  <c r="N2504" i="9"/>
  <c r="N2505" i="9"/>
  <c r="N2506" i="9"/>
  <c r="N2507" i="9"/>
  <c r="N2508" i="9"/>
  <c r="N2509" i="9"/>
  <c r="N2510" i="9"/>
  <c r="N2511" i="9"/>
  <c r="N2512" i="9"/>
  <c r="N2513" i="9"/>
  <c r="N2514" i="9"/>
  <c r="N2515" i="9"/>
  <c r="N2516" i="9"/>
  <c r="N2517" i="9"/>
  <c r="N2518" i="9"/>
  <c r="N2519" i="9"/>
  <c r="N2520" i="9"/>
  <c r="N2521" i="9"/>
  <c r="N2522" i="9"/>
  <c r="N2523" i="9"/>
  <c r="N2524" i="9"/>
  <c r="N2525" i="9"/>
  <c r="N2526" i="9"/>
  <c r="N2527" i="9"/>
  <c r="N2528" i="9"/>
  <c r="N2529" i="9"/>
  <c r="N2530" i="9"/>
  <c r="N2531" i="9"/>
  <c r="N2532" i="9"/>
  <c r="N2533" i="9"/>
  <c r="N2534" i="9"/>
  <c r="N2535" i="9"/>
  <c r="N2536" i="9"/>
  <c r="N2537" i="9"/>
  <c r="N2538" i="9"/>
  <c r="N2539" i="9"/>
  <c r="N2540" i="9"/>
  <c r="N2541" i="9"/>
  <c r="N2542" i="9"/>
  <c r="N2543" i="9"/>
  <c r="N2544" i="9"/>
  <c r="N2545" i="9"/>
  <c r="N2546" i="9"/>
  <c r="N2547" i="9"/>
  <c r="N2548" i="9"/>
  <c r="N2549" i="9"/>
  <c r="N2550" i="9"/>
  <c r="N2551" i="9"/>
  <c r="N2552" i="9"/>
  <c r="N2553" i="9"/>
  <c r="N2554" i="9"/>
  <c r="N2555" i="9"/>
  <c r="N2556" i="9"/>
  <c r="N2557" i="9"/>
  <c r="N2558" i="9"/>
  <c r="N2559" i="9"/>
  <c r="N2560" i="9"/>
  <c r="N2561" i="9"/>
  <c r="N2562" i="9"/>
  <c r="N2563" i="9"/>
  <c r="N2564" i="9"/>
  <c r="N2565" i="9"/>
  <c r="N2566" i="9"/>
  <c r="N2567" i="9"/>
  <c r="N2568" i="9"/>
  <c r="N2569" i="9"/>
  <c r="N2570" i="9"/>
  <c r="N2571" i="9"/>
  <c r="N2572" i="9"/>
  <c r="N2573" i="9"/>
  <c r="N2574" i="9"/>
  <c r="N2575" i="9"/>
  <c r="N2576" i="9"/>
  <c r="N2577" i="9"/>
  <c r="N2578" i="9"/>
  <c r="N2579" i="9"/>
  <c r="N2580" i="9"/>
  <c r="N2581" i="9"/>
  <c r="N2582" i="9"/>
  <c r="N2583" i="9"/>
  <c r="N2584" i="9"/>
  <c r="N2585" i="9"/>
  <c r="N2586" i="9"/>
  <c r="N2587" i="9"/>
  <c r="N2588" i="9"/>
  <c r="N2589" i="9"/>
  <c r="N2590" i="9"/>
  <c r="N2591" i="9"/>
  <c r="N2592" i="9"/>
  <c r="N2593" i="9"/>
  <c r="N2594" i="9"/>
  <c r="N2595" i="9"/>
  <c r="N2596" i="9"/>
  <c r="N2597" i="9"/>
  <c r="N2598" i="9"/>
  <c r="N2599" i="9"/>
  <c r="N2600" i="9"/>
  <c r="N2601" i="9"/>
  <c r="N2602" i="9"/>
  <c r="N2603" i="9"/>
  <c r="N2604" i="9"/>
  <c r="N2605" i="9"/>
  <c r="N2606" i="9"/>
  <c r="N2607" i="9"/>
  <c r="N2608" i="9"/>
  <c r="N2609" i="9"/>
  <c r="N2610" i="9"/>
  <c r="N2611" i="9"/>
  <c r="N2612" i="9"/>
  <c r="N2613" i="9"/>
  <c r="N2614" i="9"/>
  <c r="N2615" i="9"/>
  <c r="N2616" i="9"/>
  <c r="N2617" i="9"/>
  <c r="N2618" i="9"/>
  <c r="N2619" i="9"/>
  <c r="N2620" i="9"/>
  <c r="N2621" i="9"/>
  <c r="N2622" i="9"/>
  <c r="N2623" i="9"/>
  <c r="N2624" i="9"/>
  <c r="N2625" i="9"/>
  <c r="N2626" i="9"/>
  <c r="N2627" i="9"/>
  <c r="N2628" i="9"/>
  <c r="N2629" i="9"/>
  <c r="N2630" i="9"/>
  <c r="N2631" i="9"/>
  <c r="N2632" i="9"/>
  <c r="N2633" i="9"/>
  <c r="N2634" i="9"/>
  <c r="N2635" i="9"/>
  <c r="N2636" i="9"/>
  <c r="N2637" i="9"/>
  <c r="N2638" i="9"/>
  <c r="N2639" i="9"/>
  <c r="N2640" i="9"/>
  <c r="N2641" i="9"/>
  <c r="N2642" i="9"/>
  <c r="N2643" i="9"/>
  <c r="N2644" i="9"/>
  <c r="N2645" i="9"/>
  <c r="N2646" i="9"/>
  <c r="N2647" i="9"/>
  <c r="N2648" i="9"/>
  <c r="N2649" i="9"/>
  <c r="N2650" i="9"/>
  <c r="N2651" i="9"/>
  <c r="N2652" i="9"/>
  <c r="N2653" i="9"/>
  <c r="N2654" i="9"/>
  <c r="N2655" i="9"/>
  <c r="N2656" i="9"/>
  <c r="N2657" i="9"/>
  <c r="N2658" i="9"/>
  <c r="N2659" i="9"/>
  <c r="N2660" i="9"/>
  <c r="N2661" i="9"/>
  <c r="N2662" i="9"/>
  <c r="N2663" i="9"/>
  <c r="N2664" i="9"/>
  <c r="N2665" i="9"/>
  <c r="N2666" i="9"/>
  <c r="N2667" i="9"/>
  <c r="N2668" i="9"/>
  <c r="N2669" i="9"/>
  <c r="N2670" i="9"/>
  <c r="N2671" i="9"/>
  <c r="N2672" i="9"/>
  <c r="N2673" i="9"/>
  <c r="N2674" i="9"/>
  <c r="N2675" i="9"/>
  <c r="N2676" i="9"/>
  <c r="N2677" i="9"/>
  <c r="N2678" i="9"/>
  <c r="N2679" i="9"/>
  <c r="N2680" i="9"/>
  <c r="N2681" i="9"/>
  <c r="N2682" i="9"/>
  <c r="N2683" i="9"/>
  <c r="N2684" i="9"/>
  <c r="N2685" i="9"/>
  <c r="N2686" i="9"/>
  <c r="N2687" i="9"/>
  <c r="N2688" i="9"/>
  <c r="N2689" i="9"/>
  <c r="N2690" i="9"/>
  <c r="N2691" i="9"/>
  <c r="N2692" i="9"/>
  <c r="N2693" i="9"/>
  <c r="N2694" i="9"/>
  <c r="N2695" i="9"/>
  <c r="N2696" i="9"/>
  <c r="N2697" i="9"/>
  <c r="N2698" i="9"/>
  <c r="N2699" i="9"/>
  <c r="N2700" i="9"/>
  <c r="N2701" i="9"/>
  <c r="N2702" i="9"/>
  <c r="N2703" i="9"/>
  <c r="N2704" i="9"/>
  <c r="N2705" i="9"/>
  <c r="N2706" i="9"/>
  <c r="N2707" i="9"/>
  <c r="N2708" i="9"/>
  <c r="N2709" i="9"/>
  <c r="N2710" i="9"/>
  <c r="N2711" i="9"/>
  <c r="N2712" i="9"/>
  <c r="N2713" i="9"/>
  <c r="N2714" i="9"/>
  <c r="N2715" i="9"/>
  <c r="N2716" i="9"/>
  <c r="N2717" i="9"/>
  <c r="N2718" i="9"/>
  <c r="N2719" i="9"/>
  <c r="N2720" i="9"/>
  <c r="N2721" i="9"/>
  <c r="N2722" i="9"/>
  <c r="N2723" i="9"/>
  <c r="N2724" i="9"/>
  <c r="N2725" i="9"/>
  <c r="N2726" i="9"/>
  <c r="N2727" i="9"/>
  <c r="N2728" i="9"/>
  <c r="N2729" i="9"/>
  <c r="N2730" i="9"/>
  <c r="N2731" i="9"/>
  <c r="N2732" i="9"/>
  <c r="N2733" i="9"/>
  <c r="N2734" i="9"/>
  <c r="N2735" i="9"/>
  <c r="N2736" i="9"/>
  <c r="N2737" i="9"/>
  <c r="N2738" i="9"/>
  <c r="N2739" i="9"/>
  <c r="N2740" i="9"/>
  <c r="N2741" i="9"/>
  <c r="N2742" i="9"/>
  <c r="N2743" i="9"/>
  <c r="N2744" i="9"/>
  <c r="N2745" i="9"/>
  <c r="N2746" i="9"/>
  <c r="N2747" i="9"/>
  <c r="N2748" i="9"/>
  <c r="N2749" i="9"/>
  <c r="N2750" i="9"/>
  <c r="N2751" i="9"/>
  <c r="N2752" i="9"/>
  <c r="N2753" i="9"/>
  <c r="N2754" i="9"/>
  <c r="N2755" i="9"/>
  <c r="N2756" i="9"/>
  <c r="N2757" i="9"/>
  <c r="N2758" i="9"/>
  <c r="N2759" i="9"/>
  <c r="N2760" i="9"/>
  <c r="N2761" i="9"/>
  <c r="N2762" i="9"/>
  <c r="N2763" i="9"/>
  <c r="N2764" i="9"/>
  <c r="N2765" i="9"/>
  <c r="N2766" i="9"/>
  <c r="N2767" i="9"/>
  <c r="N2768" i="9"/>
  <c r="N2769" i="9"/>
  <c r="N2770" i="9"/>
  <c r="N2771" i="9"/>
  <c r="N2772" i="9"/>
  <c r="N2773" i="9"/>
  <c r="N2774" i="9"/>
  <c r="N2775" i="9"/>
  <c r="N2776" i="9"/>
  <c r="N2777" i="9"/>
  <c r="N2778" i="9"/>
  <c r="N2779" i="9"/>
  <c r="N2780" i="9"/>
  <c r="N2781" i="9"/>
  <c r="N2782" i="9"/>
  <c r="N2783" i="9"/>
  <c r="N2784" i="9"/>
  <c r="N2785" i="9"/>
  <c r="N2786" i="9"/>
  <c r="N2787" i="9"/>
  <c r="N2788" i="9"/>
  <c r="N2789" i="9"/>
  <c r="N2790" i="9"/>
  <c r="N2791" i="9"/>
  <c r="N2792" i="9"/>
  <c r="N2793" i="9"/>
  <c r="N2794" i="9"/>
  <c r="N2795" i="9"/>
  <c r="N2796" i="9"/>
  <c r="N2797" i="9"/>
  <c r="N2798" i="9"/>
  <c r="N2799" i="9"/>
  <c r="N2800" i="9"/>
  <c r="N2801" i="9"/>
  <c r="N2802" i="9"/>
  <c r="N2803" i="9"/>
  <c r="N2804" i="9"/>
  <c r="N2805" i="9"/>
  <c r="N2806" i="9"/>
  <c r="N2807" i="9"/>
  <c r="N2808" i="9"/>
  <c r="N2809" i="9"/>
  <c r="N2810" i="9"/>
  <c r="N2811" i="9"/>
  <c r="N2812" i="9"/>
  <c r="N2813" i="9"/>
  <c r="N2814" i="9"/>
  <c r="N2815" i="9"/>
  <c r="N2816" i="9"/>
  <c r="N2817" i="9"/>
  <c r="N2818" i="9"/>
  <c r="N2819" i="9"/>
  <c r="N2820" i="9"/>
  <c r="N2821" i="9"/>
  <c r="N2822" i="9"/>
  <c r="N2823" i="9"/>
  <c r="N2824" i="9"/>
  <c r="N2825" i="9"/>
  <c r="N2826" i="9"/>
  <c r="N2827" i="9"/>
  <c r="N2828" i="9"/>
  <c r="N2829" i="9"/>
  <c r="N2830" i="9"/>
  <c r="N2831" i="9"/>
  <c r="N2832" i="9"/>
  <c r="N2833" i="9"/>
  <c r="N2834" i="9"/>
  <c r="N2835" i="9"/>
  <c r="N2836" i="9"/>
  <c r="N2837" i="9"/>
  <c r="N2838" i="9"/>
  <c r="N2839" i="9"/>
  <c r="N2840" i="9"/>
  <c r="N2841" i="9"/>
  <c r="N2842" i="9"/>
  <c r="N2843" i="9"/>
  <c r="N2844" i="9"/>
  <c r="N2845" i="9"/>
  <c r="N2846" i="9"/>
  <c r="N2847" i="9"/>
  <c r="N2848" i="9"/>
  <c r="N2849" i="9"/>
  <c r="N2850" i="9"/>
  <c r="N2851" i="9"/>
  <c r="N2852" i="9"/>
  <c r="N2853" i="9"/>
  <c r="N2854" i="9"/>
  <c r="N2855" i="9"/>
  <c r="N2856" i="9"/>
  <c r="N2857" i="9"/>
  <c r="N2858" i="9"/>
  <c r="N2859" i="9"/>
  <c r="N2860" i="9"/>
  <c r="N2861" i="9"/>
  <c r="N2862" i="9"/>
  <c r="N2863" i="9"/>
  <c r="N2864" i="9"/>
  <c r="N2865" i="9"/>
  <c r="N2866" i="9"/>
  <c r="N2867" i="9"/>
  <c r="N2868" i="9"/>
  <c r="N6" i="9"/>
  <c r="O8" i="16" l="1"/>
  <c r="O10" i="16"/>
  <c r="O12" i="16"/>
  <c r="O9" i="16"/>
  <c r="O11" i="16"/>
  <c r="O13" i="16"/>
  <c r="O14" i="16"/>
  <c r="O16" i="16"/>
  <c r="P13" i="16"/>
  <c r="O15" i="16"/>
  <c r="O17" i="16"/>
  <c r="P8" i="16"/>
  <c r="P12" i="16"/>
  <c r="P17" i="16"/>
  <c r="O18" i="16"/>
  <c r="O20" i="16"/>
  <c r="O22" i="16"/>
  <c r="P10" i="16"/>
  <c r="O19" i="16"/>
  <c r="O21" i="16"/>
  <c r="O23" i="16"/>
  <c r="O25" i="16"/>
  <c r="P9" i="16"/>
  <c r="P15" i="16"/>
  <c r="P23" i="16"/>
  <c r="P26" i="16"/>
  <c r="P28" i="16"/>
  <c r="O24" i="16"/>
  <c r="P25" i="16"/>
  <c r="P27" i="16"/>
  <c r="P29" i="16"/>
  <c r="P14" i="16"/>
  <c r="P19" i="16"/>
  <c r="P24" i="16"/>
  <c r="O26" i="16"/>
  <c r="O27" i="16"/>
  <c r="O28" i="16"/>
  <c r="O29" i="16"/>
  <c r="P30" i="16"/>
  <c r="P31" i="16"/>
  <c r="P33" i="16"/>
  <c r="P35" i="16"/>
  <c r="P37" i="16"/>
  <c r="P39" i="16"/>
  <c r="P41" i="16"/>
  <c r="P21" i="16"/>
  <c r="P32" i="16"/>
  <c r="P34" i="16"/>
  <c r="P36" i="16"/>
  <c r="P38" i="16"/>
  <c r="P40" i="16"/>
  <c r="P42" i="16"/>
  <c r="P44" i="16"/>
  <c r="P46" i="16"/>
  <c r="P22" i="16"/>
  <c r="P43" i="16"/>
  <c r="P47" i="16"/>
  <c r="O49" i="16"/>
  <c r="O51" i="16"/>
  <c r="O53" i="16"/>
  <c r="O55" i="16"/>
  <c r="O57" i="16"/>
  <c r="P16" i="16"/>
  <c r="P18" i="16"/>
  <c r="O30" i="16"/>
  <c r="O33" i="16"/>
  <c r="O50" i="16"/>
  <c r="P51" i="16"/>
  <c r="O54" i="16"/>
  <c r="P55" i="16"/>
  <c r="O58" i="16"/>
  <c r="O60" i="16"/>
  <c r="O62" i="16"/>
  <c r="O64" i="16"/>
  <c r="O66" i="16"/>
  <c r="O68" i="16"/>
  <c r="O70" i="16"/>
  <c r="O72" i="16"/>
  <c r="P11" i="16"/>
  <c r="O31" i="16"/>
  <c r="O35" i="16"/>
  <c r="O45" i="16"/>
  <c r="O47" i="16"/>
  <c r="O48" i="16"/>
  <c r="P49" i="16"/>
  <c r="O52" i="16"/>
  <c r="P53" i="16"/>
  <c r="O56" i="16"/>
  <c r="P57" i="16"/>
  <c r="O59" i="16"/>
  <c r="O61" i="16"/>
  <c r="O63" i="16"/>
  <c r="O65" i="16"/>
  <c r="O67" i="16"/>
  <c r="O69" i="16"/>
  <c r="O71" i="16"/>
  <c r="O73" i="16"/>
  <c r="O75" i="16"/>
  <c r="O77" i="16"/>
  <c r="O79" i="16"/>
  <c r="O81" i="16"/>
  <c r="O32" i="16"/>
  <c r="O36" i="16"/>
  <c r="O34" i="16"/>
  <c r="O42" i="16"/>
  <c r="P45" i="16"/>
  <c r="P54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O76" i="16"/>
  <c r="P77" i="16"/>
  <c r="O80" i="16"/>
  <c r="P81" i="16"/>
  <c r="O38" i="16"/>
  <c r="O39" i="16"/>
  <c r="O44" i="16"/>
  <c r="P48" i="16"/>
  <c r="P56" i="16"/>
  <c r="P76" i="16"/>
  <c r="P80" i="16"/>
  <c r="O74" i="16"/>
  <c r="O78" i="16"/>
  <c r="O82" i="16"/>
  <c r="P79" i="16"/>
  <c r="P20" i="16"/>
  <c r="O37" i="16"/>
  <c r="O40" i="16"/>
  <c r="O43" i="16"/>
  <c r="P50" i="16"/>
  <c r="P75" i="16"/>
  <c r="P52" i="16"/>
  <c r="O46" i="16"/>
  <c r="P78" i="16"/>
  <c r="O7" i="16"/>
  <c r="P82" i="16"/>
  <c r="P74" i="16"/>
  <c r="P7" i="16"/>
  <c r="O41" i="16"/>
  <c r="P83" i="16"/>
  <c r="Q5" i="16"/>
  <c r="O83" i="16"/>
  <c r="N84" i="16"/>
  <c r="M84" i="16"/>
  <c r="P38" i="15"/>
  <c r="Q38" i="15"/>
  <c r="R8" i="15"/>
  <c r="S8" i="15"/>
  <c r="S12" i="15"/>
  <c r="S27" i="15"/>
  <c r="S31" i="15"/>
  <c r="S19" i="15"/>
  <c r="S23" i="15"/>
  <c r="S34" i="15"/>
  <c r="R7" i="15"/>
  <c r="S10" i="15"/>
  <c r="S14" i="15"/>
  <c r="S29" i="15"/>
  <c r="S17" i="15"/>
  <c r="S21" i="15"/>
  <c r="S25" i="15"/>
  <c r="S36" i="15"/>
  <c r="S9" i="15"/>
  <c r="S28" i="15"/>
  <c r="S20" i="15"/>
  <c r="S35" i="15"/>
  <c r="S11" i="15"/>
  <c r="S30" i="15"/>
  <c r="S22" i="15"/>
  <c r="S37" i="15"/>
  <c r="S13" i="15"/>
  <c r="S32" i="15"/>
  <c r="S24" i="15"/>
  <c r="T5" i="15"/>
  <c r="S15" i="15"/>
  <c r="S18" i="15"/>
  <c r="S33" i="15"/>
  <c r="R33" i="15"/>
  <c r="R18" i="15"/>
  <c r="R15" i="15"/>
  <c r="S7" i="15"/>
  <c r="S38" i="15" s="1"/>
  <c r="R23" i="15"/>
  <c r="R31" i="15"/>
  <c r="R12" i="15"/>
  <c r="R37" i="15"/>
  <c r="R20" i="15"/>
  <c r="R13" i="15"/>
  <c r="R34" i="15"/>
  <c r="R17" i="15"/>
  <c r="R10" i="15"/>
  <c r="R24" i="15"/>
  <c r="R30" i="15"/>
  <c r="R9" i="15"/>
  <c r="R21" i="15"/>
  <c r="R27" i="15"/>
  <c r="R22" i="15"/>
  <c r="R35" i="15"/>
  <c r="R32" i="15"/>
  <c r="R11" i="15"/>
  <c r="R25" i="15"/>
  <c r="R29" i="15"/>
  <c r="R19" i="15"/>
  <c r="R14" i="15"/>
  <c r="R28" i="15"/>
  <c r="R36" i="15"/>
  <c r="AB6" i="9"/>
  <c r="Y8" i="13"/>
  <c r="H3" i="13"/>
  <c r="D3" i="13"/>
  <c r="H3" i="12"/>
  <c r="D3" i="12"/>
  <c r="LC8" i="12"/>
  <c r="KS8" i="12"/>
  <c r="KI8" i="12"/>
  <c r="JY8" i="12"/>
  <c r="JO8" i="12"/>
  <c r="JE8" i="12"/>
  <c r="IU8" i="12"/>
  <c r="IK8" i="12"/>
  <c r="IA8" i="12"/>
  <c r="HQ8" i="12"/>
  <c r="HG8" i="12"/>
  <c r="GW8" i="12"/>
  <c r="GM8" i="12"/>
  <c r="GC8" i="12"/>
  <c r="FS8" i="12"/>
  <c r="FI8" i="12"/>
  <c r="EY8" i="12"/>
  <c r="EO8" i="12"/>
  <c r="EE8" i="12"/>
  <c r="DU8" i="12"/>
  <c r="DK8" i="12"/>
  <c r="DA8" i="12"/>
  <c r="CQ8" i="12"/>
  <c r="CG8" i="12"/>
  <c r="BW8" i="12"/>
  <c r="BM8" i="12"/>
  <c r="BC8" i="12"/>
  <c r="AS8" i="12"/>
  <c r="AI8" i="12"/>
  <c r="Y8" i="12"/>
  <c r="AA6" i="9"/>
  <c r="O84" i="16" l="1"/>
  <c r="P84" i="16"/>
  <c r="Q9" i="16"/>
  <c r="Q11" i="16"/>
  <c r="Q8" i="16"/>
  <c r="Q10" i="16"/>
  <c r="Q12" i="16"/>
  <c r="R8" i="16"/>
  <c r="R9" i="16"/>
  <c r="R10" i="16"/>
  <c r="R11" i="16"/>
  <c r="R12" i="16"/>
  <c r="R13" i="16"/>
  <c r="Q15" i="16"/>
  <c r="Q14" i="16"/>
  <c r="Q16" i="16"/>
  <c r="Q19" i="16"/>
  <c r="Q21" i="16"/>
  <c r="R14" i="16"/>
  <c r="R15" i="16"/>
  <c r="R16" i="16"/>
  <c r="R17" i="16"/>
  <c r="Q18" i="16"/>
  <c r="Q20" i="16"/>
  <c r="Q22" i="16"/>
  <c r="Q24" i="16"/>
  <c r="Q13" i="16"/>
  <c r="Q17" i="16"/>
  <c r="R24" i="16"/>
  <c r="R25" i="16"/>
  <c r="R27" i="16"/>
  <c r="R29" i="16"/>
  <c r="R18" i="16"/>
  <c r="R19" i="16"/>
  <c r="R20" i="16"/>
  <c r="R21" i="16"/>
  <c r="R22" i="16"/>
  <c r="R23" i="16"/>
  <c r="R26" i="16"/>
  <c r="R28" i="16"/>
  <c r="R30" i="16"/>
  <c r="Q23" i="16"/>
  <c r="R32" i="16"/>
  <c r="R34" i="16"/>
  <c r="R36" i="16"/>
  <c r="R38" i="16"/>
  <c r="R40" i="16"/>
  <c r="R42" i="16"/>
  <c r="R31" i="16"/>
  <c r="R33" i="16"/>
  <c r="R35" i="16"/>
  <c r="R37" i="16"/>
  <c r="R39" i="16"/>
  <c r="R41" i="16"/>
  <c r="R43" i="16"/>
  <c r="R45" i="16"/>
  <c r="R47" i="16"/>
  <c r="Q25" i="16"/>
  <c r="Q29" i="16"/>
  <c r="Q44" i="16"/>
  <c r="Q48" i="16"/>
  <c r="Q50" i="16"/>
  <c r="Q52" i="16"/>
  <c r="Q54" i="16"/>
  <c r="Q56" i="16"/>
  <c r="Q27" i="16"/>
  <c r="Q31" i="16"/>
  <c r="Q32" i="16"/>
  <c r="Q33" i="16"/>
  <c r="Q34" i="16"/>
  <c r="Q35" i="16"/>
  <c r="Q36" i="16"/>
  <c r="Q28" i="16"/>
  <c r="Q30" i="16"/>
  <c r="Q43" i="16"/>
  <c r="R44" i="16"/>
  <c r="Q45" i="16"/>
  <c r="Q46" i="16"/>
  <c r="R48" i="16"/>
  <c r="R49" i="16"/>
  <c r="R52" i="16"/>
  <c r="R53" i="16"/>
  <c r="R56" i="16"/>
  <c r="R57" i="16"/>
  <c r="Q59" i="16"/>
  <c r="Q61" i="16"/>
  <c r="Q63" i="16"/>
  <c r="Q65" i="16"/>
  <c r="Q67" i="16"/>
  <c r="Q69" i="16"/>
  <c r="Q71" i="16"/>
  <c r="Q73" i="16"/>
  <c r="Q37" i="16"/>
  <c r="Q38" i="16"/>
  <c r="Q39" i="16"/>
  <c r="Q40" i="16"/>
  <c r="Q41" i="16"/>
  <c r="Q42" i="16"/>
  <c r="R50" i="16"/>
  <c r="R51" i="16"/>
  <c r="R54" i="16"/>
  <c r="R55" i="16"/>
  <c r="Q58" i="16"/>
  <c r="Q60" i="16"/>
  <c r="Q62" i="16"/>
  <c r="Q64" i="16"/>
  <c r="Q66" i="16"/>
  <c r="Q68" i="16"/>
  <c r="Q70" i="16"/>
  <c r="Q72" i="16"/>
  <c r="Q74" i="16"/>
  <c r="Q76" i="16"/>
  <c r="Q78" i="16"/>
  <c r="Q80" i="16"/>
  <c r="Q82" i="16"/>
  <c r="R7" i="16"/>
  <c r="R46" i="16"/>
  <c r="Q53" i="16"/>
  <c r="R74" i="16"/>
  <c r="R75" i="16"/>
  <c r="R78" i="16"/>
  <c r="R79" i="16"/>
  <c r="R82" i="16"/>
  <c r="Q55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Q77" i="16"/>
  <c r="Q81" i="16"/>
  <c r="Q7" i="16"/>
  <c r="R80" i="16"/>
  <c r="R81" i="16"/>
  <c r="Q26" i="16"/>
  <c r="Q47" i="16"/>
  <c r="Q49" i="16"/>
  <c r="Q57" i="16"/>
  <c r="R76" i="16"/>
  <c r="R77" i="16"/>
  <c r="Q51" i="16"/>
  <c r="Q79" i="16"/>
  <c r="Q75" i="16"/>
  <c r="S5" i="16"/>
  <c r="R83" i="16"/>
  <c r="Q83" i="16"/>
  <c r="R38" i="15"/>
  <c r="V5" i="15"/>
  <c r="U9" i="15"/>
  <c r="U11" i="15"/>
  <c r="U13" i="15"/>
  <c r="U15" i="15"/>
  <c r="U28" i="15"/>
  <c r="U30" i="15"/>
  <c r="U32" i="15"/>
  <c r="U18" i="15"/>
  <c r="U20" i="15"/>
  <c r="U22" i="15"/>
  <c r="U24" i="15"/>
  <c r="U33" i="15"/>
  <c r="U35" i="15"/>
  <c r="U37" i="15"/>
  <c r="U8" i="15"/>
  <c r="U10" i="15"/>
  <c r="U12" i="15"/>
  <c r="U14" i="15"/>
  <c r="U27" i="15"/>
  <c r="U29" i="15"/>
  <c r="U31" i="15"/>
  <c r="U17" i="15"/>
  <c r="U19" i="15"/>
  <c r="U21" i="15"/>
  <c r="U23" i="15"/>
  <c r="U25" i="15"/>
  <c r="U34" i="15"/>
  <c r="U36" i="15"/>
  <c r="T7" i="15"/>
  <c r="T10" i="15"/>
  <c r="T14" i="15"/>
  <c r="T29" i="15"/>
  <c r="T17" i="15"/>
  <c r="T21" i="15"/>
  <c r="T25" i="15"/>
  <c r="T36" i="15"/>
  <c r="T11" i="15"/>
  <c r="T15" i="15"/>
  <c r="T30" i="15"/>
  <c r="T18" i="15"/>
  <c r="T22" i="15"/>
  <c r="T33" i="15"/>
  <c r="T37" i="15"/>
  <c r="T8" i="15"/>
  <c r="T12" i="15"/>
  <c r="T27" i="15"/>
  <c r="T31" i="15"/>
  <c r="T19" i="15"/>
  <c r="T23" i="15"/>
  <c r="T34" i="15"/>
  <c r="U7" i="15"/>
  <c r="T9" i="15"/>
  <c r="T13" i="15"/>
  <c r="T28" i="15"/>
  <c r="T32" i="15"/>
  <c r="T20" i="15"/>
  <c r="T24" i="15"/>
  <c r="T35" i="15"/>
  <c r="BX29" i="13"/>
  <c r="CA28" i="13"/>
  <c r="O72" i="13"/>
  <c r="P85" i="13"/>
  <c r="Q17" i="13"/>
  <c r="R45" i="13"/>
  <c r="S57" i="13"/>
  <c r="T69" i="13"/>
  <c r="U81" i="13"/>
  <c r="U33" i="13"/>
  <c r="Y57" i="13"/>
  <c r="Z85" i="13"/>
  <c r="AA17" i="13"/>
  <c r="AC41" i="13"/>
  <c r="AD53" i="13"/>
  <c r="AE65" i="13"/>
  <c r="AF77" i="13"/>
  <c r="AF13" i="13"/>
  <c r="AI57" i="13"/>
  <c r="AK65" i="13"/>
  <c r="AL77" i="13"/>
  <c r="AL13" i="13"/>
  <c r="AM25" i="13"/>
  <c r="AN37" i="13"/>
  <c r="AO65" i="13"/>
  <c r="AP77" i="13"/>
  <c r="AP29" i="13"/>
  <c r="AS65" i="13"/>
  <c r="AS33" i="13"/>
  <c r="AU81" i="13"/>
  <c r="AU17" i="13"/>
  <c r="AV29" i="13"/>
  <c r="AW41" i="13"/>
  <c r="AX69" i="13"/>
  <c r="AY81" i="13"/>
  <c r="AY17" i="13"/>
  <c r="AZ29" i="13"/>
  <c r="BC83" i="13"/>
  <c r="BG74" i="13"/>
  <c r="BG66" i="13"/>
  <c r="BG50" i="13"/>
  <c r="BG42" i="13"/>
  <c r="BG34" i="13"/>
  <c r="BD21" i="13"/>
  <c r="BQ86" i="13"/>
  <c r="BT75" i="13"/>
  <c r="BT67" i="13"/>
  <c r="BN57" i="13"/>
  <c r="BQ46" i="13"/>
  <c r="BT35" i="13"/>
  <c r="BN25" i="13"/>
  <c r="BQ14" i="13"/>
  <c r="CD79" i="13"/>
  <c r="CD71" i="13"/>
  <c r="CA50" i="13"/>
  <c r="CD39" i="13"/>
  <c r="BX37" i="13"/>
  <c r="HD83" i="13"/>
  <c r="O84" i="13"/>
  <c r="O68" i="13"/>
  <c r="O52" i="13"/>
  <c r="O36" i="13"/>
  <c r="O20" i="13"/>
  <c r="P65" i="13"/>
  <c r="P49" i="13"/>
  <c r="P33" i="13"/>
  <c r="Q77" i="13"/>
  <c r="Q61" i="13"/>
  <c r="Q45" i="13"/>
  <c r="Q29" i="13"/>
  <c r="Q13" i="13"/>
  <c r="R57" i="13"/>
  <c r="R41" i="13"/>
  <c r="R25" i="13"/>
  <c r="S85" i="13"/>
  <c r="S69" i="13"/>
  <c r="S53" i="13"/>
  <c r="S37" i="13"/>
  <c r="S21" i="13"/>
  <c r="T81" i="13"/>
  <c r="T65" i="13"/>
  <c r="T49" i="13"/>
  <c r="T33" i="13"/>
  <c r="T17" i="13"/>
  <c r="U77" i="13"/>
  <c r="U61" i="13"/>
  <c r="U45" i="13"/>
  <c r="U29" i="13"/>
  <c r="U13" i="13"/>
  <c r="V73" i="13"/>
  <c r="V57" i="13"/>
  <c r="V41" i="13"/>
  <c r="V25" i="13"/>
  <c r="Y85" i="13"/>
  <c r="Y69" i="13"/>
  <c r="Y53" i="13"/>
  <c r="Y37" i="13"/>
  <c r="Y21" i="13"/>
  <c r="Z81" i="13"/>
  <c r="Z65" i="13"/>
  <c r="Z49" i="13"/>
  <c r="Z33" i="13"/>
  <c r="AA77" i="13"/>
  <c r="AA61" i="13"/>
  <c r="AA45" i="13"/>
  <c r="AA29" i="13"/>
  <c r="AA13" i="13"/>
  <c r="AB73" i="13"/>
  <c r="AB57" i="13"/>
  <c r="AB41" i="13"/>
  <c r="AB25" i="13"/>
  <c r="AC85" i="13"/>
  <c r="AC69" i="13"/>
  <c r="AC53" i="13"/>
  <c r="AC37" i="13"/>
  <c r="AC21" i="13"/>
  <c r="AD81" i="13"/>
  <c r="AD65" i="13"/>
  <c r="AD49" i="13"/>
  <c r="AD33" i="13"/>
  <c r="AD17" i="13"/>
  <c r="AE77" i="13"/>
  <c r="AE61" i="13"/>
  <c r="AE45" i="13"/>
  <c r="AE29" i="13"/>
  <c r="AE13" i="13"/>
  <c r="AF73" i="13"/>
  <c r="AF57" i="13"/>
  <c r="AF41" i="13"/>
  <c r="AF25" i="13"/>
  <c r="AI85" i="13"/>
  <c r="AI69" i="13"/>
  <c r="AI53" i="13"/>
  <c r="AI37" i="13"/>
  <c r="AI21" i="13"/>
  <c r="AJ65" i="13"/>
  <c r="AJ49" i="13"/>
  <c r="AJ33" i="13"/>
  <c r="AK77" i="13"/>
  <c r="AK61" i="13"/>
  <c r="AK45" i="13"/>
  <c r="AK29" i="13"/>
  <c r="AK13" i="13"/>
  <c r="AL73" i="13"/>
  <c r="AL57" i="13"/>
  <c r="AL41" i="13"/>
  <c r="AL25" i="13"/>
  <c r="AM85" i="13"/>
  <c r="AM69" i="13"/>
  <c r="AM53" i="13"/>
  <c r="AM37" i="13"/>
  <c r="AM21" i="13"/>
  <c r="AN81" i="13"/>
  <c r="AN65" i="13"/>
  <c r="AN49" i="13"/>
  <c r="AN33" i="13"/>
  <c r="AO77" i="13"/>
  <c r="AO61" i="13"/>
  <c r="AO45" i="13"/>
  <c r="AO29" i="13"/>
  <c r="AO13" i="13"/>
  <c r="AP73" i="13"/>
  <c r="AP57" i="13"/>
  <c r="AP41" i="13"/>
  <c r="AP25" i="13"/>
  <c r="AS87" i="13"/>
  <c r="AS79" i="13"/>
  <c r="AS71" i="13"/>
  <c r="AS63" i="13"/>
  <c r="AS55" i="13"/>
  <c r="AS47" i="13"/>
  <c r="AS39" i="13"/>
  <c r="AS31" i="13"/>
  <c r="AS23" i="13"/>
  <c r="AS15" i="13"/>
  <c r="AU77" i="13"/>
  <c r="AU61" i="13"/>
  <c r="AU45" i="13"/>
  <c r="AU29" i="13"/>
  <c r="AU13" i="13"/>
  <c r="AV73" i="13"/>
  <c r="AV57" i="13"/>
  <c r="AV41" i="13"/>
  <c r="AV25" i="13"/>
  <c r="AW85" i="13"/>
  <c r="AW69" i="13"/>
  <c r="AW53" i="13"/>
  <c r="AW37" i="13"/>
  <c r="AW21" i="13"/>
  <c r="AX81" i="13"/>
  <c r="AX65" i="13"/>
  <c r="AX49" i="13"/>
  <c r="AX33" i="13"/>
  <c r="AY77" i="13"/>
  <c r="AY61" i="13"/>
  <c r="AY45" i="13"/>
  <c r="AY29" i="13"/>
  <c r="AY13" i="13"/>
  <c r="AZ73" i="13"/>
  <c r="AZ57" i="13"/>
  <c r="AZ41" i="13"/>
  <c r="AZ25" i="13"/>
  <c r="BF12" i="13"/>
  <c r="BG86" i="13"/>
  <c r="BG84" i="13"/>
  <c r="BG82" i="13"/>
  <c r="BG80" i="13"/>
  <c r="BG78" i="13"/>
  <c r="BG76" i="13"/>
  <c r="BJ73" i="13"/>
  <c r="BD71" i="13"/>
  <c r="BG68" i="13"/>
  <c r="BJ65" i="13"/>
  <c r="BD63" i="13"/>
  <c r="BG60" i="13"/>
  <c r="BJ57" i="13"/>
  <c r="BD55" i="13"/>
  <c r="BG52" i="13"/>
  <c r="BJ49" i="13"/>
  <c r="BD47" i="13"/>
  <c r="BG44" i="13"/>
  <c r="BJ41" i="13"/>
  <c r="BD39" i="13"/>
  <c r="BG36" i="13"/>
  <c r="BJ33" i="13"/>
  <c r="BD31" i="13"/>
  <c r="BG28" i="13"/>
  <c r="BJ25" i="13"/>
  <c r="BD23" i="13"/>
  <c r="BG20" i="13"/>
  <c r="BJ17" i="13"/>
  <c r="BD15" i="13"/>
  <c r="BP12" i="13"/>
  <c r="BT85" i="13"/>
  <c r="BQ80" i="13"/>
  <c r="BT77" i="13"/>
  <c r="BQ72" i="13"/>
  <c r="BT69" i="13"/>
  <c r="BN67" i="13"/>
  <c r="BQ64" i="13"/>
  <c r="BT61" i="13"/>
  <c r="BN59" i="13"/>
  <c r="BQ56" i="13"/>
  <c r="BT53" i="13"/>
  <c r="BQ48" i="13"/>
  <c r="BT45" i="13"/>
  <c r="BN43" i="13"/>
  <c r="BQ40" i="13"/>
  <c r="BT37" i="13"/>
  <c r="BQ32" i="13"/>
  <c r="BT29" i="13"/>
  <c r="BQ24" i="13"/>
  <c r="BT21" i="13"/>
  <c r="BN19" i="13"/>
  <c r="BQ16" i="13"/>
  <c r="BT13" i="13"/>
  <c r="BX87" i="13"/>
  <c r="CA84" i="13"/>
  <c r="CD81" i="13"/>
  <c r="BX79" i="13"/>
  <c r="CA76" i="13"/>
  <c r="CD73" i="13"/>
  <c r="BX71" i="13"/>
  <c r="CA68" i="13"/>
  <c r="CD65" i="13"/>
  <c r="BX63" i="13"/>
  <c r="CA60" i="13"/>
  <c r="CD57" i="13"/>
  <c r="BX55" i="13"/>
  <c r="CA52" i="13"/>
  <c r="CD49" i="13"/>
  <c r="CA44" i="13"/>
  <c r="CD41" i="13"/>
  <c r="CA36" i="13"/>
  <c r="CD33" i="13"/>
  <c r="BX31" i="13"/>
  <c r="CK86" i="13"/>
  <c r="CH87" i="13"/>
  <c r="CJ12" i="13"/>
  <c r="BX13" i="13"/>
  <c r="CD13" i="13"/>
  <c r="CA14" i="13"/>
  <c r="CD15" i="13"/>
  <c r="CA16" i="13"/>
  <c r="BX17" i="13"/>
  <c r="CD17" i="13"/>
  <c r="CA18" i="13"/>
  <c r="BX19" i="13"/>
  <c r="CD19" i="13"/>
  <c r="CA20" i="13"/>
  <c r="BX21" i="13"/>
  <c r="CD21" i="13"/>
  <c r="CA22" i="13"/>
  <c r="BX23" i="13"/>
  <c r="CD23" i="13"/>
  <c r="CA24" i="13"/>
  <c r="BX25" i="13"/>
  <c r="CD25" i="13"/>
  <c r="CA26" i="13"/>
  <c r="O56" i="13"/>
  <c r="P69" i="13"/>
  <c r="Q81" i="13"/>
  <c r="Q33" i="13"/>
  <c r="R61" i="13"/>
  <c r="S73" i="13"/>
  <c r="T85" i="13"/>
  <c r="T21" i="13"/>
  <c r="U17" i="13"/>
  <c r="V29" i="13"/>
  <c r="Y41" i="13"/>
  <c r="AA81" i="13"/>
  <c r="AA33" i="13"/>
  <c r="AB29" i="13"/>
  <c r="AC57" i="13"/>
  <c r="AD69" i="13"/>
  <c r="AE81" i="13"/>
  <c r="AE17" i="13"/>
  <c r="AF29" i="13"/>
  <c r="AI41" i="13"/>
  <c r="AJ69" i="13"/>
  <c r="AK81" i="13"/>
  <c r="AK17" i="13"/>
  <c r="AL29" i="13"/>
  <c r="AM41" i="13"/>
  <c r="AN53" i="13"/>
  <c r="AO81" i="13"/>
  <c r="AO17" i="13"/>
  <c r="AP13" i="13"/>
  <c r="AS57" i="13"/>
  <c r="AS25" i="13"/>
  <c r="AU49" i="13"/>
  <c r="AV77" i="13"/>
  <c r="AV13" i="13"/>
  <c r="AW25" i="13"/>
  <c r="AX37" i="13"/>
  <c r="AY49" i="13"/>
  <c r="AZ61" i="13"/>
  <c r="BC87" i="13"/>
  <c r="BC81" i="13"/>
  <c r="BJ71" i="13"/>
  <c r="BD61" i="13"/>
  <c r="BD53" i="13"/>
  <c r="BD45" i="13"/>
  <c r="BJ31" i="13"/>
  <c r="BJ23" i="13"/>
  <c r="BJ15" i="13"/>
  <c r="BN81" i="13"/>
  <c r="BQ70" i="13"/>
  <c r="BT59" i="13"/>
  <c r="BT51" i="13"/>
  <c r="BN41" i="13"/>
  <c r="BQ30" i="13"/>
  <c r="BT19" i="13"/>
  <c r="BX85" i="13"/>
  <c r="BX77" i="13"/>
  <c r="CA66" i="13"/>
  <c r="CD55" i="13"/>
  <c r="BX53" i="13"/>
  <c r="CA42" i="13"/>
  <c r="CA34" i="13"/>
  <c r="O80" i="13"/>
  <c r="O32" i="13"/>
  <c r="P29" i="13"/>
  <c r="Q57" i="13"/>
  <c r="R85" i="13"/>
  <c r="R37" i="13"/>
  <c r="S81" i="13"/>
  <c r="S33" i="13"/>
  <c r="T61" i="13"/>
  <c r="T13" i="13"/>
  <c r="U41" i="13"/>
  <c r="V69" i="13"/>
  <c r="V37" i="13"/>
  <c r="Y65" i="13"/>
  <c r="Y17" i="13"/>
  <c r="Z45" i="13"/>
  <c r="AA73" i="13"/>
  <c r="AA25" i="13"/>
  <c r="AB53" i="13"/>
  <c r="AC81" i="13"/>
  <c r="AC49" i="13"/>
  <c r="AD77" i="13"/>
  <c r="AD29" i="13"/>
  <c r="AE57" i="13"/>
  <c r="AE25" i="13"/>
  <c r="AF53" i="13"/>
  <c r="AI81" i="13"/>
  <c r="AI33" i="13"/>
  <c r="AJ61" i="13"/>
  <c r="AJ45" i="13"/>
  <c r="AJ29" i="13"/>
  <c r="AJ13" i="13"/>
  <c r="AK57" i="13"/>
  <c r="AK41" i="13"/>
  <c r="AK25" i="13"/>
  <c r="AL85" i="13"/>
  <c r="AL69" i="13"/>
  <c r="AL53" i="13"/>
  <c r="AL37" i="13"/>
  <c r="AL21" i="13"/>
  <c r="AM81" i="13"/>
  <c r="AM65" i="13"/>
  <c r="AM49" i="13"/>
  <c r="AM33" i="13"/>
  <c r="AM17" i="13"/>
  <c r="AN61" i="13"/>
  <c r="AN45" i="13"/>
  <c r="AN29" i="13"/>
  <c r="AN13" i="13"/>
  <c r="AO73" i="13"/>
  <c r="AO57" i="13"/>
  <c r="AO41" i="13"/>
  <c r="AO25" i="13"/>
  <c r="AP85" i="13"/>
  <c r="AP69" i="13"/>
  <c r="AP53" i="13"/>
  <c r="AP37" i="13"/>
  <c r="AP21" i="13"/>
  <c r="AS85" i="13"/>
  <c r="AS77" i="13"/>
  <c r="AS69" i="13"/>
  <c r="AS61" i="13"/>
  <c r="AS53" i="13"/>
  <c r="AS45" i="13"/>
  <c r="AS37" i="13"/>
  <c r="AS29" i="13"/>
  <c r="AS21" i="13"/>
  <c r="AS13" i="13"/>
  <c r="AU73" i="13"/>
  <c r="AU57" i="13"/>
  <c r="AU41" i="13"/>
  <c r="AU25" i="13"/>
  <c r="AV69" i="13"/>
  <c r="AV53" i="13"/>
  <c r="AV37" i="13"/>
  <c r="AV21" i="13"/>
  <c r="AW81" i="13"/>
  <c r="AW65" i="13"/>
  <c r="AW49" i="13"/>
  <c r="AW33" i="13"/>
  <c r="AW17" i="13"/>
  <c r="AX61" i="13"/>
  <c r="AX45" i="13"/>
  <c r="AX29" i="13"/>
  <c r="AX13" i="13"/>
  <c r="AY73" i="13"/>
  <c r="AY57" i="13"/>
  <c r="AY41" i="13"/>
  <c r="AY25" i="13"/>
  <c r="AZ85" i="13"/>
  <c r="AZ69" i="13"/>
  <c r="AZ53" i="13"/>
  <c r="AZ37" i="13"/>
  <c r="AZ21" i="13"/>
  <c r="BJ12" i="13"/>
  <c r="BC86" i="13"/>
  <c r="BC84" i="13"/>
  <c r="BC82" i="13"/>
  <c r="BC80" i="13"/>
  <c r="BC78" i="13"/>
  <c r="BJ75" i="13"/>
  <c r="BD73" i="13"/>
  <c r="BG70" i="13"/>
  <c r="BJ67" i="13"/>
  <c r="BD65" i="13"/>
  <c r="BG62" i="13"/>
  <c r="BJ59" i="13"/>
  <c r="BD57" i="13"/>
  <c r="BG54" i="13"/>
  <c r="BJ51" i="13"/>
  <c r="BD49" i="13"/>
  <c r="BG46" i="13"/>
  <c r="BJ43" i="13"/>
  <c r="BD41" i="13"/>
  <c r="BG38" i="13"/>
  <c r="BJ35" i="13"/>
  <c r="BD33" i="13"/>
  <c r="BG30" i="13"/>
  <c r="BJ27" i="13"/>
  <c r="BD25" i="13"/>
  <c r="BG22" i="13"/>
  <c r="BJ19" i="13"/>
  <c r="BD17" i="13"/>
  <c r="BG14" i="13"/>
  <c r="BN85" i="13"/>
  <c r="BQ82" i="13"/>
  <c r="BT79" i="13"/>
  <c r="BN77" i="13"/>
  <c r="BQ74" i="13"/>
  <c r="BT71" i="13"/>
  <c r="BN69" i="13"/>
  <c r="BQ66" i="13"/>
  <c r="BT63" i="13"/>
  <c r="BQ58" i="13"/>
  <c r="BT55" i="13"/>
  <c r="BN53" i="13"/>
  <c r="BQ50" i="13"/>
  <c r="BT47" i="13"/>
  <c r="BQ42" i="13"/>
  <c r="BT39" i="13"/>
  <c r="BN37" i="13"/>
  <c r="BQ34" i="13"/>
  <c r="BT31" i="13"/>
  <c r="BN29" i="13"/>
  <c r="BQ26" i="13"/>
  <c r="BT23" i="13"/>
  <c r="BN21" i="13"/>
  <c r="BQ18" i="13"/>
  <c r="BT15" i="13"/>
  <c r="BN13" i="13"/>
  <c r="CA86" i="13"/>
  <c r="CD83" i="13"/>
  <c r="BX81" i="13"/>
  <c r="CA78" i="13"/>
  <c r="CD75" i="13"/>
  <c r="CA70" i="13"/>
  <c r="CD67" i="13"/>
  <c r="BX65" i="13"/>
  <c r="CA62" i="13"/>
  <c r="CD59" i="13"/>
  <c r="BX57" i="13"/>
  <c r="CA54" i="13"/>
  <c r="CD51" i="13"/>
  <c r="CA46" i="13"/>
  <c r="CD43" i="13"/>
  <c r="BX41" i="13"/>
  <c r="CA38" i="13"/>
  <c r="CD35" i="13"/>
  <c r="BX33" i="13"/>
  <c r="CA30" i="13"/>
  <c r="CD27" i="13"/>
  <c r="O12" i="13"/>
  <c r="O40" i="13"/>
  <c r="O24" i="13"/>
  <c r="P53" i="13"/>
  <c r="P37" i="13"/>
  <c r="Q65" i="13"/>
  <c r="Q49" i="13"/>
  <c r="R77" i="13"/>
  <c r="R29" i="13"/>
  <c r="R13" i="13"/>
  <c r="S41" i="13"/>
  <c r="S25" i="13"/>
  <c r="T53" i="13"/>
  <c r="T37" i="13"/>
  <c r="U65" i="13"/>
  <c r="U49" i="13"/>
  <c r="V77" i="13"/>
  <c r="V61" i="13"/>
  <c r="V13" i="13"/>
  <c r="Y73" i="13"/>
  <c r="Y25" i="13"/>
  <c r="Z69" i="13"/>
  <c r="Z37" i="13"/>
  <c r="AA65" i="13"/>
  <c r="AA49" i="13"/>
  <c r="AB77" i="13"/>
  <c r="AB61" i="13"/>
  <c r="AB13" i="13"/>
  <c r="AC73" i="13"/>
  <c r="AC25" i="13"/>
  <c r="AD85" i="13"/>
  <c r="AD37" i="13"/>
  <c r="AD21" i="13"/>
  <c r="AE49" i="13"/>
  <c r="AE33" i="13"/>
  <c r="AF61" i="13"/>
  <c r="AF45" i="13"/>
  <c r="AI73" i="13"/>
  <c r="AI25" i="13"/>
  <c r="AJ85" i="13"/>
  <c r="AJ37" i="13"/>
  <c r="AK49" i="13"/>
  <c r="AK33" i="13"/>
  <c r="AL61" i="13"/>
  <c r="AM73" i="13"/>
  <c r="AM57" i="13"/>
  <c r="AN85" i="13"/>
  <c r="AN69" i="13"/>
  <c r="AN21" i="13"/>
  <c r="AO49" i="13"/>
  <c r="AO33" i="13"/>
  <c r="AP61" i="13"/>
  <c r="AS81" i="13"/>
  <c r="AS73" i="13"/>
  <c r="AS49" i="13"/>
  <c r="AS41" i="13"/>
  <c r="AS17" i="13"/>
  <c r="AU65" i="13"/>
  <c r="AU33" i="13"/>
  <c r="AV61" i="13"/>
  <c r="AV45" i="13"/>
  <c r="AW73" i="13"/>
  <c r="AW57" i="13"/>
  <c r="AX85" i="13"/>
  <c r="AX53" i="13"/>
  <c r="AX21" i="13"/>
  <c r="AY65" i="13"/>
  <c r="AY33" i="13"/>
  <c r="AZ77" i="13"/>
  <c r="AZ13" i="13"/>
  <c r="BC85" i="13"/>
  <c r="BC79" i="13"/>
  <c r="BC77" i="13"/>
  <c r="BD69" i="13"/>
  <c r="BJ63" i="13"/>
  <c r="BG58" i="13"/>
  <c r="BJ55" i="13"/>
  <c r="BJ47" i="13"/>
  <c r="BJ39" i="13"/>
  <c r="BD37" i="13"/>
  <c r="BD29" i="13"/>
  <c r="BG26" i="13"/>
  <c r="BG18" i="13"/>
  <c r="BD13" i="13"/>
  <c r="BT83" i="13"/>
  <c r="BQ78" i="13"/>
  <c r="BN73" i="13"/>
  <c r="BN65" i="13"/>
  <c r="BQ62" i="13"/>
  <c r="BQ54" i="13"/>
  <c r="BT43" i="13"/>
  <c r="BQ38" i="13"/>
  <c r="BN33" i="13"/>
  <c r="BT27" i="13"/>
  <c r="BQ22" i="13"/>
  <c r="BN17" i="13"/>
  <c r="CD87" i="13"/>
  <c r="CA82" i="13"/>
  <c r="CA74" i="13"/>
  <c r="BX69" i="13"/>
  <c r="CD63" i="13"/>
  <c r="CA58" i="13"/>
  <c r="CD47" i="13"/>
  <c r="CD31" i="13"/>
  <c r="O64" i="13"/>
  <c r="O48" i="13"/>
  <c r="O16" i="13"/>
  <c r="P61" i="13"/>
  <c r="P45" i="13"/>
  <c r="P13" i="13"/>
  <c r="Q73" i="13"/>
  <c r="Q41" i="13"/>
  <c r="Q25" i="13"/>
  <c r="R69" i="13"/>
  <c r="R53" i="13"/>
  <c r="R21" i="13"/>
  <c r="S65" i="13"/>
  <c r="S49" i="13"/>
  <c r="S17" i="13"/>
  <c r="T77" i="13"/>
  <c r="T45" i="13"/>
  <c r="T29" i="13"/>
  <c r="U73" i="13"/>
  <c r="U57" i="13"/>
  <c r="U25" i="13"/>
  <c r="V85" i="13"/>
  <c r="V53" i="13"/>
  <c r="V21" i="13"/>
  <c r="Y81" i="13"/>
  <c r="Y49" i="13"/>
  <c r="Y33" i="13"/>
  <c r="Z61" i="13"/>
  <c r="Z29" i="13"/>
  <c r="Z13" i="13"/>
  <c r="AA57" i="13"/>
  <c r="AA41" i="13"/>
  <c r="AB85" i="13"/>
  <c r="AB69" i="13"/>
  <c r="AB37" i="13"/>
  <c r="AB21" i="13"/>
  <c r="AC65" i="13"/>
  <c r="AC33" i="13"/>
  <c r="AC17" i="13"/>
  <c r="AD61" i="13"/>
  <c r="AD45" i="13"/>
  <c r="AD13" i="13"/>
  <c r="AE73" i="13"/>
  <c r="AE41" i="13"/>
  <c r="AF85" i="13"/>
  <c r="AF69" i="13"/>
  <c r="AF37" i="13"/>
  <c r="AF21" i="13"/>
  <c r="AI65" i="13"/>
  <c r="AI49" i="13"/>
  <c r="AI17" i="13"/>
  <c r="AK73" i="13"/>
  <c r="O76" i="13"/>
  <c r="O60" i="13"/>
  <c r="O44" i="13"/>
  <c r="O28" i="13"/>
  <c r="P12" i="13"/>
  <c r="P73" i="13"/>
  <c r="P57" i="13"/>
  <c r="P41" i="13"/>
  <c r="P25" i="13"/>
  <c r="Q85" i="13"/>
  <c r="Q69" i="13"/>
  <c r="Q53" i="13"/>
  <c r="Q37" i="13"/>
  <c r="Q21" i="13"/>
  <c r="R81" i="13"/>
  <c r="R65" i="13"/>
  <c r="R49" i="13"/>
  <c r="R33" i="13"/>
  <c r="R17" i="13"/>
  <c r="S77" i="13"/>
  <c r="S61" i="13"/>
  <c r="S45" i="13"/>
  <c r="S29" i="13"/>
  <c r="S13" i="13"/>
  <c r="T73" i="13"/>
  <c r="T41" i="13"/>
  <c r="T25" i="13"/>
  <c r="U85" i="13"/>
  <c r="U69" i="13"/>
  <c r="U53" i="13"/>
  <c r="U37" i="13"/>
  <c r="U21" i="13"/>
  <c r="V81" i="13"/>
  <c r="V65" i="13"/>
  <c r="V33" i="13"/>
  <c r="V17" i="13"/>
  <c r="Y77" i="13"/>
  <c r="Y61" i="13"/>
  <c r="Y45" i="13"/>
  <c r="Y29" i="13"/>
  <c r="Y13" i="13"/>
  <c r="Z73" i="13"/>
  <c r="Z57" i="13"/>
  <c r="Z25" i="13"/>
  <c r="AA85" i="13"/>
  <c r="AA69" i="13"/>
  <c r="AA53" i="13"/>
  <c r="AA37" i="13"/>
  <c r="AA21" i="13"/>
  <c r="AB81" i="13"/>
  <c r="AB65" i="13"/>
  <c r="AB17" i="13"/>
  <c r="AC77" i="13"/>
  <c r="AC61" i="13"/>
  <c r="AC45" i="13"/>
  <c r="AC29" i="13"/>
  <c r="AC13" i="13"/>
  <c r="AD73" i="13"/>
  <c r="AD57" i="13"/>
  <c r="AD41" i="13"/>
  <c r="AD25" i="13"/>
  <c r="AE85" i="13"/>
  <c r="AE69" i="13"/>
  <c r="AE53" i="13"/>
  <c r="AE37" i="13"/>
  <c r="AE21" i="13"/>
  <c r="AF81" i="13"/>
  <c r="AF65" i="13"/>
  <c r="AF33" i="13"/>
  <c r="AF17" i="13"/>
  <c r="AI77" i="13"/>
  <c r="AI61" i="13"/>
  <c r="AI45" i="13"/>
  <c r="AI29" i="13"/>
  <c r="AI13" i="13"/>
  <c r="AJ73" i="13"/>
  <c r="AJ25" i="13"/>
  <c r="AK85" i="13"/>
  <c r="AK69" i="13"/>
  <c r="AK53" i="13"/>
  <c r="AK37" i="13"/>
  <c r="AK21" i="13"/>
  <c r="AL81" i="13"/>
  <c r="AL65" i="13"/>
  <c r="AL17" i="13"/>
  <c r="AM77" i="13"/>
  <c r="AM61" i="13"/>
  <c r="AM45" i="13"/>
  <c r="AM29" i="13"/>
  <c r="AM13" i="13"/>
  <c r="AN73" i="13"/>
  <c r="AN41" i="13"/>
  <c r="AN25" i="13"/>
  <c r="AO85" i="13"/>
  <c r="AO69" i="13"/>
  <c r="AO53" i="13"/>
  <c r="AO37" i="13"/>
  <c r="AO21" i="13"/>
  <c r="AP81" i="13"/>
  <c r="AP65" i="13"/>
  <c r="AP33" i="13"/>
  <c r="AP17" i="13"/>
  <c r="AS83" i="13"/>
  <c r="AS75" i="13"/>
  <c r="AS67" i="13"/>
  <c r="AS59" i="13"/>
  <c r="AS51" i="13"/>
  <c r="AS43" i="13"/>
  <c r="AS35" i="13"/>
  <c r="AS27" i="13"/>
  <c r="AS19" i="13"/>
  <c r="AU85" i="13"/>
  <c r="AU69" i="13"/>
  <c r="AU53" i="13"/>
  <c r="AU37" i="13"/>
  <c r="AU21" i="13"/>
  <c r="AV81" i="13"/>
  <c r="AV65" i="13"/>
  <c r="AV17" i="13"/>
  <c r="AW77" i="13"/>
  <c r="AW61" i="13"/>
  <c r="AW45" i="13"/>
  <c r="AW29" i="13"/>
  <c r="AW13" i="13"/>
  <c r="AX73" i="13"/>
  <c r="AX41" i="13"/>
  <c r="AX25" i="13"/>
  <c r="AY85" i="13"/>
  <c r="AY69" i="13"/>
  <c r="AY53" i="13"/>
  <c r="AY37" i="13"/>
  <c r="AY21" i="13"/>
  <c r="AZ81" i="13"/>
  <c r="AZ65" i="13"/>
  <c r="AZ33" i="13"/>
  <c r="AZ17" i="13"/>
  <c r="BG87" i="13"/>
  <c r="BG85" i="13"/>
  <c r="BG83" i="13"/>
  <c r="BG81" i="13"/>
  <c r="BG79" i="13"/>
  <c r="BG77" i="13"/>
  <c r="BD75" i="13"/>
  <c r="BG72" i="13"/>
  <c r="BJ69" i="13"/>
  <c r="BD67" i="13"/>
  <c r="BG64" i="13"/>
  <c r="BJ61" i="13"/>
  <c r="BD59" i="13"/>
  <c r="BG56" i="13"/>
  <c r="BJ53" i="13"/>
  <c r="BD51" i="13"/>
  <c r="BG48" i="13"/>
  <c r="BJ45" i="13"/>
  <c r="BD43" i="13"/>
  <c r="BG40" i="13"/>
  <c r="BJ37" i="13"/>
  <c r="BD35" i="13"/>
  <c r="BG32" i="13"/>
  <c r="BJ29" i="13"/>
  <c r="BD27" i="13"/>
  <c r="BG24" i="13"/>
  <c r="BJ21" i="13"/>
  <c r="BD19" i="13"/>
  <c r="BG16" i="13"/>
  <c r="BJ13" i="13"/>
  <c r="BN87" i="13"/>
  <c r="BQ84" i="13"/>
  <c r="BT81" i="13"/>
  <c r="BN79" i="13"/>
  <c r="BQ76" i="13"/>
  <c r="BT73" i="13"/>
  <c r="BN71" i="13"/>
  <c r="BQ68" i="13"/>
  <c r="BT65" i="13"/>
  <c r="BN63" i="13"/>
  <c r="BQ60" i="13"/>
  <c r="BT57" i="13"/>
  <c r="BN55" i="13"/>
  <c r="BQ52" i="13"/>
  <c r="BT49" i="13"/>
  <c r="BQ44" i="13"/>
  <c r="BT41" i="13"/>
  <c r="BQ36" i="13"/>
  <c r="BT33" i="13"/>
  <c r="BN31" i="13"/>
  <c r="BQ28" i="13"/>
  <c r="BT25" i="13"/>
  <c r="BN23" i="13"/>
  <c r="BQ20" i="13"/>
  <c r="BT17" i="13"/>
  <c r="BZ12" i="13"/>
  <c r="CD85" i="13"/>
  <c r="BX83" i="13"/>
  <c r="CA80" i="13"/>
  <c r="CD77" i="13"/>
  <c r="BX75" i="13"/>
  <c r="CA72" i="13"/>
  <c r="CD69" i="13"/>
  <c r="BX67" i="13"/>
  <c r="CA64" i="13"/>
  <c r="CD61" i="13"/>
  <c r="BX59" i="13"/>
  <c r="CA56" i="13"/>
  <c r="CD53" i="13"/>
  <c r="CA48" i="13"/>
  <c r="CD45" i="13"/>
  <c r="BX43" i="13"/>
  <c r="CA40" i="13"/>
  <c r="CD37" i="13"/>
  <c r="CA32" i="13"/>
  <c r="CD29" i="13"/>
  <c r="CN85" i="13"/>
  <c r="CH85" i="13"/>
  <c r="CK84" i="13"/>
  <c r="CN83" i="13"/>
  <c r="CK82" i="13"/>
  <c r="CN81" i="13"/>
  <c r="CH81" i="13"/>
  <c r="CK80" i="13"/>
  <c r="CN79" i="13"/>
  <c r="CH79" i="13"/>
  <c r="CK78" i="13"/>
  <c r="CN77" i="13"/>
  <c r="CH77" i="13"/>
  <c r="CK76" i="13"/>
  <c r="CN75" i="13"/>
  <c r="CH75" i="13"/>
  <c r="CK74" i="13"/>
  <c r="CN73" i="13"/>
  <c r="CK72" i="13"/>
  <c r="CN71" i="13"/>
  <c r="CH71" i="13"/>
  <c r="CK70" i="13"/>
  <c r="CN69" i="13"/>
  <c r="CH69" i="13"/>
  <c r="CK68" i="13"/>
  <c r="CN67" i="13"/>
  <c r="CH67" i="13"/>
  <c r="CK66" i="13"/>
  <c r="CN65" i="13"/>
  <c r="CH65" i="13"/>
  <c r="CK64" i="13"/>
  <c r="CN63" i="13"/>
  <c r="CH63" i="13"/>
  <c r="CK62" i="13"/>
  <c r="CN61" i="13"/>
  <c r="CK60" i="13"/>
  <c r="CN59" i="13"/>
  <c r="CH59" i="13"/>
  <c r="CK58" i="13"/>
  <c r="CN57" i="13"/>
  <c r="CH57" i="13"/>
  <c r="CK56" i="13"/>
  <c r="CN55" i="13"/>
  <c r="CH55" i="13"/>
  <c r="CK54" i="13"/>
  <c r="CN53" i="13"/>
  <c r="CH53" i="13"/>
  <c r="CK52" i="13"/>
  <c r="CN51" i="13"/>
  <c r="CK50" i="13"/>
  <c r="CN49" i="13"/>
  <c r="CK48" i="13"/>
  <c r="CN47" i="13"/>
  <c r="CK46" i="13"/>
  <c r="CN45" i="13"/>
  <c r="CK44" i="13"/>
  <c r="CN43" i="13"/>
  <c r="CH43" i="13"/>
  <c r="CK42" i="13"/>
  <c r="CN41" i="13"/>
  <c r="CH41" i="13"/>
  <c r="CK40" i="13"/>
  <c r="CN39" i="13"/>
  <c r="CK38" i="13"/>
  <c r="CN37" i="13"/>
  <c r="CH37" i="13"/>
  <c r="CK36" i="13"/>
  <c r="CN35" i="13"/>
  <c r="CK34" i="13"/>
  <c r="CN33" i="13"/>
  <c r="CH33" i="13"/>
  <c r="CK32" i="13"/>
  <c r="CN31" i="13"/>
  <c r="CH31" i="13"/>
  <c r="CK30" i="13"/>
  <c r="CN29" i="13"/>
  <c r="CH29" i="13"/>
  <c r="CK28" i="13"/>
  <c r="CN27" i="13"/>
  <c r="CK26" i="13"/>
  <c r="CN25" i="13"/>
  <c r="CH25" i="13"/>
  <c r="CK24" i="13"/>
  <c r="CN23" i="13"/>
  <c r="CH23" i="13"/>
  <c r="CK22" i="13"/>
  <c r="CN21" i="13"/>
  <c r="CH21" i="13"/>
  <c r="CK20" i="13"/>
  <c r="CN19" i="13"/>
  <c r="CH19" i="13"/>
  <c r="CK18" i="13"/>
  <c r="CN17" i="13"/>
  <c r="CH17" i="13"/>
  <c r="CK16" i="13"/>
  <c r="CN15" i="13"/>
  <c r="CK14" i="13"/>
  <c r="CN13" i="13"/>
  <c r="CH13" i="13"/>
  <c r="CT12" i="13"/>
  <c r="CX87" i="13"/>
  <c r="CR87" i="13"/>
  <c r="CU86" i="13"/>
  <c r="CX85" i="13"/>
  <c r="CR85" i="13"/>
  <c r="CU84" i="13"/>
  <c r="CX83" i="13"/>
  <c r="CR83" i="13"/>
  <c r="CU82" i="13"/>
  <c r="CX81" i="13"/>
  <c r="CR81" i="13"/>
  <c r="CU80" i="13"/>
  <c r="CX79" i="13"/>
  <c r="CR79" i="13"/>
  <c r="CU78" i="13"/>
  <c r="CX77" i="13"/>
  <c r="CX75" i="13"/>
  <c r="CX73" i="13"/>
  <c r="CX71" i="13"/>
  <c r="CX69" i="13"/>
  <c r="CX67" i="13"/>
  <c r="CX65" i="13"/>
  <c r="CX63" i="13"/>
  <c r="CX61" i="13"/>
  <c r="CX59" i="13"/>
  <c r="CX57" i="13"/>
  <c r="CX55" i="13"/>
  <c r="CX53" i="13"/>
  <c r="CX51" i="13"/>
  <c r="CX49" i="13"/>
  <c r="CX47" i="13"/>
  <c r="CX45" i="13"/>
  <c r="CX43" i="13"/>
  <c r="CX41" i="13"/>
  <c r="CX39" i="13"/>
  <c r="CX37" i="13"/>
  <c r="CX35" i="13"/>
  <c r="CX33" i="13"/>
  <c r="CX31" i="13"/>
  <c r="CX29" i="13"/>
  <c r="CX27" i="13"/>
  <c r="CX25" i="13"/>
  <c r="CX23" i="13"/>
  <c r="CX21" i="13"/>
  <c r="CX19" i="13"/>
  <c r="CX17" i="13"/>
  <c r="CX15" i="13"/>
  <c r="CX13" i="13"/>
  <c r="DA80" i="13"/>
  <c r="DA64" i="13"/>
  <c r="DA48" i="13"/>
  <c r="DA32" i="13"/>
  <c r="DA16" i="13"/>
  <c r="DB76" i="13"/>
  <c r="DB44" i="13"/>
  <c r="DB28" i="13"/>
  <c r="DC12" i="13"/>
  <c r="DC72" i="13"/>
  <c r="DC56" i="13"/>
  <c r="DC40" i="13"/>
  <c r="DC24" i="13"/>
  <c r="DD84" i="13"/>
  <c r="DD52" i="13"/>
  <c r="DE80" i="13"/>
  <c r="DE64" i="13"/>
  <c r="DE48" i="13"/>
  <c r="DE32" i="13"/>
  <c r="DE16" i="13"/>
  <c r="DF76" i="13"/>
  <c r="DF60" i="13"/>
  <c r="DF44" i="13"/>
  <c r="DF28" i="13"/>
  <c r="DG12" i="13"/>
  <c r="DG72" i="13"/>
  <c r="DG56" i="13"/>
  <c r="DG40" i="13"/>
  <c r="DG24" i="13"/>
  <c r="DH84" i="13"/>
  <c r="DH68" i="13"/>
  <c r="DH52" i="13"/>
  <c r="DH36" i="13"/>
  <c r="DH20" i="13"/>
  <c r="DK80" i="13"/>
  <c r="DK64" i="13"/>
  <c r="DK48" i="13"/>
  <c r="DK32" i="13"/>
  <c r="DK16" i="13"/>
  <c r="DL76" i="13"/>
  <c r="DL44" i="13"/>
  <c r="DL28" i="13"/>
  <c r="DM12" i="13"/>
  <c r="DM72" i="13"/>
  <c r="DM56" i="13"/>
  <c r="DM40" i="13"/>
  <c r="DM24" i="13"/>
  <c r="DN84" i="13"/>
  <c r="DN52" i="13"/>
  <c r="DO80" i="13"/>
  <c r="DO64" i="13"/>
  <c r="DO48" i="13"/>
  <c r="DO32" i="13"/>
  <c r="DO16" i="13"/>
  <c r="DP76" i="13"/>
  <c r="DP60" i="13"/>
  <c r="DP44" i="13"/>
  <c r="DP28" i="13"/>
  <c r="DQ12" i="13"/>
  <c r="DQ72" i="13"/>
  <c r="DQ56" i="13"/>
  <c r="DQ40" i="13"/>
  <c r="DQ24" i="13"/>
  <c r="DR84" i="13"/>
  <c r="DR68" i="13"/>
  <c r="DR52" i="13"/>
  <c r="DR36" i="13"/>
  <c r="DR20" i="13"/>
  <c r="DU80" i="13"/>
  <c r="DU64" i="13"/>
  <c r="DU48" i="13"/>
  <c r="DU28" i="13"/>
  <c r="DV82" i="13"/>
  <c r="DV61" i="13"/>
  <c r="DV40" i="13"/>
  <c r="DV18" i="13"/>
  <c r="DW73" i="13"/>
  <c r="DW52" i="13"/>
  <c r="DW30" i="13"/>
  <c r="DX85" i="13"/>
  <c r="DX64" i="13"/>
  <c r="DX42" i="13"/>
  <c r="DX21" i="13"/>
  <c r="DY76" i="13"/>
  <c r="DY54" i="13"/>
  <c r="DY33" i="13"/>
  <c r="DZ12" i="13"/>
  <c r="DZ66" i="13"/>
  <c r="DZ45" i="13"/>
  <c r="DZ24" i="13"/>
  <c r="EA78" i="13"/>
  <c r="EA57" i="13"/>
  <c r="EA36" i="13"/>
  <c r="EA14" i="13"/>
  <c r="EB69" i="13"/>
  <c r="EB48" i="13"/>
  <c r="EE81" i="13"/>
  <c r="EE53" i="13"/>
  <c r="EE23" i="13"/>
  <c r="EF43" i="13"/>
  <c r="EF14" i="13"/>
  <c r="EG62" i="13"/>
  <c r="EG34" i="13"/>
  <c r="EH81" i="13"/>
  <c r="EH53" i="13"/>
  <c r="EH25" i="13"/>
  <c r="EI71" i="13"/>
  <c r="EI43" i="13"/>
  <c r="EI15" i="13"/>
  <c r="EJ62" i="13"/>
  <c r="EJ34" i="13"/>
  <c r="EK82" i="13"/>
  <c r="EK53" i="13"/>
  <c r="EK25" i="13"/>
  <c r="EL73" i="13"/>
  <c r="EL43" i="13"/>
  <c r="EL15" i="13"/>
  <c r="EO63" i="13"/>
  <c r="EO34" i="13"/>
  <c r="EP25" i="13"/>
  <c r="EQ73" i="13"/>
  <c r="EQ15" i="13"/>
  <c r="ES82" i="13"/>
  <c r="ET73" i="13"/>
  <c r="EU63" i="13"/>
  <c r="EV54" i="13"/>
  <c r="FC83" i="13"/>
  <c r="FE72" i="13"/>
  <c r="EZ62" i="13"/>
  <c r="FC51" i="13"/>
  <c r="FE40" i="13"/>
  <c r="EZ30" i="13"/>
  <c r="FC19" i="13"/>
  <c r="FI55" i="13"/>
  <c r="FK47" i="13"/>
  <c r="FL18" i="13"/>
  <c r="FP65" i="13"/>
  <c r="FU37" i="13"/>
  <c r="FY85" i="13"/>
  <c r="GD57" i="13"/>
  <c r="GG29" i="13"/>
  <c r="GM77" i="13"/>
  <c r="GO49" i="13"/>
  <c r="GT43" i="13"/>
  <c r="HB44" i="13"/>
  <c r="O83" i="13"/>
  <c r="O79" i="13"/>
  <c r="O67" i="13"/>
  <c r="O59" i="13"/>
  <c r="O51" i="13"/>
  <c r="O43" i="13"/>
  <c r="O35" i="13"/>
  <c r="O27" i="13"/>
  <c r="O19" i="13"/>
  <c r="P84" i="13"/>
  <c r="P56" i="13"/>
  <c r="P52" i="13"/>
  <c r="P48" i="13"/>
  <c r="P36" i="13"/>
  <c r="P32" i="13"/>
  <c r="P16" i="13"/>
  <c r="Q12" i="13"/>
  <c r="Q84" i="13"/>
  <c r="Q80" i="13"/>
  <c r="Q76" i="13"/>
  <c r="Q72" i="13"/>
  <c r="Q68" i="13"/>
  <c r="Q64" i="13"/>
  <c r="Q60" i="13"/>
  <c r="Q56" i="13"/>
  <c r="Q52" i="13"/>
  <c r="Q48" i="13"/>
  <c r="Q44" i="13"/>
  <c r="Q40" i="13"/>
  <c r="Q36" i="13"/>
  <c r="Q32" i="13"/>
  <c r="Q20" i="13"/>
  <c r="Q16" i="13"/>
  <c r="R12" i="13"/>
  <c r="R72" i="13"/>
  <c r="R68" i="13"/>
  <c r="R64" i="13"/>
  <c r="R60" i="13"/>
  <c r="R56" i="13"/>
  <c r="R48" i="13"/>
  <c r="R44" i="13"/>
  <c r="R40" i="13"/>
  <c r="R36" i="13"/>
  <c r="R32" i="13"/>
  <c r="R28" i="13"/>
  <c r="R24" i="13"/>
  <c r="R20" i="13"/>
  <c r="R16" i="13"/>
  <c r="S12" i="13"/>
  <c r="S84" i="13"/>
  <c r="S80" i="13"/>
  <c r="S76" i="13"/>
  <c r="S72" i="13"/>
  <c r="S68" i="13"/>
  <c r="S64" i="13"/>
  <c r="S60" i="13"/>
  <c r="S56" i="13"/>
  <c r="S52" i="13"/>
  <c r="S48" i="13"/>
  <c r="S44" i="13"/>
  <c r="S40" i="13"/>
  <c r="S36" i="13"/>
  <c r="S32" i="13"/>
  <c r="S28" i="13"/>
  <c r="S24" i="13"/>
  <c r="S20" i="13"/>
  <c r="S16" i="13"/>
  <c r="T12" i="13"/>
  <c r="T84" i="13"/>
  <c r="T80" i="13"/>
  <c r="T76" i="13"/>
  <c r="T72" i="13"/>
  <c r="T68" i="13"/>
  <c r="T64" i="13"/>
  <c r="T60" i="13"/>
  <c r="T56" i="13"/>
  <c r="T52" i="13"/>
  <c r="T48" i="13"/>
  <c r="T44" i="13"/>
  <c r="T40" i="13"/>
  <c r="T32" i="13"/>
  <c r="T28" i="13"/>
  <c r="T24" i="13"/>
  <c r="T16" i="13"/>
  <c r="U12" i="13"/>
  <c r="U84" i="13"/>
  <c r="U80" i="13"/>
  <c r="U76" i="13"/>
  <c r="U72" i="13"/>
  <c r="U68" i="13"/>
  <c r="U64" i="13"/>
  <c r="U60" i="13"/>
  <c r="U56" i="13"/>
  <c r="U52" i="13"/>
  <c r="U48" i="13"/>
  <c r="U44" i="13"/>
  <c r="U40" i="13"/>
  <c r="U36" i="13"/>
  <c r="U32" i="13"/>
  <c r="U28" i="13"/>
  <c r="U24" i="13"/>
  <c r="U20" i="13"/>
  <c r="U16" i="13"/>
  <c r="V12" i="13"/>
  <c r="V84" i="13"/>
  <c r="V80" i="13"/>
  <c r="V76" i="13"/>
  <c r="V72" i="13"/>
  <c r="V68" i="13"/>
  <c r="V64" i="13"/>
  <c r="V56" i="13"/>
  <c r="V52" i="13"/>
  <c r="V48" i="13"/>
  <c r="V44" i="13"/>
  <c r="V40" i="13"/>
  <c r="V36" i="13"/>
  <c r="V32" i="13"/>
  <c r="V28" i="13"/>
  <c r="V24" i="13"/>
  <c r="V20" i="13"/>
  <c r="V16" i="13"/>
  <c r="Y12" i="13"/>
  <c r="Y84" i="13"/>
  <c r="Y80" i="13"/>
  <c r="Y76" i="13"/>
  <c r="Y72" i="13"/>
  <c r="Y68" i="13"/>
  <c r="Y64" i="13"/>
  <c r="Y60" i="13"/>
  <c r="Y56" i="13"/>
  <c r="Y52" i="13"/>
  <c r="Y48" i="13"/>
  <c r="Y44" i="13"/>
  <c r="Y40" i="13"/>
  <c r="Y36" i="13"/>
  <c r="Y32" i="13"/>
  <c r="Y28" i="13"/>
  <c r="Y24" i="13"/>
  <c r="Y20" i="13"/>
  <c r="Y16" i="13"/>
  <c r="Z12" i="13"/>
  <c r="Z84" i="13"/>
  <c r="Z80" i="13"/>
  <c r="Z76" i="13"/>
  <c r="Z68" i="13"/>
  <c r="Z60" i="13"/>
  <c r="Z56" i="13"/>
  <c r="Z52" i="13"/>
  <c r="Z48" i="13"/>
  <c r="Z44" i="13"/>
  <c r="Z40" i="13"/>
  <c r="Z36" i="13"/>
  <c r="Z28" i="13"/>
  <c r="Z24" i="13"/>
  <c r="Z16" i="13"/>
  <c r="AA12" i="13"/>
  <c r="AA84" i="13"/>
  <c r="AA80" i="13"/>
  <c r="AA76" i="13"/>
  <c r="AA72" i="13"/>
  <c r="AA68" i="13"/>
  <c r="AA64" i="13"/>
  <c r="AA60" i="13"/>
  <c r="AA56" i="13"/>
  <c r="AA52" i="13"/>
  <c r="AA48" i="13"/>
  <c r="AA44" i="13"/>
  <c r="AA40" i="13"/>
  <c r="AA36" i="13"/>
  <c r="AA32" i="13"/>
  <c r="AA28" i="13"/>
  <c r="AA24" i="13"/>
  <c r="AA20" i="13"/>
  <c r="AA16" i="13"/>
  <c r="AB12" i="13"/>
  <c r="AB80" i="13"/>
  <c r="AB72" i="13"/>
  <c r="AB68" i="13"/>
  <c r="AB64" i="13"/>
  <c r="AB56" i="13"/>
  <c r="AB48" i="13"/>
  <c r="AB44" i="13"/>
  <c r="AB40" i="13"/>
  <c r="AB36" i="13"/>
  <c r="AB32" i="13"/>
  <c r="AB28" i="13"/>
  <c r="AB24" i="13"/>
  <c r="AB20" i="13"/>
  <c r="AB16" i="13"/>
  <c r="AC12" i="13"/>
  <c r="AC84" i="13"/>
  <c r="AC80" i="13"/>
  <c r="AC76" i="13"/>
  <c r="AC72" i="13"/>
  <c r="AC68" i="13"/>
  <c r="AC64" i="13"/>
  <c r="AC60" i="13"/>
  <c r="AC56" i="13"/>
  <c r="AC52" i="13"/>
  <c r="AC48" i="13"/>
  <c r="AC44" i="13"/>
  <c r="AC40" i="13"/>
  <c r="AC36" i="13"/>
  <c r="AC32" i="13"/>
  <c r="AC28" i="13"/>
  <c r="AC24" i="13"/>
  <c r="AC20" i="13"/>
  <c r="AC16" i="13"/>
  <c r="AD12" i="13"/>
  <c r="AD84" i="13"/>
  <c r="AD80" i="13"/>
  <c r="AD76" i="13"/>
  <c r="AD72" i="13"/>
  <c r="AD68" i="13"/>
  <c r="AD64" i="13"/>
  <c r="AD60" i="13"/>
  <c r="AD56" i="13"/>
  <c r="AD52" i="13"/>
  <c r="AD48" i="13"/>
  <c r="AD44" i="13"/>
  <c r="AD40" i="13"/>
  <c r="AD36" i="13"/>
  <c r="AD32" i="13"/>
  <c r="AD28" i="13"/>
  <c r="AD24" i="13"/>
  <c r="AD16" i="13"/>
  <c r="AE12" i="13"/>
  <c r="AE84" i="13"/>
  <c r="AE80" i="13"/>
  <c r="AE76" i="13"/>
  <c r="AE72" i="13"/>
  <c r="AE68" i="13"/>
  <c r="AE64" i="13"/>
  <c r="AE60" i="13"/>
  <c r="AE56" i="13"/>
  <c r="AE52" i="13"/>
  <c r="AE48" i="13"/>
  <c r="AE44" i="13"/>
  <c r="AE40" i="13"/>
  <c r="AE36" i="13"/>
  <c r="AE32" i="13"/>
  <c r="AE28" i="13"/>
  <c r="AE24" i="13"/>
  <c r="AE20" i="13"/>
  <c r="AE16" i="13"/>
  <c r="AF12" i="13"/>
  <c r="AF84" i="13"/>
  <c r="AF80" i="13"/>
  <c r="AF76" i="13"/>
  <c r="AF72" i="13"/>
  <c r="AF68" i="13"/>
  <c r="AF64" i="13"/>
  <c r="AF60" i="13"/>
  <c r="AF56" i="13"/>
  <c r="AF52" i="13"/>
  <c r="AF48" i="13"/>
  <c r="AF44" i="13"/>
  <c r="AF40" i="13"/>
  <c r="AF36" i="13"/>
  <c r="AF32" i="13"/>
  <c r="AF28" i="13"/>
  <c r="AF24" i="13"/>
  <c r="AF20" i="13"/>
  <c r="AF16" i="13"/>
  <c r="AI12" i="13"/>
  <c r="AI84" i="13"/>
  <c r="AI80" i="13"/>
  <c r="AI76" i="13"/>
  <c r="AI72" i="13"/>
  <c r="AI68" i="13"/>
  <c r="AI64" i="13"/>
  <c r="AI60" i="13"/>
  <c r="AI56" i="13"/>
  <c r="AI52" i="13"/>
  <c r="AI48" i="13"/>
  <c r="AI44" i="13"/>
  <c r="AI40" i="13"/>
  <c r="AI36" i="13"/>
  <c r="AI32" i="13"/>
  <c r="AI28" i="13"/>
  <c r="AI24" i="13"/>
  <c r="AI20" i="13"/>
  <c r="AI16" i="13"/>
  <c r="AJ12" i="13"/>
  <c r="AJ84" i="13"/>
  <c r="AJ80" i="13"/>
  <c r="AJ76" i="13"/>
  <c r="AJ60" i="13"/>
  <c r="AJ56" i="13"/>
  <c r="AJ52" i="13"/>
  <c r="AJ48" i="13"/>
  <c r="AJ44" i="13"/>
  <c r="AJ40" i="13"/>
  <c r="AJ28" i="13"/>
  <c r="AJ24" i="13"/>
  <c r="AJ16" i="13"/>
  <c r="AK12" i="13"/>
  <c r="AK84" i="13"/>
  <c r="AK80" i="13"/>
  <c r="AK76" i="13"/>
  <c r="AK72" i="13"/>
  <c r="AK68" i="13"/>
  <c r="AK64" i="13"/>
  <c r="AK60" i="13"/>
  <c r="AK56" i="13"/>
  <c r="AK52" i="13"/>
  <c r="AK48" i="13"/>
  <c r="AK44" i="13"/>
  <c r="AK40" i="13"/>
  <c r="AK36" i="13"/>
  <c r="AK32" i="13"/>
  <c r="AK28" i="13"/>
  <c r="AK24" i="13"/>
  <c r="AK20" i="13"/>
  <c r="AK16" i="13"/>
  <c r="AL12" i="13"/>
  <c r="AL80" i="13"/>
  <c r="AL72" i="13"/>
  <c r="AL68" i="13"/>
  <c r="AL64" i="13"/>
  <c r="AL56" i="13"/>
  <c r="AL48" i="13"/>
  <c r="AL44" i="13"/>
  <c r="AL40" i="13"/>
  <c r="AL36" i="13"/>
  <c r="AL32" i="13"/>
  <c r="AL28" i="13"/>
  <c r="AL24" i="13"/>
  <c r="AL20" i="13"/>
  <c r="AL16" i="13"/>
  <c r="AM12" i="13"/>
  <c r="AM84" i="13"/>
  <c r="AM80" i="13"/>
  <c r="AM76" i="13"/>
  <c r="AM72" i="13"/>
  <c r="AM68" i="13"/>
  <c r="AM64" i="13"/>
  <c r="AM60" i="13"/>
  <c r="AM56" i="13"/>
  <c r="AM52" i="13"/>
  <c r="AM48" i="13"/>
  <c r="AM44" i="13"/>
  <c r="AM40" i="13"/>
  <c r="AM36" i="13"/>
  <c r="AM32" i="13"/>
  <c r="AM28" i="13"/>
  <c r="AM24" i="13"/>
  <c r="AM20" i="13"/>
  <c r="AM16" i="13"/>
  <c r="AN12" i="13"/>
  <c r="AN84" i="13"/>
  <c r="AN80" i="13"/>
  <c r="AN76" i="13"/>
  <c r="AN72" i="13"/>
  <c r="AN68" i="13"/>
  <c r="AN64" i="13"/>
  <c r="AN60" i="13"/>
  <c r="AN56" i="13"/>
  <c r="AN52" i="13"/>
  <c r="AN48" i="13"/>
  <c r="AN44" i="13"/>
  <c r="AN40" i="13"/>
  <c r="AN32" i="13"/>
  <c r="AN28" i="13"/>
  <c r="AN24" i="13"/>
  <c r="AN20" i="13"/>
  <c r="AN16" i="13"/>
  <c r="AO12" i="13"/>
  <c r="AO84" i="13"/>
  <c r="AO80" i="13"/>
  <c r="AO76" i="13"/>
  <c r="AO72" i="13"/>
  <c r="AO68" i="13"/>
  <c r="AO64" i="13"/>
  <c r="AO60" i="13"/>
  <c r="AO56" i="13"/>
  <c r="AO52" i="13"/>
  <c r="AO48" i="13"/>
  <c r="AO44" i="13"/>
  <c r="AO40" i="13"/>
  <c r="AO36" i="13"/>
  <c r="AO32" i="13"/>
  <c r="AO28" i="13"/>
  <c r="AO24" i="13"/>
  <c r="AO20" i="13"/>
  <c r="AO16" i="13"/>
  <c r="AP12" i="13"/>
  <c r="AP84" i="13"/>
  <c r="AP80" i="13"/>
  <c r="AP76" i="13"/>
  <c r="AP72" i="13"/>
  <c r="AP68" i="13"/>
  <c r="AP64" i="13"/>
  <c r="AP56" i="13"/>
  <c r="AP52" i="13"/>
  <c r="AP48" i="13"/>
  <c r="AP44" i="13"/>
  <c r="AP40" i="13"/>
  <c r="AP36" i="13"/>
  <c r="AP32" i="13"/>
  <c r="AP28" i="13"/>
  <c r="AP24" i="13"/>
  <c r="AP20" i="13"/>
  <c r="AP16" i="13"/>
  <c r="AS12" i="13"/>
  <c r="AT84" i="13"/>
  <c r="AT80" i="13"/>
  <c r="AT78" i="13"/>
  <c r="AT76" i="13"/>
  <c r="AT74" i="13"/>
  <c r="AT70" i="13"/>
  <c r="AT62" i="13"/>
  <c r="AT60" i="13"/>
  <c r="AT58" i="13"/>
  <c r="AT56" i="13"/>
  <c r="AT54" i="13"/>
  <c r="AT52" i="13"/>
  <c r="AT50" i="13"/>
  <c r="AT48" i="13"/>
  <c r="AT46" i="13"/>
  <c r="AT44" i="13"/>
  <c r="AT42" i="13"/>
  <c r="AT40" i="13"/>
  <c r="AT38" i="13"/>
  <c r="AT34" i="13"/>
  <c r="AT28" i="13"/>
  <c r="AT26" i="13"/>
  <c r="AT24" i="13"/>
  <c r="AT22" i="13"/>
  <c r="AT18" i="13"/>
  <c r="AT16" i="13"/>
  <c r="AT14" i="13"/>
  <c r="AU12" i="13"/>
  <c r="AU84" i="13"/>
  <c r="AU80" i="13"/>
  <c r="AU76" i="13"/>
  <c r="AU72" i="13"/>
  <c r="AU68" i="13"/>
  <c r="AU64" i="13"/>
  <c r="AU60" i="13"/>
  <c r="AU56" i="13"/>
  <c r="AU52" i="13"/>
  <c r="AU48" i="13"/>
  <c r="AU44" i="13"/>
  <c r="AU40" i="13"/>
  <c r="AU36" i="13"/>
  <c r="AU32" i="13"/>
  <c r="AU28" i="13"/>
  <c r="AU24" i="13"/>
  <c r="AU20" i="13"/>
  <c r="AU16" i="13"/>
  <c r="AV80" i="13"/>
  <c r="AV72" i="13"/>
  <c r="AV68" i="13"/>
  <c r="AV64" i="13"/>
  <c r="AV60" i="13"/>
  <c r="AV56" i="13"/>
  <c r="AV48" i="13"/>
  <c r="AV44" i="13"/>
  <c r="AV40" i="13"/>
  <c r="AV36" i="13"/>
  <c r="AV32" i="13"/>
  <c r="AV28" i="13"/>
  <c r="AV24" i="13"/>
  <c r="AV20" i="13"/>
  <c r="AV16" i="13"/>
  <c r="AW12" i="13"/>
  <c r="AW84" i="13"/>
  <c r="AW80" i="13"/>
  <c r="AW76" i="13"/>
  <c r="AW72" i="13"/>
  <c r="AW68" i="13"/>
  <c r="AW64" i="13"/>
  <c r="AW60" i="13"/>
  <c r="AW56" i="13"/>
  <c r="AW52" i="13"/>
  <c r="AW48" i="13"/>
  <c r="AW44" i="13"/>
  <c r="AW40" i="13"/>
  <c r="AW36" i="13"/>
  <c r="AW32" i="13"/>
  <c r="AW28" i="13"/>
  <c r="AW24" i="13"/>
  <c r="AW20" i="13"/>
  <c r="AW16" i="13"/>
  <c r="AX12" i="13"/>
  <c r="AX84" i="13"/>
  <c r="AX80" i="13"/>
  <c r="AX76" i="13"/>
  <c r="AX72" i="13"/>
  <c r="AX68" i="13"/>
  <c r="AX64" i="13"/>
  <c r="AX60" i="13"/>
  <c r="AX56" i="13"/>
  <c r="AX52" i="13"/>
  <c r="AX48" i="13"/>
  <c r="AX44" i="13"/>
  <c r="AX40" i="13"/>
  <c r="AX32" i="13"/>
  <c r="AX28" i="13"/>
  <c r="AX24" i="13"/>
  <c r="AX20" i="13"/>
  <c r="AX16" i="13"/>
  <c r="AY12" i="13"/>
  <c r="AY84" i="13"/>
  <c r="AY80" i="13"/>
  <c r="AY76" i="13"/>
  <c r="AY72" i="13"/>
  <c r="AY68" i="13"/>
  <c r="AY64" i="13"/>
  <c r="AY60" i="13"/>
  <c r="AY56" i="13"/>
  <c r="AY52" i="13"/>
  <c r="AY48" i="13"/>
  <c r="AY44" i="13"/>
  <c r="AY40" i="13"/>
  <c r="AY36" i="13"/>
  <c r="AY32" i="13"/>
  <c r="AY28" i="13"/>
  <c r="AY24" i="13"/>
  <c r="AY20" i="13"/>
  <c r="AY16" i="13"/>
  <c r="AZ12" i="13"/>
  <c r="AZ84" i="13"/>
  <c r="AZ80" i="13"/>
  <c r="AZ76" i="13"/>
  <c r="AZ72" i="13"/>
  <c r="AZ68" i="13"/>
  <c r="AZ64" i="13"/>
  <c r="AZ56" i="13"/>
  <c r="AZ52" i="13"/>
  <c r="AZ48" i="13"/>
  <c r="AZ44" i="13"/>
  <c r="AZ40" i="13"/>
  <c r="AZ36" i="13"/>
  <c r="AZ32" i="13"/>
  <c r="AZ28" i="13"/>
  <c r="AZ24" i="13"/>
  <c r="AZ20" i="13"/>
  <c r="AZ16" i="13"/>
  <c r="BC12" i="13"/>
  <c r="BG12" i="13"/>
  <c r="BJ87" i="13"/>
  <c r="BJ86" i="13"/>
  <c r="BJ85" i="13"/>
  <c r="BF85" i="13"/>
  <c r="BJ84" i="13"/>
  <c r="BF84" i="13"/>
  <c r="BJ83" i="13"/>
  <c r="BF83" i="13"/>
  <c r="BJ82" i="13"/>
  <c r="BJ81" i="13"/>
  <c r="BJ80" i="13"/>
  <c r="BF80" i="13"/>
  <c r="BJ79" i="13"/>
  <c r="BJ78" i="13"/>
  <c r="BF78" i="13"/>
  <c r="BJ77" i="13"/>
  <c r="BJ76" i="13"/>
  <c r="BF76" i="13"/>
  <c r="BH75" i="13"/>
  <c r="BC75" i="13"/>
  <c r="BF74" i="13"/>
  <c r="BH73" i="13"/>
  <c r="BC73" i="13"/>
  <c r="BH71" i="13"/>
  <c r="BC71" i="13"/>
  <c r="BF70" i="13"/>
  <c r="BH69" i="13"/>
  <c r="BC69" i="13"/>
  <c r="BF68" i="13"/>
  <c r="BH67" i="13"/>
  <c r="BC67" i="13"/>
  <c r="BH65" i="13"/>
  <c r="BC65" i="13"/>
  <c r="BH63" i="13"/>
  <c r="BC63" i="13"/>
  <c r="BF62" i="13"/>
  <c r="BH61" i="13"/>
  <c r="BC61" i="13"/>
  <c r="BF60" i="13"/>
  <c r="BH59" i="13"/>
  <c r="BC59" i="13"/>
  <c r="BF58" i="13"/>
  <c r="BH57" i="13"/>
  <c r="BC57" i="13"/>
  <c r="BF56" i="13"/>
  <c r="BH55" i="13"/>
  <c r="BC55" i="13"/>
  <c r="BH53" i="13"/>
  <c r="BC53" i="13"/>
  <c r="BF52" i="13"/>
  <c r="BH51" i="13"/>
  <c r="BC51" i="13"/>
  <c r="BH49" i="13"/>
  <c r="BC49" i="13"/>
  <c r="BF48" i="13"/>
  <c r="BH47" i="13"/>
  <c r="BC47" i="13"/>
  <c r="BF46" i="13"/>
  <c r="BH45" i="13"/>
  <c r="BC45" i="13"/>
  <c r="BF44" i="13"/>
  <c r="BH43" i="13"/>
  <c r="BC43" i="13"/>
  <c r="BF42" i="13"/>
  <c r="BH41" i="13"/>
  <c r="BC41" i="13"/>
  <c r="BF40" i="13"/>
  <c r="BH39" i="13"/>
  <c r="BC39" i="13"/>
  <c r="BF38" i="13"/>
  <c r="BH37" i="13"/>
  <c r="BC37" i="13"/>
  <c r="BH35" i="13"/>
  <c r="BC35" i="13"/>
  <c r="BF34" i="13"/>
  <c r="BH33" i="13"/>
  <c r="BC33" i="13"/>
  <c r="BH31" i="13"/>
  <c r="BC31" i="13"/>
  <c r="BH29" i="13"/>
  <c r="BC29" i="13"/>
  <c r="BF28" i="13"/>
  <c r="BH27" i="13"/>
  <c r="BC27" i="13"/>
  <c r="BF26" i="13"/>
  <c r="BH25" i="13"/>
  <c r="BC25" i="13"/>
  <c r="BF24" i="13"/>
  <c r="BH23" i="13"/>
  <c r="BC23" i="13"/>
  <c r="BF22" i="13"/>
  <c r="BH21" i="13"/>
  <c r="BC21" i="13"/>
  <c r="BH19" i="13"/>
  <c r="BC19" i="13"/>
  <c r="BF18" i="13"/>
  <c r="BH17" i="13"/>
  <c r="BC17" i="13"/>
  <c r="BF16" i="13"/>
  <c r="BH15" i="13"/>
  <c r="BC15" i="13"/>
  <c r="BF14" i="13"/>
  <c r="BH13" i="13"/>
  <c r="BC13" i="13"/>
  <c r="BQ12" i="13"/>
  <c r="BR87" i="13"/>
  <c r="BM87" i="13"/>
  <c r="BR85" i="13"/>
  <c r="BM85" i="13"/>
  <c r="BP84" i="13"/>
  <c r="BR83" i="13"/>
  <c r="BM83" i="13"/>
  <c r="BR81" i="13"/>
  <c r="BM81" i="13"/>
  <c r="BP80" i="13"/>
  <c r="BR79" i="13"/>
  <c r="BM79" i="13"/>
  <c r="BP78" i="13"/>
  <c r="BR77" i="13"/>
  <c r="BM77" i="13"/>
  <c r="BP76" i="13"/>
  <c r="BR75" i="13"/>
  <c r="BM75" i="13"/>
  <c r="BP74" i="13"/>
  <c r="BR73" i="13"/>
  <c r="BM73" i="13"/>
  <c r="BR71" i="13"/>
  <c r="BM71" i="13"/>
  <c r="BP70" i="13"/>
  <c r="BR69" i="13"/>
  <c r="BM69" i="13"/>
  <c r="BR67" i="13"/>
  <c r="BM67" i="13"/>
  <c r="BR65" i="13"/>
  <c r="BM65" i="13"/>
  <c r="BR63" i="13"/>
  <c r="BM63" i="13"/>
  <c r="BP62" i="13"/>
  <c r="BR61" i="13"/>
  <c r="BM61" i="13"/>
  <c r="BP60" i="13"/>
  <c r="BR59" i="13"/>
  <c r="BM59" i="13"/>
  <c r="BP58" i="13"/>
  <c r="BR57" i="13"/>
  <c r="BM57" i="13"/>
  <c r="BP56" i="13"/>
  <c r="BR55" i="13"/>
  <c r="BM55" i="13"/>
  <c r="BR53" i="13"/>
  <c r="BM53" i="13"/>
  <c r="BP52" i="13"/>
  <c r="BR51" i="13"/>
  <c r="BM51" i="13"/>
  <c r="BP50" i="13"/>
  <c r="BM49" i="13"/>
  <c r="BP48" i="13"/>
  <c r="BR47" i="13"/>
  <c r="BM47" i="13"/>
  <c r="BP46" i="13"/>
  <c r="BM45" i="13"/>
  <c r="BP44" i="13"/>
  <c r="BR43" i="13"/>
  <c r="BM43" i="13"/>
  <c r="BP42" i="13"/>
  <c r="BR41" i="13"/>
  <c r="BM41" i="13"/>
  <c r="BP40" i="13"/>
  <c r="BR39" i="13"/>
  <c r="BM39" i="13"/>
  <c r="BP38" i="13"/>
  <c r="BR37" i="13"/>
  <c r="BM37" i="13"/>
  <c r="BR35" i="13"/>
  <c r="BM35" i="13"/>
  <c r="BP34" i="13"/>
  <c r="BR33" i="13"/>
  <c r="BM33" i="13"/>
  <c r="BR31" i="13"/>
  <c r="BM31" i="13"/>
  <c r="BR29" i="13"/>
  <c r="BM29" i="13"/>
  <c r="BP28" i="13"/>
  <c r="BR27" i="13"/>
  <c r="BM27" i="13"/>
  <c r="BP26" i="13"/>
  <c r="BR25" i="13"/>
  <c r="BM25" i="13"/>
  <c r="BP24" i="13"/>
  <c r="BR23" i="13"/>
  <c r="BM23" i="13"/>
  <c r="BP22" i="13"/>
  <c r="BR21" i="13"/>
  <c r="BM21" i="13"/>
  <c r="BP20" i="13"/>
  <c r="BR19" i="13"/>
  <c r="BM19" i="13"/>
  <c r="BP18" i="13"/>
  <c r="BR17" i="13"/>
  <c r="BM17" i="13"/>
  <c r="BP16" i="13"/>
  <c r="BR15" i="13"/>
  <c r="BM15" i="13"/>
  <c r="BP14" i="13"/>
  <c r="BR13" i="13"/>
  <c r="BM13" i="13"/>
  <c r="CA12" i="13"/>
  <c r="CB87" i="13"/>
  <c r="BW87" i="13"/>
  <c r="CB85" i="13"/>
  <c r="BW85" i="13"/>
  <c r="BZ84" i="13"/>
  <c r="CB83" i="13"/>
  <c r="BW83" i="13"/>
  <c r="CB81" i="13"/>
  <c r="BW81" i="13"/>
  <c r="BZ80" i="13"/>
  <c r="CB79" i="13"/>
  <c r="BW79" i="13"/>
  <c r="BZ78" i="13"/>
  <c r="CB77" i="13"/>
  <c r="BW77" i="13"/>
  <c r="BZ76" i="13"/>
  <c r="CB75" i="13"/>
  <c r="BW75" i="13"/>
  <c r="BZ74" i="13"/>
  <c r="CB73" i="13"/>
  <c r="BW73" i="13"/>
  <c r="CB71" i="13"/>
  <c r="BW71" i="13"/>
  <c r="BZ70" i="13"/>
  <c r="CB69" i="13"/>
  <c r="BW69" i="13"/>
  <c r="CB67" i="13"/>
  <c r="BW67" i="13"/>
  <c r="CB65" i="13"/>
  <c r="BW65" i="13"/>
  <c r="CB63" i="13"/>
  <c r="BW63" i="13"/>
  <c r="BZ62" i="13"/>
  <c r="CB61" i="13"/>
  <c r="BW61" i="13"/>
  <c r="BZ60" i="13"/>
  <c r="CB59" i="13"/>
  <c r="BW59" i="13"/>
  <c r="BZ58" i="13"/>
  <c r="CB57" i="13"/>
  <c r="BW57" i="13"/>
  <c r="BZ56" i="13"/>
  <c r="CB55" i="13"/>
  <c r="BW55" i="13"/>
  <c r="CB53" i="13"/>
  <c r="BW53" i="13"/>
  <c r="BZ52" i="13"/>
  <c r="CB51" i="13"/>
  <c r="BW51" i="13"/>
  <c r="BW49" i="13"/>
  <c r="CB47" i="13"/>
  <c r="BW47" i="13"/>
  <c r="BZ46" i="13"/>
  <c r="BW45" i="13"/>
  <c r="BZ44" i="13"/>
  <c r="CB43" i="13"/>
  <c r="BW43" i="13"/>
  <c r="BZ42" i="13"/>
  <c r="CB41" i="13"/>
  <c r="BW41" i="13"/>
  <c r="BZ40" i="13"/>
  <c r="CB39" i="13"/>
  <c r="BW39" i="13"/>
  <c r="BZ38" i="13"/>
  <c r="CB37" i="13"/>
  <c r="BW37" i="13"/>
  <c r="CB35" i="13"/>
  <c r="BW35" i="13"/>
  <c r="BZ34" i="13"/>
  <c r="CB33" i="13"/>
  <c r="BW33" i="13"/>
  <c r="CB31" i="13"/>
  <c r="BW31" i="13"/>
  <c r="CB29" i="13"/>
  <c r="BW29" i="13"/>
  <c r="BZ28" i="13"/>
  <c r="CB27" i="13"/>
  <c r="BW27" i="13"/>
  <c r="BZ26" i="13"/>
  <c r="CB25" i="13"/>
  <c r="BW25" i="13"/>
  <c r="BZ24" i="13"/>
  <c r="CB23" i="13"/>
  <c r="BW23" i="13"/>
  <c r="BZ22" i="13"/>
  <c r="CB21" i="13"/>
  <c r="BW21" i="13"/>
  <c r="CB19" i="13"/>
  <c r="BW19" i="13"/>
  <c r="BZ18" i="13"/>
  <c r="CB17" i="13"/>
  <c r="BW17" i="13"/>
  <c r="BZ16" i="13"/>
  <c r="CB15" i="13"/>
  <c r="BW15" i="13"/>
  <c r="BZ14" i="13"/>
  <c r="CB13" i="13"/>
  <c r="BW13" i="13"/>
  <c r="CK12" i="13"/>
  <c r="CL87" i="13"/>
  <c r="CG87" i="13"/>
  <c r="CL85" i="13"/>
  <c r="CG85" i="13"/>
  <c r="CJ84" i="13"/>
  <c r="CL83" i="13"/>
  <c r="CG83" i="13"/>
  <c r="CL81" i="13"/>
  <c r="CG81" i="13"/>
  <c r="CJ80" i="13"/>
  <c r="CL79" i="13"/>
  <c r="CG79" i="13"/>
  <c r="CJ78" i="13"/>
  <c r="CL77" i="13"/>
  <c r="CG77" i="13"/>
  <c r="CJ76" i="13"/>
  <c r="CL75" i="13"/>
  <c r="CG75" i="13"/>
  <c r="CJ74" i="13"/>
  <c r="CL73" i="13"/>
  <c r="CG73" i="13"/>
  <c r="CL71" i="13"/>
  <c r="CG71" i="13"/>
  <c r="CJ70" i="13"/>
  <c r="CL69" i="13"/>
  <c r="CG69" i="13"/>
  <c r="CJ68" i="13"/>
  <c r="CL67" i="13"/>
  <c r="CG67" i="13"/>
  <c r="CL65" i="13"/>
  <c r="CG65" i="13"/>
  <c r="CL63" i="13"/>
  <c r="CG63" i="13"/>
  <c r="CJ62" i="13"/>
  <c r="CG61" i="13"/>
  <c r="CJ60" i="13"/>
  <c r="CL59" i="13"/>
  <c r="CG59" i="13"/>
  <c r="CJ58" i="13"/>
  <c r="CL57" i="13"/>
  <c r="CG57" i="13"/>
  <c r="CJ56" i="13"/>
  <c r="CL55" i="13"/>
  <c r="CG55" i="13"/>
  <c r="CL53" i="13"/>
  <c r="CG53" i="13"/>
  <c r="CJ52" i="13"/>
  <c r="CL51" i="13"/>
  <c r="CG51" i="13"/>
  <c r="CJ50" i="13"/>
  <c r="CL49" i="13"/>
  <c r="CG49" i="13"/>
  <c r="CL47" i="13"/>
  <c r="CG47" i="13"/>
  <c r="CJ46" i="13"/>
  <c r="CG45" i="13"/>
  <c r="CJ44" i="13"/>
  <c r="CL43" i="13"/>
  <c r="CG43" i="13"/>
  <c r="CJ42" i="13"/>
  <c r="CL41" i="13"/>
  <c r="CG41" i="13"/>
  <c r="CJ40" i="13"/>
  <c r="CL39" i="13"/>
  <c r="CG39" i="13"/>
  <c r="CJ38" i="13"/>
  <c r="CL37" i="13"/>
  <c r="CG37" i="13"/>
  <c r="CG35" i="13"/>
  <c r="CJ34" i="13"/>
  <c r="CL33" i="13"/>
  <c r="CG33" i="13"/>
  <c r="CL31" i="13"/>
  <c r="CG31" i="13"/>
  <c r="CL29" i="13"/>
  <c r="CG29" i="13"/>
  <c r="CJ28" i="13"/>
  <c r="CL27" i="13"/>
  <c r="CG27" i="13"/>
  <c r="CJ26" i="13"/>
  <c r="CL25" i="13"/>
  <c r="CG25" i="13"/>
  <c r="CJ24" i="13"/>
  <c r="CL23" i="13"/>
  <c r="CG23" i="13"/>
  <c r="CJ22" i="13"/>
  <c r="CL21" i="13"/>
  <c r="CG21" i="13"/>
  <c r="CL19" i="13"/>
  <c r="CG19" i="13"/>
  <c r="CJ18" i="13"/>
  <c r="CL17" i="13"/>
  <c r="CG17" i="13"/>
  <c r="CJ16" i="13"/>
  <c r="CL15" i="13"/>
  <c r="CG15" i="13"/>
  <c r="CJ14" i="13"/>
  <c r="CL13" i="13"/>
  <c r="CG13" i="13"/>
  <c r="CU12" i="13"/>
  <c r="CV87" i="13"/>
  <c r="CQ87" i="13"/>
  <c r="CV85" i="13"/>
  <c r="CQ85" i="13"/>
  <c r="CT84" i="13"/>
  <c r="CV83" i="13"/>
  <c r="CQ83" i="13"/>
  <c r="CV81" i="13"/>
  <c r="CQ81" i="13"/>
  <c r="CT80" i="13"/>
  <c r="CV79" i="13"/>
  <c r="CQ79" i="13"/>
  <c r="CT78" i="13"/>
  <c r="CT75" i="13"/>
  <c r="CT73" i="13"/>
  <c r="CT69" i="13"/>
  <c r="CT67" i="13"/>
  <c r="CT65" i="13"/>
  <c r="CT63" i="13"/>
  <c r="CT61" i="13"/>
  <c r="CT51" i="13"/>
  <c r="CT49" i="13"/>
  <c r="CT47" i="13"/>
  <c r="CT45" i="13"/>
  <c r="CT43" i="13"/>
  <c r="CT39" i="13"/>
  <c r="CT37" i="13"/>
  <c r="CT35" i="13"/>
  <c r="CT33" i="13"/>
  <c r="CT31" i="13"/>
  <c r="CT29" i="13"/>
  <c r="CT27" i="13"/>
  <c r="CT25" i="13"/>
  <c r="CT23" i="13"/>
  <c r="CT19" i="13"/>
  <c r="CT15" i="13"/>
  <c r="CT13" i="13"/>
  <c r="DA76" i="13"/>
  <c r="DA60" i="13"/>
  <c r="DA44" i="13"/>
  <c r="DA28" i="13"/>
  <c r="DB12" i="13"/>
  <c r="DB72" i="13"/>
  <c r="DB56" i="13"/>
  <c r="DB40" i="13"/>
  <c r="DB24" i="13"/>
  <c r="DC84" i="13"/>
  <c r="DC68" i="13"/>
  <c r="DC52" i="13"/>
  <c r="DC36" i="13"/>
  <c r="DC20" i="13"/>
  <c r="DD80" i="13"/>
  <c r="DD16" i="13"/>
  <c r="DE76" i="13"/>
  <c r="DE60" i="13"/>
  <c r="DE44" i="13"/>
  <c r="DE28" i="13"/>
  <c r="DF12" i="13"/>
  <c r="DF72" i="13"/>
  <c r="DF56" i="13"/>
  <c r="DF40" i="13"/>
  <c r="DF24" i="13"/>
  <c r="DG84" i="13"/>
  <c r="DG68" i="13"/>
  <c r="DG52" i="13"/>
  <c r="DG36" i="13"/>
  <c r="DG20" i="13"/>
  <c r="DH80" i="13"/>
  <c r="DH64" i="13"/>
  <c r="DH48" i="13"/>
  <c r="DH32" i="13"/>
  <c r="DH16" i="13"/>
  <c r="DK76" i="13"/>
  <c r="DK60" i="13"/>
  <c r="DK44" i="13"/>
  <c r="DK28" i="13"/>
  <c r="DL72" i="13"/>
  <c r="DL56" i="13"/>
  <c r="DL40" i="13"/>
  <c r="DL24" i="13"/>
  <c r="DM84" i="13"/>
  <c r="DM68" i="13"/>
  <c r="DM52" i="13"/>
  <c r="DM36" i="13"/>
  <c r="DM20" i="13"/>
  <c r="DN80" i="13"/>
  <c r="DN16" i="13"/>
  <c r="DO76" i="13"/>
  <c r="DO60" i="13"/>
  <c r="DO44" i="13"/>
  <c r="DO28" i="13"/>
  <c r="DP12" i="13"/>
  <c r="DP72" i="13"/>
  <c r="DP56" i="13"/>
  <c r="DP40" i="13"/>
  <c r="DP24" i="13"/>
  <c r="DQ84" i="13"/>
  <c r="DQ68" i="13"/>
  <c r="DQ52" i="13"/>
  <c r="DQ36" i="13"/>
  <c r="DQ20" i="13"/>
  <c r="DR80" i="13"/>
  <c r="DR64" i="13"/>
  <c r="DR48" i="13"/>
  <c r="DR32" i="13"/>
  <c r="DR16" i="13"/>
  <c r="DU76" i="13"/>
  <c r="DU60" i="13"/>
  <c r="DU44" i="13"/>
  <c r="DU22" i="13"/>
  <c r="DV77" i="13"/>
  <c r="DV56" i="13"/>
  <c r="DV34" i="13"/>
  <c r="DV13" i="13"/>
  <c r="DW68" i="13"/>
  <c r="DW46" i="13"/>
  <c r="DW25" i="13"/>
  <c r="DX80" i="13"/>
  <c r="DX37" i="13"/>
  <c r="DX16" i="13"/>
  <c r="DY70" i="13"/>
  <c r="DY49" i="13"/>
  <c r="DY28" i="13"/>
  <c r="DZ82" i="13"/>
  <c r="DZ61" i="13"/>
  <c r="DZ40" i="13"/>
  <c r="DZ18" i="13"/>
  <c r="EA73" i="13"/>
  <c r="EA52" i="13"/>
  <c r="EA30" i="13"/>
  <c r="EB85" i="13"/>
  <c r="EB64" i="13"/>
  <c r="EB42" i="13"/>
  <c r="EB21" i="13"/>
  <c r="EE74" i="13"/>
  <c r="EE45" i="13"/>
  <c r="EE17" i="13"/>
  <c r="EF35" i="13"/>
  <c r="EG83" i="13"/>
  <c r="EG55" i="13"/>
  <c r="EG26" i="13"/>
  <c r="EH74" i="13"/>
  <c r="EH17" i="13"/>
  <c r="EI65" i="13"/>
  <c r="EI37" i="13"/>
  <c r="EJ83" i="13"/>
  <c r="EJ55" i="13"/>
  <c r="EJ27" i="13"/>
  <c r="EK74" i="13"/>
  <c r="EK46" i="13"/>
  <c r="EK18" i="13"/>
  <c r="EL65" i="13"/>
  <c r="EL37" i="13"/>
  <c r="EO85" i="13"/>
  <c r="EO55" i="13"/>
  <c r="EO27" i="13"/>
  <c r="EP75" i="13"/>
  <c r="EP46" i="13"/>
  <c r="EP18" i="13"/>
  <c r="EQ66" i="13"/>
  <c r="ER70" i="13"/>
  <c r="ES61" i="13"/>
  <c r="ET51" i="13"/>
  <c r="EU42" i="13"/>
  <c r="EV33" i="13"/>
  <c r="FE80" i="13"/>
  <c r="EZ70" i="13"/>
  <c r="FC59" i="13"/>
  <c r="FE48" i="13"/>
  <c r="EZ38" i="13"/>
  <c r="FC27" i="13"/>
  <c r="FE16" i="13"/>
  <c r="FI34" i="13"/>
  <c r="FK22" i="13"/>
  <c r="FM29" i="13"/>
  <c r="FS77" i="13"/>
  <c r="FV49" i="13"/>
  <c r="FY21" i="13"/>
  <c r="GE69" i="13"/>
  <c r="GH41" i="13"/>
  <c r="GM13" i="13"/>
  <c r="GQ61" i="13"/>
  <c r="GX82" i="13"/>
  <c r="LC13" i="13"/>
  <c r="LG13" i="13"/>
  <c r="LC14" i="13"/>
  <c r="LG14" i="13"/>
  <c r="LC15" i="13"/>
  <c r="LG15" i="13"/>
  <c r="LC16" i="13"/>
  <c r="LG16" i="13"/>
  <c r="LC17" i="13"/>
  <c r="LG17" i="13"/>
  <c r="LC18" i="13"/>
  <c r="LG18" i="13"/>
  <c r="LC19" i="13"/>
  <c r="LG19" i="13"/>
  <c r="LC20" i="13"/>
  <c r="LG20" i="13"/>
  <c r="LC21" i="13"/>
  <c r="LG21" i="13"/>
  <c r="LC22" i="13"/>
  <c r="LG22" i="13"/>
  <c r="LC23" i="13"/>
  <c r="LG23" i="13"/>
  <c r="LC24" i="13"/>
  <c r="LG24" i="13"/>
  <c r="LC25" i="13"/>
  <c r="LG25" i="13"/>
  <c r="LC26" i="13"/>
  <c r="LG26" i="13"/>
  <c r="LC27" i="13"/>
  <c r="LG27" i="13"/>
  <c r="LC28" i="13"/>
  <c r="LG28" i="13"/>
  <c r="LC29" i="13"/>
  <c r="LG29" i="13"/>
  <c r="LC30" i="13"/>
  <c r="LG30" i="13"/>
  <c r="LC31" i="13"/>
  <c r="LG31" i="13"/>
  <c r="LC32" i="13"/>
  <c r="LG32" i="13"/>
  <c r="LC33" i="13"/>
  <c r="LG33" i="13"/>
  <c r="LC34" i="13"/>
  <c r="LG34" i="13"/>
  <c r="LC35" i="13"/>
  <c r="LG35" i="13"/>
  <c r="LC36" i="13"/>
  <c r="LG36" i="13"/>
  <c r="LC37" i="13"/>
  <c r="LG37" i="13"/>
  <c r="LC38" i="13"/>
  <c r="LG38" i="13"/>
  <c r="LC39" i="13"/>
  <c r="LG39" i="13"/>
  <c r="LC40" i="13"/>
  <c r="LG40" i="13"/>
  <c r="LC41" i="13"/>
  <c r="LG41" i="13"/>
  <c r="LC42" i="13"/>
  <c r="LG42" i="13"/>
  <c r="LC43" i="13"/>
  <c r="LG43" i="13"/>
  <c r="LC44" i="13"/>
  <c r="LG44" i="13"/>
  <c r="LC45" i="13"/>
  <c r="LG45" i="13"/>
  <c r="LC46" i="13"/>
  <c r="LG46" i="13"/>
  <c r="LC47" i="13"/>
  <c r="LG47" i="13"/>
  <c r="LC48" i="13"/>
  <c r="LG48" i="13"/>
  <c r="LC49" i="13"/>
  <c r="LG49" i="13"/>
  <c r="LC50" i="13"/>
  <c r="LG50" i="13"/>
  <c r="LC51" i="13"/>
  <c r="LG51" i="13"/>
  <c r="LC52" i="13"/>
  <c r="LG52" i="13"/>
  <c r="LC53" i="13"/>
  <c r="LG53" i="13"/>
  <c r="LC54" i="13"/>
  <c r="LG54" i="13"/>
  <c r="LC55" i="13"/>
  <c r="LD13" i="13"/>
  <c r="LH13" i="13"/>
  <c r="LD14" i="13"/>
  <c r="LH14" i="13"/>
  <c r="LD15" i="13"/>
  <c r="LH15" i="13"/>
  <c r="LD16" i="13"/>
  <c r="LH16" i="13"/>
  <c r="LD17" i="13"/>
  <c r="LH17" i="13"/>
  <c r="LD18" i="13"/>
  <c r="LH18" i="13"/>
  <c r="LD19" i="13"/>
  <c r="LH19" i="13"/>
  <c r="LD20" i="13"/>
  <c r="LH20" i="13"/>
  <c r="LD21" i="13"/>
  <c r="LH21" i="13"/>
  <c r="LD22" i="13"/>
  <c r="LH22" i="13"/>
  <c r="LD23" i="13"/>
  <c r="LH23" i="13"/>
  <c r="LD24" i="13"/>
  <c r="LH24" i="13"/>
  <c r="LD25" i="13"/>
  <c r="LH25" i="13"/>
  <c r="LD26" i="13"/>
  <c r="LH26" i="13"/>
  <c r="LD27" i="13"/>
  <c r="LH27" i="13"/>
  <c r="LD28" i="13"/>
  <c r="LH28" i="13"/>
  <c r="LD29" i="13"/>
  <c r="LH29" i="13"/>
  <c r="LD30" i="13"/>
  <c r="LH30" i="13"/>
  <c r="LD31" i="13"/>
  <c r="LH31" i="13"/>
  <c r="LD32" i="13"/>
  <c r="LH32" i="13"/>
  <c r="LD33" i="13"/>
  <c r="LH33" i="13"/>
  <c r="LD34" i="13"/>
  <c r="LH34" i="13"/>
  <c r="LD35" i="13"/>
  <c r="LH35" i="13"/>
  <c r="LD36" i="13"/>
  <c r="LH36" i="13"/>
  <c r="LD37" i="13"/>
  <c r="LH37" i="13"/>
  <c r="LD38" i="13"/>
  <c r="LE13" i="13"/>
  <c r="LI13" i="13"/>
  <c r="LE14" i="13"/>
  <c r="LI14" i="13"/>
  <c r="LE15" i="13"/>
  <c r="LI15" i="13"/>
  <c r="LE16" i="13"/>
  <c r="LI16" i="13"/>
  <c r="LE17" i="13"/>
  <c r="LI17" i="13"/>
  <c r="LE18" i="13"/>
  <c r="LI18" i="13"/>
  <c r="LE19" i="13"/>
  <c r="LI19" i="13"/>
  <c r="LE20" i="13"/>
  <c r="LI20" i="13"/>
  <c r="LE21" i="13"/>
  <c r="LI21" i="13"/>
  <c r="LE22" i="13"/>
  <c r="LI22" i="13"/>
  <c r="LE23" i="13"/>
  <c r="LI23" i="13"/>
  <c r="LE24" i="13"/>
  <c r="LI24" i="13"/>
  <c r="LE25" i="13"/>
  <c r="LI25" i="13"/>
  <c r="LE26" i="13"/>
  <c r="LI26" i="13"/>
  <c r="LE27" i="13"/>
  <c r="LI27" i="13"/>
  <c r="LE28" i="13"/>
  <c r="LI28" i="13"/>
  <c r="LE29" i="13"/>
  <c r="LI29" i="13"/>
  <c r="LE30" i="13"/>
  <c r="LI30" i="13"/>
  <c r="LE31" i="13"/>
  <c r="LI31" i="13"/>
  <c r="LE32" i="13"/>
  <c r="LI32" i="13"/>
  <c r="LE33" i="13"/>
  <c r="LI33" i="13"/>
  <c r="LE34" i="13"/>
  <c r="LI34" i="13"/>
  <c r="LE35" i="13"/>
  <c r="LI35" i="13"/>
  <c r="LE36" i="13"/>
  <c r="LI36" i="13"/>
  <c r="LE37" i="13"/>
  <c r="LI37" i="13"/>
  <c r="LE38" i="13"/>
  <c r="LF13" i="13"/>
  <c r="LF15" i="13"/>
  <c r="LF17" i="13"/>
  <c r="LF19" i="13"/>
  <c r="LF21" i="13"/>
  <c r="LF23" i="13"/>
  <c r="LF25" i="13"/>
  <c r="LF27" i="13"/>
  <c r="LF29" i="13"/>
  <c r="LF31" i="13"/>
  <c r="LF33" i="13"/>
  <c r="LF35" i="13"/>
  <c r="LF37" i="13"/>
  <c r="LI38" i="13"/>
  <c r="LF39" i="13"/>
  <c r="LD40" i="13"/>
  <c r="LI40" i="13"/>
  <c r="LF41" i="13"/>
  <c r="LD42" i="13"/>
  <c r="LI42" i="13"/>
  <c r="LF43" i="13"/>
  <c r="LD44" i="13"/>
  <c r="LI44" i="13"/>
  <c r="LF45" i="13"/>
  <c r="LD46" i="13"/>
  <c r="LI46" i="13"/>
  <c r="LF47" i="13"/>
  <c r="LD48" i="13"/>
  <c r="LI48" i="13"/>
  <c r="LF49" i="13"/>
  <c r="LD50" i="13"/>
  <c r="LI50" i="13"/>
  <c r="LF51" i="13"/>
  <c r="LD52" i="13"/>
  <c r="LI52" i="13"/>
  <c r="LF53" i="13"/>
  <c r="LD54" i="13"/>
  <c r="LI54" i="13"/>
  <c r="LF55" i="13"/>
  <c r="LJ55" i="13"/>
  <c r="LF56" i="13"/>
  <c r="LJ56" i="13"/>
  <c r="LF57" i="13"/>
  <c r="LJ57" i="13"/>
  <c r="LF58" i="13"/>
  <c r="LJ58" i="13"/>
  <c r="LF59" i="13"/>
  <c r="LJ59" i="13"/>
  <c r="LJ13" i="13"/>
  <c r="LJ15" i="13"/>
  <c r="LJ17" i="13"/>
  <c r="LJ19" i="13"/>
  <c r="LJ21" i="13"/>
  <c r="LJ23" i="13"/>
  <c r="LJ25" i="13"/>
  <c r="LJ27" i="13"/>
  <c r="LJ29" i="13"/>
  <c r="LJ31" i="13"/>
  <c r="LJ33" i="13"/>
  <c r="LJ35" i="13"/>
  <c r="LJ37" i="13"/>
  <c r="LJ38" i="13"/>
  <c r="LH39" i="13"/>
  <c r="LE40" i="13"/>
  <c r="LJ40" i="13"/>
  <c r="LH41" i="13"/>
  <c r="LE42" i="13"/>
  <c r="LJ42" i="13"/>
  <c r="LH43" i="13"/>
  <c r="LE44" i="13"/>
  <c r="LJ44" i="13"/>
  <c r="LH45" i="13"/>
  <c r="LE46" i="13"/>
  <c r="LJ46" i="13"/>
  <c r="LH47" i="13"/>
  <c r="LE48" i="13"/>
  <c r="LJ48" i="13"/>
  <c r="LH49" i="13"/>
  <c r="LE50" i="13"/>
  <c r="LJ50" i="13"/>
  <c r="LH51" i="13"/>
  <c r="LE52" i="13"/>
  <c r="LJ52" i="13"/>
  <c r="LH53" i="13"/>
  <c r="LE54" i="13"/>
  <c r="LJ54" i="13"/>
  <c r="LG55" i="13"/>
  <c r="LC56" i="13"/>
  <c r="LG56" i="13"/>
  <c r="LC57" i="13"/>
  <c r="LG57" i="13"/>
  <c r="LC58" i="13"/>
  <c r="LG58" i="13"/>
  <c r="LC59" i="13"/>
  <c r="LG59" i="13"/>
  <c r="LC60" i="13"/>
  <c r="LF14" i="13"/>
  <c r="LF16" i="13"/>
  <c r="LF18" i="13"/>
  <c r="LF20" i="13"/>
  <c r="LF22" i="13"/>
  <c r="LF24" i="13"/>
  <c r="LF26" i="13"/>
  <c r="LF28" i="13"/>
  <c r="LF30" i="13"/>
  <c r="LF32" i="13"/>
  <c r="LF34" i="13"/>
  <c r="LF36" i="13"/>
  <c r="LF38" i="13"/>
  <c r="LD39" i="13"/>
  <c r="LI39" i="13"/>
  <c r="LF40" i="13"/>
  <c r="LD41" i="13"/>
  <c r="LI41" i="13"/>
  <c r="LF42" i="13"/>
  <c r="LD43" i="13"/>
  <c r="LI43" i="13"/>
  <c r="LF44" i="13"/>
  <c r="LD45" i="13"/>
  <c r="LI45" i="13"/>
  <c r="LF46" i="13"/>
  <c r="LD47" i="13"/>
  <c r="LI47" i="13"/>
  <c r="LF48" i="13"/>
  <c r="LD49" i="13"/>
  <c r="LI49" i="13"/>
  <c r="LF50" i="13"/>
  <c r="LD51" i="13"/>
  <c r="LI51" i="13"/>
  <c r="LF52" i="13"/>
  <c r="LD53" i="13"/>
  <c r="LI53" i="13"/>
  <c r="LF54" i="13"/>
  <c r="LD55" i="13"/>
  <c r="LH55" i="13"/>
  <c r="LD56" i="13"/>
  <c r="LH56" i="13"/>
  <c r="LD57" i="13"/>
  <c r="LH57" i="13"/>
  <c r="LD58" i="13"/>
  <c r="LH58" i="13"/>
  <c r="LD59" i="13"/>
  <c r="LH59" i="13"/>
  <c r="LD60" i="13"/>
  <c r="LH60" i="13"/>
  <c r="LD61" i="13"/>
  <c r="LH61" i="13"/>
  <c r="LD62" i="13"/>
  <c r="LH62" i="13"/>
  <c r="LD63" i="13"/>
  <c r="LH63" i="13"/>
  <c r="LD64" i="13"/>
  <c r="LH64" i="13"/>
  <c r="LD65" i="13"/>
  <c r="LH65" i="13"/>
  <c r="LD66" i="13"/>
  <c r="LH66" i="13"/>
  <c r="LD67" i="13"/>
  <c r="LH67" i="13"/>
  <c r="LD68" i="13"/>
  <c r="LH68" i="13"/>
  <c r="LD69" i="13"/>
  <c r="LH69" i="13"/>
  <c r="LD70" i="13"/>
  <c r="LH70" i="13"/>
  <c r="LD71" i="13"/>
  <c r="LH71" i="13"/>
  <c r="LD72" i="13"/>
  <c r="LH72" i="13"/>
  <c r="LD73" i="13"/>
  <c r="LH73" i="13"/>
  <c r="LD74" i="13"/>
  <c r="LH74" i="13"/>
  <c r="LD75" i="13"/>
  <c r="LH75" i="13"/>
  <c r="LD76" i="13"/>
  <c r="LH76" i="13"/>
  <c r="LD77" i="13"/>
  <c r="LH77" i="13"/>
  <c r="LD78" i="13"/>
  <c r="LH78" i="13"/>
  <c r="LJ14" i="13"/>
  <c r="LJ22" i="13"/>
  <c r="LJ30" i="13"/>
  <c r="LH38" i="13"/>
  <c r="LE41" i="13"/>
  <c r="LJ43" i="13"/>
  <c r="LH46" i="13"/>
  <c r="LE49" i="13"/>
  <c r="LJ51" i="13"/>
  <c r="LH54" i="13"/>
  <c r="LI56" i="13"/>
  <c r="LI58" i="13"/>
  <c r="LF60" i="13"/>
  <c r="LC61" i="13"/>
  <c r="LI61" i="13"/>
  <c r="LF62" i="13"/>
  <c r="LC63" i="13"/>
  <c r="LI63" i="13"/>
  <c r="LF64" i="13"/>
  <c r="LC65" i="13"/>
  <c r="LJ16" i="13"/>
  <c r="LJ24" i="13"/>
  <c r="LJ32" i="13"/>
  <c r="LE39" i="13"/>
  <c r="LJ41" i="13"/>
  <c r="LH44" i="13"/>
  <c r="LE47" i="13"/>
  <c r="LJ49" i="13"/>
  <c r="LH52" i="13"/>
  <c r="LE55" i="13"/>
  <c r="LE57" i="13"/>
  <c r="LE59" i="13"/>
  <c r="LG60" i="13"/>
  <c r="LE61" i="13"/>
  <c r="LJ61" i="13"/>
  <c r="LG62" i="13"/>
  <c r="LE63" i="13"/>
  <c r="LJ63" i="13"/>
  <c r="LG64" i="13"/>
  <c r="LE65" i="13"/>
  <c r="LJ65" i="13"/>
  <c r="LG66" i="13"/>
  <c r="LE67" i="13"/>
  <c r="LJ67" i="13"/>
  <c r="LG68" i="13"/>
  <c r="LE69" i="13"/>
  <c r="LJ69" i="13"/>
  <c r="LG70" i="13"/>
  <c r="LE71" i="13"/>
  <c r="LJ71" i="13"/>
  <c r="LG72" i="13"/>
  <c r="LE73" i="13"/>
  <c r="LJ73" i="13"/>
  <c r="LG74" i="13"/>
  <c r="LE75" i="13"/>
  <c r="LJ75" i="13"/>
  <c r="LG76" i="13"/>
  <c r="LE77" i="13"/>
  <c r="LJ77" i="13"/>
  <c r="LG78" i="13"/>
  <c r="LD79" i="13"/>
  <c r="LH79" i="13"/>
  <c r="LD80" i="13"/>
  <c r="LH80" i="13"/>
  <c r="LD81" i="13"/>
  <c r="LH81" i="13"/>
  <c r="LD82" i="13"/>
  <c r="LH82" i="13"/>
  <c r="LD83" i="13"/>
  <c r="LH83" i="13"/>
  <c r="LD84" i="13"/>
  <c r="LH84" i="13"/>
  <c r="LD85" i="13"/>
  <c r="LH85" i="13"/>
  <c r="LD86" i="13"/>
  <c r="LH86" i="13"/>
  <c r="LD87" i="13"/>
  <c r="LH87" i="13"/>
  <c r="LI12" i="13"/>
  <c r="LE12" i="13"/>
  <c r="KT13" i="13"/>
  <c r="KX13" i="13"/>
  <c r="KT14" i="13"/>
  <c r="KX14" i="13"/>
  <c r="KT15" i="13"/>
  <c r="KX15" i="13"/>
  <c r="KT16" i="13"/>
  <c r="KX16" i="13"/>
  <c r="KT17" i="13"/>
  <c r="KX17" i="13"/>
  <c r="KT18" i="13"/>
  <c r="KX18" i="13"/>
  <c r="KT19" i="13"/>
  <c r="KX19" i="13"/>
  <c r="KT20" i="13"/>
  <c r="KX20" i="13"/>
  <c r="KT21" i="13"/>
  <c r="KX21" i="13"/>
  <c r="KT22" i="13"/>
  <c r="KX22" i="13"/>
  <c r="KT23" i="13"/>
  <c r="KX23" i="13"/>
  <c r="KT24" i="13"/>
  <c r="KX24" i="13"/>
  <c r="KT25" i="13"/>
  <c r="LJ18" i="13"/>
  <c r="LJ26" i="13"/>
  <c r="LJ34" i="13"/>
  <c r="LJ39" i="13"/>
  <c r="LH42" i="13"/>
  <c r="LE45" i="13"/>
  <c r="LJ47" i="13"/>
  <c r="LH50" i="13"/>
  <c r="LE53" i="13"/>
  <c r="LI55" i="13"/>
  <c r="LI57" i="13"/>
  <c r="LI59" i="13"/>
  <c r="LI60" i="13"/>
  <c r="LF61" i="13"/>
  <c r="LC62" i="13"/>
  <c r="LI62" i="13"/>
  <c r="LF63" i="13"/>
  <c r="LC64" i="13"/>
  <c r="LI64" i="13"/>
  <c r="LF65" i="13"/>
  <c r="LC66" i="13"/>
  <c r="LI66" i="13"/>
  <c r="LF67" i="13"/>
  <c r="LC68" i="13"/>
  <c r="LI68" i="13"/>
  <c r="LF69" i="13"/>
  <c r="LC70" i="13"/>
  <c r="LI70" i="13"/>
  <c r="LF71" i="13"/>
  <c r="LC72" i="13"/>
  <c r="LI72" i="13"/>
  <c r="LF73" i="13"/>
  <c r="LC74" i="13"/>
  <c r="LI74" i="13"/>
  <c r="LF75" i="13"/>
  <c r="LC76" i="13"/>
  <c r="LI76" i="13"/>
  <c r="LF77" i="13"/>
  <c r="LC78" i="13"/>
  <c r="LI78" i="13"/>
  <c r="LE79" i="13"/>
  <c r="LI79" i="13"/>
  <c r="LE80" i="13"/>
  <c r="LI80" i="13"/>
  <c r="LE81" i="13"/>
  <c r="LI81" i="13"/>
  <c r="LE82" i="13"/>
  <c r="LI82" i="13"/>
  <c r="LE83" i="13"/>
  <c r="LI83" i="13"/>
  <c r="LE84" i="13"/>
  <c r="LI84" i="13"/>
  <c r="LE85" i="13"/>
  <c r="LI85" i="13"/>
  <c r="LE86" i="13"/>
  <c r="LI86" i="13"/>
  <c r="LE87" i="13"/>
  <c r="LI87" i="13"/>
  <c r="LH12" i="13"/>
  <c r="LD12" i="13"/>
  <c r="KU13" i="13"/>
  <c r="KY13" i="13"/>
  <c r="KU14" i="13"/>
  <c r="KY14" i="13"/>
  <c r="KU15" i="13"/>
  <c r="KY15" i="13"/>
  <c r="KU16" i="13"/>
  <c r="KY16" i="13"/>
  <c r="KU17" i="13"/>
  <c r="KY17" i="13"/>
  <c r="KU18" i="13"/>
  <c r="KY18" i="13"/>
  <c r="KU19" i="13"/>
  <c r="KY19" i="13"/>
  <c r="KU20" i="13"/>
  <c r="KY20" i="13"/>
  <c r="KU21" i="13"/>
  <c r="KY21" i="13"/>
  <c r="KU22" i="13"/>
  <c r="KY22" i="13"/>
  <c r="KU23" i="13"/>
  <c r="KY23" i="13"/>
  <c r="KU24" i="13"/>
  <c r="KY24" i="13"/>
  <c r="KU25" i="13"/>
  <c r="KY25" i="13"/>
  <c r="KU26" i="13"/>
  <c r="KY26" i="13"/>
  <c r="KU27" i="13"/>
  <c r="KY27" i="13"/>
  <c r="KU28" i="13"/>
  <c r="KY28" i="13"/>
  <c r="KU29" i="13"/>
  <c r="KY29" i="13"/>
  <c r="KU30" i="13"/>
  <c r="KY30" i="13"/>
  <c r="KU31" i="13"/>
  <c r="KY31" i="13"/>
  <c r="KU32" i="13"/>
  <c r="KY32" i="13"/>
  <c r="KU33" i="13"/>
  <c r="KY33" i="13"/>
  <c r="KU34" i="13"/>
  <c r="KY34" i="13"/>
  <c r="KU35" i="13"/>
  <c r="KY35" i="13"/>
  <c r="KU36" i="13"/>
  <c r="KY36" i="13"/>
  <c r="KU37" i="13"/>
  <c r="KY37" i="13"/>
  <c r="KU38" i="13"/>
  <c r="KY38" i="13"/>
  <c r="KU39" i="13"/>
  <c r="KY39" i="13"/>
  <c r="KU40" i="13"/>
  <c r="KY40" i="13"/>
  <c r="KU41" i="13"/>
  <c r="KY41" i="13"/>
  <c r="KU42" i="13"/>
  <c r="KY42" i="13"/>
  <c r="KU43" i="13"/>
  <c r="KY43" i="13"/>
  <c r="KU44" i="13"/>
  <c r="KY44" i="13"/>
  <c r="KU45" i="13"/>
  <c r="KY45" i="13"/>
  <c r="KU46" i="13"/>
  <c r="KY46" i="13"/>
  <c r="KU47" i="13"/>
  <c r="KY47" i="13"/>
  <c r="KU48" i="13"/>
  <c r="KY48" i="13"/>
  <c r="KU49" i="13"/>
  <c r="KY49" i="13"/>
  <c r="KU50" i="13"/>
  <c r="KY50" i="13"/>
  <c r="KU51" i="13"/>
  <c r="KY51" i="13"/>
  <c r="KU52" i="13"/>
  <c r="KY52" i="13"/>
  <c r="KU53" i="13"/>
  <c r="KY53" i="13"/>
  <c r="KU54" i="13"/>
  <c r="KY54" i="13"/>
  <c r="KU55" i="13"/>
  <c r="LJ28" i="13"/>
  <c r="LJ45" i="13"/>
  <c r="LE56" i="13"/>
  <c r="LG61" i="13"/>
  <c r="LE64" i="13"/>
  <c r="LE66" i="13"/>
  <c r="LG67" i="13"/>
  <c r="LJ68" i="13"/>
  <c r="LE70" i="13"/>
  <c r="LG71" i="13"/>
  <c r="LJ72" i="13"/>
  <c r="LE74" i="13"/>
  <c r="LG75" i="13"/>
  <c r="LJ76" i="13"/>
  <c r="LE78" i="13"/>
  <c r="LF79" i="13"/>
  <c r="LF80" i="13"/>
  <c r="LF81" i="13"/>
  <c r="LF82" i="13"/>
  <c r="LF83" i="13"/>
  <c r="LF84" i="13"/>
  <c r="LF85" i="13"/>
  <c r="LF86" i="13"/>
  <c r="LF87" i="13"/>
  <c r="LG12" i="13"/>
  <c r="KV13" i="13"/>
  <c r="KV14" i="13"/>
  <c r="KV15" i="13"/>
  <c r="KV16" i="13"/>
  <c r="KV17" i="13"/>
  <c r="KV18" i="13"/>
  <c r="KV19" i="13"/>
  <c r="KV20" i="13"/>
  <c r="KV21" i="13"/>
  <c r="KV22" i="13"/>
  <c r="KV23" i="13"/>
  <c r="KV24" i="13"/>
  <c r="KV25" i="13"/>
  <c r="KS26" i="13"/>
  <c r="KX26" i="13"/>
  <c r="KV27" i="13"/>
  <c r="KS28" i="13"/>
  <c r="KX28" i="13"/>
  <c r="KV29" i="13"/>
  <c r="KS30" i="13"/>
  <c r="KX30" i="13"/>
  <c r="KV31" i="13"/>
  <c r="KS32" i="13"/>
  <c r="KX32" i="13"/>
  <c r="KV33" i="13"/>
  <c r="KS34" i="13"/>
  <c r="KX34" i="13"/>
  <c r="KV35" i="13"/>
  <c r="KS36" i="13"/>
  <c r="KX36" i="13"/>
  <c r="KV37" i="13"/>
  <c r="KS38" i="13"/>
  <c r="KX38" i="13"/>
  <c r="KV39" i="13"/>
  <c r="KS40" i="13"/>
  <c r="KX40" i="13"/>
  <c r="KV41" i="13"/>
  <c r="KS42" i="13"/>
  <c r="KX42" i="13"/>
  <c r="KV43" i="13"/>
  <c r="KS44" i="13"/>
  <c r="KX44" i="13"/>
  <c r="KV45" i="13"/>
  <c r="KS46" i="13"/>
  <c r="KX46" i="13"/>
  <c r="KV47" i="13"/>
  <c r="KS48" i="13"/>
  <c r="KX48" i="13"/>
  <c r="KV49" i="13"/>
  <c r="KS50" i="13"/>
  <c r="KX50" i="13"/>
  <c r="KV51" i="13"/>
  <c r="KS52" i="13"/>
  <c r="KX52" i="13"/>
  <c r="KV53" i="13"/>
  <c r="KS54" i="13"/>
  <c r="KX54" i="13"/>
  <c r="KV55" i="13"/>
  <c r="KZ55" i="13"/>
  <c r="KV56" i="13"/>
  <c r="KZ56" i="13"/>
  <c r="KV57" i="13"/>
  <c r="KZ57" i="13"/>
  <c r="KV58" i="13"/>
  <c r="KZ58" i="13"/>
  <c r="KV59" i="13"/>
  <c r="KZ59" i="13"/>
  <c r="KV60" i="13"/>
  <c r="KZ60" i="13"/>
  <c r="KV61" i="13"/>
  <c r="KZ61" i="13"/>
  <c r="KV62" i="13"/>
  <c r="KZ62" i="13"/>
  <c r="KV63" i="13"/>
  <c r="KZ63" i="13"/>
  <c r="KV64" i="13"/>
  <c r="KZ64" i="13"/>
  <c r="KV65" i="13"/>
  <c r="KZ65" i="13"/>
  <c r="KV66" i="13"/>
  <c r="KZ66" i="13"/>
  <c r="KV67" i="13"/>
  <c r="KZ67" i="13"/>
  <c r="KV68" i="13"/>
  <c r="KZ68" i="13"/>
  <c r="KV69" i="13"/>
  <c r="KZ69" i="13"/>
  <c r="KV70" i="13"/>
  <c r="KZ70" i="13"/>
  <c r="KV71" i="13"/>
  <c r="KZ71" i="13"/>
  <c r="KV72" i="13"/>
  <c r="KZ72" i="13"/>
  <c r="KV73" i="13"/>
  <c r="KZ73" i="13"/>
  <c r="KV74" i="13"/>
  <c r="KZ74" i="13"/>
  <c r="KV75" i="13"/>
  <c r="KZ75" i="13"/>
  <c r="KV76" i="13"/>
  <c r="KZ76" i="13"/>
  <c r="KV77" i="13"/>
  <c r="KZ77" i="13"/>
  <c r="KV78" i="13"/>
  <c r="KZ78" i="13"/>
  <c r="KV79" i="13"/>
  <c r="KZ79" i="13"/>
  <c r="KV80" i="13"/>
  <c r="KZ80" i="13"/>
  <c r="KV81" i="13"/>
  <c r="KZ81" i="13"/>
  <c r="KV82" i="13"/>
  <c r="KZ82" i="13"/>
  <c r="KV83" i="13"/>
  <c r="KZ83" i="13"/>
  <c r="KV84" i="13"/>
  <c r="KZ84" i="13"/>
  <c r="KV85" i="13"/>
  <c r="KZ85" i="13"/>
  <c r="KV86" i="13"/>
  <c r="KZ86" i="13"/>
  <c r="KV87" i="13"/>
  <c r="KZ87" i="13"/>
  <c r="KW12" i="13"/>
  <c r="KS12" i="13"/>
  <c r="KL13" i="13"/>
  <c r="KP13" i="13"/>
  <c r="KL14" i="13"/>
  <c r="KP14" i="13"/>
  <c r="KL15" i="13"/>
  <c r="KP15" i="13"/>
  <c r="KL16" i="13"/>
  <c r="KP16" i="13"/>
  <c r="KL17" i="13"/>
  <c r="KP17" i="13"/>
  <c r="KL18" i="13"/>
  <c r="KP18" i="13"/>
  <c r="KL19" i="13"/>
  <c r="KP19" i="13"/>
  <c r="KL20" i="13"/>
  <c r="KP20" i="13"/>
  <c r="KL21" i="13"/>
  <c r="KP21" i="13"/>
  <c r="KL22" i="13"/>
  <c r="KP22" i="13"/>
  <c r="LJ36" i="13"/>
  <c r="LH48" i="13"/>
  <c r="LE58" i="13"/>
  <c r="LE62" i="13"/>
  <c r="LJ64" i="13"/>
  <c r="LF66" i="13"/>
  <c r="LI67" i="13"/>
  <c r="LC69" i="13"/>
  <c r="LF70" i="13"/>
  <c r="LI71" i="13"/>
  <c r="LC73" i="13"/>
  <c r="LF74" i="13"/>
  <c r="LI75" i="13"/>
  <c r="LC77" i="13"/>
  <c r="LF78" i="13"/>
  <c r="LG79" i="13"/>
  <c r="LG80" i="13"/>
  <c r="LG81" i="13"/>
  <c r="LG82" i="13"/>
  <c r="LG83" i="13"/>
  <c r="LG84" i="13"/>
  <c r="LG85" i="13"/>
  <c r="LG86" i="13"/>
  <c r="LG87" i="13"/>
  <c r="LF12" i="13"/>
  <c r="KW13" i="13"/>
  <c r="KW14" i="13"/>
  <c r="KW15" i="13"/>
  <c r="KW16" i="13"/>
  <c r="KW17" i="13"/>
  <c r="KW18" i="13"/>
  <c r="KW19" i="13"/>
  <c r="KW20" i="13"/>
  <c r="KW21" i="13"/>
  <c r="KW22" i="13"/>
  <c r="KW23" i="13"/>
  <c r="KW24" i="13"/>
  <c r="KW25" i="13"/>
  <c r="KT26" i="13"/>
  <c r="KZ26" i="13"/>
  <c r="KW27" i="13"/>
  <c r="KT28" i="13"/>
  <c r="KZ28" i="13"/>
  <c r="KW29" i="13"/>
  <c r="KT30" i="13"/>
  <c r="KZ30" i="13"/>
  <c r="KW31" i="13"/>
  <c r="KT32" i="13"/>
  <c r="KZ32" i="13"/>
  <c r="KW33" i="13"/>
  <c r="KT34" i="13"/>
  <c r="KZ34" i="13"/>
  <c r="KW35" i="13"/>
  <c r="KT36" i="13"/>
  <c r="KZ36" i="13"/>
  <c r="KW37" i="13"/>
  <c r="KT38" i="13"/>
  <c r="KZ38" i="13"/>
  <c r="KW39" i="13"/>
  <c r="KT40" i="13"/>
  <c r="KZ40" i="13"/>
  <c r="KW41" i="13"/>
  <c r="LJ20" i="13"/>
  <c r="LJ53" i="13"/>
  <c r="LG63" i="13"/>
  <c r="LC67" i="13"/>
  <c r="LI69" i="13"/>
  <c r="LF72" i="13"/>
  <c r="LC75" i="13"/>
  <c r="LI77" i="13"/>
  <c r="LC80" i="13"/>
  <c r="LC82" i="13"/>
  <c r="LC84" i="13"/>
  <c r="LC86" i="13"/>
  <c r="LJ12" i="13"/>
  <c r="KS14" i="13"/>
  <c r="KS16" i="13"/>
  <c r="KS18" i="13"/>
  <c r="KS20" i="13"/>
  <c r="KS22" i="13"/>
  <c r="KS24" i="13"/>
  <c r="KZ25" i="13"/>
  <c r="KT27" i="13"/>
  <c r="KW28" i="13"/>
  <c r="KZ29" i="13"/>
  <c r="KT31" i="13"/>
  <c r="KW32" i="13"/>
  <c r="KZ33" i="13"/>
  <c r="KT35" i="13"/>
  <c r="KW36" i="13"/>
  <c r="KZ37" i="13"/>
  <c r="KT39" i="13"/>
  <c r="KW40" i="13"/>
  <c r="KZ41" i="13"/>
  <c r="KZ42" i="13"/>
  <c r="KX43" i="13"/>
  <c r="KW44" i="13"/>
  <c r="KW45" i="13"/>
  <c r="KV46" i="13"/>
  <c r="KT47" i="13"/>
  <c r="KT48" i="13"/>
  <c r="KS49" i="13"/>
  <c r="KZ49" i="13"/>
  <c r="KZ50" i="13"/>
  <c r="KX51" i="13"/>
  <c r="KW52" i="13"/>
  <c r="KW53" i="13"/>
  <c r="KV54" i="13"/>
  <c r="KT55" i="13"/>
  <c r="KS56" i="13"/>
  <c r="KX56" i="13"/>
  <c r="KU57" i="13"/>
  <c r="KS58" i="13"/>
  <c r="KX58" i="13"/>
  <c r="KU59" i="13"/>
  <c r="KS60" i="13"/>
  <c r="KX60" i="13"/>
  <c r="KU61" i="13"/>
  <c r="KS62" i="13"/>
  <c r="KX62" i="13"/>
  <c r="KU63" i="13"/>
  <c r="KS64" i="13"/>
  <c r="KX64" i="13"/>
  <c r="KU65" i="13"/>
  <c r="KS66" i="13"/>
  <c r="KX66" i="13"/>
  <c r="KU67" i="13"/>
  <c r="KS68" i="13"/>
  <c r="KX68" i="13"/>
  <c r="KU69" i="13"/>
  <c r="KS70" i="13"/>
  <c r="KX70" i="13"/>
  <c r="KU71" i="13"/>
  <c r="KS72" i="13"/>
  <c r="KX72" i="13"/>
  <c r="KU73" i="13"/>
  <c r="KS74" i="13"/>
  <c r="KX74" i="13"/>
  <c r="KU75" i="13"/>
  <c r="KS76" i="13"/>
  <c r="KX76" i="13"/>
  <c r="KU77" i="13"/>
  <c r="KS78" i="13"/>
  <c r="KX78" i="13"/>
  <c r="KU79" i="13"/>
  <c r="KS80" i="13"/>
  <c r="KX80" i="13"/>
  <c r="KU81" i="13"/>
  <c r="KS82" i="13"/>
  <c r="KX82" i="13"/>
  <c r="KU83" i="13"/>
  <c r="KS84" i="13"/>
  <c r="KX84" i="13"/>
  <c r="KU85" i="13"/>
  <c r="KS86" i="13"/>
  <c r="KX86" i="13"/>
  <c r="KU87" i="13"/>
  <c r="KZ12" i="13"/>
  <c r="KU12" i="13"/>
  <c r="KK13" i="13"/>
  <c r="KI14" i="13"/>
  <c r="KN14" i="13"/>
  <c r="KK15" i="13"/>
  <c r="KI16" i="13"/>
  <c r="KN16" i="13"/>
  <c r="KK17" i="13"/>
  <c r="KI18" i="13"/>
  <c r="KN18" i="13"/>
  <c r="KK19" i="13"/>
  <c r="KI20" i="13"/>
  <c r="KN20" i="13"/>
  <c r="KK21" i="13"/>
  <c r="KI22" i="13"/>
  <c r="KN22" i="13"/>
  <c r="KK23" i="13"/>
  <c r="KO23" i="13"/>
  <c r="KK24" i="13"/>
  <c r="KO24" i="13"/>
  <c r="KK25" i="13"/>
  <c r="KO25" i="13"/>
  <c r="KK26" i="13"/>
  <c r="KO26" i="13"/>
  <c r="KK27" i="13"/>
  <c r="KO27" i="13"/>
  <c r="KK28" i="13"/>
  <c r="KO28" i="13"/>
  <c r="KK29" i="13"/>
  <c r="KO29" i="13"/>
  <c r="KK30" i="13"/>
  <c r="KO30" i="13"/>
  <c r="KK31" i="13"/>
  <c r="KO31" i="13"/>
  <c r="KK32" i="13"/>
  <c r="KO32" i="13"/>
  <c r="KK33" i="13"/>
  <c r="KO33" i="13"/>
  <c r="KK34" i="13"/>
  <c r="KO34" i="13"/>
  <c r="KK35" i="13"/>
  <c r="KO35" i="13"/>
  <c r="KK36" i="13"/>
  <c r="KO36" i="13"/>
  <c r="KK37" i="13"/>
  <c r="KO37" i="13"/>
  <c r="KK38" i="13"/>
  <c r="KO38" i="13"/>
  <c r="KK39" i="13"/>
  <c r="KO39" i="13"/>
  <c r="KK40" i="13"/>
  <c r="KO40" i="13"/>
  <c r="KK41" i="13"/>
  <c r="LH40" i="13"/>
  <c r="LE60" i="13"/>
  <c r="LG65" i="13"/>
  <c r="LE68" i="13"/>
  <c r="LJ70" i="13"/>
  <c r="LG73" i="13"/>
  <c r="LE76" i="13"/>
  <c r="LJ78" i="13"/>
  <c r="LJ80" i="13"/>
  <c r="LJ82" i="13"/>
  <c r="LJ84" i="13"/>
  <c r="LJ86" i="13"/>
  <c r="LC12" i="13"/>
  <c r="KZ14" i="13"/>
  <c r="KZ16" i="13"/>
  <c r="KZ18" i="13"/>
  <c r="KZ20" i="13"/>
  <c r="KZ22" i="13"/>
  <c r="KZ24" i="13"/>
  <c r="KV26" i="13"/>
  <c r="KX27" i="13"/>
  <c r="KS29" i="13"/>
  <c r="KV30" i="13"/>
  <c r="KX31" i="13"/>
  <c r="KS33" i="13"/>
  <c r="KV34" i="13"/>
  <c r="KX35" i="13"/>
  <c r="KS37" i="13"/>
  <c r="KV38" i="13"/>
  <c r="KX39" i="13"/>
  <c r="KS41" i="13"/>
  <c r="KT42" i="13"/>
  <c r="KS43" i="13"/>
  <c r="KZ43" i="13"/>
  <c r="KZ44" i="13"/>
  <c r="KX45" i="13"/>
  <c r="KW46" i="13"/>
  <c r="KW47" i="13"/>
  <c r="KV48" i="13"/>
  <c r="KT49" i="13"/>
  <c r="KT50" i="13"/>
  <c r="KS51" i="13"/>
  <c r="KZ51" i="13"/>
  <c r="KZ52" i="13"/>
  <c r="KX53" i="13"/>
  <c r="KW54" i="13"/>
  <c r="KW55" i="13"/>
  <c r="KT56" i="13"/>
  <c r="KY56" i="13"/>
  <c r="KW57" i="13"/>
  <c r="KT58" i="13"/>
  <c r="KY58" i="13"/>
  <c r="KW59" i="13"/>
  <c r="KT60" i="13"/>
  <c r="KY60" i="13"/>
  <c r="KW61" i="13"/>
  <c r="KT62" i="13"/>
  <c r="KY62" i="13"/>
  <c r="KW63" i="13"/>
  <c r="KT64" i="13"/>
  <c r="KY64" i="13"/>
  <c r="KW65" i="13"/>
  <c r="KT66" i="13"/>
  <c r="KY66" i="13"/>
  <c r="KW67" i="13"/>
  <c r="KT68" i="13"/>
  <c r="KY68" i="13"/>
  <c r="KW69" i="13"/>
  <c r="KT70" i="13"/>
  <c r="KY70" i="13"/>
  <c r="KW71" i="13"/>
  <c r="KT72" i="13"/>
  <c r="KY72" i="13"/>
  <c r="KW73" i="13"/>
  <c r="KT74" i="13"/>
  <c r="KY74" i="13"/>
  <c r="KW75" i="13"/>
  <c r="KT76" i="13"/>
  <c r="KY76" i="13"/>
  <c r="KW77" i="13"/>
  <c r="KT78" i="13"/>
  <c r="KY78" i="13"/>
  <c r="KW79" i="13"/>
  <c r="KT80" i="13"/>
  <c r="KY80" i="13"/>
  <c r="KW81" i="13"/>
  <c r="KT82" i="13"/>
  <c r="KY82" i="13"/>
  <c r="KW83" i="13"/>
  <c r="KT84" i="13"/>
  <c r="KY84" i="13"/>
  <c r="KW85" i="13"/>
  <c r="KT86" i="13"/>
  <c r="KY86" i="13"/>
  <c r="KW87" i="13"/>
  <c r="KY12" i="13"/>
  <c r="KT12" i="13"/>
  <c r="KM13" i="13"/>
  <c r="KJ14" i="13"/>
  <c r="KO14" i="13"/>
  <c r="KM15" i="13"/>
  <c r="KJ16" i="13"/>
  <c r="KO16" i="13"/>
  <c r="KM17" i="13"/>
  <c r="KJ18" i="13"/>
  <c r="KO18" i="13"/>
  <c r="KM19" i="13"/>
  <c r="KJ20" i="13"/>
  <c r="KO20" i="13"/>
  <c r="KM21" i="13"/>
  <c r="KJ22" i="13"/>
  <c r="KO22" i="13"/>
  <c r="KL23" i="13"/>
  <c r="KP23" i="13"/>
  <c r="KL24" i="13"/>
  <c r="KP24" i="13"/>
  <c r="KL25" i="13"/>
  <c r="KP25" i="13"/>
  <c r="KL26" i="13"/>
  <c r="KP26" i="13"/>
  <c r="KL27" i="13"/>
  <c r="KP27" i="13"/>
  <c r="KL28" i="13"/>
  <c r="KP28" i="13"/>
  <c r="KL29" i="13"/>
  <c r="KP29" i="13"/>
  <c r="KL30" i="13"/>
  <c r="KP30" i="13"/>
  <c r="KL31" i="13"/>
  <c r="KP31" i="13"/>
  <c r="KL32" i="13"/>
  <c r="KP32" i="13"/>
  <c r="KL33" i="13"/>
  <c r="KP33" i="13"/>
  <c r="KL34" i="13"/>
  <c r="KP34" i="13"/>
  <c r="KL35" i="13"/>
  <c r="KP35" i="13"/>
  <c r="KL36" i="13"/>
  <c r="KP36" i="13"/>
  <c r="KL37" i="13"/>
  <c r="KP37" i="13"/>
  <c r="KL38" i="13"/>
  <c r="KP38" i="13"/>
  <c r="KL39" i="13"/>
  <c r="KP39" i="13"/>
  <c r="KL40" i="13"/>
  <c r="KP40" i="13"/>
  <c r="KL41" i="13"/>
  <c r="KP41" i="13"/>
  <c r="KL42" i="13"/>
  <c r="KP42" i="13"/>
  <c r="KL43" i="13"/>
  <c r="KP43" i="13"/>
  <c r="KL44" i="13"/>
  <c r="KP44" i="13"/>
  <c r="KL45" i="13"/>
  <c r="KP45" i="13"/>
  <c r="KL46" i="13"/>
  <c r="KP46" i="13"/>
  <c r="KL47" i="13"/>
  <c r="KP47" i="13"/>
  <c r="KL48" i="13"/>
  <c r="KP48" i="13"/>
  <c r="KL49" i="13"/>
  <c r="KP49" i="13"/>
  <c r="KL50" i="13"/>
  <c r="KP50" i="13"/>
  <c r="KL51" i="13"/>
  <c r="KP51" i="13"/>
  <c r="KL52" i="13"/>
  <c r="KP52" i="13"/>
  <c r="KL53" i="13"/>
  <c r="KP53" i="13"/>
  <c r="KL54" i="13"/>
  <c r="KP54" i="13"/>
  <c r="KL55" i="13"/>
  <c r="KP55" i="13"/>
  <c r="KL56" i="13"/>
  <c r="KP56" i="13"/>
  <c r="KL57" i="13"/>
  <c r="KP57" i="13"/>
  <c r="KL58" i="13"/>
  <c r="KP58" i="13"/>
  <c r="KL59" i="13"/>
  <c r="KP59" i="13"/>
  <c r="KL60" i="13"/>
  <c r="KP60" i="13"/>
  <c r="KL61" i="13"/>
  <c r="KP61" i="13"/>
  <c r="KL62" i="13"/>
  <c r="KP62" i="13"/>
  <c r="KL63" i="13"/>
  <c r="KP63" i="13"/>
  <c r="KL64" i="13"/>
  <c r="KP64" i="13"/>
  <c r="KL65" i="13"/>
  <c r="KP65" i="13"/>
  <c r="KL66" i="13"/>
  <c r="KP66" i="13"/>
  <c r="KL67" i="13"/>
  <c r="KP67" i="13"/>
  <c r="KL68" i="13"/>
  <c r="KP68" i="13"/>
  <c r="KL69" i="13"/>
  <c r="KP69" i="13"/>
  <c r="KL70" i="13"/>
  <c r="KP70" i="13"/>
  <c r="KL71" i="13"/>
  <c r="KP71" i="13"/>
  <c r="KL72" i="13"/>
  <c r="KP72" i="13"/>
  <c r="KL73" i="13"/>
  <c r="KP73" i="13"/>
  <c r="KL74" i="13"/>
  <c r="KP74" i="13"/>
  <c r="KL75" i="13"/>
  <c r="KP75" i="13"/>
  <c r="KL76" i="13"/>
  <c r="KP76" i="13"/>
  <c r="KL77" i="13"/>
  <c r="KP77" i="13"/>
  <c r="KL78" i="13"/>
  <c r="KP78" i="13"/>
  <c r="KL79" i="13"/>
  <c r="KP79" i="13"/>
  <c r="KL80" i="13"/>
  <c r="KP80" i="13"/>
  <c r="KL81" i="13"/>
  <c r="KP81" i="13"/>
  <c r="KL82" i="13"/>
  <c r="KP82" i="13"/>
  <c r="KL83" i="13"/>
  <c r="KP83" i="13"/>
  <c r="KL84" i="13"/>
  <c r="KP84" i="13"/>
  <c r="KL85" i="13"/>
  <c r="KP85" i="13"/>
  <c r="KL86" i="13"/>
  <c r="KP86" i="13"/>
  <c r="KL87" i="13"/>
  <c r="KP87" i="13"/>
  <c r="KM12" i="13"/>
  <c r="KI12" i="13"/>
  <c r="KB13" i="13"/>
  <c r="KF13" i="13"/>
  <c r="KB14" i="13"/>
  <c r="KF14" i="13"/>
  <c r="KB15" i="13"/>
  <c r="KF15" i="13"/>
  <c r="KB16" i="13"/>
  <c r="KF16" i="13"/>
  <c r="KB17" i="13"/>
  <c r="KF17" i="13"/>
  <c r="KB18" i="13"/>
  <c r="KF18" i="13"/>
  <c r="KB19" i="13"/>
  <c r="KF19" i="13"/>
  <c r="KB20" i="13"/>
  <c r="KF20" i="13"/>
  <c r="KB21" i="13"/>
  <c r="KF21" i="13"/>
  <c r="KB22" i="13"/>
  <c r="KF22" i="13"/>
  <c r="KB23" i="13"/>
  <c r="KF23" i="13"/>
  <c r="KB24" i="13"/>
  <c r="KF24" i="13"/>
  <c r="KB25" i="13"/>
  <c r="KF25" i="13"/>
  <c r="KB26" i="13"/>
  <c r="KF26" i="13"/>
  <c r="KB27" i="13"/>
  <c r="KF27" i="13"/>
  <c r="KB28" i="13"/>
  <c r="KF28" i="13"/>
  <c r="KB29" i="13"/>
  <c r="KF29" i="13"/>
  <c r="KB30" i="13"/>
  <c r="KF30" i="13"/>
  <c r="KB31" i="13"/>
  <c r="KF31" i="13"/>
  <c r="KB32" i="13"/>
  <c r="KF32" i="13"/>
  <c r="KB33" i="13"/>
  <c r="KF33" i="13"/>
  <c r="KB34" i="13"/>
  <c r="KF34" i="13"/>
  <c r="KB35" i="13"/>
  <c r="KF35" i="13"/>
  <c r="KB36" i="13"/>
  <c r="KF36" i="13"/>
  <c r="KB37" i="13"/>
  <c r="KF37" i="13"/>
  <c r="KB38" i="13"/>
  <c r="KF38" i="13"/>
  <c r="KB39" i="13"/>
  <c r="KF39" i="13"/>
  <c r="KB40" i="13"/>
  <c r="KF40" i="13"/>
  <c r="LE51" i="13"/>
  <c r="LJ62" i="13"/>
  <c r="LJ66" i="13"/>
  <c r="LG69" i="13"/>
  <c r="LE72" i="13"/>
  <c r="LJ74" i="13"/>
  <c r="LG77" i="13"/>
  <c r="LJ79" i="13"/>
  <c r="LJ81" i="13"/>
  <c r="LJ83" i="13"/>
  <c r="LJ85" i="13"/>
  <c r="LJ87" i="13"/>
  <c r="KZ13" i="13"/>
  <c r="KZ15" i="13"/>
  <c r="KZ17" i="13"/>
  <c r="KZ19" i="13"/>
  <c r="KZ21" i="13"/>
  <c r="KZ23" i="13"/>
  <c r="KX25" i="13"/>
  <c r="KS27" i="13"/>
  <c r="KV28" i="13"/>
  <c r="KX29" i="13"/>
  <c r="KS31" i="13"/>
  <c r="KV32" i="13"/>
  <c r="KX33" i="13"/>
  <c r="KS35" i="13"/>
  <c r="KV36" i="13"/>
  <c r="KX37" i="13"/>
  <c r="KS39" i="13"/>
  <c r="KV40" i="13"/>
  <c r="KX41" i="13"/>
  <c r="KW42" i="13"/>
  <c r="KW43" i="13"/>
  <c r="KV44" i="13"/>
  <c r="KT45" i="13"/>
  <c r="KT46" i="13"/>
  <c r="KS47" i="13"/>
  <c r="KZ47" i="13"/>
  <c r="KZ48" i="13"/>
  <c r="KX49" i="13"/>
  <c r="KW50" i="13"/>
  <c r="KW51" i="13"/>
  <c r="KV52" i="13"/>
  <c r="KT53" i="13"/>
  <c r="KT54" i="13"/>
  <c r="KS55" i="13"/>
  <c r="KY55" i="13"/>
  <c r="KW56" i="13"/>
  <c r="KT57" i="13"/>
  <c r="KY57" i="13"/>
  <c r="KW58" i="13"/>
  <c r="KT59" i="13"/>
  <c r="KY59" i="13"/>
  <c r="KW60" i="13"/>
  <c r="KT61" i="13"/>
  <c r="KY61" i="13"/>
  <c r="KW62" i="13"/>
  <c r="KT63" i="13"/>
  <c r="KY63" i="13"/>
  <c r="KW64" i="13"/>
  <c r="KT65" i="13"/>
  <c r="KY65" i="13"/>
  <c r="KW66" i="13"/>
  <c r="KT67" i="13"/>
  <c r="KY67" i="13"/>
  <c r="KW68" i="13"/>
  <c r="KT69" i="13"/>
  <c r="KY69" i="13"/>
  <c r="KW70" i="13"/>
  <c r="KT71" i="13"/>
  <c r="KY71" i="13"/>
  <c r="KW72" i="13"/>
  <c r="KT73" i="13"/>
  <c r="KY73" i="13"/>
  <c r="KW74" i="13"/>
  <c r="KT75" i="13"/>
  <c r="KY75" i="13"/>
  <c r="KW76" i="13"/>
  <c r="KT77" i="13"/>
  <c r="KY77" i="13"/>
  <c r="KW78" i="13"/>
  <c r="KT79" i="13"/>
  <c r="KY79" i="13"/>
  <c r="KW80" i="13"/>
  <c r="KT81" i="13"/>
  <c r="LE43" i="13"/>
  <c r="LC71" i="13"/>
  <c r="LC81" i="13"/>
  <c r="KS13" i="13"/>
  <c r="KS21" i="13"/>
  <c r="KZ27" i="13"/>
  <c r="KT33" i="13"/>
  <c r="KW38" i="13"/>
  <c r="KT43" i="13"/>
  <c r="KZ46" i="13"/>
  <c r="KV50" i="13"/>
  <c r="KZ53" i="13"/>
  <c r="KS57" i="13"/>
  <c r="KX59" i="13"/>
  <c r="KU62" i="13"/>
  <c r="KS65" i="13"/>
  <c r="KX67" i="13"/>
  <c r="KU70" i="13"/>
  <c r="KS73" i="13"/>
  <c r="KX75" i="13"/>
  <c r="KU78" i="13"/>
  <c r="KS81" i="13"/>
  <c r="KW82" i="13"/>
  <c r="KY83" i="13"/>
  <c r="KT85" i="13"/>
  <c r="KW86" i="13"/>
  <c r="KY87" i="13"/>
  <c r="KJ13" i="13"/>
  <c r="KM14" i="13"/>
  <c r="KO15" i="13"/>
  <c r="KJ17" i="13"/>
  <c r="KM18" i="13"/>
  <c r="KO19" i="13"/>
  <c r="KJ21" i="13"/>
  <c r="KM22" i="13"/>
  <c r="KN23" i="13"/>
  <c r="KN24" i="13"/>
  <c r="KN25" i="13"/>
  <c r="KN26" i="13"/>
  <c r="KN27" i="13"/>
  <c r="KN28" i="13"/>
  <c r="KN29" i="13"/>
  <c r="KN30" i="13"/>
  <c r="KN31" i="13"/>
  <c r="KN32" i="13"/>
  <c r="KN33" i="13"/>
  <c r="KN34" i="13"/>
  <c r="KN35" i="13"/>
  <c r="KN36" i="13"/>
  <c r="KN37" i="13"/>
  <c r="KN38" i="13"/>
  <c r="KN39" i="13"/>
  <c r="KN40" i="13"/>
  <c r="KN41" i="13"/>
  <c r="KK42" i="13"/>
  <c r="KI43" i="13"/>
  <c r="KN43" i="13"/>
  <c r="KK44" i="13"/>
  <c r="KI45" i="13"/>
  <c r="KN45" i="13"/>
  <c r="KK46" i="13"/>
  <c r="KI47" i="13"/>
  <c r="KN47" i="13"/>
  <c r="KK48" i="13"/>
  <c r="KI49" i="13"/>
  <c r="KN49" i="13"/>
  <c r="KK50" i="13"/>
  <c r="KI51" i="13"/>
  <c r="KN51" i="13"/>
  <c r="KK52" i="13"/>
  <c r="KI53" i="13"/>
  <c r="KN53" i="13"/>
  <c r="KK54" i="13"/>
  <c r="KI55" i="13"/>
  <c r="KN55" i="13"/>
  <c r="LJ60" i="13"/>
  <c r="LI73" i="13"/>
  <c r="LC83" i="13"/>
  <c r="KS15" i="13"/>
  <c r="KS23" i="13"/>
  <c r="KT29" i="13"/>
  <c r="KW34" i="13"/>
  <c r="KZ39" i="13"/>
  <c r="KT44" i="13"/>
  <c r="KX47" i="13"/>
  <c r="KT51" i="13"/>
  <c r="KZ54" i="13"/>
  <c r="KX57" i="13"/>
  <c r="KU60" i="13"/>
  <c r="KS63" i="13"/>
  <c r="KX65" i="13"/>
  <c r="KU68" i="13"/>
  <c r="KS71" i="13"/>
  <c r="KX73" i="13"/>
  <c r="KU76" i="13"/>
  <c r="KS79" i="13"/>
  <c r="KX81" i="13"/>
  <c r="KS83" i="13"/>
  <c r="KU84" i="13"/>
  <c r="KX85" i="13"/>
  <c r="KS87" i="13"/>
  <c r="KX12" i="13"/>
  <c r="KN13" i="13"/>
  <c r="KI15" i="13"/>
  <c r="KK16" i="13"/>
  <c r="KN17" i="13"/>
  <c r="KI19" i="13"/>
  <c r="KK20" i="13"/>
  <c r="KN21" i="13"/>
  <c r="KI23" i="13"/>
  <c r="KI24" i="13"/>
  <c r="KI25" i="13"/>
  <c r="KI26" i="13"/>
  <c r="KI27" i="13"/>
  <c r="KI28" i="13"/>
  <c r="KI29" i="13"/>
  <c r="KI30" i="13"/>
  <c r="KI31" i="13"/>
  <c r="KI32" i="13"/>
  <c r="KI33" i="13"/>
  <c r="KI34" i="13"/>
  <c r="KI35" i="13"/>
  <c r="KI36" i="13"/>
  <c r="KI37" i="13"/>
  <c r="KI38" i="13"/>
  <c r="KI39" i="13"/>
  <c r="KI40" i="13"/>
  <c r="KI41" i="13"/>
  <c r="KO41" i="13"/>
  <c r="KM42" i="13"/>
  <c r="KJ43" i="13"/>
  <c r="KO43" i="13"/>
  <c r="KM44" i="13"/>
  <c r="KJ45" i="13"/>
  <c r="KO45" i="13"/>
  <c r="KM46" i="13"/>
  <c r="KJ47" i="13"/>
  <c r="KO47" i="13"/>
  <c r="KM48" i="13"/>
  <c r="KJ49" i="13"/>
  <c r="KO49" i="13"/>
  <c r="KM50" i="13"/>
  <c r="KJ51" i="13"/>
  <c r="KO51" i="13"/>
  <c r="KM52" i="13"/>
  <c r="KJ53" i="13"/>
  <c r="KO53" i="13"/>
  <c r="KM54" i="13"/>
  <c r="KJ55" i="13"/>
  <c r="KO55" i="13"/>
  <c r="KM56" i="13"/>
  <c r="KJ57" i="13"/>
  <c r="KO57" i="13"/>
  <c r="KM58" i="13"/>
  <c r="KJ59" i="13"/>
  <c r="KO59" i="13"/>
  <c r="KM60" i="13"/>
  <c r="KJ61" i="13"/>
  <c r="KO61" i="13"/>
  <c r="KM62" i="13"/>
  <c r="KJ63" i="13"/>
  <c r="KO63" i="13"/>
  <c r="KM64" i="13"/>
  <c r="KJ65" i="13"/>
  <c r="KO65" i="13"/>
  <c r="KM66" i="13"/>
  <c r="KJ67" i="13"/>
  <c r="LI65" i="13"/>
  <c r="LF76" i="13"/>
  <c r="LC85" i="13"/>
  <c r="KS17" i="13"/>
  <c r="KS25" i="13"/>
  <c r="KW30" i="13"/>
  <c r="KZ35" i="13"/>
  <c r="KT41" i="13"/>
  <c r="KS45" i="13"/>
  <c r="KW48" i="13"/>
  <c r="KT52" i="13"/>
  <c r="KX55" i="13"/>
  <c r="KU58" i="13"/>
  <c r="KS61" i="13"/>
  <c r="KX63" i="13"/>
  <c r="KU66" i="13"/>
  <c r="KS69" i="13"/>
  <c r="KX71" i="13"/>
  <c r="KU74" i="13"/>
  <c r="KS77" i="13"/>
  <c r="KX79" i="13"/>
  <c r="KY81" i="13"/>
  <c r="KT83" i="13"/>
  <c r="KW84" i="13"/>
  <c r="KY85" i="13"/>
  <c r="KT87" i="13"/>
  <c r="KV12" i="13"/>
  <c r="KO13" i="13"/>
  <c r="KJ15" i="13"/>
  <c r="KM16" i="13"/>
  <c r="KO17" i="13"/>
  <c r="KJ19" i="13"/>
  <c r="KM20" i="13"/>
  <c r="KO21" i="13"/>
  <c r="KJ23" i="13"/>
  <c r="KJ24" i="13"/>
  <c r="KJ25" i="13"/>
  <c r="KJ26" i="13"/>
  <c r="KJ27" i="13"/>
  <c r="KJ28" i="13"/>
  <c r="KJ29" i="13"/>
  <c r="KJ30" i="13"/>
  <c r="KJ31" i="13"/>
  <c r="KJ32" i="13"/>
  <c r="KJ33" i="13"/>
  <c r="KJ34" i="13"/>
  <c r="KJ35" i="13"/>
  <c r="KJ36" i="13"/>
  <c r="KJ37" i="13"/>
  <c r="KJ38" i="13"/>
  <c r="KJ39" i="13"/>
  <c r="KJ40" i="13"/>
  <c r="KJ41" i="13"/>
  <c r="KI42" i="13"/>
  <c r="KN42" i="13"/>
  <c r="KK43" i="13"/>
  <c r="KI44" i="13"/>
  <c r="KN44" i="13"/>
  <c r="KK45" i="13"/>
  <c r="KI46" i="13"/>
  <c r="KN46" i="13"/>
  <c r="KK47" i="13"/>
  <c r="KI48" i="13"/>
  <c r="KN48" i="13"/>
  <c r="KK49" i="13"/>
  <c r="KI50" i="13"/>
  <c r="KN50" i="13"/>
  <c r="KK51" i="13"/>
  <c r="KI52" i="13"/>
  <c r="KN52" i="13"/>
  <c r="KK53" i="13"/>
  <c r="KI54" i="13"/>
  <c r="KN54" i="13"/>
  <c r="KK55" i="13"/>
  <c r="KI56" i="13"/>
  <c r="KN56" i="13"/>
  <c r="KK57" i="13"/>
  <c r="KI58" i="13"/>
  <c r="KN58" i="13"/>
  <c r="KK59" i="13"/>
  <c r="KI60" i="13"/>
  <c r="KN60" i="13"/>
  <c r="KK61" i="13"/>
  <c r="KI62" i="13"/>
  <c r="KN62" i="13"/>
  <c r="KK63" i="13"/>
  <c r="KI64" i="13"/>
  <c r="KN64" i="13"/>
  <c r="KK65" i="13"/>
  <c r="KI66" i="13"/>
  <c r="KN66" i="13"/>
  <c r="KK67" i="13"/>
  <c r="KI68" i="13"/>
  <c r="KN68" i="13"/>
  <c r="KK69" i="13"/>
  <c r="KI70" i="13"/>
  <c r="KN70" i="13"/>
  <c r="KK71" i="13"/>
  <c r="KI72" i="13"/>
  <c r="KN72" i="13"/>
  <c r="KK73" i="13"/>
  <c r="KI74" i="13"/>
  <c r="KN74" i="13"/>
  <c r="KK75" i="13"/>
  <c r="KI76" i="13"/>
  <c r="KN76" i="13"/>
  <c r="KK77" i="13"/>
  <c r="KI78" i="13"/>
  <c r="KN78" i="13"/>
  <c r="KK79" i="13"/>
  <c r="KI80" i="13"/>
  <c r="KN80" i="13"/>
  <c r="KK81" i="13"/>
  <c r="KI82" i="13"/>
  <c r="KN82" i="13"/>
  <c r="KK83" i="13"/>
  <c r="KI84" i="13"/>
  <c r="KN84" i="13"/>
  <c r="KK85" i="13"/>
  <c r="KI86" i="13"/>
  <c r="KN86" i="13"/>
  <c r="KK87" i="13"/>
  <c r="KP12" i="13"/>
  <c r="KK12" i="13"/>
  <c r="KA13" i="13"/>
  <c r="JY14" i="13"/>
  <c r="KD14" i="13"/>
  <c r="KA15" i="13"/>
  <c r="JY16" i="13"/>
  <c r="KD16" i="13"/>
  <c r="KA17" i="13"/>
  <c r="JY18" i="13"/>
  <c r="KD18" i="13"/>
  <c r="KA19" i="13"/>
  <c r="JY20" i="13"/>
  <c r="KD20" i="13"/>
  <c r="KA21" i="13"/>
  <c r="JY22" i="13"/>
  <c r="KD22" i="13"/>
  <c r="KA23" i="13"/>
  <c r="JY24" i="13"/>
  <c r="KD24" i="13"/>
  <c r="KA25" i="13"/>
  <c r="JY26" i="13"/>
  <c r="KD26" i="13"/>
  <c r="KA27" i="13"/>
  <c r="JY28" i="13"/>
  <c r="KD28" i="13"/>
  <c r="KA29" i="13"/>
  <c r="JY30" i="13"/>
  <c r="KD30" i="13"/>
  <c r="KA31" i="13"/>
  <c r="JY32" i="13"/>
  <c r="KD32" i="13"/>
  <c r="KA33" i="13"/>
  <c r="JY34" i="13"/>
  <c r="KD34" i="13"/>
  <c r="KA35" i="13"/>
  <c r="JY36" i="13"/>
  <c r="KD36" i="13"/>
  <c r="KA37" i="13"/>
  <c r="JY38" i="13"/>
  <c r="KD38" i="13"/>
  <c r="KA39" i="13"/>
  <c r="JY40" i="13"/>
  <c r="KD40" i="13"/>
  <c r="KA41" i="13"/>
  <c r="KE41" i="13"/>
  <c r="KA42" i="13"/>
  <c r="KE42" i="13"/>
  <c r="LF68" i="13"/>
  <c r="KW26" i="13"/>
  <c r="KZ45" i="13"/>
  <c r="KS59" i="13"/>
  <c r="KX69" i="13"/>
  <c r="KU80" i="13"/>
  <c r="KU86" i="13"/>
  <c r="KN15" i="13"/>
  <c r="KI21" i="13"/>
  <c r="KM25" i="13"/>
  <c r="KM29" i="13"/>
  <c r="KM33" i="13"/>
  <c r="KM37" i="13"/>
  <c r="KM41" i="13"/>
  <c r="KJ44" i="13"/>
  <c r="KO46" i="13"/>
  <c r="KM49" i="13"/>
  <c r="KJ52" i="13"/>
  <c r="KO54" i="13"/>
  <c r="KO56" i="13"/>
  <c r="KJ58" i="13"/>
  <c r="KM59" i="13"/>
  <c r="KO60" i="13"/>
  <c r="KJ62" i="13"/>
  <c r="KM63" i="13"/>
  <c r="KO64" i="13"/>
  <c r="KJ66" i="13"/>
  <c r="KM67" i="13"/>
  <c r="KK68" i="13"/>
  <c r="KJ69" i="13"/>
  <c r="KJ70" i="13"/>
  <c r="KI71" i="13"/>
  <c r="KO71" i="13"/>
  <c r="KO72" i="13"/>
  <c r="KN73" i="13"/>
  <c r="KM74" i="13"/>
  <c r="KM75" i="13"/>
  <c r="KK76" i="13"/>
  <c r="KJ77" i="13"/>
  <c r="KJ78" i="13"/>
  <c r="KI79" i="13"/>
  <c r="KO79" i="13"/>
  <c r="KO80" i="13"/>
  <c r="KN81" i="13"/>
  <c r="KM82" i="13"/>
  <c r="KM83" i="13"/>
  <c r="KK84" i="13"/>
  <c r="KJ85" i="13"/>
  <c r="KJ86" i="13"/>
  <c r="KI87" i="13"/>
  <c r="KO87" i="13"/>
  <c r="KJ12" i="13"/>
  <c r="KD13" i="13"/>
  <c r="KC14" i="13"/>
  <c r="KC15" i="13"/>
  <c r="KA16" i="13"/>
  <c r="JZ17" i="13"/>
  <c r="JZ18" i="13"/>
  <c r="JY19" i="13"/>
  <c r="KE19" i="13"/>
  <c r="KE20" i="13"/>
  <c r="KD21" i="13"/>
  <c r="KC22" i="13"/>
  <c r="KC23" i="13"/>
  <c r="KA24" i="13"/>
  <c r="JZ25" i="13"/>
  <c r="JZ26" i="13"/>
  <c r="JY27" i="13"/>
  <c r="KE27" i="13"/>
  <c r="KE28" i="13"/>
  <c r="KD29" i="13"/>
  <c r="KC30" i="13"/>
  <c r="KC31" i="13"/>
  <c r="KA32" i="13"/>
  <c r="JZ33" i="13"/>
  <c r="JZ34" i="13"/>
  <c r="JY35" i="13"/>
  <c r="KE35" i="13"/>
  <c r="KE36" i="13"/>
  <c r="KD37" i="13"/>
  <c r="KC38" i="13"/>
  <c r="KC39" i="13"/>
  <c r="KA40" i="13"/>
  <c r="JZ41" i="13"/>
  <c r="KF41" i="13"/>
  <c r="KC42" i="13"/>
  <c r="JZ43" i="13"/>
  <c r="KD43" i="13"/>
  <c r="JZ44" i="13"/>
  <c r="KD44" i="13"/>
  <c r="JZ45" i="13"/>
  <c r="KD45" i="13"/>
  <c r="JZ46" i="13"/>
  <c r="KD46" i="13"/>
  <c r="JZ47" i="13"/>
  <c r="KD47" i="13"/>
  <c r="JZ48" i="13"/>
  <c r="KD48" i="13"/>
  <c r="JZ49" i="13"/>
  <c r="KD49" i="13"/>
  <c r="JZ50" i="13"/>
  <c r="KD50" i="13"/>
  <c r="JZ51" i="13"/>
  <c r="KD51" i="13"/>
  <c r="JZ52" i="13"/>
  <c r="KD52" i="13"/>
  <c r="JZ53" i="13"/>
  <c r="KD53" i="13"/>
  <c r="JZ54" i="13"/>
  <c r="KD54" i="13"/>
  <c r="JZ55" i="13"/>
  <c r="KD55" i="13"/>
  <c r="JZ56" i="13"/>
  <c r="KD56" i="13"/>
  <c r="JZ57" i="13"/>
  <c r="KD57" i="13"/>
  <c r="JZ58" i="13"/>
  <c r="KD58" i="13"/>
  <c r="JZ59" i="13"/>
  <c r="KD59" i="13"/>
  <c r="JZ60" i="13"/>
  <c r="KD60" i="13"/>
  <c r="JZ61" i="13"/>
  <c r="KD61" i="13"/>
  <c r="JZ62" i="13"/>
  <c r="KD62" i="13"/>
  <c r="JZ63" i="13"/>
  <c r="KD63" i="13"/>
  <c r="JZ64" i="13"/>
  <c r="KD64" i="13"/>
  <c r="JZ65" i="13"/>
  <c r="KD65" i="13"/>
  <c r="JZ66" i="13"/>
  <c r="KD66" i="13"/>
  <c r="JZ67" i="13"/>
  <c r="KD67" i="13"/>
  <c r="JZ68" i="13"/>
  <c r="KD68" i="13"/>
  <c r="JZ69" i="13"/>
  <c r="KD69" i="13"/>
  <c r="JZ70" i="13"/>
  <c r="KD70" i="13"/>
  <c r="JZ71" i="13"/>
  <c r="KD71" i="13"/>
  <c r="JZ72" i="13"/>
  <c r="KD72" i="13"/>
  <c r="JZ73" i="13"/>
  <c r="KD73" i="13"/>
  <c r="JZ74" i="13"/>
  <c r="KD74" i="13"/>
  <c r="JZ75" i="13"/>
  <c r="KD75" i="13"/>
  <c r="JZ76" i="13"/>
  <c r="KD76" i="13"/>
  <c r="JZ77" i="13"/>
  <c r="KD77" i="13"/>
  <c r="JZ78" i="13"/>
  <c r="KD78" i="13"/>
  <c r="JZ79" i="13"/>
  <c r="KD79" i="13"/>
  <c r="JZ80" i="13"/>
  <c r="KD80" i="13"/>
  <c r="JZ81" i="13"/>
  <c r="KD81" i="13"/>
  <c r="JZ82" i="13"/>
  <c r="KD82" i="13"/>
  <c r="JZ83" i="13"/>
  <c r="KD83" i="13"/>
  <c r="JZ84" i="13"/>
  <c r="KD84" i="13"/>
  <c r="LC79" i="13"/>
  <c r="KZ31" i="13"/>
  <c r="KW49" i="13"/>
  <c r="KX61" i="13"/>
  <c r="KU72" i="13"/>
  <c r="KU82" i="13"/>
  <c r="KX87" i="13"/>
  <c r="KI17" i="13"/>
  <c r="KK22" i="13"/>
  <c r="KM26" i="13"/>
  <c r="KM30" i="13"/>
  <c r="KM34" i="13"/>
  <c r="KM38" i="13"/>
  <c r="KJ42" i="13"/>
  <c r="KO44" i="13"/>
  <c r="KM47" i="13"/>
  <c r="KJ50" i="13"/>
  <c r="KO52" i="13"/>
  <c r="KM55" i="13"/>
  <c r="KI57" i="13"/>
  <c r="KK58" i="13"/>
  <c r="KN59" i="13"/>
  <c r="KI61" i="13"/>
  <c r="KK62" i="13"/>
  <c r="KN63" i="13"/>
  <c r="KI65" i="13"/>
  <c r="KK66" i="13"/>
  <c r="KN67" i="13"/>
  <c r="KM68" i="13"/>
  <c r="KM69" i="13"/>
  <c r="KK70" i="13"/>
  <c r="KJ71" i="13"/>
  <c r="KJ72" i="13"/>
  <c r="KI73" i="13"/>
  <c r="KO73" i="13"/>
  <c r="KO74" i="13"/>
  <c r="KN75" i="13"/>
  <c r="KM76" i="13"/>
  <c r="KM77" i="13"/>
  <c r="KK78" i="13"/>
  <c r="KJ79" i="13"/>
  <c r="KJ80" i="13"/>
  <c r="KI81" i="13"/>
  <c r="KO81" i="13"/>
  <c r="KO82" i="13"/>
  <c r="KN83" i="13"/>
  <c r="KM84" i="13"/>
  <c r="KM85" i="13"/>
  <c r="KK86" i="13"/>
  <c r="KJ87" i="13"/>
  <c r="KO12" i="13"/>
  <c r="JY13" i="13"/>
  <c r="KE13" i="13"/>
  <c r="KE14" i="13"/>
  <c r="KD15" i="13"/>
  <c r="KC16" i="13"/>
  <c r="KC17" i="13"/>
  <c r="KA18" i="13"/>
  <c r="JZ19" i="13"/>
  <c r="JZ20" i="13"/>
  <c r="JY21" i="13"/>
  <c r="KE21" i="13"/>
  <c r="KE22" i="13"/>
  <c r="KD23" i="13"/>
  <c r="KC24" i="13"/>
  <c r="KC25" i="13"/>
  <c r="KA26" i="13"/>
  <c r="JZ27" i="13"/>
  <c r="JZ28" i="13"/>
  <c r="JY29" i="13"/>
  <c r="KE29" i="13"/>
  <c r="KE30" i="13"/>
  <c r="KD31" i="13"/>
  <c r="KC32" i="13"/>
  <c r="KC33" i="13"/>
  <c r="KA34" i="13"/>
  <c r="JZ35" i="13"/>
  <c r="JZ36" i="13"/>
  <c r="JY37" i="13"/>
  <c r="KE37" i="13"/>
  <c r="KE38" i="13"/>
  <c r="KD39" i="13"/>
  <c r="KC40" i="13"/>
  <c r="KB41" i="13"/>
  <c r="JY42" i="13"/>
  <c r="KD42" i="13"/>
  <c r="KA43" i="13"/>
  <c r="KE43" i="13"/>
  <c r="KA44" i="13"/>
  <c r="KE44" i="13"/>
  <c r="KA45" i="13"/>
  <c r="KE45" i="13"/>
  <c r="KA46" i="13"/>
  <c r="KE46" i="13"/>
  <c r="KA47" i="13"/>
  <c r="KE47" i="13"/>
  <c r="KA48" i="13"/>
  <c r="KE48" i="13"/>
  <c r="KA49" i="13"/>
  <c r="KE49" i="13"/>
  <c r="LC87" i="13"/>
  <c r="KT37" i="13"/>
  <c r="KS53" i="13"/>
  <c r="KU64" i="13"/>
  <c r="KS75" i="13"/>
  <c r="KX83" i="13"/>
  <c r="KI13" i="13"/>
  <c r="KK18" i="13"/>
  <c r="KM23" i="13"/>
  <c r="KM27" i="13"/>
  <c r="KM31" i="13"/>
  <c r="KM35" i="13"/>
  <c r="KM39" i="13"/>
  <c r="KO42" i="13"/>
  <c r="KM45" i="13"/>
  <c r="KJ48" i="13"/>
  <c r="KO50" i="13"/>
  <c r="KM53" i="13"/>
  <c r="KJ56" i="13"/>
  <c r="KM57" i="13"/>
  <c r="KO58" i="13"/>
  <c r="KJ60" i="13"/>
  <c r="KM61" i="13"/>
  <c r="KO62" i="13"/>
  <c r="KJ64" i="13"/>
  <c r="KM65" i="13"/>
  <c r="KO66" i="13"/>
  <c r="KO67" i="13"/>
  <c r="KO68" i="13"/>
  <c r="KN69" i="13"/>
  <c r="KM70" i="13"/>
  <c r="KM71" i="13"/>
  <c r="KK72" i="13"/>
  <c r="KJ73" i="13"/>
  <c r="KJ74" i="13"/>
  <c r="KI75" i="13"/>
  <c r="KO75" i="13"/>
  <c r="KO76" i="13"/>
  <c r="KN77" i="13"/>
  <c r="KM78" i="13"/>
  <c r="KM79" i="13"/>
  <c r="KK80" i="13"/>
  <c r="KJ81" i="13"/>
  <c r="KJ82" i="13"/>
  <c r="KI83" i="13"/>
  <c r="KO83" i="13"/>
  <c r="KO84" i="13"/>
  <c r="KN85" i="13"/>
  <c r="KM86" i="13"/>
  <c r="KM87" i="13"/>
  <c r="KN12" i="13"/>
  <c r="JZ13" i="13"/>
  <c r="JZ14" i="13"/>
  <c r="JY15" i="13"/>
  <c r="KE15" i="13"/>
  <c r="KE16" i="13"/>
  <c r="KD17" i="13"/>
  <c r="KC18" i="13"/>
  <c r="KC19" i="13"/>
  <c r="KA20" i="13"/>
  <c r="JZ21" i="13"/>
  <c r="JZ22" i="13"/>
  <c r="JY23" i="13"/>
  <c r="KE23" i="13"/>
  <c r="KE24" i="13"/>
  <c r="KD25" i="13"/>
  <c r="KC26" i="13"/>
  <c r="KC27" i="13"/>
  <c r="KA28" i="13"/>
  <c r="JZ29" i="13"/>
  <c r="JZ30" i="13"/>
  <c r="JY31" i="13"/>
  <c r="KE31" i="13"/>
  <c r="KE32" i="13"/>
  <c r="KD33" i="13"/>
  <c r="KC34" i="13"/>
  <c r="KC35" i="13"/>
  <c r="KA36" i="13"/>
  <c r="JZ37" i="13"/>
  <c r="JZ38" i="13"/>
  <c r="JY39" i="13"/>
  <c r="KE39" i="13"/>
  <c r="KE40" i="13"/>
  <c r="KC41" i="13"/>
  <c r="JZ42" i="13"/>
  <c r="KF42" i="13"/>
  <c r="KB43" i="13"/>
  <c r="KF43" i="13"/>
  <c r="KB44" i="13"/>
  <c r="KF44" i="13"/>
  <c r="KB45" i="13"/>
  <c r="KF45" i="13"/>
  <c r="KB46" i="13"/>
  <c r="KF46" i="13"/>
  <c r="KB47" i="13"/>
  <c r="KF47" i="13"/>
  <c r="KB48" i="13"/>
  <c r="KF48" i="13"/>
  <c r="KB49" i="13"/>
  <c r="KF49" i="13"/>
  <c r="KS19" i="13"/>
  <c r="KX77" i="13"/>
  <c r="KM24" i="13"/>
  <c r="KM40" i="13"/>
  <c r="KM51" i="13"/>
  <c r="KI59" i="13"/>
  <c r="KK64" i="13"/>
  <c r="KI69" i="13"/>
  <c r="KM72" i="13"/>
  <c r="KJ76" i="13"/>
  <c r="KN79" i="13"/>
  <c r="KJ83" i="13"/>
  <c r="KO86" i="13"/>
  <c r="KA14" i="13"/>
  <c r="KE17" i="13"/>
  <c r="KC21" i="13"/>
  <c r="JY25" i="13"/>
  <c r="KC28" i="13"/>
  <c r="JZ32" i="13"/>
  <c r="KD35" i="13"/>
  <c r="JZ39" i="13"/>
  <c r="KB42" i="13"/>
  <c r="KC44" i="13"/>
  <c r="KC46" i="13"/>
  <c r="KC48" i="13"/>
  <c r="KA50" i="13"/>
  <c r="KF50" i="13"/>
  <c r="KC51" i="13"/>
  <c r="KA52" i="13"/>
  <c r="KF52" i="13"/>
  <c r="KC53" i="13"/>
  <c r="KA54" i="13"/>
  <c r="KF54" i="13"/>
  <c r="KC55" i="13"/>
  <c r="KA56" i="13"/>
  <c r="KF56" i="13"/>
  <c r="KC57" i="13"/>
  <c r="KA58" i="13"/>
  <c r="KF58" i="13"/>
  <c r="KC59" i="13"/>
  <c r="KA60" i="13"/>
  <c r="KF60" i="13"/>
  <c r="KC61" i="13"/>
  <c r="KA62" i="13"/>
  <c r="KF62" i="13"/>
  <c r="KC63" i="13"/>
  <c r="KA64" i="13"/>
  <c r="KF64" i="13"/>
  <c r="KC65" i="13"/>
  <c r="KA66" i="13"/>
  <c r="KF66" i="13"/>
  <c r="KC67" i="13"/>
  <c r="KA68" i="13"/>
  <c r="KF68" i="13"/>
  <c r="KC69" i="13"/>
  <c r="KA70" i="13"/>
  <c r="KF70" i="13"/>
  <c r="KC71" i="13"/>
  <c r="KA72" i="13"/>
  <c r="KF72" i="13"/>
  <c r="KC73" i="13"/>
  <c r="KA74" i="13"/>
  <c r="KF74" i="13"/>
  <c r="KC75" i="13"/>
  <c r="KA76" i="13"/>
  <c r="KF76" i="13"/>
  <c r="KC77" i="13"/>
  <c r="KA78" i="13"/>
  <c r="KF78" i="13"/>
  <c r="KC79" i="13"/>
  <c r="KA80" i="13"/>
  <c r="KF80" i="13"/>
  <c r="KC81" i="13"/>
  <c r="KA82" i="13"/>
  <c r="KF82" i="13"/>
  <c r="KC83" i="13"/>
  <c r="KA84" i="13"/>
  <c r="KF84" i="13"/>
  <c r="KB85" i="13"/>
  <c r="KF85" i="13"/>
  <c r="KB86" i="13"/>
  <c r="KF86" i="13"/>
  <c r="KB87" i="13"/>
  <c r="KF87" i="13"/>
  <c r="KC12" i="13"/>
  <c r="JY12" i="13"/>
  <c r="JR13" i="13"/>
  <c r="JV13" i="13"/>
  <c r="JR14" i="13"/>
  <c r="JV14" i="13"/>
  <c r="JR15" i="13"/>
  <c r="JV15" i="13"/>
  <c r="JR16" i="13"/>
  <c r="JV16" i="13"/>
  <c r="JR17" i="13"/>
  <c r="JV17" i="13"/>
  <c r="JR18" i="13"/>
  <c r="JV18" i="13"/>
  <c r="JR19" i="13"/>
  <c r="JV19" i="13"/>
  <c r="JR20" i="13"/>
  <c r="JV20" i="13"/>
  <c r="JR21" i="13"/>
  <c r="JV21" i="13"/>
  <c r="JR22" i="13"/>
  <c r="JV22" i="13"/>
  <c r="JR23" i="13"/>
  <c r="JV23" i="13"/>
  <c r="JR24" i="13"/>
  <c r="JV24" i="13"/>
  <c r="JR25" i="13"/>
  <c r="JV25" i="13"/>
  <c r="JR26" i="13"/>
  <c r="JV26" i="13"/>
  <c r="JR27" i="13"/>
  <c r="JV27" i="13"/>
  <c r="JR28" i="13"/>
  <c r="JV28" i="13"/>
  <c r="JR29" i="13"/>
  <c r="JV29" i="13"/>
  <c r="JR30" i="13"/>
  <c r="JV30" i="13"/>
  <c r="JR31" i="13"/>
  <c r="JV31" i="13"/>
  <c r="JR32" i="13"/>
  <c r="JV32" i="13"/>
  <c r="JR33" i="13"/>
  <c r="JV33" i="13"/>
  <c r="JR34" i="13"/>
  <c r="JV34" i="13"/>
  <c r="JR35" i="13"/>
  <c r="JV35" i="13"/>
  <c r="JR36" i="13"/>
  <c r="JV36" i="13"/>
  <c r="JR37" i="13"/>
  <c r="JV37" i="13"/>
  <c r="JR38" i="13"/>
  <c r="JV38" i="13"/>
  <c r="JR39" i="13"/>
  <c r="JV39" i="13"/>
  <c r="JR40" i="13"/>
  <c r="JV40" i="13"/>
  <c r="JR41" i="13"/>
  <c r="JV41" i="13"/>
  <c r="JR42" i="13"/>
  <c r="JV42" i="13"/>
  <c r="JR43" i="13"/>
  <c r="JV43" i="13"/>
  <c r="JR44" i="13"/>
  <c r="JV44" i="13"/>
  <c r="JR45" i="13"/>
  <c r="JV45" i="13"/>
  <c r="JR46" i="13"/>
  <c r="JV46" i="13"/>
  <c r="JR47" i="13"/>
  <c r="JV47" i="13"/>
  <c r="JR48" i="13"/>
  <c r="JV48" i="13"/>
  <c r="JR49" i="13"/>
  <c r="JV49" i="13"/>
  <c r="JR50" i="13"/>
  <c r="JV50" i="13"/>
  <c r="JR51" i="13"/>
  <c r="JV51" i="13"/>
  <c r="JR52" i="13"/>
  <c r="JV52" i="13"/>
  <c r="JR53" i="13"/>
  <c r="JV53" i="13"/>
  <c r="JR54" i="13"/>
  <c r="JV54" i="13"/>
  <c r="JR55" i="13"/>
  <c r="JV55" i="13"/>
  <c r="JR56" i="13"/>
  <c r="JV56" i="13"/>
  <c r="JR57" i="13"/>
  <c r="JV57" i="13"/>
  <c r="JR58" i="13"/>
  <c r="JV58" i="13"/>
  <c r="JR59" i="13"/>
  <c r="JV59" i="13"/>
  <c r="JR60" i="13"/>
  <c r="JV60" i="13"/>
  <c r="JR61" i="13"/>
  <c r="JV61" i="13"/>
  <c r="JR62" i="13"/>
  <c r="JV62" i="13"/>
  <c r="JR63" i="13"/>
  <c r="JV63" i="13"/>
  <c r="JR64" i="13"/>
  <c r="JV64" i="13"/>
  <c r="JR65" i="13"/>
  <c r="JV65" i="13"/>
  <c r="JR66" i="13"/>
  <c r="JV66" i="13"/>
  <c r="KV42" i="13"/>
  <c r="KS85" i="13"/>
  <c r="KM28" i="13"/>
  <c r="KM43" i="13"/>
  <c r="KJ54" i="13"/>
  <c r="KK60" i="13"/>
  <c r="KN65" i="13"/>
  <c r="KO69" i="13"/>
  <c r="KM73" i="13"/>
  <c r="KI77" i="13"/>
  <c r="KM80" i="13"/>
  <c r="KJ84" i="13"/>
  <c r="KN87" i="13"/>
  <c r="JZ15" i="13"/>
  <c r="KE18" i="13"/>
  <c r="KA22" i="13"/>
  <c r="KE25" i="13"/>
  <c r="KC29" i="13"/>
  <c r="JY33" i="13"/>
  <c r="KC36" i="13"/>
  <c r="JZ40" i="13"/>
  <c r="JY43" i="13"/>
  <c r="JY45" i="13"/>
  <c r="JY47" i="13"/>
  <c r="JY49" i="13"/>
  <c r="KB50" i="13"/>
  <c r="JY51" i="13"/>
  <c r="KE51" i="13"/>
  <c r="KB52" i="13"/>
  <c r="JY53" i="13"/>
  <c r="KE53" i="13"/>
  <c r="KB54" i="13"/>
  <c r="JY55" i="13"/>
  <c r="KE55" i="13"/>
  <c r="KB56" i="13"/>
  <c r="JY57" i="13"/>
  <c r="KE57" i="13"/>
  <c r="KB58" i="13"/>
  <c r="JY59" i="13"/>
  <c r="KE59" i="13"/>
  <c r="KB60" i="13"/>
  <c r="JY61" i="13"/>
  <c r="KE61" i="13"/>
  <c r="KB62" i="13"/>
  <c r="JY63" i="13"/>
  <c r="KE63" i="13"/>
  <c r="KB64" i="13"/>
  <c r="JY65" i="13"/>
  <c r="KE65" i="13"/>
  <c r="KB66" i="13"/>
  <c r="JY67" i="13"/>
  <c r="KE67" i="13"/>
  <c r="KB68" i="13"/>
  <c r="JY69" i="13"/>
  <c r="KE69" i="13"/>
  <c r="KB70" i="13"/>
  <c r="JY71" i="13"/>
  <c r="KE71" i="13"/>
  <c r="KB72" i="13"/>
  <c r="JY73" i="13"/>
  <c r="KE73" i="13"/>
  <c r="KB74" i="13"/>
  <c r="JY75" i="13"/>
  <c r="KE75" i="13"/>
  <c r="KB76" i="13"/>
  <c r="JY77" i="13"/>
  <c r="KE77" i="13"/>
  <c r="KB78" i="13"/>
  <c r="JY79" i="13"/>
  <c r="KE79" i="13"/>
  <c r="KB80" i="13"/>
  <c r="JY81" i="13"/>
  <c r="KE81" i="13"/>
  <c r="KB82" i="13"/>
  <c r="JY83" i="13"/>
  <c r="KE83" i="13"/>
  <c r="KB84" i="13"/>
  <c r="JY85" i="13"/>
  <c r="KC85" i="13"/>
  <c r="JY86" i="13"/>
  <c r="KC86" i="13"/>
  <c r="JY87" i="13"/>
  <c r="KC87" i="13"/>
  <c r="KF12" i="13"/>
  <c r="KB12" i="13"/>
  <c r="JO13" i="13"/>
  <c r="JS13" i="13"/>
  <c r="JO14" i="13"/>
  <c r="JS14" i="13"/>
  <c r="JO15" i="13"/>
  <c r="JS15" i="13"/>
  <c r="JO16" i="13"/>
  <c r="JS16" i="13"/>
  <c r="JO17" i="13"/>
  <c r="JS17" i="13"/>
  <c r="JO18" i="13"/>
  <c r="JS18" i="13"/>
  <c r="JO19" i="13"/>
  <c r="JS19" i="13"/>
  <c r="JO20" i="13"/>
  <c r="JS20" i="13"/>
  <c r="JO21" i="13"/>
  <c r="JS21" i="13"/>
  <c r="JO22" i="13"/>
  <c r="JS22" i="13"/>
  <c r="JO23" i="13"/>
  <c r="JS23" i="13"/>
  <c r="JO24" i="13"/>
  <c r="JS24" i="13"/>
  <c r="JO25" i="13"/>
  <c r="JS25" i="13"/>
  <c r="JO26" i="13"/>
  <c r="JS26" i="13"/>
  <c r="JO27" i="13"/>
  <c r="JS27" i="13"/>
  <c r="JO28" i="13"/>
  <c r="JS28" i="13"/>
  <c r="JO29" i="13"/>
  <c r="JS29" i="13"/>
  <c r="JO30" i="13"/>
  <c r="JS30" i="13"/>
  <c r="JO31" i="13"/>
  <c r="JS31" i="13"/>
  <c r="JO32" i="13"/>
  <c r="JS32" i="13"/>
  <c r="JO33" i="13"/>
  <c r="JS33" i="13"/>
  <c r="JO34" i="13"/>
  <c r="JS34" i="13"/>
  <c r="JO35" i="13"/>
  <c r="JS35" i="13"/>
  <c r="JO36" i="13"/>
  <c r="JS36" i="13"/>
  <c r="JO37" i="13"/>
  <c r="JS37" i="13"/>
  <c r="JO38" i="13"/>
  <c r="JS38" i="13"/>
  <c r="JO39" i="13"/>
  <c r="JS39" i="13"/>
  <c r="JO40" i="13"/>
  <c r="JS40" i="13"/>
  <c r="JO41" i="13"/>
  <c r="JS41" i="13"/>
  <c r="JO42" i="13"/>
  <c r="JS42" i="13"/>
  <c r="JO43" i="13"/>
  <c r="JS43" i="13"/>
  <c r="JO44" i="13"/>
  <c r="JS44" i="13"/>
  <c r="JO45" i="13"/>
  <c r="JS45" i="13"/>
  <c r="JO46" i="13"/>
  <c r="JS46" i="13"/>
  <c r="JO47" i="13"/>
  <c r="JS47" i="13"/>
  <c r="JO48" i="13"/>
  <c r="JS48" i="13"/>
  <c r="JO49" i="13"/>
  <c r="JS49" i="13"/>
  <c r="JO50" i="13"/>
  <c r="JS50" i="13"/>
  <c r="JO51" i="13"/>
  <c r="JS51" i="13"/>
  <c r="JO52" i="13"/>
  <c r="JS52" i="13"/>
  <c r="JO53" i="13"/>
  <c r="JS53" i="13"/>
  <c r="JO54" i="13"/>
  <c r="JS54" i="13"/>
  <c r="JO55" i="13"/>
  <c r="JS55" i="13"/>
  <c r="JO56" i="13"/>
  <c r="JS56" i="13"/>
  <c r="JO57" i="13"/>
  <c r="JS57" i="13"/>
  <c r="JO58" i="13"/>
  <c r="JS58" i="13"/>
  <c r="JO59" i="13"/>
  <c r="JS59" i="13"/>
  <c r="JO60" i="13"/>
  <c r="JS60" i="13"/>
  <c r="JO61" i="13"/>
  <c r="JS61" i="13"/>
  <c r="JO62" i="13"/>
  <c r="JS62" i="13"/>
  <c r="JO63" i="13"/>
  <c r="JS63" i="13"/>
  <c r="JO64" i="13"/>
  <c r="JS64" i="13"/>
  <c r="JO65" i="13"/>
  <c r="JS65" i="13"/>
  <c r="JO66" i="13"/>
  <c r="JS66" i="13"/>
  <c r="JO67" i="13"/>
  <c r="KU56" i="13"/>
  <c r="KK14" i="13"/>
  <c r="KM32" i="13"/>
  <c r="KJ46" i="13"/>
  <c r="KK56" i="13"/>
  <c r="KN61" i="13"/>
  <c r="KI67" i="13"/>
  <c r="KO70" i="13"/>
  <c r="KK74" i="13"/>
  <c r="KO77" i="13"/>
  <c r="KM81" i="13"/>
  <c r="KI85" i="13"/>
  <c r="KL12" i="13"/>
  <c r="JZ16" i="13"/>
  <c r="KD19" i="13"/>
  <c r="JZ23" i="13"/>
  <c r="KE26" i="13"/>
  <c r="KA30" i="13"/>
  <c r="KE33" i="13"/>
  <c r="KC37" i="13"/>
  <c r="JY41" i="13"/>
  <c r="KC43" i="13"/>
  <c r="KC45" i="13"/>
  <c r="KC47" i="13"/>
  <c r="KC49" i="13"/>
  <c r="KC50" i="13"/>
  <c r="KA51" i="13"/>
  <c r="KF51" i="13"/>
  <c r="KC52" i="13"/>
  <c r="KA53" i="13"/>
  <c r="KF53" i="13"/>
  <c r="KC54" i="13"/>
  <c r="KA55" i="13"/>
  <c r="KF55" i="13"/>
  <c r="KC56" i="13"/>
  <c r="KA57" i="13"/>
  <c r="KF57" i="13"/>
  <c r="KC58" i="13"/>
  <c r="KA59" i="13"/>
  <c r="KF59" i="13"/>
  <c r="KC60" i="13"/>
  <c r="KA61" i="13"/>
  <c r="KF61" i="13"/>
  <c r="KC62" i="13"/>
  <c r="KA63" i="13"/>
  <c r="KF63" i="13"/>
  <c r="KC64" i="13"/>
  <c r="KA65" i="13"/>
  <c r="KF65" i="13"/>
  <c r="KC66" i="13"/>
  <c r="KA67" i="13"/>
  <c r="KF67" i="13"/>
  <c r="KC68" i="13"/>
  <c r="KA69" i="13"/>
  <c r="KF69" i="13"/>
  <c r="KC70" i="13"/>
  <c r="KA71" i="13"/>
  <c r="KF71" i="13"/>
  <c r="KC72" i="13"/>
  <c r="KA73" i="13"/>
  <c r="KF73" i="13"/>
  <c r="KC74" i="13"/>
  <c r="KA75" i="13"/>
  <c r="KF75" i="13"/>
  <c r="KC76" i="13"/>
  <c r="KA77" i="13"/>
  <c r="KF77" i="13"/>
  <c r="KC78" i="13"/>
  <c r="KA79" i="13"/>
  <c r="KF79" i="13"/>
  <c r="KC80" i="13"/>
  <c r="KA81" i="13"/>
  <c r="KF81" i="13"/>
  <c r="KC82" i="13"/>
  <c r="KA83" i="13"/>
  <c r="KF83" i="13"/>
  <c r="KC84" i="13"/>
  <c r="JZ85" i="13"/>
  <c r="KD85" i="13"/>
  <c r="JZ86" i="13"/>
  <c r="KD86" i="13"/>
  <c r="JZ87" i="13"/>
  <c r="KD87" i="13"/>
  <c r="KE12" i="13"/>
  <c r="KA12" i="13"/>
  <c r="JP13" i="13"/>
  <c r="JT13" i="13"/>
  <c r="JP14" i="13"/>
  <c r="JT14" i="13"/>
  <c r="JP15" i="13"/>
  <c r="JT15" i="13"/>
  <c r="JP16" i="13"/>
  <c r="JT16" i="13"/>
  <c r="JP17" i="13"/>
  <c r="JT17" i="13"/>
  <c r="JP18" i="13"/>
  <c r="JT18" i="13"/>
  <c r="JP19" i="13"/>
  <c r="JT19" i="13"/>
  <c r="JP20" i="13"/>
  <c r="JT20" i="13"/>
  <c r="JP21" i="13"/>
  <c r="JT21" i="13"/>
  <c r="JP22" i="13"/>
  <c r="JT22" i="13"/>
  <c r="JP23" i="13"/>
  <c r="JT23" i="13"/>
  <c r="JP24" i="13"/>
  <c r="JT24" i="13"/>
  <c r="JP25" i="13"/>
  <c r="JT25" i="13"/>
  <c r="JP26" i="13"/>
  <c r="JT26" i="13"/>
  <c r="JP27" i="13"/>
  <c r="JT27" i="13"/>
  <c r="JP28" i="13"/>
  <c r="JT28" i="13"/>
  <c r="JP29" i="13"/>
  <c r="JT29" i="13"/>
  <c r="JP30" i="13"/>
  <c r="JT30" i="13"/>
  <c r="JP31" i="13"/>
  <c r="JT31" i="13"/>
  <c r="JP32" i="13"/>
  <c r="JT32" i="13"/>
  <c r="JP33" i="13"/>
  <c r="JT33" i="13"/>
  <c r="JP34" i="13"/>
  <c r="JT34" i="13"/>
  <c r="JP35" i="13"/>
  <c r="JT35" i="13"/>
  <c r="JP36" i="13"/>
  <c r="JT36" i="13"/>
  <c r="JP37" i="13"/>
  <c r="JT37" i="13"/>
  <c r="JP38" i="13"/>
  <c r="JT38" i="13"/>
  <c r="JP39" i="13"/>
  <c r="JT39" i="13"/>
  <c r="JP40" i="13"/>
  <c r="JT40" i="13"/>
  <c r="JP41" i="13"/>
  <c r="JT41" i="13"/>
  <c r="JP42" i="13"/>
  <c r="JT42" i="13"/>
  <c r="JP43" i="13"/>
  <c r="JT43" i="13"/>
  <c r="JP44" i="13"/>
  <c r="JT44" i="13"/>
  <c r="JP45" i="13"/>
  <c r="JT45" i="13"/>
  <c r="JP46" i="13"/>
  <c r="JT46" i="13"/>
  <c r="JP47" i="13"/>
  <c r="JT47" i="13"/>
  <c r="JP48" i="13"/>
  <c r="JT48" i="13"/>
  <c r="JP49" i="13"/>
  <c r="JT49" i="13"/>
  <c r="JP50" i="13"/>
  <c r="JT50" i="13"/>
  <c r="JP51" i="13"/>
  <c r="JT51" i="13"/>
  <c r="JP52" i="13"/>
  <c r="JT52" i="13"/>
  <c r="JP53" i="13"/>
  <c r="JT53" i="13"/>
  <c r="JP54" i="13"/>
  <c r="JT54" i="13"/>
  <c r="JP55" i="13"/>
  <c r="JT55" i="13"/>
  <c r="JP56" i="13"/>
  <c r="JT56" i="13"/>
  <c r="JP57" i="13"/>
  <c r="JT57" i="13"/>
  <c r="JP58" i="13"/>
  <c r="JT58" i="13"/>
  <c r="JP59" i="13"/>
  <c r="JT59" i="13"/>
  <c r="JP60" i="13"/>
  <c r="JT60" i="13"/>
  <c r="JP61" i="13"/>
  <c r="JT61" i="13"/>
  <c r="JP62" i="13"/>
  <c r="JT62" i="13"/>
  <c r="JP63" i="13"/>
  <c r="JT63" i="13"/>
  <c r="JP64" i="13"/>
  <c r="JT64" i="13"/>
  <c r="JP65" i="13"/>
  <c r="JT65" i="13"/>
  <c r="JP66" i="13"/>
  <c r="JT66" i="13"/>
  <c r="JP67" i="13"/>
  <c r="JT67" i="13"/>
  <c r="JP68" i="13"/>
  <c r="JT68" i="13"/>
  <c r="JP69" i="13"/>
  <c r="JT69" i="13"/>
  <c r="JP70" i="13"/>
  <c r="JT70" i="13"/>
  <c r="JP71" i="13"/>
  <c r="JT71" i="13"/>
  <c r="JP72" i="13"/>
  <c r="JT72" i="13"/>
  <c r="JP73" i="13"/>
  <c r="JT73" i="13"/>
  <c r="JP74" i="13"/>
  <c r="JT74" i="13"/>
  <c r="JP75" i="13"/>
  <c r="JT75" i="13"/>
  <c r="JP76" i="13"/>
  <c r="JT76" i="13"/>
  <c r="JP77" i="13"/>
  <c r="JT77" i="13"/>
  <c r="JP78" i="13"/>
  <c r="JT78" i="13"/>
  <c r="JP79" i="13"/>
  <c r="JT79" i="13"/>
  <c r="JP80" i="13"/>
  <c r="JT80" i="13"/>
  <c r="JP81" i="13"/>
  <c r="JT81" i="13"/>
  <c r="JP82" i="13"/>
  <c r="JT82" i="13"/>
  <c r="JP83" i="13"/>
  <c r="JT83" i="13"/>
  <c r="JP84" i="13"/>
  <c r="JT84" i="13"/>
  <c r="JP85" i="13"/>
  <c r="JT85" i="13"/>
  <c r="JP86" i="13"/>
  <c r="JT86" i="13"/>
  <c r="JP87" i="13"/>
  <c r="JT87" i="13"/>
  <c r="JU12" i="13"/>
  <c r="JQ12" i="13"/>
  <c r="JF13" i="13"/>
  <c r="JJ13" i="13"/>
  <c r="JF14" i="13"/>
  <c r="JJ14" i="13"/>
  <c r="JF15" i="13"/>
  <c r="JJ15" i="13"/>
  <c r="JF16" i="13"/>
  <c r="JJ16" i="13"/>
  <c r="JF17" i="13"/>
  <c r="JJ17" i="13"/>
  <c r="JF18" i="13"/>
  <c r="JJ18" i="13"/>
  <c r="JF19" i="13"/>
  <c r="JJ19" i="13"/>
  <c r="JF20" i="13"/>
  <c r="JJ20" i="13"/>
  <c r="JF21" i="13"/>
  <c r="JJ21" i="13"/>
  <c r="JF22" i="13"/>
  <c r="JJ22" i="13"/>
  <c r="JF23" i="13"/>
  <c r="JJ23" i="13"/>
  <c r="JF24" i="13"/>
  <c r="JJ24" i="13"/>
  <c r="JF25" i="13"/>
  <c r="JJ25" i="13"/>
  <c r="JF26" i="13"/>
  <c r="JJ26" i="13"/>
  <c r="JF27" i="13"/>
  <c r="JJ27" i="13"/>
  <c r="JF28" i="13"/>
  <c r="JJ28" i="13"/>
  <c r="JF29" i="13"/>
  <c r="JJ29" i="13"/>
  <c r="JF30" i="13"/>
  <c r="JJ30" i="13"/>
  <c r="JF31" i="13"/>
  <c r="JJ31" i="13"/>
  <c r="JF32" i="13"/>
  <c r="JJ32" i="13"/>
  <c r="JF33" i="13"/>
  <c r="JJ33" i="13"/>
  <c r="JF34" i="13"/>
  <c r="JJ34" i="13"/>
  <c r="JF35" i="13"/>
  <c r="JJ35" i="13"/>
  <c r="JF36" i="13"/>
  <c r="JJ36" i="13"/>
  <c r="JF37" i="13"/>
  <c r="JJ37" i="13"/>
  <c r="JF38" i="13"/>
  <c r="JJ38" i="13"/>
  <c r="JF39" i="13"/>
  <c r="JJ39" i="13"/>
  <c r="JF40" i="13"/>
  <c r="JJ40" i="13"/>
  <c r="JF41" i="13"/>
  <c r="JJ41" i="13"/>
  <c r="JF42" i="13"/>
  <c r="JJ42" i="13"/>
  <c r="JF43" i="13"/>
  <c r="JJ43" i="13"/>
  <c r="JF44" i="13"/>
  <c r="JJ44" i="13"/>
  <c r="JF45" i="13"/>
  <c r="JJ45" i="13"/>
  <c r="JF46" i="13"/>
  <c r="JJ46" i="13"/>
  <c r="JF47" i="13"/>
  <c r="JJ47" i="13"/>
  <c r="JF48" i="13"/>
  <c r="JJ48" i="13"/>
  <c r="JF49" i="13"/>
  <c r="JJ49" i="13"/>
  <c r="JF50" i="13"/>
  <c r="JJ50" i="13"/>
  <c r="JF51" i="13"/>
  <c r="JJ51" i="13"/>
  <c r="JF52" i="13"/>
  <c r="JJ52" i="13"/>
  <c r="JF53" i="13"/>
  <c r="JJ53" i="13"/>
  <c r="JF54" i="13"/>
  <c r="JJ54" i="13"/>
  <c r="JF55" i="13"/>
  <c r="JJ55" i="13"/>
  <c r="JF56" i="13"/>
  <c r="JJ56" i="13"/>
  <c r="JF57" i="13"/>
  <c r="JJ57" i="13"/>
  <c r="JF58" i="13"/>
  <c r="JJ58" i="13"/>
  <c r="JF59" i="13"/>
  <c r="JJ59" i="13"/>
  <c r="JF60" i="13"/>
  <c r="JJ60" i="13"/>
  <c r="JF61" i="13"/>
  <c r="JJ61" i="13"/>
  <c r="JF62" i="13"/>
  <c r="JJ62" i="13"/>
  <c r="JF63" i="13"/>
  <c r="JJ63" i="13"/>
  <c r="JF64" i="13"/>
  <c r="JJ64" i="13"/>
  <c r="KS67" i="13"/>
  <c r="KN57" i="13"/>
  <c r="KJ75" i="13"/>
  <c r="KC13" i="13"/>
  <c r="KD27" i="13"/>
  <c r="KD41" i="13"/>
  <c r="JY50" i="13"/>
  <c r="KE52" i="13"/>
  <c r="KB55" i="13"/>
  <c r="JY58" i="13"/>
  <c r="KE60" i="13"/>
  <c r="KB63" i="13"/>
  <c r="JY66" i="13"/>
  <c r="KE68" i="13"/>
  <c r="KB71" i="13"/>
  <c r="JY74" i="13"/>
  <c r="KE76" i="13"/>
  <c r="KB79" i="13"/>
  <c r="JY82" i="13"/>
  <c r="KE84" i="13"/>
  <c r="KE86" i="13"/>
  <c r="JZ12" i="13"/>
  <c r="JU14" i="13"/>
  <c r="JU16" i="13"/>
  <c r="JU18" i="13"/>
  <c r="JU20" i="13"/>
  <c r="JU22" i="13"/>
  <c r="JU24" i="13"/>
  <c r="JU26" i="13"/>
  <c r="JU28" i="13"/>
  <c r="JU30" i="13"/>
  <c r="JU32" i="13"/>
  <c r="JU34" i="13"/>
  <c r="JU36" i="13"/>
  <c r="JU38" i="13"/>
  <c r="JU40" i="13"/>
  <c r="JU42" i="13"/>
  <c r="JU44" i="13"/>
  <c r="JU46" i="13"/>
  <c r="JU48" i="13"/>
  <c r="JU50" i="13"/>
  <c r="JU52" i="13"/>
  <c r="JU54" i="13"/>
  <c r="JU56" i="13"/>
  <c r="JU58" i="13"/>
  <c r="JU60" i="13"/>
  <c r="JU62" i="13"/>
  <c r="JU64" i="13"/>
  <c r="JU66" i="13"/>
  <c r="JU67" i="13"/>
  <c r="JR68" i="13"/>
  <c r="JO69" i="13"/>
  <c r="JU69" i="13"/>
  <c r="JR70" i="13"/>
  <c r="JO71" i="13"/>
  <c r="JU71" i="13"/>
  <c r="JR72" i="13"/>
  <c r="JO73" i="13"/>
  <c r="JU73" i="13"/>
  <c r="JR74" i="13"/>
  <c r="JO75" i="13"/>
  <c r="JU75" i="13"/>
  <c r="JR76" i="13"/>
  <c r="JO77" i="13"/>
  <c r="JU77" i="13"/>
  <c r="JR78" i="13"/>
  <c r="JO79" i="13"/>
  <c r="JU79" i="13"/>
  <c r="JR80" i="13"/>
  <c r="JO81" i="13"/>
  <c r="JU81" i="13"/>
  <c r="JR82" i="13"/>
  <c r="JO83" i="13"/>
  <c r="JU83" i="13"/>
  <c r="JR84" i="13"/>
  <c r="JO85" i="13"/>
  <c r="JU85" i="13"/>
  <c r="JR86" i="13"/>
  <c r="JO87" i="13"/>
  <c r="JU87" i="13"/>
  <c r="JS12" i="13"/>
  <c r="JE13" i="13"/>
  <c r="JK13" i="13"/>
  <c r="JH14" i="13"/>
  <c r="JE15" i="13"/>
  <c r="JK15" i="13"/>
  <c r="JH16" i="13"/>
  <c r="JE17" i="13"/>
  <c r="JK17" i="13"/>
  <c r="JH18" i="13"/>
  <c r="JE19" i="13"/>
  <c r="JK19" i="13"/>
  <c r="JH20" i="13"/>
  <c r="JE21" i="13"/>
  <c r="JK21" i="13"/>
  <c r="JH22" i="13"/>
  <c r="JE23" i="13"/>
  <c r="JK23" i="13"/>
  <c r="JH24" i="13"/>
  <c r="JE25" i="13"/>
  <c r="JK25" i="13"/>
  <c r="JH26" i="13"/>
  <c r="JE27" i="13"/>
  <c r="JK27" i="13"/>
  <c r="JH28" i="13"/>
  <c r="JE29" i="13"/>
  <c r="JK29" i="13"/>
  <c r="JH30" i="13"/>
  <c r="JE31" i="13"/>
  <c r="JK31" i="13"/>
  <c r="JH32" i="13"/>
  <c r="JE33" i="13"/>
  <c r="JK33" i="13"/>
  <c r="JH34" i="13"/>
  <c r="JE35" i="13"/>
  <c r="JK35" i="13"/>
  <c r="JH36" i="13"/>
  <c r="JE37" i="13"/>
  <c r="JK37" i="13"/>
  <c r="JH38" i="13"/>
  <c r="JE39" i="13"/>
  <c r="JK39" i="13"/>
  <c r="JH40" i="13"/>
  <c r="JE41" i="13"/>
  <c r="JK41" i="13"/>
  <c r="JH42" i="13"/>
  <c r="JE43" i="13"/>
  <c r="JK43" i="13"/>
  <c r="JH44" i="13"/>
  <c r="JE45" i="13"/>
  <c r="JK45" i="13"/>
  <c r="JH46" i="13"/>
  <c r="JE47" i="13"/>
  <c r="JK47" i="13"/>
  <c r="JH48" i="13"/>
  <c r="JE49" i="13"/>
  <c r="JK49" i="13"/>
  <c r="JH50" i="13"/>
  <c r="JE51" i="13"/>
  <c r="JK51" i="13"/>
  <c r="JH52" i="13"/>
  <c r="JE53" i="13"/>
  <c r="JK53" i="13"/>
  <c r="JH54" i="13"/>
  <c r="JE55" i="13"/>
  <c r="JK55" i="13"/>
  <c r="JH56" i="13"/>
  <c r="JE57" i="13"/>
  <c r="JK57" i="13"/>
  <c r="JH58" i="13"/>
  <c r="JE59" i="13"/>
  <c r="JK59" i="13"/>
  <c r="JH60" i="13"/>
  <c r="JE61" i="13"/>
  <c r="JK61" i="13"/>
  <c r="JH62" i="13"/>
  <c r="JE63" i="13"/>
  <c r="JK63" i="13"/>
  <c r="JH64" i="13"/>
  <c r="JE65" i="13"/>
  <c r="JI65" i="13"/>
  <c r="JE66" i="13"/>
  <c r="JI66" i="13"/>
  <c r="JE67" i="13"/>
  <c r="JI67" i="13"/>
  <c r="JE68" i="13"/>
  <c r="JI68" i="13"/>
  <c r="JE69" i="13"/>
  <c r="JI69" i="13"/>
  <c r="JE70" i="13"/>
  <c r="JI70" i="13"/>
  <c r="JE71" i="13"/>
  <c r="JI71" i="13"/>
  <c r="JE72" i="13"/>
  <c r="JI72" i="13"/>
  <c r="JE73" i="13"/>
  <c r="JI73" i="13"/>
  <c r="JE74" i="13"/>
  <c r="JI74" i="13"/>
  <c r="JE75" i="13"/>
  <c r="JI75" i="13"/>
  <c r="JE76" i="13"/>
  <c r="JI76" i="13"/>
  <c r="JE77" i="13"/>
  <c r="JI77" i="13"/>
  <c r="JE78" i="13"/>
  <c r="JI78" i="13"/>
  <c r="JE79" i="13"/>
  <c r="JI79" i="13"/>
  <c r="JE80" i="13"/>
  <c r="JI80" i="13"/>
  <c r="JE81" i="13"/>
  <c r="JI81" i="13"/>
  <c r="JE82" i="13"/>
  <c r="JI82" i="13"/>
  <c r="JE83" i="13"/>
  <c r="JI83" i="13"/>
  <c r="JE84" i="13"/>
  <c r="JI84" i="13"/>
  <c r="JE85" i="13"/>
  <c r="JI85" i="13"/>
  <c r="JE86" i="13"/>
  <c r="JI86" i="13"/>
  <c r="JE87" i="13"/>
  <c r="JI87" i="13"/>
  <c r="JL12" i="13"/>
  <c r="JH12" i="13"/>
  <c r="IU13" i="13"/>
  <c r="IY13" i="13"/>
  <c r="IU14" i="13"/>
  <c r="IY14" i="13"/>
  <c r="IU15" i="13"/>
  <c r="IY15" i="13"/>
  <c r="IU16" i="13"/>
  <c r="IY16" i="13"/>
  <c r="IU17" i="13"/>
  <c r="IY17" i="13"/>
  <c r="IU18" i="13"/>
  <c r="IY18" i="13"/>
  <c r="IU19" i="13"/>
  <c r="IY19" i="13"/>
  <c r="IU20" i="13"/>
  <c r="IY20" i="13"/>
  <c r="IU21" i="13"/>
  <c r="IY21" i="13"/>
  <c r="IU22" i="13"/>
  <c r="IY22" i="13"/>
  <c r="IU23" i="13"/>
  <c r="IY23" i="13"/>
  <c r="IU24" i="13"/>
  <c r="IY24" i="13"/>
  <c r="IU25" i="13"/>
  <c r="IY25" i="13"/>
  <c r="IU26" i="13"/>
  <c r="IY26" i="13"/>
  <c r="IU27" i="13"/>
  <c r="IY27" i="13"/>
  <c r="IU28" i="13"/>
  <c r="IY28" i="13"/>
  <c r="IU29" i="13"/>
  <c r="IY29" i="13"/>
  <c r="IU30" i="13"/>
  <c r="IY30" i="13"/>
  <c r="IU31" i="13"/>
  <c r="IY31" i="13"/>
  <c r="IU32" i="13"/>
  <c r="IY32" i="13"/>
  <c r="IU33" i="13"/>
  <c r="IY33" i="13"/>
  <c r="IU34" i="13"/>
  <c r="IY34" i="13"/>
  <c r="IU35" i="13"/>
  <c r="IY35" i="13"/>
  <c r="IU36" i="13"/>
  <c r="IY36" i="13"/>
  <c r="IU37" i="13"/>
  <c r="IY37" i="13"/>
  <c r="IU38" i="13"/>
  <c r="IY38" i="13"/>
  <c r="IU39" i="13"/>
  <c r="IY39" i="13"/>
  <c r="IU40" i="13"/>
  <c r="IY40" i="13"/>
  <c r="IU41" i="13"/>
  <c r="IY41" i="13"/>
  <c r="IU42" i="13"/>
  <c r="IY42" i="13"/>
  <c r="IU43" i="13"/>
  <c r="IY43" i="13"/>
  <c r="IU44" i="13"/>
  <c r="IY44" i="13"/>
  <c r="IU45" i="13"/>
  <c r="IY45" i="13"/>
  <c r="IU46" i="13"/>
  <c r="IY46" i="13"/>
  <c r="IU47" i="13"/>
  <c r="IY47" i="13"/>
  <c r="IU48" i="13"/>
  <c r="IY48" i="13"/>
  <c r="IU49" i="13"/>
  <c r="IY49" i="13"/>
  <c r="IU50" i="13"/>
  <c r="IY50" i="13"/>
  <c r="IU51" i="13"/>
  <c r="IY51" i="13"/>
  <c r="IU52" i="13"/>
  <c r="IY52" i="13"/>
  <c r="IU53" i="13"/>
  <c r="IY53" i="13"/>
  <c r="IU54" i="13"/>
  <c r="IY54" i="13"/>
  <c r="IU55" i="13"/>
  <c r="IY55" i="13"/>
  <c r="IU56" i="13"/>
  <c r="IY56" i="13"/>
  <c r="IU57" i="13"/>
  <c r="IY57" i="13"/>
  <c r="IU58" i="13"/>
  <c r="IY58" i="13"/>
  <c r="IU59" i="13"/>
  <c r="IY59" i="13"/>
  <c r="IU60" i="13"/>
  <c r="IY60" i="13"/>
  <c r="IU61" i="13"/>
  <c r="IY61" i="13"/>
  <c r="IU62" i="13"/>
  <c r="IY62" i="13"/>
  <c r="IU63" i="13"/>
  <c r="IY63" i="13"/>
  <c r="IU64" i="13"/>
  <c r="IY64" i="13"/>
  <c r="IU65" i="13"/>
  <c r="IY65" i="13"/>
  <c r="IU66" i="13"/>
  <c r="IY66" i="13"/>
  <c r="IU67" i="13"/>
  <c r="IY67" i="13"/>
  <c r="IU68" i="13"/>
  <c r="IY68" i="13"/>
  <c r="IU69" i="13"/>
  <c r="IY69" i="13"/>
  <c r="IU70" i="13"/>
  <c r="IY70" i="13"/>
  <c r="IU71" i="13"/>
  <c r="IY71" i="13"/>
  <c r="IU72" i="13"/>
  <c r="IY72" i="13"/>
  <c r="IU73" i="13"/>
  <c r="IY73" i="13"/>
  <c r="IU74" i="13"/>
  <c r="IY74" i="13"/>
  <c r="IU75" i="13"/>
  <c r="IY75" i="13"/>
  <c r="IU76" i="13"/>
  <c r="IY76" i="13"/>
  <c r="IU77" i="13"/>
  <c r="IY77" i="13"/>
  <c r="IU78" i="13"/>
  <c r="IY78" i="13"/>
  <c r="IU79" i="13"/>
  <c r="IY79" i="13"/>
  <c r="KN19" i="13"/>
  <c r="KI63" i="13"/>
  <c r="KO78" i="13"/>
  <c r="JY17" i="13"/>
  <c r="JZ31" i="13"/>
  <c r="JY44" i="13"/>
  <c r="KE50" i="13"/>
  <c r="KB53" i="13"/>
  <c r="JY56" i="13"/>
  <c r="KE58" i="13"/>
  <c r="KB61" i="13"/>
  <c r="JY64" i="13"/>
  <c r="KE66" i="13"/>
  <c r="KB69" i="13"/>
  <c r="JY72" i="13"/>
  <c r="KE74" i="13"/>
  <c r="KB77" i="13"/>
  <c r="JY80" i="13"/>
  <c r="KE82" i="13"/>
  <c r="KA85" i="13"/>
  <c r="KA87" i="13"/>
  <c r="JQ13" i="13"/>
  <c r="JQ15" i="13"/>
  <c r="JQ17" i="13"/>
  <c r="JQ19" i="13"/>
  <c r="JQ21" i="13"/>
  <c r="JQ23" i="13"/>
  <c r="JQ25" i="13"/>
  <c r="JQ27" i="13"/>
  <c r="JQ29" i="13"/>
  <c r="JQ31" i="13"/>
  <c r="JQ33" i="13"/>
  <c r="JQ35" i="13"/>
  <c r="JQ37" i="13"/>
  <c r="JQ39" i="13"/>
  <c r="JQ41" i="13"/>
  <c r="JQ43" i="13"/>
  <c r="JQ45" i="13"/>
  <c r="JQ47" i="13"/>
  <c r="JQ49" i="13"/>
  <c r="JQ51" i="13"/>
  <c r="JQ53" i="13"/>
  <c r="JQ55" i="13"/>
  <c r="JQ57" i="13"/>
  <c r="JQ59" i="13"/>
  <c r="JQ61" i="13"/>
  <c r="JQ63" i="13"/>
  <c r="JQ65" i="13"/>
  <c r="JQ67" i="13"/>
  <c r="JV67" i="13"/>
  <c r="JS68" i="13"/>
  <c r="JQ69" i="13"/>
  <c r="JV69" i="13"/>
  <c r="JS70" i="13"/>
  <c r="JQ71" i="13"/>
  <c r="JV71" i="13"/>
  <c r="JS72" i="13"/>
  <c r="JQ73" i="13"/>
  <c r="JV73" i="13"/>
  <c r="JS74" i="13"/>
  <c r="JQ75" i="13"/>
  <c r="JV75" i="13"/>
  <c r="JS76" i="13"/>
  <c r="JQ77" i="13"/>
  <c r="JV77" i="13"/>
  <c r="JS78" i="13"/>
  <c r="JQ79" i="13"/>
  <c r="JV79" i="13"/>
  <c r="JS80" i="13"/>
  <c r="JQ81" i="13"/>
  <c r="JV81" i="13"/>
  <c r="JS82" i="13"/>
  <c r="JQ83" i="13"/>
  <c r="JV83" i="13"/>
  <c r="JS84" i="13"/>
  <c r="JQ85" i="13"/>
  <c r="JV85" i="13"/>
  <c r="JS86" i="13"/>
  <c r="JQ87" i="13"/>
  <c r="JV87" i="13"/>
  <c r="JR12" i="13"/>
  <c r="JG13" i="13"/>
  <c r="JL13" i="13"/>
  <c r="JI14" i="13"/>
  <c r="JG15" i="13"/>
  <c r="JL15" i="13"/>
  <c r="JI16" i="13"/>
  <c r="JG17" i="13"/>
  <c r="JL17" i="13"/>
  <c r="JI18" i="13"/>
  <c r="JG19" i="13"/>
  <c r="JL19" i="13"/>
  <c r="JI20" i="13"/>
  <c r="JG21" i="13"/>
  <c r="JL21" i="13"/>
  <c r="JI22" i="13"/>
  <c r="JG23" i="13"/>
  <c r="JL23" i="13"/>
  <c r="JI24" i="13"/>
  <c r="JG25" i="13"/>
  <c r="JL25" i="13"/>
  <c r="JI26" i="13"/>
  <c r="JG27" i="13"/>
  <c r="JL27" i="13"/>
  <c r="JI28" i="13"/>
  <c r="JG29" i="13"/>
  <c r="JL29" i="13"/>
  <c r="JI30" i="13"/>
  <c r="JG31" i="13"/>
  <c r="JL31" i="13"/>
  <c r="JI32" i="13"/>
  <c r="JG33" i="13"/>
  <c r="JL33" i="13"/>
  <c r="JI34" i="13"/>
  <c r="JG35" i="13"/>
  <c r="JL35" i="13"/>
  <c r="JI36" i="13"/>
  <c r="JG37" i="13"/>
  <c r="JL37" i="13"/>
  <c r="JI38" i="13"/>
  <c r="JG39" i="13"/>
  <c r="JL39" i="13"/>
  <c r="JI40" i="13"/>
  <c r="JG41" i="13"/>
  <c r="JL41" i="13"/>
  <c r="JI42" i="13"/>
  <c r="JG43" i="13"/>
  <c r="JL43" i="13"/>
  <c r="JI44" i="13"/>
  <c r="JG45" i="13"/>
  <c r="JL45" i="13"/>
  <c r="JI46" i="13"/>
  <c r="JG47" i="13"/>
  <c r="JL47" i="13"/>
  <c r="JI48" i="13"/>
  <c r="JG49" i="13"/>
  <c r="JL49" i="13"/>
  <c r="JI50" i="13"/>
  <c r="JG51" i="13"/>
  <c r="JL51" i="13"/>
  <c r="JI52" i="13"/>
  <c r="JG53" i="13"/>
  <c r="JL53" i="13"/>
  <c r="JI54" i="13"/>
  <c r="JG55" i="13"/>
  <c r="JL55" i="13"/>
  <c r="JI56" i="13"/>
  <c r="JG57" i="13"/>
  <c r="JL57" i="13"/>
  <c r="JI58" i="13"/>
  <c r="JG59" i="13"/>
  <c r="JL59" i="13"/>
  <c r="JI60" i="13"/>
  <c r="JG61" i="13"/>
  <c r="JL61" i="13"/>
  <c r="JI62" i="13"/>
  <c r="JG63" i="13"/>
  <c r="JL63" i="13"/>
  <c r="JI64" i="13"/>
  <c r="JF65" i="13"/>
  <c r="JJ65" i="13"/>
  <c r="JF66" i="13"/>
  <c r="JJ66" i="13"/>
  <c r="JF67" i="13"/>
  <c r="JJ67" i="13"/>
  <c r="JF68" i="13"/>
  <c r="JJ68" i="13"/>
  <c r="JF69" i="13"/>
  <c r="JJ69" i="13"/>
  <c r="JF70" i="13"/>
  <c r="JJ70" i="13"/>
  <c r="JF71" i="13"/>
  <c r="JJ71" i="13"/>
  <c r="JF72" i="13"/>
  <c r="JJ72" i="13"/>
  <c r="JF73" i="13"/>
  <c r="JJ73" i="13"/>
  <c r="JF74" i="13"/>
  <c r="JJ74" i="13"/>
  <c r="JF75" i="13"/>
  <c r="JJ75" i="13"/>
  <c r="JF76" i="13"/>
  <c r="JJ76" i="13"/>
  <c r="JF77" i="13"/>
  <c r="JJ77" i="13"/>
  <c r="JF78" i="13"/>
  <c r="JJ78" i="13"/>
  <c r="JF79" i="13"/>
  <c r="JJ79" i="13"/>
  <c r="JF80" i="13"/>
  <c r="JJ80" i="13"/>
  <c r="JF81" i="13"/>
  <c r="JJ81" i="13"/>
  <c r="JF82" i="13"/>
  <c r="JJ82" i="13"/>
  <c r="KM36" i="13"/>
  <c r="KJ68" i="13"/>
  <c r="KK82" i="13"/>
  <c r="KC20" i="13"/>
  <c r="KE34" i="13"/>
  <c r="JY46" i="13"/>
  <c r="KB51" i="13"/>
  <c r="JY54" i="13"/>
  <c r="KE56" i="13"/>
  <c r="KB59" i="13"/>
  <c r="JY62" i="13"/>
  <c r="KE64" i="13"/>
  <c r="KB67" i="13"/>
  <c r="JY70" i="13"/>
  <c r="KE72" i="13"/>
  <c r="KB75" i="13"/>
  <c r="JY78" i="13"/>
  <c r="KE80" i="13"/>
  <c r="KB83" i="13"/>
  <c r="KE85" i="13"/>
  <c r="KE87" i="13"/>
  <c r="JU13" i="13"/>
  <c r="JU15" i="13"/>
  <c r="JU17" i="13"/>
  <c r="JU19" i="13"/>
  <c r="JU21" i="13"/>
  <c r="JU23" i="13"/>
  <c r="JU25" i="13"/>
  <c r="JU27" i="13"/>
  <c r="JU29" i="13"/>
  <c r="JU31" i="13"/>
  <c r="JU33" i="13"/>
  <c r="JU35" i="13"/>
  <c r="JU37" i="13"/>
  <c r="JU39" i="13"/>
  <c r="JU41" i="13"/>
  <c r="JU43" i="13"/>
  <c r="JU45" i="13"/>
  <c r="JU47" i="13"/>
  <c r="JU49" i="13"/>
  <c r="JU51" i="13"/>
  <c r="JU53" i="13"/>
  <c r="JU55" i="13"/>
  <c r="JU57" i="13"/>
  <c r="JU59" i="13"/>
  <c r="JU61" i="13"/>
  <c r="JU63" i="13"/>
  <c r="JU65" i="13"/>
  <c r="JR67" i="13"/>
  <c r="JO68" i="13"/>
  <c r="JU68" i="13"/>
  <c r="JR69" i="13"/>
  <c r="JO70" i="13"/>
  <c r="JU70" i="13"/>
  <c r="JR71" i="13"/>
  <c r="JO72" i="13"/>
  <c r="JU72" i="13"/>
  <c r="JR73" i="13"/>
  <c r="JO74" i="13"/>
  <c r="JU74" i="13"/>
  <c r="JR75" i="13"/>
  <c r="JO76" i="13"/>
  <c r="JU76" i="13"/>
  <c r="JR77" i="13"/>
  <c r="JO78" i="13"/>
  <c r="JU78" i="13"/>
  <c r="JR79" i="13"/>
  <c r="JO80" i="13"/>
  <c r="JU80" i="13"/>
  <c r="JR81" i="13"/>
  <c r="JO82" i="13"/>
  <c r="JU82" i="13"/>
  <c r="JR83" i="13"/>
  <c r="JO84" i="13"/>
  <c r="JU84" i="13"/>
  <c r="JR85" i="13"/>
  <c r="JO86" i="13"/>
  <c r="JU86" i="13"/>
  <c r="JR87" i="13"/>
  <c r="JV12" i="13"/>
  <c r="JP12" i="13"/>
  <c r="JH13" i="13"/>
  <c r="JE14" i="13"/>
  <c r="JK14" i="13"/>
  <c r="JH15" i="13"/>
  <c r="JE16" i="13"/>
  <c r="JK16" i="13"/>
  <c r="JH17" i="13"/>
  <c r="JE18" i="13"/>
  <c r="JK18" i="13"/>
  <c r="JH19" i="13"/>
  <c r="JE20" i="13"/>
  <c r="JK20" i="13"/>
  <c r="JH21" i="13"/>
  <c r="JE22" i="13"/>
  <c r="JK22" i="13"/>
  <c r="JH23" i="13"/>
  <c r="JE24" i="13"/>
  <c r="JK24" i="13"/>
  <c r="JH25" i="13"/>
  <c r="JE26" i="13"/>
  <c r="JK26" i="13"/>
  <c r="JH27" i="13"/>
  <c r="JE28" i="13"/>
  <c r="JK28" i="13"/>
  <c r="JH29" i="13"/>
  <c r="JE30" i="13"/>
  <c r="JK30" i="13"/>
  <c r="JH31" i="13"/>
  <c r="JE32" i="13"/>
  <c r="JK32" i="13"/>
  <c r="JH33" i="13"/>
  <c r="JE34" i="13"/>
  <c r="JK34" i="13"/>
  <c r="JH35" i="13"/>
  <c r="JE36" i="13"/>
  <c r="JK36" i="13"/>
  <c r="JH37" i="13"/>
  <c r="JE38" i="13"/>
  <c r="JK38" i="13"/>
  <c r="JH39" i="13"/>
  <c r="JE40" i="13"/>
  <c r="JK40" i="13"/>
  <c r="JH41" i="13"/>
  <c r="JE42" i="13"/>
  <c r="JK42" i="13"/>
  <c r="JH43" i="13"/>
  <c r="JE44" i="13"/>
  <c r="JK44" i="13"/>
  <c r="JH45" i="13"/>
  <c r="JE46" i="13"/>
  <c r="JK46" i="13"/>
  <c r="JH47" i="13"/>
  <c r="JE48" i="13"/>
  <c r="JK48" i="13"/>
  <c r="JH49" i="13"/>
  <c r="JE50" i="13"/>
  <c r="JK50" i="13"/>
  <c r="JH51" i="13"/>
  <c r="JE52" i="13"/>
  <c r="JK52" i="13"/>
  <c r="JH53" i="13"/>
  <c r="JE54" i="13"/>
  <c r="JK54" i="13"/>
  <c r="JH55" i="13"/>
  <c r="JE56" i="13"/>
  <c r="JK56" i="13"/>
  <c r="JH57" i="13"/>
  <c r="JE58" i="13"/>
  <c r="JK58" i="13"/>
  <c r="JH59" i="13"/>
  <c r="JE60" i="13"/>
  <c r="JK60" i="13"/>
  <c r="JH61" i="13"/>
  <c r="JE62" i="13"/>
  <c r="JK62" i="13"/>
  <c r="JH63" i="13"/>
  <c r="JE64" i="13"/>
  <c r="JK64" i="13"/>
  <c r="JG65" i="13"/>
  <c r="JK65" i="13"/>
  <c r="JG66" i="13"/>
  <c r="JK66" i="13"/>
  <c r="JG67" i="13"/>
  <c r="JK67" i="13"/>
  <c r="JG68" i="13"/>
  <c r="JK68" i="13"/>
  <c r="JG69" i="13"/>
  <c r="JK69" i="13"/>
  <c r="JG70" i="13"/>
  <c r="JK70" i="13"/>
  <c r="JG71" i="13"/>
  <c r="JK71" i="13"/>
  <c r="JG72" i="13"/>
  <c r="JK72" i="13"/>
  <c r="JG73" i="13"/>
  <c r="JK73" i="13"/>
  <c r="JG74" i="13"/>
  <c r="JK74" i="13"/>
  <c r="JG75" i="13"/>
  <c r="JK75" i="13"/>
  <c r="JG76" i="13"/>
  <c r="JK76" i="13"/>
  <c r="JG77" i="13"/>
  <c r="JK77" i="13"/>
  <c r="JG78" i="13"/>
  <c r="JK78" i="13"/>
  <c r="JG79" i="13"/>
  <c r="JK79" i="13"/>
  <c r="JG80" i="13"/>
  <c r="JK80" i="13"/>
  <c r="JG81" i="13"/>
  <c r="JK81" i="13"/>
  <c r="JG82" i="13"/>
  <c r="JK82" i="13"/>
  <c r="KO48" i="13"/>
  <c r="KA38" i="13"/>
  <c r="KB57" i="13"/>
  <c r="JY68" i="13"/>
  <c r="KE78" i="13"/>
  <c r="KD12" i="13"/>
  <c r="JQ20" i="13"/>
  <c r="JQ28" i="13"/>
  <c r="JQ36" i="13"/>
  <c r="JQ44" i="13"/>
  <c r="JQ52" i="13"/>
  <c r="JQ60" i="13"/>
  <c r="JS67" i="13"/>
  <c r="JQ70" i="13"/>
  <c r="JV72" i="13"/>
  <c r="JS75" i="13"/>
  <c r="JQ78" i="13"/>
  <c r="JV80" i="13"/>
  <c r="JS83" i="13"/>
  <c r="JQ86" i="13"/>
  <c r="JO12" i="13"/>
  <c r="JI15" i="13"/>
  <c r="JG18" i="13"/>
  <c r="JL20" i="13"/>
  <c r="JI23" i="13"/>
  <c r="JG26" i="13"/>
  <c r="JL28" i="13"/>
  <c r="JI31" i="13"/>
  <c r="JG34" i="13"/>
  <c r="JL36" i="13"/>
  <c r="JI39" i="13"/>
  <c r="JG42" i="13"/>
  <c r="JL44" i="13"/>
  <c r="JI47" i="13"/>
  <c r="JG50" i="13"/>
  <c r="JL52" i="13"/>
  <c r="JI55" i="13"/>
  <c r="JG58" i="13"/>
  <c r="JL60" i="13"/>
  <c r="JI63" i="13"/>
  <c r="JL65" i="13"/>
  <c r="JL67" i="13"/>
  <c r="JL69" i="13"/>
  <c r="JL71" i="13"/>
  <c r="JL73" i="13"/>
  <c r="JL75" i="13"/>
  <c r="JL77" i="13"/>
  <c r="JL79" i="13"/>
  <c r="JL81" i="13"/>
  <c r="JG83" i="13"/>
  <c r="JL83" i="13"/>
  <c r="JJ84" i="13"/>
  <c r="JG85" i="13"/>
  <c r="JL85" i="13"/>
  <c r="JJ86" i="13"/>
  <c r="JG87" i="13"/>
  <c r="JL87" i="13"/>
  <c r="JG12" i="13"/>
  <c r="IW13" i="13"/>
  <c r="JB13" i="13"/>
  <c r="IZ14" i="13"/>
  <c r="IW15" i="13"/>
  <c r="JB15" i="13"/>
  <c r="IZ16" i="13"/>
  <c r="IW17" i="13"/>
  <c r="JB17" i="13"/>
  <c r="IZ18" i="13"/>
  <c r="IW19" i="13"/>
  <c r="JB19" i="13"/>
  <c r="IZ20" i="13"/>
  <c r="IW21" i="13"/>
  <c r="JB21" i="13"/>
  <c r="IZ22" i="13"/>
  <c r="IW23" i="13"/>
  <c r="JB23" i="13"/>
  <c r="IZ24" i="13"/>
  <c r="IW25" i="13"/>
  <c r="JB25" i="13"/>
  <c r="IZ26" i="13"/>
  <c r="IW27" i="13"/>
  <c r="JB27" i="13"/>
  <c r="IZ28" i="13"/>
  <c r="IW29" i="13"/>
  <c r="JB29" i="13"/>
  <c r="IZ30" i="13"/>
  <c r="IW31" i="13"/>
  <c r="JB31" i="13"/>
  <c r="IZ32" i="13"/>
  <c r="IW33" i="13"/>
  <c r="JB33" i="13"/>
  <c r="IZ34" i="13"/>
  <c r="IW35" i="13"/>
  <c r="JB35" i="13"/>
  <c r="IZ36" i="13"/>
  <c r="IW37" i="13"/>
  <c r="JB37" i="13"/>
  <c r="IZ38" i="13"/>
  <c r="IW39" i="13"/>
  <c r="JB39" i="13"/>
  <c r="IZ40" i="13"/>
  <c r="IW41" i="13"/>
  <c r="JB41" i="13"/>
  <c r="IZ42" i="13"/>
  <c r="IW43" i="13"/>
  <c r="JB43" i="13"/>
  <c r="IZ44" i="13"/>
  <c r="IW45" i="13"/>
  <c r="JB45" i="13"/>
  <c r="IZ46" i="13"/>
  <c r="IW47" i="13"/>
  <c r="JB47" i="13"/>
  <c r="IZ48" i="13"/>
  <c r="IW49" i="13"/>
  <c r="JB49" i="13"/>
  <c r="IZ50" i="13"/>
  <c r="IW51" i="13"/>
  <c r="JB51" i="13"/>
  <c r="IZ52" i="13"/>
  <c r="IW53" i="13"/>
  <c r="JB53" i="13"/>
  <c r="IZ54" i="13"/>
  <c r="IW55" i="13"/>
  <c r="JB55" i="13"/>
  <c r="IZ56" i="13"/>
  <c r="IW57" i="13"/>
  <c r="JB57" i="13"/>
  <c r="IZ58" i="13"/>
  <c r="IW59" i="13"/>
  <c r="JB59" i="13"/>
  <c r="IZ60" i="13"/>
  <c r="IW61" i="13"/>
  <c r="JB61" i="13"/>
  <c r="IZ62" i="13"/>
  <c r="IW63" i="13"/>
  <c r="JB63" i="13"/>
  <c r="IZ64" i="13"/>
  <c r="IW65" i="13"/>
  <c r="JB65" i="13"/>
  <c r="IZ66" i="13"/>
  <c r="IW67" i="13"/>
  <c r="JB67" i="13"/>
  <c r="IZ68" i="13"/>
  <c r="IW69" i="13"/>
  <c r="JB69" i="13"/>
  <c r="IZ70" i="13"/>
  <c r="IW71" i="13"/>
  <c r="JB71" i="13"/>
  <c r="IZ72" i="13"/>
  <c r="IW73" i="13"/>
  <c r="JB73" i="13"/>
  <c r="IZ74" i="13"/>
  <c r="IW75" i="13"/>
  <c r="JB75" i="13"/>
  <c r="IZ76" i="13"/>
  <c r="IW77" i="13"/>
  <c r="JB77" i="13"/>
  <c r="IZ78" i="13"/>
  <c r="IW79" i="13"/>
  <c r="JB79" i="13"/>
  <c r="IX80" i="13"/>
  <c r="JB80" i="13"/>
  <c r="IX81" i="13"/>
  <c r="JB81" i="13"/>
  <c r="IX82" i="13"/>
  <c r="JB82" i="13"/>
  <c r="IX83" i="13"/>
  <c r="JB83" i="13"/>
  <c r="IX84" i="13"/>
  <c r="JB84" i="13"/>
  <c r="IX85" i="13"/>
  <c r="JB85" i="13"/>
  <c r="IX86" i="13"/>
  <c r="JB86" i="13"/>
  <c r="IX87" i="13"/>
  <c r="JB87" i="13"/>
  <c r="IY12" i="13"/>
  <c r="IU12" i="13"/>
  <c r="IN13" i="13"/>
  <c r="IR13" i="13"/>
  <c r="IN14" i="13"/>
  <c r="IR14" i="13"/>
  <c r="IN15" i="13"/>
  <c r="IR15" i="13"/>
  <c r="IN16" i="13"/>
  <c r="IR16" i="13"/>
  <c r="IN17" i="13"/>
  <c r="IR17" i="13"/>
  <c r="IN18" i="13"/>
  <c r="IR18" i="13"/>
  <c r="IN19" i="13"/>
  <c r="IR19" i="13"/>
  <c r="IN20" i="13"/>
  <c r="IR20" i="13"/>
  <c r="IN21" i="13"/>
  <c r="IR21" i="13"/>
  <c r="IN22" i="13"/>
  <c r="IR22" i="13"/>
  <c r="IN23" i="13"/>
  <c r="IR23" i="13"/>
  <c r="IN24" i="13"/>
  <c r="IR24" i="13"/>
  <c r="IN25" i="13"/>
  <c r="IR25" i="13"/>
  <c r="IN26" i="13"/>
  <c r="IR26" i="13"/>
  <c r="IN27" i="13"/>
  <c r="IR27" i="13"/>
  <c r="IN28" i="13"/>
  <c r="IR28" i="13"/>
  <c r="IN29" i="13"/>
  <c r="IR29" i="13"/>
  <c r="IN30" i="13"/>
  <c r="IR30" i="13"/>
  <c r="IN31" i="13"/>
  <c r="IR31" i="13"/>
  <c r="IN32" i="13"/>
  <c r="IR32" i="13"/>
  <c r="IN33" i="13"/>
  <c r="IR33" i="13"/>
  <c r="IN34" i="13"/>
  <c r="IR34" i="13"/>
  <c r="IN35" i="13"/>
  <c r="IR35" i="13"/>
  <c r="IN36" i="13"/>
  <c r="IR36" i="13"/>
  <c r="IN37" i="13"/>
  <c r="IR37" i="13"/>
  <c r="IN38" i="13"/>
  <c r="IR38" i="13"/>
  <c r="IN39" i="13"/>
  <c r="IR39" i="13"/>
  <c r="IN40" i="13"/>
  <c r="IR40" i="13"/>
  <c r="IN41" i="13"/>
  <c r="IR41" i="13"/>
  <c r="IN42" i="13"/>
  <c r="IR42" i="13"/>
  <c r="IN43" i="13"/>
  <c r="IR43" i="13"/>
  <c r="IN44" i="13"/>
  <c r="IR44" i="13"/>
  <c r="IN45" i="13"/>
  <c r="IR45" i="13"/>
  <c r="IN46" i="13"/>
  <c r="IR46" i="13"/>
  <c r="IN47" i="13"/>
  <c r="IR47" i="13"/>
  <c r="IN48" i="13"/>
  <c r="IR48" i="13"/>
  <c r="IN49" i="13"/>
  <c r="IR49" i="13"/>
  <c r="IN50" i="13"/>
  <c r="IR50" i="13"/>
  <c r="IN51" i="13"/>
  <c r="IR51" i="13"/>
  <c r="IN52" i="13"/>
  <c r="IR52" i="13"/>
  <c r="IN53" i="13"/>
  <c r="IR53" i="13"/>
  <c r="IN54" i="13"/>
  <c r="IR54" i="13"/>
  <c r="IN55" i="13"/>
  <c r="IR55" i="13"/>
  <c r="IN56" i="13"/>
  <c r="IR56" i="13"/>
  <c r="IN57" i="13"/>
  <c r="IR57" i="13"/>
  <c r="IN58" i="13"/>
  <c r="IR58" i="13"/>
  <c r="IN59" i="13"/>
  <c r="IR59" i="13"/>
  <c r="IN60" i="13"/>
  <c r="IR60" i="13"/>
  <c r="IN61" i="13"/>
  <c r="IR61" i="13"/>
  <c r="IN62" i="13"/>
  <c r="IR62" i="13"/>
  <c r="IN63" i="13"/>
  <c r="IR63" i="13"/>
  <c r="IN64" i="13"/>
  <c r="IR64" i="13"/>
  <c r="IN65" i="13"/>
  <c r="IR65" i="13"/>
  <c r="IN66" i="13"/>
  <c r="IR66" i="13"/>
  <c r="IN67" i="13"/>
  <c r="IR67" i="13"/>
  <c r="IN68" i="13"/>
  <c r="IR68" i="13"/>
  <c r="IN69" i="13"/>
  <c r="IR69" i="13"/>
  <c r="IN70" i="13"/>
  <c r="IR70" i="13"/>
  <c r="IN71" i="13"/>
  <c r="IR71" i="13"/>
  <c r="IN72" i="13"/>
  <c r="IR72" i="13"/>
  <c r="IN73" i="13"/>
  <c r="IR73" i="13"/>
  <c r="IN74" i="13"/>
  <c r="IR74" i="13"/>
  <c r="IN75" i="13"/>
  <c r="IR75" i="13"/>
  <c r="IN76" i="13"/>
  <c r="IR76" i="13"/>
  <c r="IN77" i="13"/>
  <c r="IR77" i="13"/>
  <c r="IN78" i="13"/>
  <c r="IR78" i="13"/>
  <c r="IN79" i="13"/>
  <c r="IR79" i="13"/>
  <c r="IN80" i="13"/>
  <c r="IR80" i="13"/>
  <c r="IN81" i="13"/>
  <c r="IR81" i="13"/>
  <c r="IN82" i="13"/>
  <c r="IR82" i="13"/>
  <c r="IN83" i="13"/>
  <c r="IR83" i="13"/>
  <c r="IN84" i="13"/>
  <c r="IR84" i="13"/>
  <c r="IN85" i="13"/>
  <c r="IR85" i="13"/>
  <c r="IN86" i="13"/>
  <c r="IR86" i="13"/>
  <c r="IN87" i="13"/>
  <c r="IR87" i="13"/>
  <c r="IO12" i="13"/>
  <c r="IK12" i="13"/>
  <c r="IH16" i="13"/>
  <c r="IH20" i="13"/>
  <c r="IH24" i="13"/>
  <c r="IH28" i="13"/>
  <c r="IH32" i="13"/>
  <c r="IH36" i="13"/>
  <c r="IH40" i="13"/>
  <c r="IH44" i="13"/>
  <c r="IH48" i="13"/>
  <c r="IH52" i="13"/>
  <c r="IH56" i="13"/>
  <c r="IH60" i="13"/>
  <c r="IH64" i="13"/>
  <c r="KN71" i="13"/>
  <c r="JY48" i="13"/>
  <c r="JY60" i="13"/>
  <c r="KE70" i="13"/>
  <c r="KB81" i="13"/>
  <c r="JQ14" i="13"/>
  <c r="JQ22" i="13"/>
  <c r="JQ30" i="13"/>
  <c r="JQ38" i="13"/>
  <c r="JQ46" i="13"/>
  <c r="JQ54" i="13"/>
  <c r="JQ62" i="13"/>
  <c r="JQ68" i="13"/>
  <c r="JV70" i="13"/>
  <c r="JS73" i="13"/>
  <c r="JQ76" i="13"/>
  <c r="JV78" i="13"/>
  <c r="JS81" i="13"/>
  <c r="JQ84" i="13"/>
  <c r="JV86" i="13"/>
  <c r="JI13" i="13"/>
  <c r="JG16" i="13"/>
  <c r="JL18" i="13"/>
  <c r="JI21" i="13"/>
  <c r="JG24" i="13"/>
  <c r="JL26" i="13"/>
  <c r="JI29" i="13"/>
  <c r="JG32" i="13"/>
  <c r="JL34" i="13"/>
  <c r="JI37" i="13"/>
  <c r="JG40" i="13"/>
  <c r="JL42" i="13"/>
  <c r="JI45" i="13"/>
  <c r="JG48" i="13"/>
  <c r="JL50" i="13"/>
  <c r="JI53" i="13"/>
  <c r="JG56" i="13"/>
  <c r="JL58" i="13"/>
  <c r="JI61" i="13"/>
  <c r="JG64" i="13"/>
  <c r="JH66" i="13"/>
  <c r="JH68" i="13"/>
  <c r="JH70" i="13"/>
  <c r="JH72" i="13"/>
  <c r="JH74" i="13"/>
  <c r="JH76" i="13"/>
  <c r="JH78" i="13"/>
  <c r="JH80" i="13"/>
  <c r="JH82" i="13"/>
  <c r="JH83" i="13"/>
  <c r="JF84" i="13"/>
  <c r="JK84" i="13"/>
  <c r="JH85" i="13"/>
  <c r="JF86" i="13"/>
  <c r="JK86" i="13"/>
  <c r="JH87" i="13"/>
  <c r="JK12" i="13"/>
  <c r="JF12" i="13"/>
  <c r="IX13" i="13"/>
  <c r="IV14" i="13"/>
  <c r="JA14" i="13"/>
  <c r="IX15" i="13"/>
  <c r="IV16" i="13"/>
  <c r="JA16" i="13"/>
  <c r="IX17" i="13"/>
  <c r="IV18" i="13"/>
  <c r="JA18" i="13"/>
  <c r="IX19" i="13"/>
  <c r="IV20" i="13"/>
  <c r="JA20" i="13"/>
  <c r="IX21" i="13"/>
  <c r="IV22" i="13"/>
  <c r="JA22" i="13"/>
  <c r="IX23" i="13"/>
  <c r="IV24" i="13"/>
  <c r="JA24" i="13"/>
  <c r="IX25" i="13"/>
  <c r="IV26" i="13"/>
  <c r="JA26" i="13"/>
  <c r="IX27" i="13"/>
  <c r="IV28" i="13"/>
  <c r="JA28" i="13"/>
  <c r="IX29" i="13"/>
  <c r="IV30" i="13"/>
  <c r="JA30" i="13"/>
  <c r="IX31" i="13"/>
  <c r="IV32" i="13"/>
  <c r="JA32" i="13"/>
  <c r="IX33" i="13"/>
  <c r="IV34" i="13"/>
  <c r="JA34" i="13"/>
  <c r="IX35" i="13"/>
  <c r="IV36" i="13"/>
  <c r="JA36" i="13"/>
  <c r="IX37" i="13"/>
  <c r="IV38" i="13"/>
  <c r="JA38" i="13"/>
  <c r="IX39" i="13"/>
  <c r="IV40" i="13"/>
  <c r="JA40" i="13"/>
  <c r="IX41" i="13"/>
  <c r="IV42" i="13"/>
  <c r="JA42" i="13"/>
  <c r="IX43" i="13"/>
  <c r="IV44" i="13"/>
  <c r="JA44" i="13"/>
  <c r="IX45" i="13"/>
  <c r="IV46" i="13"/>
  <c r="JA46" i="13"/>
  <c r="IX47" i="13"/>
  <c r="IV48" i="13"/>
  <c r="JA48" i="13"/>
  <c r="IX49" i="13"/>
  <c r="IV50" i="13"/>
  <c r="JA50" i="13"/>
  <c r="IX51" i="13"/>
  <c r="IV52" i="13"/>
  <c r="JA52" i="13"/>
  <c r="IX53" i="13"/>
  <c r="IV54" i="13"/>
  <c r="JA54" i="13"/>
  <c r="IX55" i="13"/>
  <c r="IV56" i="13"/>
  <c r="JA56" i="13"/>
  <c r="IX57" i="13"/>
  <c r="IV58" i="13"/>
  <c r="JA58" i="13"/>
  <c r="IX59" i="13"/>
  <c r="IV60" i="13"/>
  <c r="JA60" i="13"/>
  <c r="IX61" i="13"/>
  <c r="IV62" i="13"/>
  <c r="JA62" i="13"/>
  <c r="IX63" i="13"/>
  <c r="IV64" i="13"/>
  <c r="JA64" i="13"/>
  <c r="IX65" i="13"/>
  <c r="IV66" i="13"/>
  <c r="JA66" i="13"/>
  <c r="IX67" i="13"/>
  <c r="IV68" i="13"/>
  <c r="JA68" i="13"/>
  <c r="IX69" i="13"/>
  <c r="IV70" i="13"/>
  <c r="JA70" i="13"/>
  <c r="IX71" i="13"/>
  <c r="IV72" i="13"/>
  <c r="JA72" i="13"/>
  <c r="IX73" i="13"/>
  <c r="IV74" i="13"/>
  <c r="JA74" i="13"/>
  <c r="IX75" i="13"/>
  <c r="IV76" i="13"/>
  <c r="JA76" i="13"/>
  <c r="IX77" i="13"/>
  <c r="IV78" i="13"/>
  <c r="JA78" i="13"/>
  <c r="IX79" i="13"/>
  <c r="IU80" i="13"/>
  <c r="IY80" i="13"/>
  <c r="IU81" i="13"/>
  <c r="IY81" i="13"/>
  <c r="IU82" i="13"/>
  <c r="IY82" i="13"/>
  <c r="IU83" i="13"/>
  <c r="IY83" i="13"/>
  <c r="IU84" i="13"/>
  <c r="IY84" i="13"/>
  <c r="IU85" i="13"/>
  <c r="IY85" i="13"/>
  <c r="IU86" i="13"/>
  <c r="IY86" i="13"/>
  <c r="IU87" i="13"/>
  <c r="IY87" i="13"/>
  <c r="JB12" i="13"/>
  <c r="IX12" i="13"/>
  <c r="IK13" i="13"/>
  <c r="IO13" i="13"/>
  <c r="IK14" i="13"/>
  <c r="IO14" i="13"/>
  <c r="IK15" i="13"/>
  <c r="IO15" i="13"/>
  <c r="IK16" i="13"/>
  <c r="IO16" i="13"/>
  <c r="IK17" i="13"/>
  <c r="IO17" i="13"/>
  <c r="IK18" i="13"/>
  <c r="IO18" i="13"/>
  <c r="IK19" i="13"/>
  <c r="IO19" i="13"/>
  <c r="IK20" i="13"/>
  <c r="IO20" i="13"/>
  <c r="IK21" i="13"/>
  <c r="IO21" i="13"/>
  <c r="IK22" i="13"/>
  <c r="IO22" i="13"/>
  <c r="IK23" i="13"/>
  <c r="IO23" i="13"/>
  <c r="IK24" i="13"/>
  <c r="IO24" i="13"/>
  <c r="IK25" i="13"/>
  <c r="IO25" i="13"/>
  <c r="IK26" i="13"/>
  <c r="IO26" i="13"/>
  <c r="IK27" i="13"/>
  <c r="IO27" i="13"/>
  <c r="IK28" i="13"/>
  <c r="IO28" i="13"/>
  <c r="IK29" i="13"/>
  <c r="IO29" i="13"/>
  <c r="IK30" i="13"/>
  <c r="IO30" i="13"/>
  <c r="IK31" i="13"/>
  <c r="IO31" i="13"/>
  <c r="IK32" i="13"/>
  <c r="IO32" i="13"/>
  <c r="IK33" i="13"/>
  <c r="IO33" i="13"/>
  <c r="IK34" i="13"/>
  <c r="IO34" i="13"/>
  <c r="IK35" i="13"/>
  <c r="IO35" i="13"/>
  <c r="IK36" i="13"/>
  <c r="IO36" i="13"/>
  <c r="IK37" i="13"/>
  <c r="IO37" i="13"/>
  <c r="IK38" i="13"/>
  <c r="IO38" i="13"/>
  <c r="IK39" i="13"/>
  <c r="IO39" i="13"/>
  <c r="IK40" i="13"/>
  <c r="IO40" i="13"/>
  <c r="IK41" i="13"/>
  <c r="IO41" i="13"/>
  <c r="IK42" i="13"/>
  <c r="IO42" i="13"/>
  <c r="IK43" i="13"/>
  <c r="IO43" i="13"/>
  <c r="IK44" i="13"/>
  <c r="IO44" i="13"/>
  <c r="IK45" i="13"/>
  <c r="IO45" i="13"/>
  <c r="IK46" i="13"/>
  <c r="IO46" i="13"/>
  <c r="IK47" i="13"/>
  <c r="IO47" i="13"/>
  <c r="IK48" i="13"/>
  <c r="IO48" i="13"/>
  <c r="IK49" i="13"/>
  <c r="IO49" i="13"/>
  <c r="IK50" i="13"/>
  <c r="IO50" i="13"/>
  <c r="IK51" i="13"/>
  <c r="IO51" i="13"/>
  <c r="IK52" i="13"/>
  <c r="IO52" i="13"/>
  <c r="IK53" i="13"/>
  <c r="IO53" i="13"/>
  <c r="IK54" i="13"/>
  <c r="IO54" i="13"/>
  <c r="IK55" i="13"/>
  <c r="IO55" i="13"/>
  <c r="IK56" i="13"/>
  <c r="IO56" i="13"/>
  <c r="IK57" i="13"/>
  <c r="IO57" i="13"/>
  <c r="IK58" i="13"/>
  <c r="IO58" i="13"/>
  <c r="IK59" i="13"/>
  <c r="IO59" i="13"/>
  <c r="IK60" i="13"/>
  <c r="IO60" i="13"/>
  <c r="IK61" i="13"/>
  <c r="IO61" i="13"/>
  <c r="IK62" i="13"/>
  <c r="IO62" i="13"/>
  <c r="IK63" i="13"/>
  <c r="IO63" i="13"/>
  <c r="IK64" i="13"/>
  <c r="IO64" i="13"/>
  <c r="IK65" i="13"/>
  <c r="IO65" i="13"/>
  <c r="IK66" i="13"/>
  <c r="IO66" i="13"/>
  <c r="IK67" i="13"/>
  <c r="IO67" i="13"/>
  <c r="IK68" i="13"/>
  <c r="IO68" i="13"/>
  <c r="IK69" i="13"/>
  <c r="IO69" i="13"/>
  <c r="IK70" i="13"/>
  <c r="IO70" i="13"/>
  <c r="IK71" i="13"/>
  <c r="IO71" i="13"/>
  <c r="IK72" i="13"/>
  <c r="IO72" i="13"/>
  <c r="IK73" i="13"/>
  <c r="IO73" i="13"/>
  <c r="IK74" i="13"/>
  <c r="IO74" i="13"/>
  <c r="IK75" i="13"/>
  <c r="IO75" i="13"/>
  <c r="IK76" i="13"/>
  <c r="IO76" i="13"/>
  <c r="IK77" i="13"/>
  <c r="IO77" i="13"/>
  <c r="IK78" i="13"/>
  <c r="IO78" i="13"/>
  <c r="IK79" i="13"/>
  <c r="IO79" i="13"/>
  <c r="IK80" i="13"/>
  <c r="IO80" i="13"/>
  <c r="IK81" i="13"/>
  <c r="IO81" i="13"/>
  <c r="IK82" i="13"/>
  <c r="IO82" i="13"/>
  <c r="IK83" i="13"/>
  <c r="IO83" i="13"/>
  <c r="IK84" i="13"/>
  <c r="IO84" i="13"/>
  <c r="IK85" i="13"/>
  <c r="IO85" i="13"/>
  <c r="IK86" i="13"/>
  <c r="IO86" i="13"/>
  <c r="IK87" i="13"/>
  <c r="IO87" i="13"/>
  <c r="IR12" i="13"/>
  <c r="IN12" i="13"/>
  <c r="IH13" i="13"/>
  <c r="IH17" i="13"/>
  <c r="IH21" i="13"/>
  <c r="IH25" i="13"/>
  <c r="IH29" i="13"/>
  <c r="IH33" i="13"/>
  <c r="IH37" i="13"/>
  <c r="IH41" i="13"/>
  <c r="IH45" i="13"/>
  <c r="IH49" i="13"/>
  <c r="IH53" i="13"/>
  <c r="IH57" i="13"/>
  <c r="IH61" i="13"/>
  <c r="KO85" i="13"/>
  <c r="JY52" i="13"/>
  <c r="KE62" i="13"/>
  <c r="KB73" i="13"/>
  <c r="JY84" i="13"/>
  <c r="JQ16" i="13"/>
  <c r="JQ24" i="13"/>
  <c r="JQ32" i="13"/>
  <c r="JQ40" i="13"/>
  <c r="JQ48" i="13"/>
  <c r="JQ56" i="13"/>
  <c r="JQ64" i="13"/>
  <c r="JV68" i="13"/>
  <c r="JS71" i="13"/>
  <c r="JQ74" i="13"/>
  <c r="JV76" i="13"/>
  <c r="JS79" i="13"/>
  <c r="JQ82" i="13"/>
  <c r="JV84" i="13"/>
  <c r="JS87" i="13"/>
  <c r="JG14" i="13"/>
  <c r="JL16" i="13"/>
  <c r="JI19" i="13"/>
  <c r="JG22" i="13"/>
  <c r="JL24" i="13"/>
  <c r="JI27" i="13"/>
  <c r="JG30" i="13"/>
  <c r="JL32" i="13"/>
  <c r="JI35" i="13"/>
  <c r="JG38" i="13"/>
  <c r="JL40" i="13"/>
  <c r="JI43" i="13"/>
  <c r="JG46" i="13"/>
  <c r="JL48" i="13"/>
  <c r="JI51" i="13"/>
  <c r="JG54" i="13"/>
  <c r="JL56" i="13"/>
  <c r="JI59" i="13"/>
  <c r="JG62" i="13"/>
  <c r="JL64" i="13"/>
  <c r="JL66" i="13"/>
  <c r="JL68" i="13"/>
  <c r="JL70" i="13"/>
  <c r="JL72" i="13"/>
  <c r="JL74" i="13"/>
  <c r="JL76" i="13"/>
  <c r="JL78" i="13"/>
  <c r="JL80" i="13"/>
  <c r="JL82" i="13"/>
  <c r="JJ83" i="13"/>
  <c r="JG84" i="13"/>
  <c r="JL84" i="13"/>
  <c r="JJ85" i="13"/>
  <c r="JG86" i="13"/>
  <c r="JL86" i="13"/>
  <c r="JJ87" i="13"/>
  <c r="JJ12" i="13"/>
  <c r="JE12" i="13"/>
  <c r="IZ13" i="13"/>
  <c r="IW14" i="13"/>
  <c r="JB14" i="13"/>
  <c r="IZ15" i="13"/>
  <c r="IW16" i="13"/>
  <c r="JB16" i="13"/>
  <c r="IZ17" i="13"/>
  <c r="IW18" i="13"/>
  <c r="JB18" i="13"/>
  <c r="IZ19" i="13"/>
  <c r="IW20" i="13"/>
  <c r="JB20" i="13"/>
  <c r="IZ21" i="13"/>
  <c r="IW22" i="13"/>
  <c r="JB22" i="13"/>
  <c r="IZ23" i="13"/>
  <c r="IW24" i="13"/>
  <c r="JB24" i="13"/>
  <c r="IZ25" i="13"/>
  <c r="IW26" i="13"/>
  <c r="JB26" i="13"/>
  <c r="IZ27" i="13"/>
  <c r="IW28" i="13"/>
  <c r="JB28" i="13"/>
  <c r="IZ29" i="13"/>
  <c r="IW30" i="13"/>
  <c r="JB30" i="13"/>
  <c r="IZ31" i="13"/>
  <c r="IW32" i="13"/>
  <c r="JB32" i="13"/>
  <c r="IZ33" i="13"/>
  <c r="IW34" i="13"/>
  <c r="JB34" i="13"/>
  <c r="IZ35" i="13"/>
  <c r="IW36" i="13"/>
  <c r="JB36" i="13"/>
  <c r="IZ37" i="13"/>
  <c r="IW38" i="13"/>
  <c r="JB38" i="13"/>
  <c r="IZ39" i="13"/>
  <c r="IW40" i="13"/>
  <c r="JB40" i="13"/>
  <c r="IZ41" i="13"/>
  <c r="IW42" i="13"/>
  <c r="JB42" i="13"/>
  <c r="IZ43" i="13"/>
  <c r="IW44" i="13"/>
  <c r="JB44" i="13"/>
  <c r="IZ45" i="13"/>
  <c r="IW46" i="13"/>
  <c r="JB46" i="13"/>
  <c r="IZ47" i="13"/>
  <c r="IW48" i="13"/>
  <c r="JB48" i="13"/>
  <c r="IZ49" i="13"/>
  <c r="IW50" i="13"/>
  <c r="JB50" i="13"/>
  <c r="IZ51" i="13"/>
  <c r="IW52" i="13"/>
  <c r="JB52" i="13"/>
  <c r="IZ53" i="13"/>
  <c r="IW54" i="13"/>
  <c r="JB54" i="13"/>
  <c r="IZ55" i="13"/>
  <c r="IW56" i="13"/>
  <c r="JB56" i="13"/>
  <c r="IZ57" i="13"/>
  <c r="IW58" i="13"/>
  <c r="JB58" i="13"/>
  <c r="IZ59" i="13"/>
  <c r="IW60" i="13"/>
  <c r="JB60" i="13"/>
  <c r="IZ61" i="13"/>
  <c r="IW62" i="13"/>
  <c r="JB62" i="13"/>
  <c r="IZ63" i="13"/>
  <c r="IW64" i="13"/>
  <c r="JB64" i="13"/>
  <c r="IZ65" i="13"/>
  <c r="IW66" i="13"/>
  <c r="JB66" i="13"/>
  <c r="IZ67" i="13"/>
  <c r="IW68" i="13"/>
  <c r="JB68" i="13"/>
  <c r="IZ69" i="13"/>
  <c r="IW70" i="13"/>
  <c r="JB70" i="13"/>
  <c r="IZ71" i="13"/>
  <c r="IW72" i="13"/>
  <c r="JB72" i="13"/>
  <c r="IZ73" i="13"/>
  <c r="IW74" i="13"/>
  <c r="JB74" i="13"/>
  <c r="IZ75" i="13"/>
  <c r="IW76" i="13"/>
  <c r="JB76" i="13"/>
  <c r="IZ77" i="13"/>
  <c r="IW78" i="13"/>
  <c r="JB78" i="13"/>
  <c r="IZ79" i="13"/>
  <c r="IV80" i="13"/>
  <c r="IZ80" i="13"/>
  <c r="IV81" i="13"/>
  <c r="IZ81" i="13"/>
  <c r="IV82" i="13"/>
  <c r="IZ82" i="13"/>
  <c r="IV83" i="13"/>
  <c r="IZ83" i="13"/>
  <c r="IV84" i="13"/>
  <c r="IZ84" i="13"/>
  <c r="IV85" i="13"/>
  <c r="IZ85" i="13"/>
  <c r="IV86" i="13"/>
  <c r="IZ86" i="13"/>
  <c r="IV87" i="13"/>
  <c r="IZ87" i="13"/>
  <c r="JA12" i="13"/>
  <c r="IW12" i="13"/>
  <c r="IL13" i="13"/>
  <c r="IP13" i="13"/>
  <c r="IL14" i="13"/>
  <c r="IP14" i="13"/>
  <c r="IL15" i="13"/>
  <c r="IP15" i="13"/>
  <c r="IL16" i="13"/>
  <c r="IP16" i="13"/>
  <c r="IL17" i="13"/>
  <c r="IP17" i="13"/>
  <c r="IL18" i="13"/>
  <c r="IP18" i="13"/>
  <c r="IL19" i="13"/>
  <c r="IP19" i="13"/>
  <c r="IL20" i="13"/>
  <c r="IP20" i="13"/>
  <c r="IL21" i="13"/>
  <c r="IP21" i="13"/>
  <c r="IL22" i="13"/>
  <c r="IP22" i="13"/>
  <c r="IL23" i="13"/>
  <c r="IP23" i="13"/>
  <c r="IL24" i="13"/>
  <c r="IP24" i="13"/>
  <c r="IL25" i="13"/>
  <c r="IP25" i="13"/>
  <c r="IL26" i="13"/>
  <c r="IP26" i="13"/>
  <c r="IL27" i="13"/>
  <c r="IP27" i="13"/>
  <c r="IL28" i="13"/>
  <c r="IP28" i="13"/>
  <c r="IL29" i="13"/>
  <c r="IP29" i="13"/>
  <c r="IL30" i="13"/>
  <c r="IP30" i="13"/>
  <c r="IL31" i="13"/>
  <c r="IP31" i="13"/>
  <c r="IL32" i="13"/>
  <c r="IP32" i="13"/>
  <c r="IL33" i="13"/>
  <c r="IP33" i="13"/>
  <c r="IL34" i="13"/>
  <c r="IP34" i="13"/>
  <c r="IL35" i="13"/>
  <c r="IP35" i="13"/>
  <c r="IL36" i="13"/>
  <c r="IP36" i="13"/>
  <c r="IL37" i="13"/>
  <c r="IP37" i="13"/>
  <c r="IL38" i="13"/>
  <c r="IP38" i="13"/>
  <c r="IL39" i="13"/>
  <c r="IP39" i="13"/>
  <c r="IL40" i="13"/>
  <c r="IP40" i="13"/>
  <c r="IL41" i="13"/>
  <c r="IP41" i="13"/>
  <c r="IL42" i="13"/>
  <c r="IP42" i="13"/>
  <c r="IL43" i="13"/>
  <c r="IP43" i="13"/>
  <c r="IL44" i="13"/>
  <c r="IP44" i="13"/>
  <c r="IL45" i="13"/>
  <c r="IP45" i="13"/>
  <c r="IL46" i="13"/>
  <c r="IP46" i="13"/>
  <c r="IL47" i="13"/>
  <c r="IP47" i="13"/>
  <c r="IL48" i="13"/>
  <c r="IP48" i="13"/>
  <c r="IL49" i="13"/>
  <c r="IP49" i="13"/>
  <c r="IL50" i="13"/>
  <c r="IP50" i="13"/>
  <c r="IL51" i="13"/>
  <c r="IP51" i="13"/>
  <c r="IL52" i="13"/>
  <c r="IP52" i="13"/>
  <c r="IL53" i="13"/>
  <c r="IP53" i="13"/>
  <c r="IL54" i="13"/>
  <c r="IP54" i="13"/>
  <c r="IL55" i="13"/>
  <c r="IP55" i="13"/>
  <c r="IL56" i="13"/>
  <c r="IP56" i="13"/>
  <c r="IL57" i="13"/>
  <c r="IP57" i="13"/>
  <c r="IL58" i="13"/>
  <c r="IP58" i="13"/>
  <c r="IL59" i="13"/>
  <c r="IP59" i="13"/>
  <c r="IL60" i="13"/>
  <c r="IP60" i="13"/>
  <c r="IL61" i="13"/>
  <c r="IP61" i="13"/>
  <c r="IL62" i="13"/>
  <c r="IP62" i="13"/>
  <c r="IL63" i="13"/>
  <c r="IP63" i="13"/>
  <c r="IL64" i="13"/>
  <c r="IP64" i="13"/>
  <c r="IL65" i="13"/>
  <c r="IP65" i="13"/>
  <c r="IL66" i="13"/>
  <c r="IP66" i="13"/>
  <c r="IL67" i="13"/>
  <c r="IP67" i="13"/>
  <c r="IL68" i="13"/>
  <c r="IP68" i="13"/>
  <c r="IL69" i="13"/>
  <c r="IP69" i="13"/>
  <c r="IL70" i="13"/>
  <c r="IP70" i="13"/>
  <c r="IL71" i="13"/>
  <c r="IP71" i="13"/>
  <c r="IL72" i="13"/>
  <c r="IP72" i="13"/>
  <c r="IL73" i="13"/>
  <c r="IP73" i="13"/>
  <c r="IL74" i="13"/>
  <c r="IP74" i="13"/>
  <c r="IL75" i="13"/>
  <c r="IP75" i="13"/>
  <c r="IL76" i="13"/>
  <c r="IP76" i="13"/>
  <c r="IL77" i="13"/>
  <c r="IP77" i="13"/>
  <c r="IL78" i="13"/>
  <c r="IP78" i="13"/>
  <c r="IL79" i="13"/>
  <c r="IP79" i="13"/>
  <c r="IL80" i="13"/>
  <c r="IP80" i="13"/>
  <c r="IL81" i="13"/>
  <c r="IP81" i="13"/>
  <c r="IL82" i="13"/>
  <c r="IP82" i="13"/>
  <c r="IL83" i="13"/>
  <c r="IP83" i="13"/>
  <c r="IL84" i="13"/>
  <c r="IP84" i="13"/>
  <c r="IL85" i="13"/>
  <c r="IP85" i="13"/>
  <c r="IL86" i="13"/>
  <c r="IP86" i="13"/>
  <c r="IL87" i="13"/>
  <c r="IP87" i="13"/>
  <c r="IQ12" i="13"/>
  <c r="IM12" i="13"/>
  <c r="IH14" i="13"/>
  <c r="IH18" i="13"/>
  <c r="IH22" i="13"/>
  <c r="IH26" i="13"/>
  <c r="IH30" i="13"/>
  <c r="IH34" i="13"/>
  <c r="IH38" i="13"/>
  <c r="IH42" i="13"/>
  <c r="IH46" i="13"/>
  <c r="IH50" i="13"/>
  <c r="IH54" i="13"/>
  <c r="IH58" i="13"/>
  <c r="IH62" i="13"/>
  <c r="IH66" i="13"/>
  <c r="IH70" i="13"/>
  <c r="IH74" i="13"/>
  <c r="IH78" i="13"/>
  <c r="IH82" i="13"/>
  <c r="IH86" i="13"/>
  <c r="IG14" i="13"/>
  <c r="IG18" i="13"/>
  <c r="IG22" i="13"/>
  <c r="IG26" i="13"/>
  <c r="IG30" i="13"/>
  <c r="IG34" i="13"/>
  <c r="IG38" i="13"/>
  <c r="IG42" i="13"/>
  <c r="IG46" i="13"/>
  <c r="IG50" i="13"/>
  <c r="IG54" i="13"/>
  <c r="IG58" i="13"/>
  <c r="IG62" i="13"/>
  <c r="IG66" i="13"/>
  <c r="IG70" i="13"/>
  <c r="IG74" i="13"/>
  <c r="IG78" i="13"/>
  <c r="IG82" i="13"/>
  <c r="IG86" i="13"/>
  <c r="IF14" i="13"/>
  <c r="IF18" i="13"/>
  <c r="IF22" i="13"/>
  <c r="IF26" i="13"/>
  <c r="IF30" i="13"/>
  <c r="IF34" i="13"/>
  <c r="IF38" i="13"/>
  <c r="IF42" i="13"/>
  <c r="IF46" i="13"/>
  <c r="IF50" i="13"/>
  <c r="IF54" i="13"/>
  <c r="IF58" i="13"/>
  <c r="IF62" i="13"/>
  <c r="IF66" i="13"/>
  <c r="IF70" i="13"/>
  <c r="IF74" i="13"/>
  <c r="IF78" i="13"/>
  <c r="IF82" i="13"/>
  <c r="IF86" i="13"/>
  <c r="IE14" i="13"/>
  <c r="IE18" i="13"/>
  <c r="IE22" i="13"/>
  <c r="IE26" i="13"/>
  <c r="IE30" i="13"/>
  <c r="IE34" i="13"/>
  <c r="IE38" i="13"/>
  <c r="IE42" i="13"/>
  <c r="IE46" i="13"/>
  <c r="IE50" i="13"/>
  <c r="IE54" i="13"/>
  <c r="IE58" i="13"/>
  <c r="IE62" i="13"/>
  <c r="IE66" i="13"/>
  <c r="IE70" i="13"/>
  <c r="IE74" i="13"/>
  <c r="IE78" i="13"/>
  <c r="IE82" i="13"/>
  <c r="IE86" i="13"/>
  <c r="IC14" i="13"/>
  <c r="IC18" i="13"/>
  <c r="IC22" i="13"/>
  <c r="IC26" i="13"/>
  <c r="IC30" i="13"/>
  <c r="IC34" i="13"/>
  <c r="IC38" i="13"/>
  <c r="IC42" i="13"/>
  <c r="IC46" i="13"/>
  <c r="IC50" i="13"/>
  <c r="IC54" i="13"/>
  <c r="IC58" i="13"/>
  <c r="IC62" i="13"/>
  <c r="IC66" i="13"/>
  <c r="IC70" i="13"/>
  <c r="IC74" i="13"/>
  <c r="IC78" i="13"/>
  <c r="IC82" i="13"/>
  <c r="IC86" i="13"/>
  <c r="ID15" i="13"/>
  <c r="ID19" i="13"/>
  <c r="ID23" i="13"/>
  <c r="ID27" i="13"/>
  <c r="ID31" i="13"/>
  <c r="ID35" i="13"/>
  <c r="ID39" i="13"/>
  <c r="ID43" i="13"/>
  <c r="ID47" i="13"/>
  <c r="ID51" i="13"/>
  <c r="ID55" i="13"/>
  <c r="ID59" i="13"/>
  <c r="ID63" i="13"/>
  <c r="ID67" i="13"/>
  <c r="ID71" i="13"/>
  <c r="ID75" i="13"/>
  <c r="ID79" i="13"/>
  <c r="ID83" i="13"/>
  <c r="ID87" i="13"/>
  <c r="IB14" i="13"/>
  <c r="IB18" i="13"/>
  <c r="IB22" i="13"/>
  <c r="IB26" i="13"/>
  <c r="IB30" i="13"/>
  <c r="IB34" i="13"/>
  <c r="IB38" i="13"/>
  <c r="IB42" i="13"/>
  <c r="IB46" i="13"/>
  <c r="IB50" i="13"/>
  <c r="IB54" i="13"/>
  <c r="IB58" i="13"/>
  <c r="IB62" i="13"/>
  <c r="IB66" i="13"/>
  <c r="IB70" i="13"/>
  <c r="IB74" i="13"/>
  <c r="IB78" i="13"/>
  <c r="IB82" i="13"/>
  <c r="IB86" i="13"/>
  <c r="IA14" i="13"/>
  <c r="IA18" i="13"/>
  <c r="IA22" i="13"/>
  <c r="IA26" i="13"/>
  <c r="IA30" i="13"/>
  <c r="IA34" i="13"/>
  <c r="IA38" i="13"/>
  <c r="IA42" i="13"/>
  <c r="IA46" i="13"/>
  <c r="IA50" i="13"/>
  <c r="IA54" i="13"/>
  <c r="IA58" i="13"/>
  <c r="IA62" i="13"/>
  <c r="IA66" i="13"/>
  <c r="IA70" i="13"/>
  <c r="IA74" i="13"/>
  <c r="IA78" i="13"/>
  <c r="IA82" i="13"/>
  <c r="IA86" i="13"/>
  <c r="HX14" i="13"/>
  <c r="HX18" i="13"/>
  <c r="HX22" i="13"/>
  <c r="HX26" i="13"/>
  <c r="HX30" i="13"/>
  <c r="HX34" i="13"/>
  <c r="HX38" i="13"/>
  <c r="HX42" i="13"/>
  <c r="HX46" i="13"/>
  <c r="HX50" i="13"/>
  <c r="HX54" i="13"/>
  <c r="HX58" i="13"/>
  <c r="HX62" i="13"/>
  <c r="HX66" i="13"/>
  <c r="HX70" i="13"/>
  <c r="HX74" i="13"/>
  <c r="HX78" i="13"/>
  <c r="HX82" i="13"/>
  <c r="HX86" i="13"/>
  <c r="HW14" i="13"/>
  <c r="HW18" i="13"/>
  <c r="HW22" i="13"/>
  <c r="HW26" i="13"/>
  <c r="HW30" i="13"/>
  <c r="HW34" i="13"/>
  <c r="HW38" i="13"/>
  <c r="HW42" i="13"/>
  <c r="HW46" i="13"/>
  <c r="HW50" i="13"/>
  <c r="HW54" i="13"/>
  <c r="HW58" i="13"/>
  <c r="HW62" i="13"/>
  <c r="HW66" i="13"/>
  <c r="HW70" i="13"/>
  <c r="HW74" i="13"/>
  <c r="HW78" i="13"/>
  <c r="HW82" i="13"/>
  <c r="HW86" i="13"/>
  <c r="HV14" i="13"/>
  <c r="HV18" i="13"/>
  <c r="HV22" i="13"/>
  <c r="HV26" i="13"/>
  <c r="HV30" i="13"/>
  <c r="HV34" i="13"/>
  <c r="HV38" i="13"/>
  <c r="HV42" i="13"/>
  <c r="HV46" i="13"/>
  <c r="HV50" i="13"/>
  <c r="HV54" i="13"/>
  <c r="HV58" i="13"/>
  <c r="HV62" i="13"/>
  <c r="HV66" i="13"/>
  <c r="HV70" i="13"/>
  <c r="HV74" i="13"/>
  <c r="HV78" i="13"/>
  <c r="HV82" i="13"/>
  <c r="HV86" i="13"/>
  <c r="HU14" i="13"/>
  <c r="HU18" i="13"/>
  <c r="HU22" i="13"/>
  <c r="HU26" i="13"/>
  <c r="HU30" i="13"/>
  <c r="HU34" i="13"/>
  <c r="HU38" i="13"/>
  <c r="HU42" i="13"/>
  <c r="HU46" i="13"/>
  <c r="HU50" i="13"/>
  <c r="HU54" i="13"/>
  <c r="HU58" i="13"/>
  <c r="HU62" i="13"/>
  <c r="HU66" i="13"/>
  <c r="HU70" i="13"/>
  <c r="JZ24" i="13"/>
  <c r="KA86" i="13"/>
  <c r="JQ42" i="13"/>
  <c r="JS69" i="13"/>
  <c r="JQ80" i="13"/>
  <c r="JL14" i="13"/>
  <c r="JI25" i="13"/>
  <c r="JG36" i="13"/>
  <c r="JL46" i="13"/>
  <c r="JI57" i="13"/>
  <c r="JH67" i="13"/>
  <c r="JH75" i="13"/>
  <c r="JF83" i="13"/>
  <c r="JK85" i="13"/>
  <c r="JI12" i="13"/>
  <c r="IV15" i="13"/>
  <c r="JA17" i="13"/>
  <c r="IX20" i="13"/>
  <c r="IV23" i="13"/>
  <c r="JA25" i="13"/>
  <c r="IX28" i="13"/>
  <c r="IV31" i="13"/>
  <c r="JA33" i="13"/>
  <c r="IX36" i="13"/>
  <c r="IV39" i="13"/>
  <c r="JA41" i="13"/>
  <c r="IX44" i="13"/>
  <c r="IV47" i="13"/>
  <c r="JA49" i="13"/>
  <c r="IX52" i="13"/>
  <c r="IV55" i="13"/>
  <c r="JA57" i="13"/>
  <c r="IX60" i="13"/>
  <c r="IV63" i="13"/>
  <c r="JA65" i="13"/>
  <c r="IX68" i="13"/>
  <c r="IV71" i="13"/>
  <c r="JA73" i="13"/>
  <c r="IX76" i="13"/>
  <c r="IV79" i="13"/>
  <c r="IW81" i="13"/>
  <c r="IW83" i="13"/>
  <c r="IW85" i="13"/>
  <c r="IW87" i="13"/>
  <c r="IM13" i="13"/>
  <c r="IM15" i="13"/>
  <c r="IM17" i="13"/>
  <c r="IM19" i="13"/>
  <c r="IM21" i="13"/>
  <c r="IM23" i="13"/>
  <c r="IM25" i="13"/>
  <c r="IM27" i="13"/>
  <c r="IM29" i="13"/>
  <c r="IM31" i="13"/>
  <c r="IM33" i="13"/>
  <c r="IM35" i="13"/>
  <c r="IM37" i="13"/>
  <c r="IM39" i="13"/>
  <c r="IM41" i="13"/>
  <c r="IM43" i="13"/>
  <c r="IM45" i="13"/>
  <c r="IM47" i="13"/>
  <c r="IM49" i="13"/>
  <c r="IM51" i="13"/>
  <c r="IM53" i="13"/>
  <c r="IM55" i="13"/>
  <c r="IM57" i="13"/>
  <c r="IM59" i="13"/>
  <c r="IM61" i="13"/>
  <c r="IM63" i="13"/>
  <c r="IM65" i="13"/>
  <c r="IM67" i="13"/>
  <c r="IM69" i="13"/>
  <c r="IM71" i="13"/>
  <c r="IM73" i="13"/>
  <c r="IM75" i="13"/>
  <c r="IM77" i="13"/>
  <c r="IM79" i="13"/>
  <c r="IM81" i="13"/>
  <c r="IM83" i="13"/>
  <c r="IM85" i="13"/>
  <c r="IM87" i="13"/>
  <c r="IH15" i="13"/>
  <c r="IH31" i="13"/>
  <c r="IH47" i="13"/>
  <c r="IH63" i="13"/>
  <c r="IH69" i="13"/>
  <c r="IH75" i="13"/>
  <c r="IH80" i="13"/>
  <c r="IH85" i="13"/>
  <c r="IG15" i="13"/>
  <c r="IG20" i="13"/>
  <c r="IG25" i="13"/>
  <c r="IG31" i="13"/>
  <c r="IG36" i="13"/>
  <c r="IG41" i="13"/>
  <c r="IG47" i="13"/>
  <c r="IG52" i="13"/>
  <c r="IG57" i="13"/>
  <c r="IG63" i="13"/>
  <c r="IG68" i="13"/>
  <c r="IG73" i="13"/>
  <c r="IG79" i="13"/>
  <c r="IG84" i="13"/>
  <c r="IF13" i="13"/>
  <c r="IF19" i="13"/>
  <c r="IF24" i="13"/>
  <c r="IF29" i="13"/>
  <c r="IF35" i="13"/>
  <c r="IF40" i="13"/>
  <c r="IF45" i="13"/>
  <c r="IF51" i="13"/>
  <c r="IF56" i="13"/>
  <c r="IF61" i="13"/>
  <c r="IF67" i="13"/>
  <c r="IF72" i="13"/>
  <c r="IF77" i="13"/>
  <c r="IF83" i="13"/>
  <c r="IF12" i="13"/>
  <c r="IE17" i="13"/>
  <c r="IE23" i="13"/>
  <c r="IE28" i="13"/>
  <c r="IE33" i="13"/>
  <c r="IE39" i="13"/>
  <c r="IE44" i="13"/>
  <c r="IE49" i="13"/>
  <c r="IE55" i="13"/>
  <c r="IE60" i="13"/>
  <c r="IE65" i="13"/>
  <c r="IE71" i="13"/>
  <c r="IE76" i="13"/>
  <c r="IE81" i="13"/>
  <c r="IE87" i="13"/>
  <c r="IC16" i="13"/>
  <c r="IC21" i="13"/>
  <c r="IC27" i="13"/>
  <c r="IC32" i="13"/>
  <c r="IC37" i="13"/>
  <c r="IC43" i="13"/>
  <c r="IC48" i="13"/>
  <c r="IC53" i="13"/>
  <c r="IC59" i="13"/>
  <c r="IC64" i="13"/>
  <c r="IC69" i="13"/>
  <c r="IC75" i="13"/>
  <c r="IC80" i="13"/>
  <c r="IC85" i="13"/>
  <c r="ID16" i="13"/>
  <c r="ID21" i="13"/>
  <c r="ID26" i="13"/>
  <c r="ID32" i="13"/>
  <c r="ID37" i="13"/>
  <c r="ID42" i="13"/>
  <c r="ID48" i="13"/>
  <c r="ID53" i="13"/>
  <c r="ID58" i="13"/>
  <c r="ID64" i="13"/>
  <c r="ID69" i="13"/>
  <c r="ID74" i="13"/>
  <c r="ID80" i="13"/>
  <c r="ID85" i="13"/>
  <c r="IB13" i="13"/>
  <c r="IB19" i="13"/>
  <c r="IB24" i="13"/>
  <c r="IB29" i="13"/>
  <c r="IB35" i="13"/>
  <c r="IB40" i="13"/>
  <c r="IB45" i="13"/>
  <c r="IB51" i="13"/>
  <c r="IB56" i="13"/>
  <c r="IB61" i="13"/>
  <c r="IB67" i="13"/>
  <c r="IB72" i="13"/>
  <c r="IB77" i="13"/>
  <c r="IB83" i="13"/>
  <c r="IB12" i="13"/>
  <c r="IA17" i="13"/>
  <c r="IA23" i="13"/>
  <c r="IA28" i="13"/>
  <c r="IA33" i="13"/>
  <c r="IA39" i="13"/>
  <c r="IA44" i="13"/>
  <c r="IA49" i="13"/>
  <c r="IA55" i="13"/>
  <c r="IA60" i="13"/>
  <c r="IA65" i="13"/>
  <c r="IA71" i="13"/>
  <c r="IA76" i="13"/>
  <c r="IA81" i="13"/>
  <c r="IA87" i="13"/>
  <c r="HX16" i="13"/>
  <c r="HX21" i="13"/>
  <c r="HX27" i="13"/>
  <c r="HX32" i="13"/>
  <c r="HX37" i="13"/>
  <c r="HX43" i="13"/>
  <c r="HX48" i="13"/>
  <c r="HX53" i="13"/>
  <c r="HX59" i="13"/>
  <c r="HX64" i="13"/>
  <c r="HX69" i="13"/>
  <c r="HX75" i="13"/>
  <c r="HX80" i="13"/>
  <c r="HX85" i="13"/>
  <c r="HW15" i="13"/>
  <c r="HW20" i="13"/>
  <c r="HW25" i="13"/>
  <c r="HW31" i="13"/>
  <c r="HW36" i="13"/>
  <c r="HW41" i="13"/>
  <c r="HW47" i="13"/>
  <c r="HW52" i="13"/>
  <c r="HW57" i="13"/>
  <c r="HW63" i="13"/>
  <c r="HW68" i="13"/>
  <c r="HW73" i="13"/>
  <c r="HW79" i="13"/>
  <c r="HW84" i="13"/>
  <c r="HV13" i="13"/>
  <c r="HV19" i="13"/>
  <c r="HV24" i="13"/>
  <c r="HV29" i="13"/>
  <c r="HV35" i="13"/>
  <c r="HV40" i="13"/>
  <c r="HV45" i="13"/>
  <c r="HV51" i="13"/>
  <c r="HV56" i="13"/>
  <c r="HV61" i="13"/>
  <c r="HV67" i="13"/>
  <c r="HV72" i="13"/>
  <c r="HV77" i="13"/>
  <c r="HV83" i="13"/>
  <c r="HV12" i="13"/>
  <c r="HU17" i="13"/>
  <c r="HU23" i="13"/>
  <c r="HU28" i="13"/>
  <c r="HU33" i="13"/>
  <c r="HU39" i="13"/>
  <c r="HU44" i="13"/>
  <c r="HU49" i="13"/>
  <c r="HU55" i="13"/>
  <c r="HU60" i="13"/>
  <c r="HU65" i="13"/>
  <c r="HU71" i="13"/>
  <c r="HU75" i="13"/>
  <c r="HU79" i="13"/>
  <c r="HU83" i="13"/>
  <c r="HU87" i="13"/>
  <c r="HT15" i="13"/>
  <c r="HT19" i="13"/>
  <c r="HT23" i="13"/>
  <c r="HT27" i="13"/>
  <c r="HT31" i="13"/>
  <c r="HT35" i="13"/>
  <c r="HT39" i="13"/>
  <c r="HT43" i="13"/>
  <c r="HT47" i="13"/>
  <c r="HT51" i="13"/>
  <c r="HT55" i="13"/>
  <c r="HT59" i="13"/>
  <c r="HT63" i="13"/>
  <c r="HT67" i="13"/>
  <c r="HT71" i="13"/>
  <c r="HT75" i="13"/>
  <c r="HT79" i="13"/>
  <c r="HT83" i="13"/>
  <c r="HT87" i="13"/>
  <c r="HS15" i="13"/>
  <c r="HS19" i="13"/>
  <c r="HS23" i="13"/>
  <c r="HS27" i="13"/>
  <c r="HS31" i="13"/>
  <c r="HS35" i="13"/>
  <c r="HS39" i="13"/>
  <c r="HS43" i="13"/>
  <c r="HS47" i="13"/>
  <c r="HS51" i="13"/>
  <c r="HS55" i="13"/>
  <c r="HS59" i="13"/>
  <c r="HS63" i="13"/>
  <c r="HS67" i="13"/>
  <c r="HS71" i="13"/>
  <c r="HS75" i="13"/>
  <c r="HS79" i="13"/>
  <c r="HS83" i="13"/>
  <c r="HS87" i="13"/>
  <c r="HR15" i="13"/>
  <c r="HR19" i="13"/>
  <c r="HR23" i="13"/>
  <c r="HR27" i="13"/>
  <c r="HR31" i="13"/>
  <c r="HR35" i="13"/>
  <c r="HR39" i="13"/>
  <c r="HR43" i="13"/>
  <c r="HR47" i="13"/>
  <c r="HR51" i="13"/>
  <c r="HR55" i="13"/>
  <c r="HR59" i="13"/>
  <c r="HR63" i="13"/>
  <c r="HR67" i="13"/>
  <c r="HR71" i="13"/>
  <c r="HR75" i="13"/>
  <c r="HR79" i="13"/>
  <c r="HR83" i="13"/>
  <c r="HR87" i="13"/>
  <c r="HQ15" i="13"/>
  <c r="HQ19" i="13"/>
  <c r="HQ23" i="13"/>
  <c r="HQ27" i="13"/>
  <c r="HQ31" i="13"/>
  <c r="HQ35" i="13"/>
  <c r="HQ39" i="13"/>
  <c r="HQ43" i="13"/>
  <c r="HQ47" i="13"/>
  <c r="HQ51" i="13"/>
  <c r="HQ55" i="13"/>
  <c r="HQ59" i="13"/>
  <c r="HQ63" i="13"/>
  <c r="HQ67" i="13"/>
  <c r="HQ71" i="13"/>
  <c r="HQ75" i="13"/>
  <c r="HQ79" i="13"/>
  <c r="HQ83" i="13"/>
  <c r="HQ87" i="13"/>
  <c r="HN15" i="13"/>
  <c r="HN19" i="13"/>
  <c r="HN23" i="13"/>
  <c r="HN27" i="13"/>
  <c r="HN31" i="13"/>
  <c r="HN35" i="13"/>
  <c r="HN39" i="13"/>
  <c r="HN43" i="13"/>
  <c r="HN47" i="13"/>
  <c r="HN51" i="13"/>
  <c r="HN55" i="13"/>
  <c r="HN59" i="13"/>
  <c r="HN63" i="13"/>
  <c r="HN67" i="13"/>
  <c r="HN71" i="13"/>
  <c r="HN75" i="13"/>
  <c r="HN79" i="13"/>
  <c r="HN83" i="13"/>
  <c r="HN87" i="13"/>
  <c r="HM15" i="13"/>
  <c r="HM19" i="13"/>
  <c r="HM23" i="13"/>
  <c r="HM27" i="13"/>
  <c r="HM31" i="13"/>
  <c r="HM35" i="13"/>
  <c r="HM39" i="13"/>
  <c r="HM43" i="13"/>
  <c r="HM47" i="13"/>
  <c r="HM51" i="13"/>
  <c r="HM55" i="13"/>
  <c r="HM59" i="13"/>
  <c r="HM63" i="13"/>
  <c r="HM67" i="13"/>
  <c r="HM71" i="13"/>
  <c r="HM75" i="13"/>
  <c r="HM79" i="13"/>
  <c r="HM83" i="13"/>
  <c r="HM87" i="13"/>
  <c r="HL15" i="13"/>
  <c r="HL19" i="13"/>
  <c r="HL23" i="13"/>
  <c r="HL27" i="13"/>
  <c r="HL31" i="13"/>
  <c r="HL35" i="13"/>
  <c r="HL39" i="13"/>
  <c r="HL43" i="13"/>
  <c r="HL47" i="13"/>
  <c r="HL51" i="13"/>
  <c r="KE54" i="13"/>
  <c r="JQ18" i="13"/>
  <c r="JQ50" i="13"/>
  <c r="JQ72" i="13"/>
  <c r="JV82" i="13"/>
  <c r="JI17" i="13"/>
  <c r="JG28" i="13"/>
  <c r="JL38" i="13"/>
  <c r="JI49" i="13"/>
  <c r="JG60" i="13"/>
  <c r="JH69" i="13"/>
  <c r="JH77" i="13"/>
  <c r="JK83" i="13"/>
  <c r="JH86" i="13"/>
  <c r="IV13" i="13"/>
  <c r="JA15" i="13"/>
  <c r="IX18" i="13"/>
  <c r="IV21" i="13"/>
  <c r="JA23" i="13"/>
  <c r="IX26" i="13"/>
  <c r="IV29" i="13"/>
  <c r="JA31" i="13"/>
  <c r="IX34" i="13"/>
  <c r="IV37" i="13"/>
  <c r="JA39" i="13"/>
  <c r="IX42" i="13"/>
  <c r="IV45" i="13"/>
  <c r="JA47" i="13"/>
  <c r="IX50" i="13"/>
  <c r="IV53" i="13"/>
  <c r="JA55" i="13"/>
  <c r="IX58" i="13"/>
  <c r="IV61" i="13"/>
  <c r="JA63" i="13"/>
  <c r="IX66" i="13"/>
  <c r="IV69" i="13"/>
  <c r="JA71" i="13"/>
  <c r="IX74" i="13"/>
  <c r="IV77" i="13"/>
  <c r="JA79" i="13"/>
  <c r="JA81" i="13"/>
  <c r="JA83" i="13"/>
  <c r="JA85" i="13"/>
  <c r="JA87" i="13"/>
  <c r="IQ13" i="13"/>
  <c r="IQ15" i="13"/>
  <c r="IQ17" i="13"/>
  <c r="IQ19" i="13"/>
  <c r="IQ21" i="13"/>
  <c r="IQ23" i="13"/>
  <c r="IQ25" i="13"/>
  <c r="IQ27" i="13"/>
  <c r="IQ29" i="13"/>
  <c r="IQ31" i="13"/>
  <c r="IQ33" i="13"/>
  <c r="IQ35" i="13"/>
  <c r="IQ37" i="13"/>
  <c r="IQ39" i="13"/>
  <c r="IQ41" i="13"/>
  <c r="IQ43" i="13"/>
  <c r="IQ45" i="13"/>
  <c r="IQ47" i="13"/>
  <c r="IQ49" i="13"/>
  <c r="IQ51" i="13"/>
  <c r="IQ53" i="13"/>
  <c r="IQ55" i="13"/>
  <c r="IQ57" i="13"/>
  <c r="IQ59" i="13"/>
  <c r="IQ61" i="13"/>
  <c r="IQ63" i="13"/>
  <c r="IQ65" i="13"/>
  <c r="IQ67" i="13"/>
  <c r="IQ69" i="13"/>
  <c r="IQ71" i="13"/>
  <c r="IQ73" i="13"/>
  <c r="IQ75" i="13"/>
  <c r="IQ77" i="13"/>
  <c r="IQ79" i="13"/>
  <c r="IQ81" i="13"/>
  <c r="IQ83" i="13"/>
  <c r="IQ85" i="13"/>
  <c r="IQ87" i="13"/>
  <c r="IH19" i="13"/>
  <c r="IH35" i="13"/>
  <c r="IH51" i="13"/>
  <c r="IH65" i="13"/>
  <c r="IH71" i="13"/>
  <c r="IH76" i="13"/>
  <c r="IH81" i="13"/>
  <c r="IH87" i="13"/>
  <c r="IG16" i="13"/>
  <c r="IG21" i="13"/>
  <c r="IG27" i="13"/>
  <c r="IG32" i="13"/>
  <c r="IG37" i="13"/>
  <c r="IG43" i="13"/>
  <c r="IG48" i="13"/>
  <c r="IG53" i="13"/>
  <c r="IG59" i="13"/>
  <c r="IG64" i="13"/>
  <c r="IG69" i="13"/>
  <c r="IG75" i="13"/>
  <c r="IG80" i="13"/>
  <c r="IG85" i="13"/>
  <c r="IF15" i="13"/>
  <c r="IF20" i="13"/>
  <c r="IF25" i="13"/>
  <c r="IF31" i="13"/>
  <c r="IF36" i="13"/>
  <c r="IF41" i="13"/>
  <c r="IF47" i="13"/>
  <c r="IF52" i="13"/>
  <c r="IF57" i="13"/>
  <c r="IF63" i="13"/>
  <c r="IF68" i="13"/>
  <c r="IF73" i="13"/>
  <c r="IF79" i="13"/>
  <c r="IF84" i="13"/>
  <c r="IE13" i="13"/>
  <c r="IE19" i="13"/>
  <c r="IE24" i="13"/>
  <c r="IE29" i="13"/>
  <c r="IE35" i="13"/>
  <c r="IE40" i="13"/>
  <c r="IE45" i="13"/>
  <c r="IE51" i="13"/>
  <c r="IE56" i="13"/>
  <c r="IE61" i="13"/>
  <c r="IE67" i="13"/>
  <c r="IE72" i="13"/>
  <c r="IE77" i="13"/>
  <c r="IE83" i="13"/>
  <c r="IE12" i="13"/>
  <c r="IC17" i="13"/>
  <c r="IC23" i="13"/>
  <c r="IC28" i="13"/>
  <c r="IC33" i="13"/>
  <c r="IC39" i="13"/>
  <c r="IC44" i="13"/>
  <c r="IC49" i="13"/>
  <c r="IC55" i="13"/>
  <c r="IC60" i="13"/>
  <c r="IC65" i="13"/>
  <c r="IC71" i="13"/>
  <c r="IC76" i="13"/>
  <c r="IC81" i="13"/>
  <c r="IC87" i="13"/>
  <c r="ID17" i="13"/>
  <c r="ID22" i="13"/>
  <c r="ID28" i="13"/>
  <c r="ID33" i="13"/>
  <c r="ID38" i="13"/>
  <c r="ID44" i="13"/>
  <c r="ID49" i="13"/>
  <c r="ID54" i="13"/>
  <c r="ID60" i="13"/>
  <c r="ID65" i="13"/>
  <c r="ID70" i="13"/>
  <c r="ID76" i="13"/>
  <c r="ID81" i="13"/>
  <c r="ID86" i="13"/>
  <c r="IB15" i="13"/>
  <c r="IB20" i="13"/>
  <c r="IB25" i="13"/>
  <c r="IB31" i="13"/>
  <c r="IB36" i="13"/>
  <c r="IB41" i="13"/>
  <c r="IB47" i="13"/>
  <c r="IB52" i="13"/>
  <c r="IB57" i="13"/>
  <c r="IB63" i="13"/>
  <c r="IB68" i="13"/>
  <c r="IB73" i="13"/>
  <c r="IB79" i="13"/>
  <c r="IB84" i="13"/>
  <c r="IA13" i="13"/>
  <c r="IA19" i="13"/>
  <c r="IA24" i="13"/>
  <c r="IA29" i="13"/>
  <c r="IA35" i="13"/>
  <c r="IA40" i="13"/>
  <c r="IA45" i="13"/>
  <c r="IA51" i="13"/>
  <c r="IA56" i="13"/>
  <c r="IA61" i="13"/>
  <c r="IA67" i="13"/>
  <c r="IA72" i="13"/>
  <c r="IA77" i="13"/>
  <c r="IA83" i="13"/>
  <c r="IA12" i="13"/>
  <c r="HX17" i="13"/>
  <c r="HX23" i="13"/>
  <c r="HX28" i="13"/>
  <c r="HX33" i="13"/>
  <c r="HX39" i="13"/>
  <c r="HX44" i="13"/>
  <c r="HX49" i="13"/>
  <c r="HX55" i="13"/>
  <c r="HX60" i="13"/>
  <c r="HX65" i="13"/>
  <c r="HX71" i="13"/>
  <c r="HX76" i="13"/>
  <c r="HX81" i="13"/>
  <c r="HX87" i="13"/>
  <c r="HW16" i="13"/>
  <c r="HW21" i="13"/>
  <c r="HW27" i="13"/>
  <c r="HW32" i="13"/>
  <c r="HW37" i="13"/>
  <c r="HW43" i="13"/>
  <c r="HW48" i="13"/>
  <c r="HW53" i="13"/>
  <c r="HW59" i="13"/>
  <c r="HW64" i="13"/>
  <c r="HW69" i="13"/>
  <c r="HW75" i="13"/>
  <c r="HW80" i="13"/>
  <c r="HW85" i="13"/>
  <c r="HV15" i="13"/>
  <c r="HV20" i="13"/>
  <c r="HV25" i="13"/>
  <c r="HV31" i="13"/>
  <c r="HV36" i="13"/>
  <c r="HV41" i="13"/>
  <c r="HV47" i="13"/>
  <c r="HV52" i="13"/>
  <c r="HV57" i="13"/>
  <c r="HV63" i="13"/>
  <c r="HV68" i="13"/>
  <c r="HV73" i="13"/>
  <c r="HV79" i="13"/>
  <c r="HV84" i="13"/>
  <c r="HU13" i="13"/>
  <c r="HU19" i="13"/>
  <c r="HU24" i="13"/>
  <c r="HU29" i="13"/>
  <c r="HU35" i="13"/>
  <c r="HU40" i="13"/>
  <c r="HU45" i="13"/>
  <c r="HU51" i="13"/>
  <c r="HU56" i="13"/>
  <c r="HU61" i="13"/>
  <c r="HU67" i="13"/>
  <c r="HU72" i="13"/>
  <c r="HU76" i="13"/>
  <c r="HU80" i="13"/>
  <c r="HU84" i="13"/>
  <c r="HU12" i="13"/>
  <c r="HT16" i="13"/>
  <c r="HT20" i="13"/>
  <c r="HT24" i="13"/>
  <c r="HT28" i="13"/>
  <c r="HT32" i="13"/>
  <c r="HT36" i="13"/>
  <c r="HT40" i="13"/>
  <c r="HT44" i="13"/>
  <c r="HT48" i="13"/>
  <c r="HT52" i="13"/>
  <c r="HT56" i="13"/>
  <c r="HT60" i="13"/>
  <c r="HT64" i="13"/>
  <c r="HT68" i="13"/>
  <c r="HT72" i="13"/>
  <c r="HT76" i="13"/>
  <c r="HT80" i="13"/>
  <c r="HT84" i="13"/>
  <c r="HT12" i="13"/>
  <c r="HS16" i="13"/>
  <c r="HS20" i="13"/>
  <c r="HS24" i="13"/>
  <c r="HS28" i="13"/>
  <c r="HS32" i="13"/>
  <c r="HS36" i="13"/>
  <c r="HS40" i="13"/>
  <c r="HS44" i="13"/>
  <c r="HS48" i="13"/>
  <c r="HS52" i="13"/>
  <c r="HS56" i="13"/>
  <c r="HS60" i="13"/>
  <c r="HS64" i="13"/>
  <c r="HS68" i="13"/>
  <c r="HS72" i="13"/>
  <c r="HS76" i="13"/>
  <c r="HS80" i="13"/>
  <c r="HS84" i="13"/>
  <c r="HS12" i="13"/>
  <c r="HR16" i="13"/>
  <c r="HR20" i="13"/>
  <c r="HR24" i="13"/>
  <c r="HR28" i="13"/>
  <c r="HR32" i="13"/>
  <c r="HR36" i="13"/>
  <c r="HR40" i="13"/>
  <c r="HR44" i="13"/>
  <c r="HR48" i="13"/>
  <c r="HR52" i="13"/>
  <c r="HR56" i="13"/>
  <c r="HR60" i="13"/>
  <c r="HR64" i="13"/>
  <c r="HR68" i="13"/>
  <c r="HR72" i="13"/>
  <c r="HR76" i="13"/>
  <c r="HR80" i="13"/>
  <c r="HR84" i="13"/>
  <c r="HR12" i="13"/>
  <c r="HQ16" i="13"/>
  <c r="HQ20" i="13"/>
  <c r="HQ24" i="13"/>
  <c r="HQ28" i="13"/>
  <c r="HQ32" i="13"/>
  <c r="HQ36" i="13"/>
  <c r="HQ40" i="13"/>
  <c r="HQ44" i="13"/>
  <c r="HQ48" i="13"/>
  <c r="HQ52" i="13"/>
  <c r="HQ56" i="13"/>
  <c r="HQ60" i="13"/>
  <c r="HQ64" i="13"/>
  <c r="HQ68" i="13"/>
  <c r="HQ72" i="13"/>
  <c r="HQ76" i="13"/>
  <c r="HQ80" i="13"/>
  <c r="HQ84" i="13"/>
  <c r="HQ12" i="13"/>
  <c r="HN16" i="13"/>
  <c r="HN20" i="13"/>
  <c r="HN24" i="13"/>
  <c r="HN28" i="13"/>
  <c r="HN32" i="13"/>
  <c r="HN36" i="13"/>
  <c r="HN40" i="13"/>
  <c r="HN44" i="13"/>
  <c r="HN48" i="13"/>
  <c r="HN52" i="13"/>
  <c r="HN56" i="13"/>
  <c r="HN60" i="13"/>
  <c r="HN64" i="13"/>
  <c r="HN68" i="13"/>
  <c r="HN72" i="13"/>
  <c r="HN76" i="13"/>
  <c r="HN80" i="13"/>
  <c r="HN84" i="13"/>
  <c r="HN12" i="13"/>
  <c r="HM16" i="13"/>
  <c r="HM20" i="13"/>
  <c r="HM24" i="13"/>
  <c r="HM28" i="13"/>
  <c r="HM32" i="13"/>
  <c r="HM36" i="13"/>
  <c r="HM40" i="13"/>
  <c r="HM44" i="13"/>
  <c r="HM48" i="13"/>
  <c r="HM52" i="13"/>
  <c r="HM56" i="13"/>
  <c r="HM60" i="13"/>
  <c r="HM64" i="13"/>
  <c r="HM68" i="13"/>
  <c r="HM72" i="13"/>
  <c r="HM76" i="13"/>
  <c r="HM80" i="13"/>
  <c r="HM84" i="13"/>
  <c r="HM12" i="13"/>
  <c r="HL16" i="13"/>
  <c r="HL20" i="13"/>
  <c r="HL24" i="13"/>
  <c r="HL28" i="13"/>
  <c r="HL32" i="13"/>
  <c r="HL36" i="13"/>
  <c r="HL40" i="13"/>
  <c r="HL44" i="13"/>
  <c r="HL48" i="13"/>
  <c r="HL52" i="13"/>
  <c r="HL56" i="13"/>
  <c r="HL60" i="13"/>
  <c r="HL64" i="13"/>
  <c r="HL68" i="13"/>
  <c r="HL72" i="13"/>
  <c r="HL76" i="13"/>
  <c r="HL80" i="13"/>
  <c r="HL84" i="13"/>
  <c r="HL12" i="13"/>
  <c r="HK16" i="13"/>
  <c r="HK20" i="13"/>
  <c r="HK24" i="13"/>
  <c r="HK28" i="13"/>
  <c r="HK32" i="13"/>
  <c r="HK36" i="13"/>
  <c r="HK40" i="13"/>
  <c r="HK44" i="13"/>
  <c r="HK48" i="13"/>
  <c r="KB65" i="13"/>
  <c r="JQ26" i="13"/>
  <c r="JQ58" i="13"/>
  <c r="JV74" i="13"/>
  <c r="JS85" i="13"/>
  <c r="JG20" i="13"/>
  <c r="JL30" i="13"/>
  <c r="JI41" i="13"/>
  <c r="JG52" i="13"/>
  <c r="JL62" i="13"/>
  <c r="JH71" i="13"/>
  <c r="JH79" i="13"/>
  <c r="JH84" i="13"/>
  <c r="JF87" i="13"/>
  <c r="JA13" i="13"/>
  <c r="IX16" i="13"/>
  <c r="IV19" i="13"/>
  <c r="JA21" i="13"/>
  <c r="IX24" i="13"/>
  <c r="IV27" i="13"/>
  <c r="JA29" i="13"/>
  <c r="IX32" i="13"/>
  <c r="IV35" i="13"/>
  <c r="JA37" i="13"/>
  <c r="IX40" i="13"/>
  <c r="IV43" i="13"/>
  <c r="JA45" i="13"/>
  <c r="IX48" i="13"/>
  <c r="IV51" i="13"/>
  <c r="JA53" i="13"/>
  <c r="IX56" i="13"/>
  <c r="IV59" i="13"/>
  <c r="JA61" i="13"/>
  <c r="IX64" i="13"/>
  <c r="IV67" i="13"/>
  <c r="JA69" i="13"/>
  <c r="IX72" i="13"/>
  <c r="IV75" i="13"/>
  <c r="JA77" i="13"/>
  <c r="IW80" i="13"/>
  <c r="IW82" i="13"/>
  <c r="IW84" i="13"/>
  <c r="IW86" i="13"/>
  <c r="IZ12" i="13"/>
  <c r="IM14" i="13"/>
  <c r="IM16" i="13"/>
  <c r="IM18" i="13"/>
  <c r="IM20" i="13"/>
  <c r="IM22" i="13"/>
  <c r="IM24" i="13"/>
  <c r="IM26" i="13"/>
  <c r="IM28" i="13"/>
  <c r="IM30" i="13"/>
  <c r="IM32" i="13"/>
  <c r="IM34" i="13"/>
  <c r="IM36" i="13"/>
  <c r="IM38" i="13"/>
  <c r="IM40" i="13"/>
  <c r="IM42" i="13"/>
  <c r="IM44" i="13"/>
  <c r="IM46" i="13"/>
  <c r="IM48" i="13"/>
  <c r="IM50" i="13"/>
  <c r="IM52" i="13"/>
  <c r="IM54" i="13"/>
  <c r="IM56" i="13"/>
  <c r="IM58" i="13"/>
  <c r="IM60" i="13"/>
  <c r="IM62" i="13"/>
  <c r="IM64" i="13"/>
  <c r="IM66" i="13"/>
  <c r="IM68" i="13"/>
  <c r="IM70" i="13"/>
  <c r="IM72" i="13"/>
  <c r="IM74" i="13"/>
  <c r="IM76" i="13"/>
  <c r="IM78" i="13"/>
  <c r="IM80" i="13"/>
  <c r="IM82" i="13"/>
  <c r="IM84" i="13"/>
  <c r="IM86" i="13"/>
  <c r="IP12" i="13"/>
  <c r="IH23" i="13"/>
  <c r="IH39" i="13"/>
  <c r="IH55" i="13"/>
  <c r="IH67" i="13"/>
  <c r="IH72" i="13"/>
  <c r="IH77" i="13"/>
  <c r="IH83" i="13"/>
  <c r="IH12" i="13"/>
  <c r="IG17" i="13"/>
  <c r="IG23" i="13"/>
  <c r="IG28" i="13"/>
  <c r="IG33" i="13"/>
  <c r="IG39" i="13"/>
  <c r="IG44" i="13"/>
  <c r="IG49" i="13"/>
  <c r="IG55" i="13"/>
  <c r="IG60" i="13"/>
  <c r="IG65" i="13"/>
  <c r="IG71" i="13"/>
  <c r="IG76" i="13"/>
  <c r="IG81" i="13"/>
  <c r="IG87" i="13"/>
  <c r="IF16" i="13"/>
  <c r="IF21" i="13"/>
  <c r="IF27" i="13"/>
  <c r="IF32" i="13"/>
  <c r="IF37" i="13"/>
  <c r="IF43" i="13"/>
  <c r="IF48" i="13"/>
  <c r="IF53" i="13"/>
  <c r="IF59" i="13"/>
  <c r="IF64" i="13"/>
  <c r="IF69" i="13"/>
  <c r="IF75" i="13"/>
  <c r="IF80" i="13"/>
  <c r="IF85" i="13"/>
  <c r="IE15" i="13"/>
  <c r="IE20" i="13"/>
  <c r="IE25" i="13"/>
  <c r="IE31" i="13"/>
  <c r="IE36" i="13"/>
  <c r="IE41" i="13"/>
  <c r="IE47" i="13"/>
  <c r="IE52" i="13"/>
  <c r="IE57" i="13"/>
  <c r="IE63" i="13"/>
  <c r="IE68" i="13"/>
  <c r="IE73" i="13"/>
  <c r="IE79" i="13"/>
  <c r="IE84" i="13"/>
  <c r="IC13" i="13"/>
  <c r="IC19" i="13"/>
  <c r="IC24" i="13"/>
  <c r="IC29" i="13"/>
  <c r="IC35" i="13"/>
  <c r="IC40" i="13"/>
  <c r="IC45" i="13"/>
  <c r="IC51" i="13"/>
  <c r="IC56" i="13"/>
  <c r="IC61" i="13"/>
  <c r="IC67" i="13"/>
  <c r="IC72" i="13"/>
  <c r="IC77" i="13"/>
  <c r="IC83" i="13"/>
  <c r="ID13" i="13"/>
  <c r="ID18" i="13"/>
  <c r="ID24" i="13"/>
  <c r="ID29" i="13"/>
  <c r="ID34" i="13"/>
  <c r="ID40" i="13"/>
  <c r="ID45" i="13"/>
  <c r="ID50" i="13"/>
  <c r="ID56" i="13"/>
  <c r="ID61" i="13"/>
  <c r="ID66" i="13"/>
  <c r="ID72" i="13"/>
  <c r="ID77" i="13"/>
  <c r="ID82" i="13"/>
  <c r="ID12" i="13"/>
  <c r="IB16" i="13"/>
  <c r="IB21" i="13"/>
  <c r="IB27" i="13"/>
  <c r="IB32" i="13"/>
  <c r="IB37" i="13"/>
  <c r="IB43" i="13"/>
  <c r="IB48" i="13"/>
  <c r="IB53" i="13"/>
  <c r="IB59" i="13"/>
  <c r="IB64" i="13"/>
  <c r="IB69" i="13"/>
  <c r="IB75" i="13"/>
  <c r="IB80" i="13"/>
  <c r="IB85" i="13"/>
  <c r="IA15" i="13"/>
  <c r="IA20" i="13"/>
  <c r="IA25" i="13"/>
  <c r="IA31" i="13"/>
  <c r="IA36" i="13"/>
  <c r="IA41" i="13"/>
  <c r="IA47" i="13"/>
  <c r="IA52" i="13"/>
  <c r="IA57" i="13"/>
  <c r="IA63" i="13"/>
  <c r="IA68" i="13"/>
  <c r="IA73" i="13"/>
  <c r="IA79" i="13"/>
  <c r="IA84" i="13"/>
  <c r="HX13" i="13"/>
  <c r="HX19" i="13"/>
  <c r="HX24" i="13"/>
  <c r="HX29" i="13"/>
  <c r="HX35" i="13"/>
  <c r="HX40" i="13"/>
  <c r="HX45" i="13"/>
  <c r="HX51" i="13"/>
  <c r="HX56" i="13"/>
  <c r="HX61" i="13"/>
  <c r="HX67" i="13"/>
  <c r="HX72" i="13"/>
  <c r="HX77" i="13"/>
  <c r="HX83" i="13"/>
  <c r="HX12" i="13"/>
  <c r="HW17" i="13"/>
  <c r="HW23" i="13"/>
  <c r="HW28" i="13"/>
  <c r="HW33" i="13"/>
  <c r="HW39" i="13"/>
  <c r="HW44" i="13"/>
  <c r="HW49" i="13"/>
  <c r="HW55" i="13"/>
  <c r="HW60" i="13"/>
  <c r="HW65" i="13"/>
  <c r="HW71" i="13"/>
  <c r="HW76" i="13"/>
  <c r="HW81" i="13"/>
  <c r="HW87" i="13"/>
  <c r="HV16" i="13"/>
  <c r="HV21" i="13"/>
  <c r="HV27" i="13"/>
  <c r="HV32" i="13"/>
  <c r="HV37" i="13"/>
  <c r="HV43" i="13"/>
  <c r="HV48" i="13"/>
  <c r="HV53" i="13"/>
  <c r="HV59" i="13"/>
  <c r="HV64" i="13"/>
  <c r="HV69" i="13"/>
  <c r="HV75" i="13"/>
  <c r="HV80" i="13"/>
  <c r="HV85" i="13"/>
  <c r="HU15" i="13"/>
  <c r="HU20" i="13"/>
  <c r="HU25" i="13"/>
  <c r="HU31" i="13"/>
  <c r="HU36" i="13"/>
  <c r="HU41" i="13"/>
  <c r="HU47" i="13"/>
  <c r="HU52" i="13"/>
  <c r="HU57" i="13"/>
  <c r="HU63" i="13"/>
  <c r="HU68" i="13"/>
  <c r="HU73" i="13"/>
  <c r="HU77" i="13"/>
  <c r="HU81" i="13"/>
  <c r="HU85" i="13"/>
  <c r="HT13" i="13"/>
  <c r="HT17" i="13"/>
  <c r="HT21" i="13"/>
  <c r="HT25" i="13"/>
  <c r="HT29" i="13"/>
  <c r="HT33" i="13"/>
  <c r="HT37" i="13"/>
  <c r="HT41" i="13"/>
  <c r="HT45" i="13"/>
  <c r="HT49" i="13"/>
  <c r="HT53" i="13"/>
  <c r="HT57" i="13"/>
  <c r="HT61" i="13"/>
  <c r="HT65" i="13"/>
  <c r="HT69" i="13"/>
  <c r="HT73" i="13"/>
  <c r="HT77" i="13"/>
  <c r="HT81" i="13"/>
  <c r="HT85" i="13"/>
  <c r="HS13" i="13"/>
  <c r="HS17" i="13"/>
  <c r="HS21" i="13"/>
  <c r="HS25" i="13"/>
  <c r="HS29" i="13"/>
  <c r="HS33" i="13"/>
  <c r="HS37" i="13"/>
  <c r="HS41" i="13"/>
  <c r="HS45" i="13"/>
  <c r="HS49" i="13"/>
  <c r="HS53" i="13"/>
  <c r="HS57" i="13"/>
  <c r="HS61" i="13"/>
  <c r="HS65" i="13"/>
  <c r="HS69" i="13"/>
  <c r="HS73" i="13"/>
  <c r="HS77" i="13"/>
  <c r="HS81" i="13"/>
  <c r="HS85" i="13"/>
  <c r="HR13" i="13"/>
  <c r="HR17" i="13"/>
  <c r="HR21" i="13"/>
  <c r="HR25" i="13"/>
  <c r="HR29" i="13"/>
  <c r="HR33" i="13"/>
  <c r="HR37" i="13"/>
  <c r="HR41" i="13"/>
  <c r="HR45" i="13"/>
  <c r="HR49" i="13"/>
  <c r="HR53" i="13"/>
  <c r="HR57" i="13"/>
  <c r="HR61" i="13"/>
  <c r="HR65" i="13"/>
  <c r="HR69" i="13"/>
  <c r="HR73" i="13"/>
  <c r="HR77" i="13"/>
  <c r="HR81" i="13"/>
  <c r="HR85" i="13"/>
  <c r="HQ13" i="13"/>
  <c r="HQ17" i="13"/>
  <c r="HQ21" i="13"/>
  <c r="HQ25" i="13"/>
  <c r="HQ29" i="13"/>
  <c r="HQ33" i="13"/>
  <c r="HQ37" i="13"/>
  <c r="HQ41" i="13"/>
  <c r="HQ45" i="13"/>
  <c r="HQ49" i="13"/>
  <c r="HQ53" i="13"/>
  <c r="HQ57" i="13"/>
  <c r="HQ61" i="13"/>
  <c r="HQ65" i="13"/>
  <c r="HQ69" i="13"/>
  <c r="HQ73" i="13"/>
  <c r="HQ77" i="13"/>
  <c r="HQ81" i="13"/>
  <c r="HQ85" i="13"/>
  <c r="HN13" i="13"/>
  <c r="HN17" i="13"/>
  <c r="HN21" i="13"/>
  <c r="HN25" i="13"/>
  <c r="HN29" i="13"/>
  <c r="HN33" i="13"/>
  <c r="HN37" i="13"/>
  <c r="HN41" i="13"/>
  <c r="HN45" i="13"/>
  <c r="HN49" i="13"/>
  <c r="HN53" i="13"/>
  <c r="HN57" i="13"/>
  <c r="HN61" i="13"/>
  <c r="HN65" i="13"/>
  <c r="HN69" i="13"/>
  <c r="HN73" i="13"/>
  <c r="HN77" i="13"/>
  <c r="HN81" i="13"/>
  <c r="HN85" i="13"/>
  <c r="HM13" i="13"/>
  <c r="HM17" i="13"/>
  <c r="HM21" i="13"/>
  <c r="HM25" i="13"/>
  <c r="HM29" i="13"/>
  <c r="HM33" i="13"/>
  <c r="HM37" i="13"/>
  <c r="HM41" i="13"/>
  <c r="HM45" i="13"/>
  <c r="HM49" i="13"/>
  <c r="HM53" i="13"/>
  <c r="HM57" i="13"/>
  <c r="HM61" i="13"/>
  <c r="HM65" i="13"/>
  <c r="HM69" i="13"/>
  <c r="HM73" i="13"/>
  <c r="HM77" i="13"/>
  <c r="HM81" i="13"/>
  <c r="HM85" i="13"/>
  <c r="HL13" i="13"/>
  <c r="HL17" i="13"/>
  <c r="HL21" i="13"/>
  <c r="HL25" i="13"/>
  <c r="HL29" i="13"/>
  <c r="HL33" i="13"/>
  <c r="HL37" i="13"/>
  <c r="HL41" i="13"/>
  <c r="HL45" i="13"/>
  <c r="HL49" i="13"/>
  <c r="HL53" i="13"/>
  <c r="HL57" i="13"/>
  <c r="HL61" i="13"/>
  <c r="HL65" i="13"/>
  <c r="HL69" i="13"/>
  <c r="HL73" i="13"/>
  <c r="HL77" i="13"/>
  <c r="HL81" i="13"/>
  <c r="HL85" i="13"/>
  <c r="HK13" i="13"/>
  <c r="HK17" i="13"/>
  <c r="HK21" i="13"/>
  <c r="HK25" i="13"/>
  <c r="HK29" i="13"/>
  <c r="HK33" i="13"/>
  <c r="HK37" i="13"/>
  <c r="HK41" i="13"/>
  <c r="HK45" i="13"/>
  <c r="HK49" i="13"/>
  <c r="HK53" i="13"/>
  <c r="HK57" i="13"/>
  <c r="HK61" i="13"/>
  <c r="HK65" i="13"/>
  <c r="HK69" i="13"/>
  <c r="HK73" i="13"/>
  <c r="HK77" i="13"/>
  <c r="HK81" i="13"/>
  <c r="HK85" i="13"/>
  <c r="HJ13" i="13"/>
  <c r="HJ17" i="13"/>
  <c r="HJ21" i="13"/>
  <c r="HJ25" i="13"/>
  <c r="HJ29" i="13"/>
  <c r="HJ33" i="13"/>
  <c r="HJ37" i="13"/>
  <c r="HJ41" i="13"/>
  <c r="HJ45" i="13"/>
  <c r="HJ49" i="13"/>
  <c r="HJ53" i="13"/>
  <c r="HJ57" i="13"/>
  <c r="HJ61" i="13"/>
  <c r="HJ65" i="13"/>
  <c r="HJ69" i="13"/>
  <c r="HJ73" i="13"/>
  <c r="HJ77" i="13"/>
  <c r="HJ81" i="13"/>
  <c r="HJ85" i="13"/>
  <c r="HI13" i="13"/>
  <c r="HI17" i="13"/>
  <c r="HI21" i="13"/>
  <c r="HI25" i="13"/>
  <c r="HI29" i="13"/>
  <c r="HI33" i="13"/>
  <c r="HI37" i="13"/>
  <c r="HI41" i="13"/>
  <c r="HI45" i="13"/>
  <c r="HI49" i="13"/>
  <c r="HI53" i="13"/>
  <c r="HI57" i="13"/>
  <c r="HI61" i="13"/>
  <c r="HI65" i="13"/>
  <c r="HI69" i="13"/>
  <c r="HI73" i="13"/>
  <c r="HI77" i="13"/>
  <c r="HI81" i="13"/>
  <c r="HI85" i="13"/>
  <c r="HH13" i="13"/>
  <c r="HH17" i="13"/>
  <c r="HH21" i="13"/>
  <c r="HH25" i="13"/>
  <c r="HH29" i="13"/>
  <c r="HH33" i="13"/>
  <c r="HH37" i="13"/>
  <c r="HH41" i="13"/>
  <c r="HH45" i="13"/>
  <c r="HH49" i="13"/>
  <c r="HH53" i="13"/>
  <c r="HH57" i="13"/>
  <c r="HH61" i="13"/>
  <c r="HH65" i="13"/>
  <c r="HH69" i="13"/>
  <c r="HH73" i="13"/>
  <c r="HH77" i="13"/>
  <c r="HH81" i="13"/>
  <c r="HH85" i="13"/>
  <c r="HG13" i="13"/>
  <c r="HG17" i="13"/>
  <c r="HG21" i="13"/>
  <c r="HG25" i="13"/>
  <c r="HG29" i="13"/>
  <c r="HG33" i="13"/>
  <c r="HG37" i="13"/>
  <c r="HG41" i="13"/>
  <c r="HG45" i="13"/>
  <c r="HG49" i="13"/>
  <c r="HG53" i="13"/>
  <c r="HG57" i="13"/>
  <c r="HG61" i="13"/>
  <c r="HG65" i="13"/>
  <c r="HG69" i="13"/>
  <c r="HG73" i="13"/>
  <c r="HG77" i="13"/>
  <c r="HG81" i="13"/>
  <c r="HG85" i="13"/>
  <c r="HD13" i="13"/>
  <c r="HD17" i="13"/>
  <c r="HD21" i="13"/>
  <c r="HD25" i="13"/>
  <c r="HD29" i="13"/>
  <c r="HD33" i="13"/>
  <c r="HD37" i="13"/>
  <c r="HD41" i="13"/>
  <c r="HD45" i="13"/>
  <c r="HD49" i="13"/>
  <c r="HD53" i="13"/>
  <c r="HD57" i="13"/>
  <c r="HD61" i="13"/>
  <c r="HD65" i="13"/>
  <c r="HD69" i="13"/>
  <c r="HD73" i="13"/>
  <c r="HD77" i="13"/>
  <c r="HD81" i="13"/>
  <c r="HD85" i="13"/>
  <c r="HC13" i="13"/>
  <c r="HC17" i="13"/>
  <c r="HC21" i="13"/>
  <c r="HC25" i="13"/>
  <c r="HC29" i="13"/>
  <c r="HC33" i="13"/>
  <c r="HC37" i="13"/>
  <c r="HC41" i="13"/>
  <c r="HC45" i="13"/>
  <c r="HC49" i="13"/>
  <c r="HC53" i="13"/>
  <c r="HC57" i="13"/>
  <c r="HC61" i="13"/>
  <c r="HC65" i="13"/>
  <c r="HC69" i="13"/>
  <c r="HC73" i="13"/>
  <c r="HC77" i="13"/>
  <c r="HC81" i="13"/>
  <c r="HC85" i="13"/>
  <c r="HB13" i="13"/>
  <c r="HB17" i="13"/>
  <c r="HB21" i="13"/>
  <c r="HB25" i="13"/>
  <c r="HB29" i="13"/>
  <c r="HB33" i="13"/>
  <c r="HB37" i="13"/>
  <c r="HB41" i="13"/>
  <c r="HB45" i="13"/>
  <c r="HB49" i="13"/>
  <c r="HB53" i="13"/>
  <c r="HB57" i="13"/>
  <c r="HB61" i="13"/>
  <c r="HB65" i="13"/>
  <c r="HB69" i="13"/>
  <c r="HB73" i="13"/>
  <c r="HB77" i="13"/>
  <c r="HB81" i="13"/>
  <c r="HB85" i="13"/>
  <c r="HA13" i="13"/>
  <c r="HA17" i="13"/>
  <c r="HA21" i="13"/>
  <c r="HA25" i="13"/>
  <c r="HA29" i="13"/>
  <c r="HA33" i="13"/>
  <c r="HA37" i="13"/>
  <c r="HA41" i="13"/>
  <c r="HA45" i="13"/>
  <c r="HA49" i="13"/>
  <c r="HA53" i="13"/>
  <c r="HA57" i="13"/>
  <c r="HA61" i="13"/>
  <c r="HA65" i="13"/>
  <c r="HA69" i="13"/>
  <c r="HA73" i="13"/>
  <c r="HA77" i="13"/>
  <c r="HA81" i="13"/>
  <c r="HA85" i="13"/>
  <c r="GY13" i="13"/>
  <c r="GY17" i="13"/>
  <c r="GY21" i="13"/>
  <c r="GY25" i="13"/>
  <c r="GY29" i="13"/>
  <c r="GY33" i="13"/>
  <c r="GY37" i="13"/>
  <c r="GY41" i="13"/>
  <c r="GY45" i="13"/>
  <c r="GY49" i="13"/>
  <c r="GY53" i="13"/>
  <c r="GY57" i="13"/>
  <c r="GY61" i="13"/>
  <c r="GY65" i="13"/>
  <c r="GY69" i="13"/>
  <c r="GY73" i="13"/>
  <c r="GY77" i="13"/>
  <c r="GY81" i="13"/>
  <c r="GY85" i="13"/>
  <c r="GZ14" i="13"/>
  <c r="GZ18" i="13"/>
  <c r="GZ22" i="13"/>
  <c r="GZ26" i="13"/>
  <c r="GZ30" i="13"/>
  <c r="GZ34" i="13"/>
  <c r="GZ38" i="13"/>
  <c r="GZ42" i="13"/>
  <c r="GZ46" i="13"/>
  <c r="GZ50" i="13"/>
  <c r="GZ54" i="13"/>
  <c r="GZ58" i="13"/>
  <c r="GZ62" i="13"/>
  <c r="GZ66" i="13"/>
  <c r="GZ70" i="13"/>
  <c r="GZ74" i="13"/>
  <c r="GZ78" i="13"/>
  <c r="GZ82" i="13"/>
  <c r="GZ86" i="13"/>
  <c r="GX13" i="13"/>
  <c r="GX17" i="13"/>
  <c r="GX21" i="13"/>
  <c r="GX25" i="13"/>
  <c r="GX29" i="13"/>
  <c r="GX33" i="13"/>
  <c r="GX37" i="13"/>
  <c r="GX41" i="13"/>
  <c r="GX45" i="13"/>
  <c r="GX49" i="13"/>
  <c r="GX53" i="13"/>
  <c r="GX57" i="13"/>
  <c r="GX61" i="13"/>
  <c r="GX65" i="13"/>
  <c r="GX69" i="13"/>
  <c r="GX73" i="13"/>
  <c r="GX77" i="13"/>
  <c r="GX81" i="13"/>
  <c r="GX85" i="13"/>
  <c r="GW13" i="13"/>
  <c r="GW17" i="13"/>
  <c r="GW21" i="13"/>
  <c r="GW25" i="13"/>
  <c r="GW29" i="13"/>
  <c r="GW33" i="13"/>
  <c r="GW37" i="13"/>
  <c r="GW41" i="13"/>
  <c r="GW45" i="13"/>
  <c r="GW49" i="13"/>
  <c r="GW53" i="13"/>
  <c r="GW57" i="13"/>
  <c r="GW61" i="13"/>
  <c r="GW65" i="13"/>
  <c r="GW69" i="13"/>
  <c r="GW73" i="13"/>
  <c r="GW77" i="13"/>
  <c r="GW81" i="13"/>
  <c r="GW85" i="13"/>
  <c r="GT13" i="13"/>
  <c r="GT17" i="13"/>
  <c r="GT21" i="13"/>
  <c r="GT25" i="13"/>
  <c r="GT29" i="13"/>
  <c r="GT33" i="13"/>
  <c r="GT37" i="13"/>
  <c r="GT41" i="13"/>
  <c r="GT45" i="13"/>
  <c r="GT49" i="13"/>
  <c r="GT53" i="13"/>
  <c r="GT57" i="13"/>
  <c r="GT61" i="13"/>
  <c r="GT65" i="13"/>
  <c r="GT69" i="13"/>
  <c r="GT73" i="13"/>
  <c r="GT77" i="13"/>
  <c r="GT81" i="13"/>
  <c r="GT85" i="13"/>
  <c r="GS13" i="13"/>
  <c r="GS17" i="13"/>
  <c r="GS21" i="13"/>
  <c r="GS25" i="13"/>
  <c r="GS29" i="13"/>
  <c r="GS33" i="13"/>
  <c r="GS37" i="13"/>
  <c r="GS41" i="13"/>
  <c r="GS45" i="13"/>
  <c r="GS49" i="13"/>
  <c r="GS53" i="13"/>
  <c r="GS57" i="13"/>
  <c r="GS61" i="13"/>
  <c r="GS65" i="13"/>
  <c r="GS69" i="13"/>
  <c r="GS73" i="13"/>
  <c r="GS77" i="13"/>
  <c r="GS81" i="13"/>
  <c r="GS85" i="13"/>
  <c r="GR13" i="13"/>
  <c r="GR17" i="13"/>
  <c r="GR21" i="13"/>
  <c r="GR25" i="13"/>
  <c r="GR29" i="13"/>
  <c r="GR33" i="13"/>
  <c r="GR37" i="13"/>
  <c r="GR41" i="13"/>
  <c r="GR45" i="13"/>
  <c r="GR49" i="13"/>
  <c r="GR53" i="13"/>
  <c r="GR57" i="13"/>
  <c r="GR61" i="13"/>
  <c r="GR65" i="13"/>
  <c r="GR69" i="13"/>
  <c r="GR73" i="13"/>
  <c r="GR77" i="13"/>
  <c r="JY76" i="13"/>
  <c r="JT12" i="13"/>
  <c r="JL54" i="13"/>
  <c r="JF85" i="13"/>
  <c r="JA19" i="13"/>
  <c r="IX30" i="13"/>
  <c r="IV41" i="13"/>
  <c r="JA51" i="13"/>
  <c r="IX62" i="13"/>
  <c r="IV73" i="13"/>
  <c r="JA82" i="13"/>
  <c r="IQ14" i="13"/>
  <c r="IQ22" i="13"/>
  <c r="IQ30" i="13"/>
  <c r="IQ38" i="13"/>
  <c r="IQ46" i="13"/>
  <c r="IQ54" i="13"/>
  <c r="IQ62" i="13"/>
  <c r="IQ70" i="13"/>
  <c r="IQ78" i="13"/>
  <c r="IQ86" i="13"/>
  <c r="IH59" i="13"/>
  <c r="IH84" i="13"/>
  <c r="IG29" i="13"/>
  <c r="IG51" i="13"/>
  <c r="IG72" i="13"/>
  <c r="IF17" i="13"/>
  <c r="IF39" i="13"/>
  <c r="IF60" i="13"/>
  <c r="IF81" i="13"/>
  <c r="IE27" i="13"/>
  <c r="IE48" i="13"/>
  <c r="IE69" i="13"/>
  <c r="IC15" i="13"/>
  <c r="IC36" i="13"/>
  <c r="IC57" i="13"/>
  <c r="IC79" i="13"/>
  <c r="ID25" i="13"/>
  <c r="ID46" i="13"/>
  <c r="ID68" i="13"/>
  <c r="IC12" i="13"/>
  <c r="IB33" i="13"/>
  <c r="IB55" i="13"/>
  <c r="IB76" i="13"/>
  <c r="IA21" i="13"/>
  <c r="IA43" i="13"/>
  <c r="IA64" i="13"/>
  <c r="IA85" i="13"/>
  <c r="HX31" i="13"/>
  <c r="HX52" i="13"/>
  <c r="HX73" i="13"/>
  <c r="HW19" i="13"/>
  <c r="HW40" i="13"/>
  <c r="HW61" i="13"/>
  <c r="HW83" i="13"/>
  <c r="HV28" i="13"/>
  <c r="HV49" i="13"/>
  <c r="HV71" i="13"/>
  <c r="HU16" i="13"/>
  <c r="HU37" i="13"/>
  <c r="HU59" i="13"/>
  <c r="HU78" i="13"/>
  <c r="HT18" i="13"/>
  <c r="HT34" i="13"/>
  <c r="HT50" i="13"/>
  <c r="HT66" i="13"/>
  <c r="HT82" i="13"/>
  <c r="HS22" i="13"/>
  <c r="HS38" i="13"/>
  <c r="HS54" i="13"/>
  <c r="HS70" i="13"/>
  <c r="HS86" i="13"/>
  <c r="HR26" i="13"/>
  <c r="HR42" i="13"/>
  <c r="HR58" i="13"/>
  <c r="HR74" i="13"/>
  <c r="HQ14" i="13"/>
  <c r="HQ30" i="13"/>
  <c r="HQ46" i="13"/>
  <c r="HQ62" i="13"/>
  <c r="HQ78" i="13"/>
  <c r="HN18" i="13"/>
  <c r="HN34" i="13"/>
  <c r="HN50" i="13"/>
  <c r="HN66" i="13"/>
  <c r="HN82" i="13"/>
  <c r="HM22" i="13"/>
  <c r="HM38" i="13"/>
  <c r="HM54" i="13"/>
  <c r="HM70" i="13"/>
  <c r="HM86" i="13"/>
  <c r="HL26" i="13"/>
  <c r="HL42" i="13"/>
  <c r="HL55" i="13"/>
  <c r="HL63" i="13"/>
  <c r="HL71" i="13"/>
  <c r="HL79" i="13"/>
  <c r="HL87" i="13"/>
  <c r="HK19" i="13"/>
  <c r="HK27" i="13"/>
  <c r="HK35" i="13"/>
  <c r="HK43" i="13"/>
  <c r="HK51" i="13"/>
  <c r="HK56" i="13"/>
  <c r="HK62" i="13"/>
  <c r="HK67" i="13"/>
  <c r="HK72" i="13"/>
  <c r="HK78" i="13"/>
  <c r="HK83" i="13"/>
  <c r="HK12" i="13"/>
  <c r="HJ18" i="13"/>
  <c r="HJ23" i="13"/>
  <c r="HJ28" i="13"/>
  <c r="HJ34" i="13"/>
  <c r="HJ39" i="13"/>
  <c r="HJ44" i="13"/>
  <c r="HJ50" i="13"/>
  <c r="HJ55" i="13"/>
  <c r="HJ60" i="13"/>
  <c r="HJ66" i="13"/>
  <c r="HJ71" i="13"/>
  <c r="HJ76" i="13"/>
  <c r="HJ82" i="13"/>
  <c r="HJ87" i="13"/>
  <c r="HI16" i="13"/>
  <c r="HI22" i="13"/>
  <c r="HI27" i="13"/>
  <c r="HI32" i="13"/>
  <c r="HI38" i="13"/>
  <c r="HI43" i="13"/>
  <c r="HI48" i="13"/>
  <c r="HI54" i="13"/>
  <c r="HI59" i="13"/>
  <c r="HI64" i="13"/>
  <c r="HI70" i="13"/>
  <c r="HI75" i="13"/>
  <c r="HI80" i="13"/>
  <c r="HI86" i="13"/>
  <c r="HH15" i="13"/>
  <c r="HH20" i="13"/>
  <c r="HH26" i="13"/>
  <c r="HH31" i="13"/>
  <c r="HH36" i="13"/>
  <c r="HH42" i="13"/>
  <c r="HH47" i="13"/>
  <c r="HH52" i="13"/>
  <c r="HH58" i="13"/>
  <c r="HH63" i="13"/>
  <c r="HH68" i="13"/>
  <c r="HH74" i="13"/>
  <c r="HH79" i="13"/>
  <c r="HH84" i="13"/>
  <c r="HG14" i="13"/>
  <c r="HG19" i="13"/>
  <c r="HG24" i="13"/>
  <c r="HG30" i="13"/>
  <c r="HG35" i="13"/>
  <c r="HG40" i="13"/>
  <c r="HG46" i="13"/>
  <c r="HG51" i="13"/>
  <c r="HG56" i="13"/>
  <c r="HG62" i="13"/>
  <c r="HG67" i="13"/>
  <c r="HG72" i="13"/>
  <c r="HG78" i="13"/>
  <c r="HG83" i="13"/>
  <c r="HG12" i="13"/>
  <c r="HD18" i="13"/>
  <c r="HD23" i="13"/>
  <c r="HD28" i="13"/>
  <c r="HD34" i="13"/>
  <c r="HD39" i="13"/>
  <c r="HD44" i="13"/>
  <c r="HD50" i="13"/>
  <c r="HD55" i="13"/>
  <c r="HD60" i="13"/>
  <c r="HD66" i="13"/>
  <c r="HD71" i="13"/>
  <c r="HD76" i="13"/>
  <c r="HD82" i="13"/>
  <c r="HD87" i="13"/>
  <c r="HC16" i="13"/>
  <c r="HC22" i="13"/>
  <c r="HC27" i="13"/>
  <c r="HC32" i="13"/>
  <c r="HC38" i="13"/>
  <c r="HC43" i="13"/>
  <c r="HC48" i="13"/>
  <c r="HC54" i="13"/>
  <c r="HC59" i="13"/>
  <c r="HC64" i="13"/>
  <c r="HC70" i="13"/>
  <c r="HC75" i="13"/>
  <c r="HC80" i="13"/>
  <c r="HC86" i="13"/>
  <c r="HB15" i="13"/>
  <c r="HB20" i="13"/>
  <c r="HB26" i="13"/>
  <c r="HB31" i="13"/>
  <c r="HB36" i="13"/>
  <c r="HB42" i="13"/>
  <c r="HB47" i="13"/>
  <c r="HB52" i="13"/>
  <c r="HB58" i="13"/>
  <c r="HB63" i="13"/>
  <c r="HB68" i="13"/>
  <c r="HB74" i="13"/>
  <c r="HB79" i="13"/>
  <c r="HB84" i="13"/>
  <c r="HA14" i="13"/>
  <c r="HA19" i="13"/>
  <c r="HA24" i="13"/>
  <c r="HA30" i="13"/>
  <c r="HA35" i="13"/>
  <c r="HA40" i="13"/>
  <c r="HA46" i="13"/>
  <c r="HA51" i="13"/>
  <c r="HA56" i="13"/>
  <c r="HA62" i="13"/>
  <c r="HA67" i="13"/>
  <c r="HA72" i="13"/>
  <c r="HA78" i="13"/>
  <c r="HA83" i="13"/>
  <c r="HA12" i="13"/>
  <c r="GY18" i="13"/>
  <c r="GY23" i="13"/>
  <c r="GY28" i="13"/>
  <c r="GY34" i="13"/>
  <c r="GY39" i="13"/>
  <c r="GY44" i="13"/>
  <c r="GY50" i="13"/>
  <c r="GY55" i="13"/>
  <c r="GY60" i="13"/>
  <c r="GY66" i="13"/>
  <c r="GY71" i="13"/>
  <c r="GY76" i="13"/>
  <c r="GY82" i="13"/>
  <c r="GY87" i="13"/>
  <c r="GZ17" i="13"/>
  <c r="GZ23" i="13"/>
  <c r="GZ28" i="13"/>
  <c r="GZ33" i="13"/>
  <c r="GZ39" i="13"/>
  <c r="GZ44" i="13"/>
  <c r="GZ49" i="13"/>
  <c r="GZ55" i="13"/>
  <c r="GZ60" i="13"/>
  <c r="GZ65" i="13"/>
  <c r="GZ71" i="13"/>
  <c r="GZ76" i="13"/>
  <c r="GZ81" i="13"/>
  <c r="GZ87" i="13"/>
  <c r="GX15" i="13"/>
  <c r="GX20" i="13"/>
  <c r="GX26" i="13"/>
  <c r="GX31" i="13"/>
  <c r="GX36" i="13"/>
  <c r="GX42" i="13"/>
  <c r="GX47" i="13"/>
  <c r="GX52" i="13"/>
  <c r="GX58" i="13"/>
  <c r="GX63" i="13"/>
  <c r="GX68" i="13"/>
  <c r="GX74" i="13"/>
  <c r="GX79" i="13"/>
  <c r="GX84" i="13"/>
  <c r="GW14" i="13"/>
  <c r="GW19" i="13"/>
  <c r="GW24" i="13"/>
  <c r="GW30" i="13"/>
  <c r="GW35" i="13"/>
  <c r="GW40" i="13"/>
  <c r="GW46" i="13"/>
  <c r="GW51" i="13"/>
  <c r="GW56" i="13"/>
  <c r="GW62" i="13"/>
  <c r="GW67" i="13"/>
  <c r="GW72" i="13"/>
  <c r="GW78" i="13"/>
  <c r="GW83" i="13"/>
  <c r="GW12" i="13"/>
  <c r="GT18" i="13"/>
  <c r="GT23" i="13"/>
  <c r="GT28" i="13"/>
  <c r="GT34" i="13"/>
  <c r="GT39" i="13"/>
  <c r="GT44" i="13"/>
  <c r="GT50" i="13"/>
  <c r="GT55" i="13"/>
  <c r="GT60" i="13"/>
  <c r="GT66" i="13"/>
  <c r="GT71" i="13"/>
  <c r="GT76" i="13"/>
  <c r="JQ34" i="13"/>
  <c r="JL22" i="13"/>
  <c r="JH65" i="13"/>
  <c r="JK87" i="13"/>
  <c r="IX22" i="13"/>
  <c r="IV33" i="13"/>
  <c r="JA43" i="13"/>
  <c r="IX54" i="13"/>
  <c r="IV65" i="13"/>
  <c r="JA75" i="13"/>
  <c r="JA84" i="13"/>
  <c r="IQ16" i="13"/>
  <c r="IQ24" i="13"/>
  <c r="IQ32" i="13"/>
  <c r="IQ40" i="13"/>
  <c r="IQ48" i="13"/>
  <c r="IQ56" i="13"/>
  <c r="IQ64" i="13"/>
  <c r="IQ72" i="13"/>
  <c r="IQ80" i="13"/>
  <c r="IL12" i="13"/>
  <c r="IH68" i="13"/>
  <c r="IG13" i="13"/>
  <c r="IG35" i="13"/>
  <c r="IG56" i="13"/>
  <c r="IG77" i="13"/>
  <c r="IF23" i="13"/>
  <c r="IF44" i="13"/>
  <c r="IF65" i="13"/>
  <c r="IF87" i="13"/>
  <c r="IE32" i="13"/>
  <c r="IE53" i="13"/>
  <c r="IE75" i="13"/>
  <c r="IC20" i="13"/>
  <c r="IC41" i="13"/>
  <c r="IC63" i="13"/>
  <c r="IC84" i="13"/>
  <c r="ID30" i="13"/>
  <c r="ID52" i="13"/>
  <c r="ID73" i="13"/>
  <c r="IB17" i="13"/>
  <c r="IB39" i="13"/>
  <c r="IB60" i="13"/>
  <c r="IB81" i="13"/>
  <c r="IA27" i="13"/>
  <c r="IA48" i="13"/>
  <c r="IA69" i="13"/>
  <c r="HX15" i="13"/>
  <c r="HX36" i="13"/>
  <c r="HX57" i="13"/>
  <c r="HX79" i="13"/>
  <c r="HW24" i="13"/>
  <c r="HW45" i="13"/>
  <c r="HW67" i="13"/>
  <c r="HW12" i="13"/>
  <c r="HV33" i="13"/>
  <c r="HV55" i="13"/>
  <c r="HV76" i="13"/>
  <c r="HU21" i="13"/>
  <c r="HU43" i="13"/>
  <c r="HU64" i="13"/>
  <c r="HU82" i="13"/>
  <c r="HT22" i="13"/>
  <c r="HT38" i="13"/>
  <c r="HT54" i="13"/>
  <c r="HT70" i="13"/>
  <c r="HT86" i="13"/>
  <c r="HS26" i="13"/>
  <c r="HS42" i="13"/>
  <c r="HS58" i="13"/>
  <c r="HS74" i="13"/>
  <c r="HR14" i="13"/>
  <c r="HR30" i="13"/>
  <c r="HR46" i="13"/>
  <c r="HR62" i="13"/>
  <c r="HR78" i="13"/>
  <c r="HQ18" i="13"/>
  <c r="HQ34" i="13"/>
  <c r="HQ50" i="13"/>
  <c r="HQ66" i="13"/>
  <c r="HQ82" i="13"/>
  <c r="HN22" i="13"/>
  <c r="HN38" i="13"/>
  <c r="HN54" i="13"/>
  <c r="HN70" i="13"/>
  <c r="HN86" i="13"/>
  <c r="HM26" i="13"/>
  <c r="HM42" i="13"/>
  <c r="HM58" i="13"/>
  <c r="HM74" i="13"/>
  <c r="HL14" i="13"/>
  <c r="HL30" i="13"/>
  <c r="HL46" i="13"/>
  <c r="HL58" i="13"/>
  <c r="HL66" i="13"/>
  <c r="HL74" i="13"/>
  <c r="HL82" i="13"/>
  <c r="HK14" i="13"/>
  <c r="HK22" i="13"/>
  <c r="HK30" i="13"/>
  <c r="HK38" i="13"/>
  <c r="HK46" i="13"/>
  <c r="HK52" i="13"/>
  <c r="HK58" i="13"/>
  <c r="HK63" i="13"/>
  <c r="HK68" i="13"/>
  <c r="HK74" i="13"/>
  <c r="HK79" i="13"/>
  <c r="HK84" i="13"/>
  <c r="HJ14" i="13"/>
  <c r="HJ19" i="13"/>
  <c r="HJ24" i="13"/>
  <c r="HJ30" i="13"/>
  <c r="HJ35" i="13"/>
  <c r="HJ40" i="13"/>
  <c r="HJ46" i="13"/>
  <c r="HJ51" i="13"/>
  <c r="HJ56" i="13"/>
  <c r="HJ62" i="13"/>
  <c r="HJ67" i="13"/>
  <c r="HJ72" i="13"/>
  <c r="HJ78" i="13"/>
  <c r="HJ83" i="13"/>
  <c r="HJ12" i="13"/>
  <c r="HI18" i="13"/>
  <c r="HI23" i="13"/>
  <c r="HI28" i="13"/>
  <c r="HI34" i="13"/>
  <c r="HI39" i="13"/>
  <c r="HI44" i="13"/>
  <c r="HI50" i="13"/>
  <c r="HI55" i="13"/>
  <c r="HI60" i="13"/>
  <c r="HI66" i="13"/>
  <c r="HI71" i="13"/>
  <c r="HI76" i="13"/>
  <c r="HI82" i="13"/>
  <c r="HI87" i="13"/>
  <c r="HH16" i="13"/>
  <c r="HH22" i="13"/>
  <c r="HH27" i="13"/>
  <c r="HH32" i="13"/>
  <c r="HH38" i="13"/>
  <c r="HH43" i="13"/>
  <c r="HH48" i="13"/>
  <c r="HH54" i="13"/>
  <c r="HH59" i="13"/>
  <c r="HH64" i="13"/>
  <c r="HH70" i="13"/>
  <c r="HH75" i="13"/>
  <c r="HH80" i="13"/>
  <c r="HH86" i="13"/>
  <c r="HG15" i="13"/>
  <c r="HG20" i="13"/>
  <c r="HG26" i="13"/>
  <c r="HG31" i="13"/>
  <c r="HG36" i="13"/>
  <c r="HG42" i="13"/>
  <c r="HG47" i="13"/>
  <c r="HG52" i="13"/>
  <c r="HG58" i="13"/>
  <c r="HG63" i="13"/>
  <c r="HG68" i="13"/>
  <c r="HG74" i="13"/>
  <c r="HG79" i="13"/>
  <c r="HG84" i="13"/>
  <c r="HD14" i="13"/>
  <c r="HD19" i="13"/>
  <c r="HD24" i="13"/>
  <c r="HD30" i="13"/>
  <c r="HD35" i="13"/>
  <c r="HD40" i="13"/>
  <c r="HD46" i="13"/>
  <c r="HD51" i="13"/>
  <c r="HD56" i="13"/>
  <c r="HD62" i="13"/>
  <c r="JS77" i="13"/>
  <c r="JG44" i="13"/>
  <c r="JH81" i="13"/>
  <c r="IV17" i="13"/>
  <c r="JA27" i="13"/>
  <c r="IX38" i="13"/>
  <c r="IV49" i="13"/>
  <c r="JA59" i="13"/>
  <c r="IX70" i="13"/>
  <c r="JA80" i="13"/>
  <c r="IV12" i="13"/>
  <c r="IQ20" i="13"/>
  <c r="IQ28" i="13"/>
  <c r="IQ36" i="13"/>
  <c r="IQ44" i="13"/>
  <c r="IQ52" i="13"/>
  <c r="IQ60" i="13"/>
  <c r="IQ68" i="13"/>
  <c r="IQ76" i="13"/>
  <c r="IQ84" i="13"/>
  <c r="IH43" i="13"/>
  <c r="IH79" i="13"/>
  <c r="IG24" i="13"/>
  <c r="IG45" i="13"/>
  <c r="IG67" i="13"/>
  <c r="IG12" i="13"/>
  <c r="IF33" i="13"/>
  <c r="IF55" i="13"/>
  <c r="IF76" i="13"/>
  <c r="IE21" i="13"/>
  <c r="IE43" i="13"/>
  <c r="IE64" i="13"/>
  <c r="IE85" i="13"/>
  <c r="IC31" i="13"/>
  <c r="IC52" i="13"/>
  <c r="IC73" i="13"/>
  <c r="ID20" i="13"/>
  <c r="ID41" i="13"/>
  <c r="ID62" i="13"/>
  <c r="ID84" i="13"/>
  <c r="IB28" i="13"/>
  <c r="IB49" i="13"/>
  <c r="IB71" i="13"/>
  <c r="IA16" i="13"/>
  <c r="IA37" i="13"/>
  <c r="IA59" i="13"/>
  <c r="IA80" i="13"/>
  <c r="HX25" i="13"/>
  <c r="HX47" i="13"/>
  <c r="HX68" i="13"/>
  <c r="HW13" i="13"/>
  <c r="HW35" i="13"/>
  <c r="HW56" i="13"/>
  <c r="HW77" i="13"/>
  <c r="HV23" i="13"/>
  <c r="HV44" i="13"/>
  <c r="HV65" i="13"/>
  <c r="HV87" i="13"/>
  <c r="HU32" i="13"/>
  <c r="HU53" i="13"/>
  <c r="HU74" i="13"/>
  <c r="HT14" i="13"/>
  <c r="HT30" i="13"/>
  <c r="HT46" i="13"/>
  <c r="HT62" i="13"/>
  <c r="HT78" i="13"/>
  <c r="HS18" i="13"/>
  <c r="HS34" i="13"/>
  <c r="HS50" i="13"/>
  <c r="HS66" i="13"/>
  <c r="HS82" i="13"/>
  <c r="HR22" i="13"/>
  <c r="HR38" i="13"/>
  <c r="HR54" i="13"/>
  <c r="HR70" i="13"/>
  <c r="HR86" i="13"/>
  <c r="HQ26" i="13"/>
  <c r="HQ42" i="13"/>
  <c r="HQ58" i="13"/>
  <c r="HQ74" i="13"/>
  <c r="HN14" i="13"/>
  <c r="HN30" i="13"/>
  <c r="HN46" i="13"/>
  <c r="HN62" i="13"/>
  <c r="HN78" i="13"/>
  <c r="HM18" i="13"/>
  <c r="HM34" i="13"/>
  <c r="HM50" i="13"/>
  <c r="HM66" i="13"/>
  <c r="HM82" i="13"/>
  <c r="HL22" i="13"/>
  <c r="HL38" i="13"/>
  <c r="HL54" i="13"/>
  <c r="HL62" i="13"/>
  <c r="HL70" i="13"/>
  <c r="HL78" i="13"/>
  <c r="HL86" i="13"/>
  <c r="HK18" i="13"/>
  <c r="HK26" i="13"/>
  <c r="HK34" i="13"/>
  <c r="HK42" i="13"/>
  <c r="HK50" i="13"/>
  <c r="HK55" i="13"/>
  <c r="HK60" i="13"/>
  <c r="HK66" i="13"/>
  <c r="HK71" i="13"/>
  <c r="HK76" i="13"/>
  <c r="HK82" i="13"/>
  <c r="HK87" i="13"/>
  <c r="HJ16" i="13"/>
  <c r="HJ22" i="13"/>
  <c r="HJ27" i="13"/>
  <c r="HJ32" i="13"/>
  <c r="HJ38" i="13"/>
  <c r="HJ43" i="13"/>
  <c r="HJ48" i="13"/>
  <c r="HJ54" i="13"/>
  <c r="HJ59" i="13"/>
  <c r="HJ64" i="13"/>
  <c r="HJ70" i="13"/>
  <c r="HJ75" i="13"/>
  <c r="HJ80" i="13"/>
  <c r="HJ86" i="13"/>
  <c r="HI15" i="13"/>
  <c r="HI20" i="13"/>
  <c r="HI26" i="13"/>
  <c r="HI31" i="13"/>
  <c r="HI36" i="13"/>
  <c r="HI42" i="13"/>
  <c r="HI47" i="13"/>
  <c r="HI52" i="13"/>
  <c r="HI58" i="13"/>
  <c r="HI63" i="13"/>
  <c r="HI68" i="13"/>
  <c r="HI74" i="13"/>
  <c r="HI79" i="13"/>
  <c r="HI84" i="13"/>
  <c r="HH14" i="13"/>
  <c r="HH19" i="13"/>
  <c r="HH24" i="13"/>
  <c r="HH30" i="13"/>
  <c r="HH35" i="13"/>
  <c r="HH40" i="13"/>
  <c r="HH46" i="13"/>
  <c r="HH51" i="13"/>
  <c r="HH56" i="13"/>
  <c r="HH62" i="13"/>
  <c r="HH67" i="13"/>
  <c r="HH72" i="13"/>
  <c r="HH78" i="13"/>
  <c r="HH83" i="13"/>
  <c r="HH12" i="13"/>
  <c r="HG18" i="13"/>
  <c r="HG23" i="13"/>
  <c r="HG28" i="13"/>
  <c r="HG34" i="13"/>
  <c r="HG39" i="13"/>
  <c r="HG44" i="13"/>
  <c r="HG50" i="13"/>
  <c r="HG55" i="13"/>
  <c r="HG60" i="13"/>
  <c r="HG66" i="13"/>
  <c r="HG71" i="13"/>
  <c r="HG76" i="13"/>
  <c r="HG82" i="13"/>
  <c r="HG87" i="13"/>
  <c r="HD16" i="13"/>
  <c r="HD22" i="13"/>
  <c r="HD27" i="13"/>
  <c r="HD32" i="13"/>
  <c r="JQ66" i="13"/>
  <c r="IV25" i="13"/>
  <c r="JA67" i="13"/>
  <c r="IQ26" i="13"/>
  <c r="IQ58" i="13"/>
  <c r="IH27" i="13"/>
  <c r="IG61" i="13"/>
  <c r="IF71" i="13"/>
  <c r="IE80" i="13"/>
  <c r="ID14" i="13"/>
  <c r="IB23" i="13"/>
  <c r="IA32" i="13"/>
  <c r="HX41" i="13"/>
  <c r="HW51" i="13"/>
  <c r="HV60" i="13"/>
  <c r="HU69" i="13"/>
  <c r="HT58" i="13"/>
  <c r="HS46" i="13"/>
  <c r="HR34" i="13"/>
  <c r="HQ22" i="13"/>
  <c r="HQ86" i="13"/>
  <c r="HN74" i="13"/>
  <c r="HM62" i="13"/>
  <c r="HL50" i="13"/>
  <c r="HL83" i="13"/>
  <c r="HK39" i="13"/>
  <c r="HK64" i="13"/>
  <c r="HK86" i="13"/>
  <c r="HJ31" i="13"/>
  <c r="HJ52" i="13"/>
  <c r="HJ74" i="13"/>
  <c r="HI19" i="13"/>
  <c r="HI40" i="13"/>
  <c r="HI62" i="13"/>
  <c r="HI83" i="13"/>
  <c r="HH28" i="13"/>
  <c r="HH50" i="13"/>
  <c r="HH71" i="13"/>
  <c r="HG16" i="13"/>
  <c r="HG38" i="13"/>
  <c r="HG59" i="13"/>
  <c r="HG80" i="13"/>
  <c r="HD26" i="13"/>
  <c r="HD42" i="13"/>
  <c r="HD52" i="13"/>
  <c r="HD63" i="13"/>
  <c r="HD70" i="13"/>
  <c r="HD78" i="13"/>
  <c r="HD84" i="13"/>
  <c r="HC15" i="13"/>
  <c r="HC23" i="13"/>
  <c r="HC30" i="13"/>
  <c r="HC36" i="13"/>
  <c r="HC44" i="13"/>
  <c r="HC51" i="13"/>
  <c r="HC58" i="13"/>
  <c r="HC66" i="13"/>
  <c r="HC72" i="13"/>
  <c r="HC79" i="13"/>
  <c r="HC87" i="13"/>
  <c r="HB18" i="13"/>
  <c r="HB24" i="13"/>
  <c r="HB32" i="13"/>
  <c r="HB39" i="13"/>
  <c r="HB46" i="13"/>
  <c r="HB54" i="13"/>
  <c r="HB60" i="13"/>
  <c r="HB67" i="13"/>
  <c r="HB75" i="13"/>
  <c r="HB82" i="13"/>
  <c r="HB12" i="13"/>
  <c r="HA20" i="13"/>
  <c r="HA27" i="13"/>
  <c r="HA34" i="13"/>
  <c r="HA42" i="13"/>
  <c r="HA48" i="13"/>
  <c r="HA55" i="13"/>
  <c r="HA63" i="13"/>
  <c r="HA70" i="13"/>
  <c r="HA76" i="13"/>
  <c r="HA84" i="13"/>
  <c r="GY15" i="13"/>
  <c r="GY22" i="13"/>
  <c r="GY30" i="13"/>
  <c r="GY36" i="13"/>
  <c r="GY43" i="13"/>
  <c r="GY51" i="13"/>
  <c r="GY58" i="13"/>
  <c r="GY64" i="13"/>
  <c r="GY72" i="13"/>
  <c r="GY79" i="13"/>
  <c r="GY86" i="13"/>
  <c r="GZ19" i="13"/>
  <c r="GZ25" i="13"/>
  <c r="GZ32" i="13"/>
  <c r="GZ40" i="13"/>
  <c r="GZ47" i="13"/>
  <c r="GZ53" i="13"/>
  <c r="GZ61" i="13"/>
  <c r="GZ68" i="13"/>
  <c r="GZ75" i="13"/>
  <c r="GZ83" i="13"/>
  <c r="GY12" i="13"/>
  <c r="GX19" i="13"/>
  <c r="GX27" i="13"/>
  <c r="GX34" i="13"/>
  <c r="GX40" i="13"/>
  <c r="GX48" i="13"/>
  <c r="GX55" i="13"/>
  <c r="GX62" i="13"/>
  <c r="GX70" i="13"/>
  <c r="GX76" i="13"/>
  <c r="GX83" i="13"/>
  <c r="GW15" i="13"/>
  <c r="GW22" i="13"/>
  <c r="GW28" i="13"/>
  <c r="GW36" i="13"/>
  <c r="GW43" i="13"/>
  <c r="GW50" i="13"/>
  <c r="GW58" i="13"/>
  <c r="GW64" i="13"/>
  <c r="GW71" i="13"/>
  <c r="GW79" i="13"/>
  <c r="GW86" i="13"/>
  <c r="GT16" i="13"/>
  <c r="GT24" i="13"/>
  <c r="GT31" i="13"/>
  <c r="GT38" i="13"/>
  <c r="GT46" i="13"/>
  <c r="GT52" i="13"/>
  <c r="GT59" i="13"/>
  <c r="GT67" i="13"/>
  <c r="GT74" i="13"/>
  <c r="GT80" i="13"/>
  <c r="GT86" i="13"/>
  <c r="GS15" i="13"/>
  <c r="GS20" i="13"/>
  <c r="GS26" i="13"/>
  <c r="GS31" i="13"/>
  <c r="GS36" i="13"/>
  <c r="GS42" i="13"/>
  <c r="GS47" i="13"/>
  <c r="GS52" i="13"/>
  <c r="GS58" i="13"/>
  <c r="GS63" i="13"/>
  <c r="GS68" i="13"/>
  <c r="GS74" i="13"/>
  <c r="GS79" i="13"/>
  <c r="GS84" i="13"/>
  <c r="GR14" i="13"/>
  <c r="GR19" i="13"/>
  <c r="GR24" i="13"/>
  <c r="GR30" i="13"/>
  <c r="GR35" i="13"/>
  <c r="GR40" i="13"/>
  <c r="GR46" i="13"/>
  <c r="GR51" i="13"/>
  <c r="GR56" i="13"/>
  <c r="GR62" i="13"/>
  <c r="GR67" i="13"/>
  <c r="GR72" i="13"/>
  <c r="GR78" i="13"/>
  <c r="GR82" i="13"/>
  <c r="GR86" i="13"/>
  <c r="GQ14" i="13"/>
  <c r="GQ18" i="13"/>
  <c r="GQ22" i="13"/>
  <c r="GQ26" i="13"/>
  <c r="GQ30" i="13"/>
  <c r="GQ34" i="13"/>
  <c r="GQ38" i="13"/>
  <c r="GQ42" i="13"/>
  <c r="GQ46" i="13"/>
  <c r="GQ50" i="13"/>
  <c r="GQ54" i="13"/>
  <c r="GQ58" i="13"/>
  <c r="GQ62" i="13"/>
  <c r="GQ66" i="13"/>
  <c r="GQ70" i="13"/>
  <c r="GQ74" i="13"/>
  <c r="GQ78" i="13"/>
  <c r="GQ82" i="13"/>
  <c r="GQ86" i="13"/>
  <c r="GO14" i="13"/>
  <c r="GO18" i="13"/>
  <c r="GO22" i="13"/>
  <c r="GO26" i="13"/>
  <c r="GO30" i="13"/>
  <c r="GO34" i="13"/>
  <c r="GO38" i="13"/>
  <c r="GO42" i="13"/>
  <c r="GO46" i="13"/>
  <c r="GO50" i="13"/>
  <c r="GO54" i="13"/>
  <c r="GO58" i="13"/>
  <c r="GO62" i="13"/>
  <c r="GO66" i="13"/>
  <c r="GO70" i="13"/>
  <c r="GO74" i="13"/>
  <c r="GO78" i="13"/>
  <c r="GO82" i="13"/>
  <c r="GO86" i="13"/>
  <c r="GP15" i="13"/>
  <c r="GP19" i="13"/>
  <c r="GP23" i="13"/>
  <c r="GP27" i="13"/>
  <c r="GP31" i="13"/>
  <c r="GP35" i="13"/>
  <c r="GP39" i="13"/>
  <c r="GP43" i="13"/>
  <c r="GP47" i="13"/>
  <c r="GP51" i="13"/>
  <c r="GP55" i="13"/>
  <c r="GP59" i="13"/>
  <c r="GP63" i="13"/>
  <c r="GP67" i="13"/>
  <c r="GP71" i="13"/>
  <c r="GP75" i="13"/>
  <c r="GP79" i="13"/>
  <c r="GP83" i="13"/>
  <c r="GP87" i="13"/>
  <c r="GN14" i="13"/>
  <c r="GN18" i="13"/>
  <c r="GN22" i="13"/>
  <c r="GN26" i="13"/>
  <c r="GN30" i="13"/>
  <c r="GN34" i="13"/>
  <c r="GN38" i="13"/>
  <c r="GN42" i="13"/>
  <c r="GN46" i="13"/>
  <c r="GN50" i="13"/>
  <c r="GN54" i="13"/>
  <c r="GN58" i="13"/>
  <c r="GN62" i="13"/>
  <c r="GN66" i="13"/>
  <c r="GN70" i="13"/>
  <c r="GN74" i="13"/>
  <c r="GN78" i="13"/>
  <c r="GN82" i="13"/>
  <c r="GN86" i="13"/>
  <c r="GM14" i="13"/>
  <c r="GM18" i="13"/>
  <c r="GM22" i="13"/>
  <c r="GM26" i="13"/>
  <c r="GM30" i="13"/>
  <c r="GM34" i="13"/>
  <c r="GM38" i="13"/>
  <c r="GM42" i="13"/>
  <c r="GM46" i="13"/>
  <c r="GM50" i="13"/>
  <c r="GM54" i="13"/>
  <c r="GM58" i="13"/>
  <c r="GM62" i="13"/>
  <c r="GM66" i="13"/>
  <c r="GM70" i="13"/>
  <c r="GM74" i="13"/>
  <c r="GM78" i="13"/>
  <c r="GM82" i="13"/>
  <c r="GM86" i="13"/>
  <c r="GJ14" i="13"/>
  <c r="GJ18" i="13"/>
  <c r="GJ22" i="13"/>
  <c r="GJ26" i="13"/>
  <c r="GJ30" i="13"/>
  <c r="GJ34" i="13"/>
  <c r="GJ38" i="13"/>
  <c r="GJ42" i="13"/>
  <c r="GJ46" i="13"/>
  <c r="GJ50" i="13"/>
  <c r="GJ54" i="13"/>
  <c r="GJ58" i="13"/>
  <c r="GJ62" i="13"/>
  <c r="GJ66" i="13"/>
  <c r="GJ70" i="13"/>
  <c r="GJ74" i="13"/>
  <c r="GJ78" i="13"/>
  <c r="GJ82" i="13"/>
  <c r="GJ86" i="13"/>
  <c r="GI14" i="13"/>
  <c r="GI18" i="13"/>
  <c r="GI22" i="13"/>
  <c r="GI26" i="13"/>
  <c r="GI30" i="13"/>
  <c r="GI34" i="13"/>
  <c r="GI38" i="13"/>
  <c r="GI42" i="13"/>
  <c r="GI46" i="13"/>
  <c r="GI50" i="13"/>
  <c r="GI54" i="13"/>
  <c r="GI58" i="13"/>
  <c r="GI62" i="13"/>
  <c r="GI66" i="13"/>
  <c r="GI70" i="13"/>
  <c r="GI74" i="13"/>
  <c r="GI78" i="13"/>
  <c r="GI82" i="13"/>
  <c r="GI86" i="13"/>
  <c r="GH14" i="13"/>
  <c r="GH18" i="13"/>
  <c r="GH22" i="13"/>
  <c r="GH26" i="13"/>
  <c r="GH30" i="13"/>
  <c r="GH34" i="13"/>
  <c r="GH38" i="13"/>
  <c r="GH42" i="13"/>
  <c r="GH46" i="13"/>
  <c r="GH50" i="13"/>
  <c r="GH54" i="13"/>
  <c r="GH58" i="13"/>
  <c r="GH62" i="13"/>
  <c r="GH66" i="13"/>
  <c r="GH70" i="13"/>
  <c r="GH74" i="13"/>
  <c r="GH78" i="13"/>
  <c r="GH82" i="13"/>
  <c r="GH86" i="13"/>
  <c r="GG14" i="13"/>
  <c r="GG18" i="13"/>
  <c r="GG22" i="13"/>
  <c r="GG26" i="13"/>
  <c r="GG30" i="13"/>
  <c r="GG34" i="13"/>
  <c r="GG38" i="13"/>
  <c r="GG42" i="13"/>
  <c r="GG46" i="13"/>
  <c r="GG50" i="13"/>
  <c r="GG54" i="13"/>
  <c r="GG58" i="13"/>
  <c r="GG62" i="13"/>
  <c r="GG66" i="13"/>
  <c r="GG70" i="13"/>
  <c r="GG74" i="13"/>
  <c r="GG78" i="13"/>
  <c r="GG82" i="13"/>
  <c r="GG86" i="13"/>
  <c r="GF14" i="13"/>
  <c r="GF18" i="13"/>
  <c r="GF22" i="13"/>
  <c r="GF26" i="13"/>
  <c r="GF30" i="13"/>
  <c r="GF34" i="13"/>
  <c r="GF38" i="13"/>
  <c r="GF42" i="13"/>
  <c r="GF46" i="13"/>
  <c r="GF50" i="13"/>
  <c r="GF54" i="13"/>
  <c r="GF58" i="13"/>
  <c r="GF62" i="13"/>
  <c r="GF66" i="13"/>
  <c r="GF70" i="13"/>
  <c r="GF74" i="13"/>
  <c r="GF78" i="13"/>
  <c r="GF82" i="13"/>
  <c r="GF86" i="13"/>
  <c r="GE14" i="13"/>
  <c r="GE18" i="13"/>
  <c r="GE22" i="13"/>
  <c r="GE26" i="13"/>
  <c r="GE30" i="13"/>
  <c r="GE34" i="13"/>
  <c r="GE38" i="13"/>
  <c r="GE42" i="13"/>
  <c r="GE46" i="13"/>
  <c r="GE50" i="13"/>
  <c r="GE54" i="13"/>
  <c r="GE58" i="13"/>
  <c r="GE62" i="13"/>
  <c r="GE66" i="13"/>
  <c r="GE70" i="13"/>
  <c r="GE74" i="13"/>
  <c r="GE78" i="13"/>
  <c r="GE82" i="13"/>
  <c r="GE86" i="13"/>
  <c r="GD14" i="13"/>
  <c r="GD18" i="13"/>
  <c r="GD22" i="13"/>
  <c r="GD26" i="13"/>
  <c r="GD30" i="13"/>
  <c r="GD34" i="13"/>
  <c r="GD38" i="13"/>
  <c r="GD42" i="13"/>
  <c r="GD46" i="13"/>
  <c r="GD50" i="13"/>
  <c r="GD54" i="13"/>
  <c r="GD58" i="13"/>
  <c r="GD62" i="13"/>
  <c r="GD66" i="13"/>
  <c r="GD70" i="13"/>
  <c r="GD74" i="13"/>
  <c r="GD78" i="13"/>
  <c r="GD82" i="13"/>
  <c r="GD86" i="13"/>
  <c r="GC14" i="13"/>
  <c r="GC18" i="13"/>
  <c r="GC22" i="13"/>
  <c r="GC26" i="13"/>
  <c r="GC30" i="13"/>
  <c r="GC34" i="13"/>
  <c r="GC38" i="13"/>
  <c r="GC42" i="13"/>
  <c r="GC46" i="13"/>
  <c r="GC50" i="13"/>
  <c r="GC54" i="13"/>
  <c r="GC58" i="13"/>
  <c r="GC62" i="13"/>
  <c r="GC66" i="13"/>
  <c r="GC70" i="13"/>
  <c r="GC74" i="13"/>
  <c r="GC78" i="13"/>
  <c r="GC82" i="13"/>
  <c r="GC86" i="13"/>
  <c r="FZ14" i="13"/>
  <c r="FZ18" i="13"/>
  <c r="FZ22" i="13"/>
  <c r="FZ26" i="13"/>
  <c r="FZ30" i="13"/>
  <c r="FZ34" i="13"/>
  <c r="FZ38" i="13"/>
  <c r="FZ42" i="13"/>
  <c r="FZ46" i="13"/>
  <c r="FZ50" i="13"/>
  <c r="FZ54" i="13"/>
  <c r="FZ58" i="13"/>
  <c r="FZ62" i="13"/>
  <c r="FZ66" i="13"/>
  <c r="FZ70" i="13"/>
  <c r="FZ74" i="13"/>
  <c r="FZ78" i="13"/>
  <c r="FZ82" i="13"/>
  <c r="FZ86" i="13"/>
  <c r="FY14" i="13"/>
  <c r="FY18" i="13"/>
  <c r="FY22" i="13"/>
  <c r="FY26" i="13"/>
  <c r="FY30" i="13"/>
  <c r="FY34" i="13"/>
  <c r="FY38" i="13"/>
  <c r="FY42" i="13"/>
  <c r="FY46" i="13"/>
  <c r="FY50" i="13"/>
  <c r="FY54" i="13"/>
  <c r="FY58" i="13"/>
  <c r="FY62" i="13"/>
  <c r="FY66" i="13"/>
  <c r="FY70" i="13"/>
  <c r="FY74" i="13"/>
  <c r="FY78" i="13"/>
  <c r="FY82" i="13"/>
  <c r="FY86" i="13"/>
  <c r="FX14" i="13"/>
  <c r="FX18" i="13"/>
  <c r="FX22" i="13"/>
  <c r="FX26" i="13"/>
  <c r="FX30" i="13"/>
  <c r="FX34" i="13"/>
  <c r="FX38" i="13"/>
  <c r="FX42" i="13"/>
  <c r="FX46" i="13"/>
  <c r="FX50" i="13"/>
  <c r="FX54" i="13"/>
  <c r="FX58" i="13"/>
  <c r="FX62" i="13"/>
  <c r="FX66" i="13"/>
  <c r="FX70" i="13"/>
  <c r="FX74" i="13"/>
  <c r="FX78" i="13"/>
  <c r="FX82" i="13"/>
  <c r="FX86" i="13"/>
  <c r="FW14" i="13"/>
  <c r="FW18" i="13"/>
  <c r="FW22" i="13"/>
  <c r="FW26" i="13"/>
  <c r="FW30" i="13"/>
  <c r="FW34" i="13"/>
  <c r="FW38" i="13"/>
  <c r="FW42" i="13"/>
  <c r="FW46" i="13"/>
  <c r="FW50" i="13"/>
  <c r="FW54" i="13"/>
  <c r="FW58" i="13"/>
  <c r="FW62" i="13"/>
  <c r="FW66" i="13"/>
  <c r="FW70" i="13"/>
  <c r="FW74" i="13"/>
  <c r="FW78" i="13"/>
  <c r="FW82" i="13"/>
  <c r="FW86" i="13"/>
  <c r="FV14" i="13"/>
  <c r="FV18" i="13"/>
  <c r="FV22" i="13"/>
  <c r="FV26" i="13"/>
  <c r="FV30" i="13"/>
  <c r="FV34" i="13"/>
  <c r="FV38" i="13"/>
  <c r="FV42" i="13"/>
  <c r="FV46" i="13"/>
  <c r="FV50" i="13"/>
  <c r="FV54" i="13"/>
  <c r="FV58" i="13"/>
  <c r="FV62" i="13"/>
  <c r="FV66" i="13"/>
  <c r="FV70" i="13"/>
  <c r="FV74" i="13"/>
  <c r="FV78" i="13"/>
  <c r="FV82" i="13"/>
  <c r="FV86" i="13"/>
  <c r="FU14" i="13"/>
  <c r="FU18" i="13"/>
  <c r="FU22" i="13"/>
  <c r="FU26" i="13"/>
  <c r="FU30" i="13"/>
  <c r="FU34" i="13"/>
  <c r="FU38" i="13"/>
  <c r="FU42" i="13"/>
  <c r="FU46" i="13"/>
  <c r="FU50" i="13"/>
  <c r="FU54" i="13"/>
  <c r="FU58" i="13"/>
  <c r="FU62" i="13"/>
  <c r="FU66" i="13"/>
  <c r="FU70" i="13"/>
  <c r="FU74" i="13"/>
  <c r="FU78" i="13"/>
  <c r="FU82" i="13"/>
  <c r="FU86" i="13"/>
  <c r="FT14" i="13"/>
  <c r="FT18" i="13"/>
  <c r="FT22" i="13"/>
  <c r="FT26" i="13"/>
  <c r="FT30" i="13"/>
  <c r="FT34" i="13"/>
  <c r="FT38" i="13"/>
  <c r="FT42" i="13"/>
  <c r="FT46" i="13"/>
  <c r="FT50" i="13"/>
  <c r="FT54" i="13"/>
  <c r="FT58" i="13"/>
  <c r="FT62" i="13"/>
  <c r="FT66" i="13"/>
  <c r="FT70" i="13"/>
  <c r="FT74" i="13"/>
  <c r="FT78" i="13"/>
  <c r="FT82" i="13"/>
  <c r="FT86" i="13"/>
  <c r="FS14" i="13"/>
  <c r="FS18" i="13"/>
  <c r="FS22" i="13"/>
  <c r="FS26" i="13"/>
  <c r="FS30" i="13"/>
  <c r="FS34" i="13"/>
  <c r="FS38" i="13"/>
  <c r="FS42" i="13"/>
  <c r="FS46" i="13"/>
  <c r="FS50" i="13"/>
  <c r="FS54" i="13"/>
  <c r="FS58" i="13"/>
  <c r="FS62" i="13"/>
  <c r="FS66" i="13"/>
  <c r="FS70" i="13"/>
  <c r="FS74" i="13"/>
  <c r="FS78" i="13"/>
  <c r="FS82" i="13"/>
  <c r="FS86" i="13"/>
  <c r="FP14" i="13"/>
  <c r="FP18" i="13"/>
  <c r="FP22" i="13"/>
  <c r="FP26" i="13"/>
  <c r="FP30" i="13"/>
  <c r="FP34" i="13"/>
  <c r="FP38" i="13"/>
  <c r="FP42" i="13"/>
  <c r="FP46" i="13"/>
  <c r="FP50" i="13"/>
  <c r="FP54" i="13"/>
  <c r="FP58" i="13"/>
  <c r="FP62" i="13"/>
  <c r="FP66" i="13"/>
  <c r="FP70" i="13"/>
  <c r="FP74" i="13"/>
  <c r="FP78" i="13"/>
  <c r="FP82" i="13"/>
  <c r="FP86" i="13"/>
  <c r="FO14" i="13"/>
  <c r="FO18" i="13"/>
  <c r="FO22" i="13"/>
  <c r="FO26" i="13"/>
  <c r="FO30" i="13"/>
  <c r="FO34" i="13"/>
  <c r="FO38" i="13"/>
  <c r="FO42" i="13"/>
  <c r="FO46" i="13"/>
  <c r="FO50" i="13"/>
  <c r="FO54" i="13"/>
  <c r="FO58" i="13"/>
  <c r="FO62" i="13"/>
  <c r="FO66" i="13"/>
  <c r="FO70" i="13"/>
  <c r="FO74" i="13"/>
  <c r="FO78" i="13"/>
  <c r="FO82" i="13"/>
  <c r="FO86" i="13"/>
  <c r="FN14" i="13"/>
  <c r="FN18" i="13"/>
  <c r="FN22" i="13"/>
  <c r="FN26" i="13"/>
  <c r="FN30" i="13"/>
  <c r="FN34" i="13"/>
  <c r="FN38" i="13"/>
  <c r="FN42" i="13"/>
  <c r="FN46" i="13"/>
  <c r="FN50" i="13"/>
  <c r="FN54" i="13"/>
  <c r="FN58" i="13"/>
  <c r="FN62" i="13"/>
  <c r="FN66" i="13"/>
  <c r="FN70" i="13"/>
  <c r="FN74" i="13"/>
  <c r="FN78" i="13"/>
  <c r="FN82" i="13"/>
  <c r="FN86" i="13"/>
  <c r="FM14" i="13"/>
  <c r="FM18" i="13"/>
  <c r="FM22" i="13"/>
  <c r="FM26" i="13"/>
  <c r="FM30" i="13"/>
  <c r="FM34" i="13"/>
  <c r="FM38" i="13"/>
  <c r="FM42" i="13"/>
  <c r="FM46" i="13"/>
  <c r="FM50" i="13"/>
  <c r="FM54" i="13"/>
  <c r="FM58" i="13"/>
  <c r="FM62" i="13"/>
  <c r="FM66" i="13"/>
  <c r="FM70" i="13"/>
  <c r="FM74" i="13"/>
  <c r="FM78" i="13"/>
  <c r="FM82" i="13"/>
  <c r="FM86" i="13"/>
  <c r="FL15" i="13"/>
  <c r="FL19" i="13"/>
  <c r="FL23" i="13"/>
  <c r="FL27" i="13"/>
  <c r="FL31" i="13"/>
  <c r="FL35" i="13"/>
  <c r="FL39" i="13"/>
  <c r="FL43" i="13"/>
  <c r="FL47" i="13"/>
  <c r="FL51" i="13"/>
  <c r="FL55" i="13"/>
  <c r="FL59" i="13"/>
  <c r="FL63" i="13"/>
  <c r="FL67" i="13"/>
  <c r="FL71" i="13"/>
  <c r="FL75" i="13"/>
  <c r="FL79" i="13"/>
  <c r="FL83" i="13"/>
  <c r="FL87" i="13"/>
  <c r="FJ14" i="13"/>
  <c r="FJ18" i="13"/>
  <c r="FJ22" i="13"/>
  <c r="FJ26" i="13"/>
  <c r="FJ30" i="13"/>
  <c r="FJ34" i="13"/>
  <c r="FJ38" i="13"/>
  <c r="FJ42" i="13"/>
  <c r="FJ46" i="13"/>
  <c r="FJ50" i="13"/>
  <c r="FJ54" i="13"/>
  <c r="FJ58" i="13"/>
  <c r="JI33" i="13"/>
  <c r="JA35" i="13"/>
  <c r="IX78" i="13"/>
  <c r="IQ34" i="13"/>
  <c r="IQ66" i="13"/>
  <c r="IH73" i="13"/>
  <c r="IG83" i="13"/>
  <c r="IE16" i="13"/>
  <c r="IC25" i="13"/>
  <c r="ID36" i="13"/>
  <c r="IB44" i="13"/>
  <c r="IA53" i="13"/>
  <c r="HX63" i="13"/>
  <c r="HW72" i="13"/>
  <c r="HV81" i="13"/>
  <c r="HU86" i="13"/>
  <c r="HT74" i="13"/>
  <c r="HS62" i="13"/>
  <c r="HR50" i="13"/>
  <c r="HQ38" i="13"/>
  <c r="HN26" i="13"/>
  <c r="HM14" i="13"/>
  <c r="HM78" i="13"/>
  <c r="HL59" i="13"/>
  <c r="HK15" i="13"/>
  <c r="HK47" i="13"/>
  <c r="HK70" i="13"/>
  <c r="HJ15" i="13"/>
  <c r="HJ36" i="13"/>
  <c r="HJ58" i="13"/>
  <c r="HJ79" i="13"/>
  <c r="HI24" i="13"/>
  <c r="HI46" i="13"/>
  <c r="HI67" i="13"/>
  <c r="HI12" i="13"/>
  <c r="HH34" i="13"/>
  <c r="HH55" i="13"/>
  <c r="HH76" i="13"/>
  <c r="HG22" i="13"/>
  <c r="HG43" i="13"/>
  <c r="HG64" i="13"/>
  <c r="HG86" i="13"/>
  <c r="HD31" i="13"/>
  <c r="HD43" i="13"/>
  <c r="HD54" i="13"/>
  <c r="HD64" i="13"/>
  <c r="HD72" i="13"/>
  <c r="HD79" i="13"/>
  <c r="HD86" i="13"/>
  <c r="HC18" i="13"/>
  <c r="HC24" i="13"/>
  <c r="HC31" i="13"/>
  <c r="HC39" i="13"/>
  <c r="HC46" i="13"/>
  <c r="HC52" i="13"/>
  <c r="HC60" i="13"/>
  <c r="HC67" i="13"/>
  <c r="HC74" i="13"/>
  <c r="HC82" i="13"/>
  <c r="HC12" i="13"/>
  <c r="HB19" i="13"/>
  <c r="HB27" i="13"/>
  <c r="HB34" i="13"/>
  <c r="HB40" i="13"/>
  <c r="HB48" i="13"/>
  <c r="HB55" i="13"/>
  <c r="HB62" i="13"/>
  <c r="HB70" i="13"/>
  <c r="HB76" i="13"/>
  <c r="HB83" i="13"/>
  <c r="HA15" i="13"/>
  <c r="HA22" i="13"/>
  <c r="HA28" i="13"/>
  <c r="HA36" i="13"/>
  <c r="HA43" i="13"/>
  <c r="HA50" i="13"/>
  <c r="HA58" i="13"/>
  <c r="HA64" i="13"/>
  <c r="HA71" i="13"/>
  <c r="HA79" i="13"/>
  <c r="HA86" i="13"/>
  <c r="GY16" i="13"/>
  <c r="GY24" i="13"/>
  <c r="GY31" i="13"/>
  <c r="GY38" i="13"/>
  <c r="GY46" i="13"/>
  <c r="GY52" i="13"/>
  <c r="GY59" i="13"/>
  <c r="GY67" i="13"/>
  <c r="GY74" i="13"/>
  <c r="GY80" i="13"/>
  <c r="GZ13" i="13"/>
  <c r="GZ20" i="13"/>
  <c r="GZ27" i="13"/>
  <c r="GZ35" i="13"/>
  <c r="GZ41" i="13"/>
  <c r="GZ48" i="13"/>
  <c r="GZ56" i="13"/>
  <c r="GZ63" i="13"/>
  <c r="GZ69" i="13"/>
  <c r="GZ77" i="13"/>
  <c r="GZ84" i="13"/>
  <c r="GX14" i="13"/>
  <c r="GX22" i="13"/>
  <c r="GX28" i="13"/>
  <c r="GX35" i="13"/>
  <c r="GX43" i="13"/>
  <c r="GX50" i="13"/>
  <c r="GX56" i="13"/>
  <c r="GX64" i="13"/>
  <c r="GX71" i="13"/>
  <c r="GX78" i="13"/>
  <c r="GX86" i="13"/>
  <c r="GW16" i="13"/>
  <c r="GW23" i="13"/>
  <c r="GW31" i="13"/>
  <c r="GW38" i="13"/>
  <c r="GW44" i="13"/>
  <c r="GW52" i="13"/>
  <c r="GW59" i="13"/>
  <c r="GW66" i="13"/>
  <c r="GW74" i="13"/>
  <c r="GW80" i="13"/>
  <c r="GW87" i="13"/>
  <c r="GT19" i="13"/>
  <c r="GT26" i="13"/>
  <c r="GT32" i="13"/>
  <c r="GT40" i="13"/>
  <c r="GT47" i="13"/>
  <c r="GT54" i="13"/>
  <c r="GT62" i="13"/>
  <c r="GT68" i="13"/>
  <c r="GT75" i="13"/>
  <c r="GT82" i="13"/>
  <c r="GT87" i="13"/>
  <c r="GS16" i="13"/>
  <c r="GS22" i="13"/>
  <c r="GS27" i="13"/>
  <c r="GS32" i="13"/>
  <c r="GS38" i="13"/>
  <c r="GS43" i="13"/>
  <c r="GS48" i="13"/>
  <c r="GS54" i="13"/>
  <c r="GS59" i="13"/>
  <c r="GS64" i="13"/>
  <c r="GS70" i="13"/>
  <c r="GS75" i="13"/>
  <c r="GS80" i="13"/>
  <c r="GS86" i="13"/>
  <c r="GR15" i="13"/>
  <c r="GR20" i="13"/>
  <c r="GR26" i="13"/>
  <c r="GR31" i="13"/>
  <c r="GR36" i="13"/>
  <c r="GR42" i="13"/>
  <c r="GR47" i="13"/>
  <c r="GR52" i="13"/>
  <c r="GR58" i="13"/>
  <c r="GR63" i="13"/>
  <c r="GR68" i="13"/>
  <c r="GR74" i="13"/>
  <c r="GR79" i="13"/>
  <c r="GR83" i="13"/>
  <c r="GR87" i="13"/>
  <c r="GQ15" i="13"/>
  <c r="GQ19" i="13"/>
  <c r="GQ23" i="13"/>
  <c r="GQ27" i="13"/>
  <c r="GQ31" i="13"/>
  <c r="GQ35" i="13"/>
  <c r="GQ39" i="13"/>
  <c r="GQ43" i="13"/>
  <c r="GQ47" i="13"/>
  <c r="GQ51" i="13"/>
  <c r="GQ55" i="13"/>
  <c r="GQ59" i="13"/>
  <c r="GQ63" i="13"/>
  <c r="GQ67" i="13"/>
  <c r="GQ71" i="13"/>
  <c r="GQ75" i="13"/>
  <c r="GQ79" i="13"/>
  <c r="GQ83" i="13"/>
  <c r="GQ87" i="13"/>
  <c r="GO15" i="13"/>
  <c r="GO19" i="13"/>
  <c r="GO23" i="13"/>
  <c r="GO27" i="13"/>
  <c r="GO31" i="13"/>
  <c r="GO35" i="13"/>
  <c r="GO39" i="13"/>
  <c r="GO43" i="13"/>
  <c r="GO47" i="13"/>
  <c r="GO51" i="13"/>
  <c r="GO55" i="13"/>
  <c r="GO59" i="13"/>
  <c r="GO63" i="13"/>
  <c r="GO67" i="13"/>
  <c r="GO71" i="13"/>
  <c r="GO75" i="13"/>
  <c r="GO79" i="13"/>
  <c r="GO83" i="13"/>
  <c r="GO87" i="13"/>
  <c r="GP16" i="13"/>
  <c r="GP20" i="13"/>
  <c r="GP24" i="13"/>
  <c r="GP28" i="13"/>
  <c r="GP32" i="13"/>
  <c r="GP36" i="13"/>
  <c r="GP40" i="13"/>
  <c r="GP44" i="13"/>
  <c r="GP48" i="13"/>
  <c r="GP52" i="13"/>
  <c r="GP56" i="13"/>
  <c r="GP60" i="13"/>
  <c r="GP64" i="13"/>
  <c r="GP68" i="13"/>
  <c r="GP72" i="13"/>
  <c r="GP76" i="13"/>
  <c r="GP80" i="13"/>
  <c r="GP84" i="13"/>
  <c r="GP12" i="13"/>
  <c r="GN15" i="13"/>
  <c r="GN19" i="13"/>
  <c r="GN23" i="13"/>
  <c r="GN27" i="13"/>
  <c r="GN31" i="13"/>
  <c r="GN35" i="13"/>
  <c r="GN39" i="13"/>
  <c r="GN43" i="13"/>
  <c r="GN47" i="13"/>
  <c r="GN51" i="13"/>
  <c r="GN55" i="13"/>
  <c r="GN59" i="13"/>
  <c r="GN63" i="13"/>
  <c r="GN67" i="13"/>
  <c r="GN71" i="13"/>
  <c r="GN75" i="13"/>
  <c r="GN79" i="13"/>
  <c r="GN83" i="13"/>
  <c r="GN87" i="13"/>
  <c r="GM15" i="13"/>
  <c r="GM19" i="13"/>
  <c r="GM23" i="13"/>
  <c r="GM27" i="13"/>
  <c r="GM31" i="13"/>
  <c r="GM35" i="13"/>
  <c r="GM39" i="13"/>
  <c r="GM43" i="13"/>
  <c r="GM47" i="13"/>
  <c r="GM51" i="13"/>
  <c r="GM55" i="13"/>
  <c r="GM59" i="13"/>
  <c r="GM63" i="13"/>
  <c r="GM67" i="13"/>
  <c r="GM71" i="13"/>
  <c r="GM75" i="13"/>
  <c r="GM79" i="13"/>
  <c r="GM83" i="13"/>
  <c r="GM87" i="13"/>
  <c r="GJ15" i="13"/>
  <c r="GJ19" i="13"/>
  <c r="GJ23" i="13"/>
  <c r="GJ27" i="13"/>
  <c r="GJ31" i="13"/>
  <c r="GJ35" i="13"/>
  <c r="GJ39" i="13"/>
  <c r="GJ43" i="13"/>
  <c r="GJ47" i="13"/>
  <c r="GJ51" i="13"/>
  <c r="GJ55" i="13"/>
  <c r="GJ59" i="13"/>
  <c r="GJ63" i="13"/>
  <c r="GJ67" i="13"/>
  <c r="GJ71" i="13"/>
  <c r="GJ75" i="13"/>
  <c r="GJ79" i="13"/>
  <c r="GJ83" i="13"/>
  <c r="GJ87" i="13"/>
  <c r="GI15" i="13"/>
  <c r="GI19" i="13"/>
  <c r="GI23" i="13"/>
  <c r="GI27" i="13"/>
  <c r="GI31" i="13"/>
  <c r="GI35" i="13"/>
  <c r="GI39" i="13"/>
  <c r="GI43" i="13"/>
  <c r="GI47" i="13"/>
  <c r="GI51" i="13"/>
  <c r="GI55" i="13"/>
  <c r="GI59" i="13"/>
  <c r="GI63" i="13"/>
  <c r="GI67" i="13"/>
  <c r="GI71" i="13"/>
  <c r="GI75" i="13"/>
  <c r="GI79" i="13"/>
  <c r="GI83" i="13"/>
  <c r="GI87" i="13"/>
  <c r="GH15" i="13"/>
  <c r="GH19" i="13"/>
  <c r="GH23" i="13"/>
  <c r="GH27" i="13"/>
  <c r="GH31" i="13"/>
  <c r="GH35" i="13"/>
  <c r="GH39" i="13"/>
  <c r="GH43" i="13"/>
  <c r="GH47" i="13"/>
  <c r="GH51" i="13"/>
  <c r="GH55" i="13"/>
  <c r="GH59" i="13"/>
  <c r="GH63" i="13"/>
  <c r="GH67" i="13"/>
  <c r="GH71" i="13"/>
  <c r="GH75" i="13"/>
  <c r="GH79" i="13"/>
  <c r="GH83" i="13"/>
  <c r="GH87" i="13"/>
  <c r="GG15" i="13"/>
  <c r="GG19" i="13"/>
  <c r="GG23" i="13"/>
  <c r="GG27" i="13"/>
  <c r="GG31" i="13"/>
  <c r="GG35" i="13"/>
  <c r="GG39" i="13"/>
  <c r="GG43" i="13"/>
  <c r="GG47" i="13"/>
  <c r="GG51" i="13"/>
  <c r="GG55" i="13"/>
  <c r="GG59" i="13"/>
  <c r="GG63" i="13"/>
  <c r="GG67" i="13"/>
  <c r="GG71" i="13"/>
  <c r="GG75" i="13"/>
  <c r="GG79" i="13"/>
  <c r="GG83" i="13"/>
  <c r="GG87" i="13"/>
  <c r="GF15" i="13"/>
  <c r="GF19" i="13"/>
  <c r="GF23" i="13"/>
  <c r="GF27" i="13"/>
  <c r="GF31" i="13"/>
  <c r="GF35" i="13"/>
  <c r="GF39" i="13"/>
  <c r="GF43" i="13"/>
  <c r="GF47" i="13"/>
  <c r="GF51" i="13"/>
  <c r="GF55" i="13"/>
  <c r="GF59" i="13"/>
  <c r="GF63" i="13"/>
  <c r="GF67" i="13"/>
  <c r="GF71" i="13"/>
  <c r="GF75" i="13"/>
  <c r="GF79" i="13"/>
  <c r="GF83" i="13"/>
  <c r="GF87" i="13"/>
  <c r="GE15" i="13"/>
  <c r="GE19" i="13"/>
  <c r="GE23" i="13"/>
  <c r="GE27" i="13"/>
  <c r="GE31" i="13"/>
  <c r="GE35" i="13"/>
  <c r="GE39" i="13"/>
  <c r="GE43" i="13"/>
  <c r="GE47" i="13"/>
  <c r="GE51" i="13"/>
  <c r="GE55" i="13"/>
  <c r="GE59" i="13"/>
  <c r="GE63" i="13"/>
  <c r="GE67" i="13"/>
  <c r="GE71" i="13"/>
  <c r="GE75" i="13"/>
  <c r="GE79" i="13"/>
  <c r="GE83" i="13"/>
  <c r="GE87" i="13"/>
  <c r="GD15" i="13"/>
  <c r="GD19" i="13"/>
  <c r="GD23" i="13"/>
  <c r="GD27" i="13"/>
  <c r="GD31" i="13"/>
  <c r="GD35" i="13"/>
  <c r="GD39" i="13"/>
  <c r="GD43" i="13"/>
  <c r="GD47" i="13"/>
  <c r="GD51" i="13"/>
  <c r="GD55" i="13"/>
  <c r="GD59" i="13"/>
  <c r="GD63" i="13"/>
  <c r="GD67" i="13"/>
  <c r="GD71" i="13"/>
  <c r="GD75" i="13"/>
  <c r="GD79" i="13"/>
  <c r="GD83" i="13"/>
  <c r="GD87" i="13"/>
  <c r="GC15" i="13"/>
  <c r="GC19" i="13"/>
  <c r="GC23" i="13"/>
  <c r="GC27" i="13"/>
  <c r="GC31" i="13"/>
  <c r="GC35" i="13"/>
  <c r="GC39" i="13"/>
  <c r="GC43" i="13"/>
  <c r="GC47" i="13"/>
  <c r="GC51" i="13"/>
  <c r="GC55" i="13"/>
  <c r="GC59" i="13"/>
  <c r="GC63" i="13"/>
  <c r="GC67" i="13"/>
  <c r="GC71" i="13"/>
  <c r="GC75" i="13"/>
  <c r="GC79" i="13"/>
  <c r="GC83" i="13"/>
  <c r="GC87" i="13"/>
  <c r="FZ15" i="13"/>
  <c r="FZ19" i="13"/>
  <c r="FZ23" i="13"/>
  <c r="FZ27" i="13"/>
  <c r="FZ31" i="13"/>
  <c r="FZ35" i="13"/>
  <c r="FZ39" i="13"/>
  <c r="FZ43" i="13"/>
  <c r="FZ47" i="13"/>
  <c r="FZ51" i="13"/>
  <c r="FZ55" i="13"/>
  <c r="FZ59" i="13"/>
  <c r="FZ63" i="13"/>
  <c r="FZ67" i="13"/>
  <c r="FZ71" i="13"/>
  <c r="FZ75" i="13"/>
  <c r="FZ79" i="13"/>
  <c r="FZ83" i="13"/>
  <c r="FZ87" i="13"/>
  <c r="FY15" i="13"/>
  <c r="FY19" i="13"/>
  <c r="FY23" i="13"/>
  <c r="FY27" i="13"/>
  <c r="FY31" i="13"/>
  <c r="FY35" i="13"/>
  <c r="FY39" i="13"/>
  <c r="FY43" i="13"/>
  <c r="FY47" i="13"/>
  <c r="FY51" i="13"/>
  <c r="FY55" i="13"/>
  <c r="FY59" i="13"/>
  <c r="FY63" i="13"/>
  <c r="FY67" i="13"/>
  <c r="FY71" i="13"/>
  <c r="FY75" i="13"/>
  <c r="FY79" i="13"/>
  <c r="FY83" i="13"/>
  <c r="FY87" i="13"/>
  <c r="FX15" i="13"/>
  <c r="FX19" i="13"/>
  <c r="FX23" i="13"/>
  <c r="FX27" i="13"/>
  <c r="FX31" i="13"/>
  <c r="FX35" i="13"/>
  <c r="FX39" i="13"/>
  <c r="FX43" i="13"/>
  <c r="FX47" i="13"/>
  <c r="FX51" i="13"/>
  <c r="FX55" i="13"/>
  <c r="FX59" i="13"/>
  <c r="FX63" i="13"/>
  <c r="FX67" i="13"/>
  <c r="FX71" i="13"/>
  <c r="FX75" i="13"/>
  <c r="FX79" i="13"/>
  <c r="FX83" i="13"/>
  <c r="FX87" i="13"/>
  <c r="FW15" i="13"/>
  <c r="FW19" i="13"/>
  <c r="FW23" i="13"/>
  <c r="FW27" i="13"/>
  <c r="FW31" i="13"/>
  <c r="FW35" i="13"/>
  <c r="FW39" i="13"/>
  <c r="FW43" i="13"/>
  <c r="FW47" i="13"/>
  <c r="FW51" i="13"/>
  <c r="FW55" i="13"/>
  <c r="FW59" i="13"/>
  <c r="FW63" i="13"/>
  <c r="FW67" i="13"/>
  <c r="FW71" i="13"/>
  <c r="FW75" i="13"/>
  <c r="FW79" i="13"/>
  <c r="FW83" i="13"/>
  <c r="FW87" i="13"/>
  <c r="FV15" i="13"/>
  <c r="FV19" i="13"/>
  <c r="FV23" i="13"/>
  <c r="FV27" i="13"/>
  <c r="FV31" i="13"/>
  <c r="FV35" i="13"/>
  <c r="FV39" i="13"/>
  <c r="FV43" i="13"/>
  <c r="FV47" i="13"/>
  <c r="FV51" i="13"/>
  <c r="FV55" i="13"/>
  <c r="FV59" i="13"/>
  <c r="FV63" i="13"/>
  <c r="FV67" i="13"/>
  <c r="FV71" i="13"/>
  <c r="FV75" i="13"/>
  <c r="FV79" i="13"/>
  <c r="FV83" i="13"/>
  <c r="FV87" i="13"/>
  <c r="FU15" i="13"/>
  <c r="FU19" i="13"/>
  <c r="FU23" i="13"/>
  <c r="FU27" i="13"/>
  <c r="FU31" i="13"/>
  <c r="FU35" i="13"/>
  <c r="FU39" i="13"/>
  <c r="FU43" i="13"/>
  <c r="FU47" i="13"/>
  <c r="FU51" i="13"/>
  <c r="FU55" i="13"/>
  <c r="FU59" i="13"/>
  <c r="FU63" i="13"/>
  <c r="FU67" i="13"/>
  <c r="FU71" i="13"/>
  <c r="FU75" i="13"/>
  <c r="FU79" i="13"/>
  <c r="FU83" i="13"/>
  <c r="FU87" i="13"/>
  <c r="FT15" i="13"/>
  <c r="FT19" i="13"/>
  <c r="FT23" i="13"/>
  <c r="FT27" i="13"/>
  <c r="FT31" i="13"/>
  <c r="FT35" i="13"/>
  <c r="FT39" i="13"/>
  <c r="FT43" i="13"/>
  <c r="FT47" i="13"/>
  <c r="FT51" i="13"/>
  <c r="FT55" i="13"/>
  <c r="FT59" i="13"/>
  <c r="FT63" i="13"/>
  <c r="FT67" i="13"/>
  <c r="FT71" i="13"/>
  <c r="FT75" i="13"/>
  <c r="FT79" i="13"/>
  <c r="FT83" i="13"/>
  <c r="FT87" i="13"/>
  <c r="FS15" i="13"/>
  <c r="FS19" i="13"/>
  <c r="FS23" i="13"/>
  <c r="FS27" i="13"/>
  <c r="FS31" i="13"/>
  <c r="FS35" i="13"/>
  <c r="FS39" i="13"/>
  <c r="FS43" i="13"/>
  <c r="FS47" i="13"/>
  <c r="FS51" i="13"/>
  <c r="FS55" i="13"/>
  <c r="FS59" i="13"/>
  <c r="FS63" i="13"/>
  <c r="FS67" i="13"/>
  <c r="FS71" i="13"/>
  <c r="FS75" i="13"/>
  <c r="FS79" i="13"/>
  <c r="FS83" i="13"/>
  <c r="FS87" i="13"/>
  <c r="FP15" i="13"/>
  <c r="FP19" i="13"/>
  <c r="FP23" i="13"/>
  <c r="FP27" i="13"/>
  <c r="FP31" i="13"/>
  <c r="FP35" i="13"/>
  <c r="FP39" i="13"/>
  <c r="FP43" i="13"/>
  <c r="FP47" i="13"/>
  <c r="FP51" i="13"/>
  <c r="FP55" i="13"/>
  <c r="FP59" i="13"/>
  <c r="FP63" i="13"/>
  <c r="FP67" i="13"/>
  <c r="FP71" i="13"/>
  <c r="FP75" i="13"/>
  <c r="FP79" i="13"/>
  <c r="FP83" i="13"/>
  <c r="FP87" i="13"/>
  <c r="FO15" i="13"/>
  <c r="FO19" i="13"/>
  <c r="FO23" i="13"/>
  <c r="FO27" i="13"/>
  <c r="FO31" i="13"/>
  <c r="FO35" i="13"/>
  <c r="FO39" i="13"/>
  <c r="FO43" i="13"/>
  <c r="FO47" i="13"/>
  <c r="FO51" i="13"/>
  <c r="FO55" i="13"/>
  <c r="FO59" i="13"/>
  <c r="FO63" i="13"/>
  <c r="FO67" i="13"/>
  <c r="FO71" i="13"/>
  <c r="FO75" i="13"/>
  <c r="FO79" i="13"/>
  <c r="FO83" i="13"/>
  <c r="FO87" i="13"/>
  <c r="FN15" i="13"/>
  <c r="FN19" i="13"/>
  <c r="FN23" i="13"/>
  <c r="FN27" i="13"/>
  <c r="FN31" i="13"/>
  <c r="FN35" i="13"/>
  <c r="FN39" i="13"/>
  <c r="FN43" i="13"/>
  <c r="FN47" i="13"/>
  <c r="FN51" i="13"/>
  <c r="FN55" i="13"/>
  <c r="FN59" i="13"/>
  <c r="FN63" i="13"/>
  <c r="FN67" i="13"/>
  <c r="FN71" i="13"/>
  <c r="FN75" i="13"/>
  <c r="FN79" i="13"/>
  <c r="FN83" i="13"/>
  <c r="FN87" i="13"/>
  <c r="FM15" i="13"/>
  <c r="FM19" i="13"/>
  <c r="FM23" i="13"/>
  <c r="FM27" i="13"/>
  <c r="FM31" i="13"/>
  <c r="FM35" i="13"/>
  <c r="FM39" i="13"/>
  <c r="FM43" i="13"/>
  <c r="FM47" i="13"/>
  <c r="FM51" i="13"/>
  <c r="FM55" i="13"/>
  <c r="FM59" i="13"/>
  <c r="FM63" i="13"/>
  <c r="FM67" i="13"/>
  <c r="FM71" i="13"/>
  <c r="FM75" i="13"/>
  <c r="FM79" i="13"/>
  <c r="FM83" i="13"/>
  <c r="FM87" i="13"/>
  <c r="FL16" i="13"/>
  <c r="FL20" i="13"/>
  <c r="FL24" i="13"/>
  <c r="FL28" i="13"/>
  <c r="FL32" i="13"/>
  <c r="FL36" i="13"/>
  <c r="FL40" i="13"/>
  <c r="FL44" i="13"/>
  <c r="FL48" i="13"/>
  <c r="FL52" i="13"/>
  <c r="FL56" i="13"/>
  <c r="FL60" i="13"/>
  <c r="FL64" i="13"/>
  <c r="FL68" i="13"/>
  <c r="FL72" i="13"/>
  <c r="FL76" i="13"/>
  <c r="FL80" i="13"/>
  <c r="FL84" i="13"/>
  <c r="FM12" i="13"/>
  <c r="FJ15" i="13"/>
  <c r="FJ19" i="13"/>
  <c r="FJ23" i="13"/>
  <c r="FJ27" i="13"/>
  <c r="FJ31" i="13"/>
  <c r="FJ35" i="13"/>
  <c r="FJ39" i="13"/>
  <c r="FJ43" i="13"/>
  <c r="FJ47" i="13"/>
  <c r="FJ51" i="13"/>
  <c r="FJ55" i="13"/>
  <c r="FJ59" i="13"/>
  <c r="FJ63" i="13"/>
  <c r="FJ67" i="13"/>
  <c r="FJ71" i="13"/>
  <c r="FJ75" i="13"/>
  <c r="FJ79" i="13"/>
  <c r="FJ83" i="13"/>
  <c r="FJ87" i="13"/>
  <c r="FK16" i="13"/>
  <c r="FK20" i="13"/>
  <c r="FK24" i="13"/>
  <c r="FK28" i="13"/>
  <c r="FK32" i="13"/>
  <c r="JH73" i="13"/>
  <c r="IX46" i="13"/>
  <c r="JA86" i="13"/>
  <c r="IQ42" i="13"/>
  <c r="IQ74" i="13"/>
  <c r="IG19" i="13"/>
  <c r="IF28" i="13"/>
  <c r="IE37" i="13"/>
  <c r="IC47" i="13"/>
  <c r="ID57" i="13"/>
  <c r="IB65" i="13"/>
  <c r="IA75" i="13"/>
  <c r="HX84" i="13"/>
  <c r="HV17" i="13"/>
  <c r="HU27" i="13"/>
  <c r="HT26" i="13"/>
  <c r="HS14" i="13"/>
  <c r="HS78" i="13"/>
  <c r="HR66" i="13"/>
  <c r="HQ54" i="13"/>
  <c r="HN42" i="13"/>
  <c r="HM30" i="13"/>
  <c r="HL18" i="13"/>
  <c r="HL67" i="13"/>
  <c r="HK23" i="13"/>
  <c r="HK54" i="13"/>
  <c r="HK75" i="13"/>
  <c r="HJ20" i="13"/>
  <c r="HJ42" i="13"/>
  <c r="HJ63" i="13"/>
  <c r="HJ84" i="13"/>
  <c r="HI30" i="13"/>
  <c r="HI51" i="13"/>
  <c r="HI72" i="13"/>
  <c r="HH18" i="13"/>
  <c r="HH39" i="13"/>
  <c r="HH60" i="13"/>
  <c r="HH82" i="13"/>
  <c r="HG27" i="13"/>
  <c r="HG48" i="13"/>
  <c r="HG70" i="13"/>
  <c r="HD15" i="13"/>
  <c r="HD36" i="13"/>
  <c r="HD47" i="13"/>
  <c r="HD58" i="13"/>
  <c r="HD67" i="13"/>
  <c r="HD74" i="13"/>
  <c r="HD80" i="13"/>
  <c r="HD12" i="13"/>
  <c r="HC19" i="13"/>
  <c r="HC26" i="13"/>
  <c r="HC34" i="13"/>
  <c r="HC40" i="13"/>
  <c r="HC47" i="13"/>
  <c r="HC55" i="13"/>
  <c r="HC62" i="13"/>
  <c r="HC68" i="13"/>
  <c r="HC76" i="13"/>
  <c r="HC83" i="13"/>
  <c r="HB14" i="13"/>
  <c r="HB22" i="13"/>
  <c r="HB28" i="13"/>
  <c r="HB35" i="13"/>
  <c r="HB43" i="13"/>
  <c r="HB50" i="13"/>
  <c r="HB56" i="13"/>
  <c r="HB64" i="13"/>
  <c r="HB71" i="13"/>
  <c r="HB78" i="13"/>
  <c r="HB86" i="13"/>
  <c r="HA16" i="13"/>
  <c r="HA23" i="13"/>
  <c r="HA31" i="13"/>
  <c r="HA38" i="13"/>
  <c r="HA44" i="13"/>
  <c r="HA52" i="13"/>
  <c r="HA59" i="13"/>
  <c r="HA66" i="13"/>
  <c r="HA74" i="13"/>
  <c r="HA80" i="13"/>
  <c r="HA87" i="13"/>
  <c r="GY19" i="13"/>
  <c r="GY26" i="13"/>
  <c r="GY32" i="13"/>
  <c r="GY40" i="13"/>
  <c r="GY47" i="13"/>
  <c r="GY54" i="13"/>
  <c r="GY62" i="13"/>
  <c r="GY68" i="13"/>
  <c r="GY75" i="13"/>
  <c r="GY83" i="13"/>
  <c r="GZ15" i="13"/>
  <c r="GZ21" i="13"/>
  <c r="GZ29" i="13"/>
  <c r="GZ36" i="13"/>
  <c r="GZ43" i="13"/>
  <c r="GZ51" i="13"/>
  <c r="GZ57" i="13"/>
  <c r="GZ64" i="13"/>
  <c r="GZ72" i="13"/>
  <c r="GZ79" i="13"/>
  <c r="GZ85" i="13"/>
  <c r="GX16" i="13"/>
  <c r="GX23" i="13"/>
  <c r="GX30" i="13"/>
  <c r="GX38" i="13"/>
  <c r="GX44" i="13"/>
  <c r="GX51" i="13"/>
  <c r="GX59" i="13"/>
  <c r="GX66" i="13"/>
  <c r="GX72" i="13"/>
  <c r="GX80" i="13"/>
  <c r="GX87" i="13"/>
  <c r="GW18" i="13"/>
  <c r="GW26" i="13"/>
  <c r="GW32" i="13"/>
  <c r="GW39" i="13"/>
  <c r="GW47" i="13"/>
  <c r="GW54" i="13"/>
  <c r="GW60" i="13"/>
  <c r="GW68" i="13"/>
  <c r="GW75" i="13"/>
  <c r="GW82" i="13"/>
  <c r="GT14" i="13"/>
  <c r="GT20" i="13"/>
  <c r="GT27" i="13"/>
  <c r="GT35" i="13"/>
  <c r="GT42" i="13"/>
  <c r="GT48" i="13"/>
  <c r="GT56" i="13"/>
  <c r="GT63" i="13"/>
  <c r="GT70" i="13"/>
  <c r="GT78" i="13"/>
  <c r="GT83" i="13"/>
  <c r="GT12" i="13"/>
  <c r="GS18" i="13"/>
  <c r="GS23" i="13"/>
  <c r="GS28" i="13"/>
  <c r="GS34" i="13"/>
  <c r="GS39" i="13"/>
  <c r="GS44" i="13"/>
  <c r="GS50" i="13"/>
  <c r="GS55" i="13"/>
  <c r="GS60" i="13"/>
  <c r="GS66" i="13"/>
  <c r="GS71" i="13"/>
  <c r="GS76" i="13"/>
  <c r="GS82" i="13"/>
  <c r="GS87" i="13"/>
  <c r="GR16" i="13"/>
  <c r="GR22" i="13"/>
  <c r="GR27" i="13"/>
  <c r="GR32" i="13"/>
  <c r="GR38" i="13"/>
  <c r="GR43" i="13"/>
  <c r="GR48" i="13"/>
  <c r="GR54" i="13"/>
  <c r="GR59" i="13"/>
  <c r="GR64" i="13"/>
  <c r="GR70" i="13"/>
  <c r="GR75" i="13"/>
  <c r="GR80" i="13"/>
  <c r="GR84" i="13"/>
  <c r="GR12" i="13"/>
  <c r="GQ16" i="13"/>
  <c r="GQ20" i="13"/>
  <c r="GQ24" i="13"/>
  <c r="GQ28" i="13"/>
  <c r="GQ32" i="13"/>
  <c r="GQ36" i="13"/>
  <c r="GQ40" i="13"/>
  <c r="GQ44" i="13"/>
  <c r="GQ48" i="13"/>
  <c r="GQ52" i="13"/>
  <c r="GQ56" i="13"/>
  <c r="GQ60" i="13"/>
  <c r="GQ64" i="13"/>
  <c r="GQ68" i="13"/>
  <c r="GQ72" i="13"/>
  <c r="GQ76" i="13"/>
  <c r="GQ80" i="13"/>
  <c r="GQ84" i="13"/>
  <c r="GQ12" i="13"/>
  <c r="GO16" i="13"/>
  <c r="GO20" i="13"/>
  <c r="GO24" i="13"/>
  <c r="GO28" i="13"/>
  <c r="GO32" i="13"/>
  <c r="GO36" i="13"/>
  <c r="GO40" i="13"/>
  <c r="GO44" i="13"/>
  <c r="GO48" i="13"/>
  <c r="GO52" i="13"/>
  <c r="GO56" i="13"/>
  <c r="GO60" i="13"/>
  <c r="GO64" i="13"/>
  <c r="GO68" i="13"/>
  <c r="GO72" i="13"/>
  <c r="GO76" i="13"/>
  <c r="GO80" i="13"/>
  <c r="GO84" i="13"/>
  <c r="GP13" i="13"/>
  <c r="GP17" i="13"/>
  <c r="GP21" i="13"/>
  <c r="GP25" i="13"/>
  <c r="GP29" i="13"/>
  <c r="GP33" i="13"/>
  <c r="GP37" i="13"/>
  <c r="GP41" i="13"/>
  <c r="GP45" i="13"/>
  <c r="GP49" i="13"/>
  <c r="GP53" i="13"/>
  <c r="GP57" i="13"/>
  <c r="GP61" i="13"/>
  <c r="GP65" i="13"/>
  <c r="GP69" i="13"/>
  <c r="GP73" i="13"/>
  <c r="GP77" i="13"/>
  <c r="GP81" i="13"/>
  <c r="GP85" i="13"/>
  <c r="GO12" i="13"/>
  <c r="GN16" i="13"/>
  <c r="GN20" i="13"/>
  <c r="GN24" i="13"/>
  <c r="GN28" i="13"/>
  <c r="GN32" i="13"/>
  <c r="GN36" i="13"/>
  <c r="GN40" i="13"/>
  <c r="GN44" i="13"/>
  <c r="GN48" i="13"/>
  <c r="GN52" i="13"/>
  <c r="GN56" i="13"/>
  <c r="GN60" i="13"/>
  <c r="GN64" i="13"/>
  <c r="GN68" i="13"/>
  <c r="GN72" i="13"/>
  <c r="GN76" i="13"/>
  <c r="GN80" i="13"/>
  <c r="GN84" i="13"/>
  <c r="GN12" i="13"/>
  <c r="GM16" i="13"/>
  <c r="GM20" i="13"/>
  <c r="GM24" i="13"/>
  <c r="GM28" i="13"/>
  <c r="GM32" i="13"/>
  <c r="GM36" i="13"/>
  <c r="GM40" i="13"/>
  <c r="GM44" i="13"/>
  <c r="GM48" i="13"/>
  <c r="GM52" i="13"/>
  <c r="GM56" i="13"/>
  <c r="GM60" i="13"/>
  <c r="GM64" i="13"/>
  <c r="GM68" i="13"/>
  <c r="GM72" i="13"/>
  <c r="GM76" i="13"/>
  <c r="GM80" i="13"/>
  <c r="GM84" i="13"/>
  <c r="GM12" i="13"/>
  <c r="GJ16" i="13"/>
  <c r="GJ20" i="13"/>
  <c r="GJ24" i="13"/>
  <c r="GJ28" i="13"/>
  <c r="GJ32" i="13"/>
  <c r="GJ36" i="13"/>
  <c r="GJ40" i="13"/>
  <c r="GJ44" i="13"/>
  <c r="GJ48" i="13"/>
  <c r="GJ52" i="13"/>
  <c r="GJ56" i="13"/>
  <c r="GJ60" i="13"/>
  <c r="GJ64" i="13"/>
  <c r="GJ68" i="13"/>
  <c r="GJ72" i="13"/>
  <c r="GJ76" i="13"/>
  <c r="GJ80" i="13"/>
  <c r="GJ84" i="13"/>
  <c r="GJ12" i="13"/>
  <c r="GI16" i="13"/>
  <c r="GI20" i="13"/>
  <c r="GI24" i="13"/>
  <c r="GI28" i="13"/>
  <c r="GI32" i="13"/>
  <c r="GI36" i="13"/>
  <c r="GI40" i="13"/>
  <c r="GI44" i="13"/>
  <c r="GI48" i="13"/>
  <c r="GI52" i="13"/>
  <c r="GI56" i="13"/>
  <c r="GI60" i="13"/>
  <c r="GI64" i="13"/>
  <c r="GI68" i="13"/>
  <c r="GI72" i="13"/>
  <c r="GI76" i="13"/>
  <c r="GI80" i="13"/>
  <c r="GI84" i="13"/>
  <c r="GI12" i="13"/>
  <c r="GH16" i="13"/>
  <c r="GH20" i="13"/>
  <c r="GH24" i="13"/>
  <c r="GH28" i="13"/>
  <c r="GH32" i="13"/>
  <c r="GH36" i="13"/>
  <c r="GH40" i="13"/>
  <c r="GH44" i="13"/>
  <c r="GH48" i="13"/>
  <c r="GH52" i="13"/>
  <c r="GH56" i="13"/>
  <c r="GH60" i="13"/>
  <c r="GH64" i="13"/>
  <c r="GH68" i="13"/>
  <c r="GH72" i="13"/>
  <c r="GH76" i="13"/>
  <c r="GH80" i="13"/>
  <c r="GH84" i="13"/>
  <c r="GH12" i="13"/>
  <c r="GG16" i="13"/>
  <c r="GG20" i="13"/>
  <c r="GG24" i="13"/>
  <c r="GG28" i="13"/>
  <c r="GG32" i="13"/>
  <c r="GG36" i="13"/>
  <c r="GG40" i="13"/>
  <c r="GG44" i="13"/>
  <c r="GG48" i="13"/>
  <c r="GG52" i="13"/>
  <c r="GG56" i="13"/>
  <c r="GG60" i="13"/>
  <c r="GG64" i="13"/>
  <c r="GG68" i="13"/>
  <c r="GG72" i="13"/>
  <c r="GG76" i="13"/>
  <c r="GG80" i="13"/>
  <c r="GG84" i="13"/>
  <c r="GG12" i="13"/>
  <c r="GF16" i="13"/>
  <c r="GF20" i="13"/>
  <c r="GF24" i="13"/>
  <c r="GF28" i="13"/>
  <c r="GF32" i="13"/>
  <c r="GF36" i="13"/>
  <c r="GF40" i="13"/>
  <c r="GF44" i="13"/>
  <c r="GF48" i="13"/>
  <c r="GF52" i="13"/>
  <c r="GF56" i="13"/>
  <c r="GF60" i="13"/>
  <c r="GF64" i="13"/>
  <c r="GF68" i="13"/>
  <c r="GF72" i="13"/>
  <c r="GF76" i="13"/>
  <c r="GF80" i="13"/>
  <c r="GF84" i="13"/>
  <c r="GF12" i="13"/>
  <c r="GE16" i="13"/>
  <c r="GE20" i="13"/>
  <c r="GE24" i="13"/>
  <c r="GE28" i="13"/>
  <c r="GE32" i="13"/>
  <c r="GE36" i="13"/>
  <c r="GE40" i="13"/>
  <c r="GE44" i="13"/>
  <c r="GE48" i="13"/>
  <c r="GE52" i="13"/>
  <c r="GE56" i="13"/>
  <c r="GE60" i="13"/>
  <c r="GE64" i="13"/>
  <c r="GE68" i="13"/>
  <c r="GE72" i="13"/>
  <c r="GE76" i="13"/>
  <c r="GE80" i="13"/>
  <c r="GE84" i="13"/>
  <c r="GE12" i="13"/>
  <c r="GD16" i="13"/>
  <c r="GD20" i="13"/>
  <c r="GD24" i="13"/>
  <c r="GD28" i="13"/>
  <c r="GD32" i="13"/>
  <c r="GD36" i="13"/>
  <c r="GD40" i="13"/>
  <c r="GD44" i="13"/>
  <c r="GD48" i="13"/>
  <c r="GD52" i="13"/>
  <c r="GD56" i="13"/>
  <c r="GD60" i="13"/>
  <c r="GD64" i="13"/>
  <c r="GD68" i="13"/>
  <c r="GD72" i="13"/>
  <c r="GD76" i="13"/>
  <c r="GD80" i="13"/>
  <c r="GD84" i="13"/>
  <c r="GD12" i="13"/>
  <c r="GC16" i="13"/>
  <c r="GC20" i="13"/>
  <c r="GC24" i="13"/>
  <c r="GC28" i="13"/>
  <c r="GC32" i="13"/>
  <c r="GC36" i="13"/>
  <c r="GC40" i="13"/>
  <c r="GC44" i="13"/>
  <c r="GC48" i="13"/>
  <c r="GC52" i="13"/>
  <c r="GC56" i="13"/>
  <c r="GC60" i="13"/>
  <c r="GC64" i="13"/>
  <c r="GC68" i="13"/>
  <c r="GC72" i="13"/>
  <c r="GC76" i="13"/>
  <c r="GC80" i="13"/>
  <c r="GC84" i="13"/>
  <c r="GC12" i="13"/>
  <c r="FZ16" i="13"/>
  <c r="FZ20" i="13"/>
  <c r="FZ24" i="13"/>
  <c r="FZ28" i="13"/>
  <c r="FZ32" i="13"/>
  <c r="FZ36" i="13"/>
  <c r="FZ40" i="13"/>
  <c r="FZ44" i="13"/>
  <c r="FZ48" i="13"/>
  <c r="FZ52" i="13"/>
  <c r="FZ56" i="13"/>
  <c r="FZ60" i="13"/>
  <c r="FZ64" i="13"/>
  <c r="FZ68" i="13"/>
  <c r="FZ72" i="13"/>
  <c r="FZ76" i="13"/>
  <c r="FZ80" i="13"/>
  <c r="FZ84" i="13"/>
  <c r="FZ12" i="13"/>
  <c r="FY16" i="13"/>
  <c r="FY20" i="13"/>
  <c r="FY24" i="13"/>
  <c r="FY28" i="13"/>
  <c r="FY32" i="13"/>
  <c r="FY36" i="13"/>
  <c r="FY40" i="13"/>
  <c r="FY44" i="13"/>
  <c r="FY48" i="13"/>
  <c r="FY52" i="13"/>
  <c r="FY56" i="13"/>
  <c r="FY60" i="13"/>
  <c r="FY64" i="13"/>
  <c r="FY68" i="13"/>
  <c r="FY72" i="13"/>
  <c r="FY76" i="13"/>
  <c r="FY80" i="13"/>
  <c r="FY84" i="13"/>
  <c r="FY12" i="13"/>
  <c r="FX16" i="13"/>
  <c r="FX20" i="13"/>
  <c r="FX24" i="13"/>
  <c r="FX28" i="13"/>
  <c r="FX32" i="13"/>
  <c r="FX36" i="13"/>
  <c r="FX40" i="13"/>
  <c r="FX44" i="13"/>
  <c r="FX48" i="13"/>
  <c r="FX52" i="13"/>
  <c r="FX56" i="13"/>
  <c r="FX60" i="13"/>
  <c r="FX64" i="13"/>
  <c r="FX68" i="13"/>
  <c r="FX72" i="13"/>
  <c r="FX76" i="13"/>
  <c r="FX80" i="13"/>
  <c r="FX84" i="13"/>
  <c r="FX12" i="13"/>
  <c r="FW16" i="13"/>
  <c r="FW20" i="13"/>
  <c r="FW24" i="13"/>
  <c r="FW28" i="13"/>
  <c r="FW32" i="13"/>
  <c r="FW36" i="13"/>
  <c r="FW40" i="13"/>
  <c r="FW44" i="13"/>
  <c r="FW48" i="13"/>
  <c r="FW52" i="13"/>
  <c r="FW56" i="13"/>
  <c r="FW60" i="13"/>
  <c r="FW64" i="13"/>
  <c r="FW68" i="13"/>
  <c r="FW72" i="13"/>
  <c r="FW76" i="13"/>
  <c r="FW80" i="13"/>
  <c r="FW84" i="13"/>
  <c r="FW12" i="13"/>
  <c r="FV16" i="13"/>
  <c r="FV20" i="13"/>
  <c r="FV24" i="13"/>
  <c r="FV28" i="13"/>
  <c r="FV32" i="13"/>
  <c r="FV36" i="13"/>
  <c r="FV40" i="13"/>
  <c r="FV44" i="13"/>
  <c r="FV48" i="13"/>
  <c r="FV52" i="13"/>
  <c r="FV56" i="13"/>
  <c r="FV60" i="13"/>
  <c r="FV64" i="13"/>
  <c r="FV68" i="13"/>
  <c r="FV72" i="13"/>
  <c r="FV76" i="13"/>
  <c r="FV80" i="13"/>
  <c r="FV84" i="13"/>
  <c r="FV12" i="13"/>
  <c r="FU16" i="13"/>
  <c r="FU20" i="13"/>
  <c r="FU24" i="13"/>
  <c r="FU28" i="13"/>
  <c r="FU32" i="13"/>
  <c r="FU36" i="13"/>
  <c r="FU40" i="13"/>
  <c r="FU44" i="13"/>
  <c r="FU48" i="13"/>
  <c r="FU52" i="13"/>
  <c r="FU56" i="13"/>
  <c r="FU60" i="13"/>
  <c r="FU64" i="13"/>
  <c r="FU68" i="13"/>
  <c r="FU72" i="13"/>
  <c r="FU76" i="13"/>
  <c r="FU80" i="13"/>
  <c r="FU84" i="13"/>
  <c r="FU12" i="13"/>
  <c r="FT16" i="13"/>
  <c r="FT20" i="13"/>
  <c r="FT24" i="13"/>
  <c r="FT28" i="13"/>
  <c r="FT32" i="13"/>
  <c r="FT36" i="13"/>
  <c r="FT40" i="13"/>
  <c r="FT44" i="13"/>
  <c r="FT48" i="13"/>
  <c r="FT52" i="13"/>
  <c r="FT56" i="13"/>
  <c r="FT60" i="13"/>
  <c r="FT64" i="13"/>
  <c r="FT68" i="13"/>
  <c r="FT72" i="13"/>
  <c r="FT76" i="13"/>
  <c r="FT80" i="13"/>
  <c r="FT84" i="13"/>
  <c r="FT12" i="13"/>
  <c r="FS16" i="13"/>
  <c r="FS20" i="13"/>
  <c r="FS24" i="13"/>
  <c r="FS28" i="13"/>
  <c r="FS32" i="13"/>
  <c r="FS36" i="13"/>
  <c r="FS40" i="13"/>
  <c r="FS44" i="13"/>
  <c r="FS48" i="13"/>
  <c r="FS52" i="13"/>
  <c r="FS56" i="13"/>
  <c r="FS60" i="13"/>
  <c r="FS64" i="13"/>
  <c r="FS68" i="13"/>
  <c r="FS72" i="13"/>
  <c r="FS76" i="13"/>
  <c r="FS80" i="13"/>
  <c r="FS84" i="13"/>
  <c r="FS12" i="13"/>
  <c r="FP16" i="13"/>
  <c r="FP20" i="13"/>
  <c r="FP24" i="13"/>
  <c r="FP28" i="13"/>
  <c r="FP32" i="13"/>
  <c r="FP36" i="13"/>
  <c r="FP40" i="13"/>
  <c r="FP44" i="13"/>
  <c r="FP48" i="13"/>
  <c r="FP52" i="13"/>
  <c r="FP56" i="13"/>
  <c r="FP60" i="13"/>
  <c r="FP64" i="13"/>
  <c r="FP68" i="13"/>
  <c r="FP72" i="13"/>
  <c r="FP76" i="13"/>
  <c r="FP80" i="13"/>
  <c r="FP84" i="13"/>
  <c r="FP12" i="13"/>
  <c r="FO16" i="13"/>
  <c r="FO20" i="13"/>
  <c r="FO24" i="13"/>
  <c r="FO28" i="13"/>
  <c r="FO32" i="13"/>
  <c r="FO36" i="13"/>
  <c r="FO40" i="13"/>
  <c r="FO44" i="13"/>
  <c r="FO48" i="13"/>
  <c r="FO52" i="13"/>
  <c r="FO56" i="13"/>
  <c r="FO60" i="13"/>
  <c r="FO64" i="13"/>
  <c r="FO68" i="13"/>
  <c r="FO72" i="13"/>
  <c r="FO76" i="13"/>
  <c r="FO80" i="13"/>
  <c r="FO84" i="13"/>
  <c r="FO12" i="13"/>
  <c r="FN16" i="13"/>
  <c r="FN20" i="13"/>
  <c r="FN24" i="13"/>
  <c r="FN28" i="13"/>
  <c r="FN32" i="13"/>
  <c r="FN36" i="13"/>
  <c r="FN40" i="13"/>
  <c r="FN44" i="13"/>
  <c r="FN48" i="13"/>
  <c r="FN52" i="13"/>
  <c r="FN56" i="13"/>
  <c r="FN60" i="13"/>
  <c r="FN64" i="13"/>
  <c r="FN68" i="13"/>
  <c r="FN72" i="13"/>
  <c r="FN76" i="13"/>
  <c r="FN80" i="13"/>
  <c r="FN84" i="13"/>
  <c r="FN12" i="13"/>
  <c r="FM16" i="13"/>
  <c r="FM20" i="13"/>
  <c r="FM24" i="13"/>
  <c r="FM28" i="13"/>
  <c r="FM32" i="13"/>
  <c r="FM36" i="13"/>
  <c r="FM40" i="13"/>
  <c r="FM44" i="13"/>
  <c r="FM48" i="13"/>
  <c r="FM52" i="13"/>
  <c r="FM56" i="13"/>
  <c r="FM60" i="13"/>
  <c r="FM64" i="13"/>
  <c r="FM68" i="13"/>
  <c r="FM72" i="13"/>
  <c r="FM76" i="13"/>
  <c r="FM80" i="13"/>
  <c r="FM84" i="13"/>
  <c r="FL13" i="13"/>
  <c r="FL17" i="13"/>
  <c r="FL21" i="13"/>
  <c r="FL25" i="13"/>
  <c r="FL29" i="13"/>
  <c r="FL33" i="13"/>
  <c r="FL37" i="13"/>
  <c r="FL41" i="13"/>
  <c r="FL45" i="13"/>
  <c r="FL49" i="13"/>
  <c r="FL53" i="13"/>
  <c r="FL57" i="13"/>
  <c r="FL61" i="13"/>
  <c r="FL65" i="13"/>
  <c r="FL69" i="13"/>
  <c r="FL73" i="13"/>
  <c r="FL77" i="13"/>
  <c r="FL81" i="13"/>
  <c r="FL85" i="13"/>
  <c r="FL12" i="13"/>
  <c r="FJ16" i="13"/>
  <c r="FJ20" i="13"/>
  <c r="FJ24" i="13"/>
  <c r="FJ28" i="13"/>
  <c r="FJ32" i="13"/>
  <c r="FJ36" i="13"/>
  <c r="FJ40" i="13"/>
  <c r="FJ44" i="13"/>
  <c r="FJ48" i="13"/>
  <c r="FJ52" i="13"/>
  <c r="FJ56" i="13"/>
  <c r="FJ60" i="13"/>
  <c r="FJ64" i="13"/>
  <c r="FJ68" i="13"/>
  <c r="FJ72" i="13"/>
  <c r="FJ76" i="13"/>
  <c r="FJ80" i="13"/>
  <c r="FJ84" i="13"/>
  <c r="FK13" i="13"/>
  <c r="FK17" i="13"/>
  <c r="FK21" i="13"/>
  <c r="FK25" i="13"/>
  <c r="FK29" i="13"/>
  <c r="FK33" i="13"/>
  <c r="FK37" i="13"/>
  <c r="FK41" i="13"/>
  <c r="FK45" i="13"/>
  <c r="FK49" i="13"/>
  <c r="FK53" i="13"/>
  <c r="FK57" i="13"/>
  <c r="FK61" i="13"/>
  <c r="FK65" i="13"/>
  <c r="FK69" i="13"/>
  <c r="FK73" i="13"/>
  <c r="FK77" i="13"/>
  <c r="FK81" i="13"/>
  <c r="FK85" i="13"/>
  <c r="FJ12" i="13"/>
  <c r="FI16" i="13"/>
  <c r="FI20" i="13"/>
  <c r="FI24" i="13"/>
  <c r="FI28" i="13"/>
  <c r="FI32" i="13"/>
  <c r="FI36" i="13"/>
  <c r="FI40" i="13"/>
  <c r="FI44" i="13"/>
  <c r="FI48" i="13"/>
  <c r="FI52" i="13"/>
  <c r="FI56" i="13"/>
  <c r="FI60" i="13"/>
  <c r="FI64" i="13"/>
  <c r="FI68" i="13"/>
  <c r="FI72" i="13"/>
  <c r="FI76" i="13"/>
  <c r="FI80" i="13"/>
  <c r="FI84" i="13"/>
  <c r="FI12" i="13"/>
  <c r="FB13" i="13"/>
  <c r="FF13" i="13"/>
  <c r="FB14" i="13"/>
  <c r="FF14" i="13"/>
  <c r="FB15" i="13"/>
  <c r="FF15" i="13"/>
  <c r="FB16" i="13"/>
  <c r="FF16" i="13"/>
  <c r="FB17" i="13"/>
  <c r="FF17" i="13"/>
  <c r="FB18" i="13"/>
  <c r="FF18" i="13"/>
  <c r="FB19" i="13"/>
  <c r="FF19" i="13"/>
  <c r="FB20" i="13"/>
  <c r="FF20" i="13"/>
  <c r="FB21" i="13"/>
  <c r="FF21" i="13"/>
  <c r="FB22" i="13"/>
  <c r="FF22" i="13"/>
  <c r="FB23" i="13"/>
  <c r="FF23" i="13"/>
  <c r="FB24" i="13"/>
  <c r="FF24" i="13"/>
  <c r="FB25" i="13"/>
  <c r="FF25" i="13"/>
  <c r="FB26" i="13"/>
  <c r="FF26" i="13"/>
  <c r="FB27" i="13"/>
  <c r="FF27" i="13"/>
  <c r="FB28" i="13"/>
  <c r="FF28" i="13"/>
  <c r="FB29" i="13"/>
  <c r="FF29" i="13"/>
  <c r="FB30" i="13"/>
  <c r="FF30" i="13"/>
  <c r="FB31" i="13"/>
  <c r="FF31" i="13"/>
  <c r="FB32" i="13"/>
  <c r="FF32" i="13"/>
  <c r="FB33" i="13"/>
  <c r="FF33" i="13"/>
  <c r="FB34" i="13"/>
  <c r="FF34" i="13"/>
  <c r="FB35" i="13"/>
  <c r="FF35" i="13"/>
  <c r="FB36" i="13"/>
  <c r="FF36" i="13"/>
  <c r="FB37" i="13"/>
  <c r="FF37" i="13"/>
  <c r="FB38" i="13"/>
  <c r="FF38" i="13"/>
  <c r="FB39" i="13"/>
  <c r="FF39" i="13"/>
  <c r="FB40" i="13"/>
  <c r="FF40" i="13"/>
  <c r="FB41" i="13"/>
  <c r="FF41" i="13"/>
  <c r="FB42" i="13"/>
  <c r="FF42" i="13"/>
  <c r="FB43" i="13"/>
  <c r="FF43" i="13"/>
  <c r="FB44" i="13"/>
  <c r="FF44" i="13"/>
  <c r="FB45" i="13"/>
  <c r="FF45" i="13"/>
  <c r="FB46" i="13"/>
  <c r="FF46" i="13"/>
  <c r="FB47" i="13"/>
  <c r="FF47" i="13"/>
  <c r="FB48" i="13"/>
  <c r="FF48" i="13"/>
  <c r="FB49" i="13"/>
  <c r="FF49" i="13"/>
  <c r="FB50" i="13"/>
  <c r="FF50" i="13"/>
  <c r="FB51" i="13"/>
  <c r="FF51" i="13"/>
  <c r="FB52" i="13"/>
  <c r="FF52" i="13"/>
  <c r="FB53" i="13"/>
  <c r="FF53" i="13"/>
  <c r="FB54" i="13"/>
  <c r="FF54" i="13"/>
  <c r="FB55" i="13"/>
  <c r="FF55" i="13"/>
  <c r="FB56" i="13"/>
  <c r="FF56" i="13"/>
  <c r="FB57" i="13"/>
  <c r="FF57" i="13"/>
  <c r="FB58" i="13"/>
  <c r="FF58" i="13"/>
  <c r="FB59" i="13"/>
  <c r="FF59" i="13"/>
  <c r="FB60" i="13"/>
  <c r="FF60" i="13"/>
  <c r="FB61" i="13"/>
  <c r="FF61" i="13"/>
  <c r="FB62" i="13"/>
  <c r="FF62" i="13"/>
  <c r="FB63" i="13"/>
  <c r="FF63" i="13"/>
  <c r="FB64" i="13"/>
  <c r="FF64" i="13"/>
  <c r="FB65" i="13"/>
  <c r="FF65" i="13"/>
  <c r="FB66" i="13"/>
  <c r="FF66" i="13"/>
  <c r="FB67" i="13"/>
  <c r="FF67" i="13"/>
  <c r="FB68" i="13"/>
  <c r="FF68" i="13"/>
  <c r="FB69" i="13"/>
  <c r="FF69" i="13"/>
  <c r="FB70" i="13"/>
  <c r="FF70" i="13"/>
  <c r="FB71" i="13"/>
  <c r="FF71" i="13"/>
  <c r="FB72" i="13"/>
  <c r="FF72" i="13"/>
  <c r="FB73" i="13"/>
  <c r="FF73" i="13"/>
  <c r="FB74" i="13"/>
  <c r="FF74" i="13"/>
  <c r="FB75" i="13"/>
  <c r="FF75" i="13"/>
  <c r="FB76" i="13"/>
  <c r="FF76" i="13"/>
  <c r="FB77" i="13"/>
  <c r="FF77" i="13"/>
  <c r="FB78" i="13"/>
  <c r="FF78" i="13"/>
  <c r="FB79" i="13"/>
  <c r="FF79" i="13"/>
  <c r="FB80" i="13"/>
  <c r="FF80" i="13"/>
  <c r="FB81" i="13"/>
  <c r="FF81" i="13"/>
  <c r="FB82" i="13"/>
  <c r="FF82" i="13"/>
  <c r="FB83" i="13"/>
  <c r="FF83" i="13"/>
  <c r="FB84" i="13"/>
  <c r="FF84" i="13"/>
  <c r="FB85" i="13"/>
  <c r="FF85" i="13"/>
  <c r="FB86" i="13"/>
  <c r="FF86" i="13"/>
  <c r="FB87" i="13"/>
  <c r="FF87" i="13"/>
  <c r="FC12" i="13"/>
  <c r="EY12" i="13"/>
  <c r="EV16" i="13"/>
  <c r="EV20" i="13"/>
  <c r="EV24" i="13"/>
  <c r="EV28" i="13"/>
  <c r="EV32" i="13"/>
  <c r="EV36" i="13"/>
  <c r="EV40" i="13"/>
  <c r="EV44" i="13"/>
  <c r="EV48" i="13"/>
  <c r="EV52" i="13"/>
  <c r="EV56" i="13"/>
  <c r="EV60" i="13"/>
  <c r="EV64" i="13"/>
  <c r="EV68" i="13"/>
  <c r="EV72" i="13"/>
  <c r="EV76" i="13"/>
  <c r="EV80" i="13"/>
  <c r="EV84" i="13"/>
  <c r="EV12" i="13"/>
  <c r="EU16" i="13"/>
  <c r="EU20" i="13"/>
  <c r="EU24" i="13"/>
  <c r="EU28" i="13"/>
  <c r="EU32" i="13"/>
  <c r="EU36" i="13"/>
  <c r="EU40" i="13"/>
  <c r="EU44" i="13"/>
  <c r="EU48" i="13"/>
  <c r="EU52" i="13"/>
  <c r="EU56" i="13"/>
  <c r="EU60" i="13"/>
  <c r="EU64" i="13"/>
  <c r="EU68" i="13"/>
  <c r="EU72" i="13"/>
  <c r="EU76" i="13"/>
  <c r="EU80" i="13"/>
  <c r="EU84" i="13"/>
  <c r="EU12" i="13"/>
  <c r="ET16" i="13"/>
  <c r="ET24" i="13"/>
  <c r="ET28" i="13"/>
  <c r="ET32" i="13"/>
  <c r="ET36" i="13"/>
  <c r="ET40" i="13"/>
  <c r="ET44" i="13"/>
  <c r="ET52" i="13"/>
  <c r="ET56" i="13"/>
  <c r="ET60" i="13"/>
  <c r="ET64" i="13"/>
  <c r="ET68" i="13"/>
  <c r="ET76" i="13"/>
  <c r="ET80" i="13"/>
  <c r="ET84" i="13"/>
  <c r="ET12" i="13"/>
  <c r="ES16" i="13"/>
  <c r="ES20" i="13"/>
  <c r="ES24" i="13"/>
  <c r="ES28" i="13"/>
  <c r="ES32" i="13"/>
  <c r="ES36" i="13"/>
  <c r="ES40" i="13"/>
  <c r="ES44" i="13"/>
  <c r="ES48" i="13"/>
  <c r="ES52" i="13"/>
  <c r="ES56" i="13"/>
  <c r="ES60" i="13"/>
  <c r="ES64" i="13"/>
  <c r="ES68" i="13"/>
  <c r="ES72" i="13"/>
  <c r="ES76" i="13"/>
  <c r="ES80" i="13"/>
  <c r="ES84" i="13"/>
  <c r="ES12" i="13"/>
  <c r="ER16" i="13"/>
  <c r="ER20" i="13"/>
  <c r="ER24" i="13"/>
  <c r="ER28" i="13"/>
  <c r="ER32" i="13"/>
  <c r="ER36" i="13"/>
  <c r="ER40" i="13"/>
  <c r="ER44" i="13"/>
  <c r="ER48" i="13"/>
  <c r="ER56" i="13"/>
  <c r="ER64" i="13"/>
  <c r="ER68" i="13"/>
  <c r="ER72" i="13"/>
  <c r="ER80" i="13"/>
  <c r="ER12" i="13"/>
  <c r="EQ16" i="13"/>
  <c r="EQ20" i="13"/>
  <c r="EQ24" i="13"/>
  <c r="EQ28" i="13"/>
  <c r="EQ32" i="13"/>
  <c r="EQ36" i="13"/>
  <c r="EQ40" i="13"/>
  <c r="EQ44" i="13"/>
  <c r="EQ48" i="13"/>
  <c r="EQ52" i="13"/>
  <c r="EQ56" i="13"/>
  <c r="EQ60" i="13"/>
  <c r="EQ64" i="13"/>
  <c r="EQ68" i="13"/>
  <c r="EQ72" i="13"/>
  <c r="EQ76" i="13"/>
  <c r="EQ80" i="13"/>
  <c r="EQ84" i="13"/>
  <c r="EQ12" i="13"/>
  <c r="EP16" i="13"/>
  <c r="EP24" i="13"/>
  <c r="EP28" i="13"/>
  <c r="EP32" i="13"/>
  <c r="EP40" i="13"/>
  <c r="EP44" i="13"/>
  <c r="EP48" i="13"/>
  <c r="EP52" i="13"/>
  <c r="EP56" i="13"/>
  <c r="EP60" i="13"/>
  <c r="EP76" i="13"/>
  <c r="EP80" i="13"/>
  <c r="EP84" i="13"/>
  <c r="EP12" i="13"/>
  <c r="EO16" i="13"/>
  <c r="EO20" i="13"/>
  <c r="EO24" i="13"/>
  <c r="EO28" i="13"/>
  <c r="EO32" i="13"/>
  <c r="EO36" i="13"/>
  <c r="EO40" i="13"/>
  <c r="EO44" i="13"/>
  <c r="EO48" i="13"/>
  <c r="EO52" i="13"/>
  <c r="EO56" i="13"/>
  <c r="EO60" i="13"/>
  <c r="EO64" i="13"/>
  <c r="EO68" i="13"/>
  <c r="EO72" i="13"/>
  <c r="EO76" i="13"/>
  <c r="EO80" i="13"/>
  <c r="EO84" i="13"/>
  <c r="EO12" i="13"/>
  <c r="EL16" i="13"/>
  <c r="EL20" i="13"/>
  <c r="EL24" i="13"/>
  <c r="EL28" i="13"/>
  <c r="EL32" i="13"/>
  <c r="EL36" i="13"/>
  <c r="EL40" i="13"/>
  <c r="EL44" i="13"/>
  <c r="EL48" i="13"/>
  <c r="EL52" i="13"/>
  <c r="EL56" i="13"/>
  <c r="EL64" i="13"/>
  <c r="EL68" i="13"/>
  <c r="EL72" i="13"/>
  <c r="EL76" i="13"/>
  <c r="EL80" i="13"/>
  <c r="EL84" i="13"/>
  <c r="EL12" i="13"/>
  <c r="EK16" i="13"/>
  <c r="EK20" i="13"/>
  <c r="EK24" i="13"/>
  <c r="EK28" i="13"/>
  <c r="EK32" i="13"/>
  <c r="EK36" i="13"/>
  <c r="EK40" i="13"/>
  <c r="EK44" i="13"/>
  <c r="EK48" i="13"/>
  <c r="EK52" i="13"/>
  <c r="EK56" i="13"/>
  <c r="EK60" i="13"/>
  <c r="EK64" i="13"/>
  <c r="EK68" i="13"/>
  <c r="EK72" i="13"/>
  <c r="EK76" i="13"/>
  <c r="EK80" i="13"/>
  <c r="EK84" i="13"/>
  <c r="EK12" i="13"/>
  <c r="EJ16" i="13"/>
  <c r="EJ24" i="13"/>
  <c r="EJ28" i="13"/>
  <c r="EJ32" i="13"/>
  <c r="EJ36" i="13"/>
  <c r="EJ40" i="13"/>
  <c r="EJ44" i="13"/>
  <c r="EJ52" i="13"/>
  <c r="EJ56" i="13"/>
  <c r="EJ60" i="13"/>
  <c r="EJ64" i="13"/>
  <c r="EJ68" i="13"/>
  <c r="EJ72" i="13"/>
  <c r="EJ76" i="13"/>
  <c r="EJ80" i="13"/>
  <c r="EJ84" i="13"/>
  <c r="EJ12" i="13"/>
  <c r="EI16" i="13"/>
  <c r="EI20" i="13"/>
  <c r="EI24" i="13"/>
  <c r="EI28" i="13"/>
  <c r="EI32" i="13"/>
  <c r="EI36" i="13"/>
  <c r="EI40" i="13"/>
  <c r="EI44" i="13"/>
  <c r="EI48" i="13"/>
  <c r="EI52" i="13"/>
  <c r="EI56" i="13"/>
  <c r="EI60" i="13"/>
  <c r="EI64" i="13"/>
  <c r="EI68" i="13"/>
  <c r="EI72" i="13"/>
  <c r="EI76" i="13"/>
  <c r="EI80" i="13"/>
  <c r="EI84" i="13"/>
  <c r="EI12" i="13"/>
  <c r="EH16" i="13"/>
  <c r="EH20" i="13"/>
  <c r="EH24" i="13"/>
  <c r="EH28" i="13"/>
  <c r="EH32" i="13"/>
  <c r="EH36" i="13"/>
  <c r="EH40" i="13"/>
  <c r="EH44" i="13"/>
  <c r="EH48" i="13"/>
  <c r="EH56" i="13"/>
  <c r="EH60" i="13"/>
  <c r="EH64" i="13"/>
  <c r="EH68" i="13"/>
  <c r="EH72" i="13"/>
  <c r="EH12" i="13"/>
  <c r="EG16" i="13"/>
  <c r="EG20" i="13"/>
  <c r="EG24" i="13"/>
  <c r="EG28" i="13"/>
  <c r="EG32" i="13"/>
  <c r="EG36" i="13"/>
  <c r="EG40" i="13"/>
  <c r="EG44" i="13"/>
  <c r="EG48" i="13"/>
  <c r="EG52" i="13"/>
  <c r="EG56" i="13"/>
  <c r="EG60" i="13"/>
  <c r="EG64" i="13"/>
  <c r="EG68" i="13"/>
  <c r="EG72" i="13"/>
  <c r="EG76" i="13"/>
  <c r="EG80" i="13"/>
  <c r="EG84" i="13"/>
  <c r="EG12" i="13"/>
  <c r="EF16" i="13"/>
  <c r="EF24" i="13"/>
  <c r="EF28" i="13"/>
  <c r="EF40" i="13"/>
  <c r="EF44" i="13"/>
  <c r="EF52" i="13"/>
  <c r="EF56" i="13"/>
  <c r="EF60" i="13"/>
  <c r="EF72" i="13"/>
  <c r="EF76" i="13"/>
  <c r="EF80" i="13"/>
  <c r="EF84" i="13"/>
  <c r="EF12" i="13"/>
  <c r="EE16" i="13"/>
  <c r="EE20" i="13"/>
  <c r="EE24" i="13"/>
  <c r="EE28" i="13"/>
  <c r="EE32" i="13"/>
  <c r="EE36" i="13"/>
  <c r="EE40" i="13"/>
  <c r="EE44" i="13"/>
  <c r="EE48" i="13"/>
  <c r="EE52" i="13"/>
  <c r="EE56" i="13"/>
  <c r="EE60" i="13"/>
  <c r="EE64" i="13"/>
  <c r="EE68" i="13"/>
  <c r="EE72" i="13"/>
  <c r="EE76" i="13"/>
  <c r="EE80" i="13"/>
  <c r="IX14" i="13"/>
  <c r="IQ82" i="13"/>
  <c r="IC68" i="13"/>
  <c r="HW29" i="13"/>
  <c r="HS30" i="13"/>
  <c r="HN58" i="13"/>
  <c r="HK31" i="13"/>
  <c r="HJ47" i="13"/>
  <c r="HI56" i="13"/>
  <c r="HH66" i="13"/>
  <c r="HG75" i="13"/>
  <c r="HD59" i="13"/>
  <c r="HC14" i="13"/>
  <c r="HC42" i="13"/>
  <c r="HC71" i="13"/>
  <c r="HB23" i="13"/>
  <c r="HB51" i="13"/>
  <c r="HB80" i="13"/>
  <c r="HA32" i="13"/>
  <c r="HA60" i="13"/>
  <c r="GY14" i="13"/>
  <c r="GY42" i="13"/>
  <c r="GY70" i="13"/>
  <c r="GZ24" i="13"/>
  <c r="GZ52" i="13"/>
  <c r="GZ80" i="13"/>
  <c r="GX32" i="13"/>
  <c r="GX60" i="13"/>
  <c r="GX12" i="13"/>
  <c r="GW42" i="13"/>
  <c r="GW70" i="13"/>
  <c r="GT22" i="13"/>
  <c r="GT51" i="13"/>
  <c r="GT79" i="13"/>
  <c r="GS24" i="13"/>
  <c r="GS46" i="13"/>
  <c r="GS67" i="13"/>
  <c r="GS12" i="13"/>
  <c r="GR34" i="13"/>
  <c r="GR55" i="13"/>
  <c r="GR76" i="13"/>
  <c r="GQ17" i="13"/>
  <c r="GQ33" i="13"/>
  <c r="GQ49" i="13"/>
  <c r="GQ65" i="13"/>
  <c r="GQ81" i="13"/>
  <c r="GO21" i="13"/>
  <c r="GO37" i="13"/>
  <c r="GO53" i="13"/>
  <c r="GO69" i="13"/>
  <c r="GO85" i="13"/>
  <c r="GP26" i="13"/>
  <c r="GP42" i="13"/>
  <c r="GP58" i="13"/>
  <c r="GP74" i="13"/>
  <c r="GN13" i="13"/>
  <c r="GN29" i="13"/>
  <c r="GN45" i="13"/>
  <c r="GN61" i="13"/>
  <c r="GN77" i="13"/>
  <c r="GM17" i="13"/>
  <c r="GM33" i="13"/>
  <c r="GM49" i="13"/>
  <c r="GM65" i="13"/>
  <c r="GM81" i="13"/>
  <c r="GJ21" i="13"/>
  <c r="GJ37" i="13"/>
  <c r="GJ53" i="13"/>
  <c r="GJ69" i="13"/>
  <c r="GJ85" i="13"/>
  <c r="GI25" i="13"/>
  <c r="GI41" i="13"/>
  <c r="GI57" i="13"/>
  <c r="GI73" i="13"/>
  <c r="GH13" i="13"/>
  <c r="GH29" i="13"/>
  <c r="GH45" i="13"/>
  <c r="GH61" i="13"/>
  <c r="GH77" i="13"/>
  <c r="GG17" i="13"/>
  <c r="GG33" i="13"/>
  <c r="GG49" i="13"/>
  <c r="GG65" i="13"/>
  <c r="GG81" i="13"/>
  <c r="GF21" i="13"/>
  <c r="GF37" i="13"/>
  <c r="GF53" i="13"/>
  <c r="GF69" i="13"/>
  <c r="GF85" i="13"/>
  <c r="GE25" i="13"/>
  <c r="GE41" i="13"/>
  <c r="GE57" i="13"/>
  <c r="GE73" i="13"/>
  <c r="GD13" i="13"/>
  <c r="GD29" i="13"/>
  <c r="GD45" i="13"/>
  <c r="GD61" i="13"/>
  <c r="GD77" i="13"/>
  <c r="GC17" i="13"/>
  <c r="GC33" i="13"/>
  <c r="GC49" i="13"/>
  <c r="GC65" i="13"/>
  <c r="GC81" i="13"/>
  <c r="FZ21" i="13"/>
  <c r="FZ37" i="13"/>
  <c r="FZ53" i="13"/>
  <c r="FZ69" i="13"/>
  <c r="FZ85" i="13"/>
  <c r="FY25" i="13"/>
  <c r="FY41" i="13"/>
  <c r="FY57" i="13"/>
  <c r="FY73" i="13"/>
  <c r="FX13" i="13"/>
  <c r="FX29" i="13"/>
  <c r="FX45" i="13"/>
  <c r="FX61" i="13"/>
  <c r="FX77" i="13"/>
  <c r="FW17" i="13"/>
  <c r="FW33" i="13"/>
  <c r="FW49" i="13"/>
  <c r="FW65" i="13"/>
  <c r="FW81" i="13"/>
  <c r="FV21" i="13"/>
  <c r="FV37" i="13"/>
  <c r="FV53" i="13"/>
  <c r="FV69" i="13"/>
  <c r="FV85" i="13"/>
  <c r="FU25" i="13"/>
  <c r="FU41" i="13"/>
  <c r="FU57" i="13"/>
  <c r="FU73" i="13"/>
  <c r="FT13" i="13"/>
  <c r="FT29" i="13"/>
  <c r="FT45" i="13"/>
  <c r="FT61" i="13"/>
  <c r="FT77" i="13"/>
  <c r="FS17" i="13"/>
  <c r="FS33" i="13"/>
  <c r="FS49" i="13"/>
  <c r="FS65" i="13"/>
  <c r="FS81" i="13"/>
  <c r="FP21" i="13"/>
  <c r="FP37" i="13"/>
  <c r="FP53" i="13"/>
  <c r="FP69" i="13"/>
  <c r="FP85" i="13"/>
  <c r="FO25" i="13"/>
  <c r="FO41" i="13"/>
  <c r="FO57" i="13"/>
  <c r="FO73" i="13"/>
  <c r="FN13" i="13"/>
  <c r="FN29" i="13"/>
  <c r="FN45" i="13"/>
  <c r="FN61" i="13"/>
  <c r="FN77" i="13"/>
  <c r="FM17" i="13"/>
  <c r="FM33" i="13"/>
  <c r="FM49" i="13"/>
  <c r="FM65" i="13"/>
  <c r="FM81" i="13"/>
  <c r="FL22" i="13"/>
  <c r="FL38" i="13"/>
  <c r="FL54" i="13"/>
  <c r="FL70" i="13"/>
  <c r="FL86" i="13"/>
  <c r="FJ25" i="13"/>
  <c r="FJ41" i="13"/>
  <c r="FJ57" i="13"/>
  <c r="FJ66" i="13"/>
  <c r="FJ74" i="13"/>
  <c r="FJ82" i="13"/>
  <c r="FK15" i="13"/>
  <c r="FK23" i="13"/>
  <c r="FK31" i="13"/>
  <c r="FK38" i="13"/>
  <c r="FK43" i="13"/>
  <c r="FK48" i="13"/>
  <c r="FK54" i="13"/>
  <c r="FK59" i="13"/>
  <c r="FK64" i="13"/>
  <c r="FK70" i="13"/>
  <c r="FK75" i="13"/>
  <c r="FK80" i="13"/>
  <c r="FK86" i="13"/>
  <c r="FI14" i="13"/>
  <c r="FI19" i="13"/>
  <c r="FI25" i="13"/>
  <c r="FI30" i="13"/>
  <c r="FI35" i="13"/>
  <c r="FI41" i="13"/>
  <c r="FI46" i="13"/>
  <c r="FI51" i="13"/>
  <c r="FI57" i="13"/>
  <c r="FI62" i="13"/>
  <c r="FI67" i="13"/>
  <c r="FI73" i="13"/>
  <c r="FI78" i="13"/>
  <c r="FI83" i="13"/>
  <c r="EY13" i="13"/>
  <c r="FD13" i="13"/>
  <c r="FA14" i="13"/>
  <c r="EY15" i="13"/>
  <c r="FD15" i="13"/>
  <c r="FA16" i="13"/>
  <c r="EY17" i="13"/>
  <c r="FD17" i="13"/>
  <c r="FA18" i="13"/>
  <c r="EY19" i="13"/>
  <c r="FD19" i="13"/>
  <c r="FA20" i="13"/>
  <c r="EY21" i="13"/>
  <c r="FD21" i="13"/>
  <c r="FA22" i="13"/>
  <c r="EY23" i="13"/>
  <c r="FD23" i="13"/>
  <c r="FA24" i="13"/>
  <c r="EY25" i="13"/>
  <c r="FD25" i="13"/>
  <c r="FA26" i="13"/>
  <c r="EY27" i="13"/>
  <c r="FD27" i="13"/>
  <c r="FA28" i="13"/>
  <c r="EY29" i="13"/>
  <c r="FD29" i="13"/>
  <c r="FA30" i="13"/>
  <c r="EY31" i="13"/>
  <c r="FD31" i="13"/>
  <c r="FA32" i="13"/>
  <c r="EY33" i="13"/>
  <c r="FD33" i="13"/>
  <c r="FA34" i="13"/>
  <c r="EY35" i="13"/>
  <c r="FD35" i="13"/>
  <c r="FA36" i="13"/>
  <c r="EY37" i="13"/>
  <c r="FD37" i="13"/>
  <c r="FA38" i="13"/>
  <c r="EY39" i="13"/>
  <c r="FD39" i="13"/>
  <c r="FA40" i="13"/>
  <c r="EY41" i="13"/>
  <c r="FD41" i="13"/>
  <c r="FA42" i="13"/>
  <c r="EY43" i="13"/>
  <c r="FD43" i="13"/>
  <c r="FA44" i="13"/>
  <c r="EY45" i="13"/>
  <c r="FD45" i="13"/>
  <c r="FA46" i="13"/>
  <c r="EY47" i="13"/>
  <c r="FD47" i="13"/>
  <c r="FA48" i="13"/>
  <c r="EY49" i="13"/>
  <c r="FD49" i="13"/>
  <c r="FA50" i="13"/>
  <c r="EY51" i="13"/>
  <c r="FD51" i="13"/>
  <c r="FA52" i="13"/>
  <c r="EY53" i="13"/>
  <c r="FD53" i="13"/>
  <c r="FA54" i="13"/>
  <c r="EY55" i="13"/>
  <c r="FD55" i="13"/>
  <c r="FA56" i="13"/>
  <c r="EY57" i="13"/>
  <c r="FD57" i="13"/>
  <c r="FA58" i="13"/>
  <c r="EY59" i="13"/>
  <c r="FD59" i="13"/>
  <c r="FA60" i="13"/>
  <c r="EY61" i="13"/>
  <c r="FD61" i="13"/>
  <c r="FA62" i="13"/>
  <c r="EY63" i="13"/>
  <c r="FD63" i="13"/>
  <c r="FA64" i="13"/>
  <c r="EY65" i="13"/>
  <c r="FD65" i="13"/>
  <c r="FA66" i="13"/>
  <c r="EY67" i="13"/>
  <c r="FD67" i="13"/>
  <c r="FA68" i="13"/>
  <c r="EY69" i="13"/>
  <c r="FD69" i="13"/>
  <c r="FA70" i="13"/>
  <c r="EY71" i="13"/>
  <c r="FD71" i="13"/>
  <c r="FA72" i="13"/>
  <c r="EY73" i="13"/>
  <c r="FD73" i="13"/>
  <c r="FA74" i="13"/>
  <c r="EY75" i="13"/>
  <c r="FD75" i="13"/>
  <c r="FA76" i="13"/>
  <c r="EY77" i="13"/>
  <c r="FD77" i="13"/>
  <c r="FA78" i="13"/>
  <c r="EY79" i="13"/>
  <c r="FD79" i="13"/>
  <c r="FA80" i="13"/>
  <c r="EY81" i="13"/>
  <c r="FD81" i="13"/>
  <c r="FA82" i="13"/>
  <c r="EY83" i="13"/>
  <c r="FD83" i="13"/>
  <c r="FA84" i="13"/>
  <c r="EY85" i="13"/>
  <c r="FD85" i="13"/>
  <c r="FA86" i="13"/>
  <c r="EY87" i="13"/>
  <c r="FD87" i="13"/>
  <c r="FD12" i="13"/>
  <c r="EV13" i="13"/>
  <c r="EV18" i="13"/>
  <c r="EV23" i="13"/>
  <c r="EV29" i="13"/>
  <c r="EV34" i="13"/>
  <c r="EV39" i="13"/>
  <c r="EV45" i="13"/>
  <c r="EV50" i="13"/>
  <c r="EV55" i="13"/>
  <c r="EV61" i="13"/>
  <c r="EV66" i="13"/>
  <c r="EV71" i="13"/>
  <c r="EV77" i="13"/>
  <c r="EV82" i="13"/>
  <c r="EV87" i="13"/>
  <c r="EU17" i="13"/>
  <c r="EU22" i="13"/>
  <c r="EU27" i="13"/>
  <c r="EU33" i="13"/>
  <c r="EU38" i="13"/>
  <c r="EU43" i="13"/>
  <c r="EU49" i="13"/>
  <c r="EU54" i="13"/>
  <c r="EU59" i="13"/>
  <c r="EU65" i="13"/>
  <c r="EU70" i="13"/>
  <c r="EU75" i="13"/>
  <c r="EU81" i="13"/>
  <c r="EU86" i="13"/>
  <c r="ET15" i="13"/>
  <c r="ET21" i="13"/>
  <c r="ET26" i="13"/>
  <c r="ET31" i="13"/>
  <c r="ET37" i="13"/>
  <c r="ET42" i="13"/>
  <c r="ET47" i="13"/>
  <c r="ET53" i="13"/>
  <c r="ET58" i="13"/>
  <c r="ET63" i="13"/>
  <c r="ET69" i="13"/>
  <c r="ET74" i="13"/>
  <c r="ET79" i="13"/>
  <c r="ET85" i="13"/>
  <c r="ES14" i="13"/>
  <c r="ES19" i="13"/>
  <c r="ES25" i="13"/>
  <c r="ES30" i="13"/>
  <c r="ES35" i="13"/>
  <c r="ES41" i="13"/>
  <c r="ES46" i="13"/>
  <c r="ES51" i="13"/>
  <c r="ES57" i="13"/>
  <c r="ES62" i="13"/>
  <c r="ES67" i="13"/>
  <c r="ES73" i="13"/>
  <c r="ES78" i="13"/>
  <c r="ES83" i="13"/>
  <c r="ER13" i="13"/>
  <c r="ER18" i="13"/>
  <c r="ER23" i="13"/>
  <c r="ER29" i="13"/>
  <c r="ER34" i="13"/>
  <c r="ER45" i="13"/>
  <c r="ER50" i="13"/>
  <c r="ER55" i="13"/>
  <c r="ER61" i="13"/>
  <c r="ER66" i="13"/>
  <c r="ER71" i="13"/>
  <c r="ER77" i="13"/>
  <c r="ER82" i="13"/>
  <c r="ER87" i="13"/>
  <c r="EQ17" i="13"/>
  <c r="EQ22" i="13"/>
  <c r="EQ27" i="13"/>
  <c r="EQ33" i="13"/>
  <c r="EQ38" i="13"/>
  <c r="EQ43" i="13"/>
  <c r="EQ49" i="13"/>
  <c r="EQ54" i="13"/>
  <c r="EQ59" i="13"/>
  <c r="EQ65" i="13"/>
  <c r="EQ70" i="13"/>
  <c r="EQ75" i="13"/>
  <c r="EQ81" i="13"/>
  <c r="EQ86" i="13"/>
  <c r="EP15" i="13"/>
  <c r="EP26" i="13"/>
  <c r="EP31" i="13"/>
  <c r="EP37" i="13"/>
  <c r="EP42" i="13"/>
  <c r="EP47" i="13"/>
  <c r="EP58" i="13"/>
  <c r="EP63" i="13"/>
  <c r="EP69" i="13"/>
  <c r="EP74" i="13"/>
  <c r="EP85" i="13"/>
  <c r="EO14" i="13"/>
  <c r="EO19" i="13"/>
  <c r="EO25" i="13"/>
  <c r="EO30" i="13"/>
  <c r="EO35" i="13"/>
  <c r="EO41" i="13"/>
  <c r="EO46" i="13"/>
  <c r="EO51" i="13"/>
  <c r="EO57" i="13"/>
  <c r="EO62" i="13"/>
  <c r="EO67" i="13"/>
  <c r="EO73" i="13"/>
  <c r="EO78" i="13"/>
  <c r="EO83" i="13"/>
  <c r="EL13" i="13"/>
  <c r="EL18" i="13"/>
  <c r="EL23" i="13"/>
  <c r="EL29" i="13"/>
  <c r="EL34" i="13"/>
  <c r="EL39" i="13"/>
  <c r="EL50" i="13"/>
  <c r="EL55" i="13"/>
  <c r="EL61" i="13"/>
  <c r="EL66" i="13"/>
  <c r="EL71" i="13"/>
  <c r="EL77" i="13"/>
  <c r="EL82" i="13"/>
  <c r="EL87" i="13"/>
  <c r="EK17" i="13"/>
  <c r="EK22" i="13"/>
  <c r="EK27" i="13"/>
  <c r="EK33" i="13"/>
  <c r="EK38" i="13"/>
  <c r="EK43" i="13"/>
  <c r="EK49" i="13"/>
  <c r="EK54" i="13"/>
  <c r="EK59" i="13"/>
  <c r="EK65" i="13"/>
  <c r="EK70" i="13"/>
  <c r="EK75" i="13"/>
  <c r="EK81" i="13"/>
  <c r="EK86" i="13"/>
  <c r="EJ15" i="13"/>
  <c r="EJ21" i="13"/>
  <c r="EJ26" i="13"/>
  <c r="EJ31" i="13"/>
  <c r="EJ37" i="13"/>
  <c r="EJ42" i="13"/>
  <c r="EJ47" i="13"/>
  <c r="EJ53" i="13"/>
  <c r="EJ58" i="13"/>
  <c r="EJ63" i="13"/>
  <c r="EJ69" i="13"/>
  <c r="EJ74" i="13"/>
  <c r="EJ79" i="13"/>
  <c r="EJ85" i="13"/>
  <c r="EI14" i="13"/>
  <c r="EI19" i="13"/>
  <c r="EI25" i="13"/>
  <c r="EI30" i="13"/>
  <c r="EI35" i="13"/>
  <c r="EI41" i="13"/>
  <c r="EI46" i="13"/>
  <c r="EI51" i="13"/>
  <c r="EI57" i="13"/>
  <c r="EI62" i="13"/>
  <c r="EI67" i="13"/>
  <c r="EI73" i="13"/>
  <c r="EI78" i="13"/>
  <c r="EI83" i="13"/>
  <c r="EH13" i="13"/>
  <c r="EH23" i="13"/>
  <c r="EH29" i="13"/>
  <c r="EH34" i="13"/>
  <c r="EH39" i="13"/>
  <c r="EH45" i="13"/>
  <c r="EH50" i="13"/>
  <c r="EH55" i="13"/>
  <c r="EH61" i="13"/>
  <c r="EH66" i="13"/>
  <c r="EH71" i="13"/>
  <c r="EH77" i="13"/>
  <c r="EH82" i="13"/>
  <c r="EH87" i="13"/>
  <c r="EG17" i="13"/>
  <c r="EG22" i="13"/>
  <c r="EG27" i="13"/>
  <c r="EG33" i="13"/>
  <c r="EG38" i="13"/>
  <c r="EG43" i="13"/>
  <c r="EG49" i="13"/>
  <c r="EG54" i="13"/>
  <c r="EG59" i="13"/>
  <c r="EG65" i="13"/>
  <c r="EG70" i="13"/>
  <c r="EG75" i="13"/>
  <c r="EG81" i="13"/>
  <c r="EG86" i="13"/>
  <c r="EF15" i="13"/>
  <c r="EF26" i="13"/>
  <c r="EF31" i="13"/>
  <c r="EF37" i="13"/>
  <c r="EF42" i="13"/>
  <c r="EF47" i="13"/>
  <c r="EF58" i="13"/>
  <c r="EF63" i="13"/>
  <c r="EF69" i="13"/>
  <c r="EF74" i="13"/>
  <c r="EF85" i="13"/>
  <c r="EE14" i="13"/>
  <c r="EE19" i="13"/>
  <c r="EE25" i="13"/>
  <c r="EE30" i="13"/>
  <c r="EE35" i="13"/>
  <c r="EE41" i="13"/>
  <c r="EE46" i="13"/>
  <c r="EE51" i="13"/>
  <c r="EE57" i="13"/>
  <c r="EE62" i="13"/>
  <c r="EE67" i="13"/>
  <c r="EE73" i="13"/>
  <c r="EE78" i="13"/>
  <c r="EE83" i="13"/>
  <c r="EE87" i="13"/>
  <c r="EB15" i="13"/>
  <c r="EB19" i="13"/>
  <c r="EB23" i="13"/>
  <c r="EB27" i="13"/>
  <c r="EB31" i="13"/>
  <c r="EB35" i="13"/>
  <c r="EB39" i="13"/>
  <c r="EB43" i="13"/>
  <c r="EB47" i="13"/>
  <c r="EB51" i="13"/>
  <c r="EB55" i="13"/>
  <c r="EB59" i="13"/>
  <c r="EB63" i="13"/>
  <c r="EB67" i="13"/>
  <c r="EB71" i="13"/>
  <c r="EB75" i="13"/>
  <c r="EB79" i="13"/>
  <c r="EB83" i="13"/>
  <c r="EB87" i="13"/>
  <c r="EA15" i="13"/>
  <c r="EA19" i="13"/>
  <c r="EA23" i="13"/>
  <c r="EA27" i="13"/>
  <c r="EA31" i="13"/>
  <c r="EA35" i="13"/>
  <c r="EA39" i="13"/>
  <c r="EA43" i="13"/>
  <c r="EA47" i="13"/>
  <c r="EA51" i="13"/>
  <c r="EA55" i="13"/>
  <c r="EA59" i="13"/>
  <c r="EA63" i="13"/>
  <c r="EA67" i="13"/>
  <c r="EA71" i="13"/>
  <c r="EA75" i="13"/>
  <c r="EA79" i="13"/>
  <c r="EA83" i="13"/>
  <c r="EA87" i="13"/>
  <c r="DZ15" i="13"/>
  <c r="DZ19" i="13"/>
  <c r="DZ23" i="13"/>
  <c r="DZ27" i="13"/>
  <c r="DZ31" i="13"/>
  <c r="DZ35" i="13"/>
  <c r="DZ39" i="13"/>
  <c r="DZ43" i="13"/>
  <c r="DZ47" i="13"/>
  <c r="DZ51" i="13"/>
  <c r="DZ55" i="13"/>
  <c r="DZ59" i="13"/>
  <c r="DZ63" i="13"/>
  <c r="DZ67" i="13"/>
  <c r="DZ71" i="13"/>
  <c r="DZ75" i="13"/>
  <c r="DZ79" i="13"/>
  <c r="DZ83" i="13"/>
  <c r="DZ87" i="13"/>
  <c r="DY15" i="13"/>
  <c r="DY19" i="13"/>
  <c r="DY23" i="13"/>
  <c r="DY27" i="13"/>
  <c r="DY31" i="13"/>
  <c r="DY35" i="13"/>
  <c r="DY39" i="13"/>
  <c r="DY43" i="13"/>
  <c r="DY47" i="13"/>
  <c r="DY51" i="13"/>
  <c r="DY55" i="13"/>
  <c r="DY59" i="13"/>
  <c r="DY63" i="13"/>
  <c r="DY67" i="13"/>
  <c r="DY71" i="13"/>
  <c r="DY75" i="13"/>
  <c r="DY79" i="13"/>
  <c r="DY83" i="13"/>
  <c r="DY87" i="13"/>
  <c r="DX19" i="13"/>
  <c r="DX23" i="13"/>
  <c r="DX31" i="13"/>
  <c r="DX43" i="13"/>
  <c r="DX55" i="13"/>
  <c r="DX59" i="13"/>
  <c r="DX63" i="13"/>
  <c r="DX67" i="13"/>
  <c r="DX71" i="13"/>
  <c r="DX79" i="13"/>
  <c r="DX83" i="13"/>
  <c r="DX87" i="13"/>
  <c r="DW15" i="13"/>
  <c r="DW19" i="13"/>
  <c r="DW23" i="13"/>
  <c r="DW27" i="13"/>
  <c r="DW31" i="13"/>
  <c r="DW35" i="13"/>
  <c r="DW39" i="13"/>
  <c r="DW43" i="13"/>
  <c r="DW47" i="13"/>
  <c r="DW51" i="13"/>
  <c r="DW55" i="13"/>
  <c r="DW59" i="13"/>
  <c r="DW63" i="13"/>
  <c r="DW67" i="13"/>
  <c r="DW71" i="13"/>
  <c r="DW75" i="13"/>
  <c r="DW79" i="13"/>
  <c r="DW83" i="13"/>
  <c r="DW87" i="13"/>
  <c r="DV15" i="13"/>
  <c r="DV19" i="13"/>
  <c r="DV23" i="13"/>
  <c r="DV27" i="13"/>
  <c r="DV31" i="13"/>
  <c r="DV35" i="13"/>
  <c r="DV39" i="13"/>
  <c r="DV43" i="13"/>
  <c r="DV47" i="13"/>
  <c r="DV51" i="13"/>
  <c r="DV55" i="13"/>
  <c r="DV59" i="13"/>
  <c r="DV63" i="13"/>
  <c r="DV67" i="13"/>
  <c r="DV71" i="13"/>
  <c r="DV75" i="13"/>
  <c r="DV79" i="13"/>
  <c r="DV83" i="13"/>
  <c r="DV87" i="13"/>
  <c r="DU15" i="13"/>
  <c r="DU19" i="13"/>
  <c r="DU23" i="13"/>
  <c r="DU27" i="13"/>
  <c r="DU31" i="13"/>
  <c r="DU35" i="13"/>
  <c r="DU39" i="13"/>
  <c r="DU43" i="13"/>
  <c r="IV57" i="13"/>
  <c r="IG40" i="13"/>
  <c r="ID78" i="13"/>
  <c r="HV39" i="13"/>
  <c r="HR18" i="13"/>
  <c r="HM46" i="13"/>
  <c r="HK59" i="13"/>
  <c r="HJ68" i="13"/>
  <c r="HI78" i="13"/>
  <c r="HH87" i="13"/>
  <c r="HD20" i="13"/>
  <c r="HD68" i="13"/>
  <c r="HC20" i="13"/>
  <c r="HC50" i="13"/>
  <c r="HC78" i="13"/>
  <c r="HB30" i="13"/>
  <c r="HB59" i="13"/>
  <c r="HB87" i="13"/>
  <c r="HA39" i="13"/>
  <c r="HA68" i="13"/>
  <c r="GY20" i="13"/>
  <c r="GY48" i="13"/>
  <c r="GY78" i="13"/>
  <c r="GZ31" i="13"/>
  <c r="GZ59" i="13"/>
  <c r="GZ12" i="13"/>
  <c r="GX39" i="13"/>
  <c r="GX67" i="13"/>
  <c r="GW20" i="13"/>
  <c r="GW48" i="13"/>
  <c r="GW76" i="13"/>
  <c r="GT30" i="13"/>
  <c r="GT58" i="13"/>
  <c r="GT84" i="13"/>
  <c r="GS30" i="13"/>
  <c r="GS51" i="13"/>
  <c r="GS72" i="13"/>
  <c r="GR18" i="13"/>
  <c r="GR39" i="13"/>
  <c r="GR60" i="13"/>
  <c r="GR81" i="13"/>
  <c r="GQ21" i="13"/>
  <c r="GQ37" i="13"/>
  <c r="GQ53" i="13"/>
  <c r="GQ69" i="13"/>
  <c r="GQ85" i="13"/>
  <c r="GO25" i="13"/>
  <c r="GO41" i="13"/>
  <c r="GO57" i="13"/>
  <c r="GO73" i="13"/>
  <c r="GP14" i="13"/>
  <c r="GP30" i="13"/>
  <c r="GP46" i="13"/>
  <c r="GP62" i="13"/>
  <c r="GP78" i="13"/>
  <c r="GN17" i="13"/>
  <c r="GN33" i="13"/>
  <c r="GN49" i="13"/>
  <c r="GN65" i="13"/>
  <c r="GN81" i="13"/>
  <c r="GM21" i="13"/>
  <c r="GM37" i="13"/>
  <c r="GM53" i="13"/>
  <c r="GM69" i="13"/>
  <c r="GM85" i="13"/>
  <c r="GJ25" i="13"/>
  <c r="GJ41" i="13"/>
  <c r="GJ57" i="13"/>
  <c r="GJ73" i="13"/>
  <c r="GI13" i="13"/>
  <c r="GI29" i="13"/>
  <c r="GI45" i="13"/>
  <c r="GI61" i="13"/>
  <c r="GI77" i="13"/>
  <c r="GH17" i="13"/>
  <c r="GH33" i="13"/>
  <c r="GH49" i="13"/>
  <c r="GH65" i="13"/>
  <c r="GH81" i="13"/>
  <c r="GG21" i="13"/>
  <c r="GG37" i="13"/>
  <c r="GG53" i="13"/>
  <c r="GG69" i="13"/>
  <c r="GG85" i="13"/>
  <c r="GF25" i="13"/>
  <c r="GF41" i="13"/>
  <c r="GF57" i="13"/>
  <c r="GF73" i="13"/>
  <c r="GE13" i="13"/>
  <c r="GE29" i="13"/>
  <c r="GE45" i="13"/>
  <c r="GE61" i="13"/>
  <c r="GE77" i="13"/>
  <c r="GD17" i="13"/>
  <c r="GD33" i="13"/>
  <c r="GD49" i="13"/>
  <c r="GD65" i="13"/>
  <c r="GD81" i="13"/>
  <c r="GC21" i="13"/>
  <c r="GC37" i="13"/>
  <c r="GC53" i="13"/>
  <c r="GC69" i="13"/>
  <c r="GC85" i="13"/>
  <c r="FZ25" i="13"/>
  <c r="FZ41" i="13"/>
  <c r="FZ57" i="13"/>
  <c r="FZ73" i="13"/>
  <c r="FY13" i="13"/>
  <c r="FY29" i="13"/>
  <c r="FY45" i="13"/>
  <c r="FY61" i="13"/>
  <c r="FY77" i="13"/>
  <c r="FX17" i="13"/>
  <c r="FX33" i="13"/>
  <c r="FX49" i="13"/>
  <c r="FX65" i="13"/>
  <c r="FX81" i="13"/>
  <c r="FW21" i="13"/>
  <c r="FW37" i="13"/>
  <c r="FW53" i="13"/>
  <c r="FW69" i="13"/>
  <c r="FW85" i="13"/>
  <c r="FV25" i="13"/>
  <c r="FV41" i="13"/>
  <c r="FV57" i="13"/>
  <c r="FV73" i="13"/>
  <c r="FU13" i="13"/>
  <c r="FU29" i="13"/>
  <c r="FU45" i="13"/>
  <c r="FU61" i="13"/>
  <c r="FU77" i="13"/>
  <c r="FT17" i="13"/>
  <c r="FT33" i="13"/>
  <c r="FT49" i="13"/>
  <c r="FT65" i="13"/>
  <c r="FT81" i="13"/>
  <c r="FS21" i="13"/>
  <c r="FS37" i="13"/>
  <c r="FS53" i="13"/>
  <c r="FS69" i="13"/>
  <c r="FS85" i="13"/>
  <c r="FP25" i="13"/>
  <c r="FP41" i="13"/>
  <c r="FP57" i="13"/>
  <c r="FP73" i="13"/>
  <c r="FO13" i="13"/>
  <c r="FO29" i="13"/>
  <c r="FO45" i="13"/>
  <c r="FO61" i="13"/>
  <c r="FO77" i="13"/>
  <c r="FN17" i="13"/>
  <c r="FN33" i="13"/>
  <c r="FN49" i="13"/>
  <c r="FN65" i="13"/>
  <c r="FN81" i="13"/>
  <c r="FM21" i="13"/>
  <c r="FM37" i="13"/>
  <c r="FM53" i="13"/>
  <c r="FM69" i="13"/>
  <c r="FM85" i="13"/>
  <c r="FL26" i="13"/>
  <c r="FL42" i="13"/>
  <c r="FL58" i="13"/>
  <c r="FL74" i="13"/>
  <c r="FJ13" i="13"/>
  <c r="FJ29" i="13"/>
  <c r="FJ45" i="13"/>
  <c r="FJ61" i="13"/>
  <c r="FJ69" i="13"/>
  <c r="FJ77" i="13"/>
  <c r="FJ85" i="13"/>
  <c r="FK18" i="13"/>
  <c r="FK26" i="13"/>
  <c r="FK34" i="13"/>
  <c r="FK39" i="13"/>
  <c r="FK44" i="13"/>
  <c r="FK50" i="13"/>
  <c r="FK55" i="13"/>
  <c r="FK60" i="13"/>
  <c r="FK66" i="13"/>
  <c r="FK71" i="13"/>
  <c r="FK76" i="13"/>
  <c r="FK82" i="13"/>
  <c r="FK87" i="13"/>
  <c r="FI15" i="13"/>
  <c r="FI21" i="13"/>
  <c r="FI26" i="13"/>
  <c r="FI31" i="13"/>
  <c r="FI37" i="13"/>
  <c r="FI42" i="13"/>
  <c r="FI47" i="13"/>
  <c r="FI53" i="13"/>
  <c r="FI58" i="13"/>
  <c r="FI63" i="13"/>
  <c r="FI69" i="13"/>
  <c r="FI74" i="13"/>
  <c r="FI79" i="13"/>
  <c r="FI85" i="13"/>
  <c r="EZ13" i="13"/>
  <c r="FE13" i="13"/>
  <c r="FC14" i="13"/>
  <c r="EZ15" i="13"/>
  <c r="FE15" i="13"/>
  <c r="FC16" i="13"/>
  <c r="EZ17" i="13"/>
  <c r="FE17" i="13"/>
  <c r="FC18" i="13"/>
  <c r="EZ19" i="13"/>
  <c r="FE19" i="13"/>
  <c r="FC20" i="13"/>
  <c r="EZ21" i="13"/>
  <c r="FE21" i="13"/>
  <c r="FC22" i="13"/>
  <c r="EZ23" i="13"/>
  <c r="FE23" i="13"/>
  <c r="FC24" i="13"/>
  <c r="EZ25" i="13"/>
  <c r="FE25" i="13"/>
  <c r="FC26" i="13"/>
  <c r="EZ27" i="13"/>
  <c r="FE27" i="13"/>
  <c r="FC28" i="13"/>
  <c r="EZ29" i="13"/>
  <c r="FE29" i="13"/>
  <c r="FC30" i="13"/>
  <c r="EZ31" i="13"/>
  <c r="FE31" i="13"/>
  <c r="FC32" i="13"/>
  <c r="EZ33" i="13"/>
  <c r="FE33" i="13"/>
  <c r="FC34" i="13"/>
  <c r="EZ35" i="13"/>
  <c r="FE35" i="13"/>
  <c r="FC36" i="13"/>
  <c r="EZ37" i="13"/>
  <c r="FE37" i="13"/>
  <c r="FC38" i="13"/>
  <c r="EZ39" i="13"/>
  <c r="FE39" i="13"/>
  <c r="FC40" i="13"/>
  <c r="EZ41" i="13"/>
  <c r="FE41" i="13"/>
  <c r="FC42" i="13"/>
  <c r="EZ43" i="13"/>
  <c r="FE43" i="13"/>
  <c r="FC44" i="13"/>
  <c r="EZ45" i="13"/>
  <c r="FE45" i="13"/>
  <c r="FC46" i="13"/>
  <c r="EZ47" i="13"/>
  <c r="FE47" i="13"/>
  <c r="FC48" i="13"/>
  <c r="EZ49" i="13"/>
  <c r="FE49" i="13"/>
  <c r="FC50" i="13"/>
  <c r="EZ51" i="13"/>
  <c r="FE51" i="13"/>
  <c r="FC52" i="13"/>
  <c r="EZ53" i="13"/>
  <c r="FE53" i="13"/>
  <c r="FC54" i="13"/>
  <c r="EZ55" i="13"/>
  <c r="FE55" i="13"/>
  <c r="FC56" i="13"/>
  <c r="EZ57" i="13"/>
  <c r="FE57" i="13"/>
  <c r="FC58" i="13"/>
  <c r="EZ59" i="13"/>
  <c r="FE59" i="13"/>
  <c r="FC60" i="13"/>
  <c r="EZ61" i="13"/>
  <c r="FE61" i="13"/>
  <c r="FC62" i="13"/>
  <c r="EZ63" i="13"/>
  <c r="FE63" i="13"/>
  <c r="FC64" i="13"/>
  <c r="EZ65" i="13"/>
  <c r="FE65" i="13"/>
  <c r="FC66" i="13"/>
  <c r="EZ67" i="13"/>
  <c r="FE67" i="13"/>
  <c r="FC68" i="13"/>
  <c r="EZ69" i="13"/>
  <c r="FE69" i="13"/>
  <c r="FC70" i="13"/>
  <c r="EZ71" i="13"/>
  <c r="FE71" i="13"/>
  <c r="FC72" i="13"/>
  <c r="EZ73" i="13"/>
  <c r="FE73" i="13"/>
  <c r="FC74" i="13"/>
  <c r="EZ75" i="13"/>
  <c r="FE75" i="13"/>
  <c r="FC76" i="13"/>
  <c r="EZ77" i="13"/>
  <c r="FE77" i="13"/>
  <c r="FC78" i="13"/>
  <c r="EZ79" i="13"/>
  <c r="FE79" i="13"/>
  <c r="FC80" i="13"/>
  <c r="EZ81" i="13"/>
  <c r="FE81" i="13"/>
  <c r="FC82" i="13"/>
  <c r="EZ83" i="13"/>
  <c r="FE83" i="13"/>
  <c r="FC84" i="13"/>
  <c r="EZ85" i="13"/>
  <c r="FE85" i="13"/>
  <c r="FC86" i="13"/>
  <c r="EZ87" i="13"/>
  <c r="FE87" i="13"/>
  <c r="FB12" i="13"/>
  <c r="EV19" i="13"/>
  <c r="EV25" i="13"/>
  <c r="EV30" i="13"/>
  <c r="EV35" i="13"/>
  <c r="EV41" i="13"/>
  <c r="EV46" i="13"/>
  <c r="EV51" i="13"/>
  <c r="EV57" i="13"/>
  <c r="EV62" i="13"/>
  <c r="EV67" i="13"/>
  <c r="EV73" i="13"/>
  <c r="EV78" i="13"/>
  <c r="EV83" i="13"/>
  <c r="EU13" i="13"/>
  <c r="EU18" i="13"/>
  <c r="EU23" i="13"/>
  <c r="EU29" i="13"/>
  <c r="EU34" i="13"/>
  <c r="EU39" i="13"/>
  <c r="EU45" i="13"/>
  <c r="EU50" i="13"/>
  <c r="EU55" i="13"/>
  <c r="EU61" i="13"/>
  <c r="EU66" i="13"/>
  <c r="EU71" i="13"/>
  <c r="EU77" i="13"/>
  <c r="EU82" i="13"/>
  <c r="EU87" i="13"/>
  <c r="ET22" i="13"/>
  <c r="ET27" i="13"/>
  <c r="ET33" i="13"/>
  <c r="ET38" i="13"/>
  <c r="ET43" i="13"/>
  <c r="ET49" i="13"/>
  <c r="ET54" i="13"/>
  <c r="ET70" i="13"/>
  <c r="ET75" i="13"/>
  <c r="ET81" i="13"/>
  <c r="ET86" i="13"/>
  <c r="ES15" i="13"/>
  <c r="ES21" i="13"/>
  <c r="ES26" i="13"/>
  <c r="ES31" i="13"/>
  <c r="ES37" i="13"/>
  <c r="ES42" i="13"/>
  <c r="ES47" i="13"/>
  <c r="ES53" i="13"/>
  <c r="ES58" i="13"/>
  <c r="ES63" i="13"/>
  <c r="ES69" i="13"/>
  <c r="ES74" i="13"/>
  <c r="ES79" i="13"/>
  <c r="ES85" i="13"/>
  <c r="ER19" i="13"/>
  <c r="ER25" i="13"/>
  <c r="ER30" i="13"/>
  <c r="ER41" i="13"/>
  <c r="ER57" i="13"/>
  <c r="ER67" i="13"/>
  <c r="ER78" i="13"/>
  <c r="ER83" i="13"/>
  <c r="EQ13" i="13"/>
  <c r="EQ18" i="13"/>
  <c r="EQ23" i="13"/>
  <c r="EQ29" i="13"/>
  <c r="EQ34" i="13"/>
  <c r="EQ39" i="13"/>
  <c r="EQ45" i="13"/>
  <c r="EQ50" i="13"/>
  <c r="EQ55" i="13"/>
  <c r="IQ18" i="13"/>
  <c r="IF49" i="13"/>
  <c r="IB87" i="13"/>
  <c r="HU48" i="13"/>
  <c r="HR82" i="13"/>
  <c r="HL34" i="13"/>
  <c r="HK80" i="13"/>
  <c r="HI14" i="13"/>
  <c r="HH23" i="13"/>
  <c r="HG32" i="13"/>
  <c r="HD38" i="13"/>
  <c r="HD75" i="13"/>
  <c r="HC28" i="13"/>
  <c r="HC56" i="13"/>
  <c r="HC84" i="13"/>
  <c r="HB38" i="13"/>
  <c r="HB66" i="13"/>
  <c r="HA18" i="13"/>
  <c r="HA47" i="13"/>
  <c r="HA75" i="13"/>
  <c r="GY27" i="13"/>
  <c r="GY56" i="13"/>
  <c r="GY84" i="13"/>
  <c r="GZ37" i="13"/>
  <c r="GZ67" i="13"/>
  <c r="GX18" i="13"/>
  <c r="GX46" i="13"/>
  <c r="GX75" i="13"/>
  <c r="GW27" i="13"/>
  <c r="GW55" i="13"/>
  <c r="GW84" i="13"/>
  <c r="GT36" i="13"/>
  <c r="GT64" i="13"/>
  <c r="GS14" i="13"/>
  <c r="GS35" i="13"/>
  <c r="GS56" i="13"/>
  <c r="GS78" i="13"/>
  <c r="GR23" i="13"/>
  <c r="GR44" i="13"/>
  <c r="GR66" i="13"/>
  <c r="GR85" i="13"/>
  <c r="GQ25" i="13"/>
  <c r="GQ41" i="13"/>
  <c r="GQ57" i="13"/>
  <c r="GQ73" i="13"/>
  <c r="GO13" i="13"/>
  <c r="GO29" i="13"/>
  <c r="GO45" i="13"/>
  <c r="GO61" i="13"/>
  <c r="GO77" i="13"/>
  <c r="GP18" i="13"/>
  <c r="GP34" i="13"/>
  <c r="GP50" i="13"/>
  <c r="GP66" i="13"/>
  <c r="GP82" i="13"/>
  <c r="GN21" i="13"/>
  <c r="GN37" i="13"/>
  <c r="GN53" i="13"/>
  <c r="GN69" i="13"/>
  <c r="GN85" i="13"/>
  <c r="GM25" i="13"/>
  <c r="GM41" i="13"/>
  <c r="GM57" i="13"/>
  <c r="GM73" i="13"/>
  <c r="GJ13" i="13"/>
  <c r="GJ29" i="13"/>
  <c r="GJ45" i="13"/>
  <c r="GJ61" i="13"/>
  <c r="GJ77" i="13"/>
  <c r="GI17" i="13"/>
  <c r="GI33" i="13"/>
  <c r="GI49" i="13"/>
  <c r="GI65" i="13"/>
  <c r="GI81" i="13"/>
  <c r="GH21" i="13"/>
  <c r="GH37" i="13"/>
  <c r="GH53" i="13"/>
  <c r="GH69" i="13"/>
  <c r="GH85" i="13"/>
  <c r="GG25" i="13"/>
  <c r="GG41" i="13"/>
  <c r="GG57" i="13"/>
  <c r="GG73" i="13"/>
  <c r="GF13" i="13"/>
  <c r="GF29" i="13"/>
  <c r="GF45" i="13"/>
  <c r="GF61" i="13"/>
  <c r="GF77" i="13"/>
  <c r="GE17" i="13"/>
  <c r="GE33" i="13"/>
  <c r="GE49" i="13"/>
  <c r="GE65" i="13"/>
  <c r="GE81" i="13"/>
  <c r="GD21" i="13"/>
  <c r="GD37" i="13"/>
  <c r="GD53" i="13"/>
  <c r="GD69" i="13"/>
  <c r="GD85" i="13"/>
  <c r="GC25" i="13"/>
  <c r="GC41" i="13"/>
  <c r="GC57" i="13"/>
  <c r="GC73" i="13"/>
  <c r="FZ13" i="13"/>
  <c r="FZ29" i="13"/>
  <c r="FZ45" i="13"/>
  <c r="FZ61" i="13"/>
  <c r="FZ77" i="13"/>
  <c r="FY17" i="13"/>
  <c r="FY33" i="13"/>
  <c r="FY49" i="13"/>
  <c r="FY65" i="13"/>
  <c r="FY81" i="13"/>
  <c r="FX21" i="13"/>
  <c r="FX37" i="13"/>
  <c r="FX53" i="13"/>
  <c r="FX69" i="13"/>
  <c r="FX85" i="13"/>
  <c r="FW25" i="13"/>
  <c r="FW41" i="13"/>
  <c r="FW57" i="13"/>
  <c r="FW73" i="13"/>
  <c r="FV13" i="13"/>
  <c r="FV29" i="13"/>
  <c r="FV45" i="13"/>
  <c r="FV61" i="13"/>
  <c r="FV77" i="13"/>
  <c r="FU17" i="13"/>
  <c r="FU33" i="13"/>
  <c r="FU49" i="13"/>
  <c r="FU65" i="13"/>
  <c r="FU81" i="13"/>
  <c r="FT21" i="13"/>
  <c r="FT37" i="13"/>
  <c r="FT53" i="13"/>
  <c r="FT69" i="13"/>
  <c r="FT85" i="13"/>
  <c r="FS25" i="13"/>
  <c r="FS41" i="13"/>
  <c r="FS57" i="13"/>
  <c r="FS73" i="13"/>
  <c r="FP13" i="13"/>
  <c r="FP29" i="13"/>
  <c r="FP45" i="13"/>
  <c r="FP61" i="13"/>
  <c r="FP77" i="13"/>
  <c r="FO17" i="13"/>
  <c r="FO33" i="13"/>
  <c r="FO49" i="13"/>
  <c r="FO65" i="13"/>
  <c r="FO81" i="13"/>
  <c r="FN21" i="13"/>
  <c r="FN37" i="13"/>
  <c r="FN53" i="13"/>
  <c r="FN69" i="13"/>
  <c r="FN85" i="13"/>
  <c r="FM25" i="13"/>
  <c r="FM41" i="13"/>
  <c r="FM57" i="13"/>
  <c r="FM73" i="13"/>
  <c r="FL14" i="13"/>
  <c r="FL30" i="13"/>
  <c r="FL46" i="13"/>
  <c r="FL62" i="13"/>
  <c r="FL78" i="13"/>
  <c r="FJ17" i="13"/>
  <c r="FJ33" i="13"/>
  <c r="FJ49" i="13"/>
  <c r="FJ62" i="13"/>
  <c r="FJ70" i="13"/>
  <c r="FJ78" i="13"/>
  <c r="FJ86" i="13"/>
  <c r="FK19" i="13"/>
  <c r="FK27" i="13"/>
  <c r="FK35" i="13"/>
  <c r="FK40" i="13"/>
  <c r="FK46" i="13"/>
  <c r="FK51" i="13"/>
  <c r="FK56" i="13"/>
  <c r="FK62" i="13"/>
  <c r="FK67" i="13"/>
  <c r="FK72" i="13"/>
  <c r="FK78" i="13"/>
  <c r="FK83" i="13"/>
  <c r="FK12" i="13"/>
  <c r="FI17" i="13"/>
  <c r="FI22" i="13"/>
  <c r="FI27" i="13"/>
  <c r="FI33" i="13"/>
  <c r="FI38" i="13"/>
  <c r="FI43" i="13"/>
  <c r="FI49" i="13"/>
  <c r="FI54" i="13"/>
  <c r="FI59" i="13"/>
  <c r="FI65" i="13"/>
  <c r="FI70" i="13"/>
  <c r="FI75" i="13"/>
  <c r="FI81" i="13"/>
  <c r="FI86" i="13"/>
  <c r="FA13" i="13"/>
  <c r="EY14" i="13"/>
  <c r="FD14" i="13"/>
  <c r="FA15" i="13"/>
  <c r="EY16" i="13"/>
  <c r="FD16" i="13"/>
  <c r="FA17" i="13"/>
  <c r="EY18" i="13"/>
  <c r="FD18" i="13"/>
  <c r="FA19" i="13"/>
  <c r="EY20" i="13"/>
  <c r="FD20" i="13"/>
  <c r="FA21" i="13"/>
  <c r="EY22" i="13"/>
  <c r="FD22" i="13"/>
  <c r="FA23" i="13"/>
  <c r="EY24" i="13"/>
  <c r="FD24" i="13"/>
  <c r="FA25" i="13"/>
  <c r="EY26" i="13"/>
  <c r="FD26" i="13"/>
  <c r="FA27" i="13"/>
  <c r="EY28" i="13"/>
  <c r="FD28" i="13"/>
  <c r="FA29" i="13"/>
  <c r="EY30" i="13"/>
  <c r="FD30" i="13"/>
  <c r="FA31" i="13"/>
  <c r="EY32" i="13"/>
  <c r="FD32" i="13"/>
  <c r="FA33" i="13"/>
  <c r="EY34" i="13"/>
  <c r="FD34" i="13"/>
  <c r="FA35" i="13"/>
  <c r="EY36" i="13"/>
  <c r="FD36" i="13"/>
  <c r="FA37" i="13"/>
  <c r="EY38" i="13"/>
  <c r="FD38" i="13"/>
  <c r="FA39" i="13"/>
  <c r="EY40" i="13"/>
  <c r="FD40" i="13"/>
  <c r="FA41" i="13"/>
  <c r="EY42" i="13"/>
  <c r="FD42" i="13"/>
  <c r="FA43" i="13"/>
  <c r="EY44" i="13"/>
  <c r="FD44" i="13"/>
  <c r="FA45" i="13"/>
  <c r="EY46" i="13"/>
  <c r="FD46" i="13"/>
  <c r="FA47" i="13"/>
  <c r="EY48" i="13"/>
  <c r="FD48" i="13"/>
  <c r="FA49" i="13"/>
  <c r="EY50" i="13"/>
  <c r="FD50" i="13"/>
  <c r="FA51" i="13"/>
  <c r="EY52" i="13"/>
  <c r="FD52" i="13"/>
  <c r="FA53" i="13"/>
  <c r="EY54" i="13"/>
  <c r="FD54" i="13"/>
  <c r="FA55" i="13"/>
  <c r="EY56" i="13"/>
  <c r="FD56" i="13"/>
  <c r="FA57" i="13"/>
  <c r="EY58" i="13"/>
  <c r="FD58" i="13"/>
  <c r="FA59" i="13"/>
  <c r="EY60" i="13"/>
  <c r="FD60" i="13"/>
  <c r="FA61" i="13"/>
  <c r="EY62" i="13"/>
  <c r="FD62" i="13"/>
  <c r="FA63" i="13"/>
  <c r="EY64" i="13"/>
  <c r="FD64" i="13"/>
  <c r="FA65" i="13"/>
  <c r="EY66" i="13"/>
  <c r="FD66" i="13"/>
  <c r="FA67" i="13"/>
  <c r="EY68" i="13"/>
  <c r="FD68" i="13"/>
  <c r="FA69" i="13"/>
  <c r="EY70" i="13"/>
  <c r="FD70" i="13"/>
  <c r="FA71" i="13"/>
  <c r="EY72" i="13"/>
  <c r="FD72" i="13"/>
  <c r="FA73" i="13"/>
  <c r="EY74" i="13"/>
  <c r="FD74" i="13"/>
  <c r="FA75" i="13"/>
  <c r="EY76" i="13"/>
  <c r="FD76" i="13"/>
  <c r="FA77" i="13"/>
  <c r="EY78" i="13"/>
  <c r="FD78" i="13"/>
  <c r="FA79" i="13"/>
  <c r="EY80" i="13"/>
  <c r="FD80" i="13"/>
  <c r="FA81" i="13"/>
  <c r="EY82" i="13"/>
  <c r="FD82" i="13"/>
  <c r="FA83" i="13"/>
  <c r="EY84" i="13"/>
  <c r="FD84" i="13"/>
  <c r="FA85" i="13"/>
  <c r="EY86" i="13"/>
  <c r="FD86" i="13"/>
  <c r="FA87" i="13"/>
  <c r="FF12" i="13"/>
  <c r="FA12" i="13"/>
  <c r="EV15" i="13"/>
  <c r="EV21" i="13"/>
  <c r="EV31" i="13"/>
  <c r="EV37" i="13"/>
  <c r="EV42" i="13"/>
  <c r="EV47" i="13"/>
  <c r="EV53" i="13"/>
  <c r="EV58" i="13"/>
  <c r="EV63" i="13"/>
  <c r="EV69" i="13"/>
  <c r="EV74" i="13"/>
  <c r="EV79" i="13"/>
  <c r="EU14" i="13"/>
  <c r="EU19" i="13"/>
  <c r="EU25" i="13"/>
  <c r="EU30" i="13"/>
  <c r="EU35" i="13"/>
  <c r="EU41" i="13"/>
  <c r="EU46" i="13"/>
  <c r="EU51" i="13"/>
  <c r="EU57" i="13"/>
  <c r="EU62" i="13"/>
  <c r="EU67" i="13"/>
  <c r="EU73" i="13"/>
  <c r="EU78" i="13"/>
  <c r="EU83" i="13"/>
  <c r="ET13" i="13"/>
  <c r="ET18" i="13"/>
  <c r="ET23" i="13"/>
  <c r="ET29" i="13"/>
  <c r="ET34" i="13"/>
  <c r="ET39" i="13"/>
  <c r="ET45" i="13"/>
  <c r="ET55" i="13"/>
  <c r="ET61" i="13"/>
  <c r="ET66" i="13"/>
  <c r="ET77" i="13"/>
  <c r="ET82" i="13"/>
  <c r="ES17" i="13"/>
  <c r="ES22" i="13"/>
  <c r="ES27" i="13"/>
  <c r="ES33" i="13"/>
  <c r="ES38" i="13"/>
  <c r="ES43" i="13"/>
  <c r="ES49" i="13"/>
  <c r="ES54" i="13"/>
  <c r="ES59" i="13"/>
  <c r="ES65" i="13"/>
  <c r="ES70" i="13"/>
  <c r="ES75" i="13"/>
  <c r="ES81" i="13"/>
  <c r="ES86" i="13"/>
  <c r="ER21" i="13"/>
  <c r="ER26" i="13"/>
  <c r="ER31" i="13"/>
  <c r="ER37" i="13"/>
  <c r="ER42" i="13"/>
  <c r="ER53" i="13"/>
  <c r="ER63" i="13"/>
  <c r="ER69" i="13"/>
  <c r="ER74" i="13"/>
  <c r="ER79" i="13"/>
  <c r="ER85" i="13"/>
  <c r="EQ14" i="13"/>
  <c r="EQ19" i="13"/>
  <c r="EQ25" i="13"/>
  <c r="EQ30" i="13"/>
  <c r="EQ35" i="13"/>
  <c r="EQ41" i="13"/>
  <c r="EQ46" i="13"/>
  <c r="EQ51" i="13"/>
  <c r="EQ57" i="13"/>
  <c r="IQ50" i="13"/>
  <c r="HQ70" i="13"/>
  <c r="HH44" i="13"/>
  <c r="HC35" i="13"/>
  <c r="HB72" i="13"/>
  <c r="GY35" i="13"/>
  <c r="GZ73" i="13"/>
  <c r="GW34" i="13"/>
  <c r="GT72" i="13"/>
  <c r="GS83" i="13"/>
  <c r="GQ13" i="13"/>
  <c r="GQ77" i="13"/>
  <c r="GO65" i="13"/>
  <c r="GP54" i="13"/>
  <c r="GN41" i="13"/>
  <c r="GM29" i="13"/>
  <c r="GJ17" i="13"/>
  <c r="GJ81" i="13"/>
  <c r="GI69" i="13"/>
  <c r="GH57" i="13"/>
  <c r="GG45" i="13"/>
  <c r="GF33" i="13"/>
  <c r="GE21" i="13"/>
  <c r="GE85" i="13"/>
  <c r="GD73" i="13"/>
  <c r="GC61" i="13"/>
  <c r="FZ49" i="13"/>
  <c r="FY37" i="13"/>
  <c r="FX25" i="13"/>
  <c r="FW13" i="13"/>
  <c r="FW77" i="13"/>
  <c r="FV65" i="13"/>
  <c r="FU53" i="13"/>
  <c r="FT41" i="13"/>
  <c r="FS29" i="13"/>
  <c r="FP17" i="13"/>
  <c r="FP81" i="13"/>
  <c r="FO69" i="13"/>
  <c r="FN57" i="13"/>
  <c r="FM45" i="13"/>
  <c r="FL34" i="13"/>
  <c r="FJ21" i="13"/>
  <c r="FJ73" i="13"/>
  <c r="FK30" i="13"/>
  <c r="FK52" i="13"/>
  <c r="FK74" i="13"/>
  <c r="FI18" i="13"/>
  <c r="FI39" i="13"/>
  <c r="FI61" i="13"/>
  <c r="FI82" i="13"/>
  <c r="FE14" i="13"/>
  <c r="FC17" i="13"/>
  <c r="EZ20" i="13"/>
  <c r="FE22" i="13"/>
  <c r="FC25" i="13"/>
  <c r="EZ28" i="13"/>
  <c r="FE30" i="13"/>
  <c r="FC33" i="13"/>
  <c r="EZ36" i="13"/>
  <c r="FE38" i="13"/>
  <c r="FC41" i="13"/>
  <c r="EZ44" i="13"/>
  <c r="FE46" i="13"/>
  <c r="FC49" i="13"/>
  <c r="EZ52" i="13"/>
  <c r="FE54" i="13"/>
  <c r="FC57" i="13"/>
  <c r="EZ60" i="13"/>
  <c r="FE62" i="13"/>
  <c r="FC65" i="13"/>
  <c r="EZ68" i="13"/>
  <c r="FE70" i="13"/>
  <c r="FC73" i="13"/>
  <c r="EZ76" i="13"/>
  <c r="FE78" i="13"/>
  <c r="FC81" i="13"/>
  <c r="EZ84" i="13"/>
  <c r="FE86" i="13"/>
  <c r="EV17" i="13"/>
  <c r="EV38" i="13"/>
  <c r="EV59" i="13"/>
  <c r="EV81" i="13"/>
  <c r="EU26" i="13"/>
  <c r="EU47" i="13"/>
  <c r="EU69" i="13"/>
  <c r="ET14" i="13"/>
  <c r="ET35" i="13"/>
  <c r="ET78" i="13"/>
  <c r="ES23" i="13"/>
  <c r="ES45" i="13"/>
  <c r="ES66" i="13"/>
  <c r="ES87" i="13"/>
  <c r="ER54" i="13"/>
  <c r="EQ21" i="13"/>
  <c r="EQ42" i="13"/>
  <c r="EQ61" i="13"/>
  <c r="EQ67" i="13"/>
  <c r="EQ74" i="13"/>
  <c r="EQ82" i="13"/>
  <c r="EP13" i="13"/>
  <c r="EP19" i="13"/>
  <c r="EP27" i="13"/>
  <c r="EP34" i="13"/>
  <c r="EP49" i="13"/>
  <c r="EP62" i="13"/>
  <c r="EP70" i="13"/>
  <c r="EP77" i="13"/>
  <c r="EP83" i="13"/>
  <c r="EO15" i="13"/>
  <c r="EO22" i="13"/>
  <c r="EO29" i="13"/>
  <c r="EO37" i="13"/>
  <c r="EO43" i="13"/>
  <c r="EO50" i="13"/>
  <c r="EO58" i="13"/>
  <c r="EO65" i="13"/>
  <c r="EO71" i="13"/>
  <c r="EO79" i="13"/>
  <c r="EO86" i="13"/>
  <c r="EL17" i="13"/>
  <c r="EL25" i="13"/>
  <c r="EL31" i="13"/>
  <c r="EL38" i="13"/>
  <c r="EL46" i="13"/>
  <c r="EL53" i="13"/>
  <c r="EL59" i="13"/>
  <c r="EL67" i="13"/>
  <c r="EL74" i="13"/>
  <c r="EL81" i="13"/>
  <c r="EK13" i="13"/>
  <c r="EK19" i="13"/>
  <c r="EK26" i="13"/>
  <c r="EK34" i="13"/>
  <c r="EK41" i="13"/>
  <c r="EK47" i="13"/>
  <c r="EK55" i="13"/>
  <c r="EK62" i="13"/>
  <c r="EK69" i="13"/>
  <c r="EK77" i="13"/>
  <c r="EK83" i="13"/>
  <c r="EJ14" i="13"/>
  <c r="EJ22" i="13"/>
  <c r="EJ29" i="13"/>
  <c r="EJ35" i="13"/>
  <c r="EJ43" i="13"/>
  <c r="EJ71" i="13"/>
  <c r="EJ78" i="13"/>
  <c r="EJ86" i="13"/>
  <c r="EI17" i="13"/>
  <c r="EI23" i="13"/>
  <c r="EI31" i="13"/>
  <c r="EI38" i="13"/>
  <c r="EI45" i="13"/>
  <c r="EI53" i="13"/>
  <c r="EI59" i="13"/>
  <c r="EI66" i="13"/>
  <c r="EI74" i="13"/>
  <c r="EI81" i="13"/>
  <c r="EI87" i="13"/>
  <c r="EH19" i="13"/>
  <c r="EH41" i="13"/>
  <c r="EH54" i="13"/>
  <c r="EH62" i="13"/>
  <c r="EH69" i="13"/>
  <c r="EH75" i="13"/>
  <c r="EH83" i="13"/>
  <c r="EG14" i="13"/>
  <c r="EG21" i="13"/>
  <c r="EG29" i="13"/>
  <c r="EG35" i="13"/>
  <c r="EG42" i="13"/>
  <c r="EG50" i="13"/>
  <c r="EG57" i="13"/>
  <c r="EG63" i="13"/>
  <c r="EG71" i="13"/>
  <c r="EG78" i="13"/>
  <c r="EG85" i="13"/>
  <c r="EF17" i="13"/>
  <c r="EF23" i="13"/>
  <c r="EF38" i="13"/>
  <c r="EF45" i="13"/>
  <c r="EF51" i="13"/>
  <c r="EF73" i="13"/>
  <c r="EE18" i="13"/>
  <c r="EE26" i="13"/>
  <c r="EE33" i="13"/>
  <c r="EE39" i="13"/>
  <c r="EE47" i="13"/>
  <c r="EE54" i="13"/>
  <c r="EE61" i="13"/>
  <c r="EE69" i="13"/>
  <c r="EE75" i="13"/>
  <c r="EE82" i="13"/>
  <c r="EE12" i="13"/>
  <c r="EB17" i="13"/>
  <c r="EB22" i="13"/>
  <c r="EB28" i="13"/>
  <c r="EB33" i="13"/>
  <c r="EB38" i="13"/>
  <c r="EB44" i="13"/>
  <c r="EB54" i="13"/>
  <c r="EB65" i="13"/>
  <c r="EB76" i="13"/>
  <c r="EB81" i="13"/>
  <c r="EB86" i="13"/>
  <c r="EA16" i="13"/>
  <c r="EA21" i="13"/>
  <c r="EA26" i="13"/>
  <c r="EA32" i="13"/>
  <c r="EA37" i="13"/>
  <c r="EA42" i="13"/>
  <c r="EA48" i="13"/>
  <c r="EA53" i="13"/>
  <c r="EA58" i="13"/>
  <c r="EA64" i="13"/>
  <c r="EA69" i="13"/>
  <c r="EA74" i="13"/>
  <c r="EA80" i="13"/>
  <c r="EA85" i="13"/>
  <c r="DZ14" i="13"/>
  <c r="DZ20" i="13"/>
  <c r="DZ25" i="13"/>
  <c r="DZ30" i="13"/>
  <c r="DZ36" i="13"/>
  <c r="DZ41" i="13"/>
  <c r="DZ46" i="13"/>
  <c r="DZ52" i="13"/>
  <c r="DZ57" i="13"/>
  <c r="DZ62" i="13"/>
  <c r="DZ68" i="13"/>
  <c r="DZ73" i="13"/>
  <c r="DZ78" i="13"/>
  <c r="DZ84" i="13"/>
  <c r="DY13" i="13"/>
  <c r="DY18" i="13"/>
  <c r="DY24" i="13"/>
  <c r="DY29" i="13"/>
  <c r="DY34" i="13"/>
  <c r="DY40" i="13"/>
  <c r="DY45" i="13"/>
  <c r="DY50" i="13"/>
  <c r="DY56" i="13"/>
  <c r="DY61" i="13"/>
  <c r="DY66" i="13"/>
  <c r="DY72" i="13"/>
  <c r="DY77" i="13"/>
  <c r="DY82" i="13"/>
  <c r="DY12" i="13"/>
  <c r="DX17" i="13"/>
  <c r="DX28" i="13"/>
  <c r="DX38" i="13"/>
  <c r="DX44" i="13"/>
  <c r="DX54" i="13"/>
  <c r="DX60" i="13"/>
  <c r="DX65" i="13"/>
  <c r="DX70" i="13"/>
  <c r="DX81" i="13"/>
  <c r="DX86" i="13"/>
  <c r="DW16" i="13"/>
  <c r="DW21" i="13"/>
  <c r="DW26" i="13"/>
  <c r="DW32" i="13"/>
  <c r="DW37" i="13"/>
  <c r="DW42" i="13"/>
  <c r="DW48" i="13"/>
  <c r="DW53" i="13"/>
  <c r="DW58" i="13"/>
  <c r="DW64" i="13"/>
  <c r="DW69" i="13"/>
  <c r="DW74" i="13"/>
  <c r="DW80" i="13"/>
  <c r="DW85" i="13"/>
  <c r="DV14" i="13"/>
  <c r="DV20" i="13"/>
  <c r="DV25" i="13"/>
  <c r="DV30" i="13"/>
  <c r="DV36" i="13"/>
  <c r="DV41" i="13"/>
  <c r="DV46" i="13"/>
  <c r="DV52" i="13"/>
  <c r="DV57" i="13"/>
  <c r="DV62" i="13"/>
  <c r="DV68" i="13"/>
  <c r="DV73" i="13"/>
  <c r="DV78" i="13"/>
  <c r="DV84" i="13"/>
  <c r="DU13" i="13"/>
  <c r="DU18" i="13"/>
  <c r="DU24" i="13"/>
  <c r="DU29" i="13"/>
  <c r="DU34" i="13"/>
  <c r="DU40" i="13"/>
  <c r="DU45" i="13"/>
  <c r="DU49" i="13"/>
  <c r="DU53" i="13"/>
  <c r="DU57" i="13"/>
  <c r="DU61" i="13"/>
  <c r="DU65" i="13"/>
  <c r="DU69" i="13"/>
  <c r="DU73" i="13"/>
  <c r="DU77" i="13"/>
  <c r="DU81" i="13"/>
  <c r="DU85" i="13"/>
  <c r="DR13" i="13"/>
  <c r="DR21" i="13"/>
  <c r="DR25" i="13"/>
  <c r="DR29" i="13"/>
  <c r="DR33" i="13"/>
  <c r="DR37" i="13"/>
  <c r="DR41" i="13"/>
  <c r="DR45" i="13"/>
  <c r="DR49" i="13"/>
  <c r="DR53" i="13"/>
  <c r="DR57" i="13"/>
  <c r="DR61" i="13"/>
  <c r="DR65" i="13"/>
  <c r="DR69" i="13"/>
  <c r="DR73" i="13"/>
  <c r="DR81" i="13"/>
  <c r="DR85" i="13"/>
  <c r="DQ13" i="13"/>
  <c r="DQ17" i="13"/>
  <c r="DQ21" i="13"/>
  <c r="DQ25" i="13"/>
  <c r="DQ29" i="13"/>
  <c r="DQ33" i="13"/>
  <c r="DQ37" i="13"/>
  <c r="DQ41" i="13"/>
  <c r="DQ45" i="13"/>
  <c r="DQ49" i="13"/>
  <c r="DQ53" i="13"/>
  <c r="DQ57" i="13"/>
  <c r="DQ61" i="13"/>
  <c r="DQ65" i="13"/>
  <c r="DQ69" i="13"/>
  <c r="DQ73" i="13"/>
  <c r="DQ77" i="13"/>
  <c r="DQ81" i="13"/>
  <c r="DQ85" i="13"/>
  <c r="DP13" i="13"/>
  <c r="DP17" i="13"/>
  <c r="DP21" i="13"/>
  <c r="DP25" i="13"/>
  <c r="DP29" i="13"/>
  <c r="DP33" i="13"/>
  <c r="DP37" i="13"/>
  <c r="DP41" i="13"/>
  <c r="DP53" i="13"/>
  <c r="DP57" i="13"/>
  <c r="DP61" i="13"/>
  <c r="DP65" i="13"/>
  <c r="DP69" i="13"/>
  <c r="DP73" i="13"/>
  <c r="DP77" i="13"/>
  <c r="DP81" i="13"/>
  <c r="DP85" i="13"/>
  <c r="DO13" i="13"/>
  <c r="DO17" i="13"/>
  <c r="DO21" i="13"/>
  <c r="DO25" i="13"/>
  <c r="DO29" i="13"/>
  <c r="DO33" i="13"/>
  <c r="DO37" i="13"/>
  <c r="DO41" i="13"/>
  <c r="DO45" i="13"/>
  <c r="DO49" i="13"/>
  <c r="DO53" i="13"/>
  <c r="DO57" i="13"/>
  <c r="DO61" i="13"/>
  <c r="DO65" i="13"/>
  <c r="DO69" i="13"/>
  <c r="DO73" i="13"/>
  <c r="DO77" i="13"/>
  <c r="DO81" i="13"/>
  <c r="DO85" i="13"/>
  <c r="DN13" i="13"/>
  <c r="DN25" i="13"/>
  <c r="DN29" i="13"/>
  <c r="DN33" i="13"/>
  <c r="DN37" i="13"/>
  <c r="DN41" i="13"/>
  <c r="DN45" i="13"/>
  <c r="DN49" i="13"/>
  <c r="DN61" i="13"/>
  <c r="DN69" i="13"/>
  <c r="DN73" i="13"/>
  <c r="DN85" i="13"/>
  <c r="DM13" i="13"/>
  <c r="DM17" i="13"/>
  <c r="DM21" i="13"/>
  <c r="DM25" i="13"/>
  <c r="DM29" i="13"/>
  <c r="DM33" i="13"/>
  <c r="DM37" i="13"/>
  <c r="DM41" i="13"/>
  <c r="DM45" i="13"/>
  <c r="DM49" i="13"/>
  <c r="DM53" i="13"/>
  <c r="DM57" i="13"/>
  <c r="DM61" i="13"/>
  <c r="DM65" i="13"/>
  <c r="DM69" i="13"/>
  <c r="DM73" i="13"/>
  <c r="DM77" i="13"/>
  <c r="DM81" i="13"/>
  <c r="DM85" i="13"/>
  <c r="DL13" i="13"/>
  <c r="DL17" i="13"/>
  <c r="DL21" i="13"/>
  <c r="DL25" i="13"/>
  <c r="DL29" i="13"/>
  <c r="DL33" i="13"/>
  <c r="DL37" i="13"/>
  <c r="DL41" i="13"/>
  <c r="DL45" i="13"/>
  <c r="DL53" i="13"/>
  <c r="DL57" i="13"/>
  <c r="DL65" i="13"/>
  <c r="DL69" i="13"/>
  <c r="DL77" i="13"/>
  <c r="DL81" i="13"/>
  <c r="DK13" i="13"/>
  <c r="DK17" i="13"/>
  <c r="DK21" i="13"/>
  <c r="DK25" i="13"/>
  <c r="DK29" i="13"/>
  <c r="DK33" i="13"/>
  <c r="DK37" i="13"/>
  <c r="DK41" i="13"/>
  <c r="DK45" i="13"/>
  <c r="DK49" i="13"/>
  <c r="DK53" i="13"/>
  <c r="DK57" i="13"/>
  <c r="DK61" i="13"/>
  <c r="DK65" i="13"/>
  <c r="DK69" i="13"/>
  <c r="DK73" i="13"/>
  <c r="DK77" i="13"/>
  <c r="DK81" i="13"/>
  <c r="DK85" i="13"/>
  <c r="DH13" i="13"/>
  <c r="DH17" i="13"/>
  <c r="DH21" i="13"/>
  <c r="DH25" i="13"/>
  <c r="DH29" i="13"/>
  <c r="DH33" i="13"/>
  <c r="DH37" i="13"/>
  <c r="DH41" i="13"/>
  <c r="DH45" i="13"/>
  <c r="DH49" i="13"/>
  <c r="DH53" i="13"/>
  <c r="DH57" i="13"/>
  <c r="DH61" i="13"/>
  <c r="DH65" i="13"/>
  <c r="DH69" i="13"/>
  <c r="DH73" i="13"/>
  <c r="DH77" i="13"/>
  <c r="DH81" i="13"/>
  <c r="DH85" i="13"/>
  <c r="DG13" i="13"/>
  <c r="DG17" i="13"/>
  <c r="DG21" i="13"/>
  <c r="DG25" i="13"/>
  <c r="DG29" i="13"/>
  <c r="DG33" i="13"/>
  <c r="DG37" i="13"/>
  <c r="DG41" i="13"/>
  <c r="DG45" i="13"/>
  <c r="DG49" i="13"/>
  <c r="DG53" i="13"/>
  <c r="DG57" i="13"/>
  <c r="DG61" i="13"/>
  <c r="DG65" i="13"/>
  <c r="DG69" i="13"/>
  <c r="DG73" i="13"/>
  <c r="DG77" i="13"/>
  <c r="DG81" i="13"/>
  <c r="DG85" i="13"/>
  <c r="DF13" i="13"/>
  <c r="DF17" i="13"/>
  <c r="DF21" i="13"/>
  <c r="DF25" i="13"/>
  <c r="DF29" i="13"/>
  <c r="DF33" i="13"/>
  <c r="DF37" i="13"/>
  <c r="DF41" i="13"/>
  <c r="DF45" i="13"/>
  <c r="DF53" i="13"/>
  <c r="DF57" i="13"/>
  <c r="DF61" i="13"/>
  <c r="DF65" i="13"/>
  <c r="DF69" i="13"/>
  <c r="DF73" i="13"/>
  <c r="DF77" i="13"/>
  <c r="DF81" i="13"/>
  <c r="DF85" i="13"/>
  <c r="DE13" i="13"/>
  <c r="DE17" i="13"/>
  <c r="DE21" i="13"/>
  <c r="DE25" i="13"/>
  <c r="DE29" i="13"/>
  <c r="DE33" i="13"/>
  <c r="DE37" i="13"/>
  <c r="DE41" i="13"/>
  <c r="DE45" i="13"/>
  <c r="DE49" i="13"/>
  <c r="DE53" i="13"/>
  <c r="DE57" i="13"/>
  <c r="DE61" i="13"/>
  <c r="DE65" i="13"/>
  <c r="DE69" i="13"/>
  <c r="DE73" i="13"/>
  <c r="DE77" i="13"/>
  <c r="DE81" i="13"/>
  <c r="DE85" i="13"/>
  <c r="DD13" i="13"/>
  <c r="DD21" i="13"/>
  <c r="DD25" i="13"/>
  <c r="DD29" i="13"/>
  <c r="DD33" i="13"/>
  <c r="DD37" i="13"/>
  <c r="DD41" i="13"/>
  <c r="DD45" i="13"/>
  <c r="DD49" i="13"/>
  <c r="DD57" i="13"/>
  <c r="DD61" i="13"/>
  <c r="DD69" i="13"/>
  <c r="DD73" i="13"/>
  <c r="DD85" i="13"/>
  <c r="DC13" i="13"/>
  <c r="DC17" i="13"/>
  <c r="DC21" i="13"/>
  <c r="DC25" i="13"/>
  <c r="DC29" i="13"/>
  <c r="DC33" i="13"/>
  <c r="DC37" i="13"/>
  <c r="DC41" i="13"/>
  <c r="DC45" i="13"/>
  <c r="DC49" i="13"/>
  <c r="DC53" i="13"/>
  <c r="DC57" i="13"/>
  <c r="DC61" i="13"/>
  <c r="DC65" i="13"/>
  <c r="DC69" i="13"/>
  <c r="DC73" i="13"/>
  <c r="DC77" i="13"/>
  <c r="DC81" i="13"/>
  <c r="DC85" i="13"/>
  <c r="DB13" i="13"/>
  <c r="DB17" i="13"/>
  <c r="DB21" i="13"/>
  <c r="DB25" i="13"/>
  <c r="DB29" i="13"/>
  <c r="DB33" i="13"/>
  <c r="DB37" i="13"/>
  <c r="DB41" i="13"/>
  <c r="DB49" i="13"/>
  <c r="DB53" i="13"/>
  <c r="DB57" i="13"/>
  <c r="DB65" i="13"/>
  <c r="DB69" i="13"/>
  <c r="DB73" i="13"/>
  <c r="DB77" i="13"/>
  <c r="DB81" i="13"/>
  <c r="DB85" i="13"/>
  <c r="DA13" i="13"/>
  <c r="DA17" i="13"/>
  <c r="DA21" i="13"/>
  <c r="DA25" i="13"/>
  <c r="DA29" i="13"/>
  <c r="DA33" i="13"/>
  <c r="DA37" i="13"/>
  <c r="DA41" i="13"/>
  <c r="DA45" i="13"/>
  <c r="DA49" i="13"/>
  <c r="DA53" i="13"/>
  <c r="DA57" i="13"/>
  <c r="DA61" i="13"/>
  <c r="DA65" i="13"/>
  <c r="DA69" i="13"/>
  <c r="DA73" i="13"/>
  <c r="DA77" i="13"/>
  <c r="DA81" i="13"/>
  <c r="DA85" i="13"/>
  <c r="CQ13" i="13"/>
  <c r="CU13" i="13"/>
  <c r="CQ14" i="13"/>
  <c r="CU14" i="13"/>
  <c r="CQ15" i="13"/>
  <c r="CU15" i="13"/>
  <c r="CQ16" i="13"/>
  <c r="CU16" i="13"/>
  <c r="CQ17" i="13"/>
  <c r="CU17" i="13"/>
  <c r="CQ18" i="13"/>
  <c r="CU18" i="13"/>
  <c r="CQ19" i="13"/>
  <c r="CU19" i="13"/>
  <c r="CQ20" i="13"/>
  <c r="CU20" i="13"/>
  <c r="CQ21" i="13"/>
  <c r="CU21" i="13"/>
  <c r="CQ22" i="13"/>
  <c r="CU22" i="13"/>
  <c r="CQ23" i="13"/>
  <c r="CU23" i="13"/>
  <c r="CQ24" i="13"/>
  <c r="CU24" i="13"/>
  <c r="CQ25" i="13"/>
  <c r="CU25" i="13"/>
  <c r="CQ26" i="13"/>
  <c r="CU26" i="13"/>
  <c r="CQ27" i="13"/>
  <c r="CU27" i="13"/>
  <c r="CQ28" i="13"/>
  <c r="CU28" i="13"/>
  <c r="CQ29" i="13"/>
  <c r="CU29" i="13"/>
  <c r="CQ30" i="13"/>
  <c r="CU30" i="13"/>
  <c r="CQ31" i="13"/>
  <c r="CU31" i="13"/>
  <c r="CQ32" i="13"/>
  <c r="CU32" i="13"/>
  <c r="CQ33" i="13"/>
  <c r="CU33" i="13"/>
  <c r="CQ34" i="13"/>
  <c r="CU34" i="13"/>
  <c r="CQ35" i="13"/>
  <c r="CU35" i="13"/>
  <c r="CQ36" i="13"/>
  <c r="CU36" i="13"/>
  <c r="CQ37" i="13"/>
  <c r="CU37" i="13"/>
  <c r="CQ38" i="13"/>
  <c r="CU38" i="13"/>
  <c r="CQ39" i="13"/>
  <c r="CU39" i="13"/>
  <c r="CQ40" i="13"/>
  <c r="CU40" i="13"/>
  <c r="CQ41" i="13"/>
  <c r="CU41" i="13"/>
  <c r="CQ42" i="13"/>
  <c r="CU42" i="13"/>
  <c r="CQ43" i="13"/>
  <c r="CU43" i="13"/>
  <c r="CQ44" i="13"/>
  <c r="CU44" i="13"/>
  <c r="CQ45" i="13"/>
  <c r="CU45" i="13"/>
  <c r="CQ46" i="13"/>
  <c r="CU46" i="13"/>
  <c r="CQ47" i="13"/>
  <c r="CU47" i="13"/>
  <c r="CQ48" i="13"/>
  <c r="CU48" i="13"/>
  <c r="CQ49" i="13"/>
  <c r="CU49" i="13"/>
  <c r="CQ50" i="13"/>
  <c r="CU50" i="13"/>
  <c r="CQ51" i="13"/>
  <c r="CU51" i="13"/>
  <c r="CQ52" i="13"/>
  <c r="CU52" i="13"/>
  <c r="CQ53" i="13"/>
  <c r="CU53" i="13"/>
  <c r="CQ54" i="13"/>
  <c r="CU54" i="13"/>
  <c r="CQ55" i="13"/>
  <c r="CU55" i="13"/>
  <c r="CQ56" i="13"/>
  <c r="CU56" i="13"/>
  <c r="CQ57" i="13"/>
  <c r="CU57" i="13"/>
  <c r="CQ58" i="13"/>
  <c r="CU58" i="13"/>
  <c r="CQ59" i="13"/>
  <c r="CU59" i="13"/>
  <c r="CQ60" i="13"/>
  <c r="CU60" i="13"/>
  <c r="CQ61" i="13"/>
  <c r="CU61" i="13"/>
  <c r="CQ62" i="13"/>
  <c r="CU62" i="13"/>
  <c r="CQ63" i="13"/>
  <c r="CU63" i="13"/>
  <c r="CQ64" i="13"/>
  <c r="CU64" i="13"/>
  <c r="CQ65" i="13"/>
  <c r="CU65" i="13"/>
  <c r="CQ66" i="13"/>
  <c r="CU66" i="13"/>
  <c r="CQ67" i="13"/>
  <c r="CU67" i="13"/>
  <c r="CQ68" i="13"/>
  <c r="CU68" i="13"/>
  <c r="CQ69" i="13"/>
  <c r="CU69" i="13"/>
  <c r="CQ70" i="13"/>
  <c r="CU70" i="13"/>
  <c r="CQ71" i="13"/>
  <c r="CU71" i="13"/>
  <c r="CQ72" i="13"/>
  <c r="CU72" i="13"/>
  <c r="CQ73" i="13"/>
  <c r="CU73" i="13"/>
  <c r="CQ74" i="13"/>
  <c r="CU74" i="13"/>
  <c r="CQ75" i="13"/>
  <c r="CU75" i="13"/>
  <c r="CQ76" i="13"/>
  <c r="CU76" i="13"/>
  <c r="CQ77" i="13"/>
  <c r="CU77" i="13"/>
  <c r="IE59" i="13"/>
  <c r="HL75" i="13"/>
  <c r="HG54" i="13"/>
  <c r="HC63" i="13"/>
  <c r="HA26" i="13"/>
  <c r="GY63" i="13"/>
  <c r="GX24" i="13"/>
  <c r="GW63" i="13"/>
  <c r="GS19" i="13"/>
  <c r="GR28" i="13"/>
  <c r="GQ29" i="13"/>
  <c r="GO17" i="13"/>
  <c r="GO81" i="13"/>
  <c r="GP70" i="13"/>
  <c r="GN57" i="13"/>
  <c r="GM45" i="13"/>
  <c r="GJ33" i="13"/>
  <c r="GI21" i="13"/>
  <c r="GI85" i="13"/>
  <c r="GH73" i="13"/>
  <c r="GG61" i="13"/>
  <c r="GF49" i="13"/>
  <c r="GE37" i="13"/>
  <c r="GD25" i="13"/>
  <c r="GC13" i="13"/>
  <c r="GC77" i="13"/>
  <c r="FZ65" i="13"/>
  <c r="FY53" i="13"/>
  <c r="FX41" i="13"/>
  <c r="FW29" i="13"/>
  <c r="FV17" i="13"/>
  <c r="FV81" i="13"/>
  <c r="FU69" i="13"/>
  <c r="FT57" i="13"/>
  <c r="FS45" i="13"/>
  <c r="FP33" i="13"/>
  <c r="FO21" i="13"/>
  <c r="FO85" i="13"/>
  <c r="FN73" i="13"/>
  <c r="FM61" i="13"/>
  <c r="FL50" i="13"/>
  <c r="FJ37" i="13"/>
  <c r="FJ81" i="13"/>
  <c r="FK36" i="13"/>
  <c r="FK58" i="13"/>
  <c r="FK79" i="13"/>
  <c r="FI23" i="13"/>
  <c r="FI45" i="13"/>
  <c r="FI66" i="13"/>
  <c r="FI87" i="13"/>
  <c r="FC15" i="13"/>
  <c r="EZ18" i="13"/>
  <c r="FE20" i="13"/>
  <c r="FC23" i="13"/>
  <c r="EZ26" i="13"/>
  <c r="FE28" i="13"/>
  <c r="FC31" i="13"/>
  <c r="EZ34" i="13"/>
  <c r="FE36" i="13"/>
  <c r="FC39" i="13"/>
  <c r="EZ42" i="13"/>
  <c r="FE44" i="13"/>
  <c r="FC47" i="13"/>
  <c r="EZ50" i="13"/>
  <c r="FE52" i="13"/>
  <c r="FC55" i="13"/>
  <c r="EZ58" i="13"/>
  <c r="FE60" i="13"/>
  <c r="FC63" i="13"/>
  <c r="EZ66" i="13"/>
  <c r="FE68" i="13"/>
  <c r="FC71" i="13"/>
  <c r="EZ74" i="13"/>
  <c r="FE76" i="13"/>
  <c r="FC79" i="13"/>
  <c r="EZ82" i="13"/>
  <c r="FE84" i="13"/>
  <c r="FC87" i="13"/>
  <c r="EV22" i="13"/>
  <c r="EV43" i="13"/>
  <c r="EV65" i="13"/>
  <c r="EV86" i="13"/>
  <c r="EU31" i="13"/>
  <c r="EU53" i="13"/>
  <c r="EU74" i="13"/>
  <c r="ET19" i="13"/>
  <c r="ET41" i="13"/>
  <c r="ET62" i="13"/>
  <c r="ET83" i="13"/>
  <c r="ES29" i="13"/>
  <c r="ES50" i="13"/>
  <c r="ES71" i="13"/>
  <c r="ER17" i="13"/>
  <c r="ER38" i="13"/>
  <c r="ER59" i="13"/>
  <c r="ER81" i="13"/>
  <c r="EQ26" i="13"/>
  <c r="EQ47" i="13"/>
  <c r="EQ62" i="13"/>
  <c r="EQ69" i="13"/>
  <c r="EQ77" i="13"/>
  <c r="EQ83" i="13"/>
  <c r="EP14" i="13"/>
  <c r="EP22" i="13"/>
  <c r="EP29" i="13"/>
  <c r="EP35" i="13"/>
  <c r="EP43" i="13"/>
  <c r="EP65" i="13"/>
  <c r="EP71" i="13"/>
  <c r="EP78" i="13"/>
  <c r="EO17" i="13"/>
  <c r="EO23" i="13"/>
  <c r="EO31" i="13"/>
  <c r="EO38" i="13"/>
  <c r="EO45" i="13"/>
  <c r="EO53" i="13"/>
  <c r="EO59" i="13"/>
  <c r="EO66" i="13"/>
  <c r="EO74" i="13"/>
  <c r="EO81" i="13"/>
  <c r="EO87" i="13"/>
  <c r="EL19" i="13"/>
  <c r="EL33" i="13"/>
  <c r="EL41" i="13"/>
  <c r="EL47" i="13"/>
  <c r="EL54" i="13"/>
  <c r="EL62" i="13"/>
  <c r="EL69" i="13"/>
  <c r="EL75" i="13"/>
  <c r="EL83" i="13"/>
  <c r="EK14" i="13"/>
  <c r="EK21" i="13"/>
  <c r="EK29" i="13"/>
  <c r="EK35" i="13"/>
  <c r="EK42" i="13"/>
  <c r="EK50" i="13"/>
  <c r="EK57" i="13"/>
  <c r="EK63" i="13"/>
  <c r="EK71" i="13"/>
  <c r="EK78" i="13"/>
  <c r="EK85" i="13"/>
  <c r="EJ17" i="13"/>
  <c r="EJ23" i="13"/>
  <c r="EJ30" i="13"/>
  <c r="EJ38" i="13"/>
  <c r="EJ45" i="13"/>
  <c r="EJ51" i="13"/>
  <c r="EJ59" i="13"/>
  <c r="EJ66" i="13"/>
  <c r="EJ73" i="13"/>
  <c r="EJ81" i="13"/>
  <c r="EJ87" i="13"/>
  <c r="EI18" i="13"/>
  <c r="EI26" i="13"/>
  <c r="EI33" i="13"/>
  <c r="EI39" i="13"/>
  <c r="EI47" i="13"/>
  <c r="EI54" i="13"/>
  <c r="EI61" i="13"/>
  <c r="EI69" i="13"/>
  <c r="EI75" i="13"/>
  <c r="EI82" i="13"/>
  <c r="EH21" i="13"/>
  <c r="EH42" i="13"/>
  <c r="EH49" i="13"/>
  <c r="EH57" i="13"/>
  <c r="EH63" i="13"/>
  <c r="EH78" i="13"/>
  <c r="EH85" i="13"/>
  <c r="EG15" i="13"/>
  <c r="EG23" i="13"/>
  <c r="EG30" i="13"/>
  <c r="EG37" i="13"/>
  <c r="EG45" i="13"/>
  <c r="EG51" i="13"/>
  <c r="EG58" i="13"/>
  <c r="EG66" i="13"/>
  <c r="EG73" i="13"/>
  <c r="EG79" i="13"/>
  <c r="EG87" i="13"/>
  <c r="EF18" i="13"/>
  <c r="EF25" i="13"/>
  <c r="EF33" i="13"/>
  <c r="EF39" i="13"/>
  <c r="EF46" i="13"/>
  <c r="EF61" i="13"/>
  <c r="EF67" i="13"/>
  <c r="EF75" i="13"/>
  <c r="EE13" i="13"/>
  <c r="EE21" i="13"/>
  <c r="EE27" i="13"/>
  <c r="EE34" i="13"/>
  <c r="EE42" i="13"/>
  <c r="EE49" i="13"/>
  <c r="EE55" i="13"/>
  <c r="EE63" i="13"/>
  <c r="EE70" i="13"/>
  <c r="EE77" i="13"/>
  <c r="EE84" i="13"/>
  <c r="EB13" i="13"/>
  <c r="EB18" i="13"/>
  <c r="EB24" i="13"/>
  <c r="EB29" i="13"/>
  <c r="EB34" i="13"/>
  <c r="EB40" i="13"/>
  <c r="EB50" i="13"/>
  <c r="EB56" i="13"/>
  <c r="EB61" i="13"/>
  <c r="EB66" i="13"/>
  <c r="EB72" i="13"/>
  <c r="EB77" i="13"/>
  <c r="EB82" i="13"/>
  <c r="EB12" i="13"/>
  <c r="EA17" i="13"/>
  <c r="EA22" i="13"/>
  <c r="EA28" i="13"/>
  <c r="EA33" i="13"/>
  <c r="EA38" i="13"/>
  <c r="EA44" i="13"/>
  <c r="EA49" i="13"/>
  <c r="EA54" i="13"/>
  <c r="EA60" i="13"/>
  <c r="EA65" i="13"/>
  <c r="EA70" i="13"/>
  <c r="EA76" i="13"/>
  <c r="EA81" i="13"/>
  <c r="EA86" i="13"/>
  <c r="DZ16" i="13"/>
  <c r="DZ21" i="13"/>
  <c r="DZ26" i="13"/>
  <c r="DZ32" i="13"/>
  <c r="DZ37" i="13"/>
  <c r="DZ42" i="13"/>
  <c r="DZ48" i="13"/>
  <c r="DZ53" i="13"/>
  <c r="DZ58" i="13"/>
  <c r="DZ64" i="13"/>
  <c r="DZ69" i="13"/>
  <c r="DZ74" i="13"/>
  <c r="DZ80" i="13"/>
  <c r="DZ85" i="13"/>
  <c r="DY14" i="13"/>
  <c r="DY20" i="13"/>
  <c r="DY25" i="13"/>
  <c r="DY30" i="13"/>
  <c r="DY36" i="13"/>
  <c r="DY41" i="13"/>
  <c r="DY46" i="13"/>
  <c r="DY52" i="13"/>
  <c r="DY57" i="13"/>
  <c r="DY62" i="13"/>
  <c r="DY68" i="13"/>
  <c r="DY73" i="13"/>
  <c r="DY78" i="13"/>
  <c r="DY84" i="13"/>
  <c r="DX13" i="13"/>
  <c r="DX24" i="13"/>
  <c r="DX29" i="13"/>
  <c r="DX34" i="13"/>
  <c r="DX40" i="13"/>
  <c r="DX50" i="13"/>
  <c r="DX56" i="13"/>
  <c r="DX66" i="13"/>
  <c r="DX72" i="13"/>
  <c r="DX77" i="13"/>
  <c r="DX82" i="13"/>
  <c r="DW17" i="13"/>
  <c r="DW22" i="13"/>
  <c r="DW28" i="13"/>
  <c r="DW33" i="13"/>
  <c r="DW38" i="13"/>
  <c r="DW44" i="13"/>
  <c r="DW49" i="13"/>
  <c r="DW54" i="13"/>
  <c r="DW60" i="13"/>
  <c r="DW65" i="13"/>
  <c r="DW70" i="13"/>
  <c r="DW76" i="13"/>
  <c r="DW81" i="13"/>
  <c r="DW86" i="13"/>
  <c r="DV16" i="13"/>
  <c r="DV21" i="13"/>
  <c r="DV26" i="13"/>
  <c r="DV32" i="13"/>
  <c r="DV37" i="13"/>
  <c r="DV42" i="13"/>
  <c r="DV48" i="13"/>
  <c r="DV53" i="13"/>
  <c r="DV58" i="13"/>
  <c r="DV64" i="13"/>
  <c r="DV69" i="13"/>
  <c r="DV74" i="13"/>
  <c r="DV80" i="13"/>
  <c r="DV85" i="13"/>
  <c r="DU14" i="13"/>
  <c r="DU20" i="13"/>
  <c r="DU25" i="13"/>
  <c r="DU30" i="13"/>
  <c r="DU36" i="13"/>
  <c r="DU41" i="13"/>
  <c r="DU46" i="13"/>
  <c r="DU50" i="13"/>
  <c r="DU54" i="13"/>
  <c r="DU58" i="13"/>
  <c r="DU62" i="13"/>
  <c r="DU66" i="13"/>
  <c r="DU70" i="13"/>
  <c r="DU74" i="13"/>
  <c r="DU78" i="13"/>
  <c r="DU82" i="13"/>
  <c r="DU86" i="13"/>
  <c r="DR14" i="13"/>
  <c r="DR18" i="13"/>
  <c r="DR22" i="13"/>
  <c r="DR26" i="13"/>
  <c r="DR30" i="13"/>
  <c r="DR34" i="13"/>
  <c r="DR38" i="13"/>
  <c r="DR42" i="13"/>
  <c r="DR46" i="13"/>
  <c r="DR50" i="13"/>
  <c r="DR54" i="13"/>
  <c r="DR58" i="13"/>
  <c r="DR62" i="13"/>
  <c r="DR66" i="13"/>
  <c r="DR70" i="13"/>
  <c r="DR74" i="13"/>
  <c r="DR78" i="13"/>
  <c r="DR82" i="13"/>
  <c r="DR86" i="13"/>
  <c r="DQ14" i="13"/>
  <c r="DQ18" i="13"/>
  <c r="DQ22" i="13"/>
  <c r="DQ26" i="13"/>
  <c r="DQ30" i="13"/>
  <c r="DQ34" i="13"/>
  <c r="DQ38" i="13"/>
  <c r="DQ42" i="13"/>
  <c r="DQ46" i="13"/>
  <c r="DQ50" i="13"/>
  <c r="DQ54" i="13"/>
  <c r="DQ58" i="13"/>
  <c r="DQ62" i="13"/>
  <c r="DQ66" i="13"/>
  <c r="DQ70" i="13"/>
  <c r="DQ74" i="13"/>
  <c r="DQ78" i="13"/>
  <c r="DQ82" i="13"/>
  <c r="DQ86" i="13"/>
  <c r="DP18" i="13"/>
  <c r="DP22" i="13"/>
  <c r="DP30" i="13"/>
  <c r="DP34" i="13"/>
  <c r="DP38" i="13"/>
  <c r="DP42" i="13"/>
  <c r="DP46" i="13"/>
  <c r="DP50" i="13"/>
  <c r="DP54" i="13"/>
  <c r="DP58" i="13"/>
  <c r="DP62" i="13"/>
  <c r="DP66" i="13"/>
  <c r="DP74" i="13"/>
  <c r="DP78" i="13"/>
  <c r="DP82" i="13"/>
  <c r="DP86" i="13"/>
  <c r="DO14" i="13"/>
  <c r="DO18" i="13"/>
  <c r="DO22" i="13"/>
  <c r="DO26" i="13"/>
  <c r="DO30" i="13"/>
  <c r="DO34" i="13"/>
  <c r="DO38" i="13"/>
  <c r="DO42" i="13"/>
  <c r="DO46" i="13"/>
  <c r="DO50" i="13"/>
  <c r="DO54" i="13"/>
  <c r="DO58" i="13"/>
  <c r="DO62" i="13"/>
  <c r="DO66" i="13"/>
  <c r="DO70" i="13"/>
  <c r="DO74" i="13"/>
  <c r="DO78" i="13"/>
  <c r="DO82" i="13"/>
  <c r="DO86" i="13"/>
  <c r="DN14" i="13"/>
  <c r="DN18" i="13"/>
  <c r="DN22" i="13"/>
  <c r="DN26" i="13"/>
  <c r="DN34" i="13"/>
  <c r="DN38" i="13"/>
  <c r="DN42" i="13"/>
  <c r="DN46" i="13"/>
  <c r="DN58" i="13"/>
  <c r="DN62" i="13"/>
  <c r="DN70" i="13"/>
  <c r="DN74" i="13"/>
  <c r="DN78" i="13"/>
  <c r="DM14" i="13"/>
  <c r="DM18" i="13"/>
  <c r="DM22" i="13"/>
  <c r="DM26" i="13"/>
  <c r="DM30" i="13"/>
  <c r="DM34" i="13"/>
  <c r="DM38" i="13"/>
  <c r="DM42" i="13"/>
  <c r="DM46" i="13"/>
  <c r="DM50" i="13"/>
  <c r="DM54" i="13"/>
  <c r="DM58" i="13"/>
  <c r="DM62" i="13"/>
  <c r="DM66" i="13"/>
  <c r="DM70" i="13"/>
  <c r="DM74" i="13"/>
  <c r="DM78" i="13"/>
  <c r="DM82" i="13"/>
  <c r="DM86" i="13"/>
  <c r="DL30" i="13"/>
  <c r="DL34" i="13"/>
  <c r="DL38" i="13"/>
  <c r="DL42" i="13"/>
  <c r="DL50" i="13"/>
  <c r="DL54" i="13"/>
  <c r="DL62" i="13"/>
  <c r="DL66" i="13"/>
  <c r="DL70" i="13"/>
  <c r="DL74" i="13"/>
  <c r="DL78" i="13"/>
  <c r="DL82" i="13"/>
  <c r="DL86" i="13"/>
  <c r="DK14" i="13"/>
  <c r="DK18" i="13"/>
  <c r="DK22" i="13"/>
  <c r="DK26" i="13"/>
  <c r="DK30" i="13"/>
  <c r="DK34" i="13"/>
  <c r="DK38" i="13"/>
  <c r="DK42" i="13"/>
  <c r="DK46" i="13"/>
  <c r="DK50" i="13"/>
  <c r="DK54" i="13"/>
  <c r="DK58" i="13"/>
  <c r="DK62" i="13"/>
  <c r="DK66" i="13"/>
  <c r="DK70" i="13"/>
  <c r="DK74" i="13"/>
  <c r="DK78" i="13"/>
  <c r="DK82" i="13"/>
  <c r="DK86" i="13"/>
  <c r="DH14" i="13"/>
  <c r="DH18" i="13"/>
  <c r="DH22" i="13"/>
  <c r="DH26" i="13"/>
  <c r="DH30" i="13"/>
  <c r="DH34" i="13"/>
  <c r="DH38" i="13"/>
  <c r="DH42" i="13"/>
  <c r="DH46" i="13"/>
  <c r="DH50" i="13"/>
  <c r="DH54" i="13"/>
  <c r="DH58" i="13"/>
  <c r="DH62" i="13"/>
  <c r="DH66" i="13"/>
  <c r="DH70" i="13"/>
  <c r="DH74" i="13"/>
  <c r="DH78" i="13"/>
  <c r="DH82" i="13"/>
  <c r="DH86" i="13"/>
  <c r="DG14" i="13"/>
  <c r="DG18" i="13"/>
  <c r="DG22" i="13"/>
  <c r="DG26" i="13"/>
  <c r="DG30" i="13"/>
  <c r="DG34" i="13"/>
  <c r="DG38" i="13"/>
  <c r="DG42" i="13"/>
  <c r="DG46" i="13"/>
  <c r="DG50" i="13"/>
  <c r="DG54" i="13"/>
  <c r="DG58" i="13"/>
  <c r="DG62" i="13"/>
  <c r="DG66" i="13"/>
  <c r="DG70" i="13"/>
  <c r="DG74" i="13"/>
  <c r="DG78" i="13"/>
  <c r="DG82" i="13"/>
  <c r="DG86" i="13"/>
  <c r="DF14" i="13"/>
  <c r="DF18" i="13"/>
  <c r="DF22" i="13"/>
  <c r="DF30" i="13"/>
  <c r="DF34" i="13"/>
  <c r="DF38" i="13"/>
  <c r="DF42" i="13"/>
  <c r="DF46" i="13"/>
  <c r="DF50" i="13"/>
  <c r="DF54" i="13"/>
  <c r="DF58" i="13"/>
  <c r="DF62" i="13"/>
  <c r="DF66" i="13"/>
  <c r="DF74" i="13"/>
  <c r="DF78" i="13"/>
  <c r="DF82" i="13"/>
  <c r="DF86" i="13"/>
  <c r="DE14" i="13"/>
  <c r="DE18" i="13"/>
  <c r="DE22" i="13"/>
  <c r="DE26" i="13"/>
  <c r="DE30" i="13"/>
  <c r="DE34" i="13"/>
  <c r="DE38" i="13"/>
  <c r="DE42" i="13"/>
  <c r="DE46" i="13"/>
  <c r="DE50" i="13"/>
  <c r="DE54" i="13"/>
  <c r="DE58" i="13"/>
  <c r="DE62" i="13"/>
  <c r="DE66" i="13"/>
  <c r="DE70" i="13"/>
  <c r="DE74" i="13"/>
  <c r="DE78" i="13"/>
  <c r="DE82" i="13"/>
  <c r="DE86" i="13"/>
  <c r="DD14" i="13"/>
  <c r="DD18" i="13"/>
  <c r="DD22" i="13"/>
  <c r="DD26" i="13"/>
  <c r="DD34" i="13"/>
  <c r="DD38" i="13"/>
  <c r="DD42" i="13"/>
  <c r="DD46" i="13"/>
  <c r="DD50" i="13"/>
  <c r="DD58" i="13"/>
  <c r="DD62" i="13"/>
  <c r="DD70" i="13"/>
  <c r="DD74" i="13"/>
  <c r="DD78" i="13"/>
  <c r="DC14" i="13"/>
  <c r="DC18" i="13"/>
  <c r="DC22" i="13"/>
  <c r="DC26" i="13"/>
  <c r="DC30" i="13"/>
  <c r="DC34" i="13"/>
  <c r="DC38" i="13"/>
  <c r="DC42" i="13"/>
  <c r="DC46" i="13"/>
  <c r="DC50" i="13"/>
  <c r="DC54" i="13"/>
  <c r="DC58" i="13"/>
  <c r="DC62" i="13"/>
  <c r="DC66" i="13"/>
  <c r="DC70" i="13"/>
  <c r="DC74" i="13"/>
  <c r="DC78" i="13"/>
  <c r="DC82" i="13"/>
  <c r="DC86" i="13"/>
  <c r="DB18" i="13"/>
  <c r="DB30" i="13"/>
  <c r="DB34" i="13"/>
  <c r="DB38" i="13"/>
  <c r="DB42" i="13"/>
  <c r="DB50" i="13"/>
  <c r="DB54" i="13"/>
  <c r="DB62" i="13"/>
  <c r="DB66" i="13"/>
  <c r="DB70" i="13"/>
  <c r="DB74" i="13"/>
  <c r="DB78" i="13"/>
  <c r="DB82" i="13"/>
  <c r="DB86" i="13"/>
  <c r="DA14" i="13"/>
  <c r="DA18" i="13"/>
  <c r="DA22" i="13"/>
  <c r="DA26" i="13"/>
  <c r="DA30" i="13"/>
  <c r="DA34" i="13"/>
  <c r="DA38" i="13"/>
  <c r="DA42" i="13"/>
  <c r="DA46" i="13"/>
  <c r="DA50" i="13"/>
  <c r="DA54" i="13"/>
  <c r="DA58" i="13"/>
  <c r="DA62" i="13"/>
  <c r="DA66" i="13"/>
  <c r="DA70" i="13"/>
  <c r="DA74" i="13"/>
  <c r="DA78" i="13"/>
  <c r="DA82" i="13"/>
  <c r="DA86" i="13"/>
  <c r="CR13" i="13"/>
  <c r="CV13" i="13"/>
  <c r="CR14" i="13"/>
  <c r="CV14" i="13"/>
  <c r="CV15" i="13"/>
  <c r="CR16" i="13"/>
  <c r="CV16" i="13"/>
  <c r="CR17" i="13"/>
  <c r="CV17" i="13"/>
  <c r="CV18" i="13"/>
  <c r="CR19" i="13"/>
  <c r="CV19" i="13"/>
  <c r="CR20" i="13"/>
  <c r="CV20" i="13"/>
  <c r="CR21" i="13"/>
  <c r="CV21" i="13"/>
  <c r="CV22" i="13"/>
  <c r="CR23" i="13"/>
  <c r="CV23" i="13"/>
  <c r="CR24" i="13"/>
  <c r="CV24" i="13"/>
  <c r="CR25" i="13"/>
  <c r="CV25" i="13"/>
  <c r="CV27" i="13"/>
  <c r="CR28" i="13"/>
  <c r="CV28" i="13"/>
  <c r="CR29" i="13"/>
  <c r="CV29" i="13"/>
  <c r="CR30" i="13"/>
  <c r="CV30" i="13"/>
  <c r="CR31" i="13"/>
  <c r="CV31" i="13"/>
  <c r="CR32" i="13"/>
  <c r="CV32" i="13"/>
  <c r="CR33" i="13"/>
  <c r="CV33" i="13"/>
  <c r="CR34" i="13"/>
  <c r="CV34" i="13"/>
  <c r="CR36" i="13"/>
  <c r="CV36" i="13"/>
  <c r="CR37" i="13"/>
  <c r="CV37" i="13"/>
  <c r="CR38" i="13"/>
  <c r="CV38" i="13"/>
  <c r="CV39" i="13"/>
  <c r="CR40" i="13"/>
  <c r="CV40" i="13"/>
  <c r="CR41" i="13"/>
  <c r="CV41" i="13"/>
  <c r="CR42" i="13"/>
  <c r="CV42" i="13"/>
  <c r="CR43" i="13"/>
  <c r="CV43" i="13"/>
  <c r="CR44" i="13"/>
  <c r="CV44" i="13"/>
  <c r="CV46" i="13"/>
  <c r="CV47" i="13"/>
  <c r="CR48" i="13"/>
  <c r="CV48" i="13"/>
  <c r="CR49" i="13"/>
  <c r="CR50" i="13"/>
  <c r="CV50" i="13"/>
  <c r="CV51" i="13"/>
  <c r="CV52" i="13"/>
  <c r="CR53" i="13"/>
  <c r="CV53" i="13"/>
  <c r="CR54" i="13"/>
  <c r="CV54" i="13"/>
  <c r="CR55" i="13"/>
  <c r="CV55" i="13"/>
  <c r="CR56" i="13"/>
  <c r="CV56" i="13"/>
  <c r="CR57" i="13"/>
  <c r="CV57" i="13"/>
  <c r="CV58" i="13"/>
  <c r="CR59" i="13"/>
  <c r="CV59" i="13"/>
  <c r="CV60" i="13"/>
  <c r="CV61" i="13"/>
  <c r="CR62" i="13"/>
  <c r="CV62" i="13"/>
  <c r="CR63" i="13"/>
  <c r="CV63" i="13"/>
  <c r="CR64" i="13"/>
  <c r="CV64" i="13"/>
  <c r="CR65" i="13"/>
  <c r="CV65" i="13"/>
  <c r="CR66" i="13"/>
  <c r="CV66" i="13"/>
  <c r="CR67" i="13"/>
  <c r="CV67" i="13"/>
  <c r="CR68" i="13"/>
  <c r="CV68" i="13"/>
  <c r="CR69" i="13"/>
  <c r="CV69" i="13"/>
  <c r="CR71" i="13"/>
  <c r="CV71" i="13"/>
  <c r="CR72" i="13"/>
  <c r="CV72" i="13"/>
  <c r="CV73" i="13"/>
  <c r="CR74" i="13"/>
  <c r="CV74" i="13"/>
  <c r="CR75" i="13"/>
  <c r="CV75" i="13"/>
  <c r="CR76" i="13"/>
  <c r="CV76" i="13"/>
  <c r="CR77" i="13"/>
  <c r="CV77" i="13"/>
  <c r="HX20" i="13"/>
  <c r="HJ26" i="13"/>
  <c r="HD48" i="13"/>
  <c r="HB16" i="13"/>
  <c r="HA54" i="13"/>
  <c r="GZ16" i="13"/>
  <c r="GX54" i="13"/>
  <c r="GT15" i="13"/>
  <c r="GS40" i="13"/>
  <c r="GR50" i="13"/>
  <c r="GQ45" i="13"/>
  <c r="GO33" i="13"/>
  <c r="GP22" i="13"/>
  <c r="GP86" i="13"/>
  <c r="GN73" i="13"/>
  <c r="GM61" i="13"/>
  <c r="GJ49" i="13"/>
  <c r="GI37" i="13"/>
  <c r="GH25" i="13"/>
  <c r="GG13" i="13"/>
  <c r="GG77" i="13"/>
  <c r="GF65" i="13"/>
  <c r="GE53" i="13"/>
  <c r="GD41" i="13"/>
  <c r="GC29" i="13"/>
  <c r="FZ17" i="13"/>
  <c r="FZ81" i="13"/>
  <c r="FY69" i="13"/>
  <c r="FX57" i="13"/>
  <c r="FW45" i="13"/>
  <c r="FV33" i="13"/>
  <c r="FU21" i="13"/>
  <c r="FU85" i="13"/>
  <c r="FT73" i="13"/>
  <c r="FS61" i="13"/>
  <c r="FP49" i="13"/>
  <c r="FO37" i="13"/>
  <c r="FN25" i="13"/>
  <c r="FM13" i="13"/>
  <c r="FM77" i="13"/>
  <c r="FL66" i="13"/>
  <c r="FJ53" i="13"/>
  <c r="FK14" i="13"/>
  <c r="FK42" i="13"/>
  <c r="FK63" i="13"/>
  <c r="FK84" i="13"/>
  <c r="FI29" i="13"/>
  <c r="FI50" i="13"/>
  <c r="FI71" i="13"/>
  <c r="FC13" i="13"/>
  <c r="EZ16" i="13"/>
  <c r="FE18" i="13"/>
  <c r="FC21" i="13"/>
  <c r="EZ24" i="13"/>
  <c r="FE26" i="13"/>
  <c r="FC29" i="13"/>
  <c r="EZ32" i="13"/>
  <c r="FE34" i="13"/>
  <c r="FC37" i="13"/>
  <c r="EZ40" i="13"/>
  <c r="FE42" i="13"/>
  <c r="FC45" i="13"/>
  <c r="EZ48" i="13"/>
  <c r="FE50" i="13"/>
  <c r="FC53" i="13"/>
  <c r="EZ56" i="13"/>
  <c r="FE58" i="13"/>
  <c r="FC61" i="13"/>
  <c r="EZ64" i="13"/>
  <c r="FE66" i="13"/>
  <c r="FC69" i="13"/>
  <c r="EZ72" i="13"/>
  <c r="FE74" i="13"/>
  <c r="FC77" i="13"/>
  <c r="EZ80" i="13"/>
  <c r="FE82" i="13"/>
  <c r="FC85" i="13"/>
  <c r="FE12" i="13"/>
  <c r="EV27" i="13"/>
  <c r="EV49" i="13"/>
  <c r="EU15" i="13"/>
  <c r="EU37" i="13"/>
  <c r="EU58" i="13"/>
  <c r="EU79" i="13"/>
  <c r="ET25" i="13"/>
  <c r="ET46" i="13"/>
  <c r="ET67" i="13"/>
  <c r="ES13" i="13"/>
  <c r="ES34" i="13"/>
  <c r="ES55" i="13"/>
  <c r="ES77" i="13"/>
  <c r="ER43" i="13"/>
  <c r="ER65" i="13"/>
  <c r="ER86" i="13"/>
  <c r="EQ31" i="13"/>
  <c r="EQ53" i="13"/>
  <c r="EQ63" i="13"/>
  <c r="EQ71" i="13"/>
  <c r="EQ78" i="13"/>
  <c r="EQ85" i="13"/>
  <c r="EP23" i="13"/>
  <c r="EP38" i="13"/>
  <c r="EP45" i="13"/>
  <c r="EP51" i="13"/>
  <c r="EP59" i="13"/>
  <c r="EP73" i="13"/>
  <c r="EP81" i="13"/>
  <c r="EO18" i="13"/>
  <c r="EO26" i="13"/>
  <c r="EO33" i="13"/>
  <c r="EO39" i="13"/>
  <c r="EO47" i="13"/>
  <c r="EO54" i="13"/>
  <c r="EO61" i="13"/>
  <c r="EO69" i="13"/>
  <c r="EO75" i="13"/>
  <c r="EO82" i="13"/>
  <c r="EL14" i="13"/>
  <c r="EL21" i="13"/>
  <c r="EL27" i="13"/>
  <c r="EL35" i="13"/>
  <c r="EL42" i="13"/>
  <c r="EL57" i="13"/>
  <c r="EL63" i="13"/>
  <c r="EL78" i="13"/>
  <c r="EL85" i="13"/>
  <c r="EK15" i="13"/>
  <c r="EK23" i="13"/>
  <c r="EK30" i="13"/>
  <c r="EK37" i="13"/>
  <c r="EK45" i="13"/>
  <c r="EK51" i="13"/>
  <c r="EK58" i="13"/>
  <c r="EK66" i="13"/>
  <c r="EK73" i="13"/>
  <c r="EK79" i="13"/>
  <c r="EK87" i="13"/>
  <c r="EJ18" i="13"/>
  <c r="EJ25" i="13"/>
  <c r="EJ33" i="13"/>
  <c r="EJ39" i="13"/>
  <c r="EJ46" i="13"/>
  <c r="EJ54" i="13"/>
  <c r="EJ61" i="13"/>
  <c r="EJ67" i="13"/>
  <c r="EJ75" i="13"/>
  <c r="EJ82" i="13"/>
  <c r="EI13" i="13"/>
  <c r="EI21" i="13"/>
  <c r="EI27" i="13"/>
  <c r="EI34" i="13"/>
  <c r="EI42" i="13"/>
  <c r="EI49" i="13"/>
  <c r="EI55" i="13"/>
  <c r="EI63" i="13"/>
  <c r="EI70" i="13"/>
  <c r="EI77" i="13"/>
  <c r="EI85" i="13"/>
  <c r="EH30" i="13"/>
  <c r="EH37" i="13"/>
  <c r="EH43" i="13"/>
  <c r="EH65" i="13"/>
  <c r="EH79" i="13"/>
  <c r="EH86" i="13"/>
  <c r="EG18" i="13"/>
  <c r="EG25" i="13"/>
  <c r="EG31" i="13"/>
  <c r="EG39" i="13"/>
  <c r="EG46" i="13"/>
  <c r="EG53" i="13"/>
  <c r="EG61" i="13"/>
  <c r="EG67" i="13"/>
  <c r="EG74" i="13"/>
  <c r="EG82" i="13"/>
  <c r="EF13" i="13"/>
  <c r="EF19" i="13"/>
  <c r="EF27" i="13"/>
  <c r="EF34" i="13"/>
  <c r="EF49" i="13"/>
  <c r="EF62" i="13"/>
  <c r="EF70" i="13"/>
  <c r="EF83" i="13"/>
  <c r="EE15" i="13"/>
  <c r="EE22" i="13"/>
  <c r="EE29" i="13"/>
  <c r="EE37" i="13"/>
  <c r="EE43" i="13"/>
  <c r="EE50" i="13"/>
  <c r="EE58" i="13"/>
  <c r="EE65" i="13"/>
  <c r="EE71" i="13"/>
  <c r="EE79" i="13"/>
  <c r="EE85" i="13"/>
  <c r="EB14" i="13"/>
  <c r="EB20" i="13"/>
  <c r="EB25" i="13"/>
  <c r="EB30" i="13"/>
  <c r="EB36" i="13"/>
  <c r="EB41" i="13"/>
  <c r="EB46" i="13"/>
  <c r="EB52" i="13"/>
  <c r="EB57" i="13"/>
  <c r="EB62" i="13"/>
  <c r="EB68" i="13"/>
  <c r="EB73" i="13"/>
  <c r="EB78" i="13"/>
  <c r="EB84" i="13"/>
  <c r="EA13" i="13"/>
  <c r="EA18" i="13"/>
  <c r="EA24" i="13"/>
  <c r="EA29" i="13"/>
  <c r="EA34" i="13"/>
  <c r="EA40" i="13"/>
  <c r="EA45" i="13"/>
  <c r="EA50" i="13"/>
  <c r="EA56" i="13"/>
  <c r="EA61" i="13"/>
  <c r="EA66" i="13"/>
  <c r="EA72" i="13"/>
  <c r="EA77" i="13"/>
  <c r="EA82" i="13"/>
  <c r="EA12" i="13"/>
  <c r="DZ17" i="13"/>
  <c r="DZ22" i="13"/>
  <c r="DZ28" i="13"/>
  <c r="DZ33" i="13"/>
  <c r="DZ38" i="13"/>
  <c r="DZ44" i="13"/>
  <c r="DZ49" i="13"/>
  <c r="DZ54" i="13"/>
  <c r="DZ60" i="13"/>
  <c r="DZ65" i="13"/>
  <c r="DZ70" i="13"/>
  <c r="DZ76" i="13"/>
  <c r="DZ81" i="13"/>
  <c r="DZ86" i="13"/>
  <c r="DY16" i="13"/>
  <c r="DY21" i="13"/>
  <c r="DY26" i="13"/>
  <c r="DY32" i="13"/>
  <c r="DY37" i="13"/>
  <c r="DY42" i="13"/>
  <c r="DY48" i="13"/>
  <c r="DY53" i="13"/>
  <c r="DY58" i="13"/>
  <c r="DY64" i="13"/>
  <c r="DY69" i="13"/>
  <c r="DY74" i="13"/>
  <c r="DY80" i="13"/>
  <c r="DY85" i="13"/>
  <c r="DX20" i="13"/>
  <c r="DX25" i="13"/>
  <c r="DX30" i="13"/>
  <c r="DX36" i="13"/>
  <c r="DX41" i="13"/>
  <c r="DX57" i="13"/>
  <c r="DX62" i="13"/>
  <c r="DX68" i="13"/>
  <c r="DX78" i="13"/>
  <c r="DW13" i="13"/>
  <c r="DW18" i="13"/>
  <c r="DW24" i="13"/>
  <c r="DW29" i="13"/>
  <c r="DW34" i="13"/>
  <c r="DW40" i="13"/>
  <c r="DW45" i="13"/>
  <c r="DW50" i="13"/>
  <c r="DW56" i="13"/>
  <c r="DW61" i="13"/>
  <c r="DW66" i="13"/>
  <c r="DW72" i="13"/>
  <c r="DW77" i="13"/>
  <c r="DW82" i="13"/>
  <c r="DW12" i="13"/>
  <c r="DV17" i="13"/>
  <c r="DV22" i="13"/>
  <c r="DV28" i="13"/>
  <c r="DV33" i="13"/>
  <c r="DV38" i="13"/>
  <c r="DV44" i="13"/>
  <c r="DV49" i="13"/>
  <c r="DV54" i="13"/>
  <c r="DV60" i="13"/>
  <c r="DV65" i="13"/>
  <c r="DV70" i="13"/>
  <c r="DV76" i="13"/>
  <c r="DV81" i="13"/>
  <c r="DV86" i="13"/>
  <c r="DU16" i="13"/>
  <c r="DU21" i="13"/>
  <c r="DU26" i="13"/>
  <c r="DU32" i="13"/>
  <c r="DU37" i="13"/>
  <c r="DU42" i="13"/>
  <c r="DU47" i="13"/>
  <c r="DU51" i="13"/>
  <c r="DU55" i="13"/>
  <c r="DU59" i="13"/>
  <c r="DU63" i="13"/>
  <c r="DU67" i="13"/>
  <c r="DU71" i="13"/>
  <c r="DU75" i="13"/>
  <c r="DU79" i="13"/>
  <c r="DU83" i="13"/>
  <c r="DU87" i="13"/>
  <c r="DR15" i="13"/>
  <c r="DR19" i="13"/>
  <c r="DR23" i="13"/>
  <c r="DR27" i="13"/>
  <c r="DR31" i="13"/>
  <c r="DR35" i="13"/>
  <c r="DR39" i="13"/>
  <c r="DR43" i="13"/>
  <c r="DR47" i="13"/>
  <c r="DR51" i="13"/>
  <c r="DR55" i="13"/>
  <c r="DR59" i="13"/>
  <c r="DR63" i="13"/>
  <c r="DR67" i="13"/>
  <c r="DR71" i="13"/>
  <c r="DR75" i="13"/>
  <c r="DR79" i="13"/>
  <c r="DR83" i="13"/>
  <c r="DR87" i="13"/>
  <c r="DQ15" i="13"/>
  <c r="DQ19" i="13"/>
  <c r="DQ23" i="13"/>
  <c r="DQ27" i="13"/>
  <c r="DQ31" i="13"/>
  <c r="DQ35" i="13"/>
  <c r="DQ39" i="13"/>
  <c r="DQ43" i="13"/>
  <c r="DQ47" i="13"/>
  <c r="DQ51" i="13"/>
  <c r="DQ55" i="13"/>
  <c r="DQ59" i="13"/>
  <c r="DQ63" i="13"/>
  <c r="DQ67" i="13"/>
  <c r="DQ71" i="13"/>
  <c r="DQ75" i="13"/>
  <c r="DQ79" i="13"/>
  <c r="DQ83" i="13"/>
  <c r="DQ87" i="13"/>
  <c r="DP15" i="13"/>
  <c r="DP19" i="13"/>
  <c r="DP23" i="13"/>
  <c r="DP27" i="13"/>
  <c r="DP31" i="13"/>
  <c r="DP35" i="13"/>
  <c r="DP39" i="13"/>
  <c r="DP43" i="13"/>
  <c r="DP47" i="13"/>
  <c r="DP51" i="13"/>
  <c r="DP55" i="13"/>
  <c r="DP59" i="13"/>
  <c r="DP63" i="13"/>
  <c r="DP67" i="13"/>
  <c r="DP71" i="13"/>
  <c r="DP75" i="13"/>
  <c r="DP79" i="13"/>
  <c r="DP83" i="13"/>
  <c r="DP87" i="13"/>
  <c r="DO15" i="13"/>
  <c r="DO19" i="13"/>
  <c r="DO23" i="13"/>
  <c r="DO27" i="13"/>
  <c r="DO31" i="13"/>
  <c r="DO35" i="13"/>
  <c r="DO39" i="13"/>
  <c r="DO43" i="13"/>
  <c r="DO47" i="13"/>
  <c r="DO51" i="13"/>
  <c r="DO55" i="13"/>
  <c r="DO59" i="13"/>
  <c r="DO63" i="13"/>
  <c r="DO67" i="13"/>
  <c r="DO71" i="13"/>
  <c r="DO75" i="13"/>
  <c r="DO79" i="13"/>
  <c r="DO83" i="13"/>
  <c r="DO87" i="13"/>
  <c r="DN15" i="13"/>
  <c r="DN19" i="13"/>
  <c r="DN23" i="13"/>
  <c r="DN27" i="13"/>
  <c r="DN31" i="13"/>
  <c r="DN35" i="13"/>
  <c r="DN39" i="13"/>
  <c r="DN43" i="13"/>
  <c r="DN47" i="13"/>
  <c r="DN51" i="13"/>
  <c r="DN55" i="13"/>
  <c r="DN63" i="13"/>
  <c r="DN67" i="13"/>
  <c r="DN75" i="13"/>
  <c r="DN83" i="13"/>
  <c r="DN87" i="13"/>
  <c r="DM15" i="13"/>
  <c r="DM19" i="13"/>
  <c r="DM23" i="13"/>
  <c r="DM27" i="13"/>
  <c r="DM31" i="13"/>
  <c r="DM35" i="13"/>
  <c r="DM39" i="13"/>
  <c r="DM43" i="13"/>
  <c r="DM47" i="13"/>
  <c r="DM51" i="13"/>
  <c r="DM55" i="13"/>
  <c r="DM59" i="13"/>
  <c r="DM63" i="13"/>
  <c r="DM67" i="13"/>
  <c r="DM71" i="13"/>
  <c r="DM75" i="13"/>
  <c r="DM79" i="13"/>
  <c r="DM83" i="13"/>
  <c r="DM87" i="13"/>
  <c r="DL19" i="13"/>
  <c r="DL23" i="13"/>
  <c r="DL27" i="13"/>
  <c r="DL31" i="13"/>
  <c r="DL43" i="13"/>
  <c r="DL55" i="13"/>
  <c r="DL59" i="13"/>
  <c r="DL63" i="13"/>
  <c r="DL67" i="13"/>
  <c r="DL71" i="13"/>
  <c r="DL79" i="13"/>
  <c r="DL83" i="13"/>
  <c r="DL87" i="13"/>
  <c r="DK15" i="13"/>
  <c r="DK19" i="13"/>
  <c r="DK23" i="13"/>
  <c r="DK27" i="13"/>
  <c r="DK31" i="13"/>
  <c r="DK35" i="13"/>
  <c r="DK39" i="13"/>
  <c r="DK43" i="13"/>
  <c r="DK47" i="13"/>
  <c r="DK51" i="13"/>
  <c r="DK55" i="13"/>
  <c r="DK59" i="13"/>
  <c r="DK63" i="13"/>
  <c r="DK67" i="13"/>
  <c r="DK71" i="13"/>
  <c r="DK75" i="13"/>
  <c r="DK79" i="13"/>
  <c r="DK83" i="13"/>
  <c r="DK87" i="13"/>
  <c r="DH15" i="13"/>
  <c r="DH19" i="13"/>
  <c r="DH23" i="13"/>
  <c r="DH27" i="13"/>
  <c r="DH31" i="13"/>
  <c r="DH35" i="13"/>
  <c r="DH39" i="13"/>
  <c r="DH43" i="13"/>
  <c r="DH47" i="13"/>
  <c r="DH51" i="13"/>
  <c r="DH55" i="13"/>
  <c r="DH59" i="13"/>
  <c r="DH63" i="13"/>
  <c r="DH67" i="13"/>
  <c r="DH75" i="13"/>
  <c r="DH79" i="13"/>
  <c r="DH83" i="13"/>
  <c r="DH87" i="13"/>
  <c r="DG15" i="13"/>
  <c r="DG19" i="13"/>
  <c r="DG23" i="13"/>
  <c r="DG27" i="13"/>
  <c r="DG31" i="13"/>
  <c r="DG35" i="13"/>
  <c r="DG39" i="13"/>
  <c r="DG43" i="13"/>
  <c r="DG47" i="13"/>
  <c r="DG51" i="13"/>
  <c r="DG55" i="13"/>
  <c r="DG59" i="13"/>
  <c r="DG63" i="13"/>
  <c r="DG67" i="13"/>
  <c r="DG71" i="13"/>
  <c r="DG75" i="13"/>
  <c r="DG79" i="13"/>
  <c r="DG83" i="13"/>
  <c r="DG87" i="13"/>
  <c r="DF15" i="13"/>
  <c r="DF19" i="13"/>
  <c r="DF23" i="13"/>
  <c r="DF27" i="13"/>
  <c r="DF31" i="13"/>
  <c r="DF39" i="13"/>
  <c r="DF43" i="13"/>
  <c r="DF47" i="13"/>
  <c r="DF51" i="13"/>
  <c r="DF55" i="13"/>
  <c r="DF59" i="13"/>
  <c r="DF63" i="13"/>
  <c r="DF67" i="13"/>
  <c r="DF71" i="13"/>
  <c r="DF79" i="13"/>
  <c r="DF83" i="13"/>
  <c r="DF87" i="13"/>
  <c r="DE15" i="13"/>
  <c r="DE19" i="13"/>
  <c r="DE23" i="13"/>
  <c r="DE27" i="13"/>
  <c r="DE31" i="13"/>
  <c r="DE35" i="13"/>
  <c r="DE39" i="13"/>
  <c r="DE43" i="13"/>
  <c r="DE47" i="13"/>
  <c r="DE51" i="13"/>
  <c r="DE55" i="13"/>
  <c r="DE59" i="13"/>
  <c r="DE63" i="13"/>
  <c r="DE67" i="13"/>
  <c r="DE71" i="13"/>
  <c r="DE75" i="13"/>
  <c r="DE79" i="13"/>
  <c r="DE83" i="13"/>
  <c r="DE87" i="13"/>
  <c r="DD15" i="13"/>
  <c r="DD19" i="13"/>
  <c r="DD23" i="13"/>
  <c r="DD27" i="13"/>
  <c r="DD31" i="13"/>
  <c r="DD35" i="13"/>
  <c r="DD39" i="13"/>
  <c r="DD43" i="13"/>
  <c r="DD47" i="13"/>
  <c r="DD51" i="13"/>
  <c r="DD63" i="13"/>
  <c r="DD67" i="13"/>
  <c r="DD71" i="13"/>
  <c r="DD75" i="13"/>
  <c r="DD83" i="13"/>
  <c r="DC15" i="13"/>
  <c r="DC19" i="13"/>
  <c r="DC23" i="13"/>
  <c r="DC27" i="13"/>
  <c r="DC31" i="13"/>
  <c r="DC35" i="13"/>
  <c r="DC39" i="13"/>
  <c r="DC43" i="13"/>
  <c r="DC47" i="13"/>
  <c r="DC51" i="13"/>
  <c r="DC55" i="13"/>
  <c r="DC59" i="13"/>
  <c r="DC63" i="13"/>
  <c r="DC67" i="13"/>
  <c r="DC71" i="13"/>
  <c r="DC75" i="13"/>
  <c r="DC79" i="13"/>
  <c r="DC83" i="13"/>
  <c r="DC87" i="13"/>
  <c r="DB19" i="13"/>
  <c r="DB23" i="13"/>
  <c r="DB31" i="13"/>
  <c r="DB43" i="13"/>
  <c r="DB55" i="13"/>
  <c r="DB59" i="13"/>
  <c r="DB63" i="13"/>
  <c r="DB67" i="13"/>
  <c r="DB71" i="13"/>
  <c r="DB79" i="13"/>
  <c r="DB83" i="13"/>
  <c r="DB87" i="13"/>
  <c r="DA15" i="13"/>
  <c r="DA19" i="13"/>
  <c r="DA23" i="13"/>
  <c r="DA27" i="13"/>
  <c r="DA31" i="13"/>
  <c r="DA35" i="13"/>
  <c r="DA39" i="13"/>
  <c r="DA43" i="13"/>
  <c r="DA47" i="13"/>
  <c r="DA51" i="13"/>
  <c r="DA55" i="13"/>
  <c r="DA59" i="13"/>
  <c r="DA63" i="13"/>
  <c r="DA67" i="13"/>
  <c r="DA71" i="13"/>
  <c r="DA75" i="13"/>
  <c r="DA79" i="13"/>
  <c r="DA83" i="13"/>
  <c r="DA87" i="13"/>
  <c r="CS13" i="13"/>
  <c r="CW13" i="13"/>
  <c r="CS14" i="13"/>
  <c r="CW14" i="13"/>
  <c r="CS15" i="13"/>
  <c r="CW15" i="13"/>
  <c r="CS16" i="13"/>
  <c r="CW16" i="13"/>
  <c r="CS17" i="13"/>
  <c r="CW17" i="13"/>
  <c r="CS18" i="13"/>
  <c r="CW18" i="13"/>
  <c r="CS19" i="13"/>
  <c r="CW19" i="13"/>
  <c r="CS20" i="13"/>
  <c r="CW20" i="13"/>
  <c r="CS21" i="13"/>
  <c r="CW21" i="13"/>
  <c r="CS22" i="13"/>
  <c r="CW22" i="13"/>
  <c r="CS23" i="13"/>
  <c r="CW23" i="13"/>
  <c r="CS24" i="13"/>
  <c r="CW24" i="13"/>
  <c r="CS25" i="13"/>
  <c r="CW25" i="13"/>
  <c r="CS26" i="13"/>
  <c r="CW26" i="13"/>
  <c r="CS27" i="13"/>
  <c r="CW27" i="13"/>
  <c r="CS28" i="13"/>
  <c r="CW28" i="13"/>
  <c r="CS29" i="13"/>
  <c r="CW29" i="13"/>
  <c r="CS30" i="13"/>
  <c r="CW30" i="13"/>
  <c r="CS31" i="13"/>
  <c r="CW31" i="13"/>
  <c r="CS32" i="13"/>
  <c r="CW32" i="13"/>
  <c r="CS33" i="13"/>
  <c r="CW33" i="13"/>
  <c r="CS34" i="13"/>
  <c r="CW34" i="13"/>
  <c r="CS35" i="13"/>
  <c r="CW35" i="13"/>
  <c r="CS36" i="13"/>
  <c r="CW36" i="13"/>
  <c r="CS37" i="13"/>
  <c r="CW37" i="13"/>
  <c r="CS38" i="13"/>
  <c r="CW38" i="13"/>
  <c r="CS39" i="13"/>
  <c r="CW39" i="13"/>
  <c r="CS40" i="13"/>
  <c r="CW40" i="13"/>
  <c r="CS41" i="13"/>
  <c r="CW41" i="13"/>
  <c r="CS42" i="13"/>
  <c r="CW42" i="13"/>
  <c r="CS43" i="13"/>
  <c r="CW43" i="13"/>
  <c r="CS44" i="13"/>
  <c r="CW44" i="13"/>
  <c r="CS45" i="13"/>
  <c r="CW45" i="13"/>
  <c r="CS46" i="13"/>
  <c r="CW46" i="13"/>
  <c r="CS47" i="13"/>
  <c r="CW47" i="13"/>
  <c r="CS48" i="13"/>
  <c r="CW48" i="13"/>
  <c r="CS49" i="13"/>
  <c r="CW49" i="13"/>
  <c r="CS50" i="13"/>
  <c r="CW50" i="13"/>
  <c r="CS51" i="13"/>
  <c r="CW51" i="13"/>
  <c r="CS52" i="13"/>
  <c r="CW52" i="13"/>
  <c r="CS53" i="13"/>
  <c r="CW53" i="13"/>
  <c r="CS54" i="13"/>
  <c r="CW54" i="13"/>
  <c r="CS55" i="13"/>
  <c r="CW55" i="13"/>
  <c r="CS56" i="13"/>
  <c r="CW56" i="13"/>
  <c r="CS57" i="13"/>
  <c r="CW57" i="13"/>
  <c r="CS58" i="13"/>
  <c r="CW58" i="13"/>
  <c r="CS59" i="13"/>
  <c r="CW59" i="13"/>
  <c r="CS60" i="13"/>
  <c r="CW60" i="13"/>
  <c r="CS61" i="13"/>
  <c r="CW61" i="13"/>
  <c r="CS62" i="13"/>
  <c r="CW62" i="13"/>
  <c r="CS63" i="13"/>
  <c r="CW63" i="13"/>
  <c r="CS64" i="13"/>
  <c r="CW64" i="13"/>
  <c r="CS65" i="13"/>
  <c r="CW65" i="13"/>
  <c r="CS66" i="13"/>
  <c r="CW66" i="13"/>
  <c r="CS67" i="13"/>
  <c r="CW67" i="13"/>
  <c r="CS68" i="13"/>
  <c r="CW68" i="13"/>
  <c r="CS69" i="13"/>
  <c r="CW69" i="13"/>
  <c r="CS70" i="13"/>
  <c r="CW70" i="13"/>
  <c r="CS71" i="13"/>
  <c r="CW71" i="13"/>
  <c r="CS72" i="13"/>
  <c r="CW72" i="13"/>
  <c r="CS73" i="13"/>
  <c r="CW73" i="13"/>
  <c r="CS74" i="13"/>
  <c r="CW74" i="13"/>
  <c r="CS75" i="13"/>
  <c r="CW75" i="13"/>
  <c r="CS76" i="13"/>
  <c r="CW76" i="13"/>
  <c r="CS77" i="13"/>
  <c r="CW77" i="13"/>
  <c r="CS78" i="13"/>
  <c r="CW78" i="13"/>
  <c r="CS79" i="13"/>
  <c r="CW79" i="13"/>
  <c r="CS80" i="13"/>
  <c r="CW80" i="13"/>
  <c r="CS81" i="13"/>
  <c r="CW81" i="13"/>
  <c r="CS82" i="13"/>
  <c r="CW82" i="13"/>
  <c r="CS83" i="13"/>
  <c r="CW83" i="13"/>
  <c r="CS84" i="13"/>
  <c r="CW84" i="13"/>
  <c r="CS85" i="13"/>
  <c r="CW85" i="13"/>
  <c r="CS86" i="13"/>
  <c r="CW86" i="13"/>
  <c r="CS87" i="13"/>
  <c r="CW87" i="13"/>
  <c r="CV12" i="13"/>
  <c r="CI13" i="13"/>
  <c r="CM13" i="13"/>
  <c r="CI14" i="13"/>
  <c r="CM14" i="13"/>
  <c r="CI15" i="13"/>
  <c r="CM15" i="13"/>
  <c r="CI16" i="13"/>
  <c r="CM16" i="13"/>
  <c r="CI17" i="13"/>
  <c r="CM17" i="13"/>
  <c r="CI18" i="13"/>
  <c r="CM18" i="13"/>
  <c r="CI19" i="13"/>
  <c r="CM19" i="13"/>
  <c r="CI20" i="13"/>
  <c r="CM20" i="13"/>
  <c r="CI21" i="13"/>
  <c r="CM21" i="13"/>
  <c r="CI22" i="13"/>
  <c r="CM22" i="13"/>
  <c r="CI23" i="13"/>
  <c r="CM23" i="13"/>
  <c r="CI24" i="13"/>
  <c r="CM24" i="13"/>
  <c r="CI25" i="13"/>
  <c r="CM25" i="13"/>
  <c r="CI26" i="13"/>
  <c r="CM26" i="13"/>
  <c r="CI27" i="13"/>
  <c r="CM27" i="13"/>
  <c r="CI28" i="13"/>
  <c r="CM28" i="13"/>
  <c r="CI29" i="13"/>
  <c r="CM29" i="13"/>
  <c r="CI30" i="13"/>
  <c r="CM30" i="13"/>
  <c r="CI31" i="13"/>
  <c r="CM31" i="13"/>
  <c r="CI32" i="13"/>
  <c r="CM32" i="13"/>
  <c r="CI33" i="13"/>
  <c r="CM33" i="13"/>
  <c r="CI34" i="13"/>
  <c r="CM34" i="13"/>
  <c r="CI35" i="13"/>
  <c r="CM35" i="13"/>
  <c r="CI36" i="13"/>
  <c r="CM36" i="13"/>
  <c r="CI37" i="13"/>
  <c r="CM37" i="13"/>
  <c r="CI38" i="13"/>
  <c r="CM38" i="13"/>
  <c r="CI39" i="13"/>
  <c r="CM39" i="13"/>
  <c r="CI40" i="13"/>
  <c r="CM40" i="13"/>
  <c r="CI41" i="13"/>
  <c r="CM41" i="13"/>
  <c r="CI42" i="13"/>
  <c r="CM42" i="13"/>
  <c r="CI43" i="13"/>
  <c r="CM43" i="13"/>
  <c r="CI44" i="13"/>
  <c r="CM44" i="13"/>
  <c r="CI45" i="13"/>
  <c r="CM45" i="13"/>
  <c r="CI46" i="13"/>
  <c r="CM46" i="13"/>
  <c r="CI47" i="13"/>
  <c r="CM47" i="13"/>
  <c r="CI48" i="13"/>
  <c r="CM48" i="13"/>
  <c r="CI49" i="13"/>
  <c r="CM49" i="13"/>
  <c r="CI50" i="13"/>
  <c r="CM50" i="13"/>
  <c r="CI51" i="13"/>
  <c r="CM51" i="13"/>
  <c r="CI52" i="13"/>
  <c r="CM52" i="13"/>
  <c r="CI53" i="13"/>
  <c r="CM53" i="13"/>
  <c r="CI54" i="13"/>
  <c r="CM54" i="13"/>
  <c r="CI55" i="13"/>
  <c r="CM55" i="13"/>
  <c r="CI56" i="13"/>
  <c r="CM56" i="13"/>
  <c r="CI57" i="13"/>
  <c r="CM57" i="13"/>
  <c r="CI58" i="13"/>
  <c r="CM58" i="13"/>
  <c r="CI59" i="13"/>
  <c r="CM59" i="13"/>
  <c r="CI60" i="13"/>
  <c r="CM60" i="13"/>
  <c r="CI61" i="13"/>
  <c r="CM61" i="13"/>
  <c r="CI62" i="13"/>
  <c r="CM62" i="13"/>
  <c r="CI63" i="13"/>
  <c r="CM63" i="13"/>
  <c r="CI64" i="13"/>
  <c r="CM64" i="13"/>
  <c r="CI65" i="13"/>
  <c r="CM65" i="13"/>
  <c r="CI66" i="13"/>
  <c r="CM66" i="13"/>
  <c r="CI67" i="13"/>
  <c r="CM67" i="13"/>
  <c r="CI68" i="13"/>
  <c r="CM68" i="13"/>
  <c r="CI69" i="13"/>
  <c r="CM69" i="13"/>
  <c r="CI70" i="13"/>
  <c r="CM70" i="13"/>
  <c r="CI71" i="13"/>
  <c r="CM71" i="13"/>
  <c r="CI72" i="13"/>
  <c r="CM72" i="13"/>
  <c r="CI73" i="13"/>
  <c r="CM73" i="13"/>
  <c r="CI74" i="13"/>
  <c r="CM74" i="13"/>
  <c r="CI75" i="13"/>
  <c r="CM75" i="13"/>
  <c r="CI76" i="13"/>
  <c r="CM76" i="13"/>
  <c r="CI77" i="13"/>
  <c r="CM77" i="13"/>
  <c r="CI78" i="13"/>
  <c r="CM78" i="13"/>
  <c r="CI79" i="13"/>
  <c r="CM79" i="13"/>
  <c r="CI80" i="13"/>
  <c r="CM80" i="13"/>
  <c r="CI81" i="13"/>
  <c r="CM81" i="13"/>
  <c r="CI82" i="13"/>
  <c r="CM82" i="13"/>
  <c r="CI83" i="13"/>
  <c r="CM83" i="13"/>
  <c r="CI84" i="13"/>
  <c r="CM84" i="13"/>
  <c r="CI85" i="13"/>
  <c r="CM85" i="13"/>
  <c r="CI86" i="13"/>
  <c r="CM86" i="13"/>
  <c r="CI87" i="13"/>
  <c r="CM87" i="13"/>
  <c r="CL12" i="13"/>
  <c r="BY13" i="13"/>
  <c r="CC13" i="13"/>
  <c r="BY14" i="13"/>
  <c r="CC14" i="13"/>
  <c r="BY15" i="13"/>
  <c r="CC15" i="13"/>
  <c r="BY16" i="13"/>
  <c r="CC16" i="13"/>
  <c r="BY17" i="13"/>
  <c r="CC17" i="13"/>
  <c r="BY18" i="13"/>
  <c r="CC18" i="13"/>
  <c r="BY19" i="13"/>
  <c r="CC19" i="13"/>
  <c r="BY20" i="13"/>
  <c r="CC20" i="13"/>
  <c r="BY21" i="13"/>
  <c r="CC21" i="13"/>
  <c r="BY22" i="13"/>
  <c r="CC22" i="13"/>
  <c r="BY23" i="13"/>
  <c r="CC23" i="13"/>
  <c r="BY24" i="13"/>
  <c r="CC24" i="13"/>
  <c r="BY25" i="13"/>
  <c r="CC25" i="13"/>
  <c r="BY26" i="13"/>
  <c r="CC26" i="13"/>
  <c r="BY27" i="13"/>
  <c r="CC27" i="13"/>
  <c r="BY28" i="13"/>
  <c r="CC28" i="13"/>
  <c r="BY29" i="13"/>
  <c r="CC29" i="13"/>
  <c r="BY30" i="13"/>
  <c r="CC30" i="13"/>
  <c r="BY31" i="13"/>
  <c r="CC31" i="13"/>
  <c r="BY32" i="13"/>
  <c r="CC32" i="13"/>
  <c r="BY33" i="13"/>
  <c r="CC33" i="13"/>
  <c r="BY34" i="13"/>
  <c r="CC34" i="13"/>
  <c r="BY35" i="13"/>
  <c r="CC35" i="13"/>
  <c r="BY36" i="13"/>
  <c r="CC36" i="13"/>
  <c r="BY37" i="13"/>
  <c r="CC37" i="13"/>
  <c r="BY38" i="13"/>
  <c r="CC38" i="13"/>
  <c r="BY39" i="13"/>
  <c r="CC39" i="13"/>
  <c r="BY40" i="13"/>
  <c r="CC40" i="13"/>
  <c r="BY41" i="13"/>
  <c r="CC41" i="13"/>
  <c r="BY42" i="13"/>
  <c r="CC42" i="13"/>
  <c r="BY43" i="13"/>
  <c r="CC43" i="13"/>
  <c r="BY44" i="13"/>
  <c r="CC44" i="13"/>
  <c r="BY45" i="13"/>
  <c r="CC45" i="13"/>
  <c r="BY46" i="13"/>
  <c r="CC46" i="13"/>
  <c r="BY47" i="13"/>
  <c r="CC47" i="13"/>
  <c r="BY48" i="13"/>
  <c r="CC48" i="13"/>
  <c r="BY49" i="13"/>
  <c r="CC49" i="13"/>
  <c r="BY50" i="13"/>
  <c r="CC50" i="13"/>
  <c r="BY51" i="13"/>
  <c r="CC51" i="13"/>
  <c r="BY52" i="13"/>
  <c r="CC52" i="13"/>
  <c r="BY53" i="13"/>
  <c r="CC53" i="13"/>
  <c r="BY54" i="13"/>
  <c r="CC54" i="13"/>
  <c r="BY55" i="13"/>
  <c r="CC55" i="13"/>
  <c r="BY56" i="13"/>
  <c r="CC56" i="13"/>
  <c r="BY57" i="13"/>
  <c r="CC57" i="13"/>
  <c r="BY58" i="13"/>
  <c r="CC58" i="13"/>
  <c r="BY59" i="13"/>
  <c r="CC59" i="13"/>
  <c r="BY60" i="13"/>
  <c r="CC60" i="13"/>
  <c r="BY61" i="13"/>
  <c r="CC61" i="13"/>
  <c r="BY62" i="13"/>
  <c r="CC62" i="13"/>
  <c r="BY63" i="13"/>
  <c r="CC63" i="13"/>
  <c r="BY64" i="13"/>
  <c r="CC64" i="13"/>
  <c r="BY65" i="13"/>
  <c r="CC65" i="13"/>
  <c r="BY66" i="13"/>
  <c r="CC66" i="13"/>
  <c r="BY67" i="13"/>
  <c r="CC67" i="13"/>
  <c r="BY68" i="13"/>
  <c r="CC68" i="13"/>
  <c r="BY69" i="13"/>
  <c r="CC69" i="13"/>
  <c r="BY70" i="13"/>
  <c r="CC70" i="13"/>
  <c r="BY71" i="13"/>
  <c r="CC71" i="13"/>
  <c r="BY72" i="13"/>
  <c r="CC72" i="13"/>
  <c r="BY73" i="13"/>
  <c r="CC73" i="13"/>
  <c r="BY74" i="13"/>
  <c r="CC74" i="13"/>
  <c r="BY75" i="13"/>
  <c r="CC75" i="13"/>
  <c r="BY76" i="13"/>
  <c r="CC76" i="13"/>
  <c r="BY77" i="13"/>
  <c r="CC77" i="13"/>
  <c r="BY78" i="13"/>
  <c r="CC78" i="13"/>
  <c r="BY79" i="13"/>
  <c r="CC79" i="13"/>
  <c r="BY80" i="13"/>
  <c r="CC80" i="13"/>
  <c r="BY81" i="13"/>
  <c r="CC81" i="13"/>
  <c r="BY82" i="13"/>
  <c r="CC82" i="13"/>
  <c r="BY83" i="13"/>
  <c r="CC83" i="13"/>
  <c r="BY84" i="13"/>
  <c r="CC84" i="13"/>
  <c r="BY85" i="13"/>
  <c r="CC85" i="13"/>
  <c r="BY86" i="13"/>
  <c r="CC86" i="13"/>
  <c r="BY87" i="13"/>
  <c r="CC87" i="13"/>
  <c r="CB12" i="13"/>
  <c r="BO13" i="13"/>
  <c r="BS13" i="13"/>
  <c r="BO14" i="13"/>
  <c r="BS14" i="13"/>
  <c r="BO15" i="13"/>
  <c r="BS15" i="13"/>
  <c r="BO16" i="13"/>
  <c r="BS16" i="13"/>
  <c r="BO17" i="13"/>
  <c r="BS17" i="13"/>
  <c r="BO18" i="13"/>
  <c r="BS18" i="13"/>
  <c r="BO19" i="13"/>
  <c r="BS19" i="13"/>
  <c r="BO20" i="13"/>
  <c r="BS20" i="13"/>
  <c r="BO21" i="13"/>
  <c r="BS21" i="13"/>
  <c r="BO22" i="13"/>
  <c r="BS22" i="13"/>
  <c r="BO23" i="13"/>
  <c r="BS23" i="13"/>
  <c r="BO24" i="13"/>
  <c r="BS24" i="13"/>
  <c r="BO25" i="13"/>
  <c r="BS25" i="13"/>
  <c r="BO26" i="13"/>
  <c r="BS26" i="13"/>
  <c r="BO27" i="13"/>
  <c r="BS27" i="13"/>
  <c r="BO28" i="13"/>
  <c r="BS28" i="13"/>
  <c r="BO29" i="13"/>
  <c r="BS29" i="13"/>
  <c r="BO30" i="13"/>
  <c r="BS30" i="13"/>
  <c r="BO31" i="13"/>
  <c r="BS31" i="13"/>
  <c r="BO32" i="13"/>
  <c r="BS32" i="13"/>
  <c r="BO33" i="13"/>
  <c r="BS33" i="13"/>
  <c r="BO34" i="13"/>
  <c r="BS34" i="13"/>
  <c r="BO35" i="13"/>
  <c r="BS35" i="13"/>
  <c r="BO36" i="13"/>
  <c r="BS36" i="13"/>
  <c r="BO37" i="13"/>
  <c r="BS37" i="13"/>
  <c r="BO38" i="13"/>
  <c r="BS38" i="13"/>
  <c r="BO39" i="13"/>
  <c r="BS39" i="13"/>
  <c r="BO40" i="13"/>
  <c r="BS40" i="13"/>
  <c r="BO41" i="13"/>
  <c r="BS41" i="13"/>
  <c r="BO42" i="13"/>
  <c r="BS42" i="13"/>
  <c r="BO43" i="13"/>
  <c r="BS43" i="13"/>
  <c r="BO44" i="13"/>
  <c r="BS44" i="13"/>
  <c r="BO45" i="13"/>
  <c r="BS45" i="13"/>
  <c r="BO46" i="13"/>
  <c r="BS46" i="13"/>
  <c r="BO47" i="13"/>
  <c r="BS47" i="13"/>
  <c r="BO48" i="13"/>
  <c r="BS48" i="13"/>
  <c r="BO49" i="13"/>
  <c r="BS49" i="13"/>
  <c r="BO50" i="13"/>
  <c r="BS50" i="13"/>
  <c r="BO51" i="13"/>
  <c r="BS51" i="13"/>
  <c r="BO52" i="13"/>
  <c r="BS52" i="13"/>
  <c r="BO53" i="13"/>
  <c r="BS53" i="13"/>
  <c r="BO54" i="13"/>
  <c r="BS54" i="13"/>
  <c r="BO55" i="13"/>
  <c r="BS55" i="13"/>
  <c r="BO56" i="13"/>
  <c r="BS56" i="13"/>
  <c r="BO57" i="13"/>
  <c r="BS57" i="13"/>
  <c r="BO58" i="13"/>
  <c r="BS58" i="13"/>
  <c r="BO59" i="13"/>
  <c r="BS59" i="13"/>
  <c r="BO60" i="13"/>
  <c r="BS60" i="13"/>
  <c r="BO61" i="13"/>
  <c r="BS61" i="13"/>
  <c r="BO62" i="13"/>
  <c r="BS62" i="13"/>
  <c r="BO63" i="13"/>
  <c r="BS63" i="13"/>
  <c r="BO64" i="13"/>
  <c r="BS64" i="13"/>
  <c r="BO65" i="13"/>
  <c r="BS65" i="13"/>
  <c r="BO66" i="13"/>
  <c r="BS66" i="13"/>
  <c r="BO67" i="13"/>
  <c r="BS67" i="13"/>
  <c r="BO68" i="13"/>
  <c r="BS68" i="13"/>
  <c r="BO69" i="13"/>
  <c r="BS69" i="13"/>
  <c r="BO70" i="13"/>
  <c r="BS70" i="13"/>
  <c r="BO71" i="13"/>
  <c r="BS71" i="13"/>
  <c r="BO72" i="13"/>
  <c r="BS72" i="13"/>
  <c r="BO73" i="13"/>
  <c r="BS73" i="13"/>
  <c r="BO74" i="13"/>
  <c r="BS74" i="13"/>
  <c r="BO75" i="13"/>
  <c r="BS75" i="13"/>
  <c r="BO76" i="13"/>
  <c r="BS76" i="13"/>
  <c r="BO77" i="13"/>
  <c r="BS77" i="13"/>
  <c r="BO78" i="13"/>
  <c r="BS78" i="13"/>
  <c r="BO79" i="13"/>
  <c r="BS79" i="13"/>
  <c r="BO80" i="13"/>
  <c r="BS80" i="13"/>
  <c r="BO81" i="13"/>
  <c r="BS81" i="13"/>
  <c r="BO82" i="13"/>
  <c r="BS82" i="13"/>
  <c r="BO83" i="13"/>
  <c r="BS83" i="13"/>
  <c r="BO84" i="13"/>
  <c r="BS84" i="13"/>
  <c r="BO85" i="13"/>
  <c r="BS85" i="13"/>
  <c r="BO86" i="13"/>
  <c r="BS86" i="13"/>
  <c r="BO87" i="13"/>
  <c r="BS87" i="13"/>
  <c r="BR12" i="13"/>
  <c r="BE13" i="13"/>
  <c r="BI13" i="13"/>
  <c r="BE14" i="13"/>
  <c r="BI14" i="13"/>
  <c r="BE15" i="13"/>
  <c r="BI15" i="13"/>
  <c r="BE16" i="13"/>
  <c r="BI16" i="13"/>
  <c r="BE17" i="13"/>
  <c r="BI17" i="13"/>
  <c r="BE18" i="13"/>
  <c r="BI18" i="13"/>
  <c r="BE19" i="13"/>
  <c r="BI19" i="13"/>
  <c r="BE20" i="13"/>
  <c r="BI20" i="13"/>
  <c r="BE21" i="13"/>
  <c r="BI21" i="13"/>
  <c r="BE22" i="13"/>
  <c r="BI22" i="13"/>
  <c r="BE23" i="13"/>
  <c r="BI23" i="13"/>
  <c r="BE24" i="13"/>
  <c r="BI24" i="13"/>
  <c r="BE25" i="13"/>
  <c r="BI25" i="13"/>
  <c r="BE26" i="13"/>
  <c r="BI26" i="13"/>
  <c r="BE27" i="13"/>
  <c r="BI27" i="13"/>
  <c r="BE28" i="13"/>
  <c r="BI28" i="13"/>
  <c r="BE29" i="13"/>
  <c r="BI29" i="13"/>
  <c r="BE30" i="13"/>
  <c r="BI30" i="13"/>
  <c r="BE31" i="13"/>
  <c r="BI31" i="13"/>
  <c r="BE32" i="13"/>
  <c r="BI32" i="13"/>
  <c r="BE33" i="13"/>
  <c r="BI33" i="13"/>
  <c r="BE34" i="13"/>
  <c r="BI34" i="13"/>
  <c r="BE35" i="13"/>
  <c r="BI35" i="13"/>
  <c r="BE36" i="13"/>
  <c r="BI36" i="13"/>
  <c r="BE37" i="13"/>
  <c r="BI37" i="13"/>
  <c r="BE38" i="13"/>
  <c r="BI38" i="13"/>
  <c r="BE39" i="13"/>
  <c r="BI39" i="13"/>
  <c r="BE40" i="13"/>
  <c r="BI40" i="13"/>
  <c r="BE41" i="13"/>
  <c r="BI41" i="13"/>
  <c r="BE42" i="13"/>
  <c r="BI42" i="13"/>
  <c r="BE43" i="13"/>
  <c r="BI43" i="13"/>
  <c r="BE44" i="13"/>
  <c r="BI44" i="13"/>
  <c r="BE45" i="13"/>
  <c r="BI45" i="13"/>
  <c r="BE46" i="13"/>
  <c r="BI46" i="13"/>
  <c r="BE47" i="13"/>
  <c r="BI47" i="13"/>
  <c r="BE48" i="13"/>
  <c r="BI48" i="13"/>
  <c r="BE49" i="13"/>
  <c r="BI49" i="13"/>
  <c r="BE50" i="13"/>
  <c r="BI50" i="13"/>
  <c r="BE51" i="13"/>
  <c r="BI51" i="13"/>
  <c r="BE52" i="13"/>
  <c r="BI52" i="13"/>
  <c r="BE53" i="13"/>
  <c r="BI53" i="13"/>
  <c r="BE54" i="13"/>
  <c r="BI54" i="13"/>
  <c r="BE55" i="13"/>
  <c r="BI55" i="13"/>
  <c r="BE56" i="13"/>
  <c r="BI56" i="13"/>
  <c r="BE57" i="13"/>
  <c r="BI57" i="13"/>
  <c r="BE58" i="13"/>
  <c r="BI58" i="13"/>
  <c r="BE59" i="13"/>
  <c r="BI59" i="13"/>
  <c r="BE60" i="13"/>
  <c r="BI60" i="13"/>
  <c r="BE61" i="13"/>
  <c r="BI61" i="13"/>
  <c r="BE62" i="13"/>
  <c r="BI62" i="13"/>
  <c r="BE63" i="13"/>
  <c r="BI63" i="13"/>
  <c r="BE64" i="13"/>
  <c r="BI64" i="13"/>
  <c r="BE65" i="13"/>
  <c r="BI65" i="13"/>
  <c r="BE66" i="13"/>
  <c r="BI66" i="13"/>
  <c r="BE67" i="13"/>
  <c r="BI67" i="13"/>
  <c r="BE68" i="13"/>
  <c r="BI68" i="13"/>
  <c r="BE69" i="13"/>
  <c r="BI69" i="13"/>
  <c r="BE70" i="13"/>
  <c r="BI70" i="13"/>
  <c r="BE71" i="13"/>
  <c r="BI71" i="13"/>
  <c r="BE72" i="13"/>
  <c r="BI72" i="13"/>
  <c r="BE73" i="13"/>
  <c r="BI73" i="13"/>
  <c r="BE74" i="13"/>
  <c r="BI74" i="13"/>
  <c r="BE75" i="13"/>
  <c r="BI75" i="13"/>
  <c r="BE76" i="13"/>
  <c r="O87" i="13"/>
  <c r="O71" i="13"/>
  <c r="O55" i="13"/>
  <c r="O39" i="13"/>
  <c r="O23" i="13"/>
  <c r="P80" i="13"/>
  <c r="P60" i="13"/>
  <c r="P44" i="13"/>
  <c r="X44" i="13" s="1"/>
  <c r="P28" i="13"/>
  <c r="X28" i="13" s="1"/>
  <c r="Q28" i="13"/>
  <c r="W28" i="13" s="1"/>
  <c r="O86" i="13"/>
  <c r="O78" i="13"/>
  <c r="O70" i="13"/>
  <c r="O66" i="13"/>
  <c r="O58" i="13"/>
  <c r="O54" i="13"/>
  <c r="O46" i="13"/>
  <c r="O38" i="13"/>
  <c r="O30" i="13"/>
  <c r="O26" i="13"/>
  <c r="O18" i="13"/>
  <c r="O14" i="13"/>
  <c r="P83" i="13"/>
  <c r="P67" i="13"/>
  <c r="P55" i="13"/>
  <c r="P47" i="13"/>
  <c r="P43" i="13"/>
  <c r="P35" i="13"/>
  <c r="P31" i="13"/>
  <c r="P23" i="13"/>
  <c r="P15" i="13"/>
  <c r="Q87" i="13"/>
  <c r="Q79" i="13"/>
  <c r="Q75" i="13"/>
  <c r="Q67" i="13"/>
  <c r="Q63" i="13"/>
  <c r="Q55" i="13"/>
  <c r="Q47" i="13"/>
  <c r="Q43" i="13"/>
  <c r="Q35" i="13"/>
  <c r="Q31" i="13"/>
  <c r="Q23" i="13"/>
  <c r="Q19" i="13"/>
  <c r="R87" i="13"/>
  <c r="R83" i="13"/>
  <c r="R75" i="13"/>
  <c r="R67" i="13"/>
  <c r="R63" i="13"/>
  <c r="R55" i="13"/>
  <c r="R43" i="13"/>
  <c r="R31" i="13"/>
  <c r="R19" i="13"/>
  <c r="S87" i="13"/>
  <c r="S83" i="13"/>
  <c r="S75" i="13"/>
  <c r="S71" i="13"/>
  <c r="S63" i="13"/>
  <c r="S59" i="13"/>
  <c r="S51" i="13"/>
  <c r="S47" i="13"/>
  <c r="S39" i="13"/>
  <c r="S35" i="13"/>
  <c r="S27" i="13"/>
  <c r="S23" i="13"/>
  <c r="S15" i="13"/>
  <c r="T79" i="13"/>
  <c r="T71" i="13"/>
  <c r="T67" i="13"/>
  <c r="T55" i="13"/>
  <c r="T47" i="13"/>
  <c r="T43" i="13"/>
  <c r="T35" i="13"/>
  <c r="T31" i="13"/>
  <c r="T23" i="13"/>
  <c r="T19" i="13"/>
  <c r="U87" i="13"/>
  <c r="U83" i="13"/>
  <c r="U75" i="13"/>
  <c r="U71" i="13"/>
  <c r="U63" i="13"/>
  <c r="U59" i="13"/>
  <c r="U51" i="13"/>
  <c r="U43" i="13"/>
  <c r="U39" i="13"/>
  <c r="U31" i="13"/>
  <c r="U27" i="13"/>
  <c r="U19" i="13"/>
  <c r="U15" i="13"/>
  <c r="V83" i="13"/>
  <c r="V79" i="13"/>
  <c r="V71" i="13"/>
  <c r="V67" i="13"/>
  <c r="V59" i="13"/>
  <c r="V55" i="13"/>
  <c r="V47" i="13"/>
  <c r="V43" i="13"/>
  <c r="V35" i="13"/>
  <c r="V31" i="13"/>
  <c r="V27" i="13"/>
  <c r="V23" i="13"/>
  <c r="V19" i="13"/>
  <c r="V15" i="13"/>
  <c r="Y87" i="13"/>
  <c r="Y83" i="13"/>
  <c r="Y79" i="13"/>
  <c r="Y75" i="13"/>
  <c r="Y71" i="13"/>
  <c r="Y67" i="13"/>
  <c r="Y63" i="13"/>
  <c r="Y59" i="13"/>
  <c r="Y55" i="13"/>
  <c r="Y51" i="13"/>
  <c r="Y47" i="13"/>
  <c r="Y43" i="13"/>
  <c r="Y39" i="13"/>
  <c r="Y35" i="13"/>
  <c r="Y31" i="13"/>
  <c r="Y27" i="13"/>
  <c r="Y23" i="13"/>
  <c r="Y15" i="13"/>
  <c r="Z87" i="13"/>
  <c r="Z83" i="13"/>
  <c r="Z75" i="13"/>
  <c r="Z67" i="13"/>
  <c r="Z63" i="13"/>
  <c r="Z51" i="13"/>
  <c r="Z47" i="13"/>
  <c r="Z43" i="13"/>
  <c r="Z39" i="13"/>
  <c r="Z35" i="13"/>
  <c r="Z31" i="13"/>
  <c r="Z27" i="13"/>
  <c r="Z23" i="13"/>
  <c r="Z19" i="13"/>
  <c r="Z15" i="13"/>
  <c r="AA87" i="13"/>
  <c r="AA83" i="13"/>
  <c r="AA79" i="13"/>
  <c r="AA75" i="13"/>
  <c r="AA71" i="13"/>
  <c r="AA67" i="13"/>
  <c r="AA63" i="13"/>
  <c r="AA59" i="13"/>
  <c r="AA55" i="13"/>
  <c r="AA51" i="13"/>
  <c r="AA47" i="13"/>
  <c r="AA43" i="13"/>
  <c r="AA39" i="13"/>
  <c r="AA35" i="13"/>
  <c r="AA31" i="13"/>
  <c r="AA27" i="13"/>
  <c r="AA23" i="13"/>
  <c r="AA19" i="13"/>
  <c r="AA15" i="13"/>
  <c r="AB87" i="13"/>
  <c r="AB83" i="13"/>
  <c r="AB79" i="13"/>
  <c r="AB71" i="13"/>
  <c r="AB67" i="13"/>
  <c r="AB63" i="13"/>
  <c r="AB59" i="13"/>
  <c r="AB55" i="13"/>
  <c r="AB43" i="13"/>
  <c r="AB31" i="13"/>
  <c r="AB23" i="13"/>
  <c r="AB19" i="13"/>
  <c r="AC87" i="13"/>
  <c r="AC83" i="13"/>
  <c r="AC79" i="13"/>
  <c r="AC75" i="13"/>
  <c r="AC71" i="13"/>
  <c r="AC67" i="13"/>
  <c r="AC63" i="13"/>
  <c r="AC59" i="13"/>
  <c r="AC55" i="13"/>
  <c r="AC51" i="13"/>
  <c r="AC47" i="13"/>
  <c r="AC43" i="13"/>
  <c r="AC39" i="13"/>
  <c r="AC35" i="13"/>
  <c r="AC31" i="13"/>
  <c r="AC27" i="13"/>
  <c r="AC23" i="13"/>
  <c r="AC19" i="13"/>
  <c r="AC15" i="13"/>
  <c r="AD83" i="13"/>
  <c r="AD79" i="13"/>
  <c r="AD75" i="13"/>
  <c r="AD71" i="13"/>
  <c r="AD67" i="13"/>
  <c r="AD63" i="13"/>
  <c r="AD55" i="13"/>
  <c r="AD51" i="13"/>
  <c r="AD47" i="13"/>
  <c r="AD43" i="13"/>
  <c r="AD39" i="13"/>
  <c r="AD35" i="13"/>
  <c r="AD31" i="13"/>
  <c r="AD27" i="13"/>
  <c r="AD23" i="13"/>
  <c r="AD19" i="13"/>
  <c r="AD15" i="13"/>
  <c r="AE87" i="13"/>
  <c r="AE83" i="13"/>
  <c r="AE79" i="13"/>
  <c r="AE75" i="13"/>
  <c r="AE71" i="13"/>
  <c r="AE67" i="13"/>
  <c r="AE63" i="13"/>
  <c r="AE59" i="13"/>
  <c r="AE55" i="13"/>
  <c r="AE51" i="13"/>
  <c r="AE47" i="13"/>
  <c r="AE43" i="13"/>
  <c r="AE39" i="13"/>
  <c r="AE35" i="13"/>
  <c r="AE31" i="13"/>
  <c r="AE27" i="13"/>
  <c r="AE23" i="13"/>
  <c r="AE19" i="13"/>
  <c r="AE15" i="13"/>
  <c r="AF87" i="13"/>
  <c r="AF83" i="13"/>
  <c r="AF79" i="13"/>
  <c r="AF75" i="13"/>
  <c r="AF71" i="13"/>
  <c r="AF67" i="13"/>
  <c r="AF63" i="13"/>
  <c r="AF59" i="13"/>
  <c r="AF55" i="13"/>
  <c r="AF51" i="13"/>
  <c r="AF47" i="13"/>
  <c r="AF43" i="13"/>
  <c r="AF39" i="13"/>
  <c r="AF35" i="13"/>
  <c r="AF31" i="13"/>
  <c r="AF27" i="13"/>
  <c r="AF23" i="13"/>
  <c r="AF19" i="13"/>
  <c r="AF15" i="13"/>
  <c r="AI87" i="13"/>
  <c r="AI83" i="13"/>
  <c r="AI79" i="13"/>
  <c r="AI75" i="13"/>
  <c r="AI71" i="13"/>
  <c r="AI67" i="13"/>
  <c r="AI63" i="13"/>
  <c r="AI59" i="13"/>
  <c r="AI55" i="13"/>
  <c r="AI51" i="13"/>
  <c r="AI47" i="13"/>
  <c r="AI43" i="13"/>
  <c r="AI39" i="13"/>
  <c r="AI35" i="13"/>
  <c r="AI31" i="13"/>
  <c r="AI27" i="13"/>
  <c r="AI23" i="13"/>
  <c r="AI19" i="13"/>
  <c r="AI15" i="13"/>
  <c r="AJ87" i="13"/>
  <c r="AJ83" i="13"/>
  <c r="AJ75" i="13"/>
  <c r="AJ71" i="13"/>
  <c r="AJ67" i="13"/>
  <c r="AJ63" i="13"/>
  <c r="AJ55" i="13"/>
  <c r="AJ51" i="13"/>
  <c r="AJ47" i="13"/>
  <c r="AJ43" i="13"/>
  <c r="AJ39" i="13"/>
  <c r="AJ35" i="13"/>
  <c r="AJ31" i="13"/>
  <c r="AJ27" i="13"/>
  <c r="AJ23" i="13"/>
  <c r="AJ15" i="13"/>
  <c r="AK87" i="13"/>
  <c r="AK83" i="13"/>
  <c r="AK79" i="13"/>
  <c r="AK75" i="13"/>
  <c r="AK71" i="13"/>
  <c r="AK67" i="13"/>
  <c r="AK63" i="13"/>
  <c r="AK59" i="13"/>
  <c r="AK55" i="13"/>
  <c r="AK51" i="13"/>
  <c r="AK47" i="13"/>
  <c r="AK43" i="13"/>
  <c r="AK39" i="13"/>
  <c r="AK35" i="13"/>
  <c r="AK31" i="13"/>
  <c r="AK27" i="13"/>
  <c r="AK23" i="13"/>
  <c r="AK19" i="13"/>
  <c r="AK15" i="13"/>
  <c r="AL87" i="13"/>
  <c r="AL83" i="13"/>
  <c r="AL79" i="13"/>
  <c r="AL71" i="13"/>
  <c r="AL67" i="13"/>
  <c r="AL63" i="13"/>
  <c r="AL59" i="13"/>
  <c r="AL55" i="13"/>
  <c r="AL43" i="13"/>
  <c r="AL35" i="13"/>
  <c r="AL31" i="13"/>
  <c r="AL23" i="13"/>
  <c r="AL19" i="13"/>
  <c r="AM87" i="13"/>
  <c r="AM83" i="13"/>
  <c r="AM79" i="13"/>
  <c r="AM75" i="13"/>
  <c r="AM71" i="13"/>
  <c r="AM67" i="13"/>
  <c r="AM63" i="13"/>
  <c r="AM59" i="13"/>
  <c r="AM55" i="13"/>
  <c r="AM51" i="13"/>
  <c r="AM47" i="13"/>
  <c r="AM43" i="13"/>
  <c r="AM39" i="13"/>
  <c r="AM35" i="13"/>
  <c r="AM31" i="13"/>
  <c r="AM27" i="13"/>
  <c r="AM23" i="13"/>
  <c r="AM19" i="13"/>
  <c r="AM15" i="13"/>
  <c r="AN83" i="13"/>
  <c r="AN79" i="13"/>
  <c r="AN75" i="13"/>
  <c r="AN71" i="13"/>
  <c r="AN67" i="13"/>
  <c r="AN63" i="13"/>
  <c r="AN59" i="13"/>
  <c r="AN55" i="13"/>
  <c r="AN51" i="13"/>
  <c r="AN47" i="13"/>
  <c r="AN43" i="13"/>
  <c r="AN39" i="13"/>
  <c r="AN35" i="13"/>
  <c r="AN31" i="13"/>
  <c r="AN27" i="13"/>
  <c r="AN23" i="13"/>
  <c r="AN19" i="13"/>
  <c r="AN15" i="13"/>
  <c r="AO87" i="13"/>
  <c r="AO83" i="13"/>
  <c r="AO79" i="13"/>
  <c r="AO75" i="13"/>
  <c r="AO71" i="13"/>
  <c r="AO67" i="13"/>
  <c r="AO63" i="13"/>
  <c r="AO59" i="13"/>
  <c r="AO55" i="13"/>
  <c r="AO51" i="13"/>
  <c r="AO47" i="13"/>
  <c r="AO43" i="13"/>
  <c r="AO39" i="13"/>
  <c r="AO35" i="13"/>
  <c r="AO31" i="13"/>
  <c r="AO27" i="13"/>
  <c r="AO23" i="13"/>
  <c r="AO19" i="13"/>
  <c r="AO15" i="13"/>
  <c r="AP87" i="13"/>
  <c r="AP83" i="13"/>
  <c r="AP79" i="13"/>
  <c r="AP75" i="13"/>
  <c r="AP71" i="13"/>
  <c r="AP67" i="13"/>
  <c r="AP63" i="13"/>
  <c r="AP59" i="13"/>
  <c r="AP55" i="13"/>
  <c r="AP51" i="13"/>
  <c r="AP47" i="13"/>
  <c r="AP43" i="13"/>
  <c r="AP39" i="13"/>
  <c r="AP35" i="13"/>
  <c r="AP31" i="13"/>
  <c r="AP27" i="13"/>
  <c r="AP23" i="13"/>
  <c r="AP19" i="13"/>
  <c r="AP15" i="13"/>
  <c r="AT12" i="13"/>
  <c r="AS86" i="13"/>
  <c r="AS84" i="13"/>
  <c r="AS82" i="13"/>
  <c r="AS80" i="13"/>
  <c r="AS78" i="13"/>
  <c r="AS76" i="13"/>
  <c r="AS74" i="13"/>
  <c r="AS72" i="13"/>
  <c r="AS70" i="13"/>
  <c r="AS68" i="13"/>
  <c r="AS66" i="13"/>
  <c r="AS64" i="13"/>
  <c r="AS62" i="13"/>
  <c r="AS60" i="13"/>
  <c r="AS58" i="13"/>
  <c r="AS56" i="13"/>
  <c r="AS54" i="13"/>
  <c r="AS52" i="13"/>
  <c r="AS50" i="13"/>
  <c r="AS48" i="13"/>
  <c r="AS46" i="13"/>
  <c r="AS44" i="13"/>
  <c r="AS42" i="13"/>
  <c r="AS40" i="13"/>
  <c r="AS38" i="13"/>
  <c r="AS36" i="13"/>
  <c r="AS34" i="13"/>
  <c r="AS32" i="13"/>
  <c r="AS30" i="13"/>
  <c r="AS28" i="13"/>
  <c r="AS26" i="13"/>
  <c r="AS24" i="13"/>
  <c r="AS22" i="13"/>
  <c r="AS20" i="13"/>
  <c r="AS18" i="13"/>
  <c r="AS16" i="13"/>
  <c r="AS14" i="13"/>
  <c r="AU87" i="13"/>
  <c r="AU83" i="13"/>
  <c r="AU79" i="13"/>
  <c r="AU75" i="13"/>
  <c r="AU71" i="13"/>
  <c r="AU67" i="13"/>
  <c r="AU63" i="13"/>
  <c r="AU59" i="13"/>
  <c r="AU55" i="13"/>
  <c r="AU51" i="13"/>
  <c r="AU47" i="13"/>
  <c r="AU43" i="13"/>
  <c r="AU39" i="13"/>
  <c r="AU35" i="13"/>
  <c r="AU31" i="13"/>
  <c r="AU27" i="13"/>
  <c r="AU23" i="13"/>
  <c r="AU19" i="13"/>
  <c r="AU15" i="13"/>
  <c r="AV87" i="13"/>
  <c r="AV83" i="13"/>
  <c r="AV79" i="13"/>
  <c r="AV75" i="13"/>
  <c r="AV71" i="13"/>
  <c r="AV67" i="13"/>
  <c r="AV63" i="13"/>
  <c r="AV59" i="13"/>
  <c r="AV55" i="13"/>
  <c r="AV47" i="13"/>
  <c r="AV43" i="13"/>
  <c r="AV31" i="13"/>
  <c r="AV23" i="13"/>
  <c r="AV19" i="13"/>
  <c r="AW87" i="13"/>
  <c r="AW83" i="13"/>
  <c r="AW79" i="13"/>
  <c r="AW75" i="13"/>
  <c r="AW71" i="13"/>
  <c r="AW67" i="13"/>
  <c r="AW63" i="13"/>
  <c r="AW59" i="13"/>
  <c r="AW55" i="13"/>
  <c r="AW51" i="13"/>
  <c r="AW47" i="13"/>
  <c r="AW43" i="13"/>
  <c r="AW39" i="13"/>
  <c r="AW35" i="13"/>
  <c r="AW31" i="13"/>
  <c r="AW27" i="13"/>
  <c r="AW23" i="13"/>
  <c r="AW19" i="13"/>
  <c r="AW15" i="13"/>
  <c r="AX83" i="13"/>
  <c r="AX79" i="13"/>
  <c r="AX75" i="13"/>
  <c r="AX71" i="13"/>
  <c r="AX67" i="13"/>
  <c r="AX63" i="13"/>
  <c r="AX59" i="13"/>
  <c r="AX55" i="13"/>
  <c r="AX51" i="13"/>
  <c r="AX47" i="13"/>
  <c r="AX43" i="13"/>
  <c r="AX39" i="13"/>
  <c r="AX35" i="13"/>
  <c r="AX31" i="13"/>
  <c r="AX27" i="13"/>
  <c r="AX23" i="13"/>
  <c r="AX19" i="13"/>
  <c r="AX15" i="13"/>
  <c r="AY87" i="13"/>
  <c r="AY83" i="13"/>
  <c r="AY79" i="13"/>
  <c r="AY75" i="13"/>
  <c r="AY71" i="13"/>
  <c r="AY67" i="13"/>
  <c r="AY63" i="13"/>
  <c r="AY59" i="13"/>
  <c r="AY55" i="13"/>
  <c r="AY51" i="13"/>
  <c r="AY47" i="13"/>
  <c r="AY43" i="13"/>
  <c r="AY39" i="13"/>
  <c r="AY35" i="13"/>
  <c r="AY31" i="13"/>
  <c r="AY27" i="13"/>
  <c r="AY23" i="13"/>
  <c r="AY19" i="13"/>
  <c r="AY15" i="13"/>
  <c r="AZ87" i="13"/>
  <c r="AZ83" i="13"/>
  <c r="AZ79" i="13"/>
  <c r="AZ75" i="13"/>
  <c r="AZ71" i="13"/>
  <c r="AZ67" i="13"/>
  <c r="AZ63" i="13"/>
  <c r="AZ59" i="13"/>
  <c r="AZ55" i="13"/>
  <c r="AZ51" i="13"/>
  <c r="AZ47" i="13"/>
  <c r="AZ43" i="13"/>
  <c r="AZ39" i="13"/>
  <c r="AZ35" i="13"/>
  <c r="AZ31" i="13"/>
  <c r="AZ27" i="13"/>
  <c r="AZ23" i="13"/>
  <c r="AZ19" i="13"/>
  <c r="AZ15" i="13"/>
  <c r="BD12" i="13"/>
  <c r="BH12" i="13"/>
  <c r="BI87" i="13"/>
  <c r="BE87" i="13"/>
  <c r="BI86" i="13"/>
  <c r="BE86" i="13"/>
  <c r="BI85" i="13"/>
  <c r="BE85" i="13"/>
  <c r="BI84" i="13"/>
  <c r="BE84" i="13"/>
  <c r="BI83" i="13"/>
  <c r="BE83" i="13"/>
  <c r="BI82" i="13"/>
  <c r="BE82" i="13"/>
  <c r="BI81" i="13"/>
  <c r="BE81" i="13"/>
  <c r="BI80" i="13"/>
  <c r="BE80" i="13"/>
  <c r="BI79" i="13"/>
  <c r="BE79" i="13"/>
  <c r="BI78" i="13"/>
  <c r="BE78" i="13"/>
  <c r="BI77" i="13"/>
  <c r="BE77" i="13"/>
  <c r="BI76" i="13"/>
  <c r="BD76" i="13"/>
  <c r="BG75" i="13"/>
  <c r="BJ74" i="13"/>
  <c r="BD74" i="13"/>
  <c r="BG73" i="13"/>
  <c r="BJ72" i="13"/>
  <c r="BD72" i="13"/>
  <c r="BG71" i="13"/>
  <c r="BJ70" i="13"/>
  <c r="BD70" i="13"/>
  <c r="BG69" i="13"/>
  <c r="BJ68" i="13"/>
  <c r="BD68" i="13"/>
  <c r="BG67" i="13"/>
  <c r="BJ66" i="13"/>
  <c r="BD66" i="13"/>
  <c r="BG65" i="13"/>
  <c r="BJ64" i="13"/>
  <c r="BD64" i="13"/>
  <c r="BG63" i="13"/>
  <c r="BJ62" i="13"/>
  <c r="BD62" i="13"/>
  <c r="BG61" i="13"/>
  <c r="BJ60" i="13"/>
  <c r="BD60" i="13"/>
  <c r="BG59" i="13"/>
  <c r="BJ58" i="13"/>
  <c r="BD58" i="13"/>
  <c r="BG57" i="13"/>
  <c r="BJ56" i="13"/>
  <c r="BD56" i="13"/>
  <c r="BG55" i="13"/>
  <c r="BJ54" i="13"/>
  <c r="BD54" i="13"/>
  <c r="BG53" i="13"/>
  <c r="BJ52" i="13"/>
  <c r="BD52" i="13"/>
  <c r="BG51" i="13"/>
  <c r="BJ50" i="13"/>
  <c r="BD50" i="13"/>
  <c r="BG49" i="13"/>
  <c r="BJ48" i="13"/>
  <c r="BD48" i="13"/>
  <c r="BG47" i="13"/>
  <c r="BJ46" i="13"/>
  <c r="BD46" i="13"/>
  <c r="BG45" i="13"/>
  <c r="BJ44" i="13"/>
  <c r="BD44" i="13"/>
  <c r="BG43" i="13"/>
  <c r="BJ42" i="13"/>
  <c r="BD42" i="13"/>
  <c r="BG41" i="13"/>
  <c r="BJ40" i="13"/>
  <c r="BD40" i="13"/>
  <c r="BG39" i="13"/>
  <c r="BJ38" i="13"/>
  <c r="BD38" i="13"/>
  <c r="BG37" i="13"/>
  <c r="BJ36" i="13"/>
  <c r="BD36" i="13"/>
  <c r="BG35" i="13"/>
  <c r="BJ34" i="13"/>
  <c r="BD34" i="13"/>
  <c r="BG33" i="13"/>
  <c r="BJ32" i="13"/>
  <c r="BD32" i="13"/>
  <c r="BG31" i="13"/>
  <c r="BJ30" i="13"/>
  <c r="BD30" i="13"/>
  <c r="BG29" i="13"/>
  <c r="BJ28" i="13"/>
  <c r="BD28" i="13"/>
  <c r="BG27" i="13"/>
  <c r="BJ26" i="13"/>
  <c r="BD26" i="13"/>
  <c r="BG25" i="13"/>
  <c r="BJ24" i="13"/>
  <c r="BD24" i="13"/>
  <c r="BG23" i="13"/>
  <c r="BJ22" i="13"/>
  <c r="BD22" i="13"/>
  <c r="BG21" i="13"/>
  <c r="BJ20" i="13"/>
  <c r="BD20" i="13"/>
  <c r="BG19" i="13"/>
  <c r="BJ18" i="13"/>
  <c r="BD18" i="13"/>
  <c r="BG17" i="13"/>
  <c r="BJ16" i="13"/>
  <c r="BD16" i="13"/>
  <c r="BG15" i="13"/>
  <c r="BJ14" i="13"/>
  <c r="BD14" i="13"/>
  <c r="BG13" i="13"/>
  <c r="BM12" i="13"/>
  <c r="BS12" i="13"/>
  <c r="BQ87" i="13"/>
  <c r="BT86" i="13"/>
  <c r="BN86" i="13"/>
  <c r="BQ85" i="13"/>
  <c r="BT84" i="13"/>
  <c r="BQ83" i="13"/>
  <c r="BT82" i="13"/>
  <c r="BN82" i="13"/>
  <c r="BQ81" i="13"/>
  <c r="BT80" i="13"/>
  <c r="BN80" i="13"/>
  <c r="BQ79" i="13"/>
  <c r="BT78" i="13"/>
  <c r="BN78" i="13"/>
  <c r="BQ77" i="13"/>
  <c r="BT76" i="13"/>
  <c r="BQ75" i="13"/>
  <c r="BT74" i="13"/>
  <c r="BN74" i="13"/>
  <c r="BQ73" i="13"/>
  <c r="BT72" i="13"/>
  <c r="BN72" i="13"/>
  <c r="BQ71" i="13"/>
  <c r="BT70" i="13"/>
  <c r="BQ69" i="13"/>
  <c r="BT68" i="13"/>
  <c r="BN68" i="13"/>
  <c r="BQ67" i="13"/>
  <c r="BT66" i="13"/>
  <c r="BN66" i="13"/>
  <c r="BQ65" i="13"/>
  <c r="BT64" i="13"/>
  <c r="BN64" i="13"/>
  <c r="BQ63" i="13"/>
  <c r="BT62" i="13"/>
  <c r="BN62" i="13"/>
  <c r="BQ61" i="13"/>
  <c r="BT60" i="13"/>
  <c r="BQ59" i="13"/>
  <c r="BT58" i="13"/>
  <c r="BQ57" i="13"/>
  <c r="BT56" i="13"/>
  <c r="BN56" i="13"/>
  <c r="BQ55" i="13"/>
  <c r="BT54" i="13"/>
  <c r="BN54" i="13"/>
  <c r="BQ53" i="13"/>
  <c r="BT52" i="13"/>
  <c r="BN52" i="13"/>
  <c r="BQ51" i="13"/>
  <c r="BT50" i="13"/>
  <c r="BN50" i="13"/>
  <c r="BQ49" i="13"/>
  <c r="BT48" i="13"/>
  <c r="BN48" i="13"/>
  <c r="BQ47" i="13"/>
  <c r="BT46" i="13"/>
  <c r="BQ45" i="13"/>
  <c r="BT44" i="13"/>
  <c r="BN44" i="13"/>
  <c r="BQ43" i="13"/>
  <c r="BT42" i="13"/>
  <c r="BN42" i="13"/>
  <c r="BQ41" i="13"/>
  <c r="BT40" i="13"/>
  <c r="BN40" i="13"/>
  <c r="BQ39" i="13"/>
  <c r="BT38" i="13"/>
  <c r="BN38" i="13"/>
  <c r="BQ37" i="13"/>
  <c r="BT36" i="13"/>
  <c r="BN36" i="13"/>
  <c r="BQ35" i="13"/>
  <c r="BT34" i="13"/>
  <c r="BN34" i="13"/>
  <c r="BQ33" i="13"/>
  <c r="BT32" i="13"/>
  <c r="BN32" i="13"/>
  <c r="BQ31" i="13"/>
  <c r="BT30" i="13"/>
  <c r="BN30" i="13"/>
  <c r="BQ29" i="13"/>
  <c r="BT28" i="13"/>
  <c r="BN28" i="13"/>
  <c r="BQ27" i="13"/>
  <c r="BT26" i="13"/>
  <c r="BQ25" i="13"/>
  <c r="BT24" i="13"/>
  <c r="BN24" i="13"/>
  <c r="BQ23" i="13"/>
  <c r="BT22" i="13"/>
  <c r="BQ21" i="13"/>
  <c r="BT20" i="13"/>
  <c r="BN20" i="13"/>
  <c r="BQ19" i="13"/>
  <c r="BT18" i="13"/>
  <c r="BQ17" i="13"/>
  <c r="BT16" i="13"/>
  <c r="BN16" i="13"/>
  <c r="BQ15" i="13"/>
  <c r="BT14" i="13"/>
  <c r="BQ13" i="13"/>
  <c r="BW12" i="13"/>
  <c r="CC12" i="13"/>
  <c r="CA87" i="13"/>
  <c r="CD86" i="13"/>
  <c r="BX86" i="13"/>
  <c r="CA85" i="13"/>
  <c r="CD84" i="13"/>
  <c r="CA83" i="13"/>
  <c r="CD82" i="13"/>
  <c r="BX82" i="13"/>
  <c r="CA81" i="13"/>
  <c r="CD80" i="13"/>
  <c r="BX80" i="13"/>
  <c r="CA79" i="13"/>
  <c r="CD78" i="13"/>
  <c r="BX78" i="13"/>
  <c r="CA77" i="13"/>
  <c r="CD76" i="13"/>
  <c r="BX76" i="13"/>
  <c r="CA75" i="13"/>
  <c r="CD74" i="13"/>
  <c r="BX74" i="13"/>
  <c r="CA73" i="13"/>
  <c r="CD72" i="13"/>
  <c r="BX72" i="13"/>
  <c r="CA71" i="13"/>
  <c r="CD70" i="13"/>
  <c r="CA69" i="13"/>
  <c r="CD68" i="13"/>
  <c r="BX68" i="13"/>
  <c r="CA67" i="13"/>
  <c r="CD66" i="13"/>
  <c r="BX66" i="13"/>
  <c r="CA65" i="13"/>
  <c r="CD64" i="13"/>
  <c r="BX64" i="13"/>
  <c r="CA63" i="13"/>
  <c r="CD62" i="13"/>
  <c r="BX62" i="13"/>
  <c r="CA61" i="13"/>
  <c r="CD60" i="13"/>
  <c r="BX60" i="13"/>
  <c r="CA59" i="13"/>
  <c r="CD58" i="13"/>
  <c r="CA57" i="13"/>
  <c r="CD56" i="13"/>
  <c r="BX56" i="13"/>
  <c r="CA55" i="13"/>
  <c r="CD54" i="13"/>
  <c r="BX54" i="13"/>
  <c r="CA53" i="13"/>
  <c r="CD52" i="13"/>
  <c r="BX52" i="13"/>
  <c r="CA51" i="13"/>
  <c r="CD50" i="13"/>
  <c r="BX50" i="13"/>
  <c r="CA49" i="13"/>
  <c r="CD48" i="13"/>
  <c r="BX48" i="13"/>
  <c r="CA47" i="13"/>
  <c r="CD46" i="13"/>
  <c r="CA45" i="13"/>
  <c r="CD44" i="13"/>
  <c r="BX44" i="13"/>
  <c r="CA43" i="13"/>
  <c r="CD42" i="13"/>
  <c r="BX42" i="13"/>
  <c r="CA41" i="13"/>
  <c r="CD40" i="13"/>
  <c r="BX40" i="13"/>
  <c r="CA39" i="13"/>
  <c r="CD38" i="13"/>
  <c r="BX38" i="13"/>
  <c r="CA37" i="13"/>
  <c r="CD36" i="13"/>
  <c r="BX36" i="13"/>
  <c r="CA35" i="13"/>
  <c r="CD34" i="13"/>
  <c r="BX34" i="13"/>
  <c r="CA33" i="13"/>
  <c r="CD32" i="13"/>
  <c r="BX32" i="13"/>
  <c r="CA31" i="13"/>
  <c r="CD30" i="13"/>
  <c r="BX30" i="13"/>
  <c r="CA29" i="13"/>
  <c r="CD28" i="13"/>
  <c r="BX28" i="13"/>
  <c r="CA27" i="13"/>
  <c r="CD26" i="13"/>
  <c r="CA25" i="13"/>
  <c r="CD24" i="13"/>
  <c r="BX24" i="13"/>
  <c r="CA23" i="13"/>
  <c r="CD22" i="13"/>
  <c r="CA21" i="13"/>
  <c r="CD20" i="13"/>
  <c r="BX20" i="13"/>
  <c r="CA19" i="13"/>
  <c r="CD18" i="13"/>
  <c r="CA17" i="13"/>
  <c r="CD16" i="13"/>
  <c r="BX16" i="13"/>
  <c r="CA15" i="13"/>
  <c r="CD14" i="13"/>
  <c r="CA13" i="13"/>
  <c r="CG12" i="13"/>
  <c r="CM12" i="13"/>
  <c r="CK87" i="13"/>
  <c r="CN86" i="13"/>
  <c r="CH86" i="13"/>
  <c r="CK85" i="13"/>
  <c r="CN84" i="13"/>
  <c r="CK83" i="13"/>
  <c r="CN82" i="13"/>
  <c r="CH82" i="13"/>
  <c r="CK81" i="13"/>
  <c r="CN80" i="13"/>
  <c r="CH80" i="13"/>
  <c r="CK79" i="13"/>
  <c r="CN78" i="13"/>
  <c r="CH78" i="13"/>
  <c r="CK77" i="13"/>
  <c r="CN76" i="13"/>
  <c r="CH76" i="13"/>
  <c r="CK75" i="13"/>
  <c r="CN74" i="13"/>
  <c r="CH74" i="13"/>
  <c r="CK73" i="13"/>
  <c r="CN72" i="13"/>
  <c r="CH72" i="13"/>
  <c r="CK71" i="13"/>
  <c r="CN70" i="13"/>
  <c r="CK69" i="13"/>
  <c r="CN68" i="13"/>
  <c r="CH68" i="13"/>
  <c r="CK67" i="13"/>
  <c r="CN66" i="13"/>
  <c r="CH66" i="13"/>
  <c r="CK65" i="13"/>
  <c r="CN64" i="13"/>
  <c r="CH64" i="13"/>
  <c r="CK63" i="13"/>
  <c r="CN62" i="13"/>
  <c r="CH62" i="13"/>
  <c r="CK61" i="13"/>
  <c r="CN60" i="13"/>
  <c r="CH60" i="13"/>
  <c r="CK59" i="13"/>
  <c r="CN58" i="13"/>
  <c r="CK57" i="13"/>
  <c r="CN56" i="13"/>
  <c r="CH56" i="13"/>
  <c r="CK55" i="13"/>
  <c r="CN54" i="13"/>
  <c r="CH54" i="13"/>
  <c r="CK53" i="13"/>
  <c r="CN52" i="13"/>
  <c r="CH52" i="13"/>
  <c r="CK51" i="13"/>
  <c r="CN50" i="13"/>
  <c r="CH50" i="13"/>
  <c r="CK49" i="13"/>
  <c r="CH48" i="13"/>
  <c r="CK47" i="13"/>
  <c r="CN46" i="13"/>
  <c r="CK45" i="13"/>
  <c r="CN44" i="13"/>
  <c r="CH44" i="13"/>
  <c r="CK43" i="13"/>
  <c r="CN42" i="13"/>
  <c r="CH42" i="13"/>
  <c r="CK41" i="13"/>
  <c r="CN40" i="13"/>
  <c r="CH40" i="13"/>
  <c r="CK39" i="13"/>
  <c r="CN38" i="13"/>
  <c r="CH38" i="13"/>
  <c r="CK37" i="13"/>
  <c r="CN36" i="13"/>
  <c r="CH36" i="13"/>
  <c r="CK35" i="13"/>
  <c r="CN34" i="13"/>
  <c r="CH34" i="13"/>
  <c r="CK33" i="13"/>
  <c r="CN32" i="13"/>
  <c r="CH32" i="13"/>
  <c r="CK31" i="13"/>
  <c r="CN30" i="13"/>
  <c r="CH30" i="13"/>
  <c r="CK29" i="13"/>
  <c r="CN28" i="13"/>
  <c r="CH28" i="13"/>
  <c r="CK27" i="13"/>
  <c r="CN26" i="13"/>
  <c r="CK25" i="13"/>
  <c r="CN24" i="13"/>
  <c r="CH24" i="13"/>
  <c r="CK23" i="13"/>
  <c r="CN22" i="13"/>
  <c r="CH22" i="13"/>
  <c r="CK21" i="13"/>
  <c r="CN20" i="13"/>
  <c r="CH20" i="13"/>
  <c r="CK19" i="13"/>
  <c r="CN18" i="13"/>
  <c r="CK17" i="13"/>
  <c r="CN16" i="13"/>
  <c r="CH16" i="13"/>
  <c r="CK15" i="13"/>
  <c r="CN14" i="13"/>
  <c r="CK13" i="13"/>
  <c r="CQ12" i="13"/>
  <c r="CW12" i="13"/>
  <c r="CU87" i="13"/>
  <c r="CX86" i="13"/>
  <c r="CR86" i="13"/>
  <c r="CU85" i="13"/>
  <c r="CX84" i="13"/>
  <c r="CU83" i="13"/>
  <c r="CX82" i="13"/>
  <c r="CR82" i="13"/>
  <c r="CU81" i="13"/>
  <c r="CX80" i="13"/>
  <c r="CR80" i="13"/>
  <c r="CU79" i="13"/>
  <c r="CX78" i="13"/>
  <c r="CR78" i="13"/>
  <c r="CX76" i="13"/>
  <c r="CX74" i="13"/>
  <c r="CX72" i="13"/>
  <c r="CX70" i="13"/>
  <c r="CX68" i="13"/>
  <c r="CX66" i="13"/>
  <c r="CX64" i="13"/>
  <c r="CX62" i="13"/>
  <c r="CX60" i="13"/>
  <c r="CX58" i="13"/>
  <c r="CX56" i="13"/>
  <c r="CX54" i="13"/>
  <c r="CX52" i="13"/>
  <c r="CX50" i="13"/>
  <c r="CX48" i="13"/>
  <c r="CX46" i="13"/>
  <c r="CX44" i="13"/>
  <c r="CX42" i="13"/>
  <c r="CX40" i="13"/>
  <c r="CX38" i="13"/>
  <c r="CX36" i="13"/>
  <c r="CX34" i="13"/>
  <c r="CX32" i="13"/>
  <c r="CX30" i="13"/>
  <c r="CX28" i="13"/>
  <c r="CX26" i="13"/>
  <c r="CX24" i="13"/>
  <c r="CX22" i="13"/>
  <c r="CX18" i="13"/>
  <c r="CX16" i="13"/>
  <c r="CX14" i="13"/>
  <c r="DA12" i="13"/>
  <c r="DA72" i="13"/>
  <c r="DA56" i="13"/>
  <c r="DA40" i="13"/>
  <c r="DA24" i="13"/>
  <c r="DB68" i="13"/>
  <c r="DB36" i="13"/>
  <c r="DB20" i="13"/>
  <c r="DC80" i="13"/>
  <c r="DC64" i="13"/>
  <c r="DC48" i="13"/>
  <c r="DC32" i="13"/>
  <c r="DC16" i="13"/>
  <c r="DD76" i="13"/>
  <c r="DD60" i="13"/>
  <c r="DD44" i="13"/>
  <c r="DD28" i="13"/>
  <c r="DE12" i="13"/>
  <c r="DE72" i="13"/>
  <c r="DE56" i="13"/>
  <c r="DE40" i="13"/>
  <c r="DE24" i="13"/>
  <c r="DF84" i="13"/>
  <c r="DF68" i="13"/>
  <c r="DF52" i="13"/>
  <c r="DF36" i="13"/>
  <c r="DF20" i="13"/>
  <c r="DG80" i="13"/>
  <c r="DG64" i="13"/>
  <c r="DG48" i="13"/>
  <c r="DG32" i="13"/>
  <c r="DG16" i="13"/>
  <c r="DH76" i="13"/>
  <c r="DH60" i="13"/>
  <c r="DH44" i="13"/>
  <c r="DH28" i="13"/>
  <c r="DK12" i="13"/>
  <c r="DK72" i="13"/>
  <c r="DK56" i="13"/>
  <c r="DK40" i="13"/>
  <c r="DK24" i="13"/>
  <c r="DL68" i="13"/>
  <c r="DL36" i="13"/>
  <c r="DL20" i="13"/>
  <c r="DM80" i="13"/>
  <c r="DM64" i="13"/>
  <c r="DM48" i="13"/>
  <c r="DM32" i="13"/>
  <c r="DM16" i="13"/>
  <c r="DN76" i="13"/>
  <c r="DN60" i="13"/>
  <c r="DN44" i="13"/>
  <c r="DN28" i="13"/>
  <c r="DO12" i="13"/>
  <c r="DO72" i="13"/>
  <c r="DO56" i="13"/>
  <c r="DO40" i="13"/>
  <c r="DO24" i="13"/>
  <c r="DP84" i="13"/>
  <c r="DP68" i="13"/>
  <c r="DP52" i="13"/>
  <c r="DP36" i="13"/>
  <c r="DP20" i="13"/>
  <c r="DQ80" i="13"/>
  <c r="DQ64" i="13"/>
  <c r="DQ48" i="13"/>
  <c r="DQ32" i="13"/>
  <c r="DQ16" i="13"/>
  <c r="DR76" i="13"/>
  <c r="DR60" i="13"/>
  <c r="DR44" i="13"/>
  <c r="DR28" i="13"/>
  <c r="DU12" i="13"/>
  <c r="DU72" i="13"/>
  <c r="DU56" i="13"/>
  <c r="DU38" i="13"/>
  <c r="DU17" i="13"/>
  <c r="DV72" i="13"/>
  <c r="DV50" i="13"/>
  <c r="DV29" i="13"/>
  <c r="DW84" i="13"/>
  <c r="DW62" i="13"/>
  <c r="DW41" i="13"/>
  <c r="DW20" i="13"/>
  <c r="DX74" i="13"/>
  <c r="DX53" i="13"/>
  <c r="DX32" i="13"/>
  <c r="DY86" i="13"/>
  <c r="DY65" i="13"/>
  <c r="DY44" i="13"/>
  <c r="DY22" i="13"/>
  <c r="DZ77" i="13"/>
  <c r="DZ56" i="13"/>
  <c r="DZ34" i="13"/>
  <c r="DZ13" i="13"/>
  <c r="EA68" i="13"/>
  <c r="EA46" i="13"/>
  <c r="EA25" i="13"/>
  <c r="EB80" i="13"/>
  <c r="EB58" i="13"/>
  <c r="EB37" i="13"/>
  <c r="EB16" i="13"/>
  <c r="EE66" i="13"/>
  <c r="EE38" i="13"/>
  <c r="EF29" i="13"/>
  <c r="EG77" i="13"/>
  <c r="EG47" i="13"/>
  <c r="EG19" i="13"/>
  <c r="EH67" i="13"/>
  <c r="EH38" i="13"/>
  <c r="EI86" i="13"/>
  <c r="EI58" i="13"/>
  <c r="EI29" i="13"/>
  <c r="EJ77" i="13"/>
  <c r="EJ49" i="13"/>
  <c r="EJ19" i="13"/>
  <c r="EK67" i="13"/>
  <c r="EK39" i="13"/>
  <c r="EL86" i="13"/>
  <c r="EL58" i="13"/>
  <c r="EL30" i="13"/>
  <c r="EO77" i="13"/>
  <c r="EO49" i="13"/>
  <c r="EO21" i="13"/>
  <c r="EP67" i="13"/>
  <c r="EP39" i="13"/>
  <c r="EQ87" i="13"/>
  <c r="EQ58" i="13"/>
  <c r="ER49" i="13"/>
  <c r="ES39" i="13"/>
  <c r="ET30" i="13"/>
  <c r="EU21" i="13"/>
  <c r="EZ12" i="13"/>
  <c r="EZ78" i="13"/>
  <c r="FC67" i="13"/>
  <c r="FE56" i="13"/>
  <c r="EZ46" i="13"/>
  <c r="FC35" i="13"/>
  <c r="FE24" i="13"/>
  <c r="EZ14" i="13"/>
  <c r="FI13" i="13"/>
  <c r="FJ65" i="13"/>
  <c r="FN41" i="13"/>
  <c r="FS13" i="13"/>
  <c r="FW61" i="13"/>
  <c r="FZ33" i="13"/>
  <c r="GF81" i="13"/>
  <c r="GI53" i="13"/>
  <c r="GN25" i="13"/>
  <c r="GR71" i="13"/>
  <c r="GZ45" i="13"/>
  <c r="HI35" i="13"/>
  <c r="O75" i="13"/>
  <c r="O63" i="13"/>
  <c r="O47" i="13"/>
  <c r="O31" i="13"/>
  <c r="O15" i="13"/>
  <c r="P76" i="13"/>
  <c r="P40" i="13"/>
  <c r="X40" i="13" s="1"/>
  <c r="P24" i="13"/>
  <c r="X24" i="13" s="1"/>
  <c r="Q24" i="13"/>
  <c r="W24" i="13" s="1"/>
  <c r="O82" i="13"/>
  <c r="O74" i="13"/>
  <c r="O62" i="13"/>
  <c r="O50" i="13"/>
  <c r="O42" i="13"/>
  <c r="O34" i="13"/>
  <c r="O22" i="13"/>
  <c r="P87" i="13"/>
  <c r="P75" i="13"/>
  <c r="P63" i="13"/>
  <c r="P51" i="13"/>
  <c r="P39" i="13"/>
  <c r="P27" i="13"/>
  <c r="P19" i="13"/>
  <c r="Q83" i="13"/>
  <c r="Q71" i="13"/>
  <c r="Q59" i="13"/>
  <c r="W59" i="13" s="1"/>
  <c r="Q51" i="13"/>
  <c r="Q39" i="13"/>
  <c r="Q27" i="13"/>
  <c r="Q15" i="13"/>
  <c r="R79" i="13"/>
  <c r="R71" i="13"/>
  <c r="R59" i="13"/>
  <c r="R23" i="13"/>
  <c r="R15" i="13"/>
  <c r="S79" i="13"/>
  <c r="S67" i="13"/>
  <c r="S55" i="13"/>
  <c r="S43" i="13"/>
  <c r="S31" i="13"/>
  <c r="S19" i="13"/>
  <c r="T83" i="13"/>
  <c r="T75" i="13"/>
  <c r="T63" i="13"/>
  <c r="T51" i="13"/>
  <c r="T39" i="13"/>
  <c r="T27" i="13"/>
  <c r="T15" i="13"/>
  <c r="U79" i="13"/>
  <c r="U67" i="13"/>
  <c r="U55" i="13"/>
  <c r="U47" i="13"/>
  <c r="U35" i="13"/>
  <c r="U23" i="13"/>
  <c r="V87" i="13"/>
  <c r="V75" i="13"/>
  <c r="V63" i="13"/>
  <c r="V51" i="13"/>
  <c r="V39" i="13"/>
  <c r="Y19" i="13"/>
  <c r="O85" i="13"/>
  <c r="W85" i="13" s="1"/>
  <c r="O81" i="13"/>
  <c r="W81" i="13" s="1"/>
  <c r="O77" i="13"/>
  <c r="W77" i="13" s="1"/>
  <c r="O73" i="13"/>
  <c r="O69" i="13"/>
  <c r="W69" i="13" s="1"/>
  <c r="O65" i="13"/>
  <c r="W65" i="13" s="1"/>
  <c r="O61" i="13"/>
  <c r="W61" i="13" s="1"/>
  <c r="O57" i="13"/>
  <c r="W57" i="13" s="1"/>
  <c r="O53" i="13"/>
  <c r="O49" i="13"/>
  <c r="W49" i="13" s="1"/>
  <c r="O45" i="13"/>
  <c r="W45" i="13" s="1"/>
  <c r="O41" i="13"/>
  <c r="W41" i="13" s="1"/>
  <c r="O37" i="13"/>
  <c r="W37" i="13" s="1"/>
  <c r="O33" i="13"/>
  <c r="W33" i="13" s="1"/>
  <c r="O29" i="13"/>
  <c r="W29" i="13" s="1"/>
  <c r="O25" i="13"/>
  <c r="O21" i="13"/>
  <c r="W21" i="13" s="1"/>
  <c r="O17" i="13"/>
  <c r="W17" i="13" s="1"/>
  <c r="O13" i="13"/>
  <c r="P78" i="13"/>
  <c r="P74" i="13"/>
  <c r="P70" i="13"/>
  <c r="P62" i="13"/>
  <c r="P58" i="13"/>
  <c r="P46" i="13"/>
  <c r="P42" i="13"/>
  <c r="P38" i="13"/>
  <c r="P34" i="13"/>
  <c r="P26" i="13"/>
  <c r="P22" i="13"/>
  <c r="P18" i="13"/>
  <c r="P14" i="13"/>
  <c r="Q86" i="13"/>
  <c r="Q82" i="13"/>
  <c r="Q78" i="13"/>
  <c r="Q74" i="13"/>
  <c r="Q70" i="13"/>
  <c r="Q66" i="13"/>
  <c r="Q62" i="13"/>
  <c r="Q58" i="13"/>
  <c r="Q54" i="13"/>
  <c r="Q50" i="13"/>
  <c r="Q46" i="13"/>
  <c r="Q42" i="13"/>
  <c r="Q38" i="13"/>
  <c r="Q34" i="13"/>
  <c r="Q30" i="13"/>
  <c r="Q26" i="13"/>
  <c r="Q22" i="13"/>
  <c r="Q18" i="13"/>
  <c r="Q14" i="13"/>
  <c r="R86" i="13"/>
  <c r="R82" i="13"/>
  <c r="R78" i="13"/>
  <c r="R74" i="13"/>
  <c r="R70" i="13"/>
  <c r="R66" i="13"/>
  <c r="R62" i="13"/>
  <c r="R54" i="13"/>
  <c r="R50" i="13"/>
  <c r="R42" i="13"/>
  <c r="R38" i="13"/>
  <c r="R34" i="13"/>
  <c r="R30" i="13"/>
  <c r="S86" i="13"/>
  <c r="S82" i="13"/>
  <c r="S78" i="13"/>
  <c r="S74" i="13"/>
  <c r="S70" i="13"/>
  <c r="S66" i="13"/>
  <c r="S62" i="13"/>
  <c r="S58" i="13"/>
  <c r="S54" i="13"/>
  <c r="S50" i="13"/>
  <c r="S46" i="13"/>
  <c r="S42" i="13"/>
  <c r="S38" i="13"/>
  <c r="S34" i="13"/>
  <c r="S30" i="13"/>
  <c r="S26" i="13"/>
  <c r="S22" i="13"/>
  <c r="S18" i="13"/>
  <c r="S14" i="13"/>
  <c r="T86" i="13"/>
  <c r="T82" i="13"/>
  <c r="T78" i="13"/>
  <c r="T74" i="13"/>
  <c r="T70" i="13"/>
  <c r="T66" i="13"/>
  <c r="T62" i="13"/>
  <c r="T58" i="13"/>
  <c r="T54" i="13"/>
  <c r="T46" i="13"/>
  <c r="T42" i="13"/>
  <c r="T38" i="13"/>
  <c r="T34" i="13"/>
  <c r="T30" i="13"/>
  <c r="T26" i="13"/>
  <c r="T22" i="13"/>
  <c r="T18" i="13"/>
  <c r="T14" i="13"/>
  <c r="U86" i="13"/>
  <c r="U82" i="13"/>
  <c r="U78" i="13"/>
  <c r="U74" i="13"/>
  <c r="U70" i="13"/>
  <c r="U66" i="13"/>
  <c r="U62" i="13"/>
  <c r="U58" i="13"/>
  <c r="U54" i="13"/>
  <c r="U50" i="13"/>
  <c r="U46" i="13"/>
  <c r="U42" i="13"/>
  <c r="U38" i="13"/>
  <c r="U34" i="13"/>
  <c r="U30" i="13"/>
  <c r="U26" i="13"/>
  <c r="U22" i="13"/>
  <c r="U18" i="13"/>
  <c r="U14" i="13"/>
  <c r="V86" i="13"/>
  <c r="V82" i="13"/>
  <c r="V78" i="13"/>
  <c r="V74" i="13"/>
  <c r="V70" i="13"/>
  <c r="V66" i="13"/>
  <c r="V62" i="13"/>
  <c r="V58" i="13"/>
  <c r="V54" i="13"/>
  <c r="V50" i="13"/>
  <c r="V46" i="13"/>
  <c r="V42" i="13"/>
  <c r="V38" i="13"/>
  <c r="V34" i="13"/>
  <c r="V30" i="13"/>
  <c r="V22" i="13"/>
  <c r="V18" i="13"/>
  <c r="V14" i="13"/>
  <c r="Y86" i="13"/>
  <c r="Y82" i="13"/>
  <c r="Y78" i="13"/>
  <c r="Y74" i="13"/>
  <c r="Y70" i="13"/>
  <c r="Y66" i="13"/>
  <c r="Y62" i="13"/>
  <c r="Y58" i="13"/>
  <c r="Y54" i="13"/>
  <c r="Y50" i="13"/>
  <c r="Y46" i="13"/>
  <c r="Y42" i="13"/>
  <c r="Y38" i="13"/>
  <c r="Y34" i="13"/>
  <c r="Y30" i="13"/>
  <c r="Y26" i="13"/>
  <c r="Y22" i="13"/>
  <c r="Y18" i="13"/>
  <c r="Y14" i="13"/>
  <c r="Z78" i="13"/>
  <c r="Z74" i="13"/>
  <c r="Z70" i="13"/>
  <c r="Z62" i="13"/>
  <c r="Z58" i="13"/>
  <c r="Z54" i="13"/>
  <c r="Z50" i="13"/>
  <c r="Z46" i="13"/>
  <c r="Z42" i="13"/>
  <c r="Z38" i="13"/>
  <c r="Z34" i="13"/>
  <c r="Z26" i="13"/>
  <c r="Z22" i="13"/>
  <c r="Z18" i="13"/>
  <c r="Z14" i="13"/>
  <c r="AA86" i="13"/>
  <c r="AA82" i="13"/>
  <c r="AA78" i="13"/>
  <c r="AA74" i="13"/>
  <c r="AA70" i="13"/>
  <c r="AA66" i="13"/>
  <c r="AA62" i="13"/>
  <c r="AA58" i="13"/>
  <c r="AA54" i="13"/>
  <c r="AA50" i="13"/>
  <c r="AA46" i="13"/>
  <c r="AA42" i="13"/>
  <c r="AA38" i="13"/>
  <c r="AA34" i="13"/>
  <c r="AA30" i="13"/>
  <c r="AA26" i="13"/>
  <c r="AA22" i="13"/>
  <c r="AA18" i="13"/>
  <c r="AA14" i="13"/>
  <c r="AB86" i="13"/>
  <c r="AB82" i="13"/>
  <c r="AB78" i="13"/>
  <c r="AB74" i="13"/>
  <c r="AB66" i="13"/>
  <c r="AB62" i="13"/>
  <c r="AB54" i="13"/>
  <c r="AB50" i="13"/>
  <c r="AB42" i="13"/>
  <c r="AB38" i="13"/>
  <c r="AB34" i="13"/>
  <c r="AB30" i="13"/>
  <c r="AB26" i="13"/>
  <c r="AC86" i="13"/>
  <c r="AC82" i="13"/>
  <c r="AC78" i="13"/>
  <c r="AC74" i="13"/>
  <c r="AC70" i="13"/>
  <c r="AC66" i="13"/>
  <c r="AC62" i="13"/>
  <c r="AC58" i="13"/>
  <c r="AC54" i="13"/>
  <c r="AC50" i="13"/>
  <c r="AC46" i="13"/>
  <c r="AC42" i="13"/>
  <c r="AC38" i="13"/>
  <c r="AC34" i="13"/>
  <c r="AC30" i="13"/>
  <c r="AC26" i="13"/>
  <c r="AC22" i="13"/>
  <c r="AC18" i="13"/>
  <c r="AC14" i="13"/>
  <c r="AD86" i="13"/>
  <c r="AD82" i="13"/>
  <c r="AD78" i="13"/>
  <c r="AD74" i="13"/>
  <c r="AD70" i="13"/>
  <c r="AD66" i="13"/>
  <c r="AD62" i="13"/>
  <c r="AD58" i="13"/>
  <c r="AD54" i="13"/>
  <c r="AD46" i="13"/>
  <c r="AD42" i="13"/>
  <c r="AD38" i="13"/>
  <c r="AD34" i="13"/>
  <c r="AD30" i="13"/>
  <c r="AD26" i="13"/>
  <c r="AD22" i="13"/>
  <c r="AD18" i="13"/>
  <c r="AD14" i="13"/>
  <c r="AE86" i="13"/>
  <c r="AE82" i="13"/>
  <c r="AE78" i="13"/>
  <c r="AE74" i="13"/>
  <c r="AE70" i="13"/>
  <c r="AE66" i="13"/>
  <c r="AE62" i="13"/>
  <c r="AE58" i="13"/>
  <c r="AE54" i="13"/>
  <c r="AE50" i="13"/>
  <c r="AE46" i="13"/>
  <c r="AE42" i="13"/>
  <c r="AE38" i="13"/>
  <c r="AE34" i="13"/>
  <c r="AE30" i="13"/>
  <c r="AE26" i="13"/>
  <c r="AE22" i="13"/>
  <c r="AE18" i="13"/>
  <c r="AE14" i="13"/>
  <c r="AF86" i="13"/>
  <c r="AF82" i="13"/>
  <c r="AF78" i="13"/>
  <c r="AF74" i="13"/>
  <c r="AF70" i="13"/>
  <c r="AF66" i="13"/>
  <c r="AF62" i="13"/>
  <c r="AF58" i="13"/>
  <c r="AF54" i="13"/>
  <c r="AF50" i="13"/>
  <c r="AF46" i="13"/>
  <c r="AF42" i="13"/>
  <c r="AF38" i="13"/>
  <c r="AF34" i="13"/>
  <c r="AF30" i="13"/>
  <c r="AF26" i="13"/>
  <c r="AF22" i="13"/>
  <c r="AF18" i="13"/>
  <c r="AF14" i="13"/>
  <c r="AI86" i="13"/>
  <c r="AI82" i="13"/>
  <c r="AI78" i="13"/>
  <c r="AI74" i="13"/>
  <c r="AI70" i="13"/>
  <c r="AI66" i="13"/>
  <c r="AI62" i="13"/>
  <c r="AI58" i="13"/>
  <c r="AI54" i="13"/>
  <c r="AI50" i="13"/>
  <c r="AI46" i="13"/>
  <c r="AI42" i="13"/>
  <c r="AI38" i="13"/>
  <c r="AI34" i="13"/>
  <c r="AI30" i="13"/>
  <c r="AI26" i="13"/>
  <c r="AI22" i="13"/>
  <c r="AI18" i="13"/>
  <c r="AI14" i="13"/>
  <c r="AJ78" i="13"/>
  <c r="AJ74" i="13"/>
  <c r="AJ70" i="13"/>
  <c r="AJ66" i="13"/>
  <c r="AJ62" i="13"/>
  <c r="AJ58" i="13"/>
  <c r="AJ54" i="13"/>
  <c r="AJ50" i="13"/>
  <c r="AJ46" i="13"/>
  <c r="AJ42" i="13"/>
  <c r="AJ38" i="13"/>
  <c r="AJ34" i="13"/>
  <c r="AJ26" i="13"/>
  <c r="AJ22" i="13"/>
  <c r="AJ18" i="13"/>
  <c r="AJ14" i="13"/>
  <c r="AK86" i="13"/>
  <c r="AK82" i="13"/>
  <c r="AK78" i="13"/>
  <c r="AK74" i="13"/>
  <c r="AK70" i="13"/>
  <c r="AK66" i="13"/>
  <c r="AK62" i="13"/>
  <c r="AK58" i="13"/>
  <c r="AK54" i="13"/>
  <c r="AK50" i="13"/>
  <c r="AK46" i="13"/>
  <c r="AK42" i="13"/>
  <c r="AK38" i="13"/>
  <c r="AK34" i="13"/>
  <c r="AK30" i="13"/>
  <c r="AK26" i="13"/>
  <c r="AK22" i="13"/>
  <c r="AK18" i="13"/>
  <c r="AK14" i="13"/>
  <c r="AL86" i="13"/>
  <c r="AL82" i="13"/>
  <c r="AL78" i="13"/>
  <c r="AL74" i="13"/>
  <c r="AL70" i="13"/>
  <c r="AL66" i="13"/>
  <c r="AL62" i="13"/>
  <c r="AL54" i="13"/>
  <c r="AL50" i="13"/>
  <c r="AL42" i="13"/>
  <c r="AL38" i="13"/>
  <c r="AL34" i="13"/>
  <c r="AL30" i="13"/>
  <c r="AL26" i="13"/>
  <c r="AM86" i="13"/>
  <c r="AM82" i="13"/>
  <c r="AM78" i="13"/>
  <c r="AM74" i="13"/>
  <c r="AM70" i="13"/>
  <c r="AM66" i="13"/>
  <c r="AM62" i="13"/>
  <c r="AM58" i="13"/>
  <c r="AM54" i="13"/>
  <c r="AM50" i="13"/>
  <c r="AM46" i="13"/>
  <c r="AM42" i="13"/>
  <c r="AM38" i="13"/>
  <c r="AM34" i="13"/>
  <c r="AM30" i="13"/>
  <c r="AM26" i="13"/>
  <c r="AM22" i="13"/>
  <c r="AM18" i="13"/>
  <c r="AM14" i="13"/>
  <c r="AN86" i="13"/>
  <c r="AN82" i="13"/>
  <c r="AN78" i="13"/>
  <c r="AN74" i="13"/>
  <c r="AN70" i="13"/>
  <c r="AN66" i="13"/>
  <c r="AN62" i="13"/>
  <c r="AN58" i="13"/>
  <c r="AN54" i="13"/>
  <c r="AN46" i="13"/>
  <c r="AN42" i="13"/>
  <c r="AN38" i="13"/>
  <c r="AN34" i="13"/>
  <c r="AN30" i="13"/>
  <c r="AN26" i="13"/>
  <c r="AN22" i="13"/>
  <c r="AN18" i="13"/>
  <c r="AN14" i="13"/>
  <c r="AO86" i="13"/>
  <c r="AO82" i="13"/>
  <c r="AO78" i="13"/>
  <c r="AO74" i="13"/>
  <c r="AO70" i="13"/>
  <c r="AO66" i="13"/>
  <c r="AO62" i="13"/>
  <c r="AO58" i="13"/>
  <c r="AO54" i="13"/>
  <c r="AO50" i="13"/>
  <c r="AO46" i="13"/>
  <c r="AO42" i="13"/>
  <c r="AO38" i="13"/>
  <c r="AO34" i="13"/>
  <c r="AO30" i="13"/>
  <c r="AO26" i="13"/>
  <c r="AO22" i="13"/>
  <c r="AO18" i="13"/>
  <c r="AO14" i="13"/>
  <c r="AP86" i="13"/>
  <c r="AP82" i="13"/>
  <c r="AP78" i="13"/>
  <c r="AP74" i="13"/>
  <c r="AP66" i="13"/>
  <c r="AP62" i="13"/>
  <c r="AP58" i="13"/>
  <c r="AP54" i="13"/>
  <c r="AP50" i="13"/>
  <c r="AP46" i="13"/>
  <c r="AP42" i="13"/>
  <c r="AP38" i="13"/>
  <c r="AP34" i="13"/>
  <c r="AP30" i="13"/>
  <c r="AP26" i="13"/>
  <c r="AP22" i="13"/>
  <c r="AP18" i="13"/>
  <c r="AP14" i="13"/>
  <c r="AT87" i="13"/>
  <c r="AT85" i="13"/>
  <c r="AT83" i="13"/>
  <c r="AT75" i="13"/>
  <c r="AT73" i="13"/>
  <c r="AT69" i="13"/>
  <c r="AT67" i="13"/>
  <c r="AT65" i="13"/>
  <c r="AT63" i="13"/>
  <c r="AT61" i="13"/>
  <c r="AT53" i="13"/>
  <c r="AT51" i="13"/>
  <c r="AT49" i="13"/>
  <c r="AT47" i="13"/>
  <c r="AT45" i="13"/>
  <c r="AT43" i="13"/>
  <c r="AT39" i="13"/>
  <c r="AT37" i="13"/>
  <c r="AT35" i="13"/>
  <c r="AT33" i="13"/>
  <c r="AT31" i="13"/>
  <c r="AT29" i="13"/>
  <c r="AT27" i="13"/>
  <c r="AT25" i="13"/>
  <c r="AT23" i="13"/>
  <c r="AT19" i="13"/>
  <c r="AT15" i="13"/>
  <c r="AT13" i="13"/>
  <c r="AU86" i="13"/>
  <c r="AU82" i="13"/>
  <c r="AU78" i="13"/>
  <c r="AU74" i="13"/>
  <c r="AU70" i="13"/>
  <c r="AU66" i="13"/>
  <c r="AU62" i="13"/>
  <c r="AU58" i="13"/>
  <c r="AU54" i="13"/>
  <c r="AU50" i="13"/>
  <c r="AU46" i="13"/>
  <c r="AU42" i="13"/>
  <c r="AU38" i="13"/>
  <c r="AU34" i="13"/>
  <c r="AU30" i="13"/>
  <c r="AU26" i="13"/>
  <c r="AU22" i="13"/>
  <c r="AU18" i="13"/>
  <c r="AU14" i="13"/>
  <c r="AV86" i="13"/>
  <c r="AV82" i="13"/>
  <c r="AV78" i="13"/>
  <c r="AV74" i="13"/>
  <c r="AV66" i="13"/>
  <c r="AV62" i="13"/>
  <c r="AV54" i="13"/>
  <c r="AV50" i="13"/>
  <c r="AV46" i="13"/>
  <c r="AV42" i="13"/>
  <c r="AV38" i="13"/>
  <c r="AV34" i="13"/>
  <c r="AV30" i="13"/>
  <c r="AW86" i="13"/>
  <c r="AW82" i="13"/>
  <c r="AW78" i="13"/>
  <c r="AW74" i="13"/>
  <c r="AW70" i="13"/>
  <c r="AW66" i="13"/>
  <c r="AW62" i="13"/>
  <c r="AW58" i="13"/>
  <c r="AW54" i="13"/>
  <c r="AW50" i="13"/>
  <c r="AW46" i="13"/>
  <c r="AW42" i="13"/>
  <c r="AW38" i="13"/>
  <c r="AW34" i="13"/>
  <c r="AW30" i="13"/>
  <c r="AW26" i="13"/>
  <c r="AW22" i="13"/>
  <c r="AW18" i="13"/>
  <c r="AW14" i="13"/>
  <c r="AX86" i="13"/>
  <c r="AX82" i="13"/>
  <c r="AX78" i="13"/>
  <c r="AX74" i="13"/>
  <c r="AX70" i="13"/>
  <c r="AX66" i="13"/>
  <c r="AX62" i="13"/>
  <c r="AX58" i="13"/>
  <c r="AX54" i="13"/>
  <c r="AX46" i="13"/>
  <c r="AX42" i="13"/>
  <c r="AX38" i="13"/>
  <c r="AX34" i="13"/>
  <c r="AX30" i="13"/>
  <c r="AX26" i="13"/>
  <c r="AX22" i="13"/>
  <c r="AX18" i="13"/>
  <c r="AX14" i="13"/>
  <c r="AY86" i="13"/>
  <c r="AY82" i="13"/>
  <c r="AY78" i="13"/>
  <c r="AY74" i="13"/>
  <c r="AY70" i="13"/>
  <c r="AY66" i="13"/>
  <c r="AY62" i="13"/>
  <c r="AY58" i="13"/>
  <c r="AY54" i="13"/>
  <c r="AY50" i="13"/>
  <c r="AY46" i="13"/>
  <c r="AY42" i="13"/>
  <c r="AY38" i="13"/>
  <c r="AY34" i="13"/>
  <c r="AY30" i="13"/>
  <c r="AY26" i="13"/>
  <c r="AY22" i="13"/>
  <c r="AY18" i="13"/>
  <c r="AY14" i="13"/>
  <c r="AZ86" i="13"/>
  <c r="AZ82" i="13"/>
  <c r="AZ78" i="13"/>
  <c r="AZ74" i="13"/>
  <c r="AZ70" i="13"/>
  <c r="AZ66" i="13"/>
  <c r="AZ62" i="13"/>
  <c r="AZ58" i="13"/>
  <c r="AZ54" i="13"/>
  <c r="AZ50" i="13"/>
  <c r="AZ46" i="13"/>
  <c r="AZ42" i="13"/>
  <c r="AZ38" i="13"/>
  <c r="AZ34" i="13"/>
  <c r="AZ30" i="13"/>
  <c r="AZ22" i="13"/>
  <c r="AZ18" i="13"/>
  <c r="AZ14" i="13"/>
  <c r="BE12" i="13"/>
  <c r="BI12" i="13"/>
  <c r="BH87" i="13"/>
  <c r="BD87" i="13"/>
  <c r="BH86" i="13"/>
  <c r="BD86" i="13"/>
  <c r="BH85" i="13"/>
  <c r="BD85" i="13"/>
  <c r="BH84" i="13"/>
  <c r="BD84" i="13"/>
  <c r="BH83" i="13"/>
  <c r="BD83" i="13"/>
  <c r="BH82" i="13"/>
  <c r="BD82" i="13"/>
  <c r="BH81" i="13"/>
  <c r="BD81" i="13"/>
  <c r="BH80" i="13"/>
  <c r="BD80" i="13"/>
  <c r="BH79" i="13"/>
  <c r="BD79" i="13"/>
  <c r="BH78" i="13"/>
  <c r="BD78" i="13"/>
  <c r="BH77" i="13"/>
  <c r="BD77" i="13"/>
  <c r="BH76" i="13"/>
  <c r="BC76" i="13"/>
  <c r="BF75" i="13"/>
  <c r="BH74" i="13"/>
  <c r="BC74" i="13"/>
  <c r="BF73" i="13"/>
  <c r="BH72" i="13"/>
  <c r="BC72" i="13"/>
  <c r="BH70" i="13"/>
  <c r="BC70" i="13"/>
  <c r="BF69" i="13"/>
  <c r="BH68" i="13"/>
  <c r="BC68" i="13"/>
  <c r="BF67" i="13"/>
  <c r="BH66" i="13"/>
  <c r="BC66" i="13"/>
  <c r="BF65" i="13"/>
  <c r="BH64" i="13"/>
  <c r="BC64" i="13"/>
  <c r="BF63" i="13"/>
  <c r="BH62" i="13"/>
  <c r="BC62" i="13"/>
  <c r="BF61" i="13"/>
  <c r="BH60" i="13"/>
  <c r="BC60" i="13"/>
  <c r="BH58" i="13"/>
  <c r="BC58" i="13"/>
  <c r="BH56" i="13"/>
  <c r="BC56" i="13"/>
  <c r="BH54" i="13"/>
  <c r="BC54" i="13"/>
  <c r="BH52" i="13"/>
  <c r="BC52" i="13"/>
  <c r="BF51" i="13"/>
  <c r="BH50" i="13"/>
  <c r="BC50" i="13"/>
  <c r="BF49" i="13"/>
  <c r="BH48" i="13"/>
  <c r="BC48" i="13"/>
  <c r="BF47" i="13"/>
  <c r="BH46" i="13"/>
  <c r="BC46" i="13"/>
  <c r="BF45" i="13"/>
  <c r="BH44" i="13"/>
  <c r="BC44" i="13"/>
  <c r="BF43" i="13"/>
  <c r="BH42" i="13"/>
  <c r="BC42" i="13"/>
  <c r="BH40" i="13"/>
  <c r="BC40" i="13"/>
  <c r="BF39" i="13"/>
  <c r="BH38" i="13"/>
  <c r="BC38" i="13"/>
  <c r="BF37" i="13"/>
  <c r="BH36" i="13"/>
  <c r="BC36" i="13"/>
  <c r="BF35" i="13"/>
  <c r="BH34" i="13"/>
  <c r="BC34" i="13"/>
  <c r="BF33" i="13"/>
  <c r="BH32" i="13"/>
  <c r="BC32" i="13"/>
  <c r="BF31" i="13"/>
  <c r="BH30" i="13"/>
  <c r="BC30" i="13"/>
  <c r="BF29" i="13"/>
  <c r="BH28" i="13"/>
  <c r="BC28" i="13"/>
  <c r="BF27" i="13"/>
  <c r="BH26" i="13"/>
  <c r="BC26" i="13"/>
  <c r="BF25" i="13"/>
  <c r="BH24" i="13"/>
  <c r="BC24" i="13"/>
  <c r="BF23" i="13"/>
  <c r="BH22" i="13"/>
  <c r="BC22" i="13"/>
  <c r="BH20" i="13"/>
  <c r="BC20" i="13"/>
  <c r="BF19" i="13"/>
  <c r="BH18" i="13"/>
  <c r="BC18" i="13"/>
  <c r="BH16" i="13"/>
  <c r="BC16" i="13"/>
  <c r="BF15" i="13"/>
  <c r="BH14" i="13"/>
  <c r="BC14" i="13"/>
  <c r="BF13" i="13"/>
  <c r="BO12" i="13"/>
  <c r="BT12" i="13"/>
  <c r="BR86" i="13"/>
  <c r="BM86" i="13"/>
  <c r="BP85" i="13"/>
  <c r="BR84" i="13"/>
  <c r="BM84" i="13"/>
  <c r="BP83" i="13"/>
  <c r="BR82" i="13"/>
  <c r="BM82" i="13"/>
  <c r="BR80" i="13"/>
  <c r="BM80" i="13"/>
  <c r="BR78" i="13"/>
  <c r="BM78" i="13"/>
  <c r="BR76" i="13"/>
  <c r="BM76" i="13"/>
  <c r="BP75" i="13"/>
  <c r="BR74" i="13"/>
  <c r="BM74" i="13"/>
  <c r="BP73" i="13"/>
  <c r="BR72" i="13"/>
  <c r="BM72" i="13"/>
  <c r="BM70" i="13"/>
  <c r="BP69" i="13"/>
  <c r="BR68" i="13"/>
  <c r="BM68" i="13"/>
  <c r="BP67" i="13"/>
  <c r="BR66" i="13"/>
  <c r="BM66" i="13"/>
  <c r="BP65" i="13"/>
  <c r="BR64" i="13"/>
  <c r="BM64" i="13"/>
  <c r="BP63" i="13"/>
  <c r="BR62" i="13"/>
  <c r="BM62" i="13"/>
  <c r="BP61" i="13"/>
  <c r="BM60" i="13"/>
  <c r="BR58" i="13"/>
  <c r="BM58" i="13"/>
  <c r="BP57" i="13"/>
  <c r="BR56" i="13"/>
  <c r="BM56" i="13"/>
  <c r="BP55" i="13"/>
  <c r="BR54" i="13"/>
  <c r="BM54" i="13"/>
  <c r="BR52" i="13"/>
  <c r="BM52" i="13"/>
  <c r="BP51" i="13"/>
  <c r="BR50" i="13"/>
  <c r="BM50" i="13"/>
  <c r="BP49" i="13"/>
  <c r="BR48" i="13"/>
  <c r="BM48" i="13"/>
  <c r="BP47" i="13"/>
  <c r="BR46" i="13"/>
  <c r="BM46" i="13"/>
  <c r="BP45" i="13"/>
  <c r="BR44" i="13"/>
  <c r="BM44" i="13"/>
  <c r="BP43" i="13"/>
  <c r="BR42" i="13"/>
  <c r="BM42" i="13"/>
  <c r="BR40" i="13"/>
  <c r="BM40" i="13"/>
  <c r="BP39" i="13"/>
  <c r="BR38" i="13"/>
  <c r="BM38" i="13"/>
  <c r="BP37" i="13"/>
  <c r="BR36" i="13"/>
  <c r="BM36" i="13"/>
  <c r="BP35" i="13"/>
  <c r="BR34" i="13"/>
  <c r="BM34" i="13"/>
  <c r="BP33" i="13"/>
  <c r="BR32" i="13"/>
  <c r="BM32" i="13"/>
  <c r="BP31" i="13"/>
  <c r="BR30" i="13"/>
  <c r="BM30" i="13"/>
  <c r="BP29" i="13"/>
  <c r="BR28" i="13"/>
  <c r="BM28" i="13"/>
  <c r="BP27" i="13"/>
  <c r="BM26" i="13"/>
  <c r="BP25" i="13"/>
  <c r="BR24" i="13"/>
  <c r="BM24" i="13"/>
  <c r="BP23" i="13"/>
  <c r="BR22" i="13"/>
  <c r="BM22" i="13"/>
  <c r="BR20" i="13"/>
  <c r="BM20" i="13"/>
  <c r="BR18" i="13"/>
  <c r="BM18" i="13"/>
  <c r="BR16" i="13"/>
  <c r="BM16" i="13"/>
  <c r="BP15" i="13"/>
  <c r="BR14" i="13"/>
  <c r="BM14" i="13"/>
  <c r="BP13" i="13"/>
  <c r="BY12" i="13"/>
  <c r="CD12" i="13"/>
  <c r="CB86" i="13"/>
  <c r="BW86" i="13"/>
  <c r="BZ85" i="13"/>
  <c r="CB84" i="13"/>
  <c r="BW84" i="13"/>
  <c r="BZ83" i="13"/>
  <c r="CB82" i="13"/>
  <c r="BW82" i="13"/>
  <c r="CB80" i="13"/>
  <c r="BW80" i="13"/>
  <c r="CB78" i="13"/>
  <c r="BW78" i="13"/>
  <c r="BZ77" i="13"/>
  <c r="CB76" i="13"/>
  <c r="BW76" i="13"/>
  <c r="BZ75" i="13"/>
  <c r="CB74" i="13"/>
  <c r="BW74" i="13"/>
  <c r="BZ73" i="13"/>
  <c r="CB72" i="13"/>
  <c r="BW72" i="13"/>
  <c r="BW70" i="13"/>
  <c r="BZ69" i="13"/>
  <c r="CB68" i="13"/>
  <c r="BW68" i="13"/>
  <c r="BZ67" i="13"/>
  <c r="CB66" i="13"/>
  <c r="BW66" i="13"/>
  <c r="BZ65" i="13"/>
  <c r="CB64" i="13"/>
  <c r="BW64" i="13"/>
  <c r="BZ63" i="13"/>
  <c r="CB62" i="13"/>
  <c r="BW62" i="13"/>
  <c r="BZ61" i="13"/>
  <c r="BW60" i="13"/>
  <c r="CB58" i="13"/>
  <c r="BW58" i="13"/>
  <c r="BZ57" i="13"/>
  <c r="CB56" i="13"/>
  <c r="BW56" i="13"/>
  <c r="BZ55" i="13"/>
  <c r="CB54" i="13"/>
  <c r="BW54" i="13"/>
  <c r="CB52" i="13"/>
  <c r="BW52" i="13"/>
  <c r="BZ51" i="13"/>
  <c r="CB50" i="13"/>
  <c r="BW50" i="13"/>
  <c r="BZ49" i="13"/>
  <c r="CB48" i="13"/>
  <c r="BW48" i="13"/>
  <c r="BZ47" i="13"/>
  <c r="CB46" i="13"/>
  <c r="BW46" i="13"/>
  <c r="BZ45" i="13"/>
  <c r="CB44" i="13"/>
  <c r="BW44" i="13"/>
  <c r="BZ43" i="13"/>
  <c r="CB42" i="13"/>
  <c r="BW42" i="13"/>
  <c r="CB40" i="13"/>
  <c r="BW40" i="13"/>
  <c r="BZ39" i="13"/>
  <c r="CB38" i="13"/>
  <c r="BW38" i="13"/>
  <c r="BZ37" i="13"/>
  <c r="CB36" i="13"/>
  <c r="BW36" i="13"/>
  <c r="BZ35" i="13"/>
  <c r="CB34" i="13"/>
  <c r="BW34" i="13"/>
  <c r="BZ33" i="13"/>
  <c r="CB32" i="13"/>
  <c r="BW32" i="13"/>
  <c r="BZ31" i="13"/>
  <c r="CB30" i="13"/>
  <c r="BW30" i="13"/>
  <c r="BZ29" i="13"/>
  <c r="CB28" i="13"/>
  <c r="BW28" i="13"/>
  <c r="BZ27" i="13"/>
  <c r="BW26" i="13"/>
  <c r="BZ25" i="13"/>
  <c r="CB24" i="13"/>
  <c r="BW24" i="13"/>
  <c r="BZ23" i="13"/>
  <c r="CB22" i="13"/>
  <c r="BW22" i="13"/>
  <c r="CB20" i="13"/>
  <c r="BW20" i="13"/>
  <c r="BZ19" i="13"/>
  <c r="CB18" i="13"/>
  <c r="BW18" i="13"/>
  <c r="CB16" i="13"/>
  <c r="BW16" i="13"/>
  <c r="BZ15" i="13"/>
  <c r="CB14" i="13"/>
  <c r="BW14" i="13"/>
  <c r="BZ13" i="13"/>
  <c r="CI12" i="13"/>
  <c r="CN12" i="13"/>
  <c r="CJ87" i="13"/>
  <c r="CL86" i="13"/>
  <c r="CG86" i="13"/>
  <c r="CJ85" i="13"/>
  <c r="CL84" i="13"/>
  <c r="CG84" i="13"/>
  <c r="CJ83" i="13"/>
  <c r="CL82" i="13"/>
  <c r="CG82" i="13"/>
  <c r="CL80" i="13"/>
  <c r="CG80" i="13"/>
  <c r="CL78" i="13"/>
  <c r="CG78" i="13"/>
  <c r="CL76" i="13"/>
  <c r="CG76" i="13"/>
  <c r="CJ75" i="13"/>
  <c r="CL74" i="13"/>
  <c r="CG74" i="13"/>
  <c r="CJ73" i="13"/>
  <c r="CL72" i="13"/>
  <c r="CG72" i="13"/>
  <c r="CG70" i="13"/>
  <c r="CJ69" i="13"/>
  <c r="CL68" i="13"/>
  <c r="CG68" i="13"/>
  <c r="CJ67" i="13"/>
  <c r="CL66" i="13"/>
  <c r="CG66" i="13"/>
  <c r="CJ65" i="13"/>
  <c r="CL64" i="13"/>
  <c r="CG64" i="13"/>
  <c r="CJ63" i="13"/>
  <c r="CL62" i="13"/>
  <c r="CG62" i="13"/>
  <c r="CJ61" i="13"/>
  <c r="CG60" i="13"/>
  <c r="CL58" i="13"/>
  <c r="CG58" i="13"/>
  <c r="CL56" i="13"/>
  <c r="CG56" i="13"/>
  <c r="CJ55" i="13"/>
  <c r="CL54" i="13"/>
  <c r="CG54" i="13"/>
  <c r="CL52" i="13"/>
  <c r="CG52" i="13"/>
  <c r="CJ51" i="13"/>
  <c r="CL50" i="13"/>
  <c r="CG50" i="13"/>
  <c r="CJ49" i="13"/>
  <c r="CL48" i="13"/>
  <c r="CG48" i="13"/>
  <c r="CJ47" i="13"/>
  <c r="CL46" i="13"/>
  <c r="CG46" i="13"/>
  <c r="CJ45" i="13"/>
  <c r="CL44" i="13"/>
  <c r="CG44" i="13"/>
  <c r="CJ43" i="13"/>
  <c r="CL42" i="13"/>
  <c r="CG42" i="13"/>
  <c r="CL40" i="13"/>
  <c r="CG40" i="13"/>
  <c r="CJ39" i="13"/>
  <c r="CL38" i="13"/>
  <c r="CG38" i="13"/>
  <c r="CJ37" i="13"/>
  <c r="CL36" i="13"/>
  <c r="CG36" i="13"/>
  <c r="CJ35" i="13"/>
  <c r="CL34" i="13"/>
  <c r="CG34" i="13"/>
  <c r="CJ33" i="13"/>
  <c r="CL32" i="13"/>
  <c r="CG32" i="13"/>
  <c r="CJ31" i="13"/>
  <c r="CL30" i="13"/>
  <c r="CG30" i="13"/>
  <c r="CJ29" i="13"/>
  <c r="CL28" i="13"/>
  <c r="CG28" i="13"/>
  <c r="CJ27" i="13"/>
  <c r="CL26" i="13"/>
  <c r="CG26" i="13"/>
  <c r="CJ25" i="13"/>
  <c r="CL24" i="13"/>
  <c r="CG24" i="13"/>
  <c r="CJ23" i="13"/>
  <c r="CL22" i="13"/>
  <c r="CG22" i="13"/>
  <c r="CJ21" i="13"/>
  <c r="CL20" i="13"/>
  <c r="CG20" i="13"/>
  <c r="CJ19" i="13"/>
  <c r="CL18" i="13"/>
  <c r="CG18" i="13"/>
  <c r="CL16" i="13"/>
  <c r="CG16" i="13"/>
  <c r="CJ15" i="13"/>
  <c r="CL14" i="13"/>
  <c r="CG14" i="13"/>
  <c r="CJ13" i="13"/>
  <c r="CS12" i="13"/>
  <c r="CX12" i="13"/>
  <c r="CV86" i="13"/>
  <c r="CQ86" i="13"/>
  <c r="CT85" i="13"/>
  <c r="CV84" i="13"/>
  <c r="CQ84" i="13"/>
  <c r="CT83" i="13"/>
  <c r="CV82" i="13"/>
  <c r="CQ82" i="13"/>
  <c r="CT81" i="13"/>
  <c r="CV80" i="13"/>
  <c r="CQ80" i="13"/>
  <c r="CV78" i="13"/>
  <c r="CQ78" i="13"/>
  <c r="CT76" i="13"/>
  <c r="CT74" i="13"/>
  <c r="CT70" i="13"/>
  <c r="CT62" i="13"/>
  <c r="CT60" i="13"/>
  <c r="CT58" i="13"/>
  <c r="CT56" i="13"/>
  <c r="CT52" i="13"/>
  <c r="CT50" i="13"/>
  <c r="CT46" i="13"/>
  <c r="CT44" i="13"/>
  <c r="CT42" i="13"/>
  <c r="CT40" i="13"/>
  <c r="CT38" i="13"/>
  <c r="CT36" i="13"/>
  <c r="CT34" i="13"/>
  <c r="CT28" i="13"/>
  <c r="CT26" i="13"/>
  <c r="CT24" i="13"/>
  <c r="CT22" i="13"/>
  <c r="CT20" i="13"/>
  <c r="CT18" i="13"/>
  <c r="CT16" i="13"/>
  <c r="CT14" i="13"/>
  <c r="DA84" i="13"/>
  <c r="DA68" i="13"/>
  <c r="DA52" i="13"/>
  <c r="DA36" i="13"/>
  <c r="DA20" i="13"/>
  <c r="DB80" i="13"/>
  <c r="DB64" i="13"/>
  <c r="DB48" i="13"/>
  <c r="DB32" i="13"/>
  <c r="DB16" i="13"/>
  <c r="DC76" i="13"/>
  <c r="DC60" i="13"/>
  <c r="DC44" i="13"/>
  <c r="DC28" i="13"/>
  <c r="DD12" i="13"/>
  <c r="DD56" i="13"/>
  <c r="DD40" i="13"/>
  <c r="DD24" i="13"/>
  <c r="DE84" i="13"/>
  <c r="DE68" i="13"/>
  <c r="DE52" i="13"/>
  <c r="DE36" i="13"/>
  <c r="DE20" i="13"/>
  <c r="DF80" i="13"/>
  <c r="DF64" i="13"/>
  <c r="DF48" i="13"/>
  <c r="DF32" i="13"/>
  <c r="DF16" i="13"/>
  <c r="DG76" i="13"/>
  <c r="DG60" i="13"/>
  <c r="DG44" i="13"/>
  <c r="DG28" i="13"/>
  <c r="DH12" i="13"/>
  <c r="DH72" i="13"/>
  <c r="DH56" i="13"/>
  <c r="DH40" i="13"/>
  <c r="DH24" i="13"/>
  <c r="DK84" i="13"/>
  <c r="DK68" i="13"/>
  <c r="DK52" i="13"/>
  <c r="DK36" i="13"/>
  <c r="DK20" i="13"/>
  <c r="DL80" i="13"/>
  <c r="DL64" i="13"/>
  <c r="DL48" i="13"/>
  <c r="DL32" i="13"/>
  <c r="DL16" i="13"/>
  <c r="DM76" i="13"/>
  <c r="DM60" i="13"/>
  <c r="DM44" i="13"/>
  <c r="DM28" i="13"/>
  <c r="DN12" i="13"/>
  <c r="DN72" i="13"/>
  <c r="DN56" i="13"/>
  <c r="DN40" i="13"/>
  <c r="DN24" i="13"/>
  <c r="DO84" i="13"/>
  <c r="DO68" i="13"/>
  <c r="DO52" i="13"/>
  <c r="DO36" i="13"/>
  <c r="DO20" i="13"/>
  <c r="DP80" i="13"/>
  <c r="DP64" i="13"/>
  <c r="DP48" i="13"/>
  <c r="DP32" i="13"/>
  <c r="DP16" i="13"/>
  <c r="DQ76" i="13"/>
  <c r="DQ60" i="13"/>
  <c r="DQ44" i="13"/>
  <c r="DQ28" i="13"/>
  <c r="DR12" i="13"/>
  <c r="DR72" i="13"/>
  <c r="DR56" i="13"/>
  <c r="DR40" i="13"/>
  <c r="DR24" i="13"/>
  <c r="DU84" i="13"/>
  <c r="DU68" i="13"/>
  <c r="DU52" i="13"/>
  <c r="DU33" i="13"/>
  <c r="DV12" i="13"/>
  <c r="DV66" i="13"/>
  <c r="DV45" i="13"/>
  <c r="DV24" i="13"/>
  <c r="DW78" i="13"/>
  <c r="DW57" i="13"/>
  <c r="DW36" i="13"/>
  <c r="DW14" i="13"/>
  <c r="DX69" i="13"/>
  <c r="DX48" i="13"/>
  <c r="DY81" i="13"/>
  <c r="DY60" i="13"/>
  <c r="DY38" i="13"/>
  <c r="DY17" i="13"/>
  <c r="DZ72" i="13"/>
  <c r="DZ50" i="13"/>
  <c r="DZ29" i="13"/>
  <c r="EA84" i="13"/>
  <c r="EA62" i="13"/>
  <c r="EA41" i="13"/>
  <c r="EA20" i="13"/>
  <c r="EB74" i="13"/>
  <c r="EB53" i="13"/>
  <c r="EB32" i="13"/>
  <c r="EE86" i="13"/>
  <c r="EE59" i="13"/>
  <c r="EE31" i="13"/>
  <c r="EF78" i="13"/>
  <c r="EF50" i="13"/>
  <c r="EF22" i="13"/>
  <c r="EG69" i="13"/>
  <c r="EG41" i="13"/>
  <c r="EG13" i="13"/>
  <c r="EH59" i="13"/>
  <c r="EH31" i="13"/>
  <c r="EI79" i="13"/>
  <c r="EI50" i="13"/>
  <c r="EI22" i="13"/>
  <c r="EJ70" i="13"/>
  <c r="EJ41" i="13"/>
  <c r="EJ13" i="13"/>
  <c r="EK61" i="13"/>
  <c r="EK31" i="13"/>
  <c r="EL79" i="13"/>
  <c r="EL51" i="13"/>
  <c r="EL22" i="13"/>
  <c r="EO70" i="13"/>
  <c r="EO42" i="13"/>
  <c r="EO13" i="13"/>
  <c r="EP61" i="13"/>
  <c r="EP33" i="13"/>
  <c r="EQ79" i="13"/>
  <c r="EQ37" i="13"/>
  <c r="ES18" i="13"/>
  <c r="EU85" i="13"/>
  <c r="EV75" i="13"/>
  <c r="EZ86" i="13"/>
  <c r="FC75" i="13"/>
  <c r="FE64" i="13"/>
  <c r="EZ54" i="13"/>
  <c r="FC43" i="13"/>
  <c r="FE32" i="13"/>
  <c r="EZ22" i="13"/>
  <c r="FI77" i="13"/>
  <c r="FK68" i="13"/>
  <c r="FL82" i="13"/>
  <c r="FO53" i="13"/>
  <c r="FT25" i="13"/>
  <c r="FX73" i="13"/>
  <c r="GC45" i="13"/>
  <c r="GF17" i="13"/>
  <c r="GJ65" i="13"/>
  <c r="GP38" i="13"/>
  <c r="GS62" i="13"/>
  <c r="HA82" i="13"/>
  <c r="HT42" i="13"/>
  <c r="W56" i="13"/>
  <c r="X53" i="13"/>
  <c r="W60" i="13"/>
  <c r="X56" i="13"/>
  <c r="X65" i="13"/>
  <c r="AG25" i="13"/>
  <c r="AG36" i="13"/>
  <c r="AH40" i="13"/>
  <c r="AG56" i="13"/>
  <c r="AG80" i="13"/>
  <c r="AG32" i="13"/>
  <c r="AG53" i="13"/>
  <c r="AH81" i="13"/>
  <c r="AH85" i="13"/>
  <c r="AG77" i="13"/>
  <c r="AG87" i="13"/>
  <c r="AH80" i="13"/>
  <c r="W84" i="13"/>
  <c r="W80" i="13"/>
  <c r="W68" i="13"/>
  <c r="W52" i="13"/>
  <c r="X85" i="13"/>
  <c r="W76" i="13"/>
  <c r="X37" i="13"/>
  <c r="W32" i="13"/>
  <c r="W73" i="13"/>
  <c r="W72" i="13"/>
  <c r="X69" i="13"/>
  <c r="W64" i="13"/>
  <c r="X61" i="13"/>
  <c r="X48" i="13"/>
  <c r="AH36" i="13"/>
  <c r="W36" i="13"/>
  <c r="X33" i="13"/>
  <c r="AH28" i="13"/>
  <c r="X25" i="13"/>
  <c r="AH56" i="13"/>
  <c r="AG57" i="13"/>
  <c r="W48" i="13"/>
  <c r="W44" i="13"/>
  <c r="X41" i="13"/>
  <c r="W40" i="13"/>
  <c r="X32" i="13"/>
  <c r="X29" i="13"/>
  <c r="W25" i="13"/>
  <c r="W20" i="13"/>
  <c r="X13" i="13"/>
  <c r="X16" i="13"/>
  <c r="W16" i="13"/>
  <c r="AI8" i="13"/>
  <c r="X12" i="13"/>
  <c r="W12" i="13"/>
  <c r="AC37" i="12"/>
  <c r="U38" i="12"/>
  <c r="U34" i="12"/>
  <c r="U31" i="12"/>
  <c r="U27" i="12"/>
  <c r="U17" i="12"/>
  <c r="AF40" i="12"/>
  <c r="S12" i="12"/>
  <c r="R40" i="12"/>
  <c r="R39" i="12"/>
  <c r="R38" i="12"/>
  <c r="R36" i="12"/>
  <c r="R32" i="12"/>
  <c r="Q27" i="12"/>
  <c r="Q25" i="12"/>
  <c r="Q23" i="12"/>
  <c r="Q21" i="12"/>
  <c r="Q19" i="12"/>
  <c r="Q17" i="12"/>
  <c r="Q15" i="12"/>
  <c r="Q13" i="12"/>
  <c r="Z40" i="12"/>
  <c r="LC13" i="12"/>
  <c r="LG13" i="12"/>
  <c r="LC14" i="12"/>
  <c r="LG14" i="12"/>
  <c r="LC15" i="12"/>
  <c r="LG15" i="12"/>
  <c r="LC16" i="12"/>
  <c r="LG16" i="12"/>
  <c r="LC17" i="12"/>
  <c r="LG17" i="12"/>
  <c r="LC18" i="12"/>
  <c r="LG18" i="12"/>
  <c r="LC19" i="12"/>
  <c r="LG19" i="12"/>
  <c r="LC20" i="12"/>
  <c r="LG20" i="12"/>
  <c r="LC21" i="12"/>
  <c r="LG21" i="12"/>
  <c r="LC22" i="12"/>
  <c r="LG22" i="12"/>
  <c r="LC23" i="12"/>
  <c r="LG23" i="12"/>
  <c r="LC24" i="12"/>
  <c r="LG24" i="12"/>
  <c r="LC25" i="12"/>
  <c r="LG25" i="12"/>
  <c r="LC26" i="12"/>
  <c r="LG26" i="12"/>
  <c r="LC27" i="12"/>
  <c r="LG27" i="12"/>
  <c r="LC28" i="12"/>
  <c r="LG28" i="12"/>
  <c r="LC29" i="12"/>
  <c r="LG29" i="12"/>
  <c r="LC30" i="12"/>
  <c r="LG30" i="12"/>
  <c r="LC31" i="12"/>
  <c r="LG31" i="12"/>
  <c r="LC32" i="12"/>
  <c r="LG32" i="12"/>
  <c r="LC33" i="12"/>
  <c r="LG33" i="12"/>
  <c r="LC34" i="12"/>
  <c r="LG34" i="12"/>
  <c r="LC35" i="12"/>
  <c r="LD13" i="12"/>
  <c r="LH13" i="12"/>
  <c r="LD14" i="12"/>
  <c r="LH14" i="12"/>
  <c r="LD15" i="12"/>
  <c r="LH15" i="12"/>
  <c r="LD16" i="12"/>
  <c r="LH16" i="12"/>
  <c r="LD17" i="12"/>
  <c r="LH17" i="12"/>
  <c r="LD18" i="12"/>
  <c r="LH18" i="12"/>
  <c r="LD19" i="12"/>
  <c r="LH19" i="12"/>
  <c r="LD20" i="12"/>
  <c r="LH20" i="12"/>
  <c r="LD21" i="12"/>
  <c r="LH21" i="12"/>
  <c r="LD22" i="12"/>
  <c r="LH22" i="12"/>
  <c r="LD23" i="12"/>
  <c r="LH23" i="12"/>
  <c r="LD24" i="12"/>
  <c r="LH24" i="12"/>
  <c r="LD25" i="12"/>
  <c r="LH25" i="12"/>
  <c r="LD26" i="12"/>
  <c r="LH26" i="12"/>
  <c r="LD27" i="12"/>
  <c r="LH27" i="12"/>
  <c r="LD28" i="12"/>
  <c r="LH28" i="12"/>
  <c r="LD29" i="12"/>
  <c r="LH29" i="12"/>
  <c r="LD30" i="12"/>
  <c r="LH30" i="12"/>
  <c r="LD31" i="12"/>
  <c r="LH31" i="12"/>
  <c r="LD32" i="12"/>
  <c r="LH32" i="12"/>
  <c r="LD33" i="12"/>
  <c r="LH33" i="12"/>
  <c r="LD34" i="12"/>
  <c r="LH34" i="12"/>
  <c r="LD35" i="12"/>
  <c r="LH35" i="12"/>
  <c r="LD36" i="12"/>
  <c r="LH36" i="12"/>
  <c r="LD37" i="12"/>
  <c r="LH37" i="12"/>
  <c r="LD38" i="12"/>
  <c r="LH38" i="12"/>
  <c r="LD39" i="12"/>
  <c r="LH39" i="12"/>
  <c r="LD40" i="12"/>
  <c r="LH40" i="12"/>
  <c r="LI12" i="12"/>
  <c r="LE12" i="12"/>
  <c r="KV13" i="12"/>
  <c r="KZ13" i="12"/>
  <c r="KV14" i="12"/>
  <c r="KZ14" i="12"/>
  <c r="KV15" i="12"/>
  <c r="KZ15" i="12"/>
  <c r="KV16" i="12"/>
  <c r="KZ16" i="12"/>
  <c r="KV17" i="12"/>
  <c r="KZ17" i="12"/>
  <c r="KV18" i="12"/>
  <c r="KZ18" i="12"/>
  <c r="KV19" i="12"/>
  <c r="KZ19" i="12"/>
  <c r="KV20" i="12"/>
  <c r="KZ20" i="12"/>
  <c r="KV21" i="12"/>
  <c r="KZ21" i="12"/>
  <c r="KV22" i="12"/>
  <c r="KZ22" i="12"/>
  <c r="KV23" i="12"/>
  <c r="KZ23" i="12"/>
  <c r="KV24" i="12"/>
  <c r="KZ24" i="12"/>
  <c r="KV25" i="12"/>
  <c r="KZ25" i="12"/>
  <c r="KV26" i="12"/>
  <c r="LE13" i="12"/>
  <c r="LE14" i="12"/>
  <c r="LE15" i="12"/>
  <c r="LE16" i="12"/>
  <c r="LE17" i="12"/>
  <c r="LE18" i="12"/>
  <c r="LE19" i="12"/>
  <c r="LE20" i="12"/>
  <c r="LE21" i="12"/>
  <c r="LE22" i="12"/>
  <c r="LE23" i="12"/>
  <c r="LE24" i="12"/>
  <c r="LE25" i="12"/>
  <c r="LE26" i="12"/>
  <c r="LE27" i="12"/>
  <c r="LE28" i="12"/>
  <c r="LE29" i="12"/>
  <c r="LE30" i="12"/>
  <c r="LE31" i="12"/>
  <c r="LE32" i="12"/>
  <c r="LE33" i="12"/>
  <c r="LE34" i="12"/>
  <c r="LE35" i="12"/>
  <c r="LJ35" i="12"/>
  <c r="LG36" i="12"/>
  <c r="LE37" i="12"/>
  <c r="LJ37" i="12"/>
  <c r="LG38" i="12"/>
  <c r="LE39" i="12"/>
  <c r="LJ39" i="12"/>
  <c r="LG40" i="12"/>
  <c r="LH12" i="12"/>
  <c r="LC12" i="12"/>
  <c r="KT13" i="12"/>
  <c r="KY13" i="12"/>
  <c r="KW14" i="12"/>
  <c r="KT15" i="12"/>
  <c r="KY15" i="12"/>
  <c r="KW16" i="12"/>
  <c r="KT17" i="12"/>
  <c r="KY17" i="12"/>
  <c r="KW18" i="12"/>
  <c r="KT19" i="12"/>
  <c r="KY19" i="12"/>
  <c r="KW20" i="12"/>
  <c r="KT21" i="12"/>
  <c r="KY21" i="12"/>
  <c r="KW22" i="12"/>
  <c r="KT23" i="12"/>
  <c r="KY23" i="12"/>
  <c r="KW24" i="12"/>
  <c r="KT25" i="12"/>
  <c r="KY25" i="12"/>
  <c r="KW26" i="12"/>
  <c r="KS27" i="12"/>
  <c r="KW27" i="12"/>
  <c r="KS28" i="12"/>
  <c r="KW28" i="12"/>
  <c r="KS29" i="12"/>
  <c r="KW29" i="12"/>
  <c r="KS30" i="12"/>
  <c r="KW30" i="12"/>
  <c r="KS31" i="12"/>
  <c r="KW31" i="12"/>
  <c r="KS32" i="12"/>
  <c r="KW32" i="12"/>
  <c r="KS33" i="12"/>
  <c r="KW33" i="12"/>
  <c r="KS34" i="12"/>
  <c r="KW34" i="12"/>
  <c r="KS35" i="12"/>
  <c r="KW35" i="12"/>
  <c r="KS36" i="12"/>
  <c r="KW36" i="12"/>
  <c r="KS37" i="12"/>
  <c r="KW37" i="12"/>
  <c r="KS38" i="12"/>
  <c r="KW38" i="12"/>
  <c r="KS39" i="12"/>
  <c r="KW39" i="12"/>
  <c r="KS40" i="12"/>
  <c r="KW40" i="12"/>
  <c r="KZ12" i="12"/>
  <c r="KV12" i="12"/>
  <c r="LJ13" i="12"/>
  <c r="LJ14" i="12"/>
  <c r="LJ15" i="12"/>
  <c r="LJ16" i="12"/>
  <c r="LJ17" i="12"/>
  <c r="LJ18" i="12"/>
  <c r="LJ19" i="12"/>
  <c r="LJ20" i="12"/>
  <c r="LJ21" i="12"/>
  <c r="LJ22" i="12"/>
  <c r="LJ23" i="12"/>
  <c r="LJ24" i="12"/>
  <c r="LJ25" i="12"/>
  <c r="LJ26" i="12"/>
  <c r="LJ27" i="12"/>
  <c r="LJ28" i="12"/>
  <c r="LJ29" i="12"/>
  <c r="LJ30" i="12"/>
  <c r="LJ31" i="12"/>
  <c r="LJ32" i="12"/>
  <c r="LJ33" i="12"/>
  <c r="LJ34" i="12"/>
  <c r="LI35" i="12"/>
  <c r="LF36" i="12"/>
  <c r="LC37" i="12"/>
  <c r="LI37" i="12"/>
  <c r="LF38" i="12"/>
  <c r="LC39" i="12"/>
  <c r="LI39" i="12"/>
  <c r="LF40" i="12"/>
  <c r="LJ12" i="12"/>
  <c r="LD12" i="12"/>
  <c r="KS13" i="12"/>
  <c r="KX13" i="12"/>
  <c r="KU14" i="12"/>
  <c r="KS15" i="12"/>
  <c r="KX15" i="12"/>
  <c r="KU16" i="12"/>
  <c r="KS17" i="12"/>
  <c r="KX17" i="12"/>
  <c r="KU18" i="12"/>
  <c r="KS19" i="12"/>
  <c r="KX19" i="12"/>
  <c r="KU20" i="12"/>
  <c r="KS21" i="12"/>
  <c r="KX21" i="12"/>
  <c r="KU22" i="12"/>
  <c r="KS23" i="12"/>
  <c r="KX23" i="12"/>
  <c r="KU24" i="12"/>
  <c r="KS25" i="12"/>
  <c r="KX25" i="12"/>
  <c r="KU26" i="12"/>
  <c r="KZ26" i="12"/>
  <c r="KV27" i="12"/>
  <c r="KZ27" i="12"/>
  <c r="LF13" i="12"/>
  <c r="LF15" i="12"/>
  <c r="LF17" i="12"/>
  <c r="LF19" i="12"/>
  <c r="LF21" i="12"/>
  <c r="LF23" i="12"/>
  <c r="LF25" i="12"/>
  <c r="LF27" i="12"/>
  <c r="LF29" i="12"/>
  <c r="LF31" i="12"/>
  <c r="LF33" i="12"/>
  <c r="LF35" i="12"/>
  <c r="LI36" i="12"/>
  <c r="LC38" i="12"/>
  <c r="LF39" i="12"/>
  <c r="LI40" i="12"/>
  <c r="KS14" i="12"/>
  <c r="KU15" i="12"/>
  <c r="KX16" i="12"/>
  <c r="KS18" i="12"/>
  <c r="KU19" i="12"/>
  <c r="KX20" i="12"/>
  <c r="KS22" i="12"/>
  <c r="KU23" i="12"/>
  <c r="KX24" i="12"/>
  <c r="KS26" i="12"/>
  <c r="KT27" i="12"/>
  <c r="KT28" i="12"/>
  <c r="KY28" i="12"/>
  <c r="KV29" i="12"/>
  <c r="KT30" i="12"/>
  <c r="KY30" i="12"/>
  <c r="KV31" i="12"/>
  <c r="KT32" i="12"/>
  <c r="KY32" i="12"/>
  <c r="KV33" i="12"/>
  <c r="KT34" i="12"/>
  <c r="KY34" i="12"/>
  <c r="KV35" i="12"/>
  <c r="KT36" i="12"/>
  <c r="KY36" i="12"/>
  <c r="KV37" i="12"/>
  <c r="KT38" i="12"/>
  <c r="KY38" i="12"/>
  <c r="KV39" i="12"/>
  <c r="KT40" i="12"/>
  <c r="KY40" i="12"/>
  <c r="KW12" i="12"/>
  <c r="KL13" i="12"/>
  <c r="KP13" i="12"/>
  <c r="KL14" i="12"/>
  <c r="KP14" i="12"/>
  <c r="KL15" i="12"/>
  <c r="KP15" i="12"/>
  <c r="KL16" i="12"/>
  <c r="KP16" i="12"/>
  <c r="KL17" i="12"/>
  <c r="KP17" i="12"/>
  <c r="KL18" i="12"/>
  <c r="KP18" i="12"/>
  <c r="KL19" i="12"/>
  <c r="KP19" i="12"/>
  <c r="KL20" i="12"/>
  <c r="KP20" i="12"/>
  <c r="KL21" i="12"/>
  <c r="KP21" i="12"/>
  <c r="KL22" i="12"/>
  <c r="KP22" i="12"/>
  <c r="KL23" i="12"/>
  <c r="KP23" i="12"/>
  <c r="KL24" i="12"/>
  <c r="KP24" i="12"/>
  <c r="KL25" i="12"/>
  <c r="KP25" i="12"/>
  <c r="KL26" i="12"/>
  <c r="KP26" i="12"/>
  <c r="KL27" i="12"/>
  <c r="KP27" i="12"/>
  <c r="KL28" i="12"/>
  <c r="KP28" i="12"/>
  <c r="KL29" i="12"/>
  <c r="KP29" i="12"/>
  <c r="KL30" i="12"/>
  <c r="KP30" i="12"/>
  <c r="KL31" i="12"/>
  <c r="KP31" i="12"/>
  <c r="KL32" i="12"/>
  <c r="KP32" i="12"/>
  <c r="KL33" i="12"/>
  <c r="KP33" i="12"/>
  <c r="KL34" i="12"/>
  <c r="KP34" i="12"/>
  <c r="KL35" i="12"/>
  <c r="KP35" i="12"/>
  <c r="KL36" i="12"/>
  <c r="KP36" i="12"/>
  <c r="KL37" i="12"/>
  <c r="KP37" i="12"/>
  <c r="KL38" i="12"/>
  <c r="KP38" i="12"/>
  <c r="KL39" i="12"/>
  <c r="KP39" i="12"/>
  <c r="KL40" i="12"/>
  <c r="KP40" i="12"/>
  <c r="KM12" i="12"/>
  <c r="KI12" i="12"/>
  <c r="JZ13" i="12"/>
  <c r="KD13" i="12"/>
  <c r="JZ14" i="12"/>
  <c r="KD14" i="12"/>
  <c r="JZ15" i="12"/>
  <c r="KD15" i="12"/>
  <c r="JZ16" i="12"/>
  <c r="KD16" i="12"/>
  <c r="JZ17" i="12"/>
  <c r="KD17" i="12"/>
  <c r="JZ18" i="12"/>
  <c r="KD18" i="12"/>
  <c r="JZ19" i="12"/>
  <c r="KD19" i="12"/>
  <c r="JZ20" i="12"/>
  <c r="KD20" i="12"/>
  <c r="JZ21" i="12"/>
  <c r="KD21" i="12"/>
  <c r="JZ22" i="12"/>
  <c r="KD22" i="12"/>
  <c r="JZ23" i="12"/>
  <c r="KD23" i="12"/>
  <c r="JZ24" i="12"/>
  <c r="KD24" i="12"/>
  <c r="JZ25" i="12"/>
  <c r="LI14" i="12"/>
  <c r="LI16" i="12"/>
  <c r="LI18" i="12"/>
  <c r="LI20" i="12"/>
  <c r="LI22" i="12"/>
  <c r="LI24" i="12"/>
  <c r="LI26" i="12"/>
  <c r="LI28" i="12"/>
  <c r="LI30" i="12"/>
  <c r="LI32" i="12"/>
  <c r="LI34" i="12"/>
  <c r="LE36" i="12"/>
  <c r="LG37" i="12"/>
  <c r="LJ38" i="12"/>
  <c r="LE40" i="12"/>
  <c r="LF12" i="12"/>
  <c r="KW13" i="12"/>
  <c r="KY14" i="12"/>
  <c r="KT16" i="12"/>
  <c r="KW17" i="12"/>
  <c r="KY18" i="12"/>
  <c r="KT20" i="12"/>
  <c r="KW21" i="12"/>
  <c r="KY22" i="12"/>
  <c r="KT24" i="12"/>
  <c r="KW25" i="12"/>
  <c r="KY26" i="12"/>
  <c r="KY27" i="12"/>
  <c r="KX28" i="12"/>
  <c r="KU29" i="12"/>
  <c r="KZ29" i="12"/>
  <c r="KX30" i="12"/>
  <c r="KU31" i="12"/>
  <c r="KZ31" i="12"/>
  <c r="KX32" i="12"/>
  <c r="KU33" i="12"/>
  <c r="KZ33" i="12"/>
  <c r="KX34" i="12"/>
  <c r="KU35" i="12"/>
  <c r="KZ35" i="12"/>
  <c r="KX36" i="12"/>
  <c r="KU37" i="12"/>
  <c r="KZ37" i="12"/>
  <c r="KX38" i="12"/>
  <c r="KU39" i="12"/>
  <c r="KZ39" i="12"/>
  <c r="KX40" i="12"/>
  <c r="KX12" i="12"/>
  <c r="KS12" i="12"/>
  <c r="KK13" i="12"/>
  <c r="KO13" i="12"/>
  <c r="KK14" i="12"/>
  <c r="KO14" i="12"/>
  <c r="KK15" i="12"/>
  <c r="KO15" i="12"/>
  <c r="KK16" i="12"/>
  <c r="KO16" i="12"/>
  <c r="KK17" i="12"/>
  <c r="KO17" i="12"/>
  <c r="KK18" i="12"/>
  <c r="KO18" i="12"/>
  <c r="KK19" i="12"/>
  <c r="KO19" i="12"/>
  <c r="KK20" i="12"/>
  <c r="KO20" i="12"/>
  <c r="KK21" i="12"/>
  <c r="KO21" i="12"/>
  <c r="KK22" i="12"/>
  <c r="KO22" i="12"/>
  <c r="KK23" i="12"/>
  <c r="KO23" i="12"/>
  <c r="KK24" i="12"/>
  <c r="KO24" i="12"/>
  <c r="KK25" i="12"/>
  <c r="KO25" i="12"/>
  <c r="KK26" i="12"/>
  <c r="KO26" i="12"/>
  <c r="KK27" i="12"/>
  <c r="KO27" i="12"/>
  <c r="KK28" i="12"/>
  <c r="KO28" i="12"/>
  <c r="KK29" i="12"/>
  <c r="KO29" i="12"/>
  <c r="KK30" i="12"/>
  <c r="KO30" i="12"/>
  <c r="LI13" i="12"/>
  <c r="LI17" i="12"/>
  <c r="LI21" i="12"/>
  <c r="LI25" i="12"/>
  <c r="LI29" i="12"/>
  <c r="LI33" i="12"/>
  <c r="LJ36" i="12"/>
  <c r="LG39" i="12"/>
  <c r="KW15" i="12"/>
  <c r="KT18" i="12"/>
  <c r="KY20" i="12"/>
  <c r="KW23" i="12"/>
  <c r="KT26" i="12"/>
  <c r="KU28" i="12"/>
  <c r="KX29" i="12"/>
  <c r="KZ30" i="12"/>
  <c r="KU32" i="12"/>
  <c r="KX33" i="12"/>
  <c r="KZ34" i="12"/>
  <c r="KU36" i="12"/>
  <c r="KX37" i="12"/>
  <c r="KZ38" i="12"/>
  <c r="KU40" i="12"/>
  <c r="KU12" i="12"/>
  <c r="KJ13" i="12"/>
  <c r="KJ14" i="12"/>
  <c r="KJ15" i="12"/>
  <c r="KJ16" i="12"/>
  <c r="KJ17" i="12"/>
  <c r="KJ18" i="12"/>
  <c r="KJ19" i="12"/>
  <c r="KJ20" i="12"/>
  <c r="KJ21" i="12"/>
  <c r="KJ22" i="12"/>
  <c r="KJ23" i="12"/>
  <c r="KJ24" i="12"/>
  <c r="KJ25" i="12"/>
  <c r="KJ26" i="12"/>
  <c r="KJ27" i="12"/>
  <c r="KJ28" i="12"/>
  <c r="KJ29" i="12"/>
  <c r="KJ30" i="12"/>
  <c r="KJ31" i="12"/>
  <c r="KO31" i="12"/>
  <c r="KM32" i="12"/>
  <c r="KJ33" i="12"/>
  <c r="KO33" i="12"/>
  <c r="KM34" i="12"/>
  <c r="KJ35" i="12"/>
  <c r="KO35" i="12"/>
  <c r="KM36" i="12"/>
  <c r="KJ37" i="12"/>
  <c r="KO37" i="12"/>
  <c r="KM38" i="12"/>
  <c r="KJ39" i="12"/>
  <c r="KO39" i="12"/>
  <c r="KM40" i="12"/>
  <c r="KO12" i="12"/>
  <c r="KJ12" i="12"/>
  <c r="KA13" i="12"/>
  <c r="KF13" i="12"/>
  <c r="KC14" i="12"/>
  <c r="KA15" i="12"/>
  <c r="KF15" i="12"/>
  <c r="KC16" i="12"/>
  <c r="KA17" i="12"/>
  <c r="KF17" i="12"/>
  <c r="KC18" i="12"/>
  <c r="KA19" i="12"/>
  <c r="KF19" i="12"/>
  <c r="KC20" i="12"/>
  <c r="KA21" i="12"/>
  <c r="KF21" i="12"/>
  <c r="KC22" i="12"/>
  <c r="KA23" i="12"/>
  <c r="KF23" i="12"/>
  <c r="KC24" i="12"/>
  <c r="KA25" i="12"/>
  <c r="KE25" i="12"/>
  <c r="KA26" i="12"/>
  <c r="KE26" i="12"/>
  <c r="KA27" i="12"/>
  <c r="KE27" i="12"/>
  <c r="KA28" i="12"/>
  <c r="KE28" i="12"/>
  <c r="KA29" i="12"/>
  <c r="KE29" i="12"/>
  <c r="KA30" i="12"/>
  <c r="KE30" i="12"/>
  <c r="KA31" i="12"/>
  <c r="KE31" i="12"/>
  <c r="KA32" i="12"/>
  <c r="KE32" i="12"/>
  <c r="KA33" i="12"/>
  <c r="KE33" i="12"/>
  <c r="KA34" i="12"/>
  <c r="KE34" i="12"/>
  <c r="KA35" i="12"/>
  <c r="KE35" i="12"/>
  <c r="KA36" i="12"/>
  <c r="KE36" i="12"/>
  <c r="KA37" i="12"/>
  <c r="KE37" i="12"/>
  <c r="KA38" i="12"/>
  <c r="KE38" i="12"/>
  <c r="KA39" i="12"/>
  <c r="KE39" i="12"/>
  <c r="KA40" i="12"/>
  <c r="KE40" i="12"/>
  <c r="KD12" i="12"/>
  <c r="JZ12" i="12"/>
  <c r="JR13" i="12"/>
  <c r="JV13" i="12"/>
  <c r="JR14" i="12"/>
  <c r="JV14" i="12"/>
  <c r="JR15" i="12"/>
  <c r="JV15" i="12"/>
  <c r="JR16" i="12"/>
  <c r="JV16" i="12"/>
  <c r="JR17" i="12"/>
  <c r="JV17" i="12"/>
  <c r="JR18" i="12"/>
  <c r="JV18" i="12"/>
  <c r="JR19" i="12"/>
  <c r="JV19" i="12"/>
  <c r="JR20" i="12"/>
  <c r="JV20" i="12"/>
  <c r="JR21" i="12"/>
  <c r="JV21" i="12"/>
  <c r="JR22" i="12"/>
  <c r="JV22" i="12"/>
  <c r="JR23" i="12"/>
  <c r="JV23" i="12"/>
  <c r="JR24" i="12"/>
  <c r="JV24" i="12"/>
  <c r="JR25" i="12"/>
  <c r="JV25" i="12"/>
  <c r="JR26" i="12"/>
  <c r="JV26" i="12"/>
  <c r="JR27" i="12"/>
  <c r="JV27" i="12"/>
  <c r="JR28" i="12"/>
  <c r="JV28" i="12"/>
  <c r="JR29" i="12"/>
  <c r="JV29" i="12"/>
  <c r="JR30" i="12"/>
  <c r="JV30" i="12"/>
  <c r="JR31" i="12"/>
  <c r="JV31" i="12"/>
  <c r="JR32" i="12"/>
  <c r="JV32" i="12"/>
  <c r="JR33" i="12"/>
  <c r="JV33" i="12"/>
  <c r="JR34" i="12"/>
  <c r="JV34" i="12"/>
  <c r="JR35" i="12"/>
  <c r="JV35" i="12"/>
  <c r="JR36" i="12"/>
  <c r="JV36" i="12"/>
  <c r="JR37" i="12"/>
  <c r="JV37" i="12"/>
  <c r="JR38" i="12"/>
  <c r="JV38" i="12"/>
  <c r="JR39" i="12"/>
  <c r="JV39" i="12"/>
  <c r="JR40" i="12"/>
  <c r="JV40" i="12"/>
  <c r="JS12" i="12"/>
  <c r="JO12" i="12"/>
  <c r="JF13" i="12"/>
  <c r="LF16" i="12"/>
  <c r="LF20" i="12"/>
  <c r="LF24" i="12"/>
  <c r="LF28" i="12"/>
  <c r="LF32" i="12"/>
  <c r="LC36" i="12"/>
  <c r="LI38" i="12"/>
  <c r="LG12" i="12"/>
  <c r="KX14" i="12"/>
  <c r="KU17" i="12"/>
  <c r="KS20" i="12"/>
  <c r="KX22" i="12"/>
  <c r="KU25" i="12"/>
  <c r="KX27" i="12"/>
  <c r="KT29" i="12"/>
  <c r="KV30" i="12"/>
  <c r="KY31" i="12"/>
  <c r="KT33" i="12"/>
  <c r="KV34" i="12"/>
  <c r="KY35" i="12"/>
  <c r="KT37" i="12"/>
  <c r="KV38" i="12"/>
  <c r="KY39" i="12"/>
  <c r="KY12" i="12"/>
  <c r="KI13" i="12"/>
  <c r="KI14" i="12"/>
  <c r="KI15" i="12"/>
  <c r="KI16" i="12"/>
  <c r="KI17" i="12"/>
  <c r="KI18" i="12"/>
  <c r="KI19" i="12"/>
  <c r="KI20" i="12"/>
  <c r="KI21" i="12"/>
  <c r="KI22" i="12"/>
  <c r="KI23" i="12"/>
  <c r="KI24" i="12"/>
  <c r="KI25" i="12"/>
  <c r="KI26" i="12"/>
  <c r="KI27" i="12"/>
  <c r="KI28" i="12"/>
  <c r="KI29" i="12"/>
  <c r="KI30" i="12"/>
  <c r="KI31" i="12"/>
  <c r="KN31" i="12"/>
  <c r="KK32" i="12"/>
  <c r="KI33" i="12"/>
  <c r="KN33" i="12"/>
  <c r="KK34" i="12"/>
  <c r="KI35" i="12"/>
  <c r="KN35" i="12"/>
  <c r="KK36" i="12"/>
  <c r="KI37" i="12"/>
  <c r="KN37" i="12"/>
  <c r="KK38" i="12"/>
  <c r="KI39" i="12"/>
  <c r="KN39" i="12"/>
  <c r="KK40" i="12"/>
  <c r="KP12" i="12"/>
  <c r="KK12" i="12"/>
  <c r="JY13" i="12"/>
  <c r="KE13" i="12"/>
  <c r="KB14" i="12"/>
  <c r="JY15" i="12"/>
  <c r="KE15" i="12"/>
  <c r="KB16" i="12"/>
  <c r="JY17" i="12"/>
  <c r="KE17" i="12"/>
  <c r="KB18" i="12"/>
  <c r="JY19" i="12"/>
  <c r="KE19" i="12"/>
  <c r="KB20" i="12"/>
  <c r="JY21" i="12"/>
  <c r="KE21" i="12"/>
  <c r="KB22" i="12"/>
  <c r="JY23" i="12"/>
  <c r="KE23" i="12"/>
  <c r="KB24" i="12"/>
  <c r="JY25" i="12"/>
  <c r="KD25" i="12"/>
  <c r="JZ26" i="12"/>
  <c r="KD26" i="12"/>
  <c r="JZ27" i="12"/>
  <c r="KD27" i="12"/>
  <c r="JZ28" i="12"/>
  <c r="KD28" i="12"/>
  <c r="JZ29" i="12"/>
  <c r="KD29" i="12"/>
  <c r="JZ30" i="12"/>
  <c r="KD30" i="12"/>
  <c r="JZ31" i="12"/>
  <c r="KD31" i="12"/>
  <c r="JZ32" i="12"/>
  <c r="KD32" i="12"/>
  <c r="JZ33" i="12"/>
  <c r="KD33" i="12"/>
  <c r="JZ34" i="12"/>
  <c r="KD34" i="12"/>
  <c r="JZ35" i="12"/>
  <c r="LF14" i="12"/>
  <c r="LF22" i="12"/>
  <c r="LF30" i="12"/>
  <c r="LF37" i="12"/>
  <c r="KY16" i="12"/>
  <c r="KT22" i="12"/>
  <c r="KU27" i="12"/>
  <c r="KU30" i="12"/>
  <c r="KZ32" i="12"/>
  <c r="KX35" i="12"/>
  <c r="KU38" i="12"/>
  <c r="KZ40" i="12"/>
  <c r="KN13" i="12"/>
  <c r="KN15" i="12"/>
  <c r="KN17" i="12"/>
  <c r="KN19" i="12"/>
  <c r="KN21" i="12"/>
  <c r="KN23" i="12"/>
  <c r="KN25" i="12"/>
  <c r="KN27" i="12"/>
  <c r="KN29" i="12"/>
  <c r="KM31" i="12"/>
  <c r="KO32" i="12"/>
  <c r="KJ34" i="12"/>
  <c r="KM35" i="12"/>
  <c r="KO36" i="12"/>
  <c r="KJ38" i="12"/>
  <c r="KM39" i="12"/>
  <c r="KO40" i="12"/>
  <c r="KA14" i="12"/>
  <c r="KC15" i="12"/>
  <c r="KF16" i="12"/>
  <c r="KA18" i="12"/>
  <c r="KC19" i="12"/>
  <c r="KF20" i="12"/>
  <c r="KA22" i="12"/>
  <c r="KC23" i="12"/>
  <c r="KF24" i="12"/>
  <c r="JY26" i="12"/>
  <c r="JY27" i="12"/>
  <c r="JY28" i="12"/>
  <c r="JY29" i="12"/>
  <c r="JY30" i="12"/>
  <c r="JY31" i="12"/>
  <c r="JY32" i="12"/>
  <c r="JY33" i="12"/>
  <c r="JY34" i="12"/>
  <c r="JY35" i="12"/>
  <c r="KF35" i="12"/>
  <c r="KC36" i="12"/>
  <c r="JZ37" i="12"/>
  <c r="KF37" i="12"/>
  <c r="KC38" i="12"/>
  <c r="JZ39" i="12"/>
  <c r="KF39" i="12"/>
  <c r="KC40" i="12"/>
  <c r="KE12" i="12"/>
  <c r="JY12" i="12"/>
  <c r="JO13" i="12"/>
  <c r="JT13" i="12"/>
  <c r="JQ14" i="12"/>
  <c r="JO15" i="12"/>
  <c r="JT15" i="12"/>
  <c r="JQ16" i="12"/>
  <c r="JO17" i="12"/>
  <c r="JT17" i="12"/>
  <c r="JQ18" i="12"/>
  <c r="JO19" i="12"/>
  <c r="JT19" i="12"/>
  <c r="JQ20" i="12"/>
  <c r="JO21" i="12"/>
  <c r="JT21" i="12"/>
  <c r="JQ22" i="12"/>
  <c r="JO23" i="12"/>
  <c r="JT23" i="12"/>
  <c r="JQ24" i="12"/>
  <c r="JO25" i="12"/>
  <c r="JT25" i="12"/>
  <c r="JQ26" i="12"/>
  <c r="JO27" i="12"/>
  <c r="JT27" i="12"/>
  <c r="JQ28" i="12"/>
  <c r="JO29" i="12"/>
  <c r="JT29" i="12"/>
  <c r="JQ30" i="12"/>
  <c r="JO31" i="12"/>
  <c r="JT31" i="12"/>
  <c r="JQ32" i="12"/>
  <c r="JO33" i="12"/>
  <c r="JT33" i="12"/>
  <c r="JQ34" i="12"/>
  <c r="JO35" i="12"/>
  <c r="JT35" i="12"/>
  <c r="JQ36" i="12"/>
  <c r="JO37" i="12"/>
  <c r="JT37" i="12"/>
  <c r="JQ38" i="12"/>
  <c r="JO39" i="12"/>
  <c r="JT39" i="12"/>
  <c r="JQ40" i="12"/>
  <c r="JV12" i="12"/>
  <c r="JQ12" i="12"/>
  <c r="JE13" i="12"/>
  <c r="JJ13" i="12"/>
  <c r="JF14" i="12"/>
  <c r="JJ14" i="12"/>
  <c r="JF15" i="12"/>
  <c r="JJ15" i="12"/>
  <c r="JF16" i="12"/>
  <c r="JJ16" i="12"/>
  <c r="JF17" i="12"/>
  <c r="JJ17" i="12"/>
  <c r="JF18" i="12"/>
  <c r="JJ18" i="12"/>
  <c r="JF19" i="12"/>
  <c r="JJ19" i="12"/>
  <c r="JF20" i="12"/>
  <c r="JJ20" i="12"/>
  <c r="JF21" i="12"/>
  <c r="JJ21" i="12"/>
  <c r="JF22" i="12"/>
  <c r="JJ22" i="12"/>
  <c r="JF23" i="12"/>
  <c r="JJ23" i="12"/>
  <c r="JF24" i="12"/>
  <c r="JJ24" i="12"/>
  <c r="JF25" i="12"/>
  <c r="JJ25" i="12"/>
  <c r="JF26" i="12"/>
  <c r="JJ26" i="12"/>
  <c r="JF27" i="12"/>
  <c r="JJ27" i="12"/>
  <c r="JF28" i="12"/>
  <c r="JJ28" i="12"/>
  <c r="JF29" i="12"/>
  <c r="JJ29" i="12"/>
  <c r="JF30" i="12"/>
  <c r="JJ30" i="12"/>
  <c r="JF31" i="12"/>
  <c r="JJ31" i="12"/>
  <c r="JF32" i="12"/>
  <c r="JJ32" i="12"/>
  <c r="JF33" i="12"/>
  <c r="JJ33" i="12"/>
  <c r="JF34" i="12"/>
  <c r="JJ34" i="12"/>
  <c r="JF35" i="12"/>
  <c r="JJ35" i="12"/>
  <c r="JF36" i="12"/>
  <c r="JJ36" i="12"/>
  <c r="JF37" i="12"/>
  <c r="JJ37" i="12"/>
  <c r="JF38" i="12"/>
  <c r="JJ38" i="12"/>
  <c r="JF39" i="12"/>
  <c r="JJ39" i="12"/>
  <c r="JF40" i="12"/>
  <c r="JJ40" i="12"/>
  <c r="JK12" i="12"/>
  <c r="JG12" i="12"/>
  <c r="IV13" i="12"/>
  <c r="IZ13" i="12"/>
  <c r="IV14" i="12"/>
  <c r="IZ14" i="12"/>
  <c r="IV15" i="12"/>
  <c r="IZ15" i="12"/>
  <c r="IV16" i="12"/>
  <c r="IZ16" i="12"/>
  <c r="IV17" i="12"/>
  <c r="IZ17" i="12"/>
  <c r="IV18" i="12"/>
  <c r="IZ18" i="12"/>
  <c r="IV19" i="12"/>
  <c r="IZ19" i="12"/>
  <c r="IV20" i="12"/>
  <c r="IZ20" i="12"/>
  <c r="IV21" i="12"/>
  <c r="IZ21" i="12"/>
  <c r="IV22" i="12"/>
  <c r="IZ22" i="12"/>
  <c r="IV23" i="12"/>
  <c r="IZ23" i="12"/>
  <c r="IV24" i="12"/>
  <c r="IZ24" i="12"/>
  <c r="IV25" i="12"/>
  <c r="IZ25" i="12"/>
  <c r="IV26" i="12"/>
  <c r="IZ26" i="12"/>
  <c r="IV27" i="12"/>
  <c r="IZ27" i="12"/>
  <c r="IV28" i="12"/>
  <c r="IZ28" i="12"/>
  <c r="IV29" i="12"/>
  <c r="IZ29" i="12"/>
  <c r="IV30" i="12"/>
  <c r="IZ30" i="12"/>
  <c r="IV31" i="12"/>
  <c r="IZ31" i="12"/>
  <c r="IV32" i="12"/>
  <c r="IZ32" i="12"/>
  <c r="IV33" i="12"/>
  <c r="IZ33" i="12"/>
  <c r="IV34" i="12"/>
  <c r="IZ34" i="12"/>
  <c r="IV35" i="12"/>
  <c r="IZ35" i="12"/>
  <c r="IV36" i="12"/>
  <c r="IZ36" i="12"/>
  <c r="IV37" i="12"/>
  <c r="IZ37" i="12"/>
  <c r="IV38" i="12"/>
  <c r="IZ38" i="12"/>
  <c r="IV39" i="12"/>
  <c r="IZ39" i="12"/>
  <c r="IV40" i="12"/>
  <c r="IZ40" i="12"/>
  <c r="JA12" i="12"/>
  <c r="IW12" i="12"/>
  <c r="IL13" i="12"/>
  <c r="IP13" i="12"/>
  <c r="IL14" i="12"/>
  <c r="IP14" i="12"/>
  <c r="IL15" i="12"/>
  <c r="IP15" i="12"/>
  <c r="IL16" i="12"/>
  <c r="IP16" i="12"/>
  <c r="IL17" i="12"/>
  <c r="IP17" i="12"/>
  <c r="IL18" i="12"/>
  <c r="IP18" i="12"/>
  <c r="IL19" i="12"/>
  <c r="IP19" i="12"/>
  <c r="IL20" i="12"/>
  <c r="IP20" i="12"/>
  <c r="IL21" i="12"/>
  <c r="IP21" i="12"/>
  <c r="IL22" i="12"/>
  <c r="IP22" i="12"/>
  <c r="IL23" i="12"/>
  <c r="IP23" i="12"/>
  <c r="IL24" i="12"/>
  <c r="IP24" i="12"/>
  <c r="IL25" i="12"/>
  <c r="IP25" i="12"/>
  <c r="IL26" i="12"/>
  <c r="IP26" i="12"/>
  <c r="IL27" i="12"/>
  <c r="IP27" i="12"/>
  <c r="IL28" i="12"/>
  <c r="IP28" i="12"/>
  <c r="IL29" i="12"/>
  <c r="IP29" i="12"/>
  <c r="IL30" i="12"/>
  <c r="IP30" i="12"/>
  <c r="IL31" i="12"/>
  <c r="IP31" i="12"/>
  <c r="IL32" i="12"/>
  <c r="IP32" i="12"/>
  <c r="IL33" i="12"/>
  <c r="IP33" i="12"/>
  <c r="IL34" i="12"/>
  <c r="IP34" i="12"/>
  <c r="IL35" i="12"/>
  <c r="IP35" i="12"/>
  <c r="IL36" i="12"/>
  <c r="IP36" i="12"/>
  <c r="IL37" i="12"/>
  <c r="IP37" i="12"/>
  <c r="IL38" i="12"/>
  <c r="IP38" i="12"/>
  <c r="IL39" i="12"/>
  <c r="IP39" i="12"/>
  <c r="IL40" i="12"/>
  <c r="LI19" i="12"/>
  <c r="LI27" i="12"/>
  <c r="LG35" i="12"/>
  <c r="LJ40" i="12"/>
  <c r="KS16" i="12"/>
  <c r="KU21" i="12"/>
  <c r="KX26" i="12"/>
  <c r="KY29" i="12"/>
  <c r="KV32" i="12"/>
  <c r="KT35" i="12"/>
  <c r="KY37" i="12"/>
  <c r="KV40" i="12"/>
  <c r="KM13" i="12"/>
  <c r="KM15" i="12"/>
  <c r="KM17" i="12"/>
  <c r="KM19" i="12"/>
  <c r="KM21" i="12"/>
  <c r="KM23" i="12"/>
  <c r="KM25" i="12"/>
  <c r="KM27" i="12"/>
  <c r="KM29" i="12"/>
  <c r="KK31" i="12"/>
  <c r="KN32" i="12"/>
  <c r="KI34" i="12"/>
  <c r="KK35" i="12"/>
  <c r="KN36" i="12"/>
  <c r="KI38" i="12"/>
  <c r="KK39" i="12"/>
  <c r="KN40" i="12"/>
  <c r="JY14" i="12"/>
  <c r="KB15" i="12"/>
  <c r="KE16" i="12"/>
  <c r="JY18" i="12"/>
  <c r="KB19" i="12"/>
  <c r="KE20" i="12"/>
  <c r="JY22" i="12"/>
  <c r="KB23" i="12"/>
  <c r="KE24" i="12"/>
  <c r="KF25" i="12"/>
  <c r="KF26" i="12"/>
  <c r="KF27" i="12"/>
  <c r="KF28" i="12"/>
  <c r="KF29" i="12"/>
  <c r="KF30" i="12"/>
  <c r="KF31" i="12"/>
  <c r="KF32" i="12"/>
  <c r="KF33" i="12"/>
  <c r="KF34" i="12"/>
  <c r="KD35" i="12"/>
  <c r="KB36" i="12"/>
  <c r="JY37" i="12"/>
  <c r="KD37" i="12"/>
  <c r="KB38" i="12"/>
  <c r="JY39" i="12"/>
  <c r="KD39" i="12"/>
  <c r="KB40" i="12"/>
  <c r="KF12" i="12"/>
  <c r="KA12" i="12"/>
  <c r="JS13" i="12"/>
  <c r="JP14" i="12"/>
  <c r="JU14" i="12"/>
  <c r="JS15" i="12"/>
  <c r="JP16" i="12"/>
  <c r="JU16" i="12"/>
  <c r="JS17" i="12"/>
  <c r="JP18" i="12"/>
  <c r="JU18" i="12"/>
  <c r="JS19" i="12"/>
  <c r="JP20" i="12"/>
  <c r="JU20" i="12"/>
  <c r="JS21" i="12"/>
  <c r="JP22" i="12"/>
  <c r="JU22" i="12"/>
  <c r="JS23" i="12"/>
  <c r="JP24" i="12"/>
  <c r="JU24" i="12"/>
  <c r="JS25" i="12"/>
  <c r="JP26" i="12"/>
  <c r="JU26" i="12"/>
  <c r="JS27" i="12"/>
  <c r="JP28" i="12"/>
  <c r="JU28" i="12"/>
  <c r="JS29" i="12"/>
  <c r="JP30" i="12"/>
  <c r="JU30" i="12"/>
  <c r="JS31" i="12"/>
  <c r="JP32" i="12"/>
  <c r="JU32" i="12"/>
  <c r="JS33" i="12"/>
  <c r="JP34" i="12"/>
  <c r="JU34" i="12"/>
  <c r="JS35" i="12"/>
  <c r="JP36" i="12"/>
  <c r="JU36" i="12"/>
  <c r="JS37" i="12"/>
  <c r="JP38" i="12"/>
  <c r="JU38" i="12"/>
  <c r="JS39" i="12"/>
  <c r="JP40" i="12"/>
  <c r="JU40" i="12"/>
  <c r="JR12" i="12"/>
  <c r="JI13" i="12"/>
  <c r="JE14" i="12"/>
  <c r="JI14" i="12"/>
  <c r="JE15" i="12"/>
  <c r="JI15" i="12"/>
  <c r="JE16" i="12"/>
  <c r="JI16" i="12"/>
  <c r="JE17" i="12"/>
  <c r="JI17" i="12"/>
  <c r="JE18" i="12"/>
  <c r="JI18" i="12"/>
  <c r="JE19" i="12"/>
  <c r="JI19" i="12"/>
  <c r="JE20" i="12"/>
  <c r="JI20" i="12"/>
  <c r="JE21" i="12"/>
  <c r="JI21" i="12"/>
  <c r="JE22" i="12"/>
  <c r="JI22" i="12"/>
  <c r="JE23" i="12"/>
  <c r="JI23" i="12"/>
  <c r="JE24" i="12"/>
  <c r="JI24" i="12"/>
  <c r="JE25" i="12"/>
  <c r="JI25" i="12"/>
  <c r="JE26" i="12"/>
  <c r="JI26" i="12"/>
  <c r="JE27" i="12"/>
  <c r="JI27" i="12"/>
  <c r="JE28" i="12"/>
  <c r="JI28" i="12"/>
  <c r="JE29" i="12"/>
  <c r="JI29" i="12"/>
  <c r="JE30" i="12"/>
  <c r="JI30" i="12"/>
  <c r="JE31" i="12"/>
  <c r="JI31" i="12"/>
  <c r="JE32" i="12"/>
  <c r="JI32" i="12"/>
  <c r="JE33" i="12"/>
  <c r="JI33" i="12"/>
  <c r="JE34" i="12"/>
  <c r="JI34" i="12"/>
  <c r="JE35" i="12"/>
  <c r="JI35" i="12"/>
  <c r="JE36" i="12"/>
  <c r="JI36" i="12"/>
  <c r="JE37" i="12"/>
  <c r="JI37" i="12"/>
  <c r="JE38" i="12"/>
  <c r="JI38" i="12"/>
  <c r="JE39" i="12"/>
  <c r="JI39" i="12"/>
  <c r="JE40" i="12"/>
  <c r="JI40" i="12"/>
  <c r="JL12" i="12"/>
  <c r="JH12" i="12"/>
  <c r="IU13" i="12"/>
  <c r="IY13" i="12"/>
  <c r="IU14" i="12"/>
  <c r="IY14" i="12"/>
  <c r="IU15" i="12"/>
  <c r="IY15" i="12"/>
  <c r="IU16" i="12"/>
  <c r="IY16" i="12"/>
  <c r="IU17" i="12"/>
  <c r="IY17" i="12"/>
  <c r="LI15" i="12"/>
  <c r="LI31" i="12"/>
  <c r="KW19" i="12"/>
  <c r="KZ28" i="12"/>
  <c r="KU34" i="12"/>
  <c r="KX39" i="12"/>
  <c r="KN14" i="12"/>
  <c r="KN18" i="12"/>
  <c r="KN22" i="12"/>
  <c r="KN26" i="12"/>
  <c r="KN30" i="12"/>
  <c r="KM33" i="12"/>
  <c r="KJ36" i="12"/>
  <c r="KO38" i="12"/>
  <c r="KL12" i="12"/>
  <c r="KE14" i="12"/>
  <c r="KB17" i="12"/>
  <c r="JY20" i="12"/>
  <c r="KE22" i="12"/>
  <c r="KB25" i="12"/>
  <c r="KB27" i="12"/>
  <c r="KB29" i="12"/>
  <c r="KB31" i="12"/>
  <c r="KB33" i="12"/>
  <c r="KB35" i="12"/>
  <c r="KD36" i="12"/>
  <c r="JY38" i="12"/>
  <c r="KB39" i="12"/>
  <c r="KD40" i="12"/>
  <c r="JQ13" i="12"/>
  <c r="JT14" i="12"/>
  <c r="JO16" i="12"/>
  <c r="JQ17" i="12"/>
  <c r="JT18" i="12"/>
  <c r="JO20" i="12"/>
  <c r="JQ21" i="12"/>
  <c r="JT22" i="12"/>
  <c r="JO24" i="12"/>
  <c r="JQ25" i="12"/>
  <c r="JT26" i="12"/>
  <c r="JO28" i="12"/>
  <c r="JQ29" i="12"/>
  <c r="JT30" i="12"/>
  <c r="JO32" i="12"/>
  <c r="JQ33" i="12"/>
  <c r="JT34" i="12"/>
  <c r="JO36" i="12"/>
  <c r="JQ37" i="12"/>
  <c r="JT38" i="12"/>
  <c r="JO40" i="12"/>
  <c r="JT12" i="12"/>
  <c r="JG13" i="12"/>
  <c r="JG14" i="12"/>
  <c r="JG15" i="12"/>
  <c r="JG16" i="12"/>
  <c r="JG17" i="12"/>
  <c r="JG18" i="12"/>
  <c r="JG19" i="12"/>
  <c r="JG20" i="12"/>
  <c r="JG21" i="12"/>
  <c r="JG22" i="12"/>
  <c r="JG23" i="12"/>
  <c r="JG24" i="12"/>
  <c r="JG25" i="12"/>
  <c r="JG26" i="12"/>
  <c r="JG27" i="12"/>
  <c r="JG28" i="12"/>
  <c r="JG29" i="12"/>
  <c r="JG30" i="12"/>
  <c r="JG31" i="12"/>
  <c r="JG32" i="12"/>
  <c r="JG33" i="12"/>
  <c r="JG34" i="12"/>
  <c r="JG35" i="12"/>
  <c r="JG36" i="12"/>
  <c r="JG37" i="12"/>
  <c r="JG38" i="12"/>
  <c r="JG39" i="12"/>
  <c r="JG40" i="12"/>
  <c r="JJ12" i="12"/>
  <c r="JA13" i="12"/>
  <c r="JA14" i="12"/>
  <c r="JA15" i="12"/>
  <c r="JA16" i="12"/>
  <c r="JA17" i="12"/>
  <c r="IX18" i="12"/>
  <c r="IU19" i="12"/>
  <c r="JA19" i="12"/>
  <c r="IX20" i="12"/>
  <c r="IU21" i="12"/>
  <c r="JA21" i="12"/>
  <c r="IX22" i="12"/>
  <c r="IU23" i="12"/>
  <c r="JA23" i="12"/>
  <c r="IX24" i="12"/>
  <c r="IU25" i="12"/>
  <c r="JA25" i="12"/>
  <c r="IX26" i="12"/>
  <c r="IU27" i="12"/>
  <c r="JA27" i="12"/>
  <c r="IX28" i="12"/>
  <c r="IU29" i="12"/>
  <c r="JA29" i="12"/>
  <c r="IX30" i="12"/>
  <c r="IU31" i="12"/>
  <c r="JA31" i="12"/>
  <c r="IX32" i="12"/>
  <c r="IU33" i="12"/>
  <c r="JA33" i="12"/>
  <c r="IX34" i="12"/>
  <c r="IU35" i="12"/>
  <c r="JA35" i="12"/>
  <c r="IX36" i="12"/>
  <c r="IU37" i="12"/>
  <c r="JA37" i="12"/>
  <c r="IX38" i="12"/>
  <c r="IU39" i="12"/>
  <c r="JA39" i="12"/>
  <c r="IX40" i="12"/>
  <c r="JB12" i="12"/>
  <c r="IV12" i="12"/>
  <c r="IO13" i="12"/>
  <c r="IM14" i="12"/>
  <c r="IR14" i="12"/>
  <c r="IO15" i="12"/>
  <c r="IM16" i="12"/>
  <c r="IR16" i="12"/>
  <c r="IO17" i="12"/>
  <c r="IM18" i="12"/>
  <c r="IR18" i="12"/>
  <c r="IO19" i="12"/>
  <c r="IM20" i="12"/>
  <c r="IR20" i="12"/>
  <c r="IO21" i="12"/>
  <c r="IM22" i="12"/>
  <c r="IR22" i="12"/>
  <c r="IO23" i="12"/>
  <c r="IM24" i="12"/>
  <c r="IR24" i="12"/>
  <c r="IO25" i="12"/>
  <c r="IM26" i="12"/>
  <c r="IR26" i="12"/>
  <c r="IO27" i="12"/>
  <c r="IM28" i="12"/>
  <c r="IR28" i="12"/>
  <c r="IO29" i="12"/>
  <c r="IM30" i="12"/>
  <c r="IR30" i="12"/>
  <c r="IO31" i="12"/>
  <c r="IM32" i="12"/>
  <c r="IR32" i="12"/>
  <c r="IO33" i="12"/>
  <c r="IM34" i="12"/>
  <c r="IR34" i="12"/>
  <c r="IO35" i="12"/>
  <c r="IM36" i="12"/>
  <c r="IR36" i="12"/>
  <c r="IO37" i="12"/>
  <c r="IM38" i="12"/>
  <c r="IR38" i="12"/>
  <c r="IO39" i="12"/>
  <c r="IM40" i="12"/>
  <c r="IQ40" i="12"/>
  <c r="IP12" i="12"/>
  <c r="IL12" i="12"/>
  <c r="ID13" i="12"/>
  <c r="IH13" i="12"/>
  <c r="ID14" i="12"/>
  <c r="IH14" i="12"/>
  <c r="ID15" i="12"/>
  <c r="IH15" i="12"/>
  <c r="ID16" i="12"/>
  <c r="IH16" i="12"/>
  <c r="ID17" i="12"/>
  <c r="IH17" i="12"/>
  <c r="ID18" i="12"/>
  <c r="IH18" i="12"/>
  <c r="ID19" i="12"/>
  <c r="IH19" i="12"/>
  <c r="ID20" i="12"/>
  <c r="IH20" i="12"/>
  <c r="ID21" i="12"/>
  <c r="IH21" i="12"/>
  <c r="ID22" i="12"/>
  <c r="IH22" i="12"/>
  <c r="ID23" i="12"/>
  <c r="IH23" i="12"/>
  <c r="ID24" i="12"/>
  <c r="IH24" i="12"/>
  <c r="ID25" i="12"/>
  <c r="IH25" i="12"/>
  <c r="ID26" i="12"/>
  <c r="IH26" i="12"/>
  <c r="ID27" i="12"/>
  <c r="IH27" i="12"/>
  <c r="ID28" i="12"/>
  <c r="IH28" i="12"/>
  <c r="ID29" i="12"/>
  <c r="IH29" i="12"/>
  <c r="ID30" i="12"/>
  <c r="IH30" i="12"/>
  <c r="ID31" i="12"/>
  <c r="IH31" i="12"/>
  <c r="ID32" i="12"/>
  <c r="IH32" i="12"/>
  <c r="ID33" i="12"/>
  <c r="IH33" i="12"/>
  <c r="ID34" i="12"/>
  <c r="IH34" i="12"/>
  <c r="ID35" i="12"/>
  <c r="LI23" i="12"/>
  <c r="LE38" i="12"/>
  <c r="KT14" i="12"/>
  <c r="KY24" i="12"/>
  <c r="KX31" i="12"/>
  <c r="KZ36" i="12"/>
  <c r="KN16" i="12"/>
  <c r="KN20" i="12"/>
  <c r="KN24" i="12"/>
  <c r="KN28" i="12"/>
  <c r="KJ32" i="12"/>
  <c r="KO34" i="12"/>
  <c r="KM37" i="12"/>
  <c r="KJ40" i="12"/>
  <c r="KB13" i="12"/>
  <c r="JY16" i="12"/>
  <c r="KE18" i="12"/>
  <c r="KB21" i="12"/>
  <c r="JY24" i="12"/>
  <c r="KB26" i="12"/>
  <c r="KB28" i="12"/>
  <c r="KB30" i="12"/>
  <c r="KB32" i="12"/>
  <c r="KB34" i="12"/>
  <c r="JY36" i="12"/>
  <c r="KB37" i="12"/>
  <c r="KD38" i="12"/>
  <c r="JY40" i="12"/>
  <c r="KC12" i="12"/>
  <c r="JO14" i="12"/>
  <c r="JQ15" i="12"/>
  <c r="JT16" i="12"/>
  <c r="JO18" i="12"/>
  <c r="JQ19" i="12"/>
  <c r="JT20" i="12"/>
  <c r="JO22" i="12"/>
  <c r="JQ23" i="12"/>
  <c r="JT24" i="12"/>
  <c r="JO26" i="12"/>
  <c r="JQ27" i="12"/>
  <c r="JT28" i="12"/>
  <c r="JO30" i="12"/>
  <c r="JQ31" i="12"/>
  <c r="JT32" i="12"/>
  <c r="JO34" i="12"/>
  <c r="JQ35" i="12"/>
  <c r="JT36" i="12"/>
  <c r="JO38" i="12"/>
  <c r="JQ39" i="12"/>
  <c r="JT40" i="12"/>
  <c r="JK13" i="12"/>
  <c r="JK14" i="12"/>
  <c r="JK15" i="12"/>
  <c r="JK16" i="12"/>
  <c r="JK17" i="12"/>
  <c r="JK18" i="12"/>
  <c r="JK19" i="12"/>
  <c r="JK20" i="12"/>
  <c r="JK21" i="12"/>
  <c r="JK22" i="12"/>
  <c r="JK23" i="12"/>
  <c r="JK24" i="12"/>
  <c r="JK25" i="12"/>
  <c r="JK26" i="12"/>
  <c r="JK27" i="12"/>
  <c r="JK28" i="12"/>
  <c r="JK29" i="12"/>
  <c r="JK30" i="12"/>
  <c r="JK31" i="12"/>
  <c r="JK32" i="12"/>
  <c r="JK33" i="12"/>
  <c r="JK34" i="12"/>
  <c r="JK35" i="12"/>
  <c r="JK36" i="12"/>
  <c r="JK37" i="12"/>
  <c r="JK38" i="12"/>
  <c r="JK39" i="12"/>
  <c r="JK40" i="12"/>
  <c r="JF12" i="12"/>
  <c r="IW13" i="12"/>
  <c r="IW14" i="12"/>
  <c r="IW15" i="12"/>
  <c r="IW16" i="12"/>
  <c r="IW17" i="12"/>
  <c r="LF26" i="12"/>
  <c r="LC40" i="12"/>
  <c r="KX18" i="12"/>
  <c r="KV28" i="12"/>
  <c r="KY33" i="12"/>
  <c r="KT39" i="12"/>
  <c r="KM14" i="12"/>
  <c r="KM18" i="12"/>
  <c r="KM22" i="12"/>
  <c r="KM26" i="12"/>
  <c r="KM30" i="12"/>
  <c r="KK33" i="12"/>
  <c r="KI36" i="12"/>
  <c r="KN38" i="12"/>
  <c r="KN12" i="12"/>
  <c r="KC13" i="12"/>
  <c r="KA16" i="12"/>
  <c r="KF18" i="12"/>
  <c r="KC21" i="12"/>
  <c r="KA24" i="12"/>
  <c r="KC26" i="12"/>
  <c r="KC28" i="12"/>
  <c r="KC30" i="12"/>
  <c r="KC32" i="12"/>
  <c r="KC34" i="12"/>
  <c r="JZ36" i="12"/>
  <c r="KC37" i="12"/>
  <c r="KF38" i="12"/>
  <c r="JZ40" i="12"/>
  <c r="KB12" i="12"/>
  <c r="JP13" i="12"/>
  <c r="JS14" i="12"/>
  <c r="JU15" i="12"/>
  <c r="JP17" i="12"/>
  <c r="JS18" i="12"/>
  <c r="JU19" i="12"/>
  <c r="JP21" i="12"/>
  <c r="JS22" i="12"/>
  <c r="JU23" i="12"/>
  <c r="JP25" i="12"/>
  <c r="JS26" i="12"/>
  <c r="JU27" i="12"/>
  <c r="JP29" i="12"/>
  <c r="JS30" i="12"/>
  <c r="JU31" i="12"/>
  <c r="JP33" i="12"/>
  <c r="JS34" i="12"/>
  <c r="JU35" i="12"/>
  <c r="JP37" i="12"/>
  <c r="JS38" i="12"/>
  <c r="JU39" i="12"/>
  <c r="JU12" i="12"/>
  <c r="JL13" i="12"/>
  <c r="JL14" i="12"/>
  <c r="JL15" i="12"/>
  <c r="JL16" i="12"/>
  <c r="JL17" i="12"/>
  <c r="JL18" i="12"/>
  <c r="JL19" i="12"/>
  <c r="JL20" i="12"/>
  <c r="JL21" i="12"/>
  <c r="JL22" i="12"/>
  <c r="JL23" i="12"/>
  <c r="JL24" i="12"/>
  <c r="JL25" i="12"/>
  <c r="JL26" i="12"/>
  <c r="JL27" i="12"/>
  <c r="JL28" i="12"/>
  <c r="JL29" i="12"/>
  <c r="JL30" i="12"/>
  <c r="JL31" i="12"/>
  <c r="JL32" i="12"/>
  <c r="JL33" i="12"/>
  <c r="JL34" i="12"/>
  <c r="JL35" i="12"/>
  <c r="JL36" i="12"/>
  <c r="JL37" i="12"/>
  <c r="JL38" i="12"/>
  <c r="JL39" i="12"/>
  <c r="JL40" i="12"/>
  <c r="JE12" i="12"/>
  <c r="IX13" i="12"/>
  <c r="IX14" i="12"/>
  <c r="IX15" i="12"/>
  <c r="IX16" i="12"/>
  <c r="IX17" i="12"/>
  <c r="IW18" i="12"/>
  <c r="JB18" i="12"/>
  <c r="IY19" i="12"/>
  <c r="IW20" i="12"/>
  <c r="JB20" i="12"/>
  <c r="IY21" i="12"/>
  <c r="IW22" i="12"/>
  <c r="JB22" i="12"/>
  <c r="IY23" i="12"/>
  <c r="IW24" i="12"/>
  <c r="JB24" i="12"/>
  <c r="IY25" i="12"/>
  <c r="IW26" i="12"/>
  <c r="JB26" i="12"/>
  <c r="IY27" i="12"/>
  <c r="IW28" i="12"/>
  <c r="JB28" i="12"/>
  <c r="IY29" i="12"/>
  <c r="IW30" i="12"/>
  <c r="JB30" i="12"/>
  <c r="IY31" i="12"/>
  <c r="IW32" i="12"/>
  <c r="JB32" i="12"/>
  <c r="IY33" i="12"/>
  <c r="IW34" i="12"/>
  <c r="JB34" i="12"/>
  <c r="IY35" i="12"/>
  <c r="IW36" i="12"/>
  <c r="JB36" i="12"/>
  <c r="IY37" i="12"/>
  <c r="IW38" i="12"/>
  <c r="JB38" i="12"/>
  <c r="IY39" i="12"/>
  <c r="IW40" i="12"/>
  <c r="JB40" i="12"/>
  <c r="IX12" i="12"/>
  <c r="IN13" i="12"/>
  <c r="IK14" i="12"/>
  <c r="IQ14" i="12"/>
  <c r="IN15" i="12"/>
  <c r="IK16" i="12"/>
  <c r="IQ16" i="12"/>
  <c r="IN17" i="12"/>
  <c r="IK18" i="12"/>
  <c r="IQ18" i="12"/>
  <c r="IN19" i="12"/>
  <c r="IK20" i="12"/>
  <c r="IQ20" i="12"/>
  <c r="IN21" i="12"/>
  <c r="IK22" i="12"/>
  <c r="IQ22" i="12"/>
  <c r="IN23" i="12"/>
  <c r="IK24" i="12"/>
  <c r="IQ24" i="12"/>
  <c r="IN25" i="12"/>
  <c r="IK26" i="12"/>
  <c r="LF18" i="12"/>
  <c r="KS24" i="12"/>
  <c r="KM28" i="12"/>
  <c r="KI40" i="12"/>
  <c r="KA20" i="12"/>
  <c r="KC29" i="12"/>
  <c r="KF36" i="12"/>
  <c r="JS16" i="12"/>
  <c r="JU21" i="12"/>
  <c r="JP27" i="12"/>
  <c r="JS32" i="12"/>
  <c r="JU37" i="12"/>
  <c r="JH16" i="12"/>
  <c r="JH20" i="12"/>
  <c r="JH24" i="12"/>
  <c r="JH28" i="12"/>
  <c r="JH32" i="12"/>
  <c r="JH36" i="12"/>
  <c r="JH40" i="12"/>
  <c r="JB14" i="12"/>
  <c r="IU18" i="12"/>
  <c r="IX19" i="12"/>
  <c r="JA20" i="12"/>
  <c r="IU22" i="12"/>
  <c r="IX23" i="12"/>
  <c r="JA24" i="12"/>
  <c r="IU26" i="12"/>
  <c r="IX27" i="12"/>
  <c r="JA28" i="12"/>
  <c r="IU30" i="12"/>
  <c r="IX31" i="12"/>
  <c r="JA32" i="12"/>
  <c r="IU34" i="12"/>
  <c r="IX35" i="12"/>
  <c r="JA36" i="12"/>
  <c r="IU38" i="12"/>
  <c r="IX39" i="12"/>
  <c r="JA40" i="12"/>
  <c r="IQ13" i="12"/>
  <c r="IK15" i="12"/>
  <c r="IN16" i="12"/>
  <c r="IQ17" i="12"/>
  <c r="IK19" i="12"/>
  <c r="IN20" i="12"/>
  <c r="IQ21" i="12"/>
  <c r="IK23" i="12"/>
  <c r="IN24" i="12"/>
  <c r="IQ25" i="12"/>
  <c r="IQ26" i="12"/>
  <c r="IQ27" i="12"/>
  <c r="IO28" i="12"/>
  <c r="IN29" i="12"/>
  <c r="IN30" i="12"/>
  <c r="IM31" i="12"/>
  <c r="IK32" i="12"/>
  <c r="IK33" i="12"/>
  <c r="IR33" i="12"/>
  <c r="IQ34" i="12"/>
  <c r="IQ35" i="12"/>
  <c r="IO36" i="12"/>
  <c r="IN37" i="12"/>
  <c r="IN38" i="12"/>
  <c r="IM39" i="12"/>
  <c r="IK40" i="12"/>
  <c r="IR40" i="12"/>
  <c r="IN12" i="12"/>
  <c r="IC13" i="12"/>
  <c r="IA14" i="12"/>
  <c r="IF14" i="12"/>
  <c r="IC15" i="12"/>
  <c r="IA16" i="12"/>
  <c r="IF16" i="12"/>
  <c r="IC17" i="12"/>
  <c r="IA18" i="12"/>
  <c r="IF18" i="12"/>
  <c r="IC19" i="12"/>
  <c r="IA20" i="12"/>
  <c r="IF20" i="12"/>
  <c r="IC21" i="12"/>
  <c r="IA22" i="12"/>
  <c r="IF22" i="12"/>
  <c r="IC23" i="12"/>
  <c r="IA24" i="12"/>
  <c r="IF24" i="12"/>
  <c r="IC25" i="12"/>
  <c r="IA26" i="12"/>
  <c r="IF26" i="12"/>
  <c r="IC27" i="12"/>
  <c r="IA28" i="12"/>
  <c r="IF28" i="12"/>
  <c r="IC29" i="12"/>
  <c r="IA30" i="12"/>
  <c r="IF30" i="12"/>
  <c r="IC31" i="12"/>
  <c r="IA32" i="12"/>
  <c r="IF32" i="12"/>
  <c r="IC33" i="12"/>
  <c r="IA34" i="12"/>
  <c r="LF34" i="12"/>
  <c r="KT31" i="12"/>
  <c r="KM16" i="12"/>
  <c r="KI32" i="12"/>
  <c r="KF22" i="12"/>
  <c r="KC31" i="12"/>
  <c r="JZ38" i="12"/>
  <c r="JU17" i="12"/>
  <c r="JP23" i="12"/>
  <c r="JS28" i="12"/>
  <c r="JU33" i="12"/>
  <c r="JP39" i="12"/>
  <c r="JH13" i="12"/>
  <c r="JH17" i="12"/>
  <c r="JH21" i="12"/>
  <c r="JH25" i="12"/>
  <c r="JH29" i="12"/>
  <c r="JH33" i="12"/>
  <c r="JH37" i="12"/>
  <c r="JI12" i="12"/>
  <c r="JB15" i="12"/>
  <c r="IY18" i="12"/>
  <c r="JB19" i="12"/>
  <c r="IW21" i="12"/>
  <c r="IY22" i="12"/>
  <c r="JB23" i="12"/>
  <c r="IW25" i="12"/>
  <c r="IY26" i="12"/>
  <c r="JB27" i="12"/>
  <c r="IW29" i="12"/>
  <c r="IY30" i="12"/>
  <c r="JB31" i="12"/>
  <c r="IW33" i="12"/>
  <c r="IY34" i="12"/>
  <c r="JB35" i="12"/>
  <c r="IW37" i="12"/>
  <c r="IY38" i="12"/>
  <c r="JB39" i="12"/>
  <c r="IZ12" i="12"/>
  <c r="IR13" i="12"/>
  <c r="IM15" i="12"/>
  <c r="IO16" i="12"/>
  <c r="IR17" i="12"/>
  <c r="IM19" i="12"/>
  <c r="IO20" i="12"/>
  <c r="IR21" i="12"/>
  <c r="IM23" i="12"/>
  <c r="IO24" i="12"/>
  <c r="IR25" i="12"/>
  <c r="IK27" i="12"/>
  <c r="IR27" i="12"/>
  <c r="IQ28" i="12"/>
  <c r="IQ29" i="12"/>
  <c r="IO30" i="12"/>
  <c r="IN31" i="12"/>
  <c r="IN32" i="12"/>
  <c r="IM33" i="12"/>
  <c r="IK34" i="12"/>
  <c r="IK35" i="12"/>
  <c r="IR35" i="12"/>
  <c r="IQ36" i="12"/>
  <c r="IQ37" i="12"/>
  <c r="IO38" i="12"/>
  <c r="IN39" i="12"/>
  <c r="IN40" i="12"/>
  <c r="IR12" i="12"/>
  <c r="IM12" i="12"/>
  <c r="IE13" i="12"/>
  <c r="IB14" i="12"/>
  <c r="IG14" i="12"/>
  <c r="IE15" i="12"/>
  <c r="IB16" i="12"/>
  <c r="IG16" i="12"/>
  <c r="IE17" i="12"/>
  <c r="IB18" i="12"/>
  <c r="IG18" i="12"/>
  <c r="IE19" i="12"/>
  <c r="IB20" i="12"/>
  <c r="IG20" i="12"/>
  <c r="IE21" i="12"/>
  <c r="IB22" i="12"/>
  <c r="IG22" i="12"/>
  <c r="IE23" i="12"/>
  <c r="IB24" i="12"/>
  <c r="IG24" i="12"/>
  <c r="IE25" i="12"/>
  <c r="IB26" i="12"/>
  <c r="IG26" i="12"/>
  <c r="IE27" i="12"/>
  <c r="IB28" i="12"/>
  <c r="IG28" i="12"/>
  <c r="IE29" i="12"/>
  <c r="IB30" i="12"/>
  <c r="IG30" i="12"/>
  <c r="IE31" i="12"/>
  <c r="IB32" i="12"/>
  <c r="IG32" i="12"/>
  <c r="IE33" i="12"/>
  <c r="IB34" i="12"/>
  <c r="IG34" i="12"/>
  <c r="IE35" i="12"/>
  <c r="IA36" i="12"/>
  <c r="IE36" i="12"/>
  <c r="IA37" i="12"/>
  <c r="IE37" i="12"/>
  <c r="IA38" i="12"/>
  <c r="IE38" i="12"/>
  <c r="IA39" i="12"/>
  <c r="IE39" i="12"/>
  <c r="IA40" i="12"/>
  <c r="IE40" i="12"/>
  <c r="IH12" i="12"/>
  <c r="ID12" i="12"/>
  <c r="HT13" i="12"/>
  <c r="HX13" i="12"/>
  <c r="HT14" i="12"/>
  <c r="HX14" i="12"/>
  <c r="HT15" i="12"/>
  <c r="HX15" i="12"/>
  <c r="HT16" i="12"/>
  <c r="HX16" i="12"/>
  <c r="HT17" i="12"/>
  <c r="HX17" i="12"/>
  <c r="HT18" i="12"/>
  <c r="HX18" i="12"/>
  <c r="HT19" i="12"/>
  <c r="HX19" i="12"/>
  <c r="HT20" i="12"/>
  <c r="HX20" i="12"/>
  <c r="HT21" i="12"/>
  <c r="HX21" i="12"/>
  <c r="HT22" i="12"/>
  <c r="HX22" i="12"/>
  <c r="HT23" i="12"/>
  <c r="HX23" i="12"/>
  <c r="HT24" i="12"/>
  <c r="HX24" i="12"/>
  <c r="HT25" i="12"/>
  <c r="HX25" i="12"/>
  <c r="HT26" i="12"/>
  <c r="HX26" i="12"/>
  <c r="HT27" i="12"/>
  <c r="HX27" i="12"/>
  <c r="HT28" i="12"/>
  <c r="HX28" i="12"/>
  <c r="HT29" i="12"/>
  <c r="HX29" i="12"/>
  <c r="HT30" i="12"/>
  <c r="HX30" i="12"/>
  <c r="HT31" i="12"/>
  <c r="HX31" i="12"/>
  <c r="HT32" i="12"/>
  <c r="HX32" i="12"/>
  <c r="HT33" i="12"/>
  <c r="HX33" i="12"/>
  <c r="HT34" i="12"/>
  <c r="HX34" i="12"/>
  <c r="HT35" i="12"/>
  <c r="HX35" i="12"/>
  <c r="HT36" i="12"/>
  <c r="HX36" i="12"/>
  <c r="HT37" i="12"/>
  <c r="HX37" i="12"/>
  <c r="HT38" i="12"/>
  <c r="HX38" i="12"/>
  <c r="HT39" i="12"/>
  <c r="HX39" i="12"/>
  <c r="HT40" i="12"/>
  <c r="HX40" i="12"/>
  <c r="HU12" i="12"/>
  <c r="KV36" i="12"/>
  <c r="KM20" i="12"/>
  <c r="KN34" i="12"/>
  <c r="KF14" i="12"/>
  <c r="KC25" i="12"/>
  <c r="KC33" i="12"/>
  <c r="KC39" i="12"/>
  <c r="JU13" i="12"/>
  <c r="JP19" i="12"/>
  <c r="JS24" i="12"/>
  <c r="JU29" i="12"/>
  <c r="JP35" i="12"/>
  <c r="JS40" i="12"/>
  <c r="JH14" i="12"/>
  <c r="JH18" i="12"/>
  <c r="JH22" i="12"/>
  <c r="JH26" i="12"/>
  <c r="JH30" i="12"/>
  <c r="JH34" i="12"/>
  <c r="JH38" i="12"/>
  <c r="JB16" i="12"/>
  <c r="JA18" i="12"/>
  <c r="IU20" i="12"/>
  <c r="IX21" i="12"/>
  <c r="JA22" i="12"/>
  <c r="IU24" i="12"/>
  <c r="IX25" i="12"/>
  <c r="JA26" i="12"/>
  <c r="IU28" i="12"/>
  <c r="IX29" i="12"/>
  <c r="JA30" i="12"/>
  <c r="IU32" i="12"/>
  <c r="IX33" i="12"/>
  <c r="JA34" i="12"/>
  <c r="IU36" i="12"/>
  <c r="IX37" i="12"/>
  <c r="JA38" i="12"/>
  <c r="IU40" i="12"/>
  <c r="IY12" i="12"/>
  <c r="IK13" i="12"/>
  <c r="IN14" i="12"/>
  <c r="IQ15" i="12"/>
  <c r="IK17" i="12"/>
  <c r="IN18" i="12"/>
  <c r="IQ19" i="12"/>
  <c r="IK21" i="12"/>
  <c r="IN22" i="12"/>
  <c r="IQ23" i="12"/>
  <c r="IK25" i="12"/>
  <c r="IN26" i="12"/>
  <c r="IM27" i="12"/>
  <c r="IK28" i="12"/>
  <c r="IK29" i="12"/>
  <c r="IR29" i="12"/>
  <c r="IQ30" i="12"/>
  <c r="IQ31" i="12"/>
  <c r="IO32" i="12"/>
  <c r="IN33" i="12"/>
  <c r="IN34" i="12"/>
  <c r="IM35" i="12"/>
  <c r="IK36" i="12"/>
  <c r="IK37" i="12"/>
  <c r="IR37" i="12"/>
  <c r="IQ38" i="12"/>
  <c r="IQ39" i="12"/>
  <c r="IO40" i="12"/>
  <c r="IQ12" i="12"/>
  <c r="IK12" i="12"/>
  <c r="IA13" i="12"/>
  <c r="IF13" i="12"/>
  <c r="IC14" i="12"/>
  <c r="IA15" i="12"/>
  <c r="IF15" i="12"/>
  <c r="IC16" i="12"/>
  <c r="IA17" i="12"/>
  <c r="IF17" i="12"/>
  <c r="IC18" i="12"/>
  <c r="IA19" i="12"/>
  <c r="IF19" i="12"/>
  <c r="IC20" i="12"/>
  <c r="IA21" i="12"/>
  <c r="IF21" i="12"/>
  <c r="IC22" i="12"/>
  <c r="IA23" i="12"/>
  <c r="IF23" i="12"/>
  <c r="IC24" i="12"/>
  <c r="IA25" i="12"/>
  <c r="IF25" i="12"/>
  <c r="IC26" i="12"/>
  <c r="KM24" i="12"/>
  <c r="KC27" i="12"/>
  <c r="JP15" i="12"/>
  <c r="JS36" i="12"/>
  <c r="JH19" i="12"/>
  <c r="JH35" i="12"/>
  <c r="JB17" i="12"/>
  <c r="IW23" i="12"/>
  <c r="IY28" i="12"/>
  <c r="JB33" i="12"/>
  <c r="IW39" i="12"/>
  <c r="IM13" i="12"/>
  <c r="IO18" i="12"/>
  <c r="IR23" i="12"/>
  <c r="IN28" i="12"/>
  <c r="IR31" i="12"/>
  <c r="IN35" i="12"/>
  <c r="IK39" i="12"/>
  <c r="IE14" i="12"/>
  <c r="IB17" i="12"/>
  <c r="IG19" i="12"/>
  <c r="IE22" i="12"/>
  <c r="IB25" i="12"/>
  <c r="IB27" i="12"/>
  <c r="IE28" i="12"/>
  <c r="IG29" i="12"/>
  <c r="IB31" i="12"/>
  <c r="IE32" i="12"/>
  <c r="IG33" i="12"/>
  <c r="IA35" i="12"/>
  <c r="IG35" i="12"/>
  <c r="ID36" i="12"/>
  <c r="IB37" i="12"/>
  <c r="IG37" i="12"/>
  <c r="ID38" i="12"/>
  <c r="IB39" i="12"/>
  <c r="IG39" i="12"/>
  <c r="ID40" i="12"/>
  <c r="IG12" i="12"/>
  <c r="IB12" i="12"/>
  <c r="HR13" i="12"/>
  <c r="HW13" i="12"/>
  <c r="HU14" i="12"/>
  <c r="HR15" i="12"/>
  <c r="HW15" i="12"/>
  <c r="HU16" i="12"/>
  <c r="HR17" i="12"/>
  <c r="HW17" i="12"/>
  <c r="HU18" i="12"/>
  <c r="HR19" i="12"/>
  <c r="HW19" i="12"/>
  <c r="HU20" i="12"/>
  <c r="HR21" i="12"/>
  <c r="HW21" i="12"/>
  <c r="HU22" i="12"/>
  <c r="HR23" i="12"/>
  <c r="HW23" i="12"/>
  <c r="HU24" i="12"/>
  <c r="HR25" i="12"/>
  <c r="HW25" i="12"/>
  <c r="HU26" i="12"/>
  <c r="HR27" i="12"/>
  <c r="HW27" i="12"/>
  <c r="HU28" i="12"/>
  <c r="HR29" i="12"/>
  <c r="HW29" i="12"/>
  <c r="HU30" i="12"/>
  <c r="HR31" i="12"/>
  <c r="HW31" i="12"/>
  <c r="HU32" i="12"/>
  <c r="HR33" i="12"/>
  <c r="HW33" i="12"/>
  <c r="HU34" i="12"/>
  <c r="HR35" i="12"/>
  <c r="HW35" i="12"/>
  <c r="HU36" i="12"/>
  <c r="HR37" i="12"/>
  <c r="HW37" i="12"/>
  <c r="HU38" i="12"/>
  <c r="HR39" i="12"/>
  <c r="HW39" i="12"/>
  <c r="HU40" i="12"/>
  <c r="HW12" i="12"/>
  <c r="HR12" i="12"/>
  <c r="HH13" i="12"/>
  <c r="HL13" i="12"/>
  <c r="HH14" i="12"/>
  <c r="HL14" i="12"/>
  <c r="HH15" i="12"/>
  <c r="HL15" i="12"/>
  <c r="HH16" i="12"/>
  <c r="HL16" i="12"/>
  <c r="HH17" i="12"/>
  <c r="HL17" i="12"/>
  <c r="HH18" i="12"/>
  <c r="HL18" i="12"/>
  <c r="HH19" i="12"/>
  <c r="HL19" i="12"/>
  <c r="HH20" i="12"/>
  <c r="HL20" i="12"/>
  <c r="HH21" i="12"/>
  <c r="HL21" i="12"/>
  <c r="HH22" i="12"/>
  <c r="HL22" i="12"/>
  <c r="HH23" i="12"/>
  <c r="HL23" i="12"/>
  <c r="HH24" i="12"/>
  <c r="HL24" i="12"/>
  <c r="HH25" i="12"/>
  <c r="HL25" i="12"/>
  <c r="HH26" i="12"/>
  <c r="HL26" i="12"/>
  <c r="HH27" i="12"/>
  <c r="HL27" i="12"/>
  <c r="HH28" i="12"/>
  <c r="HL28" i="12"/>
  <c r="HH29" i="12"/>
  <c r="HL29" i="12"/>
  <c r="HH30" i="12"/>
  <c r="HL30" i="12"/>
  <c r="HH31" i="12"/>
  <c r="HL31" i="12"/>
  <c r="HH32" i="12"/>
  <c r="HL32" i="12"/>
  <c r="HH33" i="12"/>
  <c r="HL33" i="12"/>
  <c r="HH34" i="12"/>
  <c r="HL34" i="12"/>
  <c r="HH35" i="12"/>
  <c r="HL35" i="12"/>
  <c r="HH36" i="12"/>
  <c r="HL36" i="12"/>
  <c r="HH37" i="12"/>
  <c r="HL37" i="12"/>
  <c r="HH38" i="12"/>
  <c r="HL38" i="12"/>
  <c r="HH39" i="12"/>
  <c r="HL39" i="12"/>
  <c r="HH40" i="12"/>
  <c r="HL40" i="12"/>
  <c r="HM12" i="12"/>
  <c r="HI12" i="12"/>
  <c r="GY13" i="12"/>
  <c r="HC13" i="12"/>
  <c r="GY14" i="12"/>
  <c r="HC14" i="12"/>
  <c r="GY15" i="12"/>
  <c r="HC15" i="12"/>
  <c r="GY16" i="12"/>
  <c r="HC16" i="12"/>
  <c r="GY17" i="12"/>
  <c r="HC17" i="12"/>
  <c r="GY18" i="12"/>
  <c r="HC18" i="12"/>
  <c r="GY19" i="12"/>
  <c r="HC19" i="12"/>
  <c r="GY20" i="12"/>
  <c r="HC20" i="12"/>
  <c r="GY21" i="12"/>
  <c r="HC21" i="12"/>
  <c r="GY22" i="12"/>
  <c r="HC22" i="12"/>
  <c r="GY23" i="12"/>
  <c r="HC23" i="12"/>
  <c r="GY24" i="12"/>
  <c r="HC24" i="12"/>
  <c r="GY25" i="12"/>
  <c r="HC25" i="12"/>
  <c r="GY26" i="12"/>
  <c r="HC26" i="12"/>
  <c r="GY27" i="12"/>
  <c r="HC27" i="12"/>
  <c r="GY28" i="12"/>
  <c r="HC28" i="12"/>
  <c r="KU13" i="12"/>
  <c r="KK37" i="12"/>
  <c r="KC35" i="12"/>
  <c r="JS20" i="12"/>
  <c r="JP12" i="12"/>
  <c r="JH23" i="12"/>
  <c r="JH39" i="12"/>
  <c r="IW19" i="12"/>
  <c r="IY24" i="12"/>
  <c r="JB29" i="12"/>
  <c r="IW35" i="12"/>
  <c r="IY40" i="12"/>
  <c r="IO14" i="12"/>
  <c r="IR19" i="12"/>
  <c r="IM25" i="12"/>
  <c r="IM29" i="12"/>
  <c r="IQ32" i="12"/>
  <c r="IN36" i="12"/>
  <c r="IR39" i="12"/>
  <c r="IB15" i="12"/>
  <c r="IG17" i="12"/>
  <c r="IE20" i="12"/>
  <c r="IB23" i="12"/>
  <c r="IG25" i="12"/>
  <c r="IF27" i="12"/>
  <c r="IA29" i="12"/>
  <c r="IC30" i="12"/>
  <c r="IF31" i="12"/>
  <c r="IA33" i="12"/>
  <c r="IC34" i="12"/>
  <c r="IB35" i="12"/>
  <c r="IH35" i="12"/>
  <c r="IF36" i="12"/>
  <c r="IC37" i="12"/>
  <c r="IH37" i="12"/>
  <c r="IF38" i="12"/>
  <c r="IC39" i="12"/>
  <c r="IH39" i="12"/>
  <c r="IF40" i="12"/>
  <c r="IF12" i="12"/>
  <c r="IA12" i="12"/>
  <c r="HS13" i="12"/>
  <c r="HQ14" i="12"/>
  <c r="HV14" i="12"/>
  <c r="HS15" i="12"/>
  <c r="HQ16" i="12"/>
  <c r="HV16" i="12"/>
  <c r="HS17" i="12"/>
  <c r="HQ18" i="12"/>
  <c r="HV18" i="12"/>
  <c r="HS19" i="12"/>
  <c r="HQ20" i="12"/>
  <c r="HV20" i="12"/>
  <c r="HS21" i="12"/>
  <c r="HQ22" i="12"/>
  <c r="HV22" i="12"/>
  <c r="HS23" i="12"/>
  <c r="HQ24" i="12"/>
  <c r="HV24" i="12"/>
  <c r="HS25" i="12"/>
  <c r="HQ26" i="12"/>
  <c r="HV26" i="12"/>
  <c r="HS27" i="12"/>
  <c r="HQ28" i="12"/>
  <c r="HV28" i="12"/>
  <c r="HS29" i="12"/>
  <c r="HQ30" i="12"/>
  <c r="HV30" i="12"/>
  <c r="HS31" i="12"/>
  <c r="HQ32" i="12"/>
  <c r="HV32" i="12"/>
  <c r="HS33" i="12"/>
  <c r="HQ34" i="12"/>
  <c r="HV34" i="12"/>
  <c r="HS35" i="12"/>
  <c r="HQ36" i="12"/>
  <c r="HV36" i="12"/>
  <c r="HS37" i="12"/>
  <c r="HQ38" i="12"/>
  <c r="HV38" i="12"/>
  <c r="HS39" i="12"/>
  <c r="HQ40" i="12"/>
  <c r="HV40" i="12"/>
  <c r="HV12" i="12"/>
  <c r="HQ12" i="12"/>
  <c r="HI13" i="12"/>
  <c r="HM13" i="12"/>
  <c r="HI14" i="12"/>
  <c r="HM14" i="12"/>
  <c r="HI15" i="12"/>
  <c r="HM15" i="12"/>
  <c r="HI16" i="12"/>
  <c r="HM16" i="12"/>
  <c r="HI17" i="12"/>
  <c r="HM17" i="12"/>
  <c r="HI18" i="12"/>
  <c r="HM18" i="12"/>
  <c r="HI19" i="12"/>
  <c r="HM19" i="12"/>
  <c r="HI20" i="12"/>
  <c r="HM20" i="12"/>
  <c r="HI21" i="12"/>
  <c r="HM21" i="12"/>
  <c r="HI22" i="12"/>
  <c r="HM22" i="12"/>
  <c r="HI23" i="12"/>
  <c r="HM23" i="12"/>
  <c r="HI24" i="12"/>
  <c r="HM24" i="12"/>
  <c r="HI25" i="12"/>
  <c r="HM25" i="12"/>
  <c r="HI26" i="12"/>
  <c r="HM26" i="12"/>
  <c r="HI27" i="12"/>
  <c r="HM27" i="12"/>
  <c r="HI28" i="12"/>
  <c r="HM28" i="12"/>
  <c r="HI29" i="12"/>
  <c r="HM29" i="12"/>
  <c r="HI30" i="12"/>
  <c r="HM30" i="12"/>
  <c r="HI31" i="12"/>
  <c r="HM31" i="12"/>
  <c r="HI32" i="12"/>
  <c r="HM32" i="12"/>
  <c r="HI33" i="12"/>
  <c r="HM33" i="12"/>
  <c r="HI34" i="12"/>
  <c r="HM34" i="12"/>
  <c r="HI35" i="12"/>
  <c r="HM35" i="12"/>
  <c r="HI36" i="12"/>
  <c r="HM36" i="12"/>
  <c r="HI37" i="12"/>
  <c r="HM37" i="12"/>
  <c r="HI38" i="12"/>
  <c r="HM38" i="12"/>
  <c r="HI39" i="12"/>
  <c r="HM39" i="12"/>
  <c r="HI40" i="12"/>
  <c r="HM40" i="12"/>
  <c r="HL12" i="12"/>
  <c r="HH12" i="12"/>
  <c r="GZ13" i="12"/>
  <c r="HD13" i="12"/>
  <c r="GZ14" i="12"/>
  <c r="HD14" i="12"/>
  <c r="GZ15" i="12"/>
  <c r="HD15" i="12"/>
  <c r="GZ16" i="12"/>
  <c r="HD16" i="12"/>
  <c r="GZ17" i="12"/>
  <c r="HD17" i="12"/>
  <c r="GZ18" i="12"/>
  <c r="HD18" i="12"/>
  <c r="GZ19" i="12"/>
  <c r="HD19" i="12"/>
  <c r="GZ20" i="12"/>
  <c r="HD20" i="12"/>
  <c r="GZ21" i="12"/>
  <c r="HD21" i="12"/>
  <c r="GZ22" i="12"/>
  <c r="HD22" i="12"/>
  <c r="GZ23" i="12"/>
  <c r="HD23" i="12"/>
  <c r="GZ24" i="12"/>
  <c r="HD24" i="12"/>
  <c r="GZ25" i="12"/>
  <c r="HD25" i="12"/>
  <c r="GZ26" i="12"/>
  <c r="HD26" i="12"/>
  <c r="GZ27" i="12"/>
  <c r="HD27" i="12"/>
  <c r="GZ28" i="12"/>
  <c r="HD28" i="12"/>
  <c r="GZ29" i="12"/>
  <c r="HD29" i="12"/>
  <c r="GZ30" i="12"/>
  <c r="HD30" i="12"/>
  <c r="GZ31" i="12"/>
  <c r="HD31" i="12"/>
  <c r="GZ32" i="12"/>
  <c r="HD32" i="12"/>
  <c r="GZ33" i="12"/>
  <c r="HD33" i="12"/>
  <c r="GZ34" i="12"/>
  <c r="HD34" i="12"/>
  <c r="GZ35" i="12"/>
  <c r="HD35" i="12"/>
  <c r="GZ36" i="12"/>
  <c r="HD36" i="12"/>
  <c r="GZ37" i="12"/>
  <c r="HD37" i="12"/>
  <c r="GZ38" i="12"/>
  <c r="HD38" i="12"/>
  <c r="GZ39" i="12"/>
  <c r="HD39" i="12"/>
  <c r="GZ40" i="12"/>
  <c r="HD40" i="12"/>
  <c r="HA12" i="12"/>
  <c r="GW12" i="12"/>
  <c r="GP13" i="12"/>
  <c r="GT13" i="12"/>
  <c r="GP14" i="12"/>
  <c r="GT14" i="12"/>
  <c r="GP15" i="12"/>
  <c r="GT15" i="12"/>
  <c r="GP16" i="12"/>
  <c r="GT16" i="12"/>
  <c r="GP17" i="12"/>
  <c r="GT17" i="12"/>
  <c r="GP18" i="12"/>
  <c r="GT18" i="12"/>
  <c r="GP19" i="12"/>
  <c r="GT19" i="12"/>
  <c r="GP20" i="12"/>
  <c r="GT20" i="12"/>
  <c r="GP21" i="12"/>
  <c r="GT21" i="12"/>
  <c r="GP22" i="12"/>
  <c r="GT22" i="12"/>
  <c r="GP23" i="12"/>
  <c r="GT23" i="12"/>
  <c r="GP24" i="12"/>
  <c r="GT24" i="12"/>
  <c r="GP25" i="12"/>
  <c r="GT25" i="12"/>
  <c r="GP26" i="12"/>
  <c r="GT26" i="12"/>
  <c r="GP27" i="12"/>
  <c r="GT27" i="12"/>
  <c r="GP28" i="12"/>
  <c r="GT28" i="12"/>
  <c r="GP29" i="12"/>
  <c r="GT29" i="12"/>
  <c r="GP30" i="12"/>
  <c r="GT30" i="12"/>
  <c r="GP31" i="12"/>
  <c r="GT31" i="12"/>
  <c r="GP32" i="12"/>
  <c r="GT32" i="12"/>
  <c r="GP33" i="12"/>
  <c r="GT33" i="12"/>
  <c r="GP34" i="12"/>
  <c r="GT34" i="12"/>
  <c r="GP35" i="12"/>
  <c r="GT35" i="12"/>
  <c r="GP36" i="12"/>
  <c r="GT36" i="12"/>
  <c r="GP37" i="12"/>
  <c r="GT37" i="12"/>
  <c r="GP38" i="12"/>
  <c r="GT38" i="12"/>
  <c r="KT12" i="12"/>
  <c r="KF40" i="12"/>
  <c r="JU25" i="12"/>
  <c r="JH27" i="12"/>
  <c r="IY20" i="12"/>
  <c r="JB25" i="12"/>
  <c r="IW31" i="12"/>
  <c r="IY36" i="12"/>
  <c r="IU12" i="12"/>
  <c r="IR15" i="12"/>
  <c r="IM21" i="12"/>
  <c r="IO26" i="12"/>
  <c r="IK30" i="12"/>
  <c r="IQ33" i="12"/>
  <c r="IM37" i="12"/>
  <c r="IP40" i="12"/>
  <c r="IB13" i="12"/>
  <c r="IG15" i="12"/>
  <c r="IE18" i="12"/>
  <c r="IB21" i="12"/>
  <c r="IG23" i="12"/>
  <c r="IE26" i="12"/>
  <c r="IG27" i="12"/>
  <c r="IB29" i="12"/>
  <c r="IE30" i="12"/>
  <c r="IG31" i="12"/>
  <c r="IB33" i="12"/>
  <c r="IE34" i="12"/>
  <c r="IC35" i="12"/>
  <c r="IB36" i="12"/>
  <c r="IG36" i="12"/>
  <c r="ID37" i="12"/>
  <c r="IB38" i="12"/>
  <c r="IG38" i="12"/>
  <c r="ID39" i="12"/>
  <c r="IB40" i="12"/>
  <c r="IG40" i="12"/>
  <c r="IE12" i="12"/>
  <c r="HU13" i="12"/>
  <c r="HR14" i="12"/>
  <c r="HW14" i="12"/>
  <c r="HU15" i="12"/>
  <c r="HR16" i="12"/>
  <c r="HW16" i="12"/>
  <c r="HU17" i="12"/>
  <c r="HR18" i="12"/>
  <c r="HW18" i="12"/>
  <c r="HU19" i="12"/>
  <c r="HR20" i="12"/>
  <c r="HW20" i="12"/>
  <c r="HU21" i="12"/>
  <c r="HR22" i="12"/>
  <c r="HW22" i="12"/>
  <c r="HU23" i="12"/>
  <c r="HR24" i="12"/>
  <c r="HW24" i="12"/>
  <c r="HU25" i="12"/>
  <c r="HR26" i="12"/>
  <c r="HW26" i="12"/>
  <c r="HU27" i="12"/>
  <c r="HR28" i="12"/>
  <c r="HW28" i="12"/>
  <c r="HU29" i="12"/>
  <c r="HR30" i="12"/>
  <c r="HW30" i="12"/>
  <c r="HU31" i="12"/>
  <c r="HR32" i="12"/>
  <c r="HW32" i="12"/>
  <c r="HU33" i="12"/>
  <c r="HR34" i="12"/>
  <c r="HW34" i="12"/>
  <c r="HU35" i="12"/>
  <c r="HR36" i="12"/>
  <c r="HW36" i="12"/>
  <c r="HU37" i="12"/>
  <c r="HR38" i="12"/>
  <c r="HW38" i="12"/>
  <c r="HU39" i="12"/>
  <c r="HR40" i="12"/>
  <c r="HW40" i="12"/>
  <c r="HT12" i="12"/>
  <c r="HJ13" i="12"/>
  <c r="HN13" i="12"/>
  <c r="HJ14" i="12"/>
  <c r="HN14" i="12"/>
  <c r="HJ15" i="12"/>
  <c r="HN15" i="12"/>
  <c r="HJ16" i="12"/>
  <c r="HN16" i="12"/>
  <c r="HJ17" i="12"/>
  <c r="HN17" i="12"/>
  <c r="HJ18" i="12"/>
  <c r="HN18" i="12"/>
  <c r="HJ19" i="12"/>
  <c r="HN19" i="12"/>
  <c r="HJ20" i="12"/>
  <c r="HN20" i="12"/>
  <c r="HJ21" i="12"/>
  <c r="HN21" i="12"/>
  <c r="HJ22" i="12"/>
  <c r="HN22" i="12"/>
  <c r="HJ23" i="12"/>
  <c r="HN23" i="12"/>
  <c r="HJ24" i="12"/>
  <c r="HN24" i="12"/>
  <c r="HJ25" i="12"/>
  <c r="HN25" i="12"/>
  <c r="HJ26" i="12"/>
  <c r="HN26" i="12"/>
  <c r="HJ27" i="12"/>
  <c r="HN27" i="12"/>
  <c r="HJ28" i="12"/>
  <c r="HN28" i="12"/>
  <c r="HJ29" i="12"/>
  <c r="HN29" i="12"/>
  <c r="HJ30" i="12"/>
  <c r="HN30" i="12"/>
  <c r="HJ31" i="12"/>
  <c r="HN31" i="12"/>
  <c r="HJ32" i="12"/>
  <c r="HN32" i="12"/>
  <c r="HJ33" i="12"/>
  <c r="HN33" i="12"/>
  <c r="HJ34" i="12"/>
  <c r="HN34" i="12"/>
  <c r="HJ35" i="12"/>
  <c r="HN35" i="12"/>
  <c r="HJ36" i="12"/>
  <c r="HN36" i="12"/>
  <c r="HJ37" i="12"/>
  <c r="HN37" i="12"/>
  <c r="HJ38" i="12"/>
  <c r="HN38" i="12"/>
  <c r="HJ39" i="12"/>
  <c r="HN39" i="12"/>
  <c r="HJ40" i="12"/>
  <c r="HN40" i="12"/>
  <c r="HK12" i="12"/>
  <c r="HG12" i="12"/>
  <c r="GW13" i="12"/>
  <c r="HA13" i="12"/>
  <c r="GW14" i="12"/>
  <c r="HA14" i="12"/>
  <c r="GW15" i="12"/>
  <c r="HA15" i="12"/>
  <c r="GW16" i="12"/>
  <c r="HA16" i="12"/>
  <c r="GW17" i="12"/>
  <c r="HA17" i="12"/>
  <c r="GW18" i="12"/>
  <c r="HA18" i="12"/>
  <c r="GW19" i="12"/>
  <c r="HA19" i="12"/>
  <c r="GW20" i="12"/>
  <c r="HA20" i="12"/>
  <c r="GW21" i="12"/>
  <c r="HA21" i="12"/>
  <c r="GW22" i="12"/>
  <c r="HA22" i="12"/>
  <c r="GW23" i="12"/>
  <c r="HA23" i="12"/>
  <c r="GW24" i="12"/>
  <c r="HA24" i="12"/>
  <c r="GW25" i="12"/>
  <c r="HA25" i="12"/>
  <c r="GW26" i="12"/>
  <c r="HA26" i="12"/>
  <c r="GW27" i="12"/>
  <c r="HA27" i="12"/>
  <c r="GW28" i="12"/>
  <c r="JH31" i="12"/>
  <c r="IW27" i="12"/>
  <c r="IM17" i="12"/>
  <c r="IO34" i="12"/>
  <c r="IG13" i="12"/>
  <c r="IE24" i="12"/>
  <c r="IA31" i="12"/>
  <c r="IF35" i="12"/>
  <c r="IC38" i="12"/>
  <c r="IH40" i="12"/>
  <c r="HV13" i="12"/>
  <c r="HS16" i="12"/>
  <c r="HQ19" i="12"/>
  <c r="HV21" i="12"/>
  <c r="HS24" i="12"/>
  <c r="HQ27" i="12"/>
  <c r="HV29" i="12"/>
  <c r="HS32" i="12"/>
  <c r="HQ35" i="12"/>
  <c r="HV37" i="12"/>
  <c r="HS40" i="12"/>
  <c r="HG13" i="12"/>
  <c r="HG15" i="12"/>
  <c r="HG17" i="12"/>
  <c r="HG19" i="12"/>
  <c r="HG21" i="12"/>
  <c r="HG23" i="12"/>
  <c r="HG25" i="12"/>
  <c r="HG27" i="12"/>
  <c r="HG29" i="12"/>
  <c r="HG31" i="12"/>
  <c r="HG33" i="12"/>
  <c r="HG35" i="12"/>
  <c r="HG37" i="12"/>
  <c r="HG39" i="12"/>
  <c r="HN12" i="12"/>
  <c r="GX13" i="12"/>
  <c r="GX15" i="12"/>
  <c r="GX17" i="12"/>
  <c r="GX19" i="12"/>
  <c r="GX21" i="12"/>
  <c r="GX23" i="12"/>
  <c r="GX25" i="12"/>
  <c r="GX27" i="12"/>
  <c r="HB28" i="12"/>
  <c r="HA29" i="12"/>
  <c r="GX30" i="12"/>
  <c r="HC30" i="12"/>
  <c r="HA31" i="12"/>
  <c r="GX32" i="12"/>
  <c r="HC32" i="12"/>
  <c r="HA33" i="12"/>
  <c r="GX34" i="12"/>
  <c r="HC34" i="12"/>
  <c r="HA35" i="12"/>
  <c r="GX36" i="12"/>
  <c r="HC36" i="12"/>
  <c r="HA37" i="12"/>
  <c r="GX38" i="12"/>
  <c r="HC38" i="12"/>
  <c r="HA39" i="12"/>
  <c r="GX40" i="12"/>
  <c r="HC40" i="12"/>
  <c r="GZ12" i="12"/>
  <c r="GN13" i="12"/>
  <c r="GS13" i="12"/>
  <c r="GQ14" i="12"/>
  <c r="GN15" i="12"/>
  <c r="GS15" i="12"/>
  <c r="GQ16" i="12"/>
  <c r="GN17" i="12"/>
  <c r="GS17" i="12"/>
  <c r="GQ18" i="12"/>
  <c r="GN19" i="12"/>
  <c r="GS19" i="12"/>
  <c r="GQ20" i="12"/>
  <c r="GN21" i="12"/>
  <c r="GS21" i="12"/>
  <c r="GQ22" i="12"/>
  <c r="GN23" i="12"/>
  <c r="GS23" i="12"/>
  <c r="GQ24" i="12"/>
  <c r="GN25" i="12"/>
  <c r="GS25" i="12"/>
  <c r="GQ26" i="12"/>
  <c r="GN27" i="12"/>
  <c r="GS27" i="12"/>
  <c r="GQ28" i="12"/>
  <c r="GN29" i="12"/>
  <c r="GS29" i="12"/>
  <c r="GQ30" i="12"/>
  <c r="GN31" i="12"/>
  <c r="GS31" i="12"/>
  <c r="GQ32" i="12"/>
  <c r="GN33" i="12"/>
  <c r="GS33" i="12"/>
  <c r="GQ34" i="12"/>
  <c r="GN35" i="12"/>
  <c r="GS35" i="12"/>
  <c r="GQ36" i="12"/>
  <c r="GN37" i="12"/>
  <c r="GS37" i="12"/>
  <c r="GQ38" i="12"/>
  <c r="GN39" i="12"/>
  <c r="GR39" i="12"/>
  <c r="GN40" i="12"/>
  <c r="GR40" i="12"/>
  <c r="GS12" i="12"/>
  <c r="GO12" i="12"/>
  <c r="GE13" i="12"/>
  <c r="GI13" i="12"/>
  <c r="GE14" i="12"/>
  <c r="GI14" i="12"/>
  <c r="GE15" i="12"/>
  <c r="GI15" i="12"/>
  <c r="GE16" i="12"/>
  <c r="GI16" i="12"/>
  <c r="GE17" i="12"/>
  <c r="GI17" i="12"/>
  <c r="GE18" i="12"/>
  <c r="GI18" i="12"/>
  <c r="GE19" i="12"/>
  <c r="GI19" i="12"/>
  <c r="GE20" i="12"/>
  <c r="GI20" i="12"/>
  <c r="GE21" i="12"/>
  <c r="GI21" i="12"/>
  <c r="GE22" i="12"/>
  <c r="GI22" i="12"/>
  <c r="GE23" i="12"/>
  <c r="GI23" i="12"/>
  <c r="GE24" i="12"/>
  <c r="GI24" i="12"/>
  <c r="GE25" i="12"/>
  <c r="GI25" i="12"/>
  <c r="GE26" i="12"/>
  <c r="GI26" i="12"/>
  <c r="GE27" i="12"/>
  <c r="GI27" i="12"/>
  <c r="GE28" i="12"/>
  <c r="GI28" i="12"/>
  <c r="GE29" i="12"/>
  <c r="GI29" i="12"/>
  <c r="GE30" i="12"/>
  <c r="GI30" i="12"/>
  <c r="GE31" i="12"/>
  <c r="GI31" i="12"/>
  <c r="GE32" i="12"/>
  <c r="GI32" i="12"/>
  <c r="GE33" i="12"/>
  <c r="GI33" i="12"/>
  <c r="GE34" i="12"/>
  <c r="GI34" i="12"/>
  <c r="GE35" i="12"/>
  <c r="GI35" i="12"/>
  <c r="GE36" i="12"/>
  <c r="GI36" i="12"/>
  <c r="GE37" i="12"/>
  <c r="GI37" i="12"/>
  <c r="GE38" i="12"/>
  <c r="GI38" i="12"/>
  <c r="GE39" i="12"/>
  <c r="GI39" i="12"/>
  <c r="GE40" i="12"/>
  <c r="GI40" i="12"/>
  <c r="GH12" i="12"/>
  <c r="GD12" i="12"/>
  <c r="FV13" i="12"/>
  <c r="FZ13" i="12"/>
  <c r="FV14" i="12"/>
  <c r="FZ14" i="12"/>
  <c r="FV15" i="12"/>
  <c r="FZ15" i="12"/>
  <c r="FV16" i="12"/>
  <c r="FZ16" i="12"/>
  <c r="FV17" i="12"/>
  <c r="FZ17" i="12"/>
  <c r="FV18" i="12"/>
  <c r="FZ18" i="12"/>
  <c r="FV19" i="12"/>
  <c r="FZ19" i="12"/>
  <c r="FV20" i="12"/>
  <c r="FZ20" i="12"/>
  <c r="FV21" i="12"/>
  <c r="FZ21" i="12"/>
  <c r="FV22" i="12"/>
  <c r="FZ22" i="12"/>
  <c r="FV23" i="12"/>
  <c r="FZ23" i="12"/>
  <c r="JP31" i="12"/>
  <c r="IY32" i="12"/>
  <c r="IO22" i="12"/>
  <c r="IK38" i="12"/>
  <c r="IE16" i="12"/>
  <c r="IA27" i="12"/>
  <c r="IC32" i="12"/>
  <c r="IC36" i="12"/>
  <c r="IH38" i="12"/>
  <c r="IC12" i="12"/>
  <c r="HS14" i="12"/>
  <c r="HQ17" i="12"/>
  <c r="HV19" i="12"/>
  <c r="HS22" i="12"/>
  <c r="HQ25" i="12"/>
  <c r="HV27" i="12"/>
  <c r="HS30" i="12"/>
  <c r="HQ33" i="12"/>
  <c r="HV35" i="12"/>
  <c r="HS38" i="12"/>
  <c r="HX12" i="12"/>
  <c r="HK13" i="12"/>
  <c r="HK15" i="12"/>
  <c r="HK17" i="12"/>
  <c r="HK19" i="12"/>
  <c r="HK21" i="12"/>
  <c r="HK23" i="12"/>
  <c r="HK25" i="12"/>
  <c r="HK27" i="12"/>
  <c r="HK29" i="12"/>
  <c r="HK31" i="12"/>
  <c r="HK33" i="12"/>
  <c r="HK35" i="12"/>
  <c r="HK37" i="12"/>
  <c r="HK39" i="12"/>
  <c r="HJ12" i="12"/>
  <c r="HB13" i="12"/>
  <c r="HB15" i="12"/>
  <c r="HB17" i="12"/>
  <c r="HB19" i="12"/>
  <c r="HB21" i="12"/>
  <c r="HB23" i="12"/>
  <c r="HB25" i="12"/>
  <c r="HB27" i="12"/>
  <c r="GW29" i="12"/>
  <c r="HB29" i="12"/>
  <c r="GY30" i="12"/>
  <c r="GW31" i="12"/>
  <c r="HB31" i="12"/>
  <c r="GY32" i="12"/>
  <c r="GW33" i="12"/>
  <c r="HB33" i="12"/>
  <c r="GY34" i="12"/>
  <c r="GW35" i="12"/>
  <c r="HB35" i="12"/>
  <c r="GY36" i="12"/>
  <c r="GW37" i="12"/>
  <c r="HB37" i="12"/>
  <c r="GY38" i="12"/>
  <c r="GW39" i="12"/>
  <c r="HB39" i="12"/>
  <c r="GY40" i="12"/>
  <c r="HD12" i="12"/>
  <c r="GY12" i="12"/>
  <c r="GO13" i="12"/>
  <c r="GM14" i="12"/>
  <c r="GR14" i="12"/>
  <c r="GO15" i="12"/>
  <c r="GM16" i="12"/>
  <c r="GR16" i="12"/>
  <c r="GO17" i="12"/>
  <c r="GM18" i="12"/>
  <c r="GR18" i="12"/>
  <c r="GO19" i="12"/>
  <c r="GM20" i="12"/>
  <c r="GR20" i="12"/>
  <c r="GO21" i="12"/>
  <c r="GM22" i="12"/>
  <c r="GR22" i="12"/>
  <c r="GO23" i="12"/>
  <c r="GM24" i="12"/>
  <c r="GR24" i="12"/>
  <c r="GO25" i="12"/>
  <c r="GM26" i="12"/>
  <c r="GR26" i="12"/>
  <c r="GO27" i="12"/>
  <c r="GM28" i="12"/>
  <c r="GR28" i="12"/>
  <c r="GO29" i="12"/>
  <c r="GM30" i="12"/>
  <c r="GR30" i="12"/>
  <c r="GO31" i="12"/>
  <c r="GM32" i="12"/>
  <c r="GR32" i="12"/>
  <c r="GO33" i="12"/>
  <c r="GM34" i="12"/>
  <c r="GR34" i="12"/>
  <c r="GO35" i="12"/>
  <c r="GM36" i="12"/>
  <c r="GR36" i="12"/>
  <c r="GO37" i="12"/>
  <c r="GM38" i="12"/>
  <c r="GR38" i="12"/>
  <c r="GO39" i="12"/>
  <c r="GS39" i="12"/>
  <c r="GO40" i="12"/>
  <c r="GS40" i="12"/>
  <c r="GR12" i="12"/>
  <c r="GN12" i="12"/>
  <c r="GF13" i="12"/>
  <c r="GJ13" i="12"/>
  <c r="GF14" i="12"/>
  <c r="GJ14" i="12"/>
  <c r="GF15" i="12"/>
  <c r="GJ15" i="12"/>
  <c r="GF16" i="12"/>
  <c r="GJ16" i="12"/>
  <c r="GF17" i="12"/>
  <c r="GJ17" i="12"/>
  <c r="GF18" i="12"/>
  <c r="GJ18" i="12"/>
  <c r="GF19" i="12"/>
  <c r="GJ19" i="12"/>
  <c r="GF20" i="12"/>
  <c r="GJ20" i="12"/>
  <c r="GF21" i="12"/>
  <c r="GJ21" i="12"/>
  <c r="GF22" i="12"/>
  <c r="GJ22" i="12"/>
  <c r="GF23" i="12"/>
  <c r="GJ23" i="12"/>
  <c r="GF24" i="12"/>
  <c r="GJ24" i="12"/>
  <c r="GF25" i="12"/>
  <c r="GJ25" i="12"/>
  <c r="GF26" i="12"/>
  <c r="GJ26" i="12"/>
  <c r="GF27" i="12"/>
  <c r="GJ27" i="12"/>
  <c r="GF28" i="12"/>
  <c r="GJ28" i="12"/>
  <c r="GF29" i="12"/>
  <c r="GJ29" i="12"/>
  <c r="GF30" i="12"/>
  <c r="GJ30" i="12"/>
  <c r="GF31" i="12"/>
  <c r="GJ31" i="12"/>
  <c r="GF32" i="12"/>
  <c r="GJ32" i="12"/>
  <c r="GF33" i="12"/>
  <c r="GJ33" i="12"/>
  <c r="GF34" i="12"/>
  <c r="GJ34" i="12"/>
  <c r="GF35" i="12"/>
  <c r="GJ35" i="12"/>
  <c r="GF36" i="12"/>
  <c r="GJ36" i="12"/>
  <c r="GF37" i="12"/>
  <c r="GJ37" i="12"/>
  <c r="GF38" i="12"/>
  <c r="GJ38" i="12"/>
  <c r="GF39" i="12"/>
  <c r="GJ39" i="12"/>
  <c r="GF40" i="12"/>
  <c r="GJ40" i="12"/>
  <c r="GG12" i="12"/>
  <c r="GC12" i="12"/>
  <c r="FS13" i="12"/>
  <c r="FW13" i="12"/>
  <c r="FS14" i="12"/>
  <c r="FW14" i="12"/>
  <c r="FS15" i="12"/>
  <c r="FW15" i="12"/>
  <c r="FS16" i="12"/>
  <c r="FW16" i="12"/>
  <c r="FS17" i="12"/>
  <c r="FW17" i="12"/>
  <c r="FS18" i="12"/>
  <c r="FW18" i="12"/>
  <c r="FS19" i="12"/>
  <c r="FW19" i="12"/>
  <c r="FS20" i="12"/>
  <c r="FW20" i="12"/>
  <c r="FS21" i="12"/>
  <c r="FW21" i="12"/>
  <c r="FS22" i="12"/>
  <c r="FW22" i="12"/>
  <c r="FS23" i="12"/>
  <c r="FW23" i="12"/>
  <c r="FS24" i="12"/>
  <c r="FW24" i="12"/>
  <c r="FS25" i="12"/>
  <c r="FW25" i="12"/>
  <c r="FS26" i="12"/>
  <c r="FW26" i="12"/>
  <c r="FS27" i="12"/>
  <c r="FW27" i="12"/>
  <c r="FS28" i="12"/>
  <c r="FW28" i="12"/>
  <c r="FS29" i="12"/>
  <c r="FW29" i="12"/>
  <c r="FS30" i="12"/>
  <c r="FW30" i="12"/>
  <c r="FS31" i="12"/>
  <c r="FW31" i="12"/>
  <c r="FS32" i="12"/>
  <c r="FW32" i="12"/>
  <c r="FS33" i="12"/>
  <c r="FW33" i="12"/>
  <c r="FS34" i="12"/>
  <c r="FW34" i="12"/>
  <c r="FS35" i="12"/>
  <c r="FW35" i="12"/>
  <c r="FS36" i="12"/>
  <c r="FW36" i="12"/>
  <c r="FS37" i="12"/>
  <c r="FW37" i="12"/>
  <c r="FS38" i="12"/>
  <c r="FW38" i="12"/>
  <c r="FS39" i="12"/>
  <c r="FW39" i="12"/>
  <c r="FS40" i="12"/>
  <c r="FW40" i="12"/>
  <c r="FZ12" i="12"/>
  <c r="FV12" i="12"/>
  <c r="FI13" i="12"/>
  <c r="FM13" i="12"/>
  <c r="FI14" i="12"/>
  <c r="FM14" i="12"/>
  <c r="FI15" i="12"/>
  <c r="FM15" i="12"/>
  <c r="FI16" i="12"/>
  <c r="FM16" i="12"/>
  <c r="FI17" i="12"/>
  <c r="FM17" i="12"/>
  <c r="FI18" i="12"/>
  <c r="FM18" i="12"/>
  <c r="FI19" i="12"/>
  <c r="FM19" i="12"/>
  <c r="FI20" i="12"/>
  <c r="FM20" i="12"/>
  <c r="FI21" i="12"/>
  <c r="FM21" i="12"/>
  <c r="FI22" i="12"/>
  <c r="FM22" i="12"/>
  <c r="FI23" i="12"/>
  <c r="FM23" i="12"/>
  <c r="FI24" i="12"/>
  <c r="FM24" i="12"/>
  <c r="FI25" i="12"/>
  <c r="FM25" i="12"/>
  <c r="FI26" i="12"/>
  <c r="FM26" i="12"/>
  <c r="FI27" i="12"/>
  <c r="FM27" i="12"/>
  <c r="FI28" i="12"/>
  <c r="FM28" i="12"/>
  <c r="FI29" i="12"/>
  <c r="FM29" i="12"/>
  <c r="FI30" i="12"/>
  <c r="FM30" i="12"/>
  <c r="FI31" i="12"/>
  <c r="FM31" i="12"/>
  <c r="FI32" i="12"/>
  <c r="FM32" i="12"/>
  <c r="FI33" i="12"/>
  <c r="FM33" i="12"/>
  <c r="FI34" i="12"/>
  <c r="FM34" i="12"/>
  <c r="FI35" i="12"/>
  <c r="FM35" i="12"/>
  <c r="FI36" i="12"/>
  <c r="FM36" i="12"/>
  <c r="FI37" i="12"/>
  <c r="FM37" i="12"/>
  <c r="FI38" i="12"/>
  <c r="FM38" i="12"/>
  <c r="FI39" i="12"/>
  <c r="FM39" i="12"/>
  <c r="FI40" i="12"/>
  <c r="FM40" i="12"/>
  <c r="FP12" i="12"/>
  <c r="FL12" i="12"/>
  <c r="EZ13" i="12"/>
  <c r="FE13" i="12"/>
  <c r="FA14" i="12"/>
  <c r="FE14" i="12"/>
  <c r="FA15" i="12"/>
  <c r="FE15" i="12"/>
  <c r="FA16" i="12"/>
  <c r="FE16" i="12"/>
  <c r="FA17" i="12"/>
  <c r="FE17" i="12"/>
  <c r="FA18" i="12"/>
  <c r="FE18" i="12"/>
  <c r="FA19" i="12"/>
  <c r="FE19" i="12"/>
  <c r="FA20" i="12"/>
  <c r="FE20" i="12"/>
  <c r="FA21" i="12"/>
  <c r="FE21" i="12"/>
  <c r="FA22" i="12"/>
  <c r="FE22" i="12"/>
  <c r="FA23" i="12"/>
  <c r="FE23" i="12"/>
  <c r="FA24" i="12"/>
  <c r="FE24" i="12"/>
  <c r="FA25" i="12"/>
  <c r="FE25" i="12"/>
  <c r="FA26" i="12"/>
  <c r="FE26" i="12"/>
  <c r="FA27" i="12"/>
  <c r="FE27" i="12"/>
  <c r="FA28" i="12"/>
  <c r="FE28" i="12"/>
  <c r="FA29" i="12"/>
  <c r="FE29" i="12"/>
  <c r="FA30" i="12"/>
  <c r="FE30" i="12"/>
  <c r="FA31" i="12"/>
  <c r="FE31" i="12"/>
  <c r="FA32" i="12"/>
  <c r="FE32" i="12"/>
  <c r="FA33" i="12"/>
  <c r="FE33" i="12"/>
  <c r="FA34" i="12"/>
  <c r="FE34" i="12"/>
  <c r="FA35" i="12"/>
  <c r="FE35" i="12"/>
  <c r="FA36" i="12"/>
  <c r="FE36" i="12"/>
  <c r="FA37" i="12"/>
  <c r="FE37" i="12"/>
  <c r="FA38" i="12"/>
  <c r="FE38" i="12"/>
  <c r="KC17" i="12"/>
  <c r="JH15" i="12"/>
  <c r="JB21" i="12"/>
  <c r="IK31" i="12"/>
  <c r="IG21" i="12"/>
  <c r="IF29" i="12"/>
  <c r="IF34" i="12"/>
  <c r="IF37" i="12"/>
  <c r="IC40" i="12"/>
  <c r="HQ13" i="12"/>
  <c r="HV15" i="12"/>
  <c r="HS18" i="12"/>
  <c r="HQ21" i="12"/>
  <c r="HV23" i="12"/>
  <c r="HS26" i="12"/>
  <c r="HQ29" i="12"/>
  <c r="HV31" i="12"/>
  <c r="HS34" i="12"/>
  <c r="HQ37" i="12"/>
  <c r="HV39" i="12"/>
  <c r="HK14" i="12"/>
  <c r="HK16" i="12"/>
  <c r="HK18" i="12"/>
  <c r="HK20" i="12"/>
  <c r="HK22" i="12"/>
  <c r="HK24" i="12"/>
  <c r="HK26" i="12"/>
  <c r="HK28" i="12"/>
  <c r="HK30" i="12"/>
  <c r="HK32" i="12"/>
  <c r="HK34" i="12"/>
  <c r="HK36" i="12"/>
  <c r="HK38" i="12"/>
  <c r="HK40" i="12"/>
  <c r="HB14" i="12"/>
  <c r="HB16" i="12"/>
  <c r="HB18" i="12"/>
  <c r="HB20" i="12"/>
  <c r="HB22" i="12"/>
  <c r="HB24" i="12"/>
  <c r="HB26" i="12"/>
  <c r="HA28" i="12"/>
  <c r="GY29" i="12"/>
  <c r="GW30" i="12"/>
  <c r="HB30" i="12"/>
  <c r="GY31" i="12"/>
  <c r="GW32" i="12"/>
  <c r="HB32" i="12"/>
  <c r="GY33" i="12"/>
  <c r="GW34" i="12"/>
  <c r="HB34" i="12"/>
  <c r="GY35" i="12"/>
  <c r="GW36" i="12"/>
  <c r="HB36" i="12"/>
  <c r="GY37" i="12"/>
  <c r="GW38" i="12"/>
  <c r="HB38" i="12"/>
  <c r="GY39" i="12"/>
  <c r="GW40" i="12"/>
  <c r="HB40" i="12"/>
  <c r="HB12" i="12"/>
  <c r="GM13" i="12"/>
  <c r="GR13" i="12"/>
  <c r="GO14" i="12"/>
  <c r="GM15" i="12"/>
  <c r="GR15" i="12"/>
  <c r="GO16" i="12"/>
  <c r="GM17" i="12"/>
  <c r="GR17" i="12"/>
  <c r="GO18" i="12"/>
  <c r="GM19" i="12"/>
  <c r="GR19" i="12"/>
  <c r="GO20" i="12"/>
  <c r="GM21" i="12"/>
  <c r="GR21" i="12"/>
  <c r="GO22" i="12"/>
  <c r="GM23" i="12"/>
  <c r="GR23" i="12"/>
  <c r="GO24" i="12"/>
  <c r="GM25" i="12"/>
  <c r="GR25" i="12"/>
  <c r="GO26" i="12"/>
  <c r="GM27" i="12"/>
  <c r="GR27" i="12"/>
  <c r="GO28" i="12"/>
  <c r="GM29" i="12"/>
  <c r="GR29" i="12"/>
  <c r="GO30" i="12"/>
  <c r="GM31" i="12"/>
  <c r="GR31" i="12"/>
  <c r="GO32" i="12"/>
  <c r="GM33" i="12"/>
  <c r="GR33" i="12"/>
  <c r="GO34" i="12"/>
  <c r="GM35" i="12"/>
  <c r="GR35" i="12"/>
  <c r="GO36" i="12"/>
  <c r="GM37" i="12"/>
  <c r="GR37" i="12"/>
  <c r="GO38" i="12"/>
  <c r="GM39" i="12"/>
  <c r="GQ39" i="12"/>
  <c r="GM40" i="12"/>
  <c r="GQ40" i="12"/>
  <c r="GT12" i="12"/>
  <c r="GP12" i="12"/>
  <c r="GD13" i="12"/>
  <c r="GH13" i="12"/>
  <c r="GD14" i="12"/>
  <c r="GH14" i="12"/>
  <c r="GD15" i="12"/>
  <c r="GH15" i="12"/>
  <c r="GD16" i="12"/>
  <c r="GH16" i="12"/>
  <c r="GD17" i="12"/>
  <c r="GH17" i="12"/>
  <c r="GD18" i="12"/>
  <c r="GH18" i="12"/>
  <c r="GD19" i="12"/>
  <c r="GH19" i="12"/>
  <c r="GD20" i="12"/>
  <c r="GH20" i="12"/>
  <c r="GD21" i="12"/>
  <c r="GH21" i="12"/>
  <c r="GD22" i="12"/>
  <c r="GH22" i="12"/>
  <c r="GD23" i="12"/>
  <c r="GH23" i="12"/>
  <c r="GD24" i="12"/>
  <c r="GH24" i="12"/>
  <c r="GD25" i="12"/>
  <c r="GH25" i="12"/>
  <c r="GD26" i="12"/>
  <c r="GH26" i="12"/>
  <c r="GD27" i="12"/>
  <c r="GH27" i="12"/>
  <c r="GD28" i="12"/>
  <c r="GH28" i="12"/>
  <c r="GD29" i="12"/>
  <c r="GH29" i="12"/>
  <c r="GD30" i="12"/>
  <c r="GH30" i="12"/>
  <c r="GD31" i="12"/>
  <c r="GH31" i="12"/>
  <c r="GD32" i="12"/>
  <c r="GH32" i="12"/>
  <c r="GD33" i="12"/>
  <c r="GH33" i="12"/>
  <c r="GD34" i="12"/>
  <c r="GH34" i="12"/>
  <c r="GD35" i="12"/>
  <c r="GH35" i="12"/>
  <c r="GD36" i="12"/>
  <c r="GH36" i="12"/>
  <c r="GD37" i="12"/>
  <c r="GH37" i="12"/>
  <c r="GD38" i="12"/>
  <c r="GH38" i="12"/>
  <c r="GD39" i="12"/>
  <c r="GH39" i="12"/>
  <c r="GD40" i="12"/>
  <c r="GH40" i="12"/>
  <c r="GI12" i="12"/>
  <c r="GE12" i="12"/>
  <c r="FU13" i="12"/>
  <c r="FY13" i="12"/>
  <c r="FU14" i="12"/>
  <c r="FY14" i="12"/>
  <c r="FU15" i="12"/>
  <c r="FY15" i="12"/>
  <c r="FU16" i="12"/>
  <c r="FY16" i="12"/>
  <c r="FU17" i="12"/>
  <c r="FY17" i="12"/>
  <c r="FU18" i="12"/>
  <c r="FY18" i="12"/>
  <c r="FU19" i="12"/>
  <c r="FY19" i="12"/>
  <c r="FU20" i="12"/>
  <c r="FY20" i="12"/>
  <c r="FU21" i="12"/>
  <c r="FY21" i="12"/>
  <c r="FU22" i="12"/>
  <c r="FY22" i="12"/>
  <c r="FU23" i="12"/>
  <c r="FY23" i="12"/>
  <c r="FU24" i="12"/>
  <c r="FY24" i="12"/>
  <c r="IB19" i="12"/>
  <c r="IJ19" i="12" s="1"/>
  <c r="IF39" i="12"/>
  <c r="HS20" i="12"/>
  <c r="HQ31" i="12"/>
  <c r="HS12" i="12"/>
  <c r="HG18" i="12"/>
  <c r="HG26" i="12"/>
  <c r="HG34" i="12"/>
  <c r="GX18" i="12"/>
  <c r="GX26" i="12"/>
  <c r="HA30" i="12"/>
  <c r="GX33" i="12"/>
  <c r="HC35" i="12"/>
  <c r="HA38" i="12"/>
  <c r="HC12" i="12"/>
  <c r="GN14" i="12"/>
  <c r="GS16" i="12"/>
  <c r="GQ19" i="12"/>
  <c r="GN22" i="12"/>
  <c r="GS24" i="12"/>
  <c r="GQ27" i="12"/>
  <c r="GN30" i="12"/>
  <c r="GS32" i="12"/>
  <c r="GQ35" i="12"/>
  <c r="GN38" i="12"/>
  <c r="GP40" i="12"/>
  <c r="GC14" i="12"/>
  <c r="GC16" i="12"/>
  <c r="GC18" i="12"/>
  <c r="GC20" i="12"/>
  <c r="GC22" i="12"/>
  <c r="GC24" i="12"/>
  <c r="GC26" i="12"/>
  <c r="GC28" i="12"/>
  <c r="GC30" i="12"/>
  <c r="GC32" i="12"/>
  <c r="GC34" i="12"/>
  <c r="GC36" i="12"/>
  <c r="GC38" i="12"/>
  <c r="GC40" i="12"/>
  <c r="FX14" i="12"/>
  <c r="FX16" i="12"/>
  <c r="FX18" i="12"/>
  <c r="FX20" i="12"/>
  <c r="FX22" i="12"/>
  <c r="FV24" i="12"/>
  <c r="FU25" i="12"/>
  <c r="FZ25" i="12"/>
  <c r="FX26" i="12"/>
  <c r="FU27" i="12"/>
  <c r="FZ27" i="12"/>
  <c r="FX28" i="12"/>
  <c r="FU29" i="12"/>
  <c r="FZ29" i="12"/>
  <c r="FX30" i="12"/>
  <c r="FU31" i="12"/>
  <c r="FZ31" i="12"/>
  <c r="FX32" i="12"/>
  <c r="FU33" i="12"/>
  <c r="FZ33" i="12"/>
  <c r="FX34" i="12"/>
  <c r="FU35" i="12"/>
  <c r="FZ35" i="12"/>
  <c r="FX36" i="12"/>
  <c r="FU37" i="12"/>
  <c r="FZ37" i="12"/>
  <c r="FX38" i="12"/>
  <c r="FU39" i="12"/>
  <c r="FZ39" i="12"/>
  <c r="FX40" i="12"/>
  <c r="FX12" i="12"/>
  <c r="FS12" i="12"/>
  <c r="FK13" i="12"/>
  <c r="FP13" i="12"/>
  <c r="FN14" i="12"/>
  <c r="FK15" i="12"/>
  <c r="FP15" i="12"/>
  <c r="FN16" i="12"/>
  <c r="FK17" i="12"/>
  <c r="FP17" i="12"/>
  <c r="FN18" i="12"/>
  <c r="FK19" i="12"/>
  <c r="FP19" i="12"/>
  <c r="FN20" i="12"/>
  <c r="FK21" i="12"/>
  <c r="FP21" i="12"/>
  <c r="FN22" i="12"/>
  <c r="FK23" i="12"/>
  <c r="FP23" i="12"/>
  <c r="FN24" i="12"/>
  <c r="FK25" i="12"/>
  <c r="FP25" i="12"/>
  <c r="FN26" i="12"/>
  <c r="FK27" i="12"/>
  <c r="FP27" i="12"/>
  <c r="FN28" i="12"/>
  <c r="FK29" i="12"/>
  <c r="FP29" i="12"/>
  <c r="FN30" i="12"/>
  <c r="FK31" i="12"/>
  <c r="FP31" i="12"/>
  <c r="FN32" i="12"/>
  <c r="FK33" i="12"/>
  <c r="FP33" i="12"/>
  <c r="FN34" i="12"/>
  <c r="FK35" i="12"/>
  <c r="FP35" i="12"/>
  <c r="FN36" i="12"/>
  <c r="FK37" i="12"/>
  <c r="FP37" i="12"/>
  <c r="FN38" i="12"/>
  <c r="FK39" i="12"/>
  <c r="FP39" i="12"/>
  <c r="FN40" i="12"/>
  <c r="FN12" i="12"/>
  <c r="FI12" i="12"/>
  <c r="FA13" i="12"/>
  <c r="EY14" i="12"/>
  <c r="FD14" i="12"/>
  <c r="FB15" i="12"/>
  <c r="EY16" i="12"/>
  <c r="FD16" i="12"/>
  <c r="FB17" i="12"/>
  <c r="EY18" i="12"/>
  <c r="FD18" i="12"/>
  <c r="FB19" i="12"/>
  <c r="EY20" i="12"/>
  <c r="FD20" i="12"/>
  <c r="FB21" i="12"/>
  <c r="EY22" i="12"/>
  <c r="FD22" i="12"/>
  <c r="FB23" i="12"/>
  <c r="EY24" i="12"/>
  <c r="FD24" i="12"/>
  <c r="FB25" i="12"/>
  <c r="EY26" i="12"/>
  <c r="FD26" i="12"/>
  <c r="FB27" i="12"/>
  <c r="EY28" i="12"/>
  <c r="FD28" i="12"/>
  <c r="FB29" i="12"/>
  <c r="EY30" i="12"/>
  <c r="FD30" i="12"/>
  <c r="FB31" i="12"/>
  <c r="EY32" i="12"/>
  <c r="FD32" i="12"/>
  <c r="FB33" i="12"/>
  <c r="EY34" i="12"/>
  <c r="FD34" i="12"/>
  <c r="FB35" i="12"/>
  <c r="EY36" i="12"/>
  <c r="FD36" i="12"/>
  <c r="FB37" i="12"/>
  <c r="EY38" i="12"/>
  <c r="FD38" i="12"/>
  <c r="FA39" i="12"/>
  <c r="FE39" i="12"/>
  <c r="FA40" i="12"/>
  <c r="FE40" i="12"/>
  <c r="FD12" i="12"/>
  <c r="EZ12" i="12"/>
  <c r="ER13" i="12"/>
  <c r="EV13" i="12"/>
  <c r="EV14" i="12"/>
  <c r="EV15" i="12"/>
  <c r="ER16" i="12"/>
  <c r="EV16" i="12"/>
  <c r="EV17" i="12"/>
  <c r="EV18" i="12"/>
  <c r="EV19" i="12"/>
  <c r="EV20" i="12"/>
  <c r="EV21" i="12"/>
  <c r="ER23" i="12"/>
  <c r="EV23" i="12"/>
  <c r="EV24" i="12"/>
  <c r="ER25" i="12"/>
  <c r="EV25" i="12"/>
  <c r="EV26" i="12"/>
  <c r="EV27" i="12"/>
  <c r="EV28" i="12"/>
  <c r="EV29" i="12"/>
  <c r="EV30" i="12"/>
  <c r="EV31" i="12"/>
  <c r="EV32" i="12"/>
  <c r="EV33" i="12"/>
  <c r="ER34" i="12"/>
  <c r="EV34" i="12"/>
  <c r="EV35" i="12"/>
  <c r="ER36" i="12"/>
  <c r="EV36" i="12"/>
  <c r="ER37" i="12"/>
  <c r="ER38" i="12"/>
  <c r="ER39" i="12"/>
  <c r="ER40" i="12"/>
  <c r="EV40" i="12"/>
  <c r="ES12" i="12"/>
  <c r="EO12" i="12"/>
  <c r="EH13" i="12"/>
  <c r="EL13" i="12"/>
  <c r="EL14" i="12"/>
  <c r="EL15" i="12"/>
  <c r="EH16" i="12"/>
  <c r="EL16" i="12"/>
  <c r="EL17" i="12"/>
  <c r="EL18" i="12"/>
  <c r="EL19" i="12"/>
  <c r="EL20" i="12"/>
  <c r="EL21" i="12"/>
  <c r="EL22" i="12"/>
  <c r="EH23" i="12"/>
  <c r="EL23" i="12"/>
  <c r="EL24" i="12"/>
  <c r="EH25" i="12"/>
  <c r="EL25" i="12"/>
  <c r="EL26" i="12"/>
  <c r="EL27" i="12"/>
  <c r="EL28" i="12"/>
  <c r="EL29" i="12"/>
  <c r="EL30" i="12"/>
  <c r="EL31" i="12"/>
  <c r="EH32" i="12"/>
  <c r="EL32" i="12"/>
  <c r="EL33" i="12"/>
  <c r="EH34" i="12"/>
  <c r="EL34" i="12"/>
  <c r="EL35" i="12"/>
  <c r="EH36" i="12"/>
  <c r="EH39" i="12"/>
  <c r="EH40" i="12"/>
  <c r="EI12" i="12"/>
  <c r="EE12" i="12"/>
  <c r="DV13" i="12"/>
  <c r="DZ13" i="12"/>
  <c r="DV14" i="12"/>
  <c r="DZ14" i="12"/>
  <c r="DV15" i="12"/>
  <c r="DZ15" i="12"/>
  <c r="DV16" i="12"/>
  <c r="DZ16" i="12"/>
  <c r="DV17" i="12"/>
  <c r="DZ17" i="12"/>
  <c r="DV18" i="12"/>
  <c r="DZ18" i="12"/>
  <c r="DV19" i="12"/>
  <c r="DZ19" i="12"/>
  <c r="DV20" i="12"/>
  <c r="DZ20" i="12"/>
  <c r="DV21" i="12"/>
  <c r="DZ21" i="12"/>
  <c r="DV22" i="12"/>
  <c r="DZ22" i="12"/>
  <c r="DV23" i="12"/>
  <c r="DZ23" i="12"/>
  <c r="DV24" i="12"/>
  <c r="DZ24" i="12"/>
  <c r="DV25" i="12"/>
  <c r="DZ25" i="12"/>
  <c r="DV26" i="12"/>
  <c r="DZ26" i="12"/>
  <c r="DV27" i="12"/>
  <c r="DZ27" i="12"/>
  <c r="DV28" i="12"/>
  <c r="DZ28" i="12"/>
  <c r="DV29" i="12"/>
  <c r="DZ29" i="12"/>
  <c r="DV30" i="12"/>
  <c r="DZ30" i="12"/>
  <c r="DV31" i="12"/>
  <c r="DZ31" i="12"/>
  <c r="DV32" i="12"/>
  <c r="DZ32" i="12"/>
  <c r="DV33" i="12"/>
  <c r="DZ33" i="12"/>
  <c r="DV34" i="12"/>
  <c r="DZ34" i="12"/>
  <c r="DV35" i="12"/>
  <c r="DZ35" i="12"/>
  <c r="DV36" i="12"/>
  <c r="DZ36" i="12"/>
  <c r="DV37" i="12"/>
  <c r="DZ37" i="12"/>
  <c r="DV38" i="12"/>
  <c r="DZ38" i="12"/>
  <c r="DV39" i="12"/>
  <c r="DZ39" i="12"/>
  <c r="IN27" i="12"/>
  <c r="IC28" i="12"/>
  <c r="HQ23" i="12"/>
  <c r="HV33" i="12"/>
  <c r="HG20" i="12"/>
  <c r="HG28" i="12"/>
  <c r="HG36" i="12"/>
  <c r="GX20" i="12"/>
  <c r="GX28" i="12"/>
  <c r="GX31" i="12"/>
  <c r="HC33" i="12"/>
  <c r="HA36" i="12"/>
  <c r="GX39" i="12"/>
  <c r="GX12" i="12"/>
  <c r="GS14" i="12"/>
  <c r="GQ17" i="12"/>
  <c r="GN20" i="12"/>
  <c r="GS22" i="12"/>
  <c r="GQ25" i="12"/>
  <c r="GN28" i="12"/>
  <c r="GS30" i="12"/>
  <c r="GQ33" i="12"/>
  <c r="GN36" i="12"/>
  <c r="GS38" i="12"/>
  <c r="GT40" i="12"/>
  <c r="GG14" i="12"/>
  <c r="GG16" i="12"/>
  <c r="GG18" i="12"/>
  <c r="GG20" i="12"/>
  <c r="GG22" i="12"/>
  <c r="GG24" i="12"/>
  <c r="GG26" i="12"/>
  <c r="GG28" i="12"/>
  <c r="GG30" i="12"/>
  <c r="GG32" i="12"/>
  <c r="GG34" i="12"/>
  <c r="GG36" i="12"/>
  <c r="GG38" i="12"/>
  <c r="GG40" i="12"/>
  <c r="FT13" i="12"/>
  <c r="FT15" i="12"/>
  <c r="FT17" i="12"/>
  <c r="FT19" i="12"/>
  <c r="FT21" i="12"/>
  <c r="FT23" i="12"/>
  <c r="FX24" i="12"/>
  <c r="FV25" i="12"/>
  <c r="FT26" i="12"/>
  <c r="FY26" i="12"/>
  <c r="FV27" i="12"/>
  <c r="FT28" i="12"/>
  <c r="FY28" i="12"/>
  <c r="FV29" i="12"/>
  <c r="FT30" i="12"/>
  <c r="FY30" i="12"/>
  <c r="FV31" i="12"/>
  <c r="FT32" i="12"/>
  <c r="FY32" i="12"/>
  <c r="FV33" i="12"/>
  <c r="FT34" i="12"/>
  <c r="FY34" i="12"/>
  <c r="FV35" i="12"/>
  <c r="FT36" i="12"/>
  <c r="FY36" i="12"/>
  <c r="FV37" i="12"/>
  <c r="FT38" i="12"/>
  <c r="FY38" i="12"/>
  <c r="FV39" i="12"/>
  <c r="FT40" i="12"/>
  <c r="FY40" i="12"/>
  <c r="FW12" i="12"/>
  <c r="FL13" i="12"/>
  <c r="FJ14" i="12"/>
  <c r="FO14" i="12"/>
  <c r="FL15" i="12"/>
  <c r="FJ16" i="12"/>
  <c r="FO16" i="12"/>
  <c r="FL17" i="12"/>
  <c r="FJ18" i="12"/>
  <c r="FO18" i="12"/>
  <c r="FL19" i="12"/>
  <c r="FJ20" i="12"/>
  <c r="FO20" i="12"/>
  <c r="FL21" i="12"/>
  <c r="FJ22" i="12"/>
  <c r="FO22" i="12"/>
  <c r="FL23" i="12"/>
  <c r="FJ24" i="12"/>
  <c r="FO24" i="12"/>
  <c r="FL25" i="12"/>
  <c r="FJ26" i="12"/>
  <c r="FO26" i="12"/>
  <c r="FL27" i="12"/>
  <c r="FJ28" i="12"/>
  <c r="FO28" i="12"/>
  <c r="FL29" i="12"/>
  <c r="FJ30" i="12"/>
  <c r="FO30" i="12"/>
  <c r="FL31" i="12"/>
  <c r="FJ32" i="12"/>
  <c r="FO32" i="12"/>
  <c r="FL33" i="12"/>
  <c r="FJ34" i="12"/>
  <c r="FO34" i="12"/>
  <c r="FL35" i="12"/>
  <c r="FJ36" i="12"/>
  <c r="FO36" i="12"/>
  <c r="FL37" i="12"/>
  <c r="FJ38" i="12"/>
  <c r="FO38" i="12"/>
  <c r="FL39" i="12"/>
  <c r="FJ40" i="12"/>
  <c r="FO40" i="12"/>
  <c r="FM12" i="12"/>
  <c r="FC13" i="12"/>
  <c r="EZ14" i="12"/>
  <c r="FF14" i="12"/>
  <c r="FC15" i="12"/>
  <c r="EZ16" i="12"/>
  <c r="FF16" i="12"/>
  <c r="FC17" i="12"/>
  <c r="EZ18" i="12"/>
  <c r="FF18" i="12"/>
  <c r="FC19" i="12"/>
  <c r="EZ20" i="12"/>
  <c r="FF20" i="12"/>
  <c r="FC21" i="12"/>
  <c r="EZ22" i="12"/>
  <c r="FF22" i="12"/>
  <c r="FC23" i="12"/>
  <c r="EZ24" i="12"/>
  <c r="FF24" i="12"/>
  <c r="FC25" i="12"/>
  <c r="EZ26" i="12"/>
  <c r="FF26" i="12"/>
  <c r="FC27" i="12"/>
  <c r="EZ28" i="12"/>
  <c r="FF28" i="12"/>
  <c r="FC29" i="12"/>
  <c r="EZ30" i="12"/>
  <c r="FF30" i="12"/>
  <c r="FC31" i="12"/>
  <c r="EZ32" i="12"/>
  <c r="FF32" i="12"/>
  <c r="FC33" i="12"/>
  <c r="EZ34" i="12"/>
  <c r="FF34" i="12"/>
  <c r="FC35" i="12"/>
  <c r="EZ36" i="12"/>
  <c r="FF36" i="12"/>
  <c r="FC37" i="12"/>
  <c r="EZ38" i="12"/>
  <c r="FF38" i="12"/>
  <c r="FB39" i="12"/>
  <c r="FF39" i="12"/>
  <c r="FB40" i="12"/>
  <c r="FF40" i="12"/>
  <c r="FC12" i="12"/>
  <c r="EY12" i="12"/>
  <c r="EO13" i="12"/>
  <c r="ES13" i="12"/>
  <c r="EO14" i="12"/>
  <c r="ES14" i="12"/>
  <c r="EO15" i="12"/>
  <c r="ES15" i="12"/>
  <c r="EO16" i="12"/>
  <c r="ES16" i="12"/>
  <c r="EO17" i="12"/>
  <c r="ES17" i="12"/>
  <c r="EO18" i="12"/>
  <c r="ES18" i="12"/>
  <c r="EO19" i="12"/>
  <c r="ES19" i="12"/>
  <c r="EO20" i="12"/>
  <c r="ES20" i="12"/>
  <c r="EO21" i="12"/>
  <c r="ES21" i="12"/>
  <c r="EO22" i="12"/>
  <c r="ES22" i="12"/>
  <c r="EO23" i="12"/>
  <c r="ES23" i="12"/>
  <c r="EO24" i="12"/>
  <c r="ES24" i="12"/>
  <c r="EO25" i="12"/>
  <c r="ES25" i="12"/>
  <c r="EO26" i="12"/>
  <c r="ES26" i="12"/>
  <c r="EO27" i="12"/>
  <c r="ES27" i="12"/>
  <c r="EO28" i="12"/>
  <c r="ES28" i="12"/>
  <c r="EO29" i="12"/>
  <c r="ES29" i="12"/>
  <c r="EO30" i="12"/>
  <c r="ES30" i="12"/>
  <c r="EO31" i="12"/>
  <c r="ES31" i="12"/>
  <c r="EO32" i="12"/>
  <c r="ES32" i="12"/>
  <c r="EO33" i="12"/>
  <c r="ES33" i="12"/>
  <c r="EO34" i="12"/>
  <c r="ES34" i="12"/>
  <c r="EO35" i="12"/>
  <c r="ES35" i="12"/>
  <c r="EO36" i="12"/>
  <c r="ES36" i="12"/>
  <c r="EO37" i="12"/>
  <c r="ES37" i="12"/>
  <c r="EO38" i="12"/>
  <c r="ES38" i="12"/>
  <c r="EO39" i="12"/>
  <c r="ES39" i="12"/>
  <c r="EO40" i="12"/>
  <c r="ES40" i="12"/>
  <c r="EV12" i="12"/>
  <c r="ER12" i="12"/>
  <c r="EE13" i="12"/>
  <c r="EI13" i="12"/>
  <c r="EE14" i="12"/>
  <c r="EI14" i="12"/>
  <c r="EE15" i="12"/>
  <c r="EI15" i="12"/>
  <c r="EE16" i="12"/>
  <c r="EI16" i="12"/>
  <c r="EE17" i="12"/>
  <c r="EI17" i="12"/>
  <c r="EE18" i="12"/>
  <c r="EI18" i="12"/>
  <c r="EE19" i="12"/>
  <c r="EI19" i="12"/>
  <c r="EE20" i="12"/>
  <c r="EI20" i="12"/>
  <c r="EE21" i="12"/>
  <c r="EI21" i="12"/>
  <c r="EE22" i="12"/>
  <c r="EI22" i="12"/>
  <c r="EE23" i="12"/>
  <c r="EI23" i="12"/>
  <c r="EE24" i="12"/>
  <c r="EI24" i="12"/>
  <c r="EE25" i="12"/>
  <c r="EI25" i="12"/>
  <c r="EE26" i="12"/>
  <c r="EI26" i="12"/>
  <c r="EE27" i="12"/>
  <c r="EI27" i="12"/>
  <c r="EE28" i="12"/>
  <c r="EI28" i="12"/>
  <c r="EE29" i="12"/>
  <c r="EI29" i="12"/>
  <c r="EE30" i="12"/>
  <c r="EI30" i="12"/>
  <c r="EE31" i="12"/>
  <c r="EI31" i="12"/>
  <c r="EE32" i="12"/>
  <c r="EI32" i="12"/>
  <c r="EE33" i="12"/>
  <c r="EI33" i="12"/>
  <c r="EE34" i="12"/>
  <c r="EI34" i="12"/>
  <c r="EE35" i="12"/>
  <c r="EI35" i="12"/>
  <c r="EE36" i="12"/>
  <c r="EI36" i="12"/>
  <c r="EE37" i="12"/>
  <c r="EI37" i="12"/>
  <c r="EE38" i="12"/>
  <c r="EI38" i="12"/>
  <c r="EE39" i="12"/>
  <c r="EI39" i="12"/>
  <c r="EE40" i="12"/>
  <c r="EI40" i="12"/>
  <c r="EL12" i="12"/>
  <c r="EH12" i="12"/>
  <c r="DW13" i="12"/>
  <c r="EA13" i="12"/>
  <c r="DW14" i="12"/>
  <c r="EA14" i="12"/>
  <c r="DW15" i="12"/>
  <c r="EA15" i="12"/>
  <c r="DW16" i="12"/>
  <c r="EA16" i="12"/>
  <c r="DW17" i="12"/>
  <c r="EA17" i="12"/>
  <c r="DW18" i="12"/>
  <c r="EA18" i="12"/>
  <c r="DW19" i="12"/>
  <c r="EA19" i="12"/>
  <c r="DW20" i="12"/>
  <c r="EA20" i="12"/>
  <c r="DW21" i="12"/>
  <c r="EA21" i="12"/>
  <c r="DW22" i="12"/>
  <c r="EA22" i="12"/>
  <c r="DW23" i="12"/>
  <c r="EA23" i="12"/>
  <c r="DW24" i="12"/>
  <c r="EA24" i="12"/>
  <c r="DW25" i="12"/>
  <c r="EA25" i="12"/>
  <c r="DW26" i="12"/>
  <c r="EA26" i="12"/>
  <c r="DW27" i="12"/>
  <c r="EA27" i="12"/>
  <c r="DW28" i="12"/>
  <c r="EA28" i="12"/>
  <c r="DW29" i="12"/>
  <c r="EA29" i="12"/>
  <c r="DW30" i="12"/>
  <c r="EA30" i="12"/>
  <c r="DW31" i="12"/>
  <c r="EA31" i="12"/>
  <c r="DW32" i="12"/>
  <c r="EA32" i="12"/>
  <c r="DW33" i="12"/>
  <c r="EA33" i="12"/>
  <c r="DW34" i="12"/>
  <c r="EA34" i="12"/>
  <c r="DW35" i="12"/>
  <c r="EA35" i="12"/>
  <c r="DW36" i="12"/>
  <c r="EA36" i="12"/>
  <c r="DW37" i="12"/>
  <c r="EA37" i="12"/>
  <c r="DW38" i="12"/>
  <c r="EA38" i="12"/>
  <c r="DW39" i="12"/>
  <c r="EA39" i="12"/>
  <c r="DW40" i="12"/>
  <c r="EA40" i="12"/>
  <c r="DZ12" i="12"/>
  <c r="DV12" i="12"/>
  <c r="DL13" i="12"/>
  <c r="DP13" i="12"/>
  <c r="DL14" i="12"/>
  <c r="DP14" i="12"/>
  <c r="DP15" i="12"/>
  <c r="DL16" i="12"/>
  <c r="DP16" i="12"/>
  <c r="DP17" i="12"/>
  <c r="DP18" i="12"/>
  <c r="DP19" i="12"/>
  <c r="DP20" i="12"/>
  <c r="DP21" i="12"/>
  <c r="DL23" i="12"/>
  <c r="DP23" i="12"/>
  <c r="DP24" i="12"/>
  <c r="DL25" i="12"/>
  <c r="DP25" i="12"/>
  <c r="DP26" i="12"/>
  <c r="DP27" i="12"/>
  <c r="DP28" i="12"/>
  <c r="DP29" i="12"/>
  <c r="DP30" i="12"/>
  <c r="DP31" i="12"/>
  <c r="DP32" i="12"/>
  <c r="DP33" i="12"/>
  <c r="DP34" i="12"/>
  <c r="DP35" i="12"/>
  <c r="DL36" i="12"/>
  <c r="DL38" i="12"/>
  <c r="DL40" i="12"/>
  <c r="DP40" i="12"/>
  <c r="DQ12" i="12"/>
  <c r="DM12" i="12"/>
  <c r="DC13" i="12"/>
  <c r="DG13" i="12"/>
  <c r="DC14" i="12"/>
  <c r="DG14" i="12"/>
  <c r="DC15" i="12"/>
  <c r="DG15" i="12"/>
  <c r="DC16" i="12"/>
  <c r="DG16" i="12"/>
  <c r="DC17" i="12"/>
  <c r="DG17" i="12"/>
  <c r="DC18" i="12"/>
  <c r="DG18" i="12"/>
  <c r="DC19" i="12"/>
  <c r="DG19" i="12"/>
  <c r="DC20" i="12"/>
  <c r="DG20" i="12"/>
  <c r="DC21" i="12"/>
  <c r="DG21" i="12"/>
  <c r="DC22" i="12"/>
  <c r="DG22" i="12"/>
  <c r="DC23" i="12"/>
  <c r="DG23" i="12"/>
  <c r="DC24" i="12"/>
  <c r="DG24" i="12"/>
  <c r="DC25" i="12"/>
  <c r="DG25" i="12"/>
  <c r="DC26" i="12"/>
  <c r="DG26" i="12"/>
  <c r="DC27" i="12"/>
  <c r="DG27" i="12"/>
  <c r="DC28" i="12"/>
  <c r="DG28" i="12"/>
  <c r="DC29" i="12"/>
  <c r="DG29" i="12"/>
  <c r="DC30" i="12"/>
  <c r="DG30" i="12"/>
  <c r="DC31" i="12"/>
  <c r="DG31" i="12"/>
  <c r="DC32" i="12"/>
  <c r="DG32" i="12"/>
  <c r="DC33" i="12"/>
  <c r="DG33" i="12"/>
  <c r="DC34" i="12"/>
  <c r="DG34" i="12"/>
  <c r="DC35" i="12"/>
  <c r="DG35" i="12"/>
  <c r="DC36" i="12"/>
  <c r="DG36" i="12"/>
  <c r="DC37" i="12"/>
  <c r="DG37" i="12"/>
  <c r="DC38" i="12"/>
  <c r="DG38" i="12"/>
  <c r="DC39" i="12"/>
  <c r="DG39" i="12"/>
  <c r="DC40" i="12"/>
  <c r="DG40" i="12"/>
  <c r="DF12" i="12"/>
  <c r="CT38" i="12"/>
  <c r="DC12" i="12"/>
  <c r="CQ13" i="12"/>
  <c r="CV13" i="12"/>
  <c r="CW14" i="12"/>
  <c r="CS15" i="12"/>
  <c r="CX15" i="12"/>
  <c r="CU16" i="12"/>
  <c r="CQ17" i="12"/>
  <c r="CV17" i="12"/>
  <c r="CW18" i="12"/>
  <c r="CS19" i="12"/>
  <c r="CX19" i="12"/>
  <c r="CU20" i="12"/>
  <c r="CQ21" i="12"/>
  <c r="CV21" i="12"/>
  <c r="CW22" i="12"/>
  <c r="CS23" i="12"/>
  <c r="CX23" i="12"/>
  <c r="CU24" i="12"/>
  <c r="CQ25" i="12"/>
  <c r="CV25" i="12"/>
  <c r="CW26" i="12"/>
  <c r="CS27" i="12"/>
  <c r="CX27" i="12"/>
  <c r="CU28" i="12"/>
  <c r="CQ29" i="12"/>
  <c r="CV29" i="12"/>
  <c r="CW30" i="12"/>
  <c r="CS31" i="12"/>
  <c r="CX31" i="12"/>
  <c r="CU32" i="12"/>
  <c r="CQ33" i="12"/>
  <c r="CV33" i="12"/>
  <c r="CW34" i="12"/>
  <c r="CS35" i="12"/>
  <c r="CX35" i="12"/>
  <c r="CU36" i="12"/>
  <c r="CQ37" i="12"/>
  <c r="CW38" i="12"/>
  <c r="CS39" i="12"/>
  <c r="CX39" i="12"/>
  <c r="CU40" i="12"/>
  <c r="CX12" i="12"/>
  <c r="CS12" i="12"/>
  <c r="CG13" i="12"/>
  <c r="CK13" i="12"/>
  <c r="CG14" i="12"/>
  <c r="CK14" i="12"/>
  <c r="CG15" i="12"/>
  <c r="CK15" i="12"/>
  <c r="CG16" i="12"/>
  <c r="CK16" i="12"/>
  <c r="CG17" i="12"/>
  <c r="CK17" i="12"/>
  <c r="CG18" i="12"/>
  <c r="CK18" i="12"/>
  <c r="CG19" i="12"/>
  <c r="CK19" i="12"/>
  <c r="CG20" i="12"/>
  <c r="CK20" i="12"/>
  <c r="CG21" i="12"/>
  <c r="CK21" i="12"/>
  <c r="CG22" i="12"/>
  <c r="CK22" i="12"/>
  <c r="CG23" i="12"/>
  <c r="CK23" i="12"/>
  <c r="CG24" i="12"/>
  <c r="CK24" i="12"/>
  <c r="CG25" i="12"/>
  <c r="CK25" i="12"/>
  <c r="CG26" i="12"/>
  <c r="CK26" i="12"/>
  <c r="CG27" i="12"/>
  <c r="CK27" i="12"/>
  <c r="CG28" i="12"/>
  <c r="CK28" i="12"/>
  <c r="CG29" i="12"/>
  <c r="CK29" i="12"/>
  <c r="CG30" i="12"/>
  <c r="CK30" i="12"/>
  <c r="CG31" i="12"/>
  <c r="CK31" i="12"/>
  <c r="CG32" i="12"/>
  <c r="CK32" i="12"/>
  <c r="CG33" i="12"/>
  <c r="CK33" i="12"/>
  <c r="CG34" i="12"/>
  <c r="CK34" i="12"/>
  <c r="CG35" i="12"/>
  <c r="CK35" i="12"/>
  <c r="CG36" i="12"/>
  <c r="CK36" i="12"/>
  <c r="CG37" i="12"/>
  <c r="CK37" i="12"/>
  <c r="CG38" i="12"/>
  <c r="CK38" i="12"/>
  <c r="CG39" i="12"/>
  <c r="CK39" i="12"/>
  <c r="CG40" i="12"/>
  <c r="CK40" i="12"/>
  <c r="CN12" i="12"/>
  <c r="CJ12" i="12"/>
  <c r="BX13" i="12"/>
  <c r="CB13" i="12"/>
  <c r="CB14" i="12"/>
  <c r="CB15" i="12"/>
  <c r="BX16" i="12"/>
  <c r="CB16" i="12"/>
  <c r="CB17" i="12"/>
  <c r="CB18" i="12"/>
  <c r="CB19" i="12"/>
  <c r="CB20" i="12"/>
  <c r="CB21" i="12"/>
  <c r="CB22" i="12"/>
  <c r="BX23" i="12"/>
  <c r="CB23" i="12"/>
  <c r="CB24" i="12"/>
  <c r="BX25" i="12"/>
  <c r="CB25" i="12"/>
  <c r="CB26" i="12"/>
  <c r="CB27" i="12"/>
  <c r="CB28" i="12"/>
  <c r="CB29" i="12"/>
  <c r="JB13" i="12"/>
  <c r="JD13" i="12" s="1"/>
  <c r="IO12" i="12"/>
  <c r="IF33" i="12"/>
  <c r="HQ15" i="12"/>
  <c r="HV25" i="12"/>
  <c r="HS36" i="12"/>
  <c r="HG14" i="12"/>
  <c r="HG22" i="12"/>
  <c r="HG30" i="12"/>
  <c r="HG38" i="12"/>
  <c r="GX14" i="12"/>
  <c r="GX22" i="12"/>
  <c r="GX29" i="12"/>
  <c r="HC31" i="12"/>
  <c r="HA34" i="12"/>
  <c r="GX37" i="12"/>
  <c r="HC39" i="12"/>
  <c r="GQ15" i="12"/>
  <c r="GN18" i="12"/>
  <c r="GS20" i="12"/>
  <c r="GQ23" i="12"/>
  <c r="GN26" i="12"/>
  <c r="GV26" i="12" s="1"/>
  <c r="GS28" i="12"/>
  <c r="GQ31" i="12"/>
  <c r="GN34" i="12"/>
  <c r="GS36" i="12"/>
  <c r="GP39" i="12"/>
  <c r="GQ12" i="12"/>
  <c r="GC13" i="12"/>
  <c r="GC15" i="12"/>
  <c r="GC17" i="12"/>
  <c r="GC19" i="12"/>
  <c r="GC21" i="12"/>
  <c r="GC23" i="12"/>
  <c r="GC25" i="12"/>
  <c r="GC27" i="12"/>
  <c r="GC29" i="12"/>
  <c r="GC31" i="12"/>
  <c r="GC33" i="12"/>
  <c r="GC35" i="12"/>
  <c r="GC37" i="12"/>
  <c r="GC39" i="12"/>
  <c r="GJ12" i="12"/>
  <c r="FX13" i="12"/>
  <c r="FX15" i="12"/>
  <c r="FX17" i="12"/>
  <c r="FX19" i="12"/>
  <c r="FX21" i="12"/>
  <c r="FX23" i="12"/>
  <c r="FZ24" i="12"/>
  <c r="FX25" i="12"/>
  <c r="FU26" i="12"/>
  <c r="FZ26" i="12"/>
  <c r="FX27" i="12"/>
  <c r="FU28" i="12"/>
  <c r="FZ28" i="12"/>
  <c r="FX29" i="12"/>
  <c r="FU30" i="12"/>
  <c r="FZ30" i="12"/>
  <c r="FX31" i="12"/>
  <c r="FU32" i="12"/>
  <c r="FZ32" i="12"/>
  <c r="FX33" i="12"/>
  <c r="FU34" i="12"/>
  <c r="FZ34" i="12"/>
  <c r="FX35" i="12"/>
  <c r="FU36" i="12"/>
  <c r="FZ36" i="12"/>
  <c r="FX37" i="12"/>
  <c r="FU38" i="12"/>
  <c r="FZ38" i="12"/>
  <c r="FX39" i="12"/>
  <c r="FU40" i="12"/>
  <c r="FZ40" i="12"/>
  <c r="FU12" i="12"/>
  <c r="FN13" i="12"/>
  <c r="FK14" i="12"/>
  <c r="FP14" i="12"/>
  <c r="FN15" i="12"/>
  <c r="FK16" i="12"/>
  <c r="FP16" i="12"/>
  <c r="FN17" i="12"/>
  <c r="FK18" i="12"/>
  <c r="FP18" i="12"/>
  <c r="FN19" i="12"/>
  <c r="FK20" i="12"/>
  <c r="FP20" i="12"/>
  <c r="FN21" i="12"/>
  <c r="FK22" i="12"/>
  <c r="FP22" i="12"/>
  <c r="FN23" i="12"/>
  <c r="FK24" i="12"/>
  <c r="FP24" i="12"/>
  <c r="FN25" i="12"/>
  <c r="FK26" i="12"/>
  <c r="FP26" i="12"/>
  <c r="FN27" i="12"/>
  <c r="FK28" i="12"/>
  <c r="FP28" i="12"/>
  <c r="FN29" i="12"/>
  <c r="FK30" i="12"/>
  <c r="FP30" i="12"/>
  <c r="FN31" i="12"/>
  <c r="FK32" i="12"/>
  <c r="FP32" i="12"/>
  <c r="FN33" i="12"/>
  <c r="FK34" i="12"/>
  <c r="FP34" i="12"/>
  <c r="FN35" i="12"/>
  <c r="FK36" i="12"/>
  <c r="FP36" i="12"/>
  <c r="FN37" i="12"/>
  <c r="FK38" i="12"/>
  <c r="FP38" i="12"/>
  <c r="FN39" i="12"/>
  <c r="FK40" i="12"/>
  <c r="FP40" i="12"/>
  <c r="FK12" i="12"/>
  <c r="FD13" i="12"/>
  <c r="FB14" i="12"/>
  <c r="EY15" i="12"/>
  <c r="FD15" i="12"/>
  <c r="FB16" i="12"/>
  <c r="EY17" i="12"/>
  <c r="FD17" i="12"/>
  <c r="FB18" i="12"/>
  <c r="EY19" i="12"/>
  <c r="FD19" i="12"/>
  <c r="FB20" i="12"/>
  <c r="EY21" i="12"/>
  <c r="FD21" i="12"/>
  <c r="FB22" i="12"/>
  <c r="EY23" i="12"/>
  <c r="FD23" i="12"/>
  <c r="FB24" i="12"/>
  <c r="EY25" i="12"/>
  <c r="FD25" i="12"/>
  <c r="FB26" i="12"/>
  <c r="EY27" i="12"/>
  <c r="FD27" i="12"/>
  <c r="FB28" i="12"/>
  <c r="EY29" i="12"/>
  <c r="FD29" i="12"/>
  <c r="FB30" i="12"/>
  <c r="EY31" i="12"/>
  <c r="FD31" i="12"/>
  <c r="FB32" i="12"/>
  <c r="EY33" i="12"/>
  <c r="FD33" i="12"/>
  <c r="FB34" i="12"/>
  <c r="EY35" i="12"/>
  <c r="FD35" i="12"/>
  <c r="FB36" i="12"/>
  <c r="EY37" i="12"/>
  <c r="FD37" i="12"/>
  <c r="FB38" i="12"/>
  <c r="EY39" i="12"/>
  <c r="FC39" i="12"/>
  <c r="EY40" i="12"/>
  <c r="FC40" i="12"/>
  <c r="FF12" i="12"/>
  <c r="FB12" i="12"/>
  <c r="EP13" i="12"/>
  <c r="ET13" i="12"/>
  <c r="ET15" i="12"/>
  <c r="EP16" i="12"/>
  <c r="ET16" i="12"/>
  <c r="ET17" i="12"/>
  <c r="ET18" i="12"/>
  <c r="ET19" i="12"/>
  <c r="ET20" i="12"/>
  <c r="EP21" i="12"/>
  <c r="EP23" i="12"/>
  <c r="ET23" i="12"/>
  <c r="EP25" i="12"/>
  <c r="ET25" i="12"/>
  <c r="EP26" i="12"/>
  <c r="ET27" i="12"/>
  <c r="ET28" i="12"/>
  <c r="ET29" i="12"/>
  <c r="ET30" i="12"/>
  <c r="ET31" i="12"/>
  <c r="ET32" i="12"/>
  <c r="ET33" i="12"/>
  <c r="ET34" i="12"/>
  <c r="ET35" i="12"/>
  <c r="EP36" i="12"/>
  <c r="EP37" i="12"/>
  <c r="EP38" i="12"/>
  <c r="EP40" i="12"/>
  <c r="EU12" i="12"/>
  <c r="EQ12" i="12"/>
  <c r="EF13" i="12"/>
  <c r="EJ13" i="12"/>
  <c r="EJ14" i="12"/>
  <c r="EJ15" i="12"/>
  <c r="EF16" i="12"/>
  <c r="EJ16" i="12"/>
  <c r="EJ17" i="12"/>
  <c r="EJ18" i="12"/>
  <c r="EJ19" i="12"/>
  <c r="EJ20" i="12"/>
  <c r="EJ21" i="12"/>
  <c r="EJ22" i="12"/>
  <c r="EF23" i="12"/>
  <c r="EJ23" i="12"/>
  <c r="EJ24" i="12"/>
  <c r="EF25" i="12"/>
  <c r="EJ25" i="12"/>
  <c r="EJ26" i="12"/>
  <c r="EJ27" i="12"/>
  <c r="EJ28" i="12"/>
  <c r="EJ29" i="12"/>
  <c r="EJ30" i="12"/>
  <c r="EJ31" i="12"/>
  <c r="EJ32" i="12"/>
  <c r="EJ33" i="12"/>
  <c r="EJ34" i="12"/>
  <c r="EJ35" i="12"/>
  <c r="EF40" i="12"/>
  <c r="EK12" i="12"/>
  <c r="EG12" i="12"/>
  <c r="DX13" i="12"/>
  <c r="EB13" i="12"/>
  <c r="EB14" i="12"/>
  <c r="EB15" i="12"/>
  <c r="DX16" i="12"/>
  <c r="EB16" i="12"/>
  <c r="EB17" i="12"/>
  <c r="EB18" i="12"/>
  <c r="EB19" i="12"/>
  <c r="EB20" i="12"/>
  <c r="EB21" i="12"/>
  <c r="EB22" i="12"/>
  <c r="DX23" i="12"/>
  <c r="EB23" i="12"/>
  <c r="EB24" i="12"/>
  <c r="DX25" i="12"/>
  <c r="EB25" i="12"/>
  <c r="EB26" i="12"/>
  <c r="EB27" i="12"/>
  <c r="EB28" i="12"/>
  <c r="EB29" i="12"/>
  <c r="EB30" i="12"/>
  <c r="EB31" i="12"/>
  <c r="EB32" i="12"/>
  <c r="EB33" i="12"/>
  <c r="EB34" i="12"/>
  <c r="HS28" i="12"/>
  <c r="HG24" i="12"/>
  <c r="HO24" i="12" s="1"/>
  <c r="GX16" i="12"/>
  <c r="GX35" i="12"/>
  <c r="GQ13" i="12"/>
  <c r="GN24" i="12"/>
  <c r="GS34" i="12"/>
  <c r="GG19" i="12"/>
  <c r="GG27" i="12"/>
  <c r="GG35" i="12"/>
  <c r="FT20" i="12"/>
  <c r="FY25" i="12"/>
  <c r="FV28" i="12"/>
  <c r="FT31" i="12"/>
  <c r="FY33" i="12"/>
  <c r="FV36" i="12"/>
  <c r="FT39" i="12"/>
  <c r="FT12" i="12"/>
  <c r="FL14" i="12"/>
  <c r="FJ17" i="12"/>
  <c r="FO19" i="12"/>
  <c r="FL22" i="12"/>
  <c r="FJ25" i="12"/>
  <c r="FO27" i="12"/>
  <c r="FL30" i="12"/>
  <c r="FJ33" i="12"/>
  <c r="FO35" i="12"/>
  <c r="FL38" i="12"/>
  <c r="FO12" i="12"/>
  <c r="FC14" i="12"/>
  <c r="EZ17" i="12"/>
  <c r="FF19" i="12"/>
  <c r="FC22" i="12"/>
  <c r="EZ25" i="12"/>
  <c r="FF27" i="12"/>
  <c r="FC30" i="12"/>
  <c r="EZ33" i="12"/>
  <c r="FF35" i="12"/>
  <c r="FC38" i="12"/>
  <c r="FD40" i="12"/>
  <c r="EQ13" i="12"/>
  <c r="EQ15" i="12"/>
  <c r="EQ17" i="12"/>
  <c r="EQ19" i="12"/>
  <c r="EQ21" i="12"/>
  <c r="EQ23" i="12"/>
  <c r="EQ25" i="12"/>
  <c r="EQ27" i="12"/>
  <c r="EQ29" i="12"/>
  <c r="EQ31" i="12"/>
  <c r="EQ33" i="12"/>
  <c r="EQ35" i="12"/>
  <c r="EQ37" i="12"/>
  <c r="EQ39" i="12"/>
  <c r="ET12" i="12"/>
  <c r="EK14" i="12"/>
  <c r="EK16" i="12"/>
  <c r="EK18" i="12"/>
  <c r="EK20" i="12"/>
  <c r="EK22" i="12"/>
  <c r="EK24" i="12"/>
  <c r="EK26" i="12"/>
  <c r="EK28" i="12"/>
  <c r="EK30" i="12"/>
  <c r="EK32" i="12"/>
  <c r="EK34" i="12"/>
  <c r="EK36" i="12"/>
  <c r="EK38" i="12"/>
  <c r="EK40" i="12"/>
  <c r="DU14" i="12"/>
  <c r="DU16" i="12"/>
  <c r="DU18" i="12"/>
  <c r="DU20" i="12"/>
  <c r="DU22" i="12"/>
  <c r="DU24" i="12"/>
  <c r="DU26" i="12"/>
  <c r="DU28" i="12"/>
  <c r="DU30" i="12"/>
  <c r="DU32" i="12"/>
  <c r="DU34" i="12"/>
  <c r="DY35" i="12"/>
  <c r="DY36" i="12"/>
  <c r="DY37" i="12"/>
  <c r="DY38" i="12"/>
  <c r="DY39" i="12"/>
  <c r="DX40" i="12"/>
  <c r="EB12" i="12"/>
  <c r="DW12" i="12"/>
  <c r="DN13" i="12"/>
  <c r="DK14" i="12"/>
  <c r="DQ14" i="12"/>
  <c r="DK16" i="12"/>
  <c r="DQ16" i="12"/>
  <c r="DK18" i="12"/>
  <c r="DQ18" i="12"/>
  <c r="DK20" i="12"/>
  <c r="DQ20" i="12"/>
  <c r="DK22" i="12"/>
  <c r="DQ22" i="12"/>
  <c r="DN23" i="12"/>
  <c r="DK24" i="12"/>
  <c r="DQ24" i="12"/>
  <c r="DN25" i="12"/>
  <c r="DK26" i="12"/>
  <c r="DQ26" i="12"/>
  <c r="DK28" i="12"/>
  <c r="DQ28" i="12"/>
  <c r="DK30" i="12"/>
  <c r="DQ30" i="12"/>
  <c r="DK32" i="12"/>
  <c r="DQ32" i="12"/>
  <c r="DK34" i="12"/>
  <c r="DQ34" i="12"/>
  <c r="DK36" i="12"/>
  <c r="DQ36" i="12"/>
  <c r="DK38" i="12"/>
  <c r="DQ38" i="12"/>
  <c r="DK40" i="12"/>
  <c r="DQ40" i="12"/>
  <c r="DO12" i="12"/>
  <c r="DD13" i="12"/>
  <c r="DA14" i="12"/>
  <c r="DF14" i="12"/>
  <c r="DA16" i="12"/>
  <c r="DF16" i="12"/>
  <c r="DA18" i="12"/>
  <c r="DF18" i="12"/>
  <c r="DA20" i="12"/>
  <c r="DF20" i="12"/>
  <c r="DA22" i="12"/>
  <c r="DF22" i="12"/>
  <c r="DD23" i="12"/>
  <c r="DA24" i="12"/>
  <c r="DF24" i="12"/>
  <c r="DD25" i="12"/>
  <c r="DA26" i="12"/>
  <c r="DA28" i="12"/>
  <c r="DF28" i="12"/>
  <c r="DA30" i="12"/>
  <c r="DF30" i="12"/>
  <c r="DA32" i="12"/>
  <c r="DF32" i="12"/>
  <c r="DA34" i="12"/>
  <c r="DF34" i="12"/>
  <c r="DA36" i="12"/>
  <c r="DF36" i="12"/>
  <c r="DA38" i="12"/>
  <c r="DA40" i="12"/>
  <c r="DF40" i="12"/>
  <c r="DE12" i="12"/>
  <c r="CT16" i="12"/>
  <c r="CT32" i="12"/>
  <c r="CT37" i="12"/>
  <c r="DB12" i="12"/>
  <c r="CU13" i="12"/>
  <c r="CS14" i="12"/>
  <c r="CQ15" i="12"/>
  <c r="CW15" i="12"/>
  <c r="CV16" i="12"/>
  <c r="CS17" i="12"/>
  <c r="CQ18" i="12"/>
  <c r="CX18" i="12"/>
  <c r="CV19" i="12"/>
  <c r="CS20" i="12"/>
  <c r="CX21" i="12"/>
  <c r="CV22" i="12"/>
  <c r="CU23" i="12"/>
  <c r="CX24" i="12"/>
  <c r="CW25" i="12"/>
  <c r="CU26" i="12"/>
  <c r="CQ28" i="12"/>
  <c r="CW28" i="12"/>
  <c r="CU29" i="12"/>
  <c r="CS30" i="12"/>
  <c r="CQ31" i="12"/>
  <c r="CW31" i="12"/>
  <c r="CV32" i="12"/>
  <c r="CS33" i="12"/>
  <c r="CQ34" i="12"/>
  <c r="CX34" i="12"/>
  <c r="CV35" i="12"/>
  <c r="CS36" i="12"/>
  <c r="CX37" i="12"/>
  <c r="CU39" i="12"/>
  <c r="CR40" i="12"/>
  <c r="CX40" i="12"/>
  <c r="CR12" i="12"/>
  <c r="CI13" i="12"/>
  <c r="CN13" i="12"/>
  <c r="CL14" i="12"/>
  <c r="CI15" i="12"/>
  <c r="CN15" i="12"/>
  <c r="CL16" i="12"/>
  <c r="CI17" i="12"/>
  <c r="CN17" i="12"/>
  <c r="CL18" i="12"/>
  <c r="CI19" i="12"/>
  <c r="CN19" i="12"/>
  <c r="CL20" i="12"/>
  <c r="CI21" i="12"/>
  <c r="CN21" i="12"/>
  <c r="CL22" i="12"/>
  <c r="CI23" i="12"/>
  <c r="CN23" i="12"/>
  <c r="CI25" i="12"/>
  <c r="CN25" i="12"/>
  <c r="CI27" i="12"/>
  <c r="CN27" i="12"/>
  <c r="CL28" i="12"/>
  <c r="CI29" i="12"/>
  <c r="CN29" i="12"/>
  <c r="CL30" i="12"/>
  <c r="CI31" i="12"/>
  <c r="CN31" i="12"/>
  <c r="CL32" i="12"/>
  <c r="CI33" i="12"/>
  <c r="CN33" i="12"/>
  <c r="CL34" i="12"/>
  <c r="CI35" i="12"/>
  <c r="CN35" i="12"/>
  <c r="CI37" i="12"/>
  <c r="CI39" i="12"/>
  <c r="CN39" i="12"/>
  <c r="CL12" i="12"/>
  <c r="CG12" i="12"/>
  <c r="BY13" i="12"/>
  <c r="CD13" i="12"/>
  <c r="CA14" i="12"/>
  <c r="BY15" i="12"/>
  <c r="CD15" i="12"/>
  <c r="CA16" i="12"/>
  <c r="BY17" i="12"/>
  <c r="CD17" i="12"/>
  <c r="CA18" i="12"/>
  <c r="BY19" i="12"/>
  <c r="CD19" i="12"/>
  <c r="CA20" i="12"/>
  <c r="BY21" i="12"/>
  <c r="CD21" i="12"/>
  <c r="CA22" i="12"/>
  <c r="BY23" i="12"/>
  <c r="CD23" i="12"/>
  <c r="CA24" i="12"/>
  <c r="BY25" i="12"/>
  <c r="CD25" i="12"/>
  <c r="CA26" i="12"/>
  <c r="BY27" i="12"/>
  <c r="CD27" i="12"/>
  <c r="CA28" i="12"/>
  <c r="BY29" i="12"/>
  <c r="CD29" i="12"/>
  <c r="CA30" i="12"/>
  <c r="BW31" i="12"/>
  <c r="CA31" i="12"/>
  <c r="BW32" i="12"/>
  <c r="CA32" i="12"/>
  <c r="BW33" i="12"/>
  <c r="CA33" i="12"/>
  <c r="BW34" i="12"/>
  <c r="CA34" i="12"/>
  <c r="BW35" i="12"/>
  <c r="CA35" i="12"/>
  <c r="BW36" i="12"/>
  <c r="CA36" i="12"/>
  <c r="BW37" i="12"/>
  <c r="CA37" i="12"/>
  <c r="BW38" i="12"/>
  <c r="CA38" i="12"/>
  <c r="BW39" i="12"/>
  <c r="CA39" i="12"/>
  <c r="BW40" i="12"/>
  <c r="CA40" i="12"/>
  <c r="CD12" i="12"/>
  <c r="BZ12" i="12"/>
  <c r="BP13" i="12"/>
  <c r="BT13" i="12"/>
  <c r="BT14" i="12"/>
  <c r="BT15" i="12"/>
  <c r="BP16" i="12"/>
  <c r="BT16" i="12"/>
  <c r="BT17" i="12"/>
  <c r="BT18" i="12"/>
  <c r="BT19" i="12"/>
  <c r="BT20" i="12"/>
  <c r="BT21" i="12"/>
  <c r="BT22" i="12"/>
  <c r="BP23" i="12"/>
  <c r="BT23" i="12"/>
  <c r="BT24" i="12"/>
  <c r="BP25" i="12"/>
  <c r="BT25" i="12"/>
  <c r="BT26" i="12"/>
  <c r="BT27" i="12"/>
  <c r="BT28" i="12"/>
  <c r="BT29" i="12"/>
  <c r="BT30" i="12"/>
  <c r="BT31" i="12"/>
  <c r="BP32" i="12"/>
  <c r="BT32" i="12"/>
  <c r="BT33" i="12"/>
  <c r="BT34" i="12"/>
  <c r="BT35" i="12"/>
  <c r="BT37" i="12"/>
  <c r="BP38" i="12"/>
  <c r="BT38" i="12"/>
  <c r="BP39" i="12"/>
  <c r="BT39" i="12"/>
  <c r="BT40" i="12"/>
  <c r="BQ12" i="12"/>
  <c r="BM12" i="12"/>
  <c r="BE13" i="12"/>
  <c r="BI13" i="12"/>
  <c r="BE14" i="12"/>
  <c r="BI14" i="12"/>
  <c r="BE15" i="12"/>
  <c r="BI15" i="12"/>
  <c r="BE16" i="12"/>
  <c r="BI16" i="12"/>
  <c r="BE17" i="12"/>
  <c r="BI17" i="12"/>
  <c r="BE18" i="12"/>
  <c r="BI18" i="12"/>
  <c r="BE19" i="12"/>
  <c r="BI19" i="12"/>
  <c r="BE20" i="12"/>
  <c r="BI20" i="12"/>
  <c r="BE21" i="12"/>
  <c r="BI21" i="12"/>
  <c r="BE22" i="12"/>
  <c r="BI22" i="12"/>
  <c r="BE23" i="12"/>
  <c r="BI23" i="12"/>
  <c r="BE24" i="12"/>
  <c r="BI24" i="12"/>
  <c r="BE25" i="12"/>
  <c r="BI25" i="12"/>
  <c r="BE26" i="12"/>
  <c r="BI26" i="12"/>
  <c r="BE27" i="12"/>
  <c r="BI27" i="12"/>
  <c r="BE28" i="12"/>
  <c r="BI28" i="12"/>
  <c r="BE29" i="12"/>
  <c r="BI29" i="12"/>
  <c r="BE30" i="12"/>
  <c r="BI30" i="12"/>
  <c r="BE31" i="12"/>
  <c r="BI31" i="12"/>
  <c r="BE32" i="12"/>
  <c r="BI32" i="12"/>
  <c r="BE33" i="12"/>
  <c r="BI33" i="12"/>
  <c r="BE34" i="12"/>
  <c r="BI34" i="12"/>
  <c r="BE35" i="12"/>
  <c r="BI35" i="12"/>
  <c r="BE36" i="12"/>
  <c r="BI36" i="12"/>
  <c r="BE37" i="12"/>
  <c r="BI37" i="12"/>
  <c r="BE38" i="12"/>
  <c r="BI38" i="12"/>
  <c r="BE39" i="12"/>
  <c r="BI39" i="12"/>
  <c r="BE40" i="12"/>
  <c r="BI40" i="12"/>
  <c r="BH12" i="12"/>
  <c r="BD12" i="12"/>
  <c r="AS13" i="12"/>
  <c r="AW13" i="12"/>
  <c r="AS14" i="12"/>
  <c r="AW14" i="12"/>
  <c r="AS15" i="12"/>
  <c r="AW15" i="12"/>
  <c r="AS16" i="12"/>
  <c r="AW16" i="12"/>
  <c r="AS17" i="12"/>
  <c r="AW17" i="12"/>
  <c r="AS18" i="12"/>
  <c r="AW18" i="12"/>
  <c r="AS19" i="12"/>
  <c r="AW19" i="12"/>
  <c r="AS20" i="12"/>
  <c r="AW20" i="12"/>
  <c r="AS21" i="12"/>
  <c r="AW21" i="12"/>
  <c r="AS22" i="12"/>
  <c r="AW22" i="12"/>
  <c r="AS23" i="12"/>
  <c r="AW23" i="12"/>
  <c r="AS24" i="12"/>
  <c r="AW24" i="12"/>
  <c r="AS25" i="12"/>
  <c r="AW25" i="12"/>
  <c r="AS26" i="12"/>
  <c r="AW26" i="12"/>
  <c r="AS27" i="12"/>
  <c r="AW27" i="12"/>
  <c r="AS28" i="12"/>
  <c r="AW28" i="12"/>
  <c r="AS29" i="12"/>
  <c r="AW29" i="12"/>
  <c r="AS30" i="12"/>
  <c r="AW30" i="12"/>
  <c r="AS31" i="12"/>
  <c r="AW31" i="12"/>
  <c r="AS32" i="12"/>
  <c r="AW32" i="12"/>
  <c r="AS33" i="12"/>
  <c r="AW33" i="12"/>
  <c r="AS34" i="12"/>
  <c r="AW34" i="12"/>
  <c r="AS35" i="12"/>
  <c r="AW35" i="12"/>
  <c r="AS36" i="12"/>
  <c r="AW36" i="12"/>
  <c r="AS37" i="12"/>
  <c r="AW37" i="12"/>
  <c r="AS38" i="12"/>
  <c r="AW38" i="12"/>
  <c r="AS39" i="12"/>
  <c r="AW39" i="12"/>
  <c r="AS40" i="12"/>
  <c r="AW40" i="12"/>
  <c r="AZ12" i="12"/>
  <c r="AV12" i="12"/>
  <c r="AK13" i="12"/>
  <c r="AO13" i="12"/>
  <c r="AK14" i="12"/>
  <c r="AO14" i="12"/>
  <c r="AK15" i="12"/>
  <c r="AO15" i="12"/>
  <c r="AK16" i="12"/>
  <c r="AO16" i="12"/>
  <c r="AK17" i="12"/>
  <c r="AO17" i="12"/>
  <c r="AK18" i="12"/>
  <c r="AO18" i="12"/>
  <c r="AK19" i="12"/>
  <c r="AO19" i="12"/>
  <c r="AK20" i="12"/>
  <c r="AO20" i="12"/>
  <c r="AK21" i="12"/>
  <c r="AO21" i="12"/>
  <c r="AK22" i="12"/>
  <c r="AO22" i="12"/>
  <c r="AK23" i="12"/>
  <c r="AO23" i="12"/>
  <c r="AK24" i="12"/>
  <c r="AO24" i="12"/>
  <c r="AK25" i="12"/>
  <c r="AO25" i="12"/>
  <c r="AK26" i="12"/>
  <c r="AO26" i="12"/>
  <c r="AK27" i="12"/>
  <c r="AO27" i="12"/>
  <c r="AK28" i="12"/>
  <c r="AO28" i="12"/>
  <c r="AK29" i="12"/>
  <c r="AO29" i="12"/>
  <c r="AK30" i="12"/>
  <c r="AO30" i="12"/>
  <c r="AK31" i="12"/>
  <c r="AO31" i="12"/>
  <c r="AK32" i="12"/>
  <c r="AO32" i="12"/>
  <c r="AK33" i="12"/>
  <c r="AO33" i="12"/>
  <c r="AK34" i="12"/>
  <c r="AO34" i="12"/>
  <c r="AK35" i="12"/>
  <c r="AO35" i="12"/>
  <c r="AK36" i="12"/>
  <c r="AO36" i="12"/>
  <c r="AK37" i="12"/>
  <c r="AO37" i="12"/>
  <c r="AK38" i="12"/>
  <c r="AO38" i="12"/>
  <c r="AK39" i="12"/>
  <c r="AO39" i="12"/>
  <c r="AK40" i="12"/>
  <c r="AO40" i="12"/>
  <c r="AN12" i="12"/>
  <c r="AJ12" i="12"/>
  <c r="AA13" i="12"/>
  <c r="AE13" i="12"/>
  <c r="AA14" i="12"/>
  <c r="AE14" i="12"/>
  <c r="AA15" i="12"/>
  <c r="AE15" i="12"/>
  <c r="AA16" i="12"/>
  <c r="AE16" i="12"/>
  <c r="AA17" i="12"/>
  <c r="AE17" i="12"/>
  <c r="AA18" i="12"/>
  <c r="AE18" i="12"/>
  <c r="AA19" i="12"/>
  <c r="AE19" i="12"/>
  <c r="AA20" i="12"/>
  <c r="AE20" i="12"/>
  <c r="AA21" i="12"/>
  <c r="AE21" i="12"/>
  <c r="AA22" i="12"/>
  <c r="AE22" i="12"/>
  <c r="AA23" i="12"/>
  <c r="AE23" i="12"/>
  <c r="AA24" i="12"/>
  <c r="AE24" i="12"/>
  <c r="AA25" i="12"/>
  <c r="AE25" i="12"/>
  <c r="AA26" i="12"/>
  <c r="AE26" i="12"/>
  <c r="AA27" i="12"/>
  <c r="AE27" i="12"/>
  <c r="AA28" i="12"/>
  <c r="AE28" i="12"/>
  <c r="AA29" i="12"/>
  <c r="AE29" i="12"/>
  <c r="AA30" i="12"/>
  <c r="AE30" i="12"/>
  <c r="AA31" i="12"/>
  <c r="AE31" i="12"/>
  <c r="AA32" i="12"/>
  <c r="AE32" i="12"/>
  <c r="AA33" i="12"/>
  <c r="AE33" i="12"/>
  <c r="AA34" i="12"/>
  <c r="AE34" i="12"/>
  <c r="AA35" i="12"/>
  <c r="AE35" i="12"/>
  <c r="AA36" i="12"/>
  <c r="AE36" i="12"/>
  <c r="AA37" i="12"/>
  <c r="AE37" i="12"/>
  <c r="AA38" i="12"/>
  <c r="AE38" i="12"/>
  <c r="AA39" i="12"/>
  <c r="AE39" i="12"/>
  <c r="AA40" i="12"/>
  <c r="AE40" i="12"/>
  <c r="IH36" i="12"/>
  <c r="HQ39" i="12"/>
  <c r="HG32" i="12"/>
  <c r="GX24" i="12"/>
  <c r="HC37" i="12"/>
  <c r="GN16" i="12"/>
  <c r="GS26" i="12"/>
  <c r="GQ37" i="12"/>
  <c r="GG13" i="12"/>
  <c r="GG21" i="12"/>
  <c r="GG29" i="12"/>
  <c r="GG37" i="12"/>
  <c r="FT14" i="12"/>
  <c r="FT22" i="12"/>
  <c r="FV26" i="12"/>
  <c r="FT29" i="12"/>
  <c r="FY31" i="12"/>
  <c r="FV34" i="12"/>
  <c r="FT37" i="12"/>
  <c r="FY39" i="12"/>
  <c r="FJ15" i="12"/>
  <c r="FO17" i="12"/>
  <c r="FL20" i="12"/>
  <c r="FJ23" i="12"/>
  <c r="FO25" i="12"/>
  <c r="FL28" i="12"/>
  <c r="FJ31" i="12"/>
  <c r="FO33" i="12"/>
  <c r="FL36" i="12"/>
  <c r="FJ39" i="12"/>
  <c r="FJ12" i="12"/>
  <c r="EZ15" i="12"/>
  <c r="FF17" i="12"/>
  <c r="FC20" i="12"/>
  <c r="EZ23" i="12"/>
  <c r="FF25" i="12"/>
  <c r="FC28" i="12"/>
  <c r="EZ31" i="12"/>
  <c r="FF33" i="12"/>
  <c r="FC36" i="12"/>
  <c r="EZ39" i="12"/>
  <c r="FE12" i="12"/>
  <c r="EU13" i="12"/>
  <c r="EU15" i="12"/>
  <c r="EU17" i="12"/>
  <c r="EU19" i="12"/>
  <c r="EU21" i="12"/>
  <c r="EU23" i="12"/>
  <c r="EU25" i="12"/>
  <c r="EU27" i="12"/>
  <c r="EU29" i="12"/>
  <c r="EU31" i="12"/>
  <c r="EU33" i="12"/>
  <c r="EU35" i="12"/>
  <c r="EU37" i="12"/>
  <c r="EU39" i="12"/>
  <c r="EP12" i="12"/>
  <c r="EG13" i="12"/>
  <c r="EG15" i="12"/>
  <c r="EG17" i="12"/>
  <c r="EG19" i="12"/>
  <c r="EG21" i="12"/>
  <c r="EG23" i="12"/>
  <c r="EG25" i="12"/>
  <c r="EG27" i="12"/>
  <c r="EG29" i="12"/>
  <c r="EG31" i="12"/>
  <c r="EG33" i="12"/>
  <c r="EG35" i="12"/>
  <c r="EG37" i="12"/>
  <c r="EG39" i="12"/>
  <c r="EJ12" i="12"/>
  <c r="DY14" i="12"/>
  <c r="DY16" i="12"/>
  <c r="DY18" i="12"/>
  <c r="DY20" i="12"/>
  <c r="DY22" i="12"/>
  <c r="DY24" i="12"/>
  <c r="DY26" i="12"/>
  <c r="DY28" i="12"/>
  <c r="DY30" i="12"/>
  <c r="DY32" i="12"/>
  <c r="DY34" i="12"/>
  <c r="EB35" i="12"/>
  <c r="DY40" i="12"/>
  <c r="EA12" i="12"/>
  <c r="DU12" i="12"/>
  <c r="DO13" i="12"/>
  <c r="DM14" i="12"/>
  <c r="DR14" i="12"/>
  <c r="DO15" i="12"/>
  <c r="DM16" i="12"/>
  <c r="DR16" i="12"/>
  <c r="DO17" i="12"/>
  <c r="DM18" i="12"/>
  <c r="DR18" i="12"/>
  <c r="DO19" i="12"/>
  <c r="DM20" i="12"/>
  <c r="DR20" i="12"/>
  <c r="DO21" i="12"/>
  <c r="DM22" i="12"/>
  <c r="DO23" i="12"/>
  <c r="DM24" i="12"/>
  <c r="DO25" i="12"/>
  <c r="DM26" i="12"/>
  <c r="DR26" i="12"/>
  <c r="DO27" i="12"/>
  <c r="DM28" i="12"/>
  <c r="DR28" i="12"/>
  <c r="DO29" i="12"/>
  <c r="DM30" i="12"/>
  <c r="DR30" i="12"/>
  <c r="DO31" i="12"/>
  <c r="DM32" i="12"/>
  <c r="DR32" i="12"/>
  <c r="DO33" i="12"/>
  <c r="DM34" i="12"/>
  <c r="DR34" i="12"/>
  <c r="DO35" i="12"/>
  <c r="DM36" i="12"/>
  <c r="DR36" i="12"/>
  <c r="DO37" i="12"/>
  <c r="DM38" i="12"/>
  <c r="DR38" i="12"/>
  <c r="DO39" i="12"/>
  <c r="DM40" i="12"/>
  <c r="DR40" i="12"/>
  <c r="DN12" i="12"/>
  <c r="DE13" i="12"/>
  <c r="DH14" i="12"/>
  <c r="DE15" i="12"/>
  <c r="DB16" i="12"/>
  <c r="DH16" i="12"/>
  <c r="DE17" i="12"/>
  <c r="DH18" i="12"/>
  <c r="DE19" i="12"/>
  <c r="DH20" i="12"/>
  <c r="DE21" i="12"/>
  <c r="DH22" i="12"/>
  <c r="DE23" i="12"/>
  <c r="DH24" i="12"/>
  <c r="DE25" i="12"/>
  <c r="DE27" i="12"/>
  <c r="DH28" i="12"/>
  <c r="DE29" i="12"/>
  <c r="DH30" i="12"/>
  <c r="DE31" i="12"/>
  <c r="DH32" i="12"/>
  <c r="DE33" i="12"/>
  <c r="DH34" i="12"/>
  <c r="DE35" i="12"/>
  <c r="DB36" i="12"/>
  <c r="DH36" i="12"/>
  <c r="DE37" i="12"/>
  <c r="DB38" i="12"/>
  <c r="DH38" i="12"/>
  <c r="DE39" i="12"/>
  <c r="DH40" i="12"/>
  <c r="DD12" i="12"/>
  <c r="CT23" i="12"/>
  <c r="DA12" i="12"/>
  <c r="CW13" i="12"/>
  <c r="CU14" i="12"/>
  <c r="CQ16" i="12"/>
  <c r="CW16" i="12"/>
  <c r="CU17" i="12"/>
  <c r="CS18" i="12"/>
  <c r="CQ19" i="12"/>
  <c r="CW19" i="12"/>
  <c r="CV20" i="12"/>
  <c r="CS21" i="12"/>
  <c r="CQ22" i="12"/>
  <c r="CX22" i="12"/>
  <c r="CV23" i="12"/>
  <c r="CS24" i="12"/>
  <c r="CR25" i="12"/>
  <c r="CX25" i="12"/>
  <c r="CU27" i="12"/>
  <c r="CX28" i="12"/>
  <c r="CW29" i="12"/>
  <c r="CU30" i="12"/>
  <c r="CQ32" i="12"/>
  <c r="CW32" i="12"/>
  <c r="CU33" i="12"/>
  <c r="CS34" i="12"/>
  <c r="CQ35" i="12"/>
  <c r="CW35" i="12"/>
  <c r="CS37" i="12"/>
  <c r="CQ38" i="12"/>
  <c r="JB37" i="12"/>
  <c r="HG40" i="12"/>
  <c r="HC29" i="12"/>
  <c r="HA40" i="12"/>
  <c r="GS18" i="12"/>
  <c r="GQ29" i="12"/>
  <c r="GT39" i="12"/>
  <c r="GG15" i="12"/>
  <c r="GG23" i="12"/>
  <c r="GG31" i="12"/>
  <c r="GG39" i="12"/>
  <c r="FT16" i="12"/>
  <c r="GB16" i="12" s="1"/>
  <c r="FT24" i="12"/>
  <c r="FT27" i="12"/>
  <c r="FY29" i="12"/>
  <c r="FV32" i="12"/>
  <c r="FT35" i="12"/>
  <c r="FY37" i="12"/>
  <c r="FV40" i="12"/>
  <c r="FJ13" i="12"/>
  <c r="FO15" i="12"/>
  <c r="FL18" i="12"/>
  <c r="FJ21" i="12"/>
  <c r="FO23" i="12"/>
  <c r="FL26" i="12"/>
  <c r="FJ29" i="12"/>
  <c r="FO31" i="12"/>
  <c r="FL34" i="12"/>
  <c r="FJ37" i="12"/>
  <c r="FO39" i="12"/>
  <c r="EY13" i="12"/>
  <c r="FF15" i="12"/>
  <c r="FC18" i="12"/>
  <c r="EZ21" i="12"/>
  <c r="FF23" i="12"/>
  <c r="FC26" i="12"/>
  <c r="EZ29" i="12"/>
  <c r="FF31" i="12"/>
  <c r="FC34" i="12"/>
  <c r="EZ37" i="12"/>
  <c r="FD39" i="12"/>
  <c r="FA12" i="12"/>
  <c r="EQ14" i="12"/>
  <c r="EQ16" i="12"/>
  <c r="EQ18" i="12"/>
  <c r="EQ20" i="12"/>
  <c r="EQ22" i="12"/>
  <c r="EQ24" i="12"/>
  <c r="EQ26" i="12"/>
  <c r="EQ28" i="12"/>
  <c r="EQ30" i="12"/>
  <c r="EQ32" i="12"/>
  <c r="EQ34" i="12"/>
  <c r="EQ36" i="12"/>
  <c r="EQ38" i="12"/>
  <c r="EQ40" i="12"/>
  <c r="EK13" i="12"/>
  <c r="EK15" i="12"/>
  <c r="EK17" i="12"/>
  <c r="EK19" i="12"/>
  <c r="EK21" i="12"/>
  <c r="EK23" i="12"/>
  <c r="EK25" i="12"/>
  <c r="EK27" i="12"/>
  <c r="EK29" i="12"/>
  <c r="EK31" i="12"/>
  <c r="EK33" i="12"/>
  <c r="EK35" i="12"/>
  <c r="EK37" i="12"/>
  <c r="EK39" i="12"/>
  <c r="EF12" i="12"/>
  <c r="DU13" i="12"/>
  <c r="DU15" i="12"/>
  <c r="DU17" i="12"/>
  <c r="DU19" i="12"/>
  <c r="DU21" i="12"/>
  <c r="DU23" i="12"/>
  <c r="DU25" i="12"/>
  <c r="DU27" i="12"/>
  <c r="DU29" i="12"/>
  <c r="DU31" i="12"/>
  <c r="DU33" i="12"/>
  <c r="DU35" i="12"/>
  <c r="DU36" i="12"/>
  <c r="DU37" i="12"/>
  <c r="DU38" i="12"/>
  <c r="DU39" i="12"/>
  <c r="DU40" i="12"/>
  <c r="DZ40" i="12"/>
  <c r="DY12" i="12"/>
  <c r="DK13" i="12"/>
  <c r="DQ13" i="12"/>
  <c r="DK15" i="12"/>
  <c r="DQ15" i="12"/>
  <c r="DN16" i="12"/>
  <c r="DK17" i="12"/>
  <c r="DQ17" i="12"/>
  <c r="DK19" i="12"/>
  <c r="DQ19" i="12"/>
  <c r="DK21" i="12"/>
  <c r="DQ21" i="12"/>
  <c r="DK23" i="12"/>
  <c r="DQ23" i="12"/>
  <c r="DK25" i="12"/>
  <c r="DQ25" i="12"/>
  <c r="DK27" i="12"/>
  <c r="DQ27" i="12"/>
  <c r="DK29" i="12"/>
  <c r="DQ29" i="12"/>
  <c r="DK31" i="12"/>
  <c r="DQ31" i="12"/>
  <c r="DN32" i="12"/>
  <c r="DK33" i="12"/>
  <c r="DQ33" i="12"/>
  <c r="DK35" i="12"/>
  <c r="DQ35" i="12"/>
  <c r="DK37" i="12"/>
  <c r="DQ37" i="12"/>
  <c r="DK39" i="12"/>
  <c r="DQ39" i="12"/>
  <c r="DR12" i="12"/>
  <c r="DL12" i="12"/>
  <c r="DA13" i="12"/>
  <c r="DF13" i="12"/>
  <c r="DA15" i="12"/>
  <c r="DF15" i="12"/>
  <c r="DD16" i="12"/>
  <c r="DA17" i="12"/>
  <c r="DF17" i="12"/>
  <c r="DA19" i="12"/>
  <c r="DF19" i="12"/>
  <c r="DA21" i="12"/>
  <c r="DA23" i="12"/>
  <c r="DF23" i="12"/>
  <c r="DA25" i="12"/>
  <c r="DF25" i="12"/>
  <c r="DD26" i="12"/>
  <c r="DA27" i="12"/>
  <c r="DF27" i="12"/>
  <c r="DA29" i="12"/>
  <c r="DF29" i="12"/>
  <c r="DA31" i="12"/>
  <c r="DF31" i="12"/>
  <c r="DD32" i="12"/>
  <c r="DA33" i="12"/>
  <c r="DF33" i="12"/>
  <c r="DA35" i="12"/>
  <c r="DF35" i="12"/>
  <c r="DA37" i="12"/>
  <c r="DA39" i="12"/>
  <c r="DD40" i="12"/>
  <c r="DH12" i="12"/>
  <c r="CT13" i="12"/>
  <c r="CR13" i="12"/>
  <c r="CX13" i="12"/>
  <c r="CV14" i="12"/>
  <c r="CU15" i="12"/>
  <c r="CR16" i="12"/>
  <c r="CX16" i="12"/>
  <c r="CW17" i="12"/>
  <c r="CU18" i="12"/>
  <c r="CQ20" i="12"/>
  <c r="CW20" i="12"/>
  <c r="CU21" i="12"/>
  <c r="CS22" i="12"/>
  <c r="CQ23" i="12"/>
  <c r="CW23" i="12"/>
  <c r="CV24" i="12"/>
  <c r="CS25" i="12"/>
  <c r="CQ26" i="12"/>
  <c r="CX26" i="12"/>
  <c r="CV27" i="12"/>
  <c r="CS28" i="12"/>
  <c r="CX29" i="12"/>
  <c r="CV30" i="12"/>
  <c r="CU31" i="12"/>
  <c r="CR32" i="12"/>
  <c r="CX32" i="12"/>
  <c r="CW33" i="12"/>
  <c r="CU34" i="12"/>
  <c r="CQ36" i="12"/>
  <c r="CW36" i="12"/>
  <c r="CU37" i="12"/>
  <c r="CS38" i="12"/>
  <c r="CQ39" i="12"/>
  <c r="CW39" i="12"/>
  <c r="CV40" i="12"/>
  <c r="CV12" i="12"/>
  <c r="CL13" i="12"/>
  <c r="CI14" i="12"/>
  <c r="CN14" i="12"/>
  <c r="CL15" i="12"/>
  <c r="CI16" i="12"/>
  <c r="CN16" i="12"/>
  <c r="CL17" i="12"/>
  <c r="CI18" i="12"/>
  <c r="CN18" i="12"/>
  <c r="CL19" i="12"/>
  <c r="CI20" i="12"/>
  <c r="CN20" i="12"/>
  <c r="CL21" i="12"/>
  <c r="CI22" i="12"/>
  <c r="CN22" i="12"/>
  <c r="CL23" i="12"/>
  <c r="CI24" i="12"/>
  <c r="CN24" i="12"/>
  <c r="CL25" i="12"/>
  <c r="CI26" i="12"/>
  <c r="CN26" i="12"/>
  <c r="CL27" i="12"/>
  <c r="CI28" i="12"/>
  <c r="CN28" i="12"/>
  <c r="CL29" i="12"/>
  <c r="CI30" i="12"/>
  <c r="CN30" i="12"/>
  <c r="CL31" i="12"/>
  <c r="CI32" i="12"/>
  <c r="CN32" i="12"/>
  <c r="CL33" i="12"/>
  <c r="CI34" i="12"/>
  <c r="CN34" i="12"/>
  <c r="CL35" i="12"/>
  <c r="CI36" i="12"/>
  <c r="CL37" i="12"/>
  <c r="CI38" i="12"/>
  <c r="CN38" i="12"/>
  <c r="CL39" i="12"/>
  <c r="CI40" i="12"/>
  <c r="CN40" i="12"/>
  <c r="CI12" i="12"/>
  <c r="CA13" i="12"/>
  <c r="BY14" i="12"/>
  <c r="CD14" i="12"/>
  <c r="CA15" i="12"/>
  <c r="BY16" i="12"/>
  <c r="CD16" i="12"/>
  <c r="CA17" i="12"/>
  <c r="BY18" i="12"/>
  <c r="CD18" i="12"/>
  <c r="CA19" i="12"/>
  <c r="BY20" i="12"/>
  <c r="CD20" i="12"/>
  <c r="CA21" i="12"/>
  <c r="BY22" i="12"/>
  <c r="CD22" i="12"/>
  <c r="CA23" i="12"/>
  <c r="BY24" i="12"/>
  <c r="CD24" i="12"/>
  <c r="CA25" i="12"/>
  <c r="BY26" i="12"/>
  <c r="CD26" i="12"/>
  <c r="CA27" i="12"/>
  <c r="BY28" i="12"/>
  <c r="CD28" i="12"/>
  <c r="CA29" i="12"/>
  <c r="BY30" i="12"/>
  <c r="CC30" i="12"/>
  <c r="BY31" i="12"/>
  <c r="CC31" i="12"/>
  <c r="BY32" i="12"/>
  <c r="CC32" i="12"/>
  <c r="BY33" i="12"/>
  <c r="CC33" i="12"/>
  <c r="BY34" i="12"/>
  <c r="CC34" i="12"/>
  <c r="BY35" i="12"/>
  <c r="CC35" i="12"/>
  <c r="BY36" i="12"/>
  <c r="CC36" i="12"/>
  <c r="BY37" i="12"/>
  <c r="CC37" i="12"/>
  <c r="BY38" i="12"/>
  <c r="CC38" i="12"/>
  <c r="BY39" i="12"/>
  <c r="CC39" i="12"/>
  <c r="BY40" i="12"/>
  <c r="CC40" i="12"/>
  <c r="CB12" i="12"/>
  <c r="BX12" i="12"/>
  <c r="BN13" i="12"/>
  <c r="BR13" i="12"/>
  <c r="BR14" i="12"/>
  <c r="BR15" i="12"/>
  <c r="BN16" i="12"/>
  <c r="BR16" i="12"/>
  <c r="BR17" i="12"/>
  <c r="BR18" i="12"/>
  <c r="BR19" i="12"/>
  <c r="BR20" i="12"/>
  <c r="BR21" i="12"/>
  <c r="BR22" i="12"/>
  <c r="BN23" i="12"/>
  <c r="BR23" i="12"/>
  <c r="GN32" i="12"/>
  <c r="GG25" i="12"/>
  <c r="FT18" i="12"/>
  <c r="FT33" i="12"/>
  <c r="FO13" i="12"/>
  <c r="FL24" i="12"/>
  <c r="FJ35" i="12"/>
  <c r="FC16" i="12"/>
  <c r="EZ27" i="12"/>
  <c r="FF37" i="12"/>
  <c r="EU16" i="12"/>
  <c r="EU24" i="12"/>
  <c r="EU32" i="12"/>
  <c r="EU40" i="12"/>
  <c r="EG18" i="12"/>
  <c r="EG26" i="12"/>
  <c r="EG34" i="12"/>
  <c r="DY19" i="12"/>
  <c r="DY27" i="12"/>
  <c r="DM15" i="12"/>
  <c r="DR17" i="12"/>
  <c r="DO20" i="12"/>
  <c r="DM23" i="12"/>
  <c r="DR25" i="12"/>
  <c r="DO28" i="12"/>
  <c r="DM31" i="12"/>
  <c r="DR33" i="12"/>
  <c r="DO36" i="12"/>
  <c r="DM39" i="12"/>
  <c r="DK12" i="12"/>
  <c r="DB15" i="12"/>
  <c r="DH17" i="12"/>
  <c r="DE20" i="12"/>
  <c r="DB23" i="12"/>
  <c r="DH25" i="12"/>
  <c r="DE28" i="12"/>
  <c r="DH33" i="12"/>
  <c r="DE36" i="12"/>
  <c r="DB39" i="12"/>
  <c r="CQ14" i="12"/>
  <c r="CR20" i="12"/>
  <c r="CR23" i="12"/>
  <c r="CS26" i="12"/>
  <c r="CS29" i="12"/>
  <c r="CS32" i="12"/>
  <c r="CU35" i="12"/>
  <c r="CU38" i="12"/>
  <c r="CW40" i="12"/>
  <c r="CH13" i="12"/>
  <c r="CM15" i="12"/>
  <c r="CM19" i="12"/>
  <c r="CM23" i="12"/>
  <c r="CH25" i="12"/>
  <c r="CM27" i="12"/>
  <c r="CM31" i="12"/>
  <c r="CM35" i="12"/>
  <c r="CH37" i="12"/>
  <c r="CM39" i="12"/>
  <c r="CM12" i="12"/>
  <c r="BW13" i="12"/>
  <c r="CC15" i="12"/>
  <c r="BW17" i="12"/>
  <c r="CC19" i="12"/>
  <c r="BW21" i="12"/>
  <c r="CC23" i="12"/>
  <c r="BW25" i="12"/>
  <c r="CC27" i="12"/>
  <c r="BW29" i="12"/>
  <c r="BZ32" i="12"/>
  <c r="BZ39" i="12"/>
  <c r="CA12" i="12"/>
  <c r="BO13" i="12"/>
  <c r="BO14" i="12"/>
  <c r="BO15" i="12"/>
  <c r="BO16" i="12"/>
  <c r="BO17" i="12"/>
  <c r="BO18" i="12"/>
  <c r="BO19" i="12"/>
  <c r="BO20" i="12"/>
  <c r="BO21" i="12"/>
  <c r="BO22" i="12"/>
  <c r="BO23" i="12"/>
  <c r="BO24" i="12"/>
  <c r="BM25" i="12"/>
  <c r="BR25" i="12"/>
  <c r="BO26" i="12"/>
  <c r="BM27" i="12"/>
  <c r="BR27" i="12"/>
  <c r="BO28" i="12"/>
  <c r="BM29" i="12"/>
  <c r="BR29" i="12"/>
  <c r="BO30" i="12"/>
  <c r="BM31" i="12"/>
  <c r="BR31" i="12"/>
  <c r="BO32" i="12"/>
  <c r="BM33" i="12"/>
  <c r="BR33" i="12"/>
  <c r="BO34" i="12"/>
  <c r="BM35" i="12"/>
  <c r="BR35" i="12"/>
  <c r="BO36" i="12"/>
  <c r="BM37" i="12"/>
  <c r="BO38" i="12"/>
  <c r="BM39" i="12"/>
  <c r="BO40" i="12"/>
  <c r="BT12" i="12"/>
  <c r="BO12" i="12"/>
  <c r="BD13" i="12"/>
  <c r="BJ13" i="12"/>
  <c r="BG14" i="12"/>
  <c r="BD15" i="12"/>
  <c r="BJ15" i="12"/>
  <c r="BG16" i="12"/>
  <c r="BD17" i="12"/>
  <c r="BJ17" i="12"/>
  <c r="BG18" i="12"/>
  <c r="BD19" i="12"/>
  <c r="BJ19" i="12"/>
  <c r="BG20" i="12"/>
  <c r="BD21" i="12"/>
  <c r="BJ21" i="12"/>
  <c r="BG22" i="12"/>
  <c r="BD23" i="12"/>
  <c r="BJ23" i="12"/>
  <c r="BG24" i="12"/>
  <c r="BD25" i="12"/>
  <c r="BJ25" i="12"/>
  <c r="BG26" i="12"/>
  <c r="BD27" i="12"/>
  <c r="BJ27" i="12"/>
  <c r="BG28" i="12"/>
  <c r="BD29" i="12"/>
  <c r="BJ29" i="12"/>
  <c r="BG30" i="12"/>
  <c r="BD31" i="12"/>
  <c r="BJ31" i="12"/>
  <c r="BG32" i="12"/>
  <c r="BD33" i="12"/>
  <c r="BJ33" i="12"/>
  <c r="BG34" i="12"/>
  <c r="BD35" i="12"/>
  <c r="BJ35" i="12"/>
  <c r="BG36" i="12"/>
  <c r="BD37" i="12"/>
  <c r="BJ37" i="12"/>
  <c r="BG38" i="12"/>
  <c r="BD39" i="12"/>
  <c r="BJ39" i="12"/>
  <c r="BG40" i="12"/>
  <c r="BI12" i="12"/>
  <c r="BC12" i="12"/>
  <c r="AU13" i="12"/>
  <c r="AZ13" i="12"/>
  <c r="AX14" i="12"/>
  <c r="AU15" i="12"/>
  <c r="AZ15" i="12"/>
  <c r="AX16" i="12"/>
  <c r="AU17" i="12"/>
  <c r="AZ17" i="12"/>
  <c r="AX18" i="12"/>
  <c r="AU19" i="12"/>
  <c r="AZ19" i="12"/>
  <c r="AX20" i="12"/>
  <c r="AU21" i="12"/>
  <c r="AZ21" i="12"/>
  <c r="AU23" i="12"/>
  <c r="AZ23" i="12"/>
  <c r="AU25" i="12"/>
  <c r="AZ25" i="12"/>
  <c r="AX26" i="12"/>
  <c r="AU27" i="12"/>
  <c r="AZ27" i="12"/>
  <c r="AX28" i="12"/>
  <c r="AU29" i="12"/>
  <c r="AZ29" i="12"/>
  <c r="AX30" i="12"/>
  <c r="AU31" i="12"/>
  <c r="AZ31" i="12"/>
  <c r="AX32" i="12"/>
  <c r="AU33" i="12"/>
  <c r="AZ33" i="12"/>
  <c r="AX34" i="12"/>
  <c r="AU35" i="12"/>
  <c r="AZ35" i="12"/>
  <c r="AU37" i="12"/>
  <c r="AX38" i="12"/>
  <c r="AU39" i="12"/>
  <c r="AX12" i="12"/>
  <c r="AS12" i="12"/>
  <c r="AL13" i="12"/>
  <c r="AI14" i="12"/>
  <c r="AN14" i="12"/>
  <c r="AI16" i="12"/>
  <c r="AN16" i="12"/>
  <c r="AI18" i="12"/>
  <c r="AN18" i="12"/>
  <c r="AI20" i="12"/>
  <c r="AN20" i="12"/>
  <c r="AI22" i="12"/>
  <c r="AL23" i="12"/>
  <c r="AI24" i="12"/>
  <c r="AL25" i="12"/>
  <c r="AI26" i="12"/>
  <c r="AN26" i="12"/>
  <c r="AI28" i="12"/>
  <c r="AN28" i="12"/>
  <c r="AI30" i="12"/>
  <c r="AN30" i="12"/>
  <c r="AL31" i="12"/>
  <c r="AI32" i="12"/>
  <c r="AN32" i="12"/>
  <c r="AI34" i="12"/>
  <c r="AN34" i="12"/>
  <c r="AI36" i="12"/>
  <c r="AL37" i="12"/>
  <c r="AI38" i="12"/>
  <c r="AN38" i="12"/>
  <c r="AI40" i="12"/>
  <c r="AM12" i="12"/>
  <c r="Y13" i="12"/>
  <c r="AD13" i="12"/>
  <c r="Y15" i="12"/>
  <c r="AD15" i="12"/>
  <c r="AB16" i="12"/>
  <c r="Y17" i="12"/>
  <c r="AD17" i="12"/>
  <c r="Y19" i="12"/>
  <c r="AD19" i="12"/>
  <c r="Y21" i="12"/>
  <c r="Y23" i="12"/>
  <c r="AD23" i="12"/>
  <c r="Y25" i="12"/>
  <c r="AD25" i="12"/>
  <c r="Y27" i="12"/>
  <c r="AD27" i="12"/>
  <c r="Y29" i="12"/>
  <c r="AD29" i="12"/>
  <c r="Y31" i="12"/>
  <c r="AD31" i="12"/>
  <c r="AB32" i="12"/>
  <c r="Y33" i="12"/>
  <c r="AD33" i="12"/>
  <c r="Y35" i="12"/>
  <c r="AD35" i="12"/>
  <c r="Y37" i="12"/>
  <c r="AB38" i="12"/>
  <c r="Y39" i="12"/>
  <c r="AF12" i="12"/>
  <c r="AB12" i="12"/>
  <c r="R13" i="12"/>
  <c r="V13" i="12"/>
  <c r="V14" i="12"/>
  <c r="R15" i="12"/>
  <c r="V15" i="12"/>
  <c r="R16" i="12"/>
  <c r="V16" i="12"/>
  <c r="V17" i="12"/>
  <c r="R18" i="12"/>
  <c r="V18" i="12"/>
  <c r="V19" i="12"/>
  <c r="V20" i="12"/>
  <c r="V21" i="12"/>
  <c r="V22" i="12"/>
  <c r="R23" i="12"/>
  <c r="V23" i="12"/>
  <c r="V24" i="12"/>
  <c r="R25" i="12"/>
  <c r="V25" i="12"/>
  <c r="V26" i="12"/>
  <c r="HV17" i="12"/>
  <c r="HA32" i="12"/>
  <c r="GM12" i="12"/>
  <c r="GG33" i="12"/>
  <c r="FT25" i="12"/>
  <c r="FY35" i="12"/>
  <c r="FL16" i="12"/>
  <c r="FR16" i="12" s="1"/>
  <c r="FJ27" i="12"/>
  <c r="FO37" i="12"/>
  <c r="EZ19" i="12"/>
  <c r="FF29" i="12"/>
  <c r="EZ40" i="12"/>
  <c r="EU18" i="12"/>
  <c r="EU26" i="12"/>
  <c r="EU34" i="12"/>
  <c r="EG20" i="12"/>
  <c r="EG28" i="12"/>
  <c r="EG36" i="12"/>
  <c r="DY13" i="12"/>
  <c r="DY21" i="12"/>
  <c r="DY29" i="12"/>
  <c r="DV40" i="12"/>
  <c r="DM13" i="12"/>
  <c r="DR15" i="12"/>
  <c r="DO18" i="12"/>
  <c r="DM21" i="12"/>
  <c r="DR23" i="12"/>
  <c r="DO26" i="12"/>
  <c r="DM29" i="12"/>
  <c r="DR31" i="12"/>
  <c r="DO34" i="12"/>
  <c r="DM37" i="12"/>
  <c r="DR39" i="12"/>
  <c r="DB13" i="12"/>
  <c r="DH15" i="12"/>
  <c r="DE18" i="12"/>
  <c r="DH23" i="12"/>
  <c r="DE26" i="12"/>
  <c r="DH31" i="12"/>
  <c r="DE34" i="12"/>
  <c r="DH39" i="12"/>
  <c r="CT12" i="12"/>
  <c r="CX14" i="12"/>
  <c r="CX17" i="12"/>
  <c r="CX20" i="12"/>
  <c r="CQ24" i="12"/>
  <c r="CQ27" i="12"/>
  <c r="CQ30" i="12"/>
  <c r="CR39" i="12"/>
  <c r="CW12" i="12"/>
  <c r="CJ13" i="12"/>
  <c r="CM14" i="12"/>
  <c r="CM18" i="12"/>
  <c r="CM22" i="12"/>
  <c r="CJ25" i="12"/>
  <c r="CM26" i="12"/>
  <c r="CM30" i="12"/>
  <c r="CH32" i="12"/>
  <c r="CM34" i="12"/>
  <c r="CM38" i="12"/>
  <c r="CH40" i="12"/>
  <c r="CK12" i="12"/>
  <c r="BZ13" i="12"/>
  <c r="CC14" i="12"/>
  <c r="BW16" i="12"/>
  <c r="CC18" i="12"/>
  <c r="BW20" i="12"/>
  <c r="CC22" i="12"/>
  <c r="BW24" i="12"/>
  <c r="BZ25" i="12"/>
  <c r="CC26" i="12"/>
  <c r="BW28" i="12"/>
  <c r="CB30" i="12"/>
  <c r="CB31" i="12"/>
  <c r="CB32" i="12"/>
  <c r="CB33" i="12"/>
  <c r="CB34" i="12"/>
  <c r="CB35" i="12"/>
  <c r="BY12" i="12"/>
  <c r="BQ13" i="12"/>
  <c r="BQ14" i="12"/>
  <c r="BQ15" i="12"/>
  <c r="BQ16" i="12"/>
  <c r="BQ17" i="12"/>
  <c r="BQ18" i="12"/>
  <c r="BQ19" i="12"/>
  <c r="BQ20" i="12"/>
  <c r="BQ21" i="12"/>
  <c r="BQ22" i="12"/>
  <c r="BQ23" i="12"/>
  <c r="BQ24" i="12"/>
  <c r="BN25" i="12"/>
  <c r="BS25" i="12"/>
  <c r="BQ26" i="12"/>
  <c r="BS27" i="12"/>
  <c r="BQ28" i="12"/>
  <c r="BS29" i="12"/>
  <c r="BQ30" i="12"/>
  <c r="BS31" i="12"/>
  <c r="BQ32" i="12"/>
  <c r="BS33" i="12"/>
  <c r="BQ34" i="12"/>
  <c r="BS35" i="12"/>
  <c r="BQ36" i="12"/>
  <c r="BS37" i="12"/>
  <c r="BQ38" i="12"/>
  <c r="BS39" i="12"/>
  <c r="BQ40" i="12"/>
  <c r="BS12" i="12"/>
  <c r="BN12" i="12"/>
  <c r="BF13" i="12"/>
  <c r="BC14" i="12"/>
  <c r="BH14" i="12"/>
  <c r="BC16" i="12"/>
  <c r="BH16" i="12"/>
  <c r="BC18" i="12"/>
  <c r="BH18" i="12"/>
  <c r="BC20" i="12"/>
  <c r="BH20" i="12"/>
  <c r="BC22" i="12"/>
  <c r="BH22" i="12"/>
  <c r="BF23" i="12"/>
  <c r="BC24" i="12"/>
  <c r="BH24" i="12"/>
  <c r="BF25" i="12"/>
  <c r="BC26" i="12"/>
  <c r="BH26" i="12"/>
  <c r="BC28" i="12"/>
  <c r="BH28" i="12"/>
  <c r="BC30" i="12"/>
  <c r="BH30" i="12"/>
  <c r="BC32" i="12"/>
  <c r="BH32" i="12"/>
  <c r="BC34" i="12"/>
  <c r="BH34" i="12"/>
  <c r="BC36" i="12"/>
  <c r="BH36" i="12"/>
  <c r="BC38" i="12"/>
  <c r="BH38" i="12"/>
  <c r="BC40" i="12"/>
  <c r="BH40" i="12"/>
  <c r="BG12" i="12"/>
  <c r="AV13" i="12"/>
  <c r="AY14" i="12"/>
  <c r="AV15" i="12"/>
  <c r="AT16" i="12"/>
  <c r="AY16" i="12"/>
  <c r="AY18" i="12"/>
  <c r="AY20" i="12"/>
  <c r="AY22" i="12"/>
  <c r="AV23" i="12"/>
  <c r="AY24" i="12"/>
  <c r="AV25" i="12"/>
  <c r="AY26" i="12"/>
  <c r="AY28" i="12"/>
  <c r="AY30" i="12"/>
  <c r="AT32" i="12"/>
  <c r="AY32" i="12"/>
  <c r="AY34" i="12"/>
  <c r="AT36" i="12"/>
  <c r="AY36" i="12"/>
  <c r="AT38" i="12"/>
  <c r="AY38" i="12"/>
  <c r="AT40" i="12"/>
  <c r="AY40" i="12"/>
  <c r="AW12" i="12"/>
  <c r="AM13" i="12"/>
  <c r="AP14" i="12"/>
  <c r="AM15" i="12"/>
  <c r="AJ16" i="12"/>
  <c r="AP16" i="12"/>
  <c r="AM17" i="12"/>
  <c r="AP18" i="12"/>
  <c r="AM19" i="12"/>
  <c r="AP20" i="12"/>
  <c r="AM21" i="12"/>
  <c r="AP22" i="12"/>
  <c r="AM23" i="12"/>
  <c r="AP24" i="12"/>
  <c r="AM25" i="12"/>
  <c r="AJ26" i="12"/>
  <c r="AP26" i="12"/>
  <c r="AM27" i="12"/>
  <c r="AP28" i="12"/>
  <c r="AM29" i="12"/>
  <c r="AP30" i="12"/>
  <c r="AM31" i="12"/>
  <c r="AJ32" i="12"/>
  <c r="AP32" i="12"/>
  <c r="AM33" i="12"/>
  <c r="AP34" i="12"/>
  <c r="AM35" i="12"/>
  <c r="AJ36" i="12"/>
  <c r="AM37" i="12"/>
  <c r="AJ38" i="12"/>
  <c r="AP38" i="12"/>
  <c r="AM39" i="12"/>
  <c r="AJ40" i="12"/>
  <c r="AL12" i="12"/>
  <c r="Z13" i="12"/>
  <c r="AF13" i="12"/>
  <c r="AC14" i="12"/>
  <c r="AF15" i="12"/>
  <c r="AC16" i="12"/>
  <c r="AF17" i="12"/>
  <c r="AC18" i="12"/>
  <c r="AF19" i="12"/>
  <c r="AC20" i="12"/>
  <c r="AF21" i="12"/>
  <c r="AC22" i="12"/>
  <c r="Z23" i="12"/>
  <c r="AF23" i="12"/>
  <c r="AC24" i="12"/>
  <c r="Z25" i="12"/>
  <c r="AF25" i="12"/>
  <c r="AC26" i="12"/>
  <c r="AF27" i="12"/>
  <c r="AC28" i="12"/>
  <c r="AF29" i="12"/>
  <c r="AC30" i="12"/>
  <c r="AF31" i="12"/>
  <c r="AC32" i="12"/>
  <c r="AF33" i="12"/>
  <c r="AC34" i="12"/>
  <c r="AF35" i="12"/>
  <c r="AC36" i="12"/>
  <c r="AF37" i="12"/>
  <c r="AC38" i="12"/>
  <c r="Z39" i="12"/>
  <c r="AC40" i="12"/>
  <c r="AE12" i="12"/>
  <c r="AA12" i="12"/>
  <c r="O13" i="12"/>
  <c r="S13" i="12"/>
  <c r="O14" i="12"/>
  <c r="S14" i="12"/>
  <c r="O15" i="12"/>
  <c r="S15" i="12"/>
  <c r="O16" i="12"/>
  <c r="S16" i="12"/>
  <c r="O17" i="12"/>
  <c r="S17" i="12"/>
  <c r="O18" i="12"/>
  <c r="S18" i="12"/>
  <c r="O19" i="12"/>
  <c r="S19" i="12"/>
  <c r="O20" i="12"/>
  <c r="S20" i="12"/>
  <c r="O21" i="12"/>
  <c r="S21" i="12"/>
  <c r="O22" i="12"/>
  <c r="S22" i="12"/>
  <c r="O23" i="12"/>
  <c r="S23" i="12"/>
  <c r="O24" i="12"/>
  <c r="S24" i="12"/>
  <c r="O25" i="12"/>
  <c r="S25" i="12"/>
  <c r="O26" i="12"/>
  <c r="S26" i="12"/>
  <c r="O27" i="12"/>
  <c r="S27" i="12"/>
  <c r="O28" i="12"/>
  <c r="S28" i="12"/>
  <c r="O29" i="12"/>
  <c r="S29" i="12"/>
  <c r="O30" i="12"/>
  <c r="S30" i="12"/>
  <c r="O31" i="12"/>
  <c r="S31" i="12"/>
  <c r="O32" i="12"/>
  <c r="S32" i="12"/>
  <c r="O33" i="12"/>
  <c r="S33" i="12"/>
  <c r="O34" i="12"/>
  <c r="S34" i="12"/>
  <c r="O35" i="12"/>
  <c r="S35" i="12"/>
  <c r="O36" i="12"/>
  <c r="S36" i="12"/>
  <c r="O37" i="12"/>
  <c r="S37" i="12"/>
  <c r="O38" i="12"/>
  <c r="S38" i="12"/>
  <c r="O39" i="12"/>
  <c r="S39" i="12"/>
  <c r="O40" i="12"/>
  <c r="S40" i="12"/>
  <c r="V12" i="12"/>
  <c r="R12" i="12"/>
  <c r="GF12" i="12"/>
  <c r="FY27" i="12"/>
  <c r="FV38" i="12"/>
  <c r="FJ19" i="12"/>
  <c r="FO29" i="12"/>
  <c r="FL40" i="12"/>
  <c r="FF21" i="12"/>
  <c r="FC32" i="12"/>
  <c r="EU20" i="12"/>
  <c r="EU28" i="12"/>
  <c r="EU36" i="12"/>
  <c r="EG14" i="12"/>
  <c r="EG22" i="12"/>
  <c r="EG30" i="12"/>
  <c r="EG38" i="12"/>
  <c r="DY15" i="12"/>
  <c r="DY23" i="12"/>
  <c r="DY31" i="12"/>
  <c r="DR13" i="12"/>
  <c r="DO16" i="12"/>
  <c r="DM19" i="12"/>
  <c r="DR21" i="12"/>
  <c r="DO24" i="12"/>
  <c r="DM27" i="12"/>
  <c r="DR29" i="12"/>
  <c r="DO32" i="12"/>
  <c r="DM35" i="12"/>
  <c r="DR37" i="12"/>
  <c r="DO40" i="12"/>
  <c r="DH13" i="12"/>
  <c r="DE16" i="12"/>
  <c r="DB19" i="12"/>
  <c r="DH21" i="12"/>
  <c r="DE24" i="12"/>
  <c r="DH29" i="12"/>
  <c r="DE32" i="12"/>
  <c r="DH37" i="12"/>
  <c r="DE40" i="12"/>
  <c r="CT25" i="12"/>
  <c r="CV15" i="12"/>
  <c r="CV18" i="12"/>
  <c r="CW21" i="12"/>
  <c r="CW24" i="12"/>
  <c r="CW27" i="12"/>
  <c r="CX30" i="12"/>
  <c r="CX33" i="12"/>
  <c r="CX36" i="12"/>
  <c r="CQ40" i="12"/>
  <c r="CU12" i="12"/>
  <c r="CM13" i="12"/>
  <c r="CJ16" i="12"/>
  <c r="CM17" i="12"/>
  <c r="CJ20" i="12"/>
  <c r="CM21" i="12"/>
  <c r="CH23" i="12"/>
  <c r="CM25" i="12"/>
  <c r="CM29" i="12"/>
  <c r="CJ32" i="12"/>
  <c r="CM33" i="12"/>
  <c r="CJ36" i="12"/>
  <c r="CM37" i="12"/>
  <c r="CH39" i="12"/>
  <c r="CJ40" i="12"/>
  <c r="CH12" i="12"/>
  <c r="CC13" i="12"/>
  <c r="BW15" i="12"/>
  <c r="BZ16" i="12"/>
  <c r="CC17" i="12"/>
  <c r="BW19" i="12"/>
  <c r="CC21" i="12"/>
  <c r="BW23" i="12"/>
  <c r="CC25" i="12"/>
  <c r="BW27" i="12"/>
  <c r="CC29" i="12"/>
  <c r="CD30" i="12"/>
  <c r="CD31" i="12"/>
  <c r="CD32" i="12"/>
  <c r="CD33" i="12"/>
  <c r="CD34" i="12"/>
  <c r="CD35" i="12"/>
  <c r="CD36" i="12"/>
  <c r="CD37" i="12"/>
  <c r="CD38" i="12"/>
  <c r="CD39" i="12"/>
  <c r="CD40" i="12"/>
  <c r="BW12" i="12"/>
  <c r="BS13" i="12"/>
  <c r="BS14" i="12"/>
  <c r="BS15" i="12"/>
  <c r="BS16" i="12"/>
  <c r="BS17" i="12"/>
  <c r="BS18" i="12"/>
  <c r="BS19" i="12"/>
  <c r="BS20" i="12"/>
  <c r="BS21" i="12"/>
  <c r="BS22" i="12"/>
  <c r="BS23" i="12"/>
  <c r="BR24" i="12"/>
  <c r="BO25" i="12"/>
  <c r="BM26" i="12"/>
  <c r="BR26" i="12"/>
  <c r="BO27" i="12"/>
  <c r="BM28" i="12"/>
  <c r="BR28" i="12"/>
  <c r="BO29" i="12"/>
  <c r="BM30" i="12"/>
  <c r="BR30" i="12"/>
  <c r="BO31" i="12"/>
  <c r="BM32" i="12"/>
  <c r="BR32" i="12"/>
  <c r="BO33" i="12"/>
  <c r="BM34" i="12"/>
  <c r="BR34" i="12"/>
  <c r="BO35" i="12"/>
  <c r="BM36" i="12"/>
  <c r="BO37" i="12"/>
  <c r="BM38" i="12"/>
  <c r="BO39" i="12"/>
  <c r="BM40" i="12"/>
  <c r="BR12" i="12"/>
  <c r="BG13" i="12"/>
  <c r="BD14" i="12"/>
  <c r="BJ14" i="12"/>
  <c r="BG15" i="12"/>
  <c r="BD16" i="12"/>
  <c r="BJ16" i="12"/>
  <c r="BG17" i="12"/>
  <c r="BD18" i="12"/>
  <c r="BJ18" i="12"/>
  <c r="BG19" i="12"/>
  <c r="BD20" i="12"/>
  <c r="BJ20" i="12"/>
  <c r="BG21" i="12"/>
  <c r="BD22" i="12"/>
  <c r="BJ22" i="12"/>
  <c r="BG23" i="12"/>
  <c r="BD24" i="12"/>
  <c r="BJ24" i="12"/>
  <c r="BG25" i="12"/>
  <c r="BD26" i="12"/>
  <c r="BJ26" i="12"/>
  <c r="BG27" i="12"/>
  <c r="BD28" i="12"/>
  <c r="BJ28" i="12"/>
  <c r="BG29" i="12"/>
  <c r="BD30" i="12"/>
  <c r="BJ30" i="12"/>
  <c r="BG31" i="12"/>
  <c r="BD32" i="12"/>
  <c r="BJ32" i="12"/>
  <c r="BG33" i="12"/>
  <c r="BD34" i="12"/>
  <c r="BJ34" i="12"/>
  <c r="BG35" i="12"/>
  <c r="BD36" i="12"/>
  <c r="BJ36" i="12"/>
  <c r="BG37" i="12"/>
  <c r="BD38" i="12"/>
  <c r="BJ38" i="12"/>
  <c r="BG39" i="12"/>
  <c r="BD40" i="12"/>
  <c r="BJ40" i="12"/>
  <c r="BF12" i="12"/>
  <c r="AX13" i="12"/>
  <c r="AU14" i="12"/>
  <c r="AZ14" i="12"/>
  <c r="AX15" i="12"/>
  <c r="AU16" i="12"/>
  <c r="AZ16" i="12"/>
  <c r="AX17" i="12"/>
  <c r="AU18" i="12"/>
  <c r="AZ18" i="12"/>
  <c r="AX19" i="12"/>
  <c r="AU20" i="12"/>
  <c r="AZ20" i="12"/>
  <c r="AX21" i="12"/>
  <c r="AU22" i="12"/>
  <c r="AZ22" i="12"/>
  <c r="AX23" i="12"/>
  <c r="AU24" i="12"/>
  <c r="AZ24" i="12"/>
  <c r="AX25" i="12"/>
  <c r="AU26" i="12"/>
  <c r="AZ26" i="12"/>
  <c r="AX27" i="12"/>
  <c r="AU28" i="12"/>
  <c r="AZ28" i="12"/>
  <c r="AX29" i="12"/>
  <c r="AU30" i="12"/>
  <c r="AZ30" i="12"/>
  <c r="AX31" i="12"/>
  <c r="AU32" i="12"/>
  <c r="AZ32" i="12"/>
  <c r="AX33" i="12"/>
  <c r="AU34" i="12"/>
  <c r="AZ34" i="12"/>
  <c r="AX35" i="12"/>
  <c r="AU36" i="12"/>
  <c r="AU38" i="12"/>
  <c r="AZ38" i="12"/>
  <c r="AU40" i="12"/>
  <c r="AU12" i="12"/>
  <c r="AI13" i="12"/>
  <c r="AN13" i="12"/>
  <c r="AI15" i="12"/>
  <c r="AN15" i="12"/>
  <c r="AL16" i="12"/>
  <c r="AI17" i="12"/>
  <c r="AN17" i="12"/>
  <c r="AI19" i="12"/>
  <c r="AN19" i="12"/>
  <c r="AI21" i="12"/>
  <c r="AN21" i="12"/>
  <c r="AI23" i="12"/>
  <c r="AN23" i="12"/>
  <c r="AI25" i="12"/>
  <c r="AN25" i="12"/>
  <c r="AL26" i="12"/>
  <c r="AI27" i="12"/>
  <c r="AN27" i="12"/>
  <c r="AI29" i="12"/>
  <c r="AN29" i="12"/>
  <c r="AI31" i="12"/>
  <c r="AN31" i="12"/>
  <c r="AL32" i="12"/>
  <c r="AI33" i="12"/>
  <c r="AN33" i="12"/>
  <c r="AI35" i="12"/>
  <c r="AN35" i="12"/>
  <c r="AI37" i="12"/>
  <c r="AL38" i="12"/>
  <c r="AI39" i="12"/>
  <c r="AP12" i="12"/>
  <c r="AK12" i="12"/>
  <c r="AB13" i="12"/>
  <c r="Y14" i="12"/>
  <c r="AD14" i="12"/>
  <c r="Y16" i="12"/>
  <c r="AD16" i="12"/>
  <c r="Y18" i="12"/>
  <c r="AD18" i="12"/>
  <c r="Y20" i="12"/>
  <c r="AD20" i="12"/>
  <c r="Y22" i="12"/>
  <c r="AD22" i="12"/>
  <c r="AB23" i="12"/>
  <c r="Y24" i="12"/>
  <c r="AD24" i="12"/>
  <c r="AB25" i="12"/>
  <c r="Y26" i="12"/>
  <c r="AD26" i="12"/>
  <c r="Y28" i="12"/>
  <c r="AD28" i="12"/>
  <c r="Y30" i="12"/>
  <c r="AD30" i="12"/>
  <c r="AB31" i="12"/>
  <c r="Y32" i="12"/>
  <c r="AD32" i="12"/>
  <c r="Y34" i="12"/>
  <c r="AD34" i="12"/>
  <c r="Y36" i="12"/>
  <c r="Y38" i="12"/>
  <c r="AD38" i="12"/>
  <c r="Y40" i="12"/>
  <c r="AD12" i="12"/>
  <c r="Z12" i="12"/>
  <c r="P13" i="12"/>
  <c r="T13" i="12"/>
  <c r="T14" i="12"/>
  <c r="T15" i="12"/>
  <c r="P16" i="12"/>
  <c r="T16" i="12"/>
  <c r="T17" i="12"/>
  <c r="P18" i="12"/>
  <c r="T18" i="12"/>
  <c r="T19" i="12"/>
  <c r="T20" i="12"/>
  <c r="T22" i="12"/>
  <c r="P23" i="12"/>
  <c r="T23" i="12"/>
  <c r="T24" i="12"/>
  <c r="P25" i="12"/>
  <c r="T25" i="12"/>
  <c r="T26" i="12"/>
  <c r="T27" i="12"/>
  <c r="T28" i="12"/>
  <c r="T29" i="12"/>
  <c r="T30" i="12"/>
  <c r="T31" i="12"/>
  <c r="P32" i="12"/>
  <c r="T32" i="12"/>
  <c r="T33" i="12"/>
  <c r="T34" i="12"/>
  <c r="T35" i="12"/>
  <c r="P36" i="12"/>
  <c r="P37" i="12"/>
  <c r="P38" i="12"/>
  <c r="P39" i="12"/>
  <c r="U12" i="12"/>
  <c r="Q12" i="12"/>
  <c r="HG16" i="12"/>
  <c r="HO16" i="12" s="1"/>
  <c r="GQ21" i="12"/>
  <c r="GG17" i="12"/>
  <c r="FV30" i="12"/>
  <c r="FY12" i="12"/>
  <c r="FO21" i="12"/>
  <c r="FL32" i="12"/>
  <c r="FF13" i="12"/>
  <c r="FC24" i="12"/>
  <c r="EZ35" i="12"/>
  <c r="EU14" i="12"/>
  <c r="EU22" i="12"/>
  <c r="EU30" i="12"/>
  <c r="EU38" i="12"/>
  <c r="EG16" i="12"/>
  <c r="EG24" i="12"/>
  <c r="EG32" i="12"/>
  <c r="EG40" i="12"/>
  <c r="DY17" i="12"/>
  <c r="DY25" i="12"/>
  <c r="DY33" i="12"/>
  <c r="DX38" i="12"/>
  <c r="DX12" i="12"/>
  <c r="DO14" i="12"/>
  <c r="DM17" i="12"/>
  <c r="DR19" i="12"/>
  <c r="DO22" i="12"/>
  <c r="DM25" i="12"/>
  <c r="DR27" i="12"/>
  <c r="DO30" i="12"/>
  <c r="DM33" i="12"/>
  <c r="DR35" i="12"/>
  <c r="DO38" i="12"/>
  <c r="DP12" i="12"/>
  <c r="DE14" i="12"/>
  <c r="DH19" i="12"/>
  <c r="DE22" i="12"/>
  <c r="DB25" i="12"/>
  <c r="DH27" i="12"/>
  <c r="DE30" i="12"/>
  <c r="DH35" i="12"/>
  <c r="DE38" i="12"/>
  <c r="DG12" i="12"/>
  <c r="CS13" i="12"/>
  <c r="CS16" i="12"/>
  <c r="CU19" i="12"/>
  <c r="CU22" i="12"/>
  <c r="CU25" i="12"/>
  <c r="CV28" i="12"/>
  <c r="CV31" i="12"/>
  <c r="CV34" i="12"/>
  <c r="CW37" i="12"/>
  <c r="CS40" i="12"/>
  <c r="CQ12" i="12"/>
  <c r="CM16" i="12"/>
  <c r="CM20" i="12"/>
  <c r="CJ23" i="12"/>
  <c r="CM24" i="12"/>
  <c r="CM28" i="12"/>
  <c r="CM32" i="12"/>
  <c r="CM36" i="12"/>
  <c r="CH38" i="12"/>
  <c r="CM40" i="12"/>
  <c r="BW14" i="12"/>
  <c r="CC16" i="12"/>
  <c r="BW18" i="12"/>
  <c r="CC20" i="12"/>
  <c r="BW22" i="12"/>
  <c r="BZ23" i="12"/>
  <c r="CC24" i="12"/>
  <c r="BW26" i="12"/>
  <c r="CC28" i="12"/>
  <c r="BW30" i="12"/>
  <c r="BX32" i="12"/>
  <c r="BX34" i="12"/>
  <c r="BX40" i="12"/>
  <c r="CC12" i="12"/>
  <c r="BM13" i="12"/>
  <c r="BM14" i="12"/>
  <c r="BM15" i="12"/>
  <c r="BM16" i="12"/>
  <c r="BM17" i="12"/>
  <c r="BM18" i="12"/>
  <c r="BM19" i="12"/>
  <c r="BM20" i="12"/>
  <c r="BM21" i="12"/>
  <c r="BM22" i="12"/>
  <c r="BM23" i="12"/>
  <c r="BM24" i="12"/>
  <c r="BS24" i="12"/>
  <c r="BQ25" i="12"/>
  <c r="BS26" i="12"/>
  <c r="BQ27" i="12"/>
  <c r="BS28" i="12"/>
  <c r="BQ29" i="12"/>
  <c r="BS30" i="12"/>
  <c r="BQ31" i="12"/>
  <c r="BN32" i="12"/>
  <c r="BS32" i="12"/>
  <c r="BQ33" i="12"/>
  <c r="BS34" i="12"/>
  <c r="BQ35" i="12"/>
  <c r="BS36" i="12"/>
  <c r="BQ37" i="12"/>
  <c r="BS38" i="12"/>
  <c r="BQ39" i="12"/>
  <c r="BS40" i="12"/>
  <c r="BP12" i="12"/>
  <c r="BC13" i="12"/>
  <c r="BH13" i="12"/>
  <c r="BC15" i="12"/>
  <c r="BH15" i="12"/>
  <c r="BF16" i="12"/>
  <c r="BC17" i="12"/>
  <c r="BH17" i="12"/>
  <c r="BC19" i="12"/>
  <c r="BH19" i="12"/>
  <c r="BC21" i="12"/>
  <c r="BH21" i="12"/>
  <c r="BC23" i="12"/>
  <c r="BH23" i="12"/>
  <c r="BC25" i="12"/>
  <c r="BH25" i="12"/>
  <c r="BC27" i="12"/>
  <c r="BH27" i="12"/>
  <c r="BC29" i="12"/>
  <c r="BH29" i="12"/>
  <c r="BC31" i="12"/>
  <c r="BH31" i="12"/>
  <c r="BF32" i="12"/>
  <c r="BC33" i="12"/>
  <c r="BH33" i="12"/>
  <c r="BC35" i="12"/>
  <c r="BH35" i="12"/>
  <c r="BC37" i="12"/>
  <c r="BH37" i="12"/>
  <c r="BC39" i="12"/>
  <c r="BH39" i="12"/>
  <c r="BJ12" i="12"/>
  <c r="BE12" i="12"/>
  <c r="AT13" i="12"/>
  <c r="AY13" i="12"/>
  <c r="AY15" i="12"/>
  <c r="AV16" i="12"/>
  <c r="AY17" i="12"/>
  <c r="AY19" i="12"/>
  <c r="AV20" i="12"/>
  <c r="AY21" i="12"/>
  <c r="AT23" i="12"/>
  <c r="AY23" i="12"/>
  <c r="AT25" i="12"/>
  <c r="AY25" i="12"/>
  <c r="AY27" i="12"/>
  <c r="AY29" i="12"/>
  <c r="AY31" i="12"/>
  <c r="AV32" i="12"/>
  <c r="AY33" i="12"/>
  <c r="BA33" i="12" s="1"/>
  <c r="AY35" i="12"/>
  <c r="AV36" i="12"/>
  <c r="AY37" i="12"/>
  <c r="AV38" i="12"/>
  <c r="AY39" i="12"/>
  <c r="AV40" i="12"/>
  <c r="AY12" i="12"/>
  <c r="AT12" i="12"/>
  <c r="AJ13" i="12"/>
  <c r="AP13" i="12"/>
  <c r="AM14" i="12"/>
  <c r="AP15" i="12"/>
  <c r="AM16" i="12"/>
  <c r="AP17" i="12"/>
  <c r="AM18" i="12"/>
  <c r="AP19" i="12"/>
  <c r="AM20" i="12"/>
  <c r="AP21" i="12"/>
  <c r="AM22" i="12"/>
  <c r="AJ23" i="12"/>
  <c r="AP23" i="12"/>
  <c r="AM24" i="12"/>
  <c r="AJ25" i="12"/>
  <c r="AP25" i="12"/>
  <c r="AM26" i="12"/>
  <c r="AP27" i="12"/>
  <c r="AM28" i="12"/>
  <c r="AP29" i="12"/>
  <c r="AM30" i="12"/>
  <c r="AP31" i="12"/>
  <c r="AM32" i="12"/>
  <c r="AP33" i="12"/>
  <c r="AM34" i="12"/>
  <c r="AP35" i="12"/>
  <c r="AM36" i="12"/>
  <c r="AM38" i="12"/>
  <c r="AM40" i="12"/>
  <c r="AO12" i="12"/>
  <c r="AI12" i="12"/>
  <c r="AC13" i="12"/>
  <c r="AF14" i="12"/>
  <c r="AC15" i="12"/>
  <c r="Z16" i="12"/>
  <c r="AF16" i="12"/>
  <c r="AC17" i="12"/>
  <c r="AF18" i="12"/>
  <c r="AC19" i="12"/>
  <c r="AF20" i="12"/>
  <c r="AC21" i="12"/>
  <c r="AF22" i="12"/>
  <c r="AC23" i="12"/>
  <c r="AF24" i="12"/>
  <c r="AC25" i="12"/>
  <c r="AF26" i="12"/>
  <c r="AC27" i="12"/>
  <c r="AF28" i="12"/>
  <c r="AC29" i="12"/>
  <c r="AF30" i="12"/>
  <c r="AC31" i="12"/>
  <c r="Z32" i="12"/>
  <c r="AF32" i="12"/>
  <c r="AC33" i="12"/>
  <c r="AF34" i="12"/>
  <c r="AC35" i="12"/>
  <c r="Z36" i="12"/>
  <c r="AF36" i="12"/>
  <c r="U40" i="12"/>
  <c r="U39" i="12"/>
  <c r="U36" i="12"/>
  <c r="U35" i="12"/>
  <c r="U32" i="12"/>
  <c r="U29" i="12"/>
  <c r="U28" i="12"/>
  <c r="U23" i="12"/>
  <c r="U21" i="12"/>
  <c r="U15" i="12"/>
  <c r="Z38" i="12"/>
  <c r="T12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U26" i="12"/>
  <c r="U24" i="12"/>
  <c r="U22" i="12"/>
  <c r="U20" i="12"/>
  <c r="U18" i="12"/>
  <c r="U16" i="12"/>
  <c r="U14" i="12"/>
  <c r="Y12" i="12"/>
  <c r="AC39" i="12"/>
  <c r="P12" i="12"/>
  <c r="U37" i="12"/>
  <c r="U33" i="12"/>
  <c r="U30" i="12"/>
  <c r="U25" i="12"/>
  <c r="U19" i="12"/>
  <c r="U13" i="12"/>
  <c r="O12" i="12"/>
  <c r="V38" i="12"/>
  <c r="V35" i="12"/>
  <c r="V34" i="12"/>
  <c r="V33" i="12"/>
  <c r="V32" i="12"/>
  <c r="V31" i="12"/>
  <c r="V30" i="12"/>
  <c r="V29" i="12"/>
  <c r="V28" i="12"/>
  <c r="V27" i="12"/>
  <c r="Q26" i="12"/>
  <c r="Q24" i="12"/>
  <c r="Q22" i="12"/>
  <c r="Q20" i="12"/>
  <c r="Q18" i="12"/>
  <c r="Q16" i="12"/>
  <c r="Q14" i="12"/>
  <c r="AC12" i="12"/>
  <c r="AF38" i="12"/>
  <c r="FB13" i="12"/>
  <c r="LB13" i="12"/>
  <c r="KG31" i="12"/>
  <c r="LA33" i="12"/>
  <c r="LA25" i="12"/>
  <c r="LA17" i="12"/>
  <c r="HE18" i="12"/>
  <c r="HE16" i="12"/>
  <c r="JM13" i="12"/>
  <c r="LL27" i="12"/>
  <c r="GL27" i="12"/>
  <c r="HF33" i="12"/>
  <c r="JW38" i="12"/>
  <c r="JW14" i="12"/>
  <c r="JW13" i="12"/>
  <c r="LL35" i="12"/>
  <c r="LL23" i="12"/>
  <c r="LA31" i="12"/>
  <c r="LA21" i="12"/>
  <c r="LA39" i="12"/>
  <c r="HP25" i="12"/>
  <c r="IS39" i="12"/>
  <c r="KR25" i="12"/>
  <c r="KU41" i="12"/>
  <c r="GU22" i="12"/>
  <c r="KG35" i="12"/>
  <c r="LL25" i="12"/>
  <c r="HE22" i="12"/>
  <c r="JD35" i="12"/>
  <c r="JD25" i="12"/>
  <c r="LB15" i="12"/>
  <c r="JC40" i="12"/>
  <c r="JC32" i="12"/>
  <c r="JC24" i="12"/>
  <c r="JC23" i="12"/>
  <c r="JC19" i="12"/>
  <c r="JC15" i="12"/>
  <c r="JW29" i="12"/>
  <c r="JW20" i="12"/>
  <c r="JD38" i="12"/>
  <c r="JD36" i="12"/>
  <c r="JD26" i="12"/>
  <c r="GL17" i="12"/>
  <c r="HO31" i="12"/>
  <c r="HO17" i="12"/>
  <c r="HO14" i="12"/>
  <c r="HZ28" i="12"/>
  <c r="HZ26" i="12"/>
  <c r="IA41" i="12"/>
  <c r="IJ31" i="12"/>
  <c r="IJ26" i="12"/>
  <c r="IJ25" i="12"/>
  <c r="IJ13" i="12"/>
  <c r="IT37" i="12"/>
  <c r="HY36" i="12"/>
  <c r="HY14" i="12"/>
  <c r="II28" i="12"/>
  <c r="II26" i="12"/>
  <c r="II22" i="12"/>
  <c r="II14" i="12"/>
  <c r="IG41" i="12"/>
  <c r="IS28" i="12"/>
  <c r="IS16" i="12"/>
  <c r="JN36" i="12"/>
  <c r="IT29" i="12"/>
  <c r="IT28" i="12"/>
  <c r="IT23" i="12"/>
  <c r="IT20" i="12"/>
  <c r="IT19" i="12"/>
  <c r="JN37" i="12"/>
  <c r="JN25" i="12"/>
  <c r="JN17" i="12"/>
  <c r="JW39" i="12"/>
  <c r="JW23" i="12"/>
  <c r="JW19" i="12"/>
  <c r="KG40" i="12"/>
  <c r="KG38" i="12"/>
  <c r="KG32" i="12"/>
  <c r="KG26" i="12"/>
  <c r="KG24" i="12"/>
  <c r="KG18" i="12"/>
  <c r="KG16" i="12"/>
  <c r="LB27" i="12"/>
  <c r="LB25" i="12"/>
  <c r="LB24" i="12"/>
  <c r="LB21" i="12"/>
  <c r="LB17" i="12"/>
  <c r="JX36" i="12"/>
  <c r="JX34" i="12"/>
  <c r="JX32" i="12"/>
  <c r="JX30" i="12"/>
  <c r="JX26" i="12"/>
  <c r="JX22" i="12"/>
  <c r="JX21" i="12"/>
  <c r="JX17" i="12"/>
  <c r="JR41" i="12"/>
  <c r="KQ40" i="12"/>
  <c r="KQ37" i="12"/>
  <c r="KQ34" i="12"/>
  <c r="KQ33" i="12"/>
  <c r="KQ32" i="12"/>
  <c r="KQ29" i="12"/>
  <c r="KQ28" i="12"/>
  <c r="KQ26" i="12"/>
  <c r="KQ22" i="12"/>
  <c r="KQ21" i="12"/>
  <c r="KQ18" i="12"/>
  <c r="KQ16" i="12"/>
  <c r="KQ13" i="12"/>
  <c r="LB40" i="12"/>
  <c r="LB38" i="12"/>
  <c r="LB37" i="12"/>
  <c r="LB35" i="12"/>
  <c r="LB34" i="12"/>
  <c r="LB29" i="12"/>
  <c r="LB22" i="12"/>
  <c r="LB19" i="12"/>
  <c r="KR38" i="12"/>
  <c r="KR36" i="12"/>
  <c r="KR28" i="12"/>
  <c r="KR24" i="12"/>
  <c r="KR22" i="12"/>
  <c r="KR13" i="12"/>
  <c r="LA28" i="12"/>
  <c r="LA26" i="12"/>
  <c r="LA20" i="12"/>
  <c r="LA18" i="12"/>
  <c r="LA14" i="12"/>
  <c r="LK40" i="12"/>
  <c r="LK39" i="12"/>
  <c r="LK36" i="12"/>
  <c r="LK35" i="12"/>
  <c r="LK34" i="12"/>
  <c r="LK31" i="12"/>
  <c r="LK30" i="12"/>
  <c r="LK28" i="12"/>
  <c r="LK26" i="12"/>
  <c r="LK24" i="12"/>
  <c r="LK23" i="12"/>
  <c r="LK20" i="12"/>
  <c r="LK19" i="12"/>
  <c r="LK18" i="12"/>
  <c r="LK14" i="12"/>
  <c r="JM40" i="12"/>
  <c r="JM34" i="12"/>
  <c r="JM32" i="12"/>
  <c r="JM24" i="12"/>
  <c r="JE41" i="12"/>
  <c r="JX39" i="12"/>
  <c r="KH38" i="12"/>
  <c r="KH37" i="12"/>
  <c r="KH33" i="12"/>
  <c r="KH28" i="12"/>
  <c r="KH27" i="12"/>
  <c r="KH21" i="12"/>
  <c r="KH19" i="12"/>
  <c r="KB41" i="12"/>
  <c r="LA40" i="12"/>
  <c r="LL40" i="12"/>
  <c r="LL38" i="12"/>
  <c r="LL36" i="12"/>
  <c r="LL32" i="12"/>
  <c r="LL30" i="12"/>
  <c r="LL24" i="12"/>
  <c r="LL20" i="12"/>
  <c r="LL18" i="12"/>
  <c r="LL16" i="12"/>
  <c r="LL14" i="12"/>
  <c r="LD41" i="12"/>
  <c r="LK12" i="12"/>
  <c r="LL12" i="12"/>
  <c r="KK41" i="12"/>
  <c r="KG12" i="12"/>
  <c r="JM12" i="12"/>
  <c r="JC12" i="12"/>
  <c r="II12" i="12"/>
  <c r="HM41" i="12"/>
  <c r="GI41" i="12"/>
  <c r="GK14" i="12"/>
  <c r="GK30" i="12"/>
  <c r="GL39" i="12"/>
  <c r="FG27" i="12"/>
  <c r="FS41" i="12"/>
  <c r="EE41" i="12"/>
  <c r="Q84" i="16" l="1"/>
  <c r="S8" i="16"/>
  <c r="S10" i="16"/>
  <c r="S12" i="16"/>
  <c r="S9" i="16"/>
  <c r="S11" i="16"/>
  <c r="S13" i="16"/>
  <c r="S14" i="16"/>
  <c r="S16" i="16"/>
  <c r="S15" i="16"/>
  <c r="S17" i="16"/>
  <c r="T11" i="16"/>
  <c r="S18" i="16"/>
  <c r="S20" i="16"/>
  <c r="T9" i="16"/>
  <c r="T13" i="16"/>
  <c r="S19" i="16"/>
  <c r="S21" i="16"/>
  <c r="S23" i="16"/>
  <c r="T14" i="16"/>
  <c r="T22" i="16"/>
  <c r="T26" i="16"/>
  <c r="T28" i="16"/>
  <c r="T10" i="16"/>
  <c r="T16" i="16"/>
  <c r="T24" i="16"/>
  <c r="T25" i="16"/>
  <c r="T27" i="16"/>
  <c r="T29" i="16"/>
  <c r="T17" i="16"/>
  <c r="T18" i="16"/>
  <c r="S22" i="16"/>
  <c r="T31" i="16"/>
  <c r="T33" i="16"/>
  <c r="T35" i="16"/>
  <c r="T37" i="16"/>
  <c r="T39" i="16"/>
  <c r="T41" i="16"/>
  <c r="T8" i="16"/>
  <c r="T15" i="16"/>
  <c r="T20" i="16"/>
  <c r="S25" i="16"/>
  <c r="S26" i="16"/>
  <c r="S27" i="16"/>
  <c r="S28" i="16"/>
  <c r="S29" i="16"/>
  <c r="S30" i="16"/>
  <c r="T32" i="16"/>
  <c r="T34" i="16"/>
  <c r="T36" i="16"/>
  <c r="T38" i="16"/>
  <c r="T40" i="16"/>
  <c r="T42" i="16"/>
  <c r="T44" i="16"/>
  <c r="T46" i="16"/>
  <c r="T19" i="16"/>
  <c r="T30" i="16"/>
  <c r="S45" i="16"/>
  <c r="S46" i="16"/>
  <c r="S49" i="16"/>
  <c r="S51" i="16"/>
  <c r="S53" i="16"/>
  <c r="S55" i="16"/>
  <c r="S57" i="16"/>
  <c r="T23" i="16"/>
  <c r="S24" i="16"/>
  <c r="S32" i="16"/>
  <c r="S36" i="16"/>
  <c r="S47" i="16"/>
  <c r="T50" i="16"/>
  <c r="T54" i="16"/>
  <c r="S58" i="16"/>
  <c r="S60" i="16"/>
  <c r="S62" i="16"/>
  <c r="S64" i="16"/>
  <c r="S66" i="16"/>
  <c r="S68" i="16"/>
  <c r="S70" i="16"/>
  <c r="S72" i="16"/>
  <c r="S34" i="16"/>
  <c r="T43" i="16"/>
  <c r="T48" i="16"/>
  <c r="T52" i="16"/>
  <c r="T56" i="16"/>
  <c r="S59" i="16"/>
  <c r="S61" i="16"/>
  <c r="S63" i="16"/>
  <c r="S65" i="16"/>
  <c r="S67" i="16"/>
  <c r="S69" i="16"/>
  <c r="S71" i="16"/>
  <c r="S73" i="16"/>
  <c r="S75" i="16"/>
  <c r="S77" i="16"/>
  <c r="S79" i="16"/>
  <c r="S81" i="16"/>
  <c r="T21" i="16"/>
  <c r="S31" i="16"/>
  <c r="S35" i="16"/>
  <c r="S37" i="16"/>
  <c r="S38" i="16"/>
  <c r="S41" i="16"/>
  <c r="T51" i="16"/>
  <c r="S52" i="16"/>
  <c r="T76" i="16"/>
  <c r="T80" i="16"/>
  <c r="S7" i="16"/>
  <c r="S42" i="16"/>
  <c r="T45" i="16"/>
  <c r="T53" i="16"/>
  <c r="S54" i="16"/>
  <c r="S74" i="16"/>
  <c r="T75" i="16"/>
  <c r="T79" i="16"/>
  <c r="T70" i="16"/>
  <c r="T72" i="16"/>
  <c r="T74" i="16"/>
  <c r="T78" i="16"/>
  <c r="T82" i="16"/>
  <c r="S78" i="16"/>
  <c r="S82" i="16"/>
  <c r="T73" i="16"/>
  <c r="T12" i="16"/>
  <c r="S39" i="16"/>
  <c r="S44" i="16"/>
  <c r="S48" i="16"/>
  <c r="T55" i="16"/>
  <c r="S56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1" i="16"/>
  <c r="S43" i="16"/>
  <c r="T49" i="16"/>
  <c r="S50" i="16"/>
  <c r="T77" i="16"/>
  <c r="S40" i="16"/>
  <c r="T47" i="16"/>
  <c r="T57" i="16"/>
  <c r="S76" i="16"/>
  <c r="T81" i="16"/>
  <c r="T7" i="16"/>
  <c r="S33" i="16"/>
  <c r="S80" i="16"/>
  <c r="U5" i="16"/>
  <c r="T83" i="16"/>
  <c r="S83" i="16"/>
  <c r="R84" i="16"/>
  <c r="T38" i="15"/>
  <c r="U38" i="15"/>
  <c r="V8" i="15"/>
  <c r="W9" i="15"/>
  <c r="W13" i="15"/>
  <c r="W28" i="15"/>
  <c r="W32" i="15"/>
  <c r="W20" i="15"/>
  <c r="W24" i="15"/>
  <c r="W35" i="15"/>
  <c r="X5" i="15"/>
  <c r="W11" i="15"/>
  <c r="W15" i="15"/>
  <c r="W30" i="15"/>
  <c r="W18" i="15"/>
  <c r="W22" i="15"/>
  <c r="W33" i="15"/>
  <c r="W37" i="15"/>
  <c r="W10" i="15"/>
  <c r="W29" i="15"/>
  <c r="W21" i="15"/>
  <c r="W36" i="15"/>
  <c r="W12" i="15"/>
  <c r="W31" i="15"/>
  <c r="W23" i="15"/>
  <c r="V7" i="15"/>
  <c r="W14" i="15"/>
  <c r="W17" i="15"/>
  <c r="W25" i="15"/>
  <c r="W8" i="15"/>
  <c r="W27" i="15"/>
  <c r="W19" i="15"/>
  <c r="W34" i="15"/>
  <c r="V33" i="15"/>
  <c r="V18" i="15"/>
  <c r="V15" i="15"/>
  <c r="W7" i="15"/>
  <c r="V23" i="15"/>
  <c r="V31" i="15"/>
  <c r="V12" i="15"/>
  <c r="V35" i="15"/>
  <c r="V32" i="15"/>
  <c r="V11" i="15"/>
  <c r="V25" i="15"/>
  <c r="V29" i="15"/>
  <c r="V22" i="15"/>
  <c r="V28" i="15"/>
  <c r="V36" i="15"/>
  <c r="V19" i="15"/>
  <c r="V14" i="15"/>
  <c r="V37" i="15"/>
  <c r="V20" i="15"/>
  <c r="V34" i="15"/>
  <c r="V10" i="15"/>
  <c r="V24" i="15"/>
  <c r="V30" i="15"/>
  <c r="V9" i="15"/>
  <c r="V21" i="15"/>
  <c r="V27" i="15"/>
  <c r="V13" i="15"/>
  <c r="V17" i="15"/>
  <c r="GU17" i="12"/>
  <c r="GV17" i="12"/>
  <c r="GK26" i="12"/>
  <c r="GV25" i="12"/>
  <c r="HF14" i="12"/>
  <c r="EA41" i="12"/>
  <c r="HO38" i="12"/>
  <c r="HF39" i="12"/>
  <c r="FR38" i="12"/>
  <c r="GK20" i="12"/>
  <c r="FR12" i="12"/>
  <c r="HO32" i="12"/>
  <c r="EC24" i="12"/>
  <c r="HF16" i="12"/>
  <c r="ED13" i="12"/>
  <c r="EX25" i="12"/>
  <c r="FG35" i="12"/>
  <c r="GL37" i="12"/>
  <c r="GL31" i="12"/>
  <c r="GL29" i="12"/>
  <c r="GL15" i="12"/>
  <c r="HO39" i="12"/>
  <c r="AG26" i="13"/>
  <c r="AG58" i="13"/>
  <c r="W54" i="13"/>
  <c r="W86" i="13"/>
  <c r="X23" i="13"/>
  <c r="W63" i="13"/>
  <c r="AH43" i="13"/>
  <c r="AH63" i="13"/>
  <c r="DT23" i="12"/>
  <c r="EX16" i="12"/>
  <c r="GA38" i="12"/>
  <c r="IS12" i="12"/>
  <c r="FH30" i="12"/>
  <c r="FH16" i="12"/>
  <c r="FQ27" i="12"/>
  <c r="GL28" i="12"/>
  <c r="GU13" i="12"/>
  <c r="HF21" i="12"/>
  <c r="II24" i="12"/>
  <c r="HP28" i="12"/>
  <c r="HP26" i="12"/>
  <c r="HY27" i="12"/>
  <c r="IS26" i="12"/>
  <c r="JN27" i="12"/>
  <c r="HD41" i="12"/>
  <c r="HY34" i="12"/>
  <c r="W50" i="13"/>
  <c r="W35" i="13"/>
  <c r="W26" i="13"/>
  <c r="X63" i="13"/>
  <c r="FR20" i="12"/>
  <c r="FG36" i="12"/>
  <c r="FQ35" i="12"/>
  <c r="HE31" i="12"/>
  <c r="GV12" i="12"/>
  <c r="IJ40" i="12"/>
  <c r="HO30" i="12"/>
  <c r="HY12" i="12"/>
  <c r="JX37" i="12"/>
  <c r="EI41" i="12"/>
  <c r="IF41" i="12"/>
  <c r="BK33" i="12"/>
  <c r="AG24" i="12"/>
  <c r="EW36" i="12"/>
  <c r="GB25" i="12"/>
  <c r="EN12" i="12"/>
  <c r="FG34" i="12"/>
  <c r="FQ31" i="12"/>
  <c r="FQ33" i="12"/>
  <c r="EC34" i="12"/>
  <c r="HF22" i="12"/>
  <c r="HO22" i="12"/>
  <c r="FR15" i="12"/>
  <c r="HO36" i="12"/>
  <c r="HE30" i="12"/>
  <c r="GK12" i="12"/>
  <c r="GK38" i="12"/>
  <c r="HO26" i="12"/>
  <c r="GA22" i="12"/>
  <c r="HY22" i="12"/>
  <c r="HN41" i="12"/>
  <c r="HT41" i="12"/>
  <c r="HZ36" i="12"/>
  <c r="GA35" i="12"/>
  <c r="GV34" i="12"/>
  <c r="GL30" i="12"/>
  <c r="GL26" i="12"/>
  <c r="GL20" i="12"/>
  <c r="GL16" i="12"/>
  <c r="JC36" i="12"/>
  <c r="BB25" i="12"/>
  <c r="AG34" i="12"/>
  <c r="AH13" i="12"/>
  <c r="BA18" i="12"/>
  <c r="CZ32" i="12"/>
  <c r="FG33" i="12"/>
  <c r="FG17" i="12"/>
  <c r="FQ16" i="12"/>
  <c r="FH32" i="12"/>
  <c r="ED25" i="12"/>
  <c r="FD41" i="12"/>
  <c r="FG18" i="12"/>
  <c r="FE41" i="12"/>
  <c r="FA41" i="12"/>
  <c r="FR14" i="12"/>
  <c r="FQ26" i="12"/>
  <c r="GA33" i="12"/>
  <c r="GU32" i="12"/>
  <c r="GA30" i="12"/>
  <c r="GK21" i="12"/>
  <c r="W79" i="13"/>
  <c r="X55" i="13"/>
  <c r="W23" i="13"/>
  <c r="LL29" i="12"/>
  <c r="LL21" i="12"/>
  <c r="W19" i="13"/>
  <c r="II30" i="12"/>
  <c r="HF32" i="12"/>
  <c r="GZ41" i="12"/>
  <c r="HY24" i="12"/>
  <c r="HY21" i="12"/>
  <c r="HZ18" i="12"/>
  <c r="HP38" i="12"/>
  <c r="HP18" i="12"/>
  <c r="HP14" i="12"/>
  <c r="II32" i="12"/>
  <c r="IS36" i="12"/>
  <c r="JN26" i="12"/>
  <c r="LB36" i="12"/>
  <c r="HZ37" i="12"/>
  <c r="HZ19" i="12"/>
  <c r="IJ34" i="12"/>
  <c r="IJ18" i="12"/>
  <c r="IM41" i="12"/>
  <c r="IT17" i="12"/>
  <c r="JC25" i="12"/>
  <c r="JD39" i="12"/>
  <c r="JD23" i="12"/>
  <c r="JN32" i="12"/>
  <c r="IS24" i="12"/>
  <c r="IQ41" i="12"/>
  <c r="JD14" i="12"/>
  <c r="JN39" i="12"/>
  <c r="KG30" i="12"/>
  <c r="KR32" i="12"/>
  <c r="KR16" i="12"/>
  <c r="IS18" i="12"/>
  <c r="JD12" i="12"/>
  <c r="JC31" i="12"/>
  <c r="JX38" i="12"/>
  <c r="KH17" i="12"/>
  <c r="LA34" i="12"/>
  <c r="LK15" i="12"/>
  <c r="JM23" i="12"/>
  <c r="JX20" i="12"/>
  <c r="JU41" i="12"/>
  <c r="KH12" i="12"/>
  <c r="KH23" i="12"/>
  <c r="KM41" i="12"/>
  <c r="LB32" i="12"/>
  <c r="IT34" i="12"/>
  <c r="IT24" i="12"/>
  <c r="JN38" i="12"/>
  <c r="JN30" i="12"/>
  <c r="JN24" i="12"/>
  <c r="JW12" i="12"/>
  <c r="JX33" i="12"/>
  <c r="JX25" i="12"/>
  <c r="JT41" i="12"/>
  <c r="KG33" i="12"/>
  <c r="KH24" i="12"/>
  <c r="KR23" i="12"/>
  <c r="LL22" i="12"/>
  <c r="KH32" i="12"/>
  <c r="KR31" i="12"/>
  <c r="KQ24" i="12"/>
  <c r="LA12" i="12"/>
  <c r="LB30" i="12"/>
  <c r="JX18" i="12"/>
  <c r="KG37" i="12"/>
  <c r="KQ38" i="12"/>
  <c r="KR14" i="12"/>
  <c r="LB18" i="12"/>
  <c r="KQ17" i="12"/>
  <c r="LB16" i="12"/>
  <c r="KH16" i="12"/>
  <c r="KQ12" i="12"/>
  <c r="LB20" i="12"/>
  <c r="LA15" i="12"/>
  <c r="LC41" i="12"/>
  <c r="LL15" i="12"/>
  <c r="LA24" i="12"/>
  <c r="LA32" i="12"/>
  <c r="W43" i="13"/>
  <c r="W51" i="13"/>
  <c r="W47" i="13"/>
  <c r="X43" i="13"/>
  <c r="W71" i="13"/>
  <c r="JM21" i="12"/>
  <c r="AQ12" i="12"/>
  <c r="BE41" i="12"/>
  <c r="BK31" i="12"/>
  <c r="BK27" i="12"/>
  <c r="BK23" i="12"/>
  <c r="BK19" i="12"/>
  <c r="CE22" i="12"/>
  <c r="CE14" i="12"/>
  <c r="EC12" i="12"/>
  <c r="EC26" i="12"/>
  <c r="EC18" i="12"/>
  <c r="FX41" i="12"/>
  <c r="CO14" i="12"/>
  <c r="DI27" i="12"/>
  <c r="FG12" i="12"/>
  <c r="FH24" i="12"/>
  <c r="GB28" i="12"/>
  <c r="FH23" i="12"/>
  <c r="FQ39" i="12"/>
  <c r="GK32" i="12"/>
  <c r="GK24" i="12"/>
  <c r="GK16" i="12"/>
  <c r="GL33" i="12"/>
  <c r="GL23" i="12"/>
  <c r="GL21" i="12"/>
  <c r="GL13" i="12"/>
  <c r="IS31" i="12"/>
  <c r="GA36" i="12"/>
  <c r="GA20" i="12"/>
  <c r="X42" i="13"/>
  <c r="AH23" i="13"/>
  <c r="AG63" i="13"/>
  <c r="X83" i="13"/>
  <c r="W70" i="13"/>
  <c r="W87" i="13"/>
  <c r="FB41" i="12"/>
  <c r="CF23" i="12"/>
  <c r="CE16" i="12"/>
  <c r="DI22" i="12"/>
  <c r="EW30" i="12"/>
  <c r="FG24" i="12"/>
  <c r="GA12" i="12"/>
  <c r="AQ29" i="12"/>
  <c r="CO29" i="12"/>
  <c r="FQ29" i="12"/>
  <c r="GF41" i="12"/>
  <c r="AE41" i="12"/>
  <c r="BA28" i="12"/>
  <c r="CF13" i="12"/>
  <c r="CP13" i="12"/>
  <c r="GU12" i="12"/>
  <c r="AQ34" i="12"/>
  <c r="BL13" i="12"/>
  <c r="CO23" i="12"/>
  <c r="DI28" i="12"/>
  <c r="DS36" i="12"/>
  <c r="DT25" i="12"/>
  <c r="GB33" i="12"/>
  <c r="CY36" i="12"/>
  <c r="CY28" i="12"/>
  <c r="DI37" i="12"/>
  <c r="DZ41" i="12"/>
  <c r="FR26" i="12"/>
  <c r="GB35" i="12"/>
  <c r="GB24" i="12"/>
  <c r="EC32" i="12"/>
  <c r="EC16" i="12"/>
  <c r="FG20" i="12"/>
  <c r="GB22" i="12"/>
  <c r="GV16" i="12"/>
  <c r="HY39" i="12"/>
  <c r="BV25" i="12"/>
  <c r="DS40" i="12"/>
  <c r="FR33" i="12"/>
  <c r="GB12" i="12"/>
  <c r="GB31" i="12"/>
  <c r="GV24" i="12"/>
  <c r="FG37" i="12"/>
  <c r="FH34" i="12"/>
  <c r="FG29" i="12"/>
  <c r="FH26" i="12"/>
  <c r="FG21" i="12"/>
  <c r="FH18" i="12"/>
  <c r="FQ36" i="12"/>
  <c r="FH20" i="12"/>
  <c r="GA34" i="12"/>
  <c r="HO20" i="12"/>
  <c r="IT27" i="12"/>
  <c r="ED16" i="12"/>
  <c r="EX13" i="12"/>
  <c r="FG40" i="12"/>
  <c r="FG38" i="12"/>
  <c r="FG30" i="12"/>
  <c r="GU19" i="12"/>
  <c r="HF26" i="12"/>
  <c r="HO18" i="12"/>
  <c r="GV31" i="12"/>
  <c r="GV15" i="12"/>
  <c r="HF36" i="12"/>
  <c r="HE34" i="12"/>
  <c r="HE28" i="12"/>
  <c r="HY13" i="12"/>
  <c r="JN15" i="12"/>
  <c r="FW41" i="12"/>
  <c r="GU24" i="12"/>
  <c r="HX41" i="12"/>
  <c r="HY30" i="12"/>
  <c r="JX31" i="12"/>
  <c r="GB20" i="12"/>
  <c r="GK25" i="12"/>
  <c r="GK19" i="12"/>
  <c r="W15" i="13"/>
  <c r="W39" i="13"/>
  <c r="EW22" i="12"/>
  <c r="AG40" i="12"/>
  <c r="AG28" i="12"/>
  <c r="AG22" i="12"/>
  <c r="AG18" i="12"/>
  <c r="AG14" i="12"/>
  <c r="AQ39" i="12"/>
  <c r="AQ35" i="12"/>
  <c r="AQ25" i="12"/>
  <c r="AQ21" i="12"/>
  <c r="AQ17" i="12"/>
  <c r="BA32" i="12"/>
  <c r="BA24" i="12"/>
  <c r="DI32" i="12"/>
  <c r="DS16" i="12"/>
  <c r="FG32" i="12"/>
  <c r="FR19" i="12"/>
  <c r="AQ23" i="12"/>
  <c r="AQ19" i="12"/>
  <c r="CF25" i="12"/>
  <c r="CK41" i="12"/>
  <c r="CO22" i="12"/>
  <c r="CZ12" i="12"/>
  <c r="DJ13" i="12"/>
  <c r="EM36" i="12"/>
  <c r="GB18" i="12"/>
  <c r="DI29" i="12"/>
  <c r="EC40" i="12"/>
  <c r="FG26" i="12"/>
  <c r="FR34" i="12"/>
  <c r="FQ23" i="12"/>
  <c r="FR13" i="12"/>
  <c r="HE40" i="12"/>
  <c r="FG28" i="12"/>
  <c r="FR36" i="12"/>
  <c r="FQ25" i="12"/>
  <c r="GA31" i="12"/>
  <c r="GB14" i="12"/>
  <c r="HE37" i="12"/>
  <c r="IH41" i="12"/>
  <c r="AK41" i="12"/>
  <c r="CY18" i="12"/>
  <c r="FG22" i="12"/>
  <c r="FQ19" i="12"/>
  <c r="GB39" i="12"/>
  <c r="HY28" i="12"/>
  <c r="FG31" i="12"/>
  <c r="FG23" i="12"/>
  <c r="FG15" i="12"/>
  <c r="GA40" i="12"/>
  <c r="GA32" i="12"/>
  <c r="HF29" i="12"/>
  <c r="HZ25" i="12"/>
  <c r="EM34" i="12"/>
  <c r="FR29" i="12"/>
  <c r="HF20" i="12"/>
  <c r="HZ33" i="12"/>
  <c r="EW12" i="12"/>
  <c r="GK34" i="12"/>
  <c r="GU16" i="12"/>
  <c r="HF18" i="12"/>
  <c r="GV33" i="12"/>
  <c r="GU23" i="12"/>
  <c r="HF12" i="12"/>
  <c r="HF30" i="12"/>
  <c r="HZ31" i="12"/>
  <c r="II40" i="12"/>
  <c r="KG17" i="12"/>
  <c r="FQ40" i="12"/>
  <c r="FQ34" i="12"/>
  <c r="FQ30" i="12"/>
  <c r="FQ20" i="12"/>
  <c r="FQ18" i="12"/>
  <c r="GA39" i="12"/>
  <c r="GA13" i="12"/>
  <c r="HP12" i="12"/>
  <c r="HO33" i="12"/>
  <c r="HO25" i="12"/>
  <c r="HY38" i="12"/>
  <c r="HY17" i="12"/>
  <c r="II36" i="12"/>
  <c r="IS38" i="12"/>
  <c r="GK22" i="12"/>
  <c r="GO41" i="12"/>
  <c r="GV37" i="12"/>
  <c r="GV29" i="12"/>
  <c r="GV21" i="12"/>
  <c r="HO35" i="12"/>
  <c r="GJ41" i="12"/>
  <c r="HO23" i="12"/>
  <c r="HO15" i="12"/>
  <c r="HY25" i="12"/>
  <c r="GV27" i="12"/>
  <c r="HF40" i="12"/>
  <c r="HO37" i="12"/>
  <c r="HO29" i="12"/>
  <c r="HO21" i="12"/>
  <c r="HO13" i="12"/>
  <c r="HY32" i="12"/>
  <c r="HE27" i="12"/>
  <c r="HE25" i="12"/>
  <c r="HE23" i="12"/>
  <c r="HE17" i="12"/>
  <c r="HE15" i="12"/>
  <c r="HE13" i="12"/>
  <c r="W22" i="13"/>
  <c r="HO27" i="12"/>
  <c r="HO19" i="12"/>
  <c r="HY40" i="12"/>
  <c r="HY19" i="12"/>
  <c r="JN31" i="12"/>
  <c r="HE20" i="12"/>
  <c r="HE14" i="12"/>
  <c r="HZ40" i="12"/>
  <c r="HY37" i="12"/>
  <c r="HZ32" i="12"/>
  <c r="HY26" i="12"/>
  <c r="HZ24" i="12"/>
  <c r="HZ16" i="12"/>
  <c r="HU41" i="12"/>
  <c r="IJ33" i="12"/>
  <c r="II18" i="12"/>
  <c r="GV32" i="12"/>
  <c r="GV22" i="12"/>
  <c r="HF37" i="12"/>
  <c r="HF25" i="12"/>
  <c r="HF17" i="12"/>
  <c r="HO34" i="12"/>
  <c r="HO28" i="12"/>
  <c r="HY33" i="12"/>
  <c r="HY20" i="12"/>
  <c r="IJ35" i="12"/>
  <c r="IJ15" i="12"/>
  <c r="HI41" i="12"/>
  <c r="HP27" i="12"/>
  <c r="HZ35" i="12"/>
  <c r="HY16" i="12"/>
  <c r="II35" i="12"/>
  <c r="JN35" i="12"/>
  <c r="II17" i="12"/>
  <c r="IS17" i="12"/>
  <c r="JC20" i="12"/>
  <c r="KG39" i="12"/>
  <c r="HZ34" i="12"/>
  <c r="IJ30" i="12"/>
  <c r="IJ22" i="12"/>
  <c r="II19" i="12"/>
  <c r="IS15" i="12"/>
  <c r="JN29" i="12"/>
  <c r="JX23" i="12"/>
  <c r="LL34" i="12"/>
  <c r="II16" i="12"/>
  <c r="IC41" i="12"/>
  <c r="IS32" i="12"/>
  <c r="JC26" i="12"/>
  <c r="IT25" i="12"/>
  <c r="IS20" i="12"/>
  <c r="JD16" i="12"/>
  <c r="JW31" i="12"/>
  <c r="JW26" i="12"/>
  <c r="JW15" i="12"/>
  <c r="KH40" i="12"/>
  <c r="KQ36" i="12"/>
  <c r="LL26" i="12"/>
  <c r="JC14" i="12"/>
  <c r="JM39" i="12"/>
  <c r="JM35" i="12"/>
  <c r="JM31" i="12"/>
  <c r="JM27" i="12"/>
  <c r="JM19" i="12"/>
  <c r="JW34" i="12"/>
  <c r="JX28" i="12"/>
  <c r="JW18" i="12"/>
  <c r="KC41" i="12"/>
  <c r="KG36" i="12"/>
  <c r="KE41" i="12"/>
  <c r="IJ23" i="12"/>
  <c r="IS40" i="12"/>
  <c r="IT32" i="12"/>
  <c r="IR41" i="12"/>
  <c r="JC37" i="12"/>
  <c r="JC35" i="12"/>
  <c r="JC27" i="12"/>
  <c r="JC21" i="12"/>
  <c r="JW36" i="12"/>
  <c r="KR30" i="12"/>
  <c r="JC17" i="12"/>
  <c r="JC13" i="12"/>
  <c r="JM38" i="12"/>
  <c r="JM30" i="12"/>
  <c r="JM26" i="12"/>
  <c r="JM18" i="12"/>
  <c r="JM16" i="12"/>
  <c r="JX40" i="12"/>
  <c r="JX24" i="12"/>
  <c r="JW21" i="12"/>
  <c r="JX16" i="12"/>
  <c r="KD41" i="12"/>
  <c r="KG20" i="12"/>
  <c r="KH15" i="12"/>
  <c r="KQ25" i="12"/>
  <c r="IT39" i="12"/>
  <c r="IT35" i="12"/>
  <c r="IT33" i="12"/>
  <c r="IT31" i="12"/>
  <c r="IT21" i="12"/>
  <c r="IT15" i="12"/>
  <c r="IT13" i="12"/>
  <c r="JD34" i="12"/>
  <c r="JD30" i="12"/>
  <c r="JD28" i="12"/>
  <c r="JD20" i="12"/>
  <c r="JD18" i="12"/>
  <c r="JN23" i="12"/>
  <c r="JN21" i="12"/>
  <c r="JN19" i="12"/>
  <c r="JW40" i="12"/>
  <c r="JW35" i="12"/>
  <c r="JW27" i="12"/>
  <c r="JW24" i="12"/>
  <c r="JX13" i="12"/>
  <c r="KG27" i="12"/>
  <c r="KG22" i="12"/>
  <c r="KF41" i="12"/>
  <c r="LA30" i="12"/>
  <c r="KH35" i="12"/>
  <c r="KH31" i="12"/>
  <c r="KH29" i="12"/>
  <c r="KG25" i="12"/>
  <c r="KG19" i="12"/>
  <c r="KH14" i="12"/>
  <c r="KP41" i="12"/>
  <c r="KR35" i="12"/>
  <c r="KQ30" i="12"/>
  <c r="KQ14" i="12"/>
  <c r="LB33" i="12"/>
  <c r="JX29" i="12"/>
  <c r="JX27" i="12"/>
  <c r="JX19" i="12"/>
  <c r="KG34" i="12"/>
  <c r="KG21" i="12"/>
  <c r="KR37" i="12"/>
  <c r="KR20" i="12"/>
  <c r="LA36" i="12"/>
  <c r="KQ20" i="12"/>
  <c r="KO41" i="12"/>
  <c r="KS41" i="12"/>
  <c r="LK37" i="12"/>
  <c r="LK22" i="12"/>
  <c r="KR26" i="12"/>
  <c r="LA38" i="12"/>
  <c r="LB28" i="12"/>
  <c r="LL28" i="12"/>
  <c r="LJ41" i="12"/>
  <c r="LA35" i="12"/>
  <c r="LA29" i="12"/>
  <c r="LA27" i="12"/>
  <c r="LA22" i="12"/>
  <c r="LH41" i="12"/>
  <c r="LK32" i="12"/>
  <c r="LK16" i="12"/>
  <c r="LB14" i="12"/>
  <c r="LL39" i="12"/>
  <c r="LL33" i="12"/>
  <c r="LL31" i="12"/>
  <c r="LL17" i="12"/>
  <c r="LK33" i="12"/>
  <c r="LK29" i="12"/>
  <c r="LK27" i="12"/>
  <c r="LK21" i="12"/>
  <c r="LK17" i="12"/>
  <c r="AG22" i="13"/>
  <c r="W66" i="13"/>
  <c r="W82" i="13"/>
  <c r="S89" i="13"/>
  <c r="X19" i="13"/>
  <c r="X31" i="13"/>
  <c r="W27" i="13"/>
  <c r="W75" i="13"/>
  <c r="W38" i="13"/>
  <c r="HP30" i="12"/>
  <c r="HP20" i="12"/>
  <c r="HZ38" i="12"/>
  <c r="HY35" i="12"/>
  <c r="HZ22" i="12"/>
  <c r="HR41" i="12"/>
  <c r="IJ37" i="12"/>
  <c r="II34" i="12"/>
  <c r="IJ29" i="12"/>
  <c r="IJ21" i="12"/>
  <c r="GW41" i="12"/>
  <c r="HY18" i="12"/>
  <c r="II33" i="12"/>
  <c r="JX12" i="12"/>
  <c r="LA13" i="12"/>
  <c r="HP36" i="12"/>
  <c r="HP22" i="12"/>
  <c r="HW41" i="12"/>
  <c r="IJ38" i="12"/>
  <c r="JC39" i="12"/>
  <c r="II20" i="12"/>
  <c r="IS23" i="12"/>
  <c r="IS13" i="12"/>
  <c r="HZ39" i="12"/>
  <c r="HZ23" i="12"/>
  <c r="HZ15" i="12"/>
  <c r="HZ13" i="12"/>
  <c r="II38" i="12"/>
  <c r="IJ28" i="12"/>
  <c r="IJ20" i="12"/>
  <c r="IS34" i="12"/>
  <c r="JC34" i="12"/>
  <c r="JC18" i="12"/>
  <c r="JW28" i="12"/>
  <c r="IS33" i="12"/>
  <c r="JC28" i="12"/>
  <c r="KH36" i="12"/>
  <c r="KH18" i="12"/>
  <c r="LB39" i="12"/>
  <c r="JW30" i="12"/>
  <c r="KH30" i="12"/>
  <c r="KR40" i="12"/>
  <c r="LK38" i="12"/>
  <c r="IP41" i="12"/>
  <c r="JC16" i="12"/>
  <c r="JN12" i="12"/>
  <c r="JM33" i="12"/>
  <c r="JM25" i="12"/>
  <c r="KH25" i="12"/>
  <c r="KG14" i="12"/>
  <c r="KH34" i="12"/>
  <c r="KH26" i="12"/>
  <c r="IT36" i="12"/>
  <c r="IT26" i="12"/>
  <c r="IT16" i="12"/>
  <c r="JD31" i="12"/>
  <c r="JN20" i="12"/>
  <c r="JN18" i="12"/>
  <c r="JV41" i="12"/>
  <c r="JW33" i="12"/>
  <c r="KQ35" i="12"/>
  <c r="KR21" i="12"/>
  <c r="LA16" i="12"/>
  <c r="KH20" i="12"/>
  <c r="KG15" i="12"/>
  <c r="KR33" i="12"/>
  <c r="KQ23" i="12"/>
  <c r="KQ15" i="12"/>
  <c r="AH26" i="13"/>
  <c r="X70" i="13"/>
  <c r="W42" i="13"/>
  <c r="W83" i="13"/>
  <c r="W31" i="13"/>
  <c r="W67" i="13"/>
  <c r="DS15" i="12"/>
  <c r="F36" i="12"/>
  <c r="AG31" i="12"/>
  <c r="AQ36" i="12"/>
  <c r="AQ14" i="12"/>
  <c r="EW26" i="12"/>
  <c r="DI17" i="12"/>
  <c r="EC36" i="12"/>
  <c r="GK15" i="12"/>
  <c r="EC30" i="12"/>
  <c r="DS24" i="12"/>
  <c r="GB26" i="12"/>
  <c r="GL40" i="12"/>
  <c r="GL24" i="12"/>
  <c r="GL18" i="12"/>
  <c r="HE36" i="12"/>
  <c r="GA15" i="12"/>
  <c r="IJ39" i="12"/>
  <c r="HF27" i="12"/>
  <c r="HF19" i="12"/>
  <c r="HP37" i="12"/>
  <c r="HP19" i="12"/>
  <c r="HL41" i="12"/>
  <c r="HZ27" i="12"/>
  <c r="IB41" i="12"/>
  <c r="IS30" i="12"/>
  <c r="IS14" i="12"/>
  <c r="KR34" i="12"/>
  <c r="JS41" i="12"/>
  <c r="KA41" i="12"/>
  <c r="KG13" i="12"/>
  <c r="KW41" i="12"/>
  <c r="KZ41" i="12"/>
  <c r="LA23" i="12"/>
  <c r="KV41" i="12"/>
  <c r="LA37" i="12"/>
  <c r="KT41" i="12"/>
  <c r="LI41" i="12"/>
  <c r="LL37" i="12"/>
  <c r="LL19" i="12"/>
  <c r="LK25" i="12"/>
  <c r="LG41" i="12"/>
  <c r="LK13" i="12"/>
  <c r="AG30" i="13"/>
  <c r="U89" i="13"/>
  <c r="W18" i="13"/>
  <c r="X74" i="13"/>
  <c r="Q89" i="13"/>
  <c r="W14" i="13"/>
  <c r="W46" i="13"/>
  <c r="W78" i="13"/>
  <c r="X62" i="13"/>
  <c r="O89" i="13"/>
  <c r="W13" i="13"/>
  <c r="EW34" i="12"/>
  <c r="AQ22" i="12"/>
  <c r="FV41" i="12"/>
  <c r="CP12" i="12"/>
  <c r="BK16" i="12"/>
  <c r="BK28" i="12"/>
  <c r="GB32" i="12"/>
  <c r="EC14" i="12"/>
  <c r="CY15" i="12"/>
  <c r="FH38" i="12"/>
  <c r="FH22" i="12"/>
  <c r="FH14" i="12"/>
  <c r="GK18" i="12"/>
  <c r="GL38" i="12"/>
  <c r="GL32" i="12"/>
  <c r="GL14" i="12"/>
  <c r="FQ32" i="12"/>
  <c r="GA37" i="12"/>
  <c r="GA19" i="12"/>
  <c r="GU18" i="12"/>
  <c r="HE39" i="12"/>
  <c r="HP21" i="12"/>
  <c r="JC30" i="12"/>
  <c r="JK41" i="12"/>
  <c r="JM15" i="12"/>
  <c r="JM28" i="12"/>
  <c r="JG41" i="12"/>
  <c r="JZ41" i="12"/>
  <c r="AO41" i="12"/>
  <c r="CO28" i="12"/>
  <c r="DG41" i="12"/>
  <c r="DI14" i="12"/>
  <c r="EM38" i="12"/>
  <c r="CO30" i="12"/>
  <c r="DS18" i="12"/>
  <c r="FQ37" i="12"/>
  <c r="HV41" i="12"/>
  <c r="BI41" i="12"/>
  <c r="DI35" i="12"/>
  <c r="GB40" i="12"/>
  <c r="GK39" i="12"/>
  <c r="HE29" i="12"/>
  <c r="FR17" i="12"/>
  <c r="HF35" i="12"/>
  <c r="HY15" i="12"/>
  <c r="FR31" i="12"/>
  <c r="GB36" i="12"/>
  <c r="GV36" i="12"/>
  <c r="ED23" i="12"/>
  <c r="GE41" i="12"/>
  <c r="GA18" i="12"/>
  <c r="GA14" i="12"/>
  <c r="GN41" i="12"/>
  <c r="AG23" i="12"/>
  <c r="CO25" i="12"/>
  <c r="AW41" i="12"/>
  <c r="DV41" i="12"/>
  <c r="DJ12" i="12"/>
  <c r="DI21" i="12"/>
  <c r="EC22" i="12"/>
  <c r="EX12" i="12"/>
  <c r="FR30" i="12"/>
  <c r="FH36" i="12"/>
  <c r="FH28" i="12"/>
  <c r="GL36" i="12"/>
  <c r="GL22" i="12"/>
  <c r="GU15" i="12"/>
  <c r="HK41" i="12"/>
  <c r="FG19" i="12"/>
  <c r="FQ24" i="12"/>
  <c r="GA17" i="12"/>
  <c r="HZ12" i="12"/>
  <c r="HP35" i="12"/>
  <c r="HP23" i="12"/>
  <c r="II25" i="12"/>
  <c r="IJ12" i="12"/>
  <c r="IS22" i="12"/>
  <c r="JD40" i="12"/>
  <c r="JD32" i="12"/>
  <c r="JD24" i="12"/>
  <c r="KL41" i="12"/>
  <c r="KR12" i="12"/>
  <c r="JM36" i="12"/>
  <c r="JM20" i="12"/>
  <c r="IZ41" i="12"/>
  <c r="KH22" i="12"/>
  <c r="HB41" i="12"/>
  <c r="ID41" i="12"/>
  <c r="IW41" i="12"/>
  <c r="KJ41" i="12"/>
  <c r="KH39" i="12"/>
  <c r="IJ14" i="12"/>
  <c r="EW18" i="12"/>
  <c r="CO15" i="12"/>
  <c r="CZ23" i="12"/>
  <c r="FR21" i="12"/>
  <c r="GA29" i="12"/>
  <c r="FR23" i="12"/>
  <c r="FG25" i="12"/>
  <c r="HY23" i="12"/>
  <c r="FQ15" i="12"/>
  <c r="HY31" i="12"/>
  <c r="GU30" i="12"/>
  <c r="GU25" i="12"/>
  <c r="GU14" i="12"/>
  <c r="GA16" i="12"/>
  <c r="GU28" i="12"/>
  <c r="IU41" i="12"/>
  <c r="KI41" i="12"/>
  <c r="LB12" i="12"/>
  <c r="LE41" i="12"/>
  <c r="KY41" i="12"/>
  <c r="CO37" i="12"/>
  <c r="FR22" i="12"/>
  <c r="FG14" i="12"/>
  <c r="GK36" i="12"/>
  <c r="GK28" i="12"/>
  <c r="HF23" i="12"/>
  <c r="HZ30" i="12"/>
  <c r="HZ14" i="12"/>
  <c r="HE12" i="12"/>
  <c r="HZ20" i="12"/>
  <c r="IJ27" i="12"/>
  <c r="JP41" i="12"/>
  <c r="HP40" i="12"/>
  <c r="HP34" i="12"/>
  <c r="HP32" i="12"/>
  <c r="HP24" i="12"/>
  <c r="HP16" i="12"/>
  <c r="HH41" i="12"/>
  <c r="IE41" i="12"/>
  <c r="JX15" i="12"/>
  <c r="IJ17" i="12"/>
  <c r="IK41" i="12"/>
  <c r="JX35" i="12"/>
  <c r="HZ21" i="12"/>
  <c r="JC29" i="12"/>
  <c r="JN33" i="12"/>
  <c r="LB31" i="12"/>
  <c r="II27" i="12"/>
  <c r="JC38" i="12"/>
  <c r="JC22" i="12"/>
  <c r="IN41" i="12"/>
  <c r="IJ32" i="12"/>
  <c r="IJ24" i="12"/>
  <c r="IJ16" i="12"/>
  <c r="IT12" i="12"/>
  <c r="IS25" i="12"/>
  <c r="JC33" i="12"/>
  <c r="JD22" i="12"/>
  <c r="JJ41" i="12"/>
  <c r="JW37" i="12"/>
  <c r="JW32" i="12"/>
  <c r="JW16" i="12"/>
  <c r="KR18" i="12"/>
  <c r="JI41" i="12"/>
  <c r="IT40" i="12"/>
  <c r="IT38" i="12"/>
  <c r="IT30" i="12"/>
  <c r="IT22" i="12"/>
  <c r="IT18" i="12"/>
  <c r="IL41" i="12"/>
  <c r="IT14" i="12"/>
  <c r="JA41" i="12"/>
  <c r="JD37" i="12"/>
  <c r="JD27" i="12"/>
  <c r="JD17" i="12"/>
  <c r="JD15" i="12"/>
  <c r="IV41" i="12"/>
  <c r="JN28" i="12"/>
  <c r="JW25" i="12"/>
  <c r="JW22" i="12"/>
  <c r="JQ41" i="12"/>
  <c r="KG28" i="12"/>
  <c r="KN41" i="12"/>
  <c r="LF41" i="12"/>
  <c r="KG23" i="12"/>
  <c r="KQ39" i="12"/>
  <c r="KQ31" i="12"/>
  <c r="KQ27" i="12"/>
  <c r="KQ19" i="12"/>
  <c r="W34" i="13"/>
  <c r="X75" i="13"/>
  <c r="X34" i="13"/>
  <c r="W62" i="13"/>
  <c r="X15" i="13"/>
  <c r="W30" i="13"/>
  <c r="W55" i="13"/>
  <c r="JD29" i="12"/>
  <c r="GU21" i="12"/>
  <c r="EW28" i="12"/>
  <c r="GK33" i="12"/>
  <c r="HG41" i="12"/>
  <c r="CE40" i="12"/>
  <c r="CY34" i="12"/>
  <c r="DT16" i="12"/>
  <c r="FH39" i="12"/>
  <c r="AG37" i="12"/>
  <c r="BK40" i="12"/>
  <c r="BK18" i="12"/>
  <c r="BK14" i="12"/>
  <c r="DS30" i="12"/>
  <c r="DT13" i="12"/>
  <c r="EM12" i="12"/>
  <c r="EN23" i="12"/>
  <c r="EN16" i="12"/>
  <c r="EN13" i="12"/>
  <c r="EX23" i="12"/>
  <c r="FH12" i="12"/>
  <c r="FG39" i="12"/>
  <c r="FH17" i="12"/>
  <c r="FN41" i="12"/>
  <c r="FP41" i="12"/>
  <c r="FK41" i="12"/>
  <c r="GB37" i="12"/>
  <c r="FU41" i="12"/>
  <c r="GK37" i="12"/>
  <c r="GK29" i="12"/>
  <c r="JB41" i="12"/>
  <c r="GV20" i="12"/>
  <c r="X38" i="13"/>
  <c r="BK17" i="12"/>
  <c r="BU28" i="12"/>
  <c r="CE24" i="12"/>
  <c r="DI25" i="12"/>
  <c r="DS28" i="12"/>
  <c r="EC38" i="12"/>
  <c r="AG42" i="13"/>
  <c r="X78" i="13"/>
  <c r="AQ27" i="12"/>
  <c r="AG13" i="12"/>
  <c r="BA13" i="12"/>
  <c r="AG34" i="13"/>
  <c r="W74" i="13"/>
  <c r="W58" i="13"/>
  <c r="X67" i="13"/>
  <c r="W53" i="13"/>
  <c r="AG78" i="13"/>
  <c r="AG52" i="13"/>
  <c r="AG38" i="13"/>
  <c r="AG41" i="13"/>
  <c r="AG27" i="13"/>
  <c r="AG84" i="13"/>
  <c r="AH68" i="13"/>
  <c r="AG83" i="13"/>
  <c r="AG24" i="13"/>
  <c r="AG73" i="13"/>
  <c r="AH38" i="13"/>
  <c r="AG70" i="13"/>
  <c r="AH62" i="13"/>
  <c r="AH24" i="13"/>
  <c r="AG23" i="13"/>
  <c r="AG75" i="13"/>
  <c r="AG74" i="13"/>
  <c r="AG59" i="13"/>
  <c r="AH57" i="13"/>
  <c r="AH48" i="13"/>
  <c r="AH31" i="13"/>
  <c r="AG33" i="13"/>
  <c r="AG76" i="13"/>
  <c r="AQ31" i="13"/>
  <c r="AQ57" i="13"/>
  <c r="AQ39" i="13"/>
  <c r="AQ65" i="13"/>
  <c r="AR65" i="13"/>
  <c r="AQ74" i="13"/>
  <c r="AG82" i="13"/>
  <c r="AH67" i="13"/>
  <c r="AG67" i="13"/>
  <c r="AH83" i="13"/>
  <c r="AG79" i="13"/>
  <c r="AG69" i="13"/>
  <c r="AG85" i="13"/>
  <c r="AG68" i="13"/>
  <c r="AG64" i="13"/>
  <c r="AH44" i="13"/>
  <c r="AH42" i="13"/>
  <c r="AG46" i="13"/>
  <c r="AG29" i="13"/>
  <c r="AH29" i="13"/>
  <c r="AH34" i="13"/>
  <c r="AG86" i="13"/>
  <c r="AH73" i="13"/>
  <c r="AH54" i="13"/>
  <c r="AG54" i="13"/>
  <c r="AH78" i="13"/>
  <c r="AG55" i="13"/>
  <c r="AH69" i="13"/>
  <c r="AG65" i="13"/>
  <c r="AG51" i="13"/>
  <c r="AH37" i="13"/>
  <c r="AG71" i="13"/>
  <c r="AG62" i="13"/>
  <c r="AH61" i="13"/>
  <c r="AG31" i="13"/>
  <c r="AG50" i="13"/>
  <c r="AG81" i="13"/>
  <c r="AG44" i="13"/>
  <c r="AG72" i="13"/>
  <c r="AG49" i="13"/>
  <c r="AG43" i="13"/>
  <c r="AG60" i="13"/>
  <c r="AG48" i="13"/>
  <c r="AG39" i="13"/>
  <c r="AG37" i="13"/>
  <c r="AH25" i="13"/>
  <c r="AH74" i="13"/>
  <c r="AG66" i="13"/>
  <c r="AH65" i="13"/>
  <c r="AG61" i="13"/>
  <c r="AG40" i="13"/>
  <c r="AG47" i="13"/>
  <c r="AG35" i="13"/>
  <c r="AG45" i="13"/>
  <c r="AG28" i="13"/>
  <c r="AG21" i="13"/>
  <c r="AG20" i="13"/>
  <c r="AH12" i="13"/>
  <c r="AG19" i="13"/>
  <c r="AG17" i="13"/>
  <c r="AG13" i="13"/>
  <c r="AH16" i="13"/>
  <c r="AG18" i="13"/>
  <c r="AC89" i="13"/>
  <c r="AH19" i="13"/>
  <c r="AH13" i="13"/>
  <c r="AG15" i="13"/>
  <c r="AE89" i="13"/>
  <c r="AG16" i="13"/>
  <c r="AG12" i="13"/>
  <c r="AA89" i="13"/>
  <c r="AG14" i="13"/>
  <c r="Y89" i="13"/>
  <c r="AS8" i="13"/>
  <c r="GL12" i="12"/>
  <c r="W26" i="12"/>
  <c r="J33" i="12"/>
  <c r="F32" i="12"/>
  <c r="F40" i="12"/>
  <c r="AH16" i="12"/>
  <c r="BA25" i="12"/>
  <c r="BU33" i="12"/>
  <c r="BU15" i="12"/>
  <c r="BA22" i="12"/>
  <c r="GM41" i="12"/>
  <c r="W18" i="12"/>
  <c r="Y41" i="12"/>
  <c r="F28" i="12"/>
  <c r="AR25" i="12"/>
  <c r="AY41" i="12"/>
  <c r="BB32" i="12"/>
  <c r="BU19" i="12"/>
  <c r="FH13" i="12"/>
  <c r="BK39" i="12"/>
  <c r="CE25" i="12"/>
  <c r="AG36" i="12"/>
  <c r="AH25" i="12"/>
  <c r="AG39" i="12"/>
  <c r="BU23" i="12"/>
  <c r="CE28" i="12"/>
  <c r="CO32" i="12"/>
  <c r="CS41" i="12"/>
  <c r="BA16" i="12"/>
  <c r="BU34" i="12"/>
  <c r="CY40" i="12"/>
  <c r="BK26" i="12"/>
  <c r="AG35" i="12"/>
  <c r="CO34" i="12"/>
  <c r="EW24" i="12"/>
  <c r="DI33" i="12"/>
  <c r="FQ14" i="12"/>
  <c r="HC41" i="12"/>
  <c r="AG33" i="12"/>
  <c r="BK37" i="12"/>
  <c r="CE26" i="12"/>
  <c r="CE20" i="12"/>
  <c r="CO16" i="12"/>
  <c r="CY22" i="12"/>
  <c r="FR32" i="12"/>
  <c r="AR38" i="12"/>
  <c r="AQ31" i="12"/>
  <c r="AR23" i="12"/>
  <c r="BA38" i="12"/>
  <c r="BA34" i="12"/>
  <c r="AQ15" i="12"/>
  <c r="BA40" i="12"/>
  <c r="BA17" i="12"/>
  <c r="BK22" i="12"/>
  <c r="DI36" i="12"/>
  <c r="CF12" i="12"/>
  <c r="CE37" i="12"/>
  <c r="CO36" i="12"/>
  <c r="CP25" i="12"/>
  <c r="CZ13" i="12"/>
  <c r="EY41" i="12"/>
  <c r="DT12" i="12"/>
  <c r="GB29" i="12"/>
  <c r="BA14" i="12"/>
  <c r="BK13" i="12"/>
  <c r="CY14" i="12"/>
  <c r="IJ36" i="12"/>
  <c r="CO24" i="12"/>
  <c r="AH12" i="12"/>
  <c r="AH32" i="12"/>
  <c r="CE15" i="12"/>
  <c r="I16" i="12"/>
  <c r="AR13" i="12"/>
  <c r="BU26" i="12"/>
  <c r="BU22" i="12"/>
  <c r="BU14" i="12"/>
  <c r="X12" i="12"/>
  <c r="H29" i="12"/>
  <c r="W27" i="12"/>
  <c r="H21" i="12"/>
  <c r="W17" i="12"/>
  <c r="W15" i="12"/>
  <c r="H13" i="12"/>
  <c r="AR16" i="12"/>
  <c r="BK38" i="12"/>
  <c r="BK30" i="12"/>
  <c r="AQ26" i="12"/>
  <c r="DS35" i="12"/>
  <c r="EW14" i="12"/>
  <c r="AG38" i="12"/>
  <c r="CO33" i="12"/>
  <c r="BU36" i="12"/>
  <c r="BU29" i="12"/>
  <c r="DS12" i="12"/>
  <c r="DK41" i="12"/>
  <c r="FL41" i="12"/>
  <c r="BG41" i="12"/>
  <c r="CY24" i="12"/>
  <c r="X25" i="12"/>
  <c r="AH23" i="12"/>
  <c r="AQ30" i="12"/>
  <c r="BA39" i="12"/>
  <c r="BB23" i="12"/>
  <c r="BL23" i="12"/>
  <c r="BU12" i="12"/>
  <c r="BU35" i="12"/>
  <c r="BU32" i="12"/>
  <c r="BU24" i="12"/>
  <c r="BU16" i="12"/>
  <c r="DS23" i="12"/>
  <c r="BV23" i="12"/>
  <c r="BV16" i="12"/>
  <c r="BV13" i="12"/>
  <c r="CE38" i="12"/>
  <c r="CE36" i="12"/>
  <c r="CE34" i="12"/>
  <c r="CE32" i="12"/>
  <c r="CF16" i="12"/>
  <c r="CO40" i="12"/>
  <c r="CO26" i="12"/>
  <c r="CP23" i="12"/>
  <c r="CO18" i="12"/>
  <c r="CY31" i="12"/>
  <c r="CY17" i="12"/>
  <c r="DS21" i="12"/>
  <c r="DS13" i="12"/>
  <c r="EC21" i="12"/>
  <c r="EW40" i="12"/>
  <c r="EW32" i="12"/>
  <c r="EW16" i="12"/>
  <c r="FH15" i="12"/>
  <c r="FT41" i="12"/>
  <c r="CY38" i="12"/>
  <c r="CY16" i="12"/>
  <c r="DI13" i="12"/>
  <c r="DS39" i="12"/>
  <c r="DS34" i="12"/>
  <c r="DS26" i="12"/>
  <c r="AG21" i="12"/>
  <c r="AG17" i="12"/>
  <c r="AQ40" i="12"/>
  <c r="BB12" i="12"/>
  <c r="CE39" i="12"/>
  <c r="CE35" i="12"/>
  <c r="CE33" i="12"/>
  <c r="CG41" i="12"/>
  <c r="EC28" i="12"/>
  <c r="EC20" i="12"/>
  <c r="FH33" i="12"/>
  <c r="GK27" i="12"/>
  <c r="GQ41" i="12"/>
  <c r="EN25" i="12"/>
  <c r="GK13" i="12"/>
  <c r="FH40" i="12"/>
  <c r="FR40" i="12"/>
  <c r="GB34" i="12"/>
  <c r="FR18" i="12"/>
  <c r="GV38" i="12"/>
  <c r="GU20" i="12"/>
  <c r="HF38" i="12"/>
  <c r="HE33" i="12"/>
  <c r="FQ38" i="12"/>
  <c r="FQ28" i="12"/>
  <c r="FQ22" i="12"/>
  <c r="FZ41" i="12"/>
  <c r="GA23" i="12"/>
  <c r="GR41" i="12"/>
  <c r="GU26" i="12"/>
  <c r="GY41" i="12"/>
  <c r="HJ41" i="12"/>
  <c r="HQ41" i="12"/>
  <c r="GK40" i="12"/>
  <c r="GS41" i="12"/>
  <c r="GV13" i="12"/>
  <c r="HF34" i="12"/>
  <c r="HF28" i="12"/>
  <c r="HZ29" i="12"/>
  <c r="HO12" i="12"/>
  <c r="HP39" i="12"/>
  <c r="HP33" i="12"/>
  <c r="HP17" i="12"/>
  <c r="IS21" i="12"/>
  <c r="AG30" i="12"/>
  <c r="AG20" i="12"/>
  <c r="BA36" i="12"/>
  <c r="BK21" i="12"/>
  <c r="CY20" i="12"/>
  <c r="BK35" i="12"/>
  <c r="BU13" i="12"/>
  <c r="EC37" i="12"/>
  <c r="FR37" i="12"/>
  <c r="FR39" i="12"/>
  <c r="FR28" i="12"/>
  <c r="FQ17" i="12"/>
  <c r="CO39" i="12"/>
  <c r="DI18" i="12"/>
  <c r="FH25" i="12"/>
  <c r="GK35" i="12"/>
  <c r="FR25" i="12"/>
  <c r="GK31" i="12"/>
  <c r="GK23" i="12"/>
  <c r="IO41" i="12"/>
  <c r="HE21" i="12"/>
  <c r="HE19" i="12"/>
  <c r="GX41" i="12"/>
  <c r="HF24" i="12"/>
  <c r="DS38" i="12"/>
  <c r="DW41" i="12"/>
  <c r="FI41" i="12"/>
  <c r="GV14" i="12"/>
  <c r="HE24" i="12"/>
  <c r="HP29" i="12"/>
  <c r="IS19" i="12"/>
  <c r="BV32" i="12"/>
  <c r="CF32" i="12"/>
  <c r="EM40" i="12"/>
  <c r="FH35" i="12"/>
  <c r="FQ21" i="12"/>
  <c r="DI24" i="12"/>
  <c r="DS32" i="12"/>
  <c r="GA27" i="12"/>
  <c r="AA41" i="12"/>
  <c r="BK32" i="12"/>
  <c r="CO38" i="12"/>
  <c r="AS41" i="12"/>
  <c r="CY32" i="12"/>
  <c r="FH27" i="12"/>
  <c r="FQ13" i="12"/>
  <c r="DI31" i="12"/>
  <c r="EW20" i="12"/>
  <c r="GB27" i="12"/>
  <c r="HO40" i="12"/>
  <c r="GA28" i="12"/>
  <c r="GV30" i="12"/>
  <c r="GV35" i="12"/>
  <c r="GV19" i="12"/>
  <c r="II39" i="12"/>
  <c r="IS35" i="12"/>
  <c r="KR39" i="12"/>
  <c r="KR27" i="12"/>
  <c r="KR15" i="12"/>
  <c r="AQ18" i="12"/>
  <c r="CU41" i="12"/>
  <c r="BU40" i="12"/>
  <c r="CM41" i="12"/>
  <c r="AC41" i="12"/>
  <c r="DS14" i="12"/>
  <c r="BU25" i="12"/>
  <c r="W40" i="12"/>
  <c r="FR24" i="12"/>
  <c r="K32" i="12"/>
  <c r="J24" i="12"/>
  <c r="BL32" i="12"/>
  <c r="BK29" i="12"/>
  <c r="BU21" i="12"/>
  <c r="BU17" i="12"/>
  <c r="EW38" i="12"/>
  <c r="AG26" i="12"/>
  <c r="AG16" i="12"/>
  <c r="BA20" i="12"/>
  <c r="BL16" i="12"/>
  <c r="CE29" i="12"/>
  <c r="CE21" i="12"/>
  <c r="BA30" i="12"/>
  <c r="CY39" i="12"/>
  <c r="CY23" i="12"/>
  <c r="CZ16" i="12"/>
  <c r="FG13" i="12"/>
  <c r="CE13" i="12"/>
  <c r="AR12" i="12"/>
  <c r="H37" i="12"/>
  <c r="H23" i="12"/>
  <c r="HA41" i="12"/>
  <c r="HE32" i="12"/>
  <c r="AG19" i="12"/>
  <c r="BY41" i="12"/>
  <c r="AG27" i="12"/>
  <c r="CD41" i="12"/>
  <c r="CO31" i="12"/>
  <c r="DJ16" i="12"/>
  <c r="FO41" i="12"/>
  <c r="DY41" i="12"/>
  <c r="H19" i="12"/>
  <c r="BK12" i="12"/>
  <c r="BV12" i="12"/>
  <c r="CW41" i="12"/>
  <c r="CY12" i="12"/>
  <c r="EC13" i="12"/>
  <c r="DU41" i="12"/>
  <c r="EK41" i="12"/>
  <c r="W32" i="12"/>
  <c r="CO20" i="12"/>
  <c r="W20" i="12"/>
  <c r="BK15" i="12"/>
  <c r="BU18" i="12"/>
  <c r="X18" i="12"/>
  <c r="CZ25" i="12"/>
  <c r="W33" i="12"/>
  <c r="W25" i="12"/>
  <c r="AQ32" i="12"/>
  <c r="BM41" i="12"/>
  <c r="EQ41" i="12"/>
  <c r="FY41" i="12"/>
  <c r="CE18" i="12"/>
  <c r="CY30" i="12"/>
  <c r="BU31" i="12"/>
  <c r="CY26" i="12"/>
  <c r="DI39" i="12"/>
  <c r="DS27" i="12"/>
  <c r="DS19" i="12"/>
  <c r="BU37" i="12"/>
  <c r="H39" i="12"/>
  <c r="H31" i="12"/>
  <c r="BB16" i="12"/>
  <c r="EZ41" i="12"/>
  <c r="FH19" i="12"/>
  <c r="W28" i="12"/>
  <c r="BS41" i="12"/>
  <c r="DQ41" i="12"/>
  <c r="BL25" i="12"/>
  <c r="AG15" i="12"/>
  <c r="BO41" i="12"/>
  <c r="CE17" i="12"/>
  <c r="DS31" i="12"/>
  <c r="EC39" i="12"/>
  <c r="EC35" i="12"/>
  <c r="BJ41" i="12"/>
  <c r="DS22" i="12"/>
  <c r="GG41" i="12"/>
  <c r="E23" i="12"/>
  <c r="AI41" i="12"/>
  <c r="AQ13" i="12"/>
  <c r="K28" i="12"/>
  <c r="J25" i="12"/>
  <c r="F38" i="12"/>
  <c r="J28" i="12"/>
  <c r="BA35" i="12"/>
  <c r="BA19" i="12"/>
  <c r="BC41" i="12"/>
  <c r="AQ37" i="12"/>
  <c r="BW41" i="12"/>
  <c r="H36" i="12"/>
  <c r="H20" i="12"/>
  <c r="AR32" i="12"/>
  <c r="BK36" i="12"/>
  <c r="CE31" i="12"/>
  <c r="CE23" i="12"/>
  <c r="CI41" i="12"/>
  <c r="EU41" i="12"/>
  <c r="E13" i="12"/>
  <c r="BA26" i="12"/>
  <c r="F14" i="12"/>
  <c r="F22" i="12"/>
  <c r="E12" i="12"/>
  <c r="J16" i="12"/>
  <c r="F30" i="12"/>
  <c r="F34" i="12"/>
  <c r="AH38" i="12"/>
  <c r="J36" i="12"/>
  <c r="AG25" i="12"/>
  <c r="BK25" i="12"/>
  <c r="DJ25" i="12"/>
  <c r="AQ33" i="12"/>
  <c r="AR26" i="12"/>
  <c r="BU39" i="12"/>
  <c r="BU30" i="12"/>
  <c r="BU27" i="12"/>
  <c r="BU20" i="12"/>
  <c r="CP32" i="12"/>
  <c r="H28" i="12"/>
  <c r="BQ41" i="12"/>
  <c r="AQ28" i="12"/>
  <c r="AQ24" i="12"/>
  <c r="AQ20" i="12"/>
  <c r="AQ16" i="12"/>
  <c r="W38" i="12"/>
  <c r="FQ12" i="12"/>
  <c r="HZ17" i="12"/>
  <c r="F24" i="12"/>
  <c r="J30" i="12"/>
  <c r="J18" i="12"/>
  <c r="J26" i="12"/>
  <c r="F31" i="12"/>
  <c r="F39" i="12"/>
  <c r="AQ38" i="12"/>
  <c r="BB38" i="12"/>
  <c r="BA27" i="12"/>
  <c r="BB13" i="12"/>
  <c r="CC41" i="12"/>
  <c r="CE30" i="12"/>
  <c r="DM41" i="12"/>
  <c r="EM32" i="12"/>
  <c r="I20" i="12"/>
  <c r="AG32" i="12"/>
  <c r="BU38" i="12"/>
  <c r="CE27" i="12"/>
  <c r="CE19" i="12"/>
  <c r="AM41" i="12"/>
  <c r="BK24" i="12"/>
  <c r="FF41" i="12"/>
  <c r="K25" i="12"/>
  <c r="BK34" i="12"/>
  <c r="FC41" i="12"/>
  <c r="FH31" i="12"/>
  <c r="H15" i="12"/>
  <c r="K23" i="12"/>
  <c r="K21" i="12"/>
  <c r="K19" i="12"/>
  <c r="K17" i="12"/>
  <c r="K15" i="12"/>
  <c r="K13" i="12"/>
  <c r="EC29" i="12"/>
  <c r="FH37" i="12"/>
  <c r="DI38" i="12"/>
  <c r="DI30" i="12"/>
  <c r="GV39" i="12"/>
  <c r="CY37" i="12"/>
  <c r="CY21" i="12"/>
  <c r="DI40" i="12"/>
  <c r="GB19" i="12"/>
  <c r="ES41" i="12"/>
  <c r="GP41" i="12"/>
  <c r="GU37" i="12"/>
  <c r="GU29" i="12"/>
  <c r="GH41" i="12"/>
  <c r="GV40" i="12"/>
  <c r="IX41" i="12"/>
  <c r="JD33" i="12"/>
  <c r="JD21" i="12"/>
  <c r="JD19" i="12"/>
  <c r="JN40" i="12"/>
  <c r="JN34" i="12"/>
  <c r="JN22" i="12"/>
  <c r="JN16" i="12"/>
  <c r="JN14" i="12"/>
  <c r="JW17" i="12"/>
  <c r="JO41" i="12"/>
  <c r="KR29" i="12"/>
  <c r="KR17" i="12"/>
  <c r="LA19" i="12"/>
  <c r="LB23" i="12"/>
  <c r="F13" i="12"/>
  <c r="F21" i="12"/>
  <c r="J27" i="12"/>
  <c r="E25" i="12"/>
  <c r="W37" i="12"/>
  <c r="X13" i="12"/>
  <c r="W16" i="12"/>
  <c r="W36" i="12"/>
  <c r="W13" i="12"/>
  <c r="Q41" i="12"/>
  <c r="W31" i="12"/>
  <c r="AG12" i="12"/>
  <c r="W14" i="12"/>
  <c r="BA12" i="12"/>
  <c r="CE12" i="12"/>
  <c r="CQ41" i="12"/>
  <c r="DO41" i="12"/>
  <c r="F16" i="12"/>
  <c r="K29" i="12"/>
  <c r="K33" i="12"/>
  <c r="D12" i="12"/>
  <c r="F35" i="12"/>
  <c r="J15" i="12"/>
  <c r="J29" i="12"/>
  <c r="J39" i="12"/>
  <c r="I34" i="12"/>
  <c r="I32" i="12"/>
  <c r="I30" i="12"/>
  <c r="I28" i="12"/>
  <c r="I18" i="12"/>
  <c r="K12" i="12"/>
  <c r="D39" i="12"/>
  <c r="D37" i="12"/>
  <c r="D35" i="12"/>
  <c r="D33" i="12"/>
  <c r="D31" i="12"/>
  <c r="D29" i="12"/>
  <c r="D27" i="12"/>
  <c r="D25" i="12"/>
  <c r="D23" i="12"/>
  <c r="D21" i="12"/>
  <c r="D19" i="12"/>
  <c r="D17" i="12"/>
  <c r="D15" i="12"/>
  <c r="D13" i="12"/>
  <c r="G25" i="12"/>
  <c r="G23" i="12"/>
  <c r="G13" i="12"/>
  <c r="DS37" i="12"/>
  <c r="DS29" i="12"/>
  <c r="EC27" i="12"/>
  <c r="EC19" i="12"/>
  <c r="AG29" i="12"/>
  <c r="BA37" i="12"/>
  <c r="BA31" i="12"/>
  <c r="BA29" i="12"/>
  <c r="BA23" i="12"/>
  <c r="BA21" i="12"/>
  <c r="BA15" i="12"/>
  <c r="BK20" i="12"/>
  <c r="EG41" i="12"/>
  <c r="CY27" i="12"/>
  <c r="CY25" i="12"/>
  <c r="DI34" i="12"/>
  <c r="DI26" i="12"/>
  <c r="DI20" i="12"/>
  <c r="DI16" i="12"/>
  <c r="EM39" i="12"/>
  <c r="EM37" i="12"/>
  <c r="EM35" i="12"/>
  <c r="EM33" i="12"/>
  <c r="EM31" i="12"/>
  <c r="EM29" i="12"/>
  <c r="EM27" i="12"/>
  <c r="EM25" i="12"/>
  <c r="EM23" i="12"/>
  <c r="EM21" i="12"/>
  <c r="EM19" i="12"/>
  <c r="EM17" i="12"/>
  <c r="EM15" i="12"/>
  <c r="EM13" i="12"/>
  <c r="FM41" i="12"/>
  <c r="GB38" i="12"/>
  <c r="GB30" i="12"/>
  <c r="GB17" i="12"/>
  <c r="GL34" i="12"/>
  <c r="GT41" i="12"/>
  <c r="GU39" i="12"/>
  <c r="GU31" i="12"/>
  <c r="GA21" i="12"/>
  <c r="GU34" i="12"/>
  <c r="IS37" i="12"/>
  <c r="GV28" i="12"/>
  <c r="GV18" i="12"/>
  <c r="HF31" i="12"/>
  <c r="HF15" i="12"/>
  <c r="HF13" i="12"/>
  <c r="IS27" i="12"/>
  <c r="IY41" i="12"/>
  <c r="II29" i="12"/>
  <c r="II21" i="12"/>
  <c r="II13" i="12"/>
  <c r="JM22" i="12"/>
  <c r="JM14" i="12"/>
  <c r="LL13" i="12"/>
  <c r="F15" i="12"/>
  <c r="F23" i="12"/>
  <c r="H12" i="12"/>
  <c r="J31" i="12"/>
  <c r="H35" i="12"/>
  <c r="H27" i="12"/>
  <c r="S41" i="12"/>
  <c r="W19" i="12"/>
  <c r="W30" i="12"/>
  <c r="X23" i="12"/>
  <c r="AU41" i="12"/>
  <c r="ED12" i="12"/>
  <c r="GK17" i="12"/>
  <c r="FJ41" i="12"/>
  <c r="F18" i="12"/>
  <c r="K30" i="12"/>
  <c r="J20" i="12"/>
  <c r="J40" i="12"/>
  <c r="H40" i="12"/>
  <c r="H32" i="12"/>
  <c r="H24" i="12"/>
  <c r="H16" i="12"/>
  <c r="K20" i="12"/>
  <c r="K16" i="12"/>
  <c r="DI23" i="12"/>
  <c r="DI15" i="12"/>
  <c r="EC33" i="12"/>
  <c r="EC25" i="12"/>
  <c r="EC17" i="12"/>
  <c r="FH21" i="12"/>
  <c r="BD41" i="12"/>
  <c r="DJ23" i="12"/>
  <c r="DS20" i="12"/>
  <c r="CY29" i="12"/>
  <c r="CY13" i="12"/>
  <c r="FR35" i="12"/>
  <c r="FR27" i="12"/>
  <c r="GB23" i="12"/>
  <c r="GB15" i="12"/>
  <c r="GU33" i="12"/>
  <c r="GU36" i="12"/>
  <c r="HE38" i="12"/>
  <c r="GV23" i="12"/>
  <c r="HE26" i="12"/>
  <c r="HP31" i="12"/>
  <c r="HP15" i="12"/>
  <c r="HP13" i="12"/>
  <c r="II31" i="12"/>
  <c r="II23" i="12"/>
  <c r="II15" i="12"/>
  <c r="JH41" i="12"/>
  <c r="JX14" i="12"/>
  <c r="KR19" i="12"/>
  <c r="KX41" i="12"/>
  <c r="KH13" i="12"/>
  <c r="F17" i="12"/>
  <c r="F25" i="12"/>
  <c r="J34" i="12"/>
  <c r="J12" i="12"/>
  <c r="G12" i="12"/>
  <c r="H33" i="12"/>
  <c r="H25" i="12"/>
  <c r="H17" i="12"/>
  <c r="W12" i="12"/>
  <c r="W35" i="12"/>
  <c r="BL12" i="12"/>
  <c r="F26" i="12"/>
  <c r="K34" i="12"/>
  <c r="J13" i="12"/>
  <c r="J21" i="12"/>
  <c r="J32" i="12"/>
  <c r="H38" i="12"/>
  <c r="H34" i="12"/>
  <c r="H30" i="12"/>
  <c r="H26" i="12"/>
  <c r="H22" i="12"/>
  <c r="H18" i="12"/>
  <c r="H14" i="12"/>
  <c r="K18" i="12"/>
  <c r="K14" i="12"/>
  <c r="W29" i="12"/>
  <c r="O41" i="12"/>
  <c r="W24" i="12"/>
  <c r="U41" i="12"/>
  <c r="W21" i="12"/>
  <c r="X16" i="12"/>
  <c r="X32" i="12"/>
  <c r="W23" i="12"/>
  <c r="W39" i="12"/>
  <c r="W34" i="12"/>
  <c r="CO12" i="12"/>
  <c r="DI12" i="12"/>
  <c r="FG16" i="12"/>
  <c r="F20" i="12"/>
  <c r="K27" i="12"/>
  <c r="K31" i="12"/>
  <c r="K35" i="12"/>
  <c r="J19" i="12"/>
  <c r="J37" i="12"/>
  <c r="J14" i="12"/>
  <c r="J22" i="12"/>
  <c r="F29" i="12"/>
  <c r="F33" i="12"/>
  <c r="F37" i="12"/>
  <c r="I12" i="12"/>
  <c r="J23" i="12"/>
  <c r="J35" i="12"/>
  <c r="F12" i="12"/>
  <c r="I35" i="12"/>
  <c r="I33" i="12"/>
  <c r="I31" i="12"/>
  <c r="I29" i="12"/>
  <c r="I27" i="12"/>
  <c r="I25" i="12"/>
  <c r="I23" i="12"/>
  <c r="I19" i="12"/>
  <c r="I17" i="12"/>
  <c r="I15" i="12"/>
  <c r="I13" i="12"/>
  <c r="D40" i="12"/>
  <c r="D38" i="12"/>
  <c r="D36" i="12"/>
  <c r="D34" i="12"/>
  <c r="D32" i="12"/>
  <c r="D30" i="12"/>
  <c r="D28" i="12"/>
  <c r="D26" i="12"/>
  <c r="D24" i="12"/>
  <c r="D22" i="12"/>
  <c r="W22" i="12"/>
  <c r="D20" i="12"/>
  <c r="D18" i="12"/>
  <c r="D16" i="12"/>
  <c r="D14" i="12"/>
  <c r="G16" i="12"/>
  <c r="CA41" i="12"/>
  <c r="DS33" i="12"/>
  <c r="DS25" i="12"/>
  <c r="DS17" i="12"/>
  <c r="EC31" i="12"/>
  <c r="EC23" i="12"/>
  <c r="EC15" i="12"/>
  <c r="FH29" i="12"/>
  <c r="DA41" i="12"/>
  <c r="BH41" i="12"/>
  <c r="DE41" i="12"/>
  <c r="EW39" i="12"/>
  <c r="EW31" i="12"/>
  <c r="GA26" i="12"/>
  <c r="CO35" i="12"/>
  <c r="CO27" i="12"/>
  <c r="CO21" i="12"/>
  <c r="CO19" i="12"/>
  <c r="CO17" i="12"/>
  <c r="CO13" i="12"/>
  <c r="CY35" i="12"/>
  <c r="CY33" i="12"/>
  <c r="CY19" i="12"/>
  <c r="DC41" i="12"/>
  <c r="DI19" i="12"/>
  <c r="EM30" i="12"/>
  <c r="EM28" i="12"/>
  <c r="EM26" i="12"/>
  <c r="EM24" i="12"/>
  <c r="EM22" i="12"/>
  <c r="EM20" i="12"/>
  <c r="EM18" i="12"/>
  <c r="EM16" i="12"/>
  <c r="EM14" i="12"/>
  <c r="EW37" i="12"/>
  <c r="EW35" i="12"/>
  <c r="EW33" i="12"/>
  <c r="EW29" i="12"/>
  <c r="EW27" i="12"/>
  <c r="EW25" i="12"/>
  <c r="EW23" i="12"/>
  <c r="EW21" i="12"/>
  <c r="EW19" i="12"/>
  <c r="EW17" i="12"/>
  <c r="EW15" i="12"/>
  <c r="EW13" i="12"/>
  <c r="GB21" i="12"/>
  <c r="GB13" i="12"/>
  <c r="EO41" i="12"/>
  <c r="GA25" i="12"/>
  <c r="GA24" i="12"/>
  <c r="GL25" i="12"/>
  <c r="GU40" i="12"/>
  <c r="GU35" i="12"/>
  <c r="GU27" i="12"/>
  <c r="GL35" i="12"/>
  <c r="GL19" i="12"/>
  <c r="GU38" i="12"/>
  <c r="HE35" i="12"/>
  <c r="GD41" i="12"/>
  <c r="HY29" i="12"/>
  <c r="HS41" i="12"/>
  <c r="II37" i="12"/>
  <c r="IS29" i="12"/>
  <c r="JF41" i="12"/>
  <c r="JL41" i="12"/>
  <c r="JM37" i="12"/>
  <c r="JM29" i="12"/>
  <c r="JM17" i="12"/>
  <c r="JY41" i="12"/>
  <c r="KG29" i="12"/>
  <c r="JN13" i="12"/>
  <c r="LB26" i="12"/>
  <c r="F19" i="12"/>
  <c r="F27" i="12"/>
  <c r="J17" i="12"/>
  <c r="J38" i="12"/>
  <c r="GC41" i="12"/>
  <c r="S84" i="16" l="1"/>
  <c r="U9" i="16"/>
  <c r="U11" i="16"/>
  <c r="U8" i="16"/>
  <c r="U10" i="16"/>
  <c r="U12" i="16"/>
  <c r="U15" i="16"/>
  <c r="V8" i="16"/>
  <c r="V9" i="16"/>
  <c r="V10" i="16"/>
  <c r="V11" i="16"/>
  <c r="V12" i="16"/>
  <c r="U13" i="16"/>
  <c r="U14" i="16"/>
  <c r="U16" i="16"/>
  <c r="V14" i="16"/>
  <c r="V15" i="16"/>
  <c r="V16" i="16"/>
  <c r="U17" i="16"/>
  <c r="U19" i="16"/>
  <c r="U21" i="16"/>
  <c r="U18" i="16"/>
  <c r="U20" i="16"/>
  <c r="U22" i="16"/>
  <c r="U24" i="16"/>
  <c r="V18" i="16"/>
  <c r="V19" i="16"/>
  <c r="V20" i="16"/>
  <c r="V21" i="16"/>
  <c r="U23" i="16"/>
  <c r="V25" i="16"/>
  <c r="V27" i="16"/>
  <c r="V29" i="16"/>
  <c r="V17" i="16"/>
  <c r="V26" i="16"/>
  <c r="V28" i="16"/>
  <c r="V30" i="16"/>
  <c r="V13" i="16"/>
  <c r="U30" i="16"/>
  <c r="V32" i="16"/>
  <c r="V34" i="16"/>
  <c r="V36" i="16"/>
  <c r="V38" i="16"/>
  <c r="V40" i="16"/>
  <c r="V42" i="16"/>
  <c r="V23" i="16"/>
  <c r="V24" i="16"/>
  <c r="V31" i="16"/>
  <c r="V33" i="16"/>
  <c r="V35" i="16"/>
  <c r="V37" i="16"/>
  <c r="V39" i="16"/>
  <c r="V41" i="16"/>
  <c r="V43" i="16"/>
  <c r="V45" i="16"/>
  <c r="V47" i="16"/>
  <c r="U28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V44" i="16"/>
  <c r="U47" i="16"/>
  <c r="U48" i="16"/>
  <c r="U50" i="16"/>
  <c r="U52" i="16"/>
  <c r="U54" i="16"/>
  <c r="U56" i="16"/>
  <c r="U26" i="16"/>
  <c r="U25" i="16"/>
  <c r="U51" i="16"/>
  <c r="U55" i="16"/>
  <c r="U59" i="16"/>
  <c r="U61" i="16"/>
  <c r="U63" i="16"/>
  <c r="U65" i="16"/>
  <c r="U67" i="16"/>
  <c r="U69" i="16"/>
  <c r="U71" i="16"/>
  <c r="U73" i="16"/>
  <c r="U29" i="16"/>
  <c r="U44" i="16"/>
  <c r="U45" i="16"/>
  <c r="U46" i="16"/>
  <c r="U49" i="16"/>
  <c r="U53" i="16"/>
  <c r="U57" i="16"/>
  <c r="U58" i="16"/>
  <c r="U60" i="16"/>
  <c r="U62" i="16"/>
  <c r="U64" i="16"/>
  <c r="U66" i="16"/>
  <c r="U68" i="16"/>
  <c r="U70" i="16"/>
  <c r="U72" i="16"/>
  <c r="U74" i="16"/>
  <c r="U76" i="16"/>
  <c r="U78" i="16"/>
  <c r="U80" i="16"/>
  <c r="U82" i="16"/>
  <c r="U7" i="16"/>
  <c r="U27" i="16"/>
  <c r="V22" i="16"/>
  <c r="V49" i="16"/>
  <c r="V50" i="16"/>
  <c r="V57" i="16"/>
  <c r="U77" i="16"/>
  <c r="U81" i="16"/>
  <c r="V7" i="16"/>
  <c r="V46" i="16"/>
  <c r="V51" i="16"/>
  <c r="V52" i="16"/>
  <c r="V76" i="16"/>
  <c r="V77" i="16"/>
  <c r="V80" i="16"/>
  <c r="V81" i="16"/>
  <c r="U79" i="16"/>
  <c r="V53" i="16"/>
  <c r="V54" i="16"/>
  <c r="U75" i="16"/>
  <c r="V48" i="16"/>
  <c r="V74" i="16"/>
  <c r="V82" i="16"/>
  <c r="V56" i="16"/>
  <c r="V59" i="16"/>
  <c r="V61" i="16"/>
  <c r="V63" i="16"/>
  <c r="V65" i="16"/>
  <c r="V67" i="16"/>
  <c r="V69" i="16"/>
  <c r="V71" i="16"/>
  <c r="V73" i="16"/>
  <c r="V58" i="16"/>
  <c r="V60" i="16"/>
  <c r="V62" i="16"/>
  <c r="V64" i="16"/>
  <c r="V66" i="16"/>
  <c r="V68" i="16"/>
  <c r="V70" i="16"/>
  <c r="V72" i="16"/>
  <c r="V78" i="16"/>
  <c r="V79" i="16"/>
  <c r="V55" i="16"/>
  <c r="V75" i="16"/>
  <c r="U83" i="16"/>
  <c r="W5" i="16"/>
  <c r="V83" i="16"/>
  <c r="T84" i="16"/>
  <c r="V38" i="15"/>
  <c r="W38" i="15"/>
  <c r="X8" i="15"/>
  <c r="Z5" i="15"/>
  <c r="Y11" i="15"/>
  <c r="Y15" i="15"/>
  <c r="Y30" i="15"/>
  <c r="Y18" i="15"/>
  <c r="Y22" i="15"/>
  <c r="Y33" i="15"/>
  <c r="Y37" i="15"/>
  <c r="Y9" i="15"/>
  <c r="Y13" i="15"/>
  <c r="Y28" i="15"/>
  <c r="Y32" i="15"/>
  <c r="Y20" i="15"/>
  <c r="Y24" i="15"/>
  <c r="Y35" i="15"/>
  <c r="Y8" i="15"/>
  <c r="Y27" i="15"/>
  <c r="Y19" i="15"/>
  <c r="Y34" i="15"/>
  <c r="Y10" i="15"/>
  <c r="Y29" i="15"/>
  <c r="Y21" i="15"/>
  <c r="Y36" i="15"/>
  <c r="Y12" i="15"/>
  <c r="Y31" i="15"/>
  <c r="Y23" i="15"/>
  <c r="X7" i="15"/>
  <c r="Y14" i="15"/>
  <c r="Y17" i="15"/>
  <c r="Y25" i="15"/>
  <c r="X33" i="15"/>
  <c r="X18" i="15"/>
  <c r="X15" i="15"/>
  <c r="Y7" i="15"/>
  <c r="X23" i="15"/>
  <c r="X31" i="15"/>
  <c r="X12" i="15"/>
  <c r="X24" i="15"/>
  <c r="X30" i="15"/>
  <c r="X9" i="15"/>
  <c r="X21" i="15"/>
  <c r="X27" i="15"/>
  <c r="X37" i="15"/>
  <c r="X20" i="15"/>
  <c r="X13" i="15"/>
  <c r="X34" i="15"/>
  <c r="X17" i="15"/>
  <c r="X10" i="15"/>
  <c r="X35" i="15"/>
  <c r="X32" i="15"/>
  <c r="X25" i="15"/>
  <c r="X22" i="15"/>
  <c r="X28" i="15"/>
  <c r="X36" i="15"/>
  <c r="X19" i="15"/>
  <c r="X14" i="15"/>
  <c r="X11" i="15"/>
  <c r="X29" i="15"/>
  <c r="HZ41" i="12"/>
  <c r="L28" i="12"/>
  <c r="KQ41" i="12"/>
  <c r="JW41" i="12"/>
  <c r="IJ41" i="12"/>
  <c r="KH41" i="12"/>
  <c r="LK41" i="12"/>
  <c r="LA41" i="12"/>
  <c r="IT41" i="12"/>
  <c r="JC41" i="12"/>
  <c r="W89" i="13"/>
  <c r="HO41" i="12"/>
  <c r="L18" i="12"/>
  <c r="LB41" i="12"/>
  <c r="HY41" i="12"/>
  <c r="JX41" i="12"/>
  <c r="LL41" i="12"/>
  <c r="KG41" i="12"/>
  <c r="AG41" i="12"/>
  <c r="L38" i="12"/>
  <c r="AQ40" i="13"/>
  <c r="AQ73" i="13"/>
  <c r="AR73" i="13"/>
  <c r="AQ78" i="13"/>
  <c r="AR74" i="13"/>
  <c r="AR66" i="13"/>
  <c r="AR62" i="13"/>
  <c r="AR34" i="13"/>
  <c r="AQ69" i="13"/>
  <c r="AQ67" i="13"/>
  <c r="AR55" i="13"/>
  <c r="AQ51" i="13"/>
  <c r="AQ37" i="13"/>
  <c r="AQ38" i="13"/>
  <c r="AQ66" i="13"/>
  <c r="AQ82" i="13"/>
  <c r="AQ70" i="13"/>
  <c r="AQ47" i="13"/>
  <c r="AQ68" i="13"/>
  <c r="AQ76" i="13"/>
  <c r="AQ79" i="13"/>
  <c r="AR71" i="13"/>
  <c r="AQ56" i="13"/>
  <c r="AQ54" i="13"/>
  <c r="AQ52" i="13"/>
  <c r="AR37" i="13"/>
  <c r="AQ35" i="13"/>
  <c r="AQ42" i="13"/>
  <c r="AQ62" i="13"/>
  <c r="AR44" i="13"/>
  <c r="AQ46" i="13"/>
  <c r="AQ45" i="13"/>
  <c r="BA30" i="13"/>
  <c r="AQ86" i="13"/>
  <c r="AQ81" i="13"/>
  <c r="AQ64" i="13"/>
  <c r="AR63" i="13"/>
  <c r="AQ63" i="13"/>
  <c r="AQ85" i="13"/>
  <c r="AQ84" i="13"/>
  <c r="AQ83" i="13"/>
  <c r="AQ50" i="13"/>
  <c r="AR40" i="13"/>
  <c r="AQ72" i="13"/>
  <c r="AR61" i="13"/>
  <c r="AR80" i="13"/>
  <c r="AR78" i="13"/>
  <c r="AQ87" i="13"/>
  <c r="AR85" i="13"/>
  <c r="AR83" i="13"/>
  <c r="AQ80" i="13"/>
  <c r="AQ75" i="13"/>
  <c r="AQ59" i="13"/>
  <c r="AQ77" i="13"/>
  <c r="AQ71" i="13"/>
  <c r="AR69" i="13"/>
  <c r="AR67" i="13"/>
  <c r="AR35" i="13"/>
  <c r="AQ48" i="13"/>
  <c r="AQ61" i="13"/>
  <c r="AQ60" i="13"/>
  <c r="AQ58" i="13"/>
  <c r="AR56" i="13"/>
  <c r="AR54" i="13"/>
  <c r="AQ55" i="13"/>
  <c r="AQ53" i="13"/>
  <c r="AQ49" i="13"/>
  <c r="AR48" i="13"/>
  <c r="AQ44" i="13"/>
  <c r="AR43" i="13"/>
  <c r="AR42" i="13"/>
  <c r="AQ43" i="13"/>
  <c r="AQ30" i="13"/>
  <c r="AQ28" i="13"/>
  <c r="AQ41" i="13"/>
  <c r="AR38" i="13"/>
  <c r="AQ34" i="13"/>
  <c r="AQ29" i="13"/>
  <c r="AQ36" i="13"/>
  <c r="AQ32" i="13"/>
  <c r="AR31" i="13"/>
  <c r="AQ33" i="13"/>
  <c r="AR28" i="13"/>
  <c r="AQ27" i="13"/>
  <c r="AR26" i="13"/>
  <c r="AQ26" i="13"/>
  <c r="AR25" i="13"/>
  <c r="AR29" i="13"/>
  <c r="AR24" i="13"/>
  <c r="AR23" i="13"/>
  <c r="AQ25" i="13"/>
  <c r="AQ24" i="13"/>
  <c r="AQ21" i="13"/>
  <c r="AQ23" i="13"/>
  <c r="AQ22" i="13"/>
  <c r="AO89" i="13"/>
  <c r="AQ16" i="13"/>
  <c r="AR12" i="13"/>
  <c r="AM89" i="13"/>
  <c r="AQ18" i="13"/>
  <c r="AR16" i="13"/>
  <c r="AQ17" i="13"/>
  <c r="AI89" i="13"/>
  <c r="AQ12" i="13"/>
  <c r="AQ14" i="13"/>
  <c r="AQ20" i="13"/>
  <c r="AK89" i="13"/>
  <c r="AQ13" i="13"/>
  <c r="AQ15" i="13"/>
  <c r="AQ19" i="13"/>
  <c r="BC8" i="13"/>
  <c r="AR13" i="13"/>
  <c r="AG89" i="13"/>
  <c r="GK41" i="12"/>
  <c r="L30" i="12"/>
  <c r="M13" i="12"/>
  <c r="L14" i="12"/>
  <c r="FQ41" i="12"/>
  <c r="L13" i="12"/>
  <c r="GL41" i="12"/>
  <c r="GB41" i="12"/>
  <c r="L27" i="12"/>
  <c r="L20" i="12"/>
  <c r="FH41" i="12"/>
  <c r="DI41" i="12"/>
  <c r="L25" i="12"/>
  <c r="M25" i="12"/>
  <c r="BU41" i="12"/>
  <c r="FG41" i="12"/>
  <c r="HP41" i="12"/>
  <c r="EW41" i="12"/>
  <c r="L35" i="12"/>
  <c r="M23" i="12"/>
  <c r="M12" i="12"/>
  <c r="GV41" i="12"/>
  <c r="L26" i="12"/>
  <c r="KR41" i="12"/>
  <c r="JD41" i="12"/>
  <c r="L32" i="12"/>
  <c r="AQ41" i="12"/>
  <c r="BA41" i="12"/>
  <c r="CO41" i="12"/>
  <c r="JM41" i="12"/>
  <c r="HF41" i="12"/>
  <c r="IS41" i="12"/>
  <c r="L15" i="12"/>
  <c r="BK41" i="12"/>
  <c r="L37" i="12"/>
  <c r="HE41" i="12"/>
  <c r="L22" i="12"/>
  <c r="L12" i="12"/>
  <c r="L31" i="12"/>
  <c r="W41" i="12"/>
  <c r="L33" i="12"/>
  <c r="L19" i="12"/>
  <c r="GA41" i="12"/>
  <c r="II41" i="12"/>
  <c r="GU41" i="12"/>
  <c r="FR41" i="12"/>
  <c r="DS41" i="12"/>
  <c r="EC41" i="12"/>
  <c r="JN41" i="12"/>
  <c r="L40" i="12"/>
  <c r="L29" i="12"/>
  <c r="H41" i="12"/>
  <c r="EM41" i="12"/>
  <c r="L17" i="12"/>
  <c r="L16" i="12"/>
  <c r="L34" i="12"/>
  <c r="L24" i="12"/>
  <c r="J41" i="12"/>
  <c r="CY41" i="12"/>
  <c r="CE41" i="12"/>
  <c r="L36" i="12"/>
  <c r="F41" i="12"/>
  <c r="L39" i="12"/>
  <c r="L21" i="12"/>
  <c r="D41" i="12"/>
  <c r="L23" i="12"/>
  <c r="D2" i="9"/>
  <c r="E4" i="13" s="1"/>
  <c r="Z6" i="9"/>
  <c r="V84" i="16" l="1"/>
  <c r="W8" i="16"/>
  <c r="W10" i="16"/>
  <c r="W12" i="16"/>
  <c r="W9" i="16"/>
  <c r="W11" i="16"/>
  <c r="W13" i="16"/>
  <c r="X13" i="16"/>
  <c r="W14" i="16"/>
  <c r="W16" i="16"/>
  <c r="W15" i="16"/>
  <c r="W17" i="16"/>
  <c r="X10" i="16"/>
  <c r="W18" i="16"/>
  <c r="W20" i="16"/>
  <c r="X8" i="16"/>
  <c r="X12" i="16"/>
  <c r="X17" i="16"/>
  <c r="W19" i="16"/>
  <c r="W21" i="16"/>
  <c r="W23" i="16"/>
  <c r="X11" i="16"/>
  <c r="W24" i="16"/>
  <c r="X26" i="16"/>
  <c r="X28" i="16"/>
  <c r="X15" i="16"/>
  <c r="W22" i="16"/>
  <c r="X23" i="16"/>
  <c r="X25" i="16"/>
  <c r="X27" i="16"/>
  <c r="X29" i="16"/>
  <c r="X9" i="16"/>
  <c r="X16" i="16"/>
  <c r="X21" i="16"/>
  <c r="W25" i="16"/>
  <c r="W26" i="16"/>
  <c r="W27" i="16"/>
  <c r="W28" i="16"/>
  <c r="W29" i="16"/>
  <c r="X31" i="16"/>
  <c r="X33" i="16"/>
  <c r="X35" i="16"/>
  <c r="X37" i="16"/>
  <c r="X39" i="16"/>
  <c r="X41" i="16"/>
  <c r="X19" i="16"/>
  <c r="X22" i="16"/>
  <c r="X30" i="16"/>
  <c r="X32" i="16"/>
  <c r="X34" i="16"/>
  <c r="X36" i="16"/>
  <c r="X38" i="16"/>
  <c r="X40" i="16"/>
  <c r="X42" i="16"/>
  <c r="X44" i="16"/>
  <c r="X46" i="16"/>
  <c r="X24" i="16"/>
  <c r="X45" i="16"/>
  <c r="W49" i="16"/>
  <c r="W51" i="16"/>
  <c r="W53" i="16"/>
  <c r="W55" i="16"/>
  <c r="W57" i="16"/>
  <c r="X20" i="16"/>
  <c r="X14" i="16"/>
  <c r="W31" i="16"/>
  <c r="W35" i="16"/>
  <c r="W37" i="16"/>
  <c r="W38" i="16"/>
  <c r="W39" i="16"/>
  <c r="W40" i="16"/>
  <c r="W41" i="16"/>
  <c r="W42" i="16"/>
  <c r="X43" i="16"/>
  <c r="W46" i="16"/>
  <c r="W48" i="16"/>
  <c r="X49" i="16"/>
  <c r="W52" i="16"/>
  <c r="X53" i="16"/>
  <c r="W56" i="16"/>
  <c r="X57" i="16"/>
  <c r="W58" i="16"/>
  <c r="W60" i="16"/>
  <c r="W62" i="16"/>
  <c r="W64" i="16"/>
  <c r="W66" i="16"/>
  <c r="W68" i="16"/>
  <c r="W70" i="16"/>
  <c r="W72" i="16"/>
  <c r="X18" i="16"/>
  <c r="W33" i="16"/>
  <c r="W47" i="16"/>
  <c r="W50" i="16"/>
  <c r="X51" i="16"/>
  <c r="W54" i="16"/>
  <c r="X55" i="16"/>
  <c r="W59" i="16"/>
  <c r="W61" i="16"/>
  <c r="W63" i="16"/>
  <c r="W65" i="16"/>
  <c r="W67" i="16"/>
  <c r="W69" i="16"/>
  <c r="W71" i="16"/>
  <c r="W73" i="16"/>
  <c r="W75" i="16"/>
  <c r="W77" i="16"/>
  <c r="W79" i="16"/>
  <c r="W81" i="16"/>
  <c r="X7" i="16"/>
  <c r="W34" i="16"/>
  <c r="W43" i="16"/>
  <c r="X47" i="16"/>
  <c r="X48" i="16"/>
  <c r="X56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W74" i="16"/>
  <c r="X75" i="16"/>
  <c r="W78" i="16"/>
  <c r="X79" i="16"/>
  <c r="W82" i="16"/>
  <c r="W36" i="16"/>
  <c r="X50" i="16"/>
  <c r="X74" i="16"/>
  <c r="X78" i="16"/>
  <c r="X82" i="16"/>
  <c r="W80" i="16"/>
  <c r="X81" i="16"/>
  <c r="W30" i="16"/>
  <c r="W32" i="16"/>
  <c r="W45" i="16"/>
  <c r="X52" i="16"/>
  <c r="W76" i="16"/>
  <c r="X77" i="16"/>
  <c r="W44" i="16"/>
  <c r="X76" i="16"/>
  <c r="X80" i="16"/>
  <c r="W7" i="16"/>
  <c r="X54" i="16"/>
  <c r="X83" i="16"/>
  <c r="W83" i="16"/>
  <c r="Y5" i="16"/>
  <c r="U84" i="16"/>
  <c r="X38" i="15"/>
  <c r="Y38" i="15"/>
  <c r="Z8" i="15"/>
  <c r="AA9" i="15"/>
  <c r="AA13" i="15"/>
  <c r="AA28" i="15"/>
  <c r="AA32" i="15"/>
  <c r="AA20" i="15"/>
  <c r="AA24" i="15"/>
  <c r="AA35" i="15"/>
  <c r="AB5" i="15"/>
  <c r="AA11" i="15"/>
  <c r="AA15" i="15"/>
  <c r="AA30" i="15"/>
  <c r="AA18" i="15"/>
  <c r="AA22" i="15"/>
  <c r="AA33" i="15"/>
  <c r="AA37" i="15"/>
  <c r="AA14" i="15"/>
  <c r="AA17" i="15"/>
  <c r="AA25" i="15"/>
  <c r="AA8" i="15"/>
  <c r="AA27" i="15"/>
  <c r="AA19" i="15"/>
  <c r="AA34" i="15"/>
  <c r="AA10" i="15"/>
  <c r="AA29" i="15"/>
  <c r="AA21" i="15"/>
  <c r="AA36" i="15"/>
  <c r="AA12" i="15"/>
  <c r="AA31" i="15"/>
  <c r="AA23" i="15"/>
  <c r="Z7" i="15"/>
  <c r="Z33" i="15"/>
  <c r="Z18" i="15"/>
  <c r="Z15" i="15"/>
  <c r="AA7" i="15"/>
  <c r="Z23" i="15"/>
  <c r="Z31" i="15"/>
  <c r="Z12" i="15"/>
  <c r="Z22" i="15"/>
  <c r="Z28" i="15"/>
  <c r="Z36" i="15"/>
  <c r="Z19" i="15"/>
  <c r="Z14" i="15"/>
  <c r="Z35" i="15"/>
  <c r="Z32" i="15"/>
  <c r="Z11" i="15"/>
  <c r="Z25" i="15"/>
  <c r="Z29" i="15"/>
  <c r="Z24" i="15"/>
  <c r="Z30" i="15"/>
  <c r="Z21" i="15"/>
  <c r="Z37" i="15"/>
  <c r="Z20" i="15"/>
  <c r="Z13" i="15"/>
  <c r="Z34" i="15"/>
  <c r="Z17" i="15"/>
  <c r="Z10" i="15"/>
  <c r="Z9" i="15"/>
  <c r="Z27" i="15"/>
  <c r="BA86" i="13"/>
  <c r="BB63" i="13"/>
  <c r="BB61" i="13"/>
  <c r="BB83" i="13"/>
  <c r="BA87" i="13"/>
  <c r="BA63" i="13"/>
  <c r="BA44" i="13"/>
  <c r="BB40" i="13"/>
  <c r="BA22" i="13"/>
  <c r="BB44" i="13"/>
  <c r="BA68" i="13"/>
  <c r="BA82" i="13"/>
  <c r="BA71" i="13"/>
  <c r="BB37" i="13"/>
  <c r="BA62" i="13"/>
  <c r="BB34" i="13"/>
  <c r="BA75" i="13"/>
  <c r="BA60" i="13"/>
  <c r="BB80" i="13"/>
  <c r="BA64" i="13"/>
  <c r="BB43" i="13"/>
  <c r="BA70" i="13"/>
  <c r="BB62" i="13"/>
  <c r="BB73" i="13"/>
  <c r="BB69" i="13"/>
  <c r="BA78" i="13"/>
  <c r="BA84" i="13"/>
  <c r="BA15" i="13"/>
  <c r="BA80" i="13"/>
  <c r="BA76" i="13"/>
  <c r="BA66" i="13"/>
  <c r="BB67" i="13"/>
  <c r="BB56" i="13"/>
  <c r="BB54" i="13"/>
  <c r="BA50" i="13"/>
  <c r="BA59" i="13"/>
  <c r="BA57" i="13"/>
  <c r="BA55" i="13"/>
  <c r="BA53" i="13"/>
  <c r="BA49" i="13"/>
  <c r="BA42" i="13"/>
  <c r="BB38" i="13"/>
  <c r="BA29" i="13"/>
  <c r="BB29" i="13"/>
  <c r="BB23" i="13"/>
  <c r="BB75" i="13"/>
  <c r="BA73" i="13"/>
  <c r="BA69" i="13"/>
  <c r="BA67" i="13"/>
  <c r="BB65" i="13"/>
  <c r="BB48" i="13"/>
  <c r="BB53" i="13"/>
  <c r="BA51" i="13"/>
  <c r="BB46" i="13"/>
  <c r="BA56" i="13"/>
  <c r="BA54" i="13"/>
  <c r="BA52" i="13"/>
  <c r="BA37" i="13"/>
  <c r="BA35" i="13"/>
  <c r="BB31" i="13"/>
  <c r="BA32" i="13"/>
  <c r="BA26" i="13"/>
  <c r="BA24" i="13"/>
  <c r="BA23" i="13"/>
  <c r="BA21" i="13"/>
  <c r="BA72" i="13"/>
  <c r="BA61" i="13"/>
  <c r="BA74" i="13"/>
  <c r="BA83" i="13"/>
  <c r="BA79" i="13"/>
  <c r="BA46" i="13"/>
  <c r="BA34" i="13"/>
  <c r="BA47" i="13"/>
  <c r="BA43" i="13"/>
  <c r="BA38" i="13"/>
  <c r="BA48" i="13"/>
  <c r="BA40" i="13"/>
  <c r="BA45" i="13"/>
  <c r="BA27" i="13"/>
  <c r="BA25" i="13"/>
  <c r="BB78" i="13"/>
  <c r="BA81" i="13"/>
  <c r="BA65" i="13"/>
  <c r="BA58" i="13"/>
  <c r="BA85" i="13"/>
  <c r="BA77" i="13"/>
  <c r="BB74" i="13"/>
  <c r="BA36" i="13"/>
  <c r="BB47" i="13"/>
  <c r="BA41" i="13"/>
  <c r="BB42" i="13"/>
  <c r="BA39" i="13"/>
  <c r="BA33" i="13"/>
  <c r="BA31" i="13"/>
  <c r="BB28" i="13"/>
  <c r="BA28" i="13"/>
  <c r="BB25" i="13"/>
  <c r="BB24" i="13"/>
  <c r="BL37" i="13"/>
  <c r="BL85" i="13"/>
  <c r="BL51" i="13"/>
  <c r="BL56" i="13"/>
  <c r="BA17" i="13"/>
  <c r="BB16" i="13"/>
  <c r="BB13" i="13"/>
  <c r="BA16" i="13"/>
  <c r="AW89" i="13"/>
  <c r="AY89" i="13"/>
  <c r="BA14" i="13"/>
  <c r="BA20" i="13"/>
  <c r="BM8" i="13"/>
  <c r="BA19" i="13"/>
  <c r="AS89" i="13"/>
  <c r="BA12" i="13"/>
  <c r="BA18" i="13"/>
  <c r="BB19" i="13"/>
  <c r="BA13" i="13"/>
  <c r="AU89" i="13"/>
  <c r="AQ89" i="13"/>
  <c r="E4" i="12"/>
  <c r="L41" i="12"/>
  <c r="D3" i="9"/>
  <c r="E5" i="13" s="1"/>
  <c r="S7" i="9"/>
  <c r="S8" i="9"/>
  <c r="S9" i="9"/>
  <c r="S10" i="9"/>
  <c r="S11" i="9"/>
  <c r="S12" i="9"/>
  <c r="S13" i="9"/>
  <c r="S14" i="9"/>
  <c r="S15" i="9"/>
  <c r="S16" i="9"/>
  <c r="P19" i="12" s="1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P86" i="13" s="1"/>
  <c r="X86" i="13" s="1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R17" i="12" s="1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Z37" i="12" s="1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AB34" i="12" s="1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BX20" i="12" s="1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CJ36" i="13" s="1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DB40" i="12" s="1"/>
  <c r="DJ40" i="12" s="1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EH21" i="12" s="1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EP50" i="13" s="1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6" i="9"/>
  <c r="Y9" i="16" l="1"/>
  <c r="Y11" i="16"/>
  <c r="Y8" i="16"/>
  <c r="Y10" i="16"/>
  <c r="Y12" i="16"/>
  <c r="Z8" i="16"/>
  <c r="Z9" i="16"/>
  <c r="Z10" i="16"/>
  <c r="Z11" i="16"/>
  <c r="Z12" i="16"/>
  <c r="Y15" i="16"/>
  <c r="Z13" i="16"/>
  <c r="Y14" i="16"/>
  <c r="Y16" i="16"/>
  <c r="Y13" i="16"/>
  <c r="Z17" i="16"/>
  <c r="Y19" i="16"/>
  <c r="Y21" i="16"/>
  <c r="Z14" i="16"/>
  <c r="Z15" i="16"/>
  <c r="Z16" i="16"/>
  <c r="Y18" i="16"/>
  <c r="Y20" i="16"/>
  <c r="Y22" i="16"/>
  <c r="Y24" i="16"/>
  <c r="Z22" i="16"/>
  <c r="Z23" i="16"/>
  <c r="Z25" i="16"/>
  <c r="Z27" i="16"/>
  <c r="Z29" i="16"/>
  <c r="Z18" i="16"/>
  <c r="Z19" i="16"/>
  <c r="Z20" i="16"/>
  <c r="Z21" i="16"/>
  <c r="Z24" i="16"/>
  <c r="Z26" i="16"/>
  <c r="Z28" i="16"/>
  <c r="Z30" i="16"/>
  <c r="Z32" i="16"/>
  <c r="Z34" i="16"/>
  <c r="Z36" i="16"/>
  <c r="Z38" i="16"/>
  <c r="Z40" i="16"/>
  <c r="Z42" i="16"/>
  <c r="Z31" i="16"/>
  <c r="Z33" i="16"/>
  <c r="Z35" i="16"/>
  <c r="Z37" i="16"/>
  <c r="Z39" i="16"/>
  <c r="Z41" i="16"/>
  <c r="Z43" i="16"/>
  <c r="Z45" i="16"/>
  <c r="Z47" i="16"/>
  <c r="Y27" i="16"/>
  <c r="Y46" i="16"/>
  <c r="Y48" i="16"/>
  <c r="Y50" i="16"/>
  <c r="Y52" i="16"/>
  <c r="Y54" i="16"/>
  <c r="Y56" i="16"/>
  <c r="Y17" i="16"/>
  <c r="Y25" i="16"/>
  <c r="Y29" i="16"/>
  <c r="Y30" i="16"/>
  <c r="Y31" i="16"/>
  <c r="Y32" i="16"/>
  <c r="Y33" i="16"/>
  <c r="Y34" i="16"/>
  <c r="Y35" i="16"/>
  <c r="Y36" i="16"/>
  <c r="Y44" i="16"/>
  <c r="Y45" i="16"/>
  <c r="Y47" i="16"/>
  <c r="Z50" i="16"/>
  <c r="Z51" i="16"/>
  <c r="Z54" i="16"/>
  <c r="Z55" i="16"/>
  <c r="Y59" i="16"/>
  <c r="Y61" i="16"/>
  <c r="Y63" i="16"/>
  <c r="Y65" i="16"/>
  <c r="Y67" i="16"/>
  <c r="Y69" i="16"/>
  <c r="Y71" i="16"/>
  <c r="Y73" i="16"/>
  <c r="Y26" i="16"/>
  <c r="Z48" i="16"/>
  <c r="Z49" i="16"/>
  <c r="Z52" i="16"/>
  <c r="Z53" i="16"/>
  <c r="Z56" i="16"/>
  <c r="Z57" i="16"/>
  <c r="Y58" i="16"/>
  <c r="Y60" i="16"/>
  <c r="Y62" i="16"/>
  <c r="Y64" i="16"/>
  <c r="Y66" i="16"/>
  <c r="Y68" i="16"/>
  <c r="Y70" i="16"/>
  <c r="Y72" i="16"/>
  <c r="Y74" i="16"/>
  <c r="Y76" i="16"/>
  <c r="Y78" i="16"/>
  <c r="Y80" i="16"/>
  <c r="Y82" i="16"/>
  <c r="Y23" i="16"/>
  <c r="Y40" i="16"/>
  <c r="Z44" i="16"/>
  <c r="Y55" i="16"/>
  <c r="Z76" i="16"/>
  <c r="Z77" i="16"/>
  <c r="Z80" i="16"/>
  <c r="Z81" i="16"/>
  <c r="Z7" i="16"/>
  <c r="Y41" i="16"/>
  <c r="Y43" i="16"/>
  <c r="Y49" i="16"/>
  <c r="Y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Y75" i="16"/>
  <c r="Y79" i="16"/>
  <c r="Z74" i="16"/>
  <c r="Z78" i="16"/>
  <c r="Z82" i="16"/>
  <c r="Y7" i="16"/>
  <c r="Z79" i="16"/>
  <c r="Y28" i="16"/>
  <c r="Y38" i="16"/>
  <c r="Y42" i="16"/>
  <c r="Z46" i="16"/>
  <c r="Y51" i="16"/>
  <c r="Z75" i="16"/>
  <c r="Y53" i="16"/>
  <c r="Y39" i="16"/>
  <c r="Y77" i="16"/>
  <c r="Y81" i="16"/>
  <c r="Y37" i="16"/>
  <c r="AA5" i="16"/>
  <c r="Z83" i="16"/>
  <c r="Y83" i="16"/>
  <c r="W84" i="16"/>
  <c r="X84" i="16"/>
  <c r="AA38" i="15"/>
  <c r="Z38" i="15"/>
  <c r="AB8" i="15"/>
  <c r="AD5" i="15"/>
  <c r="AC11" i="15"/>
  <c r="AC15" i="15"/>
  <c r="AC30" i="15"/>
  <c r="AC18" i="15"/>
  <c r="AC22" i="15"/>
  <c r="AC33" i="15"/>
  <c r="AC37" i="15"/>
  <c r="AC9" i="15"/>
  <c r="AC13" i="15"/>
  <c r="AC28" i="15"/>
  <c r="AC32" i="15"/>
  <c r="AC20" i="15"/>
  <c r="AC24" i="15"/>
  <c r="AC35" i="15"/>
  <c r="AC12" i="15"/>
  <c r="AC31" i="15"/>
  <c r="AC23" i="15"/>
  <c r="AB7" i="15"/>
  <c r="AC14" i="15"/>
  <c r="AC17" i="15"/>
  <c r="AC25" i="15"/>
  <c r="AC8" i="15"/>
  <c r="AC27" i="15"/>
  <c r="AC19" i="15"/>
  <c r="AC34" i="15"/>
  <c r="AC10" i="15"/>
  <c r="AC29" i="15"/>
  <c r="AC21" i="15"/>
  <c r="AC36" i="15"/>
  <c r="AB33" i="15"/>
  <c r="AB18" i="15"/>
  <c r="AB15" i="15"/>
  <c r="AC7" i="15"/>
  <c r="AB23" i="15"/>
  <c r="AB31" i="15"/>
  <c r="AB12" i="15"/>
  <c r="AB37" i="15"/>
  <c r="AB20" i="15"/>
  <c r="AB13" i="15"/>
  <c r="AB34" i="15"/>
  <c r="AB17" i="15"/>
  <c r="AB10" i="15"/>
  <c r="AB24" i="15"/>
  <c r="AB30" i="15"/>
  <c r="AB9" i="15"/>
  <c r="AB21" i="15"/>
  <c r="AB27" i="15"/>
  <c r="AB22" i="15"/>
  <c r="AB28" i="15"/>
  <c r="AB19" i="15"/>
  <c r="AB35" i="15"/>
  <c r="AB32" i="15"/>
  <c r="AB11" i="15"/>
  <c r="AB25" i="15"/>
  <c r="AB29" i="15"/>
  <c r="AB36" i="15"/>
  <c r="AB14" i="15"/>
  <c r="CR70" i="13"/>
  <c r="CR45" i="13"/>
  <c r="ER46" i="13"/>
  <c r="ER14" i="13"/>
  <c r="EP41" i="13"/>
  <c r="EL45" i="13"/>
  <c r="EF86" i="13"/>
  <c r="EF55" i="13"/>
  <c r="DX12" i="13"/>
  <c r="DX73" i="13"/>
  <c r="DN65" i="13"/>
  <c r="DN79" i="13"/>
  <c r="DN59" i="13"/>
  <c r="DL18" i="13"/>
  <c r="DD81" i="13"/>
  <c r="DD36" i="13"/>
  <c r="CT87" i="13"/>
  <c r="CT71" i="13"/>
  <c r="CV49" i="13"/>
  <c r="CR73" i="13"/>
  <c r="CR52" i="13"/>
  <c r="CJ41" i="13"/>
  <c r="CH26" i="13"/>
  <c r="CB45" i="13"/>
  <c r="AV18" i="13"/>
  <c r="BB18" i="13" s="1"/>
  <c r="AX36" i="13"/>
  <c r="EV70" i="13"/>
  <c r="ER15" i="13"/>
  <c r="EP86" i="13"/>
  <c r="EP54" i="13"/>
  <c r="EH18" i="13"/>
  <c r="EJ65" i="13"/>
  <c r="EF59" i="13"/>
  <c r="DX46" i="13"/>
  <c r="DN50" i="13"/>
  <c r="DN30" i="13"/>
  <c r="DN17" i="13"/>
  <c r="DN68" i="13"/>
  <c r="DL47" i="13"/>
  <c r="DD65" i="13"/>
  <c r="DD17" i="13"/>
  <c r="DB60" i="13"/>
  <c r="CT55" i="13"/>
  <c r="CR15" i="13"/>
  <c r="CH39" i="13"/>
  <c r="ER62" i="13"/>
  <c r="ER22" i="13"/>
  <c r="ER60" i="13"/>
  <c r="ET17" i="13"/>
  <c r="EL26" i="13"/>
  <c r="EH51" i="13"/>
  <c r="EF79" i="13"/>
  <c r="EF21" i="13"/>
  <c r="DX18" i="13"/>
  <c r="DX75" i="13"/>
  <c r="DN86" i="13"/>
  <c r="DN77" i="13"/>
  <c r="DP45" i="13"/>
  <c r="DD48" i="13"/>
  <c r="DD79" i="13"/>
  <c r="DB45" i="13"/>
  <c r="CT82" i="13"/>
  <c r="CT54" i="13"/>
  <c r="CV35" i="13"/>
  <c r="CJ71" i="13"/>
  <c r="CL45" i="13"/>
  <c r="BX26" i="13"/>
  <c r="BR26" i="13"/>
  <c r="AZ26" i="13"/>
  <c r="AX57" i="13"/>
  <c r="Z55" i="13"/>
  <c r="AH55" i="13" s="1"/>
  <c r="CT77" i="13"/>
  <c r="CH49" i="13"/>
  <c r="BZ82" i="13"/>
  <c r="BZ21" i="13"/>
  <c r="BZ72" i="13"/>
  <c r="BX18" i="13"/>
  <c r="BX12" i="13"/>
  <c r="BP53" i="13"/>
  <c r="BP82" i="13"/>
  <c r="BP79" i="13"/>
  <c r="BP17" i="13"/>
  <c r="BP54" i="13"/>
  <c r="BN83" i="13"/>
  <c r="BN51" i="13"/>
  <c r="BN18" i="13"/>
  <c r="BF30" i="13"/>
  <c r="BF32" i="13"/>
  <c r="BL32" i="13" s="1"/>
  <c r="AV35" i="13"/>
  <c r="BB35" i="13" s="1"/>
  <c r="AV27" i="13"/>
  <c r="BB27" i="13" s="1"/>
  <c r="AX87" i="13"/>
  <c r="BB87" i="13" s="1"/>
  <c r="AX77" i="13"/>
  <c r="AT41" i="13"/>
  <c r="BB41" i="13" s="1"/>
  <c r="AL49" i="13"/>
  <c r="AP70" i="13"/>
  <c r="AR70" i="13" s="1"/>
  <c r="AP45" i="13"/>
  <c r="AL84" i="13"/>
  <c r="AR84" i="13" s="1"/>
  <c r="AJ82" i="13"/>
  <c r="AR82" i="13" s="1"/>
  <c r="AJ17" i="13"/>
  <c r="AD59" i="13"/>
  <c r="R39" i="13"/>
  <c r="X39" i="13" s="1"/>
  <c r="R14" i="13"/>
  <c r="P21" i="13"/>
  <c r="X21" i="13" s="1"/>
  <c r="DB27" i="13"/>
  <c r="CJ32" i="13"/>
  <c r="AL52" i="13"/>
  <c r="AR52" i="13" s="1"/>
  <c r="AB45" i="13"/>
  <c r="AH45" i="13" s="1"/>
  <c r="AB52" i="13"/>
  <c r="AH52" i="13" s="1"/>
  <c r="DL84" i="13"/>
  <c r="CH27" i="13"/>
  <c r="BX73" i="13"/>
  <c r="BN61" i="13"/>
  <c r="BF21" i="13"/>
  <c r="BL21" i="13" s="1"/>
  <c r="AJ86" i="13"/>
  <c r="AR86" i="13" s="1"/>
  <c r="ER47" i="13"/>
  <c r="CT21" i="13"/>
  <c r="CV45" i="13"/>
  <c r="T20" i="13"/>
  <c r="AJ79" i="13"/>
  <c r="AR79" i="13" s="1"/>
  <c r="P77" i="13"/>
  <c r="X77" i="13" s="1"/>
  <c r="EP24" i="12"/>
  <c r="EP17" i="13"/>
  <c r="EH18" i="12"/>
  <c r="EH84" i="13"/>
  <c r="BZ38" i="12"/>
  <c r="BZ20" i="13"/>
  <c r="BZ30" i="13"/>
  <c r="BR38" i="12"/>
  <c r="BR70" i="13"/>
  <c r="AV76" i="13"/>
  <c r="BB76" i="13" s="1"/>
  <c r="AT34" i="12"/>
  <c r="AT81" i="13"/>
  <c r="BB81" i="13" s="1"/>
  <c r="AT71" i="13"/>
  <c r="BB71" i="13" s="1"/>
  <c r="AT22" i="12"/>
  <c r="AT77" i="13"/>
  <c r="AJ30" i="13"/>
  <c r="AR30" i="13" s="1"/>
  <c r="AJ59" i="13"/>
  <c r="AR59" i="13" s="1"/>
  <c r="AJ41" i="13"/>
  <c r="AR41" i="13" s="1"/>
  <c r="Z72" i="13"/>
  <c r="AH72" i="13" s="1"/>
  <c r="R46" i="13"/>
  <c r="X46" i="13" s="1"/>
  <c r="R58" i="13"/>
  <c r="X58" i="13" s="1"/>
  <c r="X14" i="13"/>
  <c r="P40" i="12"/>
  <c r="P50" i="13"/>
  <c r="T57" i="13"/>
  <c r="X57" i="13" s="1"/>
  <c r="P35" i="12"/>
  <c r="P30" i="13"/>
  <c r="X30" i="13" s="1"/>
  <c r="DX39" i="12"/>
  <c r="DX49" i="13"/>
  <c r="DX37" i="12"/>
  <c r="DX26" i="13"/>
  <c r="BX38" i="12"/>
  <c r="BX70" i="13"/>
  <c r="BX22" i="13"/>
  <c r="BN15" i="13"/>
  <c r="AZ60" i="13"/>
  <c r="BB60" i="13" s="1"/>
  <c r="AT68" i="13"/>
  <c r="BB68" i="13" s="1"/>
  <c r="AL58" i="13"/>
  <c r="AR58" i="13" s="1"/>
  <c r="AN24" i="12"/>
  <c r="AN17" i="13"/>
  <c r="Z82" i="13"/>
  <c r="AH82" i="13" s="1"/>
  <c r="Z86" i="13"/>
  <c r="AH86" i="13" s="1"/>
  <c r="R22" i="13"/>
  <c r="X22" i="13" s="1"/>
  <c r="R52" i="13"/>
  <c r="X52" i="13" s="1"/>
  <c r="P64" i="13"/>
  <c r="X64" i="13" s="1"/>
  <c r="P71" i="13"/>
  <c r="X71" i="13" s="1"/>
  <c r="EV26" i="13"/>
  <c r="ER58" i="13"/>
  <c r="EV22" i="12"/>
  <c r="EV14" i="13"/>
  <c r="ER73" i="13"/>
  <c r="ER76" i="13"/>
  <c r="ER84" i="13"/>
  <c r="ET57" i="13"/>
  <c r="EP53" i="13"/>
  <c r="EP79" i="13"/>
  <c r="EP22" i="12"/>
  <c r="EP87" i="13"/>
  <c r="ET87" i="13"/>
  <c r="ET59" i="13"/>
  <c r="EP14" i="12"/>
  <c r="EP72" i="13"/>
  <c r="ET72" i="13"/>
  <c r="EH38" i="12"/>
  <c r="EH70" i="13"/>
  <c r="EH37" i="12"/>
  <c r="EH26" i="13"/>
  <c r="EH46" i="13"/>
  <c r="EH58" i="13"/>
  <c r="EH22" i="13"/>
  <c r="EH52" i="13"/>
  <c r="EH73" i="13"/>
  <c r="EH27" i="13"/>
  <c r="EJ50" i="13"/>
  <c r="EJ57" i="13"/>
  <c r="EJ20" i="13"/>
  <c r="EF81" i="13"/>
  <c r="EF36" i="13"/>
  <c r="EF87" i="13"/>
  <c r="EF53" i="13"/>
  <c r="EB60" i="13"/>
  <c r="EB70" i="13"/>
  <c r="DX36" i="12"/>
  <c r="DX45" i="13"/>
  <c r="DX22" i="13"/>
  <c r="DX76" i="13"/>
  <c r="DX33" i="13"/>
  <c r="DX27" i="13"/>
  <c r="DN20" i="13"/>
  <c r="DN81" i="13"/>
  <c r="DN66" i="13"/>
  <c r="DR24" i="12"/>
  <c r="K24" i="12" s="1"/>
  <c r="DR17" i="13"/>
  <c r="DR22" i="12"/>
  <c r="DR77" i="13"/>
  <c r="DN21" i="13"/>
  <c r="DL39" i="12"/>
  <c r="DL49" i="13"/>
  <c r="DP49" i="13"/>
  <c r="DL32" i="12"/>
  <c r="DT32" i="12" s="1"/>
  <c r="DL61" i="13"/>
  <c r="DL15" i="13"/>
  <c r="DL22" i="13"/>
  <c r="DP14" i="13"/>
  <c r="DL60" i="13"/>
  <c r="DD87" i="13"/>
  <c r="DD30" i="13"/>
  <c r="DD82" i="13"/>
  <c r="DD72" i="13"/>
  <c r="DB58" i="13"/>
  <c r="DB15" i="13"/>
  <c r="DB22" i="13"/>
  <c r="DB52" i="13"/>
  <c r="CT57" i="13"/>
  <c r="CT53" i="13"/>
  <c r="CT64" i="13"/>
  <c r="CT66" i="13"/>
  <c r="CT59" i="13"/>
  <c r="CV26" i="13"/>
  <c r="CR18" i="13"/>
  <c r="CR84" i="13"/>
  <c r="CR51" i="13"/>
  <c r="CR27" i="13"/>
  <c r="CJ82" i="13"/>
  <c r="CJ79" i="13"/>
  <c r="CJ66" i="13"/>
  <c r="CJ77" i="13"/>
  <c r="CJ15" i="12"/>
  <c r="CJ54" i="13"/>
  <c r="CJ72" i="13"/>
  <c r="CH18" i="13"/>
  <c r="CH15" i="13"/>
  <c r="CH35" i="13"/>
  <c r="BZ87" i="13"/>
  <c r="BZ81" i="13"/>
  <c r="BZ86" i="13"/>
  <c r="BZ64" i="13"/>
  <c r="BZ71" i="13"/>
  <c r="BZ36" i="13"/>
  <c r="BZ68" i="13"/>
  <c r="EP34" i="12"/>
  <c r="EX34" i="12" s="1"/>
  <c r="EP20" i="13"/>
  <c r="EF36" i="12"/>
  <c r="EF65" i="13"/>
  <c r="DB37" i="12"/>
  <c r="DB26" i="13"/>
  <c r="CH36" i="12"/>
  <c r="CH45" i="13"/>
  <c r="BP32" i="13"/>
  <c r="BN36" i="12"/>
  <c r="BN45" i="13"/>
  <c r="BN27" i="13"/>
  <c r="AL40" i="12"/>
  <c r="AL60" i="13"/>
  <c r="AL39" i="13"/>
  <c r="AR39" i="13" s="1"/>
  <c r="AB29" i="12"/>
  <c r="AB15" i="13"/>
  <c r="AH15" i="13" s="1"/>
  <c r="ER51" i="13"/>
  <c r="ET50" i="13"/>
  <c r="EP82" i="13"/>
  <c r="EP66" i="13"/>
  <c r="EP21" i="13"/>
  <c r="EL60" i="13"/>
  <c r="EL49" i="13"/>
  <c r="EH15" i="13"/>
  <c r="EH14" i="13"/>
  <c r="EH33" i="13"/>
  <c r="EF57" i="13"/>
  <c r="EF38" i="12"/>
  <c r="EF20" i="13"/>
  <c r="EF82" i="13"/>
  <c r="EF64" i="13"/>
  <c r="EF32" i="13"/>
  <c r="EF66" i="13"/>
  <c r="EF41" i="13"/>
  <c r="EF54" i="13"/>
  <c r="EB49" i="13"/>
  <c r="EB26" i="13"/>
  <c r="DX39" i="13"/>
  <c r="DX15" i="13"/>
  <c r="DX52" i="13"/>
  <c r="DN57" i="13"/>
  <c r="DN48" i="13"/>
  <c r="DN53" i="13"/>
  <c r="DP70" i="13"/>
  <c r="DP26" i="13"/>
  <c r="DL46" i="13"/>
  <c r="DL39" i="13"/>
  <c r="DL12" i="13"/>
  <c r="DL52" i="13"/>
  <c r="DL73" i="13"/>
  <c r="DL51" i="13"/>
  <c r="DD86" i="13"/>
  <c r="DD64" i="13"/>
  <c r="DD66" i="13"/>
  <c r="DH71" i="13"/>
  <c r="DD59" i="13"/>
  <c r="DD68" i="13"/>
  <c r="DD54" i="13"/>
  <c r="DF49" i="13"/>
  <c r="DB61" i="13"/>
  <c r="DF35" i="13"/>
  <c r="DF75" i="13"/>
  <c r="DB51" i="13"/>
  <c r="CX20" i="13"/>
  <c r="CT86" i="13"/>
  <c r="CT79" i="13"/>
  <c r="CT17" i="13"/>
  <c r="CT68" i="13"/>
  <c r="CV70" i="13"/>
  <c r="CR12" i="13"/>
  <c r="CR22" i="13"/>
  <c r="CR35" i="13"/>
  <c r="CR61" i="13"/>
  <c r="CR15" i="12"/>
  <c r="CR60" i="13"/>
  <c r="CJ39" i="12"/>
  <c r="CP39" i="12" s="1"/>
  <c r="CJ57" i="13"/>
  <c r="CJ48" i="13"/>
  <c r="CJ81" i="13"/>
  <c r="CJ86" i="13"/>
  <c r="CJ64" i="13"/>
  <c r="CJ17" i="13"/>
  <c r="CJ59" i="13"/>
  <c r="CJ53" i="13"/>
  <c r="CL60" i="13"/>
  <c r="CH83" i="13"/>
  <c r="CH12" i="13"/>
  <c r="CH61" i="13"/>
  <c r="CH46" i="13"/>
  <c r="CH58" i="13"/>
  <c r="CH51" i="13"/>
  <c r="CH73" i="13"/>
  <c r="BZ79" i="13"/>
  <c r="BZ59" i="13"/>
  <c r="BX39" i="12"/>
  <c r="BX49" i="13"/>
  <c r="CB70" i="13"/>
  <c r="BX47" i="13"/>
  <c r="BX61" i="13"/>
  <c r="BX14" i="13"/>
  <c r="BX46" i="13"/>
  <c r="BX51" i="13"/>
  <c r="BX27" i="13"/>
  <c r="BT36" i="12"/>
  <c r="BT41" i="12" s="1"/>
  <c r="BT87" i="13"/>
  <c r="BP34" i="12"/>
  <c r="BP81" i="13"/>
  <c r="BP64" i="13"/>
  <c r="BP66" i="13"/>
  <c r="BP68" i="13"/>
  <c r="BP18" i="12"/>
  <c r="BP19" i="13"/>
  <c r="BN40" i="12"/>
  <c r="E40" i="12" s="1"/>
  <c r="BN60" i="13"/>
  <c r="DN14" i="12"/>
  <c r="DT14" i="12" s="1"/>
  <c r="DN36" i="13"/>
  <c r="AD50" i="13"/>
  <c r="AH50" i="13" s="1"/>
  <c r="ER39" i="13"/>
  <c r="ER35" i="13"/>
  <c r="ER27" i="13"/>
  <c r="ET20" i="13"/>
  <c r="P14" i="12"/>
  <c r="P72" i="13"/>
  <c r="X72" i="13" s="1"/>
  <c r="EV85" i="13"/>
  <c r="ER52" i="13"/>
  <c r="ER75" i="13"/>
  <c r="ER33" i="13"/>
  <c r="EP39" i="12"/>
  <c r="EP57" i="13"/>
  <c r="ET48" i="13"/>
  <c r="ET65" i="13"/>
  <c r="EP30" i="13"/>
  <c r="EP64" i="13"/>
  <c r="EP36" i="13"/>
  <c r="ET71" i="13"/>
  <c r="EP68" i="13"/>
  <c r="EP55" i="13"/>
  <c r="EL70" i="13"/>
  <c r="EH80" i="13"/>
  <c r="EH47" i="13"/>
  <c r="EH35" i="13"/>
  <c r="EH76" i="13"/>
  <c r="EF37" i="12"/>
  <c r="EF48" i="13"/>
  <c r="EJ48" i="13"/>
  <c r="EF30" i="13"/>
  <c r="EF71" i="13"/>
  <c r="EF77" i="13"/>
  <c r="EF68" i="13"/>
  <c r="EB45" i="13"/>
  <c r="DX61" i="13"/>
  <c r="DX58" i="13"/>
  <c r="DX47" i="13"/>
  <c r="DX35" i="13"/>
  <c r="DX14" i="13"/>
  <c r="DX84" i="13"/>
  <c r="DX51" i="13"/>
  <c r="DN82" i="13"/>
  <c r="DN64" i="13"/>
  <c r="DN32" i="13"/>
  <c r="DN71" i="13"/>
  <c r="DN54" i="13"/>
  <c r="DL37" i="12"/>
  <c r="DL26" i="13"/>
  <c r="DL85" i="13"/>
  <c r="DL35" i="13"/>
  <c r="DL14" i="13"/>
  <c r="DL75" i="13"/>
  <c r="DL58" i="13"/>
  <c r="DD20" i="13"/>
  <c r="DD32" i="13"/>
  <c r="DD77" i="13"/>
  <c r="DD55" i="13"/>
  <c r="DD53" i="13"/>
  <c r="DF70" i="13"/>
  <c r="DF26" i="13"/>
  <c r="DB32" i="12"/>
  <c r="DJ32" i="12" s="1"/>
  <c r="DB46" i="13"/>
  <c r="DB39" i="13"/>
  <c r="DB47" i="13"/>
  <c r="DB35" i="13"/>
  <c r="DB14" i="13"/>
  <c r="DB75" i="13"/>
  <c r="DB84" i="13"/>
  <c r="CT48" i="13"/>
  <c r="CT30" i="13"/>
  <c r="CT32" i="13"/>
  <c r="CT41" i="13"/>
  <c r="CT72" i="13"/>
  <c r="CR37" i="12"/>
  <c r="CR26" i="13"/>
  <c r="CR46" i="13"/>
  <c r="CR58" i="13"/>
  <c r="CR47" i="13"/>
  <c r="CR39" i="13"/>
  <c r="CJ20" i="13"/>
  <c r="CN37" i="12"/>
  <c r="CN48" i="13"/>
  <c r="CN87" i="13"/>
  <c r="CJ30" i="13"/>
  <c r="CL38" i="12"/>
  <c r="CL70" i="13"/>
  <c r="CH47" i="13"/>
  <c r="CL35" i="13"/>
  <c r="CL61" i="13"/>
  <c r="CH14" i="13"/>
  <c r="CH84" i="13"/>
  <c r="CH16" i="12"/>
  <c r="CP16" i="12" s="1"/>
  <c r="M16" i="12" s="1"/>
  <c r="CH70" i="13"/>
  <c r="BZ50" i="13"/>
  <c r="BZ48" i="13"/>
  <c r="BZ32" i="13"/>
  <c r="BZ66" i="13"/>
  <c r="BZ17" i="13"/>
  <c r="BZ53" i="13"/>
  <c r="CB60" i="13"/>
  <c r="CB49" i="13"/>
  <c r="BX45" i="13"/>
  <c r="BX58" i="13"/>
  <c r="BP36" i="13"/>
  <c r="BP87" i="13"/>
  <c r="BP30" i="13"/>
  <c r="BP86" i="13"/>
  <c r="BP77" i="13"/>
  <c r="BP59" i="13"/>
  <c r="BP41" i="13"/>
  <c r="BP21" i="13"/>
  <c r="BP14" i="12"/>
  <c r="BP72" i="13"/>
  <c r="BR60" i="13"/>
  <c r="BN38" i="12"/>
  <c r="BV38" i="12" s="1"/>
  <c r="BN70" i="13"/>
  <c r="BN26" i="13"/>
  <c r="BN39" i="13"/>
  <c r="BN47" i="13"/>
  <c r="BN14" i="13"/>
  <c r="BN84" i="13"/>
  <c r="BF50" i="13"/>
  <c r="BF36" i="13"/>
  <c r="BL36" i="13" s="1"/>
  <c r="BF81" i="13"/>
  <c r="BL81" i="13" s="1"/>
  <c r="BF86" i="13"/>
  <c r="BF79" i="13"/>
  <c r="BF71" i="13"/>
  <c r="BF53" i="13"/>
  <c r="BL53" i="13" s="1"/>
  <c r="BF54" i="13"/>
  <c r="BL54" i="13" s="1"/>
  <c r="AZ49" i="13"/>
  <c r="AV37" i="12"/>
  <c r="AV26" i="13"/>
  <c r="BB26" i="13" s="1"/>
  <c r="AV51" i="13"/>
  <c r="BB51" i="13" s="1"/>
  <c r="AV58" i="13"/>
  <c r="BB58" i="13" s="1"/>
  <c r="AV15" i="13"/>
  <c r="BB15" i="13" s="1"/>
  <c r="AV22" i="13"/>
  <c r="BB22" i="13" s="1"/>
  <c r="AV52" i="13"/>
  <c r="BB52" i="13" s="1"/>
  <c r="AX40" i="12"/>
  <c r="AX50" i="13"/>
  <c r="BB50" i="13" s="1"/>
  <c r="AT37" i="12"/>
  <c r="AT36" i="13"/>
  <c r="BB36" i="13" s="1"/>
  <c r="AT82" i="13"/>
  <c r="BB82" i="13" s="1"/>
  <c r="AT64" i="13"/>
  <c r="BB64" i="13" s="1"/>
  <c r="AT79" i="13"/>
  <c r="BB79" i="13" s="1"/>
  <c r="AT24" i="12"/>
  <c r="AT17" i="13"/>
  <c r="AT55" i="13"/>
  <c r="BB55" i="13" s="1"/>
  <c r="AT72" i="13"/>
  <c r="BB72" i="13" s="1"/>
  <c r="AL35" i="12"/>
  <c r="AL75" i="13"/>
  <c r="AR75" i="13" s="1"/>
  <c r="AL22" i="13"/>
  <c r="AR22" i="13" s="1"/>
  <c r="AL14" i="13"/>
  <c r="AN57" i="13"/>
  <c r="AN36" i="13"/>
  <c r="AN87" i="13"/>
  <c r="AR87" i="13" s="1"/>
  <c r="AJ32" i="13"/>
  <c r="AR32" i="13" s="1"/>
  <c r="AJ19" i="13"/>
  <c r="AR19" i="13" s="1"/>
  <c r="AJ53" i="13"/>
  <c r="AR53" i="13" s="1"/>
  <c r="AB60" i="13"/>
  <c r="AH60" i="13" s="1"/>
  <c r="AB51" i="13"/>
  <c r="AH51" i="13" s="1"/>
  <c r="AB22" i="13"/>
  <c r="AH22" i="13" s="1"/>
  <c r="AB14" i="13"/>
  <c r="AB75" i="13"/>
  <c r="AH75" i="13" s="1"/>
  <c r="AB84" i="13"/>
  <c r="AH84" i="13" s="1"/>
  <c r="AB33" i="13"/>
  <c r="AH33" i="13" s="1"/>
  <c r="AD20" i="13"/>
  <c r="Z30" i="13"/>
  <c r="AH30" i="13" s="1"/>
  <c r="Z64" i="13"/>
  <c r="AH64" i="13" s="1"/>
  <c r="Z79" i="13"/>
  <c r="AH79" i="13" s="1"/>
  <c r="Z71" i="13"/>
  <c r="AH71" i="13" s="1"/>
  <c r="Z21" i="12"/>
  <c r="Z59" i="13"/>
  <c r="Z41" i="13"/>
  <c r="AH41" i="13" s="1"/>
  <c r="V60" i="13"/>
  <c r="X60" i="13" s="1"/>
  <c r="R26" i="13"/>
  <c r="V45" i="13"/>
  <c r="X45" i="13" s="1"/>
  <c r="R47" i="13"/>
  <c r="X47" i="13" s="1"/>
  <c r="R51" i="13"/>
  <c r="X51" i="13" s="1"/>
  <c r="R76" i="13"/>
  <c r="X76" i="13" s="1"/>
  <c r="P79" i="13"/>
  <c r="X79" i="13" s="1"/>
  <c r="P21" i="12"/>
  <c r="P59" i="13"/>
  <c r="P54" i="13"/>
  <c r="X54" i="13" s="1"/>
  <c r="BR49" i="13"/>
  <c r="BN35" i="13"/>
  <c r="BF57" i="13"/>
  <c r="BL57" i="13" s="1"/>
  <c r="BF87" i="13"/>
  <c r="BL87" i="13" s="1"/>
  <c r="BF77" i="13"/>
  <c r="BL77" i="13" s="1"/>
  <c r="AV34" i="12"/>
  <c r="BB34" i="12" s="1"/>
  <c r="AV85" i="13"/>
  <c r="BB85" i="13" s="1"/>
  <c r="AV14" i="13"/>
  <c r="BB14" i="13" s="1"/>
  <c r="AV70" i="13"/>
  <c r="BB70" i="13" s="1"/>
  <c r="AV84" i="13"/>
  <c r="BB84" i="13" s="1"/>
  <c r="AV33" i="13"/>
  <c r="BB33" i="13" s="1"/>
  <c r="AT39" i="12"/>
  <c r="AT57" i="13"/>
  <c r="AT66" i="13"/>
  <c r="BB66" i="13" s="1"/>
  <c r="AT21" i="13"/>
  <c r="BB21" i="13" s="1"/>
  <c r="AP60" i="13"/>
  <c r="AL36" i="12"/>
  <c r="AL45" i="13"/>
  <c r="AL15" i="13"/>
  <c r="AR15" i="13" s="1"/>
  <c r="AL47" i="13"/>
  <c r="AR47" i="13" s="1"/>
  <c r="AL51" i="13"/>
  <c r="AR51" i="13" s="1"/>
  <c r="AL76" i="13"/>
  <c r="AR76" i="13" s="1"/>
  <c r="AL33" i="13"/>
  <c r="AR33" i="13" s="1"/>
  <c r="AL27" i="13"/>
  <c r="AR27" i="13" s="1"/>
  <c r="AN50" i="13"/>
  <c r="AR50" i="13" s="1"/>
  <c r="AJ37" i="12"/>
  <c r="AJ36" i="13"/>
  <c r="AJ81" i="13"/>
  <c r="AR81" i="13" s="1"/>
  <c r="AJ64" i="13"/>
  <c r="AR64" i="13" s="1"/>
  <c r="AJ20" i="13"/>
  <c r="AR20" i="13" s="1"/>
  <c r="AN22" i="12"/>
  <c r="AN77" i="13"/>
  <c r="AJ68" i="13"/>
  <c r="AR68" i="13" s="1"/>
  <c r="AB49" i="13"/>
  <c r="AB47" i="13"/>
  <c r="AH47" i="13" s="1"/>
  <c r="AB58" i="13"/>
  <c r="AH58" i="13" s="1"/>
  <c r="AB46" i="13"/>
  <c r="AH46" i="13" s="1"/>
  <c r="AD36" i="12"/>
  <c r="AD87" i="13"/>
  <c r="AH87" i="13" s="1"/>
  <c r="Z66" i="13"/>
  <c r="AH66" i="13" s="1"/>
  <c r="Z17" i="13"/>
  <c r="Z77" i="13"/>
  <c r="AH77" i="13" s="1"/>
  <c r="V49" i="13"/>
  <c r="X49" i="13" s="1"/>
  <c r="R84" i="13"/>
  <c r="X84" i="13" s="1"/>
  <c r="R18" i="13"/>
  <c r="X18" i="13" s="1"/>
  <c r="R80" i="13"/>
  <c r="X80" i="13" s="1"/>
  <c r="R35" i="13"/>
  <c r="X35" i="13" s="1"/>
  <c r="R73" i="13"/>
  <c r="X73" i="13" s="1"/>
  <c r="T36" i="13"/>
  <c r="X36" i="13" s="1"/>
  <c r="P81" i="13"/>
  <c r="X81" i="13" s="1"/>
  <c r="P82" i="13"/>
  <c r="X82" i="13" s="1"/>
  <c r="P17" i="13"/>
  <c r="T59" i="13"/>
  <c r="BZ41" i="13"/>
  <c r="BZ54" i="13"/>
  <c r="CB26" i="13"/>
  <c r="BX39" i="13"/>
  <c r="BX15" i="13"/>
  <c r="BX35" i="13"/>
  <c r="BX84" i="13"/>
  <c r="BP71" i="13"/>
  <c r="BN39" i="12"/>
  <c r="BN49" i="13"/>
  <c r="BR45" i="13"/>
  <c r="BN46" i="13"/>
  <c r="BN58" i="13"/>
  <c r="BN12" i="13"/>
  <c r="BN22" i="13"/>
  <c r="BN75" i="13"/>
  <c r="BN76" i="13"/>
  <c r="BF38" i="12"/>
  <c r="BL38" i="12" s="1"/>
  <c r="BF20" i="13"/>
  <c r="BL20" i="13" s="1"/>
  <c r="BF82" i="13"/>
  <c r="BL82" i="13" s="1"/>
  <c r="BF64" i="13"/>
  <c r="BL64" i="13" s="1"/>
  <c r="BF66" i="13"/>
  <c r="BL66" i="13" s="1"/>
  <c r="BF17" i="13"/>
  <c r="BF59" i="13"/>
  <c r="BL59" i="13" s="1"/>
  <c r="BF41" i="13"/>
  <c r="BL41" i="13" s="1"/>
  <c r="BF55" i="13"/>
  <c r="BL55" i="13" s="1"/>
  <c r="BF72" i="13"/>
  <c r="BL72" i="13" s="1"/>
  <c r="AV39" i="12"/>
  <c r="AV49" i="13"/>
  <c r="BB49" i="13" s="1"/>
  <c r="AZ45" i="13"/>
  <c r="BB45" i="13" s="1"/>
  <c r="AV12" i="13"/>
  <c r="AV39" i="13"/>
  <c r="BB39" i="13" s="1"/>
  <c r="AT30" i="13"/>
  <c r="BB30" i="13" s="1"/>
  <c r="AT86" i="13"/>
  <c r="BB86" i="13" s="1"/>
  <c r="AT32" i="13"/>
  <c r="BB32" i="13" s="1"/>
  <c r="AX17" i="13"/>
  <c r="AT59" i="13"/>
  <c r="BB59" i="13" s="1"/>
  <c r="AT15" i="12"/>
  <c r="BB15" i="12" s="1"/>
  <c r="AT20" i="13"/>
  <c r="BB20" i="13" s="1"/>
  <c r="AP39" i="12"/>
  <c r="AP49" i="13"/>
  <c r="AL46" i="13"/>
  <c r="AR46" i="13" s="1"/>
  <c r="AL18" i="13"/>
  <c r="AR18" i="13" s="1"/>
  <c r="AJ39" i="12"/>
  <c r="AJ57" i="13"/>
  <c r="AJ77" i="13"/>
  <c r="AJ21" i="13"/>
  <c r="AR21" i="13" s="1"/>
  <c r="AJ72" i="13"/>
  <c r="AR72" i="13" s="1"/>
  <c r="AF39" i="12"/>
  <c r="AF41" i="12" s="1"/>
  <c r="AF49" i="13"/>
  <c r="AF89" i="13" s="1"/>
  <c r="AB70" i="13"/>
  <c r="AH70" i="13" s="1"/>
  <c r="AB18" i="13"/>
  <c r="AH18" i="13" s="1"/>
  <c r="AB39" i="13"/>
  <c r="AH39" i="13" s="1"/>
  <c r="AB35" i="13"/>
  <c r="AH35" i="13" s="1"/>
  <c r="AB76" i="13"/>
  <c r="AH76" i="13" s="1"/>
  <c r="AB27" i="13"/>
  <c r="AH27" i="13" s="1"/>
  <c r="Z20" i="13"/>
  <c r="AH20" i="13" s="1"/>
  <c r="Z32" i="13"/>
  <c r="AH32" i="13" s="1"/>
  <c r="Z21" i="13"/>
  <c r="AH21" i="13" s="1"/>
  <c r="Z53" i="13"/>
  <c r="AH53" i="13" s="1"/>
  <c r="V37" i="12"/>
  <c r="V26" i="13"/>
  <c r="R27" i="13"/>
  <c r="X27" i="13" s="1"/>
  <c r="T50" i="13"/>
  <c r="T87" i="13"/>
  <c r="X87" i="13" s="1"/>
  <c r="P20" i="13"/>
  <c r="X20" i="13" s="1"/>
  <c r="P66" i="13"/>
  <c r="X66" i="13" s="1"/>
  <c r="P68" i="13"/>
  <c r="X68" i="13" s="1"/>
  <c r="BK62" i="13"/>
  <c r="BK73" i="13"/>
  <c r="BK56" i="13"/>
  <c r="BL45" i="13"/>
  <c r="BL30" i="13"/>
  <c r="BK27" i="13"/>
  <c r="BL25" i="13"/>
  <c r="BK26" i="13"/>
  <c r="BK24" i="13"/>
  <c r="BK21" i="13"/>
  <c r="BK39" i="13"/>
  <c r="BK65" i="13"/>
  <c r="BK85" i="13"/>
  <c r="BK83" i="13"/>
  <c r="BL73" i="13"/>
  <c r="BK69" i="13"/>
  <c r="BL63" i="13"/>
  <c r="BL39" i="13"/>
  <c r="BK38" i="13"/>
  <c r="BK64" i="13"/>
  <c r="BL74" i="13"/>
  <c r="BL35" i="13"/>
  <c r="BK87" i="13"/>
  <c r="BL79" i="13"/>
  <c r="BK75" i="13"/>
  <c r="BK52" i="13"/>
  <c r="BL38" i="13"/>
  <c r="BL29" i="13"/>
  <c r="BL68" i="13"/>
  <c r="BK80" i="13"/>
  <c r="BL75" i="13"/>
  <c r="BL86" i="13"/>
  <c r="BK77" i="13"/>
  <c r="BK55" i="13"/>
  <c r="BK51" i="13"/>
  <c r="BL71" i="13"/>
  <c r="BL69" i="13"/>
  <c r="BL65" i="13"/>
  <c r="BK63" i="13"/>
  <c r="BL62" i="13"/>
  <c r="BK60" i="13"/>
  <c r="BK47" i="13"/>
  <c r="BL61" i="13"/>
  <c r="BK59" i="13"/>
  <c r="BK49" i="13"/>
  <c r="BL47" i="13"/>
  <c r="BK45" i="13"/>
  <c r="BK43" i="13"/>
  <c r="BK32" i="13"/>
  <c r="BL31" i="13"/>
  <c r="BL26" i="13"/>
  <c r="BL24" i="13"/>
  <c r="BK23" i="13"/>
  <c r="BK70" i="13"/>
  <c r="BL84" i="13"/>
  <c r="BK82" i="13"/>
  <c r="BK54" i="13"/>
  <c r="BK44" i="13"/>
  <c r="BL58" i="13"/>
  <c r="BL50" i="13"/>
  <c r="BL46" i="13"/>
  <c r="BL40" i="13"/>
  <c r="BL44" i="13"/>
  <c r="BL42" i="13"/>
  <c r="BK40" i="13"/>
  <c r="BK37" i="13"/>
  <c r="BK35" i="13"/>
  <c r="BK33" i="13"/>
  <c r="BK31" i="13"/>
  <c r="BK29" i="13"/>
  <c r="BL23" i="13"/>
  <c r="BK25" i="13"/>
  <c r="BL78" i="13"/>
  <c r="BL76" i="13"/>
  <c r="BK67" i="13"/>
  <c r="BL52" i="13"/>
  <c r="BK41" i="13"/>
  <c r="BK84" i="13"/>
  <c r="BK86" i="13"/>
  <c r="BL80" i="13"/>
  <c r="BK76" i="13"/>
  <c r="BK68" i="13"/>
  <c r="BK58" i="13"/>
  <c r="BK66" i="13"/>
  <c r="BK81" i="13"/>
  <c r="BK79" i="13"/>
  <c r="BK71" i="13"/>
  <c r="BL67" i="13"/>
  <c r="BK36" i="13"/>
  <c r="BL83" i="13"/>
  <c r="BK78" i="13"/>
  <c r="BK74" i="13"/>
  <c r="BK57" i="13"/>
  <c r="BK53" i="13"/>
  <c r="BK72" i="13"/>
  <c r="BL70" i="13"/>
  <c r="BK61" i="13"/>
  <c r="BL49" i="13"/>
  <c r="BL43" i="13"/>
  <c r="BK48" i="13"/>
  <c r="BL33" i="13"/>
  <c r="BL60" i="13"/>
  <c r="BK50" i="13"/>
  <c r="BL48" i="13"/>
  <c r="BK34" i="13"/>
  <c r="BK46" i="13"/>
  <c r="BK42" i="13"/>
  <c r="BL34" i="13"/>
  <c r="BK30" i="13"/>
  <c r="BL28" i="13"/>
  <c r="BK28" i="13"/>
  <c r="BL27" i="13"/>
  <c r="BL22" i="13"/>
  <c r="BK22" i="13"/>
  <c r="BV31" i="13"/>
  <c r="BU59" i="13"/>
  <c r="BU48" i="13"/>
  <c r="BU54" i="13"/>
  <c r="BU87" i="13"/>
  <c r="BK17" i="13"/>
  <c r="BG89" i="13"/>
  <c r="BJ89" i="13"/>
  <c r="BD89" i="13"/>
  <c r="BL12" i="13"/>
  <c r="BL14" i="13"/>
  <c r="BL18" i="13"/>
  <c r="BK13" i="13"/>
  <c r="BK15" i="13"/>
  <c r="BK19" i="13"/>
  <c r="BI89" i="13"/>
  <c r="BH89" i="13"/>
  <c r="BW8" i="13"/>
  <c r="BL16" i="13"/>
  <c r="BA89" i="13"/>
  <c r="BE89" i="13"/>
  <c r="BL13" i="13"/>
  <c r="BL15" i="13"/>
  <c r="BL17" i="13"/>
  <c r="BL19" i="13"/>
  <c r="BC89" i="13"/>
  <c r="BK12" i="13"/>
  <c r="BK14" i="13"/>
  <c r="BK16" i="13"/>
  <c r="BK18" i="13"/>
  <c r="BK20" i="13"/>
  <c r="DF21" i="12"/>
  <c r="KG42" i="12"/>
  <c r="KG43" i="12" s="1"/>
  <c r="IS42" i="12"/>
  <c r="IS43" i="12" s="1"/>
  <c r="HE42" i="12"/>
  <c r="HE43" i="12" s="1"/>
  <c r="FQ42" i="12"/>
  <c r="FQ43" i="12" s="1"/>
  <c r="EC42" i="12"/>
  <c r="EC43" i="12" s="1"/>
  <c r="CO42" i="12"/>
  <c r="CO43" i="12" s="1"/>
  <c r="BA42" i="12"/>
  <c r="BA43" i="12" s="1"/>
  <c r="LA42" i="12"/>
  <c r="LA43" i="12" s="1"/>
  <c r="JM42" i="12"/>
  <c r="JM43" i="12" s="1"/>
  <c r="HY42" i="12"/>
  <c r="HY43" i="12" s="1"/>
  <c r="GK42" i="12"/>
  <c r="GK43" i="12" s="1"/>
  <c r="EW42" i="12"/>
  <c r="EW43" i="12" s="1"/>
  <c r="DI42" i="12"/>
  <c r="DI43" i="12" s="1"/>
  <c r="BU42" i="12"/>
  <c r="BU43" i="12" s="1"/>
  <c r="AG42" i="12"/>
  <c r="AG43" i="12" s="1"/>
  <c r="LK42" i="12"/>
  <c r="LK43" i="12" s="1"/>
  <c r="KQ42" i="12"/>
  <c r="KQ43" i="12" s="1"/>
  <c r="JC42" i="12"/>
  <c r="JC43" i="12" s="1"/>
  <c r="HO42" i="12"/>
  <c r="HO43" i="12" s="1"/>
  <c r="GA42" i="12"/>
  <c r="GA43" i="12" s="1"/>
  <c r="EM42" i="12"/>
  <c r="EM43" i="12" s="1"/>
  <c r="CY42" i="12"/>
  <c r="CY43" i="12" s="1"/>
  <c r="BK42" i="12"/>
  <c r="BK43" i="12" s="1"/>
  <c r="DB21" i="12"/>
  <c r="JW42" i="12"/>
  <c r="JW43" i="12" s="1"/>
  <c r="II42" i="12"/>
  <c r="II43" i="12" s="1"/>
  <c r="GU42" i="12"/>
  <c r="GU43" i="12" s="1"/>
  <c r="FG42" i="12"/>
  <c r="FG43" i="12" s="1"/>
  <c r="DS42" i="12"/>
  <c r="DS43" i="12" s="1"/>
  <c r="CE42" i="12"/>
  <c r="CE43" i="12" s="1"/>
  <c r="AQ42" i="12"/>
  <c r="AQ43" i="12" s="1"/>
  <c r="E5" i="12"/>
  <c r="W42" i="12"/>
  <c r="W43" i="12" s="1"/>
  <c r="ER28" i="12"/>
  <c r="EP17" i="12"/>
  <c r="EH29" i="12"/>
  <c r="DD21" i="12"/>
  <c r="CT17" i="12"/>
  <c r="CJ37" i="12"/>
  <c r="CJ34" i="12"/>
  <c r="CH24" i="12"/>
  <c r="CH20" i="12"/>
  <c r="CP20" i="12" s="1"/>
  <c r="BX31" i="12"/>
  <c r="T38" i="12"/>
  <c r="ER21" i="12"/>
  <c r="ET37" i="12"/>
  <c r="EP30" i="12"/>
  <c r="EP18" i="12"/>
  <c r="EH30" i="12"/>
  <c r="EH26" i="12"/>
  <c r="EF26" i="12"/>
  <c r="EB36" i="12"/>
  <c r="ED36" i="12" s="1"/>
  <c r="DX28" i="12"/>
  <c r="ED28" i="12" s="1"/>
  <c r="DX18" i="12"/>
  <c r="ED18" i="12" s="1"/>
  <c r="DN29" i="12"/>
  <c r="DN15" i="12"/>
  <c r="DL26" i="12"/>
  <c r="DL19" i="12"/>
  <c r="DD29" i="12"/>
  <c r="DD17" i="12"/>
  <c r="DF37" i="12"/>
  <c r="DB28" i="12"/>
  <c r="DB22" i="12"/>
  <c r="CT40" i="12"/>
  <c r="CZ40" i="12" s="1"/>
  <c r="CR28" i="12"/>
  <c r="CJ38" i="12"/>
  <c r="CN36" i="12"/>
  <c r="CH28" i="12"/>
  <c r="BZ29" i="12"/>
  <c r="BZ19" i="12"/>
  <c r="BX35" i="12"/>
  <c r="BX26" i="12"/>
  <c r="BX18" i="12"/>
  <c r="BR36" i="12"/>
  <c r="BF30" i="12"/>
  <c r="BL30" i="12" s="1"/>
  <c r="BF21" i="12"/>
  <c r="BL21" i="12" s="1"/>
  <c r="BF19" i="12"/>
  <c r="BL19" i="12" s="1"/>
  <c r="BF14" i="12"/>
  <c r="BL14" i="12" s="1"/>
  <c r="AV28" i="12"/>
  <c r="AB30" i="12"/>
  <c r="AB14" i="12"/>
  <c r="Z15" i="12"/>
  <c r="R14" i="12"/>
  <c r="X14" i="12" s="1"/>
  <c r="P20" i="12"/>
  <c r="EV39" i="12"/>
  <c r="ER17" i="12"/>
  <c r="ET36" i="12"/>
  <c r="EX36" i="12" s="1"/>
  <c r="ET26" i="12"/>
  <c r="EL38" i="12"/>
  <c r="EH19" i="12"/>
  <c r="EF35" i="12"/>
  <c r="EF20" i="12"/>
  <c r="DX31" i="12"/>
  <c r="ED31" i="12" s="1"/>
  <c r="DX22" i="12"/>
  <c r="ED22" i="12" s="1"/>
  <c r="DN33" i="12"/>
  <c r="DN26" i="12"/>
  <c r="DT26" i="12" s="1"/>
  <c r="DD22" i="12"/>
  <c r="DF38" i="12"/>
  <c r="DB30" i="12"/>
  <c r="CT35" i="12"/>
  <c r="CT19" i="12"/>
  <c r="CR34" i="12"/>
  <c r="CJ35" i="12"/>
  <c r="CL26" i="12"/>
  <c r="CH22" i="12"/>
  <c r="BZ40" i="12"/>
  <c r="BZ27" i="12"/>
  <c r="BZ15" i="12"/>
  <c r="BP26" i="12"/>
  <c r="BN34" i="12"/>
  <c r="BV34" i="12" s="1"/>
  <c r="BN27" i="12"/>
  <c r="BF18" i="12"/>
  <c r="BL18" i="12" s="1"/>
  <c r="AZ36" i="12"/>
  <c r="AT29" i="12"/>
  <c r="AL33" i="12"/>
  <c r="P29" i="12"/>
  <c r="ER24" i="12"/>
  <c r="EP35" i="12"/>
  <c r="EP20" i="12"/>
  <c r="EH28" i="12"/>
  <c r="EJ37" i="12"/>
  <c r="EF22" i="12"/>
  <c r="DX35" i="12"/>
  <c r="ED35" i="12" s="1"/>
  <c r="DX26" i="12"/>
  <c r="ED26" i="12" s="1"/>
  <c r="DX15" i="12"/>
  <c r="ED15" i="12" s="1"/>
  <c r="DN30" i="12"/>
  <c r="DL35" i="12"/>
  <c r="DL22" i="12"/>
  <c r="DL21" i="12"/>
  <c r="DD38" i="12"/>
  <c r="DD18" i="12"/>
  <c r="DB26" i="12"/>
  <c r="DB18" i="12"/>
  <c r="CT29" i="12"/>
  <c r="CT14" i="12"/>
  <c r="CR31" i="12"/>
  <c r="CR22" i="12"/>
  <c r="CL24" i="12"/>
  <c r="CH18" i="12"/>
  <c r="BZ37" i="12"/>
  <c r="BZ24" i="12"/>
  <c r="CB37" i="12"/>
  <c r="BX29" i="12"/>
  <c r="CF29" i="12" s="1"/>
  <c r="BN30" i="12"/>
  <c r="BN21" i="12"/>
  <c r="BF33" i="12"/>
  <c r="BL33" i="12" s="1"/>
  <c r="BF24" i="12"/>
  <c r="BL24" i="12" s="1"/>
  <c r="AT31" i="12"/>
  <c r="AX24" i="12"/>
  <c r="AT21" i="12"/>
  <c r="AJ22" i="12"/>
  <c r="AJ14" i="12"/>
  <c r="AB37" i="12"/>
  <c r="AB19" i="12"/>
  <c r="AD39" i="12"/>
  <c r="T40" i="12"/>
  <c r="P27" i="12"/>
  <c r="CR38" i="12"/>
  <c r="AV30" i="12"/>
  <c r="AL34" i="12"/>
  <c r="BN19" i="12"/>
  <c r="AB33" i="12"/>
  <c r="Z34" i="12"/>
  <c r="AH34" i="12" s="1"/>
  <c r="Z29" i="12"/>
  <c r="Z17" i="12"/>
  <c r="T36" i="12"/>
  <c r="EV38" i="12"/>
  <c r="ER32" i="12"/>
  <c r="ER29" i="12"/>
  <c r="ER22" i="12"/>
  <c r="EP28" i="12"/>
  <c r="EX28" i="12" s="1"/>
  <c r="ET24" i="12"/>
  <c r="EP15" i="12"/>
  <c r="EL36" i="12"/>
  <c r="EJ36" i="12"/>
  <c r="EF28" i="12"/>
  <c r="EF18" i="12"/>
  <c r="EN18" i="12" s="1"/>
  <c r="DX34" i="12"/>
  <c r="ED34" i="12" s="1"/>
  <c r="DX30" i="12"/>
  <c r="ED30" i="12" s="1"/>
  <c r="DX20" i="12"/>
  <c r="ED20" i="12" s="1"/>
  <c r="DN36" i="12"/>
  <c r="DN31" i="12"/>
  <c r="DN24" i="12"/>
  <c r="DN21" i="12"/>
  <c r="DT21" i="12" s="1"/>
  <c r="DN18" i="12"/>
  <c r="DP36" i="12"/>
  <c r="DL28" i="12"/>
  <c r="DD37" i="12"/>
  <c r="DD34" i="12"/>
  <c r="DD24" i="12"/>
  <c r="DD19" i="12"/>
  <c r="DJ19" i="12" s="1"/>
  <c r="DB35" i="12"/>
  <c r="DB20" i="12"/>
  <c r="CT36" i="12"/>
  <c r="CT26" i="12"/>
  <c r="CT18" i="12"/>
  <c r="CR35" i="12"/>
  <c r="CV26" i="12"/>
  <c r="CJ29" i="12"/>
  <c r="CJ19" i="12"/>
  <c r="CJ17" i="12"/>
  <c r="CL36" i="12"/>
  <c r="CP36" i="12" s="1"/>
  <c r="CH31" i="12"/>
  <c r="CH21" i="12"/>
  <c r="BZ33" i="12"/>
  <c r="CB36" i="12"/>
  <c r="BX27" i="12"/>
  <c r="BP40" i="12"/>
  <c r="BP29" i="12"/>
  <c r="BP28" i="12"/>
  <c r="BR37" i="12"/>
  <c r="BN35" i="12"/>
  <c r="BN24" i="12"/>
  <c r="BN15" i="12"/>
  <c r="BF35" i="12"/>
  <c r="BL35" i="12" s="1"/>
  <c r="BF17" i="12"/>
  <c r="BL17" i="12" s="1"/>
  <c r="AV33" i="12"/>
  <c r="AV14" i="12"/>
  <c r="AX37" i="12"/>
  <c r="AT26" i="12"/>
  <c r="AX22" i="12"/>
  <c r="AT20" i="12"/>
  <c r="BB20" i="12" s="1"/>
  <c r="AT19" i="12"/>
  <c r="AL39" i="12"/>
  <c r="AP36" i="12"/>
  <c r="AL24" i="12"/>
  <c r="AL18" i="12"/>
  <c r="AJ21" i="12"/>
  <c r="AB24" i="12"/>
  <c r="AD40" i="12"/>
  <c r="Z31" i="12"/>
  <c r="AH31" i="12" s="1"/>
  <c r="T39" i="12"/>
  <c r="BF27" i="12"/>
  <c r="BL27" i="12" s="1"/>
  <c r="AT35" i="12"/>
  <c r="AJ17" i="12"/>
  <c r="AB26" i="12"/>
  <c r="ER33" i="12"/>
  <c r="ER27" i="12"/>
  <c r="ER15" i="12"/>
  <c r="EP31" i="12"/>
  <c r="EP19" i="12"/>
  <c r="EL37" i="12"/>
  <c r="EH33" i="12"/>
  <c r="EH15" i="12"/>
  <c r="EF31" i="12"/>
  <c r="EF21" i="12"/>
  <c r="EN21" i="12" s="1"/>
  <c r="EF17" i="12"/>
  <c r="DX33" i="12"/>
  <c r="ED33" i="12" s="1"/>
  <c r="DX21" i="12"/>
  <c r="ED21" i="12" s="1"/>
  <c r="DN40" i="12"/>
  <c r="DT40" i="12" s="1"/>
  <c r="DN35" i="12"/>
  <c r="DN28" i="12"/>
  <c r="DN22" i="12"/>
  <c r="DN20" i="12"/>
  <c r="DL33" i="12"/>
  <c r="DL18" i="12"/>
  <c r="DD36" i="12"/>
  <c r="DJ36" i="12" s="1"/>
  <c r="DD28" i="12"/>
  <c r="DB34" i="12"/>
  <c r="DJ34" i="12" s="1"/>
  <c r="DB14" i="12"/>
  <c r="CT33" i="12"/>
  <c r="CT22" i="12"/>
  <c r="CT15" i="12"/>
  <c r="CZ15" i="12" s="1"/>
  <c r="CV39" i="12"/>
  <c r="CR36" i="12"/>
  <c r="CR29" i="12"/>
  <c r="CZ29" i="12" s="1"/>
  <c r="CR24" i="12"/>
  <c r="CJ26" i="12"/>
  <c r="CH34" i="12"/>
  <c r="CP34" i="12" s="1"/>
  <c r="CH27" i="12"/>
  <c r="CH19" i="12"/>
  <c r="CH14" i="12"/>
  <c r="BZ35" i="12"/>
  <c r="BZ17" i="12"/>
  <c r="BZ14" i="12"/>
  <c r="BX37" i="12"/>
  <c r="BX33" i="12"/>
  <c r="BX30" i="12"/>
  <c r="BX15" i="12"/>
  <c r="BP33" i="12"/>
  <c r="BP24" i="12"/>
  <c r="BP15" i="12"/>
  <c r="BN29" i="12"/>
  <c r="BV29" i="12" s="1"/>
  <c r="BN17" i="12"/>
  <c r="BN14" i="12"/>
  <c r="BF29" i="12"/>
  <c r="BL29" i="12" s="1"/>
  <c r="AZ40" i="12"/>
  <c r="BB40" i="12" s="1"/>
  <c r="AZ37" i="12"/>
  <c r="AV26" i="12"/>
  <c r="AV19" i="12"/>
  <c r="AX39" i="12"/>
  <c r="AX36" i="12"/>
  <c r="AP37" i="12"/>
  <c r="AL30" i="12"/>
  <c r="AL20" i="12"/>
  <c r="AL15" i="12"/>
  <c r="AJ35" i="12"/>
  <c r="AJ33" i="12"/>
  <c r="AJ31" i="12"/>
  <c r="AR31" i="12" s="1"/>
  <c r="AJ28" i="12"/>
  <c r="AJ24" i="12"/>
  <c r="AJ19" i="12"/>
  <c r="AB36" i="12"/>
  <c r="Z24" i="12"/>
  <c r="Z22" i="12"/>
  <c r="AD21" i="12"/>
  <c r="Z18" i="12"/>
  <c r="Z14" i="12"/>
  <c r="R34" i="12"/>
  <c r="R31" i="12"/>
  <c r="R29" i="12"/>
  <c r="X29" i="12" s="1"/>
  <c r="R27" i="12"/>
  <c r="R24" i="12"/>
  <c r="R22" i="12"/>
  <c r="P33" i="12"/>
  <c r="P30" i="12"/>
  <c r="P26" i="12"/>
  <c r="P22" i="12"/>
  <c r="P17" i="12"/>
  <c r="EV37" i="12"/>
  <c r="ER31" i="12"/>
  <c r="ER20" i="12"/>
  <c r="ER19" i="12"/>
  <c r="ER18" i="12"/>
  <c r="ET39" i="12"/>
  <c r="EP32" i="12"/>
  <c r="EP29" i="12"/>
  <c r="EX29" i="12" s="1"/>
  <c r="ET22" i="12"/>
  <c r="ET21" i="12"/>
  <c r="EX21" i="12" s="1"/>
  <c r="ET14" i="12"/>
  <c r="EH35" i="12"/>
  <c r="EH31" i="12"/>
  <c r="EH27" i="12"/>
  <c r="EH24" i="12"/>
  <c r="EH20" i="12"/>
  <c r="EN20" i="12" s="1"/>
  <c r="EH14" i="12"/>
  <c r="EJ40" i="12"/>
  <c r="EJ39" i="12"/>
  <c r="EJ38" i="12"/>
  <c r="EF34" i="12"/>
  <c r="EN34" i="12" s="1"/>
  <c r="EF32" i="12"/>
  <c r="EN32" i="12" s="1"/>
  <c r="EF24" i="12"/>
  <c r="EN24" i="12" s="1"/>
  <c r="EF14" i="12"/>
  <c r="EB40" i="12"/>
  <c r="ED40" i="12" s="1"/>
  <c r="EB38" i="12"/>
  <c r="ED38" i="12" s="1"/>
  <c r="DX27" i="12"/>
  <c r="ED27" i="12" s="1"/>
  <c r="DX19" i="12"/>
  <c r="ED19" i="12" s="1"/>
  <c r="DX17" i="12"/>
  <c r="ED17" i="12" s="1"/>
  <c r="DX14" i="12"/>
  <c r="DN38" i="12"/>
  <c r="DN34" i="12"/>
  <c r="DN27" i="12"/>
  <c r="DN17" i="12"/>
  <c r="DP39" i="12"/>
  <c r="DL29" i="12"/>
  <c r="DL27" i="12"/>
  <c r="DP22" i="12"/>
  <c r="DL15" i="12"/>
  <c r="DD39" i="12"/>
  <c r="DD35" i="12"/>
  <c r="DD33" i="12"/>
  <c r="DD14" i="12"/>
  <c r="DB31" i="12"/>
  <c r="DB29" i="12"/>
  <c r="DJ29" i="12" s="1"/>
  <c r="DB27" i="12"/>
  <c r="DB24" i="12"/>
  <c r="CT39" i="12"/>
  <c r="CZ39" i="12" s="1"/>
  <c r="CT34" i="12"/>
  <c r="CZ34" i="12" s="1"/>
  <c r="CT30" i="12"/>
  <c r="CT27" i="12"/>
  <c r="CT21" i="12"/>
  <c r="CV37" i="12"/>
  <c r="CZ37" i="12" s="1"/>
  <c r="CR33" i="12"/>
  <c r="CR18" i="12"/>
  <c r="CR17" i="12"/>
  <c r="CR14" i="12"/>
  <c r="CJ33" i="12"/>
  <c r="CJ28" i="12"/>
  <c r="CJ27" i="12"/>
  <c r="CJ22" i="12"/>
  <c r="CJ14" i="12"/>
  <c r="CH33" i="12"/>
  <c r="CH29" i="12"/>
  <c r="CH26" i="12"/>
  <c r="CP26" i="12" s="1"/>
  <c r="BZ36" i="12"/>
  <c r="BZ34" i="12"/>
  <c r="CF34" i="12" s="1"/>
  <c r="BZ31" i="12"/>
  <c r="BZ30" i="12"/>
  <c r="BZ26" i="12"/>
  <c r="CF26" i="12" s="1"/>
  <c r="BZ22" i="12"/>
  <c r="BZ20" i="12"/>
  <c r="CF20" i="12" s="1"/>
  <c r="BZ18" i="12"/>
  <c r="CF18" i="12" s="1"/>
  <c r="CB40" i="12"/>
  <c r="CB39" i="12"/>
  <c r="BX36" i="12"/>
  <c r="BX19" i="12"/>
  <c r="BP37" i="12"/>
  <c r="BP36" i="12"/>
  <c r="BP35" i="12"/>
  <c r="BP31" i="12"/>
  <c r="BP22" i="12"/>
  <c r="BP21" i="12"/>
  <c r="BP19" i="12"/>
  <c r="BP17" i="12"/>
  <c r="BR40" i="12"/>
  <c r="BN37" i="12"/>
  <c r="BN33" i="12"/>
  <c r="BN28" i="12"/>
  <c r="BN22" i="12"/>
  <c r="BN18" i="12"/>
  <c r="BF40" i="12"/>
  <c r="BL40" i="12" s="1"/>
  <c r="BF37" i="12"/>
  <c r="BL37" i="12" s="1"/>
  <c r="BF34" i="12"/>
  <c r="BL34" i="12" s="1"/>
  <c r="BF31" i="12"/>
  <c r="BL31" i="12" s="1"/>
  <c r="BF28" i="12"/>
  <c r="BL28" i="12" s="1"/>
  <c r="BF26" i="12"/>
  <c r="BL26" i="12" s="1"/>
  <c r="BF20" i="12"/>
  <c r="BL20" i="12" s="1"/>
  <c r="BF15" i="12"/>
  <c r="BL15" i="12" s="1"/>
  <c r="AZ39" i="12"/>
  <c r="AV35" i="12"/>
  <c r="AV31" i="12"/>
  <c r="AV29" i="12"/>
  <c r="AV27" i="12"/>
  <c r="AV24" i="12"/>
  <c r="AT33" i="12"/>
  <c r="BB33" i="12" s="1"/>
  <c r="AT30" i="12"/>
  <c r="AT28" i="12"/>
  <c r="AT18" i="12"/>
  <c r="AT14" i="12"/>
  <c r="AL27" i="12"/>
  <c r="AL22" i="12"/>
  <c r="AN39" i="12"/>
  <c r="AN37" i="12"/>
  <c r="AR37" i="12" s="1"/>
  <c r="AN36" i="12"/>
  <c r="AJ29" i="12"/>
  <c r="AJ18" i="12"/>
  <c r="AJ15" i="12"/>
  <c r="AB40" i="12"/>
  <c r="AB35" i="12"/>
  <c r="AB27" i="12"/>
  <c r="AB22" i="12"/>
  <c r="AB21" i="12"/>
  <c r="AB18" i="12"/>
  <c r="AB17" i="12"/>
  <c r="AD37" i="12"/>
  <c r="Z35" i="12"/>
  <c r="Z33" i="12"/>
  <c r="Z30" i="12"/>
  <c r="Z28" i="12"/>
  <c r="Z26" i="12"/>
  <c r="Z19" i="12"/>
  <c r="AH19" i="12" s="1"/>
  <c r="V40" i="12"/>
  <c r="R37" i="12"/>
  <c r="V36" i="12"/>
  <c r="R28" i="12"/>
  <c r="R21" i="12"/>
  <c r="R19" i="12"/>
  <c r="X19" i="12" s="1"/>
  <c r="P28" i="12"/>
  <c r="P15" i="12"/>
  <c r="BN31" i="12"/>
  <c r="ER35" i="12"/>
  <c r="EX35" i="12" s="1"/>
  <c r="ER30" i="12"/>
  <c r="ER26" i="12"/>
  <c r="EX26" i="12" s="1"/>
  <c r="ER14" i="12"/>
  <c r="ET40" i="12"/>
  <c r="EX40" i="12" s="1"/>
  <c r="ET38" i="12"/>
  <c r="EP33" i="12"/>
  <c r="EX33" i="12" s="1"/>
  <c r="EP27" i="12"/>
  <c r="EL40" i="12"/>
  <c r="EL39" i="12"/>
  <c r="EH22" i="12"/>
  <c r="EN22" i="12" s="1"/>
  <c r="EH17" i="12"/>
  <c r="EF39" i="12"/>
  <c r="EF33" i="12"/>
  <c r="EF30" i="12"/>
  <c r="EN30" i="12" s="1"/>
  <c r="EF29" i="12"/>
  <c r="EN29" i="12" s="1"/>
  <c r="EF27" i="12"/>
  <c r="EF19" i="12"/>
  <c r="EF15" i="12"/>
  <c r="EB39" i="12"/>
  <c r="EB37" i="12"/>
  <c r="DX32" i="12"/>
  <c r="DX29" i="12"/>
  <c r="ED29" i="12" s="1"/>
  <c r="DX24" i="12"/>
  <c r="ED24" i="12" s="1"/>
  <c r="DN39" i="12"/>
  <c r="DT39" i="12" s="1"/>
  <c r="DN37" i="12"/>
  <c r="DN19" i="12"/>
  <c r="DP38" i="12"/>
  <c r="DP37" i="12"/>
  <c r="DL34" i="12"/>
  <c r="DL31" i="12"/>
  <c r="DL30" i="12"/>
  <c r="DL24" i="12"/>
  <c r="DL20" i="12"/>
  <c r="DL17" i="12"/>
  <c r="DD31" i="12"/>
  <c r="DD30" i="12"/>
  <c r="DD27" i="12"/>
  <c r="DH26" i="12"/>
  <c r="DD20" i="12"/>
  <c r="DD15" i="12"/>
  <c r="DJ15" i="12" s="1"/>
  <c r="DF39" i="12"/>
  <c r="DB33" i="12"/>
  <c r="DF26" i="12"/>
  <c r="DB17" i="12"/>
  <c r="CX38" i="12"/>
  <c r="CT31" i="12"/>
  <c r="CT28" i="12"/>
  <c r="CZ28" i="12" s="1"/>
  <c r="CT24" i="12"/>
  <c r="CT20" i="12"/>
  <c r="CZ20" i="12" s="1"/>
  <c r="CV38" i="12"/>
  <c r="CV36" i="12"/>
  <c r="CR30" i="12"/>
  <c r="CR27" i="12"/>
  <c r="CZ27" i="12" s="1"/>
  <c r="CR26" i="12"/>
  <c r="CR21" i="12"/>
  <c r="CR19" i="12"/>
  <c r="CJ31" i="12"/>
  <c r="CJ30" i="12"/>
  <c r="CJ24" i="12"/>
  <c r="CJ21" i="12"/>
  <c r="CJ18" i="12"/>
  <c r="CL40" i="12"/>
  <c r="CP40" i="12" s="1"/>
  <c r="CH35" i="12"/>
  <c r="CH30" i="12"/>
  <c r="CH17" i="12"/>
  <c r="CP17" i="12" s="1"/>
  <c r="CH15" i="12"/>
  <c r="CP15" i="12" s="1"/>
  <c r="BZ28" i="12"/>
  <c r="BZ21" i="12"/>
  <c r="CB38" i="12"/>
  <c r="BX28" i="12"/>
  <c r="BX24" i="12"/>
  <c r="BX22" i="12"/>
  <c r="CF22" i="12" s="1"/>
  <c r="BX21" i="12"/>
  <c r="BX17" i="12"/>
  <c r="BX14" i="12"/>
  <c r="BP30" i="12"/>
  <c r="BV30" i="12" s="1"/>
  <c r="BP27" i="12"/>
  <c r="BP20" i="12"/>
  <c r="BR39" i="12"/>
  <c r="BN26" i="12"/>
  <c r="BN20" i="12"/>
  <c r="BF39" i="12"/>
  <c r="BL39" i="12" s="1"/>
  <c r="BF36" i="12"/>
  <c r="BL36" i="12" s="1"/>
  <c r="BF22" i="12"/>
  <c r="BL22" i="12" s="1"/>
  <c r="AV22" i="12"/>
  <c r="AV21" i="12"/>
  <c r="BB21" i="12" s="1"/>
  <c r="AV18" i="12"/>
  <c r="AV17" i="12"/>
  <c r="AT27" i="12"/>
  <c r="AT17" i="12"/>
  <c r="AP40" i="12"/>
  <c r="AL29" i="12"/>
  <c r="AL28" i="12"/>
  <c r="AL21" i="12"/>
  <c r="AL19" i="12"/>
  <c r="AL17" i="12"/>
  <c r="AL14" i="12"/>
  <c r="AN40" i="12"/>
  <c r="AJ34" i="12"/>
  <c r="AR34" i="12" s="1"/>
  <c r="AJ30" i="12"/>
  <c r="AJ27" i="12"/>
  <c r="AJ20" i="12"/>
  <c r="AB39" i="12"/>
  <c r="AB28" i="12"/>
  <c r="AB20" i="12"/>
  <c r="AB15" i="12"/>
  <c r="Z27" i="12"/>
  <c r="Z20" i="12"/>
  <c r="V39" i="12"/>
  <c r="R35" i="12"/>
  <c r="R33" i="12"/>
  <c r="R30" i="12"/>
  <c r="R26" i="12"/>
  <c r="R20" i="12"/>
  <c r="X38" i="12"/>
  <c r="T37" i="12"/>
  <c r="P34" i="12"/>
  <c r="P31" i="12"/>
  <c r="P24" i="12"/>
  <c r="T21" i="12"/>
  <c r="Y84" i="16" l="1"/>
  <c r="Z84" i="16"/>
  <c r="AA8" i="16"/>
  <c r="AA10" i="16"/>
  <c r="AA12" i="16"/>
  <c r="AA9" i="16"/>
  <c r="AA11" i="16"/>
  <c r="AA13" i="16"/>
  <c r="AA14" i="16"/>
  <c r="AA16" i="16"/>
  <c r="AA15" i="16"/>
  <c r="AA17" i="16"/>
  <c r="AB9" i="16"/>
  <c r="AA18" i="16"/>
  <c r="AA20" i="16"/>
  <c r="AB11" i="16"/>
  <c r="AA19" i="16"/>
  <c r="AA21" i="16"/>
  <c r="AA23" i="16"/>
  <c r="AB8" i="16"/>
  <c r="AB16" i="16"/>
  <c r="AB17" i="16"/>
  <c r="AB24" i="16"/>
  <c r="AB26" i="16"/>
  <c r="AB28" i="16"/>
  <c r="AB12" i="16"/>
  <c r="AB13" i="16"/>
  <c r="AB14" i="16"/>
  <c r="AB22" i="16"/>
  <c r="AB25" i="16"/>
  <c r="AB27" i="16"/>
  <c r="AB29" i="16"/>
  <c r="AB20" i="16"/>
  <c r="AB23" i="16"/>
  <c r="AA24" i="16"/>
  <c r="AA30" i="16"/>
  <c r="AB31" i="16"/>
  <c r="AB33" i="16"/>
  <c r="AB35" i="16"/>
  <c r="AB37" i="16"/>
  <c r="AB39" i="16"/>
  <c r="AB41" i="16"/>
  <c r="AB10" i="16"/>
  <c r="AB18" i="16"/>
  <c r="AA25" i="16"/>
  <c r="AA26" i="16"/>
  <c r="AA27" i="16"/>
  <c r="AA28" i="16"/>
  <c r="AA29" i="16"/>
  <c r="AB32" i="16"/>
  <c r="AB34" i="16"/>
  <c r="AB36" i="16"/>
  <c r="AB38" i="16"/>
  <c r="AB40" i="16"/>
  <c r="AB42" i="16"/>
  <c r="AB44" i="16"/>
  <c r="AB46" i="16"/>
  <c r="AB21" i="16"/>
  <c r="AA43" i="16"/>
  <c r="AA44" i="16"/>
  <c r="AA47" i="16"/>
  <c r="AA49" i="16"/>
  <c r="AA51" i="16"/>
  <c r="AA53" i="16"/>
  <c r="AA55" i="16"/>
  <c r="AA57" i="16"/>
  <c r="AA22" i="16"/>
  <c r="AB15" i="16"/>
  <c r="AB19" i="16"/>
  <c r="AA34" i="16"/>
  <c r="AB48" i="16"/>
  <c r="AB52" i="16"/>
  <c r="AB56" i="16"/>
  <c r="AA58" i="16"/>
  <c r="AA60" i="16"/>
  <c r="AA62" i="16"/>
  <c r="AA64" i="16"/>
  <c r="AA66" i="16"/>
  <c r="AA68" i="16"/>
  <c r="AA70" i="16"/>
  <c r="AA72" i="16"/>
  <c r="AB30" i="16"/>
  <c r="AA32" i="16"/>
  <c r="AA36" i="16"/>
  <c r="AA37" i="16"/>
  <c r="AA38" i="16"/>
  <c r="AA39" i="16"/>
  <c r="AA40" i="16"/>
  <c r="AA41" i="16"/>
  <c r="AA42" i="16"/>
  <c r="AB43" i="16"/>
  <c r="AB45" i="16"/>
  <c r="AA46" i="16"/>
  <c r="AB50" i="16"/>
  <c r="AB54" i="16"/>
  <c r="AA59" i="16"/>
  <c r="AA61" i="16"/>
  <c r="AA63" i="16"/>
  <c r="AA65" i="16"/>
  <c r="AA67" i="16"/>
  <c r="AA69" i="16"/>
  <c r="AA71" i="16"/>
  <c r="AA73" i="16"/>
  <c r="AA75" i="16"/>
  <c r="AA77" i="16"/>
  <c r="AA79" i="16"/>
  <c r="AA81" i="16"/>
  <c r="AB7" i="16"/>
  <c r="AA33" i="16"/>
  <c r="AA31" i="16"/>
  <c r="AB53" i="16"/>
  <c r="AA54" i="16"/>
  <c r="AB74" i="16"/>
  <c r="AB78" i="16"/>
  <c r="AB82" i="16"/>
  <c r="AB47" i="16"/>
  <c r="AA48" i="16"/>
  <c r="AB55" i="16"/>
  <c r="AA56" i="16"/>
  <c r="AA76" i="16"/>
  <c r="AB77" i="16"/>
  <c r="AA80" i="16"/>
  <c r="AB81" i="16"/>
  <c r="AB70" i="16"/>
  <c r="AB72" i="16"/>
  <c r="AB73" i="16"/>
  <c r="AB80" i="16"/>
  <c r="AB49" i="16"/>
  <c r="AA50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1" i="16"/>
  <c r="AB76" i="16"/>
  <c r="AA35" i="16"/>
  <c r="AB75" i="16"/>
  <c r="AA45" i="16"/>
  <c r="AB51" i="16"/>
  <c r="AA52" i="16"/>
  <c r="AA82" i="16"/>
  <c r="AA7" i="16"/>
  <c r="AA74" i="16"/>
  <c r="AA78" i="16"/>
  <c r="AB79" i="16"/>
  <c r="AB83" i="16"/>
  <c r="AA83" i="16"/>
  <c r="AC5" i="16"/>
  <c r="AB38" i="15"/>
  <c r="AC38" i="15"/>
  <c r="AD8" i="15"/>
  <c r="AF5" i="15"/>
  <c r="AD18" i="15"/>
  <c r="AE36" i="15"/>
  <c r="AE27" i="15"/>
  <c r="AE35" i="15"/>
  <c r="AE20" i="15"/>
  <c r="AE28" i="15"/>
  <c r="AE9" i="15"/>
  <c r="AD32" i="15"/>
  <c r="AD7" i="15"/>
  <c r="AE17" i="15"/>
  <c r="AE7" i="15"/>
  <c r="AD23" i="15"/>
  <c r="AD31" i="15"/>
  <c r="AD12" i="15"/>
  <c r="AD30" i="15"/>
  <c r="AE19" i="15"/>
  <c r="AE37" i="15"/>
  <c r="AE18" i="15"/>
  <c r="AE13" i="15"/>
  <c r="AD20" i="15"/>
  <c r="AE34" i="15"/>
  <c r="AE14" i="15"/>
  <c r="AD25" i="15"/>
  <c r="AD29" i="15"/>
  <c r="AD33" i="15"/>
  <c r="AD11" i="15"/>
  <c r="AE12" i="15"/>
  <c r="AE24" i="15"/>
  <c r="AE30" i="15"/>
  <c r="AD37" i="15"/>
  <c r="AD13" i="15"/>
  <c r="AE21" i="15"/>
  <c r="AD36" i="15"/>
  <c r="AD19" i="15"/>
  <c r="AD14" i="15"/>
  <c r="AE25" i="15"/>
  <c r="AE22" i="15"/>
  <c r="AE15" i="15"/>
  <c r="AD9" i="15"/>
  <c r="AD34" i="15"/>
  <c r="AD17" i="15"/>
  <c r="AD35" i="15"/>
  <c r="AD15" i="15"/>
  <c r="AE31" i="15"/>
  <c r="AE33" i="15"/>
  <c r="AE32" i="15"/>
  <c r="AE11" i="15"/>
  <c r="AD28" i="15"/>
  <c r="AE23" i="15"/>
  <c r="AE10" i="15"/>
  <c r="AD21" i="15"/>
  <c r="AD27" i="15"/>
  <c r="AD22" i="15"/>
  <c r="AE8" i="15"/>
  <c r="AD24" i="15"/>
  <c r="AE29" i="15"/>
  <c r="AD10" i="15"/>
  <c r="AR77" i="13"/>
  <c r="AR36" i="13"/>
  <c r="BV27" i="12"/>
  <c r="CF38" i="12"/>
  <c r="EX18" i="12"/>
  <c r="CF33" i="12"/>
  <c r="DJ17" i="12"/>
  <c r="DJ30" i="12"/>
  <c r="CF31" i="12"/>
  <c r="AH24" i="12"/>
  <c r="DT18" i="12"/>
  <c r="DJ18" i="12"/>
  <c r="CP35" i="12"/>
  <c r="ED39" i="12"/>
  <c r="CP28" i="12"/>
  <c r="DT33" i="12"/>
  <c r="AR36" i="12"/>
  <c r="G33" i="12"/>
  <c r="AH27" i="12"/>
  <c r="BV26" i="12"/>
  <c r="CZ30" i="12"/>
  <c r="DR41" i="12"/>
  <c r="BB77" i="13"/>
  <c r="AH21" i="12"/>
  <c r="BV18" i="12"/>
  <c r="AH29" i="12"/>
  <c r="CF39" i="12"/>
  <c r="AP89" i="13"/>
  <c r="AR45" i="13"/>
  <c r="AH59" i="13"/>
  <c r="AH26" i="12"/>
  <c r="BB39" i="12"/>
  <c r="CF19" i="12"/>
  <c r="CP22" i="12"/>
  <c r="AR33" i="12"/>
  <c r="DT35" i="12"/>
  <c r="AR20" i="12"/>
  <c r="CZ21" i="12"/>
  <c r="DJ31" i="12"/>
  <c r="CZ18" i="12"/>
  <c r="EN35" i="12"/>
  <c r="CF27" i="12"/>
  <c r="EX17" i="12"/>
  <c r="CN41" i="12"/>
  <c r="BV20" i="12"/>
  <c r="CP37" i="12"/>
  <c r="CF35" i="12"/>
  <c r="EN38" i="12"/>
  <c r="AR35" i="12"/>
  <c r="AR57" i="13"/>
  <c r="K22" i="12"/>
  <c r="BB29" i="12"/>
  <c r="CZ22" i="12"/>
  <c r="DJ22" i="12"/>
  <c r="CP38" i="12"/>
  <c r="AR27" i="12"/>
  <c r="CF17" i="12"/>
  <c r="CP24" i="12"/>
  <c r="EN19" i="12"/>
  <c r="EN33" i="12"/>
  <c r="E16" i="12"/>
  <c r="BV21" i="12"/>
  <c r="BB36" i="12"/>
  <c r="CF37" i="12"/>
  <c r="EN37" i="12"/>
  <c r="AX89" i="13"/>
  <c r="BB57" i="13"/>
  <c r="AH37" i="12"/>
  <c r="AR30" i="12"/>
  <c r="BB22" i="12"/>
  <c r="CZ19" i="12"/>
  <c r="DT24" i="12"/>
  <c r="ED37" i="12"/>
  <c r="EN27" i="12"/>
  <c r="G38" i="12"/>
  <c r="BB28" i="12"/>
  <c r="BB24" i="12"/>
  <c r="BV40" i="12"/>
  <c r="CF40" i="12"/>
  <c r="EX24" i="12"/>
  <c r="E38" i="12"/>
  <c r="EX27" i="12"/>
  <c r="I22" i="12"/>
  <c r="EX22" i="12"/>
  <c r="DJ28" i="12"/>
  <c r="BB37" i="12"/>
  <c r="V89" i="13"/>
  <c r="AR40" i="12"/>
  <c r="BV39" i="12"/>
  <c r="CF24" i="12"/>
  <c r="DT30" i="12"/>
  <c r="EX30" i="12"/>
  <c r="AH30" i="12"/>
  <c r="AR18" i="12"/>
  <c r="BB31" i="12"/>
  <c r="CZ17" i="12"/>
  <c r="DT29" i="12"/>
  <c r="EX32" i="12"/>
  <c r="CP19" i="12"/>
  <c r="CZ31" i="12"/>
  <c r="DT31" i="12"/>
  <c r="AH33" i="12"/>
  <c r="BV28" i="12"/>
  <c r="DJ24" i="12"/>
  <c r="DJ37" i="12"/>
  <c r="EN28" i="12"/>
  <c r="DJ38" i="12"/>
  <c r="G14" i="12"/>
  <c r="DT34" i="12"/>
  <c r="AH20" i="12"/>
  <c r="R89" i="13"/>
  <c r="DT27" i="12"/>
  <c r="AH49" i="13"/>
  <c r="AL89" i="13"/>
  <c r="AR14" i="13"/>
  <c r="AR49" i="13"/>
  <c r="AN89" i="13"/>
  <c r="X50" i="13"/>
  <c r="EN36" i="12"/>
  <c r="AV89" i="13"/>
  <c r="BB12" i="13"/>
  <c r="X17" i="13"/>
  <c r="P89" i="13"/>
  <c r="T89" i="13"/>
  <c r="Z89" i="13"/>
  <c r="AH17" i="13"/>
  <c r="X26" i="13"/>
  <c r="AZ89" i="13"/>
  <c r="AJ89" i="13"/>
  <c r="DJ21" i="12"/>
  <c r="BF89" i="13"/>
  <c r="X59" i="13"/>
  <c r="AD89" i="13"/>
  <c r="AB89" i="13"/>
  <c r="AH14" i="13"/>
  <c r="BB17" i="13"/>
  <c r="AT89" i="13"/>
  <c r="AR60" i="13"/>
  <c r="AR17" i="13"/>
  <c r="BV75" i="13"/>
  <c r="BV57" i="13"/>
  <c r="BV53" i="13"/>
  <c r="BV36" i="13"/>
  <c r="BV25" i="13"/>
  <c r="BV23" i="13"/>
  <c r="BU82" i="13"/>
  <c r="BU52" i="13"/>
  <c r="BU55" i="13"/>
  <c r="BV78" i="13"/>
  <c r="BV64" i="13"/>
  <c r="BV79" i="13"/>
  <c r="BV48" i="13"/>
  <c r="BV49" i="13"/>
  <c r="BV35" i="13"/>
  <c r="BU25" i="13"/>
  <c r="BU23" i="13"/>
  <c r="BU71" i="13"/>
  <c r="BU75" i="13"/>
  <c r="BV87" i="13"/>
  <c r="BV68" i="13"/>
  <c r="BU86" i="13"/>
  <c r="BV73" i="13"/>
  <c r="BV83" i="13"/>
  <c r="BU77" i="13"/>
  <c r="BU61" i="13"/>
  <c r="BV34" i="13"/>
  <c r="BU29" i="13"/>
  <c r="BU83" i="13"/>
  <c r="BV71" i="13"/>
  <c r="BV80" i="13"/>
  <c r="BV81" i="13"/>
  <c r="BU63" i="13"/>
  <c r="BV47" i="13"/>
  <c r="BV40" i="13"/>
  <c r="BV29" i="13"/>
  <c r="BU85" i="13"/>
  <c r="BU38" i="13"/>
  <c r="BU73" i="13"/>
  <c r="BV86" i="13"/>
  <c r="BU51" i="13"/>
  <c r="BV46" i="13"/>
  <c r="BV69" i="13"/>
  <c r="BU65" i="13"/>
  <c r="BV56" i="13"/>
  <c r="BV52" i="13"/>
  <c r="BV60" i="13"/>
  <c r="BV58" i="13"/>
  <c r="BV39" i="13"/>
  <c r="BV33" i="13"/>
  <c r="BU37" i="13"/>
  <c r="BU30" i="13"/>
  <c r="BV32" i="13"/>
  <c r="BV30" i="13"/>
  <c r="BV27" i="13"/>
  <c r="BU22" i="13"/>
  <c r="BV21" i="13"/>
  <c r="BV59" i="13"/>
  <c r="BV85" i="13"/>
  <c r="BU69" i="13"/>
  <c r="BV65" i="13"/>
  <c r="BU53" i="13"/>
  <c r="BU76" i="13"/>
  <c r="BV67" i="13"/>
  <c r="BV63" i="13"/>
  <c r="BU47" i="13"/>
  <c r="BU84" i="13"/>
  <c r="BU79" i="13"/>
  <c r="BU67" i="13"/>
  <c r="BU57" i="13"/>
  <c r="BU56" i="13"/>
  <c r="BU45" i="13"/>
  <c r="BU66" i="13"/>
  <c r="BU81" i="13"/>
  <c r="BV77" i="13"/>
  <c r="BV74" i="13"/>
  <c r="BV70" i="13"/>
  <c r="BV66" i="13"/>
  <c r="BV51" i="13"/>
  <c r="BV84" i="13"/>
  <c r="BV82" i="13"/>
  <c r="BU80" i="13"/>
  <c r="BU78" i="13"/>
  <c r="BU74" i="13"/>
  <c r="BV72" i="13"/>
  <c r="BU70" i="13"/>
  <c r="BU68" i="13"/>
  <c r="BU64" i="13"/>
  <c r="BU62" i="13"/>
  <c r="BV50" i="13"/>
  <c r="BV55" i="13"/>
  <c r="BU36" i="13"/>
  <c r="BU46" i="13"/>
  <c r="BU60" i="13"/>
  <c r="BU58" i="13"/>
  <c r="BV43" i="13"/>
  <c r="BU44" i="13"/>
  <c r="BV42" i="13"/>
  <c r="BU39" i="13"/>
  <c r="BU40" i="13"/>
  <c r="BV41" i="13"/>
  <c r="BU35" i="13"/>
  <c r="BU32" i="13"/>
  <c r="BU31" i="13"/>
  <c r="BU28" i="13"/>
  <c r="BV26" i="13"/>
  <c r="BV24" i="13"/>
  <c r="BU24" i="13"/>
  <c r="BU21" i="13"/>
  <c r="BV76" i="13"/>
  <c r="BU43" i="13"/>
  <c r="BV61" i="13"/>
  <c r="BU72" i="13"/>
  <c r="BV62" i="13"/>
  <c r="BV54" i="13"/>
  <c r="BU50" i="13"/>
  <c r="BU49" i="13"/>
  <c r="BV45" i="13"/>
  <c r="BU41" i="13"/>
  <c r="BV37" i="13"/>
  <c r="BV44" i="13"/>
  <c r="BU42" i="13"/>
  <c r="BV38" i="13"/>
  <c r="BU34" i="13"/>
  <c r="BU33" i="13"/>
  <c r="BV28" i="13"/>
  <c r="BU26" i="13"/>
  <c r="BU27" i="13"/>
  <c r="BV22" i="13"/>
  <c r="CE23" i="13"/>
  <c r="CE24" i="13"/>
  <c r="CF35" i="13"/>
  <c r="CF33" i="13"/>
  <c r="CE44" i="13"/>
  <c r="CE48" i="13"/>
  <c r="CE29" i="13"/>
  <c r="CF75" i="13"/>
  <c r="CE82" i="13"/>
  <c r="CE77" i="13"/>
  <c r="BU20" i="13"/>
  <c r="BU16" i="13"/>
  <c r="BU14" i="13"/>
  <c r="BV13" i="13"/>
  <c r="BV18" i="13"/>
  <c r="BN89" i="13"/>
  <c r="BV12" i="13"/>
  <c r="BV17" i="13"/>
  <c r="BM89" i="13"/>
  <c r="BU12" i="13"/>
  <c r="BV16" i="13"/>
  <c r="BU17" i="13"/>
  <c r="BV19" i="13"/>
  <c r="BS89" i="13"/>
  <c r="BL89" i="13"/>
  <c r="BR89" i="13"/>
  <c r="BU18" i="13"/>
  <c r="CG8" i="13"/>
  <c r="BV15" i="13"/>
  <c r="BU19" i="13"/>
  <c r="BV14" i="13"/>
  <c r="BU15" i="13"/>
  <c r="BP89" i="13"/>
  <c r="BV20" i="13"/>
  <c r="BK89" i="13"/>
  <c r="BU13" i="13"/>
  <c r="BQ89" i="13"/>
  <c r="BT89" i="13"/>
  <c r="BO89" i="13"/>
  <c r="BV37" i="12"/>
  <c r="I24" i="12"/>
  <c r="I38" i="12"/>
  <c r="CF21" i="12"/>
  <c r="EX39" i="12"/>
  <c r="EN26" i="12"/>
  <c r="G30" i="12"/>
  <c r="AR15" i="12"/>
  <c r="BV33" i="12"/>
  <c r="CZ33" i="12"/>
  <c r="EX37" i="12"/>
  <c r="AR24" i="12"/>
  <c r="G35" i="12"/>
  <c r="EX38" i="12"/>
  <c r="AR22" i="12"/>
  <c r="CP29" i="12"/>
  <c r="CF15" i="12"/>
  <c r="G20" i="12"/>
  <c r="G15" i="12"/>
  <c r="G17" i="12"/>
  <c r="BB27" i="12"/>
  <c r="CP18" i="12"/>
  <c r="EX20" i="12"/>
  <c r="X21" i="12"/>
  <c r="I37" i="12"/>
  <c r="G26" i="12"/>
  <c r="K39" i="12"/>
  <c r="CZ26" i="12"/>
  <c r="DJ33" i="12"/>
  <c r="DT17" i="12"/>
  <c r="DT19" i="12"/>
  <c r="EN15" i="12"/>
  <c r="BV31" i="12"/>
  <c r="AH35" i="12"/>
  <c r="BB30" i="12"/>
  <c r="BV36" i="12"/>
  <c r="CZ35" i="12"/>
  <c r="BV22" i="12"/>
  <c r="CF36" i="12"/>
  <c r="CZ38" i="12"/>
  <c r="CP33" i="12"/>
  <c r="DT37" i="12"/>
  <c r="DN41" i="12"/>
  <c r="AZ41" i="12"/>
  <c r="I40" i="12"/>
  <c r="BP41" i="12"/>
  <c r="BR41" i="12"/>
  <c r="DF41" i="12"/>
  <c r="EN39" i="12"/>
  <c r="P41" i="12"/>
  <c r="CT41" i="12"/>
  <c r="CL41" i="12"/>
  <c r="CP30" i="12"/>
  <c r="EV41" i="12"/>
  <c r="K37" i="12"/>
  <c r="AR39" i="12"/>
  <c r="AH15" i="12"/>
  <c r="I26" i="12"/>
  <c r="DJ26" i="12"/>
  <c r="G21" i="12"/>
  <c r="K40" i="12"/>
  <c r="AH28" i="12"/>
  <c r="BB14" i="12"/>
  <c r="AT41" i="12"/>
  <c r="DJ39" i="12"/>
  <c r="DT38" i="12"/>
  <c r="EN14" i="12"/>
  <c r="EF41" i="12"/>
  <c r="E22" i="12"/>
  <c r="X22" i="12"/>
  <c r="X35" i="12"/>
  <c r="G27" i="12"/>
  <c r="AH14" i="12"/>
  <c r="Z41" i="12"/>
  <c r="AR19" i="12"/>
  <c r="BV17" i="12"/>
  <c r="CF30" i="12"/>
  <c r="CP27" i="12"/>
  <c r="CZ24" i="12"/>
  <c r="DT20" i="12"/>
  <c r="EN17" i="12"/>
  <c r="X40" i="12"/>
  <c r="CP21" i="12"/>
  <c r="DJ20" i="12"/>
  <c r="DT36" i="12"/>
  <c r="EL41" i="12"/>
  <c r="I36" i="12"/>
  <c r="X36" i="12"/>
  <c r="E32" i="12"/>
  <c r="E34" i="12"/>
  <c r="X34" i="12"/>
  <c r="M34" i="12" s="1"/>
  <c r="AH39" i="12"/>
  <c r="G39" i="12"/>
  <c r="AL41" i="12"/>
  <c r="BB17" i="12"/>
  <c r="CX41" i="12"/>
  <c r="K38" i="12"/>
  <c r="DH41" i="12"/>
  <c r="K26" i="12"/>
  <c r="EB41" i="12"/>
  <c r="E21" i="12"/>
  <c r="G28" i="12"/>
  <c r="BB18" i="12"/>
  <c r="DD41" i="12"/>
  <c r="DT15" i="12"/>
  <c r="DL41" i="12"/>
  <c r="ED14" i="12"/>
  <c r="DX41" i="12"/>
  <c r="ET41" i="12"/>
  <c r="I14" i="12"/>
  <c r="E26" i="12"/>
  <c r="X26" i="12"/>
  <c r="E35" i="12"/>
  <c r="G29" i="12"/>
  <c r="AH18" i="12"/>
  <c r="E18" i="12"/>
  <c r="E37" i="12"/>
  <c r="DT22" i="12"/>
  <c r="EX31" i="12"/>
  <c r="BB35" i="12"/>
  <c r="AR21" i="12"/>
  <c r="AP41" i="12"/>
  <c r="AX41" i="12"/>
  <c r="AV41" i="12"/>
  <c r="BV15" i="12"/>
  <c r="CB41" i="12"/>
  <c r="CP31" i="12"/>
  <c r="DJ35" i="12"/>
  <c r="EX15" i="12"/>
  <c r="BF41" i="12"/>
  <c r="X20" i="12"/>
  <c r="AB41" i="12"/>
  <c r="I21" i="12"/>
  <c r="T41" i="12"/>
  <c r="E24" i="12"/>
  <c r="X24" i="12"/>
  <c r="AN41" i="12"/>
  <c r="BX41" i="12"/>
  <c r="CF14" i="12"/>
  <c r="ED32" i="12"/>
  <c r="M32" i="12" s="1"/>
  <c r="G32" i="12"/>
  <c r="ER41" i="12"/>
  <c r="E28" i="12"/>
  <c r="X28" i="12"/>
  <c r="K36" i="12"/>
  <c r="V41" i="12"/>
  <c r="G18" i="12"/>
  <c r="AR29" i="12"/>
  <c r="CJ41" i="12"/>
  <c r="DJ27" i="12"/>
  <c r="DP41" i="12"/>
  <c r="EN40" i="12"/>
  <c r="EX14" i="12"/>
  <c r="E30" i="12"/>
  <c r="X30" i="12"/>
  <c r="G22" i="12"/>
  <c r="G31" i="12"/>
  <c r="AD41" i="12"/>
  <c r="AR28" i="12"/>
  <c r="E36" i="12"/>
  <c r="CP14" i="12"/>
  <c r="CH41" i="12"/>
  <c r="CZ36" i="12"/>
  <c r="EN31" i="12"/>
  <c r="X27" i="12"/>
  <c r="AR17" i="12"/>
  <c r="E19" i="12"/>
  <c r="BB26" i="12"/>
  <c r="BV24" i="12"/>
  <c r="CV41" i="12"/>
  <c r="DT28" i="12"/>
  <c r="AH17" i="12"/>
  <c r="E39" i="12"/>
  <c r="BL41" i="12"/>
  <c r="E20" i="12"/>
  <c r="AR14" i="12"/>
  <c r="E14" i="12"/>
  <c r="E31" i="12"/>
  <c r="X31" i="12"/>
  <c r="CF28" i="12"/>
  <c r="E29" i="12"/>
  <c r="E15" i="12"/>
  <c r="X15" i="12"/>
  <c r="G19" i="12"/>
  <c r="G37" i="12"/>
  <c r="X37" i="12"/>
  <c r="AH40" i="12"/>
  <c r="G40" i="12"/>
  <c r="CR41" i="12"/>
  <c r="CZ14" i="12"/>
  <c r="EH41" i="12"/>
  <c r="EP41" i="12"/>
  <c r="E17" i="12"/>
  <c r="X17" i="12"/>
  <c r="E33" i="12"/>
  <c r="X33" i="12"/>
  <c r="G24" i="12"/>
  <c r="G34" i="12"/>
  <c r="AH22" i="12"/>
  <c r="AH36" i="12"/>
  <c r="G36" i="12"/>
  <c r="BN41" i="12"/>
  <c r="BV14" i="12"/>
  <c r="BZ41" i="12"/>
  <c r="DJ14" i="12"/>
  <c r="DB41" i="12"/>
  <c r="EX19" i="12"/>
  <c r="E27" i="12"/>
  <c r="I39" i="12"/>
  <c r="X39" i="12"/>
  <c r="BB19" i="12"/>
  <c r="BV35" i="12"/>
  <c r="EJ41" i="12"/>
  <c r="BV19" i="12"/>
  <c r="R41" i="12"/>
  <c r="AJ41" i="12"/>
  <c r="AB84" i="16" l="1"/>
  <c r="AA84" i="16"/>
  <c r="AC9" i="16"/>
  <c r="AC11" i="16"/>
  <c r="AC8" i="16"/>
  <c r="AC10" i="16"/>
  <c r="AC12" i="16"/>
  <c r="AC13" i="16"/>
  <c r="AC15" i="16"/>
  <c r="AD8" i="16"/>
  <c r="AD9" i="16"/>
  <c r="AD10" i="16"/>
  <c r="AD11" i="16"/>
  <c r="AD12" i="16"/>
  <c r="AC14" i="16"/>
  <c r="AC16" i="16"/>
  <c r="AD14" i="16"/>
  <c r="AD15" i="16"/>
  <c r="AD16" i="16"/>
  <c r="AC19" i="16"/>
  <c r="AC21" i="16"/>
  <c r="AD13" i="16"/>
  <c r="AC17" i="16"/>
  <c r="AC18" i="16"/>
  <c r="AC20" i="16"/>
  <c r="AC22" i="16"/>
  <c r="AC24" i="16"/>
  <c r="AD18" i="16"/>
  <c r="AD19" i="16"/>
  <c r="AD20" i="16"/>
  <c r="AD21" i="16"/>
  <c r="AD25" i="16"/>
  <c r="AD27" i="16"/>
  <c r="AD29" i="16"/>
  <c r="AC23" i="16"/>
  <c r="AD26" i="16"/>
  <c r="AD28" i="16"/>
  <c r="AD30" i="16"/>
  <c r="AD22" i="16"/>
  <c r="AD32" i="16"/>
  <c r="AD34" i="16"/>
  <c r="AD36" i="16"/>
  <c r="AD38" i="16"/>
  <c r="AD40" i="16"/>
  <c r="AD42" i="16"/>
  <c r="AD17" i="16"/>
  <c r="AC30" i="16"/>
  <c r="AD31" i="16"/>
  <c r="AD33" i="16"/>
  <c r="AD35" i="16"/>
  <c r="AD37" i="16"/>
  <c r="AD39" i="16"/>
  <c r="AD41" i="16"/>
  <c r="AD43" i="16"/>
  <c r="AD45" i="16"/>
  <c r="AD23" i="16"/>
  <c r="AC26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5" i="16"/>
  <c r="AD46" i="16"/>
  <c r="AC48" i="16"/>
  <c r="AC50" i="16"/>
  <c r="AC52" i="16"/>
  <c r="AC54" i="16"/>
  <c r="AC56" i="16"/>
  <c r="AC28" i="16"/>
  <c r="AC27" i="16"/>
  <c r="AC49" i="16"/>
  <c r="AC53" i="16"/>
  <c r="AC57" i="16"/>
  <c r="AC59" i="16"/>
  <c r="AC61" i="16"/>
  <c r="AC63" i="16"/>
  <c r="AC65" i="16"/>
  <c r="AC67" i="16"/>
  <c r="AC69" i="16"/>
  <c r="AC71" i="16"/>
  <c r="AC73" i="16"/>
  <c r="AC44" i="16"/>
  <c r="AC47" i="16"/>
  <c r="AC51" i="16"/>
  <c r="AC55" i="16"/>
  <c r="AC58" i="16"/>
  <c r="AC60" i="16"/>
  <c r="AC62" i="16"/>
  <c r="AC64" i="16"/>
  <c r="AC66" i="16"/>
  <c r="AC68" i="16"/>
  <c r="AC70" i="16"/>
  <c r="AC72" i="16"/>
  <c r="AC74" i="16"/>
  <c r="AC76" i="16"/>
  <c r="AC78" i="16"/>
  <c r="AC80" i="16"/>
  <c r="AC82" i="16"/>
  <c r="AC29" i="16"/>
  <c r="AD51" i="16"/>
  <c r="AD52" i="16"/>
  <c r="AC75" i="16"/>
  <c r="AC79" i="16"/>
  <c r="AD44" i="16"/>
  <c r="AD53" i="16"/>
  <c r="AD54" i="16"/>
  <c r="AD74" i="16"/>
  <c r="AD75" i="16"/>
  <c r="AD79" i="16"/>
  <c r="AD78" i="16"/>
  <c r="AD82" i="16"/>
  <c r="AD7" i="16"/>
  <c r="AC81" i="16"/>
  <c r="AC25" i="16"/>
  <c r="AC43" i="16"/>
  <c r="AD47" i="16"/>
  <c r="AD48" i="16"/>
  <c r="AD55" i="16"/>
  <c r="AD56" i="16"/>
  <c r="AC77" i="16"/>
  <c r="AD24" i="16"/>
  <c r="AC46" i="16"/>
  <c r="AD58" i="16"/>
  <c r="AD60" i="16"/>
  <c r="AD62" i="16"/>
  <c r="AD64" i="16"/>
  <c r="AD66" i="16"/>
  <c r="AD68" i="16"/>
  <c r="AD70" i="16"/>
  <c r="AD72" i="16"/>
  <c r="AD81" i="16"/>
  <c r="AD49" i="16"/>
  <c r="AD50" i="16"/>
  <c r="AD77" i="16"/>
  <c r="AD80" i="16"/>
  <c r="AD59" i="16"/>
  <c r="AD61" i="16"/>
  <c r="AD63" i="16"/>
  <c r="AD65" i="16"/>
  <c r="AD67" i="16"/>
  <c r="AD69" i="16"/>
  <c r="AD71" i="16"/>
  <c r="AD73" i="16"/>
  <c r="AD76" i="16"/>
  <c r="AC7" i="16"/>
  <c r="AD57" i="16"/>
  <c r="AE5" i="16"/>
  <c r="AD83" i="16"/>
  <c r="AC83" i="16"/>
  <c r="AE38" i="15"/>
  <c r="AD38" i="15"/>
  <c r="AG8" i="15"/>
  <c r="AF36" i="15"/>
  <c r="AF21" i="15"/>
  <c r="AF29" i="15"/>
  <c r="AF10" i="15"/>
  <c r="AG33" i="15"/>
  <c r="AG18" i="15"/>
  <c r="AG15" i="15"/>
  <c r="AH5" i="15"/>
  <c r="AF24" i="15"/>
  <c r="AF32" i="15"/>
  <c r="AF13" i="15"/>
  <c r="AG36" i="15"/>
  <c r="AG21" i="15"/>
  <c r="AG29" i="15"/>
  <c r="AG10" i="15"/>
  <c r="AF25" i="15"/>
  <c r="AF31" i="15"/>
  <c r="AF8" i="15"/>
  <c r="AG22" i="15"/>
  <c r="AG28" i="15"/>
  <c r="AF37" i="15"/>
  <c r="AF20" i="15"/>
  <c r="AF15" i="15"/>
  <c r="AG34" i="15"/>
  <c r="AG17" i="15"/>
  <c r="AG12" i="15"/>
  <c r="AG7" i="15"/>
  <c r="AF19" i="15"/>
  <c r="AF14" i="15"/>
  <c r="AG35" i="15"/>
  <c r="AG32" i="15"/>
  <c r="AG11" i="15"/>
  <c r="AF33" i="15"/>
  <c r="AF30" i="15"/>
  <c r="AF9" i="15"/>
  <c r="AG23" i="15"/>
  <c r="AG27" i="15"/>
  <c r="AF34" i="15"/>
  <c r="AF12" i="15"/>
  <c r="AG30" i="15"/>
  <c r="AG9" i="15"/>
  <c r="AF28" i="15"/>
  <c r="AG19" i="15"/>
  <c r="AG14" i="15"/>
  <c r="AF23" i="15"/>
  <c r="AF27" i="15"/>
  <c r="AG37" i="15"/>
  <c r="AG20" i="15"/>
  <c r="AG13" i="15"/>
  <c r="AF35" i="15"/>
  <c r="AF18" i="15"/>
  <c r="AF11" i="15"/>
  <c r="AG25" i="15"/>
  <c r="AG31" i="15"/>
  <c r="AF17" i="15"/>
  <c r="AG24" i="15"/>
  <c r="AF22" i="15"/>
  <c r="AF7" i="15"/>
  <c r="M30" i="12"/>
  <c r="K41" i="12"/>
  <c r="X89" i="13"/>
  <c r="M33" i="12"/>
  <c r="DT41" i="12"/>
  <c r="BB89" i="13"/>
  <c r="M39" i="12"/>
  <c r="AH89" i="13"/>
  <c r="M37" i="12"/>
  <c r="AR89" i="13"/>
  <c r="CF87" i="13"/>
  <c r="CF80" i="13"/>
  <c r="CE56" i="13"/>
  <c r="CE52" i="13"/>
  <c r="CE43" i="13"/>
  <c r="CE49" i="13"/>
  <c r="CE47" i="13"/>
  <c r="CE45" i="13"/>
  <c r="CF31" i="13"/>
  <c r="CE30" i="13"/>
  <c r="CF70" i="13"/>
  <c r="CE79" i="13"/>
  <c r="CE62" i="13"/>
  <c r="CE85" i="13"/>
  <c r="CE50" i="13"/>
  <c r="CE67" i="13"/>
  <c r="CF37" i="13"/>
  <c r="CE28" i="13"/>
  <c r="CF30" i="13"/>
  <c r="CE68" i="13"/>
  <c r="CF71" i="13"/>
  <c r="CF79" i="13"/>
  <c r="CF84" i="13"/>
  <c r="CF74" i="13"/>
  <c r="CE70" i="13"/>
  <c r="CF66" i="13"/>
  <c r="CE64" i="13"/>
  <c r="CF61" i="13"/>
  <c r="CE59" i="13"/>
  <c r="CF57" i="13"/>
  <c r="CF55" i="13"/>
  <c r="CF53" i="13"/>
  <c r="CF49" i="13"/>
  <c r="CF46" i="13"/>
  <c r="CF44" i="13"/>
  <c r="CE42" i="13"/>
  <c r="CF40" i="13"/>
  <c r="CF34" i="13"/>
  <c r="CF27" i="13"/>
  <c r="CE26" i="13"/>
  <c r="CE27" i="13"/>
  <c r="CF25" i="13"/>
  <c r="CF22" i="13"/>
  <c r="CE22" i="13"/>
  <c r="CE81" i="13"/>
  <c r="CE46" i="13"/>
  <c r="CE63" i="13"/>
  <c r="CE58" i="13"/>
  <c r="CE54" i="13"/>
  <c r="CF47" i="13"/>
  <c r="CE41" i="13"/>
  <c r="CF32" i="13"/>
  <c r="CE21" i="13"/>
  <c r="CF63" i="13"/>
  <c r="CE84" i="13"/>
  <c r="CF62" i="13"/>
  <c r="CF86" i="13"/>
  <c r="CF82" i="13"/>
  <c r="CE80" i="13"/>
  <c r="CE76" i="13"/>
  <c r="CE72" i="13"/>
  <c r="CE86" i="13"/>
  <c r="CF76" i="13"/>
  <c r="CE83" i="13"/>
  <c r="CE74" i="13"/>
  <c r="CF78" i="13"/>
  <c r="CE73" i="13"/>
  <c r="CF65" i="13"/>
  <c r="CF60" i="13"/>
  <c r="CF42" i="13"/>
  <c r="CF68" i="13"/>
  <c r="CE66" i="13"/>
  <c r="CF45" i="13"/>
  <c r="CE61" i="13"/>
  <c r="CF59" i="13"/>
  <c r="CE57" i="13"/>
  <c r="CE55" i="13"/>
  <c r="CE53" i="13"/>
  <c r="CF51" i="13"/>
  <c r="CF48" i="13"/>
  <c r="CE40" i="13"/>
  <c r="CE39" i="13"/>
  <c r="CF38" i="13"/>
  <c r="CF36" i="13"/>
  <c r="CE34" i="13"/>
  <c r="CE33" i="13"/>
  <c r="CE31" i="13"/>
  <c r="CF29" i="13"/>
  <c r="CE25" i="13"/>
  <c r="CF21" i="13"/>
  <c r="CE78" i="13"/>
  <c r="CE38" i="13"/>
  <c r="CE51" i="13"/>
  <c r="CF69" i="13"/>
  <c r="CF77" i="13"/>
  <c r="CE75" i="13"/>
  <c r="CF72" i="13"/>
  <c r="CF64" i="13"/>
  <c r="CE87" i="13"/>
  <c r="CF85" i="13"/>
  <c r="CF83" i="13"/>
  <c r="CF81" i="13"/>
  <c r="CF73" i="13"/>
  <c r="CE71" i="13"/>
  <c r="CE69" i="13"/>
  <c r="CF67" i="13"/>
  <c r="CE65" i="13"/>
  <c r="CE35" i="13"/>
  <c r="CE60" i="13"/>
  <c r="CF58" i="13"/>
  <c r="CF56" i="13"/>
  <c r="CF54" i="13"/>
  <c r="CF52" i="13"/>
  <c r="CF50" i="13"/>
  <c r="CE36" i="13"/>
  <c r="CF43" i="13"/>
  <c r="CF41" i="13"/>
  <c r="CF39" i="13"/>
  <c r="CE37" i="13"/>
  <c r="CE32" i="13"/>
  <c r="CF24" i="13"/>
  <c r="CF28" i="13"/>
  <c r="CF26" i="13"/>
  <c r="CF23" i="13"/>
  <c r="CP35" i="13"/>
  <c r="CF20" i="13"/>
  <c r="CB89" i="13"/>
  <c r="CF19" i="13"/>
  <c r="BX89" i="13"/>
  <c r="CF12" i="13"/>
  <c r="CF14" i="13"/>
  <c r="CF16" i="13"/>
  <c r="CF18" i="13"/>
  <c r="BW89" i="13"/>
  <c r="CE12" i="13"/>
  <c r="CE14" i="13"/>
  <c r="CE16" i="13"/>
  <c r="CE18" i="13"/>
  <c r="CE20" i="13"/>
  <c r="BV89" i="13"/>
  <c r="CQ8" i="13"/>
  <c r="BZ89" i="13"/>
  <c r="CA89" i="13"/>
  <c r="BU89" i="13"/>
  <c r="BY89" i="13"/>
  <c r="CF13" i="13"/>
  <c r="CF15" i="13"/>
  <c r="CF17" i="13"/>
  <c r="CE13" i="13"/>
  <c r="CE15" i="13"/>
  <c r="CE17" i="13"/>
  <c r="CE19" i="13"/>
  <c r="CD89" i="13"/>
  <c r="CC89" i="13"/>
  <c r="M29" i="12"/>
  <c r="M38" i="12"/>
  <c r="M15" i="12"/>
  <c r="M27" i="12"/>
  <c r="M21" i="12"/>
  <c r="M20" i="12"/>
  <c r="M18" i="12"/>
  <c r="CP41" i="12"/>
  <c r="M14" i="12"/>
  <c r="M31" i="12"/>
  <c r="G41" i="12"/>
  <c r="M26" i="12"/>
  <c r="M19" i="12"/>
  <c r="BV41" i="12"/>
  <c r="M17" i="12"/>
  <c r="CZ41" i="12"/>
  <c r="CF41" i="12"/>
  <c r="M24" i="12"/>
  <c r="X41" i="12"/>
  <c r="ED41" i="12"/>
  <c r="M36" i="12"/>
  <c r="DJ41" i="12"/>
  <c r="E41" i="12"/>
  <c r="EX41" i="12"/>
  <c r="I41" i="12"/>
  <c r="M35" i="12"/>
  <c r="EN41" i="12"/>
  <c r="BB41" i="12"/>
  <c r="AH41" i="12"/>
  <c r="AR41" i="12"/>
  <c r="M28" i="12"/>
  <c r="M40" i="12"/>
  <c r="M22" i="12"/>
  <c r="AD84" i="16" l="1"/>
  <c r="AE8" i="16"/>
  <c r="AE10" i="16"/>
  <c r="AE12" i="16"/>
  <c r="AE9" i="16"/>
  <c r="AE11" i="16"/>
  <c r="AE13" i="16"/>
  <c r="AE14" i="16"/>
  <c r="AE16" i="16"/>
  <c r="AF13" i="16"/>
  <c r="AE15" i="16"/>
  <c r="AE17" i="16"/>
  <c r="AF8" i="16"/>
  <c r="AF12" i="16"/>
  <c r="AF17" i="16"/>
  <c r="AE18" i="16"/>
  <c r="AE20" i="16"/>
  <c r="AF10" i="16"/>
  <c r="AE19" i="16"/>
  <c r="AE21" i="16"/>
  <c r="AE23" i="16"/>
  <c r="AF15" i="16"/>
  <c r="AE22" i="16"/>
  <c r="AF23" i="16"/>
  <c r="AF26" i="16"/>
  <c r="AF28" i="16"/>
  <c r="AF9" i="16"/>
  <c r="AE24" i="16"/>
  <c r="AF25" i="16"/>
  <c r="AF27" i="16"/>
  <c r="AF29" i="16"/>
  <c r="AF11" i="16"/>
  <c r="AF19" i="16"/>
  <c r="AE25" i="16"/>
  <c r="AE26" i="16"/>
  <c r="AE27" i="16"/>
  <c r="AE28" i="16"/>
  <c r="AE29" i="16"/>
  <c r="AF30" i="16"/>
  <c r="AF31" i="16"/>
  <c r="AF33" i="16"/>
  <c r="AF35" i="16"/>
  <c r="AF37" i="16"/>
  <c r="AF39" i="16"/>
  <c r="AF41" i="16"/>
  <c r="AF14" i="16"/>
  <c r="AF21" i="16"/>
  <c r="AF24" i="16"/>
  <c r="AF32" i="16"/>
  <c r="AF34" i="16"/>
  <c r="AF36" i="16"/>
  <c r="AF38" i="16"/>
  <c r="AF40" i="16"/>
  <c r="AF42" i="16"/>
  <c r="AF44" i="16"/>
  <c r="AF46" i="16"/>
  <c r="AF18" i="16"/>
  <c r="AE30" i="16"/>
  <c r="AF43" i="16"/>
  <c r="AE47" i="16"/>
  <c r="AE49" i="16"/>
  <c r="AE51" i="16"/>
  <c r="AE53" i="16"/>
  <c r="AE55" i="16"/>
  <c r="AF16" i="16"/>
  <c r="AE33" i="16"/>
  <c r="AE43" i="16"/>
  <c r="AE44" i="16"/>
  <c r="AF45" i="16"/>
  <c r="AE46" i="16"/>
  <c r="AF47" i="16"/>
  <c r="AE50" i="16"/>
  <c r="AF51" i="16"/>
  <c r="AE54" i="16"/>
  <c r="AF55" i="16"/>
  <c r="AE58" i="16"/>
  <c r="AE60" i="16"/>
  <c r="AE62" i="16"/>
  <c r="AE64" i="16"/>
  <c r="AE66" i="16"/>
  <c r="AE68" i="16"/>
  <c r="AE70" i="16"/>
  <c r="AE72" i="16"/>
  <c r="AF20" i="16"/>
  <c r="AF22" i="16"/>
  <c r="AE31" i="16"/>
  <c r="AE35" i="16"/>
  <c r="AE48" i="16"/>
  <c r="AF49" i="16"/>
  <c r="AE52" i="16"/>
  <c r="AF53" i="16"/>
  <c r="AE56" i="16"/>
  <c r="AE57" i="16"/>
  <c r="AE59" i="16"/>
  <c r="AE61" i="16"/>
  <c r="AE63" i="16"/>
  <c r="AE65" i="16"/>
  <c r="AE67" i="16"/>
  <c r="AE69" i="16"/>
  <c r="AE71" i="16"/>
  <c r="AE73" i="16"/>
  <c r="AE75" i="16"/>
  <c r="AE77" i="16"/>
  <c r="AE79" i="16"/>
  <c r="AE81" i="16"/>
  <c r="AF7" i="16"/>
  <c r="AE32" i="16"/>
  <c r="AE36" i="16"/>
  <c r="AE37" i="16"/>
  <c r="AE39" i="16"/>
  <c r="AE45" i="16"/>
  <c r="AF50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E76" i="16"/>
  <c r="AF77" i="16"/>
  <c r="AE80" i="16"/>
  <c r="AF81" i="16"/>
  <c r="AE7" i="16"/>
  <c r="AE34" i="16"/>
  <c r="AE40" i="16"/>
  <c r="AF52" i="16"/>
  <c r="AF76" i="16"/>
  <c r="AF80" i="16"/>
  <c r="AE74" i="16"/>
  <c r="AE78" i="16"/>
  <c r="AE82" i="16"/>
  <c r="AF79" i="16"/>
  <c r="AE41" i="16"/>
  <c r="AF54" i="16"/>
  <c r="AF75" i="16"/>
  <c r="AE42" i="16"/>
  <c r="AF78" i="16"/>
  <c r="AE38" i="16"/>
  <c r="AF48" i="16"/>
  <c r="AF74" i="16"/>
  <c r="AF82" i="16"/>
  <c r="AF56" i="16"/>
  <c r="AE83" i="16"/>
  <c r="AG5" i="16"/>
  <c r="AF83" i="16"/>
  <c r="AC84" i="16"/>
  <c r="AG38" i="15"/>
  <c r="AF38" i="15"/>
  <c r="AJ5" i="15"/>
  <c r="AH10" i="15"/>
  <c r="AH29" i="15"/>
  <c r="AH21" i="15"/>
  <c r="AH36" i="15"/>
  <c r="AI12" i="15"/>
  <c r="AI31" i="15"/>
  <c r="AI23" i="15"/>
  <c r="AH7" i="15"/>
  <c r="AH15" i="15"/>
  <c r="AH18" i="15"/>
  <c r="AH33" i="15"/>
  <c r="AI11" i="15"/>
  <c r="AI30" i="15"/>
  <c r="AI22" i="15"/>
  <c r="AI37" i="15"/>
  <c r="AH12" i="15"/>
  <c r="AH31" i="15"/>
  <c r="AH23" i="15"/>
  <c r="AI7" i="15"/>
  <c r="AI14" i="15"/>
  <c r="AI17" i="15"/>
  <c r="AI25" i="15"/>
  <c r="AH9" i="15"/>
  <c r="AH28" i="15"/>
  <c r="AH20" i="15"/>
  <c r="AH35" i="15"/>
  <c r="AI13" i="15"/>
  <c r="AI32" i="15"/>
  <c r="AI24" i="15"/>
  <c r="AH8" i="15"/>
  <c r="AH27" i="15"/>
  <c r="AH19" i="15"/>
  <c r="AH34" i="15"/>
  <c r="AI10" i="15"/>
  <c r="AI29" i="15"/>
  <c r="AI21" i="15"/>
  <c r="AI36" i="15"/>
  <c r="AH13" i="15"/>
  <c r="AH32" i="15"/>
  <c r="AH24" i="15"/>
  <c r="AI9" i="15"/>
  <c r="AI28" i="15"/>
  <c r="AI20" i="15"/>
  <c r="AI35" i="15"/>
  <c r="AH14" i="15"/>
  <c r="AH17" i="15"/>
  <c r="AH25" i="15"/>
  <c r="AI8" i="15"/>
  <c r="AI27" i="15"/>
  <c r="AI19" i="15"/>
  <c r="AI34" i="15"/>
  <c r="AH11" i="15"/>
  <c r="AH30" i="15"/>
  <c r="AH22" i="15"/>
  <c r="AH37" i="15"/>
  <c r="AI15" i="15"/>
  <c r="AI18" i="15"/>
  <c r="AI33" i="15"/>
  <c r="CO79" i="13"/>
  <c r="CO37" i="13"/>
  <c r="CP22" i="13"/>
  <c r="CO85" i="13"/>
  <c r="CO70" i="13"/>
  <c r="CP85" i="13"/>
  <c r="CO83" i="13"/>
  <c r="CO81" i="13"/>
  <c r="CO77" i="13"/>
  <c r="CO67" i="13"/>
  <c r="CP65" i="13"/>
  <c r="CP45" i="13"/>
  <c r="CP31" i="13"/>
  <c r="CO31" i="13"/>
  <c r="CO26" i="13"/>
  <c r="CP26" i="13"/>
  <c r="CO22" i="13"/>
  <c r="CP86" i="13"/>
  <c r="CP33" i="13"/>
  <c r="CO69" i="13"/>
  <c r="CP76" i="13"/>
  <c r="CO38" i="13"/>
  <c r="CP32" i="13"/>
  <c r="CO76" i="13"/>
  <c r="CP84" i="13"/>
  <c r="CP78" i="13"/>
  <c r="CP73" i="13"/>
  <c r="CP71" i="13"/>
  <c r="CP67" i="13"/>
  <c r="CP63" i="13"/>
  <c r="CO41" i="13"/>
  <c r="CO58" i="13"/>
  <c r="CP56" i="13"/>
  <c r="CP54" i="13"/>
  <c r="CP52" i="13"/>
  <c r="CO50" i="13"/>
  <c r="CP60" i="13"/>
  <c r="CP58" i="13"/>
  <c r="CO56" i="13"/>
  <c r="CO54" i="13"/>
  <c r="CO52" i="13"/>
  <c r="CP50" i="13"/>
  <c r="CO45" i="13"/>
  <c r="CP43" i="13"/>
  <c r="CP40" i="13"/>
  <c r="CO40" i="13"/>
  <c r="CP38" i="13"/>
  <c r="CP36" i="13"/>
  <c r="CP34" i="13"/>
  <c r="CO36" i="13"/>
  <c r="CO34" i="13"/>
  <c r="CP30" i="13"/>
  <c r="CP29" i="13"/>
  <c r="CO21" i="13"/>
  <c r="CP25" i="13"/>
  <c r="CO25" i="13"/>
  <c r="CO87" i="13"/>
  <c r="CP87" i="13"/>
  <c r="CO32" i="13"/>
  <c r="CO49" i="13"/>
  <c r="CP80" i="13"/>
  <c r="CP75" i="13"/>
  <c r="CP82" i="13"/>
  <c r="CO80" i="13"/>
  <c r="CO65" i="13"/>
  <c r="CO71" i="13"/>
  <c r="CO59" i="13"/>
  <c r="CO86" i="13"/>
  <c r="CO68" i="13"/>
  <c r="CO73" i="13"/>
  <c r="CP69" i="13"/>
  <c r="CP72" i="13"/>
  <c r="CO84" i="13"/>
  <c r="CO82" i="13"/>
  <c r="CO78" i="13"/>
  <c r="CP74" i="13"/>
  <c r="CO72" i="13"/>
  <c r="CO66" i="13"/>
  <c r="CO64" i="13"/>
  <c r="CP62" i="13"/>
  <c r="CP59" i="13"/>
  <c r="CP49" i="13"/>
  <c r="CO47" i="13"/>
  <c r="CO43" i="13"/>
  <c r="CO30" i="13"/>
  <c r="CP46" i="13"/>
  <c r="CO44" i="13"/>
  <c r="CP27" i="13"/>
  <c r="CP23" i="13"/>
  <c r="CO23" i="13"/>
  <c r="CP24" i="13"/>
  <c r="CP28" i="13"/>
  <c r="CO24" i="13"/>
  <c r="CO60" i="13"/>
  <c r="CP79" i="13"/>
  <c r="CO63" i="13"/>
  <c r="CO74" i="13"/>
  <c r="CP83" i="13"/>
  <c r="CP81" i="13"/>
  <c r="CP77" i="13"/>
  <c r="CO75" i="13"/>
  <c r="CP61" i="13"/>
  <c r="CP48" i="13"/>
  <c r="CP70" i="13"/>
  <c r="CP68" i="13"/>
  <c r="CP66" i="13"/>
  <c r="CP64" i="13"/>
  <c r="CO62" i="13"/>
  <c r="CO61" i="13"/>
  <c r="CP57" i="13"/>
  <c r="CP55" i="13"/>
  <c r="CP53" i="13"/>
  <c r="CO51" i="13"/>
  <c r="CP42" i="13"/>
  <c r="CO57" i="13"/>
  <c r="CO55" i="13"/>
  <c r="CO53" i="13"/>
  <c r="CP51" i="13"/>
  <c r="CP47" i="13"/>
  <c r="CP39" i="13"/>
  <c r="CO28" i="13"/>
  <c r="CO48" i="13"/>
  <c r="CO46" i="13"/>
  <c r="CP44" i="13"/>
  <c r="CO42" i="13"/>
  <c r="CO39" i="13"/>
  <c r="CP41" i="13"/>
  <c r="CP37" i="13"/>
  <c r="CO35" i="13"/>
  <c r="CO33" i="13"/>
  <c r="CO29" i="13"/>
  <c r="CO27" i="13"/>
  <c r="CP21" i="13"/>
  <c r="CY22" i="13"/>
  <c r="CY35" i="13"/>
  <c r="CY33" i="13"/>
  <c r="CY37" i="13"/>
  <c r="CY40" i="13"/>
  <c r="CY42" i="13"/>
  <c r="CZ49" i="13"/>
  <c r="CO15" i="13"/>
  <c r="CO17" i="13"/>
  <c r="CO13" i="13"/>
  <c r="CO16" i="13"/>
  <c r="CO18" i="13"/>
  <c r="CP15" i="13"/>
  <c r="CP13" i="13"/>
  <c r="CK89" i="13"/>
  <c r="CP17" i="13"/>
  <c r="CO19" i="13"/>
  <c r="CM89" i="13"/>
  <c r="CE89" i="13"/>
  <c r="CH89" i="13"/>
  <c r="CP12" i="13"/>
  <c r="CO14" i="13"/>
  <c r="CP18" i="13"/>
  <c r="CO20" i="13"/>
  <c r="CJ89" i="13"/>
  <c r="CP19" i="13"/>
  <c r="CF89" i="13"/>
  <c r="CL89" i="13"/>
  <c r="CG89" i="13"/>
  <c r="CO12" i="13"/>
  <c r="DA8" i="13"/>
  <c r="CP14" i="13"/>
  <c r="CN89" i="13"/>
  <c r="CP16" i="13"/>
  <c r="CP20" i="13"/>
  <c r="CI89" i="13"/>
  <c r="M41" i="12"/>
  <c r="AG9" i="16" l="1"/>
  <c r="AG11" i="16"/>
  <c r="AG8" i="16"/>
  <c r="AG10" i="16"/>
  <c r="AG12" i="16"/>
  <c r="AH8" i="16"/>
  <c r="AH9" i="16"/>
  <c r="AH10" i="16"/>
  <c r="AH11" i="16"/>
  <c r="AH12" i="16"/>
  <c r="AH13" i="16"/>
  <c r="AG15" i="16"/>
  <c r="AG14" i="16"/>
  <c r="AG16" i="16"/>
  <c r="AG19" i="16"/>
  <c r="AG21" i="16"/>
  <c r="AH14" i="16"/>
  <c r="AH15" i="16"/>
  <c r="AH16" i="16"/>
  <c r="AH17" i="16"/>
  <c r="AG18" i="16"/>
  <c r="AG20" i="16"/>
  <c r="AG22" i="16"/>
  <c r="AG24" i="16"/>
  <c r="AH24" i="16"/>
  <c r="AH25" i="16"/>
  <c r="AH27" i="16"/>
  <c r="AH29" i="16"/>
  <c r="AG17" i="16"/>
  <c r="AH18" i="16"/>
  <c r="AH19" i="16"/>
  <c r="AH20" i="16"/>
  <c r="AH21" i="16"/>
  <c r="AH22" i="16"/>
  <c r="AH23" i="16"/>
  <c r="AH26" i="16"/>
  <c r="AH28" i="16"/>
  <c r="AH30" i="16"/>
  <c r="AH32" i="16"/>
  <c r="AH34" i="16"/>
  <c r="AH36" i="16"/>
  <c r="AH38" i="16"/>
  <c r="AH40" i="16"/>
  <c r="AH42" i="16"/>
  <c r="AG23" i="16"/>
  <c r="AH31" i="16"/>
  <c r="AH33" i="16"/>
  <c r="AH35" i="16"/>
  <c r="AH37" i="16"/>
  <c r="AH39" i="16"/>
  <c r="AH41" i="16"/>
  <c r="AH43" i="16"/>
  <c r="AH45" i="16"/>
  <c r="AG25" i="16"/>
  <c r="AG29" i="16"/>
  <c r="AG44" i="16"/>
  <c r="AG48" i="16"/>
  <c r="AG50" i="16"/>
  <c r="AG52" i="16"/>
  <c r="AG54" i="16"/>
  <c r="AG56" i="16"/>
  <c r="AG13" i="16"/>
  <c r="AG27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H48" i="16"/>
  <c r="AH49" i="16"/>
  <c r="AH52" i="16"/>
  <c r="AH53" i="16"/>
  <c r="AH56" i="16"/>
  <c r="AG57" i="16"/>
  <c r="AG59" i="16"/>
  <c r="AG61" i="16"/>
  <c r="AG63" i="16"/>
  <c r="AG65" i="16"/>
  <c r="AG67" i="16"/>
  <c r="AG69" i="16"/>
  <c r="AG71" i="16"/>
  <c r="AG73" i="16"/>
  <c r="AG28" i="16"/>
  <c r="AH46" i="16"/>
  <c r="AH47" i="16"/>
  <c r="AH50" i="16"/>
  <c r="AH51" i="16"/>
  <c r="AH54" i="16"/>
  <c r="AH55" i="16"/>
  <c r="AG58" i="16"/>
  <c r="AG60" i="16"/>
  <c r="AG62" i="16"/>
  <c r="AG64" i="16"/>
  <c r="AG66" i="16"/>
  <c r="AG68" i="16"/>
  <c r="AG70" i="16"/>
  <c r="AG72" i="16"/>
  <c r="AG74" i="16"/>
  <c r="AG76" i="16"/>
  <c r="AG78" i="16"/>
  <c r="AG80" i="16"/>
  <c r="AG82" i="16"/>
  <c r="AG26" i="16"/>
  <c r="AG30" i="16"/>
  <c r="AG46" i="16"/>
  <c r="AG49" i="16"/>
  <c r="AH74" i="16"/>
  <c r="AH75" i="16"/>
  <c r="AH78" i="16"/>
  <c r="AH79" i="16"/>
  <c r="AH82" i="16"/>
  <c r="AG45" i="16"/>
  <c r="AG51" i="16"/>
  <c r="AH57" i="16"/>
  <c r="AH58" i="16"/>
  <c r="AH59" i="16"/>
  <c r="AH60" i="16"/>
  <c r="AH61" i="16"/>
  <c r="AH62" i="16"/>
  <c r="AH63" i="16"/>
  <c r="AH64" i="16"/>
  <c r="AH65" i="16"/>
  <c r="AH66" i="16"/>
  <c r="AH67" i="16"/>
  <c r="AH68" i="16"/>
  <c r="AH69" i="16"/>
  <c r="AH70" i="16"/>
  <c r="AH71" i="16"/>
  <c r="AH72" i="16"/>
  <c r="AH73" i="16"/>
  <c r="AG77" i="16"/>
  <c r="AG81" i="16"/>
  <c r="AH80" i="16"/>
  <c r="AH81" i="16"/>
  <c r="AH44" i="16"/>
  <c r="AG53" i="16"/>
  <c r="AH76" i="16"/>
  <c r="AH77" i="16"/>
  <c r="AG43" i="16"/>
  <c r="AG47" i="16"/>
  <c r="AG55" i="16"/>
  <c r="AG75" i="16"/>
  <c r="AG79" i="16"/>
  <c r="AG7" i="16"/>
  <c r="AH7" i="16"/>
  <c r="AG83" i="16"/>
  <c r="AI5" i="16"/>
  <c r="AH83" i="16"/>
  <c r="AE84" i="16"/>
  <c r="AF84" i="16"/>
  <c r="AH38" i="15"/>
  <c r="AI38" i="15"/>
  <c r="AJ8" i="15"/>
  <c r="AL5" i="15"/>
  <c r="AK11" i="15"/>
  <c r="AK15" i="15"/>
  <c r="AK30" i="15"/>
  <c r="AK18" i="15"/>
  <c r="AK22" i="15"/>
  <c r="AK33" i="15"/>
  <c r="AK37" i="15"/>
  <c r="AK9" i="15"/>
  <c r="AK13" i="15"/>
  <c r="AK28" i="15"/>
  <c r="AK32" i="15"/>
  <c r="AK20" i="15"/>
  <c r="AK24" i="15"/>
  <c r="AK35" i="15"/>
  <c r="AK12" i="15"/>
  <c r="AK31" i="15"/>
  <c r="AK23" i="15"/>
  <c r="AJ7" i="15"/>
  <c r="AK14" i="15"/>
  <c r="AK17" i="15"/>
  <c r="AK25" i="15"/>
  <c r="AK8" i="15"/>
  <c r="AK27" i="15"/>
  <c r="AK19" i="15"/>
  <c r="AK34" i="15"/>
  <c r="AK10" i="15"/>
  <c r="AK29" i="15"/>
  <c r="AK21" i="15"/>
  <c r="AK36" i="15"/>
  <c r="AJ35" i="15"/>
  <c r="AJ20" i="15"/>
  <c r="AJ28" i="15"/>
  <c r="AJ9" i="15"/>
  <c r="AJ25" i="15"/>
  <c r="AJ17" i="15"/>
  <c r="AJ14" i="15"/>
  <c r="AJ22" i="15"/>
  <c r="AJ15" i="15"/>
  <c r="AJ36" i="15"/>
  <c r="AJ19" i="15"/>
  <c r="AJ12" i="15"/>
  <c r="AJ33" i="15"/>
  <c r="AJ32" i="15"/>
  <c r="AJ11" i="15"/>
  <c r="AJ23" i="15"/>
  <c r="AJ29" i="15"/>
  <c r="AJ24" i="15"/>
  <c r="AK7" i="15"/>
  <c r="AK38" i="15" s="1"/>
  <c r="AJ27" i="15"/>
  <c r="AJ37" i="15"/>
  <c r="AJ18" i="15"/>
  <c r="AJ13" i="15"/>
  <c r="AJ34" i="15"/>
  <c r="AJ31" i="15"/>
  <c r="AJ10" i="15"/>
  <c r="AJ30" i="15"/>
  <c r="AJ21" i="15"/>
  <c r="CZ79" i="13"/>
  <c r="CZ85" i="13"/>
  <c r="CY65" i="13"/>
  <c r="CY57" i="13"/>
  <c r="CY87" i="13"/>
  <c r="CZ83" i="13"/>
  <c r="CY79" i="13"/>
  <c r="CY72" i="13"/>
  <c r="CZ68" i="13"/>
  <c r="CY60" i="13"/>
  <c r="CY52" i="13"/>
  <c r="CZ44" i="13"/>
  <c r="CZ33" i="13"/>
  <c r="CY46" i="13"/>
  <c r="CZ50" i="13"/>
  <c r="CZ72" i="13"/>
  <c r="CY64" i="13"/>
  <c r="CY81" i="13"/>
  <c r="CZ70" i="13"/>
  <c r="CY86" i="13"/>
  <c r="CZ82" i="13"/>
  <c r="CY67" i="13"/>
  <c r="CY84" i="13"/>
  <c r="CY82" i="13"/>
  <c r="CY78" i="13"/>
  <c r="CY68" i="13"/>
  <c r="CY74" i="13"/>
  <c r="CY75" i="13"/>
  <c r="CY55" i="13"/>
  <c r="CZ78" i="13"/>
  <c r="CZ67" i="13"/>
  <c r="CY59" i="13"/>
  <c r="CY53" i="13"/>
  <c r="CZ47" i="13"/>
  <c r="CY80" i="13"/>
  <c r="CZ77" i="13"/>
  <c r="CZ69" i="13"/>
  <c r="CZ74" i="13"/>
  <c r="CY66" i="13"/>
  <c r="CY56" i="13"/>
  <c r="CY49" i="13"/>
  <c r="CZ80" i="13"/>
  <c r="CZ76" i="13"/>
  <c r="CY51" i="13"/>
  <c r="CZ86" i="13"/>
  <c r="CY54" i="13"/>
  <c r="CY70" i="13"/>
  <c r="CZ66" i="13"/>
  <c r="CY76" i="13"/>
  <c r="CZ87" i="13"/>
  <c r="CZ84" i="13"/>
  <c r="CZ73" i="13"/>
  <c r="CY61" i="13"/>
  <c r="CY85" i="13"/>
  <c r="CY83" i="13"/>
  <c r="CZ81" i="13"/>
  <c r="CY77" i="13"/>
  <c r="CZ75" i="13"/>
  <c r="CY73" i="13"/>
  <c r="CY71" i="13"/>
  <c r="CY69" i="13"/>
  <c r="CY62" i="13"/>
  <c r="CZ58" i="13"/>
  <c r="CZ71" i="13"/>
  <c r="CZ65" i="13"/>
  <c r="CY63" i="13"/>
  <c r="CZ56" i="13"/>
  <c r="CZ52" i="13"/>
  <c r="CZ48" i="13"/>
  <c r="CY28" i="13"/>
  <c r="CZ37" i="13"/>
  <c r="CZ29" i="13"/>
  <c r="CY27" i="13"/>
  <c r="CY25" i="13"/>
  <c r="CZ28" i="13"/>
  <c r="CY26" i="13"/>
  <c r="CY21" i="13"/>
  <c r="CZ59" i="13"/>
  <c r="CZ55" i="13"/>
  <c r="CZ51" i="13"/>
  <c r="CZ61" i="13"/>
  <c r="CY48" i="13"/>
  <c r="CY44" i="13"/>
  <c r="CY43" i="13"/>
  <c r="CY41" i="13"/>
  <c r="CZ41" i="13"/>
  <c r="CY39" i="13"/>
  <c r="CY32" i="13"/>
  <c r="CZ31" i="13"/>
  <c r="CY30" i="13"/>
  <c r="CZ27" i="13"/>
  <c r="CZ22" i="13"/>
  <c r="CZ63" i="13"/>
  <c r="CZ64" i="13"/>
  <c r="CZ54" i="13"/>
  <c r="CZ62" i="13"/>
  <c r="CY58" i="13"/>
  <c r="CZ42" i="13"/>
  <c r="CZ39" i="13"/>
  <c r="CY31" i="13"/>
  <c r="CY38" i="13"/>
  <c r="CY36" i="13"/>
  <c r="CZ34" i="13"/>
  <c r="CZ30" i="13"/>
  <c r="CZ32" i="13"/>
  <c r="CY23" i="13"/>
  <c r="CZ26" i="13"/>
  <c r="CZ25" i="13"/>
  <c r="CZ23" i="13"/>
  <c r="CZ21" i="13"/>
  <c r="CZ57" i="13"/>
  <c r="CZ53" i="13"/>
  <c r="CY45" i="13"/>
  <c r="CZ60" i="13"/>
  <c r="CY50" i="13"/>
  <c r="CY47" i="13"/>
  <c r="CZ45" i="13"/>
  <c r="CZ43" i="13"/>
  <c r="CZ46" i="13"/>
  <c r="CZ35" i="13"/>
  <c r="CZ40" i="13"/>
  <c r="CZ38" i="13"/>
  <c r="CZ36" i="13"/>
  <c r="CY34" i="13"/>
  <c r="CY29" i="13"/>
  <c r="CY24" i="13"/>
  <c r="CZ24" i="13"/>
  <c r="DI24" i="13"/>
  <c r="DI25" i="13"/>
  <c r="DI27" i="13"/>
  <c r="DJ36" i="13"/>
  <c r="DI50" i="13"/>
  <c r="DJ57" i="13"/>
  <c r="DI69" i="13"/>
  <c r="DJ39" i="13"/>
  <c r="DJ52" i="13"/>
  <c r="DJ56" i="13"/>
  <c r="DJ42" i="13"/>
  <c r="DJ50" i="13"/>
  <c r="DJ54" i="13"/>
  <c r="DI77" i="13"/>
  <c r="DI79" i="13"/>
  <c r="DJ81" i="13"/>
  <c r="DJ83" i="13"/>
  <c r="DI58" i="13"/>
  <c r="DJ66" i="13"/>
  <c r="DJ69" i="13"/>
  <c r="DI71" i="13"/>
  <c r="DJ75" i="13"/>
  <c r="CT89" i="13"/>
  <c r="CZ20" i="13"/>
  <c r="CX89" i="13"/>
  <c r="CZ13" i="13"/>
  <c r="CZ15" i="13"/>
  <c r="CZ17" i="13"/>
  <c r="CZ19" i="13"/>
  <c r="DK8" i="13"/>
  <c r="CQ89" i="13"/>
  <c r="CY12" i="13"/>
  <c r="CY14" i="13"/>
  <c r="CY16" i="13"/>
  <c r="CY18" i="13"/>
  <c r="CY20" i="13"/>
  <c r="CS89" i="13"/>
  <c r="CR89" i="13"/>
  <c r="CZ12" i="13"/>
  <c r="CZ14" i="13"/>
  <c r="CZ16" i="13"/>
  <c r="CZ18" i="13"/>
  <c r="CU89" i="13"/>
  <c r="CW89" i="13"/>
  <c r="CV89" i="13"/>
  <c r="CY13" i="13"/>
  <c r="CY15" i="13"/>
  <c r="CY17" i="13"/>
  <c r="CY19" i="13"/>
  <c r="CO89" i="13"/>
  <c r="CP89" i="13"/>
  <c r="AH84" i="16" l="1"/>
  <c r="AG84" i="16"/>
  <c r="AI8" i="16"/>
  <c r="AI10" i="16"/>
  <c r="AI12" i="16"/>
  <c r="AI9" i="16"/>
  <c r="AI11" i="16"/>
  <c r="AI13" i="16"/>
  <c r="AI14" i="16"/>
  <c r="AI15" i="16"/>
  <c r="AI17" i="16"/>
  <c r="AJ11" i="16"/>
  <c r="AJ13" i="16"/>
  <c r="AJ16" i="16"/>
  <c r="AI18" i="16"/>
  <c r="AI20" i="16"/>
  <c r="AJ9" i="16"/>
  <c r="AI19" i="16"/>
  <c r="AI21" i="16"/>
  <c r="AI23" i="16"/>
  <c r="AJ10" i="16"/>
  <c r="AJ14" i="16"/>
  <c r="AJ22" i="16"/>
  <c r="AJ26" i="16"/>
  <c r="AJ28" i="16"/>
  <c r="AI16" i="16"/>
  <c r="AJ24" i="16"/>
  <c r="AJ25" i="16"/>
  <c r="AJ27" i="16"/>
  <c r="AJ29" i="16"/>
  <c r="AJ15" i="16"/>
  <c r="AJ18" i="16"/>
  <c r="AJ31" i="16"/>
  <c r="AJ33" i="16"/>
  <c r="AJ35" i="16"/>
  <c r="AJ37" i="16"/>
  <c r="AJ39" i="16"/>
  <c r="AJ41" i="16"/>
  <c r="AJ12" i="16"/>
  <c r="AJ20" i="16"/>
  <c r="AI22" i="16"/>
  <c r="AI25" i="16"/>
  <c r="AI26" i="16"/>
  <c r="AI27" i="16"/>
  <c r="AI28" i="16"/>
  <c r="AI29" i="16"/>
  <c r="AI30" i="16"/>
  <c r="AJ32" i="16"/>
  <c r="AJ34" i="16"/>
  <c r="AJ36" i="16"/>
  <c r="AJ38" i="16"/>
  <c r="AJ40" i="16"/>
  <c r="AJ42" i="16"/>
  <c r="AJ44" i="16"/>
  <c r="AJ46" i="16"/>
  <c r="AI45" i="16"/>
  <c r="AI46" i="16"/>
  <c r="AI47" i="16"/>
  <c r="AI49" i="16"/>
  <c r="AI51" i="16"/>
  <c r="AI53" i="16"/>
  <c r="AI55" i="16"/>
  <c r="AJ8" i="16"/>
  <c r="AJ19" i="16"/>
  <c r="AI24" i="16"/>
  <c r="AJ30" i="16"/>
  <c r="AJ21" i="16"/>
  <c r="AI32" i="16"/>
  <c r="AI36" i="16"/>
  <c r="AJ50" i="16"/>
  <c r="AJ54" i="16"/>
  <c r="AI58" i="16"/>
  <c r="AI60" i="16"/>
  <c r="AI62" i="16"/>
  <c r="AI64" i="16"/>
  <c r="AI66" i="16"/>
  <c r="AI68" i="16"/>
  <c r="AI70" i="16"/>
  <c r="AI72" i="16"/>
  <c r="AJ23" i="16"/>
  <c r="AI34" i="16"/>
  <c r="AI43" i="16"/>
  <c r="AI44" i="16"/>
  <c r="AJ45" i="16"/>
  <c r="AJ48" i="16"/>
  <c r="AJ52" i="16"/>
  <c r="AJ56" i="16"/>
  <c r="AI57" i="16"/>
  <c r="AI59" i="16"/>
  <c r="AI61" i="16"/>
  <c r="AI63" i="16"/>
  <c r="AI65" i="16"/>
  <c r="AI67" i="16"/>
  <c r="AI69" i="16"/>
  <c r="AI71" i="16"/>
  <c r="AI73" i="16"/>
  <c r="AI75" i="16"/>
  <c r="AI77" i="16"/>
  <c r="AI79" i="16"/>
  <c r="AI81" i="16"/>
  <c r="AJ7" i="16"/>
  <c r="AI31" i="16"/>
  <c r="AI35" i="16"/>
  <c r="AI33" i="16"/>
  <c r="AI37" i="16"/>
  <c r="AI38" i="16"/>
  <c r="AI42" i="16"/>
  <c r="AJ43" i="16"/>
  <c r="AJ47" i="16"/>
  <c r="AI48" i="16"/>
  <c r="AJ55" i="16"/>
  <c r="AI56" i="16"/>
  <c r="AJ76" i="16"/>
  <c r="AJ80" i="16"/>
  <c r="AJ17" i="16"/>
  <c r="AI39" i="16"/>
  <c r="AJ49" i="16"/>
  <c r="AI50" i="16"/>
  <c r="AI74" i="16"/>
  <c r="AJ75" i="16"/>
  <c r="AJ79" i="16"/>
  <c r="AJ70" i="16"/>
  <c r="AJ72" i="16"/>
  <c r="AJ74" i="16"/>
  <c r="AJ78" i="16"/>
  <c r="AI78" i="16"/>
  <c r="AI82" i="16"/>
  <c r="AI7" i="16"/>
  <c r="AJ73" i="16"/>
  <c r="AI40" i="16"/>
  <c r="AJ51" i="16"/>
  <c r="AI52" i="16"/>
  <c r="AJ57" i="16"/>
  <c r="AJ58" i="16"/>
  <c r="AJ59" i="16"/>
  <c r="AJ60" i="16"/>
  <c r="AJ61" i="16"/>
  <c r="AJ62" i="16"/>
  <c r="AJ63" i="16"/>
  <c r="AJ64" i="16"/>
  <c r="AJ65" i="16"/>
  <c r="AJ66" i="16"/>
  <c r="AJ67" i="16"/>
  <c r="AJ68" i="16"/>
  <c r="AJ69" i="16"/>
  <c r="AJ71" i="16"/>
  <c r="AI41" i="16"/>
  <c r="AI54" i="16"/>
  <c r="AI80" i="16"/>
  <c r="AJ53" i="16"/>
  <c r="AJ81" i="16"/>
  <c r="AJ82" i="16"/>
  <c r="AJ77" i="16"/>
  <c r="AI76" i="16"/>
  <c r="AK5" i="16"/>
  <c r="AJ83" i="16"/>
  <c r="AI83" i="16"/>
  <c r="AJ38" i="15"/>
  <c r="AL8" i="15"/>
  <c r="AM9" i="15"/>
  <c r="AM13" i="15"/>
  <c r="AM28" i="15"/>
  <c r="AM32" i="15"/>
  <c r="AM20" i="15"/>
  <c r="AM24" i="15"/>
  <c r="AM35" i="15"/>
  <c r="AN5" i="15"/>
  <c r="AM11" i="15"/>
  <c r="AM15" i="15"/>
  <c r="AM30" i="15"/>
  <c r="AM18" i="15"/>
  <c r="AM22" i="15"/>
  <c r="AM33" i="15"/>
  <c r="AM37" i="15"/>
  <c r="AM10" i="15"/>
  <c r="AM29" i="15"/>
  <c r="AM21" i="15"/>
  <c r="AM36" i="15"/>
  <c r="AM12" i="15"/>
  <c r="AM31" i="15"/>
  <c r="AM23" i="15"/>
  <c r="AL7" i="15"/>
  <c r="AM14" i="15"/>
  <c r="AM17" i="15"/>
  <c r="AM25" i="15"/>
  <c r="AM8" i="15"/>
  <c r="AM27" i="15"/>
  <c r="AM19" i="15"/>
  <c r="AM34" i="15"/>
  <c r="AL35" i="15"/>
  <c r="AL20" i="15"/>
  <c r="AL28" i="15"/>
  <c r="AL9" i="15"/>
  <c r="AL25" i="15"/>
  <c r="AL17" i="15"/>
  <c r="AL14" i="15"/>
  <c r="AL37" i="15"/>
  <c r="AL18" i="15"/>
  <c r="AL13" i="15"/>
  <c r="AL34" i="15"/>
  <c r="AL31" i="15"/>
  <c r="AL10" i="15"/>
  <c r="AL24" i="15"/>
  <c r="AL30" i="15"/>
  <c r="AM7" i="15"/>
  <c r="AM38" i="15" s="1"/>
  <c r="AL21" i="15"/>
  <c r="AL27" i="15"/>
  <c r="AL22" i="15"/>
  <c r="AL36" i="15"/>
  <c r="AL19" i="15"/>
  <c r="AL33" i="15"/>
  <c r="AL32" i="15"/>
  <c r="AL11" i="15"/>
  <c r="AL23" i="15"/>
  <c r="AL29" i="15"/>
  <c r="AL15" i="15"/>
  <c r="AL12" i="15"/>
  <c r="DJ73" i="13"/>
  <c r="DI61" i="13"/>
  <c r="DJ51" i="13"/>
  <c r="DJ84" i="13"/>
  <c r="DJ82" i="13"/>
  <c r="DI80" i="13"/>
  <c r="DI78" i="13"/>
  <c r="DJ72" i="13"/>
  <c r="DI35" i="13"/>
  <c r="DI37" i="13"/>
  <c r="DI39" i="13"/>
  <c r="DI23" i="13"/>
  <c r="DI76" i="13"/>
  <c r="DJ41" i="13"/>
  <c r="DJ45" i="13"/>
  <c r="DJ53" i="13"/>
  <c r="DI40" i="13"/>
  <c r="DI28" i="13"/>
  <c r="DJ25" i="13"/>
  <c r="DJ67" i="13"/>
  <c r="DI63" i="13"/>
  <c r="DJ55" i="13"/>
  <c r="DJ74" i="13"/>
  <c r="DJ60" i="13"/>
  <c r="DJ44" i="13"/>
  <c r="DI48" i="13"/>
  <c r="DJ31" i="13"/>
  <c r="DI86" i="13"/>
  <c r="DJ78" i="13"/>
  <c r="DJ63" i="13"/>
  <c r="DJ80" i="13"/>
  <c r="DI84" i="13"/>
  <c r="DI82" i="13"/>
  <c r="DJ86" i="13"/>
  <c r="DJ76" i="13"/>
  <c r="DJ70" i="13"/>
  <c r="DI68" i="13"/>
  <c r="DJ64" i="13"/>
  <c r="DI57" i="13"/>
  <c r="DI53" i="13"/>
  <c r="DI60" i="13"/>
  <c r="DJ59" i="13"/>
  <c r="DJ43" i="13"/>
  <c r="DJ58" i="13"/>
  <c r="DI44" i="13"/>
  <c r="DJ49" i="13"/>
  <c r="DI47" i="13"/>
  <c r="DI43" i="13"/>
  <c r="DI33" i="13"/>
  <c r="DI46" i="13"/>
  <c r="DJ38" i="13"/>
  <c r="DJ24" i="13"/>
  <c r="DJ28" i="13"/>
  <c r="DJ26" i="13"/>
  <c r="DI22" i="13"/>
  <c r="DI67" i="13"/>
  <c r="DI56" i="13"/>
  <c r="DI52" i="13"/>
  <c r="DJ71" i="13"/>
  <c r="DI65" i="13"/>
  <c r="DI42" i="13"/>
  <c r="DJ47" i="13"/>
  <c r="DI38" i="13"/>
  <c r="DI34" i="13"/>
  <c r="DI36" i="13"/>
  <c r="DI31" i="13"/>
  <c r="DJ23" i="13"/>
  <c r="DJ21" i="13"/>
  <c r="DI66" i="13"/>
  <c r="DI85" i="13"/>
  <c r="DI83" i="13"/>
  <c r="DI72" i="13"/>
  <c r="DJ68" i="13"/>
  <c r="DI87" i="13"/>
  <c r="DJ85" i="13"/>
  <c r="DI75" i="13"/>
  <c r="DI73" i="13"/>
  <c r="DI55" i="13"/>
  <c r="DI51" i="13"/>
  <c r="DJ62" i="13"/>
  <c r="DJ40" i="13"/>
  <c r="DJ61" i="13"/>
  <c r="DI59" i="13"/>
  <c r="DI49" i="13"/>
  <c r="DJ46" i="13"/>
  <c r="DI45" i="13"/>
  <c r="DJ34" i="13"/>
  <c r="DJ37" i="13"/>
  <c r="DJ30" i="13"/>
  <c r="DJ32" i="13"/>
  <c r="DI30" i="13"/>
  <c r="DI29" i="13"/>
  <c r="DI26" i="13"/>
  <c r="DJ27" i="13"/>
  <c r="DJ22" i="13"/>
  <c r="DJ79" i="13"/>
  <c r="DI62" i="13"/>
  <c r="DJ87" i="13"/>
  <c r="DJ65" i="13"/>
  <c r="DI81" i="13"/>
  <c r="DJ77" i="13"/>
  <c r="DI74" i="13"/>
  <c r="DI54" i="13"/>
  <c r="DI70" i="13"/>
  <c r="DI64" i="13"/>
  <c r="DJ48" i="13"/>
  <c r="DI41" i="13"/>
  <c r="DJ35" i="13"/>
  <c r="DJ33" i="13"/>
  <c r="DJ29" i="13"/>
  <c r="DI32" i="13"/>
  <c r="DI21" i="13"/>
  <c r="DS22" i="13"/>
  <c r="DT21" i="13"/>
  <c r="DS24" i="13"/>
  <c r="DT26" i="13"/>
  <c r="DS33" i="13"/>
  <c r="DS41" i="13"/>
  <c r="DT46" i="13"/>
  <c r="DT43" i="13"/>
  <c r="DT45" i="13"/>
  <c r="DS47" i="13"/>
  <c r="DS58" i="13"/>
  <c r="DT70" i="13"/>
  <c r="DS50" i="13"/>
  <c r="DS62" i="13"/>
  <c r="DT60" i="13"/>
  <c r="DT61" i="13"/>
  <c r="DS68" i="13"/>
  <c r="DT44" i="13"/>
  <c r="DT62" i="13"/>
  <c r="DS63" i="13"/>
  <c r="DT64" i="13"/>
  <c r="DT65" i="13"/>
  <c r="DT63" i="13"/>
  <c r="DT73" i="13"/>
  <c r="DS79" i="13"/>
  <c r="DS80" i="13"/>
  <c r="DT81" i="13"/>
  <c r="DT82" i="13"/>
  <c r="DT83" i="13"/>
  <c r="DT84" i="13"/>
  <c r="DT85" i="13"/>
  <c r="DT87" i="13"/>
  <c r="DI19" i="13"/>
  <c r="DJ15" i="13"/>
  <c r="DI20" i="13"/>
  <c r="DD89" i="13"/>
  <c r="DJ13" i="13"/>
  <c r="DJ17" i="13"/>
  <c r="DB89" i="13"/>
  <c r="DJ12" i="13"/>
  <c r="DF89" i="13"/>
  <c r="DJ16" i="13"/>
  <c r="DI16" i="13"/>
  <c r="DH89" i="13"/>
  <c r="DA89" i="13"/>
  <c r="DI12" i="13"/>
  <c r="DI17" i="13"/>
  <c r="DJ19" i="13"/>
  <c r="DC89" i="13"/>
  <c r="CZ89" i="13"/>
  <c r="CY89" i="13"/>
  <c r="DJ18" i="13"/>
  <c r="DJ14" i="13"/>
  <c r="DI13" i="13"/>
  <c r="DI14" i="13"/>
  <c r="DI18" i="13"/>
  <c r="DU8" i="13"/>
  <c r="DG89" i="13"/>
  <c r="DE89" i="13"/>
  <c r="DI15" i="13"/>
  <c r="DJ20" i="13"/>
  <c r="AI84" i="16" l="1"/>
  <c r="AK9" i="16"/>
  <c r="AK11" i="16"/>
  <c r="AK8" i="16"/>
  <c r="AK10" i="16"/>
  <c r="AK12" i="16"/>
  <c r="AK15" i="16"/>
  <c r="AL8" i="16"/>
  <c r="AL9" i="16"/>
  <c r="AL10" i="16"/>
  <c r="AL11" i="16"/>
  <c r="AL12" i="16"/>
  <c r="AK13" i="16"/>
  <c r="AK14" i="16"/>
  <c r="AK16" i="16"/>
  <c r="AL14" i="16"/>
  <c r="AL15" i="16"/>
  <c r="AK17" i="16"/>
  <c r="AK19" i="16"/>
  <c r="AK21" i="16"/>
  <c r="AK18" i="16"/>
  <c r="AK20" i="16"/>
  <c r="AK22" i="16"/>
  <c r="AK24" i="16"/>
  <c r="AL13" i="16"/>
  <c r="AL17" i="16"/>
  <c r="AL18" i="16"/>
  <c r="AL19" i="16"/>
  <c r="AL20" i="16"/>
  <c r="AL21" i="16"/>
  <c r="AK23" i="16"/>
  <c r="AL25" i="16"/>
  <c r="AL27" i="16"/>
  <c r="AL29" i="16"/>
  <c r="AL26" i="16"/>
  <c r="AL28" i="16"/>
  <c r="AL30" i="16"/>
  <c r="AL23" i="16"/>
  <c r="AL24" i="16"/>
  <c r="AK30" i="16"/>
  <c r="AL32" i="16"/>
  <c r="AL34" i="16"/>
  <c r="AL36" i="16"/>
  <c r="AL38" i="16"/>
  <c r="AL40" i="16"/>
  <c r="AL42" i="16"/>
  <c r="AL16" i="16"/>
  <c r="AL31" i="16"/>
  <c r="AL33" i="16"/>
  <c r="AL35" i="16"/>
  <c r="AL37" i="16"/>
  <c r="AL39" i="16"/>
  <c r="AL41" i="16"/>
  <c r="AL43" i="16"/>
  <c r="AL45" i="16"/>
  <c r="AL22" i="16"/>
  <c r="AK28" i="16"/>
  <c r="AK31" i="16"/>
  <c r="AK32" i="16"/>
  <c r="AK33" i="16"/>
  <c r="AK34" i="16"/>
  <c r="AK35" i="16"/>
  <c r="AK36" i="16"/>
  <c r="AK37" i="16"/>
  <c r="AK38" i="16"/>
  <c r="AK39" i="16"/>
  <c r="AK40" i="16"/>
  <c r="AK41" i="16"/>
  <c r="AK42" i="16"/>
  <c r="AK43" i="16"/>
  <c r="AL44" i="16"/>
  <c r="AK48" i="16"/>
  <c r="AK50" i="16"/>
  <c r="AK52" i="16"/>
  <c r="AK54" i="16"/>
  <c r="AK56" i="16"/>
  <c r="AK26" i="16"/>
  <c r="AK29" i="16"/>
  <c r="AL46" i="16"/>
  <c r="AK47" i="16"/>
  <c r="AK51" i="16"/>
  <c r="AK55" i="16"/>
  <c r="AK57" i="16"/>
  <c r="AK59" i="16"/>
  <c r="AK61" i="16"/>
  <c r="AK63" i="16"/>
  <c r="AK65" i="16"/>
  <c r="AK67" i="16"/>
  <c r="AK69" i="16"/>
  <c r="AK71" i="16"/>
  <c r="AK73" i="16"/>
  <c r="AK25" i="16"/>
  <c r="AK49" i="16"/>
  <c r="AK53" i="16"/>
  <c r="AK58" i="16"/>
  <c r="AK60" i="16"/>
  <c r="AK62" i="16"/>
  <c r="AK64" i="16"/>
  <c r="AK66" i="16"/>
  <c r="AK68" i="16"/>
  <c r="AK70" i="16"/>
  <c r="AK72" i="16"/>
  <c r="AK74" i="16"/>
  <c r="AK76" i="16"/>
  <c r="AK78" i="16"/>
  <c r="AK80" i="16"/>
  <c r="AK82" i="16"/>
  <c r="AL53" i="16"/>
  <c r="AL54" i="16"/>
  <c r="AK77" i="16"/>
  <c r="AK81" i="16"/>
  <c r="AK7" i="16"/>
  <c r="AK46" i="16"/>
  <c r="AL47" i="16"/>
  <c r="AL48" i="16"/>
  <c r="AL55" i="16"/>
  <c r="AL56" i="16"/>
  <c r="AL77" i="16"/>
  <c r="AL80" i="16"/>
  <c r="AL81" i="16"/>
  <c r="AL76" i="16"/>
  <c r="AK79" i="16"/>
  <c r="AK45" i="16"/>
  <c r="AL49" i="16"/>
  <c r="AL50" i="16"/>
  <c r="AK75" i="16"/>
  <c r="AK27" i="16"/>
  <c r="AK44" i="16"/>
  <c r="AL79" i="16"/>
  <c r="AL82" i="16"/>
  <c r="AL57" i="16"/>
  <c r="AL78" i="16"/>
  <c r="AL51" i="16"/>
  <c r="AL52" i="16"/>
  <c r="AL74" i="16"/>
  <c r="AL75" i="16"/>
  <c r="AL7" i="16"/>
  <c r="AL58" i="16"/>
  <c r="AL59" i="16"/>
  <c r="AL60" i="16"/>
  <c r="AL61" i="16"/>
  <c r="AL62" i="16"/>
  <c r="AL63" i="16"/>
  <c r="AL64" i="16"/>
  <c r="AL65" i="16"/>
  <c r="AL66" i="16"/>
  <c r="AL67" i="16"/>
  <c r="AL68" i="16"/>
  <c r="AL69" i="16"/>
  <c r="AL70" i="16"/>
  <c r="AL71" i="16"/>
  <c r="AL72" i="16"/>
  <c r="AL73" i="16"/>
  <c r="AM5" i="16"/>
  <c r="AL83" i="16"/>
  <c r="AK83" i="16"/>
  <c r="AJ84" i="16"/>
  <c r="AL38" i="15"/>
  <c r="AN8" i="15"/>
  <c r="AO9" i="15"/>
  <c r="AO13" i="15"/>
  <c r="AO28" i="15"/>
  <c r="AO32" i="15"/>
  <c r="AO20" i="15"/>
  <c r="AO24" i="15"/>
  <c r="AP5" i="15"/>
  <c r="AO11" i="15"/>
  <c r="AO15" i="15"/>
  <c r="AO30" i="15"/>
  <c r="AO18" i="15"/>
  <c r="AO22" i="15"/>
  <c r="AO33" i="15"/>
  <c r="AO14" i="15"/>
  <c r="AO17" i="15"/>
  <c r="AO25" i="15"/>
  <c r="AO37" i="15"/>
  <c r="AO10" i="15"/>
  <c r="AO29" i="15"/>
  <c r="AO21" i="15"/>
  <c r="AO35" i="15"/>
  <c r="AO27" i="15"/>
  <c r="AO34" i="15"/>
  <c r="AO31" i="15"/>
  <c r="AO36" i="15"/>
  <c r="AO8" i="15"/>
  <c r="AO19" i="15"/>
  <c r="AN7" i="15"/>
  <c r="AO12" i="15"/>
  <c r="AO23" i="15"/>
  <c r="AN35" i="15"/>
  <c r="AN20" i="15"/>
  <c r="AN28" i="15"/>
  <c r="AN9" i="15"/>
  <c r="AN25" i="15"/>
  <c r="AN17" i="15"/>
  <c r="AN14" i="15"/>
  <c r="AN33" i="15"/>
  <c r="AN32" i="15"/>
  <c r="AN11" i="15"/>
  <c r="AN23" i="15"/>
  <c r="AN29" i="15"/>
  <c r="AN22" i="15"/>
  <c r="AN15" i="15"/>
  <c r="AN36" i="15"/>
  <c r="AN19" i="15"/>
  <c r="AN12" i="15"/>
  <c r="AN18" i="15"/>
  <c r="AN34" i="15"/>
  <c r="AN31" i="15"/>
  <c r="AN24" i="15"/>
  <c r="AN30" i="15"/>
  <c r="AO7" i="15"/>
  <c r="AO38" i="15" s="1"/>
  <c r="AN21" i="15"/>
  <c r="AN27" i="15"/>
  <c r="AN37" i="15"/>
  <c r="AN13" i="15"/>
  <c r="AN10" i="15"/>
  <c r="DT75" i="13"/>
  <c r="DS72" i="13"/>
  <c r="DS84" i="13"/>
  <c r="DT76" i="13"/>
  <c r="DT72" i="13"/>
  <c r="DT68" i="13"/>
  <c r="DS66" i="13"/>
  <c r="DS42" i="13"/>
  <c r="DT58" i="13"/>
  <c r="DS56" i="13"/>
  <c r="DS54" i="13"/>
  <c r="DS52" i="13"/>
  <c r="DS37" i="13"/>
  <c r="DS39" i="13"/>
  <c r="DT35" i="13"/>
  <c r="DS27" i="13"/>
  <c r="DS26" i="13"/>
  <c r="DS28" i="13"/>
  <c r="DT22" i="13"/>
  <c r="DT24" i="13"/>
  <c r="DS81" i="13"/>
  <c r="DT78" i="13"/>
  <c r="DS69" i="13"/>
  <c r="DS87" i="13"/>
  <c r="DS83" i="13"/>
  <c r="DT80" i="13"/>
  <c r="DT86" i="13"/>
  <c r="DS78" i="13"/>
  <c r="DS76" i="13"/>
  <c r="DT74" i="13"/>
  <c r="DS70" i="13"/>
  <c r="DT66" i="13"/>
  <c r="DS61" i="13"/>
  <c r="DT59" i="13"/>
  <c r="DT57" i="13"/>
  <c r="DT55" i="13"/>
  <c r="DT53" i="13"/>
  <c r="DT51" i="13"/>
  <c r="DS45" i="13"/>
  <c r="DT48" i="13"/>
  <c r="DS46" i="13"/>
  <c r="DS44" i="13"/>
  <c r="DT42" i="13"/>
  <c r="DT36" i="13"/>
  <c r="DS38" i="13"/>
  <c r="DT34" i="13"/>
  <c r="DT32" i="13"/>
  <c r="DS35" i="13"/>
  <c r="DT31" i="13"/>
  <c r="DS31" i="13"/>
  <c r="DT29" i="13"/>
  <c r="DS29" i="13"/>
  <c r="DS23" i="13"/>
  <c r="DT77" i="13"/>
  <c r="DS74" i="13"/>
  <c r="DS64" i="13"/>
  <c r="DS82" i="13"/>
  <c r="DS75" i="13"/>
  <c r="DS71" i="13"/>
  <c r="DT69" i="13"/>
  <c r="DS67" i="13"/>
  <c r="DS48" i="13"/>
  <c r="DS59" i="13"/>
  <c r="DS57" i="13"/>
  <c r="DS55" i="13"/>
  <c r="DS53" i="13"/>
  <c r="DS51" i="13"/>
  <c r="DT49" i="13"/>
  <c r="DT39" i="13"/>
  <c r="DT37" i="13"/>
  <c r="DT33" i="13"/>
  <c r="DS40" i="13"/>
  <c r="DS34" i="13"/>
  <c r="DT27" i="13"/>
  <c r="DT25" i="13"/>
  <c r="DS86" i="13"/>
  <c r="DS73" i="13"/>
  <c r="DS85" i="13"/>
  <c r="DT79" i="13"/>
  <c r="DS77" i="13"/>
  <c r="DT71" i="13"/>
  <c r="DT67" i="13"/>
  <c r="DS65" i="13"/>
  <c r="DS60" i="13"/>
  <c r="DT56" i="13"/>
  <c r="DT54" i="13"/>
  <c r="DT52" i="13"/>
  <c r="DT50" i="13"/>
  <c r="DS43" i="13"/>
  <c r="DS49" i="13"/>
  <c r="DT47" i="13"/>
  <c r="DT41" i="13"/>
  <c r="DT38" i="13"/>
  <c r="DT40" i="13"/>
  <c r="DS36" i="13"/>
  <c r="DT30" i="13"/>
  <c r="DS30" i="13"/>
  <c r="DS32" i="13"/>
  <c r="DS25" i="13"/>
  <c r="DT28" i="13"/>
  <c r="DT23" i="13"/>
  <c r="DS21" i="13"/>
  <c r="EC21" i="13"/>
  <c r="EC24" i="13"/>
  <c r="ED26" i="13"/>
  <c r="ED31" i="13"/>
  <c r="ED47" i="13"/>
  <c r="ED29" i="13"/>
  <c r="EC33" i="13"/>
  <c r="EC44" i="13"/>
  <c r="EC40" i="13"/>
  <c r="EC70" i="13"/>
  <c r="ED45" i="13"/>
  <c r="EC49" i="13"/>
  <c r="EC72" i="13"/>
  <c r="ED76" i="13"/>
  <c r="EC77" i="13"/>
  <c r="EC78" i="13"/>
  <c r="EC81" i="13"/>
  <c r="EC82" i="13"/>
  <c r="EC83" i="13"/>
  <c r="EC84" i="13"/>
  <c r="ED85" i="13"/>
  <c r="ED46" i="13"/>
  <c r="EC64" i="13"/>
  <c r="EC65" i="13"/>
  <c r="EC42" i="13"/>
  <c r="EC60" i="13"/>
  <c r="EC61" i="13"/>
  <c r="ED64" i="13"/>
  <c r="ED70" i="13"/>
  <c r="EC79" i="13"/>
  <c r="EC80" i="13"/>
  <c r="DT19" i="13"/>
  <c r="DR89" i="13"/>
  <c r="DQ89" i="13"/>
  <c r="DT20" i="13"/>
  <c r="DN89" i="13"/>
  <c r="DT13" i="13"/>
  <c r="DT15" i="13"/>
  <c r="DT17" i="13"/>
  <c r="DM89" i="13"/>
  <c r="ED14" i="13"/>
  <c r="EE8" i="13"/>
  <c r="DK89" i="13"/>
  <c r="DS12" i="13"/>
  <c r="DS14" i="13"/>
  <c r="DS16" i="13"/>
  <c r="DS18" i="13"/>
  <c r="DS20" i="13"/>
  <c r="DL89" i="13"/>
  <c r="DT12" i="13"/>
  <c r="DT14" i="13"/>
  <c r="DT16" i="13"/>
  <c r="DT18" i="13"/>
  <c r="DO89" i="13"/>
  <c r="DI89" i="13"/>
  <c r="DP89" i="13"/>
  <c r="DS13" i="13"/>
  <c r="DS15" i="13"/>
  <c r="DS17" i="13"/>
  <c r="DS19" i="13"/>
  <c r="DJ89" i="13"/>
  <c r="AK84" i="16" l="1"/>
  <c r="AM8" i="16"/>
  <c r="AM10" i="16"/>
  <c r="AM12" i="16"/>
  <c r="AM9" i="16"/>
  <c r="AM11" i="16"/>
  <c r="AM13" i="16"/>
  <c r="AN13" i="16"/>
  <c r="AM14" i="16"/>
  <c r="AM15" i="16"/>
  <c r="AN10" i="16"/>
  <c r="AM18" i="16"/>
  <c r="AM20" i="16"/>
  <c r="AN8" i="16"/>
  <c r="AN12" i="16"/>
  <c r="AM16" i="16"/>
  <c r="AM17" i="16"/>
  <c r="AM19" i="16"/>
  <c r="AM21" i="16"/>
  <c r="AM23" i="16"/>
  <c r="AN16" i="16"/>
  <c r="AM24" i="16"/>
  <c r="AN26" i="16"/>
  <c r="AN28" i="16"/>
  <c r="AN11" i="16"/>
  <c r="AN15" i="16"/>
  <c r="AM22" i="16"/>
  <c r="AN23" i="16"/>
  <c r="AN25" i="16"/>
  <c r="AN27" i="16"/>
  <c r="AN29" i="16"/>
  <c r="AN17" i="16"/>
  <c r="AN21" i="16"/>
  <c r="AN22" i="16"/>
  <c r="AM25" i="16"/>
  <c r="AM26" i="16"/>
  <c r="AM27" i="16"/>
  <c r="AM28" i="16"/>
  <c r="AM29" i="16"/>
  <c r="AN31" i="16"/>
  <c r="AN33" i="16"/>
  <c r="AN35" i="16"/>
  <c r="AN37" i="16"/>
  <c r="AN39" i="16"/>
  <c r="AN41" i="16"/>
  <c r="AN19" i="16"/>
  <c r="AN30" i="16"/>
  <c r="AN32" i="16"/>
  <c r="AN34" i="16"/>
  <c r="AN36" i="16"/>
  <c r="AN38" i="16"/>
  <c r="AN40" i="16"/>
  <c r="AN42" i="16"/>
  <c r="AN44" i="16"/>
  <c r="AN46" i="16"/>
  <c r="AN14" i="16"/>
  <c r="AN20" i="16"/>
  <c r="AN45" i="16"/>
  <c r="AM47" i="16"/>
  <c r="AM49" i="16"/>
  <c r="AM51" i="16"/>
  <c r="AM53" i="16"/>
  <c r="AM55" i="16"/>
  <c r="AN9" i="16"/>
  <c r="AM30" i="16"/>
  <c r="AM31" i="16"/>
  <c r="AM35" i="16"/>
  <c r="AM43" i="16"/>
  <c r="AM44" i="16"/>
  <c r="AM45" i="16"/>
  <c r="AM48" i="16"/>
  <c r="AN49" i="16"/>
  <c r="AM52" i="16"/>
  <c r="AN53" i="16"/>
  <c r="AM56" i="16"/>
  <c r="AM58" i="16"/>
  <c r="AM60" i="16"/>
  <c r="AM62" i="16"/>
  <c r="AM64" i="16"/>
  <c r="AM66" i="16"/>
  <c r="AM68" i="16"/>
  <c r="AM70" i="16"/>
  <c r="AM72" i="16"/>
  <c r="AN24" i="16"/>
  <c r="AM33" i="16"/>
  <c r="AM37" i="16"/>
  <c r="AM38" i="16"/>
  <c r="AM39" i="16"/>
  <c r="AM40" i="16"/>
  <c r="AM41" i="16"/>
  <c r="AM42" i="16"/>
  <c r="AN47" i="16"/>
  <c r="AM50" i="16"/>
  <c r="AN51" i="16"/>
  <c r="AM54" i="16"/>
  <c r="AN55" i="16"/>
  <c r="AM57" i="16"/>
  <c r="AM59" i="16"/>
  <c r="AM61" i="16"/>
  <c r="AM63" i="16"/>
  <c r="AM65" i="16"/>
  <c r="AM67" i="16"/>
  <c r="AM69" i="16"/>
  <c r="AM71" i="16"/>
  <c r="AM73" i="16"/>
  <c r="AM75" i="16"/>
  <c r="AM77" i="16"/>
  <c r="AM79" i="16"/>
  <c r="AM81" i="16"/>
  <c r="AN7" i="16"/>
  <c r="AN18" i="16"/>
  <c r="AM34" i="16"/>
  <c r="AN52" i="16"/>
  <c r="AN57" i="16"/>
  <c r="AN58" i="16"/>
  <c r="AN59" i="16"/>
  <c r="AN60" i="16"/>
  <c r="AN61" i="16"/>
  <c r="AN62" i="16"/>
  <c r="AN63" i="16"/>
  <c r="AN64" i="16"/>
  <c r="AN65" i="16"/>
  <c r="AN66" i="16"/>
  <c r="AN67" i="16"/>
  <c r="AN68" i="16"/>
  <c r="AN69" i="16"/>
  <c r="AN70" i="16"/>
  <c r="AN71" i="16"/>
  <c r="AN72" i="16"/>
  <c r="AN73" i="16"/>
  <c r="AM74" i="16"/>
  <c r="AN75" i="16"/>
  <c r="AM78" i="16"/>
  <c r="AN79" i="16"/>
  <c r="AM82" i="16"/>
  <c r="AN43" i="16"/>
  <c r="AN54" i="16"/>
  <c r="AN74" i="16"/>
  <c r="AN78" i="16"/>
  <c r="AN82" i="16"/>
  <c r="AM80" i="16"/>
  <c r="AN81" i="16"/>
  <c r="AM36" i="16"/>
  <c r="AM46" i="16"/>
  <c r="AN48" i="16"/>
  <c r="AN56" i="16"/>
  <c r="AM76" i="16"/>
  <c r="AN77" i="16"/>
  <c r="AM32" i="16"/>
  <c r="AN76" i="16"/>
  <c r="AN50" i="16"/>
  <c r="AN80" i="16"/>
  <c r="AM7" i="16"/>
  <c r="AM83" i="16"/>
  <c r="AO5" i="16"/>
  <c r="AN83" i="16"/>
  <c r="AL84" i="16"/>
  <c r="AN38" i="15"/>
  <c r="AP8" i="15"/>
  <c r="AR5" i="15"/>
  <c r="AQ11" i="15"/>
  <c r="AQ15" i="15"/>
  <c r="AQ30" i="15"/>
  <c r="AQ18" i="15"/>
  <c r="AQ22" i="15"/>
  <c r="AQ33" i="15"/>
  <c r="AQ37" i="15"/>
  <c r="AQ9" i="15"/>
  <c r="AQ13" i="15"/>
  <c r="AQ28" i="15"/>
  <c r="AQ32" i="15"/>
  <c r="AQ20" i="15"/>
  <c r="AQ24" i="15"/>
  <c r="AQ35" i="15"/>
  <c r="AQ12" i="15"/>
  <c r="AQ31" i="15"/>
  <c r="AQ23" i="15"/>
  <c r="AP7" i="15"/>
  <c r="AQ8" i="15"/>
  <c r="AQ27" i="15"/>
  <c r="AQ19" i="15"/>
  <c r="AQ34" i="15"/>
  <c r="AQ14" i="15"/>
  <c r="AQ25" i="15"/>
  <c r="AQ29" i="15"/>
  <c r="AQ36" i="15"/>
  <c r="AQ17" i="15"/>
  <c r="AQ10" i="15"/>
  <c r="AQ21" i="15"/>
  <c r="AP35" i="15"/>
  <c r="AP20" i="15"/>
  <c r="AP28" i="15"/>
  <c r="AP9" i="15"/>
  <c r="AP25" i="15"/>
  <c r="AP17" i="15"/>
  <c r="AP14" i="15"/>
  <c r="AP24" i="15"/>
  <c r="AP30" i="15"/>
  <c r="AQ7" i="15"/>
  <c r="AQ38" i="15" s="1"/>
  <c r="AP21" i="15"/>
  <c r="AP27" i="15"/>
  <c r="AP37" i="15"/>
  <c r="AP18" i="15"/>
  <c r="AP13" i="15"/>
  <c r="AP34" i="15"/>
  <c r="AP31" i="15"/>
  <c r="AP10" i="15"/>
  <c r="AP33" i="15"/>
  <c r="AP32" i="15"/>
  <c r="AP23" i="15"/>
  <c r="AP29" i="15"/>
  <c r="AP22" i="15"/>
  <c r="AP15" i="15"/>
  <c r="AP36" i="15"/>
  <c r="AP19" i="15"/>
  <c r="AP12" i="15"/>
  <c r="AP11" i="15"/>
  <c r="ED73" i="13"/>
  <c r="EC15" i="13"/>
  <c r="ED24" i="13"/>
  <c r="EC23" i="13"/>
  <c r="EC68" i="13"/>
  <c r="ED84" i="13"/>
  <c r="ED71" i="13"/>
  <c r="EC63" i="13"/>
  <c r="ED61" i="13"/>
  <c r="ED56" i="13"/>
  <c r="ED54" i="13"/>
  <c r="ED52" i="13"/>
  <c r="EC50" i="13"/>
  <c r="EC58" i="13"/>
  <c r="EC56" i="13"/>
  <c r="EC54" i="13"/>
  <c r="EC52" i="13"/>
  <c r="ED50" i="13"/>
  <c r="ED41" i="13"/>
  <c r="EC43" i="13"/>
  <c r="ED37" i="13"/>
  <c r="EC41" i="13"/>
  <c r="EC39" i="13"/>
  <c r="EC37" i="13"/>
  <c r="ED35" i="13"/>
  <c r="EC35" i="13"/>
  <c r="ED33" i="13"/>
  <c r="EC29" i="13"/>
  <c r="ED27" i="13"/>
  <c r="EC28" i="13"/>
  <c r="EC26" i="13"/>
  <c r="EC22" i="13"/>
  <c r="EC74" i="13"/>
  <c r="ED83" i="13"/>
  <c r="EC76" i="13"/>
  <c r="ED86" i="13"/>
  <c r="ED80" i="13"/>
  <c r="ED74" i="13"/>
  <c r="EC66" i="13"/>
  <c r="EC69" i="13"/>
  <c r="ED67" i="13"/>
  <c r="ED60" i="13"/>
  <c r="EC51" i="13"/>
  <c r="ED49" i="13"/>
  <c r="ED44" i="13"/>
  <c r="ED42" i="13"/>
  <c r="ED36" i="13"/>
  <c r="EC32" i="13"/>
  <c r="EC31" i="13"/>
  <c r="ED23" i="13"/>
  <c r="ED21" i="13"/>
  <c r="ED82" i="13"/>
  <c r="EC87" i="13"/>
  <c r="EC62" i="13"/>
  <c r="ED78" i="13"/>
  <c r="EC73" i="13"/>
  <c r="EC47" i="13"/>
  <c r="EC59" i="13"/>
  <c r="ED57" i="13"/>
  <c r="ED55" i="13"/>
  <c r="ED53" i="13"/>
  <c r="ED51" i="13"/>
  <c r="ED48" i="13"/>
  <c r="EC45" i="13"/>
  <c r="EC57" i="13"/>
  <c r="EC55" i="13"/>
  <c r="EC53" i="13"/>
  <c r="ED39" i="13"/>
  <c r="EC48" i="13"/>
  <c r="ED34" i="13"/>
  <c r="ED40" i="13"/>
  <c r="EC38" i="13"/>
  <c r="EC36" i="13"/>
  <c r="ED30" i="13"/>
  <c r="ED38" i="13"/>
  <c r="ED28" i="13"/>
  <c r="EC27" i="13"/>
  <c r="ED25" i="13"/>
  <c r="ED22" i="13"/>
  <c r="EC86" i="13"/>
  <c r="ED81" i="13"/>
  <c r="ED77" i="13"/>
  <c r="ED75" i="13"/>
  <c r="EC85" i="13"/>
  <c r="ED87" i="13"/>
  <c r="ED79" i="13"/>
  <c r="EC75" i="13"/>
  <c r="EC71" i="13"/>
  <c r="ED69" i="13"/>
  <c r="EC67" i="13"/>
  <c r="ED65" i="13"/>
  <c r="ED63" i="13"/>
  <c r="ED59" i="13"/>
  <c r="ED72" i="13"/>
  <c r="ED68" i="13"/>
  <c r="ED66" i="13"/>
  <c r="ED62" i="13"/>
  <c r="ED58" i="13"/>
  <c r="EC46" i="13"/>
  <c r="ED43" i="13"/>
  <c r="EC34" i="13"/>
  <c r="EC30" i="13"/>
  <c r="ED32" i="13"/>
  <c r="EC25" i="13"/>
  <c r="EM21" i="13"/>
  <c r="EN26" i="13"/>
  <c r="EM26" i="13"/>
  <c r="EM33" i="13"/>
  <c r="EN31" i="13"/>
  <c r="EN39" i="13"/>
  <c r="EN40" i="13"/>
  <c r="EN33" i="13"/>
  <c r="EM43" i="13"/>
  <c r="EM45" i="13"/>
  <c r="EN48" i="13"/>
  <c r="EN45" i="13"/>
  <c r="EN51" i="13"/>
  <c r="EN55" i="13"/>
  <c r="EM70" i="13"/>
  <c r="EM47" i="13"/>
  <c r="EN54" i="13"/>
  <c r="EN52" i="13"/>
  <c r="EN56" i="13"/>
  <c r="EN53" i="13"/>
  <c r="EN57" i="13"/>
  <c r="EN59" i="13"/>
  <c r="EM66" i="13"/>
  <c r="EM67" i="13"/>
  <c r="EN68" i="13"/>
  <c r="EM49" i="13"/>
  <c r="EM50" i="13"/>
  <c r="EN74" i="13"/>
  <c r="EN86" i="13"/>
  <c r="EM75" i="13"/>
  <c r="EN76" i="13"/>
  <c r="EM77" i="13"/>
  <c r="EM78" i="13"/>
  <c r="EM81" i="13"/>
  <c r="EM82" i="13"/>
  <c r="EM83" i="13"/>
  <c r="EM84" i="13"/>
  <c r="EM85" i="13"/>
  <c r="ED16" i="13"/>
  <c r="EC16" i="13"/>
  <c r="DX89" i="13"/>
  <c r="ED17" i="13"/>
  <c r="EC17" i="13"/>
  <c r="ED15" i="13"/>
  <c r="EC14" i="13"/>
  <c r="EC18" i="13"/>
  <c r="ED18" i="13"/>
  <c r="EB89" i="13"/>
  <c r="EC20" i="13"/>
  <c r="ED19" i="13"/>
  <c r="DW89" i="13"/>
  <c r="EA89" i="13"/>
  <c r="DS89" i="13"/>
  <c r="EO8" i="13"/>
  <c r="DT89" i="13"/>
  <c r="DZ89" i="13"/>
  <c r="DU89" i="13"/>
  <c r="EC12" i="13"/>
  <c r="DV89" i="13"/>
  <c r="ED12" i="13"/>
  <c r="DY89" i="13"/>
  <c r="ED20" i="13"/>
  <c r="EC13" i="13"/>
  <c r="ED13" i="13"/>
  <c r="EC19" i="13"/>
  <c r="AO9" i="16" l="1"/>
  <c r="AO11" i="16"/>
  <c r="AO8" i="16"/>
  <c r="AO10" i="16"/>
  <c r="AO12" i="16"/>
  <c r="AP8" i="16"/>
  <c r="AP9" i="16"/>
  <c r="AP10" i="16"/>
  <c r="AP11" i="16"/>
  <c r="AP12" i="16"/>
  <c r="AO15" i="16"/>
  <c r="AP13" i="16"/>
  <c r="AO14" i="16"/>
  <c r="AO16" i="16"/>
  <c r="AP16" i="16"/>
  <c r="AO17" i="16"/>
  <c r="AO19" i="16"/>
  <c r="AO21" i="16"/>
  <c r="AO13" i="16"/>
  <c r="AP14" i="16"/>
  <c r="AP15" i="16"/>
  <c r="AO18" i="16"/>
  <c r="AO20" i="16"/>
  <c r="AO22" i="16"/>
  <c r="AO24" i="16"/>
  <c r="AP22" i="16"/>
  <c r="AP23" i="16"/>
  <c r="AP25" i="16"/>
  <c r="AP27" i="16"/>
  <c r="AP29" i="16"/>
  <c r="AP17" i="16"/>
  <c r="AP18" i="16"/>
  <c r="AP19" i="16"/>
  <c r="AP20" i="16"/>
  <c r="AP21" i="16"/>
  <c r="AP24" i="16"/>
  <c r="AP26" i="16"/>
  <c r="AP28" i="16"/>
  <c r="AP30" i="16"/>
  <c r="AP32" i="16"/>
  <c r="AP34" i="16"/>
  <c r="AP36" i="16"/>
  <c r="AP38" i="16"/>
  <c r="AP40" i="16"/>
  <c r="AP42" i="16"/>
  <c r="AP31" i="16"/>
  <c r="AP33" i="16"/>
  <c r="AP35" i="16"/>
  <c r="AP37" i="16"/>
  <c r="AP39" i="16"/>
  <c r="AP41" i="16"/>
  <c r="AP43" i="16"/>
  <c r="AP45" i="16"/>
  <c r="AO27" i="16"/>
  <c r="AO30" i="16"/>
  <c r="AO46" i="16"/>
  <c r="AO48" i="16"/>
  <c r="AO50" i="16"/>
  <c r="AO52" i="16"/>
  <c r="AO54" i="16"/>
  <c r="AO56" i="16"/>
  <c r="AO23" i="16"/>
  <c r="AO25" i="16"/>
  <c r="AO29" i="16"/>
  <c r="AO31" i="16"/>
  <c r="AO32" i="16"/>
  <c r="AO33" i="16"/>
  <c r="AO34" i="16"/>
  <c r="AO35" i="16"/>
  <c r="AO36" i="16"/>
  <c r="AO26" i="16"/>
  <c r="AP47" i="16"/>
  <c r="AP50" i="16"/>
  <c r="AP51" i="16"/>
  <c r="AP54" i="16"/>
  <c r="AP55" i="16"/>
  <c r="AO57" i="16"/>
  <c r="AO59" i="16"/>
  <c r="AO61" i="16"/>
  <c r="AO63" i="16"/>
  <c r="AO65" i="16"/>
  <c r="AO67" i="16"/>
  <c r="AO69" i="16"/>
  <c r="AO71" i="16"/>
  <c r="AO73" i="16"/>
  <c r="AO43" i="16"/>
  <c r="AP44" i="16"/>
  <c r="AP46" i="16"/>
  <c r="AP48" i="16"/>
  <c r="AP49" i="16"/>
  <c r="AP52" i="16"/>
  <c r="AP53" i="16"/>
  <c r="AP56" i="16"/>
  <c r="AO58" i="16"/>
  <c r="AO60" i="16"/>
  <c r="AO62" i="16"/>
  <c r="AO64" i="16"/>
  <c r="AO66" i="16"/>
  <c r="AO68" i="16"/>
  <c r="AO70" i="16"/>
  <c r="AO72" i="16"/>
  <c r="AO74" i="16"/>
  <c r="AO76" i="16"/>
  <c r="AO78" i="16"/>
  <c r="AO80" i="16"/>
  <c r="AO82" i="16"/>
  <c r="AO28" i="16"/>
  <c r="AO37" i="16"/>
  <c r="AO41" i="16"/>
  <c r="AO44" i="16"/>
  <c r="AO51" i="16"/>
  <c r="AP76" i="16"/>
  <c r="AP77" i="16"/>
  <c r="AP80" i="16"/>
  <c r="AP81" i="16"/>
  <c r="AP7" i="16"/>
  <c r="AO38" i="16"/>
  <c r="AO42" i="16"/>
  <c r="AO53" i="16"/>
  <c r="AP57" i="16"/>
  <c r="AP58" i="16"/>
  <c r="AP59" i="16"/>
  <c r="AP60" i="16"/>
  <c r="AP61" i="16"/>
  <c r="AP62" i="16"/>
  <c r="AP63" i="16"/>
  <c r="AP64" i="16"/>
  <c r="AP65" i="16"/>
  <c r="AP66" i="16"/>
  <c r="AP67" i="16"/>
  <c r="AP68" i="16"/>
  <c r="AP69" i="16"/>
  <c r="AP70" i="16"/>
  <c r="AP71" i="16"/>
  <c r="AP72" i="16"/>
  <c r="AP73" i="16"/>
  <c r="AO75" i="16"/>
  <c r="AO79" i="16"/>
  <c r="AP74" i="16"/>
  <c r="AP78" i="16"/>
  <c r="AO7" i="16"/>
  <c r="AP79" i="16"/>
  <c r="AO39" i="16"/>
  <c r="AO47" i="16"/>
  <c r="AO55" i="16"/>
  <c r="AP75" i="16"/>
  <c r="AO77" i="16"/>
  <c r="AO40" i="16"/>
  <c r="AO81" i="16"/>
  <c r="AP82" i="16"/>
  <c r="AO45" i="16"/>
  <c r="AO49" i="16"/>
  <c r="AO83" i="16"/>
  <c r="AQ5" i="16"/>
  <c r="AP83" i="16"/>
  <c r="AM84" i="16"/>
  <c r="AN84" i="16"/>
  <c r="AP38" i="15"/>
  <c r="AR8" i="15"/>
  <c r="AS9" i="15"/>
  <c r="AS13" i="15"/>
  <c r="AS28" i="15"/>
  <c r="AS32" i="15"/>
  <c r="AS20" i="15"/>
  <c r="AS24" i="15"/>
  <c r="AS35" i="15"/>
  <c r="AT5" i="15"/>
  <c r="AS11" i="15"/>
  <c r="AS15" i="15"/>
  <c r="AS30" i="15"/>
  <c r="AS18" i="15"/>
  <c r="AS22" i="15"/>
  <c r="AS33" i="15"/>
  <c r="AS37" i="15"/>
  <c r="AS10" i="15"/>
  <c r="AS29" i="15"/>
  <c r="AS21" i="15"/>
  <c r="AS36" i="15"/>
  <c r="AS14" i="15"/>
  <c r="AS17" i="15"/>
  <c r="AS25" i="15"/>
  <c r="AS12" i="15"/>
  <c r="AS23" i="15"/>
  <c r="AS27" i="15"/>
  <c r="AS34" i="15"/>
  <c r="AS31" i="15"/>
  <c r="AR7" i="15"/>
  <c r="AS8" i="15"/>
  <c r="AS19" i="15"/>
  <c r="AR35" i="15"/>
  <c r="AR20" i="15"/>
  <c r="AR28" i="15"/>
  <c r="AR9" i="15"/>
  <c r="AR25" i="15"/>
  <c r="AR17" i="15"/>
  <c r="AR14" i="15"/>
  <c r="AR33" i="15"/>
  <c r="AR18" i="15"/>
  <c r="AR15" i="15"/>
  <c r="AS7" i="15"/>
  <c r="AS38" i="15" s="1"/>
  <c r="AR32" i="15"/>
  <c r="AR36" i="15"/>
  <c r="AR19" i="15"/>
  <c r="AR12" i="15"/>
  <c r="AR24" i="15"/>
  <c r="AR13" i="15"/>
  <c r="AR23" i="15"/>
  <c r="AR29" i="15"/>
  <c r="AR22" i="15"/>
  <c r="AR21" i="15"/>
  <c r="AR37" i="15"/>
  <c r="AR30" i="15"/>
  <c r="AR34" i="15"/>
  <c r="AR31" i="15"/>
  <c r="AR10" i="15"/>
  <c r="AR11" i="15"/>
  <c r="AR27" i="15"/>
  <c r="EN84" i="13"/>
  <c r="EN71" i="13"/>
  <c r="EN66" i="13"/>
  <c r="EM80" i="13"/>
  <c r="EN78" i="13"/>
  <c r="EM86" i="13"/>
  <c r="EN80" i="13"/>
  <c r="EN72" i="13"/>
  <c r="EM68" i="13"/>
  <c r="EM57" i="13"/>
  <c r="EM53" i="13"/>
  <c r="EN64" i="13"/>
  <c r="EN50" i="13"/>
  <c r="EN62" i="13"/>
  <c r="EM60" i="13"/>
  <c r="EN58" i="13"/>
  <c r="EN41" i="13"/>
  <c r="EM39" i="13"/>
  <c r="EN43" i="13"/>
  <c r="EN37" i="13"/>
  <c r="EM31" i="13"/>
  <c r="EN27" i="13"/>
  <c r="EM87" i="13"/>
  <c r="EN83" i="13"/>
  <c r="EN73" i="13"/>
  <c r="EM62" i="13"/>
  <c r="EN70" i="13"/>
  <c r="EM65" i="13"/>
  <c r="EN87" i="13"/>
  <c r="EM56" i="13"/>
  <c r="EM52" i="13"/>
  <c r="EM61" i="13"/>
  <c r="EN60" i="13"/>
  <c r="EM58" i="13"/>
  <c r="EM38" i="13"/>
  <c r="EM34" i="13"/>
  <c r="EM40" i="13"/>
  <c r="EN36" i="13"/>
  <c r="EM41" i="13"/>
  <c r="EM37" i="13"/>
  <c r="EN35" i="13"/>
  <c r="EM35" i="13"/>
  <c r="EN28" i="13"/>
  <c r="EM28" i="13"/>
  <c r="EM24" i="13"/>
  <c r="EN21" i="13"/>
  <c r="EM23" i="13"/>
  <c r="EN22" i="13"/>
  <c r="EM76" i="13"/>
  <c r="EN82" i="13"/>
  <c r="EN69" i="13"/>
  <c r="EM64" i="13"/>
  <c r="EM72" i="13"/>
  <c r="EN85" i="13"/>
  <c r="EM79" i="13"/>
  <c r="EN77" i="13"/>
  <c r="EM71" i="13"/>
  <c r="EN79" i="13"/>
  <c r="EN75" i="13"/>
  <c r="EM73" i="13"/>
  <c r="EN63" i="13"/>
  <c r="EM55" i="13"/>
  <c r="EM51" i="13"/>
  <c r="EM69" i="13"/>
  <c r="EN65" i="13"/>
  <c r="EM63" i="13"/>
  <c r="EN47" i="13"/>
  <c r="EN49" i="13"/>
  <c r="EM46" i="13"/>
  <c r="EN42" i="13"/>
  <c r="EN44" i="13"/>
  <c r="EM42" i="13"/>
  <c r="EN30" i="13"/>
  <c r="EM32" i="13"/>
  <c r="EM29" i="13"/>
  <c r="EM25" i="13"/>
  <c r="EN81" i="13"/>
  <c r="EN67" i="13"/>
  <c r="EM74" i="13"/>
  <c r="EM48" i="13"/>
  <c r="EM54" i="13"/>
  <c r="EN46" i="13"/>
  <c r="EN61" i="13"/>
  <c r="EM59" i="13"/>
  <c r="EM44" i="13"/>
  <c r="EN29" i="13"/>
  <c r="EM36" i="13"/>
  <c r="EN38" i="13"/>
  <c r="EN34" i="13"/>
  <c r="EM30" i="13"/>
  <c r="EN32" i="13"/>
  <c r="EM27" i="13"/>
  <c r="EN25" i="13"/>
  <c r="EM22" i="13"/>
  <c r="EN24" i="13"/>
  <c r="EN23" i="13"/>
  <c r="EW21" i="13"/>
  <c r="EX26" i="13"/>
  <c r="EW23" i="13"/>
  <c r="EX47" i="13"/>
  <c r="EW31" i="13"/>
  <c r="EX32" i="13"/>
  <c r="EX48" i="13"/>
  <c r="EW71" i="13"/>
  <c r="EW53" i="13"/>
  <c r="EX86" i="13"/>
  <c r="EW55" i="13"/>
  <c r="EW66" i="13"/>
  <c r="EX77" i="13"/>
  <c r="EX78" i="13"/>
  <c r="EW74" i="13"/>
  <c r="EG89" i="13"/>
  <c r="EJ89" i="13"/>
  <c r="EH89" i="13"/>
  <c r="EN19" i="13"/>
  <c r="EK89" i="13"/>
  <c r="EL89" i="13"/>
  <c r="EF89" i="13"/>
  <c r="EN12" i="13"/>
  <c r="EN14" i="13"/>
  <c r="EN16" i="13"/>
  <c r="EN18" i="13"/>
  <c r="EN20" i="13"/>
  <c r="EE89" i="13"/>
  <c r="EM12" i="13"/>
  <c r="EM14" i="13"/>
  <c r="EM16" i="13"/>
  <c r="EM18" i="13"/>
  <c r="EM20" i="13"/>
  <c r="EC89" i="13"/>
  <c r="ED89" i="13"/>
  <c r="EI89" i="13"/>
  <c r="EN13" i="13"/>
  <c r="EN15" i="13"/>
  <c r="EN17" i="13"/>
  <c r="EM13" i="13"/>
  <c r="EM15" i="13"/>
  <c r="EM17" i="13"/>
  <c r="EM19" i="13"/>
  <c r="EY8" i="13"/>
  <c r="EX16" i="13"/>
  <c r="AP84" i="16" l="1"/>
  <c r="AQ8" i="16"/>
  <c r="AQ10" i="16"/>
  <c r="AQ12" i="16"/>
  <c r="AQ9" i="16"/>
  <c r="AQ11" i="16"/>
  <c r="AQ13" i="16"/>
  <c r="AQ14" i="16"/>
  <c r="AQ15" i="16"/>
  <c r="AR9" i="16"/>
  <c r="AQ18" i="16"/>
  <c r="AQ20" i="16"/>
  <c r="AR11" i="16"/>
  <c r="AR16" i="16"/>
  <c r="AQ17" i="16"/>
  <c r="AQ19" i="16"/>
  <c r="AQ21" i="16"/>
  <c r="AQ23" i="16"/>
  <c r="AR12" i="16"/>
  <c r="AR24" i="16"/>
  <c r="AR26" i="16"/>
  <c r="AR28" i="16"/>
  <c r="AR8" i="16"/>
  <c r="AR14" i="16"/>
  <c r="AR22" i="16"/>
  <c r="AR25" i="16"/>
  <c r="AR27" i="16"/>
  <c r="AR29" i="16"/>
  <c r="AR20" i="16"/>
  <c r="AQ30" i="16"/>
  <c r="AR31" i="16"/>
  <c r="AR33" i="16"/>
  <c r="AR35" i="16"/>
  <c r="AR37" i="16"/>
  <c r="AR39" i="16"/>
  <c r="AR41" i="16"/>
  <c r="AR13" i="16"/>
  <c r="AR18" i="16"/>
  <c r="AR23" i="16"/>
  <c r="AQ24" i="16"/>
  <c r="AQ25" i="16"/>
  <c r="AQ26" i="16"/>
  <c r="AQ27" i="16"/>
  <c r="AQ28" i="16"/>
  <c r="AQ29" i="16"/>
  <c r="AR32" i="16"/>
  <c r="AR34" i="16"/>
  <c r="AR36" i="16"/>
  <c r="AR38" i="16"/>
  <c r="AR40" i="16"/>
  <c r="AR42" i="16"/>
  <c r="AR44" i="16"/>
  <c r="AR46" i="16"/>
  <c r="AQ16" i="16"/>
  <c r="AR17" i="16"/>
  <c r="AQ43" i="16"/>
  <c r="AQ44" i="16"/>
  <c r="AQ47" i="16"/>
  <c r="AQ49" i="16"/>
  <c r="AQ51" i="16"/>
  <c r="AQ53" i="16"/>
  <c r="AQ55" i="16"/>
  <c r="AR10" i="16"/>
  <c r="AR15" i="16"/>
  <c r="AR21" i="16"/>
  <c r="AQ34" i="16"/>
  <c r="AQ37" i="16"/>
  <c r="AQ38" i="16"/>
  <c r="AQ39" i="16"/>
  <c r="AQ40" i="16"/>
  <c r="AQ41" i="16"/>
  <c r="AQ42" i="16"/>
  <c r="AR48" i="16"/>
  <c r="AR52" i="16"/>
  <c r="AR56" i="16"/>
  <c r="AQ58" i="16"/>
  <c r="AQ60" i="16"/>
  <c r="AQ62" i="16"/>
  <c r="AQ64" i="16"/>
  <c r="AQ66" i="16"/>
  <c r="AQ68" i="16"/>
  <c r="AQ70" i="16"/>
  <c r="AQ72" i="16"/>
  <c r="AQ32" i="16"/>
  <c r="AQ36" i="16"/>
  <c r="AQ45" i="16"/>
  <c r="AR50" i="16"/>
  <c r="AR54" i="16"/>
  <c r="AQ57" i="16"/>
  <c r="AQ59" i="16"/>
  <c r="AQ61" i="16"/>
  <c r="AQ63" i="16"/>
  <c r="AQ65" i="16"/>
  <c r="AQ67" i="16"/>
  <c r="AQ69" i="16"/>
  <c r="AQ71" i="16"/>
  <c r="AQ73" i="16"/>
  <c r="AQ75" i="16"/>
  <c r="AQ77" i="16"/>
  <c r="AQ79" i="16"/>
  <c r="AQ81" i="16"/>
  <c r="AR7" i="16"/>
  <c r="AQ22" i="16"/>
  <c r="AQ33" i="16"/>
  <c r="AQ35" i="16"/>
  <c r="AR45" i="16"/>
  <c r="AR49" i="16"/>
  <c r="AQ50" i="16"/>
  <c r="AR74" i="16"/>
  <c r="AR78" i="16"/>
  <c r="AR82" i="16"/>
  <c r="AQ31" i="16"/>
  <c r="AR51" i="16"/>
  <c r="AQ52" i="16"/>
  <c r="AQ76" i="16"/>
  <c r="AR77" i="16"/>
  <c r="AQ80" i="16"/>
  <c r="AR81" i="16"/>
  <c r="AR70" i="16"/>
  <c r="AR72" i="16"/>
  <c r="AR73" i="16"/>
  <c r="AR80" i="16"/>
  <c r="AR43" i="16"/>
  <c r="AR53" i="16"/>
  <c r="AQ54" i="16"/>
  <c r="AR57" i="16"/>
  <c r="AR58" i="16"/>
  <c r="AR59" i="16"/>
  <c r="AR60" i="16"/>
  <c r="AR61" i="16"/>
  <c r="AR62" i="16"/>
  <c r="AR63" i="16"/>
  <c r="AR64" i="16"/>
  <c r="AR65" i="16"/>
  <c r="AR66" i="16"/>
  <c r="AR67" i="16"/>
  <c r="AR68" i="16"/>
  <c r="AR69" i="16"/>
  <c r="AR71" i="16"/>
  <c r="AR76" i="16"/>
  <c r="AR47" i="16"/>
  <c r="AR19" i="16"/>
  <c r="AQ46" i="16"/>
  <c r="AR55" i="16"/>
  <c r="AQ74" i="16"/>
  <c r="AR30" i="16"/>
  <c r="AQ56" i="16"/>
  <c r="AQ78" i="16"/>
  <c r="AR79" i="16"/>
  <c r="AQ82" i="16"/>
  <c r="AQ7" i="16"/>
  <c r="AR75" i="16"/>
  <c r="AQ48" i="16"/>
  <c r="AS5" i="16"/>
  <c r="AR83" i="16"/>
  <c r="AQ83" i="16"/>
  <c r="AO84" i="16"/>
  <c r="AR38" i="15"/>
  <c r="AT8" i="15"/>
  <c r="AV5" i="15"/>
  <c r="AU11" i="15"/>
  <c r="AU15" i="15"/>
  <c r="AU30" i="15"/>
  <c r="AU18" i="15"/>
  <c r="AU22" i="15"/>
  <c r="AU33" i="15"/>
  <c r="AU37" i="15"/>
  <c r="AU9" i="15"/>
  <c r="AU13" i="15"/>
  <c r="AU28" i="15"/>
  <c r="AU32" i="15"/>
  <c r="AU20" i="15"/>
  <c r="AU24" i="15"/>
  <c r="AU35" i="15"/>
  <c r="AU8" i="15"/>
  <c r="AU27" i="15"/>
  <c r="AU19" i="15"/>
  <c r="AU34" i="15"/>
  <c r="AU12" i="15"/>
  <c r="AU31" i="15"/>
  <c r="AU23" i="15"/>
  <c r="AT7" i="15"/>
  <c r="AU10" i="15"/>
  <c r="AU21" i="15"/>
  <c r="AU14" i="15"/>
  <c r="AU25" i="15"/>
  <c r="AU29" i="15"/>
  <c r="AU36" i="15"/>
  <c r="AU17" i="15"/>
  <c r="AT35" i="15"/>
  <c r="AT20" i="15"/>
  <c r="AT28" i="15"/>
  <c r="AT9" i="15"/>
  <c r="AT25" i="15"/>
  <c r="AT17" i="15"/>
  <c r="AT14" i="15"/>
  <c r="AT33" i="15"/>
  <c r="AT18" i="15"/>
  <c r="AT15" i="15"/>
  <c r="AU7" i="15"/>
  <c r="AT23" i="15"/>
  <c r="AT31" i="15"/>
  <c r="AT12" i="15"/>
  <c r="AT24" i="15"/>
  <c r="AT13" i="15"/>
  <c r="AT21" i="15"/>
  <c r="AT10" i="15"/>
  <c r="AT32" i="15"/>
  <c r="AT36" i="15"/>
  <c r="AT29" i="15"/>
  <c r="AT30" i="15"/>
  <c r="AT27" i="15"/>
  <c r="AT22" i="15"/>
  <c r="AT11" i="15"/>
  <c r="AT19" i="15"/>
  <c r="AT37" i="15"/>
  <c r="AT34" i="15"/>
  <c r="EW67" i="13"/>
  <c r="EX59" i="13"/>
  <c r="EW52" i="13"/>
  <c r="EW42" i="13"/>
  <c r="EW27" i="13"/>
  <c r="EX87" i="13"/>
  <c r="EW57" i="13"/>
  <c r="EX31" i="13"/>
  <c r="EX27" i="13"/>
  <c r="EX68" i="13"/>
  <c r="EW54" i="13"/>
  <c r="EX69" i="13"/>
  <c r="EX65" i="13"/>
  <c r="EW58" i="13"/>
  <c r="EW56" i="13"/>
  <c r="EW26" i="13"/>
  <c r="EX75" i="13"/>
  <c r="EW84" i="13"/>
  <c r="EX73" i="13"/>
  <c r="EW80" i="13"/>
  <c r="EW75" i="13"/>
  <c r="EX74" i="13"/>
  <c r="EX67" i="13"/>
  <c r="EX63" i="13"/>
  <c r="EX83" i="13"/>
  <c r="EX81" i="13"/>
  <c r="EX79" i="13"/>
  <c r="EW77" i="13"/>
  <c r="EW73" i="13"/>
  <c r="EX71" i="13"/>
  <c r="EW63" i="13"/>
  <c r="EW41" i="13"/>
  <c r="EX56" i="13"/>
  <c r="EX52" i="13"/>
  <c r="EX57" i="13"/>
  <c r="EW60" i="13"/>
  <c r="EW48" i="13"/>
  <c r="EX46" i="13"/>
  <c r="EX42" i="13"/>
  <c r="EX49" i="13"/>
  <c r="EW45" i="13"/>
  <c r="EX43" i="13"/>
  <c r="EX36" i="13"/>
  <c r="EX44" i="13"/>
  <c r="EX37" i="13"/>
  <c r="EX29" i="13"/>
  <c r="EX21" i="13"/>
  <c r="EX22" i="13"/>
  <c r="EW83" i="13"/>
  <c r="EW79" i="13"/>
  <c r="EX66" i="13"/>
  <c r="EW59" i="13"/>
  <c r="EW51" i="13"/>
  <c r="EX40" i="13"/>
  <c r="EW65" i="13"/>
  <c r="EX55" i="13"/>
  <c r="EX51" i="13"/>
  <c r="EW46" i="13"/>
  <c r="EW39" i="13"/>
  <c r="EX35" i="13"/>
  <c r="EW36" i="13"/>
  <c r="EW40" i="13"/>
  <c r="EX38" i="13"/>
  <c r="EX34" i="13"/>
  <c r="EX30" i="13"/>
  <c r="EW38" i="13"/>
  <c r="EW34" i="13"/>
  <c r="EW30" i="13"/>
  <c r="EX24" i="13"/>
  <c r="EX25" i="13"/>
  <c r="EW22" i="13"/>
  <c r="EW87" i="13"/>
  <c r="EW82" i="13"/>
  <c r="EW86" i="13"/>
  <c r="EX76" i="13"/>
  <c r="EW69" i="13"/>
  <c r="EW49" i="13"/>
  <c r="EX84" i="13"/>
  <c r="EX82" i="13"/>
  <c r="EX80" i="13"/>
  <c r="EW78" i="13"/>
  <c r="EX72" i="13"/>
  <c r="EX70" i="13"/>
  <c r="EW68" i="13"/>
  <c r="EW64" i="13"/>
  <c r="EW62" i="13"/>
  <c r="EX50" i="13"/>
  <c r="EX58" i="13"/>
  <c r="EX54" i="13"/>
  <c r="EW50" i="13"/>
  <c r="EX62" i="13"/>
  <c r="EX60" i="13"/>
  <c r="EW47" i="13"/>
  <c r="EW44" i="13"/>
  <c r="EX45" i="13"/>
  <c r="EW43" i="13"/>
  <c r="EX41" i="13"/>
  <c r="EX39" i="13"/>
  <c r="EW37" i="13"/>
  <c r="EW29" i="13"/>
  <c r="EW32" i="13"/>
  <c r="EW25" i="13"/>
  <c r="EW28" i="13"/>
  <c r="EW24" i="13"/>
  <c r="EX23" i="13"/>
  <c r="EW85" i="13"/>
  <c r="EW76" i="13"/>
  <c r="EW81" i="13"/>
  <c r="EX85" i="13"/>
  <c r="EW72" i="13"/>
  <c r="EX64" i="13"/>
  <c r="EX61" i="13"/>
  <c r="EW70" i="13"/>
  <c r="EW61" i="13"/>
  <c r="EX53" i="13"/>
  <c r="EW33" i="13"/>
  <c r="EW35" i="13"/>
  <c r="EX33" i="13"/>
  <c r="EX28" i="13"/>
  <c r="FG22" i="13"/>
  <c r="FG26" i="13"/>
  <c r="FH25" i="13"/>
  <c r="FG29" i="13"/>
  <c r="FG27" i="13"/>
  <c r="FH28" i="13"/>
  <c r="FH39" i="13"/>
  <c r="FG40" i="13"/>
  <c r="FH38" i="13"/>
  <c r="FG45" i="13"/>
  <c r="FG41" i="13"/>
  <c r="FG58" i="13"/>
  <c r="FH63" i="13"/>
  <c r="FH73" i="13"/>
  <c r="FH31" i="13"/>
  <c r="FG42" i="13"/>
  <c r="FH43" i="13"/>
  <c r="FH49" i="13"/>
  <c r="FG78" i="13"/>
  <c r="FG46" i="13"/>
  <c r="FG62" i="13"/>
  <c r="FH77" i="13"/>
  <c r="FH78" i="13"/>
  <c r="FH79" i="13"/>
  <c r="EX14" i="13"/>
  <c r="EW19" i="13"/>
  <c r="EX13" i="13"/>
  <c r="EX17" i="13"/>
  <c r="ER89" i="13"/>
  <c r="EW18" i="13"/>
  <c r="EW20" i="13"/>
  <c r="EV89" i="13"/>
  <c r="ES89" i="13"/>
  <c r="EO89" i="13"/>
  <c r="EW12" i="13"/>
  <c r="EW14" i="13"/>
  <c r="EU89" i="13"/>
  <c r="EN89" i="13"/>
  <c r="EP89" i="13"/>
  <c r="EX12" i="13"/>
  <c r="EW13" i="13"/>
  <c r="EW15" i="13"/>
  <c r="FI8" i="13"/>
  <c r="EX18" i="13"/>
  <c r="EX20" i="13"/>
  <c r="EM89" i="13"/>
  <c r="ET89" i="13"/>
  <c r="EW16" i="13"/>
  <c r="EX15" i="13"/>
  <c r="EW17" i="13"/>
  <c r="EX19" i="13"/>
  <c r="EQ89" i="13"/>
  <c r="AS9" i="16" l="1"/>
  <c r="AS11" i="16"/>
  <c r="AS8" i="16"/>
  <c r="AS10" i="16"/>
  <c r="AS12" i="16"/>
  <c r="AS13" i="16"/>
  <c r="AS15" i="16"/>
  <c r="AT8" i="16"/>
  <c r="AT9" i="16"/>
  <c r="AT10" i="16"/>
  <c r="AT11" i="16"/>
  <c r="AT12" i="16"/>
  <c r="AS14" i="16"/>
  <c r="AS16" i="16"/>
  <c r="AT13" i="16"/>
  <c r="AT14" i="16"/>
  <c r="AT15" i="16"/>
  <c r="AS17" i="16"/>
  <c r="AS19" i="16"/>
  <c r="AS21" i="16"/>
  <c r="AS18" i="16"/>
  <c r="AS20" i="16"/>
  <c r="AS22" i="16"/>
  <c r="AS24" i="16"/>
  <c r="AT17" i="16"/>
  <c r="AT18" i="16"/>
  <c r="AT19" i="16"/>
  <c r="AT20" i="16"/>
  <c r="AT21" i="16"/>
  <c r="AT25" i="16"/>
  <c r="AT27" i="16"/>
  <c r="AT29" i="16"/>
  <c r="AT16" i="16"/>
  <c r="AS23" i="16"/>
  <c r="AT26" i="16"/>
  <c r="AT28" i="16"/>
  <c r="AT30" i="16"/>
  <c r="AT32" i="16"/>
  <c r="AT34" i="16"/>
  <c r="AT36" i="16"/>
  <c r="AT38" i="16"/>
  <c r="AT40" i="16"/>
  <c r="AT42" i="16"/>
  <c r="AT22" i="16"/>
  <c r="AS30" i="16"/>
  <c r="AT31" i="16"/>
  <c r="AT33" i="16"/>
  <c r="AT35" i="16"/>
  <c r="AT37" i="16"/>
  <c r="AT39" i="16"/>
  <c r="AT41" i="16"/>
  <c r="AT43" i="16"/>
  <c r="AT45" i="16"/>
  <c r="AT24" i="16"/>
  <c r="AS26" i="16"/>
  <c r="AS31" i="16"/>
  <c r="AS32" i="16"/>
  <c r="AS33" i="16"/>
  <c r="AS34" i="16"/>
  <c r="AS35" i="16"/>
  <c r="AS36" i="16"/>
  <c r="AS37" i="16"/>
  <c r="AS38" i="16"/>
  <c r="AS39" i="16"/>
  <c r="AS40" i="16"/>
  <c r="AS41" i="16"/>
  <c r="AS42" i="16"/>
  <c r="AS45" i="16"/>
  <c r="AT46" i="16"/>
  <c r="AS48" i="16"/>
  <c r="AS50" i="16"/>
  <c r="AS52" i="16"/>
  <c r="AS54" i="16"/>
  <c r="AS56" i="16"/>
  <c r="AS28" i="16"/>
  <c r="AS43" i="16"/>
  <c r="AT44" i="16"/>
  <c r="AS46" i="16"/>
  <c r="AS49" i="16"/>
  <c r="AS53" i="16"/>
  <c r="AS57" i="16"/>
  <c r="AS59" i="16"/>
  <c r="AS61" i="16"/>
  <c r="AS63" i="16"/>
  <c r="AS65" i="16"/>
  <c r="AS67" i="16"/>
  <c r="AS69" i="16"/>
  <c r="AS71" i="16"/>
  <c r="AS73" i="16"/>
  <c r="AS27" i="16"/>
  <c r="AS47" i="16"/>
  <c r="AS51" i="16"/>
  <c r="AS55" i="16"/>
  <c r="AS58" i="16"/>
  <c r="AS60" i="16"/>
  <c r="AS62" i="16"/>
  <c r="AS64" i="16"/>
  <c r="AS66" i="16"/>
  <c r="AS68" i="16"/>
  <c r="AS70" i="16"/>
  <c r="AS72" i="16"/>
  <c r="AS74" i="16"/>
  <c r="AS76" i="16"/>
  <c r="AS78" i="16"/>
  <c r="AS80" i="16"/>
  <c r="AS82" i="16"/>
  <c r="AT23" i="16"/>
  <c r="AS25" i="16"/>
  <c r="AT47" i="16"/>
  <c r="AT48" i="16"/>
  <c r="AT55" i="16"/>
  <c r="AT56" i="16"/>
  <c r="AS75" i="16"/>
  <c r="AS79" i="16"/>
  <c r="AS44" i="16"/>
  <c r="AT49" i="16"/>
  <c r="AT50" i="16"/>
  <c r="AT74" i="16"/>
  <c r="AT75" i="16"/>
  <c r="AT79" i="16"/>
  <c r="AT78" i="16"/>
  <c r="AT82" i="16"/>
  <c r="AT7" i="16"/>
  <c r="AS81" i="16"/>
  <c r="AT51" i="16"/>
  <c r="AT52" i="16"/>
  <c r="AS77" i="16"/>
  <c r="AT57" i="16"/>
  <c r="AT59" i="16"/>
  <c r="AT61" i="16"/>
  <c r="AT63" i="16"/>
  <c r="AT65" i="16"/>
  <c r="AT67" i="16"/>
  <c r="AT69" i="16"/>
  <c r="AT71" i="16"/>
  <c r="AT73" i="16"/>
  <c r="AT76" i="16"/>
  <c r="AT54" i="16"/>
  <c r="AT58" i="16"/>
  <c r="AT60" i="16"/>
  <c r="AT62" i="16"/>
  <c r="AT64" i="16"/>
  <c r="AT66" i="16"/>
  <c r="AT68" i="16"/>
  <c r="AT70" i="16"/>
  <c r="AT72" i="16"/>
  <c r="AS29" i="16"/>
  <c r="AT81" i="16"/>
  <c r="AS7" i="16"/>
  <c r="AT53" i="16"/>
  <c r="AT77" i="16"/>
  <c r="AT80" i="16"/>
  <c r="AT83" i="16"/>
  <c r="AS83" i="16"/>
  <c r="AU5" i="16"/>
  <c r="AQ84" i="16"/>
  <c r="AR84" i="16"/>
  <c r="AU38" i="15"/>
  <c r="AT38" i="15"/>
  <c r="AV8" i="15"/>
  <c r="AW13" i="15"/>
  <c r="AW32" i="15"/>
  <c r="AW24" i="15"/>
  <c r="AW9" i="15"/>
  <c r="AW28" i="15"/>
  <c r="AW20" i="15"/>
  <c r="AW35" i="15"/>
  <c r="AX5" i="15"/>
  <c r="AW18" i="15"/>
  <c r="AW15" i="15"/>
  <c r="AW33" i="15"/>
  <c r="AW11" i="15"/>
  <c r="AW30" i="15"/>
  <c r="AW22" i="15"/>
  <c r="AW37" i="15"/>
  <c r="AV37" i="15"/>
  <c r="AV22" i="15"/>
  <c r="AV30" i="15"/>
  <c r="AV11" i="15"/>
  <c r="AW34" i="15"/>
  <c r="AW19" i="15"/>
  <c r="AW27" i="15"/>
  <c r="AW8" i="15"/>
  <c r="AV25" i="15"/>
  <c r="AV17" i="15"/>
  <c r="AV14" i="15"/>
  <c r="AV35" i="15"/>
  <c r="AV20" i="15"/>
  <c r="AV28" i="15"/>
  <c r="AV9" i="15"/>
  <c r="AW25" i="15"/>
  <c r="AW17" i="15"/>
  <c r="AW14" i="15"/>
  <c r="AW7" i="15"/>
  <c r="AV23" i="15"/>
  <c r="AV31" i="15"/>
  <c r="AV12" i="15"/>
  <c r="AV18" i="15"/>
  <c r="AV7" i="15"/>
  <c r="AW31" i="15"/>
  <c r="AV36" i="15"/>
  <c r="AV29" i="15"/>
  <c r="AV33" i="15"/>
  <c r="AV15" i="15"/>
  <c r="AW23" i="15"/>
  <c r="AW12" i="15"/>
  <c r="AV21" i="15"/>
  <c r="AV10" i="15"/>
  <c r="AV24" i="15"/>
  <c r="AV13" i="15"/>
  <c r="AW10" i="15"/>
  <c r="AV19" i="15"/>
  <c r="AV32" i="15"/>
  <c r="AW36" i="15"/>
  <c r="AW29" i="15"/>
  <c r="AV34" i="15"/>
  <c r="AV27" i="15"/>
  <c r="AW21" i="15"/>
  <c r="FG47" i="13"/>
  <c r="FG86" i="13"/>
  <c r="FG74" i="13"/>
  <c r="FG72" i="13"/>
  <c r="FH64" i="13"/>
  <c r="FH60" i="13"/>
  <c r="FG71" i="13"/>
  <c r="FG69" i="13"/>
  <c r="FG67" i="13"/>
  <c r="FG63" i="13"/>
  <c r="FH61" i="13"/>
  <c r="FH59" i="13"/>
  <c r="FH57" i="13"/>
  <c r="FH55" i="13"/>
  <c r="FH53" i="13"/>
  <c r="FH51" i="13"/>
  <c r="FG61" i="13"/>
  <c r="FG57" i="13"/>
  <c r="FG55" i="13"/>
  <c r="FG53" i="13"/>
  <c r="FG51" i="13"/>
  <c r="FH42" i="13"/>
  <c r="FH48" i="13"/>
  <c r="FH40" i="13"/>
  <c r="FG36" i="13"/>
  <c r="FG38" i="13"/>
  <c r="FH34" i="13"/>
  <c r="FH30" i="13"/>
  <c r="FG34" i="13"/>
  <c r="FG30" i="13"/>
  <c r="FG32" i="13"/>
  <c r="FH32" i="13"/>
  <c r="FG28" i="13"/>
  <c r="FH26" i="13"/>
  <c r="FH22" i="13"/>
  <c r="FG85" i="13"/>
  <c r="FG83" i="13"/>
  <c r="FG81" i="13"/>
  <c r="FH75" i="13"/>
  <c r="FH85" i="13"/>
  <c r="FH83" i="13"/>
  <c r="FH81" i="13"/>
  <c r="FG79" i="13"/>
  <c r="FH71" i="13"/>
  <c r="FH69" i="13"/>
  <c r="FH67" i="13"/>
  <c r="FG65" i="13"/>
  <c r="FG59" i="13"/>
  <c r="FH47" i="13"/>
  <c r="FG48" i="13"/>
  <c r="FH36" i="13"/>
  <c r="FH44" i="13"/>
  <c r="FH35" i="13"/>
  <c r="FH29" i="13"/>
  <c r="FH27" i="13"/>
  <c r="FG21" i="13"/>
  <c r="FG87" i="13"/>
  <c r="FH72" i="13"/>
  <c r="FG77" i="13"/>
  <c r="FG75" i="13"/>
  <c r="FG73" i="13"/>
  <c r="FG70" i="13"/>
  <c r="FH68" i="13"/>
  <c r="FG66" i="13"/>
  <c r="FH58" i="13"/>
  <c r="FH46" i="13"/>
  <c r="FH62" i="13"/>
  <c r="FG60" i="13"/>
  <c r="FH56" i="13"/>
  <c r="FH54" i="13"/>
  <c r="FH52" i="13"/>
  <c r="FH50" i="13"/>
  <c r="FG56" i="13"/>
  <c r="FG54" i="13"/>
  <c r="FG52" i="13"/>
  <c r="FG50" i="13"/>
  <c r="FG44" i="13"/>
  <c r="FG49" i="13"/>
  <c r="FG43" i="13"/>
  <c r="FG39" i="13"/>
  <c r="FG37" i="13"/>
  <c r="FG35" i="13"/>
  <c r="FH37" i="13"/>
  <c r="FG25" i="13"/>
  <c r="FG23" i="13"/>
  <c r="FH21" i="13"/>
  <c r="FG84" i="13"/>
  <c r="FG82" i="13"/>
  <c r="FH80" i="13"/>
  <c r="FG76" i="13"/>
  <c r="FG68" i="13"/>
  <c r="FH87" i="13"/>
  <c r="FH65" i="13"/>
  <c r="FH86" i="13"/>
  <c r="FH84" i="13"/>
  <c r="FH82" i="13"/>
  <c r="FG80" i="13"/>
  <c r="FH76" i="13"/>
  <c r="FH74" i="13"/>
  <c r="FH70" i="13"/>
  <c r="FH66" i="13"/>
  <c r="FG64" i="13"/>
  <c r="FH41" i="13"/>
  <c r="FH45" i="13"/>
  <c r="FG33" i="13"/>
  <c r="FH33" i="13"/>
  <c r="FG31" i="13"/>
  <c r="FH23" i="13"/>
  <c r="FH24" i="13"/>
  <c r="FG24" i="13"/>
  <c r="FQ27" i="13"/>
  <c r="FQ26" i="13"/>
  <c r="FR32" i="13"/>
  <c r="FQ60" i="13"/>
  <c r="FQ71" i="13"/>
  <c r="FQ62" i="13"/>
  <c r="FR70" i="13"/>
  <c r="FR75" i="13"/>
  <c r="FR62" i="13"/>
  <c r="FQ45" i="13"/>
  <c r="FQ68" i="13"/>
  <c r="FR77" i="13"/>
  <c r="FR81" i="13"/>
  <c r="FR82" i="13"/>
  <c r="FF89" i="13"/>
  <c r="FB89" i="13"/>
  <c r="FH13" i="13"/>
  <c r="FH15" i="13"/>
  <c r="FH17" i="13"/>
  <c r="FH19" i="13"/>
  <c r="FG13" i="13"/>
  <c r="FG15" i="13"/>
  <c r="FG17" i="13"/>
  <c r="FG19" i="13"/>
  <c r="EW89" i="13"/>
  <c r="FQ17" i="13"/>
  <c r="FS8" i="13"/>
  <c r="EX89" i="13"/>
  <c r="FA89" i="13"/>
  <c r="FE89" i="13"/>
  <c r="EZ89" i="13"/>
  <c r="FH12" i="13"/>
  <c r="FH14" i="13"/>
  <c r="FH16" i="13"/>
  <c r="FH18" i="13"/>
  <c r="FH20" i="13"/>
  <c r="EY89" i="13"/>
  <c r="FG12" i="13"/>
  <c r="FG14" i="13"/>
  <c r="FG16" i="13"/>
  <c r="FG18" i="13"/>
  <c r="FG20" i="13"/>
  <c r="FD89" i="13"/>
  <c r="FC89" i="13"/>
  <c r="AU8" i="16" l="1"/>
  <c r="AU10" i="16"/>
  <c r="AU12" i="16"/>
  <c r="AU9" i="16"/>
  <c r="AU11" i="16"/>
  <c r="AU14" i="16"/>
  <c r="AU13" i="16"/>
  <c r="AU15" i="16"/>
  <c r="AV8" i="16"/>
  <c r="AV12" i="16"/>
  <c r="AU16" i="16"/>
  <c r="AU18" i="16"/>
  <c r="AU20" i="16"/>
  <c r="AV10" i="16"/>
  <c r="AU17" i="16"/>
  <c r="AU19" i="16"/>
  <c r="AU21" i="16"/>
  <c r="AU23" i="16"/>
  <c r="AV9" i="16"/>
  <c r="AV15" i="16"/>
  <c r="AU22" i="16"/>
  <c r="AV23" i="16"/>
  <c r="AV26" i="16"/>
  <c r="AV28" i="16"/>
  <c r="AV13" i="16"/>
  <c r="AU24" i="16"/>
  <c r="AV25" i="16"/>
  <c r="AV27" i="16"/>
  <c r="AV29" i="16"/>
  <c r="AV14" i="16"/>
  <c r="AV16" i="16"/>
  <c r="AV19" i="16"/>
  <c r="AV24" i="16"/>
  <c r="AU25" i="16"/>
  <c r="AU26" i="16"/>
  <c r="AU27" i="16"/>
  <c r="AU28" i="16"/>
  <c r="AU29" i="16"/>
  <c r="AV30" i="16"/>
  <c r="AV31" i="16"/>
  <c r="AV33" i="16"/>
  <c r="AV35" i="16"/>
  <c r="AV37" i="16"/>
  <c r="AV39" i="16"/>
  <c r="AV41" i="16"/>
  <c r="AV17" i="16"/>
  <c r="AV21" i="16"/>
  <c r="AV32" i="16"/>
  <c r="AV34" i="16"/>
  <c r="AV36" i="16"/>
  <c r="AV38" i="16"/>
  <c r="AV40" i="16"/>
  <c r="AV42" i="16"/>
  <c r="AV44" i="16"/>
  <c r="AV46" i="16"/>
  <c r="AV43" i="16"/>
  <c r="AU47" i="16"/>
  <c r="AU49" i="16"/>
  <c r="AU51" i="16"/>
  <c r="AU53" i="16"/>
  <c r="AU55" i="16"/>
  <c r="AV11" i="16"/>
  <c r="AV18" i="16"/>
  <c r="AV22" i="16"/>
  <c r="AU30" i="16"/>
  <c r="AU33" i="16"/>
  <c r="AU45" i="16"/>
  <c r="AV47" i="16"/>
  <c r="AU50" i="16"/>
  <c r="AV51" i="16"/>
  <c r="AU54" i="16"/>
  <c r="AV55" i="16"/>
  <c r="AU58" i="16"/>
  <c r="AU60" i="16"/>
  <c r="AU62" i="16"/>
  <c r="AU64" i="16"/>
  <c r="AU66" i="16"/>
  <c r="AU68" i="16"/>
  <c r="AU70" i="16"/>
  <c r="AU72" i="16"/>
  <c r="AU31" i="16"/>
  <c r="AU35" i="16"/>
  <c r="AU48" i="16"/>
  <c r="AV49" i="16"/>
  <c r="AU52" i="16"/>
  <c r="AV53" i="16"/>
  <c r="AU56" i="16"/>
  <c r="AU57" i="16"/>
  <c r="AU59" i="16"/>
  <c r="AU61" i="16"/>
  <c r="AU63" i="16"/>
  <c r="AU65" i="16"/>
  <c r="AU67" i="16"/>
  <c r="AU69" i="16"/>
  <c r="AU71" i="16"/>
  <c r="AU73" i="16"/>
  <c r="AU75" i="16"/>
  <c r="AU77" i="16"/>
  <c r="AU79" i="16"/>
  <c r="AU81" i="16"/>
  <c r="AV7" i="16"/>
  <c r="AV20" i="16"/>
  <c r="AU32" i="16"/>
  <c r="AU36" i="16"/>
  <c r="AU40" i="16"/>
  <c r="AU46" i="16"/>
  <c r="AV54" i="16"/>
  <c r="AV57" i="16"/>
  <c r="AV58" i="16"/>
  <c r="AV59" i="16"/>
  <c r="AV60" i="16"/>
  <c r="AV61" i="16"/>
  <c r="AV62" i="16"/>
  <c r="AV63" i="16"/>
  <c r="AV64" i="16"/>
  <c r="AV65" i="16"/>
  <c r="AV66" i="16"/>
  <c r="AV67" i="16"/>
  <c r="AV68" i="16"/>
  <c r="AV69" i="16"/>
  <c r="AV70" i="16"/>
  <c r="AV71" i="16"/>
  <c r="AV72" i="16"/>
  <c r="AV73" i="16"/>
  <c r="AU76" i="16"/>
  <c r="AV77" i="16"/>
  <c r="AU80" i="16"/>
  <c r="AV81" i="16"/>
  <c r="AU7" i="16"/>
  <c r="AU37" i="16"/>
  <c r="AU41" i="16"/>
  <c r="AV45" i="16"/>
  <c r="AV48" i="16"/>
  <c r="AV56" i="16"/>
  <c r="AV76" i="16"/>
  <c r="AV80" i="16"/>
  <c r="AU74" i="16"/>
  <c r="AU78" i="16"/>
  <c r="AV79" i="16"/>
  <c r="AU34" i="16"/>
  <c r="AU38" i="16"/>
  <c r="AU42" i="16"/>
  <c r="AU44" i="16"/>
  <c r="AV50" i="16"/>
  <c r="AV75" i="16"/>
  <c r="AU43" i="16"/>
  <c r="AU39" i="16"/>
  <c r="AV82" i="16"/>
  <c r="AV52" i="16"/>
  <c r="AV74" i="16"/>
  <c r="AV78" i="16"/>
  <c r="AU82" i="16"/>
  <c r="AU83" i="16"/>
  <c r="AV83" i="16"/>
  <c r="AW5" i="16"/>
  <c r="AT84" i="16"/>
  <c r="AS84" i="16"/>
  <c r="AV38" i="15"/>
  <c r="AW38" i="15"/>
  <c r="AX8" i="15"/>
  <c r="AY8" i="15"/>
  <c r="AY12" i="15"/>
  <c r="AY27" i="15"/>
  <c r="AY31" i="15"/>
  <c r="AY19" i="15"/>
  <c r="AY23" i="15"/>
  <c r="AY34" i="15"/>
  <c r="AX7" i="15"/>
  <c r="AY10" i="15"/>
  <c r="AY14" i="15"/>
  <c r="AY29" i="15"/>
  <c r="AY17" i="15"/>
  <c r="AY21" i="15"/>
  <c r="AY25" i="15"/>
  <c r="AY36" i="15"/>
  <c r="AY13" i="15"/>
  <c r="AY32" i="15"/>
  <c r="AY24" i="15"/>
  <c r="AY9" i="15"/>
  <c r="AY28" i="15"/>
  <c r="AY20" i="15"/>
  <c r="AY35" i="15"/>
  <c r="AZ5" i="15"/>
  <c r="AY18" i="15"/>
  <c r="AY11" i="15"/>
  <c r="AY22" i="15"/>
  <c r="AY15" i="15"/>
  <c r="AY33" i="15"/>
  <c r="AY30" i="15"/>
  <c r="AY37" i="15"/>
  <c r="AX37" i="15"/>
  <c r="AX22" i="15"/>
  <c r="AX30" i="15"/>
  <c r="AX11" i="15"/>
  <c r="AX34" i="15"/>
  <c r="AX19" i="15"/>
  <c r="AX27" i="15"/>
  <c r="AX35" i="15"/>
  <c r="AX20" i="15"/>
  <c r="AX28" i="15"/>
  <c r="AX9" i="15"/>
  <c r="AX25" i="15"/>
  <c r="AX17" i="15"/>
  <c r="AX14" i="15"/>
  <c r="AX33" i="15"/>
  <c r="AX15" i="15"/>
  <c r="AX23" i="15"/>
  <c r="AX12" i="15"/>
  <c r="AX18" i="15"/>
  <c r="AY7" i="15"/>
  <c r="AY38" i="15" s="1"/>
  <c r="AX31" i="15"/>
  <c r="AX36" i="15"/>
  <c r="AX24" i="15"/>
  <c r="AX13" i="15"/>
  <c r="AX21" i="15"/>
  <c r="AX10" i="15"/>
  <c r="AX32" i="15"/>
  <c r="AX29" i="15"/>
  <c r="FQ73" i="13"/>
  <c r="FQ65" i="13"/>
  <c r="FR55" i="13"/>
  <c r="FR51" i="13"/>
  <c r="FQ49" i="13"/>
  <c r="FR43" i="13"/>
  <c r="FR34" i="13"/>
  <c r="FQ23" i="13"/>
  <c r="FR87" i="13"/>
  <c r="FR84" i="13"/>
  <c r="FR86" i="13"/>
  <c r="FQ33" i="13"/>
  <c r="FQ85" i="13"/>
  <c r="FQ86" i="13"/>
  <c r="FR49" i="13"/>
  <c r="FR68" i="13"/>
  <c r="FR66" i="13"/>
  <c r="FR64" i="13"/>
  <c r="FQ61" i="13"/>
  <c r="FR57" i="13"/>
  <c r="FR53" i="13"/>
  <c r="FR60" i="13"/>
  <c r="FQ56" i="13"/>
  <c r="FQ54" i="13"/>
  <c r="FQ52" i="13"/>
  <c r="FQ50" i="13"/>
  <c r="FR39" i="13"/>
  <c r="FR37" i="13"/>
  <c r="FR28" i="13"/>
  <c r="FQ21" i="13"/>
  <c r="FQ16" i="13"/>
  <c r="FQ72" i="13"/>
  <c r="FQ69" i="13"/>
  <c r="FR79" i="13"/>
  <c r="FR85" i="13"/>
  <c r="FQ83" i="13"/>
  <c r="FQ81" i="13"/>
  <c r="FQ77" i="13"/>
  <c r="FQ75" i="13"/>
  <c r="FR73" i="13"/>
  <c r="FR71" i="13"/>
  <c r="FR69" i="13"/>
  <c r="FQ67" i="13"/>
  <c r="FR65" i="13"/>
  <c r="FR47" i="13"/>
  <c r="FR46" i="13"/>
  <c r="FQ51" i="13"/>
  <c r="FR42" i="13"/>
  <c r="FQ47" i="13"/>
  <c r="FQ41" i="13"/>
  <c r="FQ44" i="13"/>
  <c r="FQ42" i="13"/>
  <c r="FR40" i="13"/>
  <c r="FQ30" i="13"/>
  <c r="FQ31" i="13"/>
  <c r="FR30" i="13"/>
  <c r="FR27" i="13"/>
  <c r="FR26" i="13"/>
  <c r="FR25" i="13"/>
  <c r="FR23" i="13"/>
  <c r="FR83" i="13"/>
  <c r="FQ79" i="13"/>
  <c r="FQ74" i="13"/>
  <c r="FQ63" i="13"/>
  <c r="FQ87" i="13"/>
  <c r="FR72" i="13"/>
  <c r="FQ59" i="13"/>
  <c r="FR58" i="13"/>
  <c r="FR67" i="13"/>
  <c r="FR63" i="13"/>
  <c r="FR56" i="13"/>
  <c r="FR54" i="13"/>
  <c r="FR52" i="13"/>
  <c r="FR50" i="13"/>
  <c r="FR41" i="13"/>
  <c r="FR59" i="13"/>
  <c r="FQ57" i="13"/>
  <c r="FQ55" i="13"/>
  <c r="FQ53" i="13"/>
  <c r="FR48" i="13"/>
  <c r="FQ37" i="13"/>
  <c r="FQ35" i="13"/>
  <c r="FR33" i="13"/>
  <c r="FQ38" i="13"/>
  <c r="FQ36" i="13"/>
  <c r="FQ34" i="13"/>
  <c r="FQ25" i="13"/>
  <c r="FR21" i="13"/>
  <c r="FR22" i="13"/>
  <c r="FR78" i="13"/>
  <c r="FQ80" i="13"/>
  <c r="FR76" i="13"/>
  <c r="FR80" i="13"/>
  <c r="FQ70" i="13"/>
  <c r="FQ84" i="13"/>
  <c r="FQ82" i="13"/>
  <c r="FQ78" i="13"/>
  <c r="FQ76" i="13"/>
  <c r="FR74" i="13"/>
  <c r="FQ66" i="13"/>
  <c r="FQ64" i="13"/>
  <c r="FR61" i="13"/>
  <c r="FQ58" i="13"/>
  <c r="FQ40" i="13"/>
  <c r="FQ48" i="13"/>
  <c r="FQ46" i="13"/>
  <c r="FR44" i="13"/>
  <c r="FR36" i="13"/>
  <c r="FR45" i="13"/>
  <c r="FQ43" i="13"/>
  <c r="FQ39" i="13"/>
  <c r="FR35" i="13"/>
  <c r="FR38" i="13"/>
  <c r="FQ32" i="13"/>
  <c r="FQ28" i="13"/>
  <c r="FR31" i="13"/>
  <c r="FQ29" i="13"/>
  <c r="FR29" i="13"/>
  <c r="FR24" i="13"/>
  <c r="FQ24" i="13"/>
  <c r="FQ22" i="13"/>
  <c r="GB28" i="13"/>
  <c r="GB32" i="13"/>
  <c r="GB31" i="13"/>
  <c r="GB38" i="13"/>
  <c r="GB34" i="13"/>
  <c r="GB48" i="13"/>
  <c r="GA49" i="13"/>
  <c r="GB33" i="13"/>
  <c r="GA46" i="13"/>
  <c r="GA38" i="13"/>
  <c r="GA42" i="13"/>
  <c r="GA43" i="13"/>
  <c r="GA54" i="13"/>
  <c r="GB69" i="13"/>
  <c r="GA71" i="13"/>
  <c r="GB29" i="13"/>
  <c r="GA53" i="13"/>
  <c r="GA57" i="13"/>
  <c r="GA51" i="13"/>
  <c r="GA55" i="13"/>
  <c r="GB66" i="13"/>
  <c r="GB72" i="13"/>
  <c r="GA73" i="13"/>
  <c r="GB73" i="13"/>
  <c r="GB46" i="13"/>
  <c r="GA52" i="13"/>
  <c r="GA56" i="13"/>
  <c r="GA60" i="13"/>
  <c r="GA61" i="13"/>
  <c r="GB74" i="13"/>
  <c r="GB80" i="13"/>
  <c r="GA48" i="13"/>
  <c r="GB71" i="13"/>
  <c r="GA75" i="13"/>
  <c r="GB86" i="13"/>
  <c r="GB76" i="13"/>
  <c r="GA79" i="13"/>
  <c r="GB81" i="13"/>
  <c r="GB82" i="13"/>
  <c r="GB83" i="13"/>
  <c r="GB84" i="13"/>
  <c r="FQ13" i="13"/>
  <c r="FP89" i="13"/>
  <c r="FM89" i="13"/>
  <c r="FR13" i="13"/>
  <c r="FH89" i="13"/>
  <c r="FR14" i="13"/>
  <c r="FR15" i="13"/>
  <c r="FQ18" i="13"/>
  <c r="FR19" i="13"/>
  <c r="FK89" i="13"/>
  <c r="FN89" i="13"/>
  <c r="FG89" i="13"/>
  <c r="FQ14" i="13"/>
  <c r="GC8" i="13"/>
  <c r="GB20" i="13"/>
  <c r="FQ15" i="13"/>
  <c r="FR16" i="13"/>
  <c r="FQ19" i="13"/>
  <c r="FR20" i="13"/>
  <c r="FL89" i="13"/>
  <c r="FO89" i="13"/>
  <c r="FQ20" i="13"/>
  <c r="FI89" i="13"/>
  <c r="FQ12" i="13"/>
  <c r="FJ89" i="13"/>
  <c r="FR12" i="13"/>
  <c r="FR17" i="13"/>
  <c r="FR18" i="13"/>
  <c r="AW9" i="16" l="1"/>
  <c r="AW11" i="16"/>
  <c r="AW8" i="16"/>
  <c r="AW10" i="16"/>
  <c r="AW12" i="16"/>
  <c r="AX8" i="16"/>
  <c r="AX9" i="16"/>
  <c r="AX10" i="16"/>
  <c r="AX11" i="16"/>
  <c r="AX12" i="16"/>
  <c r="AW13" i="16"/>
  <c r="AW15" i="16"/>
  <c r="AW14" i="16"/>
  <c r="AW16" i="16"/>
  <c r="AW17" i="16"/>
  <c r="AW19" i="16"/>
  <c r="AW21" i="16"/>
  <c r="AX13" i="16"/>
  <c r="AX14" i="16"/>
  <c r="AX15" i="16"/>
  <c r="AX16" i="16"/>
  <c r="AW18" i="16"/>
  <c r="AW20" i="16"/>
  <c r="AW22" i="16"/>
  <c r="AW24" i="16"/>
  <c r="AX24" i="16"/>
  <c r="AX25" i="16"/>
  <c r="AX27" i="16"/>
  <c r="AX29" i="16"/>
  <c r="AX17" i="16"/>
  <c r="AX18" i="16"/>
  <c r="AX19" i="16"/>
  <c r="AX20" i="16"/>
  <c r="AX21" i="16"/>
  <c r="AX22" i="16"/>
  <c r="AX23" i="16"/>
  <c r="AX26" i="16"/>
  <c r="AX28" i="16"/>
  <c r="AX30" i="16"/>
  <c r="AW23" i="16"/>
  <c r="AX32" i="16"/>
  <c r="AX34" i="16"/>
  <c r="AX36" i="16"/>
  <c r="AX38" i="16"/>
  <c r="AX40" i="16"/>
  <c r="AX42" i="16"/>
  <c r="AX31" i="16"/>
  <c r="AX33" i="16"/>
  <c r="AX35" i="16"/>
  <c r="AX37" i="16"/>
  <c r="AX39" i="16"/>
  <c r="AX41" i="16"/>
  <c r="AX43" i="16"/>
  <c r="AX45" i="16"/>
  <c r="AW25" i="16"/>
  <c r="AW29" i="16"/>
  <c r="AW44" i="16"/>
  <c r="AW48" i="16"/>
  <c r="AW50" i="16"/>
  <c r="AW52" i="16"/>
  <c r="AW54" i="16"/>
  <c r="AW56" i="16"/>
  <c r="AW27" i="16"/>
  <c r="AW31" i="16"/>
  <c r="AW32" i="16"/>
  <c r="AW33" i="16"/>
  <c r="AW34" i="16"/>
  <c r="AW35" i="16"/>
  <c r="AW36" i="16"/>
  <c r="AW28" i="16"/>
  <c r="AX48" i="16"/>
  <c r="AX49" i="16"/>
  <c r="AX52" i="16"/>
  <c r="AX53" i="16"/>
  <c r="AX56" i="16"/>
  <c r="AW57" i="16"/>
  <c r="AW59" i="16"/>
  <c r="AW61" i="16"/>
  <c r="AW63" i="16"/>
  <c r="AW65" i="16"/>
  <c r="AW67" i="16"/>
  <c r="AW69" i="16"/>
  <c r="AW71" i="16"/>
  <c r="AW73" i="16"/>
  <c r="AW30" i="16"/>
  <c r="AW37" i="16"/>
  <c r="AW38" i="16"/>
  <c r="AW39" i="16"/>
  <c r="AW40" i="16"/>
  <c r="AW41" i="16"/>
  <c r="AW42" i="16"/>
  <c r="AW43" i="16"/>
  <c r="AX44" i="16"/>
  <c r="AW45" i="16"/>
  <c r="AW46" i="16"/>
  <c r="AX47" i="16"/>
  <c r="AX50" i="16"/>
  <c r="AX51" i="16"/>
  <c r="AX54" i="16"/>
  <c r="AX55" i="16"/>
  <c r="AW58" i="16"/>
  <c r="AW60" i="16"/>
  <c r="AW62" i="16"/>
  <c r="AW64" i="16"/>
  <c r="AW66" i="16"/>
  <c r="AW68" i="16"/>
  <c r="AW70" i="16"/>
  <c r="AW72" i="16"/>
  <c r="AW74" i="16"/>
  <c r="AW76" i="16"/>
  <c r="AW78" i="16"/>
  <c r="AW80" i="16"/>
  <c r="AW82" i="16"/>
  <c r="AW53" i="16"/>
  <c r="AX74" i="16"/>
  <c r="AX75" i="16"/>
  <c r="AX78" i="16"/>
  <c r="AX79" i="16"/>
  <c r="AX82" i="16"/>
  <c r="AX46" i="16"/>
  <c r="AW47" i="16"/>
  <c r="AW55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W77" i="16"/>
  <c r="AW81" i="16"/>
  <c r="AX80" i="16"/>
  <c r="AX81" i="16"/>
  <c r="AW49" i="16"/>
  <c r="AX76" i="16"/>
  <c r="AX77" i="16"/>
  <c r="AW51" i="16"/>
  <c r="AW75" i="16"/>
  <c r="AW26" i="16"/>
  <c r="AW7" i="16"/>
  <c r="AW79" i="16"/>
  <c r="AX7" i="16"/>
  <c r="AW83" i="16"/>
  <c r="AY5" i="16"/>
  <c r="AX83" i="16"/>
  <c r="AU84" i="16"/>
  <c r="AV84" i="16"/>
  <c r="AX38" i="15"/>
  <c r="AZ8" i="15"/>
  <c r="BB5" i="15"/>
  <c r="BA15" i="15"/>
  <c r="BA18" i="15"/>
  <c r="BA33" i="15"/>
  <c r="BA11" i="15"/>
  <c r="BA30" i="15"/>
  <c r="BA22" i="15"/>
  <c r="BA37" i="15"/>
  <c r="BA28" i="15"/>
  <c r="BA35" i="15"/>
  <c r="BA9" i="15"/>
  <c r="BA20" i="15"/>
  <c r="BA13" i="15"/>
  <c r="BA32" i="15"/>
  <c r="BA24" i="15"/>
  <c r="AZ24" i="15"/>
  <c r="AZ32" i="15"/>
  <c r="AZ13" i="15"/>
  <c r="BA36" i="15"/>
  <c r="BA21" i="15"/>
  <c r="BA29" i="15"/>
  <c r="BA10" i="15"/>
  <c r="AZ34" i="15"/>
  <c r="AZ19" i="15"/>
  <c r="AZ27" i="15"/>
  <c r="AZ37" i="15"/>
  <c r="AZ22" i="15"/>
  <c r="AZ30" i="15"/>
  <c r="AZ11" i="15"/>
  <c r="BA34" i="15"/>
  <c r="BA19" i="15"/>
  <c r="BA27" i="15"/>
  <c r="BA8" i="15"/>
  <c r="AZ25" i="15"/>
  <c r="AZ17" i="15"/>
  <c r="AZ14" i="15"/>
  <c r="AZ20" i="15"/>
  <c r="AZ9" i="15"/>
  <c r="BA17" i="15"/>
  <c r="BA7" i="15"/>
  <c r="AZ31" i="15"/>
  <c r="AZ35" i="15"/>
  <c r="AZ28" i="15"/>
  <c r="BA25" i="15"/>
  <c r="BA14" i="15"/>
  <c r="AZ23" i="15"/>
  <c r="AZ12" i="15"/>
  <c r="AZ33" i="15"/>
  <c r="BA23" i="15"/>
  <c r="BA12" i="15"/>
  <c r="AZ10" i="15"/>
  <c r="AZ18" i="15"/>
  <c r="AZ7" i="15"/>
  <c r="BA31" i="15"/>
  <c r="AZ36" i="15"/>
  <c r="AZ29" i="15"/>
  <c r="AZ15" i="15"/>
  <c r="AZ21" i="15"/>
  <c r="GB75" i="13"/>
  <c r="GB85" i="13"/>
  <c r="GB77" i="13"/>
  <c r="GA65" i="13"/>
  <c r="GB87" i="13"/>
  <c r="GB79" i="13"/>
  <c r="GB55" i="13"/>
  <c r="GB51" i="13"/>
  <c r="GB59" i="13"/>
  <c r="GB61" i="13"/>
  <c r="GA59" i="13"/>
  <c r="GB49" i="13"/>
  <c r="GB47" i="13"/>
  <c r="GB43" i="13"/>
  <c r="GA39" i="13"/>
  <c r="GA41" i="13"/>
  <c r="GA37" i="13"/>
  <c r="GA40" i="13"/>
  <c r="GB36" i="13"/>
  <c r="GA34" i="13"/>
  <c r="GA30" i="13"/>
  <c r="GA36" i="13"/>
  <c r="GA33" i="13"/>
  <c r="GA31" i="13"/>
  <c r="GB24" i="13"/>
  <c r="GA28" i="13"/>
  <c r="GA26" i="13"/>
  <c r="GB23" i="13"/>
  <c r="GB22" i="13"/>
  <c r="GA86" i="13"/>
  <c r="GA74" i="13"/>
  <c r="GA64" i="13"/>
  <c r="GA87" i="13"/>
  <c r="GA72" i="13"/>
  <c r="GB68" i="13"/>
  <c r="GA84" i="13"/>
  <c r="GA82" i="13"/>
  <c r="GA78" i="13"/>
  <c r="GB70" i="13"/>
  <c r="GA68" i="13"/>
  <c r="GB62" i="13"/>
  <c r="GB50" i="13"/>
  <c r="GB64" i="13"/>
  <c r="GA62" i="13"/>
  <c r="GA58" i="13"/>
  <c r="GB54" i="13"/>
  <c r="GB41" i="13"/>
  <c r="GB42" i="13"/>
  <c r="GA32" i="13"/>
  <c r="GA27" i="13"/>
  <c r="GB27" i="13"/>
  <c r="GA25" i="13"/>
  <c r="GB21" i="13"/>
  <c r="GA22" i="13"/>
  <c r="GA80" i="13"/>
  <c r="GB78" i="13"/>
  <c r="GB67" i="13"/>
  <c r="GA67" i="13"/>
  <c r="GB57" i="13"/>
  <c r="GB53" i="13"/>
  <c r="GA50" i="13"/>
  <c r="GB44" i="13"/>
  <c r="GB60" i="13"/>
  <c r="GB58" i="13"/>
  <c r="GB45" i="13"/>
  <c r="GA44" i="13"/>
  <c r="GB35" i="13"/>
  <c r="GA35" i="13"/>
  <c r="GB39" i="13"/>
  <c r="GB37" i="13"/>
  <c r="GB30" i="13"/>
  <c r="GA29" i="13"/>
  <c r="GB25" i="13"/>
  <c r="GB26" i="13"/>
  <c r="GA76" i="13"/>
  <c r="GA70" i="13"/>
  <c r="GA66" i="13"/>
  <c r="GA85" i="13"/>
  <c r="GA83" i="13"/>
  <c r="GA81" i="13"/>
  <c r="GA77" i="13"/>
  <c r="GA69" i="13"/>
  <c r="GB63" i="13"/>
  <c r="GB65" i="13"/>
  <c r="GA63" i="13"/>
  <c r="GB56" i="13"/>
  <c r="GB52" i="13"/>
  <c r="GA47" i="13"/>
  <c r="GB40" i="13"/>
  <c r="GA45" i="13"/>
  <c r="GA24" i="13"/>
  <c r="GA23" i="13"/>
  <c r="GA21" i="13"/>
  <c r="GK27" i="13"/>
  <c r="GK45" i="13"/>
  <c r="GL41" i="13"/>
  <c r="GK44" i="13"/>
  <c r="GK38" i="13"/>
  <c r="GL56" i="13"/>
  <c r="GL59" i="13"/>
  <c r="GL53" i="13"/>
  <c r="GK63" i="13"/>
  <c r="GL67" i="13"/>
  <c r="GK74" i="13"/>
  <c r="GK32" i="13"/>
  <c r="GK49" i="13"/>
  <c r="GL54" i="13"/>
  <c r="GK73" i="13"/>
  <c r="GL74" i="13"/>
  <c r="GK80" i="13"/>
  <c r="GK84" i="13"/>
  <c r="FX89" i="13"/>
  <c r="GB19" i="13"/>
  <c r="FV89" i="13"/>
  <c r="FQ89" i="13"/>
  <c r="FU89" i="13"/>
  <c r="GB13" i="13"/>
  <c r="GB15" i="13"/>
  <c r="GB17" i="13"/>
  <c r="GA13" i="13"/>
  <c r="GA15" i="13"/>
  <c r="GA17" i="13"/>
  <c r="GA19" i="13"/>
  <c r="FR89" i="13"/>
  <c r="GM8" i="13"/>
  <c r="FY89" i="13"/>
  <c r="FT89" i="13"/>
  <c r="GB12" i="13"/>
  <c r="GB14" i="13"/>
  <c r="GB16" i="13"/>
  <c r="GB18" i="13"/>
  <c r="GA20" i="13"/>
  <c r="FS89" i="13"/>
  <c r="GA12" i="13"/>
  <c r="GA14" i="13"/>
  <c r="GA16" i="13"/>
  <c r="GA18" i="13"/>
  <c r="FZ89" i="13"/>
  <c r="FW89" i="13"/>
  <c r="AX84" i="16" l="1"/>
  <c r="AW84" i="16"/>
  <c r="AY8" i="16"/>
  <c r="AY10" i="16"/>
  <c r="AY9" i="16"/>
  <c r="AY11" i="16"/>
  <c r="AY14" i="16"/>
  <c r="AZ12" i="16"/>
  <c r="AY13" i="16"/>
  <c r="AY15" i="16"/>
  <c r="AZ11" i="16"/>
  <c r="AZ16" i="16"/>
  <c r="AY18" i="16"/>
  <c r="AY20" i="16"/>
  <c r="AZ9" i="16"/>
  <c r="AY17" i="16"/>
  <c r="AY19" i="16"/>
  <c r="AY21" i="16"/>
  <c r="AY23" i="16"/>
  <c r="AZ14" i="16"/>
  <c r="AY16" i="16"/>
  <c r="AZ22" i="16"/>
  <c r="AZ26" i="16"/>
  <c r="AZ28" i="16"/>
  <c r="AZ10" i="16"/>
  <c r="AZ24" i="16"/>
  <c r="AZ25" i="16"/>
  <c r="AZ27" i="16"/>
  <c r="AZ29" i="16"/>
  <c r="AZ8" i="16"/>
  <c r="AZ18" i="16"/>
  <c r="AY22" i="16"/>
  <c r="AZ31" i="16"/>
  <c r="AZ33" i="16"/>
  <c r="AZ35" i="16"/>
  <c r="AZ37" i="16"/>
  <c r="AZ39" i="16"/>
  <c r="AZ41" i="16"/>
  <c r="AZ15" i="16"/>
  <c r="AZ20" i="16"/>
  <c r="AY25" i="16"/>
  <c r="AY26" i="16"/>
  <c r="AY27" i="16"/>
  <c r="AY28" i="16"/>
  <c r="AY29" i="16"/>
  <c r="AY30" i="16"/>
  <c r="AZ32" i="16"/>
  <c r="AZ34" i="16"/>
  <c r="AZ36" i="16"/>
  <c r="AZ38" i="16"/>
  <c r="AZ40" i="16"/>
  <c r="AZ42" i="16"/>
  <c r="AZ44" i="16"/>
  <c r="AZ46" i="16"/>
  <c r="AZ19" i="16"/>
  <c r="AZ23" i="16"/>
  <c r="AZ30" i="16"/>
  <c r="AY45" i="16"/>
  <c r="AY46" i="16"/>
  <c r="AY47" i="16"/>
  <c r="AY49" i="16"/>
  <c r="AY51" i="16"/>
  <c r="AY53" i="16"/>
  <c r="AY55" i="16"/>
  <c r="AY12" i="16"/>
  <c r="AY32" i="16"/>
  <c r="AY36" i="16"/>
  <c r="AZ43" i="16"/>
  <c r="AZ50" i="16"/>
  <c r="AZ54" i="16"/>
  <c r="AY58" i="16"/>
  <c r="AY60" i="16"/>
  <c r="AY62" i="16"/>
  <c r="AY64" i="16"/>
  <c r="AY66" i="16"/>
  <c r="AY68" i="16"/>
  <c r="AY70" i="16"/>
  <c r="AY72" i="16"/>
  <c r="AZ17" i="16"/>
  <c r="AY34" i="16"/>
  <c r="AZ48" i="16"/>
  <c r="AZ52" i="16"/>
  <c r="AZ56" i="16"/>
  <c r="AY57" i="16"/>
  <c r="AY59" i="16"/>
  <c r="AY61" i="16"/>
  <c r="AY63" i="16"/>
  <c r="AY65" i="16"/>
  <c r="AY67" i="16"/>
  <c r="AY69" i="16"/>
  <c r="AY71" i="16"/>
  <c r="AY73" i="16"/>
  <c r="AY75" i="16"/>
  <c r="AY77" i="16"/>
  <c r="AY79" i="16"/>
  <c r="AY81" i="16"/>
  <c r="AZ7" i="16"/>
  <c r="AY24" i="16"/>
  <c r="AY31" i="16"/>
  <c r="AY35" i="16"/>
  <c r="AY37" i="16"/>
  <c r="AY39" i="16"/>
  <c r="AY43" i="16"/>
  <c r="AZ51" i="16"/>
  <c r="AY52" i="16"/>
  <c r="AZ76" i="16"/>
  <c r="AZ80" i="16"/>
  <c r="AZ13" i="16"/>
  <c r="AZ21" i="16"/>
  <c r="AY33" i="16"/>
  <c r="AY40" i="16"/>
  <c r="AZ53" i="16"/>
  <c r="AY54" i="16"/>
  <c r="AY74" i="16"/>
  <c r="AZ75" i="16"/>
  <c r="AZ79" i="16"/>
  <c r="AZ70" i="16"/>
  <c r="AZ72" i="16"/>
  <c r="AZ74" i="16"/>
  <c r="AZ78" i="16"/>
  <c r="AY78" i="16"/>
  <c r="AY82" i="16"/>
  <c r="AY7" i="16"/>
  <c r="AZ73" i="16"/>
  <c r="AY41" i="16"/>
  <c r="AZ45" i="16"/>
  <c r="AZ47" i="16"/>
  <c r="AY48" i="16"/>
  <c r="AZ55" i="16"/>
  <c r="AY56" i="16"/>
  <c r="AZ57" i="16"/>
  <c r="AZ58" i="16"/>
  <c r="AZ59" i="16"/>
  <c r="AZ60" i="16"/>
  <c r="AZ61" i="16"/>
  <c r="AZ62" i="16"/>
  <c r="AZ63" i="16"/>
  <c r="AZ64" i="16"/>
  <c r="AZ65" i="16"/>
  <c r="AZ66" i="16"/>
  <c r="AZ67" i="16"/>
  <c r="AZ68" i="16"/>
  <c r="AZ69" i="16"/>
  <c r="AZ71" i="16"/>
  <c r="AZ49" i="16"/>
  <c r="AY50" i="16"/>
  <c r="AZ81" i="16"/>
  <c r="AY42" i="16"/>
  <c r="AY44" i="16"/>
  <c r="AZ77" i="16"/>
  <c r="AY76" i="16"/>
  <c r="AY80" i="16"/>
  <c r="AZ82" i="16"/>
  <c r="AY38" i="16"/>
  <c r="AY83" i="16"/>
  <c r="AZ83" i="16"/>
  <c r="BA5" i="16"/>
  <c r="AZ38" i="15"/>
  <c r="BA38" i="15"/>
  <c r="BB8" i="15"/>
  <c r="BC9" i="15"/>
  <c r="BC13" i="15"/>
  <c r="BC28" i="15"/>
  <c r="BC32" i="15"/>
  <c r="BC20" i="15"/>
  <c r="BC24" i="15"/>
  <c r="BC35" i="15"/>
  <c r="BD5" i="15"/>
  <c r="BC11" i="15"/>
  <c r="BC15" i="15"/>
  <c r="BC30" i="15"/>
  <c r="BC18" i="15"/>
  <c r="BC22" i="15"/>
  <c r="BC33" i="15"/>
  <c r="BC37" i="15"/>
  <c r="BC10" i="15"/>
  <c r="BC29" i="15"/>
  <c r="BC21" i="15"/>
  <c r="BC36" i="15"/>
  <c r="BC14" i="15"/>
  <c r="BC17" i="15"/>
  <c r="BC25" i="15"/>
  <c r="BC31" i="15"/>
  <c r="BB7" i="15"/>
  <c r="BC8" i="15"/>
  <c r="BC19" i="15"/>
  <c r="BC12" i="15"/>
  <c r="BC23" i="15"/>
  <c r="BC27" i="15"/>
  <c r="BC34" i="15"/>
  <c r="BB24" i="15"/>
  <c r="BB32" i="15"/>
  <c r="BB13" i="15"/>
  <c r="BB36" i="15"/>
  <c r="BB21" i="15"/>
  <c r="BB29" i="15"/>
  <c r="BB10" i="15"/>
  <c r="BB37" i="15"/>
  <c r="BB22" i="15"/>
  <c r="BB30" i="15"/>
  <c r="BB11" i="15"/>
  <c r="BB34" i="15"/>
  <c r="BB19" i="15"/>
  <c r="BB27" i="15"/>
  <c r="BB35" i="15"/>
  <c r="BB28" i="15"/>
  <c r="BB25" i="15"/>
  <c r="BB14" i="15"/>
  <c r="BB20" i="15"/>
  <c r="BB9" i="15"/>
  <c r="BB17" i="15"/>
  <c r="BB18" i="15"/>
  <c r="BC7" i="15"/>
  <c r="BC38" i="15" s="1"/>
  <c r="BB33" i="15"/>
  <c r="BB15" i="15"/>
  <c r="BB23" i="15"/>
  <c r="BB12" i="15"/>
  <c r="BB31" i="15"/>
  <c r="GK82" i="13"/>
  <c r="GL52" i="13"/>
  <c r="GL47" i="13"/>
  <c r="GK67" i="13"/>
  <c r="GK85" i="13"/>
  <c r="GK81" i="13"/>
  <c r="GL78" i="13"/>
  <c r="GK70" i="13"/>
  <c r="GK51" i="13"/>
  <c r="GL55" i="13"/>
  <c r="GL34" i="13"/>
  <c r="GK39" i="13"/>
  <c r="GL32" i="13"/>
  <c r="GK83" i="13"/>
  <c r="GL76" i="13"/>
  <c r="GL66" i="13"/>
  <c r="GL62" i="13"/>
  <c r="GL79" i="13"/>
  <c r="GL60" i="13"/>
  <c r="GK69" i="13"/>
  <c r="GK61" i="13"/>
  <c r="GL51" i="13"/>
  <c r="GK42" i="13"/>
  <c r="GK47" i="13"/>
  <c r="GL22" i="13"/>
  <c r="GL73" i="13"/>
  <c r="GL46" i="13"/>
  <c r="GL86" i="13"/>
  <c r="GK76" i="13"/>
  <c r="GL68" i="13"/>
  <c r="GK62" i="13"/>
  <c r="GL58" i="13"/>
  <c r="GK54" i="13"/>
  <c r="GL50" i="13"/>
  <c r="GL70" i="13"/>
  <c r="GK64" i="13"/>
  <c r="GK41" i="13"/>
  <c r="GL61" i="13"/>
  <c r="GL35" i="13"/>
  <c r="GL39" i="13"/>
  <c r="GL33" i="13"/>
  <c r="GK31" i="13"/>
  <c r="GL29" i="13"/>
  <c r="GK33" i="13"/>
  <c r="GL31" i="13"/>
  <c r="GK24" i="13"/>
  <c r="GK23" i="13"/>
  <c r="GK21" i="13"/>
  <c r="GK86" i="13"/>
  <c r="GL77" i="13"/>
  <c r="GL65" i="13"/>
  <c r="GL83" i="13"/>
  <c r="GL81" i="13"/>
  <c r="GK79" i="13"/>
  <c r="GK77" i="13"/>
  <c r="GK75" i="13"/>
  <c r="GK72" i="13"/>
  <c r="GK57" i="13"/>
  <c r="GK53" i="13"/>
  <c r="GK58" i="13"/>
  <c r="GK50" i="13"/>
  <c r="GL44" i="13"/>
  <c r="GL40" i="13"/>
  <c r="GK37" i="13"/>
  <c r="GL43" i="13"/>
  <c r="GK30" i="13"/>
  <c r="GL28" i="13"/>
  <c r="GK28" i="13"/>
  <c r="GK29" i="13"/>
  <c r="GL27" i="13"/>
  <c r="GL25" i="13"/>
  <c r="GL69" i="13"/>
  <c r="GL64" i="13"/>
  <c r="GL72" i="13"/>
  <c r="GK68" i="13"/>
  <c r="GK87" i="13"/>
  <c r="GL85" i="13"/>
  <c r="GL75" i="13"/>
  <c r="GL71" i="13"/>
  <c r="GK56" i="13"/>
  <c r="GK52" i="13"/>
  <c r="GK71" i="13"/>
  <c r="GK65" i="13"/>
  <c r="GK60" i="13"/>
  <c r="GK43" i="13"/>
  <c r="GL36" i="13"/>
  <c r="GK34" i="13"/>
  <c r="GL38" i="13"/>
  <c r="GK36" i="13"/>
  <c r="GL30" i="13"/>
  <c r="GK26" i="13"/>
  <c r="GK25" i="13"/>
  <c r="GL21" i="13"/>
  <c r="GK22" i="13"/>
  <c r="GL87" i="13"/>
  <c r="GK66" i="13"/>
  <c r="GL63" i="13"/>
  <c r="GL84" i="13"/>
  <c r="GL82" i="13"/>
  <c r="GL80" i="13"/>
  <c r="GK78" i="13"/>
  <c r="GK48" i="13"/>
  <c r="GK55" i="13"/>
  <c r="GK59" i="13"/>
  <c r="GL57" i="13"/>
  <c r="GL48" i="13"/>
  <c r="GK46" i="13"/>
  <c r="GL42" i="13"/>
  <c r="GL49" i="13"/>
  <c r="GL45" i="13"/>
  <c r="GK35" i="13"/>
  <c r="GK40" i="13"/>
  <c r="GL37" i="13"/>
  <c r="GL26" i="13"/>
  <c r="GL23" i="13"/>
  <c r="GL24" i="13"/>
  <c r="GU24" i="13"/>
  <c r="GV34" i="13"/>
  <c r="GU37" i="13"/>
  <c r="GV37" i="13"/>
  <c r="GU59" i="13"/>
  <c r="GU48" i="13"/>
  <c r="GV64" i="13"/>
  <c r="GV65" i="13"/>
  <c r="GU79" i="13"/>
  <c r="GV82" i="13"/>
  <c r="GV41" i="13"/>
  <c r="GV61" i="13"/>
  <c r="GV63" i="13"/>
  <c r="GU69" i="13"/>
  <c r="GV73" i="13"/>
  <c r="GU81" i="13"/>
  <c r="GU84" i="13"/>
  <c r="GU85" i="13"/>
  <c r="GG89" i="13"/>
  <c r="GL13" i="13"/>
  <c r="GK14" i="13"/>
  <c r="GJ89" i="13"/>
  <c r="GL16" i="13"/>
  <c r="GD89" i="13"/>
  <c r="GL12" i="13"/>
  <c r="GK19" i="13"/>
  <c r="GK18" i="13"/>
  <c r="GL15" i="13"/>
  <c r="GK15" i="13"/>
  <c r="GE89" i="13"/>
  <c r="GL17" i="13"/>
  <c r="GA89" i="13"/>
  <c r="GL14" i="13"/>
  <c r="GH89" i="13"/>
  <c r="GC89" i="13"/>
  <c r="GK12" i="13"/>
  <c r="GK16" i="13"/>
  <c r="GW8" i="13"/>
  <c r="GL19" i="13"/>
  <c r="GI89" i="13"/>
  <c r="GL18" i="13"/>
  <c r="GB89" i="13"/>
  <c r="GK13" i="13"/>
  <c r="GK17" i="13"/>
  <c r="GF89" i="13"/>
  <c r="GL20" i="13"/>
  <c r="GK20" i="13"/>
  <c r="AY84" i="16" l="1"/>
  <c r="BA9" i="16"/>
  <c r="BA11" i="16"/>
  <c r="BA8" i="16"/>
  <c r="BA10" i="16"/>
  <c r="BA12" i="16"/>
  <c r="BA13" i="16"/>
  <c r="BA15" i="16"/>
  <c r="BB8" i="16"/>
  <c r="BB9" i="16"/>
  <c r="BB10" i="16"/>
  <c r="BB11" i="16"/>
  <c r="BA14" i="16"/>
  <c r="BA16" i="16"/>
  <c r="BB13" i="16"/>
  <c r="BB14" i="16"/>
  <c r="BB15" i="16"/>
  <c r="BA17" i="16"/>
  <c r="BA19" i="16"/>
  <c r="BA21" i="16"/>
  <c r="BB12" i="16"/>
  <c r="BA18" i="16"/>
  <c r="BA20" i="16"/>
  <c r="BA22" i="16"/>
  <c r="BA24" i="16"/>
  <c r="BB17" i="16"/>
  <c r="BB18" i="16"/>
  <c r="BB19" i="16"/>
  <c r="BB20" i="16"/>
  <c r="BB21" i="16"/>
  <c r="BA23" i="16"/>
  <c r="BB25" i="16"/>
  <c r="BB27" i="16"/>
  <c r="BB29" i="16"/>
  <c r="BB26" i="16"/>
  <c r="BB28" i="16"/>
  <c r="BB30" i="16"/>
  <c r="BA30" i="16"/>
  <c r="BB32" i="16"/>
  <c r="BB34" i="16"/>
  <c r="BB36" i="16"/>
  <c r="BB38" i="16"/>
  <c r="BB40" i="16"/>
  <c r="BB42" i="16"/>
  <c r="BB23" i="16"/>
  <c r="BB24" i="16"/>
  <c r="BB31" i="16"/>
  <c r="BB33" i="16"/>
  <c r="BB35" i="16"/>
  <c r="BB37" i="16"/>
  <c r="BB39" i="16"/>
  <c r="BB41" i="16"/>
  <c r="BB43" i="16"/>
  <c r="BB45" i="16"/>
  <c r="BA28" i="16"/>
  <c r="BA31" i="16"/>
  <c r="BA32" i="16"/>
  <c r="BA33" i="16"/>
  <c r="BA34" i="16"/>
  <c r="BA35" i="16"/>
  <c r="BA36" i="16"/>
  <c r="BA37" i="16"/>
  <c r="BA38" i="16"/>
  <c r="BA39" i="16"/>
  <c r="BA40" i="16"/>
  <c r="BA41" i="16"/>
  <c r="BA42" i="16"/>
  <c r="BA43" i="16"/>
  <c r="BB44" i="16"/>
  <c r="BA48" i="16"/>
  <c r="BA50" i="16"/>
  <c r="BA52" i="16"/>
  <c r="BA54" i="16"/>
  <c r="BA56" i="16"/>
  <c r="BA26" i="16"/>
  <c r="BB22" i="16"/>
  <c r="BA25" i="16"/>
  <c r="BA44" i="16"/>
  <c r="BA45" i="16"/>
  <c r="BA46" i="16"/>
  <c r="BA47" i="16"/>
  <c r="BA51" i="16"/>
  <c r="BA55" i="16"/>
  <c r="BA57" i="16"/>
  <c r="BA59" i="16"/>
  <c r="BA61" i="16"/>
  <c r="BA63" i="16"/>
  <c r="BA65" i="16"/>
  <c r="BA67" i="16"/>
  <c r="BA69" i="16"/>
  <c r="BA71" i="16"/>
  <c r="BA73" i="16"/>
  <c r="BA29" i="16"/>
  <c r="BA49" i="16"/>
  <c r="BA53" i="16"/>
  <c r="BA58" i="16"/>
  <c r="BA60" i="16"/>
  <c r="BA62" i="16"/>
  <c r="BA64" i="16"/>
  <c r="BA66" i="16"/>
  <c r="BA68" i="16"/>
  <c r="BA70" i="16"/>
  <c r="BA72" i="16"/>
  <c r="BA74" i="16"/>
  <c r="BA76" i="16"/>
  <c r="BA78" i="16"/>
  <c r="BA80" i="16"/>
  <c r="BA82" i="16"/>
  <c r="BA27" i="16"/>
  <c r="BB49" i="16"/>
  <c r="BB50" i="16"/>
  <c r="BA77" i="16"/>
  <c r="BA81" i="16"/>
  <c r="BA7" i="16"/>
  <c r="BB51" i="16"/>
  <c r="BB52" i="16"/>
  <c r="BB76" i="16"/>
  <c r="BB77" i="16"/>
  <c r="BB80" i="16"/>
  <c r="BB81" i="16"/>
  <c r="BA79" i="16"/>
  <c r="BB16" i="16"/>
  <c r="BB46" i="16"/>
  <c r="BB53" i="16"/>
  <c r="BB54" i="16"/>
  <c r="BA75" i="16"/>
  <c r="BB48" i="16"/>
  <c r="BB47" i="16"/>
  <c r="BB56" i="16"/>
  <c r="BB78" i="16"/>
  <c r="BB55" i="16"/>
  <c r="BB57" i="16"/>
  <c r="BB59" i="16"/>
  <c r="BB61" i="16"/>
  <c r="BB63" i="16"/>
  <c r="BB65" i="16"/>
  <c r="BB67" i="16"/>
  <c r="BB69" i="16"/>
  <c r="BB71" i="16"/>
  <c r="BB73" i="16"/>
  <c r="BB58" i="16"/>
  <c r="BB60" i="16"/>
  <c r="BB62" i="16"/>
  <c r="BB64" i="16"/>
  <c r="BB66" i="16"/>
  <c r="BB68" i="16"/>
  <c r="BB70" i="16"/>
  <c r="BB72" i="16"/>
  <c r="BB82" i="16"/>
  <c r="BB7" i="16"/>
  <c r="BB74" i="16"/>
  <c r="BB75" i="16"/>
  <c r="BB79" i="16"/>
  <c r="BA83" i="16"/>
  <c r="BC5" i="16"/>
  <c r="BB83" i="16"/>
  <c r="AZ84" i="16"/>
  <c r="BB38" i="15"/>
  <c r="BD8" i="15"/>
  <c r="BF5" i="15"/>
  <c r="BE11" i="15"/>
  <c r="BE15" i="15"/>
  <c r="BE30" i="15"/>
  <c r="BE18" i="15"/>
  <c r="BE22" i="15"/>
  <c r="BE33" i="15"/>
  <c r="BE37" i="15"/>
  <c r="BE9" i="15"/>
  <c r="BE13" i="15"/>
  <c r="BE28" i="15"/>
  <c r="BE32" i="15"/>
  <c r="BE20" i="15"/>
  <c r="BE24" i="15"/>
  <c r="BE35" i="15"/>
  <c r="BE8" i="15"/>
  <c r="BE27" i="15"/>
  <c r="BE19" i="15"/>
  <c r="BE34" i="15"/>
  <c r="BE12" i="15"/>
  <c r="BE31" i="15"/>
  <c r="BE23" i="15"/>
  <c r="BD7" i="15"/>
  <c r="BE29" i="15"/>
  <c r="BE36" i="15"/>
  <c r="BE17" i="15"/>
  <c r="BE10" i="15"/>
  <c r="BE21" i="15"/>
  <c r="BE14" i="15"/>
  <c r="BE25" i="15"/>
  <c r="BD24" i="15"/>
  <c r="BD32" i="15"/>
  <c r="BD13" i="15"/>
  <c r="BD36" i="15"/>
  <c r="BD21" i="15"/>
  <c r="BD29" i="15"/>
  <c r="BD10" i="15"/>
  <c r="BD37" i="15"/>
  <c r="BD22" i="15"/>
  <c r="BD30" i="15"/>
  <c r="BD11" i="15"/>
  <c r="BD34" i="15"/>
  <c r="BD19" i="15"/>
  <c r="BD27" i="15"/>
  <c r="BD20" i="15"/>
  <c r="BD9" i="15"/>
  <c r="BD17" i="15"/>
  <c r="BD35" i="15"/>
  <c r="BD28" i="15"/>
  <c r="BD25" i="15"/>
  <c r="BD14" i="15"/>
  <c r="BD15" i="15"/>
  <c r="BD23" i="15"/>
  <c r="BD18" i="15"/>
  <c r="BE7" i="15"/>
  <c r="BD31" i="15"/>
  <c r="BD33" i="15"/>
  <c r="BD12" i="15"/>
  <c r="GU83" i="13"/>
  <c r="GV62" i="13"/>
  <c r="GV85" i="13"/>
  <c r="GU82" i="13"/>
  <c r="GV84" i="13"/>
  <c r="GU63" i="13"/>
  <c r="GV49" i="13"/>
  <c r="GU28" i="13"/>
  <c r="GV60" i="13"/>
  <c r="GV83" i="13"/>
  <c r="GV47" i="13"/>
  <c r="GV50" i="13"/>
  <c r="GU46" i="13"/>
  <c r="GU23" i="13"/>
  <c r="GU74" i="13"/>
  <c r="GV87" i="13"/>
  <c r="GV81" i="13"/>
  <c r="GU72" i="13"/>
  <c r="GV78" i="13"/>
  <c r="GU78" i="13"/>
  <c r="GV76" i="13"/>
  <c r="GV74" i="13"/>
  <c r="GV70" i="13"/>
  <c r="GV66" i="13"/>
  <c r="GU64" i="13"/>
  <c r="GV58" i="13"/>
  <c r="GU50" i="13"/>
  <c r="GU40" i="13"/>
  <c r="GU71" i="13"/>
  <c r="GV69" i="13"/>
  <c r="GU67" i="13"/>
  <c r="GV44" i="13"/>
  <c r="GU45" i="13"/>
  <c r="GU43" i="13"/>
  <c r="GU41" i="13"/>
  <c r="GV40" i="13"/>
  <c r="GV38" i="13"/>
  <c r="GV36" i="13"/>
  <c r="GU34" i="13"/>
  <c r="GU30" i="13"/>
  <c r="GU38" i="13"/>
  <c r="GU36" i="13"/>
  <c r="GV31" i="13"/>
  <c r="GV32" i="13"/>
  <c r="GU33" i="13"/>
  <c r="GU29" i="13"/>
  <c r="GV26" i="13"/>
  <c r="GV24" i="13"/>
  <c r="GU21" i="13"/>
  <c r="GU22" i="13"/>
  <c r="GV86" i="13"/>
  <c r="GU80" i="13"/>
  <c r="GV72" i="13"/>
  <c r="GV77" i="13"/>
  <c r="GU39" i="13"/>
  <c r="GV59" i="13"/>
  <c r="GU61" i="13"/>
  <c r="GV57" i="13"/>
  <c r="GV55" i="13"/>
  <c r="GV53" i="13"/>
  <c r="GV51" i="13"/>
  <c r="GU57" i="13"/>
  <c r="GU55" i="13"/>
  <c r="GU53" i="13"/>
  <c r="GU51" i="13"/>
  <c r="GV46" i="13"/>
  <c r="GU42" i="13"/>
  <c r="GU49" i="13"/>
  <c r="GV45" i="13"/>
  <c r="GV43" i="13"/>
  <c r="GV33" i="13"/>
  <c r="GV29" i="13"/>
  <c r="GU32" i="13"/>
  <c r="GU26" i="13"/>
  <c r="GV23" i="13"/>
  <c r="GV27" i="13"/>
  <c r="GV25" i="13"/>
  <c r="GU86" i="13"/>
  <c r="GU76" i="13"/>
  <c r="GU68" i="13"/>
  <c r="GU87" i="13"/>
  <c r="GU77" i="13"/>
  <c r="GV75" i="13"/>
  <c r="GU73" i="13"/>
  <c r="GV71" i="13"/>
  <c r="GV67" i="13"/>
  <c r="GU65" i="13"/>
  <c r="GU70" i="13"/>
  <c r="GV68" i="13"/>
  <c r="GU66" i="13"/>
  <c r="GU62" i="13"/>
  <c r="GV42" i="13"/>
  <c r="GV39" i="13"/>
  <c r="GV35" i="13"/>
  <c r="GV30" i="13"/>
  <c r="GU27" i="13"/>
  <c r="GV21" i="13"/>
  <c r="GV80" i="13"/>
  <c r="GV79" i="13"/>
  <c r="GU75" i="13"/>
  <c r="GU60" i="13"/>
  <c r="GU58" i="13"/>
  <c r="GV56" i="13"/>
  <c r="GV54" i="13"/>
  <c r="GV52" i="13"/>
  <c r="GU56" i="13"/>
  <c r="GU54" i="13"/>
  <c r="GU52" i="13"/>
  <c r="GU47" i="13"/>
  <c r="GV48" i="13"/>
  <c r="GU44" i="13"/>
  <c r="GU35" i="13"/>
  <c r="GV28" i="13"/>
  <c r="GU31" i="13"/>
  <c r="GU25" i="13"/>
  <c r="GV22" i="13"/>
  <c r="HE21" i="13"/>
  <c r="HF23" i="13"/>
  <c r="HF25" i="13"/>
  <c r="HF29" i="13"/>
  <c r="HF34" i="13"/>
  <c r="HF37" i="13"/>
  <c r="HF40" i="13"/>
  <c r="HF44" i="13"/>
  <c r="HE36" i="13"/>
  <c r="HF49" i="13"/>
  <c r="HE60" i="13"/>
  <c r="HE61" i="13"/>
  <c r="HF75" i="13"/>
  <c r="HE47" i="13"/>
  <c r="HE65" i="13"/>
  <c r="HF46" i="13"/>
  <c r="HF85" i="13"/>
  <c r="GT89" i="13"/>
  <c r="GR89" i="13"/>
  <c r="GO89" i="13"/>
  <c r="GS89" i="13"/>
  <c r="GV13" i="13"/>
  <c r="GV15" i="13"/>
  <c r="GV17" i="13"/>
  <c r="GV19" i="13"/>
  <c r="GK89" i="13"/>
  <c r="GM89" i="13"/>
  <c r="GU12" i="13"/>
  <c r="GU14" i="13"/>
  <c r="GU16" i="13"/>
  <c r="GU18" i="13"/>
  <c r="GU20" i="13"/>
  <c r="GN89" i="13"/>
  <c r="GV12" i="13"/>
  <c r="GV14" i="13"/>
  <c r="GV16" i="13"/>
  <c r="GV18" i="13"/>
  <c r="GV20" i="13"/>
  <c r="GQ89" i="13"/>
  <c r="GL89" i="13"/>
  <c r="GP89" i="13"/>
  <c r="HE15" i="13"/>
  <c r="HG8" i="13"/>
  <c r="GU13" i="13"/>
  <c r="GU15" i="13"/>
  <c r="GU17" i="13"/>
  <c r="GU19" i="13"/>
  <c r="BC8" i="16" l="1"/>
  <c r="BC10" i="16"/>
  <c r="BC9" i="16"/>
  <c r="BC11" i="16"/>
  <c r="BC12" i="16"/>
  <c r="BC14" i="16"/>
  <c r="BC13" i="16"/>
  <c r="BC15" i="16"/>
  <c r="BD10" i="16"/>
  <c r="BC18" i="16"/>
  <c r="BC20" i="16"/>
  <c r="BD8" i="16"/>
  <c r="BC16" i="16"/>
  <c r="BC17" i="16"/>
  <c r="BC19" i="16"/>
  <c r="BC21" i="16"/>
  <c r="BC23" i="16"/>
  <c r="BD11" i="16"/>
  <c r="BD13" i="16"/>
  <c r="BC24" i="16"/>
  <c r="BD26" i="16"/>
  <c r="BD28" i="16"/>
  <c r="BD12" i="16"/>
  <c r="BD15" i="16"/>
  <c r="BD16" i="16"/>
  <c r="BC22" i="16"/>
  <c r="BD23" i="16"/>
  <c r="BD25" i="16"/>
  <c r="BD27" i="16"/>
  <c r="BD29" i="16"/>
  <c r="BD17" i="16"/>
  <c r="BD21" i="16"/>
  <c r="BC25" i="16"/>
  <c r="BC26" i="16"/>
  <c r="BC27" i="16"/>
  <c r="BC28" i="16"/>
  <c r="BC29" i="16"/>
  <c r="BD31" i="16"/>
  <c r="BD33" i="16"/>
  <c r="BD35" i="16"/>
  <c r="BD37" i="16"/>
  <c r="BD39" i="16"/>
  <c r="BD41" i="16"/>
  <c r="BD9" i="16"/>
  <c r="BD19" i="16"/>
  <c r="BD22" i="16"/>
  <c r="BD30" i="16"/>
  <c r="BD32" i="16"/>
  <c r="BD34" i="16"/>
  <c r="BD36" i="16"/>
  <c r="BD38" i="16"/>
  <c r="BD40" i="16"/>
  <c r="BD42" i="16"/>
  <c r="BD44" i="16"/>
  <c r="BD46" i="16"/>
  <c r="BD45" i="16"/>
  <c r="BC47" i="16"/>
  <c r="BC49" i="16"/>
  <c r="BC51" i="16"/>
  <c r="BC53" i="16"/>
  <c r="BC55" i="16"/>
  <c r="BD20" i="16"/>
  <c r="BD24" i="16"/>
  <c r="BD18" i="16"/>
  <c r="BC31" i="16"/>
  <c r="BC35" i="16"/>
  <c r="BC37" i="16"/>
  <c r="BC38" i="16"/>
  <c r="BC39" i="16"/>
  <c r="BC40" i="16"/>
  <c r="BC41" i="16"/>
  <c r="BC42" i="16"/>
  <c r="BC48" i="16"/>
  <c r="BD49" i="16"/>
  <c r="BC52" i="16"/>
  <c r="BD53" i="16"/>
  <c r="BC56" i="16"/>
  <c r="BC58" i="16"/>
  <c r="BC60" i="16"/>
  <c r="BC62" i="16"/>
  <c r="BC64" i="16"/>
  <c r="BC66" i="16"/>
  <c r="BC68" i="16"/>
  <c r="BC70" i="16"/>
  <c r="BC72" i="16"/>
  <c r="BC33" i="16"/>
  <c r="BD43" i="16"/>
  <c r="BC46" i="16"/>
  <c r="BD47" i="16"/>
  <c r="BC50" i="16"/>
  <c r="BD51" i="16"/>
  <c r="BC54" i="16"/>
  <c r="BD55" i="16"/>
  <c r="BC57" i="16"/>
  <c r="BC59" i="16"/>
  <c r="BC61" i="16"/>
  <c r="BC63" i="16"/>
  <c r="BC65" i="16"/>
  <c r="BC67" i="16"/>
  <c r="BC69" i="16"/>
  <c r="BC71" i="16"/>
  <c r="BC73" i="16"/>
  <c r="BC75" i="16"/>
  <c r="BC77" i="16"/>
  <c r="BC79" i="16"/>
  <c r="BC81" i="16"/>
  <c r="BD7" i="16"/>
  <c r="BC30" i="16"/>
  <c r="BC34" i="16"/>
  <c r="BD14" i="16"/>
  <c r="BC32" i="16"/>
  <c r="BC44" i="16"/>
  <c r="BD48" i="16"/>
  <c r="BD56" i="16"/>
  <c r="BD57" i="16"/>
  <c r="BD58" i="16"/>
  <c r="BD59" i="16"/>
  <c r="BD60" i="16"/>
  <c r="BD61" i="16"/>
  <c r="BD62" i="16"/>
  <c r="BD63" i="16"/>
  <c r="BD64" i="16"/>
  <c r="BD65" i="16"/>
  <c r="BD66" i="16"/>
  <c r="BD67" i="16"/>
  <c r="BD68" i="16"/>
  <c r="BD69" i="16"/>
  <c r="BD70" i="16"/>
  <c r="BD71" i="16"/>
  <c r="BD72" i="16"/>
  <c r="BD73" i="16"/>
  <c r="BC74" i="16"/>
  <c r="BD75" i="16"/>
  <c r="BC78" i="16"/>
  <c r="BD79" i="16"/>
  <c r="BC82" i="16"/>
  <c r="BC43" i="16"/>
  <c r="BD50" i="16"/>
  <c r="BD74" i="16"/>
  <c r="BD78" i="16"/>
  <c r="BD82" i="16"/>
  <c r="BC80" i="16"/>
  <c r="BD81" i="16"/>
  <c r="BD52" i="16"/>
  <c r="BC76" i="16"/>
  <c r="BD77" i="16"/>
  <c r="BC36" i="16"/>
  <c r="BC45" i="16"/>
  <c r="BD80" i="16"/>
  <c r="BD54" i="16"/>
  <c r="BC7" i="16"/>
  <c r="BD76" i="16"/>
  <c r="BE5" i="16"/>
  <c r="BD83" i="16"/>
  <c r="BC83" i="16"/>
  <c r="BB84" i="16"/>
  <c r="BA84" i="16"/>
  <c r="BE38" i="15"/>
  <c r="BD38" i="15"/>
  <c r="BF8" i="15"/>
  <c r="BG13" i="15"/>
  <c r="BG32" i="15"/>
  <c r="BG24" i="15"/>
  <c r="BG9" i="15"/>
  <c r="BG28" i="15"/>
  <c r="BG20" i="15"/>
  <c r="BG35" i="15"/>
  <c r="BH5" i="15"/>
  <c r="BG18" i="15"/>
  <c r="BG15" i="15"/>
  <c r="BG33" i="15"/>
  <c r="BG22" i="15"/>
  <c r="BG37" i="15"/>
  <c r="BG11" i="15"/>
  <c r="BG30" i="15"/>
  <c r="BF33" i="15"/>
  <c r="BF18" i="15"/>
  <c r="BF15" i="15"/>
  <c r="BF7" i="15"/>
  <c r="BG23" i="15"/>
  <c r="BG31" i="15"/>
  <c r="BG12" i="15"/>
  <c r="BF36" i="15"/>
  <c r="BF21" i="15"/>
  <c r="BF29" i="15"/>
  <c r="BF10" i="15"/>
  <c r="BF24" i="15"/>
  <c r="BF32" i="15"/>
  <c r="BF13" i="15"/>
  <c r="BG36" i="15"/>
  <c r="BG21" i="15"/>
  <c r="BG29" i="15"/>
  <c r="BG10" i="15"/>
  <c r="BF34" i="15"/>
  <c r="BF19" i="15"/>
  <c r="BF27" i="15"/>
  <c r="BF37" i="15"/>
  <c r="BF30" i="15"/>
  <c r="BG34" i="15"/>
  <c r="BG27" i="15"/>
  <c r="BF25" i="15"/>
  <c r="BF14" i="15"/>
  <c r="BF22" i="15"/>
  <c r="BF11" i="15"/>
  <c r="BG19" i="15"/>
  <c r="BG8" i="15"/>
  <c r="BF17" i="15"/>
  <c r="BF9" i="15"/>
  <c r="BG17" i="15"/>
  <c r="BF31" i="15"/>
  <c r="BF35" i="15"/>
  <c r="BF28" i="15"/>
  <c r="BG25" i="15"/>
  <c r="BG14" i="15"/>
  <c r="BF23" i="15"/>
  <c r="BF12" i="15"/>
  <c r="BF20" i="15"/>
  <c r="BG7" i="15"/>
  <c r="BG38" i="15" s="1"/>
  <c r="HE85" i="13"/>
  <c r="HE34" i="13"/>
  <c r="HE64" i="13"/>
  <c r="HF72" i="13"/>
  <c r="HE68" i="13"/>
  <c r="HF41" i="13"/>
  <c r="HE27" i="13"/>
  <c r="HF70" i="13"/>
  <c r="HE28" i="13"/>
  <c r="HF50" i="13"/>
  <c r="HE43" i="13"/>
  <c r="HE32" i="13"/>
  <c r="HF87" i="13"/>
  <c r="HF73" i="13"/>
  <c r="HE86" i="13"/>
  <c r="HE83" i="13"/>
  <c r="HE81" i="13"/>
  <c r="HE78" i="13"/>
  <c r="HE76" i="13"/>
  <c r="HF79" i="13"/>
  <c r="HE73" i="13"/>
  <c r="HF69" i="13"/>
  <c r="HE67" i="13"/>
  <c r="HF65" i="13"/>
  <c r="HF63" i="13"/>
  <c r="HE69" i="13"/>
  <c r="HF67" i="13"/>
  <c r="HF60" i="13"/>
  <c r="HE41" i="13"/>
  <c r="HE56" i="13"/>
  <c r="HE54" i="13"/>
  <c r="HE52" i="13"/>
  <c r="HE48" i="13"/>
  <c r="HE42" i="13"/>
  <c r="HE40" i="13"/>
  <c r="HF31" i="13"/>
  <c r="HF38" i="13"/>
  <c r="HE31" i="13"/>
  <c r="HE33" i="13"/>
  <c r="HF28" i="13"/>
  <c r="HE24" i="13"/>
  <c r="HF21" i="13"/>
  <c r="HE23" i="13"/>
  <c r="HF83" i="13"/>
  <c r="HF81" i="13"/>
  <c r="HE79" i="13"/>
  <c r="HF77" i="13"/>
  <c r="HF48" i="13"/>
  <c r="HE59" i="13"/>
  <c r="HE46" i="13"/>
  <c r="HF58" i="13"/>
  <c r="HF56" i="13"/>
  <c r="HF54" i="13"/>
  <c r="HF52" i="13"/>
  <c r="HE44" i="13"/>
  <c r="HE39" i="13"/>
  <c r="HE35" i="13"/>
  <c r="HE45" i="13"/>
  <c r="HF32" i="13"/>
  <c r="HF30" i="13"/>
  <c r="HF24" i="13"/>
  <c r="HF22" i="13"/>
  <c r="HE80" i="13"/>
  <c r="HE84" i="13"/>
  <c r="HE82" i="13"/>
  <c r="HE77" i="13"/>
  <c r="HE75" i="13"/>
  <c r="HE72" i="13"/>
  <c r="HF86" i="13"/>
  <c r="HF80" i="13"/>
  <c r="HF74" i="13"/>
  <c r="HE70" i="13"/>
  <c r="HE66" i="13"/>
  <c r="HF64" i="13"/>
  <c r="HE58" i="13"/>
  <c r="HE50" i="13"/>
  <c r="HF68" i="13"/>
  <c r="HF66" i="13"/>
  <c r="HF62" i="13"/>
  <c r="HF43" i="13"/>
  <c r="HF59" i="13"/>
  <c r="HE57" i="13"/>
  <c r="HE55" i="13"/>
  <c r="HE53" i="13"/>
  <c r="HE51" i="13"/>
  <c r="HE49" i="13"/>
  <c r="HF47" i="13"/>
  <c r="HF45" i="13"/>
  <c r="HE38" i="13"/>
  <c r="HF39" i="13"/>
  <c r="HE37" i="13"/>
  <c r="HF33" i="13"/>
  <c r="HE29" i="13"/>
  <c r="HE30" i="13"/>
  <c r="HE26" i="13"/>
  <c r="HE22" i="13"/>
  <c r="HF84" i="13"/>
  <c r="HF82" i="13"/>
  <c r="HF78" i="13"/>
  <c r="HF76" i="13"/>
  <c r="HF71" i="13"/>
  <c r="HE62" i="13"/>
  <c r="HE87" i="13"/>
  <c r="HE74" i="13"/>
  <c r="HE71" i="13"/>
  <c r="HE63" i="13"/>
  <c r="HF61" i="13"/>
  <c r="HF57" i="13"/>
  <c r="HF55" i="13"/>
  <c r="HF53" i="13"/>
  <c r="HF51" i="13"/>
  <c r="HF42" i="13"/>
  <c r="HF36" i="13"/>
  <c r="HF35" i="13"/>
  <c r="HF26" i="13"/>
  <c r="HF27" i="13"/>
  <c r="HE25" i="13"/>
  <c r="HP23" i="13"/>
  <c r="HO23" i="13"/>
  <c r="HO26" i="13"/>
  <c r="HO28" i="13"/>
  <c r="HP40" i="13"/>
  <c r="HO33" i="13"/>
  <c r="HP35" i="13"/>
  <c r="HO36" i="13"/>
  <c r="HO29" i="13"/>
  <c r="HP36" i="13"/>
  <c r="HP29" i="13"/>
  <c r="HP37" i="13"/>
  <c r="HO50" i="13"/>
  <c r="HP53" i="13"/>
  <c r="HP57" i="13"/>
  <c r="HP41" i="13"/>
  <c r="HP74" i="13"/>
  <c r="HP51" i="13"/>
  <c r="HP55" i="13"/>
  <c r="HO66" i="13"/>
  <c r="HO67" i="13"/>
  <c r="HO77" i="13"/>
  <c r="HP52" i="13"/>
  <c r="HO64" i="13"/>
  <c r="HO65" i="13"/>
  <c r="HO75" i="13"/>
  <c r="HE16" i="13"/>
  <c r="HF14" i="13"/>
  <c r="HE14" i="13"/>
  <c r="HE17" i="13"/>
  <c r="HF16" i="13"/>
  <c r="HF15" i="13"/>
  <c r="HQ8" i="13"/>
  <c r="HE13" i="13"/>
  <c r="HF17" i="13"/>
  <c r="HC89" i="13"/>
  <c r="GV89" i="13"/>
  <c r="GU89" i="13"/>
  <c r="HB89" i="13"/>
  <c r="GX89" i="13"/>
  <c r="HF12" i="13"/>
  <c r="GZ89" i="13"/>
  <c r="HE20" i="13"/>
  <c r="HF13" i="13"/>
  <c r="HA89" i="13"/>
  <c r="HE18" i="13"/>
  <c r="HD89" i="13"/>
  <c r="HF18" i="13"/>
  <c r="GW89" i="13"/>
  <c r="HE12" i="13"/>
  <c r="HE19" i="13"/>
  <c r="HF19" i="13"/>
  <c r="GY89" i="13"/>
  <c r="HF20" i="13"/>
  <c r="BE9" i="16" l="1"/>
  <c r="BE11" i="16"/>
  <c r="BE8" i="16"/>
  <c r="BE10" i="16"/>
  <c r="BE12" i="16"/>
  <c r="BF8" i="16"/>
  <c r="BF9" i="16"/>
  <c r="BF10" i="16"/>
  <c r="BF11" i="16"/>
  <c r="BE13" i="16"/>
  <c r="BE15" i="16"/>
  <c r="BF12" i="16"/>
  <c r="BE14" i="16"/>
  <c r="BE16" i="16"/>
  <c r="BF16" i="16"/>
  <c r="BE17" i="16"/>
  <c r="BE19" i="16"/>
  <c r="BE21" i="16"/>
  <c r="BF13" i="16"/>
  <c r="BF14" i="16"/>
  <c r="BF15" i="16"/>
  <c r="BE18" i="16"/>
  <c r="BE20" i="16"/>
  <c r="BE22" i="16"/>
  <c r="BE24" i="16"/>
  <c r="BF22" i="16"/>
  <c r="BF23" i="16"/>
  <c r="BF25" i="16"/>
  <c r="BF27" i="16"/>
  <c r="BF29" i="16"/>
  <c r="BF17" i="16"/>
  <c r="BF18" i="16"/>
  <c r="BF19" i="16"/>
  <c r="BF20" i="16"/>
  <c r="BF21" i="16"/>
  <c r="BF24" i="16"/>
  <c r="BF26" i="16"/>
  <c r="BF28" i="16"/>
  <c r="BF30" i="16"/>
  <c r="BF32" i="16"/>
  <c r="BF34" i="16"/>
  <c r="BF36" i="16"/>
  <c r="BF38" i="16"/>
  <c r="BF40" i="16"/>
  <c r="BF42" i="16"/>
  <c r="BF31" i="16"/>
  <c r="BF33" i="16"/>
  <c r="BF35" i="16"/>
  <c r="BF37" i="16"/>
  <c r="BF39" i="16"/>
  <c r="BF41" i="16"/>
  <c r="BF43" i="16"/>
  <c r="BF45" i="16"/>
  <c r="BE27" i="16"/>
  <c r="BE46" i="16"/>
  <c r="BE48" i="16"/>
  <c r="BE50" i="16"/>
  <c r="BE52" i="16"/>
  <c r="BE54" i="16"/>
  <c r="BE56" i="16"/>
  <c r="BE25" i="16"/>
  <c r="BE29" i="16"/>
  <c r="BE30" i="16"/>
  <c r="BE31" i="16"/>
  <c r="BE32" i="16"/>
  <c r="BE33" i="16"/>
  <c r="BE34" i="16"/>
  <c r="BE35" i="16"/>
  <c r="BE36" i="16"/>
  <c r="BE23" i="16"/>
  <c r="BF47" i="16"/>
  <c r="BF50" i="16"/>
  <c r="BF51" i="16"/>
  <c r="BF54" i="16"/>
  <c r="BF55" i="16"/>
  <c r="BE57" i="16"/>
  <c r="BE59" i="16"/>
  <c r="BE61" i="16"/>
  <c r="BE63" i="16"/>
  <c r="BE65" i="16"/>
  <c r="BE67" i="16"/>
  <c r="BE69" i="16"/>
  <c r="BE71" i="16"/>
  <c r="BE73" i="16"/>
  <c r="BE26" i="16"/>
  <c r="BE44" i="16"/>
  <c r="BE45" i="16"/>
  <c r="BF48" i="16"/>
  <c r="BF49" i="16"/>
  <c r="BF52" i="16"/>
  <c r="BF53" i="16"/>
  <c r="BF56" i="16"/>
  <c r="BE58" i="16"/>
  <c r="BE60" i="16"/>
  <c r="BE62" i="16"/>
  <c r="BE64" i="16"/>
  <c r="BE66" i="16"/>
  <c r="BE68" i="16"/>
  <c r="BE70" i="16"/>
  <c r="BE72" i="16"/>
  <c r="BE74" i="16"/>
  <c r="BE76" i="16"/>
  <c r="BE78" i="16"/>
  <c r="BE80" i="16"/>
  <c r="BE82" i="16"/>
  <c r="BE38" i="16"/>
  <c r="BE42" i="16"/>
  <c r="BE47" i="16"/>
  <c r="BE55" i="16"/>
  <c r="BF76" i="16"/>
  <c r="BF77" i="16"/>
  <c r="BF80" i="16"/>
  <c r="BF81" i="16"/>
  <c r="BF7" i="16"/>
  <c r="BE39" i="16"/>
  <c r="BF44" i="16"/>
  <c r="BE49" i="16"/>
  <c r="BF57" i="16"/>
  <c r="BF58" i="16"/>
  <c r="BF59" i="16"/>
  <c r="BF60" i="16"/>
  <c r="BF61" i="16"/>
  <c r="BF62" i="16"/>
  <c r="BF63" i="16"/>
  <c r="BF64" i="16"/>
  <c r="BF65" i="16"/>
  <c r="BF66" i="16"/>
  <c r="BF67" i="16"/>
  <c r="BF68" i="16"/>
  <c r="BF69" i="16"/>
  <c r="BF70" i="16"/>
  <c r="BF71" i="16"/>
  <c r="BF72" i="16"/>
  <c r="BF73" i="16"/>
  <c r="BE75" i="16"/>
  <c r="BE79" i="16"/>
  <c r="BF74" i="16"/>
  <c r="BF78" i="16"/>
  <c r="BE7" i="16"/>
  <c r="BF79" i="16"/>
  <c r="BE37" i="16"/>
  <c r="BE40" i="16"/>
  <c r="BE43" i="16"/>
  <c r="BE51" i="16"/>
  <c r="BF75" i="16"/>
  <c r="BE28" i="16"/>
  <c r="BE41" i="16"/>
  <c r="BF46" i="16"/>
  <c r="BE77" i="16"/>
  <c r="BE81" i="16"/>
  <c r="BF82" i="16"/>
  <c r="BE53" i="16"/>
  <c r="BF83" i="16"/>
  <c r="BE83" i="16"/>
  <c r="BG5" i="16"/>
  <c r="BC84" i="16"/>
  <c r="BD84" i="16"/>
  <c r="BF38" i="15"/>
  <c r="BH8" i="15"/>
  <c r="BI8" i="15"/>
  <c r="BI12" i="15"/>
  <c r="BI27" i="15"/>
  <c r="BI31" i="15"/>
  <c r="BI19" i="15"/>
  <c r="BI23" i="15"/>
  <c r="BI34" i="15"/>
  <c r="BH7" i="15"/>
  <c r="BI10" i="15"/>
  <c r="BI14" i="15"/>
  <c r="BI29" i="15"/>
  <c r="BI17" i="15"/>
  <c r="BI21" i="15"/>
  <c r="BI25" i="15"/>
  <c r="BI36" i="15"/>
  <c r="BI13" i="15"/>
  <c r="BI32" i="15"/>
  <c r="BI24" i="15"/>
  <c r="BI9" i="15"/>
  <c r="BI28" i="15"/>
  <c r="BI20" i="15"/>
  <c r="BI35" i="15"/>
  <c r="BI15" i="15"/>
  <c r="BI33" i="15"/>
  <c r="BI30" i="15"/>
  <c r="BI37" i="15"/>
  <c r="BJ5" i="15"/>
  <c r="BI18" i="15"/>
  <c r="BI11" i="15"/>
  <c r="BI22" i="15"/>
  <c r="BH33" i="15"/>
  <c r="BH18" i="15"/>
  <c r="BH15" i="15"/>
  <c r="BI7" i="15"/>
  <c r="BI38" i="15" s="1"/>
  <c r="BH23" i="15"/>
  <c r="BH31" i="15"/>
  <c r="BH12" i="15"/>
  <c r="BH24" i="15"/>
  <c r="BH32" i="15"/>
  <c r="BH13" i="15"/>
  <c r="BH36" i="15"/>
  <c r="BH21" i="15"/>
  <c r="BH29" i="15"/>
  <c r="BH10" i="15"/>
  <c r="BH22" i="15"/>
  <c r="BH11" i="15"/>
  <c r="BH19" i="15"/>
  <c r="BH37" i="15"/>
  <c r="BH30" i="15"/>
  <c r="BH34" i="15"/>
  <c r="BH27" i="15"/>
  <c r="BH28" i="15"/>
  <c r="BH14" i="15"/>
  <c r="BH20" i="15"/>
  <c r="BH9" i="15"/>
  <c r="BH17" i="15"/>
  <c r="BH35" i="15"/>
  <c r="BH25" i="15"/>
  <c r="HP58" i="13"/>
  <c r="HP69" i="13"/>
  <c r="HP54" i="13"/>
  <c r="HP32" i="13"/>
  <c r="HP68" i="13"/>
  <c r="HP56" i="13"/>
  <c r="HP70" i="13"/>
  <c r="HO34" i="13"/>
  <c r="HO32" i="13"/>
  <c r="HP87" i="13"/>
  <c r="HP67" i="13"/>
  <c r="HP71" i="13"/>
  <c r="HO44" i="13"/>
  <c r="HP78" i="13"/>
  <c r="HO87" i="13"/>
  <c r="HO85" i="13"/>
  <c r="HP66" i="13"/>
  <c r="HO81" i="13"/>
  <c r="HP81" i="13"/>
  <c r="HO79" i="13"/>
  <c r="HO71" i="13"/>
  <c r="HP86" i="13"/>
  <c r="HP80" i="13"/>
  <c r="HO72" i="13"/>
  <c r="HO70" i="13"/>
  <c r="HO68" i="13"/>
  <c r="HP62" i="13"/>
  <c r="HO58" i="13"/>
  <c r="HO54" i="13"/>
  <c r="HO41" i="13"/>
  <c r="HP45" i="13"/>
  <c r="HP39" i="13"/>
  <c r="HO31" i="13"/>
  <c r="HP31" i="13"/>
  <c r="HP26" i="13"/>
  <c r="HO24" i="13"/>
  <c r="HO22" i="13"/>
  <c r="HP77" i="13"/>
  <c r="HP73" i="13"/>
  <c r="HO84" i="13"/>
  <c r="HO76" i="13"/>
  <c r="HP84" i="13"/>
  <c r="HO73" i="13"/>
  <c r="HO57" i="13"/>
  <c r="HO53" i="13"/>
  <c r="HP64" i="13"/>
  <c r="HO62" i="13"/>
  <c r="HO60" i="13"/>
  <c r="HO47" i="13"/>
  <c r="HO40" i="13"/>
  <c r="HP60" i="13"/>
  <c r="HP50" i="13"/>
  <c r="HP48" i="13"/>
  <c r="HP46" i="13"/>
  <c r="HO42" i="13"/>
  <c r="HO46" i="13"/>
  <c r="HP38" i="13"/>
  <c r="HO38" i="13"/>
  <c r="HP33" i="13"/>
  <c r="HO27" i="13"/>
  <c r="HP25" i="13"/>
  <c r="HP21" i="13"/>
  <c r="HO80" i="13"/>
  <c r="HP76" i="13"/>
  <c r="HP75" i="13"/>
  <c r="HO83" i="13"/>
  <c r="HP83" i="13"/>
  <c r="HP49" i="13"/>
  <c r="HP79" i="13"/>
  <c r="HP63" i="13"/>
  <c r="HO56" i="13"/>
  <c r="HO52" i="13"/>
  <c r="HO61" i="13"/>
  <c r="HP43" i="13"/>
  <c r="HP44" i="13"/>
  <c r="HP42" i="13"/>
  <c r="HP30" i="13"/>
  <c r="HO30" i="13"/>
  <c r="HO25" i="13"/>
  <c r="HP24" i="13"/>
  <c r="HO21" i="13"/>
  <c r="HP85" i="13"/>
  <c r="HO82" i="13"/>
  <c r="HO78" i="13"/>
  <c r="HO86" i="13"/>
  <c r="HP82" i="13"/>
  <c r="HO74" i="13"/>
  <c r="HP72" i="13"/>
  <c r="HO55" i="13"/>
  <c r="HO51" i="13"/>
  <c r="HO69" i="13"/>
  <c r="HP65" i="13"/>
  <c r="HO63" i="13"/>
  <c r="HP59" i="13"/>
  <c r="HO48" i="13"/>
  <c r="HP61" i="13"/>
  <c r="HO59" i="13"/>
  <c r="HO49" i="13"/>
  <c r="HP47" i="13"/>
  <c r="HO45" i="13"/>
  <c r="HO43" i="13"/>
  <c r="HO39" i="13"/>
  <c r="HO37" i="13"/>
  <c r="HO35" i="13"/>
  <c r="HP28" i="13"/>
  <c r="HP34" i="13"/>
  <c r="HP27" i="13"/>
  <c r="HP22" i="13"/>
  <c r="HY21" i="13"/>
  <c r="HZ22" i="13"/>
  <c r="HY23" i="13"/>
  <c r="HZ21" i="13"/>
  <c r="HY29" i="13"/>
  <c r="HZ29" i="13"/>
  <c r="HZ32" i="13"/>
  <c r="HY36" i="13"/>
  <c r="HZ33" i="13"/>
  <c r="HZ36" i="13"/>
  <c r="HY33" i="13"/>
  <c r="HZ45" i="13"/>
  <c r="HY32" i="13"/>
  <c r="HZ35" i="13"/>
  <c r="HY41" i="13"/>
  <c r="HZ43" i="13"/>
  <c r="HY46" i="13"/>
  <c r="HY54" i="13"/>
  <c r="HY53" i="13"/>
  <c r="HY47" i="13"/>
  <c r="HY51" i="13"/>
  <c r="HY55" i="13"/>
  <c r="HZ64" i="13"/>
  <c r="HZ69" i="13"/>
  <c r="HY82" i="13"/>
  <c r="HZ37" i="13"/>
  <c r="HY50" i="13"/>
  <c r="HY52" i="13"/>
  <c r="HY56" i="13"/>
  <c r="HZ68" i="13"/>
  <c r="HY48" i="13"/>
  <c r="HY66" i="13"/>
  <c r="HZ73" i="13"/>
  <c r="HZ86" i="13"/>
  <c r="HM89" i="13"/>
  <c r="HF89" i="13"/>
  <c r="HL89" i="13"/>
  <c r="HO13" i="13"/>
  <c r="HO15" i="13"/>
  <c r="HO17" i="13"/>
  <c r="HO19" i="13"/>
  <c r="HE89" i="13"/>
  <c r="HN89" i="13"/>
  <c r="HI89" i="13"/>
  <c r="HP13" i="13"/>
  <c r="HP15" i="13"/>
  <c r="HP17" i="13"/>
  <c r="HP19" i="13"/>
  <c r="IA8" i="13"/>
  <c r="HO20" i="13"/>
  <c r="HG89" i="13"/>
  <c r="HO12" i="13"/>
  <c r="HO14" i="13"/>
  <c r="HO16" i="13"/>
  <c r="HO18" i="13"/>
  <c r="HP20" i="13"/>
  <c r="HJ89" i="13"/>
  <c r="HH89" i="13"/>
  <c r="HP12" i="13"/>
  <c r="HP14" i="13"/>
  <c r="HP16" i="13"/>
  <c r="HP18" i="13"/>
  <c r="HK89" i="13"/>
  <c r="BG8" i="16" l="1"/>
  <c r="BG10" i="16"/>
  <c r="BG9" i="16"/>
  <c r="BG11" i="16"/>
  <c r="BH12" i="16"/>
  <c r="BG14" i="16"/>
  <c r="BG13" i="16"/>
  <c r="BG15" i="16"/>
  <c r="BH9" i="16"/>
  <c r="BG12" i="16"/>
  <c r="BG18" i="16"/>
  <c r="BG20" i="16"/>
  <c r="BH11" i="16"/>
  <c r="BH16" i="16"/>
  <c r="BG17" i="16"/>
  <c r="BG19" i="16"/>
  <c r="BG21" i="16"/>
  <c r="BG23" i="16"/>
  <c r="BH8" i="16"/>
  <c r="BH24" i="16"/>
  <c r="BH26" i="16"/>
  <c r="BH28" i="16"/>
  <c r="BH14" i="16"/>
  <c r="BH22" i="16"/>
  <c r="BH25" i="16"/>
  <c r="BH27" i="16"/>
  <c r="BH29" i="16"/>
  <c r="BH10" i="16"/>
  <c r="BH13" i="16"/>
  <c r="BH20" i="16"/>
  <c r="BH23" i="16"/>
  <c r="BG24" i="16"/>
  <c r="BH31" i="16"/>
  <c r="BH33" i="16"/>
  <c r="BH35" i="16"/>
  <c r="BH37" i="16"/>
  <c r="BH39" i="16"/>
  <c r="BH41" i="16"/>
  <c r="BG16" i="16"/>
  <c r="BH18" i="16"/>
  <c r="BG25" i="16"/>
  <c r="BG26" i="16"/>
  <c r="BG27" i="16"/>
  <c r="BG28" i="16"/>
  <c r="BG29" i="16"/>
  <c r="BH30" i="16"/>
  <c r="BH32" i="16"/>
  <c r="BH34" i="16"/>
  <c r="BH36" i="16"/>
  <c r="BH38" i="16"/>
  <c r="BH40" i="16"/>
  <c r="BH42" i="16"/>
  <c r="BH44" i="16"/>
  <c r="BH46" i="16"/>
  <c r="BH21" i="16"/>
  <c r="BG22" i="16"/>
  <c r="BG43" i="16"/>
  <c r="BG44" i="16"/>
  <c r="BG47" i="16"/>
  <c r="BG49" i="16"/>
  <c r="BG51" i="16"/>
  <c r="BG53" i="16"/>
  <c r="BG55" i="16"/>
  <c r="BH17" i="16"/>
  <c r="BG30" i="16"/>
  <c r="BG34" i="16"/>
  <c r="BH43" i="16"/>
  <c r="BH45" i="16"/>
  <c r="BG46" i="16"/>
  <c r="BH48" i="16"/>
  <c r="BH52" i="16"/>
  <c r="BH56" i="16"/>
  <c r="BG58" i="16"/>
  <c r="BG60" i="16"/>
  <c r="BG62" i="16"/>
  <c r="BG64" i="16"/>
  <c r="BG66" i="16"/>
  <c r="BG68" i="16"/>
  <c r="BG70" i="16"/>
  <c r="BG72" i="16"/>
  <c r="BH19" i="16"/>
  <c r="BG32" i="16"/>
  <c r="BG36" i="16"/>
  <c r="BG37" i="16"/>
  <c r="BG38" i="16"/>
  <c r="BG39" i="16"/>
  <c r="BG40" i="16"/>
  <c r="BG41" i="16"/>
  <c r="BG42" i="16"/>
  <c r="BH50" i="16"/>
  <c r="BH54" i="16"/>
  <c r="BG57" i="16"/>
  <c r="BG59" i="16"/>
  <c r="BG61" i="16"/>
  <c r="BG63" i="16"/>
  <c r="BG65" i="16"/>
  <c r="BG67" i="16"/>
  <c r="BG69" i="16"/>
  <c r="BG71" i="16"/>
  <c r="BG73" i="16"/>
  <c r="BG75" i="16"/>
  <c r="BG77" i="16"/>
  <c r="BG79" i="16"/>
  <c r="BG81" i="16"/>
  <c r="BH7" i="16"/>
  <c r="BG33" i="16"/>
  <c r="BG45" i="16"/>
  <c r="BH53" i="16"/>
  <c r="BG54" i="16"/>
  <c r="BH74" i="16"/>
  <c r="BH78" i="16"/>
  <c r="BH82" i="16"/>
  <c r="BG35" i="16"/>
  <c r="BH47" i="16"/>
  <c r="BG48" i="16"/>
  <c r="BH55" i="16"/>
  <c r="BG56" i="16"/>
  <c r="BG76" i="16"/>
  <c r="BH77" i="16"/>
  <c r="BG80" i="16"/>
  <c r="BH81" i="16"/>
  <c r="BH70" i="16"/>
  <c r="BH71" i="16"/>
  <c r="BH72" i="16"/>
  <c r="BH73" i="16"/>
  <c r="BH80" i="16"/>
  <c r="BG31" i="16"/>
  <c r="BH49" i="16"/>
  <c r="BG50" i="16"/>
  <c r="BH57" i="16"/>
  <c r="BH58" i="16"/>
  <c r="BH59" i="16"/>
  <c r="BH60" i="16"/>
  <c r="BH61" i="16"/>
  <c r="BH62" i="16"/>
  <c r="BH63" i="16"/>
  <c r="BH64" i="16"/>
  <c r="BH65" i="16"/>
  <c r="BH66" i="16"/>
  <c r="BH67" i="16"/>
  <c r="BH68" i="16"/>
  <c r="BH69" i="16"/>
  <c r="BH76" i="16"/>
  <c r="BH15" i="16"/>
  <c r="BH51" i="16"/>
  <c r="BG52" i="16"/>
  <c r="BH79" i="16"/>
  <c r="BG74" i="16"/>
  <c r="BH75" i="16"/>
  <c r="BG82" i="16"/>
  <c r="BG7" i="16"/>
  <c r="BG78" i="16"/>
  <c r="BH83" i="16"/>
  <c r="BG83" i="16"/>
  <c r="BI5" i="16"/>
  <c r="BE84" i="16"/>
  <c r="BF84" i="16"/>
  <c r="BH38" i="15"/>
  <c r="BJ8" i="15"/>
  <c r="BK10" i="15"/>
  <c r="BK14" i="15"/>
  <c r="BK29" i="15"/>
  <c r="BK17" i="15"/>
  <c r="BK21" i="15"/>
  <c r="BK25" i="15"/>
  <c r="BK36" i="15"/>
  <c r="BK8" i="15"/>
  <c r="BK12" i="15"/>
  <c r="BK27" i="15"/>
  <c r="BK31" i="15"/>
  <c r="BK19" i="15"/>
  <c r="BK23" i="15"/>
  <c r="BK34" i="15"/>
  <c r="BJ7" i="15"/>
  <c r="BK11" i="15"/>
  <c r="BK30" i="15"/>
  <c r="BK22" i="15"/>
  <c r="BK37" i="15"/>
  <c r="BL5" i="15"/>
  <c r="BK15" i="15"/>
  <c r="BK18" i="15"/>
  <c r="BK33" i="15"/>
  <c r="BK13" i="15"/>
  <c r="BK24" i="15"/>
  <c r="BK28" i="15"/>
  <c r="BK35" i="15"/>
  <c r="BK32" i="15"/>
  <c r="BK9" i="15"/>
  <c r="BK20" i="15"/>
  <c r="BJ33" i="15"/>
  <c r="BJ18" i="15"/>
  <c r="BJ15" i="15"/>
  <c r="BK7" i="15"/>
  <c r="BK38" i="15" s="1"/>
  <c r="BJ23" i="15"/>
  <c r="BJ31" i="15"/>
  <c r="BJ12" i="15"/>
  <c r="BJ24" i="15"/>
  <c r="BJ32" i="15"/>
  <c r="BJ13" i="15"/>
  <c r="BJ36" i="15"/>
  <c r="BJ21" i="15"/>
  <c r="BJ29" i="15"/>
  <c r="BJ10" i="15"/>
  <c r="BJ37" i="15"/>
  <c r="BJ30" i="15"/>
  <c r="BJ34" i="15"/>
  <c r="BJ27" i="15"/>
  <c r="BJ22" i="15"/>
  <c r="BJ11" i="15"/>
  <c r="BJ19" i="15"/>
  <c r="BJ9" i="15"/>
  <c r="BJ17" i="15"/>
  <c r="BJ35" i="15"/>
  <c r="BJ28" i="15"/>
  <c r="BJ25" i="15"/>
  <c r="BJ14" i="15"/>
  <c r="BJ20" i="15"/>
  <c r="HY70" i="13"/>
  <c r="HZ76" i="13"/>
  <c r="HY73" i="13"/>
  <c r="HY69" i="13"/>
  <c r="HY40" i="13"/>
  <c r="HZ87" i="13"/>
  <c r="HZ83" i="13"/>
  <c r="HZ81" i="13"/>
  <c r="HY79" i="13"/>
  <c r="HY77" i="13"/>
  <c r="HZ75" i="13"/>
  <c r="HZ71" i="13"/>
  <c r="HY63" i="13"/>
  <c r="HZ55" i="13"/>
  <c r="HZ51" i="13"/>
  <c r="HY45" i="13"/>
  <c r="HZ49" i="13"/>
  <c r="HZ47" i="13"/>
  <c r="HZ41" i="13"/>
  <c r="HZ38" i="13"/>
  <c r="HZ26" i="13"/>
  <c r="HY22" i="13"/>
  <c r="HZ27" i="13"/>
  <c r="HZ23" i="13"/>
  <c r="HT89" i="13"/>
  <c r="HY75" i="13"/>
  <c r="HZ85" i="13"/>
  <c r="HY83" i="13"/>
  <c r="HY81" i="13"/>
  <c r="HZ79" i="13"/>
  <c r="HZ39" i="13"/>
  <c r="HZ59" i="13"/>
  <c r="HZ70" i="13"/>
  <c r="HY64" i="13"/>
  <c r="HZ54" i="13"/>
  <c r="HY59" i="13"/>
  <c r="HZ57" i="13"/>
  <c r="HY49" i="13"/>
  <c r="HY57" i="13"/>
  <c r="HZ48" i="13"/>
  <c r="HZ40" i="13"/>
  <c r="HZ34" i="13"/>
  <c r="HY31" i="13"/>
  <c r="HZ31" i="13"/>
  <c r="HY25" i="13"/>
  <c r="HY26" i="13"/>
  <c r="HY24" i="13"/>
  <c r="HZ24" i="13"/>
  <c r="HZ78" i="13"/>
  <c r="HY74" i="13"/>
  <c r="HZ62" i="13"/>
  <c r="HZ74" i="13"/>
  <c r="HY72" i="13"/>
  <c r="HZ67" i="13"/>
  <c r="HZ63" i="13"/>
  <c r="HY86" i="13"/>
  <c r="HZ84" i="13"/>
  <c r="HZ82" i="13"/>
  <c r="HZ80" i="13"/>
  <c r="HY78" i="13"/>
  <c r="HY76" i="13"/>
  <c r="HZ72" i="13"/>
  <c r="HY68" i="13"/>
  <c r="HY61" i="13"/>
  <c r="HZ53" i="13"/>
  <c r="HZ46" i="13"/>
  <c r="HY44" i="13"/>
  <c r="HZ44" i="13"/>
  <c r="HZ42" i="13"/>
  <c r="HY37" i="13"/>
  <c r="HY34" i="13"/>
  <c r="HY30" i="13"/>
  <c r="HZ30" i="13"/>
  <c r="HY28" i="13"/>
  <c r="HZ28" i="13"/>
  <c r="HZ77" i="13"/>
  <c r="HY84" i="13"/>
  <c r="HY80" i="13"/>
  <c r="HZ65" i="13"/>
  <c r="HY67" i="13"/>
  <c r="HY87" i="13"/>
  <c r="HY85" i="13"/>
  <c r="HZ66" i="13"/>
  <c r="HY62" i="13"/>
  <c r="HZ61" i="13"/>
  <c r="HY71" i="13"/>
  <c r="HY65" i="13"/>
  <c r="HZ56" i="13"/>
  <c r="HZ52" i="13"/>
  <c r="HZ60" i="13"/>
  <c r="HZ58" i="13"/>
  <c r="HY43" i="13"/>
  <c r="HY60" i="13"/>
  <c r="HY58" i="13"/>
  <c r="HZ50" i="13"/>
  <c r="HY42" i="13"/>
  <c r="HY38" i="13"/>
  <c r="HY39" i="13"/>
  <c r="HY35" i="13"/>
  <c r="HY27" i="13"/>
  <c r="HZ25" i="13"/>
  <c r="IJ29" i="13"/>
  <c r="IJ39" i="13"/>
  <c r="II40" i="13"/>
  <c r="IJ27" i="13"/>
  <c r="IJ40" i="13"/>
  <c r="II35" i="13"/>
  <c r="II43" i="13"/>
  <c r="II48" i="13"/>
  <c r="IJ62" i="13"/>
  <c r="II73" i="13"/>
  <c r="II76" i="13"/>
  <c r="II78" i="13"/>
  <c r="IJ45" i="13"/>
  <c r="II85" i="13"/>
  <c r="II44" i="13"/>
  <c r="HX89" i="13"/>
  <c r="HR89" i="13"/>
  <c r="HZ12" i="13"/>
  <c r="HZ15" i="13"/>
  <c r="HY16" i="13"/>
  <c r="HZ18" i="13"/>
  <c r="HW89" i="13"/>
  <c r="HZ13" i="13"/>
  <c r="HU89" i="13"/>
  <c r="HZ16" i="13"/>
  <c r="HQ89" i="13"/>
  <c r="HY12" i="13"/>
  <c r="HY17" i="13"/>
  <c r="II20" i="13"/>
  <c r="IK8" i="13"/>
  <c r="HZ19" i="13"/>
  <c r="HP89" i="13"/>
  <c r="HO89" i="13"/>
  <c r="HV89" i="13"/>
  <c r="HZ17" i="13"/>
  <c r="HY13" i="13"/>
  <c r="HY14" i="13"/>
  <c r="HY20" i="13"/>
  <c r="HY19" i="13"/>
  <c r="HY18" i="13"/>
  <c r="HZ14" i="13"/>
  <c r="HY15" i="13"/>
  <c r="HZ20" i="13"/>
  <c r="HS89" i="13"/>
  <c r="BI9" i="16" l="1"/>
  <c r="BI11" i="16"/>
  <c r="BI8" i="16"/>
  <c r="BI10" i="16"/>
  <c r="BI12" i="16"/>
  <c r="BI13" i="16"/>
  <c r="BI15" i="16"/>
  <c r="BJ8" i="16"/>
  <c r="BJ9" i="16"/>
  <c r="BJ10" i="16"/>
  <c r="BJ11" i="16"/>
  <c r="BI14" i="16"/>
  <c r="BI16" i="16"/>
  <c r="BJ13" i="16"/>
  <c r="BJ14" i="16"/>
  <c r="BJ15" i="16"/>
  <c r="BI17" i="16"/>
  <c r="BI19" i="16"/>
  <c r="BI21" i="16"/>
  <c r="BI18" i="16"/>
  <c r="BI20" i="16"/>
  <c r="BI22" i="16"/>
  <c r="BI24" i="16"/>
  <c r="BJ16" i="16"/>
  <c r="BJ17" i="16"/>
  <c r="BJ18" i="16"/>
  <c r="BJ19" i="16"/>
  <c r="BJ20" i="16"/>
  <c r="BJ21" i="16"/>
  <c r="BJ25" i="16"/>
  <c r="BJ27" i="16"/>
  <c r="BI23" i="16"/>
  <c r="BJ26" i="16"/>
  <c r="BJ28" i="16"/>
  <c r="BJ12" i="16"/>
  <c r="BJ22" i="16"/>
  <c r="BJ29" i="16"/>
  <c r="BJ30" i="16"/>
  <c r="BJ32" i="16"/>
  <c r="BJ34" i="16"/>
  <c r="BJ36" i="16"/>
  <c r="BJ38" i="16"/>
  <c r="BJ40" i="16"/>
  <c r="BJ42" i="16"/>
  <c r="BJ31" i="16"/>
  <c r="BJ33" i="16"/>
  <c r="BJ35" i="16"/>
  <c r="BJ37" i="16"/>
  <c r="BJ39" i="16"/>
  <c r="BJ41" i="16"/>
  <c r="BJ43" i="16"/>
  <c r="BJ45" i="16"/>
  <c r="BI26" i="16"/>
  <c r="BI30" i="16"/>
  <c r="BI31" i="16"/>
  <c r="BI32" i="16"/>
  <c r="BI33" i="16"/>
  <c r="BI34" i="16"/>
  <c r="BI35" i="16"/>
  <c r="BI36" i="16"/>
  <c r="BI37" i="16"/>
  <c r="BI38" i="16"/>
  <c r="BI39" i="16"/>
  <c r="BI40" i="16"/>
  <c r="BI41" i="16"/>
  <c r="BI42" i="16"/>
  <c r="BI45" i="16"/>
  <c r="BJ46" i="16"/>
  <c r="BI48" i="16"/>
  <c r="BI50" i="16"/>
  <c r="BI52" i="16"/>
  <c r="BI54" i="16"/>
  <c r="BI56" i="16"/>
  <c r="BJ23" i="16"/>
  <c r="BI28" i="16"/>
  <c r="BJ24" i="16"/>
  <c r="BI27" i="16"/>
  <c r="BI44" i="16"/>
  <c r="BI49" i="16"/>
  <c r="BI53" i="16"/>
  <c r="BI57" i="16"/>
  <c r="BI59" i="16"/>
  <c r="BI61" i="16"/>
  <c r="BI63" i="16"/>
  <c r="BI65" i="16"/>
  <c r="BI67" i="16"/>
  <c r="BI69" i="16"/>
  <c r="BI71" i="16"/>
  <c r="BI73" i="16"/>
  <c r="BI47" i="16"/>
  <c r="BI51" i="16"/>
  <c r="BI55" i="16"/>
  <c r="BI58" i="16"/>
  <c r="BI60" i="16"/>
  <c r="BI62" i="16"/>
  <c r="BI64" i="16"/>
  <c r="BI66" i="16"/>
  <c r="BI68" i="16"/>
  <c r="BI70" i="16"/>
  <c r="BI72" i="16"/>
  <c r="BI74" i="16"/>
  <c r="BI76" i="16"/>
  <c r="BI78" i="16"/>
  <c r="BI80" i="16"/>
  <c r="BI82" i="16"/>
  <c r="BI29" i="16"/>
  <c r="BI46" i="16"/>
  <c r="BJ51" i="16"/>
  <c r="BJ52" i="16"/>
  <c r="BI75" i="16"/>
  <c r="BI79" i="16"/>
  <c r="BJ53" i="16"/>
  <c r="BJ54" i="16"/>
  <c r="BJ74" i="16"/>
  <c r="BJ75" i="16"/>
  <c r="BJ79" i="16"/>
  <c r="BJ78" i="16"/>
  <c r="BJ82" i="16"/>
  <c r="BJ7" i="16"/>
  <c r="BI81" i="16"/>
  <c r="BJ44" i="16"/>
  <c r="BJ47" i="16"/>
  <c r="BJ48" i="16"/>
  <c r="BJ55" i="16"/>
  <c r="BJ56" i="16"/>
  <c r="BI77" i="16"/>
  <c r="BI43" i="16"/>
  <c r="BJ49" i="16"/>
  <c r="BJ50" i="16"/>
  <c r="BJ58" i="16"/>
  <c r="BJ60" i="16"/>
  <c r="BJ62" i="16"/>
  <c r="BJ64" i="16"/>
  <c r="BJ66" i="16"/>
  <c r="BJ68" i="16"/>
  <c r="BJ70" i="16"/>
  <c r="BJ72" i="16"/>
  <c r="BJ77" i="16"/>
  <c r="BI25" i="16"/>
  <c r="BJ57" i="16"/>
  <c r="BJ59" i="16"/>
  <c r="BJ61" i="16"/>
  <c r="BJ63" i="16"/>
  <c r="BJ65" i="16"/>
  <c r="BJ67" i="16"/>
  <c r="BJ69" i="16"/>
  <c r="BJ71" i="16"/>
  <c r="BJ73" i="16"/>
  <c r="BJ80" i="16"/>
  <c r="BJ81" i="16"/>
  <c r="BI7" i="16"/>
  <c r="BJ76" i="16"/>
  <c r="BI83" i="16"/>
  <c r="BK5" i="16"/>
  <c r="BJ83" i="16"/>
  <c r="BG84" i="16"/>
  <c r="BH84" i="16"/>
  <c r="BJ38" i="15"/>
  <c r="BL8" i="15"/>
  <c r="BM8" i="15"/>
  <c r="BM12" i="15"/>
  <c r="BM27" i="15"/>
  <c r="BM31" i="15"/>
  <c r="BM19" i="15"/>
  <c r="BM23" i="15"/>
  <c r="BM34" i="15"/>
  <c r="BL7" i="15"/>
  <c r="BM10" i="15"/>
  <c r="BM14" i="15"/>
  <c r="BM29" i="15"/>
  <c r="BM17" i="15"/>
  <c r="BM21" i="15"/>
  <c r="BM25" i="15"/>
  <c r="BM36" i="15"/>
  <c r="BM9" i="15"/>
  <c r="BM28" i="15"/>
  <c r="BM20" i="15"/>
  <c r="BM35" i="15"/>
  <c r="BM13" i="15"/>
  <c r="BM32" i="15"/>
  <c r="BM24" i="15"/>
  <c r="BM11" i="15"/>
  <c r="BM22" i="15"/>
  <c r="BM15" i="15"/>
  <c r="BM33" i="15"/>
  <c r="BM30" i="15"/>
  <c r="BM37" i="15"/>
  <c r="BM18" i="15"/>
  <c r="BL33" i="15"/>
  <c r="BL18" i="15"/>
  <c r="BL15" i="15"/>
  <c r="BM7" i="15"/>
  <c r="BM38" i="15" s="1"/>
  <c r="BL23" i="15"/>
  <c r="BL31" i="15"/>
  <c r="BL12" i="15"/>
  <c r="BL24" i="15"/>
  <c r="BL32" i="15"/>
  <c r="BL13" i="15"/>
  <c r="BL36" i="15"/>
  <c r="BL21" i="15"/>
  <c r="BL29" i="15"/>
  <c r="BL10" i="15"/>
  <c r="BL22" i="15"/>
  <c r="BL11" i="15"/>
  <c r="BL19" i="15"/>
  <c r="BL37" i="15"/>
  <c r="BL30" i="15"/>
  <c r="BL34" i="15"/>
  <c r="BL27" i="15"/>
  <c r="BL35" i="15"/>
  <c r="BL25" i="15"/>
  <c r="BL14" i="15"/>
  <c r="BL20" i="15"/>
  <c r="BL9" i="15"/>
  <c r="BL17" i="15"/>
  <c r="BL28" i="15"/>
  <c r="II68" i="13"/>
  <c r="II77" i="13"/>
  <c r="IJ59" i="13"/>
  <c r="II29" i="13"/>
  <c r="II32" i="13"/>
  <c r="IJ72" i="13"/>
  <c r="IJ86" i="13"/>
  <c r="II70" i="13"/>
  <c r="IJ63" i="13"/>
  <c r="IJ23" i="13"/>
  <c r="IJ68" i="13"/>
  <c r="IJ64" i="13"/>
  <c r="IJ61" i="13"/>
  <c r="IJ57" i="13"/>
  <c r="IJ55" i="13"/>
  <c r="IJ53" i="13"/>
  <c r="IJ51" i="13"/>
  <c r="IJ49" i="13"/>
  <c r="IJ47" i="13"/>
  <c r="II58" i="13"/>
  <c r="II56" i="13"/>
  <c r="II54" i="13"/>
  <c r="II52" i="13"/>
  <c r="II50" i="13"/>
  <c r="IJ48" i="13"/>
  <c r="II46" i="13"/>
  <c r="IJ42" i="13"/>
  <c r="II33" i="13"/>
  <c r="II36" i="13"/>
  <c r="IJ34" i="13"/>
  <c r="II31" i="13"/>
  <c r="II26" i="13"/>
  <c r="II28" i="13"/>
  <c r="IJ26" i="13"/>
  <c r="IJ24" i="13"/>
  <c r="IJ22" i="13"/>
  <c r="IJ78" i="13"/>
  <c r="IJ79" i="13"/>
  <c r="IJ85" i="13"/>
  <c r="II83" i="13"/>
  <c r="II81" i="13"/>
  <c r="II75" i="13"/>
  <c r="IJ87" i="13"/>
  <c r="IJ83" i="13"/>
  <c r="IJ81" i="13"/>
  <c r="II79" i="13"/>
  <c r="IJ75" i="13"/>
  <c r="IJ73" i="13"/>
  <c r="IJ71" i="13"/>
  <c r="IJ69" i="13"/>
  <c r="IJ67" i="13"/>
  <c r="II65" i="13"/>
  <c r="IJ60" i="13"/>
  <c r="IJ70" i="13"/>
  <c r="II66" i="13"/>
  <c r="IJ44" i="13"/>
  <c r="II42" i="13"/>
  <c r="IJ38" i="13"/>
  <c r="IJ36" i="13"/>
  <c r="II34" i="13"/>
  <c r="IJ28" i="13"/>
  <c r="IJ32" i="13"/>
  <c r="II30" i="13"/>
  <c r="II27" i="13"/>
  <c r="II25" i="13"/>
  <c r="II23" i="13"/>
  <c r="II22" i="13"/>
  <c r="IJ77" i="13"/>
  <c r="II87" i="13"/>
  <c r="IJ76" i="13"/>
  <c r="II62" i="13"/>
  <c r="II59" i="13"/>
  <c r="II60" i="13"/>
  <c r="IJ58" i="13"/>
  <c r="IJ56" i="13"/>
  <c r="IJ54" i="13"/>
  <c r="IJ52" i="13"/>
  <c r="IJ50" i="13"/>
  <c r="II61" i="13"/>
  <c r="II57" i="13"/>
  <c r="II55" i="13"/>
  <c r="II53" i="13"/>
  <c r="II51" i="13"/>
  <c r="II49" i="13"/>
  <c r="II47" i="13"/>
  <c r="II45" i="13"/>
  <c r="II41" i="13"/>
  <c r="II39" i="13"/>
  <c r="II37" i="13"/>
  <c r="IJ30" i="13"/>
  <c r="IJ31" i="13"/>
  <c r="II24" i="13"/>
  <c r="IJ25" i="13"/>
  <c r="II21" i="13"/>
  <c r="IJ21" i="13"/>
  <c r="II74" i="13"/>
  <c r="II72" i="13"/>
  <c r="II84" i="13"/>
  <c r="II82" i="13"/>
  <c r="IJ80" i="13"/>
  <c r="IJ65" i="13"/>
  <c r="II86" i="13"/>
  <c r="IJ84" i="13"/>
  <c r="IJ82" i="13"/>
  <c r="II80" i="13"/>
  <c r="IJ74" i="13"/>
  <c r="IJ66" i="13"/>
  <c r="II64" i="13"/>
  <c r="IJ46" i="13"/>
  <c r="II71" i="13"/>
  <c r="II69" i="13"/>
  <c r="II67" i="13"/>
  <c r="II63" i="13"/>
  <c r="II38" i="13"/>
  <c r="IJ43" i="13"/>
  <c r="IJ41" i="13"/>
  <c r="IJ37" i="13"/>
  <c r="IJ35" i="13"/>
  <c r="IJ33" i="13"/>
  <c r="IS23" i="13"/>
  <c r="IT30" i="13"/>
  <c r="IS37" i="13"/>
  <c r="IT49" i="13"/>
  <c r="IS41" i="13"/>
  <c r="IS38" i="13"/>
  <c r="IT73" i="13"/>
  <c r="IS60" i="13"/>
  <c r="IS72" i="13"/>
  <c r="IS75" i="13"/>
  <c r="IT80" i="13"/>
  <c r="IS74" i="13"/>
  <c r="IH89" i="13"/>
  <c r="IJ19" i="13"/>
  <c r="IA89" i="13"/>
  <c r="II12" i="13"/>
  <c r="II14" i="13"/>
  <c r="II16" i="13"/>
  <c r="II18" i="13"/>
  <c r="IS16" i="13"/>
  <c r="IU8" i="13"/>
  <c r="ID89" i="13"/>
  <c r="IB89" i="13"/>
  <c r="IJ12" i="13"/>
  <c r="IJ14" i="13"/>
  <c r="IJ16" i="13"/>
  <c r="IJ18" i="13"/>
  <c r="IE89" i="13"/>
  <c r="HY89" i="13"/>
  <c r="HZ89" i="13"/>
  <c r="IC89" i="13"/>
  <c r="IG89" i="13"/>
  <c r="IF89" i="13"/>
  <c r="IJ20" i="13"/>
  <c r="II13" i="13"/>
  <c r="II15" i="13"/>
  <c r="II17" i="13"/>
  <c r="II19" i="13"/>
  <c r="IJ13" i="13"/>
  <c r="IJ15" i="13"/>
  <c r="IJ17" i="13"/>
  <c r="BI84" i="16" l="1"/>
  <c r="BJ84" i="16"/>
  <c r="BK8" i="16"/>
  <c r="BK10" i="16"/>
  <c r="BK9" i="16"/>
  <c r="BK11" i="16"/>
  <c r="BK14" i="16"/>
  <c r="BK12" i="16"/>
  <c r="BK13" i="16"/>
  <c r="BK15" i="16"/>
  <c r="BL8" i="16"/>
  <c r="BK16" i="16"/>
  <c r="BK18" i="16"/>
  <c r="BK20" i="16"/>
  <c r="BL10" i="16"/>
  <c r="BL12" i="16"/>
  <c r="BK17" i="16"/>
  <c r="BK19" i="16"/>
  <c r="BK21" i="16"/>
  <c r="BK23" i="16"/>
  <c r="BL15" i="16"/>
  <c r="BK22" i="16"/>
  <c r="BL23" i="16"/>
  <c r="BL26" i="16"/>
  <c r="BL28" i="16"/>
  <c r="BL9" i="16"/>
  <c r="BL13" i="16"/>
  <c r="BK24" i="16"/>
  <c r="BL25" i="16"/>
  <c r="BL27" i="16"/>
  <c r="BL29" i="16"/>
  <c r="BL19" i="16"/>
  <c r="BK25" i="16"/>
  <c r="BK26" i="16"/>
  <c r="BK27" i="16"/>
  <c r="BK28" i="16"/>
  <c r="BL31" i="16"/>
  <c r="BL33" i="16"/>
  <c r="BL35" i="16"/>
  <c r="BL37" i="16"/>
  <c r="BL39" i="16"/>
  <c r="BL41" i="16"/>
  <c r="BL11" i="16"/>
  <c r="BL14" i="16"/>
  <c r="BL17" i="16"/>
  <c r="BL21" i="16"/>
  <c r="BL24" i="16"/>
  <c r="BL30" i="16"/>
  <c r="BL32" i="16"/>
  <c r="BL34" i="16"/>
  <c r="BL36" i="16"/>
  <c r="BL38" i="16"/>
  <c r="BL40" i="16"/>
  <c r="BL42" i="16"/>
  <c r="BL44" i="16"/>
  <c r="BL46" i="16"/>
  <c r="BL18" i="16"/>
  <c r="BK29" i="16"/>
  <c r="BL43" i="16"/>
  <c r="BK47" i="16"/>
  <c r="BK49" i="16"/>
  <c r="BK51" i="16"/>
  <c r="BK53" i="16"/>
  <c r="BK55" i="16"/>
  <c r="BL16" i="16"/>
  <c r="BL20" i="16"/>
  <c r="BK33" i="16"/>
  <c r="BL47" i="16"/>
  <c r="BK50" i="16"/>
  <c r="BL51" i="16"/>
  <c r="BK54" i="16"/>
  <c r="BL55" i="16"/>
  <c r="BK58" i="16"/>
  <c r="BK60" i="16"/>
  <c r="BK62" i="16"/>
  <c r="BK64" i="16"/>
  <c r="BK66" i="16"/>
  <c r="BK68" i="16"/>
  <c r="BK70" i="16"/>
  <c r="BK72" i="16"/>
  <c r="BK31" i="16"/>
  <c r="BK35" i="16"/>
  <c r="BK43" i="16"/>
  <c r="BK44" i="16"/>
  <c r="BL45" i="16"/>
  <c r="BK46" i="16"/>
  <c r="BK48" i="16"/>
  <c r="BL49" i="16"/>
  <c r="BK52" i="16"/>
  <c r="BL53" i="16"/>
  <c r="BK56" i="16"/>
  <c r="BK57" i="16"/>
  <c r="BK59" i="16"/>
  <c r="BK61" i="16"/>
  <c r="BK63" i="16"/>
  <c r="BK65" i="16"/>
  <c r="BK67" i="16"/>
  <c r="BK69" i="16"/>
  <c r="BK71" i="16"/>
  <c r="BK73" i="16"/>
  <c r="BK75" i="16"/>
  <c r="BK77" i="16"/>
  <c r="BK79" i="16"/>
  <c r="BK81" i="16"/>
  <c r="BL7" i="16"/>
  <c r="BK32" i="16"/>
  <c r="BK36" i="16"/>
  <c r="BK37" i="16"/>
  <c r="BK30" i="16"/>
  <c r="BK41" i="16"/>
  <c r="BL50" i="16"/>
  <c r="BL57" i="16"/>
  <c r="BL58" i="16"/>
  <c r="BL59" i="16"/>
  <c r="BL60" i="16"/>
  <c r="BL61" i="16"/>
  <c r="BL62" i="16"/>
  <c r="BL63" i="16"/>
  <c r="BL64" i="16"/>
  <c r="BL65" i="16"/>
  <c r="BL66" i="16"/>
  <c r="BL67" i="16"/>
  <c r="BL68" i="16"/>
  <c r="BL69" i="16"/>
  <c r="BL70" i="16"/>
  <c r="BL71" i="16"/>
  <c r="BL72" i="16"/>
  <c r="BL73" i="16"/>
  <c r="BK76" i="16"/>
  <c r="BL77" i="16"/>
  <c r="BK80" i="16"/>
  <c r="BL81" i="16"/>
  <c r="BK7" i="16"/>
  <c r="BL22" i="16"/>
  <c r="BK38" i="16"/>
  <c r="BK42" i="16"/>
  <c r="BK45" i="16"/>
  <c r="BL52" i="16"/>
  <c r="BL76" i="16"/>
  <c r="BL80" i="16"/>
  <c r="BK74" i="16"/>
  <c r="BK78" i="16"/>
  <c r="BL79" i="16"/>
  <c r="BK39" i="16"/>
  <c r="BL54" i="16"/>
  <c r="BL75" i="16"/>
  <c r="BK40" i="16"/>
  <c r="BL48" i="16"/>
  <c r="BL74" i="16"/>
  <c r="BK34" i="16"/>
  <c r="BL56" i="16"/>
  <c r="BL78" i="16"/>
  <c r="BL82" i="16"/>
  <c r="BK82" i="16"/>
  <c r="BK83" i="16"/>
  <c r="BL83" i="16"/>
  <c r="BL38" i="15"/>
  <c r="IS62" i="13"/>
  <c r="IS31" i="13"/>
  <c r="IT24" i="13"/>
  <c r="IS87" i="13"/>
  <c r="IS86" i="13"/>
  <c r="IT71" i="13"/>
  <c r="IS71" i="13"/>
  <c r="IS43" i="13"/>
  <c r="IT45" i="13"/>
  <c r="IS33" i="13"/>
  <c r="IS24" i="13"/>
  <c r="IT79" i="13"/>
  <c r="IS73" i="13"/>
  <c r="IS59" i="13"/>
  <c r="IT48" i="13"/>
  <c r="IS69" i="13"/>
  <c r="IS36" i="13"/>
  <c r="IT31" i="13"/>
  <c r="IT81" i="13"/>
  <c r="IT70" i="13"/>
  <c r="IT75" i="13"/>
  <c r="IT61" i="13"/>
  <c r="IT67" i="13"/>
  <c r="IT63" i="13"/>
  <c r="IT60" i="13"/>
  <c r="IT58" i="13"/>
  <c r="IS56" i="13"/>
  <c r="IS54" i="13"/>
  <c r="IS52" i="13"/>
  <c r="IS50" i="13"/>
  <c r="IT46" i="13"/>
  <c r="IT33" i="13"/>
  <c r="IT26" i="13"/>
  <c r="IT23" i="13"/>
  <c r="IT78" i="13"/>
  <c r="IT86" i="13"/>
  <c r="IS65" i="13"/>
  <c r="IT87" i="13"/>
  <c r="IT85" i="13"/>
  <c r="IS83" i="13"/>
  <c r="IS81" i="13"/>
  <c r="IS77" i="13"/>
  <c r="IT69" i="13"/>
  <c r="IS67" i="13"/>
  <c r="IT65" i="13"/>
  <c r="IS58" i="13"/>
  <c r="IT56" i="13"/>
  <c r="IT54" i="13"/>
  <c r="IT52" i="13"/>
  <c r="IT50" i="13"/>
  <c r="IS47" i="13"/>
  <c r="IS48" i="13"/>
  <c r="IS46" i="13"/>
  <c r="IT44" i="13"/>
  <c r="IT42" i="13"/>
  <c r="IT41" i="13"/>
  <c r="IT39" i="13"/>
  <c r="IT40" i="13"/>
  <c r="IT38" i="13"/>
  <c r="IT34" i="13"/>
  <c r="IT36" i="13"/>
  <c r="IS34" i="13"/>
  <c r="IT32" i="13"/>
  <c r="IS30" i="13"/>
  <c r="IT28" i="13"/>
  <c r="IS29" i="13"/>
  <c r="IS25" i="13"/>
  <c r="IS26" i="13"/>
  <c r="IT83" i="13"/>
  <c r="IS79" i="13"/>
  <c r="IS63" i="13"/>
  <c r="IT77" i="13"/>
  <c r="IT72" i="13"/>
  <c r="IT68" i="13"/>
  <c r="IS64" i="13"/>
  <c r="IT66" i="13"/>
  <c r="IS42" i="13"/>
  <c r="IT59" i="13"/>
  <c r="IT57" i="13"/>
  <c r="IS55" i="13"/>
  <c r="IS53" i="13"/>
  <c r="IS51" i="13"/>
  <c r="IT27" i="13"/>
  <c r="IT25" i="13"/>
  <c r="IS28" i="13"/>
  <c r="IS21" i="13"/>
  <c r="IT82" i="13"/>
  <c r="IS85" i="13"/>
  <c r="IS68" i="13"/>
  <c r="IT84" i="13"/>
  <c r="IT76" i="13"/>
  <c r="IS80" i="13"/>
  <c r="IS84" i="13"/>
  <c r="IS82" i="13"/>
  <c r="IS78" i="13"/>
  <c r="IS76" i="13"/>
  <c r="IT74" i="13"/>
  <c r="IS70" i="13"/>
  <c r="IS66" i="13"/>
  <c r="IT64" i="13"/>
  <c r="IT62" i="13"/>
  <c r="IS49" i="13"/>
  <c r="IS61" i="13"/>
  <c r="IS57" i="13"/>
  <c r="IT55" i="13"/>
  <c r="IT53" i="13"/>
  <c r="IT51" i="13"/>
  <c r="IT47" i="13"/>
  <c r="IS45" i="13"/>
  <c r="IT43" i="13"/>
  <c r="IS44" i="13"/>
  <c r="IS40" i="13"/>
  <c r="IS39" i="13"/>
  <c r="IT35" i="13"/>
  <c r="IT37" i="13"/>
  <c r="IS35" i="13"/>
  <c r="IT29" i="13"/>
  <c r="IS32" i="13"/>
  <c r="IS27" i="13"/>
  <c r="IT22" i="13"/>
  <c r="IS22" i="13"/>
  <c r="IT21" i="13"/>
  <c r="JC27" i="13"/>
  <c r="JD28" i="13"/>
  <c r="JC39" i="13"/>
  <c r="JC36" i="13"/>
  <c r="JD47" i="13"/>
  <c r="JC45" i="13"/>
  <c r="JC52" i="13"/>
  <c r="JC60" i="13"/>
  <c r="JC61" i="13"/>
  <c r="JC37" i="13"/>
  <c r="JD49" i="13"/>
  <c r="JC41" i="13"/>
  <c r="JC53" i="13"/>
  <c r="JD57" i="13"/>
  <c r="JD40" i="13"/>
  <c r="JD46" i="13"/>
  <c r="JD72" i="13"/>
  <c r="IT15" i="13"/>
  <c r="IS17" i="13"/>
  <c r="IN89" i="13"/>
  <c r="IJ89" i="13"/>
  <c r="IS15" i="13"/>
  <c r="IS13" i="13"/>
  <c r="IL89" i="13"/>
  <c r="IT12" i="13"/>
  <c r="IT20" i="13"/>
  <c r="IT16" i="13"/>
  <c r="IS18" i="13"/>
  <c r="IQ89" i="13"/>
  <c r="IS20" i="13"/>
  <c r="IT13" i="13"/>
  <c r="IO89" i="13"/>
  <c r="IT17" i="13"/>
  <c r="IS19" i="13"/>
  <c r="IR89" i="13"/>
  <c r="IT18" i="13"/>
  <c r="II89" i="13"/>
  <c r="IP89" i="13"/>
  <c r="IS14" i="13"/>
  <c r="IK89" i="13"/>
  <c r="IS12" i="13"/>
  <c r="JE8" i="13"/>
  <c r="IT14" i="13"/>
  <c r="IT19" i="13"/>
  <c r="IM89" i="13"/>
  <c r="BK84" i="16" l="1"/>
  <c r="BL84" i="16"/>
  <c r="JC47" i="13"/>
  <c r="JD67" i="13"/>
  <c r="JD69" i="13"/>
  <c r="JC86" i="13"/>
  <c r="JD79" i="13"/>
  <c r="JC31" i="13"/>
  <c r="JC74" i="13"/>
  <c r="JD58" i="13"/>
  <c r="JC54" i="13"/>
  <c r="JD50" i="13"/>
  <c r="JC56" i="13"/>
  <c r="JD44" i="13"/>
  <c r="JC46" i="13"/>
  <c r="JD21" i="13"/>
  <c r="JC20" i="13"/>
  <c r="JC75" i="13"/>
  <c r="JC55" i="13"/>
  <c r="JD80" i="13"/>
  <c r="JD73" i="13"/>
  <c r="JC65" i="13"/>
  <c r="JC51" i="13"/>
  <c r="JC71" i="13"/>
  <c r="JD81" i="13"/>
  <c r="JC64" i="13"/>
  <c r="JD65" i="13"/>
  <c r="JC63" i="13"/>
  <c r="JD56" i="13"/>
  <c r="JD52" i="13"/>
  <c r="JC58" i="13"/>
  <c r="JC50" i="13"/>
  <c r="JD39" i="13"/>
  <c r="JC44" i="13"/>
  <c r="JD42" i="13"/>
  <c r="JC42" i="13"/>
  <c r="JC40" i="13"/>
  <c r="JD38" i="13"/>
  <c r="JC34" i="13"/>
  <c r="JD32" i="13"/>
  <c r="JC30" i="13"/>
  <c r="JD33" i="13"/>
  <c r="JC25" i="13"/>
  <c r="JD26" i="13"/>
  <c r="JD23" i="13"/>
  <c r="JC28" i="13"/>
  <c r="JC26" i="13"/>
  <c r="JC22" i="13"/>
  <c r="JD71" i="13"/>
  <c r="JD86" i="13"/>
  <c r="JD75" i="13"/>
  <c r="JC85" i="13"/>
  <c r="JD77" i="13"/>
  <c r="JC67" i="13"/>
  <c r="JC84" i="13"/>
  <c r="JC82" i="13"/>
  <c r="JC78" i="13"/>
  <c r="JC76" i="13"/>
  <c r="JC70" i="13"/>
  <c r="JD68" i="13"/>
  <c r="JD62" i="13"/>
  <c r="JD55" i="13"/>
  <c r="JD51" i="13"/>
  <c r="JD60" i="13"/>
  <c r="JC38" i="13"/>
  <c r="JD36" i="13"/>
  <c r="JD34" i="13"/>
  <c r="JD31" i="13"/>
  <c r="JD30" i="13"/>
  <c r="JD27" i="13"/>
  <c r="JC23" i="13"/>
  <c r="JC21" i="13"/>
  <c r="JD83" i="13"/>
  <c r="JC79" i="13"/>
  <c r="JD66" i="13"/>
  <c r="JD84" i="13"/>
  <c r="JC72" i="13"/>
  <c r="JD87" i="13"/>
  <c r="JD74" i="13"/>
  <c r="JC66" i="13"/>
  <c r="JD70" i="13"/>
  <c r="JC68" i="13"/>
  <c r="JD64" i="13"/>
  <c r="JC62" i="13"/>
  <c r="JD54" i="13"/>
  <c r="JD59" i="13"/>
  <c r="JC57" i="13"/>
  <c r="JD45" i="13"/>
  <c r="JD43" i="13"/>
  <c r="JC43" i="13"/>
  <c r="JD41" i="13"/>
  <c r="JD35" i="13"/>
  <c r="JC33" i="13"/>
  <c r="JC29" i="13"/>
  <c r="JD29" i="13"/>
  <c r="JC32" i="13"/>
  <c r="JD25" i="13"/>
  <c r="JD82" i="13"/>
  <c r="JC80" i="13"/>
  <c r="JD78" i="13"/>
  <c r="JD76" i="13"/>
  <c r="JD48" i="13"/>
  <c r="JC87" i="13"/>
  <c r="JD85" i="13"/>
  <c r="JC83" i="13"/>
  <c r="JC81" i="13"/>
  <c r="JC77" i="13"/>
  <c r="JC73" i="13"/>
  <c r="JC69" i="13"/>
  <c r="JD63" i="13"/>
  <c r="JD53" i="13"/>
  <c r="JC49" i="13"/>
  <c r="JD61" i="13"/>
  <c r="JC59" i="13"/>
  <c r="JC48" i="13"/>
  <c r="JD37" i="13"/>
  <c r="JC35" i="13"/>
  <c r="JC24" i="13"/>
  <c r="JD22" i="13"/>
  <c r="JD24" i="13"/>
  <c r="JM22" i="13"/>
  <c r="JM48" i="13"/>
  <c r="JM37" i="13"/>
  <c r="JN50" i="13"/>
  <c r="JN52" i="13"/>
  <c r="JN60" i="13"/>
  <c r="JN54" i="13"/>
  <c r="JM66" i="13"/>
  <c r="JN74" i="13"/>
  <c r="JN86" i="13"/>
  <c r="JN43" i="13"/>
  <c r="JN48" i="13"/>
  <c r="JN51" i="13"/>
  <c r="JN55" i="13"/>
  <c r="JN62" i="13"/>
  <c r="JM63" i="13"/>
  <c r="JN66" i="13"/>
  <c r="JN67" i="13"/>
  <c r="JN56" i="13"/>
  <c r="JM76" i="13"/>
  <c r="JM77" i="13"/>
  <c r="JM78" i="13"/>
  <c r="JN82" i="13"/>
  <c r="JD20" i="13"/>
  <c r="JB89" i="13"/>
  <c r="IV89" i="13"/>
  <c r="JD12" i="13"/>
  <c r="JD14" i="13"/>
  <c r="JD16" i="13"/>
  <c r="JD18" i="13"/>
  <c r="JO8" i="13"/>
  <c r="JM18" i="13"/>
  <c r="IS89" i="13"/>
  <c r="IT89" i="13"/>
  <c r="IZ89" i="13"/>
  <c r="IU89" i="13"/>
  <c r="JC12" i="13"/>
  <c r="JC14" i="13"/>
  <c r="JC16" i="13"/>
  <c r="JC18" i="13"/>
  <c r="JA89" i="13"/>
  <c r="IW89" i="13"/>
  <c r="JD13" i="13"/>
  <c r="JD15" i="13"/>
  <c r="JD17" i="13"/>
  <c r="JD19" i="13"/>
  <c r="IY89" i="13"/>
  <c r="IX89" i="13"/>
  <c r="JC13" i="13"/>
  <c r="JC15" i="13"/>
  <c r="JC17" i="13"/>
  <c r="JC19" i="13"/>
  <c r="JN44" i="13" l="1"/>
  <c r="JN30" i="13"/>
  <c r="JN81" i="13"/>
  <c r="JN84" i="13"/>
  <c r="JN80" i="13"/>
  <c r="JN65" i="13"/>
  <c r="JM87" i="13"/>
  <c r="JN59" i="13"/>
  <c r="JN83" i="13"/>
  <c r="JM79" i="13"/>
  <c r="JN69" i="13"/>
  <c r="JN63" i="13"/>
  <c r="JM61" i="13"/>
  <c r="JN46" i="13"/>
  <c r="JM69" i="13"/>
  <c r="JN53" i="13"/>
  <c r="JM33" i="13"/>
  <c r="JM84" i="13"/>
  <c r="JN70" i="13"/>
  <c r="JM83" i="13"/>
  <c r="JM70" i="13"/>
  <c r="JM85" i="13"/>
  <c r="JM73" i="13"/>
  <c r="JN71" i="13"/>
  <c r="JM56" i="13"/>
  <c r="JM52" i="13"/>
  <c r="JN61" i="13"/>
  <c r="JN57" i="13"/>
  <c r="JM49" i="13"/>
  <c r="JN42" i="13"/>
  <c r="JN40" i="13"/>
  <c r="JN39" i="13"/>
  <c r="JM40" i="13"/>
  <c r="JM38" i="13"/>
  <c r="JM36" i="13"/>
  <c r="JM34" i="13"/>
  <c r="JM30" i="13"/>
  <c r="JN38" i="13"/>
  <c r="JN36" i="13"/>
  <c r="JN28" i="13"/>
  <c r="JN32" i="13"/>
  <c r="JM32" i="13"/>
  <c r="JM26" i="13"/>
  <c r="JM25" i="13"/>
  <c r="JM21" i="13"/>
  <c r="JN75" i="13"/>
  <c r="JN64" i="13"/>
  <c r="JN85" i="13"/>
  <c r="JM82" i="13"/>
  <c r="JM86" i="13"/>
  <c r="JN79" i="13"/>
  <c r="JN77" i="13"/>
  <c r="JM75" i="13"/>
  <c r="JN73" i="13"/>
  <c r="JM55" i="13"/>
  <c r="JM51" i="13"/>
  <c r="JN68" i="13"/>
  <c r="JM64" i="13"/>
  <c r="JM58" i="13"/>
  <c r="JM59" i="13"/>
  <c r="JM46" i="13"/>
  <c r="JN35" i="13"/>
  <c r="JM45" i="13"/>
  <c r="JM41" i="13"/>
  <c r="JN34" i="13"/>
  <c r="JM39" i="13"/>
  <c r="JM31" i="13"/>
  <c r="JN25" i="13"/>
  <c r="JM23" i="13"/>
  <c r="JN27" i="13"/>
  <c r="JN21" i="13"/>
  <c r="JM81" i="13"/>
  <c r="JN72" i="13"/>
  <c r="JM72" i="13"/>
  <c r="JM68" i="13"/>
  <c r="JM62" i="13"/>
  <c r="JM54" i="13"/>
  <c r="JM57" i="13"/>
  <c r="JN49" i="13"/>
  <c r="JN58" i="13"/>
  <c r="JN45" i="13"/>
  <c r="JM43" i="13"/>
  <c r="JN41" i="13"/>
  <c r="JN37" i="13"/>
  <c r="JN29" i="13"/>
  <c r="JN33" i="13"/>
  <c r="JN31" i="13"/>
  <c r="JM29" i="13"/>
  <c r="JM67" i="13"/>
  <c r="JM80" i="13"/>
  <c r="JN87" i="13"/>
  <c r="JN78" i="13"/>
  <c r="JN76" i="13"/>
  <c r="JM74" i="13"/>
  <c r="JM53" i="13"/>
  <c r="JM71" i="13"/>
  <c r="JM65" i="13"/>
  <c r="JM60" i="13"/>
  <c r="JM47" i="13"/>
  <c r="JM50" i="13"/>
  <c r="JN47" i="13"/>
  <c r="JM44" i="13"/>
  <c r="JM42" i="13"/>
  <c r="JM35" i="13"/>
  <c r="JM27" i="13"/>
  <c r="JN26" i="13"/>
  <c r="JM24" i="13"/>
  <c r="JM28" i="13"/>
  <c r="JN23" i="13"/>
  <c r="JN22" i="13"/>
  <c r="JN24" i="13"/>
  <c r="JW21" i="13"/>
  <c r="JX22" i="13"/>
  <c r="JX21" i="13"/>
  <c r="JW28" i="13"/>
  <c r="JW39" i="13"/>
  <c r="JX30" i="13"/>
  <c r="JX33" i="13"/>
  <c r="JW37" i="13"/>
  <c r="JW38" i="13"/>
  <c r="JW41" i="13"/>
  <c r="JW43" i="13"/>
  <c r="JX44" i="13"/>
  <c r="JX38" i="13"/>
  <c r="JX39" i="13"/>
  <c r="JW73" i="13"/>
  <c r="JW50" i="13"/>
  <c r="JW59" i="13"/>
  <c r="JX60" i="13"/>
  <c r="JX61" i="13"/>
  <c r="JX68" i="13"/>
  <c r="JW70" i="13"/>
  <c r="JX72" i="13"/>
  <c r="JW78" i="13"/>
  <c r="JW79" i="13"/>
  <c r="JW80" i="13"/>
  <c r="JX81" i="13"/>
  <c r="JX82" i="13"/>
  <c r="JX83" i="13"/>
  <c r="JX84" i="13"/>
  <c r="JW45" i="13"/>
  <c r="JX46" i="13"/>
  <c r="JW63" i="13"/>
  <c r="JX64" i="13"/>
  <c r="JX65" i="13"/>
  <c r="JW86" i="13"/>
  <c r="JX49" i="13"/>
  <c r="JX62" i="13"/>
  <c r="JX76" i="13"/>
  <c r="JX77" i="13"/>
  <c r="JX78" i="13"/>
  <c r="JX79" i="13"/>
  <c r="JX86" i="13"/>
  <c r="JI89" i="13"/>
  <c r="JM15" i="13"/>
  <c r="JN13" i="13"/>
  <c r="JN20" i="13"/>
  <c r="JN18" i="13"/>
  <c r="JH89" i="13"/>
  <c r="JC89" i="13"/>
  <c r="JN15" i="13"/>
  <c r="JJ89" i="13"/>
  <c r="JM19" i="13"/>
  <c r="JM16" i="13"/>
  <c r="JL89" i="13"/>
  <c r="JG89" i="13"/>
  <c r="JF89" i="13"/>
  <c r="JN12" i="13"/>
  <c r="JN16" i="13"/>
  <c r="JE89" i="13"/>
  <c r="JM12" i="13"/>
  <c r="JM17" i="13"/>
  <c r="JN19" i="13"/>
  <c r="JK89" i="13"/>
  <c r="JM20" i="13"/>
  <c r="JD89" i="13"/>
  <c r="JN17" i="13"/>
  <c r="JN14" i="13"/>
  <c r="JM13" i="13"/>
  <c r="JM14" i="13"/>
  <c r="JY8" i="13"/>
  <c r="JV89" i="13"/>
  <c r="JW84" i="13" l="1"/>
  <c r="JX75" i="13"/>
  <c r="JW87" i="13"/>
  <c r="JW85" i="13"/>
  <c r="JW77" i="13"/>
  <c r="JW75" i="13"/>
  <c r="JX71" i="13"/>
  <c r="JX67" i="13"/>
  <c r="JW65" i="13"/>
  <c r="JW71" i="13"/>
  <c r="JX69" i="13"/>
  <c r="JW67" i="13"/>
  <c r="JX47" i="13"/>
  <c r="JW60" i="13"/>
  <c r="JX56" i="13"/>
  <c r="JX54" i="13"/>
  <c r="JX52" i="13"/>
  <c r="JW48" i="13"/>
  <c r="JX57" i="13"/>
  <c r="JW55" i="13"/>
  <c r="JW53" i="13"/>
  <c r="JW51" i="13"/>
  <c r="JX43" i="13"/>
  <c r="JX35" i="13"/>
  <c r="JW35" i="13"/>
  <c r="JW29" i="13"/>
  <c r="JW32" i="13"/>
  <c r="JW30" i="13"/>
  <c r="JW27" i="13"/>
  <c r="JX27" i="13"/>
  <c r="JW83" i="13"/>
  <c r="JX85" i="13"/>
  <c r="JW72" i="13"/>
  <c r="JW82" i="13"/>
  <c r="JW68" i="13"/>
  <c r="JX59" i="13"/>
  <c r="JW46" i="13"/>
  <c r="JW47" i="13"/>
  <c r="JX41" i="13"/>
  <c r="JX34" i="13"/>
  <c r="JX32" i="13"/>
  <c r="JX29" i="13"/>
  <c r="JX25" i="13"/>
  <c r="JW24" i="13"/>
  <c r="JX87" i="13"/>
  <c r="JW69" i="13"/>
  <c r="JX63" i="13"/>
  <c r="JW81" i="13"/>
  <c r="JW76" i="13"/>
  <c r="JX74" i="13"/>
  <c r="JX66" i="13"/>
  <c r="JW64" i="13"/>
  <c r="JX70" i="13"/>
  <c r="JW66" i="13"/>
  <c r="JW62" i="13"/>
  <c r="JW58" i="13"/>
  <c r="JX50" i="13"/>
  <c r="JW61" i="13"/>
  <c r="JX55" i="13"/>
  <c r="JX53" i="13"/>
  <c r="JX51" i="13"/>
  <c r="JX42" i="13"/>
  <c r="JX58" i="13"/>
  <c r="JW56" i="13"/>
  <c r="JW54" i="13"/>
  <c r="JW52" i="13"/>
  <c r="JX45" i="13"/>
  <c r="JX37" i="13"/>
  <c r="JW34" i="13"/>
  <c r="JW31" i="13"/>
  <c r="JW33" i="13"/>
  <c r="JX31" i="13"/>
  <c r="JW26" i="13"/>
  <c r="JX23" i="13"/>
  <c r="JW23" i="13"/>
  <c r="JX24" i="13"/>
  <c r="JW22" i="13"/>
  <c r="JW74" i="13"/>
  <c r="JX80" i="13"/>
  <c r="JX73" i="13"/>
  <c r="JW57" i="13"/>
  <c r="JW49" i="13"/>
  <c r="JW40" i="13"/>
  <c r="JX48" i="13"/>
  <c r="JW44" i="13"/>
  <c r="JW42" i="13"/>
  <c r="JW36" i="13"/>
  <c r="JX40" i="13"/>
  <c r="JX36" i="13"/>
  <c r="JX28" i="13"/>
  <c r="JW25" i="13"/>
  <c r="JX26" i="13"/>
  <c r="KH23" i="13"/>
  <c r="KH26" i="13"/>
  <c r="KG26" i="13"/>
  <c r="KG31" i="13"/>
  <c r="KG45" i="13"/>
  <c r="KG46" i="13"/>
  <c r="KH57" i="13"/>
  <c r="KG61" i="13"/>
  <c r="KG49" i="13"/>
  <c r="KG73" i="13"/>
  <c r="KG65" i="13"/>
  <c r="KG77" i="13"/>
  <c r="KG81" i="13"/>
  <c r="KG82" i="13"/>
  <c r="KG83" i="13"/>
  <c r="KH85" i="13"/>
  <c r="KH86" i="13"/>
  <c r="JP89" i="13"/>
  <c r="JX12" i="13"/>
  <c r="JX14" i="13"/>
  <c r="JX16" i="13"/>
  <c r="JX18" i="13"/>
  <c r="JX20" i="13"/>
  <c r="JW13" i="13"/>
  <c r="JW15" i="13"/>
  <c r="JW17" i="13"/>
  <c r="JW19" i="13"/>
  <c r="JN89" i="13"/>
  <c r="JQ89" i="13"/>
  <c r="JR89" i="13"/>
  <c r="KI8" i="13"/>
  <c r="JT89" i="13"/>
  <c r="JM89" i="13"/>
  <c r="JU89" i="13"/>
  <c r="JX13" i="13"/>
  <c r="JX15" i="13"/>
  <c r="JX17" i="13"/>
  <c r="JX19" i="13"/>
  <c r="JO89" i="13"/>
  <c r="JW12" i="13"/>
  <c r="JW14" i="13"/>
  <c r="JW16" i="13"/>
  <c r="JW18" i="13"/>
  <c r="JW20" i="13"/>
  <c r="JS89" i="13"/>
  <c r="KG50" i="13" l="1"/>
  <c r="KG22" i="13"/>
  <c r="KG84" i="13"/>
  <c r="KG60" i="13"/>
  <c r="KG47" i="13"/>
  <c r="KG64" i="13"/>
  <c r="KG86" i="13"/>
  <c r="KH68" i="13"/>
  <c r="KG39" i="13"/>
  <c r="KG40" i="13"/>
  <c r="KH30" i="13"/>
  <c r="KG72" i="13"/>
  <c r="KH25" i="13"/>
  <c r="KH14" i="13"/>
  <c r="KG76" i="13"/>
  <c r="KG44" i="13"/>
  <c r="KG42" i="13"/>
  <c r="KG30" i="13"/>
  <c r="KH71" i="13"/>
  <c r="KG62" i="13"/>
  <c r="KH72" i="13"/>
  <c r="KG68" i="13"/>
  <c r="KG87" i="13"/>
  <c r="KH79" i="13"/>
  <c r="KH69" i="13"/>
  <c r="KG67" i="13"/>
  <c r="KH65" i="13"/>
  <c r="KH63" i="13"/>
  <c r="KG59" i="13"/>
  <c r="KH47" i="13"/>
  <c r="KH48" i="13"/>
  <c r="KH46" i="13"/>
  <c r="KH42" i="13"/>
  <c r="KH59" i="13"/>
  <c r="KG57" i="13"/>
  <c r="KG55" i="13"/>
  <c r="KG53" i="13"/>
  <c r="KG51" i="13"/>
  <c r="KH34" i="13"/>
  <c r="KH36" i="13"/>
  <c r="KG38" i="13"/>
  <c r="KG36" i="13"/>
  <c r="KG32" i="13"/>
  <c r="KG33" i="13"/>
  <c r="KH31" i="13"/>
  <c r="KH22" i="13"/>
  <c r="KG21" i="13"/>
  <c r="KG74" i="13"/>
  <c r="KH87" i="13"/>
  <c r="KH84" i="13"/>
  <c r="KH82" i="13"/>
  <c r="KG78" i="13"/>
  <c r="KH76" i="13"/>
  <c r="KG71" i="13"/>
  <c r="KG63" i="13"/>
  <c r="KG70" i="13"/>
  <c r="KH66" i="13"/>
  <c r="KH62" i="13"/>
  <c r="KH50" i="13"/>
  <c r="KH58" i="13"/>
  <c r="KH56" i="13"/>
  <c r="KH54" i="13"/>
  <c r="KH52" i="13"/>
  <c r="KH45" i="13"/>
  <c r="KG43" i="13"/>
  <c r="KH41" i="13"/>
  <c r="KH39" i="13"/>
  <c r="KH35" i="13"/>
  <c r="KH38" i="13"/>
  <c r="KH28" i="13"/>
  <c r="KG27" i="13"/>
  <c r="KH27" i="13"/>
  <c r="KG25" i="13"/>
  <c r="KG23" i="13"/>
  <c r="KG85" i="13"/>
  <c r="KG80" i="13"/>
  <c r="KH75" i="13"/>
  <c r="KH80" i="13"/>
  <c r="KH78" i="13"/>
  <c r="KH74" i="13"/>
  <c r="KH70" i="13"/>
  <c r="KG66" i="13"/>
  <c r="KH64" i="13"/>
  <c r="KH61" i="13"/>
  <c r="KG58" i="13"/>
  <c r="KG56" i="13"/>
  <c r="KG54" i="13"/>
  <c r="KG52" i="13"/>
  <c r="KH44" i="13"/>
  <c r="KH40" i="13"/>
  <c r="KH43" i="13"/>
  <c r="KG41" i="13"/>
  <c r="KG34" i="13"/>
  <c r="KG37" i="13"/>
  <c r="KG35" i="13"/>
  <c r="KH29" i="13"/>
  <c r="KH21" i="13"/>
  <c r="KH73" i="13"/>
  <c r="KH83" i="13"/>
  <c r="KH81" i="13"/>
  <c r="KG79" i="13"/>
  <c r="KH77" i="13"/>
  <c r="KG75" i="13"/>
  <c r="KG69" i="13"/>
  <c r="KH67" i="13"/>
  <c r="KH60" i="13"/>
  <c r="KH55" i="13"/>
  <c r="KH53" i="13"/>
  <c r="KH51" i="13"/>
  <c r="KH49" i="13"/>
  <c r="KG48" i="13"/>
  <c r="KH37" i="13"/>
  <c r="KH32" i="13"/>
  <c r="KG28" i="13"/>
  <c r="KH33" i="13"/>
  <c r="KG29" i="13"/>
  <c r="KG24" i="13"/>
  <c r="KH24" i="13"/>
  <c r="KR24" i="13"/>
  <c r="KR31" i="13"/>
  <c r="KR58" i="13"/>
  <c r="KQ38" i="13"/>
  <c r="KR54" i="13"/>
  <c r="KQ77" i="13"/>
  <c r="KQ82" i="13"/>
  <c r="KR53" i="13"/>
  <c r="KQ66" i="13"/>
  <c r="KQ64" i="13"/>
  <c r="KR66" i="13"/>
  <c r="KQ79" i="13"/>
  <c r="KR83" i="13"/>
  <c r="KR84" i="13"/>
  <c r="KR74" i="13"/>
  <c r="KG13" i="13"/>
  <c r="KG17" i="13"/>
  <c r="KG14" i="13"/>
  <c r="KH17" i="13"/>
  <c r="KG15" i="13"/>
  <c r="KF89" i="13"/>
  <c r="KG16" i="13"/>
  <c r="KH15" i="13"/>
  <c r="JW89" i="13"/>
  <c r="JZ89" i="13"/>
  <c r="KH12" i="13"/>
  <c r="KG19" i="13"/>
  <c r="KB89" i="13"/>
  <c r="KA89" i="13"/>
  <c r="KH20" i="13"/>
  <c r="KD89" i="13"/>
  <c r="KH13" i="13"/>
  <c r="KH19" i="13"/>
  <c r="KE89" i="13"/>
  <c r="JX89" i="13"/>
  <c r="KS8" i="13"/>
  <c r="JY89" i="13"/>
  <c r="KG12" i="13"/>
  <c r="KH16" i="13"/>
  <c r="KC89" i="13"/>
  <c r="KG20" i="13"/>
  <c r="KG18" i="13"/>
  <c r="KH18" i="13"/>
  <c r="KR48" i="13" l="1"/>
  <c r="KQ84" i="13"/>
  <c r="KQ78" i="13"/>
  <c r="KQ76" i="13"/>
  <c r="KR81" i="13"/>
  <c r="KQ83" i="13"/>
  <c r="KQ81" i="13"/>
  <c r="KR75" i="13"/>
  <c r="KR56" i="13"/>
  <c r="KR51" i="13"/>
  <c r="KQ30" i="13"/>
  <c r="KR25" i="13"/>
  <c r="KR52" i="13"/>
  <c r="KR55" i="13"/>
  <c r="KQ21" i="13"/>
  <c r="KQ67" i="13"/>
  <c r="KR82" i="13"/>
  <c r="KQ40" i="13"/>
  <c r="KR69" i="13"/>
  <c r="KQ71" i="13"/>
  <c r="KR86" i="13"/>
  <c r="KR80" i="13"/>
  <c r="KR78" i="13"/>
  <c r="KR72" i="13"/>
  <c r="KR70" i="13"/>
  <c r="KR68" i="13"/>
  <c r="KR62" i="13"/>
  <c r="KQ54" i="13"/>
  <c r="KQ70" i="13"/>
  <c r="KQ68" i="13"/>
  <c r="KR64" i="13"/>
  <c r="KQ62" i="13"/>
  <c r="KQ50" i="13"/>
  <c r="KR46" i="13"/>
  <c r="KR45" i="13"/>
  <c r="KR60" i="13"/>
  <c r="KQ58" i="13"/>
  <c r="KR50" i="13"/>
  <c r="KQ45" i="13"/>
  <c r="KR47" i="13"/>
  <c r="KR41" i="13"/>
  <c r="KQ34" i="13"/>
  <c r="KR39" i="13"/>
  <c r="KQ37" i="13"/>
  <c r="KR32" i="13"/>
  <c r="KQ32" i="13"/>
  <c r="KR27" i="13"/>
  <c r="KQ23" i="13"/>
  <c r="KQ24" i="13"/>
  <c r="KQ22" i="13"/>
  <c r="KR21" i="13"/>
  <c r="KR23" i="13"/>
  <c r="KR22" i="13"/>
  <c r="KQ74" i="13"/>
  <c r="KR67" i="13"/>
  <c r="KR85" i="13"/>
  <c r="KQ53" i="13"/>
  <c r="KQ61" i="13"/>
  <c r="KQ60" i="13"/>
  <c r="KQ47" i="13"/>
  <c r="KQ44" i="13"/>
  <c r="KR43" i="13"/>
  <c r="KQ41" i="13"/>
  <c r="KR37" i="13"/>
  <c r="KR33" i="13"/>
  <c r="KQ75" i="13"/>
  <c r="KQ85" i="13"/>
  <c r="KR77" i="13"/>
  <c r="KR71" i="13"/>
  <c r="KQ72" i="13"/>
  <c r="KQ65" i="13"/>
  <c r="KR73" i="13"/>
  <c r="KR87" i="13"/>
  <c r="KR79" i="13"/>
  <c r="KQ73" i="13"/>
  <c r="KR63" i="13"/>
  <c r="KQ56" i="13"/>
  <c r="KQ52" i="13"/>
  <c r="KQ69" i="13"/>
  <c r="KR65" i="13"/>
  <c r="KQ63" i="13"/>
  <c r="KQ48" i="13"/>
  <c r="KQ39" i="13"/>
  <c r="KR61" i="13"/>
  <c r="KQ57" i="13"/>
  <c r="KR49" i="13"/>
  <c r="KQ43" i="13"/>
  <c r="KQ46" i="13"/>
  <c r="KQ42" i="13"/>
  <c r="KR36" i="13"/>
  <c r="KR40" i="13"/>
  <c r="KQ36" i="13"/>
  <c r="KR38" i="13"/>
  <c r="KR34" i="13"/>
  <c r="KR30" i="13"/>
  <c r="KQ33" i="13"/>
  <c r="KQ31" i="13"/>
  <c r="KQ80" i="13"/>
  <c r="KR76" i="13"/>
  <c r="KQ87" i="13"/>
  <c r="KQ86" i="13"/>
  <c r="KR59" i="13"/>
  <c r="KQ55" i="13"/>
  <c r="KQ51" i="13"/>
  <c r="KQ59" i="13"/>
  <c r="KR57" i="13"/>
  <c r="KQ49" i="13"/>
  <c r="KR42" i="13"/>
  <c r="KR35" i="13"/>
  <c r="KR44" i="13"/>
  <c r="KQ35" i="13"/>
  <c r="KQ29" i="13"/>
  <c r="KR29" i="13"/>
  <c r="KQ28" i="13"/>
  <c r="KR28" i="13"/>
  <c r="KQ26" i="13"/>
  <c r="KR26" i="13"/>
  <c r="KQ27" i="13"/>
  <c r="KQ25" i="13"/>
  <c r="LB21" i="13"/>
  <c r="LB25" i="13"/>
  <c r="LB26" i="13"/>
  <c r="LA23" i="13"/>
  <c r="LA70" i="13"/>
  <c r="LA53" i="13"/>
  <c r="LB72" i="13"/>
  <c r="LA86" i="13"/>
  <c r="LA31" i="13"/>
  <c r="LB41" i="13"/>
  <c r="LA54" i="13"/>
  <c r="LA40" i="13"/>
  <c r="LA51" i="13"/>
  <c r="LA67" i="13"/>
  <c r="LA74" i="13"/>
  <c r="LB85" i="13"/>
  <c r="KL89" i="13"/>
  <c r="KG89" i="13"/>
  <c r="KO89" i="13"/>
  <c r="KI89" i="13"/>
  <c r="KQ12" i="13"/>
  <c r="KQ14" i="13"/>
  <c r="KQ16" i="13"/>
  <c r="KQ18" i="13"/>
  <c r="KR20" i="13"/>
  <c r="KP89" i="13"/>
  <c r="KJ89" i="13"/>
  <c r="KR12" i="13"/>
  <c r="KR14" i="13"/>
  <c r="KR16" i="13"/>
  <c r="KR18" i="13"/>
  <c r="KQ20" i="13"/>
  <c r="KM89" i="13"/>
  <c r="KK89" i="13"/>
  <c r="KN89" i="13"/>
  <c r="KQ13" i="13"/>
  <c r="KQ15" i="13"/>
  <c r="KQ17" i="13"/>
  <c r="KQ19" i="13"/>
  <c r="KH89" i="13"/>
  <c r="KR13" i="13"/>
  <c r="KR15" i="13"/>
  <c r="KR17" i="13"/>
  <c r="KR19" i="13"/>
  <c r="LC8" i="13"/>
  <c r="LA52" i="13" l="1"/>
  <c r="LB70" i="13"/>
  <c r="LB49" i="13"/>
  <c r="LB57" i="13"/>
  <c r="LA55" i="13"/>
  <c r="LB69" i="13"/>
  <c r="LB65" i="13"/>
  <c r="LB48" i="13"/>
  <c r="LA56" i="13"/>
  <c r="LB30" i="13"/>
  <c r="LB87" i="13"/>
  <c r="LA25" i="13"/>
  <c r="LB79" i="13"/>
  <c r="LB77" i="13"/>
  <c r="LA83" i="13"/>
  <c r="LA81" i="13"/>
  <c r="LB74" i="13"/>
  <c r="LB67" i="13"/>
  <c r="LB63" i="13"/>
  <c r="LA68" i="13"/>
  <c r="LA64" i="13"/>
  <c r="LB54" i="13"/>
  <c r="LA50" i="13"/>
  <c r="LA46" i="13"/>
  <c r="LB42" i="13"/>
  <c r="LA60" i="13"/>
  <c r="LB50" i="13"/>
  <c r="LA48" i="13"/>
  <c r="LB35" i="13"/>
  <c r="LB44" i="13"/>
  <c r="LB39" i="13"/>
  <c r="LA37" i="13"/>
  <c r="LB37" i="13"/>
  <c r="LA30" i="13"/>
  <c r="LB22" i="13"/>
  <c r="LB62" i="13"/>
  <c r="LA85" i="13"/>
  <c r="LB75" i="13"/>
  <c r="LB73" i="13"/>
  <c r="LB66" i="13"/>
  <c r="LA62" i="13"/>
  <c r="LB86" i="13"/>
  <c r="LB84" i="13"/>
  <c r="LB82" i="13"/>
  <c r="LB80" i="13"/>
  <c r="LA78" i="13"/>
  <c r="LA76" i="13"/>
  <c r="LA72" i="13"/>
  <c r="LB68" i="13"/>
  <c r="LB58" i="13"/>
  <c r="LA61" i="13"/>
  <c r="LB53" i="13"/>
  <c r="LB60" i="13"/>
  <c r="LA58" i="13"/>
  <c r="LB47" i="13"/>
  <c r="LA47" i="13"/>
  <c r="LA45" i="13"/>
  <c r="LB43" i="13"/>
  <c r="LA41" i="13"/>
  <c r="LA39" i="13"/>
  <c r="LB36" i="13"/>
  <c r="LB32" i="13"/>
  <c r="LB33" i="13"/>
  <c r="LB29" i="13"/>
  <c r="LA28" i="13"/>
  <c r="LA27" i="13"/>
  <c r="LB24" i="13"/>
  <c r="LA26" i="13"/>
  <c r="LA22" i="13"/>
  <c r="LB78" i="13"/>
  <c r="LB76" i="13"/>
  <c r="LA84" i="13"/>
  <c r="LA82" i="13"/>
  <c r="LA80" i="13"/>
  <c r="LA69" i="13"/>
  <c r="LB61" i="13"/>
  <c r="LA57" i="13"/>
  <c r="LA71" i="13"/>
  <c r="LA65" i="13"/>
  <c r="LB56" i="13"/>
  <c r="LB52" i="13"/>
  <c r="LA59" i="13"/>
  <c r="LA49" i="13"/>
  <c r="LB45" i="13"/>
  <c r="LA43" i="13"/>
  <c r="LA35" i="13"/>
  <c r="LB40" i="13"/>
  <c r="LB38" i="13"/>
  <c r="LB34" i="13"/>
  <c r="LA32" i="13"/>
  <c r="LB28" i="13"/>
  <c r="LB27" i="13"/>
  <c r="LB23" i="13"/>
  <c r="LA21" i="13"/>
  <c r="LB64" i="13"/>
  <c r="LA66" i="13"/>
  <c r="LA87" i="13"/>
  <c r="LB83" i="13"/>
  <c r="LB81" i="13"/>
  <c r="LA79" i="13"/>
  <c r="LA77" i="13"/>
  <c r="LA75" i="13"/>
  <c r="LA73" i="13"/>
  <c r="LB71" i="13"/>
  <c r="LA63" i="13"/>
  <c r="LB55" i="13"/>
  <c r="LB51" i="13"/>
  <c r="LB59" i="13"/>
  <c r="LB46" i="13"/>
  <c r="LA44" i="13"/>
  <c r="LA42" i="13"/>
  <c r="LA36" i="13"/>
  <c r="LA38" i="13"/>
  <c r="LA34" i="13"/>
  <c r="LB31" i="13"/>
  <c r="LA33" i="13"/>
  <c r="LA29" i="13"/>
  <c r="LA24" i="13"/>
  <c r="I21" i="13"/>
  <c r="E22" i="13"/>
  <c r="I22" i="13"/>
  <c r="F21" i="13"/>
  <c r="K21" i="13"/>
  <c r="H22" i="13"/>
  <c r="H23" i="13"/>
  <c r="G24" i="13"/>
  <c r="K24" i="13"/>
  <c r="D21" i="13"/>
  <c r="J21" i="13"/>
  <c r="G22" i="13"/>
  <c r="J22" i="13"/>
  <c r="H21" i="13"/>
  <c r="F22" i="13"/>
  <c r="G23" i="13"/>
  <c r="D24" i="13"/>
  <c r="I24" i="13"/>
  <c r="K22" i="13"/>
  <c r="F23" i="13"/>
  <c r="F24" i="13"/>
  <c r="G25" i="13"/>
  <c r="K25" i="13"/>
  <c r="H26" i="13"/>
  <c r="G27" i="13"/>
  <c r="K27" i="13"/>
  <c r="I28" i="13"/>
  <c r="K23" i="13"/>
  <c r="F25" i="13"/>
  <c r="J25" i="13"/>
  <c r="G26" i="13"/>
  <c r="K26" i="13"/>
  <c r="H24" i="13"/>
  <c r="H25" i="13"/>
  <c r="I26" i="13"/>
  <c r="D27" i="13"/>
  <c r="I27" i="13"/>
  <c r="J24" i="13"/>
  <c r="I25" i="13"/>
  <c r="G21" i="13"/>
  <c r="I23" i="13"/>
  <c r="J23" i="13"/>
  <c r="LL26" i="13"/>
  <c r="M26" i="13" s="1"/>
  <c r="F27" i="13"/>
  <c r="H28" i="13"/>
  <c r="H27" i="13"/>
  <c r="G28" i="13"/>
  <c r="D29" i="13"/>
  <c r="H29" i="13"/>
  <c r="F30" i="13"/>
  <c r="J30" i="13"/>
  <c r="G31" i="13"/>
  <c r="K31" i="13"/>
  <c r="I32" i="13"/>
  <c r="G33" i="13"/>
  <c r="K33" i="13"/>
  <c r="J27" i="13"/>
  <c r="J28" i="13"/>
  <c r="E29" i="13"/>
  <c r="I29" i="13"/>
  <c r="G30" i="13"/>
  <c r="K30" i="13"/>
  <c r="D31" i="13"/>
  <c r="H31" i="13"/>
  <c r="F32" i="13"/>
  <c r="J32" i="13"/>
  <c r="LK25" i="13"/>
  <c r="F26" i="13"/>
  <c r="J29" i="13"/>
  <c r="H30" i="13"/>
  <c r="K32" i="13"/>
  <c r="F33" i="13"/>
  <c r="D34" i="13"/>
  <c r="H34" i="13"/>
  <c r="F35" i="13"/>
  <c r="J35" i="13"/>
  <c r="E36" i="13"/>
  <c r="I36" i="13"/>
  <c r="F37" i="13"/>
  <c r="G38" i="13"/>
  <c r="K38" i="13"/>
  <c r="J26" i="13"/>
  <c r="F28" i="13"/>
  <c r="K29" i="13"/>
  <c r="I30" i="13"/>
  <c r="D32" i="13"/>
  <c r="H33" i="13"/>
  <c r="I34" i="13"/>
  <c r="G35" i="13"/>
  <c r="K35" i="13"/>
  <c r="J36" i="13"/>
  <c r="G37" i="13"/>
  <c r="K37" i="13"/>
  <c r="H38" i="13"/>
  <c r="E39" i="13"/>
  <c r="I39" i="13"/>
  <c r="D40" i="13"/>
  <c r="H40" i="13"/>
  <c r="LL27" i="13"/>
  <c r="K28" i="13"/>
  <c r="F29" i="13"/>
  <c r="I31" i="13"/>
  <c r="I33" i="13"/>
  <c r="J34" i="13"/>
  <c r="K36" i="13"/>
  <c r="D37" i="13"/>
  <c r="E38" i="13"/>
  <c r="G39" i="13"/>
  <c r="G40" i="13"/>
  <c r="G41" i="13"/>
  <c r="K41" i="13"/>
  <c r="F42" i="13"/>
  <c r="J42" i="13"/>
  <c r="G43" i="13"/>
  <c r="K43" i="13"/>
  <c r="I44" i="13"/>
  <c r="E45" i="13"/>
  <c r="I45" i="13"/>
  <c r="G29" i="13"/>
  <c r="J31" i="13"/>
  <c r="J33" i="13"/>
  <c r="K34" i="13"/>
  <c r="D36" i="13"/>
  <c r="E37" i="13"/>
  <c r="F38" i="13"/>
  <c r="H39" i="13"/>
  <c r="I40" i="13"/>
  <c r="D41" i="13"/>
  <c r="H41" i="13"/>
  <c r="G42" i="13"/>
  <c r="K42" i="13"/>
  <c r="D43" i="13"/>
  <c r="H43" i="13"/>
  <c r="F44" i="13"/>
  <c r="J44" i="13"/>
  <c r="F45" i="13"/>
  <c r="J45" i="13"/>
  <c r="J46" i="13"/>
  <c r="G47" i="13"/>
  <c r="K47" i="13"/>
  <c r="E48" i="13"/>
  <c r="I48" i="13"/>
  <c r="G34" i="13"/>
  <c r="I35" i="13"/>
  <c r="H36" i="13"/>
  <c r="H37" i="13"/>
  <c r="J38" i="13"/>
  <c r="F39" i="13"/>
  <c r="K40" i="13"/>
  <c r="F41" i="13"/>
  <c r="I42" i="13"/>
  <c r="J43" i="13"/>
  <c r="D44" i="13"/>
  <c r="D46" i="13"/>
  <c r="I46" i="13"/>
  <c r="D47" i="13"/>
  <c r="I47" i="13"/>
  <c r="F48" i="13"/>
  <c r="K48" i="13"/>
  <c r="G49" i="13"/>
  <c r="K49" i="13"/>
  <c r="D50" i="13"/>
  <c r="H50" i="13"/>
  <c r="H51" i="13"/>
  <c r="H52" i="13"/>
  <c r="D53" i="13"/>
  <c r="H53" i="13"/>
  <c r="D54" i="13"/>
  <c r="H54" i="13"/>
  <c r="D55" i="13"/>
  <c r="H55" i="13"/>
  <c r="H56" i="13"/>
  <c r="F57" i="13"/>
  <c r="J57" i="13"/>
  <c r="G58" i="13"/>
  <c r="K58" i="13"/>
  <c r="G59" i="13"/>
  <c r="K59" i="13"/>
  <c r="G60" i="13"/>
  <c r="K60" i="13"/>
  <c r="D61" i="13"/>
  <c r="H61" i="13"/>
  <c r="G32" i="13"/>
  <c r="I37" i="13"/>
  <c r="J39" i="13"/>
  <c r="I41" i="13"/>
  <c r="D42" i="13"/>
  <c r="E43" i="13"/>
  <c r="G44" i="13"/>
  <c r="G45" i="13"/>
  <c r="E46" i="13"/>
  <c r="K46" i="13"/>
  <c r="LL47" i="13"/>
  <c r="J47" i="13"/>
  <c r="G48" i="13"/>
  <c r="D49" i="13"/>
  <c r="H49" i="13"/>
  <c r="I50" i="13"/>
  <c r="I51" i="13"/>
  <c r="I52" i="13"/>
  <c r="E53" i="13"/>
  <c r="I53" i="13"/>
  <c r="I54" i="13"/>
  <c r="E55" i="13"/>
  <c r="I55" i="13"/>
  <c r="I56" i="13"/>
  <c r="G57" i="13"/>
  <c r="K57" i="13"/>
  <c r="H58" i="13"/>
  <c r="H59" i="13"/>
  <c r="H60" i="13"/>
  <c r="E61" i="13"/>
  <c r="I61" i="13"/>
  <c r="LK39" i="13"/>
  <c r="H42" i="13"/>
  <c r="K45" i="13"/>
  <c r="H46" i="13"/>
  <c r="J48" i="13"/>
  <c r="J49" i="13"/>
  <c r="K50" i="13"/>
  <c r="G51" i="13"/>
  <c r="G52" i="13"/>
  <c r="G53" i="13"/>
  <c r="G54" i="13"/>
  <c r="G55" i="13"/>
  <c r="G56" i="13"/>
  <c r="I57" i="13"/>
  <c r="J58" i="13"/>
  <c r="J59" i="13"/>
  <c r="J60" i="13"/>
  <c r="K61" i="13"/>
  <c r="F62" i="13"/>
  <c r="J62" i="13"/>
  <c r="J63" i="13"/>
  <c r="G64" i="13"/>
  <c r="K64" i="13"/>
  <c r="G65" i="13"/>
  <c r="K65" i="13"/>
  <c r="H66" i="13"/>
  <c r="D67" i="13"/>
  <c r="H67" i="13"/>
  <c r="F68" i="13"/>
  <c r="J68" i="13"/>
  <c r="D69" i="13"/>
  <c r="H69" i="13"/>
  <c r="F70" i="13"/>
  <c r="J70" i="13"/>
  <c r="H71" i="13"/>
  <c r="K39" i="13"/>
  <c r="F40" i="13"/>
  <c r="J41" i="13"/>
  <c r="F43" i="13"/>
  <c r="H44" i="13"/>
  <c r="E49" i="13"/>
  <c r="F50" i="13"/>
  <c r="J51" i="13"/>
  <c r="J52" i="13"/>
  <c r="J53" i="13"/>
  <c r="J54" i="13"/>
  <c r="J55" i="13"/>
  <c r="J56" i="13"/>
  <c r="D57" i="13"/>
  <c r="E58" i="13"/>
  <c r="F61" i="13"/>
  <c r="G62" i="13"/>
  <c r="K62" i="13"/>
  <c r="G63" i="13"/>
  <c r="K63" i="13"/>
  <c r="H64" i="13"/>
  <c r="H65" i="13"/>
  <c r="E66" i="13"/>
  <c r="I66" i="13"/>
  <c r="I67" i="13"/>
  <c r="K68" i="13"/>
  <c r="I69" i="13"/>
  <c r="G70" i="13"/>
  <c r="K70" i="13"/>
  <c r="I71" i="13"/>
  <c r="G72" i="13"/>
  <c r="K72" i="13"/>
  <c r="G73" i="13"/>
  <c r="K73" i="13"/>
  <c r="E74" i="13"/>
  <c r="I74" i="13"/>
  <c r="H75" i="13"/>
  <c r="D76" i="13"/>
  <c r="H76" i="13"/>
  <c r="D77" i="13"/>
  <c r="H77" i="13"/>
  <c r="H78" i="13"/>
  <c r="H79" i="13"/>
  <c r="H80" i="13"/>
  <c r="I81" i="13"/>
  <c r="E82" i="13"/>
  <c r="I82" i="13"/>
  <c r="I83" i="13"/>
  <c r="E84" i="13"/>
  <c r="I84" i="13"/>
  <c r="G85" i="13"/>
  <c r="K85" i="13"/>
  <c r="E86" i="13"/>
  <c r="I86" i="13"/>
  <c r="G87" i="13"/>
  <c r="K87" i="13"/>
  <c r="I38" i="13"/>
  <c r="J40" i="13"/>
  <c r="I43" i="13"/>
  <c r="K44" i="13"/>
  <c r="H47" i="13"/>
  <c r="LK49" i="13"/>
  <c r="L49" i="13" s="1"/>
  <c r="K53" i="13"/>
  <c r="F54" i="13"/>
  <c r="F58" i="13"/>
  <c r="D63" i="13"/>
  <c r="E64" i="13"/>
  <c r="F66" i="13"/>
  <c r="F67" i="13"/>
  <c r="H68" i="13"/>
  <c r="J69" i="13"/>
  <c r="H70" i="13"/>
  <c r="J71" i="13"/>
  <c r="E72" i="13"/>
  <c r="J72" i="13"/>
  <c r="H73" i="13"/>
  <c r="J74" i="13"/>
  <c r="E75" i="13"/>
  <c r="J75" i="13"/>
  <c r="K76" i="13"/>
  <c r="F77" i="13"/>
  <c r="K77" i="13"/>
  <c r="F78" i="13"/>
  <c r="K78" i="13"/>
  <c r="F79" i="13"/>
  <c r="K79" i="13"/>
  <c r="F80" i="13"/>
  <c r="K80" i="13"/>
  <c r="G81" i="13"/>
  <c r="G82" i="13"/>
  <c r="G83" i="13"/>
  <c r="G84" i="13"/>
  <c r="D85" i="13"/>
  <c r="I85" i="13"/>
  <c r="F86" i="13"/>
  <c r="K86" i="13"/>
  <c r="F87" i="13"/>
  <c r="F69" i="13"/>
  <c r="LK70" i="13"/>
  <c r="L70" i="13" s="1"/>
  <c r="F71" i="13"/>
  <c r="H72" i="13"/>
  <c r="E73" i="13"/>
  <c r="J73" i="13"/>
  <c r="G75" i="13"/>
  <c r="I78" i="13"/>
  <c r="D81" i="13"/>
  <c r="D82" i="13"/>
  <c r="J83" i="13"/>
  <c r="J84" i="13"/>
  <c r="F85" i="13"/>
  <c r="H86" i="13"/>
  <c r="I87" i="13"/>
  <c r="H48" i="13"/>
  <c r="K56" i="13"/>
  <c r="J61" i="13"/>
  <c r="I62" i="13"/>
  <c r="J64" i="13"/>
  <c r="K66" i="13"/>
  <c r="E68" i="13"/>
  <c r="E70" i="13"/>
  <c r="I72" i="13"/>
  <c r="LK33" i="13"/>
  <c r="F34" i="13"/>
  <c r="H35" i="13"/>
  <c r="G36" i="13"/>
  <c r="G46" i="13"/>
  <c r="I49" i="13"/>
  <c r="F51" i="13"/>
  <c r="K54" i="13"/>
  <c r="F55" i="13"/>
  <c r="I58" i="13"/>
  <c r="F64" i="13"/>
  <c r="F65" i="13"/>
  <c r="G66" i="13"/>
  <c r="G67" i="13"/>
  <c r="I68" i="13"/>
  <c r="K69" i="13"/>
  <c r="I70" i="13"/>
  <c r="K71" i="13"/>
  <c r="D73" i="13"/>
  <c r="I73" i="13"/>
  <c r="F74" i="13"/>
  <c r="K74" i="13"/>
  <c r="F75" i="13"/>
  <c r="K75" i="13"/>
  <c r="G78" i="13"/>
  <c r="G79" i="13"/>
  <c r="G80" i="13"/>
  <c r="H81" i="13"/>
  <c r="H82" i="13"/>
  <c r="H83" i="13"/>
  <c r="H84" i="13"/>
  <c r="LL85" i="13"/>
  <c r="M85" i="13" s="1"/>
  <c r="J85" i="13"/>
  <c r="G86" i="13"/>
  <c r="H87" i="13"/>
  <c r="H32" i="13"/>
  <c r="D48" i="13"/>
  <c r="G50" i="13"/>
  <c r="K51" i="13"/>
  <c r="F52" i="13"/>
  <c r="K55" i="13"/>
  <c r="F56" i="13"/>
  <c r="LL57" i="13"/>
  <c r="F59" i="13"/>
  <c r="F60" i="13"/>
  <c r="G61" i="13"/>
  <c r="H62" i="13"/>
  <c r="H63" i="13"/>
  <c r="I64" i="13"/>
  <c r="I65" i="13"/>
  <c r="J66" i="13"/>
  <c r="J67" i="13"/>
  <c r="G74" i="13"/>
  <c r="I76" i="13"/>
  <c r="I77" i="13"/>
  <c r="I79" i="13"/>
  <c r="I80" i="13"/>
  <c r="J81" i="13"/>
  <c r="J82" i="13"/>
  <c r="D83" i="13"/>
  <c r="D84" i="13"/>
  <c r="H45" i="13"/>
  <c r="J50" i="13"/>
  <c r="K52" i="13"/>
  <c r="F53" i="13"/>
  <c r="H57" i="13"/>
  <c r="I59" i="13"/>
  <c r="I60" i="13"/>
  <c r="I63" i="13"/>
  <c r="J65" i="13"/>
  <c r="K67" i="13"/>
  <c r="G69" i="13"/>
  <c r="G71" i="13"/>
  <c r="D72" i="13"/>
  <c r="F73" i="13"/>
  <c r="I75" i="13"/>
  <c r="E76" i="13"/>
  <c r="E77" i="13"/>
  <c r="E78" i="13"/>
  <c r="E79" i="13"/>
  <c r="LK81" i="13"/>
  <c r="LK84" i="13"/>
  <c r="H85" i="13"/>
  <c r="J86" i="13"/>
  <c r="J76" i="13"/>
  <c r="J77" i="13"/>
  <c r="J78" i="13"/>
  <c r="J79" i="13"/>
  <c r="J80" i="13"/>
  <c r="K81" i="13"/>
  <c r="K82" i="13"/>
  <c r="K83" i="13"/>
  <c r="K84" i="13"/>
  <c r="H74" i="13"/>
  <c r="J87" i="13"/>
  <c r="LA19" i="13"/>
  <c r="LB17" i="13"/>
  <c r="LA18" i="13"/>
  <c r="LB13" i="13"/>
  <c r="LB14" i="13"/>
  <c r="KZ89" i="13"/>
  <c r="LA13" i="13"/>
  <c r="LA15" i="13"/>
  <c r="LA20" i="13"/>
  <c r="KQ89" i="13"/>
  <c r="KW89" i="13"/>
  <c r="LB16" i="13"/>
  <c r="LA16" i="13"/>
  <c r="J20" i="13"/>
  <c r="F20" i="13"/>
  <c r="G20" i="13"/>
  <c r="H19" i="13"/>
  <c r="D19" i="13"/>
  <c r="H18" i="13"/>
  <c r="H17" i="13"/>
  <c r="H16" i="13"/>
  <c r="H15" i="13"/>
  <c r="H14" i="13"/>
  <c r="H13" i="13"/>
  <c r="H12" i="13"/>
  <c r="K20" i="13"/>
  <c r="E20" i="13"/>
  <c r="K19" i="13"/>
  <c r="G19" i="13"/>
  <c r="K18" i="13"/>
  <c r="G18" i="13"/>
  <c r="H20" i="13"/>
  <c r="I19" i="13"/>
  <c r="I18" i="13"/>
  <c r="E18" i="13"/>
  <c r="I17" i="13"/>
  <c r="I16" i="13"/>
  <c r="E16" i="13"/>
  <c r="I15" i="13"/>
  <c r="I14" i="13"/>
  <c r="E14" i="13"/>
  <c r="I13" i="13"/>
  <c r="I12" i="13"/>
  <c r="E12" i="13"/>
  <c r="F19" i="13"/>
  <c r="F18" i="13"/>
  <c r="J17" i="13"/>
  <c r="J16" i="13"/>
  <c r="J15" i="13"/>
  <c r="J14" i="13"/>
  <c r="I20" i="13"/>
  <c r="F17" i="13"/>
  <c r="F16" i="13"/>
  <c r="F15" i="13"/>
  <c r="K14" i="13"/>
  <c r="J13" i="13"/>
  <c r="J19" i="13"/>
  <c r="J18" i="13"/>
  <c r="K17" i="13"/>
  <c r="K16" i="13"/>
  <c r="G14" i="13"/>
  <c r="G13" i="13"/>
  <c r="G17" i="13"/>
  <c r="G16" i="13"/>
  <c r="K15" i="13"/>
  <c r="F14" i="13"/>
  <c r="F13" i="13"/>
  <c r="G15" i="13"/>
  <c r="K13" i="13"/>
  <c r="LB19" i="13"/>
  <c r="KT89" i="13"/>
  <c r="LB12" i="13"/>
  <c r="KX89" i="13"/>
  <c r="LB15" i="13"/>
  <c r="LA17" i="13"/>
  <c r="KV89" i="13"/>
  <c r="KU89" i="13"/>
  <c r="D15" i="13"/>
  <c r="KR89" i="13"/>
  <c r="D18" i="13"/>
  <c r="KS89" i="13"/>
  <c r="LA12" i="13"/>
  <c r="D12" i="13"/>
  <c r="LA14" i="13"/>
  <c r="LB18" i="13"/>
  <c r="LB20" i="13"/>
  <c r="KY89" i="13"/>
  <c r="D17" i="13"/>
  <c r="E15" i="13"/>
  <c r="M27" i="13" l="1"/>
  <c r="LL87" i="13"/>
  <c r="M87" i="13" s="1"/>
  <c r="M57" i="13"/>
  <c r="LL40" i="13"/>
  <c r="M40" i="13" s="1"/>
  <c r="LL30" i="13"/>
  <c r="M30" i="13" s="1"/>
  <c r="LL25" i="13"/>
  <c r="M25" i="13" s="1"/>
  <c r="L33" i="13"/>
  <c r="L39" i="13"/>
  <c r="LL80" i="13"/>
  <c r="M80" i="13" s="1"/>
  <c r="LK83" i="13"/>
  <c r="LL62" i="13"/>
  <c r="M62" i="13" s="1"/>
  <c r="LL42" i="13"/>
  <c r="M42" i="13" s="1"/>
  <c r="LL33" i="13"/>
  <c r="LK22" i="13"/>
  <c r="L22" i="13" s="1"/>
  <c r="LK86" i="13"/>
  <c r="L86" i="13" s="1"/>
  <c r="LK82" i="13"/>
  <c r="L82" i="13" s="1"/>
  <c r="LK68" i="13"/>
  <c r="L68" i="13" s="1"/>
  <c r="LL41" i="13"/>
  <c r="M41" i="13" s="1"/>
  <c r="LK30" i="13"/>
  <c r="L30" i="13" s="1"/>
  <c r="L25" i="13"/>
  <c r="LL24" i="13"/>
  <c r="M24" i="13" s="1"/>
  <c r="LL77" i="13"/>
  <c r="M77" i="13" s="1"/>
  <c r="LK72" i="13"/>
  <c r="L72" i="13" s="1"/>
  <c r="LK76" i="13"/>
  <c r="L76" i="13" s="1"/>
  <c r="LK74" i="13"/>
  <c r="L74" i="13" s="1"/>
  <c r="LL83" i="13"/>
  <c r="LL81" i="13"/>
  <c r="M81" i="13" s="1"/>
  <c r="LK79" i="13"/>
  <c r="L79" i="13" s="1"/>
  <c r="LK75" i="13"/>
  <c r="L75" i="13" s="1"/>
  <c r="LL71" i="13"/>
  <c r="M71" i="13" s="1"/>
  <c r="LL69" i="13"/>
  <c r="M69" i="13" s="1"/>
  <c r="LL67" i="13"/>
  <c r="M67" i="13" s="1"/>
  <c r="LK65" i="13"/>
  <c r="L65" i="13" s="1"/>
  <c r="LL60" i="13"/>
  <c r="LK47" i="13"/>
  <c r="L47" i="13" s="1"/>
  <c r="LK60" i="13"/>
  <c r="L60" i="13" s="1"/>
  <c r="LK58" i="13"/>
  <c r="L58" i="13" s="1"/>
  <c r="LL56" i="13"/>
  <c r="M56" i="13" s="1"/>
  <c r="LL54" i="13"/>
  <c r="M54" i="13" s="1"/>
  <c r="LL52" i="13"/>
  <c r="M52" i="13" s="1"/>
  <c r="LL50" i="13"/>
  <c r="M50" i="13" s="1"/>
  <c r="LK31" i="13"/>
  <c r="L31" i="13" s="1"/>
  <c r="LK37" i="13"/>
  <c r="L37" i="13" s="1"/>
  <c r="LL28" i="13"/>
  <c r="M28" i="13" s="1"/>
  <c r="LK26" i="13"/>
  <c r="L26" i="13" s="1"/>
  <c r="D65" i="13"/>
  <c r="D22" i="13"/>
  <c r="D26" i="13"/>
  <c r="E50" i="13"/>
  <c r="E40" i="13"/>
  <c r="E85" i="13"/>
  <c r="M60" i="13"/>
  <c r="L81" i="13"/>
  <c r="E81" i="13"/>
  <c r="E27" i="13"/>
  <c r="E28" i="13"/>
  <c r="F82" i="13"/>
  <c r="F47" i="13"/>
  <c r="E56" i="13"/>
  <c r="J37" i="13"/>
  <c r="F83" i="13"/>
  <c r="LK87" i="13"/>
  <c r="L87" i="13" s="1"/>
  <c r="LL76" i="13"/>
  <c r="M76" i="13" s="1"/>
  <c r="LL63" i="13"/>
  <c r="M63" i="13" s="1"/>
  <c r="LK85" i="13"/>
  <c r="L85" i="13" s="1"/>
  <c r="LL73" i="13"/>
  <c r="M73" i="13" s="1"/>
  <c r="LK62" i="13"/>
  <c r="L62" i="13" s="1"/>
  <c r="LL59" i="13"/>
  <c r="M59" i="13" s="1"/>
  <c r="LK66" i="13"/>
  <c r="L66" i="13" s="1"/>
  <c r="LK56" i="13"/>
  <c r="L56" i="13" s="1"/>
  <c r="LK54" i="13"/>
  <c r="L54" i="13" s="1"/>
  <c r="LK52" i="13"/>
  <c r="L52" i="13" s="1"/>
  <c r="LK50" i="13"/>
  <c r="L50" i="13" s="1"/>
  <c r="LK48" i="13"/>
  <c r="L48" i="13" s="1"/>
  <c r="LL48" i="13"/>
  <c r="M48" i="13" s="1"/>
  <c r="LK46" i="13"/>
  <c r="L46" i="13" s="1"/>
  <c r="LL35" i="13"/>
  <c r="M35" i="13" s="1"/>
  <c r="LL44" i="13"/>
  <c r="M44" i="13" s="1"/>
  <c r="LK35" i="13"/>
  <c r="L35" i="13" s="1"/>
  <c r="LK40" i="13"/>
  <c r="L40" i="13" s="1"/>
  <c r="LK38" i="13"/>
  <c r="L38" i="13" s="1"/>
  <c r="LK36" i="13"/>
  <c r="L36" i="13" s="1"/>
  <c r="LL34" i="13"/>
  <c r="M34" i="13" s="1"/>
  <c r="LK28" i="13"/>
  <c r="L28" i="13" s="1"/>
  <c r="LL32" i="13"/>
  <c r="M32" i="13" s="1"/>
  <c r="LL23" i="13"/>
  <c r="M23" i="13" s="1"/>
  <c r="LL21" i="13"/>
  <c r="M21" i="13" s="1"/>
  <c r="E83" i="13"/>
  <c r="E80" i="13"/>
  <c r="E57" i="13"/>
  <c r="E30" i="13"/>
  <c r="E23" i="13"/>
  <c r="L84" i="13"/>
  <c r="D28" i="13"/>
  <c r="E33" i="13"/>
  <c r="D86" i="13"/>
  <c r="L83" i="13"/>
  <c r="E71" i="13"/>
  <c r="D30" i="13"/>
  <c r="E67" i="13"/>
  <c r="F49" i="13"/>
  <c r="D87" i="13"/>
  <c r="F84" i="13"/>
  <c r="E32" i="13"/>
  <c r="E60" i="13"/>
  <c r="D56" i="13"/>
  <c r="F46" i="13"/>
  <c r="LL79" i="13"/>
  <c r="M79" i="13" s="1"/>
  <c r="LL70" i="13"/>
  <c r="M70" i="13" s="1"/>
  <c r="LK77" i="13"/>
  <c r="L77" i="13" s="1"/>
  <c r="LL75" i="13"/>
  <c r="M75" i="13" s="1"/>
  <c r="LL65" i="13"/>
  <c r="M65" i="13" s="1"/>
  <c r="LL86" i="13"/>
  <c r="M86" i="13" s="1"/>
  <c r="LL84" i="13"/>
  <c r="M84" i="13" s="1"/>
  <c r="LL82" i="13"/>
  <c r="M82" i="13" s="1"/>
  <c r="LK80" i="13"/>
  <c r="L80" i="13" s="1"/>
  <c r="LK78" i="13"/>
  <c r="LL74" i="13"/>
  <c r="M74" i="13" s="1"/>
  <c r="LL68" i="13"/>
  <c r="M68" i="13" s="1"/>
  <c r="LL66" i="13"/>
  <c r="M66" i="13" s="1"/>
  <c r="LK64" i="13"/>
  <c r="L64" i="13" s="1"/>
  <c r="LL58" i="13"/>
  <c r="M58" i="13" s="1"/>
  <c r="LL61" i="13"/>
  <c r="M61" i="13" s="1"/>
  <c r="LK59" i="13"/>
  <c r="L59" i="13" s="1"/>
  <c r="LL55" i="13"/>
  <c r="M55" i="13" s="1"/>
  <c r="LL53" i="13"/>
  <c r="M53" i="13" s="1"/>
  <c r="LL51" i="13"/>
  <c r="LK45" i="13"/>
  <c r="L45" i="13" s="1"/>
  <c r="LK41" i="13"/>
  <c r="L41" i="13" s="1"/>
  <c r="LL38" i="13"/>
  <c r="M38" i="13" s="1"/>
  <c r="LL29" i="13"/>
  <c r="M29" i="13" s="1"/>
  <c r="LL31" i="13"/>
  <c r="M31" i="13" s="1"/>
  <c r="LK21" i="13"/>
  <c r="L21" i="13" s="1"/>
  <c r="LK23" i="13"/>
  <c r="L23" i="13" s="1"/>
  <c r="E63" i="13"/>
  <c r="D25" i="13"/>
  <c r="D23" i="13"/>
  <c r="D75" i="13"/>
  <c r="M51" i="13"/>
  <c r="E35" i="13"/>
  <c r="D60" i="13"/>
  <c r="D62" i="13"/>
  <c r="E41" i="13"/>
  <c r="D78" i="13"/>
  <c r="E69" i="13"/>
  <c r="M33" i="13"/>
  <c r="M47" i="13"/>
  <c r="E42" i="13"/>
  <c r="D38" i="13"/>
  <c r="D45" i="13"/>
  <c r="E47" i="13"/>
  <c r="E65" i="13"/>
  <c r="F31" i="13"/>
  <c r="D35" i="13"/>
  <c r="E24" i="13"/>
  <c r="E52" i="13"/>
  <c r="E62" i="13"/>
  <c r="G76" i="13"/>
  <c r="G77" i="13"/>
  <c r="LL78" i="13"/>
  <c r="M78" i="13" s="1"/>
  <c r="LK73" i="13"/>
  <c r="L73" i="13" s="1"/>
  <c r="LL72" i="13"/>
  <c r="M72" i="13" s="1"/>
  <c r="LL64" i="13"/>
  <c r="M64" i="13" s="1"/>
  <c r="LK57" i="13"/>
  <c r="L57" i="13" s="1"/>
  <c r="LL49" i="13"/>
  <c r="M49" i="13" s="1"/>
  <c r="LK71" i="13"/>
  <c r="L71" i="13" s="1"/>
  <c r="LK69" i="13"/>
  <c r="L69" i="13" s="1"/>
  <c r="LK67" i="13"/>
  <c r="L67" i="13" s="1"/>
  <c r="LK63" i="13"/>
  <c r="L63" i="13" s="1"/>
  <c r="LL46" i="13"/>
  <c r="M46" i="13" s="1"/>
  <c r="LK42" i="13"/>
  <c r="L42" i="13" s="1"/>
  <c r="LK61" i="13"/>
  <c r="L61" i="13" s="1"/>
  <c r="LK55" i="13"/>
  <c r="L55" i="13" s="1"/>
  <c r="LK53" i="13"/>
  <c r="L53" i="13" s="1"/>
  <c r="LK51" i="13"/>
  <c r="L51" i="13" s="1"/>
  <c r="LK44" i="13"/>
  <c r="L44" i="13" s="1"/>
  <c r="LK43" i="13"/>
  <c r="L43" i="13" s="1"/>
  <c r="LL37" i="13"/>
  <c r="M37" i="13" s="1"/>
  <c r="LL45" i="13"/>
  <c r="M45" i="13" s="1"/>
  <c r="LL43" i="13"/>
  <c r="M43" i="13" s="1"/>
  <c r="LL39" i="13"/>
  <c r="M39" i="13" s="1"/>
  <c r="LK32" i="13"/>
  <c r="L32" i="13" s="1"/>
  <c r="LL36" i="13"/>
  <c r="M36" i="13" s="1"/>
  <c r="LK34" i="13"/>
  <c r="L34" i="13" s="1"/>
  <c r="LK29" i="13"/>
  <c r="L29" i="13" s="1"/>
  <c r="LK27" i="13"/>
  <c r="LK24" i="13"/>
  <c r="L24" i="13" s="1"/>
  <c r="LL22" i="13"/>
  <c r="M22" i="13" s="1"/>
  <c r="E59" i="13"/>
  <c r="D64" i="13"/>
  <c r="D58" i="13"/>
  <c r="E34" i="13"/>
  <c r="M83" i="13"/>
  <c r="E87" i="13"/>
  <c r="E26" i="13"/>
  <c r="E21" i="13"/>
  <c r="D70" i="13"/>
  <c r="L27" i="13"/>
  <c r="L78" i="13"/>
  <c r="E44" i="13"/>
  <c r="E25" i="13"/>
  <c r="D68" i="13"/>
  <c r="D33" i="13"/>
  <c r="E31" i="13"/>
  <c r="E51" i="13"/>
  <c r="D79" i="13"/>
  <c r="D66" i="13"/>
  <c r="F36" i="13"/>
  <c r="D39" i="13"/>
  <c r="D51" i="13"/>
  <c r="D59" i="13"/>
  <c r="D71" i="13"/>
  <c r="D80" i="13"/>
  <c r="D74" i="13"/>
  <c r="G68" i="13"/>
  <c r="E54" i="13"/>
  <c r="F72" i="13"/>
  <c r="D52" i="13"/>
  <c r="F63" i="13"/>
  <c r="F81" i="13"/>
  <c r="F76" i="13"/>
  <c r="LK20" i="13"/>
  <c r="L20" i="13" s="1"/>
  <c r="LJ89" i="13"/>
  <c r="LE89" i="13"/>
  <c r="I89" i="13"/>
  <c r="LL13" i="13"/>
  <c r="M13" i="13" s="1"/>
  <c r="LL15" i="13"/>
  <c r="M15" i="13" s="1"/>
  <c r="LL17" i="13"/>
  <c r="M17" i="13" s="1"/>
  <c r="E17" i="13"/>
  <c r="LL19" i="13"/>
  <c r="M19" i="13" s="1"/>
  <c r="E13" i="13"/>
  <c r="LB89" i="13"/>
  <c r="LA89" i="13"/>
  <c r="LI89" i="13"/>
  <c r="J12" i="13"/>
  <c r="LC89" i="13"/>
  <c r="LK12" i="13"/>
  <c r="L12" i="13" s="1"/>
  <c r="LK14" i="13"/>
  <c r="L14" i="13" s="1"/>
  <c r="LK16" i="13"/>
  <c r="L16" i="13" s="1"/>
  <c r="LK18" i="13"/>
  <c r="L18" i="13" s="1"/>
  <c r="D20" i="13"/>
  <c r="D14" i="13"/>
  <c r="H89" i="13"/>
  <c r="LF89" i="13"/>
  <c r="LD89" i="13"/>
  <c r="LL12" i="13"/>
  <c r="LL14" i="13"/>
  <c r="M14" i="13" s="1"/>
  <c r="LL16" i="13"/>
  <c r="M16" i="13" s="1"/>
  <c r="LL18" i="13"/>
  <c r="M18" i="13" s="1"/>
  <c r="LG89" i="13"/>
  <c r="F12" i="13"/>
  <c r="LH89" i="13"/>
  <c r="LL20" i="13"/>
  <c r="M20" i="13" s="1"/>
  <c r="LK13" i="13"/>
  <c r="L13" i="13" s="1"/>
  <c r="LK15" i="13"/>
  <c r="L15" i="13" s="1"/>
  <c r="LK17" i="13"/>
  <c r="L17" i="13" s="1"/>
  <c r="LK19" i="13"/>
  <c r="L19" i="13" s="1"/>
  <c r="D13" i="13"/>
  <c r="K12" i="13"/>
  <c r="K89" i="13" s="1"/>
  <c r="G12" i="13"/>
  <c r="E19" i="13"/>
  <c r="D16" i="13"/>
  <c r="J89" i="13" l="1"/>
  <c r="F89" i="13"/>
  <c r="G89" i="13"/>
  <c r="D89" i="13"/>
  <c r="E89" i="13"/>
  <c r="L89" i="13"/>
  <c r="LL89" i="13"/>
  <c r="LK89" i="13"/>
  <c r="M12" i="13"/>
  <c r="M89" i="13" s="1"/>
</calcChain>
</file>

<file path=xl/sharedStrings.xml><?xml version="1.0" encoding="utf-8"?>
<sst xmlns="http://schemas.openxmlformats.org/spreadsheetml/2006/main" count="43466" uniqueCount="276">
  <si>
    <t>JML</t>
  </si>
  <si>
    <t>DATE</t>
  </si>
  <si>
    <t>SHIFT</t>
  </si>
  <si>
    <t>BERANGKAT</t>
  </si>
  <si>
    <t>VOUCHER NUMBER</t>
  </si>
  <si>
    <t>PIT</t>
  </si>
  <si>
    <t>BLOCK</t>
  </si>
  <si>
    <t>SEAM</t>
  </si>
  <si>
    <t>PRODUCT</t>
  </si>
  <si>
    <t>UNIT NO</t>
  </si>
  <si>
    <t>JAM MASUK (IN)</t>
  </si>
  <si>
    <t>JAM KELUAR (OUT)</t>
  </si>
  <si>
    <t>ISI(KG)</t>
  </si>
  <si>
    <t>BERAT KOSONG (KG)</t>
  </si>
  <si>
    <t>BERAT BERSIH (KG)</t>
  </si>
  <si>
    <t>LOKASI TUJUAN</t>
  </si>
  <si>
    <t>Route</t>
  </si>
  <si>
    <t>Loader ID</t>
  </si>
  <si>
    <t>NAMA OP</t>
  </si>
  <si>
    <t>WED</t>
  </si>
  <si>
    <t>DAY</t>
  </si>
  <si>
    <t>UTARA</t>
  </si>
  <si>
    <t>I-1</t>
  </si>
  <si>
    <t>N-150</t>
  </si>
  <si>
    <t>HUL</t>
  </si>
  <si>
    <t>BMJ</t>
  </si>
  <si>
    <t>BMJ 040</t>
  </si>
  <si>
    <t>JETTY</t>
  </si>
  <si>
    <t>R-1</t>
  </si>
  <si>
    <t>EX BMJ 021</t>
  </si>
  <si>
    <t>Umar Abadi</t>
  </si>
  <si>
    <t>BMJ 041</t>
  </si>
  <si>
    <t>EX KAI 008</t>
  </si>
  <si>
    <t>Mulyadi</t>
  </si>
  <si>
    <t>BMJ 043</t>
  </si>
  <si>
    <t>Andriansyah</t>
  </si>
  <si>
    <t>BMJ 045</t>
  </si>
  <si>
    <t>BMJ 046</t>
  </si>
  <si>
    <t>Sofi'in</t>
  </si>
  <si>
    <t>SELATAN</t>
  </si>
  <si>
    <t>E-2</t>
  </si>
  <si>
    <t>S-70</t>
  </si>
  <si>
    <t>HS</t>
  </si>
  <si>
    <t>BMJ 047</t>
  </si>
  <si>
    <t>EX SMP 30</t>
  </si>
  <si>
    <t>Rahman</t>
  </si>
  <si>
    <t>F-1</t>
  </si>
  <si>
    <t>EX SMP 29</t>
  </si>
  <si>
    <t>N-60</t>
  </si>
  <si>
    <t>LUL</t>
  </si>
  <si>
    <t>EX SMP 23</t>
  </si>
  <si>
    <t>BMJ 048</t>
  </si>
  <si>
    <t>Yudianto</t>
  </si>
  <si>
    <t>H-4</t>
  </si>
  <si>
    <t>N-100</t>
  </si>
  <si>
    <t>HU</t>
  </si>
  <si>
    <t>EX SMP 31</t>
  </si>
  <si>
    <t>LU</t>
  </si>
  <si>
    <t>EX SMP 32</t>
  </si>
  <si>
    <t>EX BMJ 020</t>
  </si>
  <si>
    <t>EX SMP 11</t>
  </si>
  <si>
    <t>BMJ 050</t>
  </si>
  <si>
    <t>Agus Suwantono</t>
  </si>
  <si>
    <t>EX SMP 35</t>
  </si>
  <si>
    <t>BMJ 052</t>
  </si>
  <si>
    <t>Teguh Sugeng</t>
  </si>
  <si>
    <t>BMJ 053</t>
  </si>
  <si>
    <t>Samsudin</t>
  </si>
  <si>
    <t>H-3</t>
  </si>
  <si>
    <t>N-120</t>
  </si>
  <si>
    <t>EX BMJ 022</t>
  </si>
  <si>
    <t>BMJ 054</t>
  </si>
  <si>
    <t>Sulvadlan</t>
  </si>
  <si>
    <t>BMJ 055</t>
  </si>
  <si>
    <t>Alrandi</t>
  </si>
  <si>
    <t>BMJ 056</t>
  </si>
  <si>
    <t>Ruslan</t>
  </si>
  <si>
    <t>BMJ 065</t>
  </si>
  <si>
    <t>Alusdi</t>
  </si>
  <si>
    <t>BMJ 067</t>
  </si>
  <si>
    <t>A Saputra</t>
  </si>
  <si>
    <t>N-140</t>
  </si>
  <si>
    <t>BMJ 068</t>
  </si>
  <si>
    <t>A Riyadi</t>
  </si>
  <si>
    <t>BMJ 069</t>
  </si>
  <si>
    <t>Edi S</t>
  </si>
  <si>
    <t>BMJ 070</t>
  </si>
  <si>
    <t>Nurzaenal</t>
  </si>
  <si>
    <t>BMJ 071</t>
  </si>
  <si>
    <t>Imbran Husain</t>
  </si>
  <si>
    <t>BMJ 072</t>
  </si>
  <si>
    <t>BMJ 073</t>
  </si>
  <si>
    <t>Pelani</t>
  </si>
  <si>
    <t>BMJ 074</t>
  </si>
  <si>
    <t>M.Sainuddin Kasim</t>
  </si>
  <si>
    <t>NIGHT</t>
  </si>
  <si>
    <t>Bustam</t>
  </si>
  <si>
    <t>Yosef yanto</t>
  </si>
  <si>
    <t>Usman Mansyur</t>
  </si>
  <si>
    <t>Miftah</t>
  </si>
  <si>
    <t>Abdul Majid</t>
  </si>
  <si>
    <t>M.Mulyo</t>
  </si>
  <si>
    <t>Ico Rianto</t>
  </si>
  <si>
    <t>Arwan Toban</t>
  </si>
  <si>
    <t>M.Taha</t>
  </si>
  <si>
    <t>Jafar</t>
  </si>
  <si>
    <t>Abdul Karim</t>
  </si>
  <si>
    <t>Putut Junaedi</t>
  </si>
  <si>
    <t>Ahmad Asfuri</t>
  </si>
  <si>
    <t>M.Andri</t>
  </si>
  <si>
    <t>Kosmas DN</t>
  </si>
  <si>
    <t>Linus Harimin</t>
  </si>
  <si>
    <t>C-1</t>
  </si>
  <si>
    <t>S-150</t>
  </si>
  <si>
    <t>EX SMP 07</t>
  </si>
  <si>
    <t>Budiyono</t>
  </si>
  <si>
    <t>Muchamad</t>
  </si>
  <si>
    <t>Reso Sungkowo</t>
  </si>
  <si>
    <t>THU</t>
  </si>
  <si>
    <t>muhlis</t>
  </si>
  <si>
    <t>BMJ 044</t>
  </si>
  <si>
    <t>Mustamin</t>
  </si>
  <si>
    <t>Joni Palipadang</t>
  </si>
  <si>
    <t>C-2</t>
  </si>
  <si>
    <t>LS</t>
  </si>
  <si>
    <t>A saputra</t>
  </si>
  <si>
    <t>Haeruddin</t>
  </si>
  <si>
    <t>EX BMJ 018</t>
  </si>
  <si>
    <t>B-2</t>
  </si>
  <si>
    <t>S-160</t>
  </si>
  <si>
    <t>HHS</t>
  </si>
  <si>
    <t>S-120</t>
  </si>
  <si>
    <t>S-110</t>
  </si>
  <si>
    <t>M.andri</t>
  </si>
  <si>
    <t>Herman as</t>
  </si>
  <si>
    <t>Yohanis Ghawa</t>
  </si>
  <si>
    <t>M.taha</t>
  </si>
  <si>
    <t>Abrar</t>
  </si>
  <si>
    <t>Suwarno</t>
  </si>
  <si>
    <t>FRI</t>
  </si>
  <si>
    <t>Muhlis</t>
  </si>
  <si>
    <t>Ahmad supawi</t>
  </si>
  <si>
    <t>EX SMP 19</t>
  </si>
  <si>
    <t>A RIyadi</t>
  </si>
  <si>
    <t>S-130</t>
  </si>
  <si>
    <t>S-151</t>
  </si>
  <si>
    <t>M.mulyo</t>
  </si>
  <si>
    <t>SAT</t>
  </si>
  <si>
    <t>A riyadi</t>
  </si>
  <si>
    <t>E-1</t>
  </si>
  <si>
    <t>ico rianto</t>
  </si>
  <si>
    <t>aBD.Karim</t>
  </si>
  <si>
    <t>rauf</t>
  </si>
  <si>
    <t>SUN</t>
  </si>
  <si>
    <t>EX SMP 021</t>
  </si>
  <si>
    <t>RUslan</t>
  </si>
  <si>
    <t>Edi s</t>
  </si>
  <si>
    <t>MON</t>
  </si>
  <si>
    <t>N-70</t>
  </si>
  <si>
    <t>Romanus</t>
  </si>
  <si>
    <t>kristoper</t>
  </si>
  <si>
    <t>D-1</t>
  </si>
  <si>
    <t>S-175</t>
  </si>
  <si>
    <t>TUE</t>
  </si>
  <si>
    <t>BUstam</t>
  </si>
  <si>
    <t>Usman mansyur</t>
  </si>
  <si>
    <t>rahman</t>
  </si>
  <si>
    <t>ALusdi</t>
  </si>
  <si>
    <t>Melkias</t>
  </si>
  <si>
    <t>BMJ 042</t>
  </si>
  <si>
    <t>ROmanus</t>
  </si>
  <si>
    <t>S-100</t>
  </si>
  <si>
    <t>Kristoper</t>
  </si>
  <si>
    <t>D-2</t>
  </si>
  <si>
    <t>S-80</t>
  </si>
  <si>
    <t>jafar</t>
  </si>
  <si>
    <t>Arwan toban</t>
  </si>
  <si>
    <t>Abd.karim</t>
  </si>
  <si>
    <t>Yohanis ghawa</t>
  </si>
  <si>
    <t>BMJ 066</t>
  </si>
  <si>
    <t>HHHS</t>
  </si>
  <si>
    <t>Imbran husain</t>
  </si>
  <si>
    <t>Saipul bahri</t>
  </si>
  <si>
    <t>Rauf</t>
  </si>
  <si>
    <t>EX KAI 010</t>
  </si>
  <si>
    <t>EX GPE 822</t>
  </si>
  <si>
    <t>Ico rianto</t>
  </si>
  <si>
    <t>Joni palipadang</t>
  </si>
  <si>
    <t>EX GPE 821</t>
  </si>
  <si>
    <t>S-140</t>
  </si>
  <si>
    <t>Linus harimin</t>
  </si>
  <si>
    <t>Umar abadi</t>
  </si>
  <si>
    <t>sofi'in</t>
  </si>
  <si>
    <t>Kosmas dn</t>
  </si>
  <si>
    <t>Abdul majid</t>
  </si>
  <si>
    <t>Roni Irfansyah</t>
  </si>
  <si>
    <t>SUwarno</t>
  </si>
  <si>
    <t>ABD.KARIM</t>
  </si>
  <si>
    <t>Abdi Manaf</t>
  </si>
  <si>
    <t>PERIODE 21 Juli - 20 Agustus 2020</t>
  </si>
  <si>
    <t>Agus SS</t>
  </si>
  <si>
    <t>Ahmad Supawi</t>
  </si>
  <si>
    <t>Asdar</t>
  </si>
  <si>
    <t>Awaluddin</t>
  </si>
  <si>
    <t>Beni Siswanto</t>
  </si>
  <si>
    <t>Daniarta</t>
  </si>
  <si>
    <t>Daniel Patongloan</t>
  </si>
  <si>
    <t>Firmansyah</t>
  </si>
  <si>
    <t>Herman AS</t>
  </si>
  <si>
    <t>Herman Moning</t>
  </si>
  <si>
    <t>Irson</t>
  </si>
  <si>
    <t>Irwan Supandi</t>
  </si>
  <si>
    <t>Jarwanto</t>
  </si>
  <si>
    <t>Joni PaliPadang</t>
  </si>
  <si>
    <t>Joni Prasetyo</t>
  </si>
  <si>
    <t>khoirul Anwar</t>
  </si>
  <si>
    <t>Kosmas Damianus Nai</t>
  </si>
  <si>
    <t>Pardomuan S</t>
  </si>
  <si>
    <t>Rusdiman</t>
  </si>
  <si>
    <t>Saipul Bahri</t>
  </si>
  <si>
    <t>Setianto</t>
  </si>
  <si>
    <t>Sofyan Afsori</t>
  </si>
  <si>
    <t>Wenses Laus M Woda</t>
  </si>
  <si>
    <t>Yosef Yanto</t>
  </si>
  <si>
    <t>RUDI S</t>
  </si>
  <si>
    <t>agus</t>
  </si>
  <si>
    <t>BMJ 049</t>
  </si>
  <si>
    <t>BMJ 051</t>
  </si>
  <si>
    <t>BMJ 038</t>
  </si>
  <si>
    <t>BMJ 039</t>
  </si>
  <si>
    <t>CGE370</t>
  </si>
  <si>
    <t>AXOR4843</t>
  </si>
  <si>
    <t>FM260JD</t>
  </si>
  <si>
    <t>NO</t>
  </si>
  <si>
    <t>CODE</t>
  </si>
  <si>
    <t>U. CODE</t>
  </si>
  <si>
    <t>U. MODEL</t>
  </si>
  <si>
    <t>EQ</t>
  </si>
  <si>
    <t>BTP</t>
  </si>
  <si>
    <t>SS</t>
  </si>
  <si>
    <t>MODEL</t>
  </si>
  <si>
    <t>DRIVER</t>
  </si>
  <si>
    <t>PERIODE :</t>
  </si>
  <si>
    <t>S/D</t>
  </si>
  <si>
    <t>s/d</t>
  </si>
  <si>
    <t>UP to DATE :</t>
  </si>
  <si>
    <t>Total DAYS :</t>
  </si>
  <si>
    <t>days</t>
  </si>
  <si>
    <t>TOTAL RET</t>
  </si>
  <si>
    <t>Utara</t>
  </si>
  <si>
    <t>Selatan</t>
  </si>
  <si>
    <t>Ret</t>
  </si>
  <si>
    <t>Ton</t>
  </si>
  <si>
    <t>Day</t>
  </si>
  <si>
    <t>Night</t>
  </si>
  <si>
    <t>TOTAL TON</t>
  </si>
  <si>
    <t>TOTAL</t>
  </si>
  <si>
    <t>DAYS</t>
  </si>
  <si>
    <t>MACHINE MONITOR CONTROL [ UNIT ]</t>
  </si>
  <si>
    <t>Total Ret Driver</t>
  </si>
  <si>
    <t>Selisih</t>
  </si>
  <si>
    <t>Total</t>
  </si>
  <si>
    <t>12 RODA</t>
  </si>
  <si>
    <t>10 RODA</t>
  </si>
  <si>
    <t>SPEC</t>
  </si>
  <si>
    <t>H-2</t>
  </si>
  <si>
    <t>N-80</t>
  </si>
  <si>
    <t>N-170</t>
  </si>
  <si>
    <t>i-1</t>
  </si>
  <si>
    <t>c-1</t>
  </si>
  <si>
    <t>EX SMP 08</t>
  </si>
  <si>
    <t>HERMAN AS</t>
  </si>
  <si>
    <t>A RIYADI</t>
  </si>
  <si>
    <t>EX KAI 001</t>
  </si>
  <si>
    <t>Cek Opt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</si>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</sst>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[$-409]mmmmm;@"/>
    <numFmt numFmtId="165" formatCode="h:mm:ss;@"/>
    <numFmt numFmtId="166" formatCode="&quot;:&quot;\ mmmm\ yyyy"/>
    <numFmt numFmtId="167" formatCode="_-* #,##0_-;\-* #,##0_-;_-* &quot;-&quot;_-;_-@_-"/>
    <numFmt numFmtId="168" formatCode="#,##0.0_);\(#,##0.0\)"/>
    <numFmt numFmtId="169" formatCode="[$-409]dd\-mmm\-yy;@"/>
    <numFmt numFmtId="170" formatCode="[h]:mm:ss;@"/>
    <numFmt numFmtId="171" formatCode="_(* #,##0.0_);_(* \(#,##0.0\);_(* &quot;-&quot;_);_(@_)"/>
    <numFmt numFmtId="172" formatCode="dd/mm"/>
    <numFmt numFmtId="173" formatCode="[$-409]d\-mmm\-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color theme="1"/>
      <name val="Times New Roman"/>
      <family val="1"/>
    </font>
    <font>
      <sz val="8"/>
      <color theme="1"/>
      <name val="Century Gothic"/>
      <family val="2"/>
    </font>
    <font>
      <b/>
      <sz val="8"/>
      <color theme="1"/>
      <name val="Century Gothic"/>
      <family val="2"/>
    </font>
    <font>
      <b/>
      <sz val="8"/>
      <name val="Century Gothic"/>
      <family val="2"/>
    </font>
    <font>
      <sz val="8"/>
      <color rgb="FFFF0000"/>
      <name val="Century Gothic"/>
      <family val="2"/>
    </font>
    <font>
      <sz val="8"/>
      <name val="Century Gothic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4">
    <xf numFmtId="0" fontId="0" fillId="0" borderId="0"/>
    <xf numFmtId="43" fontId="3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3" fillId="0" borderId="0" applyFont="0" applyFill="0" applyBorder="0" applyAlignment="0" applyProtection="0"/>
    <xf numFmtId="166" fontId="3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4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/>
  </cellStyleXfs>
  <cellXfs count="163">
    <xf numFmtId="0" fontId="0" fillId="0" borderId="0" xfId="0"/>
    <xf numFmtId="0" fontId="5" fillId="0" borderId="0" xfId="0" applyFont="1"/>
    <xf numFmtId="0" fontId="6" fillId="0" borderId="0" xfId="0" applyFont="1"/>
    <xf numFmtId="0" fontId="6" fillId="0" borderId="6" xfId="0" applyFont="1" applyBorder="1"/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41" fontId="6" fillId="0" borderId="6" xfId="2" applyFont="1" applyBorder="1" applyAlignment="1">
      <alignment horizontal="center"/>
    </xf>
    <xf numFmtId="0" fontId="7" fillId="0" borderId="0" xfId="0" applyFont="1"/>
    <xf numFmtId="172" fontId="7" fillId="5" borderId="6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7" fillId="5" borderId="7" xfId="0" applyFont="1" applyFill="1" applyBorder="1" applyAlignment="1"/>
    <xf numFmtId="0" fontId="7" fillId="5" borderId="8" xfId="0" applyFont="1" applyFill="1" applyBorder="1" applyAlignment="1"/>
    <xf numFmtId="0" fontId="7" fillId="5" borderId="9" xfId="0" applyFont="1" applyFill="1" applyBorder="1" applyAlignment="1"/>
    <xf numFmtId="0" fontId="7" fillId="5" borderId="8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center" vertical="center" wrapText="1"/>
    </xf>
    <xf numFmtId="41" fontId="9" fillId="0" borderId="6" xfId="0" applyNumberFormat="1" applyFont="1" applyBorder="1"/>
    <xf numFmtId="0" fontId="7" fillId="5" borderId="6" xfId="0" applyFont="1" applyFill="1" applyBorder="1" applyAlignment="1">
      <alignment horizontal="center"/>
    </xf>
    <xf numFmtId="0" fontId="7" fillId="5" borderId="11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171" fontId="6" fillId="0" borderId="6" xfId="2" applyNumberFormat="1" applyFont="1" applyBorder="1" applyAlignment="1">
      <alignment horizontal="center"/>
    </xf>
    <xf numFmtId="41" fontId="6" fillId="4" borderId="6" xfId="0" applyNumberFormat="1" applyFont="1" applyFill="1" applyBorder="1" applyAlignment="1">
      <alignment horizontal="center"/>
    </xf>
    <xf numFmtId="0" fontId="7" fillId="4" borderId="6" xfId="0" applyFont="1" applyFill="1" applyBorder="1"/>
    <xf numFmtId="41" fontId="7" fillId="4" borderId="6" xfId="0" applyNumberFormat="1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/>
    </xf>
    <xf numFmtId="0" fontId="8" fillId="5" borderId="7" xfId="0" applyFont="1" applyFill="1" applyBorder="1" applyAlignment="1">
      <alignment horizontal="center" vertical="center" wrapText="1"/>
    </xf>
    <xf numFmtId="0" fontId="7" fillId="5" borderId="15" xfId="0" applyFont="1" applyFill="1" applyBorder="1" applyAlignment="1"/>
    <xf numFmtId="172" fontId="7" fillId="5" borderId="14" xfId="0" applyNumberFormat="1" applyFont="1" applyFill="1" applyBorder="1" applyAlignment="1">
      <alignment horizontal="center" vertical="center"/>
    </xf>
    <xf numFmtId="41" fontId="6" fillId="0" borderId="14" xfId="2" applyFont="1" applyBorder="1" applyAlignment="1">
      <alignment horizontal="center"/>
    </xf>
    <xf numFmtId="41" fontId="7" fillId="4" borderId="7" xfId="0" applyNumberFormat="1" applyFont="1" applyFill="1" applyBorder="1" applyAlignment="1">
      <alignment horizontal="center"/>
    </xf>
    <xf numFmtId="41" fontId="6" fillId="4" borderId="14" xfId="0" applyNumberFormat="1" applyFont="1" applyFill="1" applyBorder="1" applyAlignment="1">
      <alignment horizontal="center"/>
    </xf>
    <xf numFmtId="0" fontId="9" fillId="0" borderId="6" xfId="0" applyFont="1" applyBorder="1"/>
    <xf numFmtId="41" fontId="9" fillId="5" borderId="6" xfId="0" applyNumberFormat="1" applyFont="1" applyFill="1" applyBorder="1"/>
    <xf numFmtId="41" fontId="9" fillId="5" borderId="7" xfId="0" applyNumberFormat="1" applyFont="1" applyFill="1" applyBorder="1"/>
    <xf numFmtId="0" fontId="7" fillId="4" borderId="7" xfId="0" applyFont="1" applyFill="1" applyBorder="1" applyAlignment="1"/>
    <xf numFmtId="0" fontId="7" fillId="4" borderId="8" xfId="0" applyFont="1" applyFill="1" applyBorder="1" applyAlignment="1"/>
    <xf numFmtId="0" fontId="5" fillId="0" borderId="0" xfId="0" applyFont="1" applyAlignment="1">
      <alignment horizontal="center"/>
    </xf>
    <xf numFmtId="1" fontId="5" fillId="0" borderId="5" xfId="0" applyNumberFormat="1" applyFont="1" applyBorder="1" applyAlignment="1">
      <alignment horizontal="center"/>
    </xf>
    <xf numFmtId="0" fontId="6" fillId="0" borderId="7" xfId="0" applyFont="1" applyBorder="1"/>
    <xf numFmtId="0" fontId="9" fillId="0" borderId="8" xfId="0" applyFont="1" applyBorder="1"/>
    <xf numFmtId="0" fontId="6" fillId="0" borderId="8" xfId="0" applyFont="1" applyBorder="1"/>
    <xf numFmtId="41" fontId="6" fillId="0" borderId="7" xfId="2" applyFont="1" applyBorder="1" applyAlignment="1">
      <alignment horizontal="center"/>
    </xf>
    <xf numFmtId="0" fontId="11" fillId="3" borderId="2" xfId="0" applyFont="1" applyFill="1" applyBorder="1"/>
    <xf numFmtId="0" fontId="11" fillId="3" borderId="3" xfId="0" applyFont="1" applyFill="1" applyBorder="1"/>
    <xf numFmtId="0" fontId="11" fillId="3" borderId="1" xfId="0" applyFont="1" applyFill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0" xfId="0" applyFont="1"/>
    <xf numFmtId="170" fontId="11" fillId="0" borderId="0" xfId="0" applyNumberFormat="1" applyFont="1"/>
    <xf numFmtId="165" fontId="11" fillId="0" borderId="0" xfId="0" applyNumberFormat="1" applyFont="1"/>
    <xf numFmtId="0" fontId="11" fillId="0" borderId="0" xfId="0" applyFont="1" applyAlignment="1">
      <alignment horizontal="center"/>
    </xf>
    <xf numFmtId="41" fontId="11" fillId="0" borderId="0" xfId="2" applyFont="1"/>
    <xf numFmtId="0" fontId="11" fillId="3" borderId="0" xfId="0" applyFont="1" applyFill="1" applyBorder="1"/>
    <xf numFmtId="169" fontId="11" fillId="3" borderId="1" xfId="0" applyNumberFormat="1" applyFont="1" applyFill="1" applyBorder="1" applyAlignment="1">
      <alignment horizontal="center"/>
    </xf>
    <xf numFmtId="1" fontId="11" fillId="3" borderId="0" xfId="0" applyNumberFormat="1" applyFont="1" applyFill="1" applyBorder="1"/>
    <xf numFmtId="0" fontId="12" fillId="2" borderId="4" xfId="0" applyFont="1" applyFill="1" applyBorder="1" applyAlignment="1">
      <alignment horizontal="center" vertical="center" wrapText="1"/>
    </xf>
    <xf numFmtId="164" fontId="12" fillId="2" borderId="4" xfId="0" applyNumberFormat="1" applyFont="1" applyFill="1" applyBorder="1" applyAlignment="1">
      <alignment horizontal="center" vertical="center" wrapText="1"/>
    </xf>
    <xf numFmtId="169" fontId="12" fillId="2" borderId="4" xfId="0" applyNumberFormat="1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/>
    </xf>
    <xf numFmtId="170" fontId="12" fillId="2" borderId="4" xfId="0" applyNumberFormat="1" applyFont="1" applyFill="1" applyBorder="1" applyAlignment="1">
      <alignment horizontal="center" vertical="center" wrapText="1"/>
    </xf>
    <xf numFmtId="165" fontId="12" fillId="2" borderId="4" xfId="0" applyNumberFormat="1" applyFont="1" applyFill="1" applyBorder="1" applyAlignment="1">
      <alignment horizontal="center" vertical="center" wrapText="1"/>
    </xf>
    <xf numFmtId="41" fontId="12" fillId="2" borderId="4" xfId="2" applyFont="1" applyFill="1" applyBorder="1" applyAlignment="1">
      <alignment horizontal="center" vertical="center" wrapText="1"/>
    </xf>
    <xf numFmtId="43" fontId="12" fillId="2" borderId="4" xfId="1" applyNumberFormat="1" applyFont="1" applyFill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 vertical="top" wrapText="1"/>
    </xf>
    <xf numFmtId="0" fontId="12" fillId="2" borderId="0" xfId="0" applyFont="1" applyFill="1" applyBorder="1" applyAlignment="1">
      <alignment horizontal="center" vertical="center" wrapText="1"/>
    </xf>
    <xf numFmtId="164" fontId="12" fillId="2" borderId="0" xfId="0" applyNumberFormat="1" applyFont="1" applyFill="1" applyBorder="1" applyAlignment="1">
      <alignment horizontal="center" vertical="center" wrapText="1"/>
    </xf>
    <xf numFmtId="169" fontId="12" fillId="2" borderId="0" xfId="0" applyNumberFormat="1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 wrapText="1"/>
    </xf>
    <xf numFmtId="170" fontId="12" fillId="2" borderId="0" xfId="0" applyNumberFormat="1" applyFont="1" applyFill="1" applyBorder="1" applyAlignment="1">
      <alignment horizontal="center" vertical="center" wrapText="1"/>
    </xf>
    <xf numFmtId="165" fontId="12" fillId="2" borderId="0" xfId="0" applyNumberFormat="1" applyFont="1" applyFill="1" applyBorder="1" applyAlignment="1">
      <alignment horizontal="center" vertical="center" wrapText="1"/>
    </xf>
    <xf numFmtId="41" fontId="12" fillId="2" borderId="0" xfId="2" applyFont="1" applyFill="1" applyBorder="1" applyAlignment="1">
      <alignment horizontal="center" vertical="center" wrapText="1"/>
    </xf>
    <xf numFmtId="43" fontId="12" fillId="2" borderId="0" xfId="1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top" wrapText="1"/>
    </xf>
    <xf numFmtId="171" fontId="11" fillId="0" borderId="0" xfId="2" applyNumberFormat="1" applyFont="1"/>
    <xf numFmtId="0" fontId="12" fillId="0" borderId="0" xfId="0" applyFont="1"/>
    <xf numFmtId="169" fontId="11" fillId="0" borderId="0" xfId="0" applyNumberFormat="1" applyFont="1" applyAlignment="1">
      <alignment horizontal="center"/>
    </xf>
    <xf numFmtId="0" fontId="11" fillId="0" borderId="5" xfId="0" applyFont="1" applyBorder="1" applyAlignment="1">
      <alignment horizontal="center"/>
    </xf>
    <xf numFmtId="1" fontId="11" fillId="0" borderId="5" xfId="0" applyNumberFormat="1" applyFont="1" applyBorder="1" applyAlignment="1">
      <alignment horizontal="center"/>
    </xf>
    <xf numFmtId="0" fontId="12" fillId="5" borderId="10" xfId="0" applyFont="1" applyFill="1" applyBorder="1" applyAlignment="1">
      <alignment horizontal="center" vertical="center"/>
    </xf>
    <xf numFmtId="0" fontId="12" fillId="5" borderId="7" xfId="0" applyFont="1" applyFill="1" applyBorder="1" applyAlignment="1"/>
    <xf numFmtId="0" fontId="12" fillId="5" borderId="8" xfId="0" applyFont="1" applyFill="1" applyBorder="1" applyAlignment="1"/>
    <xf numFmtId="0" fontId="12" fillId="5" borderId="6" xfId="0" applyFont="1" applyFill="1" applyBorder="1" applyAlignment="1">
      <alignment horizontal="center"/>
    </xf>
    <xf numFmtId="0" fontId="12" fillId="5" borderId="8" xfId="0" applyFont="1" applyFill="1" applyBorder="1" applyAlignment="1">
      <alignment horizontal="center"/>
    </xf>
    <xf numFmtId="0" fontId="12" fillId="5" borderId="7" xfId="0" applyFont="1" applyFill="1" applyBorder="1" applyAlignment="1">
      <alignment horizontal="center"/>
    </xf>
    <xf numFmtId="0" fontId="12" fillId="5" borderId="15" xfId="0" applyFont="1" applyFill="1" applyBorder="1" applyAlignment="1"/>
    <xf numFmtId="0" fontId="12" fillId="5" borderId="9" xfId="0" applyFont="1" applyFill="1" applyBorder="1" applyAlignment="1"/>
    <xf numFmtId="0" fontId="12" fillId="5" borderId="11" xfId="0" applyFont="1" applyFill="1" applyBorder="1" applyAlignment="1">
      <alignment horizontal="center" vertical="center"/>
    </xf>
    <xf numFmtId="0" fontId="13" fillId="5" borderId="6" xfId="0" applyFont="1" applyFill="1" applyBorder="1" applyAlignment="1">
      <alignment horizontal="center" vertical="center" wrapText="1"/>
    </xf>
    <xf numFmtId="0" fontId="13" fillId="5" borderId="7" xfId="0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12" fillId="5" borderId="13" xfId="0" applyFont="1" applyFill="1" applyBorder="1" applyAlignment="1">
      <alignment horizontal="center" vertical="center"/>
    </xf>
    <xf numFmtId="172" fontId="12" fillId="5" borderId="6" xfId="0" applyNumberFormat="1" applyFont="1" applyFill="1" applyBorder="1" applyAlignment="1">
      <alignment horizontal="center" vertical="center"/>
    </xf>
    <xf numFmtId="172" fontId="12" fillId="5" borderId="14" xfId="0" applyNumberFormat="1" applyFont="1" applyFill="1" applyBorder="1" applyAlignment="1">
      <alignment horizontal="center" vertical="center"/>
    </xf>
    <xf numFmtId="0" fontId="11" fillId="0" borderId="6" xfId="0" applyFont="1" applyBorder="1"/>
    <xf numFmtId="0" fontId="14" fillId="0" borderId="6" xfId="0" applyFont="1" applyBorder="1"/>
    <xf numFmtId="41" fontId="11" fillId="0" borderId="6" xfId="2" applyFont="1" applyBorder="1" applyAlignment="1">
      <alignment horizontal="center"/>
    </xf>
    <xf numFmtId="41" fontId="15" fillId="0" borderId="6" xfId="0" applyNumberFormat="1" applyFont="1" applyBorder="1"/>
    <xf numFmtId="171" fontId="11" fillId="0" borderId="6" xfId="2" applyNumberFormat="1" applyFont="1" applyBorder="1" applyAlignment="1">
      <alignment horizontal="center"/>
    </xf>
    <xf numFmtId="41" fontId="15" fillId="5" borderId="6" xfId="0" applyNumberFormat="1" applyFont="1" applyFill="1" applyBorder="1"/>
    <xf numFmtId="41" fontId="15" fillId="5" borderId="7" xfId="0" applyNumberFormat="1" applyFont="1" applyFill="1" applyBorder="1"/>
    <xf numFmtId="41" fontId="11" fillId="0" borderId="14" xfId="2" applyFont="1" applyBorder="1" applyAlignment="1">
      <alignment horizontal="center"/>
    </xf>
    <xf numFmtId="0" fontId="11" fillId="6" borderId="6" xfId="0" applyFont="1" applyFill="1" applyBorder="1"/>
    <xf numFmtId="41" fontId="11" fillId="6" borderId="6" xfId="2" applyFont="1" applyFill="1" applyBorder="1" applyAlignment="1">
      <alignment horizontal="center"/>
    </xf>
    <xf numFmtId="0" fontId="14" fillId="6" borderId="6" xfId="0" applyFont="1" applyFill="1" applyBorder="1"/>
    <xf numFmtId="0" fontId="12" fillId="4" borderId="7" xfId="0" applyFont="1" applyFill="1" applyBorder="1" applyAlignment="1"/>
    <xf numFmtId="0" fontId="12" fillId="4" borderId="8" xfId="0" applyFont="1" applyFill="1" applyBorder="1" applyAlignment="1"/>
    <xf numFmtId="41" fontId="11" fillId="4" borderId="6" xfId="0" applyNumberFormat="1" applyFont="1" applyFill="1" applyBorder="1" applyAlignment="1">
      <alignment horizontal="center"/>
    </xf>
    <xf numFmtId="41" fontId="12" fillId="4" borderId="6" xfId="0" applyNumberFormat="1" applyFont="1" applyFill="1" applyBorder="1" applyAlignment="1">
      <alignment horizontal="center"/>
    </xf>
    <xf numFmtId="41" fontId="12" fillId="4" borderId="7" xfId="0" applyNumberFormat="1" applyFont="1" applyFill="1" applyBorder="1" applyAlignment="1">
      <alignment horizontal="center"/>
    </xf>
    <xf numFmtId="0" fontId="12" fillId="4" borderId="6" xfId="0" applyFont="1" applyFill="1" applyBorder="1"/>
    <xf numFmtId="41" fontId="11" fillId="4" borderId="14" xfId="0" applyNumberFormat="1" applyFont="1" applyFill="1" applyBorder="1" applyAlignment="1">
      <alignment horizontal="center"/>
    </xf>
    <xf numFmtId="169" fontId="11" fillId="0" borderId="0" xfId="0" applyNumberFormat="1" applyFont="1" applyAlignment="1">
      <alignment horizontal="center"/>
    </xf>
    <xf numFmtId="169" fontId="11" fillId="3" borderId="0" xfId="0" applyNumberFormat="1" applyFont="1" applyFill="1" applyBorder="1" applyAlignment="1">
      <alignment horizontal="center"/>
    </xf>
    <xf numFmtId="169" fontId="11" fillId="3" borderId="0" xfId="0" applyNumberFormat="1" applyFont="1" applyFill="1" applyAlignment="1">
      <alignment horizontal="center"/>
    </xf>
    <xf numFmtId="169" fontId="11" fillId="3" borderId="1" xfId="0" applyNumberFormat="1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172" fontId="12" fillId="5" borderId="15" xfId="0" applyNumberFormat="1" applyFont="1" applyFill="1" applyBorder="1" applyAlignment="1">
      <alignment horizontal="center" vertical="center"/>
    </xf>
    <xf numFmtId="172" fontId="12" fillId="5" borderId="8" xfId="0" applyNumberFormat="1" applyFont="1" applyFill="1" applyBorder="1" applyAlignment="1">
      <alignment horizontal="center" vertical="center"/>
    </xf>
    <xf numFmtId="172" fontId="12" fillId="5" borderId="9" xfId="0" applyNumberFormat="1" applyFont="1" applyFill="1" applyBorder="1" applyAlignment="1">
      <alignment horizontal="center" vertical="center"/>
    </xf>
    <xf numFmtId="172" fontId="12" fillId="5" borderId="7" xfId="0" applyNumberFormat="1" applyFont="1" applyFill="1" applyBorder="1" applyAlignment="1">
      <alignment horizontal="center" vertical="center"/>
    </xf>
    <xf numFmtId="0" fontId="12" fillId="5" borderId="10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169" fontId="11" fillId="0" borderId="0" xfId="0" applyNumberFormat="1" applyFont="1" applyAlignment="1">
      <alignment horizontal="center"/>
    </xf>
    <xf numFmtId="169" fontId="12" fillId="0" borderId="5" xfId="0" applyNumberFormat="1" applyFont="1" applyBorder="1" applyAlignment="1">
      <alignment horizontal="left"/>
    </xf>
    <xf numFmtId="172" fontId="7" fillId="5" borderId="7" xfId="0" applyNumberFormat="1" applyFont="1" applyFill="1" applyBorder="1" applyAlignment="1">
      <alignment horizontal="center" vertical="center"/>
    </xf>
    <xf numFmtId="172" fontId="7" fillId="5" borderId="9" xfId="0" applyNumberFormat="1" applyFont="1" applyFill="1" applyBorder="1" applyAlignment="1">
      <alignment horizontal="center" vertical="center"/>
    </xf>
    <xf numFmtId="172" fontId="7" fillId="5" borderId="15" xfId="0" applyNumberFormat="1" applyFont="1" applyFill="1" applyBorder="1" applyAlignment="1">
      <alignment horizontal="center" vertical="center"/>
    </xf>
    <xf numFmtId="172" fontId="7" fillId="5" borderId="8" xfId="0" applyNumberFormat="1" applyFont="1" applyFill="1" applyBorder="1" applyAlignment="1">
      <alignment horizontal="center" vertical="center"/>
    </xf>
    <xf numFmtId="169" fontId="5" fillId="0" borderId="0" xfId="0" applyNumberFormat="1" applyFont="1" applyAlignment="1">
      <alignment horizontal="center"/>
    </xf>
    <xf numFmtId="169" fontId="10" fillId="0" borderId="5" xfId="0" applyNumberFormat="1" applyFont="1" applyBorder="1" applyAlignment="1">
      <alignment horizontal="left"/>
    </xf>
    <xf numFmtId="0" fontId="16" fillId="0" borderId="0" xfId="0" applyFont="1"/>
    <xf numFmtId="0" fontId="11" fillId="0" borderId="7" xfId="0" applyFont="1" applyBorder="1"/>
    <xf numFmtId="0" fontId="11" fillId="6" borderId="7" xfId="0" applyFont="1" applyFill="1" applyBorder="1"/>
    <xf numFmtId="41" fontId="16" fillId="0" borderId="16" xfId="2" applyFont="1" applyBorder="1"/>
    <xf numFmtId="41" fontId="16" fillId="0" borderId="17" xfId="2" applyFont="1" applyBorder="1"/>
    <xf numFmtId="41" fontId="16" fillId="0" borderId="18" xfId="2" applyFont="1" applyBorder="1"/>
    <xf numFmtId="41" fontId="16" fillId="0" borderId="19" xfId="2" applyFont="1" applyBorder="1"/>
    <xf numFmtId="0" fontId="11" fillId="6" borderId="13" xfId="0" applyFont="1" applyFill="1" applyBorder="1"/>
    <xf numFmtId="0" fontId="11" fillId="6" borderId="11" xfId="0" applyFont="1" applyFill="1" applyBorder="1"/>
    <xf numFmtId="41" fontId="16" fillId="0" borderId="15" xfId="2" applyFont="1" applyBorder="1"/>
    <xf numFmtId="41" fontId="16" fillId="0" borderId="20" xfId="2" applyFont="1" applyBorder="1"/>
    <xf numFmtId="0" fontId="11" fillId="0" borderId="21" xfId="0" applyFont="1" applyBorder="1"/>
    <xf numFmtId="0" fontId="14" fillId="0" borderId="21" xfId="0" applyFont="1" applyBorder="1"/>
    <xf numFmtId="0" fontId="11" fillId="0" borderId="22" xfId="0" applyFont="1" applyBorder="1"/>
    <xf numFmtId="0" fontId="12" fillId="5" borderId="23" xfId="0" applyFont="1" applyFill="1" applyBorder="1" applyAlignment="1">
      <alignment horizontal="center" vertical="center"/>
    </xf>
    <xf numFmtId="0" fontId="12" fillId="5" borderId="24" xfId="0" applyFont="1" applyFill="1" applyBorder="1" applyAlignment="1">
      <alignment horizontal="center" vertical="center"/>
    </xf>
    <xf numFmtId="0" fontId="12" fillId="5" borderId="25" xfId="0" applyFont="1" applyFill="1" applyBorder="1" applyAlignment="1">
      <alignment horizontal="center" vertical="center"/>
    </xf>
    <xf numFmtId="0" fontId="12" fillId="5" borderId="26" xfId="0" applyFont="1" applyFill="1" applyBorder="1" applyAlignment="1">
      <alignment horizontal="center" vertical="center"/>
    </xf>
    <xf numFmtId="0" fontId="12" fillId="5" borderId="27" xfId="0" applyFont="1" applyFill="1" applyBorder="1" applyAlignment="1">
      <alignment horizontal="center" vertical="center"/>
    </xf>
    <xf numFmtId="0" fontId="12" fillId="5" borderId="28" xfId="0" applyFont="1" applyFill="1" applyBorder="1" applyAlignment="1">
      <alignment horizontal="center" vertical="center"/>
    </xf>
    <xf numFmtId="41" fontId="16" fillId="0" borderId="0" xfId="0" applyNumberFormat="1" applyFont="1"/>
    <xf numFmtId="173" fontId="16" fillId="5" borderId="29" xfId="0" applyNumberFormat="1" applyFont="1" applyFill="1" applyBorder="1" applyAlignment="1">
      <alignment horizontal="center"/>
    </xf>
    <xf numFmtId="173" fontId="16" fillId="5" borderId="30" xfId="0" applyNumberFormat="1" applyFont="1" applyFill="1" applyBorder="1" applyAlignment="1">
      <alignment horizontal="center"/>
    </xf>
    <xf numFmtId="0" fontId="17" fillId="5" borderId="16" xfId="0" applyFont="1" applyFill="1" applyBorder="1"/>
    <xf numFmtId="0" fontId="17" fillId="5" borderId="17" xfId="0" applyFont="1" applyFill="1" applyBorder="1"/>
    <xf numFmtId="0" fontId="15" fillId="0" borderId="6" xfId="0" applyFont="1" applyBorder="1"/>
    <xf numFmtId="0" fontId="15" fillId="6" borderId="6" xfId="0" applyFont="1" applyFill="1" applyBorder="1"/>
    <xf numFmtId="173" fontId="18" fillId="5" borderId="29" xfId="0" applyNumberFormat="1" applyFont="1" applyFill="1" applyBorder="1" applyAlignment="1">
      <alignment horizontal="center"/>
    </xf>
    <xf numFmtId="173" fontId="18" fillId="5" borderId="30" xfId="0" applyNumberFormat="1" applyFont="1" applyFill="1" applyBorder="1" applyAlignment="1">
      <alignment horizontal="center"/>
    </xf>
  </cellXfs>
  <cellStyles count="24">
    <cellStyle name="Comma" xfId="1" builtinId="3"/>
    <cellStyle name="Comma [0]" xfId="2" builtinId="6"/>
    <cellStyle name="Comma [0] 2" xfId="3"/>
    <cellStyle name="Comma [0] 3" xfId="4"/>
    <cellStyle name="Comma [0] 4" xfId="5"/>
    <cellStyle name="Comma [0] 8 2" xfId="6"/>
    <cellStyle name="Comma 2" xfId="7"/>
    <cellStyle name="Comma 8 2" xfId="8"/>
    <cellStyle name="Currency [0] 2" xfId="9"/>
    <cellStyle name="Normal" xfId="0" builtinId="0"/>
    <cellStyle name="Normal 12 2" xfId="10"/>
    <cellStyle name="Normal 12 2 2" xfId="11"/>
    <cellStyle name="Normal 2" xfId="12"/>
    <cellStyle name="Normal 2 2" xfId="13"/>
    <cellStyle name="Normal 2 3" xfId="14"/>
    <cellStyle name="Normal 3" xfId="15"/>
    <cellStyle name="Normal 4" xfId="16"/>
    <cellStyle name="Normal 4 3 2" xfId="17"/>
    <cellStyle name="Percent 2" xfId="18"/>
    <cellStyle name="Percent 7" xfId="19"/>
    <cellStyle name="Percent 8" xfId="20"/>
    <cellStyle name="백분율 2" xfId="21"/>
    <cellStyle name="쉼표 [0] 2" xfId="22"/>
    <cellStyle name="통화 [0] 2" xfId="23"/>
  </cellStyles>
  <dxfs count="11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ci-fp1-snk\pccteam\Documents%20and%20Settings\tmurphy\Local%20Settings\Temporary%20Internet%20Files\OLK8B\Cost%20Code%20Char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a.%20Data%20Survey%20KMO/a.6.%20Data%20Pendukung/a.6.v.%20Data%20Info%20KMO%20svy/OB%20Distance%202012%20v1_sv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ci-fp1-snk\pccteam\513387%20SENAKIN%20MINE%20PROJECT\1.0%20FINANCIAL%20REPORTS%20-%20COST%20CONTROL\2.0%20MONTHLY%20COST%20REPORT\MONTHLY%20REPORT%20FY5\Cost%20Code%20Graph%20April%2005%20(30.04.05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SHIBA/Downloads/BA%20Hauling%20GAM%20Periode%2021%20Oktober%20-%2020%20November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DGER"/>
      <sheetName val="JDE"/>
      <sheetName val="Data"/>
      <sheetName val="Chart"/>
      <sheetName val=" "/>
      <sheetName val="AIBrand"/>
    </sheetNames>
    <sheetDataSet>
      <sheetData sheetId="0" refreshError="1"/>
      <sheetData sheetId="1" refreshError="1"/>
      <sheetData sheetId="2" refreshError="1">
        <row r="3">
          <cell r="E3">
            <v>37438</v>
          </cell>
          <cell r="F3">
            <v>37469</v>
          </cell>
          <cell r="G3">
            <v>37500</v>
          </cell>
          <cell r="H3">
            <v>37530</v>
          </cell>
          <cell r="I3">
            <v>37561</v>
          </cell>
          <cell r="J3">
            <v>37591</v>
          </cell>
          <cell r="K3">
            <v>37622</v>
          </cell>
          <cell r="L3">
            <v>37653</v>
          </cell>
          <cell r="M3">
            <v>37681</v>
          </cell>
          <cell r="N3">
            <v>37712</v>
          </cell>
          <cell r="O3">
            <v>37742</v>
          </cell>
          <cell r="P3">
            <v>37773</v>
          </cell>
          <cell r="Q3">
            <v>37803</v>
          </cell>
          <cell r="R3">
            <v>37834</v>
          </cell>
          <cell r="S3">
            <v>37865</v>
          </cell>
          <cell r="T3">
            <v>37895</v>
          </cell>
          <cell r="U3">
            <v>37926</v>
          </cell>
          <cell r="V3">
            <v>37956</v>
          </cell>
          <cell r="W3">
            <v>37987</v>
          </cell>
          <cell r="X3">
            <v>38018</v>
          </cell>
          <cell r="Y3">
            <v>38047</v>
          </cell>
          <cell r="Z3">
            <v>38078</v>
          </cell>
          <cell r="AA3">
            <v>38108</v>
          </cell>
          <cell r="AB3">
            <v>38139</v>
          </cell>
          <cell r="AC3">
            <v>38169</v>
          </cell>
          <cell r="AD3">
            <v>38200</v>
          </cell>
          <cell r="AE3">
            <v>38231</v>
          </cell>
          <cell r="AF3">
            <v>38261</v>
          </cell>
          <cell r="AG3">
            <v>38292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BD_SBS"/>
      <sheetName val="OBD_BSS"/>
      <sheetName val="List"/>
      <sheetName val="Print"/>
      <sheetName val="DATE"/>
      <sheetName val="Data"/>
    </sheetNames>
    <sheetDataSet>
      <sheetData sheetId="0"/>
      <sheetData sheetId="1"/>
      <sheetData sheetId="2">
        <row r="2">
          <cell r="B2" t="str">
            <v>Tidak Produsksi</v>
          </cell>
          <cell r="C2" t="str">
            <v>I</v>
          </cell>
          <cell r="D2" t="str">
            <v>OB</v>
          </cell>
          <cell r="E2" t="str">
            <v>OPD 1A</v>
          </cell>
          <cell r="F2" t="str">
            <v>Tidak Produksi</v>
          </cell>
          <cell r="G2" t="str">
            <v>Tidak Produksi</v>
          </cell>
          <cell r="H2">
            <v>25</v>
          </cell>
          <cell r="I2" t="str">
            <v>No. 05/01/BA-OBD/TSMP-SVY/PKN-SBS/KMO/05/2012</v>
          </cell>
          <cell r="J2" t="str">
            <v>No. 05/01/BA-OBD/TSMP-SVY/PKN-BSS/KMO/05/2012</v>
          </cell>
        </row>
        <row r="3">
          <cell r="B3" t="str">
            <v>0_0</v>
          </cell>
          <cell r="C3" t="str">
            <v>II</v>
          </cell>
          <cell r="D3" t="str">
            <v>Bulk Clay</v>
          </cell>
          <cell r="E3" t="str">
            <v>OPD 1B</v>
          </cell>
          <cell r="F3" t="str">
            <v>EX-21</v>
          </cell>
          <cell r="G3" t="str">
            <v>X-114</v>
          </cell>
          <cell r="H3">
            <v>50</v>
          </cell>
          <cell r="I3" t="str">
            <v>No. 05/02/BA-OBD/TSMP-SVY/PKN-SBS/KMO/05/2012</v>
          </cell>
          <cell r="J3" t="str">
            <v>No. 05/02/BA-OBD/TSMP-SVY/PKN-BSS/KMO/05/2012</v>
          </cell>
        </row>
        <row r="4">
          <cell r="B4" t="str">
            <v>0_01</v>
          </cell>
          <cell r="D4" t="str">
            <v>Soil</v>
          </cell>
          <cell r="E4" t="str">
            <v>OPD 2A</v>
          </cell>
          <cell r="F4" t="str">
            <v>EX-22</v>
          </cell>
          <cell r="G4" t="str">
            <v>X-115</v>
          </cell>
          <cell r="H4">
            <v>75</v>
          </cell>
          <cell r="I4" t="str">
            <v>No. 05/03/BA-OBD/TSMP-SVY/PKN-SBS/KMO/05/2012</v>
          </cell>
          <cell r="J4" t="str">
            <v>No. 05/03/BA-OBD/TSMP-SVY/PKN-BSS/KMO/05/2012</v>
          </cell>
        </row>
        <row r="5">
          <cell r="B5" t="str">
            <v>0_03</v>
          </cell>
          <cell r="D5" t="str">
            <v>Soil Lumpur</v>
          </cell>
          <cell r="E5" t="str">
            <v>OPD 2B</v>
          </cell>
          <cell r="F5" t="str">
            <v>EX-23</v>
          </cell>
          <cell r="G5" t="str">
            <v>X-116</v>
          </cell>
          <cell r="H5">
            <v>100</v>
          </cell>
          <cell r="I5" t="str">
            <v>No. 05/04/BA-OBD/TSMP-SVY/PKN-SBS/KMO/05/2012</v>
          </cell>
          <cell r="J5" t="str">
            <v>No. 05/04/BA-OBD/TSMP-SVY/PKN-BSS/KMO/06/2012</v>
          </cell>
        </row>
        <row r="6">
          <cell r="B6" t="str">
            <v>0_04</v>
          </cell>
          <cell r="D6" t="str">
            <v>Parting</v>
          </cell>
          <cell r="E6" t="str">
            <v>OPD 2D</v>
          </cell>
          <cell r="F6" t="str">
            <v>EX-25</v>
          </cell>
          <cell r="G6" t="str">
            <v>X-117</v>
          </cell>
          <cell r="H6">
            <v>125</v>
          </cell>
          <cell r="I6" t="str">
            <v>No. 06/05/BA-OBD/TSMP-SVY/PKN-SBS/KMO/06/2012</v>
          </cell>
          <cell r="J6" t="str">
            <v>No. 06/05/BA-OBD/TSMP-SVY/PKN-BSS/KMO/06/2012</v>
          </cell>
        </row>
        <row r="7">
          <cell r="B7" t="str">
            <v>0_05</v>
          </cell>
          <cell r="D7" t="str">
            <v>Spoil</v>
          </cell>
          <cell r="E7" t="str">
            <v>OPD 3A</v>
          </cell>
          <cell r="F7" t="str">
            <v>EX-28</v>
          </cell>
          <cell r="G7" t="str">
            <v>X-118</v>
          </cell>
          <cell r="H7">
            <v>150</v>
          </cell>
          <cell r="I7" t="str">
            <v>No. 06/06/BA-OBD/TSMP-SVY/PKN-SBS/KMO/06/2012</v>
          </cell>
          <cell r="J7" t="str">
            <v>No. 06/06/BA-OBD/TSMP-SVY/PKN-BSS/KMO/06/2012</v>
          </cell>
        </row>
        <row r="8">
          <cell r="B8" t="str">
            <v>0_06</v>
          </cell>
          <cell r="E8" t="str">
            <v>OPD 3B</v>
          </cell>
          <cell r="F8" t="str">
            <v>EX-30</v>
          </cell>
          <cell r="G8" t="str">
            <v>X-119</v>
          </cell>
          <cell r="H8">
            <v>175</v>
          </cell>
          <cell r="I8" t="str">
            <v>No. 07/07/BA-OBD/TSMP-SVY/PKN-SBS/KMO/07/2012</v>
          </cell>
          <cell r="J8" t="str">
            <v>No. 07/07/BA-OBD/TSMP-SVY/PKN-BSS/KMO/07/2012</v>
          </cell>
        </row>
        <row r="9">
          <cell r="B9" t="str">
            <v>0_07</v>
          </cell>
          <cell r="E9" t="str">
            <v>OPD 3C</v>
          </cell>
          <cell r="F9" t="str">
            <v>EX-31</v>
          </cell>
          <cell r="G9" t="str">
            <v>X-120</v>
          </cell>
          <cell r="H9">
            <v>200</v>
          </cell>
          <cell r="I9" t="str">
            <v>No. 07/08/BA-OBD/TSMP-SVY/PKN-SBS/KMO/07/2012</v>
          </cell>
          <cell r="J9" t="str">
            <v>No. 07/08/BA-OBD/TSMP-SVY/PKN-BSS/KMO/07/2012</v>
          </cell>
        </row>
        <row r="10">
          <cell r="B10" t="str">
            <v>0_08</v>
          </cell>
          <cell r="E10" t="str">
            <v>OPD 5A</v>
          </cell>
          <cell r="F10" t="str">
            <v>EX-41</v>
          </cell>
          <cell r="H10">
            <v>225</v>
          </cell>
          <cell r="I10" t="str">
            <v>No. 07/09/BA-OBD/TSMP-SVY/PKN-SBS/KMO/07/2012</v>
          </cell>
          <cell r="J10" t="str">
            <v>No. 07/09/BA-OBD/TSMP-SVY/PKN-BSS/KMO/07/2012</v>
          </cell>
        </row>
        <row r="11">
          <cell r="B11" t="str">
            <v>0_09</v>
          </cell>
          <cell r="E11" t="str">
            <v>OPD 5B</v>
          </cell>
          <cell r="F11" t="str">
            <v>EX-45</v>
          </cell>
          <cell r="H11">
            <v>250</v>
          </cell>
          <cell r="I11" t="str">
            <v>No. 07/10/BA-OBD/TSMP-SVY/PKN-SBS/KMO/07/2012</v>
          </cell>
          <cell r="J11" t="str">
            <v>No. 07/10/BA-OBD/TSMP-SVY/PKN-BSS/KMO/07/2012</v>
          </cell>
        </row>
        <row r="12">
          <cell r="B12" t="str">
            <v>0_10</v>
          </cell>
          <cell r="E12" t="str">
            <v>OPD 6</v>
          </cell>
          <cell r="F12" t="str">
            <v>EX-46</v>
          </cell>
          <cell r="H12">
            <v>275</v>
          </cell>
          <cell r="I12" t="str">
            <v>No. 07/11/BA-OBD/TSMP-SVY/PKN-SBS/KMO/07/2012</v>
          </cell>
          <cell r="J12" t="str">
            <v>No. 07/11/BA-OBD/TSMP-SVY/PKN-BSS/KMO/07/2012</v>
          </cell>
        </row>
        <row r="13">
          <cell r="B13" t="str">
            <v>0_11</v>
          </cell>
          <cell r="E13" t="str">
            <v>OPD 7</v>
          </cell>
          <cell r="F13" t="str">
            <v>EX-47</v>
          </cell>
          <cell r="H13">
            <v>300</v>
          </cell>
          <cell r="I13" t="str">
            <v>No. 07/12/BA-OBD/TSMP-SVY/PKN-SBS/KMO/07/2012</v>
          </cell>
          <cell r="J13" t="str">
            <v>No. 07/12/BA-OBD/TSMP-SVY/PKN-BSS/KMO/07/2012</v>
          </cell>
        </row>
        <row r="14">
          <cell r="B14" t="str">
            <v>0_12</v>
          </cell>
          <cell r="E14" t="str">
            <v>IPD</v>
          </cell>
          <cell r="F14" t="str">
            <v>EX-48</v>
          </cell>
          <cell r="H14">
            <v>325</v>
          </cell>
          <cell r="I14" t="str">
            <v>No. 08/01/BA-OBD/TSMP-SVY/PKN-SBS/KMO/08/2012</v>
          </cell>
          <cell r="J14" t="str">
            <v>No. 07/13/BA-OBD/TSMP-SVY/PKN-BSS/KMO/07/2012</v>
          </cell>
        </row>
        <row r="15">
          <cell r="B15" t="str">
            <v>0_13</v>
          </cell>
          <cell r="E15" t="str">
            <v>OPD</v>
          </cell>
          <cell r="H15">
            <v>350</v>
          </cell>
          <cell r="I15" t="str">
            <v>No. 08/02/BA-OBD/TSMP-SVY/PKN-SBS/KMO/08/2012</v>
          </cell>
          <cell r="J15" t="str">
            <v>No. 07/14/BA-OBD/TSMP-SVY/PKN-BSS/KMO/07/2012</v>
          </cell>
        </row>
        <row r="16">
          <cell r="B16" t="str">
            <v>0_14</v>
          </cell>
          <cell r="H16">
            <v>375</v>
          </cell>
          <cell r="I16" t="str">
            <v>No. 08/03/BA-OBD/TSMP-SVY/PKN-SBS/KMO/08/2012</v>
          </cell>
          <cell r="J16" t="str">
            <v>No. 08/01/BA-OBD/TSMP-SVY/PKN-BSS/KMO/08/2012</v>
          </cell>
        </row>
        <row r="17">
          <cell r="B17" t="str">
            <v>0_15</v>
          </cell>
          <cell r="H17">
            <v>400</v>
          </cell>
          <cell r="I17" t="str">
            <v>No. 08/04/BA-OBD/TSMP-SVY/PKN-SBS/KMO/08/2012</v>
          </cell>
          <cell r="J17" t="str">
            <v>No. 08/02/BA-OBD/TSMP-SVY/PKN-BSS/KMO/08/2012</v>
          </cell>
        </row>
        <row r="18">
          <cell r="B18" t="str">
            <v>0_16</v>
          </cell>
          <cell r="H18">
            <v>425</v>
          </cell>
          <cell r="I18" t="str">
            <v>No. 08/05/BA-OBD/TSMP-SVY/PKN-SBS/KMO/08/2012</v>
          </cell>
          <cell r="J18" t="str">
            <v>No. 08/03/BA-OBD/TSMP-SVY/PKN-BSS/KMO/08/2012</v>
          </cell>
        </row>
        <row r="19">
          <cell r="B19" t="str">
            <v>0_17</v>
          </cell>
          <cell r="H19">
            <v>450</v>
          </cell>
          <cell r="I19" t="str">
            <v>No. 08/06/BA-OBD/TSMP-SVY/PKN-SBS/KMO/08/2012</v>
          </cell>
          <cell r="J19" t="str">
            <v>No. 08/04/BA-OBD/TSMP-SVY/PKN-BSS/KMO/08/2012</v>
          </cell>
        </row>
        <row r="20">
          <cell r="B20" t="str">
            <v>0_18</v>
          </cell>
          <cell r="H20">
            <v>475</v>
          </cell>
          <cell r="I20" t="str">
            <v>No. 08/07/BA-OBD/TSMP-SVY/PKN-SBS/KMO/08/2012</v>
          </cell>
          <cell r="J20" t="str">
            <v>No. 08/05/BA-OBD/TSMP-SVY/PKN-BSS/KMO/08/2012</v>
          </cell>
        </row>
        <row r="21">
          <cell r="B21" t="str">
            <v>0_19</v>
          </cell>
          <cell r="H21">
            <v>500</v>
          </cell>
          <cell r="I21" t="str">
            <v>No. 08/08/BA-OBD/TSMP-SVY/PKN-SBS/KMO/08/2012</v>
          </cell>
          <cell r="J21" t="str">
            <v>No. 08/06/BA-OBD/TSMP-SVY/PKN-BSS/KMO/08/2012</v>
          </cell>
        </row>
        <row r="22">
          <cell r="B22" t="str">
            <v>0_2</v>
          </cell>
          <cell r="H22">
            <v>525</v>
          </cell>
          <cell r="I22" t="str">
            <v>No. 08/09/BA-OBD/TSMP-SVY/PKN-SBS/KMO/08/2012</v>
          </cell>
          <cell r="J22" t="str">
            <v>No. 08/07/BA-OBD/TSMP-SVY/PKN-BSS/KMO/08/2012</v>
          </cell>
        </row>
        <row r="23">
          <cell r="B23" t="str">
            <v>0_20</v>
          </cell>
          <cell r="H23">
            <v>550</v>
          </cell>
          <cell r="I23" t="str">
            <v>No. 08/10/BA-OBD/TSMP-SVY/PKN-SBS/KMO/08/2012</v>
          </cell>
          <cell r="J23" t="str">
            <v>No. 08/08/BA-OBD/TSMP-SVY/PKN-BSS/KMO/08/2012</v>
          </cell>
        </row>
        <row r="24">
          <cell r="B24" t="str">
            <v>0_21</v>
          </cell>
          <cell r="H24">
            <v>575</v>
          </cell>
          <cell r="I24" t="str">
            <v>No. //BA-OBD/TSMP-SVY/PKN-SBS/KMO//</v>
          </cell>
          <cell r="J24" t="str">
            <v>No. //BA-OBD/TSMP-SVY/PKN-BSS/KMO//</v>
          </cell>
        </row>
        <row r="25">
          <cell r="B25" t="str">
            <v>0_22</v>
          </cell>
          <cell r="H25">
            <v>600</v>
          </cell>
          <cell r="I25" t="str">
            <v>No. //BA-OBD/TSMP-SVY/PKN-SBS/KMO//</v>
          </cell>
          <cell r="J25" t="str">
            <v>No. //BA-OBD/TSMP-SVY/PKN-BSS/KMO//</v>
          </cell>
        </row>
        <row r="26">
          <cell r="B26" t="str">
            <v>0_23</v>
          </cell>
          <cell r="H26">
            <v>625</v>
          </cell>
          <cell r="I26" t="str">
            <v>No. //BA-OBD/TSMP-SVY/PKN-SBS/KMO//</v>
          </cell>
          <cell r="J26" t="str">
            <v>No. //BA-OBD/TSMP-SVY/PKN-BSS/KMO//</v>
          </cell>
        </row>
        <row r="27">
          <cell r="B27" t="str">
            <v>0_24</v>
          </cell>
          <cell r="H27">
            <v>650</v>
          </cell>
          <cell r="I27" t="str">
            <v>No. //BA-OBD/TSMP-SVY/PKN-SBS/KMO//</v>
          </cell>
          <cell r="J27" t="str">
            <v>No. //BA-OBD/TSMP-SVY/PKN-BSS/KMO//</v>
          </cell>
        </row>
        <row r="28">
          <cell r="B28" t="str">
            <v>0_25</v>
          </cell>
          <cell r="H28">
            <v>675</v>
          </cell>
          <cell r="I28" t="str">
            <v>No. //BA-OBD/TSMP-SVY/PKN-SBS/KMO//</v>
          </cell>
          <cell r="J28" t="str">
            <v>No. //BA-OBD/TSMP-SVY/PKN-BSS/KMO//</v>
          </cell>
        </row>
        <row r="29">
          <cell r="B29" t="str">
            <v>0_26</v>
          </cell>
          <cell r="H29">
            <v>700</v>
          </cell>
          <cell r="I29" t="str">
            <v>No. //BA-OBD/TSMP-SVY/PKN-SBS/KMO//</v>
          </cell>
        </row>
        <row r="30">
          <cell r="B30" t="str">
            <v>0_27</v>
          </cell>
          <cell r="H30">
            <v>725</v>
          </cell>
        </row>
        <row r="31">
          <cell r="B31" t="str">
            <v>0_28</v>
          </cell>
          <cell r="H31">
            <v>750</v>
          </cell>
        </row>
        <row r="32">
          <cell r="B32" t="str">
            <v>0_29</v>
          </cell>
          <cell r="H32">
            <v>775</v>
          </cell>
        </row>
        <row r="33">
          <cell r="B33" t="str">
            <v>0_30</v>
          </cell>
          <cell r="H33">
            <v>800</v>
          </cell>
        </row>
        <row r="34">
          <cell r="B34" t="str">
            <v>0_31</v>
          </cell>
          <cell r="H34">
            <v>825</v>
          </cell>
        </row>
        <row r="35">
          <cell r="B35" t="str">
            <v>0_32</v>
          </cell>
          <cell r="H35">
            <v>850</v>
          </cell>
        </row>
        <row r="36">
          <cell r="B36" t="str">
            <v>0_33</v>
          </cell>
          <cell r="H36">
            <v>875</v>
          </cell>
        </row>
        <row r="37">
          <cell r="B37" t="str">
            <v>0_34</v>
          </cell>
          <cell r="H37">
            <v>900</v>
          </cell>
        </row>
        <row r="38">
          <cell r="B38" t="str">
            <v>0_35</v>
          </cell>
          <cell r="H38">
            <v>925</v>
          </cell>
        </row>
        <row r="39">
          <cell r="B39" t="str">
            <v>0_36</v>
          </cell>
          <cell r="H39">
            <v>950</v>
          </cell>
        </row>
        <row r="40">
          <cell r="B40" t="str">
            <v>0_37</v>
          </cell>
          <cell r="H40">
            <v>975</v>
          </cell>
        </row>
        <row r="41">
          <cell r="B41" t="str">
            <v>0_38</v>
          </cell>
          <cell r="H41">
            <v>1000</v>
          </cell>
        </row>
        <row r="42">
          <cell r="B42" t="str">
            <v>0_39</v>
          </cell>
          <cell r="H42">
            <v>1025</v>
          </cell>
        </row>
        <row r="43">
          <cell r="B43" t="str">
            <v>0_40</v>
          </cell>
          <cell r="H43">
            <v>1050</v>
          </cell>
        </row>
        <row r="44">
          <cell r="B44" t="str">
            <v>0_41</v>
          </cell>
          <cell r="H44">
            <v>1075</v>
          </cell>
        </row>
        <row r="45">
          <cell r="B45" t="str">
            <v>0_42</v>
          </cell>
          <cell r="H45">
            <v>1100</v>
          </cell>
        </row>
        <row r="46">
          <cell r="B46" t="str">
            <v>0_A</v>
          </cell>
          <cell r="H46">
            <v>1125</v>
          </cell>
        </row>
        <row r="47">
          <cell r="B47" t="str">
            <v>0_B</v>
          </cell>
          <cell r="H47">
            <v>1150</v>
          </cell>
        </row>
        <row r="48">
          <cell r="B48" t="str">
            <v>0_C</v>
          </cell>
          <cell r="H48">
            <v>1175</v>
          </cell>
        </row>
        <row r="49">
          <cell r="B49" t="str">
            <v>0_D</v>
          </cell>
          <cell r="H49">
            <v>1200</v>
          </cell>
        </row>
        <row r="50">
          <cell r="B50" t="str">
            <v>0_E</v>
          </cell>
          <cell r="H50">
            <v>1225</v>
          </cell>
        </row>
        <row r="51">
          <cell r="B51" t="str">
            <v>0_F</v>
          </cell>
          <cell r="H51">
            <v>1250</v>
          </cell>
        </row>
        <row r="52">
          <cell r="B52" t="str">
            <v>0_G</v>
          </cell>
          <cell r="H52">
            <v>1275</v>
          </cell>
        </row>
        <row r="53">
          <cell r="B53" t="str">
            <v>0_H</v>
          </cell>
          <cell r="H53">
            <v>1300</v>
          </cell>
        </row>
        <row r="54">
          <cell r="B54" t="str">
            <v>0_I</v>
          </cell>
          <cell r="H54">
            <v>1325</v>
          </cell>
        </row>
        <row r="55">
          <cell r="B55" t="str">
            <v>0_J</v>
          </cell>
          <cell r="H55">
            <v>1350</v>
          </cell>
        </row>
        <row r="56">
          <cell r="B56" t="str">
            <v>0_K</v>
          </cell>
          <cell r="H56">
            <v>1375</v>
          </cell>
        </row>
        <row r="57">
          <cell r="B57" t="str">
            <v>0_L</v>
          </cell>
          <cell r="H57">
            <v>1400</v>
          </cell>
        </row>
        <row r="58">
          <cell r="B58" t="str">
            <v>0_M</v>
          </cell>
          <cell r="H58">
            <v>1425</v>
          </cell>
        </row>
        <row r="59">
          <cell r="B59" t="str">
            <v>0_N</v>
          </cell>
          <cell r="H59">
            <v>1450</v>
          </cell>
        </row>
        <row r="60">
          <cell r="B60" t="str">
            <v>0_O</v>
          </cell>
          <cell r="H60">
            <v>1475</v>
          </cell>
        </row>
        <row r="61">
          <cell r="B61" t="str">
            <v>0_p</v>
          </cell>
          <cell r="H61">
            <v>1500</v>
          </cell>
        </row>
        <row r="62">
          <cell r="B62" t="str">
            <v>0_Q</v>
          </cell>
          <cell r="H62">
            <v>1525</v>
          </cell>
        </row>
        <row r="63">
          <cell r="B63" t="str">
            <v>0_R</v>
          </cell>
          <cell r="H63">
            <v>1550</v>
          </cell>
        </row>
        <row r="64">
          <cell r="B64" t="str">
            <v>1_0</v>
          </cell>
          <cell r="H64">
            <v>1575</v>
          </cell>
        </row>
        <row r="65">
          <cell r="B65" t="str">
            <v>1_03</v>
          </cell>
          <cell r="H65">
            <v>1600</v>
          </cell>
        </row>
        <row r="66">
          <cell r="B66" t="str">
            <v>1_04</v>
          </cell>
          <cell r="H66">
            <v>1625</v>
          </cell>
        </row>
        <row r="67">
          <cell r="B67" t="str">
            <v>1_05</v>
          </cell>
          <cell r="H67">
            <v>1650</v>
          </cell>
        </row>
        <row r="68">
          <cell r="B68" t="str">
            <v>1_06</v>
          </cell>
          <cell r="H68">
            <v>1675</v>
          </cell>
        </row>
        <row r="69">
          <cell r="B69" t="str">
            <v>1_07</v>
          </cell>
          <cell r="H69">
            <v>1700</v>
          </cell>
        </row>
        <row r="70">
          <cell r="B70" t="str">
            <v>1_08</v>
          </cell>
          <cell r="H70">
            <v>1725</v>
          </cell>
        </row>
        <row r="71">
          <cell r="B71" t="str">
            <v>1_09</v>
          </cell>
          <cell r="H71">
            <v>1750</v>
          </cell>
        </row>
        <row r="72">
          <cell r="B72" t="str">
            <v>1_1</v>
          </cell>
          <cell r="H72">
            <v>1775</v>
          </cell>
        </row>
        <row r="73">
          <cell r="B73" t="str">
            <v>1_10</v>
          </cell>
          <cell r="H73">
            <v>1800</v>
          </cell>
        </row>
        <row r="74">
          <cell r="B74" t="str">
            <v>1_11</v>
          </cell>
          <cell r="H74">
            <v>1825</v>
          </cell>
        </row>
        <row r="75">
          <cell r="B75" t="str">
            <v>1_12</v>
          </cell>
          <cell r="H75">
            <v>1850</v>
          </cell>
        </row>
        <row r="76">
          <cell r="B76" t="str">
            <v>1_13</v>
          </cell>
          <cell r="H76">
            <v>1875</v>
          </cell>
        </row>
        <row r="77">
          <cell r="B77" t="str">
            <v>1_14</v>
          </cell>
          <cell r="H77">
            <v>1900</v>
          </cell>
        </row>
        <row r="78">
          <cell r="B78" t="str">
            <v>1_15</v>
          </cell>
          <cell r="H78">
            <v>1925</v>
          </cell>
        </row>
        <row r="79">
          <cell r="B79" t="str">
            <v>1_16</v>
          </cell>
          <cell r="H79">
            <v>1950</v>
          </cell>
        </row>
        <row r="80">
          <cell r="B80" t="str">
            <v>1_17</v>
          </cell>
          <cell r="H80">
            <v>1975</v>
          </cell>
        </row>
        <row r="81">
          <cell r="B81" t="str">
            <v>1_18</v>
          </cell>
          <cell r="H81">
            <v>2000</v>
          </cell>
        </row>
        <row r="82">
          <cell r="B82" t="str">
            <v>1_19</v>
          </cell>
          <cell r="H82">
            <v>2025</v>
          </cell>
        </row>
        <row r="83">
          <cell r="B83" t="str">
            <v>1_2</v>
          </cell>
          <cell r="H83">
            <v>2050</v>
          </cell>
        </row>
        <row r="84">
          <cell r="B84" t="str">
            <v>1_20</v>
          </cell>
          <cell r="H84">
            <v>2075</v>
          </cell>
        </row>
        <row r="85">
          <cell r="B85" t="str">
            <v>1_21</v>
          </cell>
          <cell r="H85">
            <v>2100</v>
          </cell>
        </row>
        <row r="86">
          <cell r="B86" t="str">
            <v>1_22</v>
          </cell>
          <cell r="H86">
            <v>2125</v>
          </cell>
        </row>
        <row r="87">
          <cell r="B87" t="str">
            <v>1_23</v>
          </cell>
        </row>
        <row r="88">
          <cell r="B88" t="str">
            <v>1_24</v>
          </cell>
        </row>
        <row r="89">
          <cell r="B89" t="str">
            <v>1_25</v>
          </cell>
        </row>
        <row r="90">
          <cell r="B90" t="str">
            <v>1_26</v>
          </cell>
        </row>
        <row r="91">
          <cell r="B91" t="str">
            <v>1_27</v>
          </cell>
        </row>
        <row r="92">
          <cell r="B92" t="str">
            <v>1_28</v>
          </cell>
        </row>
        <row r="93">
          <cell r="B93" t="str">
            <v>1_29</v>
          </cell>
        </row>
        <row r="94">
          <cell r="B94" t="str">
            <v>1_30</v>
          </cell>
        </row>
        <row r="95">
          <cell r="B95" t="str">
            <v>1_31</v>
          </cell>
        </row>
        <row r="96">
          <cell r="B96" t="str">
            <v>1_32</v>
          </cell>
        </row>
        <row r="97">
          <cell r="B97" t="str">
            <v>1_33</v>
          </cell>
        </row>
        <row r="98">
          <cell r="B98" t="str">
            <v>1_34</v>
          </cell>
        </row>
        <row r="99">
          <cell r="B99" t="str">
            <v>1_35</v>
          </cell>
        </row>
        <row r="100">
          <cell r="B100" t="str">
            <v>1_36</v>
          </cell>
        </row>
        <row r="101">
          <cell r="B101" t="str">
            <v>1_37</v>
          </cell>
        </row>
        <row r="102">
          <cell r="B102" t="str">
            <v>1_38</v>
          </cell>
        </row>
        <row r="103">
          <cell r="B103" t="str">
            <v>1_39</v>
          </cell>
        </row>
        <row r="104">
          <cell r="B104" t="str">
            <v>1_40</v>
          </cell>
        </row>
        <row r="105">
          <cell r="B105" t="str">
            <v>1_41</v>
          </cell>
        </row>
        <row r="106">
          <cell r="B106" t="str">
            <v>1_42</v>
          </cell>
        </row>
        <row r="107">
          <cell r="B107" t="str">
            <v>1_A</v>
          </cell>
        </row>
        <row r="108">
          <cell r="B108" t="str">
            <v>1_B</v>
          </cell>
        </row>
        <row r="109">
          <cell r="B109" t="str">
            <v>1_C</v>
          </cell>
        </row>
        <row r="110">
          <cell r="B110" t="str">
            <v>1_D</v>
          </cell>
        </row>
        <row r="111">
          <cell r="B111" t="str">
            <v>1_E</v>
          </cell>
        </row>
        <row r="112">
          <cell r="B112" t="str">
            <v>1_F</v>
          </cell>
        </row>
        <row r="113">
          <cell r="B113" t="str">
            <v>1_G</v>
          </cell>
        </row>
        <row r="114">
          <cell r="B114" t="str">
            <v>1_H</v>
          </cell>
        </row>
        <row r="115">
          <cell r="B115" t="str">
            <v>1_I</v>
          </cell>
        </row>
        <row r="116">
          <cell r="B116" t="str">
            <v>1_J</v>
          </cell>
        </row>
        <row r="117">
          <cell r="B117" t="str">
            <v>1_K</v>
          </cell>
        </row>
        <row r="118">
          <cell r="B118" t="str">
            <v>1_L</v>
          </cell>
        </row>
        <row r="119">
          <cell r="B119" t="str">
            <v>1_M</v>
          </cell>
        </row>
        <row r="120">
          <cell r="B120" t="str">
            <v>1_N</v>
          </cell>
        </row>
        <row r="121">
          <cell r="B121" t="str">
            <v>1_O</v>
          </cell>
        </row>
        <row r="122">
          <cell r="B122" t="str">
            <v>1_P</v>
          </cell>
        </row>
        <row r="123">
          <cell r="B123" t="str">
            <v>1_Q</v>
          </cell>
        </row>
        <row r="124">
          <cell r="B124" t="str">
            <v>1_R</v>
          </cell>
        </row>
        <row r="125">
          <cell r="B125" t="str">
            <v>10_00</v>
          </cell>
        </row>
        <row r="126">
          <cell r="B126" t="str">
            <v>10_01</v>
          </cell>
        </row>
        <row r="127">
          <cell r="B127" t="str">
            <v>10_02</v>
          </cell>
        </row>
        <row r="128">
          <cell r="B128" t="str">
            <v>10_03</v>
          </cell>
        </row>
        <row r="129">
          <cell r="B129" t="str">
            <v>10_04</v>
          </cell>
        </row>
        <row r="130">
          <cell r="B130" t="str">
            <v>10_05</v>
          </cell>
        </row>
        <row r="131">
          <cell r="B131" t="str">
            <v>10_06</v>
          </cell>
        </row>
        <row r="132">
          <cell r="B132" t="str">
            <v>10_07</v>
          </cell>
        </row>
        <row r="133">
          <cell r="B133" t="str">
            <v>10_08</v>
          </cell>
        </row>
        <row r="134">
          <cell r="B134" t="str">
            <v>10_09</v>
          </cell>
        </row>
        <row r="135">
          <cell r="B135" t="str">
            <v>10_10</v>
          </cell>
        </row>
        <row r="136">
          <cell r="B136" t="str">
            <v>10_11</v>
          </cell>
        </row>
        <row r="137">
          <cell r="B137" t="str">
            <v>10_12</v>
          </cell>
        </row>
        <row r="138">
          <cell r="B138" t="str">
            <v>10_13</v>
          </cell>
        </row>
        <row r="139">
          <cell r="B139" t="str">
            <v>10_14</v>
          </cell>
        </row>
        <row r="140">
          <cell r="B140" t="str">
            <v>10_15</v>
          </cell>
        </row>
        <row r="141">
          <cell r="B141" t="str">
            <v>10_16</v>
          </cell>
        </row>
        <row r="142">
          <cell r="B142" t="str">
            <v>10_17</v>
          </cell>
        </row>
        <row r="143">
          <cell r="B143" t="str">
            <v>10_18</v>
          </cell>
        </row>
        <row r="144">
          <cell r="B144" t="str">
            <v>10_19</v>
          </cell>
        </row>
        <row r="145">
          <cell r="B145" t="str">
            <v>10_20</v>
          </cell>
        </row>
        <row r="146">
          <cell r="B146" t="str">
            <v>10_21</v>
          </cell>
        </row>
        <row r="147">
          <cell r="B147" t="str">
            <v>10_22</v>
          </cell>
        </row>
        <row r="148">
          <cell r="B148" t="str">
            <v>10_23</v>
          </cell>
        </row>
        <row r="149">
          <cell r="B149" t="str">
            <v>10_24</v>
          </cell>
        </row>
        <row r="150">
          <cell r="B150" t="str">
            <v>10_25</v>
          </cell>
        </row>
        <row r="151">
          <cell r="B151" t="str">
            <v>10_26</v>
          </cell>
        </row>
        <row r="152">
          <cell r="B152" t="str">
            <v>10_27</v>
          </cell>
        </row>
        <row r="153">
          <cell r="B153" t="str">
            <v>10_28</v>
          </cell>
        </row>
        <row r="154">
          <cell r="B154" t="str">
            <v>10_29</v>
          </cell>
        </row>
        <row r="155">
          <cell r="B155" t="str">
            <v>10_30</v>
          </cell>
        </row>
        <row r="156">
          <cell r="B156" t="str">
            <v>10_31</v>
          </cell>
        </row>
        <row r="157">
          <cell r="B157" t="str">
            <v>10_32</v>
          </cell>
        </row>
        <row r="158">
          <cell r="B158" t="str">
            <v>10_33</v>
          </cell>
        </row>
        <row r="159">
          <cell r="B159" t="str">
            <v>10_34</v>
          </cell>
        </row>
        <row r="160">
          <cell r="B160" t="str">
            <v>10_35</v>
          </cell>
        </row>
        <row r="161">
          <cell r="B161" t="str">
            <v>10_36</v>
          </cell>
        </row>
        <row r="162">
          <cell r="B162" t="str">
            <v>10_37</v>
          </cell>
        </row>
        <row r="163">
          <cell r="B163" t="str">
            <v>10_38</v>
          </cell>
        </row>
        <row r="164">
          <cell r="B164" t="str">
            <v>10_39</v>
          </cell>
        </row>
        <row r="165">
          <cell r="B165" t="str">
            <v>10_40</v>
          </cell>
        </row>
        <row r="166">
          <cell r="B166" t="str">
            <v>10_41</v>
          </cell>
        </row>
        <row r="167">
          <cell r="B167" t="str">
            <v>10_42</v>
          </cell>
        </row>
        <row r="168">
          <cell r="B168" t="str">
            <v>10_A</v>
          </cell>
        </row>
        <row r="169">
          <cell r="B169" t="str">
            <v>10_B</v>
          </cell>
        </row>
        <row r="170">
          <cell r="B170" t="str">
            <v>10_C</v>
          </cell>
        </row>
        <row r="171">
          <cell r="B171" t="str">
            <v>10_D</v>
          </cell>
        </row>
        <row r="172">
          <cell r="B172" t="str">
            <v>10_E</v>
          </cell>
        </row>
        <row r="173">
          <cell r="B173" t="str">
            <v>10_F</v>
          </cell>
        </row>
        <row r="174">
          <cell r="B174" t="str">
            <v>10_G</v>
          </cell>
        </row>
        <row r="175">
          <cell r="B175" t="str">
            <v>10_H</v>
          </cell>
        </row>
        <row r="176">
          <cell r="B176" t="str">
            <v>10_I</v>
          </cell>
        </row>
        <row r="177">
          <cell r="B177" t="str">
            <v>10_J</v>
          </cell>
        </row>
        <row r="178">
          <cell r="B178" t="str">
            <v>10_K</v>
          </cell>
        </row>
        <row r="179">
          <cell r="B179" t="str">
            <v>10_L</v>
          </cell>
        </row>
        <row r="180">
          <cell r="B180" t="str">
            <v>10_M</v>
          </cell>
        </row>
        <row r="181">
          <cell r="B181" t="str">
            <v>10_N</v>
          </cell>
        </row>
        <row r="182">
          <cell r="B182" t="str">
            <v>10_O</v>
          </cell>
        </row>
        <row r="183">
          <cell r="B183" t="str">
            <v>10_P</v>
          </cell>
        </row>
        <row r="184">
          <cell r="B184" t="str">
            <v>10_Q</v>
          </cell>
        </row>
        <row r="185">
          <cell r="B185" t="str">
            <v>10_R</v>
          </cell>
        </row>
        <row r="186">
          <cell r="B186" t="str">
            <v>11_00</v>
          </cell>
        </row>
        <row r="187">
          <cell r="B187" t="str">
            <v>11_01</v>
          </cell>
        </row>
        <row r="188">
          <cell r="B188" t="str">
            <v>11_02</v>
          </cell>
        </row>
        <row r="189">
          <cell r="B189" t="str">
            <v>11_03</v>
          </cell>
        </row>
        <row r="190">
          <cell r="B190" t="str">
            <v>11_04</v>
          </cell>
        </row>
        <row r="191">
          <cell r="B191" t="str">
            <v>11_05</v>
          </cell>
        </row>
        <row r="192">
          <cell r="B192" t="str">
            <v>11_06</v>
          </cell>
        </row>
        <row r="193">
          <cell r="B193" t="str">
            <v>11_07</v>
          </cell>
        </row>
        <row r="194">
          <cell r="B194" t="str">
            <v>11_08</v>
          </cell>
        </row>
        <row r="195">
          <cell r="B195" t="str">
            <v>11_09</v>
          </cell>
        </row>
        <row r="196">
          <cell r="B196" t="str">
            <v>11_10</v>
          </cell>
        </row>
        <row r="197">
          <cell r="B197" t="str">
            <v>11_11</v>
          </cell>
        </row>
        <row r="198">
          <cell r="B198" t="str">
            <v>11_12</v>
          </cell>
        </row>
        <row r="199">
          <cell r="B199" t="str">
            <v>11_13</v>
          </cell>
        </row>
        <row r="200">
          <cell r="B200" t="str">
            <v>11_14</v>
          </cell>
        </row>
        <row r="201">
          <cell r="B201" t="str">
            <v>11_15</v>
          </cell>
        </row>
        <row r="202">
          <cell r="B202" t="str">
            <v>11_16</v>
          </cell>
        </row>
        <row r="203">
          <cell r="B203" t="str">
            <v>11_17</v>
          </cell>
        </row>
        <row r="204">
          <cell r="B204" t="str">
            <v>11_18</v>
          </cell>
        </row>
        <row r="205">
          <cell r="B205" t="str">
            <v>11_19</v>
          </cell>
        </row>
        <row r="206">
          <cell r="B206" t="str">
            <v>11_20</v>
          </cell>
        </row>
        <row r="207">
          <cell r="B207" t="str">
            <v>11_21</v>
          </cell>
        </row>
        <row r="208">
          <cell r="B208" t="str">
            <v>11_22</v>
          </cell>
        </row>
        <row r="209">
          <cell r="B209" t="str">
            <v>11_23</v>
          </cell>
        </row>
        <row r="210">
          <cell r="B210" t="str">
            <v>11_24</v>
          </cell>
        </row>
        <row r="211">
          <cell r="B211" t="str">
            <v>11_25</v>
          </cell>
        </row>
        <row r="212">
          <cell r="B212" t="str">
            <v>11_26</v>
          </cell>
        </row>
        <row r="213">
          <cell r="B213" t="str">
            <v>11_27</v>
          </cell>
        </row>
        <row r="214">
          <cell r="B214" t="str">
            <v>11_28</v>
          </cell>
        </row>
        <row r="215">
          <cell r="B215" t="str">
            <v>11_29</v>
          </cell>
        </row>
        <row r="216">
          <cell r="B216" t="str">
            <v>11_30</v>
          </cell>
        </row>
        <row r="217">
          <cell r="B217" t="str">
            <v>11_31</v>
          </cell>
        </row>
        <row r="218">
          <cell r="B218" t="str">
            <v>11_32</v>
          </cell>
        </row>
        <row r="219">
          <cell r="B219" t="str">
            <v>11_33</v>
          </cell>
        </row>
        <row r="220">
          <cell r="B220" t="str">
            <v>11_34</v>
          </cell>
        </row>
        <row r="221">
          <cell r="B221" t="str">
            <v>11_35</v>
          </cell>
        </row>
        <row r="222">
          <cell r="B222" t="str">
            <v>11_36</v>
          </cell>
        </row>
        <row r="223">
          <cell r="B223" t="str">
            <v>11_37</v>
          </cell>
        </row>
        <row r="224">
          <cell r="B224" t="str">
            <v>11_38</v>
          </cell>
        </row>
        <row r="225">
          <cell r="B225" t="str">
            <v>11_39</v>
          </cell>
        </row>
        <row r="226">
          <cell r="B226" t="str">
            <v>11_40</v>
          </cell>
        </row>
        <row r="227">
          <cell r="B227" t="str">
            <v>11_41</v>
          </cell>
        </row>
        <row r="228">
          <cell r="B228" t="str">
            <v>11_42</v>
          </cell>
        </row>
        <row r="229">
          <cell r="B229" t="str">
            <v>11_A</v>
          </cell>
        </row>
        <row r="230">
          <cell r="B230" t="str">
            <v>11_B</v>
          </cell>
        </row>
        <row r="231">
          <cell r="B231" t="str">
            <v>11_C</v>
          </cell>
        </row>
        <row r="232">
          <cell r="B232" t="str">
            <v>11_D</v>
          </cell>
        </row>
        <row r="233">
          <cell r="B233" t="str">
            <v>11_E</v>
          </cell>
        </row>
        <row r="234">
          <cell r="B234" t="str">
            <v>11_F</v>
          </cell>
        </row>
        <row r="235">
          <cell r="B235" t="str">
            <v>11_G</v>
          </cell>
        </row>
        <row r="236">
          <cell r="B236" t="str">
            <v>11_H</v>
          </cell>
        </row>
        <row r="237">
          <cell r="B237" t="str">
            <v>11_I</v>
          </cell>
        </row>
        <row r="238">
          <cell r="B238" t="str">
            <v>11_J</v>
          </cell>
        </row>
        <row r="239">
          <cell r="B239" t="str">
            <v>11_K</v>
          </cell>
        </row>
        <row r="240">
          <cell r="B240" t="str">
            <v>11_L</v>
          </cell>
        </row>
        <row r="241">
          <cell r="B241" t="str">
            <v>11_M</v>
          </cell>
        </row>
        <row r="242">
          <cell r="B242" t="str">
            <v>11_N</v>
          </cell>
        </row>
        <row r="243">
          <cell r="B243" t="str">
            <v>11_O</v>
          </cell>
        </row>
        <row r="244">
          <cell r="B244" t="str">
            <v>11_P</v>
          </cell>
        </row>
        <row r="245">
          <cell r="B245" t="str">
            <v>11_Q</v>
          </cell>
        </row>
        <row r="246">
          <cell r="B246" t="str">
            <v>11_R</v>
          </cell>
        </row>
        <row r="247">
          <cell r="B247" t="str">
            <v>12_00</v>
          </cell>
        </row>
        <row r="248">
          <cell r="B248" t="str">
            <v>12_01</v>
          </cell>
        </row>
        <row r="249">
          <cell r="B249" t="str">
            <v>12_02</v>
          </cell>
        </row>
        <row r="250">
          <cell r="B250" t="str">
            <v>12_03</v>
          </cell>
        </row>
        <row r="251">
          <cell r="B251" t="str">
            <v>12_04</v>
          </cell>
        </row>
        <row r="252">
          <cell r="B252" t="str">
            <v>12_05</v>
          </cell>
        </row>
        <row r="253">
          <cell r="B253" t="str">
            <v>12_06</v>
          </cell>
        </row>
        <row r="254">
          <cell r="B254" t="str">
            <v>12_07</v>
          </cell>
        </row>
        <row r="255">
          <cell r="B255" t="str">
            <v>12_08</v>
          </cell>
        </row>
        <row r="256">
          <cell r="B256" t="str">
            <v>12_09</v>
          </cell>
        </row>
        <row r="257">
          <cell r="B257" t="str">
            <v>12_10</v>
          </cell>
        </row>
        <row r="258">
          <cell r="B258" t="str">
            <v>12_11</v>
          </cell>
        </row>
        <row r="259">
          <cell r="B259" t="str">
            <v>12_12</v>
          </cell>
        </row>
        <row r="260">
          <cell r="B260" t="str">
            <v>12_13</v>
          </cell>
        </row>
        <row r="261">
          <cell r="B261" t="str">
            <v>12_14</v>
          </cell>
        </row>
        <row r="262">
          <cell r="B262" t="str">
            <v>12_15</v>
          </cell>
        </row>
        <row r="263">
          <cell r="B263" t="str">
            <v>12_16</v>
          </cell>
        </row>
        <row r="264">
          <cell r="B264" t="str">
            <v>12_17</v>
          </cell>
        </row>
        <row r="265">
          <cell r="B265" t="str">
            <v>12_18</v>
          </cell>
        </row>
        <row r="266">
          <cell r="B266" t="str">
            <v>12_19</v>
          </cell>
        </row>
        <row r="267">
          <cell r="B267" t="str">
            <v>12_20</v>
          </cell>
        </row>
        <row r="268">
          <cell r="B268" t="str">
            <v>12_21</v>
          </cell>
        </row>
        <row r="269">
          <cell r="B269" t="str">
            <v>12_22</v>
          </cell>
        </row>
        <row r="270">
          <cell r="B270" t="str">
            <v>12_23</v>
          </cell>
        </row>
        <row r="271">
          <cell r="B271" t="str">
            <v>12_24</v>
          </cell>
        </row>
        <row r="272">
          <cell r="B272" t="str">
            <v>12_25</v>
          </cell>
        </row>
        <row r="273">
          <cell r="B273" t="str">
            <v>12_26</v>
          </cell>
        </row>
        <row r="274">
          <cell r="B274" t="str">
            <v>12_27</v>
          </cell>
        </row>
        <row r="275">
          <cell r="B275" t="str">
            <v>12_28</v>
          </cell>
        </row>
        <row r="276">
          <cell r="B276" t="str">
            <v>12_29</v>
          </cell>
        </row>
        <row r="277">
          <cell r="B277" t="str">
            <v>12_30</v>
          </cell>
        </row>
        <row r="278">
          <cell r="B278" t="str">
            <v>12_31</v>
          </cell>
        </row>
        <row r="279">
          <cell r="B279" t="str">
            <v>12_32</v>
          </cell>
        </row>
        <row r="280">
          <cell r="B280" t="str">
            <v>12_33</v>
          </cell>
        </row>
        <row r="281">
          <cell r="B281" t="str">
            <v>12_34</v>
          </cell>
        </row>
        <row r="282">
          <cell r="B282" t="str">
            <v>12_35</v>
          </cell>
        </row>
        <row r="283">
          <cell r="B283" t="str">
            <v>12_36</v>
          </cell>
        </row>
        <row r="284">
          <cell r="B284" t="str">
            <v>12_37</v>
          </cell>
        </row>
        <row r="285">
          <cell r="B285" t="str">
            <v>12_38</v>
          </cell>
        </row>
        <row r="286">
          <cell r="B286" t="str">
            <v>12_39</v>
          </cell>
        </row>
        <row r="287">
          <cell r="B287" t="str">
            <v>12_40</v>
          </cell>
        </row>
        <row r="288">
          <cell r="B288" t="str">
            <v>12_41</v>
          </cell>
        </row>
        <row r="289">
          <cell r="B289" t="str">
            <v>12_42</v>
          </cell>
        </row>
        <row r="290">
          <cell r="B290" t="str">
            <v>12_A</v>
          </cell>
        </row>
        <row r="291">
          <cell r="B291" t="str">
            <v>12_B</v>
          </cell>
        </row>
        <row r="292">
          <cell r="B292" t="str">
            <v>12_C</v>
          </cell>
        </row>
        <row r="293">
          <cell r="B293" t="str">
            <v>12_D</v>
          </cell>
        </row>
        <row r="294">
          <cell r="B294" t="str">
            <v>12_E</v>
          </cell>
        </row>
        <row r="295">
          <cell r="B295" t="str">
            <v>12_F</v>
          </cell>
        </row>
        <row r="296">
          <cell r="B296" t="str">
            <v>12_G</v>
          </cell>
        </row>
        <row r="297">
          <cell r="B297" t="str">
            <v>12_H</v>
          </cell>
        </row>
        <row r="298">
          <cell r="B298" t="str">
            <v>12_I</v>
          </cell>
        </row>
        <row r="299">
          <cell r="B299" t="str">
            <v>12_J</v>
          </cell>
        </row>
        <row r="300">
          <cell r="B300" t="str">
            <v>12_K</v>
          </cell>
        </row>
        <row r="301">
          <cell r="B301" t="str">
            <v>12_L</v>
          </cell>
        </row>
        <row r="302">
          <cell r="B302" t="str">
            <v>12_M</v>
          </cell>
        </row>
        <row r="303">
          <cell r="B303" t="str">
            <v>12_N</v>
          </cell>
        </row>
        <row r="304">
          <cell r="B304" t="str">
            <v>12_O</v>
          </cell>
        </row>
        <row r="305">
          <cell r="B305" t="str">
            <v>12_P</v>
          </cell>
        </row>
        <row r="306">
          <cell r="B306" t="str">
            <v>12_Q</v>
          </cell>
        </row>
        <row r="307">
          <cell r="B307" t="str">
            <v>12_R</v>
          </cell>
        </row>
        <row r="308">
          <cell r="B308" t="str">
            <v>13_00</v>
          </cell>
        </row>
        <row r="309">
          <cell r="B309" t="str">
            <v>13_01</v>
          </cell>
        </row>
        <row r="310">
          <cell r="B310" t="str">
            <v>13_02</v>
          </cell>
        </row>
        <row r="311">
          <cell r="B311" t="str">
            <v>13_03</v>
          </cell>
        </row>
        <row r="312">
          <cell r="B312" t="str">
            <v>13_04</v>
          </cell>
        </row>
        <row r="313">
          <cell r="B313" t="str">
            <v>13_05</v>
          </cell>
        </row>
        <row r="314">
          <cell r="B314" t="str">
            <v>13_06</v>
          </cell>
        </row>
        <row r="315">
          <cell r="B315" t="str">
            <v>13_07</v>
          </cell>
        </row>
        <row r="316">
          <cell r="B316" t="str">
            <v>13_08</v>
          </cell>
        </row>
        <row r="317">
          <cell r="B317" t="str">
            <v>13_09</v>
          </cell>
        </row>
        <row r="318">
          <cell r="B318" t="str">
            <v>13_10</v>
          </cell>
        </row>
        <row r="319">
          <cell r="B319" t="str">
            <v>13_11</v>
          </cell>
        </row>
        <row r="320">
          <cell r="B320" t="str">
            <v>13_12</v>
          </cell>
        </row>
        <row r="321">
          <cell r="B321" t="str">
            <v>13_13</v>
          </cell>
        </row>
        <row r="322">
          <cell r="B322" t="str">
            <v>13_14</v>
          </cell>
        </row>
        <row r="323">
          <cell r="B323" t="str">
            <v>13_15</v>
          </cell>
        </row>
        <row r="324">
          <cell r="B324" t="str">
            <v>13_16</v>
          </cell>
        </row>
        <row r="325">
          <cell r="B325" t="str">
            <v>13_17</v>
          </cell>
        </row>
        <row r="326">
          <cell r="B326" t="str">
            <v>13_18</v>
          </cell>
        </row>
        <row r="327">
          <cell r="B327" t="str">
            <v>13_19</v>
          </cell>
        </row>
        <row r="328">
          <cell r="B328" t="str">
            <v>13_20</v>
          </cell>
        </row>
        <row r="329">
          <cell r="B329" t="str">
            <v>13_21</v>
          </cell>
        </row>
        <row r="330">
          <cell r="B330" t="str">
            <v>13_22</v>
          </cell>
        </row>
        <row r="331">
          <cell r="B331" t="str">
            <v>13_23</v>
          </cell>
        </row>
        <row r="332">
          <cell r="B332" t="str">
            <v>13_24</v>
          </cell>
        </row>
        <row r="333">
          <cell r="B333" t="str">
            <v>13_25</v>
          </cell>
        </row>
        <row r="334">
          <cell r="B334" t="str">
            <v>13_26</v>
          </cell>
        </row>
        <row r="335">
          <cell r="B335" t="str">
            <v>13_27</v>
          </cell>
        </row>
        <row r="336">
          <cell r="B336" t="str">
            <v>13_28</v>
          </cell>
        </row>
        <row r="337">
          <cell r="B337" t="str">
            <v>13_29</v>
          </cell>
        </row>
        <row r="338">
          <cell r="B338" t="str">
            <v>13_30</v>
          </cell>
        </row>
        <row r="339">
          <cell r="B339" t="str">
            <v>13_31</v>
          </cell>
        </row>
        <row r="340">
          <cell r="B340" t="str">
            <v>13_32</v>
          </cell>
        </row>
        <row r="341">
          <cell r="B341" t="str">
            <v>13_33</v>
          </cell>
        </row>
        <row r="342">
          <cell r="B342" t="str">
            <v>13_34</v>
          </cell>
        </row>
        <row r="343">
          <cell r="B343" t="str">
            <v>13_35</v>
          </cell>
        </row>
        <row r="344">
          <cell r="B344" t="str">
            <v>13_36</v>
          </cell>
        </row>
        <row r="345">
          <cell r="B345" t="str">
            <v>13_37</v>
          </cell>
        </row>
        <row r="346">
          <cell r="B346" t="str">
            <v>13_38</v>
          </cell>
        </row>
        <row r="347">
          <cell r="B347" t="str">
            <v>13_39</v>
          </cell>
        </row>
        <row r="348">
          <cell r="B348" t="str">
            <v>13_40</v>
          </cell>
        </row>
        <row r="349">
          <cell r="B349" t="str">
            <v>13_41</v>
          </cell>
        </row>
        <row r="350">
          <cell r="B350" t="str">
            <v>13_42</v>
          </cell>
        </row>
        <row r="351">
          <cell r="B351" t="str">
            <v>13_A</v>
          </cell>
        </row>
        <row r="352">
          <cell r="B352" t="str">
            <v>13_B</v>
          </cell>
        </row>
        <row r="353">
          <cell r="B353" t="str">
            <v>13_C</v>
          </cell>
        </row>
        <row r="354">
          <cell r="B354" t="str">
            <v>13_D</v>
          </cell>
        </row>
        <row r="355">
          <cell r="B355" t="str">
            <v>13_E</v>
          </cell>
        </row>
        <row r="356">
          <cell r="B356" t="str">
            <v>13_F</v>
          </cell>
        </row>
        <row r="357">
          <cell r="B357" t="str">
            <v>13_G</v>
          </cell>
        </row>
        <row r="358">
          <cell r="B358" t="str">
            <v>13_H</v>
          </cell>
        </row>
        <row r="359">
          <cell r="B359" t="str">
            <v>13_I</v>
          </cell>
        </row>
        <row r="360">
          <cell r="B360" t="str">
            <v>13_J</v>
          </cell>
        </row>
        <row r="361">
          <cell r="B361" t="str">
            <v>13_K</v>
          </cell>
        </row>
        <row r="362">
          <cell r="B362" t="str">
            <v>13_L</v>
          </cell>
        </row>
        <row r="363">
          <cell r="B363" t="str">
            <v>13_M</v>
          </cell>
        </row>
        <row r="364">
          <cell r="B364" t="str">
            <v>13_N</v>
          </cell>
        </row>
        <row r="365">
          <cell r="B365" t="str">
            <v>13_O</v>
          </cell>
        </row>
        <row r="366">
          <cell r="B366" t="str">
            <v>13_P</v>
          </cell>
        </row>
        <row r="367">
          <cell r="B367" t="str">
            <v>13_Q</v>
          </cell>
        </row>
        <row r="368">
          <cell r="B368" t="str">
            <v>13_R</v>
          </cell>
        </row>
        <row r="369">
          <cell r="B369" t="str">
            <v>14_00</v>
          </cell>
        </row>
        <row r="370">
          <cell r="B370" t="str">
            <v>14_01</v>
          </cell>
        </row>
        <row r="371">
          <cell r="B371" t="str">
            <v>14_02</v>
          </cell>
        </row>
        <row r="372">
          <cell r="B372" t="str">
            <v>14_03</v>
          </cell>
        </row>
        <row r="373">
          <cell r="B373" t="str">
            <v>14_04</v>
          </cell>
        </row>
        <row r="374">
          <cell r="B374" t="str">
            <v>14_05</v>
          </cell>
        </row>
        <row r="375">
          <cell r="B375" t="str">
            <v>14_06</v>
          </cell>
        </row>
        <row r="376">
          <cell r="B376" t="str">
            <v>14_07</v>
          </cell>
        </row>
        <row r="377">
          <cell r="B377" t="str">
            <v>14_08</v>
          </cell>
        </row>
        <row r="378">
          <cell r="B378" t="str">
            <v>14_09</v>
          </cell>
        </row>
        <row r="379">
          <cell r="B379" t="str">
            <v>14_10</v>
          </cell>
        </row>
        <row r="380">
          <cell r="B380" t="str">
            <v>14_11</v>
          </cell>
        </row>
        <row r="381">
          <cell r="B381" t="str">
            <v>14_12</v>
          </cell>
        </row>
        <row r="382">
          <cell r="B382" t="str">
            <v>14_13</v>
          </cell>
        </row>
        <row r="383">
          <cell r="B383" t="str">
            <v>14_14</v>
          </cell>
        </row>
        <row r="384">
          <cell r="B384" t="str">
            <v>14_15</v>
          </cell>
        </row>
        <row r="385">
          <cell r="B385" t="str">
            <v>14_16</v>
          </cell>
        </row>
        <row r="386">
          <cell r="B386" t="str">
            <v>14_17</v>
          </cell>
        </row>
        <row r="387">
          <cell r="B387" t="str">
            <v>14_18</v>
          </cell>
        </row>
        <row r="388">
          <cell r="B388" t="str">
            <v>14_19</v>
          </cell>
        </row>
        <row r="389">
          <cell r="B389" t="str">
            <v>14_20</v>
          </cell>
        </row>
        <row r="390">
          <cell r="B390" t="str">
            <v>14_21</v>
          </cell>
        </row>
        <row r="391">
          <cell r="B391" t="str">
            <v>14_22</v>
          </cell>
        </row>
        <row r="392">
          <cell r="B392" t="str">
            <v>14_23</v>
          </cell>
        </row>
        <row r="393">
          <cell r="B393" t="str">
            <v>14_24</v>
          </cell>
        </row>
        <row r="394">
          <cell r="B394" t="str">
            <v>14_25</v>
          </cell>
        </row>
        <row r="395">
          <cell r="B395" t="str">
            <v>14_26</v>
          </cell>
        </row>
        <row r="396">
          <cell r="B396" t="str">
            <v>14_27</v>
          </cell>
        </row>
        <row r="397">
          <cell r="B397" t="str">
            <v>14_28</v>
          </cell>
        </row>
        <row r="398">
          <cell r="B398" t="str">
            <v>14_29</v>
          </cell>
        </row>
        <row r="399">
          <cell r="B399" t="str">
            <v>14_30</v>
          </cell>
        </row>
        <row r="400">
          <cell r="B400" t="str">
            <v>14_31</v>
          </cell>
        </row>
        <row r="401">
          <cell r="B401" t="str">
            <v>14_32</v>
          </cell>
        </row>
        <row r="402">
          <cell r="B402" t="str">
            <v>14_33</v>
          </cell>
        </row>
        <row r="403">
          <cell r="B403" t="str">
            <v>14_34</v>
          </cell>
        </row>
        <row r="404">
          <cell r="B404" t="str">
            <v>14_35</v>
          </cell>
        </row>
        <row r="405">
          <cell r="B405" t="str">
            <v>14_36</v>
          </cell>
        </row>
        <row r="406">
          <cell r="B406" t="str">
            <v>14_37</v>
          </cell>
        </row>
        <row r="407">
          <cell r="B407" t="str">
            <v>14_38</v>
          </cell>
        </row>
        <row r="408">
          <cell r="B408" t="str">
            <v>14_39</v>
          </cell>
        </row>
        <row r="409">
          <cell r="B409" t="str">
            <v>14_40</v>
          </cell>
        </row>
        <row r="410">
          <cell r="B410" t="str">
            <v>14_41</v>
          </cell>
        </row>
        <row r="411">
          <cell r="B411" t="str">
            <v>14_42</v>
          </cell>
        </row>
        <row r="412">
          <cell r="B412" t="str">
            <v>14_A</v>
          </cell>
        </row>
        <row r="413">
          <cell r="B413" t="str">
            <v>14_B</v>
          </cell>
        </row>
        <row r="414">
          <cell r="B414" t="str">
            <v>14_C</v>
          </cell>
        </row>
        <row r="415">
          <cell r="B415" t="str">
            <v>14_D</v>
          </cell>
        </row>
        <row r="416">
          <cell r="B416" t="str">
            <v>14_E</v>
          </cell>
        </row>
        <row r="417">
          <cell r="B417" t="str">
            <v>14_F</v>
          </cell>
        </row>
        <row r="418">
          <cell r="B418" t="str">
            <v>14_G</v>
          </cell>
        </row>
        <row r="419">
          <cell r="B419" t="str">
            <v>14_H</v>
          </cell>
        </row>
        <row r="420">
          <cell r="B420" t="str">
            <v>14_I</v>
          </cell>
        </row>
        <row r="421">
          <cell r="B421" t="str">
            <v>14_J</v>
          </cell>
        </row>
        <row r="422">
          <cell r="B422" t="str">
            <v>14_K</v>
          </cell>
        </row>
        <row r="423">
          <cell r="B423" t="str">
            <v>14_L</v>
          </cell>
        </row>
        <row r="424">
          <cell r="B424" t="str">
            <v>14_M</v>
          </cell>
        </row>
        <row r="425">
          <cell r="B425" t="str">
            <v>14_N</v>
          </cell>
        </row>
        <row r="426">
          <cell r="B426" t="str">
            <v>14_O</v>
          </cell>
        </row>
        <row r="427">
          <cell r="B427" t="str">
            <v>14_P</v>
          </cell>
        </row>
        <row r="428">
          <cell r="B428" t="str">
            <v>14_Q</v>
          </cell>
        </row>
        <row r="429">
          <cell r="B429" t="str">
            <v>14_R</v>
          </cell>
        </row>
        <row r="430">
          <cell r="B430" t="str">
            <v>15_00</v>
          </cell>
        </row>
        <row r="431">
          <cell r="B431" t="str">
            <v>15_01</v>
          </cell>
        </row>
        <row r="432">
          <cell r="B432" t="str">
            <v>15_02</v>
          </cell>
        </row>
        <row r="433">
          <cell r="B433" t="str">
            <v>15_03</v>
          </cell>
        </row>
        <row r="434">
          <cell r="B434" t="str">
            <v>15_04</v>
          </cell>
        </row>
        <row r="435">
          <cell r="B435" t="str">
            <v>15_05</v>
          </cell>
        </row>
        <row r="436">
          <cell r="B436" t="str">
            <v>15_06</v>
          </cell>
        </row>
        <row r="437">
          <cell r="B437" t="str">
            <v>15_07</v>
          </cell>
        </row>
        <row r="438">
          <cell r="B438" t="str">
            <v>15_08</v>
          </cell>
        </row>
        <row r="439">
          <cell r="B439" t="str">
            <v>15_09</v>
          </cell>
        </row>
        <row r="440">
          <cell r="B440" t="str">
            <v>15_10</v>
          </cell>
        </row>
        <row r="441">
          <cell r="B441" t="str">
            <v>15_11</v>
          </cell>
        </row>
        <row r="442">
          <cell r="B442" t="str">
            <v>15_12</v>
          </cell>
        </row>
        <row r="443">
          <cell r="B443" t="str">
            <v>15_13</v>
          </cell>
        </row>
        <row r="444">
          <cell r="B444" t="str">
            <v>15_14</v>
          </cell>
        </row>
        <row r="445">
          <cell r="B445" t="str">
            <v>15_15</v>
          </cell>
        </row>
        <row r="446">
          <cell r="B446" t="str">
            <v>15_16</v>
          </cell>
        </row>
        <row r="447">
          <cell r="B447" t="str">
            <v>15_17</v>
          </cell>
        </row>
        <row r="448">
          <cell r="B448" t="str">
            <v>15_18</v>
          </cell>
        </row>
        <row r="449">
          <cell r="B449" t="str">
            <v>15_19</v>
          </cell>
        </row>
        <row r="450">
          <cell r="B450" t="str">
            <v>15_20</v>
          </cell>
        </row>
        <row r="451">
          <cell r="B451" t="str">
            <v>15_21</v>
          </cell>
        </row>
        <row r="452">
          <cell r="B452" t="str">
            <v>15_22</v>
          </cell>
        </row>
        <row r="453">
          <cell r="B453" t="str">
            <v>15_23</v>
          </cell>
        </row>
        <row r="454">
          <cell r="B454" t="str">
            <v>15_24</v>
          </cell>
        </row>
        <row r="455">
          <cell r="B455" t="str">
            <v>15_25</v>
          </cell>
        </row>
        <row r="456">
          <cell r="B456" t="str">
            <v>15_26</v>
          </cell>
        </row>
        <row r="457">
          <cell r="B457" t="str">
            <v>15_27</v>
          </cell>
        </row>
        <row r="458">
          <cell r="B458" t="str">
            <v>15_28</v>
          </cell>
        </row>
        <row r="459">
          <cell r="B459" t="str">
            <v>15_29</v>
          </cell>
        </row>
        <row r="460">
          <cell r="B460" t="str">
            <v>15_30</v>
          </cell>
        </row>
        <row r="461">
          <cell r="B461" t="str">
            <v>15_31</v>
          </cell>
        </row>
        <row r="462">
          <cell r="B462" t="str">
            <v>15_32</v>
          </cell>
        </row>
        <row r="463">
          <cell r="B463" t="str">
            <v>15_33</v>
          </cell>
        </row>
        <row r="464">
          <cell r="B464" t="str">
            <v>15_34</v>
          </cell>
        </row>
        <row r="465">
          <cell r="B465" t="str">
            <v>15_35</v>
          </cell>
        </row>
        <row r="466">
          <cell r="B466" t="str">
            <v>15_36</v>
          </cell>
        </row>
        <row r="467">
          <cell r="B467" t="str">
            <v>15_37</v>
          </cell>
        </row>
        <row r="468">
          <cell r="B468" t="str">
            <v>15_38</v>
          </cell>
        </row>
        <row r="469">
          <cell r="B469" t="str">
            <v>15_39</v>
          </cell>
        </row>
        <row r="470">
          <cell r="B470" t="str">
            <v>15_40</v>
          </cell>
        </row>
        <row r="471">
          <cell r="B471" t="str">
            <v>15_41</v>
          </cell>
        </row>
        <row r="472">
          <cell r="B472" t="str">
            <v>15_42</v>
          </cell>
        </row>
        <row r="473">
          <cell r="B473" t="str">
            <v>15_A</v>
          </cell>
        </row>
        <row r="474">
          <cell r="B474" t="str">
            <v>15_B</v>
          </cell>
        </row>
        <row r="475">
          <cell r="B475" t="str">
            <v>15_C</v>
          </cell>
        </row>
        <row r="476">
          <cell r="B476" t="str">
            <v>15_D</v>
          </cell>
        </row>
        <row r="477">
          <cell r="B477" t="str">
            <v>15_E</v>
          </cell>
        </row>
        <row r="478">
          <cell r="B478" t="str">
            <v>15_F</v>
          </cell>
        </row>
        <row r="479">
          <cell r="B479" t="str">
            <v>15_G</v>
          </cell>
        </row>
        <row r="480">
          <cell r="B480" t="str">
            <v>15_H</v>
          </cell>
        </row>
        <row r="481">
          <cell r="B481" t="str">
            <v>15_I</v>
          </cell>
        </row>
        <row r="482">
          <cell r="B482" t="str">
            <v>15_J</v>
          </cell>
        </row>
        <row r="483">
          <cell r="B483" t="str">
            <v>15_K</v>
          </cell>
        </row>
        <row r="484">
          <cell r="B484" t="str">
            <v>15_L</v>
          </cell>
        </row>
        <row r="485">
          <cell r="B485" t="str">
            <v>15_M</v>
          </cell>
        </row>
        <row r="486">
          <cell r="B486" t="str">
            <v>15_N</v>
          </cell>
        </row>
        <row r="487">
          <cell r="B487" t="str">
            <v>15_O</v>
          </cell>
        </row>
        <row r="488">
          <cell r="B488" t="str">
            <v>15_P</v>
          </cell>
        </row>
        <row r="489">
          <cell r="B489" t="str">
            <v>15_Q</v>
          </cell>
        </row>
        <row r="490">
          <cell r="B490" t="str">
            <v>15_R</v>
          </cell>
        </row>
        <row r="491">
          <cell r="B491" t="str">
            <v>16_00</v>
          </cell>
        </row>
        <row r="492">
          <cell r="B492" t="str">
            <v>16_01</v>
          </cell>
        </row>
        <row r="493">
          <cell r="B493" t="str">
            <v>16_02</v>
          </cell>
        </row>
        <row r="494">
          <cell r="B494" t="str">
            <v>16_03</v>
          </cell>
        </row>
        <row r="495">
          <cell r="B495" t="str">
            <v>16_04</v>
          </cell>
        </row>
        <row r="496">
          <cell r="B496" t="str">
            <v>16_05</v>
          </cell>
        </row>
        <row r="497">
          <cell r="B497" t="str">
            <v>16_06</v>
          </cell>
        </row>
        <row r="498">
          <cell r="B498" t="str">
            <v>16_07</v>
          </cell>
        </row>
        <row r="499">
          <cell r="B499" t="str">
            <v>16_08</v>
          </cell>
        </row>
        <row r="500">
          <cell r="B500" t="str">
            <v>16_09</v>
          </cell>
        </row>
        <row r="501">
          <cell r="B501" t="str">
            <v>16_10</v>
          </cell>
        </row>
        <row r="502">
          <cell r="B502" t="str">
            <v>16_11</v>
          </cell>
        </row>
        <row r="503">
          <cell r="B503" t="str">
            <v>16_12</v>
          </cell>
        </row>
        <row r="504">
          <cell r="B504" t="str">
            <v>16_13</v>
          </cell>
        </row>
        <row r="505">
          <cell r="B505" t="str">
            <v>16_14</v>
          </cell>
        </row>
        <row r="506">
          <cell r="B506" t="str">
            <v>16_15</v>
          </cell>
        </row>
        <row r="507">
          <cell r="B507" t="str">
            <v>16_16</v>
          </cell>
        </row>
        <row r="508">
          <cell r="B508" t="str">
            <v>16_17</v>
          </cell>
        </row>
        <row r="509">
          <cell r="B509" t="str">
            <v>16_18</v>
          </cell>
        </row>
        <row r="510">
          <cell r="B510" t="str">
            <v>16_19</v>
          </cell>
        </row>
        <row r="511">
          <cell r="B511" t="str">
            <v>16_20</v>
          </cell>
        </row>
        <row r="512">
          <cell r="B512" t="str">
            <v>16_21</v>
          </cell>
        </row>
        <row r="513">
          <cell r="B513" t="str">
            <v>16_22</v>
          </cell>
        </row>
        <row r="514">
          <cell r="B514" t="str">
            <v>16_23</v>
          </cell>
        </row>
        <row r="515">
          <cell r="B515" t="str">
            <v>16_24</v>
          </cell>
        </row>
        <row r="516">
          <cell r="B516" t="str">
            <v>16_25</v>
          </cell>
        </row>
        <row r="517">
          <cell r="B517" t="str">
            <v>16_26</v>
          </cell>
        </row>
        <row r="518">
          <cell r="B518" t="str">
            <v>16_27</v>
          </cell>
        </row>
        <row r="519">
          <cell r="B519" t="str">
            <v>16_28</v>
          </cell>
        </row>
        <row r="520">
          <cell r="B520" t="str">
            <v>16_29</v>
          </cell>
        </row>
        <row r="521">
          <cell r="B521" t="str">
            <v>16_30</v>
          </cell>
        </row>
        <row r="522">
          <cell r="B522" t="str">
            <v>16_31</v>
          </cell>
        </row>
        <row r="523">
          <cell r="B523" t="str">
            <v>16_32</v>
          </cell>
        </row>
        <row r="524">
          <cell r="B524" t="str">
            <v>16_33</v>
          </cell>
        </row>
        <row r="525">
          <cell r="B525" t="str">
            <v>16_34</v>
          </cell>
        </row>
        <row r="526">
          <cell r="B526" t="str">
            <v>16_35</v>
          </cell>
        </row>
        <row r="527">
          <cell r="B527" t="str">
            <v>16_36</v>
          </cell>
        </row>
        <row r="528">
          <cell r="B528" t="str">
            <v>16_37</v>
          </cell>
        </row>
        <row r="529">
          <cell r="B529" t="str">
            <v>16_38</v>
          </cell>
        </row>
        <row r="530">
          <cell r="B530" t="str">
            <v>16_39</v>
          </cell>
        </row>
        <row r="531">
          <cell r="B531" t="str">
            <v>16_40</v>
          </cell>
        </row>
        <row r="532">
          <cell r="B532" t="str">
            <v>16_41</v>
          </cell>
        </row>
        <row r="533">
          <cell r="B533" t="str">
            <v>16_42</v>
          </cell>
        </row>
        <row r="534">
          <cell r="B534" t="str">
            <v>16_A</v>
          </cell>
        </row>
        <row r="535">
          <cell r="B535" t="str">
            <v>16_B</v>
          </cell>
        </row>
        <row r="536">
          <cell r="B536" t="str">
            <v>16_C</v>
          </cell>
        </row>
        <row r="537">
          <cell r="B537" t="str">
            <v>16_D</v>
          </cell>
        </row>
        <row r="538">
          <cell r="B538" t="str">
            <v>16_E</v>
          </cell>
        </row>
        <row r="539">
          <cell r="B539" t="str">
            <v>16_F</v>
          </cell>
        </row>
        <row r="540">
          <cell r="B540" t="str">
            <v>16_G</v>
          </cell>
        </row>
        <row r="541">
          <cell r="B541" t="str">
            <v>16_H</v>
          </cell>
        </row>
        <row r="542">
          <cell r="B542" t="str">
            <v>16_I</v>
          </cell>
        </row>
        <row r="543">
          <cell r="B543" t="str">
            <v>16_J</v>
          </cell>
        </row>
        <row r="544">
          <cell r="B544" t="str">
            <v>16_K</v>
          </cell>
        </row>
        <row r="545">
          <cell r="B545" t="str">
            <v>16_L</v>
          </cell>
        </row>
        <row r="546">
          <cell r="B546" t="str">
            <v>16_M</v>
          </cell>
        </row>
        <row r="547">
          <cell r="B547" t="str">
            <v>16_N</v>
          </cell>
        </row>
        <row r="548">
          <cell r="B548" t="str">
            <v>16_O</v>
          </cell>
        </row>
        <row r="549">
          <cell r="B549" t="str">
            <v>16_P</v>
          </cell>
        </row>
        <row r="550">
          <cell r="B550" t="str">
            <v>16_Q</v>
          </cell>
        </row>
        <row r="551">
          <cell r="B551" t="str">
            <v>16_R</v>
          </cell>
        </row>
        <row r="552">
          <cell r="B552" t="str">
            <v>17_00</v>
          </cell>
        </row>
        <row r="553">
          <cell r="B553" t="str">
            <v>17_01</v>
          </cell>
        </row>
        <row r="554">
          <cell r="B554" t="str">
            <v>17_02</v>
          </cell>
        </row>
        <row r="555">
          <cell r="B555" t="str">
            <v>17_03</v>
          </cell>
        </row>
        <row r="556">
          <cell r="B556" t="str">
            <v>17_04</v>
          </cell>
        </row>
        <row r="557">
          <cell r="B557" t="str">
            <v>17_05</v>
          </cell>
        </row>
        <row r="558">
          <cell r="B558" t="str">
            <v>17_06</v>
          </cell>
        </row>
        <row r="559">
          <cell r="B559" t="str">
            <v>17_07</v>
          </cell>
        </row>
        <row r="560">
          <cell r="B560" t="str">
            <v>17_08</v>
          </cell>
        </row>
        <row r="561">
          <cell r="B561" t="str">
            <v>17_09</v>
          </cell>
        </row>
        <row r="562">
          <cell r="B562" t="str">
            <v>17_10</v>
          </cell>
        </row>
        <row r="563">
          <cell r="B563" t="str">
            <v>17_11</v>
          </cell>
        </row>
        <row r="564">
          <cell r="B564" t="str">
            <v>17_12</v>
          </cell>
        </row>
        <row r="565">
          <cell r="B565" t="str">
            <v>17_13</v>
          </cell>
        </row>
        <row r="566">
          <cell r="B566" t="str">
            <v>17_14</v>
          </cell>
        </row>
        <row r="567">
          <cell r="B567" t="str">
            <v>17_15</v>
          </cell>
        </row>
        <row r="568">
          <cell r="B568" t="str">
            <v>17_16</v>
          </cell>
        </row>
        <row r="569">
          <cell r="B569" t="str">
            <v>17_17</v>
          </cell>
        </row>
        <row r="570">
          <cell r="B570" t="str">
            <v>17_18</v>
          </cell>
        </row>
        <row r="571">
          <cell r="B571" t="str">
            <v>17_19</v>
          </cell>
        </row>
        <row r="572">
          <cell r="B572" t="str">
            <v>17_20</v>
          </cell>
        </row>
        <row r="573">
          <cell r="B573" t="str">
            <v>17_21</v>
          </cell>
        </row>
        <row r="574">
          <cell r="B574" t="str">
            <v>17_22</v>
          </cell>
        </row>
        <row r="575">
          <cell r="B575" t="str">
            <v>17_23</v>
          </cell>
        </row>
        <row r="576">
          <cell r="B576" t="str">
            <v>17_24</v>
          </cell>
        </row>
        <row r="577">
          <cell r="B577" t="str">
            <v>17_25</v>
          </cell>
        </row>
        <row r="578">
          <cell r="B578" t="str">
            <v>17_26</v>
          </cell>
        </row>
        <row r="579">
          <cell r="B579" t="str">
            <v>17_27</v>
          </cell>
        </row>
        <row r="580">
          <cell r="B580" t="str">
            <v>17_28</v>
          </cell>
        </row>
        <row r="581">
          <cell r="B581" t="str">
            <v>17_29</v>
          </cell>
        </row>
        <row r="582">
          <cell r="B582" t="str">
            <v>17_30</v>
          </cell>
        </row>
        <row r="583">
          <cell r="B583" t="str">
            <v>17_31</v>
          </cell>
        </row>
        <row r="584">
          <cell r="B584" t="str">
            <v>17_32</v>
          </cell>
        </row>
        <row r="585">
          <cell r="B585" t="str">
            <v>17_33</v>
          </cell>
        </row>
        <row r="586">
          <cell r="B586" t="str">
            <v>17_34</v>
          </cell>
        </row>
        <row r="587">
          <cell r="B587" t="str">
            <v>17_35</v>
          </cell>
        </row>
        <row r="588">
          <cell r="B588" t="str">
            <v>17_36</v>
          </cell>
        </row>
        <row r="589">
          <cell r="B589" t="str">
            <v>17_37</v>
          </cell>
        </row>
        <row r="590">
          <cell r="B590" t="str">
            <v>17_38</v>
          </cell>
        </row>
        <row r="591">
          <cell r="B591" t="str">
            <v>17_39</v>
          </cell>
        </row>
        <row r="592">
          <cell r="B592" t="str">
            <v>17_40</v>
          </cell>
        </row>
        <row r="593">
          <cell r="B593" t="str">
            <v>17_41</v>
          </cell>
        </row>
        <row r="594">
          <cell r="B594" t="str">
            <v>17_42</v>
          </cell>
        </row>
        <row r="595">
          <cell r="B595" t="str">
            <v>17_A</v>
          </cell>
        </row>
        <row r="596">
          <cell r="B596" t="str">
            <v>17_B</v>
          </cell>
        </row>
        <row r="597">
          <cell r="B597" t="str">
            <v>17_C</v>
          </cell>
        </row>
        <row r="598">
          <cell r="B598" t="str">
            <v>17_D</v>
          </cell>
        </row>
        <row r="599">
          <cell r="B599" t="str">
            <v>17_E</v>
          </cell>
        </row>
        <row r="600">
          <cell r="B600" t="str">
            <v>17_F</v>
          </cell>
        </row>
        <row r="601">
          <cell r="B601" t="str">
            <v>17_G</v>
          </cell>
        </row>
        <row r="602">
          <cell r="B602" t="str">
            <v>17_H</v>
          </cell>
        </row>
        <row r="603">
          <cell r="B603" t="str">
            <v>17_I</v>
          </cell>
        </row>
        <row r="604">
          <cell r="B604" t="str">
            <v>17_J</v>
          </cell>
        </row>
        <row r="605">
          <cell r="B605" t="str">
            <v>17_K</v>
          </cell>
        </row>
        <row r="606">
          <cell r="B606" t="str">
            <v>17_L</v>
          </cell>
        </row>
        <row r="607">
          <cell r="B607" t="str">
            <v>17_M</v>
          </cell>
        </row>
        <row r="608">
          <cell r="B608" t="str">
            <v>17_N</v>
          </cell>
        </row>
        <row r="609">
          <cell r="B609" t="str">
            <v>17_O</v>
          </cell>
        </row>
        <row r="610">
          <cell r="B610" t="str">
            <v>17_P</v>
          </cell>
        </row>
        <row r="611">
          <cell r="B611" t="str">
            <v>17_Q</v>
          </cell>
        </row>
        <row r="612">
          <cell r="B612" t="str">
            <v>17_R</v>
          </cell>
        </row>
        <row r="613">
          <cell r="B613" t="str">
            <v>18_00</v>
          </cell>
        </row>
        <row r="614">
          <cell r="B614" t="str">
            <v>18_01</v>
          </cell>
        </row>
        <row r="615">
          <cell r="B615" t="str">
            <v>18_02</v>
          </cell>
        </row>
        <row r="616">
          <cell r="B616" t="str">
            <v>18_03</v>
          </cell>
        </row>
        <row r="617">
          <cell r="B617" t="str">
            <v>18_04</v>
          </cell>
        </row>
        <row r="618">
          <cell r="B618" t="str">
            <v>18_05</v>
          </cell>
        </row>
        <row r="619">
          <cell r="B619" t="str">
            <v>18_06</v>
          </cell>
        </row>
        <row r="620">
          <cell r="B620" t="str">
            <v>18_07</v>
          </cell>
        </row>
        <row r="621">
          <cell r="B621" t="str">
            <v>18_08</v>
          </cell>
        </row>
        <row r="622">
          <cell r="B622" t="str">
            <v>18_09</v>
          </cell>
        </row>
        <row r="623">
          <cell r="B623" t="str">
            <v>18_10</v>
          </cell>
        </row>
        <row r="624">
          <cell r="B624" t="str">
            <v>18_11</v>
          </cell>
        </row>
        <row r="625">
          <cell r="B625" t="str">
            <v>18_12</v>
          </cell>
        </row>
        <row r="626">
          <cell r="B626" t="str">
            <v>18_13</v>
          </cell>
        </row>
        <row r="627">
          <cell r="B627" t="str">
            <v>18_14</v>
          </cell>
        </row>
        <row r="628">
          <cell r="B628" t="str">
            <v>18_15</v>
          </cell>
        </row>
        <row r="629">
          <cell r="B629" t="str">
            <v>18_16</v>
          </cell>
        </row>
        <row r="630">
          <cell r="B630" t="str">
            <v>18_17</v>
          </cell>
        </row>
        <row r="631">
          <cell r="B631" t="str">
            <v>18_18</v>
          </cell>
        </row>
        <row r="632">
          <cell r="B632" t="str">
            <v>18_19</v>
          </cell>
        </row>
        <row r="633">
          <cell r="B633" t="str">
            <v>18_20</v>
          </cell>
        </row>
        <row r="634">
          <cell r="B634" t="str">
            <v>18_21</v>
          </cell>
        </row>
        <row r="635">
          <cell r="B635" t="str">
            <v>18_22</v>
          </cell>
        </row>
        <row r="636">
          <cell r="B636" t="str">
            <v>18_23</v>
          </cell>
        </row>
        <row r="637">
          <cell r="B637" t="str">
            <v>18_24</v>
          </cell>
        </row>
        <row r="638">
          <cell r="B638" t="str">
            <v>18_25</v>
          </cell>
        </row>
        <row r="639">
          <cell r="B639" t="str">
            <v>18_26</v>
          </cell>
        </row>
        <row r="640">
          <cell r="B640" t="str">
            <v>18_27</v>
          </cell>
        </row>
        <row r="641">
          <cell r="B641" t="str">
            <v>18_28</v>
          </cell>
        </row>
        <row r="642">
          <cell r="B642" t="str">
            <v>18_29</v>
          </cell>
        </row>
        <row r="643">
          <cell r="B643" t="str">
            <v>18_30</v>
          </cell>
        </row>
        <row r="644">
          <cell r="B644" t="str">
            <v>18_31</v>
          </cell>
        </row>
        <row r="645">
          <cell r="B645" t="str">
            <v>18_32</v>
          </cell>
        </row>
        <row r="646">
          <cell r="B646" t="str">
            <v>18_33</v>
          </cell>
        </row>
        <row r="647">
          <cell r="B647" t="str">
            <v>18_34</v>
          </cell>
        </row>
        <row r="648">
          <cell r="B648" t="str">
            <v>18_35</v>
          </cell>
        </row>
        <row r="649">
          <cell r="B649" t="str">
            <v>18_36</v>
          </cell>
        </row>
        <row r="650">
          <cell r="B650" t="str">
            <v>18_37</v>
          </cell>
        </row>
        <row r="651">
          <cell r="B651" t="str">
            <v>18_38</v>
          </cell>
        </row>
        <row r="652">
          <cell r="B652" t="str">
            <v>18_39</v>
          </cell>
        </row>
        <row r="653">
          <cell r="B653" t="str">
            <v>18_40</v>
          </cell>
        </row>
        <row r="654">
          <cell r="B654" t="str">
            <v>18_41</v>
          </cell>
        </row>
        <row r="655">
          <cell r="B655" t="str">
            <v>18_42</v>
          </cell>
        </row>
        <row r="656">
          <cell r="B656" t="str">
            <v>18_A</v>
          </cell>
        </row>
        <row r="657">
          <cell r="B657" t="str">
            <v>18_B</v>
          </cell>
        </row>
        <row r="658">
          <cell r="B658" t="str">
            <v>18_C</v>
          </cell>
        </row>
        <row r="659">
          <cell r="B659" t="str">
            <v>18_D</v>
          </cell>
        </row>
        <row r="660">
          <cell r="B660" t="str">
            <v>18_E</v>
          </cell>
        </row>
        <row r="661">
          <cell r="B661" t="str">
            <v>18_F</v>
          </cell>
        </row>
        <row r="662">
          <cell r="B662" t="str">
            <v>18_G</v>
          </cell>
        </row>
        <row r="663">
          <cell r="B663" t="str">
            <v>18_H</v>
          </cell>
        </row>
        <row r="664">
          <cell r="B664" t="str">
            <v>18_I</v>
          </cell>
        </row>
        <row r="665">
          <cell r="B665" t="str">
            <v>18_J</v>
          </cell>
        </row>
        <row r="666">
          <cell r="B666" t="str">
            <v>18_K</v>
          </cell>
        </row>
        <row r="667">
          <cell r="B667" t="str">
            <v>18_L</v>
          </cell>
        </row>
        <row r="668">
          <cell r="B668" t="str">
            <v>18_M</v>
          </cell>
        </row>
        <row r="669">
          <cell r="B669" t="str">
            <v>18_N</v>
          </cell>
        </row>
        <row r="670">
          <cell r="B670" t="str">
            <v>18_O</v>
          </cell>
        </row>
        <row r="671">
          <cell r="B671" t="str">
            <v>18_P</v>
          </cell>
        </row>
        <row r="672">
          <cell r="B672" t="str">
            <v>18_Q</v>
          </cell>
        </row>
        <row r="673">
          <cell r="B673" t="str">
            <v>18_R</v>
          </cell>
        </row>
        <row r="674">
          <cell r="B674" t="str">
            <v>19_00</v>
          </cell>
        </row>
        <row r="675">
          <cell r="B675" t="str">
            <v>19_01</v>
          </cell>
        </row>
        <row r="676">
          <cell r="B676" t="str">
            <v>19_02</v>
          </cell>
        </row>
        <row r="677">
          <cell r="B677" t="str">
            <v>19_03</v>
          </cell>
        </row>
        <row r="678">
          <cell r="B678" t="str">
            <v>19_04</v>
          </cell>
        </row>
        <row r="679">
          <cell r="B679" t="str">
            <v>19_05</v>
          </cell>
        </row>
        <row r="680">
          <cell r="B680" t="str">
            <v>19_06</v>
          </cell>
        </row>
        <row r="681">
          <cell r="B681" t="str">
            <v>19_07</v>
          </cell>
        </row>
        <row r="682">
          <cell r="B682" t="str">
            <v>19_08</v>
          </cell>
        </row>
        <row r="683">
          <cell r="B683" t="str">
            <v>19_09</v>
          </cell>
        </row>
        <row r="684">
          <cell r="B684" t="str">
            <v>19_10</v>
          </cell>
        </row>
        <row r="685">
          <cell r="B685" t="str">
            <v>19_11</v>
          </cell>
        </row>
        <row r="686">
          <cell r="B686" t="str">
            <v>19_12</v>
          </cell>
        </row>
        <row r="687">
          <cell r="B687" t="str">
            <v>19_13</v>
          </cell>
        </row>
        <row r="688">
          <cell r="B688" t="str">
            <v>19_14</v>
          </cell>
        </row>
        <row r="689">
          <cell r="B689" t="str">
            <v>19_15</v>
          </cell>
        </row>
        <row r="690">
          <cell r="B690" t="str">
            <v>19_16</v>
          </cell>
        </row>
        <row r="691">
          <cell r="B691" t="str">
            <v>19_17</v>
          </cell>
        </row>
        <row r="692">
          <cell r="B692" t="str">
            <v>19_18</v>
          </cell>
        </row>
        <row r="693">
          <cell r="B693" t="str">
            <v>19_19</v>
          </cell>
        </row>
        <row r="694">
          <cell r="B694" t="str">
            <v>19_20</v>
          </cell>
        </row>
        <row r="695">
          <cell r="B695" t="str">
            <v>19_21</v>
          </cell>
        </row>
        <row r="696">
          <cell r="B696" t="str">
            <v>19_22</v>
          </cell>
        </row>
        <row r="697">
          <cell r="B697" t="str">
            <v>19_23</v>
          </cell>
        </row>
        <row r="698">
          <cell r="B698" t="str">
            <v>19_24</v>
          </cell>
        </row>
        <row r="699">
          <cell r="B699" t="str">
            <v>19_25</v>
          </cell>
        </row>
        <row r="700">
          <cell r="B700" t="str">
            <v>19_26</v>
          </cell>
        </row>
        <row r="701">
          <cell r="B701" t="str">
            <v>19_27</v>
          </cell>
        </row>
        <row r="702">
          <cell r="B702" t="str">
            <v>19_28</v>
          </cell>
        </row>
        <row r="703">
          <cell r="B703" t="str">
            <v>19_29</v>
          </cell>
        </row>
        <row r="704">
          <cell r="B704" t="str">
            <v>19_30</v>
          </cell>
        </row>
        <row r="705">
          <cell r="B705" t="str">
            <v>19_31</v>
          </cell>
        </row>
        <row r="706">
          <cell r="B706" t="str">
            <v>19_32</v>
          </cell>
        </row>
        <row r="707">
          <cell r="B707" t="str">
            <v>19_33</v>
          </cell>
        </row>
        <row r="708">
          <cell r="B708" t="str">
            <v>19_34</v>
          </cell>
        </row>
        <row r="709">
          <cell r="B709" t="str">
            <v>19_35</v>
          </cell>
        </row>
        <row r="710">
          <cell r="B710" t="str">
            <v>19_36</v>
          </cell>
        </row>
        <row r="711">
          <cell r="B711" t="str">
            <v>19_37</v>
          </cell>
        </row>
        <row r="712">
          <cell r="B712" t="str">
            <v>19_38</v>
          </cell>
        </row>
        <row r="713">
          <cell r="B713" t="str">
            <v>19_39</v>
          </cell>
        </row>
        <row r="714">
          <cell r="B714" t="str">
            <v>19_40</v>
          </cell>
        </row>
        <row r="715">
          <cell r="B715" t="str">
            <v>19_41</v>
          </cell>
        </row>
        <row r="716">
          <cell r="B716" t="str">
            <v>19_42</v>
          </cell>
        </row>
        <row r="717">
          <cell r="B717" t="str">
            <v>19_A</v>
          </cell>
        </row>
        <row r="718">
          <cell r="B718" t="str">
            <v>19_B</v>
          </cell>
        </row>
        <row r="719">
          <cell r="B719" t="str">
            <v>19_C</v>
          </cell>
        </row>
        <row r="720">
          <cell r="B720" t="str">
            <v>19_D</v>
          </cell>
        </row>
        <row r="721">
          <cell r="B721" t="str">
            <v>19_E</v>
          </cell>
        </row>
        <row r="722">
          <cell r="B722" t="str">
            <v>19_F</v>
          </cell>
        </row>
        <row r="723">
          <cell r="B723" t="str">
            <v>19_G</v>
          </cell>
        </row>
        <row r="724">
          <cell r="B724" t="str">
            <v>19_H</v>
          </cell>
        </row>
        <row r="725">
          <cell r="B725" t="str">
            <v>19_I</v>
          </cell>
        </row>
        <row r="726">
          <cell r="B726" t="str">
            <v>19_J</v>
          </cell>
        </row>
        <row r="727">
          <cell r="B727" t="str">
            <v>19_K</v>
          </cell>
        </row>
        <row r="728">
          <cell r="B728" t="str">
            <v>19_L</v>
          </cell>
        </row>
        <row r="729">
          <cell r="B729" t="str">
            <v>19_M</v>
          </cell>
        </row>
        <row r="730">
          <cell r="B730" t="str">
            <v>19_N</v>
          </cell>
        </row>
        <row r="731">
          <cell r="B731" t="str">
            <v>19_O</v>
          </cell>
        </row>
        <row r="732">
          <cell r="B732" t="str">
            <v>19_P</v>
          </cell>
        </row>
        <row r="733">
          <cell r="B733" t="str">
            <v>19_Q</v>
          </cell>
        </row>
        <row r="734">
          <cell r="B734" t="str">
            <v>19_R</v>
          </cell>
        </row>
        <row r="735">
          <cell r="B735" t="str">
            <v>2 7_O</v>
          </cell>
        </row>
        <row r="736">
          <cell r="B736" t="str">
            <v>2_00</v>
          </cell>
        </row>
        <row r="737">
          <cell r="B737" t="str">
            <v>2_01</v>
          </cell>
        </row>
        <row r="738">
          <cell r="B738" t="str">
            <v>2_02</v>
          </cell>
        </row>
        <row r="739">
          <cell r="B739" t="str">
            <v>2_03</v>
          </cell>
        </row>
        <row r="740">
          <cell r="B740" t="str">
            <v>2_04</v>
          </cell>
        </row>
        <row r="741">
          <cell r="B741" t="str">
            <v>2_05</v>
          </cell>
        </row>
        <row r="742">
          <cell r="B742" t="str">
            <v>2_06</v>
          </cell>
        </row>
        <row r="743">
          <cell r="B743" t="str">
            <v>2_07</v>
          </cell>
        </row>
        <row r="744">
          <cell r="B744" t="str">
            <v>2_08</v>
          </cell>
        </row>
        <row r="745">
          <cell r="B745" t="str">
            <v>2_09</v>
          </cell>
        </row>
        <row r="746">
          <cell r="B746" t="str">
            <v>2_10</v>
          </cell>
        </row>
        <row r="747">
          <cell r="B747" t="str">
            <v>2_11</v>
          </cell>
        </row>
        <row r="748">
          <cell r="B748" t="str">
            <v>2_12</v>
          </cell>
        </row>
        <row r="749">
          <cell r="B749" t="str">
            <v>2_13</v>
          </cell>
        </row>
        <row r="750">
          <cell r="B750" t="str">
            <v>2_14</v>
          </cell>
        </row>
        <row r="751">
          <cell r="B751" t="str">
            <v>2_15</v>
          </cell>
        </row>
        <row r="752">
          <cell r="B752" t="str">
            <v>2_16</v>
          </cell>
        </row>
        <row r="753">
          <cell r="B753" t="str">
            <v>2_17</v>
          </cell>
        </row>
        <row r="754">
          <cell r="B754" t="str">
            <v>2_18</v>
          </cell>
        </row>
        <row r="755">
          <cell r="B755" t="str">
            <v>2_19</v>
          </cell>
        </row>
        <row r="756">
          <cell r="B756" t="str">
            <v>2_20</v>
          </cell>
        </row>
        <row r="757">
          <cell r="B757" t="str">
            <v>2_21</v>
          </cell>
        </row>
        <row r="758">
          <cell r="B758" t="str">
            <v>2_22</v>
          </cell>
        </row>
        <row r="759">
          <cell r="B759" t="str">
            <v>2_23</v>
          </cell>
        </row>
        <row r="760">
          <cell r="B760" t="str">
            <v>2_24</v>
          </cell>
        </row>
        <row r="761">
          <cell r="B761" t="str">
            <v>2_25</v>
          </cell>
        </row>
        <row r="762">
          <cell r="B762" t="str">
            <v>2_26</v>
          </cell>
        </row>
        <row r="763">
          <cell r="B763" t="str">
            <v>2_27</v>
          </cell>
        </row>
        <row r="764">
          <cell r="B764" t="str">
            <v>2_28</v>
          </cell>
        </row>
        <row r="765">
          <cell r="B765" t="str">
            <v>2_29</v>
          </cell>
        </row>
        <row r="766">
          <cell r="B766" t="str">
            <v>2_30</v>
          </cell>
        </row>
        <row r="767">
          <cell r="B767" t="str">
            <v>2_31</v>
          </cell>
        </row>
        <row r="768">
          <cell r="B768" t="str">
            <v>2_32</v>
          </cell>
        </row>
        <row r="769">
          <cell r="B769" t="str">
            <v>2_33</v>
          </cell>
        </row>
        <row r="770">
          <cell r="B770" t="str">
            <v>2_34</v>
          </cell>
        </row>
        <row r="771">
          <cell r="B771" t="str">
            <v>2_35</v>
          </cell>
        </row>
        <row r="772">
          <cell r="B772" t="str">
            <v>2_36</v>
          </cell>
        </row>
        <row r="773">
          <cell r="B773" t="str">
            <v>2_37</v>
          </cell>
        </row>
        <row r="774">
          <cell r="B774" t="str">
            <v>2_38</v>
          </cell>
        </row>
        <row r="775">
          <cell r="B775" t="str">
            <v>2_39</v>
          </cell>
        </row>
        <row r="776">
          <cell r="B776" t="str">
            <v>2_40</v>
          </cell>
        </row>
        <row r="777">
          <cell r="B777" t="str">
            <v>2_41</v>
          </cell>
        </row>
        <row r="778">
          <cell r="B778" t="str">
            <v>2_42</v>
          </cell>
        </row>
        <row r="779">
          <cell r="B779" t="str">
            <v>2_A</v>
          </cell>
        </row>
        <row r="780">
          <cell r="B780" t="str">
            <v>2_B</v>
          </cell>
        </row>
        <row r="781">
          <cell r="B781" t="str">
            <v>2_C</v>
          </cell>
        </row>
        <row r="782">
          <cell r="B782" t="str">
            <v>2_D</v>
          </cell>
        </row>
        <row r="783">
          <cell r="B783" t="str">
            <v>2_E</v>
          </cell>
        </row>
        <row r="784">
          <cell r="B784" t="str">
            <v>2_F</v>
          </cell>
        </row>
        <row r="785">
          <cell r="B785" t="str">
            <v>2_G</v>
          </cell>
        </row>
        <row r="786">
          <cell r="B786" t="str">
            <v>2_H</v>
          </cell>
        </row>
        <row r="787">
          <cell r="B787" t="str">
            <v>2_I</v>
          </cell>
        </row>
        <row r="788">
          <cell r="B788" t="str">
            <v>2_J</v>
          </cell>
        </row>
        <row r="789">
          <cell r="B789" t="str">
            <v>2_K</v>
          </cell>
        </row>
        <row r="790">
          <cell r="B790" t="str">
            <v>2_L</v>
          </cell>
        </row>
        <row r="791">
          <cell r="B791" t="str">
            <v>2_M</v>
          </cell>
        </row>
        <row r="792">
          <cell r="B792" t="str">
            <v>2_N</v>
          </cell>
        </row>
        <row r="793">
          <cell r="B793" t="str">
            <v>2_O</v>
          </cell>
        </row>
        <row r="794">
          <cell r="B794" t="str">
            <v>2_P</v>
          </cell>
        </row>
        <row r="795">
          <cell r="B795" t="str">
            <v>2_Q</v>
          </cell>
        </row>
        <row r="796">
          <cell r="B796" t="str">
            <v>2_R</v>
          </cell>
        </row>
        <row r="797">
          <cell r="B797" t="str">
            <v>20_00</v>
          </cell>
        </row>
        <row r="798">
          <cell r="B798" t="str">
            <v>20_01</v>
          </cell>
        </row>
        <row r="799">
          <cell r="B799" t="str">
            <v>20_02</v>
          </cell>
        </row>
        <row r="800">
          <cell r="B800" t="str">
            <v>20_03</v>
          </cell>
        </row>
        <row r="801">
          <cell r="B801" t="str">
            <v>20_04</v>
          </cell>
        </row>
        <row r="802">
          <cell r="B802" t="str">
            <v>20_05</v>
          </cell>
        </row>
        <row r="803">
          <cell r="B803" t="str">
            <v>20_06</v>
          </cell>
        </row>
        <row r="804">
          <cell r="B804" t="str">
            <v>20_07</v>
          </cell>
        </row>
        <row r="805">
          <cell r="B805" t="str">
            <v>20_08</v>
          </cell>
        </row>
        <row r="806">
          <cell r="B806" t="str">
            <v>20_09</v>
          </cell>
        </row>
        <row r="807">
          <cell r="B807" t="str">
            <v>20_10</v>
          </cell>
        </row>
        <row r="808">
          <cell r="B808" t="str">
            <v>20_11</v>
          </cell>
        </row>
        <row r="809">
          <cell r="B809" t="str">
            <v>20_12</v>
          </cell>
        </row>
        <row r="810">
          <cell r="B810" t="str">
            <v>20_13</v>
          </cell>
        </row>
        <row r="811">
          <cell r="B811" t="str">
            <v>20_14</v>
          </cell>
        </row>
        <row r="812">
          <cell r="B812" t="str">
            <v>20_15</v>
          </cell>
        </row>
        <row r="813">
          <cell r="B813" t="str">
            <v>20_16</v>
          </cell>
        </row>
        <row r="814">
          <cell r="B814" t="str">
            <v>20_17</v>
          </cell>
        </row>
        <row r="815">
          <cell r="B815" t="str">
            <v>20_18</v>
          </cell>
        </row>
        <row r="816">
          <cell r="B816" t="str">
            <v>20_19</v>
          </cell>
        </row>
        <row r="817">
          <cell r="B817" t="str">
            <v>20_20</v>
          </cell>
        </row>
        <row r="818">
          <cell r="B818" t="str">
            <v>20_21</v>
          </cell>
        </row>
        <row r="819">
          <cell r="B819" t="str">
            <v>20_22</v>
          </cell>
        </row>
        <row r="820">
          <cell r="B820" t="str">
            <v>20_23</v>
          </cell>
        </row>
        <row r="821">
          <cell r="B821" t="str">
            <v>20_24</v>
          </cell>
        </row>
        <row r="822">
          <cell r="B822" t="str">
            <v>20_25</v>
          </cell>
        </row>
        <row r="823">
          <cell r="B823" t="str">
            <v>20_26</v>
          </cell>
        </row>
        <row r="824">
          <cell r="B824" t="str">
            <v>20_27</v>
          </cell>
        </row>
        <row r="825">
          <cell r="B825" t="str">
            <v>20_28</v>
          </cell>
        </row>
        <row r="826">
          <cell r="B826" t="str">
            <v>20_29</v>
          </cell>
        </row>
        <row r="827">
          <cell r="B827" t="str">
            <v>20_30</v>
          </cell>
        </row>
        <row r="828">
          <cell r="B828" t="str">
            <v>20_31</v>
          </cell>
        </row>
        <row r="829">
          <cell r="B829" t="str">
            <v>20_32</v>
          </cell>
        </row>
        <row r="830">
          <cell r="B830" t="str">
            <v>20_33</v>
          </cell>
        </row>
        <row r="831">
          <cell r="B831" t="str">
            <v>20_34</v>
          </cell>
        </row>
        <row r="832">
          <cell r="B832" t="str">
            <v>20_35</v>
          </cell>
        </row>
        <row r="833">
          <cell r="B833" t="str">
            <v>20_36</v>
          </cell>
        </row>
        <row r="834">
          <cell r="B834" t="str">
            <v>20_37</v>
          </cell>
        </row>
        <row r="835">
          <cell r="B835" t="str">
            <v>20_38</v>
          </cell>
        </row>
        <row r="836">
          <cell r="B836" t="str">
            <v>20_39</v>
          </cell>
        </row>
        <row r="837">
          <cell r="B837" t="str">
            <v>20_40</v>
          </cell>
        </row>
        <row r="838">
          <cell r="B838" t="str">
            <v>20_41</v>
          </cell>
        </row>
        <row r="839">
          <cell r="B839" t="str">
            <v>20_42</v>
          </cell>
        </row>
        <row r="840">
          <cell r="B840" t="str">
            <v>20_A</v>
          </cell>
        </row>
        <row r="841">
          <cell r="B841" t="str">
            <v>20_B</v>
          </cell>
        </row>
        <row r="842">
          <cell r="B842" t="str">
            <v>20_C</v>
          </cell>
        </row>
        <row r="843">
          <cell r="B843" t="str">
            <v>20_D</v>
          </cell>
        </row>
        <row r="844">
          <cell r="B844" t="str">
            <v>20_E</v>
          </cell>
        </row>
        <row r="845">
          <cell r="B845" t="str">
            <v>20_F</v>
          </cell>
        </row>
        <row r="846">
          <cell r="B846" t="str">
            <v>20_G</v>
          </cell>
        </row>
        <row r="847">
          <cell r="B847" t="str">
            <v>20_H</v>
          </cell>
        </row>
        <row r="848">
          <cell r="B848" t="str">
            <v>20_I</v>
          </cell>
        </row>
        <row r="849">
          <cell r="B849" t="str">
            <v>20_J</v>
          </cell>
        </row>
        <row r="850">
          <cell r="B850" t="str">
            <v>20_K</v>
          </cell>
        </row>
        <row r="851">
          <cell r="B851" t="str">
            <v>20_L</v>
          </cell>
        </row>
        <row r="852">
          <cell r="B852" t="str">
            <v>20_M</v>
          </cell>
        </row>
        <row r="853">
          <cell r="B853" t="str">
            <v>20_N</v>
          </cell>
        </row>
        <row r="854">
          <cell r="B854" t="str">
            <v>20_O</v>
          </cell>
        </row>
        <row r="855">
          <cell r="B855" t="str">
            <v>20_P</v>
          </cell>
        </row>
        <row r="856">
          <cell r="B856" t="str">
            <v>20_Q</v>
          </cell>
        </row>
        <row r="857">
          <cell r="B857" t="str">
            <v>20_R</v>
          </cell>
        </row>
        <row r="858">
          <cell r="B858" t="str">
            <v>21_00</v>
          </cell>
        </row>
        <row r="859">
          <cell r="B859" t="str">
            <v>21_01</v>
          </cell>
        </row>
        <row r="860">
          <cell r="B860" t="str">
            <v>21_02</v>
          </cell>
        </row>
        <row r="861">
          <cell r="B861" t="str">
            <v>21_03</v>
          </cell>
        </row>
        <row r="862">
          <cell r="B862" t="str">
            <v>21_04</v>
          </cell>
        </row>
        <row r="863">
          <cell r="B863" t="str">
            <v>21_05</v>
          </cell>
        </row>
        <row r="864">
          <cell r="B864" t="str">
            <v>21_06</v>
          </cell>
        </row>
        <row r="865">
          <cell r="B865" t="str">
            <v>21_07</v>
          </cell>
        </row>
        <row r="866">
          <cell r="B866" t="str">
            <v>21_08</v>
          </cell>
        </row>
        <row r="867">
          <cell r="B867" t="str">
            <v>21_09</v>
          </cell>
        </row>
        <row r="868">
          <cell r="B868" t="str">
            <v>21_10</v>
          </cell>
        </row>
        <row r="869">
          <cell r="B869" t="str">
            <v>21_11</v>
          </cell>
        </row>
        <row r="870">
          <cell r="B870" t="str">
            <v>21_12</v>
          </cell>
        </row>
        <row r="871">
          <cell r="B871" t="str">
            <v>21_13</v>
          </cell>
        </row>
        <row r="872">
          <cell r="B872" t="str">
            <v>21_14</v>
          </cell>
        </row>
        <row r="873">
          <cell r="B873" t="str">
            <v>21_15</v>
          </cell>
        </row>
        <row r="874">
          <cell r="B874" t="str">
            <v>21_16</v>
          </cell>
        </row>
        <row r="875">
          <cell r="B875" t="str">
            <v>21_17</v>
          </cell>
        </row>
        <row r="876">
          <cell r="B876" t="str">
            <v>21_18</v>
          </cell>
        </row>
        <row r="877">
          <cell r="B877" t="str">
            <v>21_19</v>
          </cell>
        </row>
        <row r="878">
          <cell r="B878" t="str">
            <v>21_20</v>
          </cell>
        </row>
        <row r="879">
          <cell r="B879" t="str">
            <v>21_21</v>
          </cell>
        </row>
        <row r="880">
          <cell r="B880" t="str">
            <v>21_22</v>
          </cell>
        </row>
        <row r="881">
          <cell r="B881" t="str">
            <v>21_23</v>
          </cell>
        </row>
        <row r="882">
          <cell r="B882" t="str">
            <v>21_24</v>
          </cell>
        </row>
        <row r="883">
          <cell r="B883" t="str">
            <v>21_25</v>
          </cell>
        </row>
        <row r="884">
          <cell r="B884" t="str">
            <v>21_26</v>
          </cell>
        </row>
        <row r="885">
          <cell r="B885" t="str">
            <v>21_27</v>
          </cell>
        </row>
        <row r="886">
          <cell r="B886" t="str">
            <v>21_28</v>
          </cell>
        </row>
        <row r="887">
          <cell r="B887" t="str">
            <v>21_29</v>
          </cell>
        </row>
        <row r="888">
          <cell r="B888" t="str">
            <v>21_30</v>
          </cell>
        </row>
        <row r="889">
          <cell r="B889" t="str">
            <v>21_31</v>
          </cell>
        </row>
        <row r="890">
          <cell r="B890" t="str">
            <v>21_32</v>
          </cell>
        </row>
        <row r="891">
          <cell r="B891" t="str">
            <v>21_33</v>
          </cell>
        </row>
        <row r="892">
          <cell r="B892" t="str">
            <v>21_34</v>
          </cell>
        </row>
        <row r="893">
          <cell r="B893" t="str">
            <v>21_35</v>
          </cell>
        </row>
        <row r="894">
          <cell r="B894" t="str">
            <v>21_36</v>
          </cell>
        </row>
        <row r="895">
          <cell r="B895" t="str">
            <v>21_37</v>
          </cell>
        </row>
        <row r="896">
          <cell r="B896" t="str">
            <v>21_38</v>
          </cell>
        </row>
        <row r="897">
          <cell r="B897" t="str">
            <v>21_39</v>
          </cell>
        </row>
        <row r="898">
          <cell r="B898" t="str">
            <v>21_40</v>
          </cell>
        </row>
        <row r="899">
          <cell r="B899" t="str">
            <v>21_41</v>
          </cell>
        </row>
        <row r="900">
          <cell r="B900" t="str">
            <v>21_42</v>
          </cell>
        </row>
        <row r="901">
          <cell r="B901" t="str">
            <v>21_A</v>
          </cell>
        </row>
        <row r="902">
          <cell r="B902" t="str">
            <v>21_B</v>
          </cell>
        </row>
        <row r="903">
          <cell r="B903" t="str">
            <v>21_C</v>
          </cell>
        </row>
        <row r="904">
          <cell r="B904" t="str">
            <v>21_D</v>
          </cell>
        </row>
        <row r="905">
          <cell r="B905" t="str">
            <v>21_E</v>
          </cell>
        </row>
        <row r="906">
          <cell r="B906" t="str">
            <v>21_F</v>
          </cell>
        </row>
        <row r="907">
          <cell r="B907" t="str">
            <v>21_G</v>
          </cell>
        </row>
        <row r="908">
          <cell r="B908" t="str">
            <v>21_H</v>
          </cell>
        </row>
        <row r="909">
          <cell r="B909" t="str">
            <v>21_I</v>
          </cell>
        </row>
        <row r="910">
          <cell r="B910" t="str">
            <v>21_J</v>
          </cell>
        </row>
        <row r="911">
          <cell r="B911" t="str">
            <v>21_K</v>
          </cell>
        </row>
        <row r="912">
          <cell r="B912" t="str">
            <v>21_L</v>
          </cell>
        </row>
        <row r="913">
          <cell r="B913" t="str">
            <v>21_M</v>
          </cell>
        </row>
        <row r="914">
          <cell r="B914" t="str">
            <v>21_N</v>
          </cell>
        </row>
        <row r="915">
          <cell r="B915" t="str">
            <v>21_O</v>
          </cell>
        </row>
        <row r="916">
          <cell r="B916" t="str">
            <v>21_P</v>
          </cell>
        </row>
        <row r="917">
          <cell r="B917" t="str">
            <v>21_Q</v>
          </cell>
        </row>
        <row r="918">
          <cell r="B918" t="str">
            <v>21_R</v>
          </cell>
        </row>
        <row r="919">
          <cell r="B919" t="str">
            <v>22_00</v>
          </cell>
        </row>
        <row r="920">
          <cell r="B920" t="str">
            <v>22_01</v>
          </cell>
        </row>
        <row r="921">
          <cell r="B921" t="str">
            <v>22_02</v>
          </cell>
        </row>
        <row r="922">
          <cell r="B922" t="str">
            <v>22_03</v>
          </cell>
        </row>
        <row r="923">
          <cell r="B923" t="str">
            <v>22_04</v>
          </cell>
        </row>
        <row r="924">
          <cell r="B924" t="str">
            <v>22_05</v>
          </cell>
        </row>
        <row r="925">
          <cell r="B925" t="str">
            <v>22_06</v>
          </cell>
        </row>
        <row r="926">
          <cell r="B926" t="str">
            <v>22_07</v>
          </cell>
        </row>
        <row r="927">
          <cell r="B927" t="str">
            <v>22_08</v>
          </cell>
        </row>
        <row r="928">
          <cell r="B928" t="str">
            <v>22_09</v>
          </cell>
        </row>
        <row r="929">
          <cell r="B929" t="str">
            <v>22_10</v>
          </cell>
        </row>
        <row r="930">
          <cell r="B930" t="str">
            <v>22_11</v>
          </cell>
        </row>
        <row r="931">
          <cell r="B931" t="str">
            <v>22_12</v>
          </cell>
        </row>
        <row r="932">
          <cell r="B932" t="str">
            <v>22_13</v>
          </cell>
        </row>
        <row r="933">
          <cell r="B933" t="str">
            <v>22_14</v>
          </cell>
        </row>
        <row r="934">
          <cell r="B934" t="str">
            <v>22_15</v>
          </cell>
        </row>
        <row r="935">
          <cell r="B935" t="str">
            <v>22_16</v>
          </cell>
        </row>
        <row r="936">
          <cell r="B936" t="str">
            <v>22_17</v>
          </cell>
        </row>
        <row r="937">
          <cell r="B937" t="str">
            <v>22_18</v>
          </cell>
        </row>
        <row r="938">
          <cell r="B938" t="str">
            <v>22_19</v>
          </cell>
        </row>
        <row r="939">
          <cell r="B939" t="str">
            <v>22_20</v>
          </cell>
        </row>
        <row r="940">
          <cell r="B940" t="str">
            <v>22_21</v>
          </cell>
        </row>
        <row r="941">
          <cell r="B941" t="str">
            <v>22_22</v>
          </cell>
        </row>
        <row r="942">
          <cell r="B942" t="str">
            <v>22_23</v>
          </cell>
        </row>
        <row r="943">
          <cell r="B943" t="str">
            <v>22_24</v>
          </cell>
        </row>
        <row r="944">
          <cell r="B944" t="str">
            <v>22_25</v>
          </cell>
        </row>
        <row r="945">
          <cell r="B945" t="str">
            <v>22_26</v>
          </cell>
        </row>
        <row r="946">
          <cell r="B946" t="str">
            <v>22_27</v>
          </cell>
        </row>
        <row r="947">
          <cell r="B947" t="str">
            <v>22_28</v>
          </cell>
        </row>
        <row r="948">
          <cell r="B948" t="str">
            <v>22_29</v>
          </cell>
        </row>
        <row r="949">
          <cell r="B949" t="str">
            <v>22_30</v>
          </cell>
        </row>
        <row r="950">
          <cell r="B950" t="str">
            <v>22_31</v>
          </cell>
        </row>
        <row r="951">
          <cell r="B951" t="str">
            <v>22_32</v>
          </cell>
        </row>
        <row r="952">
          <cell r="B952" t="str">
            <v>22_33</v>
          </cell>
        </row>
        <row r="953">
          <cell r="B953" t="str">
            <v>22_34</v>
          </cell>
        </row>
        <row r="954">
          <cell r="B954" t="str">
            <v>22_35</v>
          </cell>
        </row>
        <row r="955">
          <cell r="B955" t="str">
            <v>22_36</v>
          </cell>
        </row>
        <row r="956">
          <cell r="B956" t="str">
            <v>22_37</v>
          </cell>
        </row>
        <row r="957">
          <cell r="B957" t="str">
            <v>22_38</v>
          </cell>
        </row>
        <row r="958">
          <cell r="B958" t="str">
            <v>22_39</v>
          </cell>
        </row>
        <row r="959">
          <cell r="B959" t="str">
            <v>22_40</v>
          </cell>
        </row>
        <row r="960">
          <cell r="B960" t="str">
            <v>22_41</v>
          </cell>
        </row>
        <row r="961">
          <cell r="B961" t="str">
            <v>22_42</v>
          </cell>
        </row>
        <row r="962">
          <cell r="B962" t="str">
            <v>22_A</v>
          </cell>
        </row>
        <row r="963">
          <cell r="B963" t="str">
            <v>22_B</v>
          </cell>
        </row>
        <row r="964">
          <cell r="B964" t="str">
            <v>22_C</v>
          </cell>
        </row>
        <row r="965">
          <cell r="B965" t="str">
            <v>22_D</v>
          </cell>
        </row>
        <row r="966">
          <cell r="B966" t="str">
            <v>22_E</v>
          </cell>
        </row>
        <row r="967">
          <cell r="B967" t="str">
            <v>22_F</v>
          </cell>
        </row>
        <row r="968">
          <cell r="B968" t="str">
            <v>22_G</v>
          </cell>
        </row>
        <row r="969">
          <cell r="B969" t="str">
            <v>22_H</v>
          </cell>
        </row>
        <row r="970">
          <cell r="B970" t="str">
            <v>22_I</v>
          </cell>
        </row>
        <row r="971">
          <cell r="B971" t="str">
            <v>22_J</v>
          </cell>
        </row>
        <row r="972">
          <cell r="B972" t="str">
            <v>22_K</v>
          </cell>
        </row>
        <row r="973">
          <cell r="B973" t="str">
            <v>22_L</v>
          </cell>
        </row>
        <row r="974">
          <cell r="B974" t="str">
            <v>22_M</v>
          </cell>
        </row>
        <row r="975">
          <cell r="B975" t="str">
            <v>22_N</v>
          </cell>
        </row>
        <row r="976">
          <cell r="B976" t="str">
            <v>22_O</v>
          </cell>
        </row>
        <row r="977">
          <cell r="B977" t="str">
            <v>22_P</v>
          </cell>
        </row>
        <row r="978">
          <cell r="B978" t="str">
            <v>22_Q</v>
          </cell>
        </row>
        <row r="979">
          <cell r="B979" t="str">
            <v>22_R</v>
          </cell>
        </row>
        <row r="980">
          <cell r="B980" t="str">
            <v>23_00</v>
          </cell>
        </row>
        <row r="981">
          <cell r="B981" t="str">
            <v>23_01</v>
          </cell>
        </row>
        <row r="982">
          <cell r="B982" t="str">
            <v>23_02</v>
          </cell>
        </row>
        <row r="983">
          <cell r="B983" t="str">
            <v>23_03</v>
          </cell>
        </row>
        <row r="984">
          <cell r="B984" t="str">
            <v>23_04</v>
          </cell>
        </row>
        <row r="985">
          <cell r="B985" t="str">
            <v>23_05</v>
          </cell>
        </row>
        <row r="986">
          <cell r="B986" t="str">
            <v>23_06</v>
          </cell>
        </row>
        <row r="987">
          <cell r="B987" t="str">
            <v>23_07</v>
          </cell>
        </row>
        <row r="988">
          <cell r="B988" t="str">
            <v>23_08</v>
          </cell>
        </row>
        <row r="989">
          <cell r="B989" t="str">
            <v>23_09</v>
          </cell>
        </row>
        <row r="990">
          <cell r="B990" t="str">
            <v>23_10</v>
          </cell>
        </row>
        <row r="991">
          <cell r="B991" t="str">
            <v>23_11</v>
          </cell>
        </row>
        <row r="992">
          <cell r="B992" t="str">
            <v>23_12</v>
          </cell>
        </row>
        <row r="993">
          <cell r="B993" t="str">
            <v>23_13</v>
          </cell>
        </row>
        <row r="994">
          <cell r="B994" t="str">
            <v>23_14</v>
          </cell>
        </row>
        <row r="995">
          <cell r="B995" t="str">
            <v>23_15</v>
          </cell>
        </row>
        <row r="996">
          <cell r="B996" t="str">
            <v>23_16</v>
          </cell>
        </row>
        <row r="997">
          <cell r="B997" t="str">
            <v>23_17</v>
          </cell>
        </row>
        <row r="998">
          <cell r="B998" t="str">
            <v>23_18</v>
          </cell>
        </row>
        <row r="999">
          <cell r="B999" t="str">
            <v>23_19</v>
          </cell>
        </row>
        <row r="1000">
          <cell r="B1000" t="str">
            <v>23_20</v>
          </cell>
        </row>
        <row r="1001">
          <cell r="B1001" t="str">
            <v>23_21</v>
          </cell>
        </row>
        <row r="1002">
          <cell r="B1002" t="str">
            <v>23_22</v>
          </cell>
        </row>
        <row r="1003">
          <cell r="B1003" t="str">
            <v>23_23</v>
          </cell>
        </row>
        <row r="1004">
          <cell r="B1004" t="str">
            <v>23_24</v>
          </cell>
        </row>
        <row r="1005">
          <cell r="B1005" t="str">
            <v>23_25</v>
          </cell>
        </row>
        <row r="1006">
          <cell r="B1006" t="str">
            <v>23_26</v>
          </cell>
        </row>
        <row r="1007">
          <cell r="B1007" t="str">
            <v>23_27</v>
          </cell>
        </row>
        <row r="1008">
          <cell r="B1008" t="str">
            <v>23_28</v>
          </cell>
        </row>
        <row r="1009">
          <cell r="B1009" t="str">
            <v>23_29</v>
          </cell>
        </row>
        <row r="1010">
          <cell r="B1010" t="str">
            <v>23_30</v>
          </cell>
        </row>
        <row r="1011">
          <cell r="B1011" t="str">
            <v>23_31</v>
          </cell>
        </row>
        <row r="1012">
          <cell r="B1012" t="str">
            <v>23_32</v>
          </cell>
        </row>
        <row r="1013">
          <cell r="B1013" t="str">
            <v>23_33</v>
          </cell>
        </row>
        <row r="1014">
          <cell r="B1014" t="str">
            <v>23_34</v>
          </cell>
        </row>
        <row r="1015">
          <cell r="B1015" t="str">
            <v>23_35</v>
          </cell>
        </row>
        <row r="1016">
          <cell r="B1016" t="str">
            <v>23_36</v>
          </cell>
        </row>
        <row r="1017">
          <cell r="B1017" t="str">
            <v>23_37</v>
          </cell>
        </row>
        <row r="1018">
          <cell r="B1018" t="str">
            <v>23_38</v>
          </cell>
        </row>
        <row r="1019">
          <cell r="B1019" t="str">
            <v>23_39</v>
          </cell>
        </row>
        <row r="1020">
          <cell r="B1020" t="str">
            <v>23_40</v>
          </cell>
        </row>
        <row r="1021">
          <cell r="B1021" t="str">
            <v>23_41</v>
          </cell>
        </row>
        <row r="1022">
          <cell r="B1022" t="str">
            <v>23_42</v>
          </cell>
        </row>
        <row r="1023">
          <cell r="B1023" t="str">
            <v>23_A</v>
          </cell>
        </row>
        <row r="1024">
          <cell r="B1024" t="str">
            <v>23_B</v>
          </cell>
        </row>
        <row r="1025">
          <cell r="B1025" t="str">
            <v>23_C</v>
          </cell>
        </row>
        <row r="1026">
          <cell r="B1026" t="str">
            <v>23_D</v>
          </cell>
        </row>
        <row r="1027">
          <cell r="B1027" t="str">
            <v>23_E</v>
          </cell>
        </row>
        <row r="1028">
          <cell r="B1028" t="str">
            <v>23_F</v>
          </cell>
        </row>
        <row r="1029">
          <cell r="B1029" t="str">
            <v>23_G</v>
          </cell>
        </row>
        <row r="1030">
          <cell r="B1030" t="str">
            <v>23_H</v>
          </cell>
        </row>
        <row r="1031">
          <cell r="B1031" t="str">
            <v>23_I</v>
          </cell>
        </row>
        <row r="1032">
          <cell r="B1032" t="str">
            <v>23_J</v>
          </cell>
        </row>
        <row r="1033">
          <cell r="B1033" t="str">
            <v>23_K</v>
          </cell>
        </row>
        <row r="1034">
          <cell r="B1034" t="str">
            <v>23_L</v>
          </cell>
        </row>
        <row r="1035">
          <cell r="B1035" t="str">
            <v>23_M</v>
          </cell>
        </row>
        <row r="1036">
          <cell r="B1036" t="str">
            <v>23_N</v>
          </cell>
        </row>
        <row r="1037">
          <cell r="B1037" t="str">
            <v>23_O</v>
          </cell>
        </row>
        <row r="1038">
          <cell r="B1038" t="str">
            <v>23_P</v>
          </cell>
        </row>
        <row r="1039">
          <cell r="B1039" t="str">
            <v>23_Q</v>
          </cell>
        </row>
        <row r="1040">
          <cell r="B1040" t="str">
            <v>23_R</v>
          </cell>
        </row>
        <row r="1041">
          <cell r="B1041" t="str">
            <v>24_00</v>
          </cell>
        </row>
        <row r="1042">
          <cell r="B1042" t="str">
            <v>24_01</v>
          </cell>
        </row>
        <row r="1043">
          <cell r="B1043" t="str">
            <v>24_02</v>
          </cell>
        </row>
        <row r="1044">
          <cell r="B1044" t="str">
            <v>24_03</v>
          </cell>
        </row>
        <row r="1045">
          <cell r="B1045" t="str">
            <v>24_04</v>
          </cell>
        </row>
        <row r="1046">
          <cell r="B1046" t="str">
            <v>24_05</v>
          </cell>
        </row>
        <row r="1047">
          <cell r="B1047" t="str">
            <v>24_06</v>
          </cell>
        </row>
        <row r="1048">
          <cell r="B1048" t="str">
            <v>24_07</v>
          </cell>
        </row>
        <row r="1049">
          <cell r="B1049" t="str">
            <v>24_08</v>
          </cell>
        </row>
        <row r="1050">
          <cell r="B1050" t="str">
            <v>24_09</v>
          </cell>
        </row>
        <row r="1051">
          <cell r="B1051" t="str">
            <v>24_10</v>
          </cell>
        </row>
        <row r="1052">
          <cell r="B1052" t="str">
            <v>24_11</v>
          </cell>
        </row>
        <row r="1053">
          <cell r="B1053" t="str">
            <v>24_12</v>
          </cell>
        </row>
        <row r="1054">
          <cell r="B1054" t="str">
            <v>24_13</v>
          </cell>
        </row>
        <row r="1055">
          <cell r="B1055" t="str">
            <v>24_14</v>
          </cell>
        </row>
        <row r="1056">
          <cell r="B1056" t="str">
            <v>24_15</v>
          </cell>
        </row>
        <row r="1057">
          <cell r="B1057" t="str">
            <v>24_16</v>
          </cell>
        </row>
        <row r="1058">
          <cell r="B1058" t="str">
            <v>24_17</v>
          </cell>
        </row>
        <row r="1059">
          <cell r="B1059" t="str">
            <v>24_18</v>
          </cell>
        </row>
        <row r="1060">
          <cell r="B1060" t="str">
            <v>24_19</v>
          </cell>
        </row>
        <row r="1061">
          <cell r="B1061" t="str">
            <v>24_20</v>
          </cell>
        </row>
        <row r="1062">
          <cell r="B1062" t="str">
            <v>24_21</v>
          </cell>
        </row>
        <row r="1063">
          <cell r="B1063" t="str">
            <v>24_22</v>
          </cell>
        </row>
        <row r="1064">
          <cell r="B1064" t="str">
            <v>24_23</v>
          </cell>
        </row>
        <row r="1065">
          <cell r="B1065" t="str">
            <v>24_24</v>
          </cell>
        </row>
        <row r="1066">
          <cell r="B1066" t="str">
            <v>24_25</v>
          </cell>
        </row>
        <row r="1067">
          <cell r="B1067" t="str">
            <v>24_26</v>
          </cell>
        </row>
        <row r="1068">
          <cell r="B1068" t="str">
            <v>24_27</v>
          </cell>
        </row>
        <row r="1069">
          <cell r="B1069" t="str">
            <v>24_28</v>
          </cell>
        </row>
        <row r="1070">
          <cell r="B1070" t="str">
            <v>24_29</v>
          </cell>
        </row>
        <row r="1071">
          <cell r="B1071" t="str">
            <v>24_30</v>
          </cell>
        </row>
        <row r="1072">
          <cell r="B1072" t="str">
            <v>24_31</v>
          </cell>
        </row>
        <row r="1073">
          <cell r="B1073" t="str">
            <v>24_32</v>
          </cell>
        </row>
        <row r="1074">
          <cell r="B1074" t="str">
            <v>24_33</v>
          </cell>
        </row>
        <row r="1075">
          <cell r="B1075" t="str">
            <v>24_34</v>
          </cell>
        </row>
        <row r="1076">
          <cell r="B1076" t="str">
            <v>24_35</v>
          </cell>
        </row>
        <row r="1077">
          <cell r="B1077" t="str">
            <v>24_36</v>
          </cell>
        </row>
        <row r="1078">
          <cell r="B1078" t="str">
            <v>24_37</v>
          </cell>
        </row>
        <row r="1079">
          <cell r="B1079" t="str">
            <v>24_38</v>
          </cell>
        </row>
        <row r="1080">
          <cell r="B1080" t="str">
            <v>24_39</v>
          </cell>
        </row>
        <row r="1081">
          <cell r="B1081" t="str">
            <v>24_40</v>
          </cell>
        </row>
        <row r="1082">
          <cell r="B1082" t="str">
            <v>24_41</v>
          </cell>
        </row>
        <row r="1083">
          <cell r="B1083" t="str">
            <v>24_42</v>
          </cell>
        </row>
        <row r="1084">
          <cell r="B1084" t="str">
            <v>24_A</v>
          </cell>
        </row>
        <row r="1085">
          <cell r="B1085" t="str">
            <v>24_B</v>
          </cell>
        </row>
        <row r="1086">
          <cell r="B1086" t="str">
            <v>24_C</v>
          </cell>
        </row>
        <row r="1087">
          <cell r="B1087" t="str">
            <v>24_D</v>
          </cell>
        </row>
        <row r="1088">
          <cell r="B1088" t="str">
            <v>24_E</v>
          </cell>
        </row>
        <row r="1089">
          <cell r="B1089" t="str">
            <v>24_F</v>
          </cell>
        </row>
        <row r="1090">
          <cell r="B1090" t="str">
            <v>24_G</v>
          </cell>
        </row>
        <row r="1091">
          <cell r="B1091" t="str">
            <v>24_H</v>
          </cell>
        </row>
        <row r="1092">
          <cell r="B1092" t="str">
            <v>24_I</v>
          </cell>
        </row>
        <row r="1093">
          <cell r="B1093" t="str">
            <v>24_J</v>
          </cell>
        </row>
        <row r="1094">
          <cell r="B1094" t="str">
            <v>24_K</v>
          </cell>
        </row>
        <row r="1095">
          <cell r="B1095" t="str">
            <v>24_L</v>
          </cell>
        </row>
        <row r="1096">
          <cell r="B1096" t="str">
            <v>24_M</v>
          </cell>
        </row>
        <row r="1097">
          <cell r="B1097" t="str">
            <v>24_N</v>
          </cell>
        </row>
        <row r="1098">
          <cell r="B1098" t="str">
            <v>24_O</v>
          </cell>
        </row>
        <row r="1099">
          <cell r="B1099" t="str">
            <v>24_P</v>
          </cell>
        </row>
        <row r="1100">
          <cell r="B1100" t="str">
            <v>24_Q</v>
          </cell>
        </row>
        <row r="1101">
          <cell r="B1101" t="str">
            <v>24_R</v>
          </cell>
        </row>
        <row r="1102">
          <cell r="B1102" t="str">
            <v>25_00</v>
          </cell>
        </row>
        <row r="1103">
          <cell r="B1103" t="str">
            <v>25_01</v>
          </cell>
        </row>
        <row r="1104">
          <cell r="B1104" t="str">
            <v>25_02</v>
          </cell>
        </row>
        <row r="1105">
          <cell r="B1105" t="str">
            <v>25_03</v>
          </cell>
        </row>
        <row r="1106">
          <cell r="B1106" t="str">
            <v>25_04</v>
          </cell>
        </row>
        <row r="1107">
          <cell r="B1107" t="str">
            <v>25_05</v>
          </cell>
        </row>
        <row r="1108">
          <cell r="B1108" t="str">
            <v>25_06</v>
          </cell>
        </row>
        <row r="1109">
          <cell r="B1109" t="str">
            <v>25_07</v>
          </cell>
        </row>
        <row r="1110">
          <cell r="B1110" t="str">
            <v>25_08</v>
          </cell>
        </row>
        <row r="1111">
          <cell r="B1111" t="str">
            <v>25_09</v>
          </cell>
        </row>
        <row r="1112">
          <cell r="B1112" t="str">
            <v>25_10</v>
          </cell>
        </row>
        <row r="1113">
          <cell r="B1113" t="str">
            <v>25_11</v>
          </cell>
        </row>
        <row r="1114">
          <cell r="B1114" t="str">
            <v>25_12</v>
          </cell>
        </row>
        <row r="1115">
          <cell r="B1115" t="str">
            <v>25_13</v>
          </cell>
        </row>
        <row r="1116">
          <cell r="B1116" t="str">
            <v>25_14</v>
          </cell>
        </row>
        <row r="1117">
          <cell r="B1117" t="str">
            <v>25_15</v>
          </cell>
        </row>
        <row r="1118">
          <cell r="B1118" t="str">
            <v>25_16</v>
          </cell>
        </row>
        <row r="1119">
          <cell r="B1119" t="str">
            <v>25_17</v>
          </cell>
        </row>
        <row r="1120">
          <cell r="B1120" t="str">
            <v>25_18</v>
          </cell>
        </row>
        <row r="1121">
          <cell r="B1121" t="str">
            <v>25_19</v>
          </cell>
        </row>
        <row r="1122">
          <cell r="B1122" t="str">
            <v>25_20</v>
          </cell>
        </row>
        <row r="1123">
          <cell r="B1123" t="str">
            <v>25_21</v>
          </cell>
        </row>
        <row r="1124">
          <cell r="B1124" t="str">
            <v>25_22</v>
          </cell>
        </row>
        <row r="1125">
          <cell r="B1125" t="str">
            <v>25_23</v>
          </cell>
        </row>
        <row r="1126">
          <cell r="B1126" t="str">
            <v>25_24</v>
          </cell>
        </row>
        <row r="1127">
          <cell r="B1127" t="str">
            <v>25_25</v>
          </cell>
        </row>
        <row r="1128">
          <cell r="B1128" t="str">
            <v>25_26</v>
          </cell>
        </row>
        <row r="1129">
          <cell r="B1129" t="str">
            <v>25_27</v>
          </cell>
        </row>
        <row r="1130">
          <cell r="B1130" t="str">
            <v>25_28</v>
          </cell>
        </row>
        <row r="1131">
          <cell r="B1131" t="str">
            <v>25_29</v>
          </cell>
        </row>
        <row r="1132">
          <cell r="B1132" t="str">
            <v>25_30</v>
          </cell>
        </row>
        <row r="1133">
          <cell r="B1133" t="str">
            <v>25_31</v>
          </cell>
        </row>
        <row r="1134">
          <cell r="B1134" t="str">
            <v>25_32</v>
          </cell>
        </row>
        <row r="1135">
          <cell r="B1135" t="str">
            <v>25_33</v>
          </cell>
        </row>
        <row r="1136">
          <cell r="B1136" t="str">
            <v>25_34</v>
          </cell>
        </row>
        <row r="1137">
          <cell r="B1137" t="str">
            <v>25_35</v>
          </cell>
        </row>
        <row r="1138">
          <cell r="B1138" t="str">
            <v>25_36</v>
          </cell>
        </row>
        <row r="1139">
          <cell r="B1139" t="str">
            <v>25_37</v>
          </cell>
        </row>
        <row r="1140">
          <cell r="B1140" t="str">
            <v>25_38</v>
          </cell>
        </row>
        <row r="1141">
          <cell r="B1141" t="str">
            <v>25_39</v>
          </cell>
        </row>
        <row r="1142">
          <cell r="B1142" t="str">
            <v>25_40</v>
          </cell>
        </row>
        <row r="1143">
          <cell r="B1143" t="str">
            <v>25_41</v>
          </cell>
        </row>
        <row r="1144">
          <cell r="B1144" t="str">
            <v>25_42</v>
          </cell>
        </row>
        <row r="1145">
          <cell r="B1145" t="str">
            <v>25_A</v>
          </cell>
        </row>
        <row r="1146">
          <cell r="B1146" t="str">
            <v>25_B</v>
          </cell>
        </row>
        <row r="1147">
          <cell r="B1147" t="str">
            <v>25_C</v>
          </cell>
        </row>
        <row r="1148">
          <cell r="B1148" t="str">
            <v>25_D</v>
          </cell>
        </row>
        <row r="1149">
          <cell r="B1149" t="str">
            <v>25_E</v>
          </cell>
        </row>
        <row r="1150">
          <cell r="B1150" t="str">
            <v>25_F</v>
          </cell>
        </row>
        <row r="1151">
          <cell r="B1151" t="str">
            <v>25_G</v>
          </cell>
        </row>
        <row r="1152">
          <cell r="B1152" t="str">
            <v>25_H</v>
          </cell>
        </row>
        <row r="1153">
          <cell r="B1153" t="str">
            <v>25_I</v>
          </cell>
        </row>
        <row r="1154">
          <cell r="B1154" t="str">
            <v>25_J</v>
          </cell>
        </row>
        <row r="1155">
          <cell r="B1155" t="str">
            <v>25_K</v>
          </cell>
        </row>
        <row r="1156">
          <cell r="B1156" t="str">
            <v>25_L</v>
          </cell>
        </row>
        <row r="1157">
          <cell r="B1157" t="str">
            <v>25_M</v>
          </cell>
        </row>
        <row r="1158">
          <cell r="B1158" t="str">
            <v>25_N</v>
          </cell>
        </row>
        <row r="1159">
          <cell r="B1159" t="str">
            <v>25_O</v>
          </cell>
        </row>
        <row r="1160">
          <cell r="B1160" t="str">
            <v>25_P</v>
          </cell>
        </row>
        <row r="1161">
          <cell r="B1161" t="str">
            <v>25_Q</v>
          </cell>
        </row>
        <row r="1162">
          <cell r="B1162" t="str">
            <v>25_R</v>
          </cell>
        </row>
        <row r="1163">
          <cell r="B1163" t="str">
            <v>26_00</v>
          </cell>
        </row>
        <row r="1164">
          <cell r="B1164" t="str">
            <v>26_01</v>
          </cell>
        </row>
        <row r="1165">
          <cell r="B1165" t="str">
            <v>26_02</v>
          </cell>
        </row>
        <row r="1166">
          <cell r="B1166" t="str">
            <v>26_03</v>
          </cell>
        </row>
        <row r="1167">
          <cell r="B1167" t="str">
            <v>26_04</v>
          </cell>
        </row>
        <row r="1168">
          <cell r="B1168" t="str">
            <v>26_05</v>
          </cell>
        </row>
        <row r="1169">
          <cell r="B1169" t="str">
            <v>26_06</v>
          </cell>
        </row>
        <row r="1170">
          <cell r="B1170" t="str">
            <v>26_07</v>
          </cell>
        </row>
        <row r="1171">
          <cell r="B1171" t="str">
            <v>26_08</v>
          </cell>
        </row>
        <row r="1172">
          <cell r="B1172" t="str">
            <v>26_09</v>
          </cell>
        </row>
        <row r="1173">
          <cell r="B1173" t="str">
            <v>26_10</v>
          </cell>
        </row>
        <row r="1174">
          <cell r="B1174" t="str">
            <v>26_11</v>
          </cell>
        </row>
        <row r="1175">
          <cell r="B1175" t="str">
            <v>26_12</v>
          </cell>
        </row>
        <row r="1176">
          <cell r="B1176" t="str">
            <v>26_13</v>
          </cell>
        </row>
        <row r="1177">
          <cell r="B1177" t="str">
            <v>26_14</v>
          </cell>
        </row>
        <row r="1178">
          <cell r="B1178" t="str">
            <v>26_15</v>
          </cell>
        </row>
        <row r="1179">
          <cell r="B1179" t="str">
            <v>26_16</v>
          </cell>
        </row>
        <row r="1180">
          <cell r="B1180" t="str">
            <v>26_17</v>
          </cell>
        </row>
        <row r="1181">
          <cell r="B1181" t="str">
            <v>26_18</v>
          </cell>
        </row>
        <row r="1182">
          <cell r="B1182" t="str">
            <v>26_19</v>
          </cell>
        </row>
        <row r="1183">
          <cell r="B1183" t="str">
            <v>26_20</v>
          </cell>
        </row>
        <row r="1184">
          <cell r="B1184" t="str">
            <v>26_21</v>
          </cell>
        </row>
        <row r="1185">
          <cell r="B1185" t="str">
            <v>26_22</v>
          </cell>
        </row>
        <row r="1186">
          <cell r="B1186" t="str">
            <v>26_23</v>
          </cell>
        </row>
        <row r="1187">
          <cell r="B1187" t="str">
            <v>26_24</v>
          </cell>
        </row>
        <row r="1188">
          <cell r="B1188" t="str">
            <v>26_25</v>
          </cell>
        </row>
        <row r="1189">
          <cell r="B1189" t="str">
            <v>26_26</v>
          </cell>
        </row>
        <row r="1190">
          <cell r="B1190" t="str">
            <v>26_27</v>
          </cell>
        </row>
        <row r="1191">
          <cell r="B1191" t="str">
            <v>26_28</v>
          </cell>
        </row>
        <row r="1192">
          <cell r="B1192" t="str">
            <v>26_29</v>
          </cell>
        </row>
        <row r="1193">
          <cell r="B1193" t="str">
            <v>26_30</v>
          </cell>
        </row>
        <row r="1194">
          <cell r="B1194" t="str">
            <v>26_31</v>
          </cell>
        </row>
        <row r="1195">
          <cell r="B1195" t="str">
            <v>26_32</v>
          </cell>
        </row>
        <row r="1196">
          <cell r="B1196" t="str">
            <v>26_33</v>
          </cell>
        </row>
        <row r="1197">
          <cell r="B1197" t="str">
            <v>26_34</v>
          </cell>
        </row>
        <row r="1198">
          <cell r="B1198" t="str">
            <v>26_35</v>
          </cell>
        </row>
        <row r="1199">
          <cell r="B1199" t="str">
            <v>26_36</v>
          </cell>
        </row>
        <row r="1200">
          <cell r="B1200" t="str">
            <v>26_37</v>
          </cell>
        </row>
        <row r="1201">
          <cell r="B1201" t="str">
            <v>26_38</v>
          </cell>
        </row>
        <row r="1202">
          <cell r="B1202" t="str">
            <v>26_39</v>
          </cell>
        </row>
        <row r="1203">
          <cell r="B1203" t="str">
            <v>26_40</v>
          </cell>
        </row>
        <row r="1204">
          <cell r="B1204" t="str">
            <v>26_41</v>
          </cell>
        </row>
        <row r="1205">
          <cell r="B1205" t="str">
            <v>26_42</v>
          </cell>
        </row>
        <row r="1206">
          <cell r="B1206" t="str">
            <v>26_A</v>
          </cell>
        </row>
        <row r="1207">
          <cell r="B1207" t="str">
            <v>26_B</v>
          </cell>
        </row>
        <row r="1208">
          <cell r="B1208" t="str">
            <v>26_C</v>
          </cell>
        </row>
        <row r="1209">
          <cell r="B1209" t="str">
            <v>26_D</v>
          </cell>
        </row>
        <row r="1210">
          <cell r="B1210" t="str">
            <v>26_E</v>
          </cell>
        </row>
        <row r="1211">
          <cell r="B1211" t="str">
            <v>26_F</v>
          </cell>
        </row>
        <row r="1212">
          <cell r="B1212" t="str">
            <v>26_G</v>
          </cell>
        </row>
        <row r="1213">
          <cell r="B1213" t="str">
            <v>26_H</v>
          </cell>
        </row>
        <row r="1214">
          <cell r="B1214" t="str">
            <v>26_I</v>
          </cell>
        </row>
        <row r="1215">
          <cell r="B1215" t="str">
            <v>26_J</v>
          </cell>
        </row>
        <row r="1216">
          <cell r="B1216" t="str">
            <v>26_K</v>
          </cell>
        </row>
        <row r="1217">
          <cell r="B1217" t="str">
            <v>26_L</v>
          </cell>
        </row>
        <row r="1218">
          <cell r="B1218" t="str">
            <v>26_M</v>
          </cell>
        </row>
        <row r="1219">
          <cell r="B1219" t="str">
            <v>26_N</v>
          </cell>
        </row>
        <row r="1220">
          <cell r="B1220" t="str">
            <v>26_O</v>
          </cell>
        </row>
        <row r="1221">
          <cell r="B1221" t="str">
            <v>26_P</v>
          </cell>
        </row>
        <row r="1222">
          <cell r="B1222" t="str">
            <v>26_Q</v>
          </cell>
        </row>
        <row r="1223">
          <cell r="B1223" t="str">
            <v>26_R</v>
          </cell>
        </row>
        <row r="1224">
          <cell r="B1224" t="str">
            <v>27_00</v>
          </cell>
        </row>
        <row r="1225">
          <cell r="B1225" t="str">
            <v>27_01</v>
          </cell>
        </row>
        <row r="1226">
          <cell r="B1226" t="str">
            <v>27_02</v>
          </cell>
        </row>
        <row r="1227">
          <cell r="B1227" t="str">
            <v>27_03</v>
          </cell>
        </row>
        <row r="1228">
          <cell r="B1228" t="str">
            <v>27_04</v>
          </cell>
        </row>
        <row r="1229">
          <cell r="B1229" t="str">
            <v>27_05</v>
          </cell>
        </row>
        <row r="1230">
          <cell r="B1230" t="str">
            <v>27_06</v>
          </cell>
        </row>
        <row r="1231">
          <cell r="B1231" t="str">
            <v>27_07</v>
          </cell>
        </row>
        <row r="1232">
          <cell r="B1232" t="str">
            <v>27_08</v>
          </cell>
        </row>
        <row r="1233">
          <cell r="B1233" t="str">
            <v>27_09</v>
          </cell>
        </row>
        <row r="1234">
          <cell r="B1234" t="str">
            <v>27_10</v>
          </cell>
        </row>
        <row r="1235">
          <cell r="B1235" t="str">
            <v>27_11</v>
          </cell>
        </row>
        <row r="1236">
          <cell r="B1236" t="str">
            <v>27_12</v>
          </cell>
        </row>
        <row r="1237">
          <cell r="B1237" t="str">
            <v>27_13</v>
          </cell>
        </row>
        <row r="1238">
          <cell r="B1238" t="str">
            <v>27_14</v>
          </cell>
        </row>
        <row r="1239">
          <cell r="B1239" t="str">
            <v>27_15</v>
          </cell>
        </row>
        <row r="1240">
          <cell r="B1240" t="str">
            <v>27_16</v>
          </cell>
        </row>
        <row r="1241">
          <cell r="B1241" t="str">
            <v>27_17</v>
          </cell>
        </row>
        <row r="1242">
          <cell r="B1242" t="str">
            <v>27_18</v>
          </cell>
        </row>
        <row r="1243">
          <cell r="B1243" t="str">
            <v>27_19</v>
          </cell>
        </row>
        <row r="1244">
          <cell r="B1244" t="str">
            <v>27_20</v>
          </cell>
        </row>
        <row r="1245">
          <cell r="B1245" t="str">
            <v>27_21</v>
          </cell>
        </row>
        <row r="1246">
          <cell r="B1246" t="str">
            <v>27_22</v>
          </cell>
        </row>
        <row r="1247">
          <cell r="B1247" t="str">
            <v>27_23</v>
          </cell>
        </row>
        <row r="1248">
          <cell r="B1248" t="str">
            <v>27_24</v>
          </cell>
        </row>
        <row r="1249">
          <cell r="B1249" t="str">
            <v>27_25</v>
          </cell>
        </row>
        <row r="1250">
          <cell r="B1250" t="str">
            <v>27_26</v>
          </cell>
        </row>
        <row r="1251">
          <cell r="B1251" t="str">
            <v>27_27</v>
          </cell>
        </row>
        <row r="1252">
          <cell r="B1252" t="str">
            <v>27_28</v>
          </cell>
        </row>
        <row r="1253">
          <cell r="B1253" t="str">
            <v>27_29</v>
          </cell>
        </row>
        <row r="1254">
          <cell r="B1254" t="str">
            <v>27_30</v>
          </cell>
        </row>
        <row r="1255">
          <cell r="B1255" t="str">
            <v>27_31</v>
          </cell>
        </row>
        <row r="1256">
          <cell r="B1256" t="str">
            <v>27_32</v>
          </cell>
        </row>
        <row r="1257">
          <cell r="B1257" t="str">
            <v>27_33</v>
          </cell>
        </row>
        <row r="1258">
          <cell r="B1258" t="str">
            <v>27_34</v>
          </cell>
        </row>
        <row r="1259">
          <cell r="B1259" t="str">
            <v>27_35</v>
          </cell>
        </row>
        <row r="1260">
          <cell r="B1260" t="str">
            <v>27_36</v>
          </cell>
        </row>
        <row r="1261">
          <cell r="B1261" t="str">
            <v>27_37</v>
          </cell>
        </row>
        <row r="1262">
          <cell r="B1262" t="str">
            <v>27_38</v>
          </cell>
        </row>
        <row r="1263">
          <cell r="B1263" t="str">
            <v>27_39</v>
          </cell>
        </row>
        <row r="1264">
          <cell r="B1264" t="str">
            <v>27_40</v>
          </cell>
        </row>
        <row r="1265">
          <cell r="B1265" t="str">
            <v>27_41</v>
          </cell>
        </row>
        <row r="1266">
          <cell r="B1266" t="str">
            <v>27_42</v>
          </cell>
        </row>
        <row r="1267">
          <cell r="B1267" t="str">
            <v>27_A</v>
          </cell>
        </row>
        <row r="1268">
          <cell r="B1268" t="str">
            <v>27_B</v>
          </cell>
        </row>
        <row r="1269">
          <cell r="B1269" t="str">
            <v>27_C</v>
          </cell>
        </row>
        <row r="1270">
          <cell r="B1270" t="str">
            <v>27_D</v>
          </cell>
        </row>
        <row r="1271">
          <cell r="B1271" t="str">
            <v>27_E</v>
          </cell>
        </row>
        <row r="1272">
          <cell r="B1272" t="str">
            <v>27_F</v>
          </cell>
        </row>
        <row r="1273">
          <cell r="B1273" t="str">
            <v>27_G</v>
          </cell>
        </row>
        <row r="1274">
          <cell r="B1274" t="str">
            <v>27_H</v>
          </cell>
        </row>
        <row r="1275">
          <cell r="B1275" t="str">
            <v>27_I</v>
          </cell>
        </row>
        <row r="1276">
          <cell r="B1276" t="str">
            <v>27_J</v>
          </cell>
        </row>
        <row r="1277">
          <cell r="B1277" t="str">
            <v>27_K</v>
          </cell>
        </row>
        <row r="1278">
          <cell r="B1278" t="str">
            <v>27_L</v>
          </cell>
        </row>
        <row r="1279">
          <cell r="B1279" t="str">
            <v>27_M</v>
          </cell>
        </row>
        <row r="1280">
          <cell r="B1280" t="str">
            <v>27_N</v>
          </cell>
        </row>
        <row r="1281">
          <cell r="B1281" t="str">
            <v>27_P</v>
          </cell>
        </row>
        <row r="1282">
          <cell r="B1282" t="str">
            <v>27_Q</v>
          </cell>
        </row>
        <row r="1283">
          <cell r="B1283" t="str">
            <v>27_R</v>
          </cell>
        </row>
        <row r="1284">
          <cell r="B1284" t="str">
            <v>28_00</v>
          </cell>
        </row>
        <row r="1285">
          <cell r="B1285" t="str">
            <v>28_01</v>
          </cell>
        </row>
        <row r="1286">
          <cell r="B1286" t="str">
            <v>28_02</v>
          </cell>
        </row>
        <row r="1287">
          <cell r="B1287" t="str">
            <v>28_03</v>
          </cell>
        </row>
        <row r="1288">
          <cell r="B1288" t="str">
            <v>28_04</v>
          </cell>
        </row>
        <row r="1289">
          <cell r="B1289" t="str">
            <v>28_05</v>
          </cell>
        </row>
        <row r="1290">
          <cell r="B1290" t="str">
            <v>28_06</v>
          </cell>
        </row>
        <row r="1291">
          <cell r="B1291" t="str">
            <v>28_07</v>
          </cell>
        </row>
        <row r="1292">
          <cell r="B1292" t="str">
            <v>28_08</v>
          </cell>
        </row>
        <row r="1293">
          <cell r="B1293" t="str">
            <v>28_09</v>
          </cell>
        </row>
        <row r="1294">
          <cell r="B1294" t="str">
            <v>28_10</v>
          </cell>
        </row>
        <row r="1295">
          <cell r="B1295" t="str">
            <v>28_11</v>
          </cell>
        </row>
        <row r="1296">
          <cell r="B1296" t="str">
            <v>28_12</v>
          </cell>
        </row>
        <row r="1297">
          <cell r="B1297" t="str">
            <v>28_13</v>
          </cell>
        </row>
        <row r="1298">
          <cell r="B1298" t="str">
            <v>28_14</v>
          </cell>
        </row>
        <row r="1299">
          <cell r="B1299" t="str">
            <v>28_15</v>
          </cell>
        </row>
        <row r="1300">
          <cell r="B1300" t="str">
            <v>28_16</v>
          </cell>
        </row>
        <row r="1301">
          <cell r="B1301" t="str">
            <v>28_17</v>
          </cell>
        </row>
        <row r="1302">
          <cell r="B1302" t="str">
            <v>28_18</v>
          </cell>
        </row>
        <row r="1303">
          <cell r="B1303" t="str">
            <v>28_19</v>
          </cell>
        </row>
        <row r="1304">
          <cell r="B1304" t="str">
            <v>28_20</v>
          </cell>
        </row>
        <row r="1305">
          <cell r="B1305" t="str">
            <v>28_21</v>
          </cell>
        </row>
        <row r="1306">
          <cell r="B1306" t="str">
            <v>28_22</v>
          </cell>
        </row>
        <row r="1307">
          <cell r="B1307" t="str">
            <v>28_23</v>
          </cell>
        </row>
        <row r="1308">
          <cell r="B1308" t="str">
            <v>28_24</v>
          </cell>
        </row>
        <row r="1309">
          <cell r="B1309" t="str">
            <v>28_25</v>
          </cell>
        </row>
        <row r="1310">
          <cell r="B1310" t="str">
            <v>28_26</v>
          </cell>
        </row>
        <row r="1311">
          <cell r="B1311" t="str">
            <v>28_27</v>
          </cell>
        </row>
        <row r="1312">
          <cell r="B1312" t="str">
            <v>28_28</v>
          </cell>
        </row>
        <row r="1313">
          <cell r="B1313" t="str">
            <v>28_29</v>
          </cell>
        </row>
        <row r="1314">
          <cell r="B1314" t="str">
            <v>28_30</v>
          </cell>
        </row>
        <row r="1315">
          <cell r="B1315" t="str">
            <v>28_31</v>
          </cell>
        </row>
        <row r="1316">
          <cell r="B1316" t="str">
            <v>28_32</v>
          </cell>
        </row>
        <row r="1317">
          <cell r="B1317" t="str">
            <v>28_33</v>
          </cell>
        </row>
        <row r="1318">
          <cell r="B1318" t="str">
            <v>28_34</v>
          </cell>
        </row>
        <row r="1319">
          <cell r="B1319" t="str">
            <v>28_35</v>
          </cell>
        </row>
        <row r="1320">
          <cell r="B1320" t="str">
            <v>28_36</v>
          </cell>
        </row>
        <row r="1321">
          <cell r="B1321" t="str">
            <v>28_37</v>
          </cell>
        </row>
        <row r="1322">
          <cell r="B1322" t="str">
            <v>28_38</v>
          </cell>
        </row>
        <row r="1323">
          <cell r="B1323" t="str">
            <v>28_39</v>
          </cell>
        </row>
        <row r="1324">
          <cell r="B1324" t="str">
            <v>28_40</v>
          </cell>
        </row>
        <row r="1325">
          <cell r="B1325" t="str">
            <v>28_41</v>
          </cell>
        </row>
        <row r="1326">
          <cell r="B1326" t="str">
            <v>28_42</v>
          </cell>
        </row>
        <row r="1327">
          <cell r="B1327" t="str">
            <v>28_A</v>
          </cell>
        </row>
        <row r="1328">
          <cell r="B1328" t="str">
            <v>28_B</v>
          </cell>
        </row>
        <row r="1329">
          <cell r="B1329" t="str">
            <v>28_C</v>
          </cell>
        </row>
        <row r="1330">
          <cell r="B1330" t="str">
            <v>28_D</v>
          </cell>
        </row>
        <row r="1331">
          <cell r="B1331" t="str">
            <v>28_E</v>
          </cell>
        </row>
        <row r="1332">
          <cell r="B1332" t="str">
            <v>28_F</v>
          </cell>
        </row>
        <row r="1333">
          <cell r="B1333" t="str">
            <v>28_G</v>
          </cell>
        </row>
        <row r="1334">
          <cell r="B1334" t="str">
            <v>28_H</v>
          </cell>
        </row>
        <row r="1335">
          <cell r="B1335" t="str">
            <v>28_I</v>
          </cell>
        </row>
        <row r="1336">
          <cell r="B1336" t="str">
            <v>28_J</v>
          </cell>
        </row>
        <row r="1337">
          <cell r="B1337" t="str">
            <v>28_K</v>
          </cell>
        </row>
        <row r="1338">
          <cell r="B1338" t="str">
            <v>28_L</v>
          </cell>
        </row>
        <row r="1339">
          <cell r="B1339" t="str">
            <v>28_M</v>
          </cell>
        </row>
        <row r="1340">
          <cell r="B1340" t="str">
            <v>28_N</v>
          </cell>
        </row>
        <row r="1341">
          <cell r="B1341" t="str">
            <v>28_O</v>
          </cell>
        </row>
        <row r="1342">
          <cell r="B1342" t="str">
            <v>28_P</v>
          </cell>
        </row>
        <row r="1343">
          <cell r="B1343" t="str">
            <v>28_Q</v>
          </cell>
        </row>
        <row r="1344">
          <cell r="B1344" t="str">
            <v>28_R</v>
          </cell>
        </row>
        <row r="1345">
          <cell r="B1345" t="str">
            <v>29_00</v>
          </cell>
        </row>
        <row r="1346">
          <cell r="B1346" t="str">
            <v>29_01</v>
          </cell>
        </row>
        <row r="1347">
          <cell r="B1347" t="str">
            <v>29_02</v>
          </cell>
        </row>
        <row r="1348">
          <cell r="B1348" t="str">
            <v>29_03</v>
          </cell>
        </row>
        <row r="1349">
          <cell r="B1349" t="str">
            <v>29_04</v>
          </cell>
        </row>
        <row r="1350">
          <cell r="B1350" t="str">
            <v>29_05</v>
          </cell>
        </row>
        <row r="1351">
          <cell r="B1351" t="str">
            <v>29_06</v>
          </cell>
        </row>
        <row r="1352">
          <cell r="B1352" t="str">
            <v>29_07</v>
          </cell>
        </row>
        <row r="1353">
          <cell r="B1353" t="str">
            <v>29_08</v>
          </cell>
        </row>
        <row r="1354">
          <cell r="B1354" t="str">
            <v>29_09</v>
          </cell>
        </row>
        <row r="1355">
          <cell r="B1355" t="str">
            <v>29_10</v>
          </cell>
        </row>
        <row r="1356">
          <cell r="B1356" t="str">
            <v>29_11</v>
          </cell>
        </row>
        <row r="1357">
          <cell r="B1357" t="str">
            <v>29_12</v>
          </cell>
        </row>
        <row r="1358">
          <cell r="B1358" t="str">
            <v>29_13</v>
          </cell>
        </row>
        <row r="1359">
          <cell r="B1359" t="str">
            <v>29_14</v>
          </cell>
        </row>
        <row r="1360">
          <cell r="B1360" t="str">
            <v>29_15</v>
          </cell>
        </row>
        <row r="1361">
          <cell r="B1361" t="str">
            <v>29_16</v>
          </cell>
        </row>
        <row r="1362">
          <cell r="B1362" t="str">
            <v>29_17</v>
          </cell>
        </row>
        <row r="1363">
          <cell r="B1363" t="str">
            <v>29_18</v>
          </cell>
        </row>
        <row r="1364">
          <cell r="B1364" t="str">
            <v>29_19</v>
          </cell>
        </row>
        <row r="1365">
          <cell r="B1365" t="str">
            <v>29_20</v>
          </cell>
        </row>
        <row r="1366">
          <cell r="B1366" t="str">
            <v>29_21</v>
          </cell>
        </row>
        <row r="1367">
          <cell r="B1367" t="str">
            <v>29_22</v>
          </cell>
        </row>
        <row r="1368">
          <cell r="B1368" t="str">
            <v>29_23</v>
          </cell>
        </row>
        <row r="1369">
          <cell r="B1369" t="str">
            <v>29_24</v>
          </cell>
        </row>
        <row r="1370">
          <cell r="B1370" t="str">
            <v>29_25</v>
          </cell>
        </row>
        <row r="1371">
          <cell r="B1371" t="str">
            <v>29_26</v>
          </cell>
        </row>
        <row r="1372">
          <cell r="B1372" t="str">
            <v>29_27</v>
          </cell>
        </row>
        <row r="1373">
          <cell r="B1373" t="str">
            <v>29_28</v>
          </cell>
        </row>
        <row r="1374">
          <cell r="B1374" t="str">
            <v>29_29</v>
          </cell>
        </row>
        <row r="1375">
          <cell r="B1375" t="str">
            <v>29_30</v>
          </cell>
        </row>
        <row r="1376">
          <cell r="B1376" t="str">
            <v>29_31</v>
          </cell>
        </row>
        <row r="1377">
          <cell r="B1377" t="str">
            <v>29_32</v>
          </cell>
        </row>
        <row r="1378">
          <cell r="B1378" t="str">
            <v>29_33</v>
          </cell>
        </row>
        <row r="1379">
          <cell r="B1379" t="str">
            <v>29_34</v>
          </cell>
        </row>
        <row r="1380">
          <cell r="B1380" t="str">
            <v>29_35</v>
          </cell>
        </row>
        <row r="1381">
          <cell r="B1381" t="str">
            <v>29_36</v>
          </cell>
        </row>
        <row r="1382">
          <cell r="B1382" t="str">
            <v>29_37</v>
          </cell>
        </row>
        <row r="1383">
          <cell r="B1383" t="str">
            <v>29_38</v>
          </cell>
        </row>
        <row r="1384">
          <cell r="B1384" t="str">
            <v>29_39</v>
          </cell>
        </row>
        <row r="1385">
          <cell r="B1385" t="str">
            <v>29_40</v>
          </cell>
        </row>
        <row r="1386">
          <cell r="B1386" t="str">
            <v>29_41</v>
          </cell>
        </row>
        <row r="1387">
          <cell r="B1387" t="str">
            <v>29_42</v>
          </cell>
        </row>
        <row r="1388">
          <cell r="B1388" t="str">
            <v>29_A</v>
          </cell>
        </row>
        <row r="1389">
          <cell r="B1389" t="str">
            <v>29_B</v>
          </cell>
        </row>
        <row r="1390">
          <cell r="B1390" t="str">
            <v>29_C</v>
          </cell>
        </row>
        <row r="1391">
          <cell r="B1391" t="str">
            <v>29_D</v>
          </cell>
        </row>
        <row r="1392">
          <cell r="B1392" t="str">
            <v>29_E</v>
          </cell>
        </row>
        <row r="1393">
          <cell r="B1393" t="str">
            <v>29_F</v>
          </cell>
        </row>
        <row r="1394">
          <cell r="B1394" t="str">
            <v>29_G</v>
          </cell>
        </row>
        <row r="1395">
          <cell r="B1395" t="str">
            <v>29_H</v>
          </cell>
        </row>
        <row r="1396">
          <cell r="B1396" t="str">
            <v>29_I</v>
          </cell>
        </row>
        <row r="1397">
          <cell r="B1397" t="str">
            <v>29_J</v>
          </cell>
        </row>
        <row r="1398">
          <cell r="B1398" t="str">
            <v>29_K</v>
          </cell>
        </row>
        <row r="1399">
          <cell r="B1399" t="str">
            <v>29_L</v>
          </cell>
        </row>
        <row r="1400">
          <cell r="B1400" t="str">
            <v>29_L</v>
          </cell>
        </row>
        <row r="1401">
          <cell r="B1401" t="str">
            <v>29_M</v>
          </cell>
        </row>
        <row r="1402">
          <cell r="B1402" t="str">
            <v>29_N</v>
          </cell>
        </row>
        <row r="1403">
          <cell r="B1403" t="str">
            <v>29_O</v>
          </cell>
        </row>
        <row r="1404">
          <cell r="B1404" t="str">
            <v>29_P</v>
          </cell>
        </row>
        <row r="1405">
          <cell r="B1405" t="str">
            <v>29_Q</v>
          </cell>
        </row>
        <row r="1406">
          <cell r="B1406" t="str">
            <v>29_R</v>
          </cell>
        </row>
        <row r="1407">
          <cell r="B1407" t="str">
            <v>3_00</v>
          </cell>
        </row>
        <row r="1408">
          <cell r="B1408" t="str">
            <v>3_01</v>
          </cell>
        </row>
        <row r="1409">
          <cell r="B1409" t="str">
            <v>3_02</v>
          </cell>
        </row>
        <row r="1410">
          <cell r="B1410" t="str">
            <v>3_03</v>
          </cell>
        </row>
        <row r="1411">
          <cell r="B1411" t="str">
            <v>3_04</v>
          </cell>
        </row>
        <row r="1412">
          <cell r="B1412" t="str">
            <v>3_05</v>
          </cell>
        </row>
        <row r="1413">
          <cell r="B1413" t="str">
            <v>3_06</v>
          </cell>
        </row>
        <row r="1414">
          <cell r="B1414" t="str">
            <v>3_07</v>
          </cell>
        </row>
        <row r="1415">
          <cell r="B1415" t="str">
            <v>3_08</v>
          </cell>
        </row>
        <row r="1416">
          <cell r="B1416" t="str">
            <v>3_09</v>
          </cell>
        </row>
        <row r="1417">
          <cell r="B1417" t="str">
            <v>3_10</v>
          </cell>
        </row>
        <row r="1418">
          <cell r="B1418" t="str">
            <v>3_11</v>
          </cell>
        </row>
        <row r="1419">
          <cell r="B1419" t="str">
            <v>3_12</v>
          </cell>
        </row>
        <row r="1420">
          <cell r="B1420" t="str">
            <v>3_13</v>
          </cell>
        </row>
        <row r="1421">
          <cell r="B1421" t="str">
            <v>3_14</v>
          </cell>
        </row>
        <row r="1422">
          <cell r="B1422" t="str">
            <v>3_15</v>
          </cell>
        </row>
        <row r="1423">
          <cell r="B1423" t="str">
            <v>3_16</v>
          </cell>
        </row>
        <row r="1424">
          <cell r="B1424" t="str">
            <v>3_17</v>
          </cell>
        </row>
        <row r="1425">
          <cell r="B1425" t="str">
            <v>3_18</v>
          </cell>
        </row>
        <row r="1426">
          <cell r="B1426" t="str">
            <v>3_19</v>
          </cell>
        </row>
        <row r="1427">
          <cell r="B1427" t="str">
            <v>3_20</v>
          </cell>
        </row>
        <row r="1428">
          <cell r="B1428" t="str">
            <v>3_21</v>
          </cell>
        </row>
        <row r="1429">
          <cell r="B1429" t="str">
            <v>3_22</v>
          </cell>
        </row>
        <row r="1430">
          <cell r="B1430" t="str">
            <v>3_23</v>
          </cell>
        </row>
        <row r="1431">
          <cell r="B1431" t="str">
            <v>3_24</v>
          </cell>
        </row>
        <row r="1432">
          <cell r="B1432" t="str">
            <v>3_25</v>
          </cell>
        </row>
        <row r="1433">
          <cell r="B1433" t="str">
            <v>3_26</v>
          </cell>
        </row>
        <row r="1434">
          <cell r="B1434" t="str">
            <v>3_27</v>
          </cell>
        </row>
        <row r="1435">
          <cell r="B1435" t="str">
            <v>3_28</v>
          </cell>
        </row>
        <row r="1436">
          <cell r="B1436" t="str">
            <v>3_29</v>
          </cell>
        </row>
        <row r="1437">
          <cell r="B1437" t="str">
            <v>3_30</v>
          </cell>
        </row>
        <row r="1438">
          <cell r="B1438" t="str">
            <v>3_31</v>
          </cell>
        </row>
        <row r="1439">
          <cell r="B1439" t="str">
            <v>3_32</v>
          </cell>
        </row>
        <row r="1440">
          <cell r="B1440" t="str">
            <v>3_33</v>
          </cell>
        </row>
        <row r="1441">
          <cell r="B1441" t="str">
            <v>3_34</v>
          </cell>
        </row>
        <row r="1442">
          <cell r="B1442" t="str">
            <v>3_35</v>
          </cell>
        </row>
        <row r="1443">
          <cell r="B1443" t="str">
            <v>3_36</v>
          </cell>
        </row>
        <row r="1444">
          <cell r="B1444" t="str">
            <v>3_37</v>
          </cell>
        </row>
        <row r="1445">
          <cell r="B1445" t="str">
            <v>3_38</v>
          </cell>
        </row>
        <row r="1446">
          <cell r="B1446" t="str">
            <v>3_39</v>
          </cell>
        </row>
        <row r="1447">
          <cell r="B1447" t="str">
            <v>3_40</v>
          </cell>
        </row>
        <row r="1448">
          <cell r="B1448" t="str">
            <v>3_41</v>
          </cell>
        </row>
        <row r="1449">
          <cell r="B1449" t="str">
            <v>3_42</v>
          </cell>
        </row>
        <row r="1450">
          <cell r="B1450" t="str">
            <v>3_A</v>
          </cell>
        </row>
        <row r="1451">
          <cell r="B1451" t="str">
            <v>3_B</v>
          </cell>
        </row>
        <row r="1452">
          <cell r="B1452" t="str">
            <v>3_C</v>
          </cell>
        </row>
        <row r="1453">
          <cell r="B1453" t="str">
            <v>3_D</v>
          </cell>
        </row>
        <row r="1454">
          <cell r="B1454" t="str">
            <v>3_E</v>
          </cell>
        </row>
        <row r="1455">
          <cell r="B1455" t="str">
            <v>3_F</v>
          </cell>
        </row>
        <row r="1456">
          <cell r="B1456" t="str">
            <v>3_G</v>
          </cell>
        </row>
        <row r="1457">
          <cell r="B1457" t="str">
            <v>3_H</v>
          </cell>
        </row>
        <row r="1458">
          <cell r="B1458" t="str">
            <v>3_I</v>
          </cell>
        </row>
        <row r="1459">
          <cell r="B1459" t="str">
            <v>3_J</v>
          </cell>
        </row>
        <row r="1460">
          <cell r="B1460" t="str">
            <v>3_K</v>
          </cell>
        </row>
        <row r="1461">
          <cell r="B1461" t="str">
            <v>3_L</v>
          </cell>
        </row>
        <row r="1462">
          <cell r="B1462" t="str">
            <v>3_M</v>
          </cell>
        </row>
        <row r="1463">
          <cell r="B1463" t="str">
            <v>3_N</v>
          </cell>
        </row>
        <row r="1464">
          <cell r="B1464" t="str">
            <v>3_O</v>
          </cell>
        </row>
        <row r="1465">
          <cell r="B1465" t="str">
            <v>3_P</v>
          </cell>
        </row>
        <row r="1466">
          <cell r="B1466" t="str">
            <v>3_Q</v>
          </cell>
        </row>
        <row r="1467">
          <cell r="B1467" t="str">
            <v>3_R</v>
          </cell>
        </row>
        <row r="1468">
          <cell r="B1468" t="str">
            <v>30_00</v>
          </cell>
        </row>
        <row r="1469">
          <cell r="B1469" t="str">
            <v>30_01</v>
          </cell>
        </row>
        <row r="1470">
          <cell r="B1470" t="str">
            <v>30_02</v>
          </cell>
        </row>
        <row r="1471">
          <cell r="B1471" t="str">
            <v>30_03</v>
          </cell>
        </row>
        <row r="1472">
          <cell r="B1472" t="str">
            <v>30_04</v>
          </cell>
        </row>
        <row r="1473">
          <cell r="B1473" t="str">
            <v>30_05</v>
          </cell>
        </row>
        <row r="1474">
          <cell r="B1474" t="str">
            <v>30_06</v>
          </cell>
        </row>
        <row r="1475">
          <cell r="B1475" t="str">
            <v>30_07</v>
          </cell>
        </row>
        <row r="1476">
          <cell r="B1476" t="str">
            <v>30_08</v>
          </cell>
        </row>
        <row r="1477">
          <cell r="B1477" t="str">
            <v>30_09</v>
          </cell>
        </row>
        <row r="1478">
          <cell r="B1478" t="str">
            <v>30_10</v>
          </cell>
        </row>
        <row r="1479">
          <cell r="B1479" t="str">
            <v>30_11</v>
          </cell>
        </row>
        <row r="1480">
          <cell r="B1480" t="str">
            <v>30_12</v>
          </cell>
        </row>
        <row r="1481">
          <cell r="B1481" t="str">
            <v>30_13</v>
          </cell>
        </row>
        <row r="1482">
          <cell r="B1482" t="str">
            <v>30_14</v>
          </cell>
        </row>
        <row r="1483">
          <cell r="B1483" t="str">
            <v>30_15</v>
          </cell>
        </row>
        <row r="1484">
          <cell r="B1484" t="str">
            <v>30_16</v>
          </cell>
        </row>
        <row r="1485">
          <cell r="B1485" t="str">
            <v>30_17</v>
          </cell>
        </row>
        <row r="1486">
          <cell r="B1486" t="str">
            <v>30_18</v>
          </cell>
        </row>
        <row r="1487">
          <cell r="B1487" t="str">
            <v>30_19</v>
          </cell>
        </row>
        <row r="1488">
          <cell r="B1488" t="str">
            <v>30_20</v>
          </cell>
        </row>
        <row r="1489">
          <cell r="B1489" t="str">
            <v>30_21</v>
          </cell>
        </row>
        <row r="1490">
          <cell r="B1490" t="str">
            <v>30_22</v>
          </cell>
        </row>
        <row r="1491">
          <cell r="B1491" t="str">
            <v>30_23</v>
          </cell>
        </row>
        <row r="1492">
          <cell r="B1492" t="str">
            <v>30_24</v>
          </cell>
        </row>
        <row r="1493">
          <cell r="B1493" t="str">
            <v>30_25</v>
          </cell>
        </row>
        <row r="1494">
          <cell r="B1494" t="str">
            <v>30_26</v>
          </cell>
        </row>
        <row r="1495">
          <cell r="B1495" t="str">
            <v>30_27</v>
          </cell>
        </row>
        <row r="1496">
          <cell r="B1496" t="str">
            <v>30_28</v>
          </cell>
        </row>
        <row r="1497">
          <cell r="B1497" t="str">
            <v>30_29</v>
          </cell>
        </row>
        <row r="1498">
          <cell r="B1498" t="str">
            <v>30_30</v>
          </cell>
        </row>
        <row r="1499">
          <cell r="B1499" t="str">
            <v>30_31</v>
          </cell>
        </row>
        <row r="1500">
          <cell r="B1500" t="str">
            <v>30_32</v>
          </cell>
        </row>
        <row r="1501">
          <cell r="B1501" t="str">
            <v>30_33</v>
          </cell>
        </row>
        <row r="1502">
          <cell r="B1502" t="str">
            <v>30_34</v>
          </cell>
        </row>
        <row r="1503">
          <cell r="B1503" t="str">
            <v>30_35</v>
          </cell>
        </row>
        <row r="1504">
          <cell r="B1504" t="str">
            <v>30_36</v>
          </cell>
        </row>
        <row r="1505">
          <cell r="B1505" t="str">
            <v>30_37</v>
          </cell>
        </row>
        <row r="1506">
          <cell r="B1506" t="str">
            <v>30_38</v>
          </cell>
        </row>
        <row r="1507">
          <cell r="B1507" t="str">
            <v>30_39</v>
          </cell>
        </row>
        <row r="1508">
          <cell r="B1508" t="str">
            <v>30_40</v>
          </cell>
        </row>
        <row r="1509">
          <cell r="B1509" t="str">
            <v>30_41</v>
          </cell>
        </row>
        <row r="1510">
          <cell r="B1510" t="str">
            <v>30_42</v>
          </cell>
        </row>
        <row r="1511">
          <cell r="B1511" t="str">
            <v>30_A</v>
          </cell>
        </row>
        <row r="1512">
          <cell r="B1512" t="str">
            <v>30_B</v>
          </cell>
        </row>
        <row r="1513">
          <cell r="B1513" t="str">
            <v>30_C</v>
          </cell>
        </row>
        <row r="1514">
          <cell r="B1514" t="str">
            <v>30_D</v>
          </cell>
        </row>
        <row r="1515">
          <cell r="B1515" t="str">
            <v>30_E</v>
          </cell>
        </row>
        <row r="1516">
          <cell r="B1516" t="str">
            <v>30_F</v>
          </cell>
        </row>
        <row r="1517">
          <cell r="B1517" t="str">
            <v>30_G</v>
          </cell>
        </row>
        <row r="1518">
          <cell r="B1518" t="str">
            <v>30_H</v>
          </cell>
        </row>
        <row r="1519">
          <cell r="B1519" t="str">
            <v>30_I</v>
          </cell>
        </row>
        <row r="1520">
          <cell r="B1520" t="str">
            <v>30_J</v>
          </cell>
        </row>
        <row r="1521">
          <cell r="B1521" t="str">
            <v>30_K</v>
          </cell>
        </row>
        <row r="1522">
          <cell r="B1522" t="str">
            <v>30_M</v>
          </cell>
        </row>
        <row r="1523">
          <cell r="B1523" t="str">
            <v>30_N</v>
          </cell>
        </row>
        <row r="1524">
          <cell r="B1524" t="str">
            <v>30_O</v>
          </cell>
        </row>
        <row r="1525">
          <cell r="B1525" t="str">
            <v>30_P</v>
          </cell>
        </row>
        <row r="1526">
          <cell r="B1526" t="str">
            <v>30_Q</v>
          </cell>
        </row>
        <row r="1527">
          <cell r="B1527" t="str">
            <v>30_R</v>
          </cell>
        </row>
        <row r="1528">
          <cell r="B1528" t="str">
            <v>31_00</v>
          </cell>
        </row>
        <row r="1529">
          <cell r="B1529" t="str">
            <v>31_01</v>
          </cell>
        </row>
        <row r="1530">
          <cell r="B1530" t="str">
            <v>31_02</v>
          </cell>
        </row>
        <row r="1531">
          <cell r="B1531" t="str">
            <v>31_03</v>
          </cell>
        </row>
        <row r="1532">
          <cell r="B1532" t="str">
            <v>31_04</v>
          </cell>
        </row>
        <row r="1533">
          <cell r="B1533" t="str">
            <v>31_05</v>
          </cell>
        </row>
        <row r="1534">
          <cell r="B1534" t="str">
            <v>31_06</v>
          </cell>
        </row>
        <row r="1535">
          <cell r="B1535" t="str">
            <v>31_07</v>
          </cell>
        </row>
        <row r="1536">
          <cell r="B1536" t="str">
            <v>31_08</v>
          </cell>
        </row>
        <row r="1537">
          <cell r="B1537" t="str">
            <v>31_09</v>
          </cell>
        </row>
        <row r="1538">
          <cell r="B1538" t="str">
            <v>31_10</v>
          </cell>
        </row>
        <row r="1539">
          <cell r="B1539" t="str">
            <v>31_11</v>
          </cell>
        </row>
        <row r="1540">
          <cell r="B1540" t="str">
            <v>31_12</v>
          </cell>
        </row>
        <row r="1541">
          <cell r="B1541" t="str">
            <v>31_13</v>
          </cell>
        </row>
        <row r="1542">
          <cell r="B1542" t="str">
            <v>31_14</v>
          </cell>
        </row>
        <row r="1543">
          <cell r="B1543" t="str">
            <v>31_15</v>
          </cell>
        </row>
        <row r="1544">
          <cell r="B1544" t="str">
            <v>31_16</v>
          </cell>
        </row>
        <row r="1545">
          <cell r="B1545" t="str">
            <v>31_17</v>
          </cell>
        </row>
        <row r="1546">
          <cell r="B1546" t="str">
            <v>31_18</v>
          </cell>
        </row>
        <row r="1547">
          <cell r="B1547" t="str">
            <v>31_19</v>
          </cell>
        </row>
        <row r="1548">
          <cell r="B1548" t="str">
            <v>31_20</v>
          </cell>
        </row>
        <row r="1549">
          <cell r="B1549" t="str">
            <v>31_21</v>
          </cell>
        </row>
        <row r="1550">
          <cell r="B1550" t="str">
            <v>31_22</v>
          </cell>
        </row>
        <row r="1551">
          <cell r="B1551" t="str">
            <v>31_23</v>
          </cell>
        </row>
        <row r="1552">
          <cell r="B1552" t="str">
            <v>31_24</v>
          </cell>
        </row>
        <row r="1553">
          <cell r="B1553" t="str">
            <v>31_25</v>
          </cell>
        </row>
        <row r="1554">
          <cell r="B1554" t="str">
            <v>31_26</v>
          </cell>
        </row>
        <row r="1555">
          <cell r="B1555" t="str">
            <v>31_27</v>
          </cell>
        </row>
        <row r="1556">
          <cell r="B1556" t="str">
            <v>31_28</v>
          </cell>
        </row>
        <row r="1557">
          <cell r="B1557" t="str">
            <v>31_29</v>
          </cell>
        </row>
        <row r="1558">
          <cell r="B1558" t="str">
            <v>31_30</v>
          </cell>
        </row>
        <row r="1559">
          <cell r="B1559" t="str">
            <v>31_31</v>
          </cell>
        </row>
        <row r="1560">
          <cell r="B1560" t="str">
            <v>31_32</v>
          </cell>
        </row>
        <row r="1561">
          <cell r="B1561" t="str">
            <v>31_33</v>
          </cell>
        </row>
        <row r="1562">
          <cell r="B1562" t="str">
            <v>31_34</v>
          </cell>
        </row>
        <row r="1563">
          <cell r="B1563" t="str">
            <v>31_35</v>
          </cell>
        </row>
        <row r="1564">
          <cell r="B1564" t="str">
            <v>31_36</v>
          </cell>
        </row>
        <row r="1565">
          <cell r="B1565" t="str">
            <v>31_37</v>
          </cell>
        </row>
        <row r="1566">
          <cell r="B1566" t="str">
            <v>31_38</v>
          </cell>
        </row>
        <row r="1567">
          <cell r="B1567" t="str">
            <v>31_39</v>
          </cell>
        </row>
        <row r="1568">
          <cell r="B1568" t="str">
            <v>31_40</v>
          </cell>
        </row>
        <row r="1569">
          <cell r="B1569" t="str">
            <v>31_41</v>
          </cell>
        </row>
        <row r="1570">
          <cell r="B1570" t="str">
            <v>31_42</v>
          </cell>
        </row>
        <row r="1571">
          <cell r="B1571" t="str">
            <v>31_A</v>
          </cell>
        </row>
        <row r="1572">
          <cell r="B1572" t="str">
            <v>31_B</v>
          </cell>
        </row>
        <row r="1573">
          <cell r="B1573" t="str">
            <v>31_C</v>
          </cell>
        </row>
        <row r="1574">
          <cell r="B1574" t="str">
            <v>31_D</v>
          </cell>
        </row>
        <row r="1575">
          <cell r="B1575" t="str">
            <v>31_E</v>
          </cell>
        </row>
        <row r="1576">
          <cell r="B1576" t="str">
            <v>31_F</v>
          </cell>
        </row>
        <row r="1577">
          <cell r="B1577" t="str">
            <v>31_G</v>
          </cell>
        </row>
        <row r="1578">
          <cell r="B1578" t="str">
            <v>31_H</v>
          </cell>
        </row>
        <row r="1579">
          <cell r="B1579" t="str">
            <v>31_I</v>
          </cell>
        </row>
        <row r="1580">
          <cell r="B1580" t="str">
            <v>31_J</v>
          </cell>
        </row>
        <row r="1581">
          <cell r="B1581" t="str">
            <v>31_K</v>
          </cell>
        </row>
        <row r="1582">
          <cell r="B1582" t="str">
            <v>31_L</v>
          </cell>
        </row>
        <row r="1583">
          <cell r="B1583" t="str">
            <v>31_M</v>
          </cell>
        </row>
        <row r="1584">
          <cell r="B1584" t="str">
            <v>31_N</v>
          </cell>
        </row>
        <row r="1585">
          <cell r="B1585" t="str">
            <v>31_O</v>
          </cell>
        </row>
        <row r="1586">
          <cell r="B1586" t="str">
            <v>31_P</v>
          </cell>
        </row>
        <row r="1587">
          <cell r="B1587" t="str">
            <v>31_Q</v>
          </cell>
        </row>
        <row r="1588">
          <cell r="B1588" t="str">
            <v>31_R</v>
          </cell>
        </row>
        <row r="1589">
          <cell r="B1589" t="str">
            <v>32_00</v>
          </cell>
        </row>
        <row r="1590">
          <cell r="B1590" t="str">
            <v>32_01</v>
          </cell>
        </row>
        <row r="1591">
          <cell r="B1591" t="str">
            <v>32_02</v>
          </cell>
        </row>
        <row r="1592">
          <cell r="B1592" t="str">
            <v>32_03</v>
          </cell>
        </row>
        <row r="1593">
          <cell r="B1593" t="str">
            <v>32_04</v>
          </cell>
        </row>
        <row r="1594">
          <cell r="B1594" t="str">
            <v>32_05</v>
          </cell>
        </row>
        <row r="1595">
          <cell r="B1595" t="str">
            <v>32_06</v>
          </cell>
        </row>
        <row r="1596">
          <cell r="B1596" t="str">
            <v>32_07</v>
          </cell>
        </row>
        <row r="1597">
          <cell r="B1597" t="str">
            <v>32_08</v>
          </cell>
        </row>
        <row r="1598">
          <cell r="B1598" t="str">
            <v>32_09</v>
          </cell>
        </row>
        <row r="1599">
          <cell r="B1599" t="str">
            <v>32_10</v>
          </cell>
        </row>
        <row r="1600">
          <cell r="B1600" t="str">
            <v>32_11</v>
          </cell>
        </row>
        <row r="1601">
          <cell r="B1601" t="str">
            <v>32_12</v>
          </cell>
        </row>
        <row r="1602">
          <cell r="B1602" t="str">
            <v>32_13</v>
          </cell>
        </row>
        <row r="1603">
          <cell r="B1603" t="str">
            <v>32_14</v>
          </cell>
        </row>
        <row r="1604">
          <cell r="B1604" t="str">
            <v>32_15</v>
          </cell>
        </row>
        <row r="1605">
          <cell r="B1605" t="str">
            <v>32_16</v>
          </cell>
        </row>
        <row r="1606">
          <cell r="B1606" t="str">
            <v>32_17</v>
          </cell>
        </row>
        <row r="1607">
          <cell r="B1607" t="str">
            <v>32_18</v>
          </cell>
        </row>
        <row r="1608">
          <cell r="B1608" t="str">
            <v>32_19</v>
          </cell>
        </row>
        <row r="1609">
          <cell r="B1609" t="str">
            <v>32_20</v>
          </cell>
        </row>
        <row r="1610">
          <cell r="B1610" t="str">
            <v>32_21</v>
          </cell>
        </row>
        <row r="1611">
          <cell r="B1611" t="str">
            <v>32_22</v>
          </cell>
        </row>
        <row r="1612">
          <cell r="B1612" t="str">
            <v>32_23</v>
          </cell>
        </row>
        <row r="1613">
          <cell r="B1613" t="str">
            <v>32_24</v>
          </cell>
        </row>
        <row r="1614">
          <cell r="B1614" t="str">
            <v>32_25</v>
          </cell>
        </row>
        <row r="1615">
          <cell r="B1615" t="str">
            <v>32_26</v>
          </cell>
        </row>
        <row r="1616">
          <cell r="B1616" t="str">
            <v>32_27</v>
          </cell>
        </row>
        <row r="1617">
          <cell r="B1617" t="str">
            <v>32_28</v>
          </cell>
        </row>
        <row r="1618">
          <cell r="B1618" t="str">
            <v>32_29</v>
          </cell>
        </row>
        <row r="1619">
          <cell r="B1619" t="str">
            <v>32_30</v>
          </cell>
        </row>
        <row r="1620">
          <cell r="B1620" t="str">
            <v>32_31</v>
          </cell>
        </row>
        <row r="1621">
          <cell r="B1621" t="str">
            <v>32_32</v>
          </cell>
        </row>
        <row r="1622">
          <cell r="B1622" t="str">
            <v>32_33</v>
          </cell>
        </row>
        <row r="1623">
          <cell r="B1623" t="str">
            <v>32_34</v>
          </cell>
        </row>
        <row r="1624">
          <cell r="B1624" t="str">
            <v>32_35</v>
          </cell>
        </row>
        <row r="1625">
          <cell r="B1625" t="str">
            <v>32_36</v>
          </cell>
        </row>
        <row r="1626">
          <cell r="B1626" t="str">
            <v>32_37</v>
          </cell>
        </row>
        <row r="1627">
          <cell r="B1627" t="str">
            <v>32_38</v>
          </cell>
        </row>
        <row r="1628">
          <cell r="B1628" t="str">
            <v>32_39</v>
          </cell>
        </row>
        <row r="1629">
          <cell r="B1629" t="str">
            <v>32_40</v>
          </cell>
        </row>
        <row r="1630">
          <cell r="B1630" t="str">
            <v>32_41</v>
          </cell>
        </row>
        <row r="1631">
          <cell r="B1631" t="str">
            <v>32_42</v>
          </cell>
        </row>
        <row r="1632">
          <cell r="B1632" t="str">
            <v>32_A</v>
          </cell>
        </row>
        <row r="1633">
          <cell r="B1633" t="str">
            <v>32_B</v>
          </cell>
        </row>
        <row r="1634">
          <cell r="B1634" t="str">
            <v>32_C</v>
          </cell>
        </row>
        <row r="1635">
          <cell r="B1635" t="str">
            <v>32_D</v>
          </cell>
        </row>
        <row r="1636">
          <cell r="B1636" t="str">
            <v>32_E</v>
          </cell>
        </row>
        <row r="1637">
          <cell r="B1637" t="str">
            <v>32_F</v>
          </cell>
        </row>
        <row r="1638">
          <cell r="B1638" t="str">
            <v>32_G</v>
          </cell>
        </row>
        <row r="1639">
          <cell r="B1639" t="str">
            <v>32_H</v>
          </cell>
        </row>
        <row r="1640">
          <cell r="B1640" t="str">
            <v>32_I</v>
          </cell>
        </row>
        <row r="1641">
          <cell r="B1641" t="str">
            <v>32_J</v>
          </cell>
        </row>
        <row r="1642">
          <cell r="B1642" t="str">
            <v>32_K</v>
          </cell>
        </row>
        <row r="1643">
          <cell r="B1643" t="str">
            <v>32_L</v>
          </cell>
        </row>
        <row r="1644">
          <cell r="B1644" t="str">
            <v>32_M</v>
          </cell>
        </row>
        <row r="1645">
          <cell r="B1645" t="str">
            <v>32_N</v>
          </cell>
        </row>
        <row r="1646">
          <cell r="B1646" t="str">
            <v>32_O</v>
          </cell>
        </row>
        <row r="1647">
          <cell r="B1647" t="str">
            <v>32_P</v>
          </cell>
        </row>
        <row r="1648">
          <cell r="B1648" t="str">
            <v>32_Q</v>
          </cell>
        </row>
        <row r="1649">
          <cell r="B1649" t="str">
            <v>32_R</v>
          </cell>
        </row>
        <row r="1650">
          <cell r="B1650" t="str">
            <v>33_00</v>
          </cell>
        </row>
        <row r="1651">
          <cell r="B1651" t="str">
            <v>33_01</v>
          </cell>
        </row>
        <row r="1652">
          <cell r="B1652" t="str">
            <v>33_02</v>
          </cell>
        </row>
        <row r="1653">
          <cell r="B1653" t="str">
            <v>33_03</v>
          </cell>
        </row>
        <row r="1654">
          <cell r="B1654" t="str">
            <v>33_04</v>
          </cell>
        </row>
        <row r="1655">
          <cell r="B1655" t="str">
            <v>33_05</v>
          </cell>
        </row>
        <row r="1656">
          <cell r="B1656" t="str">
            <v>33_06</v>
          </cell>
        </row>
        <row r="1657">
          <cell r="B1657" t="str">
            <v>33_07</v>
          </cell>
        </row>
        <row r="1658">
          <cell r="B1658" t="str">
            <v>33_08</v>
          </cell>
        </row>
        <row r="1659">
          <cell r="B1659" t="str">
            <v>33_09</v>
          </cell>
        </row>
        <row r="1660">
          <cell r="B1660" t="str">
            <v>33_10</v>
          </cell>
        </row>
        <row r="1661">
          <cell r="B1661" t="str">
            <v>33_11</v>
          </cell>
        </row>
        <row r="1662">
          <cell r="B1662" t="str">
            <v>33_12</v>
          </cell>
        </row>
        <row r="1663">
          <cell r="B1663" t="str">
            <v>33_13</v>
          </cell>
        </row>
        <row r="1664">
          <cell r="B1664" t="str">
            <v>33_14</v>
          </cell>
        </row>
        <row r="1665">
          <cell r="B1665" t="str">
            <v>33_15</v>
          </cell>
        </row>
        <row r="1666">
          <cell r="B1666" t="str">
            <v>33_16</v>
          </cell>
        </row>
        <row r="1667">
          <cell r="B1667" t="str">
            <v>33_17</v>
          </cell>
        </row>
        <row r="1668">
          <cell r="B1668" t="str">
            <v>33_18</v>
          </cell>
        </row>
        <row r="1669">
          <cell r="B1669" t="str">
            <v>33_19</v>
          </cell>
        </row>
        <row r="1670">
          <cell r="B1670" t="str">
            <v>33_20</v>
          </cell>
        </row>
        <row r="1671">
          <cell r="B1671" t="str">
            <v>33_21</v>
          </cell>
        </row>
        <row r="1672">
          <cell r="B1672" t="str">
            <v>33_22</v>
          </cell>
        </row>
        <row r="1673">
          <cell r="B1673" t="str">
            <v>33_23</v>
          </cell>
        </row>
        <row r="1674">
          <cell r="B1674" t="str">
            <v>33_24</v>
          </cell>
        </row>
        <row r="1675">
          <cell r="B1675" t="str">
            <v>33_25</v>
          </cell>
        </row>
        <row r="1676">
          <cell r="B1676" t="str">
            <v>33_26</v>
          </cell>
        </row>
        <row r="1677">
          <cell r="B1677" t="str">
            <v>33_27</v>
          </cell>
        </row>
        <row r="1678">
          <cell r="B1678" t="str">
            <v>33_28</v>
          </cell>
        </row>
        <row r="1679">
          <cell r="B1679" t="str">
            <v>33_29</v>
          </cell>
        </row>
        <row r="1680">
          <cell r="B1680" t="str">
            <v>33_30</v>
          </cell>
        </row>
        <row r="1681">
          <cell r="B1681" t="str">
            <v>33_31</v>
          </cell>
        </row>
        <row r="1682">
          <cell r="B1682" t="str">
            <v>33_32</v>
          </cell>
        </row>
        <row r="1683">
          <cell r="B1683" t="str">
            <v>33_33</v>
          </cell>
        </row>
        <row r="1684">
          <cell r="B1684" t="str">
            <v>33_34</v>
          </cell>
        </row>
        <row r="1685">
          <cell r="B1685" t="str">
            <v>33_35</v>
          </cell>
        </row>
        <row r="1686">
          <cell r="B1686" t="str">
            <v>33_36</v>
          </cell>
        </row>
        <row r="1687">
          <cell r="B1687" t="str">
            <v>33_37</v>
          </cell>
        </row>
        <row r="1688">
          <cell r="B1688" t="str">
            <v>33_38</v>
          </cell>
        </row>
        <row r="1689">
          <cell r="B1689" t="str">
            <v>33_39</v>
          </cell>
        </row>
        <row r="1690">
          <cell r="B1690" t="str">
            <v>33_40</v>
          </cell>
        </row>
        <row r="1691">
          <cell r="B1691" t="str">
            <v>33_41</v>
          </cell>
        </row>
        <row r="1692">
          <cell r="B1692" t="str">
            <v>33_42</v>
          </cell>
        </row>
        <row r="1693">
          <cell r="B1693" t="str">
            <v>33_A</v>
          </cell>
        </row>
        <row r="1694">
          <cell r="B1694" t="str">
            <v>33_B</v>
          </cell>
        </row>
        <row r="1695">
          <cell r="B1695" t="str">
            <v>33_C</v>
          </cell>
        </row>
        <row r="1696">
          <cell r="B1696" t="str">
            <v>33_D</v>
          </cell>
        </row>
        <row r="1697">
          <cell r="B1697" t="str">
            <v>33_E</v>
          </cell>
        </row>
        <row r="1698">
          <cell r="B1698" t="str">
            <v>33_F</v>
          </cell>
        </row>
        <row r="1699">
          <cell r="B1699" t="str">
            <v>33_G</v>
          </cell>
        </row>
        <row r="1700">
          <cell r="B1700" t="str">
            <v>33_H</v>
          </cell>
        </row>
        <row r="1701">
          <cell r="B1701" t="str">
            <v>33_I</v>
          </cell>
        </row>
        <row r="1702">
          <cell r="B1702" t="str">
            <v>33_J</v>
          </cell>
        </row>
        <row r="1703">
          <cell r="B1703" t="str">
            <v>33_K</v>
          </cell>
        </row>
        <row r="1704">
          <cell r="B1704" t="str">
            <v>33_L</v>
          </cell>
        </row>
        <row r="1705">
          <cell r="B1705" t="str">
            <v>33_M</v>
          </cell>
        </row>
        <row r="1706">
          <cell r="B1706" t="str">
            <v>33_N</v>
          </cell>
        </row>
        <row r="1707">
          <cell r="B1707" t="str">
            <v>33_O</v>
          </cell>
        </row>
        <row r="1708">
          <cell r="B1708" t="str">
            <v>33_P</v>
          </cell>
        </row>
        <row r="1709">
          <cell r="B1709" t="str">
            <v>33_Q</v>
          </cell>
        </row>
        <row r="1710">
          <cell r="B1710" t="str">
            <v>33_R</v>
          </cell>
        </row>
        <row r="1711">
          <cell r="B1711" t="str">
            <v>34_00</v>
          </cell>
        </row>
        <row r="1712">
          <cell r="B1712" t="str">
            <v>34_01</v>
          </cell>
        </row>
        <row r="1713">
          <cell r="B1713" t="str">
            <v>34_02</v>
          </cell>
        </row>
        <row r="1714">
          <cell r="B1714" t="str">
            <v>34_03</v>
          </cell>
        </row>
        <row r="1715">
          <cell r="B1715" t="str">
            <v>34_04</v>
          </cell>
        </row>
        <row r="1716">
          <cell r="B1716" t="str">
            <v>34_05</v>
          </cell>
        </row>
        <row r="1717">
          <cell r="B1717" t="str">
            <v>34_06</v>
          </cell>
        </row>
        <row r="1718">
          <cell r="B1718" t="str">
            <v>34_07</v>
          </cell>
        </row>
        <row r="1719">
          <cell r="B1719" t="str">
            <v>34_08</v>
          </cell>
        </row>
        <row r="1720">
          <cell r="B1720" t="str">
            <v>34_09</v>
          </cell>
        </row>
        <row r="1721">
          <cell r="B1721" t="str">
            <v>34_10</v>
          </cell>
        </row>
        <row r="1722">
          <cell r="B1722" t="str">
            <v>34_11</v>
          </cell>
        </row>
        <row r="1723">
          <cell r="B1723" t="str">
            <v>34_12</v>
          </cell>
        </row>
        <row r="1724">
          <cell r="B1724" t="str">
            <v>34_13</v>
          </cell>
        </row>
        <row r="1725">
          <cell r="B1725" t="str">
            <v>34_14</v>
          </cell>
        </row>
        <row r="1726">
          <cell r="B1726" t="str">
            <v>34_15</v>
          </cell>
        </row>
        <row r="1727">
          <cell r="B1727" t="str">
            <v>34_16</v>
          </cell>
        </row>
        <row r="1728">
          <cell r="B1728" t="str">
            <v>34_17</v>
          </cell>
        </row>
        <row r="1729">
          <cell r="B1729" t="str">
            <v>34_18</v>
          </cell>
        </row>
        <row r="1730">
          <cell r="B1730" t="str">
            <v>34_19</v>
          </cell>
        </row>
        <row r="1731">
          <cell r="B1731" t="str">
            <v>34_20</v>
          </cell>
        </row>
        <row r="1732">
          <cell r="B1732" t="str">
            <v>34_21</v>
          </cell>
        </row>
        <row r="1733">
          <cell r="B1733" t="str">
            <v>34_22</v>
          </cell>
        </row>
        <row r="1734">
          <cell r="B1734" t="str">
            <v>34_23</v>
          </cell>
        </row>
        <row r="1735">
          <cell r="B1735" t="str">
            <v>34_24</v>
          </cell>
        </row>
        <row r="1736">
          <cell r="B1736" t="str">
            <v>34_25</v>
          </cell>
        </row>
        <row r="1737">
          <cell r="B1737" t="str">
            <v>34_26</v>
          </cell>
        </row>
        <row r="1738">
          <cell r="B1738" t="str">
            <v>34_27</v>
          </cell>
        </row>
        <row r="1739">
          <cell r="B1739" t="str">
            <v>34_28</v>
          </cell>
        </row>
        <row r="1740">
          <cell r="B1740" t="str">
            <v>34_29</v>
          </cell>
        </row>
        <row r="1741">
          <cell r="B1741" t="str">
            <v>34_30</v>
          </cell>
        </row>
        <row r="1742">
          <cell r="B1742" t="str">
            <v>34_31</v>
          </cell>
        </row>
        <row r="1743">
          <cell r="B1743" t="str">
            <v>34_32</v>
          </cell>
        </row>
        <row r="1744">
          <cell r="B1744" t="str">
            <v>34_33</v>
          </cell>
        </row>
        <row r="1745">
          <cell r="B1745" t="str">
            <v>34_34</v>
          </cell>
        </row>
        <row r="1746">
          <cell r="B1746" t="str">
            <v>34_35</v>
          </cell>
        </row>
        <row r="1747">
          <cell r="B1747" t="str">
            <v>34_36</v>
          </cell>
        </row>
        <row r="1748">
          <cell r="B1748" t="str">
            <v>34_37</v>
          </cell>
        </row>
        <row r="1749">
          <cell r="B1749" t="str">
            <v>34_38</v>
          </cell>
        </row>
        <row r="1750">
          <cell r="B1750" t="str">
            <v>34_39</v>
          </cell>
        </row>
        <row r="1751">
          <cell r="B1751" t="str">
            <v>34_40</v>
          </cell>
        </row>
        <row r="1752">
          <cell r="B1752" t="str">
            <v>34_41</v>
          </cell>
        </row>
        <row r="1753">
          <cell r="B1753" t="str">
            <v>34_42</v>
          </cell>
        </row>
        <row r="1754">
          <cell r="B1754" t="str">
            <v>34_A</v>
          </cell>
        </row>
        <row r="1755">
          <cell r="B1755" t="str">
            <v>34_B</v>
          </cell>
        </row>
        <row r="1756">
          <cell r="B1756" t="str">
            <v>34_C</v>
          </cell>
        </row>
        <row r="1757">
          <cell r="B1757" t="str">
            <v>34_D</v>
          </cell>
        </row>
        <row r="1758">
          <cell r="B1758" t="str">
            <v>34_E</v>
          </cell>
        </row>
        <row r="1759">
          <cell r="B1759" t="str">
            <v>34_F</v>
          </cell>
        </row>
        <row r="1760">
          <cell r="B1760" t="str">
            <v>34_G</v>
          </cell>
        </row>
        <row r="1761">
          <cell r="B1761" t="str">
            <v>34_H</v>
          </cell>
        </row>
        <row r="1762">
          <cell r="B1762" t="str">
            <v>34_I</v>
          </cell>
        </row>
        <row r="1763">
          <cell r="B1763" t="str">
            <v>34_J</v>
          </cell>
        </row>
        <row r="1764">
          <cell r="B1764" t="str">
            <v>34_K</v>
          </cell>
        </row>
        <row r="1765">
          <cell r="B1765" t="str">
            <v>34_L</v>
          </cell>
        </row>
        <row r="1766">
          <cell r="B1766" t="str">
            <v>34_M</v>
          </cell>
        </row>
        <row r="1767">
          <cell r="B1767" t="str">
            <v>34_N</v>
          </cell>
        </row>
        <row r="1768">
          <cell r="B1768" t="str">
            <v>34_O</v>
          </cell>
        </row>
        <row r="1769">
          <cell r="B1769" t="str">
            <v>34_P</v>
          </cell>
        </row>
        <row r="1770">
          <cell r="B1770" t="str">
            <v>34_Q</v>
          </cell>
        </row>
        <row r="1771">
          <cell r="B1771" t="str">
            <v>34_R</v>
          </cell>
        </row>
        <row r="1772">
          <cell r="B1772" t="str">
            <v>35_00</v>
          </cell>
        </row>
        <row r="1773">
          <cell r="B1773" t="str">
            <v>35_01</v>
          </cell>
        </row>
        <row r="1774">
          <cell r="B1774" t="str">
            <v>35_02</v>
          </cell>
        </row>
        <row r="1775">
          <cell r="B1775" t="str">
            <v>35_03</v>
          </cell>
        </row>
        <row r="1776">
          <cell r="B1776" t="str">
            <v>35_04</v>
          </cell>
        </row>
        <row r="1777">
          <cell r="B1777" t="str">
            <v>35_05</v>
          </cell>
        </row>
        <row r="1778">
          <cell r="B1778" t="str">
            <v>35_06</v>
          </cell>
        </row>
        <row r="1779">
          <cell r="B1779" t="str">
            <v>35_07</v>
          </cell>
        </row>
        <row r="1780">
          <cell r="B1780" t="str">
            <v>35_08</v>
          </cell>
        </row>
        <row r="1781">
          <cell r="B1781" t="str">
            <v>35_09</v>
          </cell>
        </row>
        <row r="1782">
          <cell r="B1782" t="str">
            <v>35_10</v>
          </cell>
        </row>
        <row r="1783">
          <cell r="B1783" t="str">
            <v>35_11</v>
          </cell>
        </row>
        <row r="1784">
          <cell r="B1784" t="str">
            <v>35_12</v>
          </cell>
        </row>
        <row r="1785">
          <cell r="B1785" t="str">
            <v>35_13</v>
          </cell>
        </row>
        <row r="1786">
          <cell r="B1786" t="str">
            <v>35_14</v>
          </cell>
        </row>
        <row r="1787">
          <cell r="B1787" t="str">
            <v>35_15</v>
          </cell>
        </row>
        <row r="1788">
          <cell r="B1788" t="str">
            <v>35_16</v>
          </cell>
        </row>
        <row r="1789">
          <cell r="B1789" t="str">
            <v>35_17</v>
          </cell>
        </row>
        <row r="1790">
          <cell r="B1790" t="str">
            <v>35_18</v>
          </cell>
        </row>
        <row r="1791">
          <cell r="B1791" t="str">
            <v>35_19</v>
          </cell>
        </row>
        <row r="1792">
          <cell r="B1792" t="str">
            <v>35_20</v>
          </cell>
        </row>
        <row r="1793">
          <cell r="B1793" t="str">
            <v>35_21</v>
          </cell>
        </row>
        <row r="1794">
          <cell r="B1794" t="str">
            <v>35_22</v>
          </cell>
        </row>
        <row r="1795">
          <cell r="B1795" t="str">
            <v>35_23</v>
          </cell>
        </row>
        <row r="1796">
          <cell r="B1796" t="str">
            <v>35_24</v>
          </cell>
        </row>
        <row r="1797">
          <cell r="B1797" t="str">
            <v>35_25</v>
          </cell>
        </row>
        <row r="1798">
          <cell r="B1798" t="str">
            <v>35_26</v>
          </cell>
        </row>
        <row r="1799">
          <cell r="B1799" t="str">
            <v>35_27</v>
          </cell>
        </row>
        <row r="1800">
          <cell r="B1800" t="str">
            <v>35_28</v>
          </cell>
        </row>
        <row r="1801">
          <cell r="B1801" t="str">
            <v>35_29</v>
          </cell>
        </row>
        <row r="1802">
          <cell r="B1802" t="str">
            <v>35_30</v>
          </cell>
        </row>
        <row r="1803">
          <cell r="B1803" t="str">
            <v>35_31</v>
          </cell>
        </row>
        <row r="1804">
          <cell r="B1804" t="str">
            <v>35_32</v>
          </cell>
        </row>
        <row r="1805">
          <cell r="B1805" t="str">
            <v>35_33</v>
          </cell>
        </row>
        <row r="1806">
          <cell r="B1806" t="str">
            <v>35_34</v>
          </cell>
        </row>
        <row r="1807">
          <cell r="B1807" t="str">
            <v>35_35</v>
          </cell>
        </row>
        <row r="1808">
          <cell r="B1808" t="str">
            <v>35_36</v>
          </cell>
        </row>
        <row r="1809">
          <cell r="B1809" t="str">
            <v>35_37</v>
          </cell>
        </row>
        <row r="1810">
          <cell r="B1810" t="str">
            <v>35_38</v>
          </cell>
        </row>
        <row r="1811">
          <cell r="B1811" t="str">
            <v>35_39</v>
          </cell>
        </row>
        <row r="1812">
          <cell r="B1812" t="str">
            <v>35_40</v>
          </cell>
        </row>
        <row r="1813">
          <cell r="B1813" t="str">
            <v>35_41</v>
          </cell>
        </row>
        <row r="1814">
          <cell r="B1814" t="str">
            <v>35_42</v>
          </cell>
        </row>
        <row r="1815">
          <cell r="B1815" t="str">
            <v>35_A</v>
          </cell>
        </row>
        <row r="1816">
          <cell r="B1816" t="str">
            <v>35_B</v>
          </cell>
        </row>
        <row r="1817">
          <cell r="B1817" t="str">
            <v>35_C</v>
          </cell>
        </row>
        <row r="1818">
          <cell r="B1818" t="str">
            <v>35_D</v>
          </cell>
        </row>
        <row r="1819">
          <cell r="B1819" t="str">
            <v>35_E</v>
          </cell>
        </row>
        <row r="1820">
          <cell r="B1820" t="str">
            <v>35_F</v>
          </cell>
        </row>
        <row r="1821">
          <cell r="B1821" t="str">
            <v>35_G</v>
          </cell>
        </row>
        <row r="1822">
          <cell r="B1822" t="str">
            <v>35_H</v>
          </cell>
        </row>
        <row r="1823">
          <cell r="B1823" t="str">
            <v>35_I</v>
          </cell>
        </row>
        <row r="1824">
          <cell r="B1824" t="str">
            <v>35_J</v>
          </cell>
        </row>
        <row r="1825">
          <cell r="B1825" t="str">
            <v>35_K</v>
          </cell>
        </row>
        <row r="1826">
          <cell r="B1826" t="str">
            <v>35_L</v>
          </cell>
        </row>
        <row r="1827">
          <cell r="B1827" t="str">
            <v>35_M</v>
          </cell>
        </row>
        <row r="1828">
          <cell r="B1828" t="str">
            <v>35_N</v>
          </cell>
        </row>
        <row r="1829">
          <cell r="B1829" t="str">
            <v>35_O</v>
          </cell>
        </row>
        <row r="1830">
          <cell r="B1830" t="str">
            <v>35_P</v>
          </cell>
        </row>
        <row r="1831">
          <cell r="B1831" t="str">
            <v>35_Q</v>
          </cell>
        </row>
        <row r="1832">
          <cell r="B1832" t="str">
            <v>35_R</v>
          </cell>
        </row>
        <row r="1833">
          <cell r="B1833" t="str">
            <v>36_00</v>
          </cell>
        </row>
        <row r="1834">
          <cell r="B1834" t="str">
            <v>36_01</v>
          </cell>
        </row>
        <row r="1835">
          <cell r="B1835" t="str">
            <v>36_02</v>
          </cell>
        </row>
        <row r="1836">
          <cell r="B1836" t="str">
            <v>36_03</v>
          </cell>
        </row>
        <row r="1837">
          <cell r="B1837" t="str">
            <v>36_04</v>
          </cell>
        </row>
        <row r="1838">
          <cell r="B1838" t="str">
            <v>36_05</v>
          </cell>
        </row>
        <row r="1839">
          <cell r="B1839" t="str">
            <v>36_06</v>
          </cell>
        </row>
        <row r="1840">
          <cell r="B1840" t="str">
            <v>36_07</v>
          </cell>
        </row>
        <row r="1841">
          <cell r="B1841" t="str">
            <v>36_08</v>
          </cell>
        </row>
        <row r="1842">
          <cell r="B1842" t="str">
            <v>36_09</v>
          </cell>
        </row>
        <row r="1843">
          <cell r="B1843" t="str">
            <v>36_10</v>
          </cell>
        </row>
        <row r="1844">
          <cell r="B1844" t="str">
            <v>36_11</v>
          </cell>
        </row>
        <row r="1845">
          <cell r="B1845" t="str">
            <v>36_12</v>
          </cell>
        </row>
        <row r="1846">
          <cell r="B1846" t="str">
            <v>36_13</v>
          </cell>
        </row>
        <row r="1847">
          <cell r="B1847" t="str">
            <v>36_14</v>
          </cell>
        </row>
        <row r="1848">
          <cell r="B1848" t="str">
            <v>36_15</v>
          </cell>
        </row>
        <row r="1849">
          <cell r="B1849" t="str">
            <v>36_16</v>
          </cell>
        </row>
        <row r="1850">
          <cell r="B1850" t="str">
            <v>36_17</v>
          </cell>
        </row>
        <row r="1851">
          <cell r="B1851" t="str">
            <v>36_18</v>
          </cell>
        </row>
        <row r="1852">
          <cell r="B1852" t="str">
            <v>36_19</v>
          </cell>
        </row>
        <row r="1853">
          <cell r="B1853" t="str">
            <v>36_20</v>
          </cell>
        </row>
        <row r="1854">
          <cell r="B1854" t="str">
            <v>36_21</v>
          </cell>
        </row>
        <row r="1855">
          <cell r="B1855" t="str">
            <v>36_22</v>
          </cell>
        </row>
        <row r="1856">
          <cell r="B1856" t="str">
            <v>36_23</v>
          </cell>
        </row>
        <row r="1857">
          <cell r="B1857" t="str">
            <v>36_24</v>
          </cell>
        </row>
        <row r="1858">
          <cell r="B1858" t="str">
            <v>36_25</v>
          </cell>
        </row>
        <row r="1859">
          <cell r="B1859" t="str">
            <v>36_26</v>
          </cell>
        </row>
        <row r="1860">
          <cell r="B1860" t="str">
            <v>36_27</v>
          </cell>
        </row>
        <row r="1861">
          <cell r="B1861" t="str">
            <v>36_28</v>
          </cell>
        </row>
        <row r="1862">
          <cell r="B1862" t="str">
            <v>36_29</v>
          </cell>
        </row>
        <row r="1863">
          <cell r="B1863" t="str">
            <v>36_30</v>
          </cell>
        </row>
        <row r="1864">
          <cell r="B1864" t="str">
            <v>36_31</v>
          </cell>
        </row>
        <row r="1865">
          <cell r="B1865" t="str">
            <v>36_32</v>
          </cell>
        </row>
        <row r="1866">
          <cell r="B1866" t="str">
            <v>36_33</v>
          </cell>
        </row>
        <row r="1867">
          <cell r="B1867" t="str">
            <v>36_34</v>
          </cell>
        </row>
        <row r="1868">
          <cell r="B1868" t="str">
            <v>36_35</v>
          </cell>
        </row>
        <row r="1869">
          <cell r="B1869" t="str">
            <v>36_36</v>
          </cell>
        </row>
        <row r="1870">
          <cell r="B1870" t="str">
            <v>36_37</v>
          </cell>
        </row>
        <row r="1871">
          <cell r="B1871" t="str">
            <v>36_38</v>
          </cell>
        </row>
        <row r="1872">
          <cell r="B1872" t="str">
            <v>36_39</v>
          </cell>
        </row>
        <row r="1873">
          <cell r="B1873" t="str">
            <v>36_40</v>
          </cell>
        </row>
        <row r="1874">
          <cell r="B1874" t="str">
            <v>36_41</v>
          </cell>
        </row>
        <row r="1875">
          <cell r="B1875" t="str">
            <v>36_42</v>
          </cell>
        </row>
        <row r="1876">
          <cell r="B1876" t="str">
            <v>36_A</v>
          </cell>
        </row>
        <row r="1877">
          <cell r="B1877" t="str">
            <v>36_B</v>
          </cell>
        </row>
        <row r="1878">
          <cell r="B1878" t="str">
            <v>36_C</v>
          </cell>
        </row>
        <row r="1879">
          <cell r="B1879" t="str">
            <v>36_D</v>
          </cell>
        </row>
        <row r="1880">
          <cell r="B1880" t="str">
            <v>36_E</v>
          </cell>
        </row>
        <row r="1881">
          <cell r="B1881" t="str">
            <v>36_F</v>
          </cell>
        </row>
        <row r="1882">
          <cell r="B1882" t="str">
            <v>36_G</v>
          </cell>
        </row>
        <row r="1883">
          <cell r="B1883" t="str">
            <v>36_H</v>
          </cell>
        </row>
        <row r="1884">
          <cell r="B1884" t="str">
            <v>36_I</v>
          </cell>
        </row>
        <row r="1885">
          <cell r="B1885" t="str">
            <v>36_J</v>
          </cell>
        </row>
        <row r="1886">
          <cell r="B1886" t="str">
            <v>36_K</v>
          </cell>
        </row>
        <row r="1887">
          <cell r="B1887" t="str">
            <v>36_L</v>
          </cell>
        </row>
        <row r="1888">
          <cell r="B1888" t="str">
            <v>36_M</v>
          </cell>
        </row>
        <row r="1889">
          <cell r="B1889" t="str">
            <v>36_N</v>
          </cell>
        </row>
        <row r="1890">
          <cell r="B1890" t="str">
            <v>36_O</v>
          </cell>
        </row>
        <row r="1891">
          <cell r="B1891" t="str">
            <v>36_P</v>
          </cell>
        </row>
        <row r="1892">
          <cell r="B1892" t="str">
            <v>36_Q</v>
          </cell>
        </row>
        <row r="1893">
          <cell r="B1893" t="str">
            <v>36_R</v>
          </cell>
        </row>
        <row r="1894">
          <cell r="B1894" t="str">
            <v>37_00</v>
          </cell>
        </row>
        <row r="1895">
          <cell r="B1895" t="str">
            <v>37_01</v>
          </cell>
        </row>
        <row r="1896">
          <cell r="B1896" t="str">
            <v>37_02</v>
          </cell>
        </row>
        <row r="1897">
          <cell r="B1897" t="str">
            <v>37_03</v>
          </cell>
        </row>
        <row r="1898">
          <cell r="B1898" t="str">
            <v>37_04</v>
          </cell>
        </row>
        <row r="1899">
          <cell r="B1899" t="str">
            <v>37_05</v>
          </cell>
        </row>
        <row r="1900">
          <cell r="B1900" t="str">
            <v>37_06</v>
          </cell>
        </row>
        <row r="1901">
          <cell r="B1901" t="str">
            <v>37_07</v>
          </cell>
        </row>
        <row r="1902">
          <cell r="B1902" t="str">
            <v>37_08</v>
          </cell>
        </row>
        <row r="1903">
          <cell r="B1903" t="str">
            <v>37_09</v>
          </cell>
        </row>
        <row r="1904">
          <cell r="B1904" t="str">
            <v>37_10</v>
          </cell>
        </row>
        <row r="1905">
          <cell r="B1905" t="str">
            <v>37_11</v>
          </cell>
        </row>
        <row r="1906">
          <cell r="B1906" t="str">
            <v>37_12</v>
          </cell>
        </row>
        <row r="1907">
          <cell r="B1907" t="str">
            <v>37_13</v>
          </cell>
        </row>
        <row r="1908">
          <cell r="B1908" t="str">
            <v>37_14</v>
          </cell>
        </row>
        <row r="1909">
          <cell r="B1909" t="str">
            <v>37_15</v>
          </cell>
        </row>
        <row r="1910">
          <cell r="B1910" t="str">
            <v>37_16</v>
          </cell>
        </row>
        <row r="1911">
          <cell r="B1911" t="str">
            <v>37_17</v>
          </cell>
        </row>
        <row r="1912">
          <cell r="B1912" t="str">
            <v>37_18</v>
          </cell>
        </row>
        <row r="1913">
          <cell r="B1913" t="str">
            <v>37_19</v>
          </cell>
        </row>
        <row r="1914">
          <cell r="B1914" t="str">
            <v>37_20</v>
          </cell>
        </row>
        <row r="1915">
          <cell r="B1915" t="str">
            <v>37_21</v>
          </cell>
        </row>
        <row r="1916">
          <cell r="B1916" t="str">
            <v>37_22</v>
          </cell>
        </row>
        <row r="1917">
          <cell r="B1917" t="str">
            <v>37_23</v>
          </cell>
        </row>
        <row r="1918">
          <cell r="B1918" t="str">
            <v>37_24</v>
          </cell>
        </row>
        <row r="1919">
          <cell r="B1919" t="str">
            <v>37_25</v>
          </cell>
        </row>
        <row r="1920">
          <cell r="B1920" t="str">
            <v>37_26</v>
          </cell>
        </row>
        <row r="1921">
          <cell r="B1921" t="str">
            <v>37_27</v>
          </cell>
        </row>
        <row r="1922">
          <cell r="B1922" t="str">
            <v>37_28</v>
          </cell>
        </row>
        <row r="1923">
          <cell r="B1923" t="str">
            <v>37_29</v>
          </cell>
        </row>
        <row r="1924">
          <cell r="B1924" t="str">
            <v>37_30</v>
          </cell>
        </row>
        <row r="1925">
          <cell r="B1925" t="str">
            <v>37_31</v>
          </cell>
        </row>
        <row r="1926">
          <cell r="B1926" t="str">
            <v>37_32</v>
          </cell>
        </row>
        <row r="1927">
          <cell r="B1927" t="str">
            <v>37_33</v>
          </cell>
        </row>
        <row r="1928">
          <cell r="B1928" t="str">
            <v>37_34</v>
          </cell>
        </row>
        <row r="1929">
          <cell r="B1929" t="str">
            <v>37_35</v>
          </cell>
        </row>
        <row r="1930">
          <cell r="B1930" t="str">
            <v>37_36</v>
          </cell>
        </row>
        <row r="1931">
          <cell r="B1931" t="str">
            <v>37_37</v>
          </cell>
        </row>
        <row r="1932">
          <cell r="B1932" t="str">
            <v>37_38</v>
          </cell>
        </row>
        <row r="1933">
          <cell r="B1933" t="str">
            <v>37_39</v>
          </cell>
        </row>
        <row r="1934">
          <cell r="B1934" t="str">
            <v>37_40</v>
          </cell>
        </row>
        <row r="1935">
          <cell r="B1935" t="str">
            <v>37_41</v>
          </cell>
        </row>
        <row r="1936">
          <cell r="B1936" t="str">
            <v>37_42</v>
          </cell>
        </row>
        <row r="1937">
          <cell r="B1937" t="str">
            <v>37_A</v>
          </cell>
        </row>
        <row r="1938">
          <cell r="B1938" t="str">
            <v>37_B</v>
          </cell>
        </row>
        <row r="1939">
          <cell r="B1939" t="str">
            <v>37_C</v>
          </cell>
        </row>
        <row r="1940">
          <cell r="B1940" t="str">
            <v>37_D</v>
          </cell>
        </row>
        <row r="1941">
          <cell r="B1941" t="str">
            <v>37_E</v>
          </cell>
        </row>
        <row r="1942">
          <cell r="B1942" t="str">
            <v>37_F</v>
          </cell>
        </row>
        <row r="1943">
          <cell r="B1943" t="str">
            <v>37_G</v>
          </cell>
        </row>
        <row r="1944">
          <cell r="B1944" t="str">
            <v>37_H</v>
          </cell>
        </row>
        <row r="1945">
          <cell r="B1945" t="str">
            <v>37_I</v>
          </cell>
        </row>
        <row r="1946">
          <cell r="B1946" t="str">
            <v>37_J</v>
          </cell>
        </row>
        <row r="1947">
          <cell r="B1947" t="str">
            <v>37_K</v>
          </cell>
        </row>
        <row r="1948">
          <cell r="B1948" t="str">
            <v>37_L</v>
          </cell>
        </row>
        <row r="1949">
          <cell r="B1949" t="str">
            <v>37_M</v>
          </cell>
        </row>
        <row r="1950">
          <cell r="B1950" t="str">
            <v>37_N</v>
          </cell>
        </row>
        <row r="1951">
          <cell r="B1951" t="str">
            <v>37_O</v>
          </cell>
        </row>
        <row r="1952">
          <cell r="B1952" t="str">
            <v>37_P</v>
          </cell>
        </row>
        <row r="1953">
          <cell r="B1953" t="str">
            <v>37_Q</v>
          </cell>
        </row>
        <row r="1954">
          <cell r="B1954" t="str">
            <v>37_R</v>
          </cell>
        </row>
        <row r="1955">
          <cell r="B1955" t="str">
            <v>38_00</v>
          </cell>
        </row>
        <row r="1956">
          <cell r="B1956" t="str">
            <v>38_01</v>
          </cell>
        </row>
        <row r="1957">
          <cell r="B1957" t="str">
            <v>38_02</v>
          </cell>
        </row>
        <row r="1958">
          <cell r="B1958" t="str">
            <v>38_03</v>
          </cell>
        </row>
        <row r="1959">
          <cell r="B1959" t="str">
            <v>38_04</v>
          </cell>
        </row>
        <row r="1960">
          <cell r="B1960" t="str">
            <v>38_05</v>
          </cell>
        </row>
        <row r="1961">
          <cell r="B1961" t="str">
            <v>38_06</v>
          </cell>
        </row>
        <row r="1962">
          <cell r="B1962" t="str">
            <v>38_07</v>
          </cell>
        </row>
        <row r="1963">
          <cell r="B1963" t="str">
            <v>38_08</v>
          </cell>
        </row>
        <row r="1964">
          <cell r="B1964" t="str">
            <v>38_09</v>
          </cell>
        </row>
        <row r="1965">
          <cell r="B1965" t="str">
            <v>38_10</v>
          </cell>
        </row>
        <row r="1966">
          <cell r="B1966" t="str">
            <v>38_11</v>
          </cell>
        </row>
        <row r="1967">
          <cell r="B1967" t="str">
            <v>38_12</v>
          </cell>
        </row>
        <row r="1968">
          <cell r="B1968" t="str">
            <v>38_13</v>
          </cell>
        </row>
        <row r="1969">
          <cell r="B1969" t="str">
            <v>38_14</v>
          </cell>
        </row>
        <row r="1970">
          <cell r="B1970" t="str">
            <v>38_15</v>
          </cell>
        </row>
        <row r="1971">
          <cell r="B1971" t="str">
            <v>38_16</v>
          </cell>
        </row>
        <row r="1972">
          <cell r="B1972" t="str">
            <v>38_17</v>
          </cell>
        </row>
        <row r="1973">
          <cell r="B1973" t="str">
            <v>38_18</v>
          </cell>
        </row>
        <row r="1974">
          <cell r="B1974" t="str">
            <v>38_19</v>
          </cell>
        </row>
        <row r="1975">
          <cell r="B1975" t="str">
            <v>38_20</v>
          </cell>
        </row>
        <row r="1976">
          <cell r="B1976" t="str">
            <v>38_21</v>
          </cell>
        </row>
        <row r="1977">
          <cell r="B1977" t="str">
            <v>38_22</v>
          </cell>
        </row>
        <row r="1978">
          <cell r="B1978" t="str">
            <v>38_23</v>
          </cell>
        </row>
        <row r="1979">
          <cell r="B1979" t="str">
            <v>38_24</v>
          </cell>
        </row>
        <row r="1980">
          <cell r="B1980" t="str">
            <v>38_25</v>
          </cell>
        </row>
        <row r="1981">
          <cell r="B1981" t="str">
            <v>38_26</v>
          </cell>
        </row>
        <row r="1982">
          <cell r="B1982" t="str">
            <v>38_27</v>
          </cell>
        </row>
        <row r="1983">
          <cell r="B1983" t="str">
            <v>38_28</v>
          </cell>
        </row>
        <row r="1984">
          <cell r="B1984" t="str">
            <v>38_29</v>
          </cell>
        </row>
        <row r="1985">
          <cell r="B1985" t="str">
            <v>38_30</v>
          </cell>
        </row>
        <row r="1986">
          <cell r="B1986" t="str">
            <v>38_31</v>
          </cell>
        </row>
        <row r="1987">
          <cell r="B1987" t="str">
            <v>38_32</v>
          </cell>
        </row>
        <row r="1988">
          <cell r="B1988" t="str">
            <v>38_33</v>
          </cell>
        </row>
        <row r="1989">
          <cell r="B1989" t="str">
            <v>38_34</v>
          </cell>
        </row>
        <row r="1990">
          <cell r="B1990" t="str">
            <v>38_35</v>
          </cell>
        </row>
        <row r="1991">
          <cell r="B1991" t="str">
            <v>38_36</v>
          </cell>
        </row>
        <row r="1992">
          <cell r="B1992" t="str">
            <v>38_37</v>
          </cell>
        </row>
        <row r="1993">
          <cell r="B1993" t="str">
            <v>38_38</v>
          </cell>
        </row>
        <row r="1994">
          <cell r="B1994" t="str">
            <v>38_39</v>
          </cell>
        </row>
        <row r="1995">
          <cell r="B1995" t="str">
            <v>38_40</v>
          </cell>
        </row>
        <row r="1996">
          <cell r="B1996" t="str">
            <v>38_41</v>
          </cell>
        </row>
        <row r="1997">
          <cell r="B1997" t="str">
            <v>38_42</v>
          </cell>
        </row>
        <row r="1998">
          <cell r="B1998" t="str">
            <v>38_A</v>
          </cell>
        </row>
        <row r="1999">
          <cell r="B1999" t="str">
            <v>38_B</v>
          </cell>
        </row>
        <row r="2000">
          <cell r="B2000" t="str">
            <v>38_C</v>
          </cell>
        </row>
        <row r="2001">
          <cell r="B2001" t="str">
            <v>38_D</v>
          </cell>
        </row>
        <row r="2002">
          <cell r="B2002" t="str">
            <v>38_E</v>
          </cell>
        </row>
        <row r="2003">
          <cell r="B2003" t="str">
            <v>38_F</v>
          </cell>
        </row>
        <row r="2004">
          <cell r="B2004" t="str">
            <v>38_G</v>
          </cell>
        </row>
        <row r="2005">
          <cell r="B2005" t="str">
            <v>38_H</v>
          </cell>
        </row>
        <row r="2006">
          <cell r="B2006" t="str">
            <v>38_I</v>
          </cell>
        </row>
        <row r="2007">
          <cell r="B2007" t="str">
            <v>38_J</v>
          </cell>
        </row>
        <row r="2008">
          <cell r="B2008" t="str">
            <v>38_K</v>
          </cell>
        </row>
        <row r="2009">
          <cell r="B2009" t="str">
            <v>38_L</v>
          </cell>
        </row>
        <row r="2010">
          <cell r="B2010" t="str">
            <v>38_M</v>
          </cell>
        </row>
        <row r="2011">
          <cell r="B2011" t="str">
            <v>38_N</v>
          </cell>
        </row>
        <row r="2012">
          <cell r="B2012" t="str">
            <v>38_O</v>
          </cell>
        </row>
        <row r="2013">
          <cell r="B2013" t="str">
            <v>38_P</v>
          </cell>
        </row>
        <row r="2014">
          <cell r="B2014" t="str">
            <v>38_Q</v>
          </cell>
        </row>
        <row r="2015">
          <cell r="B2015" t="str">
            <v>38_R</v>
          </cell>
        </row>
        <row r="2016">
          <cell r="B2016" t="str">
            <v>39_00</v>
          </cell>
        </row>
        <row r="2017">
          <cell r="B2017" t="str">
            <v>39_01</v>
          </cell>
        </row>
        <row r="2018">
          <cell r="B2018" t="str">
            <v>39_02</v>
          </cell>
        </row>
        <row r="2019">
          <cell r="B2019" t="str">
            <v>39_03</v>
          </cell>
        </row>
        <row r="2020">
          <cell r="B2020" t="str">
            <v>39_04</v>
          </cell>
        </row>
        <row r="2021">
          <cell r="B2021" t="str">
            <v>39_05</v>
          </cell>
        </row>
        <row r="2022">
          <cell r="B2022" t="str">
            <v>39_06</v>
          </cell>
        </row>
        <row r="2023">
          <cell r="B2023" t="str">
            <v>39_07</v>
          </cell>
        </row>
        <row r="2024">
          <cell r="B2024" t="str">
            <v>39_08</v>
          </cell>
        </row>
        <row r="2025">
          <cell r="B2025" t="str">
            <v>39_09</v>
          </cell>
        </row>
        <row r="2026">
          <cell r="B2026" t="str">
            <v>39_10</v>
          </cell>
        </row>
        <row r="2027">
          <cell r="B2027" t="str">
            <v>39_11</v>
          </cell>
        </row>
        <row r="2028">
          <cell r="B2028" t="str">
            <v>39_12</v>
          </cell>
        </row>
        <row r="2029">
          <cell r="B2029" t="str">
            <v>39_13</v>
          </cell>
        </row>
        <row r="2030">
          <cell r="B2030" t="str">
            <v>39_14</v>
          </cell>
        </row>
        <row r="2031">
          <cell r="B2031" t="str">
            <v>39_15</v>
          </cell>
        </row>
        <row r="2032">
          <cell r="B2032" t="str">
            <v>39_16</v>
          </cell>
        </row>
        <row r="2033">
          <cell r="B2033" t="str">
            <v>39_17</v>
          </cell>
        </row>
        <row r="2034">
          <cell r="B2034" t="str">
            <v>39_18</v>
          </cell>
        </row>
        <row r="2035">
          <cell r="B2035" t="str">
            <v>39_19</v>
          </cell>
        </row>
        <row r="2036">
          <cell r="B2036" t="str">
            <v>39_20</v>
          </cell>
        </row>
        <row r="2037">
          <cell r="B2037" t="str">
            <v>39_21</v>
          </cell>
        </row>
        <row r="2038">
          <cell r="B2038" t="str">
            <v>39_22</v>
          </cell>
        </row>
        <row r="2039">
          <cell r="B2039" t="str">
            <v>39_23</v>
          </cell>
        </row>
        <row r="2040">
          <cell r="B2040" t="str">
            <v>39_24</v>
          </cell>
        </row>
        <row r="2041">
          <cell r="B2041" t="str">
            <v>39_25</v>
          </cell>
        </row>
        <row r="2042">
          <cell r="B2042" t="str">
            <v>39_26</v>
          </cell>
        </row>
        <row r="2043">
          <cell r="B2043" t="str">
            <v>39_27</v>
          </cell>
        </row>
        <row r="2044">
          <cell r="B2044" t="str">
            <v>39_28</v>
          </cell>
        </row>
        <row r="2045">
          <cell r="B2045" t="str">
            <v>39_29</v>
          </cell>
        </row>
        <row r="2046">
          <cell r="B2046" t="str">
            <v>39_30</v>
          </cell>
        </row>
        <row r="2047">
          <cell r="B2047" t="str">
            <v>39_31</v>
          </cell>
        </row>
        <row r="2048">
          <cell r="B2048" t="str">
            <v>39_32</v>
          </cell>
        </row>
        <row r="2049">
          <cell r="B2049" t="str">
            <v>39_33</v>
          </cell>
        </row>
        <row r="2050">
          <cell r="B2050" t="str">
            <v>39_34</v>
          </cell>
        </row>
        <row r="2051">
          <cell r="B2051" t="str">
            <v>39_35</v>
          </cell>
        </row>
        <row r="2052">
          <cell r="B2052" t="str">
            <v>39_36</v>
          </cell>
        </row>
        <row r="2053">
          <cell r="B2053" t="str">
            <v>39_37</v>
          </cell>
        </row>
        <row r="2054">
          <cell r="B2054" t="str">
            <v>39_38</v>
          </cell>
        </row>
        <row r="2055">
          <cell r="B2055" t="str">
            <v>39_39</v>
          </cell>
        </row>
        <row r="2056">
          <cell r="B2056" t="str">
            <v>39_40</v>
          </cell>
        </row>
        <row r="2057">
          <cell r="B2057" t="str">
            <v>39_41</v>
          </cell>
        </row>
        <row r="2058">
          <cell r="B2058" t="str">
            <v>39_42</v>
          </cell>
        </row>
        <row r="2059">
          <cell r="B2059" t="str">
            <v>39_A</v>
          </cell>
        </row>
        <row r="2060">
          <cell r="B2060" t="str">
            <v>39_B</v>
          </cell>
        </row>
        <row r="2061">
          <cell r="B2061" t="str">
            <v>39_C</v>
          </cell>
        </row>
        <row r="2062">
          <cell r="B2062" t="str">
            <v>39_D</v>
          </cell>
        </row>
        <row r="2063">
          <cell r="B2063" t="str">
            <v>39_E</v>
          </cell>
        </row>
        <row r="2064">
          <cell r="B2064" t="str">
            <v>39_F</v>
          </cell>
        </row>
        <row r="2065">
          <cell r="B2065" t="str">
            <v>39_G</v>
          </cell>
        </row>
        <row r="2066">
          <cell r="B2066" t="str">
            <v>39_H</v>
          </cell>
        </row>
        <row r="2067">
          <cell r="B2067" t="str">
            <v>39_I</v>
          </cell>
        </row>
        <row r="2068">
          <cell r="B2068" t="str">
            <v>39_J</v>
          </cell>
        </row>
        <row r="2069">
          <cell r="B2069" t="str">
            <v>39_K</v>
          </cell>
        </row>
        <row r="2070">
          <cell r="B2070" t="str">
            <v>39_L</v>
          </cell>
        </row>
        <row r="2071">
          <cell r="B2071" t="str">
            <v>39_M</v>
          </cell>
        </row>
        <row r="2072">
          <cell r="B2072" t="str">
            <v>39_N</v>
          </cell>
        </row>
        <row r="2073">
          <cell r="B2073" t="str">
            <v>39_O</v>
          </cell>
        </row>
        <row r="2074">
          <cell r="B2074" t="str">
            <v>39_P</v>
          </cell>
        </row>
        <row r="2075">
          <cell r="B2075" t="str">
            <v>39_Q</v>
          </cell>
        </row>
        <row r="2076">
          <cell r="B2076" t="str">
            <v>39_R</v>
          </cell>
        </row>
        <row r="2077">
          <cell r="B2077" t="str">
            <v>4_00</v>
          </cell>
        </row>
        <row r="2078">
          <cell r="B2078" t="str">
            <v>4_01</v>
          </cell>
        </row>
        <row r="2079">
          <cell r="B2079" t="str">
            <v>4_02</v>
          </cell>
        </row>
        <row r="2080">
          <cell r="B2080" t="str">
            <v>4_03</v>
          </cell>
        </row>
        <row r="2081">
          <cell r="B2081" t="str">
            <v>4_04</v>
          </cell>
        </row>
        <row r="2082">
          <cell r="B2082" t="str">
            <v>4_05</v>
          </cell>
        </row>
        <row r="2083">
          <cell r="B2083" t="str">
            <v>4_06</v>
          </cell>
        </row>
        <row r="2084">
          <cell r="B2084" t="str">
            <v>4_07</v>
          </cell>
        </row>
        <row r="2085">
          <cell r="B2085" t="str">
            <v>4_08</v>
          </cell>
        </row>
        <row r="2086">
          <cell r="B2086" t="str">
            <v>4_09</v>
          </cell>
        </row>
        <row r="2087">
          <cell r="B2087" t="str">
            <v>4_10</v>
          </cell>
        </row>
        <row r="2088">
          <cell r="B2088" t="str">
            <v>4_11</v>
          </cell>
        </row>
        <row r="2089">
          <cell r="B2089" t="str">
            <v>4_12</v>
          </cell>
        </row>
        <row r="2090">
          <cell r="B2090" t="str">
            <v>4_13</v>
          </cell>
        </row>
        <row r="2091">
          <cell r="B2091" t="str">
            <v>4_14</v>
          </cell>
        </row>
        <row r="2092">
          <cell r="B2092" t="str">
            <v>4_15</v>
          </cell>
        </row>
        <row r="2093">
          <cell r="B2093" t="str">
            <v>4_16</v>
          </cell>
        </row>
        <row r="2094">
          <cell r="B2094" t="str">
            <v>4_17</v>
          </cell>
        </row>
        <row r="2095">
          <cell r="B2095" t="str">
            <v>4_18</v>
          </cell>
        </row>
        <row r="2096">
          <cell r="B2096" t="str">
            <v>4_19</v>
          </cell>
        </row>
        <row r="2097">
          <cell r="B2097" t="str">
            <v>4_20</v>
          </cell>
        </row>
        <row r="2098">
          <cell r="B2098" t="str">
            <v>4_21</v>
          </cell>
        </row>
        <row r="2099">
          <cell r="B2099" t="str">
            <v>4_22</v>
          </cell>
        </row>
        <row r="2100">
          <cell r="B2100" t="str">
            <v>4_23</v>
          </cell>
        </row>
        <row r="2101">
          <cell r="B2101" t="str">
            <v>4_24</v>
          </cell>
        </row>
        <row r="2102">
          <cell r="B2102" t="str">
            <v>4_25</v>
          </cell>
        </row>
        <row r="2103">
          <cell r="B2103" t="str">
            <v>4_26</v>
          </cell>
        </row>
        <row r="2104">
          <cell r="B2104" t="str">
            <v>4_27</v>
          </cell>
        </row>
        <row r="2105">
          <cell r="B2105" t="str">
            <v>4_28</v>
          </cell>
        </row>
        <row r="2106">
          <cell r="B2106" t="str">
            <v>4_29</v>
          </cell>
        </row>
        <row r="2107">
          <cell r="B2107" t="str">
            <v>4_30</v>
          </cell>
        </row>
        <row r="2108">
          <cell r="B2108" t="str">
            <v>4_31</v>
          </cell>
        </row>
        <row r="2109">
          <cell r="B2109" t="str">
            <v>4_32</v>
          </cell>
        </row>
        <row r="2110">
          <cell r="B2110" t="str">
            <v>4_33</v>
          </cell>
        </row>
        <row r="2111">
          <cell r="B2111" t="str">
            <v>4_34</v>
          </cell>
        </row>
        <row r="2112">
          <cell r="B2112" t="str">
            <v>4_35</v>
          </cell>
        </row>
        <row r="2113">
          <cell r="B2113" t="str">
            <v>4_36</v>
          </cell>
        </row>
        <row r="2114">
          <cell r="B2114" t="str">
            <v>4_37</v>
          </cell>
        </row>
        <row r="2115">
          <cell r="B2115" t="str">
            <v>4_38</v>
          </cell>
        </row>
        <row r="2116">
          <cell r="B2116" t="str">
            <v>4_39</v>
          </cell>
        </row>
        <row r="2117">
          <cell r="B2117" t="str">
            <v>4_40</v>
          </cell>
        </row>
        <row r="2118">
          <cell r="B2118" t="str">
            <v>4_41</v>
          </cell>
        </row>
        <row r="2119">
          <cell r="B2119" t="str">
            <v>4_42</v>
          </cell>
        </row>
        <row r="2120">
          <cell r="B2120" t="str">
            <v>4_A</v>
          </cell>
        </row>
        <row r="2121">
          <cell r="B2121" t="str">
            <v>4_B</v>
          </cell>
        </row>
        <row r="2122">
          <cell r="B2122" t="str">
            <v>4_C</v>
          </cell>
        </row>
        <row r="2123">
          <cell r="B2123" t="str">
            <v>4_D</v>
          </cell>
        </row>
        <row r="2124">
          <cell r="B2124" t="str">
            <v>4_E</v>
          </cell>
        </row>
        <row r="2125">
          <cell r="B2125" t="str">
            <v>4_F</v>
          </cell>
        </row>
        <row r="2126">
          <cell r="B2126" t="str">
            <v>4_G</v>
          </cell>
        </row>
        <row r="2127">
          <cell r="B2127" t="str">
            <v>4_H</v>
          </cell>
        </row>
        <row r="2128">
          <cell r="B2128" t="str">
            <v>4_I</v>
          </cell>
        </row>
        <row r="2129">
          <cell r="B2129" t="str">
            <v>4_J</v>
          </cell>
        </row>
        <row r="2130">
          <cell r="B2130" t="str">
            <v>4_K</v>
          </cell>
        </row>
        <row r="2131">
          <cell r="B2131" t="str">
            <v>4_L</v>
          </cell>
        </row>
        <row r="2132">
          <cell r="B2132" t="str">
            <v>4_M</v>
          </cell>
        </row>
        <row r="2133">
          <cell r="B2133" t="str">
            <v>4_N</v>
          </cell>
        </row>
        <row r="2134">
          <cell r="B2134" t="str">
            <v>4_O</v>
          </cell>
        </row>
        <row r="2135">
          <cell r="B2135" t="str">
            <v>4_P</v>
          </cell>
        </row>
        <row r="2136">
          <cell r="B2136" t="str">
            <v>4_Q</v>
          </cell>
        </row>
        <row r="2137">
          <cell r="B2137" t="str">
            <v>4_R</v>
          </cell>
        </row>
        <row r="2138">
          <cell r="B2138" t="str">
            <v>40_00</v>
          </cell>
        </row>
        <row r="2139">
          <cell r="B2139" t="str">
            <v>40_01</v>
          </cell>
        </row>
        <row r="2140">
          <cell r="B2140" t="str">
            <v>40_02</v>
          </cell>
        </row>
        <row r="2141">
          <cell r="B2141" t="str">
            <v>40_03</v>
          </cell>
        </row>
        <row r="2142">
          <cell r="B2142" t="str">
            <v>40_04</v>
          </cell>
        </row>
        <row r="2143">
          <cell r="B2143" t="str">
            <v>40_05</v>
          </cell>
        </row>
        <row r="2144">
          <cell r="B2144" t="str">
            <v>40_06</v>
          </cell>
        </row>
        <row r="2145">
          <cell r="B2145" t="str">
            <v>40_07</v>
          </cell>
        </row>
        <row r="2146">
          <cell r="B2146" t="str">
            <v>40_08</v>
          </cell>
        </row>
        <row r="2147">
          <cell r="B2147" t="str">
            <v>40_09</v>
          </cell>
        </row>
        <row r="2148">
          <cell r="B2148" t="str">
            <v>40_10</v>
          </cell>
        </row>
        <row r="2149">
          <cell r="B2149" t="str">
            <v>40_11</v>
          </cell>
        </row>
        <row r="2150">
          <cell r="B2150" t="str">
            <v>40_12</v>
          </cell>
        </row>
        <row r="2151">
          <cell r="B2151" t="str">
            <v>40_13</v>
          </cell>
        </row>
        <row r="2152">
          <cell r="B2152" t="str">
            <v>40_14</v>
          </cell>
        </row>
        <row r="2153">
          <cell r="B2153" t="str">
            <v>40_15</v>
          </cell>
        </row>
        <row r="2154">
          <cell r="B2154" t="str">
            <v>40_16</v>
          </cell>
        </row>
        <row r="2155">
          <cell r="B2155" t="str">
            <v>40_17</v>
          </cell>
        </row>
        <row r="2156">
          <cell r="B2156" t="str">
            <v>40_18</v>
          </cell>
        </row>
        <row r="2157">
          <cell r="B2157" t="str">
            <v>40_19</v>
          </cell>
        </row>
        <row r="2158">
          <cell r="B2158" t="str">
            <v>40_20</v>
          </cell>
        </row>
        <row r="2159">
          <cell r="B2159" t="str">
            <v>40_21</v>
          </cell>
        </row>
        <row r="2160">
          <cell r="B2160" t="str">
            <v>40_22</v>
          </cell>
        </row>
        <row r="2161">
          <cell r="B2161" t="str">
            <v>40_23</v>
          </cell>
        </row>
        <row r="2162">
          <cell r="B2162" t="str">
            <v>40_24</v>
          </cell>
        </row>
        <row r="2163">
          <cell r="B2163" t="str">
            <v>40_25</v>
          </cell>
        </row>
        <row r="2164">
          <cell r="B2164" t="str">
            <v>40_26</v>
          </cell>
        </row>
        <row r="2165">
          <cell r="B2165" t="str">
            <v>40_27</v>
          </cell>
        </row>
        <row r="2166">
          <cell r="B2166" t="str">
            <v>40_28</v>
          </cell>
        </row>
        <row r="2167">
          <cell r="B2167" t="str">
            <v>40_29</v>
          </cell>
        </row>
        <row r="2168">
          <cell r="B2168" t="str">
            <v>40_30</v>
          </cell>
        </row>
        <row r="2169">
          <cell r="B2169" t="str">
            <v>40_31</v>
          </cell>
        </row>
        <row r="2170">
          <cell r="B2170" t="str">
            <v>40_32</v>
          </cell>
        </row>
        <row r="2171">
          <cell r="B2171" t="str">
            <v>40_33</v>
          </cell>
        </row>
        <row r="2172">
          <cell r="B2172" t="str">
            <v>40_34</v>
          </cell>
        </row>
        <row r="2173">
          <cell r="B2173" t="str">
            <v>40_35</v>
          </cell>
        </row>
        <row r="2174">
          <cell r="B2174" t="str">
            <v>40_36</v>
          </cell>
        </row>
        <row r="2175">
          <cell r="B2175" t="str">
            <v>40_37</v>
          </cell>
        </row>
        <row r="2176">
          <cell r="B2176" t="str">
            <v>40_38</v>
          </cell>
        </row>
        <row r="2177">
          <cell r="B2177" t="str">
            <v>40_39</v>
          </cell>
        </row>
        <row r="2178">
          <cell r="B2178" t="str">
            <v>40_40</v>
          </cell>
        </row>
        <row r="2179">
          <cell r="B2179" t="str">
            <v>40_41</v>
          </cell>
        </row>
        <row r="2180">
          <cell r="B2180" t="str">
            <v>40_42</v>
          </cell>
        </row>
        <row r="2181">
          <cell r="B2181" t="str">
            <v>40_A</v>
          </cell>
        </row>
        <row r="2182">
          <cell r="B2182" t="str">
            <v>40_B</v>
          </cell>
        </row>
        <row r="2183">
          <cell r="B2183" t="str">
            <v>40_C</v>
          </cell>
        </row>
        <row r="2184">
          <cell r="B2184" t="str">
            <v>40_D</v>
          </cell>
        </row>
        <row r="2185">
          <cell r="B2185" t="str">
            <v>40_E</v>
          </cell>
        </row>
        <row r="2186">
          <cell r="B2186" t="str">
            <v>40_F</v>
          </cell>
        </row>
        <row r="2187">
          <cell r="B2187" t="str">
            <v>40_G</v>
          </cell>
        </row>
        <row r="2188">
          <cell r="B2188" t="str">
            <v>40_H</v>
          </cell>
        </row>
        <row r="2189">
          <cell r="B2189" t="str">
            <v>40_I</v>
          </cell>
        </row>
        <row r="2190">
          <cell r="B2190" t="str">
            <v>40_J</v>
          </cell>
        </row>
        <row r="2191">
          <cell r="B2191" t="str">
            <v>40_K</v>
          </cell>
        </row>
        <row r="2192">
          <cell r="B2192" t="str">
            <v>40_L</v>
          </cell>
        </row>
        <row r="2193">
          <cell r="B2193" t="str">
            <v>40_M</v>
          </cell>
        </row>
        <row r="2194">
          <cell r="B2194" t="str">
            <v>40_N</v>
          </cell>
        </row>
        <row r="2195">
          <cell r="B2195" t="str">
            <v>40_O</v>
          </cell>
        </row>
        <row r="2196">
          <cell r="B2196" t="str">
            <v>40_P</v>
          </cell>
        </row>
        <row r="2197">
          <cell r="B2197" t="str">
            <v>40_Q</v>
          </cell>
        </row>
        <row r="2198">
          <cell r="B2198" t="str">
            <v>40_R</v>
          </cell>
        </row>
        <row r="2199">
          <cell r="B2199" t="str">
            <v>41_00</v>
          </cell>
        </row>
        <row r="2200">
          <cell r="B2200" t="str">
            <v>41_01</v>
          </cell>
        </row>
        <row r="2201">
          <cell r="B2201" t="str">
            <v>41_02</v>
          </cell>
        </row>
        <row r="2202">
          <cell r="B2202" t="str">
            <v>41_03</v>
          </cell>
        </row>
        <row r="2203">
          <cell r="B2203" t="str">
            <v>41_04</v>
          </cell>
        </row>
        <row r="2204">
          <cell r="B2204" t="str">
            <v>41_05</v>
          </cell>
        </row>
        <row r="2205">
          <cell r="B2205" t="str">
            <v>41_06</v>
          </cell>
        </row>
        <row r="2206">
          <cell r="B2206" t="str">
            <v>41_07</v>
          </cell>
        </row>
        <row r="2207">
          <cell r="B2207" t="str">
            <v>41_08</v>
          </cell>
        </row>
        <row r="2208">
          <cell r="B2208" t="str">
            <v>41_09</v>
          </cell>
        </row>
        <row r="2209">
          <cell r="B2209" t="str">
            <v>41_10</v>
          </cell>
        </row>
        <row r="2210">
          <cell r="B2210" t="str">
            <v>41_11</v>
          </cell>
        </row>
        <row r="2211">
          <cell r="B2211" t="str">
            <v>41_12</v>
          </cell>
        </row>
        <row r="2212">
          <cell r="B2212" t="str">
            <v>41_13</v>
          </cell>
        </row>
        <row r="2213">
          <cell r="B2213" t="str">
            <v>41_14</v>
          </cell>
        </row>
        <row r="2214">
          <cell r="B2214" t="str">
            <v>41_15</v>
          </cell>
        </row>
        <row r="2215">
          <cell r="B2215" t="str">
            <v>41_16</v>
          </cell>
        </row>
        <row r="2216">
          <cell r="B2216" t="str">
            <v>41_17</v>
          </cell>
        </row>
        <row r="2217">
          <cell r="B2217" t="str">
            <v>41_18</v>
          </cell>
        </row>
        <row r="2218">
          <cell r="B2218" t="str">
            <v>41_19</v>
          </cell>
        </row>
        <row r="2219">
          <cell r="B2219" t="str">
            <v>41_20</v>
          </cell>
        </row>
        <row r="2220">
          <cell r="B2220" t="str">
            <v>41_21</v>
          </cell>
        </row>
        <row r="2221">
          <cell r="B2221" t="str">
            <v>41_22</v>
          </cell>
        </row>
        <row r="2222">
          <cell r="B2222" t="str">
            <v>41_23</v>
          </cell>
        </row>
        <row r="2223">
          <cell r="B2223" t="str">
            <v>41_24</v>
          </cell>
        </row>
        <row r="2224">
          <cell r="B2224" t="str">
            <v>41_25</v>
          </cell>
        </row>
        <row r="2225">
          <cell r="B2225" t="str">
            <v>41_26</v>
          </cell>
        </row>
        <row r="2226">
          <cell r="B2226" t="str">
            <v>41_27</v>
          </cell>
        </row>
        <row r="2227">
          <cell r="B2227" t="str">
            <v>41_28</v>
          </cell>
        </row>
        <row r="2228">
          <cell r="B2228" t="str">
            <v>41_29</v>
          </cell>
        </row>
        <row r="2229">
          <cell r="B2229" t="str">
            <v>41_30</v>
          </cell>
        </row>
        <row r="2230">
          <cell r="B2230" t="str">
            <v>41_31</v>
          </cell>
        </row>
        <row r="2231">
          <cell r="B2231" t="str">
            <v>41_32</v>
          </cell>
        </row>
        <row r="2232">
          <cell r="B2232" t="str">
            <v>41_33</v>
          </cell>
        </row>
        <row r="2233">
          <cell r="B2233" t="str">
            <v>41_34</v>
          </cell>
        </row>
        <row r="2234">
          <cell r="B2234" t="str">
            <v>41_35</v>
          </cell>
        </row>
        <row r="2235">
          <cell r="B2235" t="str">
            <v>41_36</v>
          </cell>
        </row>
        <row r="2236">
          <cell r="B2236" t="str">
            <v>41_37</v>
          </cell>
        </row>
        <row r="2237">
          <cell r="B2237" t="str">
            <v>41_38</v>
          </cell>
        </row>
        <row r="2238">
          <cell r="B2238" t="str">
            <v>41_39</v>
          </cell>
        </row>
        <row r="2239">
          <cell r="B2239" t="str">
            <v>41_40</v>
          </cell>
        </row>
        <row r="2240">
          <cell r="B2240" t="str">
            <v>41_41</v>
          </cell>
        </row>
        <row r="2241">
          <cell r="B2241" t="str">
            <v>41_42</v>
          </cell>
        </row>
        <row r="2242">
          <cell r="B2242" t="str">
            <v>41_A</v>
          </cell>
        </row>
        <row r="2243">
          <cell r="B2243" t="str">
            <v>41_B</v>
          </cell>
        </row>
        <row r="2244">
          <cell r="B2244" t="str">
            <v>41_C</v>
          </cell>
        </row>
        <row r="2245">
          <cell r="B2245" t="str">
            <v>41_D</v>
          </cell>
        </row>
        <row r="2246">
          <cell r="B2246" t="str">
            <v>41_E</v>
          </cell>
        </row>
        <row r="2247">
          <cell r="B2247" t="str">
            <v>41_F</v>
          </cell>
        </row>
        <row r="2248">
          <cell r="B2248" t="str">
            <v>41_G</v>
          </cell>
        </row>
        <row r="2249">
          <cell r="B2249" t="str">
            <v>41_H</v>
          </cell>
        </row>
        <row r="2250">
          <cell r="B2250" t="str">
            <v>41_I</v>
          </cell>
        </row>
        <row r="2251">
          <cell r="B2251" t="str">
            <v>41_J</v>
          </cell>
        </row>
        <row r="2252">
          <cell r="B2252" t="str">
            <v>41_K</v>
          </cell>
        </row>
        <row r="2253">
          <cell r="B2253" t="str">
            <v>41_L</v>
          </cell>
        </row>
        <row r="2254">
          <cell r="B2254" t="str">
            <v>41_M</v>
          </cell>
        </row>
        <row r="2255">
          <cell r="B2255" t="str">
            <v>41_N</v>
          </cell>
        </row>
        <row r="2256">
          <cell r="B2256" t="str">
            <v>41_O</v>
          </cell>
        </row>
        <row r="2257">
          <cell r="B2257" t="str">
            <v>41_P</v>
          </cell>
        </row>
        <row r="2258">
          <cell r="B2258" t="str">
            <v>41_Q</v>
          </cell>
        </row>
        <row r="2259">
          <cell r="B2259" t="str">
            <v>41_R</v>
          </cell>
        </row>
        <row r="2260">
          <cell r="B2260" t="str">
            <v>42_00</v>
          </cell>
        </row>
        <row r="2261">
          <cell r="B2261" t="str">
            <v>42_01</v>
          </cell>
        </row>
        <row r="2262">
          <cell r="B2262" t="str">
            <v>42_02</v>
          </cell>
        </row>
        <row r="2263">
          <cell r="B2263" t="str">
            <v>42_03</v>
          </cell>
        </row>
        <row r="2264">
          <cell r="B2264" t="str">
            <v>42_04</v>
          </cell>
        </row>
        <row r="2265">
          <cell r="B2265" t="str">
            <v>42_05</v>
          </cell>
        </row>
        <row r="2266">
          <cell r="B2266" t="str">
            <v>42_06</v>
          </cell>
        </row>
        <row r="2267">
          <cell r="B2267" t="str">
            <v>42_07</v>
          </cell>
        </row>
        <row r="2268">
          <cell r="B2268" t="str">
            <v>42_08</v>
          </cell>
        </row>
        <row r="2269">
          <cell r="B2269" t="str">
            <v>42_09</v>
          </cell>
        </row>
        <row r="2270">
          <cell r="B2270" t="str">
            <v>42_10</v>
          </cell>
        </row>
        <row r="2271">
          <cell r="B2271" t="str">
            <v>42_11</v>
          </cell>
        </row>
        <row r="2272">
          <cell r="B2272" t="str">
            <v>42_12</v>
          </cell>
        </row>
        <row r="2273">
          <cell r="B2273" t="str">
            <v>42_13</v>
          </cell>
        </row>
        <row r="2274">
          <cell r="B2274" t="str">
            <v>42_14</v>
          </cell>
        </row>
        <row r="2275">
          <cell r="B2275" t="str">
            <v>42_15</v>
          </cell>
        </row>
        <row r="2276">
          <cell r="B2276" t="str">
            <v>42_16</v>
          </cell>
        </row>
        <row r="2277">
          <cell r="B2277" t="str">
            <v>42_17</v>
          </cell>
        </row>
        <row r="2278">
          <cell r="B2278" t="str">
            <v>42_18</v>
          </cell>
        </row>
        <row r="2279">
          <cell r="B2279" t="str">
            <v>42_19</v>
          </cell>
        </row>
        <row r="2280">
          <cell r="B2280" t="str">
            <v>42_20</v>
          </cell>
        </row>
        <row r="2281">
          <cell r="B2281" t="str">
            <v>42_21</v>
          </cell>
        </row>
        <row r="2282">
          <cell r="B2282" t="str">
            <v>42_22</v>
          </cell>
        </row>
        <row r="2283">
          <cell r="B2283" t="str">
            <v>42_23</v>
          </cell>
        </row>
        <row r="2284">
          <cell r="B2284" t="str">
            <v>42_24</v>
          </cell>
        </row>
        <row r="2285">
          <cell r="B2285" t="str">
            <v>42_25</v>
          </cell>
        </row>
        <row r="2286">
          <cell r="B2286" t="str">
            <v>42_26</v>
          </cell>
        </row>
        <row r="2287">
          <cell r="B2287" t="str">
            <v>42_27</v>
          </cell>
        </row>
        <row r="2288">
          <cell r="B2288" t="str">
            <v>42_28</v>
          </cell>
        </row>
        <row r="2289">
          <cell r="B2289" t="str">
            <v>42_29</v>
          </cell>
        </row>
        <row r="2290">
          <cell r="B2290" t="str">
            <v>42_30</v>
          </cell>
        </row>
        <row r="2291">
          <cell r="B2291" t="str">
            <v>42_31</v>
          </cell>
        </row>
        <row r="2292">
          <cell r="B2292" t="str">
            <v>42_32</v>
          </cell>
        </row>
        <row r="2293">
          <cell r="B2293" t="str">
            <v>42_33</v>
          </cell>
        </row>
        <row r="2294">
          <cell r="B2294" t="str">
            <v>42_34</v>
          </cell>
        </row>
        <row r="2295">
          <cell r="B2295" t="str">
            <v>42_35</v>
          </cell>
        </row>
        <row r="2296">
          <cell r="B2296" t="str">
            <v>42_36</v>
          </cell>
        </row>
        <row r="2297">
          <cell r="B2297" t="str">
            <v>42_37</v>
          </cell>
        </row>
        <row r="2298">
          <cell r="B2298" t="str">
            <v>42_38</v>
          </cell>
        </row>
        <row r="2299">
          <cell r="B2299" t="str">
            <v>42_39</v>
          </cell>
        </row>
        <row r="2300">
          <cell r="B2300" t="str">
            <v>42_40</v>
          </cell>
        </row>
        <row r="2301">
          <cell r="B2301" t="str">
            <v>42_41</v>
          </cell>
        </row>
        <row r="2302">
          <cell r="B2302" t="str">
            <v>42_42</v>
          </cell>
        </row>
        <row r="2303">
          <cell r="B2303" t="str">
            <v>42_A</v>
          </cell>
        </row>
        <row r="2304">
          <cell r="B2304" t="str">
            <v>42_B</v>
          </cell>
        </row>
        <row r="2305">
          <cell r="B2305" t="str">
            <v>42_C</v>
          </cell>
        </row>
        <row r="2306">
          <cell r="B2306" t="str">
            <v>42_D</v>
          </cell>
        </row>
        <row r="2307">
          <cell r="B2307" t="str">
            <v>42_E</v>
          </cell>
        </row>
        <row r="2308">
          <cell r="B2308" t="str">
            <v>42_F</v>
          </cell>
        </row>
        <row r="2309">
          <cell r="B2309" t="str">
            <v>42_G</v>
          </cell>
        </row>
        <row r="2310">
          <cell r="B2310" t="str">
            <v>42_H</v>
          </cell>
        </row>
        <row r="2311">
          <cell r="B2311" t="str">
            <v>42_I</v>
          </cell>
        </row>
        <row r="2312">
          <cell r="B2312" t="str">
            <v>42_J</v>
          </cell>
        </row>
        <row r="2313">
          <cell r="B2313" t="str">
            <v>42_K</v>
          </cell>
        </row>
        <row r="2314">
          <cell r="B2314" t="str">
            <v>42_L</v>
          </cell>
        </row>
        <row r="2315">
          <cell r="B2315" t="str">
            <v>42_M</v>
          </cell>
        </row>
        <row r="2316">
          <cell r="B2316" t="str">
            <v>42_N</v>
          </cell>
        </row>
        <row r="2317">
          <cell r="B2317" t="str">
            <v>42_O</v>
          </cell>
        </row>
        <row r="2318">
          <cell r="B2318" t="str">
            <v>42_P</v>
          </cell>
        </row>
        <row r="2319">
          <cell r="B2319" t="str">
            <v>42_Q</v>
          </cell>
        </row>
        <row r="2320">
          <cell r="B2320" t="str">
            <v>42_R</v>
          </cell>
        </row>
        <row r="2321">
          <cell r="B2321" t="str">
            <v>43_00</v>
          </cell>
        </row>
        <row r="2322">
          <cell r="B2322" t="str">
            <v>43_01</v>
          </cell>
        </row>
        <row r="2323">
          <cell r="B2323" t="str">
            <v>43_02</v>
          </cell>
        </row>
        <row r="2324">
          <cell r="B2324" t="str">
            <v>43_03</v>
          </cell>
        </row>
        <row r="2325">
          <cell r="B2325" t="str">
            <v>43_04</v>
          </cell>
        </row>
        <row r="2326">
          <cell r="B2326" t="str">
            <v>43_05</v>
          </cell>
        </row>
        <row r="2327">
          <cell r="B2327" t="str">
            <v>43_06</v>
          </cell>
        </row>
        <row r="2328">
          <cell r="B2328" t="str">
            <v>43_07</v>
          </cell>
        </row>
        <row r="2329">
          <cell r="B2329" t="str">
            <v>43_08</v>
          </cell>
        </row>
        <row r="2330">
          <cell r="B2330" t="str">
            <v>43_09</v>
          </cell>
        </row>
        <row r="2331">
          <cell r="B2331" t="str">
            <v>43_10</v>
          </cell>
        </row>
        <row r="2332">
          <cell r="B2332" t="str">
            <v>43_11</v>
          </cell>
        </row>
        <row r="2333">
          <cell r="B2333" t="str">
            <v>43_12</v>
          </cell>
        </row>
        <row r="2334">
          <cell r="B2334" t="str">
            <v>43_13</v>
          </cell>
        </row>
        <row r="2335">
          <cell r="B2335" t="str">
            <v>43_14</v>
          </cell>
        </row>
        <row r="2336">
          <cell r="B2336" t="str">
            <v>43_15</v>
          </cell>
        </row>
        <row r="2337">
          <cell r="B2337" t="str">
            <v>43_16</v>
          </cell>
        </row>
        <row r="2338">
          <cell r="B2338" t="str">
            <v>43_17</v>
          </cell>
        </row>
        <row r="2339">
          <cell r="B2339" t="str">
            <v>43_18</v>
          </cell>
        </row>
        <row r="2340">
          <cell r="B2340" t="str">
            <v>43_19</v>
          </cell>
        </row>
        <row r="2341">
          <cell r="B2341" t="str">
            <v>43_20</v>
          </cell>
        </row>
        <row r="2342">
          <cell r="B2342" t="str">
            <v>43_21</v>
          </cell>
        </row>
        <row r="2343">
          <cell r="B2343" t="str">
            <v>43_22</v>
          </cell>
        </row>
        <row r="2344">
          <cell r="B2344" t="str">
            <v>43_23</v>
          </cell>
        </row>
        <row r="2345">
          <cell r="B2345" t="str">
            <v>43_24</v>
          </cell>
        </row>
        <row r="2346">
          <cell r="B2346" t="str">
            <v>43_25</v>
          </cell>
        </row>
        <row r="2347">
          <cell r="B2347" t="str">
            <v>43_26</v>
          </cell>
        </row>
        <row r="2348">
          <cell r="B2348" t="str">
            <v>43_27</v>
          </cell>
        </row>
        <row r="2349">
          <cell r="B2349" t="str">
            <v>43_28</v>
          </cell>
        </row>
        <row r="2350">
          <cell r="B2350" t="str">
            <v>43_29</v>
          </cell>
        </row>
        <row r="2351">
          <cell r="B2351" t="str">
            <v>43_30</v>
          </cell>
        </row>
        <row r="2352">
          <cell r="B2352" t="str">
            <v>43_31</v>
          </cell>
        </row>
        <row r="2353">
          <cell r="B2353" t="str">
            <v>43_32</v>
          </cell>
        </row>
        <row r="2354">
          <cell r="B2354" t="str">
            <v>43_33</v>
          </cell>
        </row>
        <row r="2355">
          <cell r="B2355" t="str">
            <v>43_34</v>
          </cell>
        </row>
        <row r="2356">
          <cell r="B2356" t="str">
            <v>43_35</v>
          </cell>
        </row>
        <row r="2357">
          <cell r="B2357" t="str">
            <v>43_36</v>
          </cell>
        </row>
        <row r="2358">
          <cell r="B2358" t="str">
            <v>43_37</v>
          </cell>
        </row>
        <row r="2359">
          <cell r="B2359" t="str">
            <v>43_38</v>
          </cell>
        </row>
        <row r="2360">
          <cell r="B2360" t="str">
            <v>43_39</v>
          </cell>
        </row>
        <row r="2361">
          <cell r="B2361" t="str">
            <v>43_40</v>
          </cell>
        </row>
        <row r="2362">
          <cell r="B2362" t="str">
            <v>43_41</v>
          </cell>
        </row>
        <row r="2363">
          <cell r="B2363" t="str">
            <v>43_42</v>
          </cell>
        </row>
        <row r="2364">
          <cell r="B2364" t="str">
            <v>43_A</v>
          </cell>
        </row>
        <row r="2365">
          <cell r="B2365" t="str">
            <v>43_B</v>
          </cell>
        </row>
        <row r="2366">
          <cell r="B2366" t="str">
            <v>43_C</v>
          </cell>
        </row>
        <row r="2367">
          <cell r="B2367" t="str">
            <v>43_D</v>
          </cell>
        </row>
        <row r="2368">
          <cell r="B2368" t="str">
            <v>43_E</v>
          </cell>
        </row>
        <row r="2369">
          <cell r="B2369" t="str">
            <v>43_F</v>
          </cell>
        </row>
        <row r="2370">
          <cell r="B2370" t="str">
            <v>43_G</v>
          </cell>
        </row>
        <row r="2371">
          <cell r="B2371" t="str">
            <v>43_H</v>
          </cell>
        </row>
        <row r="2372">
          <cell r="B2372" t="str">
            <v>43_I</v>
          </cell>
        </row>
        <row r="2373">
          <cell r="B2373" t="str">
            <v>43_J</v>
          </cell>
        </row>
        <row r="2374">
          <cell r="B2374" t="str">
            <v>43_K</v>
          </cell>
        </row>
        <row r="2375">
          <cell r="B2375" t="str">
            <v>43_L</v>
          </cell>
        </row>
        <row r="2376">
          <cell r="B2376" t="str">
            <v>43_M</v>
          </cell>
        </row>
        <row r="2377">
          <cell r="B2377" t="str">
            <v>43_N</v>
          </cell>
        </row>
        <row r="2378">
          <cell r="B2378" t="str">
            <v>43_O</v>
          </cell>
        </row>
        <row r="2379">
          <cell r="B2379" t="str">
            <v>43_P</v>
          </cell>
        </row>
        <row r="2380">
          <cell r="B2380" t="str">
            <v>43_Q</v>
          </cell>
        </row>
        <row r="2381">
          <cell r="B2381" t="str">
            <v>43_R</v>
          </cell>
        </row>
        <row r="2382">
          <cell r="B2382" t="str">
            <v>44_00</v>
          </cell>
        </row>
        <row r="2383">
          <cell r="B2383" t="str">
            <v>44_01</v>
          </cell>
        </row>
        <row r="2384">
          <cell r="B2384" t="str">
            <v>44_02</v>
          </cell>
        </row>
        <row r="2385">
          <cell r="B2385" t="str">
            <v>44_03</v>
          </cell>
        </row>
        <row r="2386">
          <cell r="B2386" t="str">
            <v>44_04</v>
          </cell>
        </row>
        <row r="2387">
          <cell r="B2387" t="str">
            <v>44_05</v>
          </cell>
        </row>
        <row r="2388">
          <cell r="B2388" t="str">
            <v>44_06</v>
          </cell>
        </row>
        <row r="2389">
          <cell r="B2389" t="str">
            <v>44_07</v>
          </cell>
        </row>
        <row r="2390">
          <cell r="B2390" t="str">
            <v>44_08</v>
          </cell>
        </row>
        <row r="2391">
          <cell r="B2391" t="str">
            <v>44_09</v>
          </cell>
        </row>
        <row r="2392">
          <cell r="B2392" t="str">
            <v>44_10</v>
          </cell>
        </row>
        <row r="2393">
          <cell r="B2393" t="str">
            <v>44_11</v>
          </cell>
        </row>
        <row r="2394">
          <cell r="B2394" t="str">
            <v>44_12</v>
          </cell>
        </row>
        <row r="2395">
          <cell r="B2395" t="str">
            <v>44_13</v>
          </cell>
        </row>
        <row r="2396">
          <cell r="B2396" t="str">
            <v>44_14</v>
          </cell>
        </row>
        <row r="2397">
          <cell r="B2397" t="str">
            <v>44_15</v>
          </cell>
        </row>
        <row r="2398">
          <cell r="B2398" t="str">
            <v>44_16</v>
          </cell>
        </row>
        <row r="2399">
          <cell r="B2399" t="str">
            <v>44_17</v>
          </cell>
        </row>
        <row r="2400">
          <cell r="B2400" t="str">
            <v>44_18</v>
          </cell>
        </row>
        <row r="2401">
          <cell r="B2401" t="str">
            <v>44_19</v>
          </cell>
        </row>
        <row r="2402">
          <cell r="B2402" t="str">
            <v>44_20</v>
          </cell>
        </row>
        <row r="2403">
          <cell r="B2403" t="str">
            <v>44_21</v>
          </cell>
        </row>
        <row r="2404">
          <cell r="B2404" t="str">
            <v>44_22</v>
          </cell>
        </row>
        <row r="2405">
          <cell r="B2405" t="str">
            <v>44_23</v>
          </cell>
        </row>
        <row r="2406">
          <cell r="B2406" t="str">
            <v>44_24</v>
          </cell>
        </row>
        <row r="2407">
          <cell r="B2407" t="str">
            <v>44_25</v>
          </cell>
        </row>
        <row r="2408">
          <cell r="B2408" t="str">
            <v>44_26</v>
          </cell>
        </row>
        <row r="2409">
          <cell r="B2409" t="str">
            <v>44_27</v>
          </cell>
        </row>
        <row r="2410">
          <cell r="B2410" t="str">
            <v>44_28</v>
          </cell>
        </row>
        <row r="2411">
          <cell r="B2411" t="str">
            <v>44_29</v>
          </cell>
        </row>
        <row r="2412">
          <cell r="B2412" t="str">
            <v>44_30</v>
          </cell>
        </row>
        <row r="2413">
          <cell r="B2413" t="str">
            <v>44_31</v>
          </cell>
        </row>
        <row r="2414">
          <cell r="B2414" t="str">
            <v>44_32</v>
          </cell>
        </row>
        <row r="2415">
          <cell r="B2415" t="str">
            <v>44_33</v>
          </cell>
        </row>
        <row r="2416">
          <cell r="B2416" t="str">
            <v>44_34</v>
          </cell>
        </row>
        <row r="2417">
          <cell r="B2417" t="str">
            <v>44_35</v>
          </cell>
        </row>
        <row r="2418">
          <cell r="B2418" t="str">
            <v>44_36</v>
          </cell>
        </row>
        <row r="2419">
          <cell r="B2419" t="str">
            <v>44_37</v>
          </cell>
        </row>
        <row r="2420">
          <cell r="B2420" t="str">
            <v>44_38</v>
          </cell>
        </row>
        <row r="2421">
          <cell r="B2421" t="str">
            <v>44_39</v>
          </cell>
        </row>
        <row r="2422">
          <cell r="B2422" t="str">
            <v>44_40</v>
          </cell>
        </row>
        <row r="2423">
          <cell r="B2423" t="str">
            <v>44_41</v>
          </cell>
        </row>
        <row r="2424">
          <cell r="B2424" t="str">
            <v>44_42</v>
          </cell>
        </row>
        <row r="2425">
          <cell r="B2425" t="str">
            <v>44_A</v>
          </cell>
        </row>
        <row r="2426">
          <cell r="B2426" t="str">
            <v>44_B</v>
          </cell>
        </row>
        <row r="2427">
          <cell r="B2427" t="str">
            <v>44_C</v>
          </cell>
        </row>
        <row r="2428">
          <cell r="B2428" t="str">
            <v>44_D</v>
          </cell>
        </row>
        <row r="2429">
          <cell r="B2429" t="str">
            <v>44_E</v>
          </cell>
        </row>
        <row r="2430">
          <cell r="B2430" t="str">
            <v>44_F</v>
          </cell>
        </row>
        <row r="2431">
          <cell r="B2431" t="str">
            <v>44_G</v>
          </cell>
        </row>
        <row r="2432">
          <cell r="B2432" t="str">
            <v>44_H</v>
          </cell>
        </row>
        <row r="2433">
          <cell r="B2433" t="str">
            <v>44_I</v>
          </cell>
        </row>
        <row r="2434">
          <cell r="B2434" t="str">
            <v>44_J</v>
          </cell>
        </row>
        <row r="2435">
          <cell r="B2435" t="str">
            <v>44_K</v>
          </cell>
        </row>
        <row r="2436">
          <cell r="B2436" t="str">
            <v>44_L</v>
          </cell>
        </row>
        <row r="2437">
          <cell r="B2437" t="str">
            <v>44_M</v>
          </cell>
        </row>
        <row r="2438">
          <cell r="B2438" t="str">
            <v>44_N</v>
          </cell>
        </row>
        <row r="2439">
          <cell r="B2439" t="str">
            <v>44_O</v>
          </cell>
        </row>
        <row r="2440">
          <cell r="B2440" t="str">
            <v>44_P</v>
          </cell>
        </row>
        <row r="2441">
          <cell r="B2441" t="str">
            <v>44_Q</v>
          </cell>
        </row>
        <row r="2442">
          <cell r="B2442" t="str">
            <v>44_R</v>
          </cell>
        </row>
        <row r="2443">
          <cell r="B2443" t="str">
            <v>45_00</v>
          </cell>
        </row>
        <row r="2444">
          <cell r="B2444" t="str">
            <v>45_01</v>
          </cell>
        </row>
        <row r="2445">
          <cell r="B2445" t="str">
            <v>45_02</v>
          </cell>
        </row>
        <row r="2446">
          <cell r="B2446" t="str">
            <v>45_03</v>
          </cell>
        </row>
        <row r="2447">
          <cell r="B2447" t="str">
            <v>45_04</v>
          </cell>
        </row>
        <row r="2448">
          <cell r="B2448" t="str">
            <v>45_05</v>
          </cell>
        </row>
        <row r="2449">
          <cell r="B2449" t="str">
            <v>45_06</v>
          </cell>
        </row>
        <row r="2450">
          <cell r="B2450" t="str">
            <v>45_07</v>
          </cell>
        </row>
        <row r="2451">
          <cell r="B2451" t="str">
            <v>45_08</v>
          </cell>
        </row>
        <row r="2452">
          <cell r="B2452" t="str">
            <v>45_09</v>
          </cell>
        </row>
        <row r="2453">
          <cell r="B2453" t="str">
            <v>45_10</v>
          </cell>
        </row>
        <row r="2454">
          <cell r="B2454" t="str">
            <v>45_11</v>
          </cell>
        </row>
        <row r="2455">
          <cell r="B2455" t="str">
            <v>45_12</v>
          </cell>
        </row>
        <row r="2456">
          <cell r="B2456" t="str">
            <v>45_13</v>
          </cell>
        </row>
        <row r="2457">
          <cell r="B2457" t="str">
            <v>45_14</v>
          </cell>
        </row>
        <row r="2458">
          <cell r="B2458" t="str">
            <v>45_15</v>
          </cell>
        </row>
        <row r="2459">
          <cell r="B2459" t="str">
            <v>45_16</v>
          </cell>
        </row>
        <row r="2460">
          <cell r="B2460" t="str">
            <v>45_17</v>
          </cell>
        </row>
        <row r="2461">
          <cell r="B2461" t="str">
            <v>45_18</v>
          </cell>
        </row>
        <row r="2462">
          <cell r="B2462" t="str">
            <v>45_19</v>
          </cell>
        </row>
        <row r="2463">
          <cell r="B2463" t="str">
            <v>45_20</v>
          </cell>
        </row>
        <row r="2464">
          <cell r="B2464" t="str">
            <v>45_21</v>
          </cell>
        </row>
        <row r="2465">
          <cell r="B2465" t="str">
            <v>45_22</v>
          </cell>
        </row>
        <row r="2466">
          <cell r="B2466" t="str">
            <v>45_23</v>
          </cell>
        </row>
        <row r="2467">
          <cell r="B2467" t="str">
            <v>45_24</v>
          </cell>
        </row>
        <row r="2468">
          <cell r="B2468" t="str">
            <v>45_25</v>
          </cell>
        </row>
        <row r="2469">
          <cell r="B2469" t="str">
            <v>45_26</v>
          </cell>
        </row>
        <row r="2470">
          <cell r="B2470" t="str">
            <v>45_27</v>
          </cell>
        </row>
        <row r="2471">
          <cell r="B2471" t="str">
            <v>45_28</v>
          </cell>
        </row>
        <row r="2472">
          <cell r="B2472" t="str">
            <v>45_29</v>
          </cell>
        </row>
        <row r="2473">
          <cell r="B2473" t="str">
            <v>45_30</v>
          </cell>
        </row>
        <row r="2474">
          <cell r="B2474" t="str">
            <v>45_31</v>
          </cell>
        </row>
        <row r="2475">
          <cell r="B2475" t="str">
            <v>45_32</v>
          </cell>
        </row>
        <row r="2476">
          <cell r="B2476" t="str">
            <v>45_33</v>
          </cell>
        </row>
        <row r="2477">
          <cell r="B2477" t="str">
            <v>45_34</v>
          </cell>
        </row>
        <row r="2478">
          <cell r="B2478" t="str">
            <v>45_35</v>
          </cell>
        </row>
        <row r="2479">
          <cell r="B2479" t="str">
            <v>45_36</v>
          </cell>
        </row>
        <row r="2480">
          <cell r="B2480" t="str">
            <v>45_37</v>
          </cell>
        </row>
        <row r="2481">
          <cell r="B2481" t="str">
            <v>45_38</v>
          </cell>
        </row>
        <row r="2482">
          <cell r="B2482" t="str">
            <v>45_39</v>
          </cell>
        </row>
        <row r="2483">
          <cell r="B2483" t="str">
            <v>45_40</v>
          </cell>
        </row>
        <row r="2484">
          <cell r="B2484" t="str">
            <v>45_41</v>
          </cell>
        </row>
        <row r="2485">
          <cell r="B2485" t="str">
            <v>45_42</v>
          </cell>
        </row>
        <row r="2486">
          <cell r="B2486" t="str">
            <v>45_A</v>
          </cell>
        </row>
        <row r="2487">
          <cell r="B2487" t="str">
            <v>45_B</v>
          </cell>
        </row>
        <row r="2488">
          <cell r="B2488" t="str">
            <v>45_C</v>
          </cell>
        </row>
        <row r="2489">
          <cell r="B2489" t="str">
            <v>45_D</v>
          </cell>
        </row>
        <row r="2490">
          <cell r="B2490" t="str">
            <v>45_E</v>
          </cell>
        </row>
        <row r="2491">
          <cell r="B2491" t="str">
            <v>45_F</v>
          </cell>
        </row>
        <row r="2492">
          <cell r="B2492" t="str">
            <v>45_G</v>
          </cell>
        </row>
        <row r="2493">
          <cell r="B2493" t="str">
            <v>45_H</v>
          </cell>
        </row>
        <row r="2494">
          <cell r="B2494" t="str">
            <v>45_I</v>
          </cell>
        </row>
        <row r="2495">
          <cell r="B2495" t="str">
            <v>45_J</v>
          </cell>
        </row>
        <row r="2496">
          <cell r="B2496" t="str">
            <v>45_K</v>
          </cell>
        </row>
        <row r="2497">
          <cell r="B2497" t="str">
            <v>45_L</v>
          </cell>
        </row>
        <row r="2498">
          <cell r="B2498" t="str">
            <v>45_M</v>
          </cell>
        </row>
        <row r="2499">
          <cell r="B2499" t="str">
            <v>45_N</v>
          </cell>
        </row>
        <row r="2500">
          <cell r="B2500" t="str">
            <v>45_O</v>
          </cell>
        </row>
        <row r="2501">
          <cell r="B2501" t="str">
            <v>45_P</v>
          </cell>
        </row>
        <row r="2502">
          <cell r="B2502" t="str">
            <v>45_Q</v>
          </cell>
        </row>
        <row r="2503">
          <cell r="B2503" t="str">
            <v>45_R</v>
          </cell>
        </row>
        <row r="2504">
          <cell r="B2504" t="str">
            <v>46_00</v>
          </cell>
        </row>
        <row r="2505">
          <cell r="B2505" t="str">
            <v>46_01</v>
          </cell>
        </row>
        <row r="2506">
          <cell r="B2506" t="str">
            <v>46_02</v>
          </cell>
        </row>
        <row r="2507">
          <cell r="B2507" t="str">
            <v>46_03</v>
          </cell>
        </row>
        <row r="2508">
          <cell r="B2508" t="str">
            <v>46_04</v>
          </cell>
        </row>
        <row r="2509">
          <cell r="B2509" t="str">
            <v>46_05</v>
          </cell>
        </row>
        <row r="2510">
          <cell r="B2510" t="str">
            <v>46_06</v>
          </cell>
        </row>
        <row r="2511">
          <cell r="B2511" t="str">
            <v>46_07</v>
          </cell>
        </row>
        <row r="2512">
          <cell r="B2512" t="str">
            <v>46_08</v>
          </cell>
        </row>
        <row r="2513">
          <cell r="B2513" t="str">
            <v>46_09</v>
          </cell>
        </row>
        <row r="2514">
          <cell r="B2514" t="str">
            <v>46_10</v>
          </cell>
        </row>
        <row r="2515">
          <cell r="B2515" t="str">
            <v>46_11</v>
          </cell>
        </row>
        <row r="2516">
          <cell r="B2516" t="str">
            <v>46_12</v>
          </cell>
        </row>
        <row r="2517">
          <cell r="B2517" t="str">
            <v>46_13</v>
          </cell>
        </row>
        <row r="2518">
          <cell r="B2518" t="str">
            <v>46_14</v>
          </cell>
        </row>
        <row r="2519">
          <cell r="B2519" t="str">
            <v>46_15</v>
          </cell>
        </row>
        <row r="2520">
          <cell r="B2520" t="str">
            <v>46_16</v>
          </cell>
        </row>
        <row r="2521">
          <cell r="B2521" t="str">
            <v>46_17</v>
          </cell>
        </row>
        <row r="2522">
          <cell r="B2522" t="str">
            <v>46_18</v>
          </cell>
        </row>
        <row r="2523">
          <cell r="B2523" t="str">
            <v>46_19</v>
          </cell>
        </row>
        <row r="2524">
          <cell r="B2524" t="str">
            <v>46_20</v>
          </cell>
        </row>
        <row r="2525">
          <cell r="B2525" t="str">
            <v>46_21</v>
          </cell>
        </row>
        <row r="2526">
          <cell r="B2526" t="str">
            <v>46_22</v>
          </cell>
        </row>
        <row r="2527">
          <cell r="B2527" t="str">
            <v>46_23</v>
          </cell>
        </row>
        <row r="2528">
          <cell r="B2528" t="str">
            <v>46_24</v>
          </cell>
        </row>
        <row r="2529">
          <cell r="B2529" t="str">
            <v>46_25</v>
          </cell>
        </row>
        <row r="2530">
          <cell r="B2530" t="str">
            <v>46_26</v>
          </cell>
        </row>
        <row r="2531">
          <cell r="B2531" t="str">
            <v>46_27</v>
          </cell>
        </row>
        <row r="2532">
          <cell r="B2532" t="str">
            <v>46_28</v>
          </cell>
        </row>
        <row r="2533">
          <cell r="B2533" t="str">
            <v>46_29</v>
          </cell>
        </row>
        <row r="2534">
          <cell r="B2534" t="str">
            <v>46_30</v>
          </cell>
        </row>
        <row r="2535">
          <cell r="B2535" t="str">
            <v>46_31</v>
          </cell>
        </row>
        <row r="2536">
          <cell r="B2536" t="str">
            <v>46_32</v>
          </cell>
        </row>
        <row r="2537">
          <cell r="B2537" t="str">
            <v>46_33</v>
          </cell>
        </row>
        <row r="2538">
          <cell r="B2538" t="str">
            <v>46_34</v>
          </cell>
        </row>
        <row r="2539">
          <cell r="B2539" t="str">
            <v>46_35</v>
          </cell>
        </row>
        <row r="2540">
          <cell r="B2540" t="str">
            <v>46_36</v>
          </cell>
        </row>
        <row r="2541">
          <cell r="B2541" t="str">
            <v>46_37</v>
          </cell>
        </row>
        <row r="2542">
          <cell r="B2542" t="str">
            <v>46_38</v>
          </cell>
        </row>
        <row r="2543">
          <cell r="B2543" t="str">
            <v>46_39</v>
          </cell>
        </row>
        <row r="2544">
          <cell r="B2544" t="str">
            <v>46_40</v>
          </cell>
        </row>
        <row r="2545">
          <cell r="B2545" t="str">
            <v>46_41</v>
          </cell>
        </row>
        <row r="2546">
          <cell r="B2546" t="str">
            <v>46_42</v>
          </cell>
        </row>
        <row r="2547">
          <cell r="B2547" t="str">
            <v>46_A</v>
          </cell>
        </row>
        <row r="2548">
          <cell r="B2548" t="str">
            <v>46_B</v>
          </cell>
        </row>
        <row r="2549">
          <cell r="B2549" t="str">
            <v>46_C</v>
          </cell>
        </row>
        <row r="2550">
          <cell r="B2550" t="str">
            <v>46_D</v>
          </cell>
        </row>
        <row r="2551">
          <cell r="B2551" t="str">
            <v>46_E</v>
          </cell>
        </row>
        <row r="2552">
          <cell r="B2552" t="str">
            <v>46_F</v>
          </cell>
        </row>
        <row r="2553">
          <cell r="B2553" t="str">
            <v>46_G</v>
          </cell>
        </row>
        <row r="2554">
          <cell r="B2554" t="str">
            <v>46_H</v>
          </cell>
        </row>
        <row r="2555">
          <cell r="B2555" t="str">
            <v>46_I</v>
          </cell>
        </row>
        <row r="2556">
          <cell r="B2556" t="str">
            <v>46_J</v>
          </cell>
        </row>
        <row r="2557">
          <cell r="B2557" t="str">
            <v>46_K</v>
          </cell>
        </row>
        <row r="2558">
          <cell r="B2558" t="str">
            <v>46_L</v>
          </cell>
        </row>
        <row r="2559">
          <cell r="B2559" t="str">
            <v>46_M</v>
          </cell>
        </row>
        <row r="2560">
          <cell r="B2560" t="str">
            <v>46_N</v>
          </cell>
        </row>
        <row r="2561">
          <cell r="B2561" t="str">
            <v>46_O</v>
          </cell>
        </row>
        <row r="2562">
          <cell r="B2562" t="str">
            <v>46_P</v>
          </cell>
        </row>
        <row r="2563">
          <cell r="B2563" t="str">
            <v>46_Q</v>
          </cell>
        </row>
        <row r="2564">
          <cell r="B2564" t="str">
            <v>46_R</v>
          </cell>
        </row>
        <row r="2565">
          <cell r="B2565" t="str">
            <v>47_00</v>
          </cell>
        </row>
        <row r="2566">
          <cell r="B2566" t="str">
            <v>47_01</v>
          </cell>
        </row>
        <row r="2567">
          <cell r="B2567" t="str">
            <v>47_02</v>
          </cell>
        </row>
        <row r="2568">
          <cell r="B2568" t="str">
            <v>47_03</v>
          </cell>
        </row>
        <row r="2569">
          <cell r="B2569" t="str">
            <v>47_04</v>
          </cell>
        </row>
        <row r="2570">
          <cell r="B2570" t="str">
            <v>47_05</v>
          </cell>
        </row>
        <row r="2571">
          <cell r="B2571" t="str">
            <v>47_06</v>
          </cell>
        </row>
        <row r="2572">
          <cell r="B2572" t="str">
            <v>47_07</v>
          </cell>
        </row>
        <row r="2573">
          <cell r="B2573" t="str">
            <v>47_08</v>
          </cell>
        </row>
        <row r="2574">
          <cell r="B2574" t="str">
            <v>47_09</v>
          </cell>
        </row>
        <row r="2575">
          <cell r="B2575" t="str">
            <v>47_10</v>
          </cell>
        </row>
        <row r="2576">
          <cell r="B2576" t="str">
            <v>47_11</v>
          </cell>
        </row>
        <row r="2577">
          <cell r="B2577" t="str">
            <v>47_12</v>
          </cell>
        </row>
        <row r="2578">
          <cell r="B2578" t="str">
            <v>47_13</v>
          </cell>
        </row>
        <row r="2579">
          <cell r="B2579" t="str">
            <v>47_14</v>
          </cell>
        </row>
        <row r="2580">
          <cell r="B2580" t="str">
            <v>47_15</v>
          </cell>
        </row>
        <row r="2581">
          <cell r="B2581" t="str">
            <v>47_16</v>
          </cell>
        </row>
        <row r="2582">
          <cell r="B2582" t="str">
            <v>47_17</v>
          </cell>
        </row>
        <row r="2583">
          <cell r="B2583" t="str">
            <v>47_18</v>
          </cell>
        </row>
        <row r="2584">
          <cell r="B2584" t="str">
            <v>47_19</v>
          </cell>
        </row>
        <row r="2585">
          <cell r="B2585" t="str">
            <v>47_20</v>
          </cell>
        </row>
        <row r="2586">
          <cell r="B2586" t="str">
            <v>47_21</v>
          </cell>
        </row>
        <row r="2587">
          <cell r="B2587" t="str">
            <v>47_22</v>
          </cell>
        </row>
        <row r="2588">
          <cell r="B2588" t="str">
            <v>47_23</v>
          </cell>
        </row>
        <row r="2589">
          <cell r="B2589" t="str">
            <v>47_24</v>
          </cell>
        </row>
        <row r="2590">
          <cell r="B2590" t="str">
            <v>47_25</v>
          </cell>
        </row>
        <row r="2591">
          <cell r="B2591" t="str">
            <v>47_26</v>
          </cell>
        </row>
        <row r="2592">
          <cell r="B2592" t="str">
            <v>47_27</v>
          </cell>
        </row>
        <row r="2593">
          <cell r="B2593" t="str">
            <v>47_28</v>
          </cell>
        </row>
        <row r="2594">
          <cell r="B2594" t="str">
            <v>47_29</v>
          </cell>
        </row>
        <row r="2595">
          <cell r="B2595" t="str">
            <v>47_30</v>
          </cell>
        </row>
        <row r="2596">
          <cell r="B2596" t="str">
            <v>47_31</v>
          </cell>
        </row>
        <row r="2597">
          <cell r="B2597" t="str">
            <v>47_32</v>
          </cell>
        </row>
        <row r="2598">
          <cell r="B2598" t="str">
            <v>47_33</v>
          </cell>
        </row>
        <row r="2599">
          <cell r="B2599" t="str">
            <v>47_34</v>
          </cell>
        </row>
        <row r="2600">
          <cell r="B2600" t="str">
            <v>47_35</v>
          </cell>
        </row>
        <row r="2601">
          <cell r="B2601" t="str">
            <v>47_36</v>
          </cell>
        </row>
        <row r="2602">
          <cell r="B2602" t="str">
            <v>47_37</v>
          </cell>
        </row>
        <row r="2603">
          <cell r="B2603" t="str">
            <v>47_38</v>
          </cell>
        </row>
        <row r="2604">
          <cell r="B2604" t="str">
            <v>47_39</v>
          </cell>
        </row>
        <row r="2605">
          <cell r="B2605" t="str">
            <v>47_40</v>
          </cell>
        </row>
        <row r="2606">
          <cell r="B2606" t="str">
            <v>47_41</v>
          </cell>
        </row>
        <row r="2607">
          <cell r="B2607" t="str">
            <v>47_42</v>
          </cell>
        </row>
        <row r="2608">
          <cell r="B2608" t="str">
            <v>47_A</v>
          </cell>
        </row>
        <row r="2609">
          <cell r="B2609" t="str">
            <v>47_B</v>
          </cell>
        </row>
        <row r="2610">
          <cell r="B2610" t="str">
            <v>47_C</v>
          </cell>
        </row>
        <row r="2611">
          <cell r="B2611" t="str">
            <v>47_D</v>
          </cell>
        </row>
        <row r="2612">
          <cell r="B2612" t="str">
            <v>47_E</v>
          </cell>
        </row>
        <row r="2613">
          <cell r="B2613" t="str">
            <v>47_F</v>
          </cell>
        </row>
        <row r="2614">
          <cell r="B2614" t="str">
            <v>47_G</v>
          </cell>
        </row>
        <row r="2615">
          <cell r="B2615" t="str">
            <v>47_H</v>
          </cell>
        </row>
        <row r="2616">
          <cell r="B2616" t="str">
            <v>47_I</v>
          </cell>
        </row>
        <row r="2617">
          <cell r="B2617" t="str">
            <v>47_J</v>
          </cell>
        </row>
        <row r="2618">
          <cell r="B2618" t="str">
            <v>47_K</v>
          </cell>
        </row>
        <row r="2619">
          <cell r="B2619" t="str">
            <v>47_L</v>
          </cell>
        </row>
        <row r="2620">
          <cell r="B2620" t="str">
            <v>47_M</v>
          </cell>
        </row>
        <row r="2621">
          <cell r="B2621" t="str">
            <v>47_N</v>
          </cell>
        </row>
        <row r="2622">
          <cell r="B2622" t="str">
            <v>47_O</v>
          </cell>
        </row>
        <row r="2623">
          <cell r="B2623" t="str">
            <v>47_P</v>
          </cell>
        </row>
        <row r="2624">
          <cell r="B2624" t="str">
            <v>47_Q</v>
          </cell>
        </row>
        <row r="2625">
          <cell r="B2625" t="str">
            <v>47_R</v>
          </cell>
        </row>
        <row r="2626">
          <cell r="B2626" t="str">
            <v>48_00</v>
          </cell>
        </row>
        <row r="2627">
          <cell r="B2627" t="str">
            <v>48_01</v>
          </cell>
        </row>
        <row r="2628">
          <cell r="B2628" t="str">
            <v>48_02</v>
          </cell>
        </row>
        <row r="2629">
          <cell r="B2629" t="str">
            <v>48_03</v>
          </cell>
        </row>
        <row r="2630">
          <cell r="B2630" t="str">
            <v>48_04</v>
          </cell>
        </row>
        <row r="2631">
          <cell r="B2631" t="str">
            <v>48_05</v>
          </cell>
        </row>
        <row r="2632">
          <cell r="B2632" t="str">
            <v>48_06</v>
          </cell>
        </row>
        <row r="2633">
          <cell r="B2633" t="str">
            <v>48_07</v>
          </cell>
        </row>
        <row r="2634">
          <cell r="B2634" t="str">
            <v>48_08</v>
          </cell>
        </row>
        <row r="2635">
          <cell r="B2635" t="str">
            <v>48_09</v>
          </cell>
        </row>
        <row r="2636">
          <cell r="B2636" t="str">
            <v>48_10</v>
          </cell>
        </row>
        <row r="2637">
          <cell r="B2637" t="str">
            <v>48_11</v>
          </cell>
        </row>
        <row r="2638">
          <cell r="B2638" t="str">
            <v>48_12</v>
          </cell>
        </row>
        <row r="2639">
          <cell r="B2639" t="str">
            <v>48_13</v>
          </cell>
        </row>
        <row r="2640">
          <cell r="B2640" t="str">
            <v>48_14</v>
          </cell>
        </row>
        <row r="2641">
          <cell r="B2641" t="str">
            <v>48_15</v>
          </cell>
        </row>
        <row r="2642">
          <cell r="B2642" t="str">
            <v>48_16</v>
          </cell>
        </row>
        <row r="2643">
          <cell r="B2643" t="str">
            <v>48_17</v>
          </cell>
        </row>
        <row r="2644">
          <cell r="B2644" t="str">
            <v>48_18</v>
          </cell>
        </row>
        <row r="2645">
          <cell r="B2645" t="str">
            <v>48_19</v>
          </cell>
        </row>
        <row r="2646">
          <cell r="B2646" t="str">
            <v>48_20</v>
          </cell>
        </row>
        <row r="2647">
          <cell r="B2647" t="str">
            <v>48_21</v>
          </cell>
        </row>
        <row r="2648">
          <cell r="B2648" t="str">
            <v>48_22</v>
          </cell>
        </row>
        <row r="2649">
          <cell r="B2649" t="str">
            <v>48_23</v>
          </cell>
        </row>
        <row r="2650">
          <cell r="B2650" t="str">
            <v>48_24</v>
          </cell>
        </row>
        <row r="2651">
          <cell r="B2651" t="str">
            <v>48_25</v>
          </cell>
        </row>
        <row r="2652">
          <cell r="B2652" t="str">
            <v>48_26</v>
          </cell>
        </row>
        <row r="2653">
          <cell r="B2653" t="str">
            <v>48_27</v>
          </cell>
        </row>
        <row r="2654">
          <cell r="B2654" t="str">
            <v>48_28</v>
          </cell>
        </row>
        <row r="2655">
          <cell r="B2655" t="str">
            <v>48_29</v>
          </cell>
        </row>
        <row r="2656">
          <cell r="B2656" t="str">
            <v>48_30</v>
          </cell>
        </row>
        <row r="2657">
          <cell r="B2657" t="str">
            <v>48_31</v>
          </cell>
        </row>
        <row r="2658">
          <cell r="B2658" t="str">
            <v>48_32</v>
          </cell>
        </row>
        <row r="2659">
          <cell r="B2659" t="str">
            <v>48_33</v>
          </cell>
        </row>
        <row r="2660">
          <cell r="B2660" t="str">
            <v>48_34</v>
          </cell>
        </row>
        <row r="2661">
          <cell r="B2661" t="str">
            <v>48_35</v>
          </cell>
        </row>
        <row r="2662">
          <cell r="B2662" t="str">
            <v>48_36</v>
          </cell>
        </row>
        <row r="2663">
          <cell r="B2663" t="str">
            <v>48_37</v>
          </cell>
        </row>
        <row r="2664">
          <cell r="B2664" t="str">
            <v>48_38</v>
          </cell>
        </row>
        <row r="2665">
          <cell r="B2665" t="str">
            <v>48_39</v>
          </cell>
        </row>
        <row r="2666">
          <cell r="B2666" t="str">
            <v>48_40</v>
          </cell>
        </row>
        <row r="2667">
          <cell r="B2667" t="str">
            <v>48_41</v>
          </cell>
        </row>
        <row r="2668">
          <cell r="B2668" t="str">
            <v>48_42</v>
          </cell>
        </row>
        <row r="2669">
          <cell r="B2669" t="str">
            <v>48_A</v>
          </cell>
        </row>
        <row r="2670">
          <cell r="B2670" t="str">
            <v>48_B</v>
          </cell>
        </row>
        <row r="2671">
          <cell r="B2671" t="str">
            <v>48_C</v>
          </cell>
        </row>
        <row r="2672">
          <cell r="B2672" t="str">
            <v>48_D</v>
          </cell>
        </row>
        <row r="2673">
          <cell r="B2673" t="str">
            <v>48_E</v>
          </cell>
        </row>
        <row r="2674">
          <cell r="B2674" t="str">
            <v>48_F</v>
          </cell>
        </row>
        <row r="2675">
          <cell r="B2675" t="str">
            <v>48_G</v>
          </cell>
        </row>
        <row r="2676">
          <cell r="B2676" t="str">
            <v>48_H</v>
          </cell>
        </row>
        <row r="2677">
          <cell r="B2677" t="str">
            <v>48_I</v>
          </cell>
        </row>
        <row r="2678">
          <cell r="B2678" t="str">
            <v>48_J</v>
          </cell>
        </row>
        <row r="2679">
          <cell r="B2679" t="str">
            <v>48_K</v>
          </cell>
        </row>
        <row r="2680">
          <cell r="B2680" t="str">
            <v>48_L</v>
          </cell>
        </row>
        <row r="2681">
          <cell r="B2681" t="str">
            <v>48_M</v>
          </cell>
        </row>
        <row r="2682">
          <cell r="B2682" t="str">
            <v>48_N</v>
          </cell>
        </row>
        <row r="2683">
          <cell r="B2683" t="str">
            <v>48_O</v>
          </cell>
        </row>
        <row r="2684">
          <cell r="B2684" t="str">
            <v>48_P</v>
          </cell>
        </row>
        <row r="2685">
          <cell r="B2685" t="str">
            <v>48_Q</v>
          </cell>
        </row>
        <row r="2686">
          <cell r="B2686" t="str">
            <v>48_R</v>
          </cell>
        </row>
        <row r="2687">
          <cell r="B2687" t="str">
            <v>49_00</v>
          </cell>
        </row>
        <row r="2688">
          <cell r="B2688" t="str">
            <v>49_01</v>
          </cell>
        </row>
        <row r="2689">
          <cell r="B2689" t="str">
            <v>49_02</v>
          </cell>
        </row>
        <row r="2690">
          <cell r="B2690" t="str">
            <v>49_03</v>
          </cell>
        </row>
        <row r="2691">
          <cell r="B2691" t="str">
            <v>49_04</v>
          </cell>
        </row>
        <row r="2692">
          <cell r="B2692" t="str">
            <v>49_05</v>
          </cell>
        </row>
        <row r="2693">
          <cell r="B2693" t="str">
            <v>49_06</v>
          </cell>
        </row>
        <row r="2694">
          <cell r="B2694" t="str">
            <v>49_07</v>
          </cell>
        </row>
        <row r="2695">
          <cell r="B2695" t="str">
            <v>49_08</v>
          </cell>
        </row>
        <row r="2696">
          <cell r="B2696" t="str">
            <v>49_09</v>
          </cell>
        </row>
        <row r="2697">
          <cell r="B2697" t="str">
            <v>49_10</v>
          </cell>
        </row>
        <row r="2698">
          <cell r="B2698" t="str">
            <v>49_11</v>
          </cell>
        </row>
        <row r="2699">
          <cell r="B2699" t="str">
            <v>49_12</v>
          </cell>
        </row>
        <row r="2700">
          <cell r="B2700" t="str">
            <v>49_13</v>
          </cell>
        </row>
        <row r="2701">
          <cell r="B2701" t="str">
            <v>49_14</v>
          </cell>
        </row>
        <row r="2702">
          <cell r="B2702" t="str">
            <v>49_15</v>
          </cell>
        </row>
        <row r="2703">
          <cell r="B2703" t="str">
            <v>49_16</v>
          </cell>
        </row>
        <row r="2704">
          <cell r="B2704" t="str">
            <v>49_17</v>
          </cell>
        </row>
        <row r="2705">
          <cell r="B2705" t="str">
            <v>49_18</v>
          </cell>
        </row>
        <row r="2706">
          <cell r="B2706" t="str">
            <v>49_19</v>
          </cell>
        </row>
        <row r="2707">
          <cell r="B2707" t="str">
            <v>49_20</v>
          </cell>
        </row>
        <row r="2708">
          <cell r="B2708" t="str">
            <v>49_21</v>
          </cell>
        </row>
        <row r="2709">
          <cell r="B2709" t="str">
            <v>49_22</v>
          </cell>
        </row>
        <row r="2710">
          <cell r="B2710" t="str">
            <v>49_23</v>
          </cell>
        </row>
        <row r="2711">
          <cell r="B2711" t="str">
            <v>49_24</v>
          </cell>
        </row>
        <row r="2712">
          <cell r="B2712" t="str">
            <v>49_25</v>
          </cell>
        </row>
        <row r="2713">
          <cell r="B2713" t="str">
            <v>49_26</v>
          </cell>
        </row>
        <row r="2714">
          <cell r="B2714" t="str">
            <v>49_27</v>
          </cell>
        </row>
        <row r="2715">
          <cell r="B2715" t="str">
            <v>49_28</v>
          </cell>
        </row>
        <row r="2716">
          <cell r="B2716" t="str">
            <v>49_29</v>
          </cell>
        </row>
        <row r="2717">
          <cell r="B2717" t="str">
            <v>49_30</v>
          </cell>
        </row>
        <row r="2718">
          <cell r="B2718" t="str">
            <v>49_31</v>
          </cell>
        </row>
        <row r="2719">
          <cell r="B2719" t="str">
            <v>49_32</v>
          </cell>
        </row>
        <row r="2720">
          <cell r="B2720" t="str">
            <v>49_33</v>
          </cell>
        </row>
        <row r="2721">
          <cell r="B2721" t="str">
            <v>49_34</v>
          </cell>
        </row>
        <row r="2722">
          <cell r="B2722" t="str">
            <v>49_35</v>
          </cell>
        </row>
        <row r="2723">
          <cell r="B2723" t="str">
            <v>49_36</v>
          </cell>
        </row>
        <row r="2724">
          <cell r="B2724" t="str">
            <v>49_37</v>
          </cell>
        </row>
        <row r="2725">
          <cell r="B2725" t="str">
            <v>49_38</v>
          </cell>
        </row>
        <row r="2726">
          <cell r="B2726" t="str">
            <v>49_39</v>
          </cell>
        </row>
        <row r="2727">
          <cell r="B2727" t="str">
            <v>49_40</v>
          </cell>
        </row>
        <row r="2728">
          <cell r="B2728" t="str">
            <v>49_41</v>
          </cell>
        </row>
        <row r="2729">
          <cell r="B2729" t="str">
            <v>49_42</v>
          </cell>
        </row>
        <row r="2730">
          <cell r="B2730" t="str">
            <v>49_A</v>
          </cell>
        </row>
        <row r="2731">
          <cell r="B2731" t="str">
            <v>49_B</v>
          </cell>
        </row>
        <row r="2732">
          <cell r="B2732" t="str">
            <v>49_C</v>
          </cell>
        </row>
        <row r="2733">
          <cell r="B2733" t="str">
            <v>49_D</v>
          </cell>
        </row>
        <row r="2734">
          <cell r="B2734" t="str">
            <v>49_E</v>
          </cell>
        </row>
        <row r="2735">
          <cell r="B2735" t="str">
            <v>49_F</v>
          </cell>
        </row>
        <row r="2736">
          <cell r="B2736" t="str">
            <v>49_G</v>
          </cell>
        </row>
        <row r="2737">
          <cell r="B2737" t="str">
            <v>49_H</v>
          </cell>
        </row>
        <row r="2738">
          <cell r="B2738" t="str">
            <v>49_I</v>
          </cell>
        </row>
        <row r="2739">
          <cell r="B2739" t="str">
            <v>49_J</v>
          </cell>
        </row>
        <row r="2740">
          <cell r="B2740" t="str">
            <v>49_K</v>
          </cell>
        </row>
        <row r="2741">
          <cell r="B2741" t="str">
            <v>49_L</v>
          </cell>
        </row>
        <row r="2742">
          <cell r="B2742" t="str">
            <v>49_M</v>
          </cell>
        </row>
        <row r="2743">
          <cell r="B2743" t="str">
            <v>49_N</v>
          </cell>
        </row>
        <row r="2744">
          <cell r="B2744" t="str">
            <v>49_O</v>
          </cell>
        </row>
        <row r="2745">
          <cell r="B2745" t="str">
            <v>49_P</v>
          </cell>
        </row>
        <row r="2746">
          <cell r="B2746" t="str">
            <v>49_Q</v>
          </cell>
        </row>
        <row r="2747">
          <cell r="B2747" t="str">
            <v>49_R</v>
          </cell>
        </row>
        <row r="2748">
          <cell r="B2748" t="str">
            <v>5_00</v>
          </cell>
        </row>
        <row r="2749">
          <cell r="B2749" t="str">
            <v>5_01</v>
          </cell>
        </row>
        <row r="2750">
          <cell r="B2750" t="str">
            <v>5_02</v>
          </cell>
        </row>
        <row r="2751">
          <cell r="B2751" t="str">
            <v>5_03</v>
          </cell>
        </row>
        <row r="2752">
          <cell r="B2752" t="str">
            <v>5_04</v>
          </cell>
        </row>
        <row r="2753">
          <cell r="B2753" t="str">
            <v>5_05</v>
          </cell>
        </row>
        <row r="2754">
          <cell r="B2754" t="str">
            <v>5_06</v>
          </cell>
        </row>
        <row r="2755">
          <cell r="B2755" t="str">
            <v>5_07</v>
          </cell>
        </row>
        <row r="2756">
          <cell r="B2756" t="str">
            <v>5_08</v>
          </cell>
        </row>
        <row r="2757">
          <cell r="B2757" t="str">
            <v>5_09</v>
          </cell>
        </row>
        <row r="2758">
          <cell r="B2758" t="str">
            <v>5_10</v>
          </cell>
        </row>
        <row r="2759">
          <cell r="B2759" t="str">
            <v>5_11</v>
          </cell>
        </row>
        <row r="2760">
          <cell r="B2760" t="str">
            <v>5_12</v>
          </cell>
        </row>
        <row r="2761">
          <cell r="B2761" t="str">
            <v>5_13</v>
          </cell>
        </row>
        <row r="2762">
          <cell r="B2762" t="str">
            <v>5_14</v>
          </cell>
        </row>
        <row r="2763">
          <cell r="B2763" t="str">
            <v>5_15</v>
          </cell>
        </row>
        <row r="2764">
          <cell r="B2764" t="str">
            <v>5_16</v>
          </cell>
        </row>
        <row r="2765">
          <cell r="B2765" t="str">
            <v>5_17</v>
          </cell>
        </row>
        <row r="2766">
          <cell r="B2766" t="str">
            <v>5_18</v>
          </cell>
        </row>
        <row r="2767">
          <cell r="B2767" t="str">
            <v>5_19</v>
          </cell>
        </row>
        <row r="2768">
          <cell r="B2768" t="str">
            <v>5_20</v>
          </cell>
        </row>
        <row r="2769">
          <cell r="B2769" t="str">
            <v>5_21</v>
          </cell>
        </row>
        <row r="2770">
          <cell r="B2770" t="str">
            <v>5_22</v>
          </cell>
        </row>
        <row r="2771">
          <cell r="B2771" t="str">
            <v>5_23</v>
          </cell>
        </row>
        <row r="2772">
          <cell r="B2772" t="str">
            <v>5_24</v>
          </cell>
        </row>
        <row r="2773">
          <cell r="B2773" t="str">
            <v>5_25</v>
          </cell>
        </row>
        <row r="2774">
          <cell r="B2774" t="str">
            <v>5_26</v>
          </cell>
        </row>
        <row r="2775">
          <cell r="B2775" t="str">
            <v>5_27</v>
          </cell>
        </row>
        <row r="2776">
          <cell r="B2776" t="str">
            <v>5_28</v>
          </cell>
        </row>
        <row r="2777">
          <cell r="B2777" t="str">
            <v>5_29</v>
          </cell>
        </row>
        <row r="2778">
          <cell r="B2778" t="str">
            <v>5_30</v>
          </cell>
        </row>
        <row r="2779">
          <cell r="B2779" t="str">
            <v>5_31</v>
          </cell>
        </row>
        <row r="2780">
          <cell r="B2780" t="str">
            <v>5_32</v>
          </cell>
        </row>
        <row r="2781">
          <cell r="B2781" t="str">
            <v>5_33</v>
          </cell>
        </row>
        <row r="2782">
          <cell r="B2782" t="str">
            <v>5_34</v>
          </cell>
        </row>
        <row r="2783">
          <cell r="B2783" t="str">
            <v>5_35</v>
          </cell>
        </row>
        <row r="2784">
          <cell r="B2784" t="str">
            <v>5_36</v>
          </cell>
        </row>
        <row r="2785">
          <cell r="B2785" t="str">
            <v>5_37</v>
          </cell>
        </row>
        <row r="2786">
          <cell r="B2786" t="str">
            <v>5_38</v>
          </cell>
        </row>
        <row r="2787">
          <cell r="B2787" t="str">
            <v>5_39</v>
          </cell>
        </row>
        <row r="2788">
          <cell r="B2788" t="str">
            <v>5_40</v>
          </cell>
        </row>
        <row r="2789">
          <cell r="B2789" t="str">
            <v>5_41</v>
          </cell>
        </row>
        <row r="2790">
          <cell r="B2790" t="str">
            <v>5_42</v>
          </cell>
        </row>
        <row r="2791">
          <cell r="B2791" t="str">
            <v>5_A</v>
          </cell>
        </row>
        <row r="2792">
          <cell r="B2792" t="str">
            <v>5_B</v>
          </cell>
        </row>
        <row r="2793">
          <cell r="B2793" t="str">
            <v>5_C</v>
          </cell>
        </row>
        <row r="2794">
          <cell r="B2794" t="str">
            <v>5_D</v>
          </cell>
        </row>
        <row r="2795">
          <cell r="B2795" t="str">
            <v>5_E</v>
          </cell>
        </row>
        <row r="2796">
          <cell r="B2796" t="str">
            <v>5_F</v>
          </cell>
        </row>
        <row r="2797">
          <cell r="B2797" t="str">
            <v>5_G</v>
          </cell>
        </row>
        <row r="2798">
          <cell r="B2798" t="str">
            <v>5_H</v>
          </cell>
        </row>
        <row r="2799">
          <cell r="B2799" t="str">
            <v>5_I</v>
          </cell>
        </row>
        <row r="2800">
          <cell r="B2800" t="str">
            <v>5_J</v>
          </cell>
        </row>
        <row r="2801">
          <cell r="B2801" t="str">
            <v>5_K</v>
          </cell>
        </row>
        <row r="2802">
          <cell r="B2802" t="str">
            <v>5_L</v>
          </cell>
        </row>
        <row r="2803">
          <cell r="B2803" t="str">
            <v>5_M</v>
          </cell>
        </row>
        <row r="2804">
          <cell r="B2804" t="str">
            <v>5_N</v>
          </cell>
        </row>
        <row r="2805">
          <cell r="B2805" t="str">
            <v>5_O</v>
          </cell>
        </row>
        <row r="2806">
          <cell r="B2806" t="str">
            <v>5_P</v>
          </cell>
        </row>
        <row r="2807">
          <cell r="B2807" t="str">
            <v>5_Q</v>
          </cell>
        </row>
        <row r="2808">
          <cell r="B2808" t="str">
            <v>5_R</v>
          </cell>
        </row>
        <row r="2809">
          <cell r="B2809" t="str">
            <v>50_00</v>
          </cell>
        </row>
        <row r="2810">
          <cell r="B2810" t="str">
            <v>50_01</v>
          </cell>
        </row>
        <row r="2811">
          <cell r="B2811" t="str">
            <v>50_02</v>
          </cell>
        </row>
        <row r="2812">
          <cell r="B2812" t="str">
            <v>50_03</v>
          </cell>
        </row>
        <row r="2813">
          <cell r="B2813" t="str">
            <v>50_04</v>
          </cell>
        </row>
        <row r="2814">
          <cell r="B2814" t="str">
            <v>50_05</v>
          </cell>
        </row>
        <row r="2815">
          <cell r="B2815" t="str">
            <v>50_06</v>
          </cell>
        </row>
        <row r="2816">
          <cell r="B2816" t="str">
            <v>50_07</v>
          </cell>
        </row>
        <row r="2817">
          <cell r="B2817" t="str">
            <v>50_08</v>
          </cell>
        </row>
        <row r="2818">
          <cell r="B2818" t="str">
            <v>50_09</v>
          </cell>
        </row>
        <row r="2819">
          <cell r="B2819" t="str">
            <v>50_10</v>
          </cell>
        </row>
        <row r="2820">
          <cell r="B2820" t="str">
            <v>50_11</v>
          </cell>
        </row>
        <row r="2821">
          <cell r="B2821" t="str">
            <v>50_12</v>
          </cell>
        </row>
        <row r="2822">
          <cell r="B2822" t="str">
            <v>50_13</v>
          </cell>
        </row>
        <row r="2823">
          <cell r="B2823" t="str">
            <v>50_14</v>
          </cell>
        </row>
        <row r="2824">
          <cell r="B2824" t="str">
            <v>50_15</v>
          </cell>
        </row>
        <row r="2825">
          <cell r="B2825" t="str">
            <v>50_16</v>
          </cell>
        </row>
        <row r="2826">
          <cell r="B2826" t="str">
            <v>50_17</v>
          </cell>
        </row>
        <row r="2827">
          <cell r="B2827" t="str">
            <v>50_18</v>
          </cell>
        </row>
        <row r="2828">
          <cell r="B2828" t="str">
            <v>50_19</v>
          </cell>
        </row>
        <row r="2829">
          <cell r="B2829" t="str">
            <v>50_20</v>
          </cell>
        </row>
        <row r="2830">
          <cell r="B2830" t="str">
            <v>50_21</v>
          </cell>
        </row>
        <row r="2831">
          <cell r="B2831" t="str">
            <v>50_22</v>
          </cell>
        </row>
        <row r="2832">
          <cell r="B2832" t="str">
            <v>50_23</v>
          </cell>
        </row>
        <row r="2833">
          <cell r="B2833" t="str">
            <v>50_24</v>
          </cell>
        </row>
        <row r="2834">
          <cell r="B2834" t="str">
            <v>50_25</v>
          </cell>
        </row>
        <row r="2835">
          <cell r="B2835" t="str">
            <v>50_26</v>
          </cell>
        </row>
        <row r="2836">
          <cell r="B2836" t="str">
            <v>50_27</v>
          </cell>
        </row>
        <row r="2837">
          <cell r="B2837" t="str">
            <v>50_28</v>
          </cell>
        </row>
        <row r="2838">
          <cell r="B2838" t="str">
            <v>50_29</v>
          </cell>
        </row>
        <row r="2839">
          <cell r="B2839" t="str">
            <v>50_30</v>
          </cell>
        </row>
        <row r="2840">
          <cell r="B2840" t="str">
            <v>50_31</v>
          </cell>
        </row>
        <row r="2841">
          <cell r="B2841" t="str">
            <v>50_32</v>
          </cell>
        </row>
        <row r="2842">
          <cell r="B2842" t="str">
            <v>50_33</v>
          </cell>
        </row>
        <row r="2843">
          <cell r="B2843" t="str">
            <v>50_34</v>
          </cell>
        </row>
        <row r="2844">
          <cell r="B2844" t="str">
            <v>50_35</v>
          </cell>
        </row>
        <row r="2845">
          <cell r="B2845" t="str">
            <v>50_36</v>
          </cell>
        </row>
        <row r="2846">
          <cell r="B2846" t="str">
            <v>50_37</v>
          </cell>
        </row>
        <row r="2847">
          <cell r="B2847" t="str">
            <v>50_38</v>
          </cell>
        </row>
        <row r="2848">
          <cell r="B2848" t="str">
            <v>50_39</v>
          </cell>
        </row>
        <row r="2849">
          <cell r="B2849" t="str">
            <v>50_40</v>
          </cell>
        </row>
        <row r="2850">
          <cell r="B2850" t="str">
            <v>50_41</v>
          </cell>
        </row>
        <row r="2851">
          <cell r="B2851" t="str">
            <v>50_42</v>
          </cell>
        </row>
        <row r="2852">
          <cell r="B2852" t="str">
            <v>50_A</v>
          </cell>
        </row>
        <row r="2853">
          <cell r="B2853" t="str">
            <v>50_B</v>
          </cell>
        </row>
        <row r="2854">
          <cell r="B2854" t="str">
            <v>50_C</v>
          </cell>
        </row>
        <row r="2855">
          <cell r="B2855" t="str">
            <v>50_D</v>
          </cell>
        </row>
        <row r="2856">
          <cell r="B2856" t="str">
            <v>50_E</v>
          </cell>
        </row>
        <row r="2857">
          <cell r="B2857" t="str">
            <v>50_F</v>
          </cell>
        </row>
        <row r="2858">
          <cell r="B2858" t="str">
            <v>50_G</v>
          </cell>
        </row>
        <row r="2859">
          <cell r="B2859" t="str">
            <v>50_H</v>
          </cell>
        </row>
        <row r="2860">
          <cell r="B2860" t="str">
            <v>50_I</v>
          </cell>
        </row>
        <row r="2861">
          <cell r="B2861" t="str">
            <v>50_J</v>
          </cell>
        </row>
        <row r="2862">
          <cell r="B2862" t="str">
            <v>50_K</v>
          </cell>
        </row>
        <row r="2863">
          <cell r="B2863" t="str">
            <v>50_L</v>
          </cell>
        </row>
        <row r="2864">
          <cell r="B2864" t="str">
            <v>50_M</v>
          </cell>
        </row>
        <row r="2865">
          <cell r="B2865" t="str">
            <v>50_N</v>
          </cell>
        </row>
        <row r="2866">
          <cell r="B2866" t="str">
            <v>50_O</v>
          </cell>
        </row>
        <row r="2867">
          <cell r="B2867" t="str">
            <v>50_P</v>
          </cell>
        </row>
        <row r="2868">
          <cell r="B2868" t="str">
            <v>50_Q</v>
          </cell>
        </row>
        <row r="2869">
          <cell r="B2869" t="str">
            <v>50_R</v>
          </cell>
        </row>
        <row r="2870">
          <cell r="B2870" t="str">
            <v>51_00</v>
          </cell>
        </row>
        <row r="2871">
          <cell r="B2871" t="str">
            <v>51_01</v>
          </cell>
        </row>
        <row r="2872">
          <cell r="B2872" t="str">
            <v>51_02</v>
          </cell>
        </row>
        <row r="2873">
          <cell r="B2873" t="str">
            <v>51_03</v>
          </cell>
        </row>
        <row r="2874">
          <cell r="B2874" t="str">
            <v>51_04</v>
          </cell>
        </row>
        <row r="2875">
          <cell r="B2875" t="str">
            <v>51_05</v>
          </cell>
        </row>
        <row r="2876">
          <cell r="B2876" t="str">
            <v>51_06</v>
          </cell>
        </row>
        <row r="2877">
          <cell r="B2877" t="str">
            <v>51_07</v>
          </cell>
        </row>
        <row r="2878">
          <cell r="B2878" t="str">
            <v>51_08</v>
          </cell>
        </row>
        <row r="2879">
          <cell r="B2879" t="str">
            <v>51_09</v>
          </cell>
        </row>
        <row r="2880">
          <cell r="B2880" t="str">
            <v>51_10</v>
          </cell>
        </row>
        <row r="2881">
          <cell r="B2881" t="str">
            <v>51_11</v>
          </cell>
        </row>
        <row r="2882">
          <cell r="B2882" t="str">
            <v>51_12</v>
          </cell>
        </row>
        <row r="2883">
          <cell r="B2883" t="str">
            <v>51_13</v>
          </cell>
        </row>
        <row r="2884">
          <cell r="B2884" t="str">
            <v>51_14</v>
          </cell>
        </row>
        <row r="2885">
          <cell r="B2885" t="str">
            <v>51_15</v>
          </cell>
        </row>
        <row r="2886">
          <cell r="B2886" t="str">
            <v>51_16</v>
          </cell>
        </row>
        <row r="2887">
          <cell r="B2887" t="str">
            <v>51_17</v>
          </cell>
        </row>
        <row r="2888">
          <cell r="B2888" t="str">
            <v>51_18</v>
          </cell>
        </row>
        <row r="2889">
          <cell r="B2889" t="str">
            <v>51_19</v>
          </cell>
        </row>
        <row r="2890">
          <cell r="B2890" t="str">
            <v>51_20</v>
          </cell>
        </row>
        <row r="2891">
          <cell r="B2891" t="str">
            <v>51_21</v>
          </cell>
        </row>
        <row r="2892">
          <cell r="B2892" t="str">
            <v>51_22</v>
          </cell>
        </row>
        <row r="2893">
          <cell r="B2893" t="str">
            <v>51_23</v>
          </cell>
        </row>
        <row r="2894">
          <cell r="B2894" t="str">
            <v>51_24</v>
          </cell>
        </row>
        <row r="2895">
          <cell r="B2895" t="str">
            <v>51_25</v>
          </cell>
        </row>
        <row r="2896">
          <cell r="B2896" t="str">
            <v>51_26</v>
          </cell>
        </row>
        <row r="2897">
          <cell r="B2897" t="str">
            <v>51_27</v>
          </cell>
        </row>
        <row r="2898">
          <cell r="B2898" t="str">
            <v>51_28</v>
          </cell>
        </row>
        <row r="2899">
          <cell r="B2899" t="str">
            <v>51_29</v>
          </cell>
        </row>
        <row r="2900">
          <cell r="B2900" t="str">
            <v>51_30</v>
          </cell>
        </row>
        <row r="2901">
          <cell r="B2901" t="str">
            <v>51_31</v>
          </cell>
        </row>
        <row r="2902">
          <cell r="B2902" t="str">
            <v>51_32</v>
          </cell>
        </row>
        <row r="2903">
          <cell r="B2903" t="str">
            <v>51_33</v>
          </cell>
        </row>
        <row r="2904">
          <cell r="B2904" t="str">
            <v>51_34</v>
          </cell>
        </row>
        <row r="2905">
          <cell r="B2905" t="str">
            <v>51_35</v>
          </cell>
        </row>
        <row r="2906">
          <cell r="B2906" t="str">
            <v>51_36</v>
          </cell>
        </row>
        <row r="2907">
          <cell r="B2907" t="str">
            <v>51_37</v>
          </cell>
        </row>
        <row r="2908">
          <cell r="B2908" t="str">
            <v>51_38</v>
          </cell>
        </row>
        <row r="2909">
          <cell r="B2909" t="str">
            <v>51_39</v>
          </cell>
        </row>
        <row r="2910">
          <cell r="B2910" t="str">
            <v>51_40</v>
          </cell>
        </row>
        <row r="2911">
          <cell r="B2911" t="str">
            <v>51_41</v>
          </cell>
        </row>
        <row r="2912">
          <cell r="B2912" t="str">
            <v>51_42</v>
          </cell>
        </row>
        <row r="2913">
          <cell r="B2913" t="str">
            <v>51_A</v>
          </cell>
        </row>
        <row r="2914">
          <cell r="B2914" t="str">
            <v>51_B</v>
          </cell>
        </row>
        <row r="2915">
          <cell r="B2915" t="str">
            <v>51_C</v>
          </cell>
        </row>
        <row r="2916">
          <cell r="B2916" t="str">
            <v>51_D</v>
          </cell>
        </row>
        <row r="2917">
          <cell r="B2917" t="str">
            <v>51_E</v>
          </cell>
        </row>
        <row r="2918">
          <cell r="B2918" t="str">
            <v>51_F</v>
          </cell>
        </row>
        <row r="2919">
          <cell r="B2919" t="str">
            <v>51_G</v>
          </cell>
        </row>
        <row r="2920">
          <cell r="B2920" t="str">
            <v>51_H</v>
          </cell>
        </row>
        <row r="2921">
          <cell r="B2921" t="str">
            <v>51_I</v>
          </cell>
        </row>
        <row r="2922">
          <cell r="B2922" t="str">
            <v>51_J</v>
          </cell>
        </row>
        <row r="2923">
          <cell r="B2923" t="str">
            <v>51_K</v>
          </cell>
        </row>
        <row r="2924">
          <cell r="B2924" t="str">
            <v>51_L</v>
          </cell>
        </row>
        <row r="2925">
          <cell r="B2925" t="str">
            <v>51_M</v>
          </cell>
        </row>
        <row r="2926">
          <cell r="B2926" t="str">
            <v>51_N</v>
          </cell>
        </row>
        <row r="2927">
          <cell r="B2927" t="str">
            <v>51_O</v>
          </cell>
        </row>
        <row r="2928">
          <cell r="B2928" t="str">
            <v>51_P</v>
          </cell>
        </row>
        <row r="2929">
          <cell r="B2929" t="str">
            <v>51_Q</v>
          </cell>
        </row>
        <row r="2930">
          <cell r="B2930" t="str">
            <v>51_R</v>
          </cell>
        </row>
        <row r="2931">
          <cell r="B2931" t="str">
            <v>52_00</v>
          </cell>
        </row>
        <row r="2932">
          <cell r="B2932" t="str">
            <v>52_01</v>
          </cell>
        </row>
        <row r="2933">
          <cell r="B2933" t="str">
            <v>52_02</v>
          </cell>
        </row>
        <row r="2934">
          <cell r="B2934" t="str">
            <v>52_03</v>
          </cell>
        </row>
        <row r="2935">
          <cell r="B2935" t="str">
            <v>52_04</v>
          </cell>
        </row>
        <row r="2936">
          <cell r="B2936" t="str">
            <v>52_05</v>
          </cell>
        </row>
        <row r="2937">
          <cell r="B2937" t="str">
            <v>52_06</v>
          </cell>
        </row>
        <row r="2938">
          <cell r="B2938" t="str">
            <v>52_07</v>
          </cell>
        </row>
        <row r="2939">
          <cell r="B2939" t="str">
            <v>52_08</v>
          </cell>
        </row>
        <row r="2940">
          <cell r="B2940" t="str">
            <v>52_09</v>
          </cell>
        </row>
        <row r="2941">
          <cell r="B2941" t="str">
            <v>52_10</v>
          </cell>
        </row>
        <row r="2942">
          <cell r="B2942" t="str">
            <v>52_11</v>
          </cell>
        </row>
        <row r="2943">
          <cell r="B2943" t="str">
            <v>52_12</v>
          </cell>
        </row>
        <row r="2944">
          <cell r="B2944" t="str">
            <v>52_13</v>
          </cell>
        </row>
        <row r="2945">
          <cell r="B2945" t="str">
            <v>52_14</v>
          </cell>
        </row>
        <row r="2946">
          <cell r="B2946" t="str">
            <v>52_15</v>
          </cell>
        </row>
        <row r="2947">
          <cell r="B2947" t="str">
            <v>52_16</v>
          </cell>
        </row>
        <row r="2948">
          <cell r="B2948" t="str">
            <v>52_17</v>
          </cell>
        </row>
        <row r="2949">
          <cell r="B2949" t="str">
            <v>52_18</v>
          </cell>
        </row>
        <row r="2950">
          <cell r="B2950" t="str">
            <v>52_19</v>
          </cell>
        </row>
        <row r="2951">
          <cell r="B2951" t="str">
            <v>52_20</v>
          </cell>
        </row>
        <row r="2952">
          <cell r="B2952" t="str">
            <v>52_21</v>
          </cell>
        </row>
        <row r="2953">
          <cell r="B2953" t="str">
            <v>52_22</v>
          </cell>
        </row>
        <row r="2954">
          <cell r="B2954" t="str">
            <v>52_23</v>
          </cell>
        </row>
        <row r="2955">
          <cell r="B2955" t="str">
            <v>52_24</v>
          </cell>
        </row>
        <row r="2956">
          <cell r="B2956" t="str">
            <v>52_25</v>
          </cell>
        </row>
        <row r="2957">
          <cell r="B2957" t="str">
            <v>52_26</v>
          </cell>
        </row>
        <row r="2958">
          <cell r="B2958" t="str">
            <v>52_27</v>
          </cell>
        </row>
        <row r="2959">
          <cell r="B2959" t="str">
            <v>52_28</v>
          </cell>
        </row>
        <row r="2960">
          <cell r="B2960" t="str">
            <v>52_29</v>
          </cell>
        </row>
        <row r="2961">
          <cell r="B2961" t="str">
            <v>52_30</v>
          </cell>
        </row>
        <row r="2962">
          <cell r="B2962" t="str">
            <v>52_31</v>
          </cell>
        </row>
        <row r="2963">
          <cell r="B2963" t="str">
            <v>52_32</v>
          </cell>
        </row>
        <row r="2964">
          <cell r="B2964" t="str">
            <v>52_33</v>
          </cell>
        </row>
        <row r="2965">
          <cell r="B2965" t="str">
            <v>52_34</v>
          </cell>
        </row>
        <row r="2966">
          <cell r="B2966" t="str">
            <v>52_35</v>
          </cell>
        </row>
        <row r="2967">
          <cell r="B2967" t="str">
            <v>52_36</v>
          </cell>
        </row>
        <row r="2968">
          <cell r="B2968" t="str">
            <v>52_37</v>
          </cell>
        </row>
        <row r="2969">
          <cell r="B2969" t="str">
            <v>52_38</v>
          </cell>
        </row>
        <row r="2970">
          <cell r="B2970" t="str">
            <v>52_39</v>
          </cell>
        </row>
        <row r="2971">
          <cell r="B2971" t="str">
            <v>52_40</v>
          </cell>
        </row>
        <row r="2972">
          <cell r="B2972" t="str">
            <v>52_41</v>
          </cell>
        </row>
        <row r="2973">
          <cell r="B2973" t="str">
            <v>52_42</v>
          </cell>
        </row>
        <row r="2974">
          <cell r="B2974" t="str">
            <v>52_A</v>
          </cell>
        </row>
        <row r="2975">
          <cell r="B2975" t="str">
            <v>52_B</v>
          </cell>
        </row>
        <row r="2976">
          <cell r="B2976" t="str">
            <v>52_C</v>
          </cell>
        </row>
        <row r="2977">
          <cell r="B2977" t="str">
            <v>52_D</v>
          </cell>
        </row>
        <row r="2978">
          <cell r="B2978" t="str">
            <v>52_E</v>
          </cell>
        </row>
        <row r="2979">
          <cell r="B2979" t="str">
            <v>52_F</v>
          </cell>
        </row>
        <row r="2980">
          <cell r="B2980" t="str">
            <v>52_G</v>
          </cell>
        </row>
        <row r="2981">
          <cell r="B2981" t="str">
            <v>52_H</v>
          </cell>
        </row>
        <row r="2982">
          <cell r="B2982" t="str">
            <v>52_I</v>
          </cell>
        </row>
        <row r="2983">
          <cell r="B2983" t="str">
            <v>52_J</v>
          </cell>
        </row>
        <row r="2984">
          <cell r="B2984" t="str">
            <v>52_K</v>
          </cell>
        </row>
        <row r="2985">
          <cell r="B2985" t="str">
            <v>52_L</v>
          </cell>
        </row>
        <row r="2986">
          <cell r="B2986" t="str">
            <v>52_M</v>
          </cell>
        </row>
        <row r="2987">
          <cell r="B2987" t="str">
            <v>52_N</v>
          </cell>
        </row>
        <row r="2988">
          <cell r="B2988" t="str">
            <v>52_O</v>
          </cell>
        </row>
        <row r="2989">
          <cell r="B2989" t="str">
            <v>52_P</v>
          </cell>
        </row>
        <row r="2990">
          <cell r="B2990" t="str">
            <v>52_Q</v>
          </cell>
        </row>
        <row r="2991">
          <cell r="B2991" t="str">
            <v>52_R</v>
          </cell>
        </row>
        <row r="2992">
          <cell r="B2992" t="str">
            <v>53_00</v>
          </cell>
        </row>
        <row r="2993">
          <cell r="B2993" t="str">
            <v>53_01</v>
          </cell>
        </row>
        <row r="2994">
          <cell r="B2994" t="str">
            <v>53_02</v>
          </cell>
        </row>
        <row r="2995">
          <cell r="B2995" t="str">
            <v>53_03</v>
          </cell>
        </row>
        <row r="2996">
          <cell r="B2996" t="str">
            <v>53_04</v>
          </cell>
        </row>
        <row r="2997">
          <cell r="B2997" t="str">
            <v>53_05</v>
          </cell>
        </row>
        <row r="2998">
          <cell r="B2998" t="str">
            <v>53_06</v>
          </cell>
        </row>
        <row r="2999">
          <cell r="B2999" t="str">
            <v>53_07</v>
          </cell>
        </row>
        <row r="3000">
          <cell r="B3000" t="str">
            <v>53_08</v>
          </cell>
        </row>
        <row r="3001">
          <cell r="B3001" t="str">
            <v>53_09</v>
          </cell>
        </row>
        <row r="3002">
          <cell r="B3002" t="str">
            <v>53_10</v>
          </cell>
        </row>
        <row r="3003">
          <cell r="B3003" t="str">
            <v>53_11</v>
          </cell>
        </row>
        <row r="3004">
          <cell r="B3004" t="str">
            <v>53_12</v>
          </cell>
        </row>
        <row r="3005">
          <cell r="B3005" t="str">
            <v>53_13</v>
          </cell>
        </row>
        <row r="3006">
          <cell r="B3006" t="str">
            <v>53_14</v>
          </cell>
        </row>
        <row r="3007">
          <cell r="B3007" t="str">
            <v>53_15</v>
          </cell>
        </row>
        <row r="3008">
          <cell r="B3008" t="str">
            <v>53_16</v>
          </cell>
        </row>
        <row r="3009">
          <cell r="B3009" t="str">
            <v>53_17</v>
          </cell>
        </row>
        <row r="3010">
          <cell r="B3010" t="str">
            <v>53_18</v>
          </cell>
        </row>
        <row r="3011">
          <cell r="B3011" t="str">
            <v>53_19</v>
          </cell>
        </row>
        <row r="3012">
          <cell r="B3012" t="str">
            <v>53_20</v>
          </cell>
        </row>
        <row r="3013">
          <cell r="B3013" t="str">
            <v>53_21</v>
          </cell>
        </row>
        <row r="3014">
          <cell r="B3014" t="str">
            <v>53_22</v>
          </cell>
        </row>
        <row r="3015">
          <cell r="B3015" t="str">
            <v>53_23</v>
          </cell>
        </row>
        <row r="3016">
          <cell r="B3016" t="str">
            <v>53_24</v>
          </cell>
        </row>
        <row r="3017">
          <cell r="B3017" t="str">
            <v>53_25</v>
          </cell>
        </row>
        <row r="3018">
          <cell r="B3018" t="str">
            <v>53_26</v>
          </cell>
        </row>
        <row r="3019">
          <cell r="B3019" t="str">
            <v>53_27</v>
          </cell>
        </row>
        <row r="3020">
          <cell r="B3020" t="str">
            <v>53_28</v>
          </cell>
        </row>
        <row r="3021">
          <cell r="B3021" t="str">
            <v>53_29</v>
          </cell>
        </row>
        <row r="3022">
          <cell r="B3022" t="str">
            <v>53_30</v>
          </cell>
        </row>
        <row r="3023">
          <cell r="B3023" t="str">
            <v>53_31</v>
          </cell>
        </row>
        <row r="3024">
          <cell r="B3024" t="str">
            <v>53_32</v>
          </cell>
        </row>
        <row r="3025">
          <cell r="B3025" t="str">
            <v>53_33</v>
          </cell>
        </row>
        <row r="3026">
          <cell r="B3026" t="str">
            <v>53_34</v>
          </cell>
        </row>
        <row r="3027">
          <cell r="B3027" t="str">
            <v>53_35</v>
          </cell>
        </row>
        <row r="3028">
          <cell r="B3028" t="str">
            <v>53_36</v>
          </cell>
        </row>
        <row r="3029">
          <cell r="B3029" t="str">
            <v>53_37</v>
          </cell>
        </row>
        <row r="3030">
          <cell r="B3030" t="str">
            <v>53_38</v>
          </cell>
        </row>
        <row r="3031">
          <cell r="B3031" t="str">
            <v>53_39</v>
          </cell>
        </row>
        <row r="3032">
          <cell r="B3032" t="str">
            <v>53_40</v>
          </cell>
        </row>
        <row r="3033">
          <cell r="B3033" t="str">
            <v>53_41</v>
          </cell>
        </row>
        <row r="3034">
          <cell r="B3034" t="str">
            <v>53_42</v>
          </cell>
        </row>
        <row r="3035">
          <cell r="B3035" t="str">
            <v>53_A</v>
          </cell>
        </row>
        <row r="3036">
          <cell r="B3036" t="str">
            <v>53_B</v>
          </cell>
        </row>
        <row r="3037">
          <cell r="B3037" t="str">
            <v>53_C</v>
          </cell>
        </row>
        <row r="3038">
          <cell r="B3038" t="str">
            <v>53_D</v>
          </cell>
        </row>
        <row r="3039">
          <cell r="B3039" t="str">
            <v>53_E</v>
          </cell>
        </row>
        <row r="3040">
          <cell r="B3040" t="str">
            <v>53_F</v>
          </cell>
        </row>
        <row r="3041">
          <cell r="B3041" t="str">
            <v>53_G</v>
          </cell>
        </row>
        <row r="3042">
          <cell r="B3042" t="str">
            <v>53_H</v>
          </cell>
        </row>
        <row r="3043">
          <cell r="B3043" t="str">
            <v>53_I</v>
          </cell>
        </row>
        <row r="3044">
          <cell r="B3044" t="str">
            <v>53_J</v>
          </cell>
        </row>
        <row r="3045">
          <cell r="B3045" t="str">
            <v>53_K</v>
          </cell>
        </row>
        <row r="3046">
          <cell r="B3046" t="str">
            <v>53_L</v>
          </cell>
        </row>
        <row r="3047">
          <cell r="B3047" t="str">
            <v>53_M</v>
          </cell>
        </row>
        <row r="3048">
          <cell r="B3048" t="str">
            <v>53_N</v>
          </cell>
        </row>
        <row r="3049">
          <cell r="B3049" t="str">
            <v>53_O</v>
          </cell>
        </row>
        <row r="3050">
          <cell r="B3050" t="str">
            <v>53_P</v>
          </cell>
        </row>
        <row r="3051">
          <cell r="B3051" t="str">
            <v>53_Q</v>
          </cell>
        </row>
        <row r="3052">
          <cell r="B3052" t="str">
            <v>53_R</v>
          </cell>
        </row>
        <row r="3053">
          <cell r="B3053" t="str">
            <v>54_00</v>
          </cell>
        </row>
        <row r="3054">
          <cell r="B3054" t="str">
            <v>54_01</v>
          </cell>
        </row>
        <row r="3055">
          <cell r="B3055" t="str">
            <v>54_02</v>
          </cell>
        </row>
        <row r="3056">
          <cell r="B3056" t="str">
            <v>54_03</v>
          </cell>
        </row>
        <row r="3057">
          <cell r="B3057" t="str">
            <v>54_04</v>
          </cell>
        </row>
        <row r="3058">
          <cell r="B3058" t="str">
            <v>54_05</v>
          </cell>
        </row>
        <row r="3059">
          <cell r="B3059" t="str">
            <v>54_06</v>
          </cell>
        </row>
        <row r="3060">
          <cell r="B3060" t="str">
            <v>54_07</v>
          </cell>
        </row>
        <row r="3061">
          <cell r="B3061" t="str">
            <v>54_08</v>
          </cell>
        </row>
        <row r="3062">
          <cell r="B3062" t="str">
            <v>54_09</v>
          </cell>
        </row>
        <row r="3063">
          <cell r="B3063" t="str">
            <v>54_10</v>
          </cell>
        </row>
        <row r="3064">
          <cell r="B3064" t="str">
            <v>54_11</v>
          </cell>
        </row>
        <row r="3065">
          <cell r="B3065" t="str">
            <v>54_12</v>
          </cell>
        </row>
        <row r="3066">
          <cell r="B3066" t="str">
            <v>54_13</v>
          </cell>
        </row>
        <row r="3067">
          <cell r="B3067" t="str">
            <v>54_14</v>
          </cell>
        </row>
        <row r="3068">
          <cell r="B3068" t="str">
            <v>54_15</v>
          </cell>
        </row>
        <row r="3069">
          <cell r="B3069" t="str">
            <v>54_16</v>
          </cell>
        </row>
        <row r="3070">
          <cell r="B3070" t="str">
            <v>54_17</v>
          </cell>
        </row>
        <row r="3071">
          <cell r="B3071" t="str">
            <v>54_18</v>
          </cell>
        </row>
        <row r="3072">
          <cell r="B3072" t="str">
            <v>54_19</v>
          </cell>
        </row>
        <row r="3073">
          <cell r="B3073" t="str">
            <v>54_20</v>
          </cell>
        </row>
        <row r="3074">
          <cell r="B3074" t="str">
            <v>54_21</v>
          </cell>
        </row>
        <row r="3075">
          <cell r="B3075" t="str">
            <v>54_22</v>
          </cell>
        </row>
        <row r="3076">
          <cell r="B3076" t="str">
            <v>54_23</v>
          </cell>
        </row>
        <row r="3077">
          <cell r="B3077" t="str">
            <v>54_24</v>
          </cell>
        </row>
        <row r="3078">
          <cell r="B3078" t="str">
            <v>54_25</v>
          </cell>
        </row>
        <row r="3079">
          <cell r="B3079" t="str">
            <v>54_26</v>
          </cell>
        </row>
        <row r="3080">
          <cell r="B3080" t="str">
            <v>54_27</v>
          </cell>
        </row>
        <row r="3081">
          <cell r="B3081" t="str">
            <v>54_28</v>
          </cell>
        </row>
        <row r="3082">
          <cell r="B3082" t="str">
            <v>54_29</v>
          </cell>
        </row>
        <row r="3083">
          <cell r="B3083" t="str">
            <v>54_30</v>
          </cell>
        </row>
        <row r="3084">
          <cell r="B3084" t="str">
            <v>54_31</v>
          </cell>
        </row>
        <row r="3085">
          <cell r="B3085" t="str">
            <v>54_32</v>
          </cell>
        </row>
        <row r="3086">
          <cell r="B3086" t="str">
            <v>54_33</v>
          </cell>
        </row>
        <row r="3087">
          <cell r="B3087" t="str">
            <v>54_34</v>
          </cell>
        </row>
        <row r="3088">
          <cell r="B3088" t="str">
            <v>54_35</v>
          </cell>
        </row>
        <row r="3089">
          <cell r="B3089" t="str">
            <v>54_36</v>
          </cell>
        </row>
        <row r="3090">
          <cell r="B3090" t="str">
            <v>54_37</v>
          </cell>
        </row>
        <row r="3091">
          <cell r="B3091" t="str">
            <v>54_38</v>
          </cell>
        </row>
        <row r="3092">
          <cell r="B3092" t="str">
            <v>54_39</v>
          </cell>
        </row>
        <row r="3093">
          <cell r="B3093" t="str">
            <v>54_40</v>
          </cell>
        </row>
        <row r="3094">
          <cell r="B3094" t="str">
            <v>54_41</v>
          </cell>
        </row>
        <row r="3095">
          <cell r="B3095" t="str">
            <v>54_42</v>
          </cell>
        </row>
        <row r="3096">
          <cell r="B3096" t="str">
            <v>54_A</v>
          </cell>
        </row>
        <row r="3097">
          <cell r="B3097" t="str">
            <v>54_B</v>
          </cell>
        </row>
        <row r="3098">
          <cell r="B3098" t="str">
            <v>54_C</v>
          </cell>
        </row>
        <row r="3099">
          <cell r="B3099" t="str">
            <v>54_D</v>
          </cell>
        </row>
        <row r="3100">
          <cell r="B3100" t="str">
            <v>54_E</v>
          </cell>
        </row>
        <row r="3101">
          <cell r="B3101" t="str">
            <v>54_F</v>
          </cell>
        </row>
        <row r="3102">
          <cell r="B3102" t="str">
            <v>54_G</v>
          </cell>
        </row>
        <row r="3103">
          <cell r="B3103" t="str">
            <v>54_H</v>
          </cell>
        </row>
        <row r="3104">
          <cell r="B3104" t="str">
            <v>54_I</v>
          </cell>
        </row>
        <row r="3105">
          <cell r="B3105" t="str">
            <v>54_J</v>
          </cell>
        </row>
        <row r="3106">
          <cell r="B3106" t="str">
            <v>54_K</v>
          </cell>
        </row>
        <row r="3107">
          <cell r="B3107" t="str">
            <v>54_L</v>
          </cell>
        </row>
        <row r="3108">
          <cell r="B3108" t="str">
            <v>54_M</v>
          </cell>
        </row>
        <row r="3109">
          <cell r="B3109" t="str">
            <v>54_N</v>
          </cell>
        </row>
        <row r="3110">
          <cell r="B3110" t="str">
            <v>54_O</v>
          </cell>
        </row>
        <row r="3111">
          <cell r="B3111" t="str">
            <v>54_P</v>
          </cell>
        </row>
        <row r="3112">
          <cell r="B3112" t="str">
            <v>54_Q</v>
          </cell>
        </row>
        <row r="3113">
          <cell r="B3113" t="str">
            <v>54_R</v>
          </cell>
        </row>
        <row r="3114">
          <cell r="B3114" t="str">
            <v>55_00</v>
          </cell>
        </row>
        <row r="3115">
          <cell r="B3115" t="str">
            <v>55_01</v>
          </cell>
        </row>
        <row r="3116">
          <cell r="B3116" t="str">
            <v>55_02</v>
          </cell>
        </row>
        <row r="3117">
          <cell r="B3117" t="str">
            <v>55_03</v>
          </cell>
        </row>
        <row r="3118">
          <cell r="B3118" t="str">
            <v>55_04</v>
          </cell>
        </row>
        <row r="3119">
          <cell r="B3119" t="str">
            <v>55_05</v>
          </cell>
        </row>
        <row r="3120">
          <cell r="B3120" t="str">
            <v>55_06</v>
          </cell>
        </row>
        <row r="3121">
          <cell r="B3121" t="str">
            <v>55_07</v>
          </cell>
        </row>
        <row r="3122">
          <cell r="B3122" t="str">
            <v>55_08</v>
          </cell>
        </row>
        <row r="3123">
          <cell r="B3123" t="str">
            <v>55_09</v>
          </cell>
        </row>
        <row r="3124">
          <cell r="B3124" t="str">
            <v>55_10</v>
          </cell>
        </row>
        <row r="3125">
          <cell r="B3125" t="str">
            <v>55_11</v>
          </cell>
        </row>
        <row r="3126">
          <cell r="B3126" t="str">
            <v>55_12</v>
          </cell>
        </row>
        <row r="3127">
          <cell r="B3127" t="str">
            <v>55_13</v>
          </cell>
        </row>
        <row r="3128">
          <cell r="B3128" t="str">
            <v>55_14</v>
          </cell>
        </row>
        <row r="3129">
          <cell r="B3129" t="str">
            <v>55_15</v>
          </cell>
        </row>
        <row r="3130">
          <cell r="B3130" t="str">
            <v>55_16</v>
          </cell>
        </row>
        <row r="3131">
          <cell r="B3131" t="str">
            <v>55_17</v>
          </cell>
        </row>
        <row r="3132">
          <cell r="B3132" t="str">
            <v>55_18</v>
          </cell>
        </row>
        <row r="3133">
          <cell r="B3133" t="str">
            <v>55_19</v>
          </cell>
        </row>
        <row r="3134">
          <cell r="B3134" t="str">
            <v>55_20</v>
          </cell>
        </row>
        <row r="3135">
          <cell r="B3135" t="str">
            <v>55_21</v>
          </cell>
        </row>
        <row r="3136">
          <cell r="B3136" t="str">
            <v>55_22</v>
          </cell>
        </row>
        <row r="3137">
          <cell r="B3137" t="str">
            <v>55_23</v>
          </cell>
        </row>
        <row r="3138">
          <cell r="B3138" t="str">
            <v>55_24</v>
          </cell>
        </row>
        <row r="3139">
          <cell r="B3139" t="str">
            <v>55_25</v>
          </cell>
        </row>
        <row r="3140">
          <cell r="B3140" t="str">
            <v>55_26</v>
          </cell>
        </row>
        <row r="3141">
          <cell r="B3141" t="str">
            <v>55_27</v>
          </cell>
        </row>
        <row r="3142">
          <cell r="B3142" t="str">
            <v>55_28</v>
          </cell>
        </row>
        <row r="3143">
          <cell r="B3143" t="str">
            <v>55_29</v>
          </cell>
        </row>
        <row r="3144">
          <cell r="B3144" t="str">
            <v>55_30</v>
          </cell>
        </row>
        <row r="3145">
          <cell r="B3145" t="str">
            <v>55_31</v>
          </cell>
        </row>
        <row r="3146">
          <cell r="B3146" t="str">
            <v>55_32</v>
          </cell>
        </row>
        <row r="3147">
          <cell r="B3147" t="str">
            <v>55_33</v>
          </cell>
        </row>
        <row r="3148">
          <cell r="B3148" t="str">
            <v>55_34</v>
          </cell>
        </row>
        <row r="3149">
          <cell r="B3149" t="str">
            <v>55_35</v>
          </cell>
        </row>
        <row r="3150">
          <cell r="B3150" t="str">
            <v>55_36</v>
          </cell>
        </row>
        <row r="3151">
          <cell r="B3151" t="str">
            <v>55_37</v>
          </cell>
        </row>
        <row r="3152">
          <cell r="B3152" t="str">
            <v>55_38</v>
          </cell>
        </row>
        <row r="3153">
          <cell r="B3153" t="str">
            <v>55_39</v>
          </cell>
        </row>
        <row r="3154">
          <cell r="B3154" t="str">
            <v>55_40</v>
          </cell>
        </row>
        <row r="3155">
          <cell r="B3155" t="str">
            <v>55_41</v>
          </cell>
        </row>
        <row r="3156">
          <cell r="B3156" t="str">
            <v>55_42</v>
          </cell>
        </row>
        <row r="3157">
          <cell r="B3157" t="str">
            <v>55_A</v>
          </cell>
        </row>
        <row r="3158">
          <cell r="B3158" t="str">
            <v>55_B</v>
          </cell>
        </row>
        <row r="3159">
          <cell r="B3159" t="str">
            <v>55_C</v>
          </cell>
        </row>
        <row r="3160">
          <cell r="B3160" t="str">
            <v>55_D</v>
          </cell>
        </row>
        <row r="3161">
          <cell r="B3161" t="str">
            <v>55_E</v>
          </cell>
        </row>
        <row r="3162">
          <cell r="B3162" t="str">
            <v>55_F</v>
          </cell>
        </row>
        <row r="3163">
          <cell r="B3163" t="str">
            <v>55_G</v>
          </cell>
        </row>
        <row r="3164">
          <cell r="B3164" t="str">
            <v>55_H</v>
          </cell>
        </row>
        <row r="3165">
          <cell r="B3165" t="str">
            <v>55_I</v>
          </cell>
        </row>
        <row r="3166">
          <cell r="B3166" t="str">
            <v>55_J</v>
          </cell>
        </row>
        <row r="3167">
          <cell r="B3167" t="str">
            <v>55_K</v>
          </cell>
        </row>
        <row r="3168">
          <cell r="B3168" t="str">
            <v>55_L</v>
          </cell>
        </row>
        <row r="3169">
          <cell r="B3169" t="str">
            <v>55_M</v>
          </cell>
        </row>
        <row r="3170">
          <cell r="B3170" t="str">
            <v>55_N</v>
          </cell>
        </row>
        <row r="3171">
          <cell r="B3171" t="str">
            <v>55_O</v>
          </cell>
        </row>
        <row r="3172">
          <cell r="B3172" t="str">
            <v>55_P</v>
          </cell>
        </row>
        <row r="3173">
          <cell r="B3173" t="str">
            <v>55_Q</v>
          </cell>
        </row>
        <row r="3174">
          <cell r="B3174" t="str">
            <v>55_R</v>
          </cell>
        </row>
        <row r="3175">
          <cell r="B3175" t="str">
            <v>56_00</v>
          </cell>
        </row>
        <row r="3176">
          <cell r="B3176" t="str">
            <v>56_01</v>
          </cell>
        </row>
        <row r="3177">
          <cell r="B3177" t="str">
            <v>56_02</v>
          </cell>
        </row>
        <row r="3178">
          <cell r="B3178" t="str">
            <v>56_03</v>
          </cell>
        </row>
        <row r="3179">
          <cell r="B3179" t="str">
            <v>56_04</v>
          </cell>
        </row>
        <row r="3180">
          <cell r="B3180" t="str">
            <v>56_05</v>
          </cell>
        </row>
        <row r="3181">
          <cell r="B3181" t="str">
            <v>56_06</v>
          </cell>
        </row>
        <row r="3182">
          <cell r="B3182" t="str">
            <v>56_07</v>
          </cell>
        </row>
        <row r="3183">
          <cell r="B3183" t="str">
            <v>56_08</v>
          </cell>
        </row>
        <row r="3184">
          <cell r="B3184" t="str">
            <v>56_09</v>
          </cell>
        </row>
        <row r="3185">
          <cell r="B3185" t="str">
            <v>56_10</v>
          </cell>
        </row>
        <row r="3186">
          <cell r="B3186" t="str">
            <v>56_11</v>
          </cell>
        </row>
        <row r="3187">
          <cell r="B3187" t="str">
            <v>56_12</v>
          </cell>
        </row>
        <row r="3188">
          <cell r="B3188" t="str">
            <v>56_13</v>
          </cell>
        </row>
        <row r="3189">
          <cell r="B3189" t="str">
            <v>56_14</v>
          </cell>
        </row>
        <row r="3190">
          <cell r="B3190" t="str">
            <v>56_15</v>
          </cell>
        </row>
        <row r="3191">
          <cell r="B3191" t="str">
            <v>56_16</v>
          </cell>
        </row>
        <row r="3192">
          <cell r="B3192" t="str">
            <v>56_17</v>
          </cell>
        </row>
        <row r="3193">
          <cell r="B3193" t="str">
            <v>56_18</v>
          </cell>
        </row>
        <row r="3194">
          <cell r="B3194" t="str">
            <v>56_19</v>
          </cell>
        </row>
        <row r="3195">
          <cell r="B3195" t="str">
            <v>56_20</v>
          </cell>
        </row>
        <row r="3196">
          <cell r="B3196" t="str">
            <v>56_21</v>
          </cell>
        </row>
        <row r="3197">
          <cell r="B3197" t="str">
            <v>56_22</v>
          </cell>
        </row>
        <row r="3198">
          <cell r="B3198" t="str">
            <v>56_23</v>
          </cell>
        </row>
        <row r="3199">
          <cell r="B3199" t="str">
            <v>56_24</v>
          </cell>
        </row>
        <row r="3200">
          <cell r="B3200" t="str">
            <v>56_25</v>
          </cell>
        </row>
        <row r="3201">
          <cell r="B3201" t="str">
            <v>56_26</v>
          </cell>
        </row>
        <row r="3202">
          <cell r="B3202" t="str">
            <v>56_27</v>
          </cell>
        </row>
        <row r="3203">
          <cell r="B3203" t="str">
            <v>56_28</v>
          </cell>
        </row>
        <row r="3204">
          <cell r="B3204" t="str">
            <v>56_29</v>
          </cell>
        </row>
        <row r="3205">
          <cell r="B3205" t="str">
            <v>56_30</v>
          </cell>
        </row>
        <row r="3206">
          <cell r="B3206" t="str">
            <v>56_31</v>
          </cell>
        </row>
        <row r="3207">
          <cell r="B3207" t="str">
            <v>56_32</v>
          </cell>
        </row>
        <row r="3208">
          <cell r="B3208" t="str">
            <v>56_33</v>
          </cell>
        </row>
        <row r="3209">
          <cell r="B3209" t="str">
            <v>56_34</v>
          </cell>
        </row>
        <row r="3210">
          <cell r="B3210" t="str">
            <v>56_35</v>
          </cell>
        </row>
        <row r="3211">
          <cell r="B3211" t="str">
            <v>56_36</v>
          </cell>
        </row>
        <row r="3212">
          <cell r="B3212" t="str">
            <v>56_37</v>
          </cell>
        </row>
        <row r="3213">
          <cell r="B3213" t="str">
            <v>56_38</v>
          </cell>
        </row>
        <row r="3214">
          <cell r="B3214" t="str">
            <v>56_39</v>
          </cell>
        </row>
        <row r="3215">
          <cell r="B3215" t="str">
            <v>56_40</v>
          </cell>
        </row>
        <row r="3216">
          <cell r="B3216" t="str">
            <v>56_41</v>
          </cell>
        </row>
        <row r="3217">
          <cell r="B3217" t="str">
            <v>56_42</v>
          </cell>
        </row>
        <row r="3218">
          <cell r="B3218" t="str">
            <v>56_A</v>
          </cell>
        </row>
        <row r="3219">
          <cell r="B3219" t="str">
            <v>56_B</v>
          </cell>
        </row>
        <row r="3220">
          <cell r="B3220" t="str">
            <v>56_C</v>
          </cell>
        </row>
        <row r="3221">
          <cell r="B3221" t="str">
            <v>56_D</v>
          </cell>
        </row>
        <row r="3222">
          <cell r="B3222" t="str">
            <v>56_E</v>
          </cell>
        </row>
        <row r="3223">
          <cell r="B3223" t="str">
            <v>56_F</v>
          </cell>
        </row>
        <row r="3224">
          <cell r="B3224" t="str">
            <v>56_G</v>
          </cell>
        </row>
        <row r="3225">
          <cell r="B3225" t="str">
            <v>56_H</v>
          </cell>
        </row>
        <row r="3226">
          <cell r="B3226" t="str">
            <v>56_I</v>
          </cell>
        </row>
        <row r="3227">
          <cell r="B3227" t="str">
            <v>56_J</v>
          </cell>
        </row>
        <row r="3228">
          <cell r="B3228" t="str">
            <v>56_K</v>
          </cell>
        </row>
        <row r="3229">
          <cell r="B3229" t="str">
            <v>56_L</v>
          </cell>
        </row>
        <row r="3230">
          <cell r="B3230" t="str">
            <v>56_M</v>
          </cell>
        </row>
        <row r="3231">
          <cell r="B3231" t="str">
            <v>56_N</v>
          </cell>
        </row>
        <row r="3232">
          <cell r="B3232" t="str">
            <v>56_O</v>
          </cell>
        </row>
        <row r="3233">
          <cell r="B3233" t="str">
            <v>56_P</v>
          </cell>
        </row>
        <row r="3234">
          <cell r="B3234" t="str">
            <v>56_Q</v>
          </cell>
        </row>
        <row r="3235">
          <cell r="B3235" t="str">
            <v>56_R</v>
          </cell>
        </row>
        <row r="3236">
          <cell r="B3236" t="str">
            <v>57_00</v>
          </cell>
        </row>
        <row r="3237">
          <cell r="B3237" t="str">
            <v>57_01</v>
          </cell>
        </row>
        <row r="3238">
          <cell r="B3238" t="str">
            <v>57_02</v>
          </cell>
        </row>
        <row r="3239">
          <cell r="B3239" t="str">
            <v>57_03</v>
          </cell>
        </row>
        <row r="3240">
          <cell r="B3240" t="str">
            <v>57_04</v>
          </cell>
        </row>
        <row r="3241">
          <cell r="B3241" t="str">
            <v>57_05</v>
          </cell>
        </row>
        <row r="3242">
          <cell r="B3242" t="str">
            <v>57_06</v>
          </cell>
        </row>
        <row r="3243">
          <cell r="B3243" t="str">
            <v>57_07</v>
          </cell>
        </row>
        <row r="3244">
          <cell r="B3244" t="str">
            <v>57_08</v>
          </cell>
        </row>
        <row r="3245">
          <cell r="B3245" t="str">
            <v>57_09</v>
          </cell>
        </row>
        <row r="3246">
          <cell r="B3246" t="str">
            <v>57_10</v>
          </cell>
        </row>
        <row r="3247">
          <cell r="B3247" t="str">
            <v>57_11</v>
          </cell>
        </row>
        <row r="3248">
          <cell r="B3248" t="str">
            <v>57_12</v>
          </cell>
        </row>
        <row r="3249">
          <cell r="B3249" t="str">
            <v>57_13</v>
          </cell>
        </row>
        <row r="3250">
          <cell r="B3250" t="str">
            <v>57_14</v>
          </cell>
        </row>
        <row r="3251">
          <cell r="B3251" t="str">
            <v>57_15</v>
          </cell>
        </row>
        <row r="3252">
          <cell r="B3252" t="str">
            <v>57_16</v>
          </cell>
        </row>
        <row r="3253">
          <cell r="B3253" t="str">
            <v>57_17</v>
          </cell>
        </row>
        <row r="3254">
          <cell r="B3254" t="str">
            <v>57_18</v>
          </cell>
        </row>
        <row r="3255">
          <cell r="B3255" t="str">
            <v>57_19</v>
          </cell>
        </row>
        <row r="3256">
          <cell r="B3256" t="str">
            <v>57_20</v>
          </cell>
        </row>
        <row r="3257">
          <cell r="B3257" t="str">
            <v>57_21</v>
          </cell>
        </row>
        <row r="3258">
          <cell r="B3258" t="str">
            <v>57_22</v>
          </cell>
        </row>
        <row r="3259">
          <cell r="B3259" t="str">
            <v>57_23</v>
          </cell>
        </row>
        <row r="3260">
          <cell r="B3260" t="str">
            <v>57_24</v>
          </cell>
        </row>
        <row r="3261">
          <cell r="B3261" t="str">
            <v>57_25</v>
          </cell>
        </row>
        <row r="3262">
          <cell r="B3262" t="str">
            <v>57_26</v>
          </cell>
        </row>
        <row r="3263">
          <cell r="B3263" t="str">
            <v>57_27</v>
          </cell>
        </row>
        <row r="3264">
          <cell r="B3264" t="str">
            <v>57_28</v>
          </cell>
        </row>
        <row r="3265">
          <cell r="B3265" t="str">
            <v>57_29</v>
          </cell>
        </row>
        <row r="3266">
          <cell r="B3266" t="str">
            <v>57_30</v>
          </cell>
        </row>
        <row r="3267">
          <cell r="B3267" t="str">
            <v>57_31</v>
          </cell>
        </row>
        <row r="3268">
          <cell r="B3268" t="str">
            <v>57_32</v>
          </cell>
        </row>
        <row r="3269">
          <cell r="B3269" t="str">
            <v>57_33</v>
          </cell>
        </row>
        <row r="3270">
          <cell r="B3270" t="str">
            <v>57_34</v>
          </cell>
        </row>
        <row r="3271">
          <cell r="B3271" t="str">
            <v>57_35</v>
          </cell>
        </row>
        <row r="3272">
          <cell r="B3272" t="str">
            <v>57_36</v>
          </cell>
        </row>
        <row r="3273">
          <cell r="B3273" t="str">
            <v>57_37</v>
          </cell>
        </row>
        <row r="3274">
          <cell r="B3274" t="str">
            <v>57_38</v>
          </cell>
        </row>
        <row r="3275">
          <cell r="B3275" t="str">
            <v>57_39</v>
          </cell>
        </row>
        <row r="3276">
          <cell r="B3276" t="str">
            <v>57_40</v>
          </cell>
        </row>
        <row r="3277">
          <cell r="B3277" t="str">
            <v>57_41</v>
          </cell>
        </row>
        <row r="3278">
          <cell r="B3278" t="str">
            <v>57_42</v>
          </cell>
        </row>
        <row r="3279">
          <cell r="B3279" t="str">
            <v>57_A</v>
          </cell>
        </row>
        <row r="3280">
          <cell r="B3280" t="str">
            <v>57_B</v>
          </cell>
        </row>
        <row r="3281">
          <cell r="B3281" t="str">
            <v>57_C</v>
          </cell>
        </row>
        <row r="3282">
          <cell r="B3282" t="str">
            <v>57_D</v>
          </cell>
        </row>
        <row r="3283">
          <cell r="B3283" t="str">
            <v>57_E</v>
          </cell>
        </row>
        <row r="3284">
          <cell r="B3284" t="str">
            <v>57_F</v>
          </cell>
        </row>
        <row r="3285">
          <cell r="B3285" t="str">
            <v>57_G</v>
          </cell>
        </row>
        <row r="3286">
          <cell r="B3286" t="str">
            <v>57_H</v>
          </cell>
        </row>
        <row r="3287">
          <cell r="B3287" t="str">
            <v>57_I</v>
          </cell>
        </row>
        <row r="3288">
          <cell r="B3288" t="str">
            <v>57_J</v>
          </cell>
        </row>
        <row r="3289">
          <cell r="B3289" t="str">
            <v>57_K</v>
          </cell>
        </row>
        <row r="3290">
          <cell r="B3290" t="str">
            <v>57_L</v>
          </cell>
        </row>
        <row r="3291">
          <cell r="B3291" t="str">
            <v>57_M</v>
          </cell>
        </row>
        <row r="3292">
          <cell r="B3292" t="str">
            <v>57_N</v>
          </cell>
        </row>
        <row r="3293">
          <cell r="B3293" t="str">
            <v>57_O</v>
          </cell>
        </row>
        <row r="3294">
          <cell r="B3294" t="str">
            <v>57_P</v>
          </cell>
        </row>
        <row r="3295">
          <cell r="B3295" t="str">
            <v>57_Q</v>
          </cell>
        </row>
        <row r="3296">
          <cell r="B3296" t="str">
            <v>57_R</v>
          </cell>
        </row>
        <row r="3297">
          <cell r="B3297" t="str">
            <v>6_00</v>
          </cell>
        </row>
        <row r="3298">
          <cell r="B3298" t="str">
            <v>6_01</v>
          </cell>
        </row>
        <row r="3299">
          <cell r="B3299" t="str">
            <v>6_02</v>
          </cell>
        </row>
        <row r="3300">
          <cell r="B3300" t="str">
            <v>6_03</v>
          </cell>
        </row>
        <row r="3301">
          <cell r="B3301" t="str">
            <v>6_04</v>
          </cell>
        </row>
        <row r="3302">
          <cell r="B3302" t="str">
            <v>6_05</v>
          </cell>
        </row>
        <row r="3303">
          <cell r="B3303" t="str">
            <v>6_06</v>
          </cell>
        </row>
        <row r="3304">
          <cell r="B3304" t="str">
            <v>6_07</v>
          </cell>
        </row>
        <row r="3305">
          <cell r="B3305" t="str">
            <v>6_08</v>
          </cell>
        </row>
        <row r="3306">
          <cell r="B3306" t="str">
            <v>6_09</v>
          </cell>
        </row>
        <row r="3307">
          <cell r="B3307" t="str">
            <v>6_10</v>
          </cell>
        </row>
        <row r="3308">
          <cell r="B3308" t="str">
            <v>6_11</v>
          </cell>
        </row>
        <row r="3309">
          <cell r="B3309" t="str">
            <v>6_12</v>
          </cell>
        </row>
        <row r="3310">
          <cell r="B3310" t="str">
            <v>6_13</v>
          </cell>
        </row>
        <row r="3311">
          <cell r="B3311" t="str">
            <v>6_14</v>
          </cell>
        </row>
        <row r="3312">
          <cell r="B3312" t="str">
            <v>6_15</v>
          </cell>
        </row>
        <row r="3313">
          <cell r="B3313" t="str">
            <v>6_16</v>
          </cell>
        </row>
        <row r="3314">
          <cell r="B3314" t="str">
            <v>6_17</v>
          </cell>
        </row>
        <row r="3315">
          <cell r="B3315" t="str">
            <v>6_18</v>
          </cell>
        </row>
        <row r="3316">
          <cell r="B3316" t="str">
            <v>6_19</v>
          </cell>
        </row>
        <row r="3317">
          <cell r="B3317" t="str">
            <v>6_20</v>
          </cell>
        </row>
        <row r="3318">
          <cell r="B3318" t="str">
            <v>6_21</v>
          </cell>
        </row>
        <row r="3319">
          <cell r="B3319" t="str">
            <v>6_22</v>
          </cell>
        </row>
        <row r="3320">
          <cell r="B3320" t="str">
            <v>6_23</v>
          </cell>
        </row>
        <row r="3321">
          <cell r="B3321" t="str">
            <v>6_24</v>
          </cell>
        </row>
        <row r="3322">
          <cell r="B3322" t="str">
            <v>6_25</v>
          </cell>
        </row>
        <row r="3323">
          <cell r="B3323" t="str">
            <v>6_26</v>
          </cell>
        </row>
        <row r="3324">
          <cell r="B3324" t="str">
            <v>6_27</v>
          </cell>
        </row>
        <row r="3325">
          <cell r="B3325" t="str">
            <v>6_28</v>
          </cell>
        </row>
        <row r="3326">
          <cell r="B3326" t="str">
            <v>6_29</v>
          </cell>
        </row>
        <row r="3327">
          <cell r="B3327" t="str">
            <v>6_30</v>
          </cell>
        </row>
        <row r="3328">
          <cell r="B3328" t="str">
            <v>6_31</v>
          </cell>
        </row>
        <row r="3329">
          <cell r="B3329" t="str">
            <v>6_32</v>
          </cell>
        </row>
        <row r="3330">
          <cell r="B3330" t="str">
            <v>6_33</v>
          </cell>
        </row>
        <row r="3331">
          <cell r="B3331" t="str">
            <v>6_34</v>
          </cell>
        </row>
        <row r="3332">
          <cell r="B3332" t="str">
            <v>6_35</v>
          </cell>
        </row>
        <row r="3333">
          <cell r="B3333" t="str">
            <v>6_36</v>
          </cell>
        </row>
        <row r="3334">
          <cell r="B3334" t="str">
            <v>6_37</v>
          </cell>
        </row>
        <row r="3335">
          <cell r="B3335" t="str">
            <v>6_38</v>
          </cell>
        </row>
        <row r="3336">
          <cell r="B3336" t="str">
            <v>6_39</v>
          </cell>
        </row>
        <row r="3337">
          <cell r="B3337" t="str">
            <v>6_40</v>
          </cell>
        </row>
        <row r="3338">
          <cell r="B3338" t="str">
            <v>6_41</v>
          </cell>
        </row>
        <row r="3339">
          <cell r="B3339" t="str">
            <v>6_42</v>
          </cell>
        </row>
        <row r="3340">
          <cell r="B3340" t="str">
            <v>6_A</v>
          </cell>
        </row>
        <row r="3341">
          <cell r="B3341" t="str">
            <v>6_B</v>
          </cell>
        </row>
        <row r="3342">
          <cell r="B3342" t="str">
            <v>6_C</v>
          </cell>
        </row>
        <row r="3343">
          <cell r="B3343" t="str">
            <v>6_D</v>
          </cell>
        </row>
        <row r="3344">
          <cell r="B3344" t="str">
            <v>6_E</v>
          </cell>
        </row>
        <row r="3345">
          <cell r="B3345" t="str">
            <v>6_F</v>
          </cell>
        </row>
        <row r="3346">
          <cell r="B3346" t="str">
            <v>6_G</v>
          </cell>
        </row>
        <row r="3347">
          <cell r="B3347" t="str">
            <v>6_H</v>
          </cell>
        </row>
        <row r="3348">
          <cell r="B3348" t="str">
            <v>6_I</v>
          </cell>
        </row>
        <row r="3349">
          <cell r="B3349" t="str">
            <v>6_J</v>
          </cell>
        </row>
        <row r="3350">
          <cell r="B3350" t="str">
            <v>6_K</v>
          </cell>
        </row>
        <row r="3351">
          <cell r="B3351" t="str">
            <v>6_L</v>
          </cell>
        </row>
        <row r="3352">
          <cell r="B3352" t="str">
            <v>6_M</v>
          </cell>
        </row>
        <row r="3353">
          <cell r="B3353" t="str">
            <v>6_N</v>
          </cell>
        </row>
        <row r="3354">
          <cell r="B3354" t="str">
            <v>6_O</v>
          </cell>
        </row>
        <row r="3355">
          <cell r="B3355" t="str">
            <v>6_P</v>
          </cell>
        </row>
        <row r="3356">
          <cell r="B3356" t="str">
            <v>6_Q</v>
          </cell>
        </row>
        <row r="3357">
          <cell r="B3357" t="str">
            <v>6_R</v>
          </cell>
        </row>
        <row r="3358">
          <cell r="B3358" t="str">
            <v>7_00</v>
          </cell>
        </row>
        <row r="3359">
          <cell r="B3359" t="str">
            <v>7_01</v>
          </cell>
        </row>
        <row r="3360">
          <cell r="B3360" t="str">
            <v>7_02</v>
          </cell>
        </row>
        <row r="3361">
          <cell r="B3361" t="str">
            <v>7_03</v>
          </cell>
        </row>
        <row r="3362">
          <cell r="B3362" t="str">
            <v>7_04</v>
          </cell>
        </row>
        <row r="3363">
          <cell r="B3363" t="str">
            <v>7_05</v>
          </cell>
        </row>
        <row r="3364">
          <cell r="B3364" t="str">
            <v>7_06</v>
          </cell>
        </row>
        <row r="3365">
          <cell r="B3365" t="str">
            <v>7_07</v>
          </cell>
        </row>
        <row r="3366">
          <cell r="B3366" t="str">
            <v>7_08</v>
          </cell>
        </row>
        <row r="3367">
          <cell r="B3367" t="str">
            <v>7_09</v>
          </cell>
        </row>
        <row r="3368">
          <cell r="B3368" t="str">
            <v>7_10</v>
          </cell>
        </row>
        <row r="3369">
          <cell r="B3369" t="str">
            <v>7_11</v>
          </cell>
        </row>
        <row r="3370">
          <cell r="B3370" t="str">
            <v>7_12</v>
          </cell>
        </row>
        <row r="3371">
          <cell r="B3371" t="str">
            <v>7_13</v>
          </cell>
        </row>
        <row r="3372">
          <cell r="B3372" t="str">
            <v>7_14</v>
          </cell>
        </row>
        <row r="3373">
          <cell r="B3373" t="str">
            <v>7_15</v>
          </cell>
        </row>
        <row r="3374">
          <cell r="B3374" t="str">
            <v>7_16</v>
          </cell>
        </row>
        <row r="3375">
          <cell r="B3375" t="str">
            <v>7_17</v>
          </cell>
        </row>
        <row r="3376">
          <cell r="B3376" t="str">
            <v>7_18</v>
          </cell>
        </row>
        <row r="3377">
          <cell r="B3377" t="str">
            <v>7_19</v>
          </cell>
        </row>
        <row r="3378">
          <cell r="B3378" t="str">
            <v>7_20</v>
          </cell>
        </row>
        <row r="3379">
          <cell r="B3379" t="str">
            <v>7_21</v>
          </cell>
        </row>
        <row r="3380">
          <cell r="B3380" t="str">
            <v>7_22</v>
          </cell>
        </row>
        <row r="3381">
          <cell r="B3381" t="str">
            <v>7_23</v>
          </cell>
        </row>
        <row r="3382">
          <cell r="B3382" t="str">
            <v>7_24</v>
          </cell>
        </row>
        <row r="3383">
          <cell r="B3383" t="str">
            <v>7_25</v>
          </cell>
        </row>
        <row r="3384">
          <cell r="B3384" t="str">
            <v>7_26</v>
          </cell>
        </row>
        <row r="3385">
          <cell r="B3385" t="str">
            <v>7_27</v>
          </cell>
        </row>
        <row r="3386">
          <cell r="B3386" t="str">
            <v>7_28</v>
          </cell>
        </row>
        <row r="3387">
          <cell r="B3387" t="str">
            <v>7_29</v>
          </cell>
        </row>
        <row r="3388">
          <cell r="B3388" t="str">
            <v>7_30</v>
          </cell>
        </row>
        <row r="3389">
          <cell r="B3389" t="str">
            <v>7_31</v>
          </cell>
        </row>
        <row r="3390">
          <cell r="B3390" t="str">
            <v>7_32</v>
          </cell>
        </row>
        <row r="3391">
          <cell r="B3391" t="str">
            <v>7_33</v>
          </cell>
        </row>
        <row r="3392">
          <cell r="B3392" t="str">
            <v>7_34</v>
          </cell>
        </row>
        <row r="3393">
          <cell r="B3393" t="str">
            <v>7_35</v>
          </cell>
        </row>
        <row r="3394">
          <cell r="B3394" t="str">
            <v>7_36</v>
          </cell>
        </row>
        <row r="3395">
          <cell r="B3395" t="str">
            <v>7_37</v>
          </cell>
        </row>
        <row r="3396">
          <cell r="B3396" t="str">
            <v>7_38</v>
          </cell>
        </row>
        <row r="3397">
          <cell r="B3397" t="str">
            <v>7_39</v>
          </cell>
        </row>
        <row r="3398">
          <cell r="B3398" t="str">
            <v>7_40</v>
          </cell>
        </row>
        <row r="3399">
          <cell r="B3399" t="str">
            <v>7_41</v>
          </cell>
        </row>
        <row r="3400">
          <cell r="B3400" t="str">
            <v>7_42</v>
          </cell>
        </row>
        <row r="3401">
          <cell r="B3401" t="str">
            <v>7_A</v>
          </cell>
        </row>
        <row r="3402">
          <cell r="B3402" t="str">
            <v>7_B</v>
          </cell>
        </row>
        <row r="3403">
          <cell r="B3403" t="str">
            <v>7_C</v>
          </cell>
        </row>
        <row r="3404">
          <cell r="B3404" t="str">
            <v>7_D</v>
          </cell>
        </row>
        <row r="3405">
          <cell r="B3405" t="str">
            <v>7_E</v>
          </cell>
        </row>
        <row r="3406">
          <cell r="B3406" t="str">
            <v>7_F</v>
          </cell>
        </row>
        <row r="3407">
          <cell r="B3407" t="str">
            <v>7_G</v>
          </cell>
        </row>
        <row r="3408">
          <cell r="B3408" t="str">
            <v>7_H</v>
          </cell>
        </row>
        <row r="3409">
          <cell r="B3409" t="str">
            <v>7_I</v>
          </cell>
        </row>
        <row r="3410">
          <cell r="B3410" t="str">
            <v>7_J</v>
          </cell>
        </row>
        <row r="3411">
          <cell r="B3411" t="str">
            <v>7_K</v>
          </cell>
        </row>
        <row r="3412">
          <cell r="B3412" t="str">
            <v>7_L</v>
          </cell>
        </row>
        <row r="3413">
          <cell r="B3413" t="str">
            <v>7_M</v>
          </cell>
        </row>
        <row r="3414">
          <cell r="B3414" t="str">
            <v>7_N</v>
          </cell>
        </row>
        <row r="3415">
          <cell r="B3415" t="str">
            <v>7_O</v>
          </cell>
        </row>
        <row r="3416">
          <cell r="B3416" t="str">
            <v>7_P</v>
          </cell>
        </row>
        <row r="3417">
          <cell r="B3417" t="str">
            <v>7_Q</v>
          </cell>
        </row>
        <row r="3418">
          <cell r="B3418" t="str">
            <v>7_R</v>
          </cell>
        </row>
        <row r="3419">
          <cell r="B3419" t="str">
            <v>8_00</v>
          </cell>
        </row>
        <row r="3420">
          <cell r="B3420" t="str">
            <v>8_01</v>
          </cell>
        </row>
        <row r="3421">
          <cell r="B3421" t="str">
            <v>8_02</v>
          </cell>
        </row>
        <row r="3422">
          <cell r="B3422" t="str">
            <v>8_03</v>
          </cell>
        </row>
        <row r="3423">
          <cell r="B3423" t="str">
            <v>8_04</v>
          </cell>
        </row>
        <row r="3424">
          <cell r="B3424" t="str">
            <v>8_05</v>
          </cell>
        </row>
        <row r="3425">
          <cell r="B3425" t="str">
            <v>8_06</v>
          </cell>
        </row>
        <row r="3426">
          <cell r="B3426" t="str">
            <v>8_07</v>
          </cell>
        </row>
        <row r="3427">
          <cell r="B3427" t="str">
            <v>8_08</v>
          </cell>
        </row>
        <row r="3428">
          <cell r="B3428" t="str">
            <v>8_09</v>
          </cell>
        </row>
        <row r="3429">
          <cell r="B3429" t="str">
            <v>8_10</v>
          </cell>
        </row>
        <row r="3430">
          <cell r="B3430" t="str">
            <v>8_11</v>
          </cell>
        </row>
        <row r="3431">
          <cell r="B3431" t="str">
            <v>8_12</v>
          </cell>
        </row>
        <row r="3432">
          <cell r="B3432" t="str">
            <v>8_13</v>
          </cell>
        </row>
        <row r="3433">
          <cell r="B3433" t="str">
            <v>8_14</v>
          </cell>
        </row>
        <row r="3434">
          <cell r="B3434" t="str">
            <v>8_15</v>
          </cell>
        </row>
        <row r="3435">
          <cell r="B3435" t="str">
            <v>8_16</v>
          </cell>
        </row>
        <row r="3436">
          <cell r="B3436" t="str">
            <v>8_17</v>
          </cell>
        </row>
        <row r="3437">
          <cell r="B3437" t="str">
            <v>8_18</v>
          </cell>
        </row>
        <row r="3438">
          <cell r="B3438" t="str">
            <v>8_19</v>
          </cell>
        </row>
        <row r="3439">
          <cell r="B3439" t="str">
            <v>8_20</v>
          </cell>
        </row>
        <row r="3440">
          <cell r="B3440" t="str">
            <v>8_21</v>
          </cell>
        </row>
        <row r="3441">
          <cell r="B3441" t="str">
            <v>8_22</v>
          </cell>
        </row>
        <row r="3442">
          <cell r="B3442" t="str">
            <v>8_23</v>
          </cell>
        </row>
        <row r="3443">
          <cell r="B3443" t="str">
            <v>8_24</v>
          </cell>
        </row>
        <row r="3444">
          <cell r="B3444" t="str">
            <v>8_25</v>
          </cell>
        </row>
        <row r="3445">
          <cell r="B3445" t="str">
            <v>8_26</v>
          </cell>
        </row>
        <row r="3446">
          <cell r="B3446" t="str">
            <v>8_27</v>
          </cell>
        </row>
        <row r="3447">
          <cell r="B3447" t="str">
            <v>8_28</v>
          </cell>
        </row>
        <row r="3448">
          <cell r="B3448" t="str">
            <v>8_29</v>
          </cell>
        </row>
        <row r="3449">
          <cell r="B3449" t="str">
            <v>8_30</v>
          </cell>
        </row>
        <row r="3450">
          <cell r="B3450" t="str">
            <v>8_31</v>
          </cell>
        </row>
        <row r="3451">
          <cell r="B3451" t="str">
            <v>8_32</v>
          </cell>
        </row>
        <row r="3452">
          <cell r="B3452" t="str">
            <v>8_33</v>
          </cell>
        </row>
        <row r="3453">
          <cell r="B3453" t="str">
            <v>8_34</v>
          </cell>
        </row>
        <row r="3454">
          <cell r="B3454" t="str">
            <v>8_35</v>
          </cell>
        </row>
        <row r="3455">
          <cell r="B3455" t="str">
            <v>8_36</v>
          </cell>
        </row>
        <row r="3456">
          <cell r="B3456" t="str">
            <v>8_37</v>
          </cell>
        </row>
        <row r="3457">
          <cell r="B3457" t="str">
            <v>8_38</v>
          </cell>
        </row>
        <row r="3458">
          <cell r="B3458" t="str">
            <v>8_39</v>
          </cell>
        </row>
        <row r="3459">
          <cell r="B3459" t="str">
            <v>8_40</v>
          </cell>
        </row>
        <row r="3460">
          <cell r="B3460" t="str">
            <v>8_41</v>
          </cell>
        </row>
        <row r="3461">
          <cell r="B3461" t="str">
            <v>8_42</v>
          </cell>
        </row>
        <row r="3462">
          <cell r="B3462" t="str">
            <v>8_A</v>
          </cell>
        </row>
        <row r="3463">
          <cell r="B3463" t="str">
            <v>8_B</v>
          </cell>
        </row>
        <row r="3464">
          <cell r="B3464" t="str">
            <v>8_C</v>
          </cell>
        </row>
        <row r="3465">
          <cell r="B3465" t="str">
            <v>8_D</v>
          </cell>
        </row>
        <row r="3466">
          <cell r="B3466" t="str">
            <v>8_E</v>
          </cell>
        </row>
        <row r="3467">
          <cell r="B3467" t="str">
            <v>8_F</v>
          </cell>
        </row>
        <row r="3468">
          <cell r="B3468" t="str">
            <v>8_G</v>
          </cell>
        </row>
        <row r="3469">
          <cell r="B3469" t="str">
            <v>8_H</v>
          </cell>
        </row>
        <row r="3470">
          <cell r="B3470" t="str">
            <v>8_I</v>
          </cell>
        </row>
        <row r="3471">
          <cell r="B3471" t="str">
            <v>8_J</v>
          </cell>
        </row>
        <row r="3472">
          <cell r="B3472" t="str">
            <v>8_K</v>
          </cell>
        </row>
        <row r="3473">
          <cell r="B3473" t="str">
            <v>8_L</v>
          </cell>
        </row>
        <row r="3474">
          <cell r="B3474" t="str">
            <v>8_M</v>
          </cell>
        </row>
        <row r="3475">
          <cell r="B3475" t="str">
            <v>8_N</v>
          </cell>
        </row>
        <row r="3476">
          <cell r="B3476" t="str">
            <v>8_O</v>
          </cell>
        </row>
        <row r="3477">
          <cell r="B3477" t="str">
            <v>8_P</v>
          </cell>
        </row>
        <row r="3478">
          <cell r="B3478" t="str">
            <v>8_Q</v>
          </cell>
        </row>
        <row r="3479">
          <cell r="B3479" t="str">
            <v>8_R</v>
          </cell>
        </row>
        <row r="3480">
          <cell r="B3480" t="str">
            <v>9_00</v>
          </cell>
        </row>
        <row r="3481">
          <cell r="B3481" t="str">
            <v>9_01</v>
          </cell>
        </row>
        <row r="3482">
          <cell r="B3482" t="str">
            <v>9_02</v>
          </cell>
        </row>
        <row r="3483">
          <cell r="B3483" t="str">
            <v>9_03</v>
          </cell>
        </row>
        <row r="3484">
          <cell r="B3484" t="str">
            <v>9_04</v>
          </cell>
        </row>
        <row r="3485">
          <cell r="B3485" t="str">
            <v>9_05</v>
          </cell>
        </row>
        <row r="3486">
          <cell r="B3486" t="str">
            <v>9_06</v>
          </cell>
        </row>
        <row r="3487">
          <cell r="B3487" t="str">
            <v>9_07</v>
          </cell>
        </row>
        <row r="3488">
          <cell r="B3488" t="str">
            <v>9_08</v>
          </cell>
        </row>
        <row r="3489">
          <cell r="B3489" t="str">
            <v>9_09</v>
          </cell>
        </row>
        <row r="3490">
          <cell r="B3490" t="str">
            <v>9_10</v>
          </cell>
        </row>
        <row r="3491">
          <cell r="B3491" t="str">
            <v>9_11</v>
          </cell>
        </row>
        <row r="3492">
          <cell r="B3492" t="str">
            <v>9_12</v>
          </cell>
        </row>
        <row r="3493">
          <cell r="B3493" t="str">
            <v>9_13</v>
          </cell>
        </row>
        <row r="3494">
          <cell r="B3494" t="str">
            <v>9_14</v>
          </cell>
        </row>
        <row r="3495">
          <cell r="B3495" t="str">
            <v>9_15</v>
          </cell>
        </row>
        <row r="3496">
          <cell r="B3496" t="str">
            <v>9_16</v>
          </cell>
        </row>
        <row r="3497">
          <cell r="B3497" t="str">
            <v>9_17</v>
          </cell>
        </row>
        <row r="3498">
          <cell r="B3498" t="str">
            <v>9_18</v>
          </cell>
        </row>
        <row r="3499">
          <cell r="B3499" t="str">
            <v>9_19</v>
          </cell>
        </row>
        <row r="3500">
          <cell r="B3500" t="str">
            <v>9_20</v>
          </cell>
        </row>
        <row r="3501">
          <cell r="B3501" t="str">
            <v>9_21</v>
          </cell>
        </row>
        <row r="3502">
          <cell r="B3502" t="str">
            <v>9_22</v>
          </cell>
        </row>
        <row r="3503">
          <cell r="B3503" t="str">
            <v>9_23</v>
          </cell>
        </row>
        <row r="3504">
          <cell r="B3504" t="str">
            <v>9_24</v>
          </cell>
        </row>
        <row r="3505">
          <cell r="B3505" t="str">
            <v>9_25</v>
          </cell>
        </row>
        <row r="3506">
          <cell r="B3506" t="str">
            <v>9_26</v>
          </cell>
        </row>
        <row r="3507">
          <cell r="B3507" t="str">
            <v>9_27</v>
          </cell>
        </row>
        <row r="3508">
          <cell r="B3508" t="str">
            <v>9_28</v>
          </cell>
        </row>
        <row r="3509">
          <cell r="B3509" t="str">
            <v>9_29</v>
          </cell>
        </row>
        <row r="3510">
          <cell r="B3510" t="str">
            <v>9_30</v>
          </cell>
        </row>
        <row r="3511">
          <cell r="B3511" t="str">
            <v>9_31</v>
          </cell>
        </row>
        <row r="3512">
          <cell r="B3512" t="str">
            <v>9_32</v>
          </cell>
        </row>
        <row r="3513">
          <cell r="B3513" t="str">
            <v>9_33</v>
          </cell>
        </row>
        <row r="3514">
          <cell r="B3514" t="str">
            <v>9_34</v>
          </cell>
        </row>
        <row r="3515">
          <cell r="B3515" t="str">
            <v>9_35</v>
          </cell>
        </row>
        <row r="3516">
          <cell r="B3516" t="str">
            <v>9_36</v>
          </cell>
        </row>
        <row r="3517">
          <cell r="B3517" t="str">
            <v>9_37</v>
          </cell>
        </row>
        <row r="3518">
          <cell r="B3518" t="str">
            <v>9_38</v>
          </cell>
        </row>
        <row r="3519">
          <cell r="B3519" t="str">
            <v>9_39</v>
          </cell>
        </row>
        <row r="3520">
          <cell r="B3520" t="str">
            <v>9_40</v>
          </cell>
        </row>
        <row r="3521">
          <cell r="B3521" t="str">
            <v>9_41</v>
          </cell>
        </row>
        <row r="3522">
          <cell r="B3522" t="str">
            <v>9_42</v>
          </cell>
        </row>
        <row r="3523">
          <cell r="B3523" t="str">
            <v>9_A</v>
          </cell>
        </row>
        <row r="3524">
          <cell r="B3524" t="str">
            <v>9_B</v>
          </cell>
        </row>
        <row r="3525">
          <cell r="B3525" t="str">
            <v>9_C</v>
          </cell>
        </row>
        <row r="3526">
          <cell r="B3526" t="str">
            <v>9_D</v>
          </cell>
        </row>
        <row r="3527">
          <cell r="B3527" t="str">
            <v>9_E</v>
          </cell>
        </row>
        <row r="3528">
          <cell r="B3528" t="str">
            <v>9_F</v>
          </cell>
        </row>
        <row r="3529">
          <cell r="B3529" t="str">
            <v>9_G</v>
          </cell>
        </row>
        <row r="3530">
          <cell r="B3530" t="str">
            <v>9_H</v>
          </cell>
        </row>
        <row r="3531">
          <cell r="B3531" t="str">
            <v>9_I</v>
          </cell>
        </row>
        <row r="3532">
          <cell r="B3532" t="str">
            <v>9_J</v>
          </cell>
        </row>
        <row r="3533">
          <cell r="B3533" t="str">
            <v>9_K</v>
          </cell>
        </row>
        <row r="3534">
          <cell r="B3534" t="str">
            <v>9_L</v>
          </cell>
        </row>
        <row r="3535">
          <cell r="B3535" t="str">
            <v>9_M</v>
          </cell>
        </row>
        <row r="3536">
          <cell r="B3536" t="str">
            <v>9_N</v>
          </cell>
        </row>
        <row r="3537">
          <cell r="B3537" t="str">
            <v>9_O</v>
          </cell>
        </row>
        <row r="3538">
          <cell r="B3538" t="str">
            <v>9_P</v>
          </cell>
        </row>
        <row r="3539">
          <cell r="B3539" t="str">
            <v>9_Q</v>
          </cell>
        </row>
        <row r="3540">
          <cell r="B3540" t="str">
            <v>9_R</v>
          </cell>
        </row>
        <row r="3541">
          <cell r="B3541" t="str">
            <v>A_0</v>
          </cell>
        </row>
        <row r="3542">
          <cell r="B3542" t="str">
            <v>A_01</v>
          </cell>
        </row>
        <row r="3543">
          <cell r="B3543" t="str">
            <v>A_02</v>
          </cell>
        </row>
        <row r="3544">
          <cell r="B3544" t="str">
            <v>A_03</v>
          </cell>
        </row>
        <row r="3545">
          <cell r="B3545" t="str">
            <v>A_04</v>
          </cell>
        </row>
        <row r="3546">
          <cell r="B3546" t="str">
            <v>A_05</v>
          </cell>
        </row>
        <row r="3547">
          <cell r="B3547" t="str">
            <v>A_06</v>
          </cell>
        </row>
        <row r="3548">
          <cell r="B3548" t="str">
            <v>A_07</v>
          </cell>
        </row>
        <row r="3549">
          <cell r="B3549" t="str">
            <v>A_08</v>
          </cell>
        </row>
        <row r="3550">
          <cell r="B3550" t="str">
            <v>A_09</v>
          </cell>
        </row>
        <row r="3551">
          <cell r="B3551" t="str">
            <v>A_10</v>
          </cell>
        </row>
        <row r="3552">
          <cell r="B3552" t="str">
            <v>A_11</v>
          </cell>
        </row>
        <row r="3553">
          <cell r="B3553" t="str">
            <v>A_12</v>
          </cell>
        </row>
        <row r="3554">
          <cell r="B3554" t="str">
            <v>A_13</v>
          </cell>
        </row>
        <row r="3555">
          <cell r="B3555" t="str">
            <v>A_14</v>
          </cell>
        </row>
        <row r="3556">
          <cell r="B3556" t="str">
            <v>A_15</v>
          </cell>
        </row>
        <row r="3557">
          <cell r="B3557" t="str">
            <v>A_16</v>
          </cell>
        </row>
        <row r="3558">
          <cell r="B3558" t="str">
            <v>A_17</v>
          </cell>
        </row>
        <row r="3559">
          <cell r="B3559" t="str">
            <v>A_18</v>
          </cell>
        </row>
        <row r="3560">
          <cell r="B3560" t="str">
            <v>A_19</v>
          </cell>
        </row>
        <row r="3561">
          <cell r="B3561" t="str">
            <v>A_20</v>
          </cell>
        </row>
        <row r="3562">
          <cell r="B3562" t="str">
            <v>A_21</v>
          </cell>
        </row>
        <row r="3563">
          <cell r="B3563" t="str">
            <v>A_22</v>
          </cell>
        </row>
        <row r="3564">
          <cell r="B3564" t="str">
            <v>A_23</v>
          </cell>
        </row>
        <row r="3565">
          <cell r="B3565" t="str">
            <v>A_24</v>
          </cell>
        </row>
        <row r="3566">
          <cell r="B3566" t="str">
            <v>A_25</v>
          </cell>
        </row>
        <row r="3567">
          <cell r="B3567" t="str">
            <v>A_26</v>
          </cell>
        </row>
        <row r="3568">
          <cell r="B3568" t="str">
            <v>A_27</v>
          </cell>
        </row>
        <row r="3569">
          <cell r="B3569" t="str">
            <v>A_28</v>
          </cell>
        </row>
        <row r="3570">
          <cell r="B3570" t="str">
            <v>A_29</v>
          </cell>
        </row>
        <row r="3571">
          <cell r="B3571" t="str">
            <v>A_30</v>
          </cell>
        </row>
        <row r="3572">
          <cell r="B3572" t="str">
            <v>A_31</v>
          </cell>
        </row>
        <row r="3573">
          <cell r="B3573" t="str">
            <v>A_32</v>
          </cell>
        </row>
        <row r="3574">
          <cell r="B3574" t="str">
            <v>A_33</v>
          </cell>
        </row>
        <row r="3575">
          <cell r="B3575" t="str">
            <v>A_34</v>
          </cell>
        </row>
        <row r="3576">
          <cell r="B3576" t="str">
            <v>A_35</v>
          </cell>
        </row>
        <row r="3577">
          <cell r="B3577" t="str">
            <v>A_36</v>
          </cell>
        </row>
        <row r="3578">
          <cell r="B3578" t="str">
            <v>A_37</v>
          </cell>
        </row>
        <row r="3579">
          <cell r="B3579" t="str">
            <v>A_38</v>
          </cell>
        </row>
        <row r="3580">
          <cell r="B3580" t="str">
            <v>A_39</v>
          </cell>
        </row>
        <row r="3581">
          <cell r="B3581" t="str">
            <v>A_40</v>
          </cell>
        </row>
        <row r="3582">
          <cell r="B3582" t="str">
            <v>A_41</v>
          </cell>
        </row>
        <row r="3583">
          <cell r="B3583" t="str">
            <v>A_42</v>
          </cell>
        </row>
        <row r="3584">
          <cell r="B3584" t="str">
            <v>A_A</v>
          </cell>
        </row>
        <row r="3585">
          <cell r="B3585" t="str">
            <v>A_B</v>
          </cell>
        </row>
        <row r="3586">
          <cell r="B3586" t="str">
            <v>A_C</v>
          </cell>
        </row>
        <row r="3587">
          <cell r="B3587" t="str">
            <v>A_D</v>
          </cell>
        </row>
        <row r="3588">
          <cell r="B3588" t="str">
            <v>A_E</v>
          </cell>
        </row>
        <row r="3589">
          <cell r="B3589" t="str">
            <v>A_F</v>
          </cell>
        </row>
        <row r="3590">
          <cell r="B3590" t="str">
            <v>A_G</v>
          </cell>
        </row>
        <row r="3591">
          <cell r="B3591" t="str">
            <v>A_H</v>
          </cell>
        </row>
        <row r="3592">
          <cell r="B3592" t="str">
            <v>A_I</v>
          </cell>
        </row>
        <row r="3593">
          <cell r="B3593" t="str">
            <v>A_J</v>
          </cell>
        </row>
        <row r="3594">
          <cell r="B3594" t="str">
            <v>A_K</v>
          </cell>
        </row>
        <row r="3595">
          <cell r="B3595" t="str">
            <v>A_L</v>
          </cell>
        </row>
        <row r="3596">
          <cell r="B3596" t="str">
            <v>A_M</v>
          </cell>
        </row>
        <row r="3597">
          <cell r="B3597" t="str">
            <v>A_N</v>
          </cell>
        </row>
        <row r="3598">
          <cell r="B3598" t="str">
            <v>A_O</v>
          </cell>
        </row>
        <row r="3599">
          <cell r="B3599" t="str">
            <v>A_P</v>
          </cell>
        </row>
        <row r="3600">
          <cell r="B3600" t="str">
            <v>A_Q</v>
          </cell>
        </row>
        <row r="3601">
          <cell r="B3601" t="str">
            <v>A_R</v>
          </cell>
        </row>
        <row r="3602">
          <cell r="B3602" t="str">
            <v>B_0</v>
          </cell>
        </row>
        <row r="3603">
          <cell r="B3603" t="str">
            <v>B_01</v>
          </cell>
        </row>
        <row r="3604">
          <cell r="B3604" t="str">
            <v>B_02</v>
          </cell>
        </row>
        <row r="3605">
          <cell r="B3605" t="str">
            <v>B_03</v>
          </cell>
        </row>
        <row r="3606">
          <cell r="B3606" t="str">
            <v>B_04</v>
          </cell>
        </row>
        <row r="3607">
          <cell r="B3607" t="str">
            <v>B_05</v>
          </cell>
        </row>
        <row r="3608">
          <cell r="B3608" t="str">
            <v>B_06</v>
          </cell>
        </row>
        <row r="3609">
          <cell r="B3609" t="str">
            <v>B_07</v>
          </cell>
        </row>
        <row r="3610">
          <cell r="B3610" t="str">
            <v>B_08</v>
          </cell>
        </row>
        <row r="3611">
          <cell r="B3611" t="str">
            <v>B_09</v>
          </cell>
        </row>
        <row r="3612">
          <cell r="B3612" t="str">
            <v>B_10</v>
          </cell>
        </row>
        <row r="3613">
          <cell r="B3613" t="str">
            <v>B_11</v>
          </cell>
        </row>
        <row r="3614">
          <cell r="B3614" t="str">
            <v>B_12</v>
          </cell>
        </row>
        <row r="3615">
          <cell r="B3615" t="str">
            <v>B_13</v>
          </cell>
        </row>
        <row r="3616">
          <cell r="B3616" t="str">
            <v>B_14</v>
          </cell>
        </row>
        <row r="3617">
          <cell r="B3617" t="str">
            <v>B_15</v>
          </cell>
        </row>
        <row r="3618">
          <cell r="B3618" t="str">
            <v>B_16</v>
          </cell>
        </row>
        <row r="3619">
          <cell r="B3619" t="str">
            <v>B_17</v>
          </cell>
        </row>
        <row r="3620">
          <cell r="B3620" t="str">
            <v>B_18</v>
          </cell>
        </row>
        <row r="3621">
          <cell r="B3621" t="str">
            <v>B_19</v>
          </cell>
        </row>
        <row r="3622">
          <cell r="B3622" t="str">
            <v>B_20</v>
          </cell>
        </row>
        <row r="3623">
          <cell r="B3623" t="str">
            <v>B_21</v>
          </cell>
        </row>
        <row r="3624">
          <cell r="B3624" t="str">
            <v>B_22</v>
          </cell>
        </row>
        <row r="3625">
          <cell r="B3625" t="str">
            <v>B_23</v>
          </cell>
        </row>
        <row r="3626">
          <cell r="B3626" t="str">
            <v>B_24</v>
          </cell>
        </row>
        <row r="3627">
          <cell r="B3627" t="str">
            <v>B_25</v>
          </cell>
        </row>
        <row r="3628">
          <cell r="B3628" t="str">
            <v>B_26</v>
          </cell>
        </row>
        <row r="3629">
          <cell r="B3629" t="str">
            <v>B_27</v>
          </cell>
        </row>
        <row r="3630">
          <cell r="B3630" t="str">
            <v>B_28</v>
          </cell>
        </row>
        <row r="3631">
          <cell r="B3631" t="str">
            <v>B_29</v>
          </cell>
        </row>
        <row r="3632">
          <cell r="B3632" t="str">
            <v>B_30</v>
          </cell>
        </row>
        <row r="3633">
          <cell r="B3633" t="str">
            <v>B_31</v>
          </cell>
        </row>
        <row r="3634">
          <cell r="B3634" t="str">
            <v>B_32</v>
          </cell>
        </row>
        <row r="3635">
          <cell r="B3635" t="str">
            <v>B_33</v>
          </cell>
        </row>
        <row r="3636">
          <cell r="B3636" t="str">
            <v>B_34</v>
          </cell>
        </row>
        <row r="3637">
          <cell r="B3637" t="str">
            <v>B_35</v>
          </cell>
        </row>
        <row r="3638">
          <cell r="B3638" t="str">
            <v>B_36</v>
          </cell>
        </row>
        <row r="3639">
          <cell r="B3639" t="str">
            <v>B_37</v>
          </cell>
        </row>
        <row r="3640">
          <cell r="B3640" t="str">
            <v>B_38</v>
          </cell>
        </row>
        <row r="3641">
          <cell r="B3641" t="str">
            <v>B_39</v>
          </cell>
        </row>
        <row r="3642">
          <cell r="B3642" t="str">
            <v>B_40</v>
          </cell>
        </row>
        <row r="3643">
          <cell r="B3643" t="str">
            <v>B_41</v>
          </cell>
        </row>
        <row r="3644">
          <cell r="B3644" t="str">
            <v>B_42</v>
          </cell>
        </row>
        <row r="3645">
          <cell r="B3645" t="str">
            <v>B_A</v>
          </cell>
        </row>
        <row r="3646">
          <cell r="B3646" t="str">
            <v>B_B</v>
          </cell>
        </row>
        <row r="3647">
          <cell r="B3647" t="str">
            <v>B_C</v>
          </cell>
        </row>
        <row r="3648">
          <cell r="B3648" t="str">
            <v>B_D</v>
          </cell>
        </row>
        <row r="3649">
          <cell r="B3649" t="str">
            <v>B_E</v>
          </cell>
        </row>
        <row r="3650">
          <cell r="B3650" t="str">
            <v>B_F</v>
          </cell>
        </row>
        <row r="3651">
          <cell r="B3651" t="str">
            <v>B_G</v>
          </cell>
        </row>
        <row r="3652">
          <cell r="B3652" t="str">
            <v>B_H</v>
          </cell>
        </row>
        <row r="3653">
          <cell r="B3653" t="str">
            <v>B_I</v>
          </cell>
        </row>
        <row r="3654">
          <cell r="B3654" t="str">
            <v>B_J</v>
          </cell>
        </row>
        <row r="3655">
          <cell r="B3655" t="str">
            <v>B_K</v>
          </cell>
        </row>
        <row r="3656">
          <cell r="B3656" t="str">
            <v>B_L</v>
          </cell>
        </row>
        <row r="3657">
          <cell r="B3657" t="str">
            <v>B_M</v>
          </cell>
        </row>
        <row r="3658">
          <cell r="B3658" t="str">
            <v>B_N</v>
          </cell>
        </row>
        <row r="3659">
          <cell r="B3659" t="str">
            <v>B_O</v>
          </cell>
        </row>
        <row r="3660">
          <cell r="B3660" t="str">
            <v>B_P</v>
          </cell>
        </row>
        <row r="3661">
          <cell r="B3661" t="str">
            <v>B_Q</v>
          </cell>
        </row>
        <row r="3662">
          <cell r="B3662" t="str">
            <v>B_R</v>
          </cell>
        </row>
        <row r="3663">
          <cell r="B3663" t="str">
            <v>C_0</v>
          </cell>
        </row>
        <row r="3664">
          <cell r="B3664" t="str">
            <v>C_01</v>
          </cell>
        </row>
        <row r="3665">
          <cell r="B3665" t="str">
            <v>C_02</v>
          </cell>
        </row>
        <row r="3666">
          <cell r="B3666" t="str">
            <v>C_03</v>
          </cell>
        </row>
        <row r="3667">
          <cell r="B3667" t="str">
            <v>C_04</v>
          </cell>
        </row>
        <row r="3668">
          <cell r="B3668" t="str">
            <v>C_05</v>
          </cell>
        </row>
        <row r="3669">
          <cell r="B3669" t="str">
            <v>C_06</v>
          </cell>
        </row>
        <row r="3670">
          <cell r="B3670" t="str">
            <v>C_07</v>
          </cell>
        </row>
        <row r="3671">
          <cell r="B3671" t="str">
            <v>C_08</v>
          </cell>
        </row>
        <row r="3672">
          <cell r="B3672" t="str">
            <v>C_09</v>
          </cell>
        </row>
        <row r="3673">
          <cell r="B3673" t="str">
            <v>C_10</v>
          </cell>
        </row>
        <row r="3674">
          <cell r="B3674" t="str">
            <v>C_11</v>
          </cell>
        </row>
        <row r="3675">
          <cell r="B3675" t="str">
            <v>C_12</v>
          </cell>
        </row>
        <row r="3676">
          <cell r="B3676" t="str">
            <v>C_13</v>
          </cell>
        </row>
        <row r="3677">
          <cell r="B3677" t="str">
            <v>C_14</v>
          </cell>
        </row>
        <row r="3678">
          <cell r="B3678" t="str">
            <v>C_15</v>
          </cell>
        </row>
        <row r="3679">
          <cell r="B3679" t="str">
            <v>C_16</v>
          </cell>
        </row>
        <row r="3680">
          <cell r="B3680" t="str">
            <v>C_17</v>
          </cell>
        </row>
        <row r="3681">
          <cell r="B3681" t="str">
            <v>C_18</v>
          </cell>
        </row>
        <row r="3682">
          <cell r="B3682" t="str">
            <v>C_19</v>
          </cell>
        </row>
        <row r="3683">
          <cell r="B3683" t="str">
            <v>C_20</v>
          </cell>
        </row>
        <row r="3684">
          <cell r="B3684" t="str">
            <v>C_21</v>
          </cell>
        </row>
        <row r="3685">
          <cell r="B3685" t="str">
            <v>C_22</v>
          </cell>
        </row>
        <row r="3686">
          <cell r="B3686" t="str">
            <v>C_23</v>
          </cell>
        </row>
        <row r="3687">
          <cell r="B3687" t="str">
            <v>C_24</v>
          </cell>
        </row>
        <row r="3688">
          <cell r="B3688" t="str">
            <v>C_25</v>
          </cell>
        </row>
        <row r="3689">
          <cell r="B3689" t="str">
            <v>C_26</v>
          </cell>
        </row>
        <row r="3690">
          <cell r="B3690" t="str">
            <v>C_27</v>
          </cell>
        </row>
        <row r="3691">
          <cell r="B3691" t="str">
            <v>C_28</v>
          </cell>
        </row>
        <row r="3692">
          <cell r="B3692" t="str">
            <v>C_29</v>
          </cell>
        </row>
        <row r="3693">
          <cell r="B3693" t="str">
            <v>C_30</v>
          </cell>
        </row>
        <row r="3694">
          <cell r="B3694" t="str">
            <v>C_31</v>
          </cell>
        </row>
        <row r="3695">
          <cell r="B3695" t="str">
            <v>C_32</v>
          </cell>
        </row>
        <row r="3696">
          <cell r="B3696" t="str">
            <v>C_33</v>
          </cell>
        </row>
        <row r="3697">
          <cell r="B3697" t="str">
            <v>C_34</v>
          </cell>
        </row>
        <row r="3698">
          <cell r="B3698" t="str">
            <v>C_35</v>
          </cell>
        </row>
        <row r="3699">
          <cell r="B3699" t="str">
            <v>C_36</v>
          </cell>
        </row>
        <row r="3700">
          <cell r="B3700" t="str">
            <v>C_37</v>
          </cell>
        </row>
        <row r="3701">
          <cell r="B3701" t="str">
            <v>C_38</v>
          </cell>
        </row>
        <row r="3702">
          <cell r="B3702" t="str">
            <v>C_39</v>
          </cell>
        </row>
        <row r="3703">
          <cell r="B3703" t="str">
            <v>C_40</v>
          </cell>
        </row>
        <row r="3704">
          <cell r="B3704" t="str">
            <v>C_41</v>
          </cell>
        </row>
        <row r="3705">
          <cell r="B3705" t="str">
            <v>C_42</v>
          </cell>
        </row>
        <row r="3706">
          <cell r="B3706" t="str">
            <v>C_A</v>
          </cell>
        </row>
        <row r="3707">
          <cell r="B3707" t="str">
            <v>C_B</v>
          </cell>
        </row>
        <row r="3708">
          <cell r="B3708" t="str">
            <v>C_C</v>
          </cell>
        </row>
        <row r="3709">
          <cell r="B3709" t="str">
            <v>C_D</v>
          </cell>
        </row>
        <row r="3710">
          <cell r="B3710" t="str">
            <v>C_E</v>
          </cell>
        </row>
        <row r="3711">
          <cell r="B3711" t="str">
            <v>C_F</v>
          </cell>
        </row>
        <row r="3712">
          <cell r="B3712" t="str">
            <v>C_G</v>
          </cell>
        </row>
        <row r="3713">
          <cell r="B3713" t="str">
            <v>C_H</v>
          </cell>
        </row>
        <row r="3714">
          <cell r="B3714" t="str">
            <v>C_I</v>
          </cell>
        </row>
        <row r="3715">
          <cell r="B3715" t="str">
            <v>C_J</v>
          </cell>
        </row>
        <row r="3716">
          <cell r="B3716" t="str">
            <v>C_K</v>
          </cell>
        </row>
        <row r="3717">
          <cell r="B3717" t="str">
            <v>C_L</v>
          </cell>
        </row>
        <row r="3718">
          <cell r="B3718" t="str">
            <v>C_M</v>
          </cell>
        </row>
        <row r="3719">
          <cell r="B3719" t="str">
            <v>C_N</v>
          </cell>
        </row>
        <row r="3720">
          <cell r="B3720" t="str">
            <v>C_O</v>
          </cell>
        </row>
        <row r="3721">
          <cell r="B3721" t="str">
            <v>C_P</v>
          </cell>
        </row>
        <row r="3722">
          <cell r="B3722" t="str">
            <v>C_Q</v>
          </cell>
        </row>
        <row r="3723">
          <cell r="B3723" t="str">
            <v>C_R</v>
          </cell>
        </row>
        <row r="3724">
          <cell r="B3724" t="str">
            <v>D_0</v>
          </cell>
        </row>
        <row r="3725">
          <cell r="B3725" t="str">
            <v>D_01</v>
          </cell>
        </row>
        <row r="3726">
          <cell r="B3726" t="str">
            <v>D_02</v>
          </cell>
        </row>
        <row r="3727">
          <cell r="B3727" t="str">
            <v>D_03</v>
          </cell>
        </row>
        <row r="3728">
          <cell r="B3728" t="str">
            <v>D_04</v>
          </cell>
        </row>
        <row r="3729">
          <cell r="B3729" t="str">
            <v>D_05</v>
          </cell>
        </row>
        <row r="3730">
          <cell r="B3730" t="str">
            <v>D_06</v>
          </cell>
        </row>
        <row r="3731">
          <cell r="B3731" t="str">
            <v>D_07</v>
          </cell>
        </row>
        <row r="3732">
          <cell r="B3732" t="str">
            <v>D_08</v>
          </cell>
        </row>
        <row r="3733">
          <cell r="B3733" t="str">
            <v>D_09</v>
          </cell>
        </row>
        <row r="3734">
          <cell r="B3734" t="str">
            <v>D_10</v>
          </cell>
        </row>
        <row r="3735">
          <cell r="B3735" t="str">
            <v>D_11</v>
          </cell>
        </row>
        <row r="3736">
          <cell r="B3736" t="str">
            <v>D_12</v>
          </cell>
        </row>
        <row r="3737">
          <cell r="B3737" t="str">
            <v>D_13</v>
          </cell>
        </row>
        <row r="3738">
          <cell r="B3738" t="str">
            <v>D_14</v>
          </cell>
        </row>
        <row r="3739">
          <cell r="B3739" t="str">
            <v>D_15</v>
          </cell>
        </row>
        <row r="3740">
          <cell r="B3740" t="str">
            <v>D_16</v>
          </cell>
        </row>
        <row r="3741">
          <cell r="B3741" t="str">
            <v>D_17</v>
          </cell>
        </row>
        <row r="3742">
          <cell r="B3742" t="str">
            <v>D_18</v>
          </cell>
        </row>
        <row r="3743">
          <cell r="B3743" t="str">
            <v>D_19</v>
          </cell>
        </row>
        <row r="3744">
          <cell r="B3744" t="str">
            <v>D_20</v>
          </cell>
        </row>
        <row r="3745">
          <cell r="B3745" t="str">
            <v>D_21</v>
          </cell>
        </row>
        <row r="3746">
          <cell r="B3746" t="str">
            <v>D_22</v>
          </cell>
        </row>
        <row r="3747">
          <cell r="B3747" t="str">
            <v>D_23</v>
          </cell>
        </row>
        <row r="3748">
          <cell r="B3748" t="str">
            <v>D_24</v>
          </cell>
        </row>
        <row r="3749">
          <cell r="B3749" t="str">
            <v>D_25</v>
          </cell>
        </row>
        <row r="3750">
          <cell r="B3750" t="str">
            <v>D_26</v>
          </cell>
        </row>
        <row r="3751">
          <cell r="B3751" t="str">
            <v>D_26</v>
          </cell>
        </row>
        <row r="3752">
          <cell r="B3752" t="str">
            <v>D_27</v>
          </cell>
        </row>
        <row r="3753">
          <cell r="B3753" t="str">
            <v>D_28</v>
          </cell>
        </row>
        <row r="3754">
          <cell r="B3754" t="str">
            <v>D_29</v>
          </cell>
        </row>
        <row r="3755">
          <cell r="B3755" t="str">
            <v>D_30</v>
          </cell>
        </row>
        <row r="3756">
          <cell r="B3756" t="str">
            <v>D_31</v>
          </cell>
        </row>
        <row r="3757">
          <cell r="B3757" t="str">
            <v>D_32</v>
          </cell>
        </row>
        <row r="3758">
          <cell r="B3758" t="str">
            <v>D_33</v>
          </cell>
        </row>
        <row r="3759">
          <cell r="B3759" t="str">
            <v>D_34</v>
          </cell>
        </row>
        <row r="3760">
          <cell r="B3760" t="str">
            <v>D_35</v>
          </cell>
        </row>
        <row r="3761">
          <cell r="B3761" t="str">
            <v>D_37</v>
          </cell>
        </row>
        <row r="3762">
          <cell r="B3762" t="str">
            <v>D_38</v>
          </cell>
        </row>
        <row r="3763">
          <cell r="B3763" t="str">
            <v>D_39</v>
          </cell>
        </row>
        <row r="3764">
          <cell r="B3764" t="str">
            <v>D_40</v>
          </cell>
        </row>
        <row r="3765">
          <cell r="B3765" t="str">
            <v>D_41</v>
          </cell>
        </row>
        <row r="3766">
          <cell r="B3766" t="str">
            <v>D_42</v>
          </cell>
        </row>
        <row r="3767">
          <cell r="B3767" t="str">
            <v>D_A</v>
          </cell>
        </row>
        <row r="3768">
          <cell r="B3768" t="str">
            <v>D_B</v>
          </cell>
        </row>
        <row r="3769">
          <cell r="B3769" t="str">
            <v>D_C</v>
          </cell>
        </row>
        <row r="3770">
          <cell r="B3770" t="str">
            <v>D_D</v>
          </cell>
        </row>
        <row r="3771">
          <cell r="B3771" t="str">
            <v>D_E</v>
          </cell>
        </row>
        <row r="3772">
          <cell r="B3772" t="str">
            <v>D_F</v>
          </cell>
        </row>
        <row r="3773">
          <cell r="B3773" t="str">
            <v>D_G</v>
          </cell>
        </row>
        <row r="3774">
          <cell r="B3774" t="str">
            <v>D_H</v>
          </cell>
        </row>
        <row r="3775">
          <cell r="B3775" t="str">
            <v>D_I</v>
          </cell>
        </row>
        <row r="3776">
          <cell r="B3776" t="str">
            <v>D_J</v>
          </cell>
        </row>
        <row r="3777">
          <cell r="B3777" t="str">
            <v>D_K</v>
          </cell>
        </row>
        <row r="3778">
          <cell r="B3778" t="str">
            <v>D_L</v>
          </cell>
        </row>
        <row r="3779">
          <cell r="B3779" t="str">
            <v>D_M</v>
          </cell>
        </row>
        <row r="3780">
          <cell r="B3780" t="str">
            <v>D_N</v>
          </cell>
        </row>
        <row r="3781">
          <cell r="B3781" t="str">
            <v>D_O</v>
          </cell>
        </row>
        <row r="3782">
          <cell r="B3782" t="str">
            <v>D_P</v>
          </cell>
        </row>
        <row r="3783">
          <cell r="B3783" t="str">
            <v>D_Q</v>
          </cell>
        </row>
        <row r="3784">
          <cell r="B3784" t="str">
            <v>D_R</v>
          </cell>
        </row>
        <row r="3785">
          <cell r="B3785" t="str">
            <v>E_0</v>
          </cell>
        </row>
        <row r="3786">
          <cell r="B3786" t="str">
            <v>E_01</v>
          </cell>
        </row>
        <row r="3787">
          <cell r="B3787" t="str">
            <v>E_02</v>
          </cell>
        </row>
        <row r="3788">
          <cell r="B3788" t="str">
            <v>E_03</v>
          </cell>
        </row>
        <row r="3789">
          <cell r="B3789" t="str">
            <v>E_04</v>
          </cell>
        </row>
        <row r="3790">
          <cell r="B3790" t="str">
            <v>E_05</v>
          </cell>
        </row>
        <row r="3791">
          <cell r="B3791" t="str">
            <v>E_06</v>
          </cell>
        </row>
        <row r="3792">
          <cell r="B3792" t="str">
            <v>E_07</v>
          </cell>
        </row>
        <row r="3793">
          <cell r="B3793" t="str">
            <v>E_08</v>
          </cell>
        </row>
        <row r="3794">
          <cell r="B3794" t="str">
            <v>E_09</v>
          </cell>
        </row>
        <row r="3795">
          <cell r="B3795" t="str">
            <v>E_10</v>
          </cell>
        </row>
        <row r="3796">
          <cell r="B3796" t="str">
            <v>E_11</v>
          </cell>
        </row>
        <row r="3797">
          <cell r="B3797" t="str">
            <v>E_12</v>
          </cell>
        </row>
        <row r="3798">
          <cell r="B3798" t="str">
            <v>E_13</v>
          </cell>
        </row>
        <row r="3799">
          <cell r="B3799" t="str">
            <v>E_14</v>
          </cell>
        </row>
        <row r="3800">
          <cell r="B3800" t="str">
            <v>E_15</v>
          </cell>
        </row>
        <row r="3801">
          <cell r="B3801" t="str">
            <v>E_16</v>
          </cell>
        </row>
        <row r="3802">
          <cell r="B3802" t="str">
            <v>E_17</v>
          </cell>
        </row>
        <row r="3803">
          <cell r="B3803" t="str">
            <v>E_18</v>
          </cell>
        </row>
        <row r="3804">
          <cell r="B3804" t="str">
            <v>E_19</v>
          </cell>
        </row>
        <row r="3805">
          <cell r="B3805" t="str">
            <v>E_20</v>
          </cell>
        </row>
        <row r="3806">
          <cell r="B3806" t="str">
            <v>E_21</v>
          </cell>
        </row>
        <row r="3807">
          <cell r="B3807" t="str">
            <v>E_22</v>
          </cell>
        </row>
        <row r="3808">
          <cell r="B3808" t="str">
            <v>E_23</v>
          </cell>
        </row>
        <row r="3809">
          <cell r="B3809" t="str">
            <v>E_24</v>
          </cell>
        </row>
        <row r="3810">
          <cell r="B3810" t="str">
            <v>E_25</v>
          </cell>
        </row>
        <row r="3811">
          <cell r="B3811" t="str">
            <v>E_26</v>
          </cell>
        </row>
        <row r="3812">
          <cell r="B3812" t="str">
            <v>E_27</v>
          </cell>
        </row>
        <row r="3813">
          <cell r="B3813" t="str">
            <v>E_28</v>
          </cell>
        </row>
        <row r="3814">
          <cell r="B3814" t="str">
            <v>E_29</v>
          </cell>
        </row>
        <row r="3815">
          <cell r="B3815" t="str">
            <v>E_30</v>
          </cell>
        </row>
        <row r="3816">
          <cell r="B3816" t="str">
            <v>E_31</v>
          </cell>
        </row>
        <row r="3817">
          <cell r="B3817" t="str">
            <v>E_32</v>
          </cell>
        </row>
        <row r="3818">
          <cell r="B3818" t="str">
            <v>E_33</v>
          </cell>
        </row>
        <row r="3819">
          <cell r="B3819" t="str">
            <v>E_34</v>
          </cell>
        </row>
        <row r="3820">
          <cell r="B3820" t="str">
            <v>E_35</v>
          </cell>
        </row>
        <row r="3821">
          <cell r="B3821" t="str">
            <v>E_36</v>
          </cell>
        </row>
        <row r="3822">
          <cell r="B3822" t="str">
            <v>E_37</v>
          </cell>
        </row>
        <row r="3823">
          <cell r="B3823" t="str">
            <v>E_38</v>
          </cell>
        </row>
        <row r="3824">
          <cell r="B3824" t="str">
            <v>E_39</v>
          </cell>
        </row>
        <row r="3825">
          <cell r="B3825" t="str">
            <v>E_40</v>
          </cell>
        </row>
        <row r="3826">
          <cell r="B3826" t="str">
            <v>E_41</v>
          </cell>
        </row>
        <row r="3827">
          <cell r="B3827" t="str">
            <v>E_42</v>
          </cell>
        </row>
        <row r="3828">
          <cell r="B3828" t="str">
            <v>E_A</v>
          </cell>
        </row>
        <row r="3829">
          <cell r="B3829" t="str">
            <v>E_B</v>
          </cell>
        </row>
        <row r="3830">
          <cell r="B3830" t="str">
            <v>E_C</v>
          </cell>
        </row>
        <row r="3831">
          <cell r="B3831" t="str">
            <v>E_D</v>
          </cell>
        </row>
        <row r="3832">
          <cell r="B3832" t="str">
            <v>E_E</v>
          </cell>
        </row>
        <row r="3833">
          <cell r="B3833" t="str">
            <v>E_F</v>
          </cell>
        </row>
        <row r="3834">
          <cell r="B3834" t="str">
            <v>E_G</v>
          </cell>
        </row>
        <row r="3835">
          <cell r="B3835" t="str">
            <v>E_H</v>
          </cell>
        </row>
        <row r="3836">
          <cell r="B3836" t="str">
            <v>E_I</v>
          </cell>
        </row>
        <row r="3837">
          <cell r="B3837" t="str">
            <v>E_J</v>
          </cell>
        </row>
        <row r="3838">
          <cell r="B3838" t="str">
            <v>E_K</v>
          </cell>
        </row>
        <row r="3839">
          <cell r="B3839" t="str">
            <v>E_L</v>
          </cell>
        </row>
        <row r="3840">
          <cell r="B3840" t="str">
            <v>E_M</v>
          </cell>
        </row>
        <row r="3841">
          <cell r="B3841" t="str">
            <v>E_N</v>
          </cell>
        </row>
        <row r="3842">
          <cell r="B3842" t="str">
            <v>E_O</v>
          </cell>
        </row>
        <row r="3843">
          <cell r="B3843" t="str">
            <v>E_P</v>
          </cell>
        </row>
        <row r="3844">
          <cell r="B3844" t="str">
            <v>E_Q</v>
          </cell>
        </row>
        <row r="3845">
          <cell r="B3845" t="str">
            <v>E_R</v>
          </cell>
        </row>
        <row r="3846">
          <cell r="B3846" t="str">
            <v>F_0</v>
          </cell>
        </row>
        <row r="3847">
          <cell r="B3847" t="str">
            <v>F_01</v>
          </cell>
        </row>
        <row r="3848">
          <cell r="B3848" t="str">
            <v>F_02</v>
          </cell>
        </row>
        <row r="3849">
          <cell r="B3849" t="str">
            <v>F_03</v>
          </cell>
        </row>
        <row r="3850">
          <cell r="B3850" t="str">
            <v>F_04</v>
          </cell>
        </row>
        <row r="3851">
          <cell r="B3851" t="str">
            <v>F_05</v>
          </cell>
        </row>
        <row r="3852">
          <cell r="B3852" t="str">
            <v>F_06</v>
          </cell>
        </row>
        <row r="3853">
          <cell r="B3853" t="str">
            <v>F_07</v>
          </cell>
        </row>
        <row r="3854">
          <cell r="B3854" t="str">
            <v>F_08</v>
          </cell>
        </row>
        <row r="3855">
          <cell r="B3855" t="str">
            <v>F_09</v>
          </cell>
        </row>
        <row r="3856">
          <cell r="B3856" t="str">
            <v>F_10</v>
          </cell>
        </row>
        <row r="3857">
          <cell r="B3857" t="str">
            <v>F_11</v>
          </cell>
        </row>
        <row r="3858">
          <cell r="B3858" t="str">
            <v>F_12</v>
          </cell>
        </row>
        <row r="3859">
          <cell r="B3859" t="str">
            <v>F_13</v>
          </cell>
        </row>
        <row r="3860">
          <cell r="B3860" t="str">
            <v>F_14</v>
          </cell>
        </row>
        <row r="3861">
          <cell r="B3861" t="str">
            <v>F_15</v>
          </cell>
        </row>
        <row r="3862">
          <cell r="B3862" t="str">
            <v>F_16</v>
          </cell>
        </row>
        <row r="3863">
          <cell r="B3863" t="str">
            <v>F_17</v>
          </cell>
        </row>
        <row r="3864">
          <cell r="B3864" t="str">
            <v>F_18</v>
          </cell>
        </row>
        <row r="3865">
          <cell r="B3865" t="str">
            <v>F_19</v>
          </cell>
        </row>
        <row r="3866">
          <cell r="B3866" t="str">
            <v>F_20</v>
          </cell>
        </row>
        <row r="3867">
          <cell r="B3867" t="str">
            <v>F_21</v>
          </cell>
        </row>
        <row r="3868">
          <cell r="B3868" t="str">
            <v>F_22</v>
          </cell>
        </row>
        <row r="3869">
          <cell r="B3869" t="str">
            <v>F_23</v>
          </cell>
        </row>
        <row r="3870">
          <cell r="B3870" t="str">
            <v>F_24</v>
          </cell>
        </row>
        <row r="3871">
          <cell r="B3871" t="str">
            <v>F_25</v>
          </cell>
        </row>
        <row r="3872">
          <cell r="B3872" t="str">
            <v>F_26</v>
          </cell>
        </row>
        <row r="3873">
          <cell r="B3873" t="str">
            <v>F_27</v>
          </cell>
        </row>
        <row r="3874">
          <cell r="B3874" t="str">
            <v>F_28</v>
          </cell>
        </row>
        <row r="3875">
          <cell r="B3875" t="str">
            <v>F_29</v>
          </cell>
        </row>
        <row r="3876">
          <cell r="B3876" t="str">
            <v>F_30</v>
          </cell>
        </row>
        <row r="3877">
          <cell r="B3877" t="str">
            <v>F_31</v>
          </cell>
        </row>
        <row r="3878">
          <cell r="B3878" t="str">
            <v>F_32</v>
          </cell>
        </row>
        <row r="3879">
          <cell r="B3879" t="str">
            <v>F_33</v>
          </cell>
        </row>
        <row r="3880">
          <cell r="B3880" t="str">
            <v>F_34</v>
          </cell>
        </row>
        <row r="3881">
          <cell r="B3881" t="str">
            <v>F_35</v>
          </cell>
        </row>
        <row r="3882">
          <cell r="B3882" t="str">
            <v>F_36</v>
          </cell>
        </row>
        <row r="3883">
          <cell r="B3883" t="str">
            <v>F_37</v>
          </cell>
        </row>
        <row r="3884">
          <cell r="B3884" t="str">
            <v>F_38</v>
          </cell>
        </row>
        <row r="3885">
          <cell r="B3885" t="str">
            <v>F_39</v>
          </cell>
        </row>
        <row r="3886">
          <cell r="B3886" t="str">
            <v>F_40</v>
          </cell>
        </row>
        <row r="3887">
          <cell r="B3887" t="str">
            <v>F_41</v>
          </cell>
        </row>
        <row r="3888">
          <cell r="B3888" t="str">
            <v>F_42</v>
          </cell>
        </row>
        <row r="3889">
          <cell r="B3889" t="str">
            <v>F_A</v>
          </cell>
        </row>
        <row r="3890">
          <cell r="B3890" t="str">
            <v>F_B</v>
          </cell>
        </row>
        <row r="3891">
          <cell r="B3891" t="str">
            <v>F_C</v>
          </cell>
        </row>
        <row r="3892">
          <cell r="B3892" t="str">
            <v>F_D</v>
          </cell>
        </row>
        <row r="3893">
          <cell r="B3893" t="str">
            <v>F_E</v>
          </cell>
        </row>
        <row r="3894">
          <cell r="B3894" t="str">
            <v>F_F</v>
          </cell>
        </row>
        <row r="3895">
          <cell r="B3895" t="str">
            <v>F_G</v>
          </cell>
        </row>
        <row r="3896">
          <cell r="B3896" t="str">
            <v>F_H</v>
          </cell>
        </row>
        <row r="3897">
          <cell r="B3897" t="str">
            <v>F_I</v>
          </cell>
        </row>
        <row r="3898">
          <cell r="B3898" t="str">
            <v>F_J</v>
          </cell>
        </row>
        <row r="3899">
          <cell r="B3899" t="str">
            <v>F_K</v>
          </cell>
        </row>
        <row r="3900">
          <cell r="B3900" t="str">
            <v>F_L</v>
          </cell>
        </row>
        <row r="3901">
          <cell r="B3901" t="str">
            <v>F_M</v>
          </cell>
        </row>
        <row r="3902">
          <cell r="B3902" t="str">
            <v>F_N</v>
          </cell>
        </row>
        <row r="3903">
          <cell r="B3903" t="str">
            <v>F_O</v>
          </cell>
        </row>
        <row r="3904">
          <cell r="B3904" t="str">
            <v>F_P</v>
          </cell>
        </row>
        <row r="3905">
          <cell r="B3905" t="str">
            <v>F_Q</v>
          </cell>
        </row>
        <row r="3906">
          <cell r="B3906" t="str">
            <v>F_R</v>
          </cell>
        </row>
        <row r="3907">
          <cell r="B3907" t="str">
            <v>G_0</v>
          </cell>
        </row>
        <row r="3908">
          <cell r="B3908" t="str">
            <v>G_01</v>
          </cell>
        </row>
        <row r="3909">
          <cell r="B3909" t="str">
            <v>G_02</v>
          </cell>
        </row>
        <row r="3910">
          <cell r="B3910" t="str">
            <v>G_03</v>
          </cell>
        </row>
        <row r="3911">
          <cell r="B3911" t="str">
            <v>G_04</v>
          </cell>
        </row>
        <row r="3912">
          <cell r="B3912" t="str">
            <v>G_05</v>
          </cell>
        </row>
        <row r="3913">
          <cell r="B3913" t="str">
            <v>G_06</v>
          </cell>
        </row>
        <row r="3914">
          <cell r="B3914" t="str">
            <v>G_07</v>
          </cell>
        </row>
        <row r="3915">
          <cell r="B3915" t="str">
            <v>G_08</v>
          </cell>
        </row>
        <row r="3916">
          <cell r="B3916" t="str">
            <v>G_09</v>
          </cell>
        </row>
        <row r="3917">
          <cell r="B3917" t="str">
            <v>G_10</v>
          </cell>
        </row>
        <row r="3918">
          <cell r="B3918" t="str">
            <v>G_11</v>
          </cell>
        </row>
        <row r="3919">
          <cell r="B3919" t="str">
            <v>G_12</v>
          </cell>
        </row>
        <row r="3920">
          <cell r="B3920" t="str">
            <v>G_13</v>
          </cell>
        </row>
        <row r="3921">
          <cell r="B3921" t="str">
            <v>G_14</v>
          </cell>
        </row>
        <row r="3922">
          <cell r="B3922" t="str">
            <v>G_15</v>
          </cell>
        </row>
        <row r="3923">
          <cell r="B3923" t="str">
            <v>G_16</v>
          </cell>
        </row>
        <row r="3924">
          <cell r="B3924" t="str">
            <v>G_17</v>
          </cell>
        </row>
        <row r="3925">
          <cell r="B3925" t="str">
            <v>G_18</v>
          </cell>
        </row>
        <row r="3926">
          <cell r="B3926" t="str">
            <v>G_19</v>
          </cell>
        </row>
        <row r="3927">
          <cell r="B3927" t="str">
            <v>G_20</v>
          </cell>
        </row>
        <row r="3928">
          <cell r="B3928" t="str">
            <v>G_21</v>
          </cell>
        </row>
        <row r="3929">
          <cell r="B3929" t="str">
            <v>G_22</v>
          </cell>
        </row>
        <row r="3930">
          <cell r="B3930" t="str">
            <v>G_23</v>
          </cell>
        </row>
        <row r="3931">
          <cell r="B3931" t="str">
            <v>G_24</v>
          </cell>
        </row>
        <row r="3932">
          <cell r="B3932" t="str">
            <v>G_25</v>
          </cell>
        </row>
        <row r="3933">
          <cell r="B3933" t="str">
            <v>G_26</v>
          </cell>
        </row>
        <row r="3934">
          <cell r="B3934" t="str">
            <v>G_27</v>
          </cell>
        </row>
        <row r="3935">
          <cell r="B3935" t="str">
            <v>G_28</v>
          </cell>
        </row>
        <row r="3936">
          <cell r="B3936" t="str">
            <v>G_29</v>
          </cell>
        </row>
        <row r="3937">
          <cell r="B3937" t="str">
            <v>G_30</v>
          </cell>
        </row>
        <row r="3938">
          <cell r="B3938" t="str">
            <v>G_31</v>
          </cell>
        </row>
        <row r="3939">
          <cell r="B3939" t="str">
            <v>G_32</v>
          </cell>
        </row>
        <row r="3940">
          <cell r="B3940" t="str">
            <v>G_33</v>
          </cell>
        </row>
        <row r="3941">
          <cell r="B3941" t="str">
            <v>G_34</v>
          </cell>
        </row>
        <row r="3942">
          <cell r="B3942" t="str">
            <v>G_35</v>
          </cell>
        </row>
        <row r="3943">
          <cell r="B3943" t="str">
            <v>G_36</v>
          </cell>
        </row>
        <row r="3944">
          <cell r="B3944" t="str">
            <v>G_37</v>
          </cell>
        </row>
        <row r="3945">
          <cell r="B3945" t="str">
            <v>G_38</v>
          </cell>
        </row>
        <row r="3946">
          <cell r="B3946" t="str">
            <v>G_39</v>
          </cell>
        </row>
        <row r="3947">
          <cell r="B3947" t="str">
            <v>G_40</v>
          </cell>
        </row>
        <row r="3948">
          <cell r="B3948" t="str">
            <v>G_41</v>
          </cell>
        </row>
        <row r="3949">
          <cell r="B3949" t="str">
            <v>G_42</v>
          </cell>
        </row>
        <row r="3950">
          <cell r="B3950" t="str">
            <v>G_A</v>
          </cell>
        </row>
        <row r="3951">
          <cell r="B3951" t="str">
            <v>G_B</v>
          </cell>
        </row>
        <row r="3952">
          <cell r="B3952" t="str">
            <v>G_C</v>
          </cell>
        </row>
        <row r="3953">
          <cell r="B3953" t="str">
            <v>G_D</v>
          </cell>
        </row>
        <row r="3954">
          <cell r="B3954" t="str">
            <v>G_E</v>
          </cell>
        </row>
        <row r="3955">
          <cell r="B3955" t="str">
            <v>G_F</v>
          </cell>
        </row>
        <row r="3956">
          <cell r="B3956" t="str">
            <v>G_G</v>
          </cell>
        </row>
        <row r="3957">
          <cell r="B3957" t="str">
            <v>G_H</v>
          </cell>
        </row>
        <row r="3958">
          <cell r="B3958" t="str">
            <v>G_I</v>
          </cell>
        </row>
        <row r="3959">
          <cell r="B3959" t="str">
            <v>G_J</v>
          </cell>
        </row>
        <row r="3960">
          <cell r="B3960" t="str">
            <v>G_K</v>
          </cell>
        </row>
        <row r="3961">
          <cell r="B3961" t="str">
            <v>G_L</v>
          </cell>
        </row>
        <row r="3962">
          <cell r="B3962" t="str">
            <v>G_M</v>
          </cell>
        </row>
        <row r="3963">
          <cell r="B3963" t="str">
            <v>G_N</v>
          </cell>
        </row>
        <row r="3964">
          <cell r="B3964" t="str">
            <v>G_O</v>
          </cell>
        </row>
        <row r="3965">
          <cell r="B3965" t="str">
            <v>G_P</v>
          </cell>
        </row>
        <row r="3966">
          <cell r="B3966" t="str">
            <v>G_Q</v>
          </cell>
        </row>
        <row r="3967">
          <cell r="B3967" t="str">
            <v>G_R</v>
          </cell>
        </row>
        <row r="3968">
          <cell r="B3968" t="str">
            <v>H_0</v>
          </cell>
        </row>
        <row r="3969">
          <cell r="B3969" t="str">
            <v>H_01</v>
          </cell>
        </row>
        <row r="3970">
          <cell r="B3970" t="str">
            <v>H_02</v>
          </cell>
        </row>
        <row r="3971">
          <cell r="B3971" t="str">
            <v>H_03</v>
          </cell>
        </row>
        <row r="3972">
          <cell r="B3972" t="str">
            <v>H_04</v>
          </cell>
        </row>
        <row r="3973">
          <cell r="B3973" t="str">
            <v>H_05</v>
          </cell>
        </row>
        <row r="3974">
          <cell r="B3974" t="str">
            <v>H_06</v>
          </cell>
        </row>
        <row r="3975">
          <cell r="B3975" t="str">
            <v>H_07</v>
          </cell>
        </row>
        <row r="3976">
          <cell r="B3976" t="str">
            <v>H_08</v>
          </cell>
        </row>
        <row r="3977">
          <cell r="B3977" t="str">
            <v>H_09</v>
          </cell>
        </row>
        <row r="3978">
          <cell r="B3978" t="str">
            <v>H_10</v>
          </cell>
        </row>
        <row r="3979">
          <cell r="B3979" t="str">
            <v>H_11</v>
          </cell>
        </row>
        <row r="3980">
          <cell r="B3980" t="str">
            <v>H_12</v>
          </cell>
        </row>
        <row r="3981">
          <cell r="B3981" t="str">
            <v>H_13</v>
          </cell>
        </row>
        <row r="3982">
          <cell r="B3982" t="str">
            <v>H_14</v>
          </cell>
        </row>
        <row r="3983">
          <cell r="B3983" t="str">
            <v>H_15</v>
          </cell>
        </row>
        <row r="3984">
          <cell r="B3984" t="str">
            <v>H_16</v>
          </cell>
        </row>
        <row r="3985">
          <cell r="B3985" t="str">
            <v>H_17</v>
          </cell>
        </row>
        <row r="3986">
          <cell r="B3986" t="str">
            <v>H_18</v>
          </cell>
        </row>
        <row r="3987">
          <cell r="B3987" t="str">
            <v>H_19</v>
          </cell>
        </row>
        <row r="3988">
          <cell r="B3988" t="str">
            <v>H_20</v>
          </cell>
        </row>
        <row r="3989">
          <cell r="B3989" t="str">
            <v>H_21</v>
          </cell>
        </row>
        <row r="3990">
          <cell r="B3990" t="str">
            <v>H_22</v>
          </cell>
        </row>
        <row r="3991">
          <cell r="B3991" t="str">
            <v>H_23</v>
          </cell>
        </row>
        <row r="3992">
          <cell r="B3992" t="str">
            <v>H_24</v>
          </cell>
        </row>
        <row r="3993">
          <cell r="B3993" t="str">
            <v>H_25</v>
          </cell>
        </row>
        <row r="3994">
          <cell r="B3994" t="str">
            <v>H_26</v>
          </cell>
        </row>
        <row r="3995">
          <cell r="B3995" t="str">
            <v>H_27</v>
          </cell>
        </row>
        <row r="3996">
          <cell r="B3996" t="str">
            <v>H_28</v>
          </cell>
        </row>
        <row r="3997">
          <cell r="B3997" t="str">
            <v>H_29</v>
          </cell>
        </row>
        <row r="3998">
          <cell r="B3998" t="str">
            <v>H_30</v>
          </cell>
        </row>
        <row r="3999">
          <cell r="B3999" t="str">
            <v>H_31</v>
          </cell>
        </row>
        <row r="4000">
          <cell r="B4000" t="str">
            <v>H_32</v>
          </cell>
        </row>
        <row r="4001">
          <cell r="B4001" t="str">
            <v>H_33</v>
          </cell>
        </row>
        <row r="4002">
          <cell r="B4002" t="str">
            <v>H_34</v>
          </cell>
        </row>
        <row r="4003">
          <cell r="B4003" t="str">
            <v>H_35</v>
          </cell>
        </row>
        <row r="4004">
          <cell r="B4004" t="str">
            <v>H_36</v>
          </cell>
        </row>
        <row r="4005">
          <cell r="B4005" t="str">
            <v>H_37</v>
          </cell>
        </row>
        <row r="4006">
          <cell r="B4006" t="str">
            <v>H_38</v>
          </cell>
        </row>
        <row r="4007">
          <cell r="B4007" t="str">
            <v>H_39</v>
          </cell>
        </row>
        <row r="4008">
          <cell r="B4008" t="str">
            <v>H_40</v>
          </cell>
        </row>
        <row r="4009">
          <cell r="B4009" t="str">
            <v>H_41</v>
          </cell>
        </row>
        <row r="4010">
          <cell r="B4010" t="str">
            <v>H_42</v>
          </cell>
        </row>
        <row r="4011">
          <cell r="B4011" t="str">
            <v>H_A</v>
          </cell>
        </row>
        <row r="4012">
          <cell r="B4012" t="str">
            <v>H_B</v>
          </cell>
        </row>
        <row r="4013">
          <cell r="B4013" t="str">
            <v>H_C</v>
          </cell>
        </row>
        <row r="4014">
          <cell r="B4014" t="str">
            <v>H_D</v>
          </cell>
        </row>
        <row r="4015">
          <cell r="B4015" t="str">
            <v>H_E</v>
          </cell>
        </row>
        <row r="4016">
          <cell r="B4016" t="str">
            <v>H_F</v>
          </cell>
        </row>
        <row r="4017">
          <cell r="B4017" t="str">
            <v>H_G</v>
          </cell>
        </row>
        <row r="4018">
          <cell r="B4018" t="str">
            <v>H_H</v>
          </cell>
        </row>
        <row r="4019">
          <cell r="B4019" t="str">
            <v>H_I</v>
          </cell>
        </row>
        <row r="4020">
          <cell r="B4020" t="str">
            <v>H_J</v>
          </cell>
        </row>
        <row r="4021">
          <cell r="B4021" t="str">
            <v>H_K</v>
          </cell>
        </row>
        <row r="4022">
          <cell r="B4022" t="str">
            <v>H_L</v>
          </cell>
        </row>
        <row r="4023">
          <cell r="B4023" t="str">
            <v>H_M</v>
          </cell>
        </row>
        <row r="4024">
          <cell r="B4024" t="str">
            <v>H_N</v>
          </cell>
        </row>
        <row r="4025">
          <cell r="B4025" t="str">
            <v>H_O</v>
          </cell>
        </row>
        <row r="4026">
          <cell r="B4026" t="str">
            <v>H_P</v>
          </cell>
        </row>
        <row r="4027">
          <cell r="B4027" t="str">
            <v>H_Q</v>
          </cell>
        </row>
        <row r="4028">
          <cell r="B4028" t="str">
            <v>H_R</v>
          </cell>
        </row>
        <row r="4029">
          <cell r="B4029" t="str">
            <v>I_0</v>
          </cell>
        </row>
        <row r="4030">
          <cell r="B4030" t="str">
            <v>I_01</v>
          </cell>
        </row>
        <row r="4031">
          <cell r="B4031" t="str">
            <v>I_02</v>
          </cell>
        </row>
        <row r="4032">
          <cell r="B4032" t="str">
            <v>I_03</v>
          </cell>
        </row>
        <row r="4033">
          <cell r="B4033" t="str">
            <v>I_04</v>
          </cell>
        </row>
        <row r="4034">
          <cell r="B4034" t="str">
            <v>I_05</v>
          </cell>
        </row>
        <row r="4035">
          <cell r="B4035" t="str">
            <v>I_06</v>
          </cell>
        </row>
        <row r="4036">
          <cell r="B4036" t="str">
            <v>I_07</v>
          </cell>
        </row>
        <row r="4037">
          <cell r="B4037" t="str">
            <v>I_08</v>
          </cell>
        </row>
        <row r="4038">
          <cell r="B4038" t="str">
            <v>I_09</v>
          </cell>
        </row>
        <row r="4039">
          <cell r="B4039" t="str">
            <v>I_10</v>
          </cell>
        </row>
        <row r="4040">
          <cell r="B4040" t="str">
            <v>I_11</v>
          </cell>
        </row>
        <row r="4041">
          <cell r="B4041" t="str">
            <v>I_12</v>
          </cell>
        </row>
        <row r="4042">
          <cell r="B4042" t="str">
            <v>I_13</v>
          </cell>
        </row>
        <row r="4043">
          <cell r="B4043" t="str">
            <v>I_14</v>
          </cell>
        </row>
        <row r="4044">
          <cell r="B4044" t="str">
            <v>I_15</v>
          </cell>
        </row>
        <row r="4045">
          <cell r="B4045" t="str">
            <v>I_16</v>
          </cell>
        </row>
        <row r="4046">
          <cell r="B4046" t="str">
            <v>I_17</v>
          </cell>
        </row>
        <row r="4047">
          <cell r="B4047" t="str">
            <v>I_18</v>
          </cell>
        </row>
        <row r="4048">
          <cell r="B4048" t="str">
            <v>I_19</v>
          </cell>
        </row>
        <row r="4049">
          <cell r="B4049" t="str">
            <v>I_20</v>
          </cell>
        </row>
        <row r="4050">
          <cell r="B4050" t="str">
            <v>I_21</v>
          </cell>
        </row>
        <row r="4051">
          <cell r="B4051" t="str">
            <v>I_22</v>
          </cell>
        </row>
        <row r="4052">
          <cell r="B4052" t="str">
            <v>I_23</v>
          </cell>
        </row>
        <row r="4053">
          <cell r="B4053" t="str">
            <v>I_24</v>
          </cell>
        </row>
        <row r="4054">
          <cell r="B4054" t="str">
            <v>I_25</v>
          </cell>
        </row>
        <row r="4055">
          <cell r="B4055" t="str">
            <v>I_26</v>
          </cell>
        </row>
        <row r="4056">
          <cell r="B4056" t="str">
            <v>I_27</v>
          </cell>
        </row>
        <row r="4057">
          <cell r="B4057" t="str">
            <v>I_28</v>
          </cell>
        </row>
        <row r="4058">
          <cell r="B4058" t="str">
            <v>I_29</v>
          </cell>
        </row>
        <row r="4059">
          <cell r="B4059" t="str">
            <v>I_30</v>
          </cell>
        </row>
        <row r="4060">
          <cell r="B4060" t="str">
            <v>I_31</v>
          </cell>
        </row>
        <row r="4061">
          <cell r="B4061" t="str">
            <v>I_32</v>
          </cell>
        </row>
        <row r="4062">
          <cell r="B4062" t="str">
            <v>I_33</v>
          </cell>
        </row>
        <row r="4063">
          <cell r="B4063" t="str">
            <v>I_34</v>
          </cell>
        </row>
        <row r="4064">
          <cell r="B4064" t="str">
            <v>I_35</v>
          </cell>
        </row>
        <row r="4065">
          <cell r="B4065" t="str">
            <v>I_36</v>
          </cell>
        </row>
        <row r="4066">
          <cell r="B4066" t="str">
            <v>I_37</v>
          </cell>
        </row>
        <row r="4067">
          <cell r="B4067" t="str">
            <v>I_38</v>
          </cell>
        </row>
        <row r="4068">
          <cell r="B4068" t="str">
            <v>I_39</v>
          </cell>
        </row>
        <row r="4069">
          <cell r="B4069" t="str">
            <v>I_40</v>
          </cell>
        </row>
        <row r="4070">
          <cell r="B4070" t="str">
            <v>I_41</v>
          </cell>
        </row>
        <row r="4071">
          <cell r="B4071" t="str">
            <v>I_42</v>
          </cell>
        </row>
        <row r="4072">
          <cell r="B4072" t="str">
            <v>I_A</v>
          </cell>
        </row>
        <row r="4073">
          <cell r="B4073" t="str">
            <v>I_B</v>
          </cell>
        </row>
        <row r="4074">
          <cell r="B4074" t="str">
            <v>I_C</v>
          </cell>
        </row>
        <row r="4075">
          <cell r="B4075" t="str">
            <v>I_D</v>
          </cell>
        </row>
        <row r="4076">
          <cell r="B4076" t="str">
            <v>I_E</v>
          </cell>
        </row>
        <row r="4077">
          <cell r="B4077" t="str">
            <v>I_F</v>
          </cell>
        </row>
        <row r="4078">
          <cell r="B4078" t="str">
            <v>I_G</v>
          </cell>
        </row>
        <row r="4079">
          <cell r="B4079" t="str">
            <v>I_H</v>
          </cell>
        </row>
        <row r="4080">
          <cell r="B4080" t="str">
            <v>I_I</v>
          </cell>
        </row>
        <row r="4081">
          <cell r="B4081" t="str">
            <v>I_J</v>
          </cell>
        </row>
        <row r="4082">
          <cell r="B4082" t="str">
            <v>I_K</v>
          </cell>
        </row>
        <row r="4083">
          <cell r="B4083" t="str">
            <v>I_L</v>
          </cell>
        </row>
        <row r="4084">
          <cell r="B4084" t="str">
            <v>I_M</v>
          </cell>
        </row>
        <row r="4085">
          <cell r="B4085" t="str">
            <v>I_N</v>
          </cell>
        </row>
        <row r="4086">
          <cell r="B4086" t="str">
            <v>I_O</v>
          </cell>
        </row>
        <row r="4087">
          <cell r="B4087" t="str">
            <v>I_P</v>
          </cell>
        </row>
        <row r="4088">
          <cell r="B4088" t="str">
            <v>I_Q</v>
          </cell>
        </row>
        <row r="4089">
          <cell r="B4089" t="str">
            <v>I_R</v>
          </cell>
        </row>
        <row r="4090">
          <cell r="B4090" t="str">
            <v>J_0</v>
          </cell>
        </row>
        <row r="4091">
          <cell r="B4091" t="str">
            <v>J_01</v>
          </cell>
        </row>
        <row r="4092">
          <cell r="B4092" t="str">
            <v>J_02</v>
          </cell>
        </row>
        <row r="4093">
          <cell r="B4093" t="str">
            <v>J_03</v>
          </cell>
        </row>
        <row r="4094">
          <cell r="B4094" t="str">
            <v>J_04</v>
          </cell>
        </row>
        <row r="4095">
          <cell r="B4095" t="str">
            <v>J_05</v>
          </cell>
        </row>
        <row r="4096">
          <cell r="B4096" t="str">
            <v>J_06</v>
          </cell>
        </row>
        <row r="4097">
          <cell r="B4097" t="str">
            <v>J_07</v>
          </cell>
        </row>
        <row r="4098">
          <cell r="B4098" t="str">
            <v>J_08</v>
          </cell>
        </row>
        <row r="4099">
          <cell r="B4099" t="str">
            <v>J_09</v>
          </cell>
        </row>
        <row r="4100">
          <cell r="B4100" t="str">
            <v>J_10</v>
          </cell>
        </row>
        <row r="4101">
          <cell r="B4101" t="str">
            <v>J_11</v>
          </cell>
        </row>
        <row r="4102">
          <cell r="B4102" t="str">
            <v>J_12</v>
          </cell>
        </row>
        <row r="4103">
          <cell r="B4103" t="str">
            <v>J_13</v>
          </cell>
        </row>
        <row r="4104">
          <cell r="B4104" t="str">
            <v>J_14</v>
          </cell>
        </row>
        <row r="4105">
          <cell r="B4105" t="str">
            <v>J_15</v>
          </cell>
        </row>
        <row r="4106">
          <cell r="B4106" t="str">
            <v>J_16</v>
          </cell>
        </row>
        <row r="4107">
          <cell r="B4107" t="str">
            <v>J_17</v>
          </cell>
        </row>
        <row r="4108">
          <cell r="B4108" t="str">
            <v>J_18</v>
          </cell>
        </row>
        <row r="4109">
          <cell r="B4109" t="str">
            <v>J_19</v>
          </cell>
        </row>
        <row r="4110">
          <cell r="B4110" t="str">
            <v>J_20</v>
          </cell>
        </row>
        <row r="4111">
          <cell r="B4111" t="str">
            <v>J_21</v>
          </cell>
        </row>
        <row r="4112">
          <cell r="B4112" t="str">
            <v>J_22</v>
          </cell>
        </row>
        <row r="4113">
          <cell r="B4113" t="str">
            <v>J_23</v>
          </cell>
        </row>
        <row r="4114">
          <cell r="B4114" t="str">
            <v>J_24</v>
          </cell>
        </row>
        <row r="4115">
          <cell r="B4115" t="str">
            <v>J_25</v>
          </cell>
        </row>
        <row r="4116">
          <cell r="B4116" t="str">
            <v>J_26</v>
          </cell>
        </row>
        <row r="4117">
          <cell r="B4117" t="str">
            <v>J_27</v>
          </cell>
        </row>
        <row r="4118">
          <cell r="B4118" t="str">
            <v>J_28</v>
          </cell>
        </row>
        <row r="4119">
          <cell r="B4119" t="str">
            <v>J_29</v>
          </cell>
        </row>
        <row r="4120">
          <cell r="B4120" t="str">
            <v>J_30</v>
          </cell>
        </row>
        <row r="4121">
          <cell r="B4121" t="str">
            <v>J_31</v>
          </cell>
        </row>
        <row r="4122">
          <cell r="B4122" t="str">
            <v>J_32</v>
          </cell>
        </row>
        <row r="4123">
          <cell r="B4123" t="str">
            <v>J_33</v>
          </cell>
        </row>
        <row r="4124">
          <cell r="B4124" t="str">
            <v>J_34</v>
          </cell>
        </row>
        <row r="4125">
          <cell r="B4125" t="str">
            <v>J_35</v>
          </cell>
        </row>
        <row r="4126">
          <cell r="B4126" t="str">
            <v>J_36</v>
          </cell>
        </row>
        <row r="4127">
          <cell r="B4127" t="str">
            <v>J_37</v>
          </cell>
        </row>
        <row r="4128">
          <cell r="B4128" t="str">
            <v>J_38</v>
          </cell>
        </row>
        <row r="4129">
          <cell r="B4129" t="str">
            <v>J_39</v>
          </cell>
        </row>
        <row r="4130">
          <cell r="B4130" t="str">
            <v>J_40</v>
          </cell>
        </row>
        <row r="4131">
          <cell r="B4131" t="str">
            <v>J_41</v>
          </cell>
        </row>
        <row r="4132">
          <cell r="B4132" t="str">
            <v>J_42</v>
          </cell>
        </row>
        <row r="4133">
          <cell r="B4133" t="str">
            <v>J_A</v>
          </cell>
        </row>
        <row r="4134">
          <cell r="B4134" t="str">
            <v>J_B</v>
          </cell>
        </row>
        <row r="4135">
          <cell r="B4135" t="str">
            <v>J_C</v>
          </cell>
        </row>
        <row r="4136">
          <cell r="B4136" t="str">
            <v>J_D</v>
          </cell>
        </row>
        <row r="4137">
          <cell r="B4137" t="str">
            <v>J_E</v>
          </cell>
        </row>
        <row r="4138">
          <cell r="B4138" t="str">
            <v>J_F</v>
          </cell>
        </row>
        <row r="4139">
          <cell r="B4139" t="str">
            <v>J_G</v>
          </cell>
        </row>
        <row r="4140">
          <cell r="B4140" t="str">
            <v>J_H</v>
          </cell>
        </row>
        <row r="4141">
          <cell r="B4141" t="str">
            <v>J_I</v>
          </cell>
        </row>
        <row r="4142">
          <cell r="B4142" t="str">
            <v>J_J</v>
          </cell>
        </row>
        <row r="4143">
          <cell r="B4143" t="str">
            <v>J_K</v>
          </cell>
        </row>
        <row r="4144">
          <cell r="B4144" t="str">
            <v>J_L</v>
          </cell>
        </row>
        <row r="4145">
          <cell r="B4145" t="str">
            <v>J_M</v>
          </cell>
        </row>
        <row r="4146">
          <cell r="B4146" t="str">
            <v>J_N</v>
          </cell>
        </row>
        <row r="4147">
          <cell r="B4147" t="str">
            <v>J_O</v>
          </cell>
        </row>
        <row r="4148">
          <cell r="B4148" t="str">
            <v>J_P</v>
          </cell>
        </row>
        <row r="4149">
          <cell r="B4149" t="str">
            <v>J_Q</v>
          </cell>
        </row>
        <row r="4150">
          <cell r="B4150" t="str">
            <v>J_R</v>
          </cell>
        </row>
        <row r="4151">
          <cell r="B4151" t="str">
            <v>K_0</v>
          </cell>
        </row>
        <row r="4152">
          <cell r="B4152" t="str">
            <v>K_01</v>
          </cell>
        </row>
        <row r="4153">
          <cell r="B4153" t="str">
            <v>K_02</v>
          </cell>
        </row>
        <row r="4154">
          <cell r="B4154" t="str">
            <v>K_03</v>
          </cell>
        </row>
        <row r="4155">
          <cell r="B4155" t="str">
            <v>K_04</v>
          </cell>
        </row>
        <row r="4156">
          <cell r="B4156" t="str">
            <v>K_05</v>
          </cell>
        </row>
        <row r="4157">
          <cell r="B4157" t="str">
            <v>K_06</v>
          </cell>
        </row>
        <row r="4158">
          <cell r="B4158" t="str">
            <v>K_07</v>
          </cell>
        </row>
        <row r="4159">
          <cell r="B4159" t="str">
            <v>K_08</v>
          </cell>
        </row>
        <row r="4160">
          <cell r="B4160" t="str">
            <v>K_09</v>
          </cell>
        </row>
        <row r="4161">
          <cell r="B4161" t="str">
            <v>K_10</v>
          </cell>
        </row>
        <row r="4162">
          <cell r="B4162" t="str">
            <v>K_11</v>
          </cell>
        </row>
        <row r="4163">
          <cell r="B4163" t="str">
            <v>K_12</v>
          </cell>
        </row>
        <row r="4164">
          <cell r="B4164" t="str">
            <v>K_13</v>
          </cell>
        </row>
        <row r="4165">
          <cell r="B4165" t="str">
            <v>K_14</v>
          </cell>
        </row>
        <row r="4166">
          <cell r="B4166" t="str">
            <v>K_15</v>
          </cell>
        </row>
        <row r="4167">
          <cell r="B4167" t="str">
            <v>K_16</v>
          </cell>
        </row>
        <row r="4168">
          <cell r="B4168" t="str">
            <v>K_17</v>
          </cell>
        </row>
        <row r="4169">
          <cell r="B4169" t="str">
            <v>K_18</v>
          </cell>
        </row>
        <row r="4170">
          <cell r="B4170" t="str">
            <v>K_19</v>
          </cell>
        </row>
        <row r="4171">
          <cell r="B4171" t="str">
            <v>K_20</v>
          </cell>
        </row>
        <row r="4172">
          <cell r="B4172" t="str">
            <v>K_21</v>
          </cell>
        </row>
        <row r="4173">
          <cell r="B4173" t="str">
            <v>K_22</v>
          </cell>
        </row>
        <row r="4174">
          <cell r="B4174" t="str">
            <v>K_23</v>
          </cell>
        </row>
        <row r="4175">
          <cell r="B4175" t="str">
            <v>K_24</v>
          </cell>
        </row>
        <row r="4176">
          <cell r="B4176" t="str">
            <v>K_25</v>
          </cell>
        </row>
        <row r="4177">
          <cell r="B4177" t="str">
            <v>K_26</v>
          </cell>
        </row>
        <row r="4178">
          <cell r="B4178" t="str">
            <v>K_27</v>
          </cell>
        </row>
        <row r="4179">
          <cell r="B4179" t="str">
            <v>K_28</v>
          </cell>
        </row>
        <row r="4180">
          <cell r="B4180" t="str">
            <v>K_29</v>
          </cell>
        </row>
        <row r="4181">
          <cell r="B4181" t="str">
            <v>K_30</v>
          </cell>
        </row>
        <row r="4182">
          <cell r="B4182" t="str">
            <v>K_31</v>
          </cell>
        </row>
        <row r="4183">
          <cell r="B4183" t="str">
            <v>K_32</v>
          </cell>
        </row>
        <row r="4184">
          <cell r="B4184" t="str">
            <v>K_33</v>
          </cell>
        </row>
        <row r="4185">
          <cell r="B4185" t="str">
            <v>K_34</v>
          </cell>
        </row>
        <row r="4186">
          <cell r="B4186" t="str">
            <v>K_35</v>
          </cell>
        </row>
        <row r="4187">
          <cell r="B4187" t="str">
            <v>K_36</v>
          </cell>
        </row>
        <row r="4188">
          <cell r="B4188" t="str">
            <v>K_37</v>
          </cell>
        </row>
        <row r="4189">
          <cell r="B4189" t="str">
            <v>K_38</v>
          </cell>
        </row>
        <row r="4190">
          <cell r="B4190" t="str">
            <v>K_39</v>
          </cell>
        </row>
        <row r="4191">
          <cell r="B4191" t="str">
            <v>K_40</v>
          </cell>
        </row>
        <row r="4192">
          <cell r="B4192" t="str">
            <v>K_41</v>
          </cell>
        </row>
        <row r="4193">
          <cell r="B4193" t="str">
            <v>K_42</v>
          </cell>
        </row>
        <row r="4194">
          <cell r="B4194" t="str">
            <v>K_A</v>
          </cell>
        </row>
        <row r="4195">
          <cell r="B4195" t="str">
            <v>K_B</v>
          </cell>
        </row>
        <row r="4196">
          <cell r="B4196" t="str">
            <v>K_C</v>
          </cell>
        </row>
        <row r="4197">
          <cell r="B4197" t="str">
            <v>K_D</v>
          </cell>
        </row>
        <row r="4198">
          <cell r="B4198" t="str">
            <v>K_E</v>
          </cell>
        </row>
        <row r="4199">
          <cell r="B4199" t="str">
            <v>K_F</v>
          </cell>
        </row>
        <row r="4200">
          <cell r="B4200" t="str">
            <v>K_G</v>
          </cell>
        </row>
        <row r="4201">
          <cell r="B4201" t="str">
            <v>K_H</v>
          </cell>
        </row>
        <row r="4202">
          <cell r="B4202" t="str">
            <v>K_I</v>
          </cell>
        </row>
        <row r="4203">
          <cell r="B4203" t="str">
            <v>K_J</v>
          </cell>
        </row>
        <row r="4204">
          <cell r="B4204" t="str">
            <v>K_K</v>
          </cell>
        </row>
        <row r="4205">
          <cell r="B4205" t="str">
            <v>K_L</v>
          </cell>
        </row>
        <row r="4206">
          <cell r="B4206" t="str">
            <v>K_M</v>
          </cell>
        </row>
        <row r="4207">
          <cell r="B4207" t="str">
            <v>K_N</v>
          </cell>
        </row>
        <row r="4208">
          <cell r="B4208" t="str">
            <v>K_O</v>
          </cell>
        </row>
        <row r="4209">
          <cell r="B4209" t="str">
            <v>K_P</v>
          </cell>
        </row>
        <row r="4210">
          <cell r="B4210" t="str">
            <v>K_Q</v>
          </cell>
        </row>
        <row r="4211">
          <cell r="B4211" t="str">
            <v>K_R</v>
          </cell>
        </row>
        <row r="4212">
          <cell r="B4212" t="str">
            <v>L_0</v>
          </cell>
        </row>
        <row r="4213">
          <cell r="B4213" t="str">
            <v>L_01</v>
          </cell>
        </row>
        <row r="4214">
          <cell r="B4214" t="str">
            <v>L_02</v>
          </cell>
        </row>
        <row r="4215">
          <cell r="B4215" t="str">
            <v>L_03</v>
          </cell>
        </row>
        <row r="4216">
          <cell r="B4216" t="str">
            <v>L_04</v>
          </cell>
        </row>
        <row r="4217">
          <cell r="B4217" t="str">
            <v>L_05</v>
          </cell>
        </row>
        <row r="4218">
          <cell r="B4218" t="str">
            <v>L_06</v>
          </cell>
        </row>
        <row r="4219">
          <cell r="B4219" t="str">
            <v>L_07</v>
          </cell>
        </row>
        <row r="4220">
          <cell r="B4220" t="str">
            <v>L_08</v>
          </cell>
        </row>
        <row r="4221">
          <cell r="B4221" t="str">
            <v>L_09</v>
          </cell>
        </row>
        <row r="4222">
          <cell r="B4222" t="str">
            <v>L_10</v>
          </cell>
        </row>
        <row r="4223">
          <cell r="B4223" t="str">
            <v>L_11</v>
          </cell>
        </row>
        <row r="4224">
          <cell r="B4224" t="str">
            <v>L_12</v>
          </cell>
        </row>
        <row r="4225">
          <cell r="B4225" t="str">
            <v>L_13</v>
          </cell>
        </row>
        <row r="4226">
          <cell r="B4226" t="str">
            <v>L_14</v>
          </cell>
        </row>
        <row r="4227">
          <cell r="B4227" t="str">
            <v>L_15</v>
          </cell>
        </row>
        <row r="4228">
          <cell r="B4228" t="str">
            <v>L_16</v>
          </cell>
        </row>
        <row r="4229">
          <cell r="B4229" t="str">
            <v>L_17</v>
          </cell>
        </row>
        <row r="4230">
          <cell r="B4230" t="str">
            <v>L_18</v>
          </cell>
        </row>
        <row r="4231">
          <cell r="B4231" t="str">
            <v>L_19</v>
          </cell>
        </row>
        <row r="4232">
          <cell r="B4232" t="str">
            <v>L_20</v>
          </cell>
        </row>
        <row r="4233">
          <cell r="B4233" t="str">
            <v>L_21</v>
          </cell>
        </row>
        <row r="4234">
          <cell r="B4234" t="str">
            <v>L_22</v>
          </cell>
        </row>
        <row r="4235">
          <cell r="B4235" t="str">
            <v>L_23</v>
          </cell>
        </row>
        <row r="4236">
          <cell r="B4236" t="str">
            <v>L_24</v>
          </cell>
        </row>
        <row r="4237">
          <cell r="B4237" t="str">
            <v>L_25</v>
          </cell>
        </row>
        <row r="4238">
          <cell r="B4238" t="str">
            <v>L_26</v>
          </cell>
        </row>
        <row r="4239">
          <cell r="B4239" t="str">
            <v>L_27</v>
          </cell>
        </row>
        <row r="4240">
          <cell r="B4240" t="str">
            <v>L_28</v>
          </cell>
        </row>
        <row r="4241">
          <cell r="B4241" t="str">
            <v>L_29</v>
          </cell>
        </row>
        <row r="4242">
          <cell r="B4242" t="str">
            <v>L_30</v>
          </cell>
        </row>
        <row r="4243">
          <cell r="B4243" t="str">
            <v>L_31</v>
          </cell>
        </row>
        <row r="4244">
          <cell r="B4244" t="str">
            <v>L_32</v>
          </cell>
        </row>
        <row r="4245">
          <cell r="B4245" t="str">
            <v>L_33</v>
          </cell>
        </row>
        <row r="4246">
          <cell r="B4246" t="str">
            <v>L_34</v>
          </cell>
        </row>
        <row r="4247">
          <cell r="B4247" t="str">
            <v>L_35</v>
          </cell>
        </row>
        <row r="4248">
          <cell r="B4248" t="str">
            <v>L_36</v>
          </cell>
        </row>
        <row r="4249">
          <cell r="B4249" t="str">
            <v>L_37</v>
          </cell>
        </row>
        <row r="4250">
          <cell r="B4250" t="str">
            <v>L_38</v>
          </cell>
        </row>
        <row r="4251">
          <cell r="B4251" t="str">
            <v>L_39</v>
          </cell>
        </row>
        <row r="4252">
          <cell r="B4252" t="str">
            <v>L_40</v>
          </cell>
        </row>
        <row r="4253">
          <cell r="B4253" t="str">
            <v>L_41</v>
          </cell>
        </row>
        <row r="4254">
          <cell r="B4254" t="str">
            <v>L_42</v>
          </cell>
        </row>
        <row r="4255">
          <cell r="B4255" t="str">
            <v>L_A</v>
          </cell>
        </row>
        <row r="4256">
          <cell r="B4256" t="str">
            <v>L_B</v>
          </cell>
        </row>
        <row r="4257">
          <cell r="B4257" t="str">
            <v>L_C</v>
          </cell>
        </row>
        <row r="4258">
          <cell r="B4258" t="str">
            <v>L_D</v>
          </cell>
        </row>
        <row r="4259">
          <cell r="B4259" t="str">
            <v>L_E</v>
          </cell>
        </row>
        <row r="4260">
          <cell r="B4260" t="str">
            <v>L_F</v>
          </cell>
        </row>
        <row r="4261">
          <cell r="B4261" t="str">
            <v>L_G</v>
          </cell>
        </row>
        <row r="4262">
          <cell r="B4262" t="str">
            <v>L_H</v>
          </cell>
        </row>
        <row r="4263">
          <cell r="B4263" t="str">
            <v>L_I</v>
          </cell>
        </row>
        <row r="4264">
          <cell r="B4264" t="str">
            <v>L_J</v>
          </cell>
        </row>
        <row r="4265">
          <cell r="B4265" t="str">
            <v>L_K</v>
          </cell>
        </row>
        <row r="4266">
          <cell r="B4266" t="str">
            <v>L_L</v>
          </cell>
        </row>
        <row r="4267">
          <cell r="B4267" t="str">
            <v>L_M</v>
          </cell>
        </row>
        <row r="4268">
          <cell r="B4268" t="str">
            <v>L_N</v>
          </cell>
        </row>
        <row r="4269">
          <cell r="B4269" t="str">
            <v>L_O</v>
          </cell>
        </row>
        <row r="4270">
          <cell r="B4270" t="str">
            <v>L_P</v>
          </cell>
        </row>
        <row r="4271">
          <cell r="B4271" t="str">
            <v>L_Q</v>
          </cell>
        </row>
        <row r="4272">
          <cell r="B4272" t="str">
            <v>L_R</v>
          </cell>
        </row>
        <row r="4273">
          <cell r="B4273" t="str">
            <v>M__39</v>
          </cell>
        </row>
        <row r="4274">
          <cell r="B4274" t="str">
            <v>M_0</v>
          </cell>
        </row>
        <row r="4275">
          <cell r="B4275" t="str">
            <v>M_01</v>
          </cell>
        </row>
        <row r="4276">
          <cell r="B4276" t="str">
            <v>M_02</v>
          </cell>
        </row>
        <row r="4277">
          <cell r="B4277" t="str">
            <v>M_03</v>
          </cell>
        </row>
        <row r="4278">
          <cell r="B4278" t="str">
            <v>M_04</v>
          </cell>
        </row>
        <row r="4279">
          <cell r="B4279" t="str">
            <v>M_05</v>
          </cell>
        </row>
        <row r="4280">
          <cell r="B4280" t="str">
            <v>M_06</v>
          </cell>
        </row>
        <row r="4281">
          <cell r="B4281" t="str">
            <v>M_07</v>
          </cell>
        </row>
        <row r="4282">
          <cell r="B4282" t="str">
            <v>M_08</v>
          </cell>
        </row>
        <row r="4283">
          <cell r="B4283" t="str">
            <v>M_09</v>
          </cell>
        </row>
        <row r="4284">
          <cell r="B4284" t="str">
            <v>M_10</v>
          </cell>
        </row>
        <row r="4285">
          <cell r="B4285" t="str">
            <v>M_11</v>
          </cell>
        </row>
        <row r="4286">
          <cell r="B4286" t="str">
            <v>M_12</v>
          </cell>
        </row>
        <row r="4287">
          <cell r="B4287" t="str">
            <v>M_13</v>
          </cell>
        </row>
        <row r="4288">
          <cell r="B4288" t="str">
            <v>M_14</v>
          </cell>
        </row>
        <row r="4289">
          <cell r="B4289" t="str">
            <v>M_15</v>
          </cell>
        </row>
        <row r="4290">
          <cell r="B4290" t="str">
            <v>M_16</v>
          </cell>
        </row>
        <row r="4291">
          <cell r="B4291" t="str">
            <v>M_17</v>
          </cell>
        </row>
        <row r="4292">
          <cell r="B4292" t="str">
            <v>M_18</v>
          </cell>
        </row>
        <row r="4293">
          <cell r="B4293" t="str">
            <v>M_19</v>
          </cell>
        </row>
        <row r="4294">
          <cell r="B4294" t="str">
            <v>M_20</v>
          </cell>
        </row>
        <row r="4295">
          <cell r="B4295" t="str">
            <v>M_21</v>
          </cell>
        </row>
        <row r="4296">
          <cell r="B4296" t="str">
            <v>M_22</v>
          </cell>
        </row>
        <row r="4297">
          <cell r="B4297" t="str">
            <v>M_23</v>
          </cell>
        </row>
        <row r="4298">
          <cell r="B4298" t="str">
            <v>M_24</v>
          </cell>
        </row>
        <row r="4299">
          <cell r="B4299" t="str">
            <v>M_25</v>
          </cell>
        </row>
        <row r="4300">
          <cell r="B4300" t="str">
            <v>M_26</v>
          </cell>
        </row>
        <row r="4301">
          <cell r="B4301" t="str">
            <v>M_27</v>
          </cell>
        </row>
        <row r="4302">
          <cell r="B4302" t="str">
            <v>M_28</v>
          </cell>
        </row>
        <row r="4303">
          <cell r="B4303" t="str">
            <v>M_29</v>
          </cell>
        </row>
        <row r="4304">
          <cell r="B4304" t="str">
            <v>M_30</v>
          </cell>
        </row>
        <row r="4305">
          <cell r="B4305" t="str">
            <v>M_31</v>
          </cell>
        </row>
        <row r="4306">
          <cell r="B4306" t="str">
            <v>M_32</v>
          </cell>
        </row>
        <row r="4307">
          <cell r="B4307" t="str">
            <v>M_33</v>
          </cell>
        </row>
        <row r="4308">
          <cell r="B4308" t="str">
            <v>M_34</v>
          </cell>
        </row>
        <row r="4309">
          <cell r="B4309" t="str">
            <v>M_35</v>
          </cell>
        </row>
        <row r="4310">
          <cell r="B4310" t="str">
            <v>M_36</v>
          </cell>
        </row>
        <row r="4311">
          <cell r="B4311" t="str">
            <v>M_37</v>
          </cell>
        </row>
        <row r="4312">
          <cell r="B4312" t="str">
            <v>M_38</v>
          </cell>
        </row>
        <row r="4313">
          <cell r="B4313" t="str">
            <v>M_40</v>
          </cell>
        </row>
        <row r="4314">
          <cell r="B4314" t="str">
            <v>M_41</v>
          </cell>
        </row>
        <row r="4315">
          <cell r="B4315" t="str">
            <v>M_42</v>
          </cell>
        </row>
        <row r="4316">
          <cell r="B4316" t="str">
            <v>M_A</v>
          </cell>
        </row>
        <row r="4317">
          <cell r="B4317" t="str">
            <v>M_B</v>
          </cell>
        </row>
        <row r="4318">
          <cell r="B4318" t="str">
            <v>M_C</v>
          </cell>
        </row>
        <row r="4319">
          <cell r="B4319" t="str">
            <v>M_D</v>
          </cell>
        </row>
        <row r="4320">
          <cell r="B4320" t="str">
            <v>M_E</v>
          </cell>
        </row>
        <row r="4321">
          <cell r="B4321" t="str">
            <v>M_F</v>
          </cell>
        </row>
        <row r="4322">
          <cell r="B4322" t="str">
            <v>M_G</v>
          </cell>
        </row>
        <row r="4323">
          <cell r="B4323" t="str">
            <v>M_H</v>
          </cell>
        </row>
        <row r="4324">
          <cell r="B4324" t="str">
            <v>M_I</v>
          </cell>
        </row>
        <row r="4325">
          <cell r="B4325" t="str">
            <v>M_J</v>
          </cell>
        </row>
        <row r="4326">
          <cell r="B4326" t="str">
            <v>M_K</v>
          </cell>
        </row>
        <row r="4327">
          <cell r="B4327" t="str">
            <v>M_L</v>
          </cell>
        </row>
        <row r="4328">
          <cell r="B4328" t="str">
            <v>M_M</v>
          </cell>
        </row>
        <row r="4329">
          <cell r="B4329" t="str">
            <v>M_N</v>
          </cell>
        </row>
        <row r="4330">
          <cell r="B4330" t="str">
            <v>M_O</v>
          </cell>
        </row>
        <row r="4331">
          <cell r="B4331" t="str">
            <v>M_P</v>
          </cell>
        </row>
        <row r="4332">
          <cell r="B4332" t="str">
            <v>M_Q</v>
          </cell>
        </row>
        <row r="4333">
          <cell r="B4333" t="str">
            <v>M_R</v>
          </cell>
        </row>
        <row r="4334">
          <cell r="B4334" t="str">
            <v>N_0</v>
          </cell>
        </row>
        <row r="4335">
          <cell r="B4335" t="str">
            <v>N_01</v>
          </cell>
        </row>
        <row r="4336">
          <cell r="B4336" t="str">
            <v>N_02</v>
          </cell>
        </row>
        <row r="4337">
          <cell r="B4337" t="str">
            <v>N_03</v>
          </cell>
        </row>
        <row r="4338">
          <cell r="B4338" t="str">
            <v>N_04</v>
          </cell>
        </row>
        <row r="4339">
          <cell r="B4339" t="str">
            <v>N_05</v>
          </cell>
        </row>
        <row r="4340">
          <cell r="B4340" t="str">
            <v>N_06</v>
          </cell>
        </row>
        <row r="4341">
          <cell r="B4341" t="str">
            <v>N_07</v>
          </cell>
        </row>
        <row r="4342">
          <cell r="B4342" t="str">
            <v>N_08</v>
          </cell>
        </row>
        <row r="4343">
          <cell r="B4343" t="str">
            <v>N_09</v>
          </cell>
        </row>
        <row r="4344">
          <cell r="B4344" t="str">
            <v>N_10</v>
          </cell>
        </row>
        <row r="4345">
          <cell r="B4345" t="str">
            <v>N_11</v>
          </cell>
        </row>
        <row r="4346">
          <cell r="B4346" t="str">
            <v>N_12</v>
          </cell>
        </row>
        <row r="4347">
          <cell r="B4347" t="str">
            <v>N_13</v>
          </cell>
        </row>
        <row r="4348">
          <cell r="B4348" t="str">
            <v>N_14</v>
          </cell>
        </row>
        <row r="4349">
          <cell r="B4349" t="str">
            <v>N_15</v>
          </cell>
        </row>
        <row r="4350">
          <cell r="B4350" t="str">
            <v>N_16</v>
          </cell>
        </row>
        <row r="4351">
          <cell r="B4351" t="str">
            <v>N_17</v>
          </cell>
        </row>
        <row r="4352">
          <cell r="B4352" t="str">
            <v>N_18</v>
          </cell>
        </row>
        <row r="4353">
          <cell r="B4353" t="str">
            <v>N_19</v>
          </cell>
        </row>
        <row r="4354">
          <cell r="B4354" t="str">
            <v>N_20</v>
          </cell>
        </row>
        <row r="4355">
          <cell r="B4355" t="str">
            <v>N_21</v>
          </cell>
        </row>
        <row r="4356">
          <cell r="B4356" t="str">
            <v>N_22</v>
          </cell>
        </row>
        <row r="4357">
          <cell r="B4357" t="str">
            <v>N_23</v>
          </cell>
        </row>
        <row r="4358">
          <cell r="B4358" t="str">
            <v>N_24</v>
          </cell>
        </row>
        <row r="4359">
          <cell r="B4359" t="str">
            <v>N_25</v>
          </cell>
        </row>
        <row r="4360">
          <cell r="B4360" t="str">
            <v>N_26</v>
          </cell>
        </row>
        <row r="4361">
          <cell r="B4361" t="str">
            <v>N_27</v>
          </cell>
        </row>
        <row r="4362">
          <cell r="B4362" t="str">
            <v>N_28</v>
          </cell>
        </row>
        <row r="4363">
          <cell r="B4363" t="str">
            <v>N_29</v>
          </cell>
        </row>
        <row r="4364">
          <cell r="B4364" t="str">
            <v>N_30</v>
          </cell>
        </row>
        <row r="4365">
          <cell r="B4365" t="str">
            <v>N_31</v>
          </cell>
        </row>
        <row r="4366">
          <cell r="B4366" t="str">
            <v>N_32</v>
          </cell>
        </row>
        <row r="4367">
          <cell r="B4367" t="str">
            <v>N_33</v>
          </cell>
        </row>
        <row r="4368">
          <cell r="B4368" t="str">
            <v>N_34</v>
          </cell>
        </row>
        <row r="4369">
          <cell r="B4369" t="str">
            <v>N_35</v>
          </cell>
        </row>
        <row r="4370">
          <cell r="B4370" t="str">
            <v>N_36</v>
          </cell>
        </row>
        <row r="4371">
          <cell r="B4371" t="str">
            <v xml:space="preserve">N_37 </v>
          </cell>
        </row>
        <row r="4372">
          <cell r="B4372" t="str">
            <v>N_38</v>
          </cell>
        </row>
        <row r="4373">
          <cell r="B4373" t="str">
            <v>N_39</v>
          </cell>
        </row>
        <row r="4374">
          <cell r="B4374" t="str">
            <v>N_40</v>
          </cell>
        </row>
        <row r="4375">
          <cell r="B4375" t="str">
            <v>N_41</v>
          </cell>
        </row>
        <row r="4376">
          <cell r="B4376" t="str">
            <v>N_42</v>
          </cell>
        </row>
        <row r="4377">
          <cell r="B4377" t="str">
            <v>N_A</v>
          </cell>
        </row>
        <row r="4378">
          <cell r="B4378" t="str">
            <v>N_B</v>
          </cell>
        </row>
        <row r="4379">
          <cell r="B4379" t="str">
            <v>N_C</v>
          </cell>
        </row>
        <row r="4380">
          <cell r="B4380" t="str">
            <v>N_D</v>
          </cell>
        </row>
        <row r="4381">
          <cell r="B4381" t="str">
            <v>N_E</v>
          </cell>
        </row>
        <row r="4382">
          <cell r="B4382" t="str">
            <v>N_F</v>
          </cell>
        </row>
        <row r="4383">
          <cell r="B4383" t="str">
            <v>N_G</v>
          </cell>
        </row>
        <row r="4384">
          <cell r="B4384" t="str">
            <v>N_H</v>
          </cell>
        </row>
        <row r="4385">
          <cell r="B4385" t="str">
            <v>N_I</v>
          </cell>
        </row>
        <row r="4386">
          <cell r="B4386" t="str">
            <v>N_J</v>
          </cell>
        </row>
        <row r="4387">
          <cell r="B4387" t="str">
            <v>N_K</v>
          </cell>
        </row>
        <row r="4388">
          <cell r="B4388" t="str">
            <v>N_L</v>
          </cell>
        </row>
        <row r="4389">
          <cell r="B4389" t="str">
            <v>N_M</v>
          </cell>
        </row>
        <row r="4390">
          <cell r="B4390" t="str">
            <v>N_N</v>
          </cell>
        </row>
        <row r="4391">
          <cell r="B4391" t="str">
            <v>N_O</v>
          </cell>
        </row>
        <row r="4392">
          <cell r="B4392" t="str">
            <v>N_P</v>
          </cell>
        </row>
        <row r="4393">
          <cell r="B4393" t="str">
            <v>N_Q</v>
          </cell>
        </row>
        <row r="4394">
          <cell r="B4394" t="str">
            <v>N_R</v>
          </cell>
        </row>
        <row r="4395">
          <cell r="B4395" t="str">
            <v>O_0</v>
          </cell>
        </row>
        <row r="4396">
          <cell r="B4396" t="str">
            <v>O_01</v>
          </cell>
        </row>
        <row r="4397">
          <cell r="B4397" t="str">
            <v>O_02</v>
          </cell>
        </row>
        <row r="4398">
          <cell r="B4398" t="str">
            <v>O_03</v>
          </cell>
        </row>
        <row r="4399">
          <cell r="B4399" t="str">
            <v>O_04</v>
          </cell>
        </row>
        <row r="4400">
          <cell r="B4400" t="str">
            <v>O_05</v>
          </cell>
        </row>
        <row r="4401">
          <cell r="B4401" t="str">
            <v>O_06</v>
          </cell>
        </row>
        <row r="4402">
          <cell r="B4402" t="str">
            <v>O_07</v>
          </cell>
        </row>
        <row r="4403">
          <cell r="B4403" t="str">
            <v>O_08</v>
          </cell>
        </row>
        <row r="4404">
          <cell r="B4404" t="str">
            <v>O_09</v>
          </cell>
        </row>
        <row r="4405">
          <cell r="B4405" t="str">
            <v>O_10</v>
          </cell>
        </row>
        <row r="4406">
          <cell r="B4406" t="str">
            <v>O_11</v>
          </cell>
        </row>
        <row r="4407">
          <cell r="B4407" t="str">
            <v>O_12</v>
          </cell>
        </row>
        <row r="4408">
          <cell r="B4408" t="str">
            <v>O_13</v>
          </cell>
        </row>
        <row r="4409">
          <cell r="B4409" t="str">
            <v>O_14</v>
          </cell>
        </row>
        <row r="4410">
          <cell r="B4410" t="str">
            <v>O_15</v>
          </cell>
        </row>
        <row r="4411">
          <cell r="B4411" t="str">
            <v>O_16</v>
          </cell>
        </row>
        <row r="4412">
          <cell r="B4412" t="str">
            <v>O_17</v>
          </cell>
        </row>
        <row r="4413">
          <cell r="B4413" t="str">
            <v>O_18</v>
          </cell>
        </row>
        <row r="4414">
          <cell r="B4414" t="str">
            <v>O_19</v>
          </cell>
        </row>
        <row r="4415">
          <cell r="B4415" t="str">
            <v>O_20</v>
          </cell>
        </row>
        <row r="4416">
          <cell r="B4416" t="str">
            <v>O_21</v>
          </cell>
        </row>
        <row r="4417">
          <cell r="B4417" t="str">
            <v>O_22</v>
          </cell>
        </row>
        <row r="4418">
          <cell r="B4418" t="str">
            <v>O_23</v>
          </cell>
        </row>
        <row r="4419">
          <cell r="B4419" t="str">
            <v>O_24</v>
          </cell>
        </row>
        <row r="4420">
          <cell r="B4420" t="str">
            <v>O_25</v>
          </cell>
        </row>
        <row r="4421">
          <cell r="B4421" t="str">
            <v>O_26</v>
          </cell>
        </row>
        <row r="4422">
          <cell r="B4422" t="str">
            <v>O_27</v>
          </cell>
        </row>
        <row r="4423">
          <cell r="B4423" t="str">
            <v>O_28</v>
          </cell>
        </row>
        <row r="4424">
          <cell r="B4424" t="str">
            <v>O_29</v>
          </cell>
        </row>
        <row r="4425">
          <cell r="B4425" t="str">
            <v>O_30</v>
          </cell>
        </row>
        <row r="4426">
          <cell r="B4426" t="str">
            <v>O_31</v>
          </cell>
        </row>
        <row r="4427">
          <cell r="B4427" t="str">
            <v>O_32</v>
          </cell>
        </row>
        <row r="4428">
          <cell r="B4428" t="str">
            <v>O_33</v>
          </cell>
        </row>
        <row r="4429">
          <cell r="B4429" t="str">
            <v>O_34</v>
          </cell>
        </row>
        <row r="4430">
          <cell r="B4430" t="str">
            <v>O_35</v>
          </cell>
        </row>
        <row r="4431">
          <cell r="B4431" t="str">
            <v>O_36</v>
          </cell>
        </row>
        <row r="4432">
          <cell r="B4432" t="str">
            <v>O_37</v>
          </cell>
        </row>
        <row r="4433">
          <cell r="B4433" t="str">
            <v>O_38</v>
          </cell>
        </row>
        <row r="4434">
          <cell r="B4434" t="str">
            <v>O_39</v>
          </cell>
        </row>
        <row r="4435">
          <cell r="B4435" t="str">
            <v>O_40</v>
          </cell>
        </row>
        <row r="4436">
          <cell r="B4436" t="str">
            <v>O_41</v>
          </cell>
        </row>
        <row r="4437">
          <cell r="B4437" t="str">
            <v>O_42</v>
          </cell>
        </row>
        <row r="4438">
          <cell r="B4438" t="str">
            <v>O_A</v>
          </cell>
        </row>
        <row r="4439">
          <cell r="B4439" t="str">
            <v>O_B</v>
          </cell>
        </row>
        <row r="4440">
          <cell r="B4440" t="str">
            <v>O_C</v>
          </cell>
        </row>
        <row r="4441">
          <cell r="B4441" t="str">
            <v>O_D</v>
          </cell>
        </row>
        <row r="4442">
          <cell r="B4442" t="str">
            <v>O_E</v>
          </cell>
        </row>
        <row r="4443">
          <cell r="B4443" t="str">
            <v>O_F</v>
          </cell>
        </row>
        <row r="4444">
          <cell r="B4444" t="str">
            <v>O_G</v>
          </cell>
        </row>
        <row r="4445">
          <cell r="B4445" t="str">
            <v>O_H</v>
          </cell>
        </row>
        <row r="4446">
          <cell r="B4446" t="str">
            <v>O_I</v>
          </cell>
        </row>
        <row r="4447">
          <cell r="B4447" t="str">
            <v>O_J</v>
          </cell>
        </row>
        <row r="4448">
          <cell r="B4448" t="str">
            <v>O_K</v>
          </cell>
        </row>
        <row r="4449">
          <cell r="B4449" t="str">
            <v>O_L</v>
          </cell>
        </row>
        <row r="4450">
          <cell r="B4450" t="str">
            <v>O_M</v>
          </cell>
        </row>
        <row r="4451">
          <cell r="B4451" t="str">
            <v>O_N</v>
          </cell>
        </row>
        <row r="4452">
          <cell r="B4452" t="str">
            <v>O_O</v>
          </cell>
        </row>
        <row r="4453">
          <cell r="B4453" t="str">
            <v>O_P</v>
          </cell>
        </row>
        <row r="4454">
          <cell r="B4454" t="str">
            <v>O_Q</v>
          </cell>
        </row>
        <row r="4455">
          <cell r="B4455" t="str">
            <v>O_R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"/>
      <sheetName val="Actual"/>
      <sheetName val="Data"/>
      <sheetName val="Chart"/>
      <sheetName val="Group"/>
      <sheetName val="March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MJ 021"/>
      <sheetName val="db"/>
      <sheetName val="BA BMJ"/>
      <sheetName val="Distance"/>
      <sheetName val="Rekapan Hauling"/>
      <sheetName val="BMJ 002"/>
      <sheetName val="BMJ 001"/>
      <sheetName val="BMJ 022"/>
      <sheetName val="BMJ 023"/>
      <sheetName val="BMJ 025"/>
      <sheetName val="BMJ 027"/>
      <sheetName val="BMJ 029"/>
      <sheetName val="Sheet3"/>
      <sheetName val="BMJ 031"/>
      <sheetName val="BMJ 053"/>
      <sheetName val="BMJ 054"/>
      <sheetName val="BMJ 055"/>
      <sheetName val="BMJ 056"/>
      <sheetName val="BMJ 065"/>
      <sheetName val="BMJ 066"/>
      <sheetName val="BMJ 067"/>
      <sheetName val="BMJ 068"/>
      <sheetName val="BMJ 069"/>
      <sheetName val="BMJ 038"/>
      <sheetName val="BMJ 040"/>
      <sheetName val="BMJ 041"/>
      <sheetName val="BMJ 042"/>
      <sheetName val="BMJ 043"/>
      <sheetName val="BMJ 044"/>
      <sheetName val="BMJ 045"/>
      <sheetName val="BMJ 046"/>
      <sheetName val="BMJ 048"/>
      <sheetName val="BMJ 047"/>
      <sheetName val="BMJ 050"/>
      <sheetName val="BMJ 052"/>
      <sheetName val="BMJ 071"/>
      <sheetName val="BMJ 072"/>
      <sheetName val="BMJ 073"/>
      <sheetName val="BMJ 070"/>
      <sheetName val="BMJ 07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CL77"/>
  <sheetViews>
    <sheetView workbookViewId="0">
      <selection activeCell="B2" sqref="B2:B77"/>
    </sheetView>
  </sheetViews>
  <sheetFormatPr defaultRowHeight="15" x14ac:dyDescent="0.25"/>
  <cols>
    <col min="1" max="1" width="4" customWidth="1"/>
    <col min="2" max="2" width="20.28515625" customWidth="1"/>
  </cols>
  <sheetData>
    <row r="2" spans="2:90" x14ac:dyDescent="0.25">
      <c r="B2" t="s">
        <v>197</v>
      </c>
      <c r="G2">
        <v>1</v>
      </c>
      <c r="H2">
        <v>1</v>
      </c>
    </row>
    <row r="3" spans="2:90" x14ac:dyDescent="0.25">
      <c r="B3" t="s">
        <v>198</v>
      </c>
      <c r="G3">
        <v>2</v>
      </c>
      <c r="H3">
        <v>2</v>
      </c>
      <c r="CL3" t="s">
        <v>199</v>
      </c>
    </row>
    <row r="4" spans="2:90" x14ac:dyDescent="0.25">
      <c r="B4" t="s">
        <v>100</v>
      </c>
      <c r="G4">
        <v>3</v>
      </c>
      <c r="H4">
        <v>3</v>
      </c>
    </row>
    <row r="5" spans="2:90" x14ac:dyDescent="0.25">
      <c r="B5" t="s">
        <v>137</v>
      </c>
      <c r="G5">
        <v>4</v>
      </c>
      <c r="H5">
        <v>4</v>
      </c>
    </row>
    <row r="6" spans="2:90" x14ac:dyDescent="0.25">
      <c r="B6" t="s">
        <v>200</v>
      </c>
      <c r="G6">
        <v>5</v>
      </c>
      <c r="H6">
        <v>5</v>
      </c>
    </row>
    <row r="7" spans="2:90" x14ac:dyDescent="0.25">
      <c r="B7" t="s">
        <v>62</v>
      </c>
      <c r="G7">
        <v>6</v>
      </c>
      <c r="H7">
        <v>6</v>
      </c>
    </row>
    <row r="8" spans="2:90" x14ac:dyDescent="0.25">
      <c r="B8" t="s">
        <v>108</v>
      </c>
      <c r="G8">
        <v>7</v>
      </c>
      <c r="H8">
        <v>7</v>
      </c>
    </row>
    <row r="9" spans="2:90" x14ac:dyDescent="0.25">
      <c r="B9" t="s">
        <v>201</v>
      </c>
      <c r="G9">
        <v>8</v>
      </c>
      <c r="H9">
        <v>8</v>
      </c>
    </row>
    <row r="10" spans="2:90" x14ac:dyDescent="0.25">
      <c r="B10" t="s">
        <v>74</v>
      </c>
      <c r="G10">
        <v>9</v>
      </c>
      <c r="H10">
        <v>9</v>
      </c>
    </row>
    <row r="11" spans="2:90" x14ac:dyDescent="0.25">
      <c r="B11" t="s">
        <v>35</v>
      </c>
      <c r="G11">
        <v>10</v>
      </c>
      <c r="H11">
        <v>10</v>
      </c>
    </row>
    <row r="12" spans="2:90" x14ac:dyDescent="0.25">
      <c r="B12" t="s">
        <v>103</v>
      </c>
      <c r="G12">
        <v>11</v>
      </c>
      <c r="H12">
        <v>11</v>
      </c>
    </row>
    <row r="13" spans="2:90" x14ac:dyDescent="0.25">
      <c r="B13" t="s">
        <v>202</v>
      </c>
      <c r="G13">
        <v>12</v>
      </c>
      <c r="H13">
        <v>12</v>
      </c>
    </row>
    <row r="14" spans="2:90" x14ac:dyDescent="0.25">
      <c r="B14" t="s">
        <v>203</v>
      </c>
      <c r="G14">
        <v>13</v>
      </c>
      <c r="H14">
        <v>13</v>
      </c>
    </row>
    <row r="15" spans="2:90" x14ac:dyDescent="0.25">
      <c r="B15" t="s">
        <v>204</v>
      </c>
      <c r="G15">
        <v>14</v>
      </c>
      <c r="H15">
        <v>14</v>
      </c>
    </row>
    <row r="16" spans="2:90" x14ac:dyDescent="0.25">
      <c r="B16" t="s">
        <v>115</v>
      </c>
      <c r="G16">
        <v>15</v>
      </c>
      <c r="H16">
        <v>15</v>
      </c>
    </row>
    <row r="17" spans="2:8" x14ac:dyDescent="0.25">
      <c r="B17" t="s">
        <v>96</v>
      </c>
      <c r="G17">
        <v>16</v>
      </c>
      <c r="H17">
        <v>16</v>
      </c>
    </row>
    <row r="18" spans="2:8" x14ac:dyDescent="0.25">
      <c r="B18" t="s">
        <v>205</v>
      </c>
      <c r="G18">
        <v>17</v>
      </c>
      <c r="H18">
        <v>17</v>
      </c>
    </row>
    <row r="19" spans="2:8" x14ac:dyDescent="0.25">
      <c r="B19" t="s">
        <v>206</v>
      </c>
      <c r="G19">
        <v>18</v>
      </c>
      <c r="H19">
        <v>18</v>
      </c>
    </row>
    <row r="20" spans="2:8" x14ac:dyDescent="0.25">
      <c r="B20" t="s">
        <v>85</v>
      </c>
      <c r="G20">
        <v>19</v>
      </c>
      <c r="H20">
        <v>19</v>
      </c>
    </row>
    <row r="21" spans="2:8" x14ac:dyDescent="0.25">
      <c r="B21" t="s">
        <v>207</v>
      </c>
      <c r="G21">
        <v>20</v>
      </c>
      <c r="H21">
        <v>20</v>
      </c>
    </row>
    <row r="22" spans="2:8" x14ac:dyDescent="0.25">
      <c r="B22" t="s">
        <v>126</v>
      </c>
      <c r="G22">
        <v>21</v>
      </c>
      <c r="H22">
        <v>21</v>
      </c>
    </row>
    <row r="23" spans="2:8" x14ac:dyDescent="0.25">
      <c r="B23" t="s">
        <v>208</v>
      </c>
      <c r="G23">
        <v>22</v>
      </c>
      <c r="H23">
        <v>22</v>
      </c>
    </row>
    <row r="24" spans="2:8" x14ac:dyDescent="0.25">
      <c r="B24" t="s">
        <v>209</v>
      </c>
      <c r="G24">
        <v>23</v>
      </c>
      <c r="H24">
        <v>23</v>
      </c>
    </row>
    <row r="25" spans="2:8" x14ac:dyDescent="0.25">
      <c r="B25" t="s">
        <v>102</v>
      </c>
      <c r="G25">
        <v>0</v>
      </c>
      <c r="H25">
        <v>0</v>
      </c>
    </row>
    <row r="26" spans="2:8" x14ac:dyDescent="0.25">
      <c r="B26" t="s">
        <v>89</v>
      </c>
    </row>
    <row r="27" spans="2:8" x14ac:dyDescent="0.25">
      <c r="B27" t="s">
        <v>210</v>
      </c>
    </row>
    <row r="28" spans="2:8" x14ac:dyDescent="0.25">
      <c r="B28" t="s">
        <v>211</v>
      </c>
    </row>
    <row r="29" spans="2:8" x14ac:dyDescent="0.25">
      <c r="B29" t="s">
        <v>105</v>
      </c>
    </row>
    <row r="30" spans="2:8" x14ac:dyDescent="0.25">
      <c r="B30" t="s">
        <v>212</v>
      </c>
    </row>
    <row r="31" spans="2:8" x14ac:dyDescent="0.25">
      <c r="B31" t="s">
        <v>213</v>
      </c>
    </row>
    <row r="32" spans="2:8" x14ac:dyDescent="0.25">
      <c r="B32" t="s">
        <v>214</v>
      </c>
    </row>
    <row r="33" spans="2:2" x14ac:dyDescent="0.25">
      <c r="B33" t="s">
        <v>215</v>
      </c>
    </row>
    <row r="34" spans="2:2" x14ac:dyDescent="0.25">
      <c r="B34" t="s">
        <v>216</v>
      </c>
    </row>
    <row r="35" spans="2:2" x14ac:dyDescent="0.25">
      <c r="B35" t="s">
        <v>111</v>
      </c>
    </row>
    <row r="36" spans="2:2" x14ac:dyDescent="0.25">
      <c r="B36" t="s">
        <v>109</v>
      </c>
    </row>
    <row r="37" spans="2:2" x14ac:dyDescent="0.25">
      <c r="B37" t="s">
        <v>104</v>
      </c>
    </row>
    <row r="38" spans="2:2" x14ac:dyDescent="0.25">
      <c r="B38" t="s">
        <v>168</v>
      </c>
    </row>
    <row r="39" spans="2:2" x14ac:dyDescent="0.25">
      <c r="B39" t="s">
        <v>116</v>
      </c>
    </row>
    <row r="40" spans="2:2" x14ac:dyDescent="0.25">
      <c r="B40" t="s">
        <v>94</v>
      </c>
    </row>
    <row r="41" spans="2:2" x14ac:dyDescent="0.25">
      <c r="B41" t="s">
        <v>99</v>
      </c>
    </row>
    <row r="42" spans="2:2" x14ac:dyDescent="0.25">
      <c r="B42" t="s">
        <v>101</v>
      </c>
    </row>
    <row r="43" spans="2:2" x14ac:dyDescent="0.25">
      <c r="B43" t="s">
        <v>140</v>
      </c>
    </row>
    <row r="44" spans="2:2" x14ac:dyDescent="0.25">
      <c r="B44" t="s">
        <v>33</v>
      </c>
    </row>
    <row r="45" spans="2:2" x14ac:dyDescent="0.25">
      <c r="B45" t="s">
        <v>121</v>
      </c>
    </row>
    <row r="46" spans="2:2" x14ac:dyDescent="0.25">
      <c r="B46" t="s">
        <v>217</v>
      </c>
    </row>
    <row r="47" spans="2:2" x14ac:dyDescent="0.25">
      <c r="B47" t="s">
        <v>92</v>
      </c>
    </row>
    <row r="48" spans="2:2" x14ac:dyDescent="0.25">
      <c r="B48" t="s">
        <v>107</v>
      </c>
    </row>
    <row r="49" spans="2:2" x14ac:dyDescent="0.25">
      <c r="B49" t="s">
        <v>45</v>
      </c>
    </row>
    <row r="50" spans="2:2" x14ac:dyDescent="0.25">
      <c r="B50" t="s">
        <v>117</v>
      </c>
    </row>
    <row r="51" spans="2:2" x14ac:dyDescent="0.25">
      <c r="B51" t="s">
        <v>159</v>
      </c>
    </row>
    <row r="52" spans="2:2" x14ac:dyDescent="0.25">
      <c r="B52" t="s">
        <v>195</v>
      </c>
    </row>
    <row r="53" spans="2:2" x14ac:dyDescent="0.25">
      <c r="B53" t="s">
        <v>218</v>
      </c>
    </row>
    <row r="54" spans="2:2" x14ac:dyDescent="0.25">
      <c r="B54" t="s">
        <v>76</v>
      </c>
    </row>
    <row r="55" spans="2:2" x14ac:dyDescent="0.25">
      <c r="B55" t="s">
        <v>219</v>
      </c>
    </row>
    <row r="56" spans="2:2" x14ac:dyDescent="0.25">
      <c r="B56" t="s">
        <v>67</v>
      </c>
    </row>
    <row r="57" spans="2:2" x14ac:dyDescent="0.25">
      <c r="B57" t="s">
        <v>220</v>
      </c>
    </row>
    <row r="58" spans="2:2" x14ac:dyDescent="0.25">
      <c r="B58" t="s">
        <v>38</v>
      </c>
    </row>
    <row r="59" spans="2:2" x14ac:dyDescent="0.25">
      <c r="B59" t="s">
        <v>221</v>
      </c>
    </row>
    <row r="60" spans="2:2" x14ac:dyDescent="0.25">
      <c r="B60" t="s">
        <v>138</v>
      </c>
    </row>
    <row r="61" spans="2:2" x14ac:dyDescent="0.25">
      <c r="B61" t="s">
        <v>65</v>
      </c>
    </row>
    <row r="62" spans="2:2" x14ac:dyDescent="0.25">
      <c r="B62" t="s">
        <v>30</v>
      </c>
    </row>
    <row r="63" spans="2:2" x14ac:dyDescent="0.25">
      <c r="B63" t="s">
        <v>98</v>
      </c>
    </row>
    <row r="64" spans="2:2" x14ac:dyDescent="0.25">
      <c r="B64" t="s">
        <v>222</v>
      </c>
    </row>
    <row r="65" spans="2:3" x14ac:dyDescent="0.25">
      <c r="B65" t="s">
        <v>135</v>
      </c>
    </row>
    <row r="66" spans="2:3" x14ac:dyDescent="0.25">
      <c r="B66" t="s">
        <v>223</v>
      </c>
    </row>
    <row r="67" spans="2:3" x14ac:dyDescent="0.25">
      <c r="B67" t="s">
        <v>52</v>
      </c>
    </row>
    <row r="68" spans="2:3" x14ac:dyDescent="0.25">
      <c r="B68" t="s">
        <v>224</v>
      </c>
    </row>
    <row r="69" spans="2:3" x14ac:dyDescent="0.25">
      <c r="B69" t="s">
        <v>72</v>
      </c>
    </row>
    <row r="70" spans="2:3" x14ac:dyDescent="0.25">
      <c r="B70" t="s">
        <v>106</v>
      </c>
    </row>
    <row r="71" spans="2:3" x14ac:dyDescent="0.25">
      <c r="B71" t="s">
        <v>83</v>
      </c>
    </row>
    <row r="72" spans="2:3" x14ac:dyDescent="0.25">
      <c r="B72" t="s">
        <v>78</v>
      </c>
    </row>
    <row r="73" spans="2:3" x14ac:dyDescent="0.25">
      <c r="B73" t="s">
        <v>172</v>
      </c>
    </row>
    <row r="74" spans="2:3" x14ac:dyDescent="0.25">
      <c r="B74" t="s">
        <v>110</v>
      </c>
    </row>
    <row r="75" spans="2:3" x14ac:dyDescent="0.25">
      <c r="B75" t="s">
        <v>183</v>
      </c>
    </row>
    <row r="76" spans="2:3" x14ac:dyDescent="0.25">
      <c r="B76" t="s">
        <v>80</v>
      </c>
    </row>
    <row r="77" spans="2:3" x14ac:dyDescent="0.25">
      <c r="B77" t="s">
        <v>87</v>
      </c>
      <c r="C77" t="s">
        <v>225</v>
      </c>
    </row>
  </sheetData>
  <conditionalFormatting sqref="B1:B1048576">
    <cfRule type="duplicateValues" dxfId="1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30"/>
  <sheetViews>
    <sheetView workbookViewId="0">
      <selection activeCell="H19" sqref="H19"/>
    </sheetView>
  </sheetViews>
  <sheetFormatPr defaultRowHeight="15" x14ac:dyDescent="0.25"/>
  <cols>
    <col min="1" max="1" width="4.42578125" customWidth="1"/>
    <col min="3" max="3" width="12.7109375" customWidth="1"/>
    <col min="4" max="4" width="8.7109375" customWidth="1"/>
    <col min="5" max="5" width="10.28515625" customWidth="1"/>
  </cols>
  <sheetData>
    <row r="1" spans="1:5" x14ac:dyDescent="0.25">
      <c r="A1" t="s">
        <v>233</v>
      </c>
      <c r="B1" t="s">
        <v>235</v>
      </c>
      <c r="C1" t="s">
        <v>236</v>
      </c>
      <c r="D1" t="s">
        <v>237</v>
      </c>
    </row>
    <row r="2" spans="1:5" x14ac:dyDescent="0.25">
      <c r="A2">
        <v>1</v>
      </c>
      <c r="B2" t="s">
        <v>228</v>
      </c>
      <c r="C2" t="s">
        <v>230</v>
      </c>
      <c r="D2" t="s">
        <v>238</v>
      </c>
      <c r="E2" t="s">
        <v>262</v>
      </c>
    </row>
    <row r="3" spans="1:5" x14ac:dyDescent="0.25">
      <c r="A3">
        <v>2</v>
      </c>
      <c r="B3" t="s">
        <v>229</v>
      </c>
      <c r="C3" t="s">
        <v>230</v>
      </c>
      <c r="D3" t="s">
        <v>238</v>
      </c>
      <c r="E3" t="s">
        <v>262</v>
      </c>
    </row>
    <row r="4" spans="1:5" x14ac:dyDescent="0.25">
      <c r="A4">
        <v>3</v>
      </c>
      <c r="B4" t="s">
        <v>26</v>
      </c>
      <c r="C4" t="s">
        <v>230</v>
      </c>
      <c r="D4" t="s">
        <v>238</v>
      </c>
      <c r="E4" t="s">
        <v>262</v>
      </c>
    </row>
    <row r="5" spans="1:5" x14ac:dyDescent="0.25">
      <c r="A5">
        <v>4</v>
      </c>
      <c r="B5" t="s">
        <v>31</v>
      </c>
      <c r="C5" t="s">
        <v>230</v>
      </c>
      <c r="D5" t="s">
        <v>238</v>
      </c>
      <c r="E5" t="s">
        <v>262</v>
      </c>
    </row>
    <row r="6" spans="1:5" x14ac:dyDescent="0.25">
      <c r="A6">
        <v>5</v>
      </c>
      <c r="B6" t="s">
        <v>169</v>
      </c>
      <c r="C6" t="s">
        <v>230</v>
      </c>
      <c r="D6" t="s">
        <v>238</v>
      </c>
      <c r="E6" t="s">
        <v>262</v>
      </c>
    </row>
    <row r="7" spans="1:5" x14ac:dyDescent="0.25">
      <c r="A7">
        <v>6</v>
      </c>
      <c r="B7" t="s">
        <v>34</v>
      </c>
      <c r="C7" t="s">
        <v>230</v>
      </c>
      <c r="D7" t="s">
        <v>238</v>
      </c>
      <c r="E7" t="s">
        <v>262</v>
      </c>
    </row>
    <row r="8" spans="1:5" x14ac:dyDescent="0.25">
      <c r="A8">
        <v>7</v>
      </c>
      <c r="B8" t="s">
        <v>120</v>
      </c>
      <c r="C8" t="s">
        <v>230</v>
      </c>
      <c r="D8" t="s">
        <v>238</v>
      </c>
      <c r="E8" t="s">
        <v>262</v>
      </c>
    </row>
    <row r="9" spans="1:5" x14ac:dyDescent="0.25">
      <c r="A9">
        <v>8</v>
      </c>
      <c r="B9" t="s">
        <v>36</v>
      </c>
      <c r="C9" t="s">
        <v>230</v>
      </c>
      <c r="D9" t="s">
        <v>238</v>
      </c>
      <c r="E9" t="s">
        <v>262</v>
      </c>
    </row>
    <row r="10" spans="1:5" x14ac:dyDescent="0.25">
      <c r="A10">
        <v>9</v>
      </c>
      <c r="B10" t="s">
        <v>37</v>
      </c>
      <c r="C10" t="s">
        <v>230</v>
      </c>
      <c r="D10" t="s">
        <v>238</v>
      </c>
      <c r="E10" t="s">
        <v>262</v>
      </c>
    </row>
    <row r="11" spans="1:5" x14ac:dyDescent="0.25">
      <c r="A11">
        <v>10</v>
      </c>
      <c r="B11" t="s">
        <v>43</v>
      </c>
      <c r="C11" t="s">
        <v>231</v>
      </c>
      <c r="D11" t="s">
        <v>238</v>
      </c>
      <c r="E11" t="s">
        <v>262</v>
      </c>
    </row>
    <row r="12" spans="1:5" x14ac:dyDescent="0.25">
      <c r="A12">
        <v>11</v>
      </c>
      <c r="B12" t="s">
        <v>51</v>
      </c>
      <c r="C12" t="s">
        <v>231</v>
      </c>
      <c r="D12" t="s">
        <v>238</v>
      </c>
      <c r="E12" t="s">
        <v>262</v>
      </c>
    </row>
    <row r="13" spans="1:5" x14ac:dyDescent="0.25">
      <c r="A13">
        <v>12</v>
      </c>
      <c r="B13" t="s">
        <v>226</v>
      </c>
      <c r="C13" t="s">
        <v>231</v>
      </c>
      <c r="D13" t="s">
        <v>238</v>
      </c>
      <c r="E13" t="s">
        <v>262</v>
      </c>
    </row>
    <row r="14" spans="1:5" x14ac:dyDescent="0.25">
      <c r="A14">
        <v>13</v>
      </c>
      <c r="B14" t="s">
        <v>61</v>
      </c>
      <c r="C14" t="s">
        <v>231</v>
      </c>
      <c r="D14" t="s">
        <v>238</v>
      </c>
      <c r="E14" t="s">
        <v>262</v>
      </c>
    </row>
    <row r="15" spans="1:5" x14ac:dyDescent="0.25">
      <c r="A15">
        <v>14</v>
      </c>
      <c r="B15" t="s">
        <v>227</v>
      </c>
      <c r="C15" t="s">
        <v>231</v>
      </c>
      <c r="D15" t="s">
        <v>238</v>
      </c>
      <c r="E15" t="s">
        <v>262</v>
      </c>
    </row>
    <row r="16" spans="1:5" x14ac:dyDescent="0.25">
      <c r="A16">
        <v>15</v>
      </c>
      <c r="B16" t="s">
        <v>64</v>
      </c>
      <c r="C16" t="s">
        <v>231</v>
      </c>
      <c r="D16" t="s">
        <v>238</v>
      </c>
      <c r="E16" t="s">
        <v>262</v>
      </c>
    </row>
    <row r="17" spans="1:5" x14ac:dyDescent="0.25">
      <c r="A17">
        <v>16</v>
      </c>
      <c r="B17" t="s">
        <v>66</v>
      </c>
      <c r="C17" t="s">
        <v>232</v>
      </c>
      <c r="D17" t="s">
        <v>239</v>
      </c>
      <c r="E17" t="s">
        <v>263</v>
      </c>
    </row>
    <row r="18" spans="1:5" x14ac:dyDescent="0.25">
      <c r="A18">
        <v>17</v>
      </c>
      <c r="B18" t="s">
        <v>71</v>
      </c>
      <c r="C18" t="s">
        <v>232</v>
      </c>
      <c r="D18" t="s">
        <v>239</v>
      </c>
      <c r="E18" t="s">
        <v>263</v>
      </c>
    </row>
    <row r="19" spans="1:5" x14ac:dyDescent="0.25">
      <c r="A19">
        <v>18</v>
      </c>
      <c r="B19" t="s">
        <v>73</v>
      </c>
      <c r="C19" t="s">
        <v>232</v>
      </c>
      <c r="D19" t="s">
        <v>239</v>
      </c>
      <c r="E19" t="s">
        <v>263</v>
      </c>
    </row>
    <row r="20" spans="1:5" x14ac:dyDescent="0.25">
      <c r="A20">
        <v>19</v>
      </c>
      <c r="B20" t="s">
        <v>75</v>
      </c>
      <c r="C20" t="s">
        <v>232</v>
      </c>
      <c r="D20" t="s">
        <v>239</v>
      </c>
      <c r="E20" t="s">
        <v>263</v>
      </c>
    </row>
    <row r="21" spans="1:5" x14ac:dyDescent="0.25">
      <c r="A21">
        <v>20</v>
      </c>
      <c r="B21" t="s">
        <v>77</v>
      </c>
      <c r="C21" t="s">
        <v>232</v>
      </c>
      <c r="D21" t="s">
        <v>25</v>
      </c>
      <c r="E21" t="s">
        <v>263</v>
      </c>
    </row>
    <row r="22" spans="1:5" x14ac:dyDescent="0.25">
      <c r="A22">
        <v>21</v>
      </c>
      <c r="B22" t="s">
        <v>179</v>
      </c>
      <c r="C22" t="s">
        <v>232</v>
      </c>
      <c r="D22" t="s">
        <v>25</v>
      </c>
      <c r="E22" t="s">
        <v>263</v>
      </c>
    </row>
    <row r="23" spans="1:5" x14ac:dyDescent="0.25">
      <c r="A23">
        <v>22</v>
      </c>
      <c r="B23" t="s">
        <v>79</v>
      </c>
      <c r="C23" t="s">
        <v>232</v>
      </c>
      <c r="D23" t="s">
        <v>25</v>
      </c>
      <c r="E23" t="s">
        <v>263</v>
      </c>
    </row>
    <row r="24" spans="1:5" x14ac:dyDescent="0.25">
      <c r="A24">
        <v>23</v>
      </c>
      <c r="B24" t="s">
        <v>82</v>
      </c>
      <c r="C24" t="s">
        <v>232</v>
      </c>
      <c r="D24" t="s">
        <v>25</v>
      </c>
      <c r="E24" t="s">
        <v>263</v>
      </c>
    </row>
    <row r="25" spans="1:5" x14ac:dyDescent="0.25">
      <c r="A25">
        <v>24</v>
      </c>
      <c r="B25" t="s">
        <v>84</v>
      </c>
      <c r="C25" t="s">
        <v>232</v>
      </c>
      <c r="D25" t="s">
        <v>25</v>
      </c>
      <c r="E25" t="s">
        <v>263</v>
      </c>
    </row>
    <row r="26" spans="1:5" x14ac:dyDescent="0.25">
      <c r="A26">
        <v>25</v>
      </c>
      <c r="B26" t="s">
        <v>86</v>
      </c>
      <c r="C26" t="s">
        <v>231</v>
      </c>
      <c r="D26" t="s">
        <v>25</v>
      </c>
      <c r="E26" t="s">
        <v>262</v>
      </c>
    </row>
    <row r="27" spans="1:5" x14ac:dyDescent="0.25">
      <c r="A27">
        <v>26</v>
      </c>
      <c r="B27" t="s">
        <v>88</v>
      </c>
      <c r="C27" t="s">
        <v>231</v>
      </c>
      <c r="D27" t="s">
        <v>25</v>
      </c>
      <c r="E27" t="s">
        <v>262</v>
      </c>
    </row>
    <row r="28" spans="1:5" x14ac:dyDescent="0.25">
      <c r="A28">
        <v>27</v>
      </c>
      <c r="B28" t="s">
        <v>90</v>
      </c>
      <c r="C28" t="s">
        <v>231</v>
      </c>
      <c r="D28" t="s">
        <v>25</v>
      </c>
      <c r="E28" t="s">
        <v>262</v>
      </c>
    </row>
    <row r="29" spans="1:5" x14ac:dyDescent="0.25">
      <c r="A29">
        <v>28</v>
      </c>
      <c r="B29" t="s">
        <v>91</v>
      </c>
      <c r="C29" t="s">
        <v>231</v>
      </c>
      <c r="D29" t="s">
        <v>25</v>
      </c>
      <c r="E29" t="s">
        <v>262</v>
      </c>
    </row>
    <row r="30" spans="1:5" x14ac:dyDescent="0.25">
      <c r="A30">
        <v>29</v>
      </c>
      <c r="B30" t="s">
        <v>93</v>
      </c>
      <c r="C30" t="s">
        <v>231</v>
      </c>
      <c r="D30" t="s">
        <v>25</v>
      </c>
      <c r="E30" t="s">
        <v>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D3805"/>
  <sheetViews>
    <sheetView topLeftCell="E1" workbookViewId="0">
      <pane ySplit="5" topLeftCell="A6" activePane="bottomLeft" state="frozen"/>
      <selection pane="bottomLeft" activeCell="AD12" sqref="AD12"/>
    </sheetView>
  </sheetViews>
  <sheetFormatPr defaultRowHeight="13.5" x14ac:dyDescent="0.3"/>
  <cols>
    <col min="1" max="1" width="4.42578125" style="46" customWidth="1"/>
    <col min="2" max="2" width="7" style="46" customWidth="1"/>
    <col min="3" max="3" width="11.7109375" style="74" customWidth="1"/>
    <col min="4" max="4" width="7.7109375" style="49" customWidth="1"/>
    <col min="5" max="5" width="10.85546875" style="74" customWidth="1"/>
    <col min="6" max="6" width="9.5703125" style="49" customWidth="1"/>
    <col min="7" max="7" width="10.85546875" style="46" customWidth="1"/>
    <col min="8" max="8" width="6.85546875" style="46" customWidth="1"/>
    <col min="9" max="9" width="8.140625" style="46" customWidth="1"/>
    <col min="10" max="10" width="6.5703125" style="46" customWidth="1"/>
    <col min="11" max="12" width="11.140625" style="46" customWidth="1"/>
    <col min="13" max="13" width="6.42578125" style="46" customWidth="1"/>
    <col min="14" max="14" width="10" style="46" customWidth="1"/>
    <col min="15" max="15" width="10" style="47" customWidth="1"/>
    <col min="16" max="16" width="9.85546875" style="48" customWidth="1"/>
    <col min="17" max="19" width="9.140625" style="50"/>
    <col min="20" max="20" width="9.140625" style="49"/>
    <col min="21" max="21" width="7.7109375" style="49" customWidth="1"/>
    <col min="22" max="22" width="14" style="46" customWidth="1"/>
    <col min="23" max="23" width="23.42578125" style="46" customWidth="1"/>
    <col min="24" max="24" width="5.140625" style="46" customWidth="1"/>
    <col min="25" max="25" width="6" style="46" customWidth="1"/>
    <col min="26" max="26" width="13.140625" style="46" customWidth="1"/>
    <col min="27" max="16384" width="9.140625" style="46"/>
  </cols>
  <sheetData>
    <row r="1" spans="1:30" x14ac:dyDescent="0.3">
      <c r="A1" s="42" t="s">
        <v>242</v>
      </c>
      <c r="B1" s="43"/>
      <c r="C1" s="52">
        <v>44125</v>
      </c>
      <c r="D1" s="44" t="s">
        <v>244</v>
      </c>
      <c r="E1" s="52">
        <v>40502</v>
      </c>
      <c r="F1" s="45"/>
    </row>
    <row r="2" spans="1:30" x14ac:dyDescent="0.3">
      <c r="A2" s="51" t="s">
        <v>245</v>
      </c>
      <c r="B2" s="51"/>
      <c r="C2" s="52"/>
      <c r="D2" s="113">
        <f>MAX(C:C)</f>
        <v>44143</v>
      </c>
      <c r="E2" s="113"/>
    </row>
    <row r="3" spans="1:30" x14ac:dyDescent="0.3">
      <c r="A3" s="51" t="s">
        <v>246</v>
      </c>
      <c r="B3" s="51"/>
      <c r="C3" s="111"/>
      <c r="D3" s="53">
        <f>D2-C1+1</f>
        <v>19</v>
      </c>
      <c r="E3" s="112" t="s">
        <v>247</v>
      </c>
    </row>
    <row r="4" spans="1:30" ht="38.25" x14ac:dyDescent="0.3">
      <c r="A4" s="54" t="s">
        <v>0</v>
      </c>
      <c r="B4" s="55" t="s">
        <v>20</v>
      </c>
      <c r="C4" s="56" t="s">
        <v>1</v>
      </c>
      <c r="D4" s="54" t="s">
        <v>2</v>
      </c>
      <c r="E4" s="56" t="s">
        <v>3</v>
      </c>
      <c r="F4" s="54" t="s">
        <v>4</v>
      </c>
      <c r="G4" s="54" t="s">
        <v>5</v>
      </c>
      <c r="H4" s="54" t="s">
        <v>6</v>
      </c>
      <c r="I4" s="54" t="s">
        <v>7</v>
      </c>
      <c r="J4" s="54" t="s">
        <v>8</v>
      </c>
      <c r="K4" s="54" t="s">
        <v>9</v>
      </c>
      <c r="L4" s="57" t="s">
        <v>240</v>
      </c>
      <c r="M4" s="57" t="s">
        <v>234</v>
      </c>
      <c r="N4" s="57" t="s">
        <v>264</v>
      </c>
      <c r="O4" s="58" t="s">
        <v>10</v>
      </c>
      <c r="P4" s="59" t="s">
        <v>11</v>
      </c>
      <c r="Q4" s="60" t="s">
        <v>12</v>
      </c>
      <c r="R4" s="60" t="s">
        <v>13</v>
      </c>
      <c r="S4" s="60" t="s">
        <v>14</v>
      </c>
      <c r="T4" s="54" t="s">
        <v>15</v>
      </c>
      <c r="U4" s="61" t="s">
        <v>16</v>
      </c>
      <c r="V4" s="62" t="s">
        <v>17</v>
      </c>
      <c r="W4" s="54" t="s">
        <v>18</v>
      </c>
      <c r="X4" s="62" t="s">
        <v>274</v>
      </c>
    </row>
    <row r="5" spans="1:30" x14ac:dyDescent="0.3">
      <c r="A5" s="63"/>
      <c r="B5" s="64"/>
      <c r="C5" s="65"/>
      <c r="D5" s="63"/>
      <c r="E5" s="65"/>
      <c r="F5" s="63"/>
      <c r="G5" s="63"/>
      <c r="H5" s="63"/>
      <c r="I5" s="63"/>
      <c r="J5" s="63"/>
      <c r="K5" s="63"/>
      <c r="L5" s="66"/>
      <c r="M5" s="66"/>
      <c r="N5" s="66"/>
      <c r="O5" s="67"/>
      <c r="P5" s="68"/>
      <c r="Q5" s="69"/>
      <c r="R5" s="69"/>
      <c r="S5" s="69"/>
      <c r="T5" s="63"/>
      <c r="U5" s="70"/>
      <c r="V5" s="71"/>
      <c r="W5" s="63"/>
      <c r="X5" s="71"/>
    </row>
    <row r="6" spans="1:30" x14ac:dyDescent="0.3">
      <c r="A6" s="46">
        <v>1</v>
      </c>
      <c r="B6" s="46" t="s">
        <v>19</v>
      </c>
      <c r="C6" s="74">
        <v>44125</v>
      </c>
      <c r="D6" s="49" t="s">
        <v>20</v>
      </c>
      <c r="E6" s="74">
        <v>44125</v>
      </c>
      <c r="F6" s="49">
        <v>5083635</v>
      </c>
      <c r="G6" s="46" t="s">
        <v>21</v>
      </c>
      <c r="H6" s="46" t="s">
        <v>22</v>
      </c>
      <c r="I6" s="46" t="s">
        <v>23</v>
      </c>
      <c r="J6" s="46" t="s">
        <v>24</v>
      </c>
      <c r="K6" s="46" t="s">
        <v>26</v>
      </c>
      <c r="L6" s="46" t="str">
        <f t="shared" ref="L6:L69" si="0">IFERROR(VLOOKUP(K6,db_unit,2,FALSE),"")</f>
        <v>CGE370</v>
      </c>
      <c r="M6" s="46" t="str">
        <f t="shared" ref="M6:M69" si="1">IFERROR(VLOOKUP(K6,db_unit,3,FALSE),"")</f>
        <v>BTP</v>
      </c>
      <c r="N6" s="46" t="str">
        <f t="shared" ref="N6:N69" si="2">IFERROR(VLOOKUP(K6,db_unit,4,FALSE),"")</f>
        <v>12 RODA</v>
      </c>
      <c r="O6" s="47">
        <v>0.44891203703703703</v>
      </c>
      <c r="P6" s="48">
        <v>44125.448912037034</v>
      </c>
      <c r="Q6" s="50">
        <v>48280</v>
      </c>
      <c r="R6" s="50">
        <v>18420</v>
      </c>
      <c r="S6" s="72">
        <f>(Q6-R6)/1000</f>
        <v>29.86</v>
      </c>
      <c r="T6" s="49" t="s">
        <v>27</v>
      </c>
      <c r="U6" s="49" t="s">
        <v>28</v>
      </c>
      <c r="V6" s="46" t="s">
        <v>29</v>
      </c>
      <c r="W6" s="46" t="s">
        <v>30</v>
      </c>
      <c r="X6" s="46" t="str">
        <f>IFERROR(VLOOKUP(W6,#REF!,38,FALSE),"")</f>
        <v/>
      </c>
      <c r="Z6" s="46" t="str">
        <f>W6&amp;C6</f>
        <v>Umar Abadi44125</v>
      </c>
      <c r="AA6" s="46" t="str">
        <f>K6&amp;C6&amp;G6&amp;D6</f>
        <v>BMJ 04044125UTARADAY</v>
      </c>
      <c r="AB6" s="46" t="str">
        <f>W6&amp;C6&amp;G6&amp;D6</f>
        <v>Umar Abadi44125UTARADAY</v>
      </c>
      <c r="AC6" s="46" t="str">
        <f>K6&amp;C6&amp;D6</f>
        <v>BMJ 04044125DAY</v>
      </c>
      <c r="AD6" s="46" t="str">
        <f>W6&amp;C6&amp;D6</f>
        <v>Umar Abadi44125DAY</v>
      </c>
    </row>
    <row r="7" spans="1:30" x14ac:dyDescent="0.3">
      <c r="A7" s="46">
        <v>1</v>
      </c>
      <c r="B7" s="46" t="s">
        <v>19</v>
      </c>
      <c r="C7" s="110">
        <v>44125</v>
      </c>
      <c r="D7" s="49" t="s">
        <v>20</v>
      </c>
      <c r="E7" s="74">
        <v>44125</v>
      </c>
      <c r="F7" s="49">
        <v>5083636</v>
      </c>
      <c r="G7" s="46" t="s">
        <v>21</v>
      </c>
      <c r="H7" s="46" t="s">
        <v>22</v>
      </c>
      <c r="I7" s="46" t="s">
        <v>23</v>
      </c>
      <c r="J7" s="46" t="s">
        <v>24</v>
      </c>
      <c r="K7" s="46" t="s">
        <v>31</v>
      </c>
      <c r="L7" s="46" t="str">
        <f t="shared" si="0"/>
        <v>CGE370</v>
      </c>
      <c r="M7" s="46" t="str">
        <f t="shared" si="1"/>
        <v>BTP</v>
      </c>
      <c r="N7" s="46" t="str">
        <f t="shared" si="2"/>
        <v>12 RODA</v>
      </c>
      <c r="O7" s="47">
        <v>0.45122685185185185</v>
      </c>
      <c r="P7" s="48">
        <v>44125.455335648148</v>
      </c>
      <c r="Q7" s="50">
        <v>47360</v>
      </c>
      <c r="R7" s="50">
        <v>16780</v>
      </c>
      <c r="S7" s="72">
        <f t="shared" ref="S7:S70" si="3">(Q7-R7)/1000</f>
        <v>30.58</v>
      </c>
      <c r="T7" s="49" t="s">
        <v>27</v>
      </c>
      <c r="U7" s="49" t="s">
        <v>28</v>
      </c>
      <c r="V7" s="46" t="s">
        <v>32</v>
      </c>
      <c r="W7" s="46" t="s">
        <v>33</v>
      </c>
      <c r="X7" s="46" t="str">
        <f>IFERROR(VLOOKUP(W7,#REF!,38,FALSE),"")</f>
        <v/>
      </c>
      <c r="Z7" s="46" t="str">
        <f t="shared" ref="Z7:Z70" si="4">W7&amp;C7</f>
        <v>Mulyadi44125</v>
      </c>
      <c r="AA7" s="46" t="str">
        <f t="shared" ref="AA7:AA70" si="5">K7&amp;C7&amp;G7&amp;D7</f>
        <v>BMJ 04144125UTARADAY</v>
      </c>
      <c r="AB7" s="46" t="str">
        <f t="shared" ref="AB7:AB70" si="6">W7&amp;C7&amp;G7&amp;D7</f>
        <v>Mulyadi44125UTARADAY</v>
      </c>
      <c r="AC7" s="46" t="str">
        <f t="shared" ref="AC7:AC70" si="7">K7&amp;C7&amp;D7</f>
        <v>BMJ 04144125DAY</v>
      </c>
      <c r="AD7" s="46" t="str">
        <f t="shared" ref="AD7:AD70" si="8">W7&amp;C7&amp;D7</f>
        <v>Mulyadi44125DAY</v>
      </c>
    </row>
    <row r="8" spans="1:30" x14ac:dyDescent="0.3">
      <c r="A8" s="46">
        <v>1</v>
      </c>
      <c r="B8" s="46" t="s">
        <v>19</v>
      </c>
      <c r="C8" s="110">
        <v>44125</v>
      </c>
      <c r="D8" s="49" t="s">
        <v>20</v>
      </c>
      <c r="E8" s="74">
        <v>44125</v>
      </c>
      <c r="F8" s="49">
        <v>5083721</v>
      </c>
      <c r="G8" s="46" t="s">
        <v>21</v>
      </c>
      <c r="H8" s="46" t="s">
        <v>22</v>
      </c>
      <c r="I8" s="46" t="s">
        <v>23</v>
      </c>
      <c r="J8" s="46" t="s">
        <v>24</v>
      </c>
      <c r="K8" s="46" t="s">
        <v>31</v>
      </c>
      <c r="L8" s="46" t="str">
        <f t="shared" si="0"/>
        <v>CGE370</v>
      </c>
      <c r="M8" s="46" t="str">
        <f t="shared" si="1"/>
        <v>BTP</v>
      </c>
      <c r="N8" s="46" t="str">
        <f t="shared" si="2"/>
        <v>12 RODA</v>
      </c>
      <c r="O8" s="47">
        <v>0.50562499999999999</v>
      </c>
      <c r="P8" s="48">
        <v>44125.505624999998</v>
      </c>
      <c r="Q8" s="50">
        <v>45600</v>
      </c>
      <c r="R8" s="50">
        <v>16780</v>
      </c>
      <c r="S8" s="72">
        <f t="shared" si="3"/>
        <v>28.82</v>
      </c>
      <c r="T8" s="49" t="s">
        <v>27</v>
      </c>
      <c r="U8" s="49" t="s">
        <v>28</v>
      </c>
      <c r="V8" s="46" t="s">
        <v>32</v>
      </c>
      <c r="W8" s="46" t="s">
        <v>33</v>
      </c>
      <c r="X8" s="46" t="str">
        <f>IFERROR(VLOOKUP(W8,#REF!,38,FALSE),"")</f>
        <v/>
      </c>
      <c r="Z8" s="46" t="str">
        <f t="shared" si="4"/>
        <v>Mulyadi44125</v>
      </c>
      <c r="AA8" s="46" t="str">
        <f t="shared" si="5"/>
        <v>BMJ 04144125UTARADAY</v>
      </c>
      <c r="AB8" s="46" t="str">
        <f t="shared" si="6"/>
        <v>Mulyadi44125UTARADAY</v>
      </c>
      <c r="AC8" s="46" t="str">
        <f t="shared" si="7"/>
        <v>BMJ 04144125DAY</v>
      </c>
      <c r="AD8" s="46" t="str">
        <f t="shared" si="8"/>
        <v>Mulyadi44125DAY</v>
      </c>
    </row>
    <row r="9" spans="1:30" x14ac:dyDescent="0.3">
      <c r="A9" s="46">
        <v>1</v>
      </c>
      <c r="B9" s="46" t="s">
        <v>19</v>
      </c>
      <c r="C9" s="110">
        <v>44125</v>
      </c>
      <c r="D9" s="49" t="s">
        <v>20</v>
      </c>
      <c r="E9" s="74">
        <v>44125</v>
      </c>
      <c r="F9" s="49">
        <v>5083777</v>
      </c>
      <c r="G9" s="46" t="s">
        <v>21</v>
      </c>
      <c r="H9" s="46" t="s">
        <v>22</v>
      </c>
      <c r="I9" s="46" t="s">
        <v>23</v>
      </c>
      <c r="J9" s="46" t="s">
        <v>24</v>
      </c>
      <c r="K9" s="46" t="s">
        <v>31</v>
      </c>
      <c r="L9" s="46" t="str">
        <f t="shared" si="0"/>
        <v>CGE370</v>
      </c>
      <c r="M9" s="46" t="str">
        <f t="shared" si="1"/>
        <v>BTP</v>
      </c>
      <c r="N9" s="46" t="str">
        <f t="shared" si="2"/>
        <v>12 RODA</v>
      </c>
      <c r="O9" s="47">
        <v>0.55932870370370369</v>
      </c>
      <c r="P9" s="48">
        <v>44125.559328703705</v>
      </c>
      <c r="Q9" s="50">
        <v>46160</v>
      </c>
      <c r="R9" s="50">
        <v>16780</v>
      </c>
      <c r="S9" s="72">
        <f t="shared" si="3"/>
        <v>29.38</v>
      </c>
      <c r="T9" s="49" t="s">
        <v>27</v>
      </c>
      <c r="U9" s="49" t="s">
        <v>28</v>
      </c>
      <c r="V9" s="46" t="s">
        <v>29</v>
      </c>
      <c r="W9" s="46" t="s">
        <v>33</v>
      </c>
      <c r="X9" s="46" t="str">
        <f>IFERROR(VLOOKUP(W9,#REF!,38,FALSE),"")</f>
        <v/>
      </c>
      <c r="Z9" s="46" t="str">
        <f t="shared" si="4"/>
        <v>Mulyadi44125</v>
      </c>
      <c r="AA9" s="46" t="str">
        <f t="shared" si="5"/>
        <v>BMJ 04144125UTARADAY</v>
      </c>
      <c r="AB9" s="46" t="str">
        <f t="shared" si="6"/>
        <v>Mulyadi44125UTARADAY</v>
      </c>
      <c r="AC9" s="46" t="str">
        <f t="shared" si="7"/>
        <v>BMJ 04144125DAY</v>
      </c>
      <c r="AD9" s="46" t="str">
        <f t="shared" si="8"/>
        <v>Mulyadi44125DAY</v>
      </c>
    </row>
    <row r="10" spans="1:30" x14ac:dyDescent="0.3">
      <c r="A10" s="46">
        <v>1</v>
      </c>
      <c r="B10" s="46" t="s">
        <v>19</v>
      </c>
      <c r="C10" s="110">
        <v>44125</v>
      </c>
      <c r="D10" s="49" t="s">
        <v>20</v>
      </c>
      <c r="E10" s="74">
        <v>44125</v>
      </c>
      <c r="F10" s="49">
        <v>5083854</v>
      </c>
      <c r="G10" s="46" t="s">
        <v>21</v>
      </c>
      <c r="H10" s="46" t="s">
        <v>22</v>
      </c>
      <c r="I10" s="46" t="s">
        <v>23</v>
      </c>
      <c r="J10" s="46" t="s">
        <v>24</v>
      </c>
      <c r="K10" s="46" t="s">
        <v>31</v>
      </c>
      <c r="L10" s="46" t="str">
        <f t="shared" si="0"/>
        <v>CGE370</v>
      </c>
      <c r="M10" s="46" t="str">
        <f t="shared" si="1"/>
        <v>BTP</v>
      </c>
      <c r="N10" s="46" t="str">
        <f t="shared" si="2"/>
        <v>12 RODA</v>
      </c>
      <c r="O10" s="47">
        <v>0.61297453703703708</v>
      </c>
      <c r="P10" s="48">
        <v>44125.612974537034</v>
      </c>
      <c r="Q10" s="50">
        <v>45100</v>
      </c>
      <c r="R10" s="50">
        <v>16780</v>
      </c>
      <c r="S10" s="72">
        <f t="shared" si="3"/>
        <v>28.32</v>
      </c>
      <c r="T10" s="49" t="s">
        <v>27</v>
      </c>
      <c r="U10" s="49" t="s">
        <v>28</v>
      </c>
      <c r="V10" s="46" t="s">
        <v>29</v>
      </c>
      <c r="W10" s="46" t="s">
        <v>33</v>
      </c>
      <c r="X10" s="46" t="str">
        <f>IFERROR(VLOOKUP(W10,#REF!,38,FALSE),"")</f>
        <v/>
      </c>
      <c r="Z10" s="46" t="str">
        <f t="shared" si="4"/>
        <v>Mulyadi44125</v>
      </c>
      <c r="AA10" s="46" t="str">
        <f t="shared" si="5"/>
        <v>BMJ 04144125UTARADAY</v>
      </c>
      <c r="AB10" s="46" t="str">
        <f t="shared" si="6"/>
        <v>Mulyadi44125UTARADAY</v>
      </c>
      <c r="AC10" s="46" t="str">
        <f t="shared" si="7"/>
        <v>BMJ 04144125DAY</v>
      </c>
      <c r="AD10" s="46" t="str">
        <f t="shared" si="8"/>
        <v>Mulyadi44125DAY</v>
      </c>
    </row>
    <row r="11" spans="1:30" x14ac:dyDescent="0.3">
      <c r="A11" s="46">
        <v>1</v>
      </c>
      <c r="B11" s="46" t="s">
        <v>19</v>
      </c>
      <c r="C11" s="110">
        <v>44125</v>
      </c>
      <c r="D11" s="49" t="s">
        <v>20</v>
      </c>
      <c r="E11" s="74">
        <v>44125</v>
      </c>
      <c r="F11" s="49">
        <v>5083935</v>
      </c>
      <c r="G11" s="46" t="s">
        <v>21</v>
      </c>
      <c r="H11" s="46" t="s">
        <v>22</v>
      </c>
      <c r="I11" s="46" t="s">
        <v>23</v>
      </c>
      <c r="J11" s="46" t="s">
        <v>24</v>
      </c>
      <c r="K11" s="46" t="s">
        <v>31</v>
      </c>
      <c r="L11" s="46" t="str">
        <f t="shared" si="0"/>
        <v>CGE370</v>
      </c>
      <c r="M11" s="46" t="str">
        <f t="shared" si="1"/>
        <v>BTP</v>
      </c>
      <c r="N11" s="46" t="str">
        <f t="shared" si="2"/>
        <v>12 RODA</v>
      </c>
      <c r="O11" s="47">
        <v>0.67184027777777777</v>
      </c>
      <c r="P11" s="48">
        <v>44125.671840277777</v>
      </c>
      <c r="Q11" s="50">
        <v>44700</v>
      </c>
      <c r="R11" s="50">
        <v>16780</v>
      </c>
      <c r="S11" s="72">
        <f t="shared" si="3"/>
        <v>27.92</v>
      </c>
      <c r="T11" s="49" t="s">
        <v>27</v>
      </c>
      <c r="U11" s="49" t="s">
        <v>28</v>
      </c>
      <c r="V11" s="46" t="s">
        <v>29</v>
      </c>
      <c r="W11" s="46" t="s">
        <v>33</v>
      </c>
      <c r="X11" s="46" t="str">
        <f>IFERROR(VLOOKUP(W11,#REF!,38,FALSE),"")</f>
        <v/>
      </c>
      <c r="Z11" s="46" t="str">
        <f t="shared" si="4"/>
        <v>Mulyadi44125</v>
      </c>
      <c r="AA11" s="46" t="str">
        <f t="shared" si="5"/>
        <v>BMJ 04144125UTARADAY</v>
      </c>
      <c r="AB11" s="46" t="str">
        <f t="shared" si="6"/>
        <v>Mulyadi44125UTARADAY</v>
      </c>
      <c r="AC11" s="46" t="str">
        <f t="shared" si="7"/>
        <v>BMJ 04144125DAY</v>
      </c>
      <c r="AD11" s="46" t="str">
        <f t="shared" si="8"/>
        <v>Mulyadi44125DAY</v>
      </c>
    </row>
    <row r="12" spans="1:30" x14ac:dyDescent="0.3">
      <c r="A12" s="46">
        <v>1</v>
      </c>
      <c r="B12" s="46" t="s">
        <v>19</v>
      </c>
      <c r="C12" s="110">
        <v>44125</v>
      </c>
      <c r="D12" s="49" t="s">
        <v>20</v>
      </c>
      <c r="E12" s="74">
        <v>44125</v>
      </c>
      <c r="F12" s="49">
        <v>5083508</v>
      </c>
      <c r="G12" s="46" t="s">
        <v>21</v>
      </c>
      <c r="H12" s="46" t="s">
        <v>22</v>
      </c>
      <c r="I12" s="46" t="s">
        <v>23</v>
      </c>
      <c r="J12" s="46" t="s">
        <v>24</v>
      </c>
      <c r="K12" s="46" t="s">
        <v>34</v>
      </c>
      <c r="L12" s="46" t="str">
        <f t="shared" si="0"/>
        <v>CGE370</v>
      </c>
      <c r="M12" s="46" t="str">
        <f t="shared" si="1"/>
        <v>BTP</v>
      </c>
      <c r="N12" s="46" t="str">
        <f t="shared" si="2"/>
        <v>12 RODA</v>
      </c>
      <c r="O12" s="47">
        <v>0.35681712962962964</v>
      </c>
      <c r="P12" s="48">
        <v>44125.360474537039</v>
      </c>
      <c r="Q12" s="50">
        <v>45760</v>
      </c>
      <c r="R12" s="50">
        <v>17040</v>
      </c>
      <c r="S12" s="72">
        <f t="shared" si="3"/>
        <v>28.72</v>
      </c>
      <c r="T12" s="49" t="s">
        <v>27</v>
      </c>
      <c r="U12" s="49" t="s">
        <v>28</v>
      </c>
      <c r="V12" s="46" t="s">
        <v>29</v>
      </c>
      <c r="W12" s="46" t="s">
        <v>35</v>
      </c>
      <c r="X12" s="46" t="str">
        <f>IFERROR(VLOOKUP(W12,#REF!,38,FALSE),"")</f>
        <v/>
      </c>
      <c r="Z12" s="46" t="str">
        <f t="shared" si="4"/>
        <v>Andriansyah44125</v>
      </c>
      <c r="AA12" s="46" t="str">
        <f t="shared" si="5"/>
        <v>BMJ 04344125UTARADAY</v>
      </c>
      <c r="AB12" s="46" t="str">
        <f t="shared" si="6"/>
        <v>Andriansyah44125UTARADAY</v>
      </c>
      <c r="AC12" s="46" t="str">
        <f t="shared" si="7"/>
        <v>BMJ 04344125DAY</v>
      </c>
      <c r="AD12" s="46" t="str">
        <f t="shared" si="8"/>
        <v>Andriansyah44125DAY</v>
      </c>
    </row>
    <row r="13" spans="1:30" x14ac:dyDescent="0.3">
      <c r="A13" s="46">
        <v>1</v>
      </c>
      <c r="B13" s="46" t="s">
        <v>19</v>
      </c>
      <c r="C13" s="110">
        <v>44125</v>
      </c>
      <c r="D13" s="49" t="s">
        <v>20</v>
      </c>
      <c r="E13" s="74">
        <v>44125</v>
      </c>
      <c r="F13" s="49">
        <v>5083574</v>
      </c>
      <c r="G13" s="46" t="s">
        <v>21</v>
      </c>
      <c r="H13" s="46" t="s">
        <v>22</v>
      </c>
      <c r="I13" s="46" t="s">
        <v>23</v>
      </c>
      <c r="J13" s="46" t="s">
        <v>24</v>
      </c>
      <c r="K13" s="46" t="s">
        <v>34</v>
      </c>
      <c r="L13" s="46" t="str">
        <f t="shared" si="0"/>
        <v>CGE370</v>
      </c>
      <c r="M13" s="46" t="str">
        <f t="shared" si="1"/>
        <v>BTP</v>
      </c>
      <c r="N13" s="46" t="str">
        <f t="shared" si="2"/>
        <v>12 RODA</v>
      </c>
      <c r="O13" s="47">
        <v>0.40634259259259259</v>
      </c>
      <c r="P13" s="48">
        <v>44125.406342592592</v>
      </c>
      <c r="Q13" s="50">
        <v>47100</v>
      </c>
      <c r="R13" s="50">
        <v>17040</v>
      </c>
      <c r="S13" s="72">
        <f t="shared" si="3"/>
        <v>30.06</v>
      </c>
      <c r="T13" s="49" t="s">
        <v>27</v>
      </c>
      <c r="U13" s="49" t="s">
        <v>28</v>
      </c>
      <c r="V13" s="46" t="s">
        <v>29</v>
      </c>
      <c r="W13" s="46" t="s">
        <v>35</v>
      </c>
      <c r="X13" s="46" t="str">
        <f>IFERROR(VLOOKUP(W13,#REF!,38,FALSE),"")</f>
        <v/>
      </c>
      <c r="Z13" s="46" t="str">
        <f t="shared" si="4"/>
        <v>Andriansyah44125</v>
      </c>
      <c r="AA13" s="46" t="str">
        <f t="shared" si="5"/>
        <v>BMJ 04344125UTARADAY</v>
      </c>
      <c r="AB13" s="46" t="str">
        <f t="shared" si="6"/>
        <v>Andriansyah44125UTARADAY</v>
      </c>
      <c r="AC13" s="46" t="str">
        <f t="shared" si="7"/>
        <v>BMJ 04344125DAY</v>
      </c>
      <c r="AD13" s="46" t="str">
        <f t="shared" si="8"/>
        <v>Andriansyah44125DAY</v>
      </c>
    </row>
    <row r="14" spans="1:30" x14ac:dyDescent="0.3">
      <c r="A14" s="46">
        <v>1</v>
      </c>
      <c r="B14" s="46" t="s">
        <v>19</v>
      </c>
      <c r="C14" s="110">
        <v>44125</v>
      </c>
      <c r="D14" s="49" t="s">
        <v>20</v>
      </c>
      <c r="E14" s="74">
        <v>44125</v>
      </c>
      <c r="F14" s="49">
        <v>5083647</v>
      </c>
      <c r="G14" s="46" t="s">
        <v>21</v>
      </c>
      <c r="H14" s="46" t="s">
        <v>22</v>
      </c>
      <c r="I14" s="46" t="s">
        <v>23</v>
      </c>
      <c r="J14" s="46" t="s">
        <v>24</v>
      </c>
      <c r="K14" s="46" t="s">
        <v>34</v>
      </c>
      <c r="L14" s="46" t="str">
        <f t="shared" si="0"/>
        <v>CGE370</v>
      </c>
      <c r="M14" s="46" t="str">
        <f t="shared" si="1"/>
        <v>BTP</v>
      </c>
      <c r="N14" s="46" t="str">
        <f t="shared" si="2"/>
        <v>12 RODA</v>
      </c>
      <c r="O14" s="47">
        <v>0.4580555555555556</v>
      </c>
      <c r="P14" s="48">
        <v>44125.458055555559</v>
      </c>
      <c r="Q14" s="50">
        <v>47200</v>
      </c>
      <c r="R14" s="50">
        <v>17040</v>
      </c>
      <c r="S14" s="72">
        <f t="shared" si="3"/>
        <v>30.16</v>
      </c>
      <c r="T14" s="49" t="s">
        <v>27</v>
      </c>
      <c r="U14" s="49" t="s">
        <v>28</v>
      </c>
      <c r="V14" s="46" t="s">
        <v>29</v>
      </c>
      <c r="W14" s="46" t="s">
        <v>35</v>
      </c>
      <c r="X14" s="46" t="str">
        <f>IFERROR(VLOOKUP(W14,#REF!,38,FALSE),"")</f>
        <v/>
      </c>
      <c r="Z14" s="46" t="str">
        <f t="shared" si="4"/>
        <v>Andriansyah44125</v>
      </c>
      <c r="AA14" s="46" t="str">
        <f t="shared" si="5"/>
        <v>BMJ 04344125UTARADAY</v>
      </c>
      <c r="AB14" s="46" t="str">
        <f t="shared" si="6"/>
        <v>Andriansyah44125UTARADAY</v>
      </c>
      <c r="AC14" s="46" t="str">
        <f t="shared" si="7"/>
        <v>BMJ 04344125DAY</v>
      </c>
      <c r="AD14" s="46" t="str">
        <f t="shared" si="8"/>
        <v>Andriansyah44125DAY</v>
      </c>
    </row>
    <row r="15" spans="1:30" x14ac:dyDescent="0.3">
      <c r="A15" s="46">
        <v>1</v>
      </c>
      <c r="B15" s="46" t="s">
        <v>19</v>
      </c>
      <c r="C15" s="110">
        <v>44125</v>
      </c>
      <c r="D15" s="49" t="s">
        <v>20</v>
      </c>
      <c r="E15" s="74">
        <v>44125</v>
      </c>
      <c r="F15" s="49">
        <v>5083906</v>
      </c>
      <c r="G15" s="46" t="s">
        <v>21</v>
      </c>
      <c r="H15" s="46" t="s">
        <v>22</v>
      </c>
      <c r="I15" s="46" t="s">
        <v>23</v>
      </c>
      <c r="J15" s="46" t="s">
        <v>24</v>
      </c>
      <c r="K15" s="46" t="s">
        <v>34</v>
      </c>
      <c r="L15" s="46" t="str">
        <f t="shared" si="0"/>
        <v>CGE370</v>
      </c>
      <c r="M15" s="46" t="str">
        <f t="shared" si="1"/>
        <v>BTP</v>
      </c>
      <c r="N15" s="46" t="str">
        <f t="shared" si="2"/>
        <v>12 RODA</v>
      </c>
      <c r="O15" s="47">
        <v>0.65516203703703701</v>
      </c>
      <c r="P15" s="48">
        <v>44125.655162037037</v>
      </c>
      <c r="Q15" s="50">
        <v>46940</v>
      </c>
      <c r="R15" s="50">
        <v>17040</v>
      </c>
      <c r="S15" s="72">
        <f t="shared" si="3"/>
        <v>29.9</v>
      </c>
      <c r="T15" s="49" t="s">
        <v>27</v>
      </c>
      <c r="U15" s="49" t="s">
        <v>28</v>
      </c>
      <c r="V15" s="46" t="s">
        <v>32</v>
      </c>
      <c r="W15" s="46" t="s">
        <v>35</v>
      </c>
      <c r="X15" s="46" t="str">
        <f>IFERROR(VLOOKUP(W15,#REF!,38,FALSE),"")</f>
        <v/>
      </c>
      <c r="Z15" s="46" t="str">
        <f t="shared" si="4"/>
        <v>Andriansyah44125</v>
      </c>
      <c r="AA15" s="46" t="str">
        <f t="shared" si="5"/>
        <v>BMJ 04344125UTARADAY</v>
      </c>
      <c r="AB15" s="46" t="str">
        <f t="shared" si="6"/>
        <v>Andriansyah44125UTARADAY</v>
      </c>
      <c r="AC15" s="46" t="str">
        <f t="shared" si="7"/>
        <v>BMJ 04344125DAY</v>
      </c>
      <c r="AD15" s="46" t="str">
        <f t="shared" si="8"/>
        <v>Andriansyah44125DAY</v>
      </c>
    </row>
    <row r="16" spans="1:30" x14ac:dyDescent="0.3">
      <c r="A16" s="46">
        <v>1</v>
      </c>
      <c r="B16" s="46" t="s">
        <v>19</v>
      </c>
      <c r="C16" s="110">
        <v>44125</v>
      </c>
      <c r="D16" s="49" t="s">
        <v>20</v>
      </c>
      <c r="E16" s="74">
        <v>44125</v>
      </c>
      <c r="F16" s="49">
        <v>5083941</v>
      </c>
      <c r="G16" s="46" t="s">
        <v>21</v>
      </c>
      <c r="H16" s="46" t="s">
        <v>22</v>
      </c>
      <c r="I16" s="46" t="s">
        <v>23</v>
      </c>
      <c r="J16" s="46" t="s">
        <v>24</v>
      </c>
      <c r="K16" s="46" t="s">
        <v>36</v>
      </c>
      <c r="L16" s="46" t="str">
        <f t="shared" si="0"/>
        <v>CGE370</v>
      </c>
      <c r="M16" s="46" t="str">
        <f t="shared" si="1"/>
        <v>BTP</v>
      </c>
      <c r="N16" s="46" t="str">
        <f t="shared" si="2"/>
        <v>12 RODA</v>
      </c>
      <c r="O16" s="47">
        <v>0.67634259259259266</v>
      </c>
      <c r="P16" s="48">
        <v>44125.676342592589</v>
      </c>
      <c r="Q16" s="50">
        <v>47180</v>
      </c>
      <c r="R16" s="50">
        <v>16640</v>
      </c>
      <c r="S16" s="72">
        <f t="shared" si="3"/>
        <v>30.54</v>
      </c>
      <c r="T16" s="49" t="s">
        <v>27</v>
      </c>
      <c r="U16" s="49" t="s">
        <v>28</v>
      </c>
      <c r="V16" s="46" t="s">
        <v>32</v>
      </c>
      <c r="W16" s="46" t="s">
        <v>30</v>
      </c>
      <c r="X16" s="46" t="str">
        <f>IFERROR(VLOOKUP(W16,#REF!,38,FALSE),"")</f>
        <v/>
      </c>
      <c r="Z16" s="46" t="str">
        <f t="shared" si="4"/>
        <v>Umar Abadi44125</v>
      </c>
      <c r="AA16" s="46" t="str">
        <f t="shared" si="5"/>
        <v>BMJ 04544125UTARADAY</v>
      </c>
      <c r="AB16" s="46" t="str">
        <f t="shared" si="6"/>
        <v>Umar Abadi44125UTARADAY</v>
      </c>
      <c r="AC16" s="46" t="str">
        <f t="shared" si="7"/>
        <v>BMJ 04544125DAY</v>
      </c>
      <c r="AD16" s="46" t="str">
        <f t="shared" si="8"/>
        <v>Umar Abadi44125DAY</v>
      </c>
    </row>
    <row r="17" spans="1:30" x14ac:dyDescent="0.3">
      <c r="A17" s="46">
        <v>1</v>
      </c>
      <c r="B17" s="46" t="s">
        <v>19</v>
      </c>
      <c r="C17" s="110">
        <v>44125</v>
      </c>
      <c r="D17" s="49" t="s">
        <v>20</v>
      </c>
      <c r="E17" s="74">
        <v>44125</v>
      </c>
      <c r="F17" s="49">
        <v>5083601</v>
      </c>
      <c r="G17" s="46" t="s">
        <v>21</v>
      </c>
      <c r="H17" s="46" t="s">
        <v>22</v>
      </c>
      <c r="I17" s="46" t="s">
        <v>23</v>
      </c>
      <c r="J17" s="46" t="s">
        <v>24</v>
      </c>
      <c r="K17" s="46" t="s">
        <v>37</v>
      </c>
      <c r="L17" s="46" t="str">
        <f t="shared" si="0"/>
        <v>CGE370</v>
      </c>
      <c r="M17" s="46" t="str">
        <f t="shared" si="1"/>
        <v>BTP</v>
      </c>
      <c r="N17" s="46" t="str">
        <f t="shared" si="2"/>
        <v>12 RODA</v>
      </c>
      <c r="O17" s="47">
        <v>0.42704861111111114</v>
      </c>
      <c r="P17" s="48">
        <v>44125.432719907411</v>
      </c>
      <c r="Q17" s="50">
        <v>48040</v>
      </c>
      <c r="R17" s="50">
        <v>16880</v>
      </c>
      <c r="S17" s="72">
        <f t="shared" si="3"/>
        <v>31.16</v>
      </c>
      <c r="T17" s="49" t="s">
        <v>27</v>
      </c>
      <c r="U17" s="49" t="s">
        <v>28</v>
      </c>
      <c r="V17" s="46" t="s">
        <v>32</v>
      </c>
      <c r="W17" s="46" t="s">
        <v>38</v>
      </c>
      <c r="X17" s="46" t="str">
        <f>IFERROR(VLOOKUP(W17,#REF!,38,FALSE),"")</f>
        <v/>
      </c>
      <c r="Z17" s="46" t="str">
        <f t="shared" si="4"/>
        <v>Sofi'in44125</v>
      </c>
      <c r="AA17" s="46" t="str">
        <f t="shared" si="5"/>
        <v>BMJ 04644125UTARADAY</v>
      </c>
      <c r="AB17" s="46" t="str">
        <f t="shared" si="6"/>
        <v>Sofi'in44125UTARADAY</v>
      </c>
      <c r="AC17" s="46" t="str">
        <f t="shared" si="7"/>
        <v>BMJ 04644125DAY</v>
      </c>
      <c r="AD17" s="46" t="str">
        <f t="shared" si="8"/>
        <v>Sofi'in44125DAY</v>
      </c>
    </row>
    <row r="18" spans="1:30" x14ac:dyDescent="0.3">
      <c r="A18" s="46">
        <v>1</v>
      </c>
      <c r="B18" s="46" t="s">
        <v>19</v>
      </c>
      <c r="C18" s="110">
        <v>44125</v>
      </c>
      <c r="D18" s="49" t="s">
        <v>20</v>
      </c>
      <c r="E18" s="74">
        <v>44125</v>
      </c>
      <c r="F18" s="49">
        <v>5083692</v>
      </c>
      <c r="G18" s="46" t="s">
        <v>21</v>
      </c>
      <c r="H18" s="46" t="s">
        <v>22</v>
      </c>
      <c r="I18" s="46" t="s">
        <v>23</v>
      </c>
      <c r="J18" s="46" t="s">
        <v>24</v>
      </c>
      <c r="K18" s="46" t="s">
        <v>37</v>
      </c>
      <c r="L18" s="46" t="str">
        <f t="shared" si="0"/>
        <v>CGE370</v>
      </c>
      <c r="M18" s="46" t="str">
        <f t="shared" si="1"/>
        <v>BTP</v>
      </c>
      <c r="N18" s="46" t="str">
        <f t="shared" si="2"/>
        <v>12 RODA</v>
      </c>
      <c r="O18" s="47">
        <v>0.4889236111111111</v>
      </c>
      <c r="P18" s="48">
        <v>44125.488923611112</v>
      </c>
      <c r="Q18" s="50">
        <v>46060</v>
      </c>
      <c r="R18" s="50">
        <v>16880</v>
      </c>
      <c r="S18" s="72">
        <f t="shared" si="3"/>
        <v>29.18</v>
      </c>
      <c r="T18" s="49" t="s">
        <v>27</v>
      </c>
      <c r="U18" s="49" t="s">
        <v>28</v>
      </c>
      <c r="V18" s="46" t="s">
        <v>29</v>
      </c>
      <c r="W18" s="46" t="s">
        <v>38</v>
      </c>
      <c r="X18" s="46" t="str">
        <f>IFERROR(VLOOKUP(W18,#REF!,38,FALSE),"")</f>
        <v/>
      </c>
      <c r="Z18" s="46" t="str">
        <f t="shared" si="4"/>
        <v>Sofi'in44125</v>
      </c>
      <c r="AA18" s="46" t="str">
        <f t="shared" si="5"/>
        <v>BMJ 04644125UTARADAY</v>
      </c>
      <c r="AB18" s="46" t="str">
        <f t="shared" si="6"/>
        <v>Sofi'in44125UTARADAY</v>
      </c>
      <c r="AC18" s="46" t="str">
        <f t="shared" si="7"/>
        <v>BMJ 04644125DAY</v>
      </c>
      <c r="AD18" s="46" t="str">
        <f t="shared" si="8"/>
        <v>Sofi'in44125DAY</v>
      </c>
    </row>
    <row r="19" spans="1:30" x14ac:dyDescent="0.3">
      <c r="A19" s="46">
        <v>1</v>
      </c>
      <c r="B19" s="46" t="s">
        <v>19</v>
      </c>
      <c r="C19" s="110">
        <v>44125</v>
      </c>
      <c r="D19" s="49" t="s">
        <v>20</v>
      </c>
      <c r="E19" s="74">
        <v>44125</v>
      </c>
      <c r="F19" s="49">
        <v>5083785</v>
      </c>
      <c r="G19" s="46" t="s">
        <v>21</v>
      </c>
      <c r="H19" s="46" t="s">
        <v>22</v>
      </c>
      <c r="I19" s="46" t="s">
        <v>23</v>
      </c>
      <c r="J19" s="46" t="s">
        <v>24</v>
      </c>
      <c r="K19" s="46" t="s">
        <v>37</v>
      </c>
      <c r="L19" s="46" t="str">
        <f t="shared" si="0"/>
        <v>CGE370</v>
      </c>
      <c r="M19" s="46" t="str">
        <f t="shared" si="1"/>
        <v>BTP</v>
      </c>
      <c r="N19" s="46" t="str">
        <f t="shared" si="2"/>
        <v>12 RODA</v>
      </c>
      <c r="O19" s="47">
        <v>0.56597222222222221</v>
      </c>
      <c r="P19" s="48">
        <v>44125.565972222219</v>
      </c>
      <c r="Q19" s="50">
        <v>45720</v>
      </c>
      <c r="R19" s="50">
        <v>16880</v>
      </c>
      <c r="S19" s="72">
        <f t="shared" si="3"/>
        <v>28.84</v>
      </c>
      <c r="T19" s="49" t="s">
        <v>27</v>
      </c>
      <c r="U19" s="49" t="s">
        <v>28</v>
      </c>
      <c r="V19" s="46" t="s">
        <v>32</v>
      </c>
      <c r="W19" s="46" t="s">
        <v>38</v>
      </c>
      <c r="X19" s="46" t="str">
        <f>IFERROR(VLOOKUP(W19,#REF!,38,FALSE),"")</f>
        <v/>
      </c>
      <c r="Z19" s="46" t="str">
        <f t="shared" si="4"/>
        <v>Sofi'in44125</v>
      </c>
      <c r="AA19" s="46" t="str">
        <f t="shared" si="5"/>
        <v>BMJ 04644125UTARADAY</v>
      </c>
      <c r="AB19" s="46" t="str">
        <f t="shared" si="6"/>
        <v>Sofi'in44125UTARADAY</v>
      </c>
      <c r="AC19" s="46" t="str">
        <f t="shared" si="7"/>
        <v>BMJ 04644125DAY</v>
      </c>
      <c r="AD19" s="46" t="str">
        <f t="shared" si="8"/>
        <v>Sofi'in44125DAY</v>
      </c>
    </row>
    <row r="20" spans="1:30" x14ac:dyDescent="0.3">
      <c r="A20" s="46">
        <v>1</v>
      </c>
      <c r="B20" s="46" t="s">
        <v>19</v>
      </c>
      <c r="C20" s="110">
        <v>44125</v>
      </c>
      <c r="D20" s="49" t="s">
        <v>20</v>
      </c>
      <c r="E20" s="74">
        <v>44125</v>
      </c>
      <c r="F20" s="49">
        <v>5083859</v>
      </c>
      <c r="G20" s="46" t="s">
        <v>21</v>
      </c>
      <c r="H20" s="46" t="s">
        <v>22</v>
      </c>
      <c r="I20" s="46" t="s">
        <v>23</v>
      </c>
      <c r="J20" s="46" t="s">
        <v>24</v>
      </c>
      <c r="K20" s="46" t="s">
        <v>37</v>
      </c>
      <c r="L20" s="46" t="str">
        <f t="shared" si="0"/>
        <v>CGE370</v>
      </c>
      <c r="M20" s="46" t="str">
        <f t="shared" si="1"/>
        <v>BTP</v>
      </c>
      <c r="N20" s="46" t="str">
        <f t="shared" si="2"/>
        <v>12 RODA</v>
      </c>
      <c r="O20" s="47">
        <v>0.61864583333333334</v>
      </c>
      <c r="P20" s="48">
        <v>44125.618645833332</v>
      </c>
      <c r="Q20" s="50">
        <v>46060</v>
      </c>
      <c r="R20" s="50">
        <v>16880</v>
      </c>
      <c r="S20" s="72">
        <f t="shared" si="3"/>
        <v>29.18</v>
      </c>
      <c r="T20" s="49" t="s">
        <v>27</v>
      </c>
      <c r="U20" s="49" t="s">
        <v>28</v>
      </c>
      <c r="V20" s="46" t="s">
        <v>32</v>
      </c>
      <c r="W20" s="46" t="s">
        <v>38</v>
      </c>
      <c r="X20" s="46" t="str">
        <f>IFERROR(VLOOKUP(W20,#REF!,38,FALSE),"")</f>
        <v/>
      </c>
      <c r="Z20" s="46" t="str">
        <f t="shared" si="4"/>
        <v>Sofi'in44125</v>
      </c>
      <c r="AA20" s="46" t="str">
        <f t="shared" si="5"/>
        <v>BMJ 04644125UTARADAY</v>
      </c>
      <c r="AB20" s="46" t="str">
        <f t="shared" si="6"/>
        <v>Sofi'in44125UTARADAY</v>
      </c>
      <c r="AC20" s="46" t="str">
        <f t="shared" si="7"/>
        <v>BMJ 04644125DAY</v>
      </c>
      <c r="AD20" s="46" t="str">
        <f t="shared" si="8"/>
        <v>Sofi'in44125DAY</v>
      </c>
    </row>
    <row r="21" spans="1:30" x14ac:dyDescent="0.3">
      <c r="A21" s="46">
        <v>1</v>
      </c>
      <c r="B21" s="46" t="s">
        <v>19</v>
      </c>
      <c r="C21" s="110">
        <v>44125</v>
      </c>
      <c r="D21" s="49" t="s">
        <v>20</v>
      </c>
      <c r="E21" s="74">
        <v>44125</v>
      </c>
      <c r="F21" s="49">
        <v>5083956</v>
      </c>
      <c r="G21" s="46" t="s">
        <v>21</v>
      </c>
      <c r="H21" s="46" t="s">
        <v>22</v>
      </c>
      <c r="I21" s="46" t="s">
        <v>23</v>
      </c>
      <c r="J21" s="46" t="s">
        <v>24</v>
      </c>
      <c r="K21" s="46" t="s">
        <v>37</v>
      </c>
      <c r="L21" s="46" t="str">
        <f t="shared" si="0"/>
        <v>CGE370</v>
      </c>
      <c r="M21" s="46" t="str">
        <f t="shared" si="1"/>
        <v>BTP</v>
      </c>
      <c r="N21" s="46" t="str">
        <f t="shared" si="2"/>
        <v>12 RODA</v>
      </c>
      <c r="O21" s="47">
        <v>0.69047453703703709</v>
      </c>
      <c r="P21" s="48">
        <v>44125.690474537034</v>
      </c>
      <c r="Q21" s="50">
        <v>44940</v>
      </c>
      <c r="R21" s="50">
        <v>16880</v>
      </c>
      <c r="S21" s="72">
        <f t="shared" si="3"/>
        <v>28.06</v>
      </c>
      <c r="T21" s="49" t="s">
        <v>27</v>
      </c>
      <c r="U21" s="49" t="s">
        <v>28</v>
      </c>
      <c r="V21" s="46" t="s">
        <v>29</v>
      </c>
      <c r="W21" s="46" t="s">
        <v>38</v>
      </c>
      <c r="X21" s="46" t="str">
        <f>IFERROR(VLOOKUP(W21,#REF!,38,FALSE),"")</f>
        <v/>
      </c>
      <c r="Z21" s="46" t="str">
        <f t="shared" si="4"/>
        <v>Sofi'in44125</v>
      </c>
      <c r="AA21" s="46" t="str">
        <f t="shared" si="5"/>
        <v>BMJ 04644125UTARADAY</v>
      </c>
      <c r="AB21" s="46" t="str">
        <f t="shared" si="6"/>
        <v>Sofi'in44125UTARADAY</v>
      </c>
      <c r="AC21" s="46" t="str">
        <f t="shared" si="7"/>
        <v>BMJ 04644125DAY</v>
      </c>
      <c r="AD21" s="46" t="str">
        <f t="shared" si="8"/>
        <v>Sofi'in44125DAY</v>
      </c>
    </row>
    <row r="22" spans="1:30" x14ac:dyDescent="0.3">
      <c r="A22" s="46">
        <v>1</v>
      </c>
      <c r="B22" s="46" t="s">
        <v>19</v>
      </c>
      <c r="C22" s="110">
        <v>44125</v>
      </c>
      <c r="D22" s="49" t="s">
        <v>20</v>
      </c>
      <c r="E22" s="74">
        <v>44125</v>
      </c>
      <c r="F22" s="49">
        <v>5083550</v>
      </c>
      <c r="G22" s="46" t="s">
        <v>39</v>
      </c>
      <c r="H22" s="46" t="s">
        <v>40</v>
      </c>
      <c r="I22" s="46" t="s">
        <v>41</v>
      </c>
      <c r="J22" s="46" t="s">
        <v>42</v>
      </c>
      <c r="K22" s="46" t="s">
        <v>43</v>
      </c>
      <c r="L22" s="46" t="str">
        <f t="shared" si="0"/>
        <v>AXOR4843</v>
      </c>
      <c r="M22" s="46" t="str">
        <f t="shared" si="1"/>
        <v>BTP</v>
      </c>
      <c r="N22" s="46" t="str">
        <f t="shared" si="2"/>
        <v>12 RODA</v>
      </c>
      <c r="O22" s="47">
        <v>0.38745370370370374</v>
      </c>
      <c r="P22" s="48">
        <v>44125.391631944447</v>
      </c>
      <c r="Q22" s="50">
        <v>56340</v>
      </c>
      <c r="R22" s="50">
        <v>19660</v>
      </c>
      <c r="S22" s="72">
        <f t="shared" si="3"/>
        <v>36.68</v>
      </c>
      <c r="T22" s="49" t="s">
        <v>27</v>
      </c>
      <c r="U22" s="49" t="s">
        <v>28</v>
      </c>
      <c r="V22" s="46" t="s">
        <v>44</v>
      </c>
      <c r="W22" s="46" t="s">
        <v>45</v>
      </c>
      <c r="X22" s="46" t="str">
        <f>IFERROR(VLOOKUP(W22,#REF!,38,FALSE),"")</f>
        <v/>
      </c>
      <c r="Z22" s="46" t="str">
        <f t="shared" si="4"/>
        <v>Rahman44125</v>
      </c>
      <c r="AA22" s="46" t="str">
        <f t="shared" si="5"/>
        <v>BMJ 04744125SELATANDAY</v>
      </c>
      <c r="AB22" s="46" t="str">
        <f t="shared" si="6"/>
        <v>Rahman44125SELATANDAY</v>
      </c>
      <c r="AC22" s="46" t="str">
        <f t="shared" si="7"/>
        <v>BMJ 04744125DAY</v>
      </c>
      <c r="AD22" s="46" t="str">
        <f t="shared" si="8"/>
        <v>Rahman44125DAY</v>
      </c>
    </row>
    <row r="23" spans="1:30" x14ac:dyDescent="0.3">
      <c r="A23" s="46">
        <v>1</v>
      </c>
      <c r="B23" s="46" t="s">
        <v>19</v>
      </c>
      <c r="C23" s="110">
        <v>44125</v>
      </c>
      <c r="D23" s="49" t="s">
        <v>20</v>
      </c>
      <c r="E23" s="74">
        <v>44125</v>
      </c>
      <c r="F23" s="49">
        <v>5083670</v>
      </c>
      <c r="G23" s="46" t="s">
        <v>39</v>
      </c>
      <c r="H23" s="46" t="s">
        <v>40</v>
      </c>
      <c r="I23" s="46" t="s">
        <v>41</v>
      </c>
      <c r="J23" s="46" t="s">
        <v>42</v>
      </c>
      <c r="K23" s="46" t="s">
        <v>43</v>
      </c>
      <c r="L23" s="46" t="str">
        <f t="shared" si="0"/>
        <v>AXOR4843</v>
      </c>
      <c r="M23" s="46" t="str">
        <f t="shared" si="1"/>
        <v>BTP</v>
      </c>
      <c r="N23" s="46" t="str">
        <f t="shared" si="2"/>
        <v>12 RODA</v>
      </c>
      <c r="O23" s="47">
        <v>0.47465277777777781</v>
      </c>
      <c r="P23" s="48">
        <v>44125.474652777775</v>
      </c>
      <c r="Q23" s="50">
        <v>53940</v>
      </c>
      <c r="R23" s="50">
        <v>19660</v>
      </c>
      <c r="S23" s="72">
        <f t="shared" si="3"/>
        <v>34.28</v>
      </c>
      <c r="T23" s="49" t="s">
        <v>27</v>
      </c>
      <c r="U23" s="49" t="s">
        <v>28</v>
      </c>
      <c r="V23" s="46" t="s">
        <v>44</v>
      </c>
      <c r="W23" s="46" t="s">
        <v>45</v>
      </c>
      <c r="X23" s="46" t="str">
        <f>IFERROR(VLOOKUP(W23,#REF!,38,FALSE),"")</f>
        <v/>
      </c>
      <c r="Z23" s="46" t="str">
        <f t="shared" si="4"/>
        <v>Rahman44125</v>
      </c>
      <c r="AA23" s="46" t="str">
        <f t="shared" si="5"/>
        <v>BMJ 04744125SELATANDAY</v>
      </c>
      <c r="AB23" s="46" t="str">
        <f t="shared" si="6"/>
        <v>Rahman44125SELATANDAY</v>
      </c>
      <c r="AC23" s="46" t="str">
        <f t="shared" si="7"/>
        <v>BMJ 04744125DAY</v>
      </c>
      <c r="AD23" s="46" t="str">
        <f t="shared" si="8"/>
        <v>Rahman44125DAY</v>
      </c>
    </row>
    <row r="24" spans="1:30" x14ac:dyDescent="0.3">
      <c r="A24" s="46">
        <v>1</v>
      </c>
      <c r="B24" s="46" t="s">
        <v>19</v>
      </c>
      <c r="C24" s="110">
        <v>44125</v>
      </c>
      <c r="D24" s="49" t="s">
        <v>20</v>
      </c>
      <c r="E24" s="74">
        <v>44125</v>
      </c>
      <c r="F24" s="49">
        <v>5083769</v>
      </c>
      <c r="G24" s="46" t="s">
        <v>39</v>
      </c>
      <c r="H24" s="46" t="s">
        <v>40</v>
      </c>
      <c r="I24" s="46" t="s">
        <v>41</v>
      </c>
      <c r="J24" s="46" t="s">
        <v>42</v>
      </c>
      <c r="K24" s="46" t="s">
        <v>43</v>
      </c>
      <c r="L24" s="46" t="str">
        <f t="shared" si="0"/>
        <v>AXOR4843</v>
      </c>
      <c r="M24" s="46" t="str">
        <f t="shared" si="1"/>
        <v>BTP</v>
      </c>
      <c r="N24" s="46" t="str">
        <f t="shared" si="2"/>
        <v>12 RODA</v>
      </c>
      <c r="O24" s="47">
        <v>0.55034722222222221</v>
      </c>
      <c r="P24" s="48">
        <v>44125.550347222219</v>
      </c>
      <c r="Q24" s="50">
        <v>53920</v>
      </c>
      <c r="R24" s="50">
        <v>19660</v>
      </c>
      <c r="S24" s="72">
        <f t="shared" si="3"/>
        <v>34.26</v>
      </c>
      <c r="T24" s="49" t="s">
        <v>27</v>
      </c>
      <c r="U24" s="49" t="s">
        <v>28</v>
      </c>
      <c r="V24" s="46" t="s">
        <v>44</v>
      </c>
      <c r="W24" s="46" t="s">
        <v>45</v>
      </c>
      <c r="X24" s="46" t="str">
        <f>IFERROR(VLOOKUP(W24,#REF!,38,FALSE),"")</f>
        <v/>
      </c>
      <c r="Z24" s="46" t="str">
        <f t="shared" si="4"/>
        <v>Rahman44125</v>
      </c>
      <c r="AA24" s="46" t="str">
        <f t="shared" si="5"/>
        <v>BMJ 04744125SELATANDAY</v>
      </c>
      <c r="AB24" s="46" t="str">
        <f t="shared" si="6"/>
        <v>Rahman44125SELATANDAY</v>
      </c>
      <c r="AC24" s="46" t="str">
        <f t="shared" si="7"/>
        <v>BMJ 04744125DAY</v>
      </c>
      <c r="AD24" s="46" t="str">
        <f t="shared" si="8"/>
        <v>Rahman44125DAY</v>
      </c>
    </row>
    <row r="25" spans="1:30" x14ac:dyDescent="0.3">
      <c r="A25" s="46">
        <v>1</v>
      </c>
      <c r="B25" s="46" t="s">
        <v>19</v>
      </c>
      <c r="C25" s="110">
        <v>44125</v>
      </c>
      <c r="D25" s="49" t="s">
        <v>20</v>
      </c>
      <c r="E25" s="74">
        <v>44125</v>
      </c>
      <c r="F25" s="49">
        <v>5083883</v>
      </c>
      <c r="G25" s="46" t="s">
        <v>39</v>
      </c>
      <c r="H25" s="46" t="s">
        <v>40</v>
      </c>
      <c r="I25" s="46" t="s">
        <v>41</v>
      </c>
      <c r="J25" s="46" t="s">
        <v>42</v>
      </c>
      <c r="K25" s="46" t="s">
        <v>43</v>
      </c>
      <c r="L25" s="46" t="str">
        <f t="shared" si="0"/>
        <v>AXOR4843</v>
      </c>
      <c r="M25" s="46" t="str">
        <f t="shared" si="1"/>
        <v>BTP</v>
      </c>
      <c r="N25" s="46" t="str">
        <f t="shared" si="2"/>
        <v>12 RODA</v>
      </c>
      <c r="O25" s="47">
        <v>0.63987268518518514</v>
      </c>
      <c r="P25" s="48">
        <v>44125.639872685184</v>
      </c>
      <c r="Q25" s="50">
        <v>52700</v>
      </c>
      <c r="R25" s="50">
        <v>19660</v>
      </c>
      <c r="S25" s="72">
        <f t="shared" si="3"/>
        <v>33.04</v>
      </c>
      <c r="T25" s="49" t="s">
        <v>27</v>
      </c>
      <c r="U25" s="49" t="s">
        <v>28</v>
      </c>
      <c r="V25" s="46" t="s">
        <v>44</v>
      </c>
      <c r="W25" s="46" t="s">
        <v>45</v>
      </c>
      <c r="X25" s="46" t="str">
        <f>IFERROR(VLOOKUP(W25,#REF!,38,FALSE),"")</f>
        <v/>
      </c>
      <c r="Z25" s="46" t="str">
        <f t="shared" si="4"/>
        <v>Rahman44125</v>
      </c>
      <c r="AA25" s="46" t="str">
        <f t="shared" si="5"/>
        <v>BMJ 04744125SELATANDAY</v>
      </c>
      <c r="AB25" s="46" t="str">
        <f t="shared" si="6"/>
        <v>Rahman44125SELATANDAY</v>
      </c>
      <c r="AC25" s="46" t="str">
        <f t="shared" si="7"/>
        <v>BMJ 04744125DAY</v>
      </c>
      <c r="AD25" s="46" t="str">
        <f t="shared" si="8"/>
        <v>Rahman44125DAY</v>
      </c>
    </row>
    <row r="26" spans="1:30" x14ac:dyDescent="0.3">
      <c r="A26" s="46">
        <v>1</v>
      </c>
      <c r="B26" s="46" t="s">
        <v>19</v>
      </c>
      <c r="C26" s="110">
        <v>44125</v>
      </c>
      <c r="D26" s="49" t="s">
        <v>20</v>
      </c>
      <c r="E26" s="74">
        <v>44125</v>
      </c>
      <c r="F26" s="49">
        <v>5083990</v>
      </c>
      <c r="G26" s="46" t="s">
        <v>39</v>
      </c>
      <c r="H26" s="46" t="s">
        <v>46</v>
      </c>
      <c r="I26" s="46" t="s">
        <v>41</v>
      </c>
      <c r="J26" s="46" t="s">
        <v>42</v>
      </c>
      <c r="K26" s="46" t="s">
        <v>43</v>
      </c>
      <c r="L26" s="46" t="str">
        <f t="shared" si="0"/>
        <v>AXOR4843</v>
      </c>
      <c r="M26" s="46" t="str">
        <f t="shared" si="1"/>
        <v>BTP</v>
      </c>
      <c r="N26" s="46" t="str">
        <f t="shared" si="2"/>
        <v>12 RODA</v>
      </c>
      <c r="O26" s="47">
        <v>0.71422453703703714</v>
      </c>
      <c r="P26" s="48">
        <v>44125.714224537034</v>
      </c>
      <c r="Q26" s="50">
        <v>55060</v>
      </c>
      <c r="R26" s="50">
        <v>19660</v>
      </c>
      <c r="S26" s="72">
        <f t="shared" si="3"/>
        <v>35.4</v>
      </c>
      <c r="T26" s="49" t="s">
        <v>27</v>
      </c>
      <c r="U26" s="49" t="s">
        <v>28</v>
      </c>
      <c r="V26" s="46" t="s">
        <v>47</v>
      </c>
      <c r="W26" s="46" t="s">
        <v>45</v>
      </c>
      <c r="X26" s="46" t="str">
        <f>IFERROR(VLOOKUP(W26,#REF!,38,FALSE),"")</f>
        <v/>
      </c>
      <c r="Z26" s="46" t="str">
        <f t="shared" si="4"/>
        <v>Rahman44125</v>
      </c>
      <c r="AA26" s="46" t="str">
        <f t="shared" si="5"/>
        <v>BMJ 04744125SELATANDAY</v>
      </c>
      <c r="AB26" s="46" t="str">
        <f t="shared" si="6"/>
        <v>Rahman44125SELATANDAY</v>
      </c>
      <c r="AC26" s="46" t="str">
        <f t="shared" si="7"/>
        <v>BMJ 04744125DAY</v>
      </c>
      <c r="AD26" s="46" t="str">
        <f t="shared" si="8"/>
        <v>Rahman44125DAY</v>
      </c>
    </row>
    <row r="27" spans="1:30" x14ac:dyDescent="0.3">
      <c r="A27" s="46">
        <v>1</v>
      </c>
      <c r="B27" s="46" t="s">
        <v>19</v>
      </c>
      <c r="C27" s="110">
        <v>44125</v>
      </c>
      <c r="D27" s="49" t="s">
        <v>20</v>
      </c>
      <c r="E27" s="74">
        <v>44125</v>
      </c>
      <c r="F27" s="49">
        <v>5084040</v>
      </c>
      <c r="G27" s="46" t="s">
        <v>21</v>
      </c>
      <c r="H27" s="46" t="s">
        <v>22</v>
      </c>
      <c r="I27" s="46" t="s">
        <v>48</v>
      </c>
      <c r="J27" s="46" t="s">
        <v>49</v>
      </c>
      <c r="K27" s="46" t="s">
        <v>43</v>
      </c>
      <c r="L27" s="46" t="str">
        <f t="shared" si="0"/>
        <v>AXOR4843</v>
      </c>
      <c r="M27" s="46" t="str">
        <f t="shared" si="1"/>
        <v>BTP</v>
      </c>
      <c r="N27" s="46" t="str">
        <f t="shared" si="2"/>
        <v>12 RODA</v>
      </c>
      <c r="O27" s="47">
        <v>0.76471064814814815</v>
      </c>
      <c r="P27" s="48">
        <v>44125.764710648145</v>
      </c>
      <c r="Q27" s="50">
        <v>50480</v>
      </c>
      <c r="R27" s="50">
        <v>19660</v>
      </c>
      <c r="S27" s="72">
        <f t="shared" si="3"/>
        <v>30.82</v>
      </c>
      <c r="T27" s="49" t="s">
        <v>27</v>
      </c>
      <c r="U27" s="49" t="s">
        <v>28</v>
      </c>
      <c r="V27" s="46" t="s">
        <v>50</v>
      </c>
      <c r="W27" s="46" t="s">
        <v>45</v>
      </c>
      <c r="X27" s="46" t="str">
        <f>IFERROR(VLOOKUP(W27,#REF!,38,FALSE),"")</f>
        <v/>
      </c>
      <c r="Z27" s="46" t="str">
        <f t="shared" si="4"/>
        <v>Rahman44125</v>
      </c>
      <c r="AA27" s="46" t="str">
        <f t="shared" si="5"/>
        <v>BMJ 04744125UTARADAY</v>
      </c>
      <c r="AB27" s="46" t="str">
        <f t="shared" si="6"/>
        <v>Rahman44125UTARADAY</v>
      </c>
      <c r="AC27" s="46" t="str">
        <f t="shared" si="7"/>
        <v>BMJ 04744125DAY</v>
      </c>
      <c r="AD27" s="46" t="str">
        <f t="shared" si="8"/>
        <v>Rahman44125DAY</v>
      </c>
    </row>
    <row r="28" spans="1:30" x14ac:dyDescent="0.3">
      <c r="A28" s="46">
        <v>1</v>
      </c>
      <c r="B28" s="46" t="s">
        <v>19</v>
      </c>
      <c r="C28" s="110">
        <v>44125</v>
      </c>
      <c r="D28" s="49" t="s">
        <v>20</v>
      </c>
      <c r="E28" s="74">
        <v>44125</v>
      </c>
      <c r="F28" s="49">
        <v>5083529</v>
      </c>
      <c r="G28" s="46" t="s">
        <v>21</v>
      </c>
      <c r="H28" s="46" t="s">
        <v>22</v>
      </c>
      <c r="I28" s="46" t="s">
        <v>23</v>
      </c>
      <c r="J28" s="46" t="s">
        <v>24</v>
      </c>
      <c r="K28" s="46" t="s">
        <v>51</v>
      </c>
      <c r="L28" s="46" t="str">
        <f t="shared" si="0"/>
        <v>AXOR4843</v>
      </c>
      <c r="M28" s="46" t="str">
        <f t="shared" si="1"/>
        <v>BTP</v>
      </c>
      <c r="N28" s="46" t="str">
        <f t="shared" si="2"/>
        <v>12 RODA</v>
      </c>
      <c r="O28" s="47">
        <v>0.36960648148148145</v>
      </c>
      <c r="P28" s="48">
        <v>44125.373599537037</v>
      </c>
      <c r="Q28" s="50">
        <v>52720</v>
      </c>
      <c r="R28" s="50">
        <v>19520</v>
      </c>
      <c r="S28" s="72">
        <f t="shared" si="3"/>
        <v>33.200000000000003</v>
      </c>
      <c r="T28" s="49" t="s">
        <v>27</v>
      </c>
      <c r="U28" s="49" t="s">
        <v>28</v>
      </c>
      <c r="V28" s="46" t="s">
        <v>32</v>
      </c>
      <c r="W28" s="46" t="s">
        <v>52</v>
      </c>
      <c r="X28" s="46" t="str">
        <f>IFERROR(VLOOKUP(W28,#REF!,38,FALSE),"")</f>
        <v/>
      </c>
      <c r="Z28" s="46" t="str">
        <f t="shared" si="4"/>
        <v>Yudianto44125</v>
      </c>
      <c r="AA28" s="46" t="str">
        <f t="shared" si="5"/>
        <v>BMJ 04844125UTARADAY</v>
      </c>
      <c r="AB28" s="46" t="str">
        <f t="shared" si="6"/>
        <v>Yudianto44125UTARADAY</v>
      </c>
      <c r="AC28" s="46" t="str">
        <f t="shared" si="7"/>
        <v>BMJ 04844125DAY</v>
      </c>
      <c r="AD28" s="46" t="str">
        <f t="shared" si="8"/>
        <v>Yudianto44125DAY</v>
      </c>
    </row>
    <row r="29" spans="1:30" x14ac:dyDescent="0.3">
      <c r="A29" s="46">
        <v>1</v>
      </c>
      <c r="B29" s="46" t="s">
        <v>19</v>
      </c>
      <c r="C29" s="110">
        <v>44125</v>
      </c>
      <c r="D29" s="49" t="s">
        <v>20</v>
      </c>
      <c r="E29" s="74">
        <v>44125</v>
      </c>
      <c r="F29" s="49">
        <v>5083598</v>
      </c>
      <c r="G29" s="46" t="s">
        <v>21</v>
      </c>
      <c r="H29" s="46" t="s">
        <v>53</v>
      </c>
      <c r="I29" s="46" t="s">
        <v>54</v>
      </c>
      <c r="J29" s="46" t="s">
        <v>55</v>
      </c>
      <c r="K29" s="46" t="s">
        <v>51</v>
      </c>
      <c r="L29" s="46" t="str">
        <f t="shared" si="0"/>
        <v>AXOR4843</v>
      </c>
      <c r="M29" s="46" t="str">
        <f t="shared" si="1"/>
        <v>BTP</v>
      </c>
      <c r="N29" s="46" t="str">
        <f t="shared" si="2"/>
        <v>12 RODA</v>
      </c>
      <c r="O29" s="47">
        <v>0.42615740740740743</v>
      </c>
      <c r="P29" s="48">
        <v>44125.426157407404</v>
      </c>
      <c r="Q29" s="50">
        <v>51980</v>
      </c>
      <c r="R29" s="50">
        <v>19520</v>
      </c>
      <c r="S29" s="72">
        <f t="shared" si="3"/>
        <v>32.46</v>
      </c>
      <c r="T29" s="49" t="s">
        <v>27</v>
      </c>
      <c r="U29" s="49" t="s">
        <v>28</v>
      </c>
      <c r="V29" s="46" t="s">
        <v>56</v>
      </c>
      <c r="W29" s="46" t="s">
        <v>52</v>
      </c>
      <c r="X29" s="46" t="str">
        <f>IFERROR(VLOOKUP(W29,#REF!,38,FALSE),"")</f>
        <v/>
      </c>
      <c r="Z29" s="46" t="str">
        <f t="shared" si="4"/>
        <v>Yudianto44125</v>
      </c>
      <c r="AA29" s="46" t="str">
        <f t="shared" si="5"/>
        <v>BMJ 04844125UTARADAY</v>
      </c>
      <c r="AB29" s="46" t="str">
        <f t="shared" si="6"/>
        <v>Yudianto44125UTARADAY</v>
      </c>
      <c r="AC29" s="46" t="str">
        <f t="shared" si="7"/>
        <v>BMJ 04844125DAY</v>
      </c>
      <c r="AD29" s="46" t="str">
        <f t="shared" si="8"/>
        <v>Yudianto44125DAY</v>
      </c>
    </row>
    <row r="30" spans="1:30" x14ac:dyDescent="0.3">
      <c r="A30" s="46">
        <v>1</v>
      </c>
      <c r="B30" s="46" t="s">
        <v>19</v>
      </c>
      <c r="C30" s="110">
        <v>44125</v>
      </c>
      <c r="D30" s="49" t="s">
        <v>20</v>
      </c>
      <c r="E30" s="74">
        <v>44125</v>
      </c>
      <c r="F30" s="49">
        <v>5083681</v>
      </c>
      <c r="G30" s="46" t="s">
        <v>21</v>
      </c>
      <c r="H30" s="46" t="s">
        <v>53</v>
      </c>
      <c r="I30" s="46" t="s">
        <v>54</v>
      </c>
      <c r="J30" s="46" t="s">
        <v>57</v>
      </c>
      <c r="K30" s="46" t="s">
        <v>51</v>
      </c>
      <c r="L30" s="46" t="str">
        <f t="shared" si="0"/>
        <v>AXOR4843</v>
      </c>
      <c r="M30" s="46" t="str">
        <f t="shared" si="1"/>
        <v>BTP</v>
      </c>
      <c r="N30" s="46" t="str">
        <f t="shared" si="2"/>
        <v>12 RODA</v>
      </c>
      <c r="O30" s="47">
        <v>0.48296296296296298</v>
      </c>
      <c r="P30" s="48">
        <v>44125.48296296296</v>
      </c>
      <c r="Q30" s="50">
        <v>50580</v>
      </c>
      <c r="R30" s="50">
        <v>19520</v>
      </c>
      <c r="S30" s="72">
        <f t="shared" si="3"/>
        <v>31.06</v>
      </c>
      <c r="T30" s="49" t="s">
        <v>27</v>
      </c>
      <c r="U30" s="49" t="s">
        <v>28</v>
      </c>
      <c r="V30" s="46" t="s">
        <v>58</v>
      </c>
      <c r="W30" s="46" t="s">
        <v>52</v>
      </c>
      <c r="X30" s="46" t="str">
        <f>IFERROR(VLOOKUP(W30,#REF!,38,FALSE),"")</f>
        <v/>
      </c>
      <c r="Z30" s="46" t="str">
        <f t="shared" si="4"/>
        <v>Yudianto44125</v>
      </c>
      <c r="AA30" s="46" t="str">
        <f t="shared" si="5"/>
        <v>BMJ 04844125UTARADAY</v>
      </c>
      <c r="AB30" s="46" t="str">
        <f t="shared" si="6"/>
        <v>Yudianto44125UTARADAY</v>
      </c>
      <c r="AC30" s="46" t="str">
        <f t="shared" si="7"/>
        <v>BMJ 04844125DAY</v>
      </c>
      <c r="AD30" s="46" t="str">
        <f t="shared" si="8"/>
        <v>Yudianto44125DAY</v>
      </c>
    </row>
    <row r="31" spans="1:30" x14ac:dyDescent="0.3">
      <c r="A31" s="46">
        <v>1</v>
      </c>
      <c r="B31" s="46" t="s">
        <v>19</v>
      </c>
      <c r="C31" s="110">
        <v>44125</v>
      </c>
      <c r="D31" s="49" t="s">
        <v>20</v>
      </c>
      <c r="E31" s="74">
        <v>44125</v>
      </c>
      <c r="F31" s="49">
        <v>5083758</v>
      </c>
      <c r="G31" s="46" t="s">
        <v>21</v>
      </c>
      <c r="H31" s="46" t="s">
        <v>22</v>
      </c>
      <c r="I31" s="46" t="s">
        <v>48</v>
      </c>
      <c r="J31" s="46" t="s">
        <v>49</v>
      </c>
      <c r="K31" s="46" t="s">
        <v>51</v>
      </c>
      <c r="L31" s="46" t="str">
        <f t="shared" si="0"/>
        <v>AXOR4843</v>
      </c>
      <c r="M31" s="46" t="str">
        <f t="shared" si="1"/>
        <v>BTP</v>
      </c>
      <c r="N31" s="46" t="str">
        <f t="shared" si="2"/>
        <v>12 RODA</v>
      </c>
      <c r="O31" s="47">
        <v>0.53913194444444446</v>
      </c>
      <c r="P31" s="48">
        <v>44125.539131944446</v>
      </c>
      <c r="Q31" s="50">
        <v>49280</v>
      </c>
      <c r="R31" s="50">
        <v>19520</v>
      </c>
      <c r="S31" s="72">
        <f t="shared" si="3"/>
        <v>29.76</v>
      </c>
      <c r="T31" s="49" t="s">
        <v>27</v>
      </c>
      <c r="U31" s="49" t="s">
        <v>28</v>
      </c>
      <c r="V31" s="46" t="s">
        <v>59</v>
      </c>
      <c r="W31" s="46" t="s">
        <v>52</v>
      </c>
      <c r="X31" s="46" t="str">
        <f>IFERROR(VLOOKUP(W31,#REF!,38,FALSE),"")</f>
        <v/>
      </c>
      <c r="Z31" s="46" t="str">
        <f t="shared" si="4"/>
        <v>Yudianto44125</v>
      </c>
      <c r="AA31" s="46" t="str">
        <f t="shared" si="5"/>
        <v>BMJ 04844125UTARADAY</v>
      </c>
      <c r="AB31" s="46" t="str">
        <f t="shared" si="6"/>
        <v>Yudianto44125UTARADAY</v>
      </c>
      <c r="AC31" s="46" t="str">
        <f t="shared" si="7"/>
        <v>BMJ 04844125DAY</v>
      </c>
      <c r="AD31" s="46" t="str">
        <f t="shared" si="8"/>
        <v>Yudianto44125DAY</v>
      </c>
    </row>
    <row r="32" spans="1:30" x14ac:dyDescent="0.3">
      <c r="A32" s="46">
        <v>1</v>
      </c>
      <c r="B32" s="46" t="s">
        <v>19</v>
      </c>
      <c r="C32" s="110">
        <v>44125</v>
      </c>
      <c r="D32" s="49" t="s">
        <v>20</v>
      </c>
      <c r="E32" s="74">
        <v>44125</v>
      </c>
      <c r="F32" s="49">
        <v>5083834</v>
      </c>
      <c r="G32" s="46" t="s">
        <v>21</v>
      </c>
      <c r="H32" s="46" t="s">
        <v>53</v>
      </c>
      <c r="I32" s="46" t="s">
        <v>54</v>
      </c>
      <c r="J32" s="46" t="s">
        <v>57</v>
      </c>
      <c r="K32" s="46" t="s">
        <v>51</v>
      </c>
      <c r="L32" s="46" t="str">
        <f t="shared" si="0"/>
        <v>AXOR4843</v>
      </c>
      <c r="M32" s="46" t="str">
        <f t="shared" si="1"/>
        <v>BTP</v>
      </c>
      <c r="N32" s="46" t="str">
        <f t="shared" si="2"/>
        <v>12 RODA</v>
      </c>
      <c r="O32" s="47">
        <v>0.59777777777777785</v>
      </c>
      <c r="P32" s="48">
        <v>44125.597777777781</v>
      </c>
      <c r="Q32" s="50">
        <v>49940</v>
      </c>
      <c r="R32" s="50">
        <v>19520</v>
      </c>
      <c r="S32" s="72">
        <f t="shared" si="3"/>
        <v>30.42</v>
      </c>
      <c r="T32" s="49" t="s">
        <v>27</v>
      </c>
      <c r="U32" s="49" t="s">
        <v>28</v>
      </c>
      <c r="V32" s="46" t="s">
        <v>58</v>
      </c>
      <c r="W32" s="46" t="s">
        <v>52</v>
      </c>
      <c r="X32" s="46" t="str">
        <f>IFERROR(VLOOKUP(W32,#REF!,38,FALSE),"")</f>
        <v/>
      </c>
      <c r="Z32" s="46" t="str">
        <f t="shared" si="4"/>
        <v>Yudianto44125</v>
      </c>
      <c r="AA32" s="46" t="str">
        <f t="shared" si="5"/>
        <v>BMJ 04844125UTARADAY</v>
      </c>
      <c r="AB32" s="46" t="str">
        <f t="shared" si="6"/>
        <v>Yudianto44125UTARADAY</v>
      </c>
      <c r="AC32" s="46" t="str">
        <f t="shared" si="7"/>
        <v>BMJ 04844125DAY</v>
      </c>
      <c r="AD32" s="46" t="str">
        <f t="shared" si="8"/>
        <v>Yudianto44125DAY</v>
      </c>
    </row>
    <row r="33" spans="1:30" x14ac:dyDescent="0.3">
      <c r="A33" s="46">
        <v>1</v>
      </c>
      <c r="B33" s="46" t="s">
        <v>19</v>
      </c>
      <c r="C33" s="110">
        <v>44125</v>
      </c>
      <c r="D33" s="49" t="s">
        <v>20</v>
      </c>
      <c r="E33" s="74">
        <v>44125</v>
      </c>
      <c r="F33" s="49">
        <v>5083985</v>
      </c>
      <c r="G33" s="46" t="s">
        <v>21</v>
      </c>
      <c r="H33" s="46" t="s">
        <v>22</v>
      </c>
      <c r="I33" s="46" t="s">
        <v>48</v>
      </c>
      <c r="J33" s="46" t="s">
        <v>49</v>
      </c>
      <c r="K33" s="46" t="s">
        <v>51</v>
      </c>
      <c r="L33" s="46" t="str">
        <f t="shared" si="0"/>
        <v>AXOR4843</v>
      </c>
      <c r="M33" s="46" t="str">
        <f t="shared" si="1"/>
        <v>BTP</v>
      </c>
      <c r="N33" s="46" t="str">
        <f t="shared" si="2"/>
        <v>12 RODA</v>
      </c>
      <c r="O33" s="47">
        <v>0.71072916666666675</v>
      </c>
      <c r="P33" s="48">
        <v>44125.710729166669</v>
      </c>
      <c r="Q33" s="50">
        <v>51760</v>
      </c>
      <c r="R33" s="50">
        <v>19520</v>
      </c>
      <c r="S33" s="72">
        <f t="shared" si="3"/>
        <v>32.24</v>
      </c>
      <c r="T33" s="49" t="s">
        <v>27</v>
      </c>
      <c r="U33" s="49" t="s">
        <v>28</v>
      </c>
      <c r="V33" s="46" t="s">
        <v>60</v>
      </c>
      <c r="W33" s="46" t="s">
        <v>52</v>
      </c>
      <c r="X33" s="46" t="str">
        <f>IFERROR(VLOOKUP(W33,#REF!,38,FALSE),"")</f>
        <v/>
      </c>
      <c r="Z33" s="46" t="str">
        <f t="shared" si="4"/>
        <v>Yudianto44125</v>
      </c>
      <c r="AA33" s="46" t="str">
        <f t="shared" si="5"/>
        <v>BMJ 04844125UTARADAY</v>
      </c>
      <c r="AB33" s="46" t="str">
        <f t="shared" si="6"/>
        <v>Yudianto44125UTARADAY</v>
      </c>
      <c r="AC33" s="46" t="str">
        <f t="shared" si="7"/>
        <v>BMJ 04844125DAY</v>
      </c>
      <c r="AD33" s="46" t="str">
        <f t="shared" si="8"/>
        <v>Yudianto44125DAY</v>
      </c>
    </row>
    <row r="34" spans="1:30" x14ac:dyDescent="0.3">
      <c r="A34" s="46">
        <v>1</v>
      </c>
      <c r="B34" s="46" t="s">
        <v>19</v>
      </c>
      <c r="C34" s="110">
        <v>44125</v>
      </c>
      <c r="D34" s="49" t="s">
        <v>20</v>
      </c>
      <c r="E34" s="74">
        <v>44125</v>
      </c>
      <c r="F34" s="49">
        <v>5083526</v>
      </c>
      <c r="G34" s="46" t="s">
        <v>21</v>
      </c>
      <c r="H34" s="46" t="s">
        <v>22</v>
      </c>
      <c r="I34" s="46" t="s">
        <v>23</v>
      </c>
      <c r="J34" s="46" t="s">
        <v>24</v>
      </c>
      <c r="K34" s="46" t="s">
        <v>61</v>
      </c>
      <c r="L34" s="46" t="str">
        <f t="shared" si="0"/>
        <v>AXOR4843</v>
      </c>
      <c r="M34" s="46" t="str">
        <f t="shared" si="1"/>
        <v>BTP</v>
      </c>
      <c r="N34" s="46" t="str">
        <f t="shared" si="2"/>
        <v>12 RODA</v>
      </c>
      <c r="O34" s="47">
        <v>0.36873842592592593</v>
      </c>
      <c r="P34" s="48">
        <v>44125.373425925929</v>
      </c>
      <c r="Q34" s="50">
        <v>51280</v>
      </c>
      <c r="R34" s="50">
        <v>19480</v>
      </c>
      <c r="S34" s="72">
        <f t="shared" si="3"/>
        <v>31.8</v>
      </c>
      <c r="T34" s="49" t="s">
        <v>27</v>
      </c>
      <c r="U34" s="49" t="s">
        <v>28</v>
      </c>
      <c r="V34" s="46" t="s">
        <v>29</v>
      </c>
      <c r="W34" s="46" t="s">
        <v>62</v>
      </c>
      <c r="X34" s="46" t="str">
        <f>IFERROR(VLOOKUP(W34,#REF!,38,FALSE),"")</f>
        <v/>
      </c>
      <c r="Z34" s="46" t="str">
        <f t="shared" si="4"/>
        <v>Agus Suwantono44125</v>
      </c>
      <c r="AA34" s="46" t="str">
        <f t="shared" si="5"/>
        <v>BMJ 05044125UTARADAY</v>
      </c>
      <c r="AB34" s="46" t="str">
        <f t="shared" si="6"/>
        <v>Agus Suwantono44125UTARADAY</v>
      </c>
      <c r="AC34" s="46" t="str">
        <f t="shared" si="7"/>
        <v>BMJ 05044125DAY</v>
      </c>
      <c r="AD34" s="46" t="str">
        <f t="shared" si="8"/>
        <v>Agus Suwantono44125DAY</v>
      </c>
    </row>
    <row r="35" spans="1:30" x14ac:dyDescent="0.3">
      <c r="A35" s="46">
        <v>1</v>
      </c>
      <c r="B35" s="46" t="s">
        <v>19</v>
      </c>
      <c r="C35" s="110">
        <v>44125</v>
      </c>
      <c r="D35" s="49" t="s">
        <v>20</v>
      </c>
      <c r="E35" s="74">
        <v>44125</v>
      </c>
      <c r="F35" s="49">
        <v>5083604</v>
      </c>
      <c r="G35" s="46" t="s">
        <v>21</v>
      </c>
      <c r="H35" s="46" t="s">
        <v>53</v>
      </c>
      <c r="I35" s="46" t="s">
        <v>54</v>
      </c>
      <c r="J35" s="46" t="s">
        <v>57</v>
      </c>
      <c r="K35" s="46" t="s">
        <v>61</v>
      </c>
      <c r="L35" s="46" t="str">
        <f t="shared" si="0"/>
        <v>AXOR4843</v>
      </c>
      <c r="M35" s="46" t="str">
        <f t="shared" si="1"/>
        <v>BTP</v>
      </c>
      <c r="N35" s="46" t="str">
        <f t="shared" si="2"/>
        <v>12 RODA</v>
      </c>
      <c r="O35" s="47">
        <v>0.42829861111111112</v>
      </c>
      <c r="P35" s="48">
        <v>44125.428298611114</v>
      </c>
      <c r="Q35" s="50">
        <v>50900</v>
      </c>
      <c r="R35" s="50">
        <v>19480</v>
      </c>
      <c r="S35" s="72">
        <f t="shared" si="3"/>
        <v>31.42</v>
      </c>
      <c r="T35" s="49" t="s">
        <v>27</v>
      </c>
      <c r="U35" s="49" t="s">
        <v>28</v>
      </c>
      <c r="V35" s="46" t="s">
        <v>58</v>
      </c>
      <c r="W35" s="46" t="s">
        <v>62</v>
      </c>
      <c r="X35" s="46" t="str">
        <f>IFERROR(VLOOKUP(W35,#REF!,38,FALSE),"")</f>
        <v/>
      </c>
      <c r="Z35" s="46" t="str">
        <f t="shared" si="4"/>
        <v>Agus Suwantono44125</v>
      </c>
      <c r="AA35" s="46" t="str">
        <f t="shared" si="5"/>
        <v>BMJ 05044125UTARADAY</v>
      </c>
      <c r="AB35" s="46" t="str">
        <f t="shared" si="6"/>
        <v>Agus Suwantono44125UTARADAY</v>
      </c>
      <c r="AC35" s="46" t="str">
        <f t="shared" si="7"/>
        <v>BMJ 05044125DAY</v>
      </c>
      <c r="AD35" s="46" t="str">
        <f t="shared" si="8"/>
        <v>Agus Suwantono44125DAY</v>
      </c>
    </row>
    <row r="36" spans="1:30" x14ac:dyDescent="0.3">
      <c r="A36" s="46">
        <v>1</v>
      </c>
      <c r="B36" s="46" t="s">
        <v>19</v>
      </c>
      <c r="C36" s="110">
        <v>44125</v>
      </c>
      <c r="D36" s="49" t="s">
        <v>20</v>
      </c>
      <c r="E36" s="74">
        <v>44125</v>
      </c>
      <c r="F36" s="49">
        <v>5083689</v>
      </c>
      <c r="G36" s="46" t="s">
        <v>21</v>
      </c>
      <c r="H36" s="46" t="s">
        <v>53</v>
      </c>
      <c r="I36" s="46" t="s">
        <v>54</v>
      </c>
      <c r="J36" s="46" t="s">
        <v>57</v>
      </c>
      <c r="K36" s="46" t="s">
        <v>61</v>
      </c>
      <c r="L36" s="46" t="str">
        <f t="shared" si="0"/>
        <v>AXOR4843</v>
      </c>
      <c r="M36" s="46" t="str">
        <f t="shared" si="1"/>
        <v>BTP</v>
      </c>
      <c r="N36" s="46" t="str">
        <f t="shared" si="2"/>
        <v>12 RODA</v>
      </c>
      <c r="O36" s="47">
        <v>0.48806712962962967</v>
      </c>
      <c r="P36" s="48">
        <v>44125.488067129627</v>
      </c>
      <c r="Q36" s="50">
        <v>50600</v>
      </c>
      <c r="R36" s="50">
        <v>19480</v>
      </c>
      <c r="S36" s="72">
        <f t="shared" si="3"/>
        <v>31.12</v>
      </c>
      <c r="T36" s="49" t="s">
        <v>27</v>
      </c>
      <c r="U36" s="49" t="s">
        <v>28</v>
      </c>
      <c r="V36" s="46" t="s">
        <v>63</v>
      </c>
      <c r="W36" s="46" t="s">
        <v>62</v>
      </c>
      <c r="X36" s="46" t="str">
        <f>IFERROR(VLOOKUP(W36,#REF!,38,FALSE),"")</f>
        <v/>
      </c>
      <c r="Z36" s="46" t="str">
        <f t="shared" si="4"/>
        <v>Agus Suwantono44125</v>
      </c>
      <c r="AA36" s="46" t="str">
        <f t="shared" si="5"/>
        <v>BMJ 05044125UTARADAY</v>
      </c>
      <c r="AB36" s="46" t="str">
        <f t="shared" si="6"/>
        <v>Agus Suwantono44125UTARADAY</v>
      </c>
      <c r="AC36" s="46" t="str">
        <f t="shared" si="7"/>
        <v>BMJ 05044125DAY</v>
      </c>
      <c r="AD36" s="46" t="str">
        <f t="shared" si="8"/>
        <v>Agus Suwantono44125DAY</v>
      </c>
    </row>
    <row r="37" spans="1:30" x14ac:dyDescent="0.3">
      <c r="A37" s="46">
        <v>1</v>
      </c>
      <c r="B37" s="46" t="s">
        <v>19</v>
      </c>
      <c r="C37" s="110">
        <v>44125</v>
      </c>
      <c r="D37" s="49" t="s">
        <v>20</v>
      </c>
      <c r="E37" s="74">
        <v>44125</v>
      </c>
      <c r="F37" s="49">
        <v>5083775</v>
      </c>
      <c r="G37" s="46" t="s">
        <v>21</v>
      </c>
      <c r="H37" s="46" t="s">
        <v>22</v>
      </c>
      <c r="I37" s="46" t="s">
        <v>48</v>
      </c>
      <c r="J37" s="46" t="s">
        <v>49</v>
      </c>
      <c r="K37" s="46" t="s">
        <v>61</v>
      </c>
      <c r="L37" s="46" t="str">
        <f t="shared" si="0"/>
        <v>AXOR4843</v>
      </c>
      <c r="M37" s="46" t="str">
        <f t="shared" si="1"/>
        <v>BTP</v>
      </c>
      <c r="N37" s="46" t="str">
        <f t="shared" si="2"/>
        <v>12 RODA</v>
      </c>
      <c r="O37" s="47">
        <v>0.55871527777777785</v>
      </c>
      <c r="P37" s="48">
        <v>44125.558715277781</v>
      </c>
      <c r="Q37" s="50">
        <v>53020</v>
      </c>
      <c r="R37" s="50">
        <v>19480</v>
      </c>
      <c r="S37" s="72">
        <f t="shared" si="3"/>
        <v>33.54</v>
      </c>
      <c r="T37" s="49" t="s">
        <v>27</v>
      </c>
      <c r="U37" s="49" t="s">
        <v>28</v>
      </c>
      <c r="V37" s="46" t="s">
        <v>60</v>
      </c>
      <c r="W37" s="46" t="s">
        <v>62</v>
      </c>
      <c r="X37" s="46" t="str">
        <f>IFERROR(VLOOKUP(W37,#REF!,38,FALSE),"")</f>
        <v/>
      </c>
      <c r="Z37" s="46" t="str">
        <f t="shared" si="4"/>
        <v>Agus Suwantono44125</v>
      </c>
      <c r="AA37" s="46" t="str">
        <f t="shared" si="5"/>
        <v>BMJ 05044125UTARADAY</v>
      </c>
      <c r="AB37" s="46" t="str">
        <f t="shared" si="6"/>
        <v>Agus Suwantono44125UTARADAY</v>
      </c>
      <c r="AC37" s="46" t="str">
        <f t="shared" si="7"/>
        <v>BMJ 05044125DAY</v>
      </c>
      <c r="AD37" s="46" t="str">
        <f t="shared" si="8"/>
        <v>Agus Suwantono44125DAY</v>
      </c>
    </row>
    <row r="38" spans="1:30" x14ac:dyDescent="0.3">
      <c r="A38" s="46">
        <v>1</v>
      </c>
      <c r="B38" s="46" t="s">
        <v>19</v>
      </c>
      <c r="C38" s="110">
        <v>44125</v>
      </c>
      <c r="D38" s="49" t="s">
        <v>20</v>
      </c>
      <c r="E38" s="74">
        <v>44125</v>
      </c>
      <c r="F38" s="49">
        <v>5083879</v>
      </c>
      <c r="G38" s="46" t="s">
        <v>21</v>
      </c>
      <c r="H38" s="46" t="s">
        <v>53</v>
      </c>
      <c r="I38" s="46" t="s">
        <v>54</v>
      </c>
      <c r="J38" s="46" t="s">
        <v>57</v>
      </c>
      <c r="K38" s="46" t="s">
        <v>61</v>
      </c>
      <c r="L38" s="46" t="str">
        <f t="shared" si="0"/>
        <v>AXOR4843</v>
      </c>
      <c r="M38" s="46" t="str">
        <f t="shared" si="1"/>
        <v>BTP</v>
      </c>
      <c r="N38" s="46" t="str">
        <f t="shared" si="2"/>
        <v>12 RODA</v>
      </c>
      <c r="O38" s="47">
        <v>0.63805555555555549</v>
      </c>
      <c r="P38" s="48">
        <v>44125.638055555559</v>
      </c>
      <c r="Q38" s="50">
        <v>52720</v>
      </c>
      <c r="R38" s="50">
        <v>19480</v>
      </c>
      <c r="S38" s="72">
        <f t="shared" si="3"/>
        <v>33.24</v>
      </c>
      <c r="T38" s="49" t="s">
        <v>27</v>
      </c>
      <c r="U38" s="49" t="s">
        <v>28</v>
      </c>
      <c r="V38" s="46" t="s">
        <v>58</v>
      </c>
      <c r="W38" s="46" t="s">
        <v>62</v>
      </c>
      <c r="X38" s="46" t="str">
        <f>IFERROR(VLOOKUP(W38,#REF!,38,FALSE),"")</f>
        <v/>
      </c>
      <c r="Z38" s="46" t="str">
        <f t="shared" si="4"/>
        <v>Agus Suwantono44125</v>
      </c>
      <c r="AA38" s="46" t="str">
        <f t="shared" si="5"/>
        <v>BMJ 05044125UTARADAY</v>
      </c>
      <c r="AB38" s="46" t="str">
        <f t="shared" si="6"/>
        <v>Agus Suwantono44125UTARADAY</v>
      </c>
      <c r="AC38" s="46" t="str">
        <f t="shared" si="7"/>
        <v>BMJ 05044125DAY</v>
      </c>
      <c r="AD38" s="46" t="str">
        <f t="shared" si="8"/>
        <v>Agus Suwantono44125DAY</v>
      </c>
    </row>
    <row r="39" spans="1:30" x14ac:dyDescent="0.3">
      <c r="A39" s="46">
        <v>1</v>
      </c>
      <c r="B39" s="46" t="s">
        <v>19</v>
      </c>
      <c r="C39" s="110">
        <v>44125</v>
      </c>
      <c r="D39" s="49" t="s">
        <v>20</v>
      </c>
      <c r="E39" s="74">
        <v>44125</v>
      </c>
      <c r="F39" s="49">
        <v>5083993</v>
      </c>
      <c r="G39" s="46" t="s">
        <v>21</v>
      </c>
      <c r="H39" s="46" t="s">
        <v>53</v>
      </c>
      <c r="I39" s="46" t="s">
        <v>54</v>
      </c>
      <c r="J39" s="46" t="s">
        <v>55</v>
      </c>
      <c r="K39" s="46" t="s">
        <v>61</v>
      </c>
      <c r="L39" s="46" t="str">
        <f t="shared" si="0"/>
        <v>AXOR4843</v>
      </c>
      <c r="M39" s="46" t="str">
        <f t="shared" si="1"/>
        <v>BTP</v>
      </c>
      <c r="N39" s="46" t="str">
        <f t="shared" si="2"/>
        <v>12 RODA</v>
      </c>
      <c r="O39" s="47">
        <v>0.7179282407407408</v>
      </c>
      <c r="P39" s="48">
        <v>44125.717928240738</v>
      </c>
      <c r="Q39" s="50">
        <v>51300</v>
      </c>
      <c r="R39" s="50">
        <v>19480</v>
      </c>
      <c r="S39" s="72">
        <f t="shared" si="3"/>
        <v>31.82</v>
      </c>
      <c r="T39" s="49" t="s">
        <v>27</v>
      </c>
      <c r="U39" s="49" t="s">
        <v>28</v>
      </c>
      <c r="V39" s="46" t="s">
        <v>56</v>
      </c>
      <c r="W39" s="46" t="s">
        <v>62</v>
      </c>
      <c r="X39" s="46" t="str">
        <f>IFERROR(VLOOKUP(W39,#REF!,38,FALSE),"")</f>
        <v/>
      </c>
      <c r="Z39" s="46" t="str">
        <f t="shared" si="4"/>
        <v>Agus Suwantono44125</v>
      </c>
      <c r="AA39" s="46" t="str">
        <f t="shared" si="5"/>
        <v>BMJ 05044125UTARADAY</v>
      </c>
      <c r="AB39" s="46" t="str">
        <f t="shared" si="6"/>
        <v>Agus Suwantono44125UTARADAY</v>
      </c>
      <c r="AC39" s="46" t="str">
        <f t="shared" si="7"/>
        <v>BMJ 05044125DAY</v>
      </c>
      <c r="AD39" s="46" t="str">
        <f t="shared" si="8"/>
        <v>Agus Suwantono44125DAY</v>
      </c>
    </row>
    <row r="40" spans="1:30" x14ac:dyDescent="0.3">
      <c r="A40" s="46">
        <v>1</v>
      </c>
      <c r="B40" s="46" t="s">
        <v>19</v>
      </c>
      <c r="C40" s="110">
        <v>44125</v>
      </c>
      <c r="D40" s="49" t="s">
        <v>20</v>
      </c>
      <c r="E40" s="74">
        <v>44125</v>
      </c>
      <c r="F40" s="49">
        <v>5083673</v>
      </c>
      <c r="G40" s="46" t="s">
        <v>21</v>
      </c>
      <c r="H40" s="46" t="s">
        <v>53</v>
      </c>
      <c r="I40" s="46" t="s">
        <v>54</v>
      </c>
      <c r="J40" s="46" t="s">
        <v>57</v>
      </c>
      <c r="K40" s="46" t="s">
        <v>64</v>
      </c>
      <c r="L40" s="46" t="str">
        <f t="shared" si="0"/>
        <v>AXOR4843</v>
      </c>
      <c r="M40" s="46" t="str">
        <f t="shared" si="1"/>
        <v>BTP</v>
      </c>
      <c r="N40" s="46" t="str">
        <f t="shared" si="2"/>
        <v>12 RODA</v>
      </c>
      <c r="O40" s="47">
        <v>0.47565972222222225</v>
      </c>
      <c r="P40" s="48">
        <v>44125.48704861111</v>
      </c>
      <c r="Q40" s="50">
        <v>52020</v>
      </c>
      <c r="R40" s="50">
        <v>19420</v>
      </c>
      <c r="S40" s="72">
        <f t="shared" si="3"/>
        <v>32.6</v>
      </c>
      <c r="T40" s="49" t="s">
        <v>27</v>
      </c>
      <c r="U40" s="49" t="s">
        <v>28</v>
      </c>
      <c r="V40" s="46" t="s">
        <v>63</v>
      </c>
      <c r="W40" s="46" t="s">
        <v>65</v>
      </c>
      <c r="X40" s="46" t="str">
        <f>IFERROR(VLOOKUP(W40,#REF!,38,FALSE),"")</f>
        <v/>
      </c>
      <c r="Z40" s="46" t="str">
        <f t="shared" si="4"/>
        <v>Teguh Sugeng44125</v>
      </c>
      <c r="AA40" s="46" t="str">
        <f t="shared" si="5"/>
        <v>BMJ 05244125UTARADAY</v>
      </c>
      <c r="AB40" s="46" t="str">
        <f t="shared" si="6"/>
        <v>Teguh Sugeng44125UTARADAY</v>
      </c>
      <c r="AC40" s="46" t="str">
        <f t="shared" si="7"/>
        <v>BMJ 05244125DAY</v>
      </c>
      <c r="AD40" s="46" t="str">
        <f t="shared" si="8"/>
        <v>Teguh Sugeng44125DAY</v>
      </c>
    </row>
    <row r="41" spans="1:30" x14ac:dyDescent="0.3">
      <c r="A41" s="46">
        <v>1</v>
      </c>
      <c r="B41" s="46" t="s">
        <v>19</v>
      </c>
      <c r="C41" s="110">
        <v>44125</v>
      </c>
      <c r="D41" s="49" t="s">
        <v>20</v>
      </c>
      <c r="E41" s="74">
        <v>44125</v>
      </c>
      <c r="F41" s="49">
        <v>5083760</v>
      </c>
      <c r="G41" s="46" t="s">
        <v>21</v>
      </c>
      <c r="H41" s="46" t="s">
        <v>53</v>
      </c>
      <c r="I41" s="46" t="s">
        <v>54</v>
      </c>
      <c r="J41" s="46" t="s">
        <v>55</v>
      </c>
      <c r="K41" s="46" t="s">
        <v>64</v>
      </c>
      <c r="L41" s="46" t="str">
        <f t="shared" si="0"/>
        <v>AXOR4843</v>
      </c>
      <c r="M41" s="46" t="str">
        <f t="shared" si="1"/>
        <v>BTP</v>
      </c>
      <c r="N41" s="46" t="str">
        <f t="shared" si="2"/>
        <v>12 RODA</v>
      </c>
      <c r="O41" s="47">
        <v>0.5403472222222222</v>
      </c>
      <c r="P41" s="48">
        <v>44125.540347222224</v>
      </c>
      <c r="Q41" s="50">
        <v>48900</v>
      </c>
      <c r="R41" s="50">
        <v>19420</v>
      </c>
      <c r="S41" s="72">
        <f t="shared" si="3"/>
        <v>29.48</v>
      </c>
      <c r="T41" s="49" t="s">
        <v>27</v>
      </c>
      <c r="U41" s="49" t="s">
        <v>28</v>
      </c>
      <c r="V41" s="46" t="s">
        <v>56</v>
      </c>
      <c r="W41" s="46" t="s">
        <v>65</v>
      </c>
      <c r="X41" s="46" t="str">
        <f>IFERROR(VLOOKUP(W41,#REF!,38,FALSE),"")</f>
        <v/>
      </c>
      <c r="Z41" s="46" t="str">
        <f t="shared" si="4"/>
        <v>Teguh Sugeng44125</v>
      </c>
      <c r="AA41" s="46" t="str">
        <f t="shared" si="5"/>
        <v>BMJ 05244125UTARADAY</v>
      </c>
      <c r="AB41" s="46" t="str">
        <f t="shared" si="6"/>
        <v>Teguh Sugeng44125UTARADAY</v>
      </c>
      <c r="AC41" s="46" t="str">
        <f t="shared" si="7"/>
        <v>BMJ 05244125DAY</v>
      </c>
      <c r="AD41" s="46" t="str">
        <f t="shared" si="8"/>
        <v>Teguh Sugeng44125DAY</v>
      </c>
    </row>
    <row r="42" spans="1:30" x14ac:dyDescent="0.3">
      <c r="A42" s="46">
        <v>1</v>
      </c>
      <c r="B42" s="46" t="s">
        <v>19</v>
      </c>
      <c r="C42" s="110">
        <v>44125</v>
      </c>
      <c r="D42" s="49" t="s">
        <v>20</v>
      </c>
      <c r="E42" s="74">
        <v>44125</v>
      </c>
      <c r="F42" s="49">
        <v>5083837</v>
      </c>
      <c r="G42" s="46" t="s">
        <v>21</v>
      </c>
      <c r="H42" s="46" t="s">
        <v>53</v>
      </c>
      <c r="I42" s="46" t="s">
        <v>54</v>
      </c>
      <c r="J42" s="46" t="s">
        <v>57</v>
      </c>
      <c r="K42" s="46" t="s">
        <v>64</v>
      </c>
      <c r="L42" s="46" t="str">
        <f t="shared" si="0"/>
        <v>AXOR4843</v>
      </c>
      <c r="M42" s="46" t="str">
        <f t="shared" si="1"/>
        <v>BTP</v>
      </c>
      <c r="N42" s="46" t="str">
        <f t="shared" si="2"/>
        <v>12 RODA</v>
      </c>
      <c r="O42" s="47">
        <v>0.59930555555555554</v>
      </c>
      <c r="P42" s="48">
        <v>44125.599305555559</v>
      </c>
      <c r="Q42" s="50">
        <v>50260</v>
      </c>
      <c r="R42" s="50">
        <v>19420</v>
      </c>
      <c r="S42" s="72">
        <f t="shared" si="3"/>
        <v>30.84</v>
      </c>
      <c r="T42" s="49" t="s">
        <v>27</v>
      </c>
      <c r="U42" s="49" t="s">
        <v>28</v>
      </c>
      <c r="V42" s="46" t="s">
        <v>63</v>
      </c>
      <c r="W42" s="46" t="s">
        <v>65</v>
      </c>
      <c r="X42" s="46" t="str">
        <f>IFERROR(VLOOKUP(W42,#REF!,38,FALSE),"")</f>
        <v/>
      </c>
      <c r="Z42" s="46" t="str">
        <f t="shared" si="4"/>
        <v>Teguh Sugeng44125</v>
      </c>
      <c r="AA42" s="46" t="str">
        <f t="shared" si="5"/>
        <v>BMJ 05244125UTARADAY</v>
      </c>
      <c r="AB42" s="46" t="str">
        <f t="shared" si="6"/>
        <v>Teguh Sugeng44125UTARADAY</v>
      </c>
      <c r="AC42" s="46" t="str">
        <f t="shared" si="7"/>
        <v>BMJ 05244125DAY</v>
      </c>
      <c r="AD42" s="46" t="str">
        <f t="shared" si="8"/>
        <v>Teguh Sugeng44125DAY</v>
      </c>
    </row>
    <row r="43" spans="1:30" x14ac:dyDescent="0.3">
      <c r="A43" s="46">
        <v>1</v>
      </c>
      <c r="B43" s="46" t="s">
        <v>19</v>
      </c>
      <c r="C43" s="110">
        <v>44125</v>
      </c>
      <c r="D43" s="49" t="s">
        <v>20</v>
      </c>
      <c r="E43" s="74">
        <v>44125</v>
      </c>
      <c r="F43" s="49">
        <v>5083921</v>
      </c>
      <c r="G43" s="46" t="s">
        <v>21</v>
      </c>
      <c r="H43" s="46" t="s">
        <v>53</v>
      </c>
      <c r="I43" s="46" t="s">
        <v>54</v>
      </c>
      <c r="J43" s="46" t="s">
        <v>55</v>
      </c>
      <c r="K43" s="46" t="s">
        <v>64</v>
      </c>
      <c r="L43" s="46" t="str">
        <f t="shared" si="0"/>
        <v>AXOR4843</v>
      </c>
      <c r="M43" s="46" t="str">
        <f t="shared" si="1"/>
        <v>BTP</v>
      </c>
      <c r="N43" s="46" t="str">
        <f t="shared" si="2"/>
        <v>12 RODA</v>
      </c>
      <c r="O43" s="47">
        <v>0.6619328703703703</v>
      </c>
      <c r="P43" s="48">
        <v>44125.661932870367</v>
      </c>
      <c r="Q43" s="50">
        <v>50360</v>
      </c>
      <c r="R43" s="50">
        <v>19420</v>
      </c>
      <c r="S43" s="72">
        <f t="shared" si="3"/>
        <v>30.94</v>
      </c>
      <c r="T43" s="49" t="s">
        <v>27</v>
      </c>
      <c r="U43" s="49" t="s">
        <v>28</v>
      </c>
      <c r="V43" s="46" t="s">
        <v>56</v>
      </c>
      <c r="W43" s="46" t="s">
        <v>65</v>
      </c>
      <c r="X43" s="46" t="str">
        <f>IFERROR(VLOOKUP(W43,#REF!,38,FALSE),"")</f>
        <v/>
      </c>
      <c r="Z43" s="46" t="str">
        <f t="shared" si="4"/>
        <v>Teguh Sugeng44125</v>
      </c>
      <c r="AA43" s="46" t="str">
        <f t="shared" si="5"/>
        <v>BMJ 05244125UTARADAY</v>
      </c>
      <c r="AB43" s="46" t="str">
        <f t="shared" si="6"/>
        <v>Teguh Sugeng44125UTARADAY</v>
      </c>
      <c r="AC43" s="46" t="str">
        <f t="shared" si="7"/>
        <v>BMJ 05244125DAY</v>
      </c>
      <c r="AD43" s="46" t="str">
        <f t="shared" si="8"/>
        <v>Teguh Sugeng44125DAY</v>
      </c>
    </row>
    <row r="44" spans="1:30" x14ac:dyDescent="0.3">
      <c r="A44" s="46">
        <v>1</v>
      </c>
      <c r="B44" s="46" t="s">
        <v>19</v>
      </c>
      <c r="C44" s="110">
        <v>44125</v>
      </c>
      <c r="D44" s="49" t="s">
        <v>20</v>
      </c>
      <c r="E44" s="74">
        <v>44125</v>
      </c>
      <c r="F44" s="49">
        <v>5084000</v>
      </c>
      <c r="G44" s="46" t="s">
        <v>21</v>
      </c>
      <c r="H44" s="46" t="s">
        <v>53</v>
      </c>
      <c r="I44" s="46" t="s">
        <v>54</v>
      </c>
      <c r="J44" s="46" t="s">
        <v>55</v>
      </c>
      <c r="K44" s="46" t="s">
        <v>64</v>
      </c>
      <c r="L44" s="46" t="str">
        <f t="shared" si="0"/>
        <v>AXOR4843</v>
      </c>
      <c r="M44" s="46" t="str">
        <f t="shared" si="1"/>
        <v>BTP</v>
      </c>
      <c r="N44" s="46" t="str">
        <f t="shared" si="2"/>
        <v>12 RODA</v>
      </c>
      <c r="O44" s="47">
        <v>0.72586805555555556</v>
      </c>
      <c r="P44" s="48">
        <v>44125.725868055553</v>
      </c>
      <c r="Q44" s="50">
        <v>52100</v>
      </c>
      <c r="R44" s="50">
        <v>19420</v>
      </c>
      <c r="S44" s="72">
        <f t="shared" si="3"/>
        <v>32.68</v>
      </c>
      <c r="T44" s="49" t="s">
        <v>27</v>
      </c>
      <c r="U44" s="49" t="s">
        <v>28</v>
      </c>
      <c r="V44" s="46" t="s">
        <v>56</v>
      </c>
      <c r="W44" s="46" t="s">
        <v>65</v>
      </c>
      <c r="X44" s="46" t="str">
        <f>IFERROR(VLOOKUP(W44,#REF!,38,FALSE),"")</f>
        <v/>
      </c>
      <c r="Z44" s="46" t="str">
        <f t="shared" si="4"/>
        <v>Teguh Sugeng44125</v>
      </c>
      <c r="AA44" s="46" t="str">
        <f t="shared" si="5"/>
        <v>BMJ 05244125UTARADAY</v>
      </c>
      <c r="AB44" s="46" t="str">
        <f t="shared" si="6"/>
        <v>Teguh Sugeng44125UTARADAY</v>
      </c>
      <c r="AC44" s="46" t="str">
        <f t="shared" si="7"/>
        <v>BMJ 05244125DAY</v>
      </c>
      <c r="AD44" s="46" t="str">
        <f t="shared" si="8"/>
        <v>Teguh Sugeng44125DAY</v>
      </c>
    </row>
    <row r="45" spans="1:30" x14ac:dyDescent="0.3">
      <c r="A45" s="46">
        <v>1</v>
      </c>
      <c r="B45" s="46" t="s">
        <v>19</v>
      </c>
      <c r="C45" s="110">
        <v>44125</v>
      </c>
      <c r="D45" s="49" t="s">
        <v>20</v>
      </c>
      <c r="E45" s="74">
        <v>44125</v>
      </c>
      <c r="F45" s="49">
        <v>5083485</v>
      </c>
      <c r="G45" s="46" t="s">
        <v>21</v>
      </c>
      <c r="H45" s="46" t="s">
        <v>22</v>
      </c>
      <c r="I45" s="46" t="s">
        <v>48</v>
      </c>
      <c r="J45" s="46" t="s">
        <v>49</v>
      </c>
      <c r="K45" s="46" t="s">
        <v>66</v>
      </c>
      <c r="L45" s="46" t="str">
        <f t="shared" si="0"/>
        <v>FM260JD</v>
      </c>
      <c r="M45" s="46" t="str">
        <f t="shared" si="1"/>
        <v>SS</v>
      </c>
      <c r="N45" s="46" t="str">
        <f t="shared" si="2"/>
        <v>10 RODA</v>
      </c>
      <c r="O45" s="47">
        <v>0.34069444444444441</v>
      </c>
      <c r="P45" s="48">
        <v>44125.344490740739</v>
      </c>
      <c r="Q45" s="50">
        <v>37160</v>
      </c>
      <c r="R45" s="50">
        <v>14500</v>
      </c>
      <c r="S45" s="72">
        <f t="shared" si="3"/>
        <v>22.66</v>
      </c>
      <c r="T45" s="49" t="s">
        <v>27</v>
      </c>
      <c r="U45" s="49" t="s">
        <v>28</v>
      </c>
      <c r="V45" s="46" t="s">
        <v>50</v>
      </c>
      <c r="W45" s="46" t="s">
        <v>67</v>
      </c>
      <c r="X45" s="46" t="str">
        <f>IFERROR(VLOOKUP(W45,#REF!,38,FALSE),"")</f>
        <v/>
      </c>
      <c r="Z45" s="46" t="str">
        <f t="shared" si="4"/>
        <v>Samsudin44125</v>
      </c>
      <c r="AA45" s="46" t="str">
        <f t="shared" si="5"/>
        <v>BMJ 05344125UTARADAY</v>
      </c>
      <c r="AB45" s="46" t="str">
        <f t="shared" si="6"/>
        <v>Samsudin44125UTARADAY</v>
      </c>
      <c r="AC45" s="46" t="str">
        <f t="shared" si="7"/>
        <v>BMJ 05344125DAY</v>
      </c>
      <c r="AD45" s="46" t="str">
        <f t="shared" si="8"/>
        <v>Samsudin44125DAY</v>
      </c>
    </row>
    <row r="46" spans="1:30" x14ac:dyDescent="0.3">
      <c r="A46" s="46">
        <v>1</v>
      </c>
      <c r="B46" s="46" t="s">
        <v>19</v>
      </c>
      <c r="C46" s="110">
        <v>44125</v>
      </c>
      <c r="D46" s="49" t="s">
        <v>20</v>
      </c>
      <c r="E46" s="74">
        <v>44125</v>
      </c>
      <c r="F46" s="49">
        <v>5083565</v>
      </c>
      <c r="G46" s="46" t="s">
        <v>21</v>
      </c>
      <c r="H46" s="46" t="s">
        <v>68</v>
      </c>
      <c r="I46" s="46" t="s">
        <v>69</v>
      </c>
      <c r="J46" s="46" t="s">
        <v>57</v>
      </c>
      <c r="K46" s="46" t="s">
        <v>66</v>
      </c>
      <c r="L46" s="46" t="str">
        <f t="shared" si="0"/>
        <v>FM260JD</v>
      </c>
      <c r="M46" s="46" t="str">
        <f t="shared" si="1"/>
        <v>SS</v>
      </c>
      <c r="N46" s="46" t="str">
        <f t="shared" si="2"/>
        <v>10 RODA</v>
      </c>
      <c r="O46" s="47">
        <v>0.39961805555555557</v>
      </c>
      <c r="P46" s="48">
        <v>44125.399618055555</v>
      </c>
      <c r="Q46" s="50">
        <v>38320</v>
      </c>
      <c r="R46" s="50">
        <v>14500</v>
      </c>
      <c r="S46" s="72">
        <f t="shared" si="3"/>
        <v>23.82</v>
      </c>
      <c r="T46" s="49" t="s">
        <v>27</v>
      </c>
      <c r="U46" s="49" t="s">
        <v>28</v>
      </c>
      <c r="V46" s="46" t="s">
        <v>70</v>
      </c>
      <c r="W46" s="46" t="s">
        <v>67</v>
      </c>
      <c r="X46" s="46" t="str">
        <f>IFERROR(VLOOKUP(W46,#REF!,38,FALSE),"")</f>
        <v/>
      </c>
      <c r="Z46" s="46" t="str">
        <f t="shared" si="4"/>
        <v>Samsudin44125</v>
      </c>
      <c r="AA46" s="46" t="str">
        <f t="shared" si="5"/>
        <v>BMJ 05344125UTARADAY</v>
      </c>
      <c r="AB46" s="46" t="str">
        <f t="shared" si="6"/>
        <v>Samsudin44125UTARADAY</v>
      </c>
      <c r="AC46" s="46" t="str">
        <f t="shared" si="7"/>
        <v>BMJ 05344125DAY</v>
      </c>
      <c r="AD46" s="46" t="str">
        <f t="shared" si="8"/>
        <v>Samsudin44125DAY</v>
      </c>
    </row>
    <row r="47" spans="1:30" x14ac:dyDescent="0.3">
      <c r="A47" s="46">
        <v>1</v>
      </c>
      <c r="B47" s="46" t="s">
        <v>19</v>
      </c>
      <c r="C47" s="110">
        <v>44125</v>
      </c>
      <c r="D47" s="49" t="s">
        <v>20</v>
      </c>
      <c r="E47" s="74">
        <v>44125</v>
      </c>
      <c r="F47" s="49">
        <v>5083661</v>
      </c>
      <c r="G47" s="46" t="s">
        <v>21</v>
      </c>
      <c r="H47" s="46" t="s">
        <v>68</v>
      </c>
      <c r="I47" s="46" t="s">
        <v>69</v>
      </c>
      <c r="J47" s="46" t="s">
        <v>57</v>
      </c>
      <c r="K47" s="46" t="s">
        <v>66</v>
      </c>
      <c r="L47" s="46" t="str">
        <f t="shared" si="0"/>
        <v>FM260JD</v>
      </c>
      <c r="M47" s="46" t="str">
        <f t="shared" si="1"/>
        <v>SS</v>
      </c>
      <c r="N47" s="46" t="str">
        <f t="shared" si="2"/>
        <v>10 RODA</v>
      </c>
      <c r="O47" s="47">
        <v>0.46886574074074078</v>
      </c>
      <c r="P47" s="48">
        <v>44125.468865740739</v>
      </c>
      <c r="Q47" s="50">
        <v>38860</v>
      </c>
      <c r="R47" s="50">
        <v>14500</v>
      </c>
      <c r="S47" s="72">
        <f t="shared" si="3"/>
        <v>24.36</v>
      </c>
      <c r="T47" s="49" t="s">
        <v>27</v>
      </c>
      <c r="U47" s="49" t="s">
        <v>28</v>
      </c>
      <c r="V47" s="46" t="s">
        <v>70</v>
      </c>
      <c r="W47" s="46" t="s">
        <v>67</v>
      </c>
      <c r="X47" s="46" t="str">
        <f>IFERROR(VLOOKUP(W47,#REF!,38,FALSE),"")</f>
        <v/>
      </c>
      <c r="Z47" s="46" t="str">
        <f t="shared" si="4"/>
        <v>Samsudin44125</v>
      </c>
      <c r="AA47" s="46" t="str">
        <f t="shared" si="5"/>
        <v>BMJ 05344125UTARADAY</v>
      </c>
      <c r="AB47" s="46" t="str">
        <f t="shared" si="6"/>
        <v>Samsudin44125UTARADAY</v>
      </c>
      <c r="AC47" s="46" t="str">
        <f t="shared" si="7"/>
        <v>BMJ 05344125DAY</v>
      </c>
      <c r="AD47" s="46" t="str">
        <f t="shared" si="8"/>
        <v>Samsudin44125DAY</v>
      </c>
    </row>
    <row r="48" spans="1:30" x14ac:dyDescent="0.3">
      <c r="A48" s="46">
        <v>1</v>
      </c>
      <c r="B48" s="46" t="s">
        <v>19</v>
      </c>
      <c r="C48" s="110">
        <v>44125</v>
      </c>
      <c r="D48" s="49" t="s">
        <v>20</v>
      </c>
      <c r="E48" s="74">
        <v>44125</v>
      </c>
      <c r="F48" s="49">
        <v>5083802</v>
      </c>
      <c r="G48" s="46" t="s">
        <v>21</v>
      </c>
      <c r="H48" s="46" t="s">
        <v>68</v>
      </c>
      <c r="I48" s="46" t="s">
        <v>69</v>
      </c>
      <c r="J48" s="46" t="s">
        <v>57</v>
      </c>
      <c r="K48" s="46" t="s">
        <v>66</v>
      </c>
      <c r="L48" s="46" t="str">
        <f t="shared" si="0"/>
        <v>FM260JD</v>
      </c>
      <c r="M48" s="46" t="str">
        <f t="shared" si="1"/>
        <v>SS</v>
      </c>
      <c r="N48" s="46" t="str">
        <f t="shared" si="2"/>
        <v>10 RODA</v>
      </c>
      <c r="O48" s="47">
        <v>0.57590277777777776</v>
      </c>
      <c r="P48" s="48">
        <v>44125.575902777775</v>
      </c>
      <c r="Q48" s="50">
        <v>38240</v>
      </c>
      <c r="R48" s="50">
        <v>14500</v>
      </c>
      <c r="S48" s="72">
        <f t="shared" si="3"/>
        <v>23.74</v>
      </c>
      <c r="T48" s="49" t="s">
        <v>27</v>
      </c>
      <c r="U48" s="49" t="s">
        <v>28</v>
      </c>
      <c r="V48" s="46" t="s">
        <v>70</v>
      </c>
      <c r="W48" s="46" t="s">
        <v>67</v>
      </c>
      <c r="X48" s="46" t="str">
        <f>IFERROR(VLOOKUP(W48,#REF!,38,FALSE),"")</f>
        <v/>
      </c>
      <c r="Z48" s="46" t="str">
        <f t="shared" si="4"/>
        <v>Samsudin44125</v>
      </c>
      <c r="AA48" s="46" t="str">
        <f t="shared" si="5"/>
        <v>BMJ 05344125UTARADAY</v>
      </c>
      <c r="AB48" s="46" t="str">
        <f t="shared" si="6"/>
        <v>Samsudin44125UTARADAY</v>
      </c>
      <c r="AC48" s="46" t="str">
        <f t="shared" si="7"/>
        <v>BMJ 05344125DAY</v>
      </c>
      <c r="AD48" s="46" t="str">
        <f t="shared" si="8"/>
        <v>Samsudin44125DAY</v>
      </c>
    </row>
    <row r="49" spans="1:30" x14ac:dyDescent="0.3">
      <c r="A49" s="46">
        <v>1</v>
      </c>
      <c r="B49" s="46" t="s">
        <v>19</v>
      </c>
      <c r="C49" s="110">
        <v>44125</v>
      </c>
      <c r="D49" s="49" t="s">
        <v>20</v>
      </c>
      <c r="E49" s="74">
        <v>44125</v>
      </c>
      <c r="F49" s="49">
        <v>5083942</v>
      </c>
      <c r="G49" s="46" t="s">
        <v>21</v>
      </c>
      <c r="H49" s="46" t="s">
        <v>68</v>
      </c>
      <c r="I49" s="46" t="s">
        <v>69</v>
      </c>
      <c r="J49" s="46" t="s">
        <v>57</v>
      </c>
      <c r="K49" s="46" t="s">
        <v>66</v>
      </c>
      <c r="L49" s="46" t="str">
        <f t="shared" si="0"/>
        <v>FM260JD</v>
      </c>
      <c r="M49" s="46" t="str">
        <f t="shared" si="1"/>
        <v>SS</v>
      </c>
      <c r="N49" s="46" t="str">
        <f t="shared" si="2"/>
        <v>10 RODA</v>
      </c>
      <c r="O49" s="47">
        <v>0.67662037037037026</v>
      </c>
      <c r="P49" s="48">
        <v>44125.676620370374</v>
      </c>
      <c r="Q49" s="50">
        <v>37200</v>
      </c>
      <c r="R49" s="50">
        <v>14500</v>
      </c>
      <c r="S49" s="72">
        <f t="shared" si="3"/>
        <v>22.7</v>
      </c>
      <c r="T49" s="49" t="s">
        <v>27</v>
      </c>
      <c r="U49" s="49" t="s">
        <v>28</v>
      </c>
      <c r="V49" s="46" t="s">
        <v>70</v>
      </c>
      <c r="W49" s="46" t="s">
        <v>67</v>
      </c>
      <c r="X49" s="46" t="str">
        <f>IFERROR(VLOOKUP(W49,#REF!,38,FALSE),"")</f>
        <v/>
      </c>
      <c r="Z49" s="46" t="str">
        <f t="shared" si="4"/>
        <v>Samsudin44125</v>
      </c>
      <c r="AA49" s="46" t="str">
        <f t="shared" si="5"/>
        <v>BMJ 05344125UTARADAY</v>
      </c>
      <c r="AB49" s="46" t="str">
        <f t="shared" si="6"/>
        <v>Samsudin44125UTARADAY</v>
      </c>
      <c r="AC49" s="46" t="str">
        <f t="shared" si="7"/>
        <v>BMJ 05344125DAY</v>
      </c>
      <c r="AD49" s="46" t="str">
        <f t="shared" si="8"/>
        <v>Samsudin44125DAY</v>
      </c>
    </row>
    <row r="50" spans="1:30" x14ac:dyDescent="0.3">
      <c r="A50" s="46">
        <v>1</v>
      </c>
      <c r="B50" s="46" t="s">
        <v>19</v>
      </c>
      <c r="C50" s="110">
        <v>44125</v>
      </c>
      <c r="D50" s="49" t="s">
        <v>20</v>
      </c>
      <c r="E50" s="74">
        <v>44125</v>
      </c>
      <c r="F50" s="49">
        <v>5084010</v>
      </c>
      <c r="G50" s="46" t="s">
        <v>21</v>
      </c>
      <c r="H50" s="46" t="s">
        <v>22</v>
      </c>
      <c r="I50" s="46" t="s">
        <v>48</v>
      </c>
      <c r="J50" s="46" t="s">
        <v>49</v>
      </c>
      <c r="K50" s="46" t="s">
        <v>66</v>
      </c>
      <c r="L50" s="46" t="str">
        <f t="shared" si="0"/>
        <v>FM260JD</v>
      </c>
      <c r="M50" s="46" t="str">
        <f t="shared" si="1"/>
        <v>SS</v>
      </c>
      <c r="N50" s="46" t="str">
        <f t="shared" si="2"/>
        <v>10 RODA</v>
      </c>
      <c r="O50" s="47">
        <v>0.72951388888888891</v>
      </c>
      <c r="P50" s="48">
        <v>44125.729513888888</v>
      </c>
      <c r="Q50" s="50">
        <v>39380</v>
      </c>
      <c r="R50" s="50">
        <v>14500</v>
      </c>
      <c r="S50" s="72">
        <f t="shared" si="3"/>
        <v>24.88</v>
      </c>
      <c r="T50" s="49" t="s">
        <v>27</v>
      </c>
      <c r="U50" s="49" t="s">
        <v>28</v>
      </c>
      <c r="V50" s="46" t="s">
        <v>50</v>
      </c>
      <c r="W50" s="46" t="s">
        <v>67</v>
      </c>
      <c r="X50" s="46" t="str">
        <f>IFERROR(VLOOKUP(W50,#REF!,38,FALSE),"")</f>
        <v/>
      </c>
      <c r="Z50" s="46" t="str">
        <f t="shared" si="4"/>
        <v>Samsudin44125</v>
      </c>
      <c r="AA50" s="46" t="str">
        <f t="shared" si="5"/>
        <v>BMJ 05344125UTARADAY</v>
      </c>
      <c r="AB50" s="46" t="str">
        <f t="shared" si="6"/>
        <v>Samsudin44125UTARADAY</v>
      </c>
      <c r="AC50" s="46" t="str">
        <f t="shared" si="7"/>
        <v>BMJ 05344125DAY</v>
      </c>
      <c r="AD50" s="46" t="str">
        <f t="shared" si="8"/>
        <v>Samsudin44125DAY</v>
      </c>
    </row>
    <row r="51" spans="1:30" x14ac:dyDescent="0.3">
      <c r="A51" s="46">
        <v>1</v>
      </c>
      <c r="B51" s="46" t="s">
        <v>19</v>
      </c>
      <c r="C51" s="110">
        <v>44125</v>
      </c>
      <c r="D51" s="49" t="s">
        <v>20</v>
      </c>
      <c r="E51" s="74">
        <v>44125</v>
      </c>
      <c r="F51" s="49">
        <v>5083486</v>
      </c>
      <c r="G51" s="46" t="s">
        <v>21</v>
      </c>
      <c r="H51" s="46" t="s">
        <v>22</v>
      </c>
      <c r="I51" s="46" t="s">
        <v>48</v>
      </c>
      <c r="J51" s="46" t="s">
        <v>49</v>
      </c>
      <c r="K51" s="46" t="s">
        <v>71</v>
      </c>
      <c r="L51" s="46" t="str">
        <f t="shared" si="0"/>
        <v>FM260JD</v>
      </c>
      <c r="M51" s="46" t="str">
        <f t="shared" si="1"/>
        <v>SS</v>
      </c>
      <c r="N51" s="46" t="str">
        <f t="shared" si="2"/>
        <v>10 RODA</v>
      </c>
      <c r="O51" s="47">
        <v>0.34099537037037037</v>
      </c>
      <c r="P51" s="48">
        <v>44125.344884259262</v>
      </c>
      <c r="Q51" s="50">
        <v>39620</v>
      </c>
      <c r="R51" s="50">
        <v>14540</v>
      </c>
      <c r="S51" s="72">
        <f t="shared" si="3"/>
        <v>25.08</v>
      </c>
      <c r="T51" s="49" t="s">
        <v>27</v>
      </c>
      <c r="U51" s="49" t="s">
        <v>28</v>
      </c>
      <c r="V51" s="46" t="s">
        <v>60</v>
      </c>
      <c r="W51" s="46" t="s">
        <v>72</v>
      </c>
      <c r="X51" s="46" t="str">
        <f>IFERROR(VLOOKUP(W51,#REF!,38,FALSE),"")</f>
        <v/>
      </c>
      <c r="Z51" s="46" t="str">
        <f t="shared" si="4"/>
        <v>Sulvadlan44125</v>
      </c>
      <c r="AA51" s="46" t="str">
        <f t="shared" si="5"/>
        <v>BMJ 05444125UTARADAY</v>
      </c>
      <c r="AB51" s="46" t="str">
        <f t="shared" si="6"/>
        <v>Sulvadlan44125UTARADAY</v>
      </c>
      <c r="AC51" s="46" t="str">
        <f t="shared" si="7"/>
        <v>BMJ 05444125DAY</v>
      </c>
      <c r="AD51" s="46" t="str">
        <f t="shared" si="8"/>
        <v>Sulvadlan44125DAY</v>
      </c>
    </row>
    <row r="52" spans="1:30" x14ac:dyDescent="0.3">
      <c r="A52" s="46">
        <v>1</v>
      </c>
      <c r="B52" s="46" t="s">
        <v>19</v>
      </c>
      <c r="C52" s="110">
        <v>44125</v>
      </c>
      <c r="D52" s="49" t="s">
        <v>20</v>
      </c>
      <c r="E52" s="74">
        <v>44125</v>
      </c>
      <c r="F52" s="49">
        <v>5083558</v>
      </c>
      <c r="G52" s="46" t="s">
        <v>21</v>
      </c>
      <c r="H52" s="46" t="s">
        <v>68</v>
      </c>
      <c r="I52" s="46" t="s">
        <v>69</v>
      </c>
      <c r="J52" s="46" t="s">
        <v>57</v>
      </c>
      <c r="K52" s="46" t="s">
        <v>71</v>
      </c>
      <c r="L52" s="46" t="str">
        <f t="shared" si="0"/>
        <v>FM260JD</v>
      </c>
      <c r="M52" s="46" t="str">
        <f t="shared" si="1"/>
        <v>SS</v>
      </c>
      <c r="N52" s="46" t="str">
        <f t="shared" si="2"/>
        <v>10 RODA</v>
      </c>
      <c r="O52" s="47">
        <v>0.39454861111111111</v>
      </c>
      <c r="P52" s="48">
        <v>44125.394548611112</v>
      </c>
      <c r="Q52" s="50">
        <v>38240</v>
      </c>
      <c r="R52" s="50">
        <v>14540</v>
      </c>
      <c r="S52" s="72">
        <f t="shared" si="3"/>
        <v>23.7</v>
      </c>
      <c r="T52" s="49" t="s">
        <v>27</v>
      </c>
      <c r="U52" s="49" t="s">
        <v>28</v>
      </c>
      <c r="V52" s="46" t="s">
        <v>70</v>
      </c>
      <c r="W52" s="46" t="s">
        <v>72</v>
      </c>
      <c r="X52" s="46" t="str">
        <f>IFERROR(VLOOKUP(W52,#REF!,38,FALSE),"")</f>
        <v/>
      </c>
      <c r="Z52" s="46" t="str">
        <f t="shared" si="4"/>
        <v>Sulvadlan44125</v>
      </c>
      <c r="AA52" s="46" t="str">
        <f t="shared" si="5"/>
        <v>BMJ 05444125UTARADAY</v>
      </c>
      <c r="AB52" s="46" t="str">
        <f t="shared" si="6"/>
        <v>Sulvadlan44125UTARADAY</v>
      </c>
      <c r="AC52" s="46" t="str">
        <f t="shared" si="7"/>
        <v>BMJ 05444125DAY</v>
      </c>
      <c r="AD52" s="46" t="str">
        <f t="shared" si="8"/>
        <v>Sulvadlan44125DAY</v>
      </c>
    </row>
    <row r="53" spans="1:30" x14ac:dyDescent="0.3">
      <c r="A53" s="46">
        <v>1</v>
      </c>
      <c r="B53" s="46" t="s">
        <v>19</v>
      </c>
      <c r="C53" s="110">
        <v>44125</v>
      </c>
      <c r="D53" s="49" t="s">
        <v>20</v>
      </c>
      <c r="E53" s="74">
        <v>44125</v>
      </c>
      <c r="F53" s="49">
        <v>5083644</v>
      </c>
      <c r="G53" s="46" t="s">
        <v>21</v>
      </c>
      <c r="H53" s="46" t="s">
        <v>68</v>
      </c>
      <c r="I53" s="46" t="s">
        <v>69</v>
      </c>
      <c r="J53" s="46" t="s">
        <v>57</v>
      </c>
      <c r="K53" s="46" t="s">
        <v>71</v>
      </c>
      <c r="L53" s="46" t="str">
        <f t="shared" si="0"/>
        <v>FM260JD</v>
      </c>
      <c r="M53" s="46" t="str">
        <f t="shared" si="1"/>
        <v>SS</v>
      </c>
      <c r="N53" s="46" t="str">
        <f t="shared" si="2"/>
        <v>10 RODA</v>
      </c>
      <c r="O53" s="47">
        <v>0.4562268518518518</v>
      </c>
      <c r="P53" s="48">
        <v>44125.456226851849</v>
      </c>
      <c r="Q53" s="50">
        <v>40580</v>
      </c>
      <c r="R53" s="50">
        <v>14540</v>
      </c>
      <c r="S53" s="72">
        <f t="shared" si="3"/>
        <v>26.04</v>
      </c>
      <c r="T53" s="49" t="s">
        <v>27</v>
      </c>
      <c r="U53" s="49" t="s">
        <v>28</v>
      </c>
      <c r="V53" s="46" t="s">
        <v>70</v>
      </c>
      <c r="W53" s="46" t="s">
        <v>72</v>
      </c>
      <c r="X53" s="46" t="str">
        <f>IFERROR(VLOOKUP(W53,#REF!,38,FALSE),"")</f>
        <v/>
      </c>
      <c r="Z53" s="46" t="str">
        <f t="shared" si="4"/>
        <v>Sulvadlan44125</v>
      </c>
      <c r="AA53" s="46" t="str">
        <f t="shared" si="5"/>
        <v>BMJ 05444125UTARADAY</v>
      </c>
      <c r="AB53" s="46" t="str">
        <f t="shared" si="6"/>
        <v>Sulvadlan44125UTARADAY</v>
      </c>
      <c r="AC53" s="46" t="str">
        <f t="shared" si="7"/>
        <v>BMJ 05444125DAY</v>
      </c>
      <c r="AD53" s="46" t="str">
        <f t="shared" si="8"/>
        <v>Sulvadlan44125DAY</v>
      </c>
    </row>
    <row r="54" spans="1:30" x14ac:dyDescent="0.3">
      <c r="A54" s="46">
        <v>1</v>
      </c>
      <c r="B54" s="46" t="s">
        <v>19</v>
      </c>
      <c r="C54" s="110">
        <v>44125</v>
      </c>
      <c r="D54" s="49" t="s">
        <v>20</v>
      </c>
      <c r="E54" s="74">
        <v>44125</v>
      </c>
      <c r="F54" s="49">
        <v>5083783</v>
      </c>
      <c r="G54" s="46" t="s">
        <v>21</v>
      </c>
      <c r="H54" s="46" t="s">
        <v>68</v>
      </c>
      <c r="I54" s="46" t="s">
        <v>69</v>
      </c>
      <c r="J54" s="46" t="s">
        <v>57</v>
      </c>
      <c r="K54" s="46" t="s">
        <v>71</v>
      </c>
      <c r="L54" s="46" t="str">
        <f t="shared" si="0"/>
        <v>FM260JD</v>
      </c>
      <c r="M54" s="46" t="str">
        <f t="shared" si="1"/>
        <v>SS</v>
      </c>
      <c r="N54" s="46" t="str">
        <f t="shared" si="2"/>
        <v>10 RODA</v>
      </c>
      <c r="O54" s="47">
        <v>0.56442129629629634</v>
      </c>
      <c r="P54" s="48">
        <v>44125.564421296294</v>
      </c>
      <c r="Q54" s="50">
        <v>39340</v>
      </c>
      <c r="R54" s="50">
        <v>14540</v>
      </c>
      <c r="S54" s="72">
        <f t="shared" si="3"/>
        <v>24.8</v>
      </c>
      <c r="T54" s="49" t="s">
        <v>27</v>
      </c>
      <c r="U54" s="49" t="s">
        <v>28</v>
      </c>
      <c r="V54" s="46" t="s">
        <v>70</v>
      </c>
      <c r="W54" s="46" t="s">
        <v>72</v>
      </c>
      <c r="X54" s="46" t="str">
        <f>IFERROR(VLOOKUP(W54,#REF!,38,FALSE),"")</f>
        <v/>
      </c>
      <c r="Z54" s="46" t="str">
        <f t="shared" si="4"/>
        <v>Sulvadlan44125</v>
      </c>
      <c r="AA54" s="46" t="str">
        <f t="shared" si="5"/>
        <v>BMJ 05444125UTARADAY</v>
      </c>
      <c r="AB54" s="46" t="str">
        <f t="shared" si="6"/>
        <v>Sulvadlan44125UTARADAY</v>
      </c>
      <c r="AC54" s="46" t="str">
        <f t="shared" si="7"/>
        <v>BMJ 05444125DAY</v>
      </c>
      <c r="AD54" s="46" t="str">
        <f t="shared" si="8"/>
        <v>Sulvadlan44125DAY</v>
      </c>
    </row>
    <row r="55" spans="1:30" x14ac:dyDescent="0.3">
      <c r="A55" s="46">
        <v>1</v>
      </c>
      <c r="B55" s="46" t="s">
        <v>19</v>
      </c>
      <c r="C55" s="110">
        <v>44125</v>
      </c>
      <c r="D55" s="49" t="s">
        <v>20</v>
      </c>
      <c r="E55" s="74">
        <v>44125</v>
      </c>
      <c r="F55" s="49">
        <v>5083873</v>
      </c>
      <c r="G55" s="46" t="s">
        <v>21</v>
      </c>
      <c r="H55" s="46" t="s">
        <v>68</v>
      </c>
      <c r="I55" s="46" t="s">
        <v>69</v>
      </c>
      <c r="J55" s="46" t="s">
        <v>57</v>
      </c>
      <c r="K55" s="46" t="s">
        <v>71</v>
      </c>
      <c r="L55" s="46" t="str">
        <f t="shared" si="0"/>
        <v>FM260JD</v>
      </c>
      <c r="M55" s="46" t="str">
        <f t="shared" si="1"/>
        <v>SS</v>
      </c>
      <c r="N55" s="46" t="str">
        <f t="shared" si="2"/>
        <v>10 RODA</v>
      </c>
      <c r="O55" s="47">
        <v>0.63288194444444446</v>
      </c>
      <c r="P55" s="48">
        <v>44125.632881944446</v>
      </c>
      <c r="Q55" s="50">
        <v>38620</v>
      </c>
      <c r="R55" s="50">
        <v>14540</v>
      </c>
      <c r="S55" s="72">
        <f t="shared" si="3"/>
        <v>24.08</v>
      </c>
      <c r="T55" s="49" t="s">
        <v>27</v>
      </c>
      <c r="U55" s="49" t="s">
        <v>28</v>
      </c>
      <c r="V55" s="46" t="s">
        <v>70</v>
      </c>
      <c r="W55" s="46" t="s">
        <v>72</v>
      </c>
      <c r="X55" s="46" t="str">
        <f>IFERROR(VLOOKUP(W55,#REF!,38,FALSE),"")</f>
        <v/>
      </c>
      <c r="Z55" s="46" t="str">
        <f t="shared" si="4"/>
        <v>Sulvadlan44125</v>
      </c>
      <c r="AA55" s="46" t="str">
        <f t="shared" si="5"/>
        <v>BMJ 05444125UTARADAY</v>
      </c>
      <c r="AB55" s="46" t="str">
        <f t="shared" si="6"/>
        <v>Sulvadlan44125UTARADAY</v>
      </c>
      <c r="AC55" s="46" t="str">
        <f t="shared" si="7"/>
        <v>BMJ 05444125DAY</v>
      </c>
      <c r="AD55" s="46" t="str">
        <f t="shared" si="8"/>
        <v>Sulvadlan44125DAY</v>
      </c>
    </row>
    <row r="56" spans="1:30" x14ac:dyDescent="0.3">
      <c r="A56" s="46">
        <v>1</v>
      </c>
      <c r="B56" s="46" t="s">
        <v>19</v>
      </c>
      <c r="C56" s="110">
        <v>44125</v>
      </c>
      <c r="D56" s="49" t="s">
        <v>20</v>
      </c>
      <c r="E56" s="74">
        <v>44125</v>
      </c>
      <c r="F56" s="49">
        <v>5083975</v>
      </c>
      <c r="G56" s="46" t="s">
        <v>21</v>
      </c>
      <c r="H56" s="46" t="s">
        <v>53</v>
      </c>
      <c r="I56" s="46" t="s">
        <v>54</v>
      </c>
      <c r="J56" s="46" t="s">
        <v>57</v>
      </c>
      <c r="K56" s="46" t="s">
        <v>71</v>
      </c>
      <c r="L56" s="46" t="str">
        <f t="shared" si="0"/>
        <v>FM260JD</v>
      </c>
      <c r="M56" s="46" t="str">
        <f t="shared" si="1"/>
        <v>SS</v>
      </c>
      <c r="N56" s="46" t="str">
        <f t="shared" si="2"/>
        <v>10 RODA</v>
      </c>
      <c r="O56" s="47">
        <v>0.70246527777777779</v>
      </c>
      <c r="P56" s="48">
        <v>44125.702465277776</v>
      </c>
      <c r="Q56" s="50">
        <v>37920</v>
      </c>
      <c r="R56" s="50">
        <v>14540</v>
      </c>
      <c r="S56" s="72">
        <f t="shared" si="3"/>
        <v>23.38</v>
      </c>
      <c r="T56" s="49" t="s">
        <v>27</v>
      </c>
      <c r="U56" s="49" t="s">
        <v>28</v>
      </c>
      <c r="V56" s="46" t="s">
        <v>58</v>
      </c>
      <c r="W56" s="46" t="s">
        <v>72</v>
      </c>
      <c r="X56" s="46" t="str">
        <f>IFERROR(VLOOKUP(W56,#REF!,38,FALSE),"")</f>
        <v/>
      </c>
      <c r="Z56" s="46" t="str">
        <f t="shared" si="4"/>
        <v>Sulvadlan44125</v>
      </c>
      <c r="AA56" s="46" t="str">
        <f t="shared" si="5"/>
        <v>BMJ 05444125UTARADAY</v>
      </c>
      <c r="AB56" s="46" t="str">
        <f t="shared" si="6"/>
        <v>Sulvadlan44125UTARADAY</v>
      </c>
      <c r="AC56" s="46" t="str">
        <f t="shared" si="7"/>
        <v>BMJ 05444125DAY</v>
      </c>
      <c r="AD56" s="46" t="str">
        <f t="shared" si="8"/>
        <v>Sulvadlan44125DAY</v>
      </c>
    </row>
    <row r="57" spans="1:30" x14ac:dyDescent="0.3">
      <c r="A57" s="46">
        <v>1</v>
      </c>
      <c r="B57" s="46" t="s">
        <v>19</v>
      </c>
      <c r="C57" s="110">
        <v>44125</v>
      </c>
      <c r="D57" s="49" t="s">
        <v>20</v>
      </c>
      <c r="E57" s="74">
        <v>44125</v>
      </c>
      <c r="F57" s="49">
        <v>5083759</v>
      </c>
      <c r="G57" s="46" t="s">
        <v>21</v>
      </c>
      <c r="H57" s="46" t="s">
        <v>68</v>
      </c>
      <c r="I57" s="46" t="s">
        <v>69</v>
      </c>
      <c r="J57" s="46" t="s">
        <v>57</v>
      </c>
      <c r="K57" s="46" t="s">
        <v>73</v>
      </c>
      <c r="L57" s="46" t="str">
        <f t="shared" si="0"/>
        <v>FM260JD</v>
      </c>
      <c r="M57" s="46" t="str">
        <f t="shared" si="1"/>
        <v>SS</v>
      </c>
      <c r="N57" s="46" t="str">
        <f t="shared" si="2"/>
        <v>10 RODA</v>
      </c>
      <c r="O57" s="47">
        <v>0.53943287037037035</v>
      </c>
      <c r="P57" s="48">
        <v>44125.53943287037</v>
      </c>
      <c r="Q57" s="50">
        <v>40020</v>
      </c>
      <c r="R57" s="50">
        <v>14740</v>
      </c>
      <c r="S57" s="72">
        <f t="shared" si="3"/>
        <v>25.28</v>
      </c>
      <c r="T57" s="49" t="s">
        <v>27</v>
      </c>
      <c r="U57" s="49" t="s">
        <v>28</v>
      </c>
      <c r="V57" s="46" t="s">
        <v>70</v>
      </c>
      <c r="W57" s="46" t="s">
        <v>74</v>
      </c>
      <c r="X57" s="46" t="str">
        <f>IFERROR(VLOOKUP(W57,#REF!,38,FALSE),"")</f>
        <v/>
      </c>
      <c r="Z57" s="46" t="str">
        <f t="shared" si="4"/>
        <v>Alrandi44125</v>
      </c>
      <c r="AA57" s="46" t="str">
        <f t="shared" si="5"/>
        <v>BMJ 05544125UTARADAY</v>
      </c>
      <c r="AB57" s="46" t="str">
        <f t="shared" si="6"/>
        <v>Alrandi44125UTARADAY</v>
      </c>
      <c r="AC57" s="46" t="str">
        <f t="shared" si="7"/>
        <v>BMJ 05544125DAY</v>
      </c>
      <c r="AD57" s="46" t="str">
        <f t="shared" si="8"/>
        <v>Alrandi44125DAY</v>
      </c>
    </row>
    <row r="58" spans="1:30" x14ac:dyDescent="0.3">
      <c r="A58" s="46">
        <v>1</v>
      </c>
      <c r="B58" s="46" t="s">
        <v>19</v>
      </c>
      <c r="C58" s="110">
        <v>44125</v>
      </c>
      <c r="D58" s="49" t="s">
        <v>20</v>
      </c>
      <c r="E58" s="74">
        <v>44125</v>
      </c>
      <c r="F58" s="49">
        <v>5083843</v>
      </c>
      <c r="G58" s="46" t="s">
        <v>21</v>
      </c>
      <c r="H58" s="46" t="s">
        <v>68</v>
      </c>
      <c r="I58" s="46" t="s">
        <v>69</v>
      </c>
      <c r="J58" s="46" t="s">
        <v>57</v>
      </c>
      <c r="K58" s="46" t="s">
        <v>73</v>
      </c>
      <c r="L58" s="46" t="str">
        <f t="shared" si="0"/>
        <v>FM260JD</v>
      </c>
      <c r="M58" s="46" t="str">
        <f t="shared" si="1"/>
        <v>SS</v>
      </c>
      <c r="N58" s="46" t="str">
        <f t="shared" si="2"/>
        <v>10 RODA</v>
      </c>
      <c r="O58" s="47">
        <v>0.60366898148148151</v>
      </c>
      <c r="P58" s="48">
        <v>44125.603668981479</v>
      </c>
      <c r="Q58" s="50">
        <v>37660</v>
      </c>
      <c r="R58" s="50">
        <v>14740</v>
      </c>
      <c r="S58" s="72">
        <f t="shared" si="3"/>
        <v>22.92</v>
      </c>
      <c r="T58" s="49" t="s">
        <v>27</v>
      </c>
      <c r="U58" s="49" t="s">
        <v>28</v>
      </c>
      <c r="V58" s="46" t="s">
        <v>70</v>
      </c>
      <c r="W58" s="46" t="s">
        <v>74</v>
      </c>
      <c r="X58" s="46" t="str">
        <f>IFERROR(VLOOKUP(W58,#REF!,38,FALSE),"")</f>
        <v/>
      </c>
      <c r="Z58" s="46" t="str">
        <f t="shared" si="4"/>
        <v>Alrandi44125</v>
      </c>
      <c r="AA58" s="46" t="str">
        <f t="shared" si="5"/>
        <v>BMJ 05544125UTARADAY</v>
      </c>
      <c r="AB58" s="46" t="str">
        <f t="shared" si="6"/>
        <v>Alrandi44125UTARADAY</v>
      </c>
      <c r="AC58" s="46" t="str">
        <f t="shared" si="7"/>
        <v>BMJ 05544125DAY</v>
      </c>
      <c r="AD58" s="46" t="str">
        <f t="shared" si="8"/>
        <v>Alrandi44125DAY</v>
      </c>
    </row>
    <row r="59" spans="1:30" x14ac:dyDescent="0.3">
      <c r="A59" s="46">
        <v>1</v>
      </c>
      <c r="B59" s="46" t="s">
        <v>19</v>
      </c>
      <c r="C59" s="110">
        <v>44125</v>
      </c>
      <c r="D59" s="49" t="s">
        <v>20</v>
      </c>
      <c r="E59" s="74">
        <v>44125</v>
      </c>
      <c r="F59" s="49">
        <v>5083954</v>
      </c>
      <c r="G59" s="46" t="s">
        <v>21</v>
      </c>
      <c r="H59" s="46" t="s">
        <v>68</v>
      </c>
      <c r="I59" s="46" t="s">
        <v>69</v>
      </c>
      <c r="J59" s="46" t="s">
        <v>57</v>
      </c>
      <c r="K59" s="46" t="s">
        <v>73</v>
      </c>
      <c r="L59" s="46" t="str">
        <f t="shared" si="0"/>
        <v>FM260JD</v>
      </c>
      <c r="M59" s="46" t="str">
        <f t="shared" si="1"/>
        <v>SS</v>
      </c>
      <c r="N59" s="46" t="str">
        <f t="shared" si="2"/>
        <v>10 RODA</v>
      </c>
      <c r="O59" s="47">
        <v>0.68829861111111112</v>
      </c>
      <c r="P59" s="48">
        <v>44125.688298611109</v>
      </c>
      <c r="Q59" s="50">
        <v>39120</v>
      </c>
      <c r="R59" s="50">
        <v>14740</v>
      </c>
      <c r="S59" s="72">
        <f t="shared" si="3"/>
        <v>24.38</v>
      </c>
      <c r="T59" s="49" t="s">
        <v>27</v>
      </c>
      <c r="U59" s="49" t="s">
        <v>28</v>
      </c>
      <c r="V59" s="46" t="s">
        <v>70</v>
      </c>
      <c r="W59" s="46" t="s">
        <v>74</v>
      </c>
      <c r="X59" s="46" t="str">
        <f>IFERROR(VLOOKUP(W59,#REF!,38,FALSE),"")</f>
        <v/>
      </c>
      <c r="Z59" s="46" t="str">
        <f t="shared" si="4"/>
        <v>Alrandi44125</v>
      </c>
      <c r="AA59" s="46" t="str">
        <f t="shared" si="5"/>
        <v>BMJ 05544125UTARADAY</v>
      </c>
      <c r="AB59" s="46" t="str">
        <f t="shared" si="6"/>
        <v>Alrandi44125UTARADAY</v>
      </c>
      <c r="AC59" s="46" t="str">
        <f t="shared" si="7"/>
        <v>BMJ 05544125DAY</v>
      </c>
      <c r="AD59" s="46" t="str">
        <f t="shared" si="8"/>
        <v>Alrandi44125DAY</v>
      </c>
    </row>
    <row r="60" spans="1:30" x14ac:dyDescent="0.3">
      <c r="A60" s="46">
        <v>1</v>
      </c>
      <c r="B60" s="46" t="s">
        <v>19</v>
      </c>
      <c r="C60" s="110">
        <v>44125</v>
      </c>
      <c r="D60" s="49" t="s">
        <v>20</v>
      </c>
      <c r="E60" s="74">
        <v>44125</v>
      </c>
      <c r="F60" s="49">
        <v>5083484</v>
      </c>
      <c r="G60" s="46" t="s">
        <v>21</v>
      </c>
      <c r="H60" s="46" t="s">
        <v>22</v>
      </c>
      <c r="I60" s="46" t="s">
        <v>23</v>
      </c>
      <c r="J60" s="46" t="s">
        <v>24</v>
      </c>
      <c r="K60" s="46" t="s">
        <v>75</v>
      </c>
      <c r="L60" s="46" t="str">
        <f t="shared" si="0"/>
        <v>FM260JD</v>
      </c>
      <c r="M60" s="46" t="str">
        <f t="shared" si="1"/>
        <v>SS</v>
      </c>
      <c r="N60" s="46" t="str">
        <f t="shared" si="2"/>
        <v>10 RODA</v>
      </c>
      <c r="O60" s="47">
        <v>0.3404282407407408</v>
      </c>
      <c r="P60" s="48">
        <v>44125.344652777778</v>
      </c>
      <c r="Q60" s="50">
        <v>40680</v>
      </c>
      <c r="R60" s="50">
        <v>14520</v>
      </c>
      <c r="S60" s="72">
        <f t="shared" si="3"/>
        <v>26.16</v>
      </c>
      <c r="T60" s="49" t="s">
        <v>27</v>
      </c>
      <c r="U60" s="49" t="s">
        <v>28</v>
      </c>
      <c r="V60" s="46" t="s">
        <v>29</v>
      </c>
      <c r="W60" s="46" t="s">
        <v>76</v>
      </c>
      <c r="X60" s="46" t="str">
        <f>IFERROR(VLOOKUP(W60,#REF!,38,FALSE),"")</f>
        <v/>
      </c>
      <c r="Z60" s="46" t="str">
        <f t="shared" si="4"/>
        <v>Ruslan44125</v>
      </c>
      <c r="AA60" s="46" t="str">
        <f t="shared" si="5"/>
        <v>BMJ 05644125UTARADAY</v>
      </c>
      <c r="AB60" s="46" t="str">
        <f t="shared" si="6"/>
        <v>Ruslan44125UTARADAY</v>
      </c>
      <c r="AC60" s="46" t="str">
        <f t="shared" si="7"/>
        <v>BMJ 05644125DAY</v>
      </c>
      <c r="AD60" s="46" t="str">
        <f t="shared" si="8"/>
        <v>Ruslan44125DAY</v>
      </c>
    </row>
    <row r="61" spans="1:30" x14ac:dyDescent="0.3">
      <c r="A61" s="46">
        <v>1</v>
      </c>
      <c r="B61" s="46" t="s">
        <v>19</v>
      </c>
      <c r="C61" s="110">
        <v>44125</v>
      </c>
      <c r="D61" s="49" t="s">
        <v>20</v>
      </c>
      <c r="E61" s="74">
        <v>44125</v>
      </c>
      <c r="F61" s="49">
        <v>5083571</v>
      </c>
      <c r="G61" s="46" t="s">
        <v>21</v>
      </c>
      <c r="H61" s="46" t="s">
        <v>68</v>
      </c>
      <c r="I61" s="46" t="s">
        <v>69</v>
      </c>
      <c r="J61" s="46" t="s">
        <v>57</v>
      </c>
      <c r="K61" s="46" t="s">
        <v>75</v>
      </c>
      <c r="L61" s="46" t="str">
        <f t="shared" si="0"/>
        <v>FM260JD</v>
      </c>
      <c r="M61" s="46" t="str">
        <f t="shared" si="1"/>
        <v>SS</v>
      </c>
      <c r="N61" s="46" t="str">
        <f t="shared" si="2"/>
        <v>10 RODA</v>
      </c>
      <c r="O61" s="47">
        <v>0.40563657407407411</v>
      </c>
      <c r="P61" s="48">
        <v>44125.405636574076</v>
      </c>
      <c r="Q61" s="50">
        <v>38960</v>
      </c>
      <c r="R61" s="50">
        <v>14520</v>
      </c>
      <c r="S61" s="72">
        <f t="shared" si="3"/>
        <v>24.44</v>
      </c>
      <c r="T61" s="49" t="s">
        <v>27</v>
      </c>
      <c r="U61" s="49" t="s">
        <v>28</v>
      </c>
      <c r="V61" s="46" t="s">
        <v>70</v>
      </c>
      <c r="W61" s="46" t="s">
        <v>76</v>
      </c>
      <c r="X61" s="46" t="str">
        <f>IFERROR(VLOOKUP(W61,#REF!,38,FALSE),"")</f>
        <v/>
      </c>
      <c r="Z61" s="46" t="str">
        <f t="shared" si="4"/>
        <v>Ruslan44125</v>
      </c>
      <c r="AA61" s="46" t="str">
        <f t="shared" si="5"/>
        <v>BMJ 05644125UTARADAY</v>
      </c>
      <c r="AB61" s="46" t="str">
        <f t="shared" si="6"/>
        <v>Ruslan44125UTARADAY</v>
      </c>
      <c r="AC61" s="46" t="str">
        <f t="shared" si="7"/>
        <v>BMJ 05644125DAY</v>
      </c>
      <c r="AD61" s="46" t="str">
        <f t="shared" si="8"/>
        <v>Ruslan44125DAY</v>
      </c>
    </row>
    <row r="62" spans="1:30" x14ac:dyDescent="0.3">
      <c r="A62" s="46">
        <v>1</v>
      </c>
      <c r="B62" s="46" t="s">
        <v>19</v>
      </c>
      <c r="C62" s="110">
        <v>44125</v>
      </c>
      <c r="D62" s="49" t="s">
        <v>20</v>
      </c>
      <c r="E62" s="74">
        <v>44125</v>
      </c>
      <c r="F62" s="49">
        <v>5083683</v>
      </c>
      <c r="G62" s="46" t="s">
        <v>21</v>
      </c>
      <c r="H62" s="46" t="s">
        <v>68</v>
      </c>
      <c r="I62" s="46" t="s">
        <v>69</v>
      </c>
      <c r="J62" s="46" t="s">
        <v>57</v>
      </c>
      <c r="K62" s="46" t="s">
        <v>75</v>
      </c>
      <c r="L62" s="46" t="str">
        <f t="shared" si="0"/>
        <v>FM260JD</v>
      </c>
      <c r="M62" s="46" t="str">
        <f t="shared" si="1"/>
        <v>SS</v>
      </c>
      <c r="N62" s="46" t="str">
        <f t="shared" si="2"/>
        <v>10 RODA</v>
      </c>
      <c r="O62" s="47">
        <v>0.48439814814814813</v>
      </c>
      <c r="P62" s="48">
        <v>44125.484398148146</v>
      </c>
      <c r="Q62" s="50">
        <v>38160</v>
      </c>
      <c r="R62" s="50">
        <v>14520</v>
      </c>
      <c r="S62" s="72">
        <f t="shared" si="3"/>
        <v>23.64</v>
      </c>
      <c r="T62" s="49" t="s">
        <v>27</v>
      </c>
      <c r="U62" s="49" t="s">
        <v>28</v>
      </c>
      <c r="V62" s="46" t="s">
        <v>70</v>
      </c>
      <c r="W62" s="46" t="s">
        <v>76</v>
      </c>
      <c r="X62" s="46" t="str">
        <f>IFERROR(VLOOKUP(W62,#REF!,38,FALSE),"")</f>
        <v/>
      </c>
      <c r="Z62" s="46" t="str">
        <f t="shared" si="4"/>
        <v>Ruslan44125</v>
      </c>
      <c r="AA62" s="46" t="str">
        <f t="shared" si="5"/>
        <v>BMJ 05644125UTARADAY</v>
      </c>
      <c r="AB62" s="46" t="str">
        <f t="shared" si="6"/>
        <v>Ruslan44125UTARADAY</v>
      </c>
      <c r="AC62" s="46" t="str">
        <f t="shared" si="7"/>
        <v>BMJ 05644125DAY</v>
      </c>
      <c r="AD62" s="46" t="str">
        <f t="shared" si="8"/>
        <v>Ruslan44125DAY</v>
      </c>
    </row>
    <row r="63" spans="1:30" x14ac:dyDescent="0.3">
      <c r="A63" s="46">
        <v>1</v>
      </c>
      <c r="B63" s="46" t="s">
        <v>19</v>
      </c>
      <c r="C63" s="110">
        <v>44125</v>
      </c>
      <c r="D63" s="49" t="s">
        <v>20</v>
      </c>
      <c r="E63" s="74">
        <v>44125</v>
      </c>
      <c r="F63" s="49">
        <v>5083779</v>
      </c>
      <c r="G63" s="46" t="s">
        <v>21</v>
      </c>
      <c r="H63" s="46" t="s">
        <v>68</v>
      </c>
      <c r="I63" s="46" t="s">
        <v>69</v>
      </c>
      <c r="J63" s="46" t="s">
        <v>57</v>
      </c>
      <c r="K63" s="46" t="s">
        <v>75</v>
      </c>
      <c r="L63" s="46" t="str">
        <f t="shared" si="0"/>
        <v>FM260JD</v>
      </c>
      <c r="M63" s="46" t="str">
        <f t="shared" si="1"/>
        <v>SS</v>
      </c>
      <c r="N63" s="46" t="str">
        <f t="shared" si="2"/>
        <v>10 RODA</v>
      </c>
      <c r="O63" s="47">
        <v>0.55986111111111114</v>
      </c>
      <c r="P63" s="48">
        <v>44125.559861111113</v>
      </c>
      <c r="Q63" s="50">
        <v>38420</v>
      </c>
      <c r="R63" s="50">
        <v>14520</v>
      </c>
      <c r="S63" s="72">
        <f t="shared" si="3"/>
        <v>23.9</v>
      </c>
      <c r="T63" s="49" t="s">
        <v>27</v>
      </c>
      <c r="U63" s="49" t="s">
        <v>28</v>
      </c>
      <c r="V63" s="46" t="s">
        <v>70</v>
      </c>
      <c r="W63" s="46" t="s">
        <v>76</v>
      </c>
      <c r="X63" s="46" t="str">
        <f>IFERROR(VLOOKUP(W63,#REF!,38,FALSE),"")</f>
        <v/>
      </c>
      <c r="Z63" s="46" t="str">
        <f t="shared" si="4"/>
        <v>Ruslan44125</v>
      </c>
      <c r="AA63" s="46" t="str">
        <f t="shared" si="5"/>
        <v>BMJ 05644125UTARADAY</v>
      </c>
      <c r="AB63" s="46" t="str">
        <f t="shared" si="6"/>
        <v>Ruslan44125UTARADAY</v>
      </c>
      <c r="AC63" s="46" t="str">
        <f t="shared" si="7"/>
        <v>BMJ 05644125DAY</v>
      </c>
      <c r="AD63" s="46" t="str">
        <f t="shared" si="8"/>
        <v>Ruslan44125DAY</v>
      </c>
    </row>
    <row r="64" spans="1:30" x14ac:dyDescent="0.3">
      <c r="A64" s="46">
        <v>1</v>
      </c>
      <c r="B64" s="46" t="s">
        <v>19</v>
      </c>
      <c r="C64" s="110">
        <v>44125</v>
      </c>
      <c r="D64" s="49" t="s">
        <v>20</v>
      </c>
      <c r="E64" s="74">
        <v>44125</v>
      </c>
      <c r="F64" s="49">
        <v>5083870</v>
      </c>
      <c r="G64" s="46" t="s">
        <v>21</v>
      </c>
      <c r="H64" s="46" t="s">
        <v>68</v>
      </c>
      <c r="I64" s="46" t="s">
        <v>69</v>
      </c>
      <c r="J64" s="46" t="s">
        <v>57</v>
      </c>
      <c r="K64" s="46" t="s">
        <v>75</v>
      </c>
      <c r="L64" s="46" t="str">
        <f t="shared" si="0"/>
        <v>FM260JD</v>
      </c>
      <c r="M64" s="46" t="str">
        <f t="shared" si="1"/>
        <v>SS</v>
      </c>
      <c r="N64" s="46" t="str">
        <f t="shared" si="2"/>
        <v>10 RODA</v>
      </c>
      <c r="O64" s="47">
        <v>0.62905092592592593</v>
      </c>
      <c r="P64" s="48">
        <v>44125.629050925927</v>
      </c>
      <c r="Q64" s="50">
        <v>38700</v>
      </c>
      <c r="R64" s="50">
        <v>14520</v>
      </c>
      <c r="S64" s="72">
        <f t="shared" si="3"/>
        <v>24.18</v>
      </c>
      <c r="T64" s="49" t="s">
        <v>27</v>
      </c>
      <c r="U64" s="49" t="s">
        <v>28</v>
      </c>
      <c r="V64" s="46" t="s">
        <v>70</v>
      </c>
      <c r="W64" s="46" t="s">
        <v>76</v>
      </c>
      <c r="X64" s="46" t="str">
        <f>IFERROR(VLOOKUP(W64,#REF!,38,FALSE),"")</f>
        <v/>
      </c>
      <c r="Z64" s="46" t="str">
        <f t="shared" si="4"/>
        <v>Ruslan44125</v>
      </c>
      <c r="AA64" s="46" t="str">
        <f t="shared" si="5"/>
        <v>BMJ 05644125UTARADAY</v>
      </c>
      <c r="AB64" s="46" t="str">
        <f t="shared" si="6"/>
        <v>Ruslan44125UTARADAY</v>
      </c>
      <c r="AC64" s="46" t="str">
        <f t="shared" si="7"/>
        <v>BMJ 05644125DAY</v>
      </c>
      <c r="AD64" s="46" t="str">
        <f t="shared" si="8"/>
        <v>Ruslan44125DAY</v>
      </c>
    </row>
    <row r="65" spans="1:30" x14ac:dyDescent="0.3">
      <c r="A65" s="46">
        <v>1</v>
      </c>
      <c r="B65" s="46" t="s">
        <v>19</v>
      </c>
      <c r="C65" s="110">
        <v>44125</v>
      </c>
      <c r="D65" s="49" t="s">
        <v>20</v>
      </c>
      <c r="E65" s="74">
        <v>44125</v>
      </c>
      <c r="F65" s="49">
        <v>5083960</v>
      </c>
      <c r="G65" s="46" t="s">
        <v>21</v>
      </c>
      <c r="H65" s="46" t="s">
        <v>22</v>
      </c>
      <c r="I65" s="46" t="s">
        <v>23</v>
      </c>
      <c r="J65" s="46" t="s">
        <v>24</v>
      </c>
      <c r="K65" s="46" t="s">
        <v>75</v>
      </c>
      <c r="L65" s="46" t="str">
        <f t="shared" si="0"/>
        <v>FM260JD</v>
      </c>
      <c r="M65" s="46" t="str">
        <f t="shared" si="1"/>
        <v>SS</v>
      </c>
      <c r="N65" s="46" t="str">
        <f t="shared" si="2"/>
        <v>10 RODA</v>
      </c>
      <c r="O65" s="47">
        <v>0.69391203703703708</v>
      </c>
      <c r="P65" s="48">
        <v>44125.693912037037</v>
      </c>
      <c r="Q65" s="50">
        <v>38280</v>
      </c>
      <c r="R65" s="50">
        <v>14520</v>
      </c>
      <c r="S65" s="72">
        <f t="shared" si="3"/>
        <v>23.76</v>
      </c>
      <c r="T65" s="49" t="s">
        <v>27</v>
      </c>
      <c r="U65" s="49" t="s">
        <v>28</v>
      </c>
      <c r="V65" s="46" t="s">
        <v>29</v>
      </c>
      <c r="W65" s="46" t="s">
        <v>76</v>
      </c>
      <c r="X65" s="46" t="str">
        <f>IFERROR(VLOOKUP(W65,#REF!,38,FALSE),"")</f>
        <v/>
      </c>
      <c r="Z65" s="46" t="str">
        <f t="shared" si="4"/>
        <v>Ruslan44125</v>
      </c>
      <c r="AA65" s="46" t="str">
        <f t="shared" si="5"/>
        <v>BMJ 05644125UTARADAY</v>
      </c>
      <c r="AB65" s="46" t="str">
        <f t="shared" si="6"/>
        <v>Ruslan44125UTARADAY</v>
      </c>
      <c r="AC65" s="46" t="str">
        <f t="shared" si="7"/>
        <v>BMJ 05644125DAY</v>
      </c>
      <c r="AD65" s="46" t="str">
        <f t="shared" si="8"/>
        <v>Ruslan44125DAY</v>
      </c>
    </row>
    <row r="66" spans="1:30" x14ac:dyDescent="0.3">
      <c r="A66" s="46">
        <v>1</v>
      </c>
      <c r="B66" s="46" t="s">
        <v>19</v>
      </c>
      <c r="C66" s="110">
        <v>44125</v>
      </c>
      <c r="D66" s="49" t="s">
        <v>20</v>
      </c>
      <c r="E66" s="74">
        <v>44125</v>
      </c>
      <c r="F66" s="49">
        <v>5083496</v>
      </c>
      <c r="G66" s="46" t="s">
        <v>21</v>
      </c>
      <c r="H66" s="46" t="s">
        <v>22</v>
      </c>
      <c r="I66" s="46" t="s">
        <v>48</v>
      </c>
      <c r="J66" s="46" t="s">
        <v>49</v>
      </c>
      <c r="K66" s="46" t="s">
        <v>77</v>
      </c>
      <c r="L66" s="46" t="str">
        <f t="shared" si="0"/>
        <v>FM260JD</v>
      </c>
      <c r="M66" s="46" t="str">
        <f t="shared" si="1"/>
        <v>BMJ</v>
      </c>
      <c r="N66" s="46" t="str">
        <f t="shared" si="2"/>
        <v>10 RODA</v>
      </c>
      <c r="O66" s="47">
        <v>0.34824074074074068</v>
      </c>
      <c r="P66" s="48">
        <v>44125.35260416667</v>
      </c>
      <c r="Q66" s="50">
        <v>38620</v>
      </c>
      <c r="R66" s="50">
        <v>14320</v>
      </c>
      <c r="S66" s="72">
        <f t="shared" si="3"/>
        <v>24.3</v>
      </c>
      <c r="T66" s="49" t="s">
        <v>27</v>
      </c>
      <c r="U66" s="49" t="s">
        <v>28</v>
      </c>
      <c r="V66" s="46" t="s">
        <v>50</v>
      </c>
      <c r="W66" s="46" t="s">
        <v>78</v>
      </c>
      <c r="X66" s="46" t="str">
        <f>IFERROR(VLOOKUP(W66,#REF!,38,FALSE),"")</f>
        <v/>
      </c>
      <c r="Z66" s="46" t="str">
        <f t="shared" si="4"/>
        <v>Alusdi44125</v>
      </c>
      <c r="AA66" s="46" t="str">
        <f t="shared" si="5"/>
        <v>BMJ 06544125UTARADAY</v>
      </c>
      <c r="AB66" s="46" t="str">
        <f t="shared" si="6"/>
        <v>Alusdi44125UTARADAY</v>
      </c>
      <c r="AC66" s="46" t="str">
        <f t="shared" si="7"/>
        <v>BMJ 06544125DAY</v>
      </c>
      <c r="AD66" s="46" t="str">
        <f t="shared" si="8"/>
        <v>Alusdi44125DAY</v>
      </c>
    </row>
    <row r="67" spans="1:30" x14ac:dyDescent="0.3">
      <c r="A67" s="46">
        <v>1</v>
      </c>
      <c r="B67" s="46" t="s">
        <v>19</v>
      </c>
      <c r="C67" s="110">
        <v>44125</v>
      </c>
      <c r="D67" s="49" t="s">
        <v>20</v>
      </c>
      <c r="E67" s="74">
        <v>44125</v>
      </c>
      <c r="F67" s="49">
        <v>5083599</v>
      </c>
      <c r="G67" s="46" t="s">
        <v>21</v>
      </c>
      <c r="H67" s="46" t="s">
        <v>53</v>
      </c>
      <c r="I67" s="46" t="s">
        <v>54</v>
      </c>
      <c r="J67" s="46" t="s">
        <v>57</v>
      </c>
      <c r="K67" s="46" t="s">
        <v>77</v>
      </c>
      <c r="L67" s="46" t="str">
        <f t="shared" si="0"/>
        <v>FM260JD</v>
      </c>
      <c r="M67" s="46" t="str">
        <f t="shared" si="1"/>
        <v>BMJ</v>
      </c>
      <c r="N67" s="46" t="str">
        <f t="shared" si="2"/>
        <v>10 RODA</v>
      </c>
      <c r="O67" s="47">
        <v>0.42648148148148146</v>
      </c>
      <c r="P67" s="48">
        <v>44125.426481481481</v>
      </c>
      <c r="Q67" s="50">
        <v>40060</v>
      </c>
      <c r="R67" s="50">
        <v>14320</v>
      </c>
      <c r="S67" s="72">
        <f t="shared" si="3"/>
        <v>25.74</v>
      </c>
      <c r="T67" s="49" t="s">
        <v>27</v>
      </c>
      <c r="U67" s="49" t="s">
        <v>28</v>
      </c>
      <c r="V67" s="46" t="s">
        <v>58</v>
      </c>
      <c r="W67" s="46" t="s">
        <v>78</v>
      </c>
      <c r="X67" s="46" t="str">
        <f>IFERROR(VLOOKUP(W67,#REF!,38,FALSE),"")</f>
        <v/>
      </c>
      <c r="Z67" s="46" t="str">
        <f t="shared" si="4"/>
        <v>Alusdi44125</v>
      </c>
      <c r="AA67" s="46" t="str">
        <f t="shared" si="5"/>
        <v>BMJ 06544125UTARADAY</v>
      </c>
      <c r="AB67" s="46" t="str">
        <f t="shared" si="6"/>
        <v>Alusdi44125UTARADAY</v>
      </c>
      <c r="AC67" s="46" t="str">
        <f t="shared" si="7"/>
        <v>BMJ 06544125DAY</v>
      </c>
      <c r="AD67" s="46" t="str">
        <f t="shared" si="8"/>
        <v>Alusdi44125DAY</v>
      </c>
    </row>
    <row r="68" spans="1:30" x14ac:dyDescent="0.3">
      <c r="A68" s="46">
        <v>1</v>
      </c>
      <c r="B68" s="46" t="s">
        <v>19</v>
      </c>
      <c r="C68" s="110">
        <v>44125</v>
      </c>
      <c r="D68" s="49" t="s">
        <v>20</v>
      </c>
      <c r="E68" s="74">
        <v>44125</v>
      </c>
      <c r="F68" s="49">
        <v>5083751</v>
      </c>
      <c r="G68" s="46" t="s">
        <v>21</v>
      </c>
      <c r="H68" s="46" t="s">
        <v>68</v>
      </c>
      <c r="I68" s="46" t="s">
        <v>69</v>
      </c>
      <c r="J68" s="46" t="s">
        <v>57</v>
      </c>
      <c r="K68" s="46" t="s">
        <v>77</v>
      </c>
      <c r="L68" s="46" t="str">
        <f t="shared" si="0"/>
        <v>FM260JD</v>
      </c>
      <c r="M68" s="46" t="str">
        <f t="shared" si="1"/>
        <v>BMJ</v>
      </c>
      <c r="N68" s="46" t="str">
        <f t="shared" si="2"/>
        <v>10 RODA</v>
      </c>
      <c r="O68" s="47">
        <v>0.53347222222222224</v>
      </c>
      <c r="P68" s="48">
        <v>44125.533472222225</v>
      </c>
      <c r="Q68" s="50">
        <v>40080</v>
      </c>
      <c r="R68" s="50">
        <v>14320</v>
      </c>
      <c r="S68" s="72">
        <f t="shared" si="3"/>
        <v>25.76</v>
      </c>
      <c r="T68" s="49" t="s">
        <v>27</v>
      </c>
      <c r="U68" s="49" t="s">
        <v>28</v>
      </c>
      <c r="V68" s="46" t="s">
        <v>70</v>
      </c>
      <c r="W68" s="46" t="s">
        <v>78</v>
      </c>
      <c r="X68" s="46" t="str">
        <f>IFERROR(VLOOKUP(W68,#REF!,38,FALSE),"")</f>
        <v/>
      </c>
      <c r="Z68" s="46" t="str">
        <f t="shared" si="4"/>
        <v>Alusdi44125</v>
      </c>
      <c r="AA68" s="46" t="str">
        <f t="shared" si="5"/>
        <v>BMJ 06544125UTARADAY</v>
      </c>
      <c r="AB68" s="46" t="str">
        <f t="shared" si="6"/>
        <v>Alusdi44125UTARADAY</v>
      </c>
      <c r="AC68" s="46" t="str">
        <f t="shared" si="7"/>
        <v>BMJ 06544125DAY</v>
      </c>
      <c r="AD68" s="46" t="str">
        <f t="shared" si="8"/>
        <v>Alusdi44125DAY</v>
      </c>
    </row>
    <row r="69" spans="1:30" x14ac:dyDescent="0.3">
      <c r="A69" s="46">
        <v>1</v>
      </c>
      <c r="B69" s="46" t="s">
        <v>19</v>
      </c>
      <c r="C69" s="110">
        <v>44125</v>
      </c>
      <c r="D69" s="49" t="s">
        <v>20</v>
      </c>
      <c r="E69" s="74">
        <v>44125</v>
      </c>
      <c r="F69" s="49">
        <v>5083864</v>
      </c>
      <c r="G69" s="46" t="s">
        <v>21</v>
      </c>
      <c r="H69" s="46" t="s">
        <v>68</v>
      </c>
      <c r="I69" s="46" t="s">
        <v>69</v>
      </c>
      <c r="J69" s="46" t="s">
        <v>57</v>
      </c>
      <c r="K69" s="46" t="s">
        <v>77</v>
      </c>
      <c r="L69" s="46" t="str">
        <f t="shared" si="0"/>
        <v>FM260JD</v>
      </c>
      <c r="M69" s="46" t="str">
        <f t="shared" si="1"/>
        <v>BMJ</v>
      </c>
      <c r="N69" s="46" t="str">
        <f t="shared" si="2"/>
        <v>10 RODA</v>
      </c>
      <c r="O69" s="47">
        <v>0.62553240740740745</v>
      </c>
      <c r="P69" s="48">
        <v>44125.625532407408</v>
      </c>
      <c r="Q69" s="50">
        <v>38820</v>
      </c>
      <c r="R69" s="50">
        <v>14320</v>
      </c>
      <c r="S69" s="72">
        <f t="shared" si="3"/>
        <v>24.5</v>
      </c>
      <c r="T69" s="49" t="s">
        <v>27</v>
      </c>
      <c r="U69" s="49" t="s">
        <v>28</v>
      </c>
      <c r="V69" s="46" t="s">
        <v>70</v>
      </c>
      <c r="W69" s="46" t="s">
        <v>78</v>
      </c>
      <c r="X69" s="46" t="str">
        <f>IFERROR(VLOOKUP(W69,#REF!,38,FALSE),"")</f>
        <v/>
      </c>
      <c r="Z69" s="46" t="str">
        <f t="shared" si="4"/>
        <v>Alusdi44125</v>
      </c>
      <c r="AA69" s="46" t="str">
        <f t="shared" si="5"/>
        <v>BMJ 06544125UTARADAY</v>
      </c>
      <c r="AB69" s="46" t="str">
        <f t="shared" si="6"/>
        <v>Alusdi44125UTARADAY</v>
      </c>
      <c r="AC69" s="46" t="str">
        <f t="shared" si="7"/>
        <v>BMJ 06544125DAY</v>
      </c>
      <c r="AD69" s="46" t="str">
        <f t="shared" si="8"/>
        <v>Alusdi44125DAY</v>
      </c>
    </row>
    <row r="70" spans="1:30" x14ac:dyDescent="0.3">
      <c r="A70" s="46">
        <v>1</v>
      </c>
      <c r="B70" s="46" t="s">
        <v>19</v>
      </c>
      <c r="C70" s="110">
        <v>44125</v>
      </c>
      <c r="D70" s="49" t="s">
        <v>20</v>
      </c>
      <c r="E70" s="74">
        <v>44125</v>
      </c>
      <c r="F70" s="49">
        <v>5083948</v>
      </c>
      <c r="G70" s="46" t="s">
        <v>21</v>
      </c>
      <c r="H70" s="46" t="s">
        <v>22</v>
      </c>
      <c r="I70" s="46" t="s">
        <v>48</v>
      </c>
      <c r="J70" s="46" t="s">
        <v>49</v>
      </c>
      <c r="K70" s="46" t="s">
        <v>77</v>
      </c>
      <c r="L70" s="46" t="str">
        <f t="shared" ref="L70:L133" si="9">IFERROR(VLOOKUP(K70,db_unit,2,FALSE),"")</f>
        <v>FM260JD</v>
      </c>
      <c r="M70" s="46" t="str">
        <f t="shared" ref="M70:M133" si="10">IFERROR(VLOOKUP(K70,db_unit,3,FALSE),"")</f>
        <v>BMJ</v>
      </c>
      <c r="N70" s="46" t="str">
        <f t="shared" ref="N70:N133" si="11">IFERROR(VLOOKUP(K70,db_unit,4,FALSE),"")</f>
        <v>10 RODA</v>
      </c>
      <c r="O70" s="47">
        <v>0.68081018518518521</v>
      </c>
      <c r="P70" s="48">
        <v>44125.680810185186</v>
      </c>
      <c r="Q70" s="50">
        <v>38880</v>
      </c>
      <c r="R70" s="50">
        <v>14320</v>
      </c>
      <c r="S70" s="72">
        <f t="shared" si="3"/>
        <v>24.56</v>
      </c>
      <c r="T70" s="49" t="s">
        <v>27</v>
      </c>
      <c r="U70" s="49" t="s">
        <v>28</v>
      </c>
      <c r="V70" s="46" t="s">
        <v>59</v>
      </c>
      <c r="W70" s="46" t="s">
        <v>78</v>
      </c>
      <c r="X70" s="46" t="str">
        <f>IFERROR(VLOOKUP(W70,#REF!,38,FALSE),"")</f>
        <v/>
      </c>
      <c r="Z70" s="46" t="str">
        <f t="shared" si="4"/>
        <v>Alusdi44125</v>
      </c>
      <c r="AA70" s="46" t="str">
        <f t="shared" si="5"/>
        <v>BMJ 06544125UTARADAY</v>
      </c>
      <c r="AB70" s="46" t="str">
        <f t="shared" si="6"/>
        <v>Alusdi44125UTARADAY</v>
      </c>
      <c r="AC70" s="46" t="str">
        <f t="shared" si="7"/>
        <v>BMJ 06544125DAY</v>
      </c>
      <c r="AD70" s="46" t="str">
        <f t="shared" si="8"/>
        <v>Alusdi44125DAY</v>
      </c>
    </row>
    <row r="71" spans="1:30" x14ac:dyDescent="0.3">
      <c r="A71" s="46">
        <v>1</v>
      </c>
      <c r="B71" s="46" t="s">
        <v>19</v>
      </c>
      <c r="C71" s="110">
        <v>44125</v>
      </c>
      <c r="D71" s="49" t="s">
        <v>20</v>
      </c>
      <c r="E71" s="74">
        <v>44125</v>
      </c>
      <c r="F71" s="49">
        <v>5084026</v>
      </c>
      <c r="G71" s="46" t="s">
        <v>21</v>
      </c>
      <c r="H71" s="46" t="s">
        <v>53</v>
      </c>
      <c r="I71" s="46" t="s">
        <v>54</v>
      </c>
      <c r="J71" s="46" t="s">
        <v>55</v>
      </c>
      <c r="K71" s="46" t="s">
        <v>77</v>
      </c>
      <c r="L71" s="46" t="str">
        <f t="shared" si="9"/>
        <v>FM260JD</v>
      </c>
      <c r="M71" s="46" t="str">
        <f t="shared" si="10"/>
        <v>BMJ</v>
      </c>
      <c r="N71" s="46" t="str">
        <f t="shared" si="11"/>
        <v>10 RODA</v>
      </c>
      <c r="O71" s="47">
        <v>0.74393518518518509</v>
      </c>
      <c r="P71" s="48">
        <v>44125.743935185186</v>
      </c>
      <c r="Q71" s="50">
        <v>37340</v>
      </c>
      <c r="R71" s="50">
        <v>14320</v>
      </c>
      <c r="S71" s="72">
        <f t="shared" ref="S71:S134" si="12">(Q71-R71)/1000</f>
        <v>23.02</v>
      </c>
      <c r="T71" s="49" t="s">
        <v>27</v>
      </c>
      <c r="U71" s="49" t="s">
        <v>28</v>
      </c>
      <c r="V71" s="46" t="s">
        <v>56</v>
      </c>
      <c r="W71" s="46" t="s">
        <v>78</v>
      </c>
      <c r="X71" s="46" t="str">
        <f>IFERROR(VLOOKUP(W71,#REF!,38,FALSE),"")</f>
        <v/>
      </c>
      <c r="Z71" s="46" t="str">
        <f t="shared" ref="Z71:Z134" si="13">W71&amp;C71</f>
        <v>Alusdi44125</v>
      </c>
      <c r="AA71" s="46" t="str">
        <f t="shared" ref="AA71:AA134" si="14">K71&amp;C71&amp;G71&amp;D71</f>
        <v>BMJ 06544125UTARADAY</v>
      </c>
      <c r="AB71" s="46" t="str">
        <f t="shared" ref="AB71:AB134" si="15">W71&amp;C71&amp;G71&amp;D71</f>
        <v>Alusdi44125UTARADAY</v>
      </c>
      <c r="AC71" s="46" t="str">
        <f t="shared" ref="AC71:AC134" si="16">K71&amp;C71&amp;D71</f>
        <v>BMJ 06544125DAY</v>
      </c>
      <c r="AD71" s="46" t="str">
        <f t="shared" ref="AD71:AD134" si="17">W71&amp;C71&amp;D71</f>
        <v>Alusdi44125DAY</v>
      </c>
    </row>
    <row r="72" spans="1:30" x14ac:dyDescent="0.3">
      <c r="A72" s="46">
        <v>1</v>
      </c>
      <c r="B72" s="46" t="s">
        <v>19</v>
      </c>
      <c r="C72" s="110">
        <v>44125</v>
      </c>
      <c r="D72" s="49" t="s">
        <v>20</v>
      </c>
      <c r="E72" s="74">
        <v>44125</v>
      </c>
      <c r="F72" s="49">
        <v>5083544</v>
      </c>
      <c r="G72" s="46" t="s">
        <v>21</v>
      </c>
      <c r="H72" s="46" t="s">
        <v>68</v>
      </c>
      <c r="I72" s="46" t="s">
        <v>69</v>
      </c>
      <c r="J72" s="46" t="s">
        <v>57</v>
      </c>
      <c r="K72" s="46" t="s">
        <v>79</v>
      </c>
      <c r="L72" s="46" t="str">
        <f t="shared" si="9"/>
        <v>FM260JD</v>
      </c>
      <c r="M72" s="46" t="str">
        <f t="shared" si="10"/>
        <v>BMJ</v>
      </c>
      <c r="N72" s="46" t="str">
        <f t="shared" si="11"/>
        <v>10 RODA</v>
      </c>
      <c r="O72" s="47">
        <v>0.38245370370370368</v>
      </c>
      <c r="P72" s="48">
        <v>44125.390682870369</v>
      </c>
      <c r="Q72" s="50">
        <v>37980</v>
      </c>
      <c r="R72" s="50">
        <v>14480</v>
      </c>
      <c r="S72" s="72">
        <f t="shared" si="12"/>
        <v>23.5</v>
      </c>
      <c r="T72" s="49" t="s">
        <v>27</v>
      </c>
      <c r="U72" s="49" t="s">
        <v>28</v>
      </c>
      <c r="V72" s="46" t="s">
        <v>70</v>
      </c>
      <c r="W72" s="46" t="s">
        <v>80</v>
      </c>
      <c r="X72" s="46" t="str">
        <f>IFERROR(VLOOKUP(W72,#REF!,38,FALSE),"")</f>
        <v/>
      </c>
      <c r="Z72" s="46" t="str">
        <f t="shared" si="13"/>
        <v>A Saputra44125</v>
      </c>
      <c r="AA72" s="46" t="str">
        <f t="shared" si="14"/>
        <v>BMJ 06744125UTARADAY</v>
      </c>
      <c r="AB72" s="46" t="str">
        <f t="shared" si="15"/>
        <v>A Saputra44125UTARADAY</v>
      </c>
      <c r="AC72" s="46" t="str">
        <f t="shared" si="16"/>
        <v>BMJ 06744125DAY</v>
      </c>
      <c r="AD72" s="46" t="str">
        <f t="shared" si="17"/>
        <v>A Saputra44125DAY</v>
      </c>
    </row>
    <row r="73" spans="1:30" x14ac:dyDescent="0.3">
      <c r="A73" s="46">
        <v>1</v>
      </c>
      <c r="B73" s="46" t="s">
        <v>19</v>
      </c>
      <c r="C73" s="110">
        <v>44125</v>
      </c>
      <c r="D73" s="49" t="s">
        <v>20</v>
      </c>
      <c r="E73" s="74">
        <v>44125</v>
      </c>
      <c r="F73" s="49">
        <v>5083640</v>
      </c>
      <c r="G73" s="46" t="s">
        <v>21</v>
      </c>
      <c r="H73" s="46" t="s">
        <v>68</v>
      </c>
      <c r="I73" s="46" t="s">
        <v>69</v>
      </c>
      <c r="J73" s="46" t="s">
        <v>57</v>
      </c>
      <c r="K73" s="46" t="s">
        <v>79</v>
      </c>
      <c r="L73" s="46" t="str">
        <f t="shared" si="9"/>
        <v>FM260JD</v>
      </c>
      <c r="M73" s="46" t="str">
        <f t="shared" si="10"/>
        <v>BMJ</v>
      </c>
      <c r="N73" s="46" t="str">
        <f t="shared" si="11"/>
        <v>10 RODA</v>
      </c>
      <c r="O73" s="47">
        <v>0.45319444444444446</v>
      </c>
      <c r="P73" s="48">
        <v>44125.453194444446</v>
      </c>
      <c r="Q73" s="50">
        <v>39700</v>
      </c>
      <c r="R73" s="50">
        <v>14480</v>
      </c>
      <c r="S73" s="72">
        <f t="shared" si="12"/>
        <v>25.22</v>
      </c>
      <c r="T73" s="49" t="s">
        <v>27</v>
      </c>
      <c r="U73" s="49" t="s">
        <v>28</v>
      </c>
      <c r="V73" s="46" t="s">
        <v>70</v>
      </c>
      <c r="X73" s="46" t="str">
        <f>IFERROR(VLOOKUP(W73,#REF!,38,FALSE),"")</f>
        <v/>
      </c>
      <c r="Z73" s="46" t="str">
        <f t="shared" si="13"/>
        <v>44125</v>
      </c>
      <c r="AA73" s="46" t="str">
        <f t="shared" si="14"/>
        <v>BMJ 06744125UTARADAY</v>
      </c>
      <c r="AB73" s="46" t="str">
        <f t="shared" si="15"/>
        <v>44125UTARADAY</v>
      </c>
      <c r="AC73" s="46" t="str">
        <f t="shared" si="16"/>
        <v>BMJ 06744125DAY</v>
      </c>
      <c r="AD73" s="46" t="str">
        <f t="shared" si="17"/>
        <v>44125DAY</v>
      </c>
    </row>
    <row r="74" spans="1:30" x14ac:dyDescent="0.3">
      <c r="A74" s="46">
        <v>1</v>
      </c>
      <c r="B74" s="46" t="s">
        <v>19</v>
      </c>
      <c r="C74" s="110">
        <v>44125</v>
      </c>
      <c r="D74" s="49" t="s">
        <v>20</v>
      </c>
      <c r="E74" s="74">
        <v>44125</v>
      </c>
      <c r="F74" s="49">
        <v>5083742</v>
      </c>
      <c r="G74" s="46" t="s">
        <v>21</v>
      </c>
      <c r="H74" s="46" t="s">
        <v>68</v>
      </c>
      <c r="I74" s="46" t="s">
        <v>69</v>
      </c>
      <c r="J74" s="46" t="s">
        <v>57</v>
      </c>
      <c r="K74" s="46" t="s">
        <v>79</v>
      </c>
      <c r="L74" s="46" t="str">
        <f t="shared" si="9"/>
        <v>FM260JD</v>
      </c>
      <c r="M74" s="46" t="str">
        <f t="shared" si="10"/>
        <v>BMJ</v>
      </c>
      <c r="N74" s="46" t="str">
        <f t="shared" si="11"/>
        <v>10 RODA</v>
      </c>
      <c r="O74" s="47">
        <v>0.52626157407407403</v>
      </c>
      <c r="P74" s="48">
        <v>44125.526261574072</v>
      </c>
      <c r="Q74" s="50">
        <v>41440</v>
      </c>
      <c r="R74" s="50">
        <v>14480</v>
      </c>
      <c r="S74" s="72">
        <f t="shared" si="12"/>
        <v>26.96</v>
      </c>
      <c r="T74" s="49" t="s">
        <v>27</v>
      </c>
      <c r="U74" s="49" t="s">
        <v>28</v>
      </c>
      <c r="V74" s="46" t="s">
        <v>70</v>
      </c>
      <c r="X74" s="46" t="str">
        <f>IFERROR(VLOOKUP(W74,#REF!,38,FALSE),"")</f>
        <v/>
      </c>
      <c r="Z74" s="46" t="str">
        <f t="shared" si="13"/>
        <v>44125</v>
      </c>
      <c r="AA74" s="46" t="str">
        <f t="shared" si="14"/>
        <v>BMJ 06744125UTARADAY</v>
      </c>
      <c r="AB74" s="46" t="str">
        <f t="shared" si="15"/>
        <v>44125UTARADAY</v>
      </c>
      <c r="AC74" s="46" t="str">
        <f t="shared" si="16"/>
        <v>BMJ 06744125DAY</v>
      </c>
      <c r="AD74" s="46" t="str">
        <f t="shared" si="17"/>
        <v>44125DAY</v>
      </c>
    </row>
    <row r="75" spans="1:30" x14ac:dyDescent="0.3">
      <c r="A75" s="46">
        <v>1</v>
      </c>
      <c r="B75" s="46" t="s">
        <v>19</v>
      </c>
      <c r="C75" s="110">
        <v>44125</v>
      </c>
      <c r="D75" s="49" t="s">
        <v>20</v>
      </c>
      <c r="E75" s="74">
        <v>44125</v>
      </c>
      <c r="F75" s="49">
        <v>5083824</v>
      </c>
      <c r="G75" s="46" t="s">
        <v>21</v>
      </c>
      <c r="H75" s="46" t="s">
        <v>68</v>
      </c>
      <c r="I75" s="46" t="s">
        <v>69</v>
      </c>
      <c r="J75" s="46" t="s">
        <v>57</v>
      </c>
      <c r="K75" s="46" t="s">
        <v>79</v>
      </c>
      <c r="L75" s="46" t="str">
        <f t="shared" si="9"/>
        <v>FM260JD</v>
      </c>
      <c r="M75" s="46" t="str">
        <f t="shared" si="10"/>
        <v>BMJ</v>
      </c>
      <c r="N75" s="46" t="str">
        <f t="shared" si="11"/>
        <v>10 RODA</v>
      </c>
      <c r="O75" s="47">
        <v>0.59318287037037043</v>
      </c>
      <c r="P75" s="48">
        <v>44125.593182870369</v>
      </c>
      <c r="Q75" s="50">
        <v>41840</v>
      </c>
      <c r="R75" s="50">
        <v>14480</v>
      </c>
      <c r="S75" s="72">
        <f t="shared" si="12"/>
        <v>27.36</v>
      </c>
      <c r="T75" s="49" t="s">
        <v>27</v>
      </c>
      <c r="U75" s="49" t="s">
        <v>28</v>
      </c>
      <c r="V75" s="46" t="s">
        <v>70</v>
      </c>
      <c r="X75" s="46" t="str">
        <f>IFERROR(VLOOKUP(W75,#REF!,38,FALSE),"")</f>
        <v/>
      </c>
      <c r="Z75" s="46" t="str">
        <f t="shared" si="13"/>
        <v>44125</v>
      </c>
      <c r="AA75" s="46" t="str">
        <f t="shared" si="14"/>
        <v>BMJ 06744125UTARADAY</v>
      </c>
      <c r="AB75" s="46" t="str">
        <f t="shared" si="15"/>
        <v>44125UTARADAY</v>
      </c>
      <c r="AC75" s="46" t="str">
        <f t="shared" si="16"/>
        <v>BMJ 06744125DAY</v>
      </c>
      <c r="AD75" s="46" t="str">
        <f t="shared" si="17"/>
        <v>44125DAY</v>
      </c>
    </row>
    <row r="76" spans="1:30" x14ac:dyDescent="0.3">
      <c r="A76" s="46">
        <v>1</v>
      </c>
      <c r="B76" s="46" t="s">
        <v>19</v>
      </c>
      <c r="C76" s="110">
        <v>44125</v>
      </c>
      <c r="D76" s="49" t="s">
        <v>20</v>
      </c>
      <c r="E76" s="74">
        <v>44125</v>
      </c>
      <c r="F76" s="49">
        <v>5083919</v>
      </c>
      <c r="G76" s="46" t="s">
        <v>21</v>
      </c>
      <c r="H76" s="46" t="s">
        <v>68</v>
      </c>
      <c r="I76" s="46" t="s">
        <v>69</v>
      </c>
      <c r="J76" s="46" t="s">
        <v>57</v>
      </c>
      <c r="K76" s="46" t="s">
        <v>79</v>
      </c>
      <c r="L76" s="46" t="str">
        <f t="shared" si="9"/>
        <v>FM260JD</v>
      </c>
      <c r="M76" s="46" t="str">
        <f t="shared" si="10"/>
        <v>BMJ</v>
      </c>
      <c r="N76" s="46" t="str">
        <f t="shared" si="11"/>
        <v>10 RODA</v>
      </c>
      <c r="O76" s="47">
        <v>0.66129629629629627</v>
      </c>
      <c r="P76" s="48">
        <v>44125.661296296297</v>
      </c>
      <c r="Q76" s="50">
        <v>39640</v>
      </c>
      <c r="R76" s="50">
        <v>14480</v>
      </c>
      <c r="S76" s="72">
        <f t="shared" si="12"/>
        <v>25.16</v>
      </c>
      <c r="T76" s="49" t="s">
        <v>27</v>
      </c>
      <c r="U76" s="49" t="s">
        <v>28</v>
      </c>
      <c r="V76" s="46" t="s">
        <v>70</v>
      </c>
      <c r="X76" s="46" t="str">
        <f>IFERROR(VLOOKUP(W76,#REF!,38,FALSE),"")</f>
        <v/>
      </c>
      <c r="Z76" s="46" t="str">
        <f t="shared" si="13"/>
        <v>44125</v>
      </c>
      <c r="AA76" s="46" t="str">
        <f t="shared" si="14"/>
        <v>BMJ 06744125UTARADAY</v>
      </c>
      <c r="AB76" s="46" t="str">
        <f t="shared" si="15"/>
        <v>44125UTARADAY</v>
      </c>
      <c r="AC76" s="46" t="str">
        <f t="shared" si="16"/>
        <v>BMJ 06744125DAY</v>
      </c>
      <c r="AD76" s="46" t="str">
        <f t="shared" si="17"/>
        <v>44125DAY</v>
      </c>
    </row>
    <row r="77" spans="1:30" x14ac:dyDescent="0.3">
      <c r="A77" s="46">
        <v>1</v>
      </c>
      <c r="B77" s="46" t="s">
        <v>19</v>
      </c>
      <c r="C77" s="110">
        <v>44125</v>
      </c>
      <c r="D77" s="49" t="s">
        <v>20</v>
      </c>
      <c r="E77" s="74">
        <v>44125</v>
      </c>
      <c r="F77" s="49">
        <v>5083998</v>
      </c>
      <c r="G77" s="46" t="s">
        <v>21</v>
      </c>
      <c r="H77" s="46" t="s">
        <v>22</v>
      </c>
      <c r="I77" s="46" t="s">
        <v>48</v>
      </c>
      <c r="J77" s="46" t="s">
        <v>49</v>
      </c>
      <c r="K77" s="46" t="s">
        <v>79</v>
      </c>
      <c r="L77" s="46" t="str">
        <f t="shared" si="9"/>
        <v>FM260JD</v>
      </c>
      <c r="M77" s="46" t="str">
        <f t="shared" si="10"/>
        <v>BMJ</v>
      </c>
      <c r="N77" s="46" t="str">
        <f t="shared" si="11"/>
        <v>10 RODA</v>
      </c>
      <c r="O77" s="47">
        <v>0.72406250000000005</v>
      </c>
      <c r="P77" s="48">
        <v>44125.724062499998</v>
      </c>
      <c r="Q77" s="50">
        <v>40080</v>
      </c>
      <c r="R77" s="50">
        <v>14480</v>
      </c>
      <c r="S77" s="72">
        <f t="shared" si="12"/>
        <v>25.6</v>
      </c>
      <c r="T77" s="49" t="s">
        <v>27</v>
      </c>
      <c r="U77" s="49" t="s">
        <v>28</v>
      </c>
      <c r="V77" s="46" t="s">
        <v>59</v>
      </c>
      <c r="X77" s="46" t="str">
        <f>IFERROR(VLOOKUP(W77,#REF!,38,FALSE),"")</f>
        <v/>
      </c>
      <c r="Z77" s="46" t="str">
        <f t="shared" si="13"/>
        <v>44125</v>
      </c>
      <c r="AA77" s="46" t="str">
        <f t="shared" si="14"/>
        <v>BMJ 06744125UTARADAY</v>
      </c>
      <c r="AB77" s="46" t="str">
        <f t="shared" si="15"/>
        <v>44125UTARADAY</v>
      </c>
      <c r="AC77" s="46" t="str">
        <f t="shared" si="16"/>
        <v>BMJ 06744125DAY</v>
      </c>
      <c r="AD77" s="46" t="str">
        <f t="shared" si="17"/>
        <v>44125DAY</v>
      </c>
    </row>
    <row r="78" spans="1:30" x14ac:dyDescent="0.3">
      <c r="A78" s="46">
        <v>1</v>
      </c>
      <c r="B78" s="46" t="s">
        <v>19</v>
      </c>
      <c r="C78" s="110">
        <v>44125</v>
      </c>
      <c r="D78" s="49" t="s">
        <v>20</v>
      </c>
      <c r="E78" s="74">
        <v>44125</v>
      </c>
      <c r="F78" s="49">
        <v>5083487</v>
      </c>
      <c r="G78" s="46" t="s">
        <v>21</v>
      </c>
      <c r="H78" s="46" t="s">
        <v>22</v>
      </c>
      <c r="I78" s="46" t="s">
        <v>81</v>
      </c>
      <c r="J78" s="46" t="s">
        <v>24</v>
      </c>
      <c r="K78" s="46" t="s">
        <v>82</v>
      </c>
      <c r="L78" s="46" t="str">
        <f t="shared" si="9"/>
        <v>FM260JD</v>
      </c>
      <c r="M78" s="46" t="str">
        <f t="shared" si="10"/>
        <v>BMJ</v>
      </c>
      <c r="N78" s="46" t="str">
        <f t="shared" si="11"/>
        <v>10 RODA</v>
      </c>
      <c r="O78" s="47">
        <v>0.34270833333333334</v>
      </c>
      <c r="P78" s="48">
        <v>44125.347650462965</v>
      </c>
      <c r="Q78" s="50">
        <v>38720</v>
      </c>
      <c r="R78" s="50">
        <v>14560</v>
      </c>
      <c r="S78" s="72">
        <f t="shared" si="12"/>
        <v>24.16</v>
      </c>
      <c r="T78" s="49" t="s">
        <v>27</v>
      </c>
      <c r="U78" s="49" t="s">
        <v>28</v>
      </c>
      <c r="V78" s="46" t="s">
        <v>32</v>
      </c>
      <c r="W78" s="46" t="s">
        <v>83</v>
      </c>
      <c r="X78" s="46" t="str">
        <f>IFERROR(VLOOKUP(W78,#REF!,38,FALSE),"")</f>
        <v/>
      </c>
      <c r="Z78" s="46" t="str">
        <f t="shared" si="13"/>
        <v>A Riyadi44125</v>
      </c>
      <c r="AA78" s="46" t="str">
        <f t="shared" si="14"/>
        <v>BMJ 06844125UTARADAY</v>
      </c>
      <c r="AB78" s="46" t="str">
        <f t="shared" si="15"/>
        <v>A Riyadi44125UTARADAY</v>
      </c>
      <c r="AC78" s="46" t="str">
        <f t="shared" si="16"/>
        <v>BMJ 06844125DAY</v>
      </c>
      <c r="AD78" s="46" t="str">
        <f t="shared" si="17"/>
        <v>A Riyadi44125DAY</v>
      </c>
    </row>
    <row r="79" spans="1:30" x14ac:dyDescent="0.3">
      <c r="A79" s="46">
        <v>1</v>
      </c>
      <c r="B79" s="46" t="s">
        <v>19</v>
      </c>
      <c r="C79" s="110">
        <v>44125</v>
      </c>
      <c r="D79" s="49" t="s">
        <v>20</v>
      </c>
      <c r="E79" s="74">
        <v>44125</v>
      </c>
      <c r="F79" s="49">
        <v>5083584</v>
      </c>
      <c r="G79" s="46" t="s">
        <v>21</v>
      </c>
      <c r="H79" s="46" t="s">
        <v>68</v>
      </c>
      <c r="I79" s="46" t="s">
        <v>69</v>
      </c>
      <c r="J79" s="46" t="s">
        <v>57</v>
      </c>
      <c r="K79" s="46" t="s">
        <v>82</v>
      </c>
      <c r="L79" s="46" t="str">
        <f t="shared" si="9"/>
        <v>FM260JD</v>
      </c>
      <c r="M79" s="46" t="str">
        <f t="shared" si="10"/>
        <v>BMJ</v>
      </c>
      <c r="N79" s="46" t="str">
        <f t="shared" si="11"/>
        <v>10 RODA</v>
      </c>
      <c r="O79" s="47">
        <v>0.41380787037037042</v>
      </c>
      <c r="P79" s="48">
        <v>44125.413807870369</v>
      </c>
      <c r="Q79" s="50">
        <v>40080</v>
      </c>
      <c r="R79" s="50">
        <v>14560</v>
      </c>
      <c r="S79" s="72">
        <f t="shared" si="12"/>
        <v>25.52</v>
      </c>
      <c r="T79" s="49" t="s">
        <v>27</v>
      </c>
      <c r="U79" s="49" t="s">
        <v>28</v>
      </c>
      <c r="V79" s="46" t="s">
        <v>70</v>
      </c>
      <c r="W79" s="46" t="s">
        <v>83</v>
      </c>
      <c r="X79" s="46" t="str">
        <f>IFERROR(VLOOKUP(W79,#REF!,38,FALSE),"")</f>
        <v/>
      </c>
      <c r="Z79" s="46" t="str">
        <f t="shared" si="13"/>
        <v>A Riyadi44125</v>
      </c>
      <c r="AA79" s="46" t="str">
        <f t="shared" si="14"/>
        <v>BMJ 06844125UTARADAY</v>
      </c>
      <c r="AB79" s="46" t="str">
        <f t="shared" si="15"/>
        <v>A Riyadi44125UTARADAY</v>
      </c>
      <c r="AC79" s="46" t="str">
        <f t="shared" si="16"/>
        <v>BMJ 06844125DAY</v>
      </c>
      <c r="AD79" s="46" t="str">
        <f t="shared" si="17"/>
        <v>A Riyadi44125DAY</v>
      </c>
    </row>
    <row r="80" spans="1:30" x14ac:dyDescent="0.3">
      <c r="A80" s="46">
        <v>1</v>
      </c>
      <c r="B80" s="46" t="s">
        <v>19</v>
      </c>
      <c r="C80" s="110">
        <v>44125</v>
      </c>
      <c r="D80" s="49" t="s">
        <v>20</v>
      </c>
      <c r="E80" s="74">
        <v>44125</v>
      </c>
      <c r="F80" s="49">
        <v>5083700</v>
      </c>
      <c r="G80" s="46" t="s">
        <v>21</v>
      </c>
      <c r="H80" s="46" t="s">
        <v>68</v>
      </c>
      <c r="I80" s="46" t="s">
        <v>69</v>
      </c>
      <c r="J80" s="46" t="s">
        <v>57</v>
      </c>
      <c r="K80" s="46" t="s">
        <v>82</v>
      </c>
      <c r="L80" s="46" t="str">
        <f t="shared" si="9"/>
        <v>FM260JD</v>
      </c>
      <c r="M80" s="46" t="str">
        <f t="shared" si="10"/>
        <v>BMJ</v>
      </c>
      <c r="N80" s="46" t="str">
        <f t="shared" si="11"/>
        <v>10 RODA</v>
      </c>
      <c r="O80" s="47">
        <v>0.49408564814814815</v>
      </c>
      <c r="P80" s="48">
        <v>44125.494085648148</v>
      </c>
      <c r="Q80" s="50">
        <v>38500</v>
      </c>
      <c r="R80" s="50">
        <v>14560</v>
      </c>
      <c r="S80" s="72">
        <f t="shared" si="12"/>
        <v>23.94</v>
      </c>
      <c r="T80" s="49" t="s">
        <v>27</v>
      </c>
      <c r="U80" s="49" t="s">
        <v>28</v>
      </c>
      <c r="V80" s="46" t="s">
        <v>70</v>
      </c>
      <c r="W80" s="46" t="s">
        <v>83</v>
      </c>
      <c r="X80" s="46" t="str">
        <f>IFERROR(VLOOKUP(W80,#REF!,38,FALSE),"")</f>
        <v/>
      </c>
      <c r="Z80" s="46" t="str">
        <f t="shared" si="13"/>
        <v>A Riyadi44125</v>
      </c>
      <c r="AA80" s="46" t="str">
        <f t="shared" si="14"/>
        <v>BMJ 06844125UTARADAY</v>
      </c>
      <c r="AB80" s="46" t="str">
        <f t="shared" si="15"/>
        <v>A Riyadi44125UTARADAY</v>
      </c>
      <c r="AC80" s="46" t="str">
        <f t="shared" si="16"/>
        <v>BMJ 06844125DAY</v>
      </c>
      <c r="AD80" s="46" t="str">
        <f t="shared" si="17"/>
        <v>A Riyadi44125DAY</v>
      </c>
    </row>
    <row r="81" spans="1:30" x14ac:dyDescent="0.3">
      <c r="A81" s="46">
        <v>1</v>
      </c>
      <c r="B81" s="46" t="s">
        <v>19</v>
      </c>
      <c r="C81" s="110">
        <v>44125</v>
      </c>
      <c r="D81" s="49" t="s">
        <v>20</v>
      </c>
      <c r="E81" s="74">
        <v>44125</v>
      </c>
      <c r="F81" s="49">
        <v>5083798</v>
      </c>
      <c r="G81" s="46" t="s">
        <v>21</v>
      </c>
      <c r="H81" s="46" t="s">
        <v>68</v>
      </c>
      <c r="I81" s="46" t="s">
        <v>69</v>
      </c>
      <c r="J81" s="46" t="s">
        <v>57</v>
      </c>
      <c r="K81" s="46" t="s">
        <v>82</v>
      </c>
      <c r="L81" s="46" t="str">
        <f t="shared" si="9"/>
        <v>FM260JD</v>
      </c>
      <c r="M81" s="46" t="str">
        <f t="shared" si="10"/>
        <v>BMJ</v>
      </c>
      <c r="N81" s="46" t="str">
        <f t="shared" si="11"/>
        <v>10 RODA</v>
      </c>
      <c r="O81" s="47">
        <v>0.57464120370370375</v>
      </c>
      <c r="P81" s="48">
        <v>44125.574641203704</v>
      </c>
      <c r="Q81" s="50">
        <v>40000</v>
      </c>
      <c r="R81" s="50">
        <v>14560</v>
      </c>
      <c r="S81" s="72">
        <f t="shared" si="12"/>
        <v>25.44</v>
      </c>
      <c r="T81" s="49" t="s">
        <v>27</v>
      </c>
      <c r="U81" s="49" t="s">
        <v>28</v>
      </c>
      <c r="V81" s="46" t="s">
        <v>70</v>
      </c>
      <c r="W81" s="46" t="s">
        <v>83</v>
      </c>
      <c r="X81" s="46" t="str">
        <f>IFERROR(VLOOKUP(W81,#REF!,38,FALSE),"")</f>
        <v/>
      </c>
      <c r="Z81" s="46" t="str">
        <f t="shared" si="13"/>
        <v>A Riyadi44125</v>
      </c>
      <c r="AA81" s="46" t="str">
        <f t="shared" si="14"/>
        <v>BMJ 06844125UTARADAY</v>
      </c>
      <c r="AB81" s="46" t="str">
        <f t="shared" si="15"/>
        <v>A Riyadi44125UTARADAY</v>
      </c>
      <c r="AC81" s="46" t="str">
        <f t="shared" si="16"/>
        <v>BMJ 06844125DAY</v>
      </c>
      <c r="AD81" s="46" t="str">
        <f t="shared" si="17"/>
        <v>A Riyadi44125DAY</v>
      </c>
    </row>
    <row r="82" spans="1:30" x14ac:dyDescent="0.3">
      <c r="A82" s="46">
        <v>1</v>
      </c>
      <c r="B82" s="46" t="s">
        <v>19</v>
      </c>
      <c r="C82" s="110">
        <v>44125</v>
      </c>
      <c r="D82" s="49" t="s">
        <v>20</v>
      </c>
      <c r="E82" s="74">
        <v>44125</v>
      </c>
      <c r="F82" s="49">
        <v>5083905</v>
      </c>
      <c r="G82" s="46" t="s">
        <v>21</v>
      </c>
      <c r="H82" s="46" t="s">
        <v>68</v>
      </c>
      <c r="I82" s="46" t="s">
        <v>69</v>
      </c>
      <c r="J82" s="46" t="s">
        <v>57</v>
      </c>
      <c r="K82" s="46" t="s">
        <v>82</v>
      </c>
      <c r="L82" s="46" t="str">
        <f t="shared" si="9"/>
        <v>FM260JD</v>
      </c>
      <c r="M82" s="46" t="str">
        <f t="shared" si="10"/>
        <v>BMJ</v>
      </c>
      <c r="N82" s="46" t="str">
        <f t="shared" si="11"/>
        <v>10 RODA</v>
      </c>
      <c r="O82" s="47">
        <v>0.65486111111111112</v>
      </c>
      <c r="P82" s="48">
        <v>44125.654861111114</v>
      </c>
      <c r="Q82" s="50">
        <v>40820</v>
      </c>
      <c r="R82" s="50">
        <v>14560</v>
      </c>
      <c r="S82" s="72">
        <f t="shared" si="12"/>
        <v>26.26</v>
      </c>
      <c r="T82" s="49" t="s">
        <v>27</v>
      </c>
      <c r="U82" s="49" t="s">
        <v>28</v>
      </c>
      <c r="V82" s="46" t="s">
        <v>70</v>
      </c>
      <c r="W82" s="46" t="s">
        <v>83</v>
      </c>
      <c r="X82" s="46" t="str">
        <f>IFERROR(VLOOKUP(W82,#REF!,38,FALSE),"")</f>
        <v/>
      </c>
      <c r="Z82" s="46" t="str">
        <f t="shared" si="13"/>
        <v>A Riyadi44125</v>
      </c>
      <c r="AA82" s="46" t="str">
        <f t="shared" si="14"/>
        <v>BMJ 06844125UTARADAY</v>
      </c>
      <c r="AB82" s="46" t="str">
        <f t="shared" si="15"/>
        <v>A Riyadi44125UTARADAY</v>
      </c>
      <c r="AC82" s="46" t="str">
        <f t="shared" si="16"/>
        <v>BMJ 06844125DAY</v>
      </c>
      <c r="AD82" s="46" t="str">
        <f t="shared" si="17"/>
        <v>A Riyadi44125DAY</v>
      </c>
    </row>
    <row r="83" spans="1:30" x14ac:dyDescent="0.3">
      <c r="A83" s="46">
        <v>1</v>
      </c>
      <c r="B83" s="46" t="s">
        <v>19</v>
      </c>
      <c r="C83" s="110">
        <v>44125</v>
      </c>
      <c r="D83" s="49" t="s">
        <v>20</v>
      </c>
      <c r="E83" s="74">
        <v>44125</v>
      </c>
      <c r="F83" s="49">
        <v>5084016</v>
      </c>
      <c r="G83" s="46" t="s">
        <v>21</v>
      </c>
      <c r="H83" s="46" t="s">
        <v>22</v>
      </c>
      <c r="I83" s="46" t="s">
        <v>54</v>
      </c>
      <c r="J83" s="46" t="s">
        <v>49</v>
      </c>
      <c r="K83" s="46" t="s">
        <v>82</v>
      </c>
      <c r="L83" s="46" t="str">
        <f t="shared" si="9"/>
        <v>FM260JD</v>
      </c>
      <c r="M83" s="46" t="str">
        <f t="shared" si="10"/>
        <v>BMJ</v>
      </c>
      <c r="N83" s="46" t="str">
        <f t="shared" si="11"/>
        <v>10 RODA</v>
      </c>
      <c r="O83" s="47">
        <v>0.73473379629629632</v>
      </c>
      <c r="P83" s="48">
        <v>44125.734733796293</v>
      </c>
      <c r="Q83" s="50">
        <v>41880</v>
      </c>
      <c r="R83" s="50">
        <v>14560</v>
      </c>
      <c r="S83" s="72">
        <f t="shared" si="12"/>
        <v>27.32</v>
      </c>
      <c r="T83" s="49" t="s">
        <v>27</v>
      </c>
      <c r="U83" s="49" t="s">
        <v>28</v>
      </c>
      <c r="V83" s="46" t="s">
        <v>70</v>
      </c>
      <c r="W83" s="46" t="s">
        <v>83</v>
      </c>
      <c r="X83" s="46" t="str">
        <f>IFERROR(VLOOKUP(W83,#REF!,38,FALSE),"")</f>
        <v/>
      </c>
      <c r="Z83" s="46" t="str">
        <f t="shared" si="13"/>
        <v>A Riyadi44125</v>
      </c>
      <c r="AA83" s="46" t="str">
        <f t="shared" si="14"/>
        <v>BMJ 06844125UTARADAY</v>
      </c>
      <c r="AB83" s="46" t="str">
        <f t="shared" si="15"/>
        <v>A Riyadi44125UTARADAY</v>
      </c>
      <c r="AC83" s="46" t="str">
        <f t="shared" si="16"/>
        <v>BMJ 06844125DAY</v>
      </c>
      <c r="AD83" s="46" t="str">
        <f t="shared" si="17"/>
        <v>A Riyadi44125DAY</v>
      </c>
    </row>
    <row r="84" spans="1:30" x14ac:dyDescent="0.3">
      <c r="A84" s="46">
        <v>1</v>
      </c>
      <c r="B84" s="46" t="s">
        <v>19</v>
      </c>
      <c r="C84" s="110">
        <v>44125</v>
      </c>
      <c r="D84" s="49" t="s">
        <v>20</v>
      </c>
      <c r="E84" s="74">
        <v>44125</v>
      </c>
      <c r="F84" s="49">
        <v>5083930</v>
      </c>
      <c r="G84" s="46" t="s">
        <v>21</v>
      </c>
      <c r="H84" s="46" t="s">
        <v>53</v>
      </c>
      <c r="I84" s="46" t="s">
        <v>54</v>
      </c>
      <c r="J84" s="46" t="s">
        <v>57</v>
      </c>
      <c r="K84" s="46" t="s">
        <v>84</v>
      </c>
      <c r="L84" s="46" t="str">
        <f t="shared" si="9"/>
        <v>FM260JD</v>
      </c>
      <c r="M84" s="46" t="str">
        <f t="shared" si="10"/>
        <v>BMJ</v>
      </c>
      <c r="N84" s="46" t="str">
        <f t="shared" si="11"/>
        <v>10 RODA</v>
      </c>
      <c r="O84" s="47">
        <v>0.66663194444444451</v>
      </c>
      <c r="P84" s="48">
        <v>44125.666631944441</v>
      </c>
      <c r="Q84" s="50">
        <v>39640</v>
      </c>
      <c r="R84" s="50">
        <v>14520</v>
      </c>
      <c r="S84" s="72">
        <f t="shared" si="12"/>
        <v>25.12</v>
      </c>
      <c r="T84" s="49" t="s">
        <v>27</v>
      </c>
      <c r="U84" s="49" t="s">
        <v>28</v>
      </c>
      <c r="V84" s="46" t="s">
        <v>58</v>
      </c>
      <c r="W84" s="46" t="s">
        <v>85</v>
      </c>
      <c r="X84" s="46" t="str">
        <f>IFERROR(VLOOKUP(W84,#REF!,38,FALSE),"")</f>
        <v/>
      </c>
      <c r="Z84" s="46" t="str">
        <f t="shared" si="13"/>
        <v>Edi S44125</v>
      </c>
      <c r="AA84" s="46" t="str">
        <f t="shared" si="14"/>
        <v>BMJ 06944125UTARADAY</v>
      </c>
      <c r="AB84" s="46" t="str">
        <f t="shared" si="15"/>
        <v>Edi S44125UTARADAY</v>
      </c>
      <c r="AC84" s="46" t="str">
        <f t="shared" si="16"/>
        <v>BMJ 06944125DAY</v>
      </c>
      <c r="AD84" s="46" t="str">
        <f t="shared" si="17"/>
        <v>Edi S44125DAY</v>
      </c>
    </row>
    <row r="85" spans="1:30" x14ac:dyDescent="0.3">
      <c r="A85" s="46">
        <v>1</v>
      </c>
      <c r="B85" s="46" t="s">
        <v>19</v>
      </c>
      <c r="C85" s="110">
        <v>44125</v>
      </c>
      <c r="D85" s="49" t="s">
        <v>20</v>
      </c>
      <c r="E85" s="74">
        <v>44125</v>
      </c>
      <c r="F85" s="49">
        <v>5083546</v>
      </c>
      <c r="G85" s="46" t="s">
        <v>39</v>
      </c>
      <c r="H85" s="46" t="s">
        <v>40</v>
      </c>
      <c r="I85" s="46" t="s">
        <v>41</v>
      </c>
      <c r="J85" s="46" t="s">
        <v>42</v>
      </c>
      <c r="K85" s="46" t="s">
        <v>86</v>
      </c>
      <c r="L85" s="46" t="str">
        <f t="shared" si="9"/>
        <v>AXOR4843</v>
      </c>
      <c r="M85" s="46" t="str">
        <f t="shared" si="10"/>
        <v>BMJ</v>
      </c>
      <c r="N85" s="46" t="str">
        <f t="shared" si="11"/>
        <v>12 RODA</v>
      </c>
      <c r="O85" s="47">
        <v>0.38427083333333334</v>
      </c>
      <c r="P85" s="48">
        <v>44125.388831018521</v>
      </c>
      <c r="Q85" s="50">
        <v>55820</v>
      </c>
      <c r="R85" s="50">
        <v>19640</v>
      </c>
      <c r="S85" s="72">
        <f t="shared" si="12"/>
        <v>36.18</v>
      </c>
      <c r="T85" s="49" t="s">
        <v>27</v>
      </c>
      <c r="U85" s="49" t="s">
        <v>28</v>
      </c>
      <c r="V85" s="46" t="s">
        <v>44</v>
      </c>
      <c r="W85" s="46" t="s">
        <v>87</v>
      </c>
      <c r="X85" s="46" t="str">
        <f>IFERROR(VLOOKUP(W85,#REF!,38,FALSE),"")</f>
        <v/>
      </c>
      <c r="Z85" s="46" t="str">
        <f t="shared" si="13"/>
        <v>Nurzaenal44125</v>
      </c>
      <c r="AA85" s="46" t="str">
        <f t="shared" si="14"/>
        <v>BMJ 07044125SELATANDAY</v>
      </c>
      <c r="AB85" s="46" t="str">
        <f t="shared" si="15"/>
        <v>Nurzaenal44125SELATANDAY</v>
      </c>
      <c r="AC85" s="46" t="str">
        <f t="shared" si="16"/>
        <v>BMJ 07044125DAY</v>
      </c>
      <c r="AD85" s="46" t="str">
        <f t="shared" si="17"/>
        <v>Nurzaenal44125DAY</v>
      </c>
    </row>
    <row r="86" spans="1:30" x14ac:dyDescent="0.3">
      <c r="A86" s="46">
        <v>1</v>
      </c>
      <c r="B86" s="46" t="s">
        <v>19</v>
      </c>
      <c r="C86" s="110">
        <v>44125</v>
      </c>
      <c r="D86" s="49" t="s">
        <v>20</v>
      </c>
      <c r="E86" s="74">
        <v>44125</v>
      </c>
      <c r="F86" s="49">
        <v>5083655</v>
      </c>
      <c r="G86" s="46" t="s">
        <v>39</v>
      </c>
      <c r="H86" s="46" t="s">
        <v>40</v>
      </c>
      <c r="I86" s="46" t="s">
        <v>41</v>
      </c>
      <c r="J86" s="46" t="s">
        <v>42</v>
      </c>
      <c r="K86" s="46" t="s">
        <v>86</v>
      </c>
      <c r="L86" s="46" t="str">
        <f t="shared" si="9"/>
        <v>AXOR4843</v>
      </c>
      <c r="M86" s="46" t="str">
        <f t="shared" si="10"/>
        <v>BMJ</v>
      </c>
      <c r="N86" s="46" t="str">
        <f t="shared" si="11"/>
        <v>12 RODA</v>
      </c>
      <c r="O86" s="47">
        <v>0.46699074074074076</v>
      </c>
      <c r="P86" s="48">
        <v>44125.466990740744</v>
      </c>
      <c r="Q86" s="50">
        <v>53980</v>
      </c>
      <c r="R86" s="50">
        <v>19640</v>
      </c>
      <c r="S86" s="72">
        <f t="shared" si="12"/>
        <v>34.340000000000003</v>
      </c>
      <c r="T86" s="49" t="s">
        <v>27</v>
      </c>
      <c r="U86" s="49" t="s">
        <v>28</v>
      </c>
      <c r="V86" s="46" t="s">
        <v>44</v>
      </c>
      <c r="W86" s="46" t="s">
        <v>87</v>
      </c>
      <c r="X86" s="46" t="str">
        <f>IFERROR(VLOOKUP(W86,#REF!,38,FALSE),"")</f>
        <v/>
      </c>
      <c r="Z86" s="46" t="str">
        <f t="shared" si="13"/>
        <v>Nurzaenal44125</v>
      </c>
      <c r="AA86" s="46" t="str">
        <f t="shared" si="14"/>
        <v>BMJ 07044125SELATANDAY</v>
      </c>
      <c r="AB86" s="46" t="str">
        <f t="shared" si="15"/>
        <v>Nurzaenal44125SELATANDAY</v>
      </c>
      <c r="AC86" s="46" t="str">
        <f t="shared" si="16"/>
        <v>BMJ 07044125DAY</v>
      </c>
      <c r="AD86" s="46" t="str">
        <f t="shared" si="17"/>
        <v>Nurzaenal44125DAY</v>
      </c>
    </row>
    <row r="87" spans="1:30" x14ac:dyDescent="0.3">
      <c r="A87" s="46">
        <v>1</v>
      </c>
      <c r="B87" s="46" t="s">
        <v>19</v>
      </c>
      <c r="C87" s="110">
        <v>44125</v>
      </c>
      <c r="D87" s="49" t="s">
        <v>20</v>
      </c>
      <c r="E87" s="74">
        <v>44125</v>
      </c>
      <c r="F87" s="49">
        <v>5083780</v>
      </c>
      <c r="G87" s="46" t="s">
        <v>39</v>
      </c>
      <c r="H87" s="46" t="s">
        <v>40</v>
      </c>
      <c r="I87" s="46" t="s">
        <v>41</v>
      </c>
      <c r="J87" s="46" t="s">
        <v>42</v>
      </c>
      <c r="K87" s="46" t="s">
        <v>86</v>
      </c>
      <c r="L87" s="46" t="str">
        <f t="shared" si="9"/>
        <v>AXOR4843</v>
      </c>
      <c r="M87" s="46" t="str">
        <f t="shared" si="10"/>
        <v>BMJ</v>
      </c>
      <c r="N87" s="46" t="str">
        <f t="shared" si="11"/>
        <v>12 RODA</v>
      </c>
      <c r="O87" s="47">
        <v>0.56241898148148151</v>
      </c>
      <c r="P87" s="48">
        <v>44125.562418981484</v>
      </c>
      <c r="Q87" s="50">
        <v>54740</v>
      </c>
      <c r="R87" s="50">
        <v>19640</v>
      </c>
      <c r="S87" s="72">
        <f t="shared" si="12"/>
        <v>35.1</v>
      </c>
      <c r="T87" s="49" t="s">
        <v>27</v>
      </c>
      <c r="U87" s="49" t="s">
        <v>28</v>
      </c>
      <c r="V87" s="46" t="s">
        <v>44</v>
      </c>
      <c r="W87" s="46" t="s">
        <v>87</v>
      </c>
      <c r="X87" s="46" t="str">
        <f>IFERROR(VLOOKUP(W87,#REF!,38,FALSE),"")</f>
        <v/>
      </c>
      <c r="Z87" s="46" t="str">
        <f t="shared" si="13"/>
        <v>Nurzaenal44125</v>
      </c>
      <c r="AA87" s="46" t="str">
        <f t="shared" si="14"/>
        <v>BMJ 07044125SELATANDAY</v>
      </c>
      <c r="AB87" s="46" t="str">
        <f t="shared" si="15"/>
        <v>Nurzaenal44125SELATANDAY</v>
      </c>
      <c r="AC87" s="46" t="str">
        <f t="shared" si="16"/>
        <v>BMJ 07044125DAY</v>
      </c>
      <c r="AD87" s="46" t="str">
        <f t="shared" si="17"/>
        <v>Nurzaenal44125DAY</v>
      </c>
    </row>
    <row r="88" spans="1:30" x14ac:dyDescent="0.3">
      <c r="A88" s="46">
        <v>1</v>
      </c>
      <c r="B88" s="46" t="s">
        <v>19</v>
      </c>
      <c r="C88" s="110">
        <v>44125</v>
      </c>
      <c r="D88" s="49" t="s">
        <v>20</v>
      </c>
      <c r="E88" s="74">
        <v>44125</v>
      </c>
      <c r="F88" s="49">
        <v>5083900</v>
      </c>
      <c r="G88" s="46" t="s">
        <v>39</v>
      </c>
      <c r="H88" s="46" t="s">
        <v>40</v>
      </c>
      <c r="I88" s="46" t="s">
        <v>41</v>
      </c>
      <c r="J88" s="46" t="s">
        <v>42</v>
      </c>
      <c r="K88" s="46" t="s">
        <v>86</v>
      </c>
      <c r="L88" s="46" t="str">
        <f t="shared" si="9"/>
        <v>AXOR4843</v>
      </c>
      <c r="M88" s="46" t="str">
        <f t="shared" si="10"/>
        <v>BMJ</v>
      </c>
      <c r="N88" s="46" t="str">
        <f t="shared" si="11"/>
        <v>12 RODA</v>
      </c>
      <c r="O88" s="47">
        <v>0.65216435185185184</v>
      </c>
      <c r="P88" s="48">
        <v>44125.65216435185</v>
      </c>
      <c r="Q88" s="50">
        <v>53520</v>
      </c>
      <c r="R88" s="50">
        <v>19640</v>
      </c>
      <c r="S88" s="72">
        <f t="shared" si="12"/>
        <v>33.880000000000003</v>
      </c>
      <c r="T88" s="49" t="s">
        <v>27</v>
      </c>
      <c r="U88" s="49" t="s">
        <v>28</v>
      </c>
      <c r="V88" s="46" t="s">
        <v>44</v>
      </c>
      <c r="W88" s="46" t="s">
        <v>87</v>
      </c>
      <c r="X88" s="46" t="str">
        <f>IFERROR(VLOOKUP(W88,#REF!,38,FALSE),"")</f>
        <v/>
      </c>
      <c r="Z88" s="46" t="str">
        <f t="shared" si="13"/>
        <v>Nurzaenal44125</v>
      </c>
      <c r="AA88" s="46" t="str">
        <f t="shared" si="14"/>
        <v>BMJ 07044125SELATANDAY</v>
      </c>
      <c r="AB88" s="46" t="str">
        <f t="shared" si="15"/>
        <v>Nurzaenal44125SELATANDAY</v>
      </c>
      <c r="AC88" s="46" t="str">
        <f t="shared" si="16"/>
        <v>BMJ 07044125DAY</v>
      </c>
      <c r="AD88" s="46" t="str">
        <f t="shared" si="17"/>
        <v>Nurzaenal44125DAY</v>
      </c>
    </row>
    <row r="89" spans="1:30" x14ac:dyDescent="0.3">
      <c r="A89" s="46">
        <v>1</v>
      </c>
      <c r="B89" s="46" t="s">
        <v>19</v>
      </c>
      <c r="C89" s="110">
        <v>44125</v>
      </c>
      <c r="D89" s="49" t="s">
        <v>20</v>
      </c>
      <c r="E89" s="74">
        <v>44125</v>
      </c>
      <c r="F89" s="49">
        <v>5084014</v>
      </c>
      <c r="G89" s="46" t="s">
        <v>39</v>
      </c>
      <c r="H89" s="46" t="s">
        <v>46</v>
      </c>
      <c r="I89" s="46" t="s">
        <v>41</v>
      </c>
      <c r="J89" s="46" t="s">
        <v>42</v>
      </c>
      <c r="K89" s="46" t="s">
        <v>86</v>
      </c>
      <c r="L89" s="46" t="str">
        <f t="shared" si="9"/>
        <v>AXOR4843</v>
      </c>
      <c r="M89" s="46" t="str">
        <f t="shared" si="10"/>
        <v>BMJ</v>
      </c>
      <c r="N89" s="46" t="str">
        <f t="shared" si="11"/>
        <v>12 RODA</v>
      </c>
      <c r="O89" s="47">
        <v>0.73239583333333336</v>
      </c>
      <c r="P89" s="48">
        <v>44125.732395833336</v>
      </c>
      <c r="Q89" s="50">
        <v>55180</v>
      </c>
      <c r="R89" s="50">
        <v>19640</v>
      </c>
      <c r="S89" s="72">
        <f t="shared" si="12"/>
        <v>35.54</v>
      </c>
      <c r="T89" s="49" t="s">
        <v>27</v>
      </c>
      <c r="U89" s="49" t="s">
        <v>28</v>
      </c>
      <c r="V89" s="46" t="s">
        <v>47</v>
      </c>
      <c r="W89" s="46" t="s">
        <v>87</v>
      </c>
      <c r="X89" s="46" t="str">
        <f>IFERROR(VLOOKUP(W89,#REF!,38,FALSE),"")</f>
        <v/>
      </c>
      <c r="Z89" s="46" t="str">
        <f t="shared" si="13"/>
        <v>Nurzaenal44125</v>
      </c>
      <c r="AA89" s="46" t="str">
        <f t="shared" si="14"/>
        <v>BMJ 07044125SELATANDAY</v>
      </c>
      <c r="AB89" s="46" t="str">
        <f t="shared" si="15"/>
        <v>Nurzaenal44125SELATANDAY</v>
      </c>
      <c r="AC89" s="46" t="str">
        <f t="shared" si="16"/>
        <v>BMJ 07044125DAY</v>
      </c>
      <c r="AD89" s="46" t="str">
        <f t="shared" si="17"/>
        <v>Nurzaenal44125DAY</v>
      </c>
    </row>
    <row r="90" spans="1:30" x14ac:dyDescent="0.3">
      <c r="A90" s="46">
        <v>1</v>
      </c>
      <c r="B90" s="46" t="s">
        <v>19</v>
      </c>
      <c r="C90" s="110">
        <v>44125</v>
      </c>
      <c r="D90" s="49" t="s">
        <v>20</v>
      </c>
      <c r="E90" s="74">
        <v>44125</v>
      </c>
      <c r="F90" s="49">
        <v>5083658</v>
      </c>
      <c r="G90" s="46" t="s">
        <v>39</v>
      </c>
      <c r="H90" s="46" t="s">
        <v>46</v>
      </c>
      <c r="I90" s="46" t="s">
        <v>41</v>
      </c>
      <c r="J90" s="46" t="s">
        <v>42</v>
      </c>
      <c r="K90" s="46" t="s">
        <v>88</v>
      </c>
      <c r="L90" s="46" t="str">
        <f t="shared" si="9"/>
        <v>AXOR4843</v>
      </c>
      <c r="M90" s="46" t="str">
        <f t="shared" si="10"/>
        <v>BMJ</v>
      </c>
      <c r="N90" s="46" t="str">
        <f t="shared" si="11"/>
        <v>12 RODA</v>
      </c>
      <c r="O90" s="47">
        <v>0.4679166666666667</v>
      </c>
      <c r="P90" s="48">
        <v>44125.477106481485</v>
      </c>
      <c r="Q90" s="50">
        <v>53280</v>
      </c>
      <c r="R90" s="50">
        <v>19560</v>
      </c>
      <c r="S90" s="72">
        <f t="shared" si="12"/>
        <v>33.72</v>
      </c>
      <c r="T90" s="49" t="s">
        <v>27</v>
      </c>
      <c r="U90" s="49" t="s">
        <v>28</v>
      </c>
      <c r="V90" s="46" t="s">
        <v>47</v>
      </c>
      <c r="W90" s="46" t="s">
        <v>89</v>
      </c>
      <c r="X90" s="46" t="str">
        <f>IFERROR(VLOOKUP(W90,#REF!,38,FALSE),"")</f>
        <v/>
      </c>
      <c r="Z90" s="46" t="str">
        <f t="shared" si="13"/>
        <v>Imbran Husain44125</v>
      </c>
      <c r="AA90" s="46" t="str">
        <f t="shared" si="14"/>
        <v>BMJ 07144125SELATANDAY</v>
      </c>
      <c r="AB90" s="46" t="str">
        <f t="shared" si="15"/>
        <v>Imbran Husain44125SELATANDAY</v>
      </c>
      <c r="AC90" s="46" t="str">
        <f t="shared" si="16"/>
        <v>BMJ 07144125DAY</v>
      </c>
      <c r="AD90" s="46" t="str">
        <f t="shared" si="17"/>
        <v>Imbran Husain44125DAY</v>
      </c>
    </row>
    <row r="91" spans="1:30" x14ac:dyDescent="0.3">
      <c r="A91" s="46">
        <v>1</v>
      </c>
      <c r="B91" s="46" t="s">
        <v>19</v>
      </c>
      <c r="C91" s="110">
        <v>44125</v>
      </c>
      <c r="D91" s="49" t="s">
        <v>20</v>
      </c>
      <c r="E91" s="74">
        <v>44125</v>
      </c>
      <c r="F91" s="49">
        <v>5083765</v>
      </c>
      <c r="G91" s="46" t="s">
        <v>39</v>
      </c>
      <c r="H91" s="46" t="s">
        <v>40</v>
      </c>
      <c r="I91" s="46" t="s">
        <v>41</v>
      </c>
      <c r="J91" s="46" t="s">
        <v>42</v>
      </c>
      <c r="K91" s="46" t="s">
        <v>88</v>
      </c>
      <c r="L91" s="46" t="str">
        <f t="shared" si="9"/>
        <v>AXOR4843</v>
      </c>
      <c r="M91" s="46" t="str">
        <f t="shared" si="10"/>
        <v>BMJ</v>
      </c>
      <c r="N91" s="46" t="str">
        <f t="shared" si="11"/>
        <v>12 RODA</v>
      </c>
      <c r="O91" s="47">
        <v>0.5429166666666666</v>
      </c>
      <c r="P91" s="48">
        <v>44125.542916666665</v>
      </c>
      <c r="Q91" s="50">
        <v>54540</v>
      </c>
      <c r="R91" s="50">
        <v>19560</v>
      </c>
      <c r="S91" s="72">
        <f t="shared" si="12"/>
        <v>34.979999999999997</v>
      </c>
      <c r="T91" s="49" t="s">
        <v>27</v>
      </c>
      <c r="U91" s="49" t="s">
        <v>28</v>
      </c>
      <c r="V91" s="46" t="s">
        <v>44</v>
      </c>
      <c r="W91" s="46" t="s">
        <v>89</v>
      </c>
      <c r="X91" s="46" t="str">
        <f>IFERROR(VLOOKUP(W91,#REF!,38,FALSE),"")</f>
        <v/>
      </c>
      <c r="Z91" s="46" t="str">
        <f t="shared" si="13"/>
        <v>Imbran Husain44125</v>
      </c>
      <c r="AA91" s="46" t="str">
        <f t="shared" si="14"/>
        <v>BMJ 07144125SELATANDAY</v>
      </c>
      <c r="AB91" s="46" t="str">
        <f t="shared" si="15"/>
        <v>Imbran Husain44125SELATANDAY</v>
      </c>
      <c r="AC91" s="46" t="str">
        <f t="shared" si="16"/>
        <v>BMJ 07144125DAY</v>
      </c>
      <c r="AD91" s="46" t="str">
        <f t="shared" si="17"/>
        <v>Imbran Husain44125DAY</v>
      </c>
    </row>
    <row r="92" spans="1:30" x14ac:dyDescent="0.3">
      <c r="A92" s="46">
        <v>1</v>
      </c>
      <c r="B92" s="46" t="s">
        <v>19</v>
      </c>
      <c r="C92" s="110">
        <v>44125</v>
      </c>
      <c r="D92" s="49" t="s">
        <v>20</v>
      </c>
      <c r="E92" s="74">
        <v>44125</v>
      </c>
      <c r="F92" s="49">
        <v>5083861</v>
      </c>
      <c r="G92" s="46" t="s">
        <v>39</v>
      </c>
      <c r="H92" s="46" t="s">
        <v>46</v>
      </c>
      <c r="I92" s="46" t="s">
        <v>41</v>
      </c>
      <c r="J92" s="46" t="s">
        <v>42</v>
      </c>
      <c r="K92" s="46" t="s">
        <v>88</v>
      </c>
      <c r="L92" s="46" t="str">
        <f t="shared" si="9"/>
        <v>AXOR4843</v>
      </c>
      <c r="M92" s="46" t="str">
        <f t="shared" si="10"/>
        <v>BMJ</v>
      </c>
      <c r="N92" s="46" t="str">
        <f t="shared" si="11"/>
        <v>12 RODA</v>
      </c>
      <c r="O92" s="47">
        <v>0.61972222222222217</v>
      </c>
      <c r="P92" s="48">
        <v>44125.619722222225</v>
      </c>
      <c r="Q92" s="50">
        <v>52460</v>
      </c>
      <c r="R92" s="50">
        <v>19560</v>
      </c>
      <c r="S92" s="72">
        <f t="shared" si="12"/>
        <v>32.9</v>
      </c>
      <c r="T92" s="49" t="s">
        <v>27</v>
      </c>
      <c r="U92" s="49" t="s">
        <v>28</v>
      </c>
      <c r="V92" s="46" t="s">
        <v>47</v>
      </c>
      <c r="W92" s="46" t="s">
        <v>89</v>
      </c>
      <c r="X92" s="46" t="str">
        <f>IFERROR(VLOOKUP(W92,#REF!,38,FALSE),"")</f>
        <v/>
      </c>
      <c r="Z92" s="46" t="str">
        <f t="shared" si="13"/>
        <v>Imbran Husain44125</v>
      </c>
      <c r="AA92" s="46" t="str">
        <f t="shared" si="14"/>
        <v>BMJ 07144125SELATANDAY</v>
      </c>
      <c r="AB92" s="46" t="str">
        <f t="shared" si="15"/>
        <v>Imbran Husain44125SELATANDAY</v>
      </c>
      <c r="AC92" s="46" t="str">
        <f t="shared" si="16"/>
        <v>BMJ 07144125DAY</v>
      </c>
      <c r="AD92" s="46" t="str">
        <f t="shared" si="17"/>
        <v>Imbran Husain44125DAY</v>
      </c>
    </row>
    <row r="93" spans="1:30" x14ac:dyDescent="0.3">
      <c r="A93" s="46">
        <v>1</v>
      </c>
      <c r="B93" s="46" t="s">
        <v>19</v>
      </c>
      <c r="C93" s="110">
        <v>44125</v>
      </c>
      <c r="D93" s="49" t="s">
        <v>20</v>
      </c>
      <c r="E93" s="74">
        <v>44125</v>
      </c>
      <c r="F93" s="49">
        <v>5083967</v>
      </c>
      <c r="G93" s="46" t="s">
        <v>39</v>
      </c>
      <c r="H93" s="46" t="s">
        <v>46</v>
      </c>
      <c r="I93" s="46" t="s">
        <v>41</v>
      </c>
      <c r="J93" s="46" t="s">
        <v>42</v>
      </c>
      <c r="K93" s="46" t="s">
        <v>88</v>
      </c>
      <c r="L93" s="46" t="str">
        <f t="shared" si="9"/>
        <v>AXOR4843</v>
      </c>
      <c r="M93" s="46" t="str">
        <f t="shared" si="10"/>
        <v>BMJ</v>
      </c>
      <c r="N93" s="46" t="str">
        <f t="shared" si="11"/>
        <v>12 RODA</v>
      </c>
      <c r="O93" s="47">
        <v>0.69868055555555564</v>
      </c>
      <c r="P93" s="48">
        <v>44125.698680555557</v>
      </c>
      <c r="Q93" s="50">
        <v>53180</v>
      </c>
      <c r="R93" s="50">
        <v>19560</v>
      </c>
      <c r="S93" s="72">
        <f t="shared" si="12"/>
        <v>33.619999999999997</v>
      </c>
      <c r="T93" s="49" t="s">
        <v>27</v>
      </c>
      <c r="U93" s="49" t="s">
        <v>28</v>
      </c>
      <c r="V93" s="46" t="s">
        <v>47</v>
      </c>
      <c r="W93" s="46" t="s">
        <v>89</v>
      </c>
      <c r="X93" s="46" t="str">
        <f>IFERROR(VLOOKUP(W93,#REF!,38,FALSE),"")</f>
        <v/>
      </c>
      <c r="Z93" s="46" t="str">
        <f t="shared" si="13"/>
        <v>Imbran Husain44125</v>
      </c>
      <c r="AA93" s="46" t="str">
        <f t="shared" si="14"/>
        <v>BMJ 07144125SELATANDAY</v>
      </c>
      <c r="AB93" s="46" t="str">
        <f t="shared" si="15"/>
        <v>Imbran Husain44125SELATANDAY</v>
      </c>
      <c r="AC93" s="46" t="str">
        <f t="shared" si="16"/>
        <v>BMJ 07144125DAY</v>
      </c>
      <c r="AD93" s="46" t="str">
        <f t="shared" si="17"/>
        <v>Imbran Husain44125DAY</v>
      </c>
    </row>
    <row r="94" spans="1:30" x14ac:dyDescent="0.3">
      <c r="A94" s="46">
        <v>1</v>
      </c>
      <c r="B94" s="46" t="s">
        <v>19</v>
      </c>
      <c r="C94" s="110">
        <v>44125</v>
      </c>
      <c r="D94" s="49" t="s">
        <v>20</v>
      </c>
      <c r="E94" s="74">
        <v>44125</v>
      </c>
      <c r="F94" s="49">
        <v>5083527</v>
      </c>
      <c r="G94" s="46" t="s">
        <v>39</v>
      </c>
      <c r="H94" s="46" t="s">
        <v>40</v>
      </c>
      <c r="I94" s="46" t="s">
        <v>41</v>
      </c>
      <c r="J94" s="46" t="s">
        <v>42</v>
      </c>
      <c r="K94" s="46" t="s">
        <v>90</v>
      </c>
      <c r="L94" s="46" t="str">
        <f t="shared" si="9"/>
        <v>AXOR4843</v>
      </c>
      <c r="M94" s="46" t="str">
        <f t="shared" si="10"/>
        <v>BMJ</v>
      </c>
      <c r="N94" s="46" t="str">
        <f t="shared" si="11"/>
        <v>12 RODA</v>
      </c>
      <c r="O94" s="47">
        <v>0.36901620370370369</v>
      </c>
      <c r="P94" s="48">
        <v>44125.372858796298</v>
      </c>
      <c r="Q94" s="50">
        <v>55320</v>
      </c>
      <c r="R94" s="50">
        <v>19600</v>
      </c>
      <c r="S94" s="72">
        <f t="shared" si="12"/>
        <v>35.72</v>
      </c>
      <c r="T94" s="49" t="s">
        <v>27</v>
      </c>
      <c r="U94" s="49" t="s">
        <v>28</v>
      </c>
      <c r="V94" s="46" t="s">
        <v>44</v>
      </c>
      <c r="W94" s="46" t="s">
        <v>74</v>
      </c>
      <c r="X94" s="46" t="str">
        <f>IFERROR(VLOOKUP(W94,#REF!,38,FALSE),"")</f>
        <v/>
      </c>
      <c r="Z94" s="46" t="str">
        <f t="shared" si="13"/>
        <v>Alrandi44125</v>
      </c>
      <c r="AA94" s="46" t="str">
        <f t="shared" si="14"/>
        <v>BMJ 07244125SELATANDAY</v>
      </c>
      <c r="AB94" s="46" t="str">
        <f t="shared" si="15"/>
        <v>Alrandi44125SELATANDAY</v>
      </c>
      <c r="AC94" s="46" t="str">
        <f t="shared" si="16"/>
        <v>BMJ 07244125DAY</v>
      </c>
      <c r="AD94" s="46" t="str">
        <f t="shared" si="17"/>
        <v>Alrandi44125DAY</v>
      </c>
    </row>
    <row r="95" spans="1:30" x14ac:dyDescent="0.3">
      <c r="A95" s="46">
        <v>1</v>
      </c>
      <c r="B95" s="46" t="s">
        <v>19</v>
      </c>
      <c r="C95" s="110">
        <v>44125</v>
      </c>
      <c r="D95" s="49" t="s">
        <v>20</v>
      </c>
      <c r="E95" s="74">
        <v>44125</v>
      </c>
      <c r="F95" s="49">
        <v>5083624</v>
      </c>
      <c r="G95" s="46" t="s">
        <v>39</v>
      </c>
      <c r="H95" s="46" t="s">
        <v>46</v>
      </c>
      <c r="I95" s="46" t="s">
        <v>41</v>
      </c>
      <c r="J95" s="46" t="s">
        <v>42</v>
      </c>
      <c r="K95" s="46" t="s">
        <v>90</v>
      </c>
      <c r="L95" s="46" t="str">
        <f t="shared" si="9"/>
        <v>AXOR4843</v>
      </c>
      <c r="M95" s="46" t="str">
        <f t="shared" si="10"/>
        <v>BMJ</v>
      </c>
      <c r="N95" s="46" t="str">
        <f t="shared" si="11"/>
        <v>12 RODA</v>
      </c>
      <c r="O95" s="47">
        <v>0.44164351851851852</v>
      </c>
      <c r="P95" s="48">
        <v>44125.441643518519</v>
      </c>
      <c r="Q95" s="50">
        <v>52440</v>
      </c>
      <c r="R95" s="50">
        <v>19600</v>
      </c>
      <c r="S95" s="72">
        <f t="shared" si="12"/>
        <v>32.840000000000003</v>
      </c>
      <c r="T95" s="49" t="s">
        <v>27</v>
      </c>
      <c r="U95" s="49" t="s">
        <v>28</v>
      </c>
      <c r="V95" s="46" t="s">
        <v>47</v>
      </c>
      <c r="W95" s="46" t="s">
        <v>74</v>
      </c>
      <c r="X95" s="46" t="str">
        <f>IFERROR(VLOOKUP(W95,#REF!,38,FALSE),"")</f>
        <v/>
      </c>
      <c r="Z95" s="46" t="str">
        <f t="shared" si="13"/>
        <v>Alrandi44125</v>
      </c>
      <c r="AA95" s="46" t="str">
        <f t="shared" si="14"/>
        <v>BMJ 07244125SELATANDAY</v>
      </c>
      <c r="AB95" s="46" t="str">
        <f t="shared" si="15"/>
        <v>Alrandi44125SELATANDAY</v>
      </c>
      <c r="AC95" s="46" t="str">
        <f t="shared" si="16"/>
        <v>BMJ 07244125DAY</v>
      </c>
      <c r="AD95" s="46" t="str">
        <f t="shared" si="17"/>
        <v>Alrandi44125DAY</v>
      </c>
    </row>
    <row r="96" spans="1:30" x14ac:dyDescent="0.3">
      <c r="A96" s="46">
        <v>1</v>
      </c>
      <c r="B96" s="46" t="s">
        <v>19</v>
      </c>
      <c r="C96" s="110">
        <v>44125</v>
      </c>
      <c r="D96" s="49" t="s">
        <v>20</v>
      </c>
      <c r="E96" s="74">
        <v>44125</v>
      </c>
      <c r="F96" s="49">
        <v>5083548</v>
      </c>
      <c r="G96" s="46" t="s">
        <v>39</v>
      </c>
      <c r="H96" s="46" t="s">
        <v>40</v>
      </c>
      <c r="I96" s="46" t="s">
        <v>41</v>
      </c>
      <c r="J96" s="46" t="s">
        <v>42</v>
      </c>
      <c r="K96" s="46" t="s">
        <v>91</v>
      </c>
      <c r="L96" s="46" t="str">
        <f t="shared" si="9"/>
        <v>AXOR4843</v>
      </c>
      <c r="M96" s="46" t="str">
        <f t="shared" si="10"/>
        <v>BMJ</v>
      </c>
      <c r="N96" s="46" t="str">
        <f t="shared" si="11"/>
        <v>12 RODA</v>
      </c>
      <c r="O96" s="47">
        <v>0.38488425925925923</v>
      </c>
      <c r="P96" s="48">
        <v>44125.389074074075</v>
      </c>
      <c r="Q96" s="50">
        <v>52480</v>
      </c>
      <c r="R96" s="50">
        <v>19960</v>
      </c>
      <c r="S96" s="72">
        <f t="shared" si="12"/>
        <v>32.520000000000003</v>
      </c>
      <c r="T96" s="49" t="s">
        <v>27</v>
      </c>
      <c r="U96" s="49" t="s">
        <v>28</v>
      </c>
      <c r="V96" s="46" t="s">
        <v>47</v>
      </c>
      <c r="W96" s="46" t="s">
        <v>92</v>
      </c>
      <c r="X96" s="46" t="str">
        <f>IFERROR(VLOOKUP(W96,#REF!,38,FALSE),"")</f>
        <v/>
      </c>
      <c r="Z96" s="46" t="str">
        <f t="shared" si="13"/>
        <v>Pelani44125</v>
      </c>
      <c r="AA96" s="46" t="str">
        <f t="shared" si="14"/>
        <v>BMJ 07344125SELATANDAY</v>
      </c>
      <c r="AB96" s="46" t="str">
        <f t="shared" si="15"/>
        <v>Pelani44125SELATANDAY</v>
      </c>
      <c r="AC96" s="46" t="str">
        <f t="shared" si="16"/>
        <v>BMJ 07344125DAY</v>
      </c>
      <c r="AD96" s="46" t="str">
        <f t="shared" si="17"/>
        <v>Pelani44125DAY</v>
      </c>
    </row>
    <row r="97" spans="1:30" x14ac:dyDescent="0.3">
      <c r="A97" s="46">
        <v>1</v>
      </c>
      <c r="B97" s="46" t="s">
        <v>19</v>
      </c>
      <c r="C97" s="110">
        <v>44125</v>
      </c>
      <c r="D97" s="49" t="s">
        <v>20</v>
      </c>
      <c r="E97" s="74">
        <v>44125</v>
      </c>
      <c r="F97" s="49">
        <v>5083649</v>
      </c>
      <c r="G97" s="46" t="s">
        <v>39</v>
      </c>
      <c r="H97" s="46" t="s">
        <v>46</v>
      </c>
      <c r="I97" s="46" t="s">
        <v>41</v>
      </c>
      <c r="J97" s="46" t="s">
        <v>42</v>
      </c>
      <c r="K97" s="46" t="s">
        <v>91</v>
      </c>
      <c r="L97" s="46" t="str">
        <f t="shared" si="9"/>
        <v>AXOR4843</v>
      </c>
      <c r="M97" s="46" t="str">
        <f t="shared" si="10"/>
        <v>BMJ</v>
      </c>
      <c r="N97" s="46" t="str">
        <f t="shared" si="11"/>
        <v>12 RODA</v>
      </c>
      <c r="O97" s="47">
        <v>0.45954861111111112</v>
      </c>
      <c r="P97" s="48">
        <v>44125.459548611114</v>
      </c>
      <c r="Q97" s="50">
        <v>55160</v>
      </c>
      <c r="R97" s="50">
        <v>19960</v>
      </c>
      <c r="S97" s="72">
        <f t="shared" si="12"/>
        <v>35.200000000000003</v>
      </c>
      <c r="T97" s="49" t="s">
        <v>27</v>
      </c>
      <c r="U97" s="49" t="s">
        <v>28</v>
      </c>
      <c r="V97" s="46" t="s">
        <v>47</v>
      </c>
      <c r="W97" s="46" t="s">
        <v>92</v>
      </c>
      <c r="X97" s="46" t="str">
        <f>IFERROR(VLOOKUP(W97,#REF!,38,FALSE),"")</f>
        <v/>
      </c>
      <c r="Z97" s="46" t="str">
        <f t="shared" si="13"/>
        <v>Pelani44125</v>
      </c>
      <c r="AA97" s="46" t="str">
        <f t="shared" si="14"/>
        <v>BMJ 07344125SELATANDAY</v>
      </c>
      <c r="AB97" s="46" t="str">
        <f t="shared" si="15"/>
        <v>Pelani44125SELATANDAY</v>
      </c>
      <c r="AC97" s="46" t="str">
        <f t="shared" si="16"/>
        <v>BMJ 07344125DAY</v>
      </c>
      <c r="AD97" s="46" t="str">
        <f t="shared" si="17"/>
        <v>Pelani44125DAY</v>
      </c>
    </row>
    <row r="98" spans="1:30" x14ac:dyDescent="0.3">
      <c r="A98" s="46">
        <v>1</v>
      </c>
      <c r="B98" s="46" t="s">
        <v>19</v>
      </c>
      <c r="C98" s="110">
        <v>44125</v>
      </c>
      <c r="D98" s="49" t="s">
        <v>20</v>
      </c>
      <c r="E98" s="74">
        <v>44125</v>
      </c>
      <c r="F98" s="49">
        <v>5083746</v>
      </c>
      <c r="G98" s="46" t="s">
        <v>39</v>
      </c>
      <c r="H98" s="46" t="s">
        <v>46</v>
      </c>
      <c r="I98" s="46" t="s">
        <v>41</v>
      </c>
      <c r="J98" s="46" t="s">
        <v>42</v>
      </c>
      <c r="K98" s="46" t="s">
        <v>91</v>
      </c>
      <c r="L98" s="46" t="str">
        <f t="shared" si="9"/>
        <v>AXOR4843</v>
      </c>
      <c r="M98" s="46" t="str">
        <f t="shared" si="10"/>
        <v>BMJ</v>
      </c>
      <c r="N98" s="46" t="str">
        <f t="shared" si="11"/>
        <v>12 RODA</v>
      </c>
      <c r="O98" s="47">
        <v>0.52893518518518523</v>
      </c>
      <c r="P98" s="48">
        <v>44125.528935185182</v>
      </c>
      <c r="Q98" s="50">
        <v>54120</v>
      </c>
      <c r="R98" s="50">
        <v>19960</v>
      </c>
      <c r="S98" s="72">
        <f t="shared" si="12"/>
        <v>34.159999999999997</v>
      </c>
      <c r="T98" s="49" t="s">
        <v>27</v>
      </c>
      <c r="U98" s="49" t="s">
        <v>28</v>
      </c>
      <c r="V98" s="46" t="s">
        <v>47</v>
      </c>
      <c r="W98" s="46" t="s">
        <v>92</v>
      </c>
      <c r="X98" s="46" t="str">
        <f>IFERROR(VLOOKUP(W98,#REF!,38,FALSE),"")</f>
        <v/>
      </c>
      <c r="Z98" s="46" t="str">
        <f t="shared" si="13"/>
        <v>Pelani44125</v>
      </c>
      <c r="AA98" s="46" t="str">
        <f t="shared" si="14"/>
        <v>BMJ 07344125SELATANDAY</v>
      </c>
      <c r="AB98" s="46" t="str">
        <f t="shared" si="15"/>
        <v>Pelani44125SELATANDAY</v>
      </c>
      <c r="AC98" s="46" t="str">
        <f t="shared" si="16"/>
        <v>BMJ 07344125DAY</v>
      </c>
      <c r="AD98" s="46" t="str">
        <f t="shared" si="17"/>
        <v>Pelani44125DAY</v>
      </c>
    </row>
    <row r="99" spans="1:30" x14ac:dyDescent="0.3">
      <c r="A99" s="46">
        <v>1</v>
      </c>
      <c r="B99" s="46" t="s">
        <v>19</v>
      </c>
      <c r="C99" s="110">
        <v>44125</v>
      </c>
      <c r="D99" s="49" t="s">
        <v>20</v>
      </c>
      <c r="E99" s="74">
        <v>44125</v>
      </c>
      <c r="F99" s="49">
        <v>5083850</v>
      </c>
      <c r="G99" s="46" t="s">
        <v>39</v>
      </c>
      <c r="H99" s="46" t="s">
        <v>46</v>
      </c>
      <c r="I99" s="46" t="s">
        <v>41</v>
      </c>
      <c r="J99" s="46" t="s">
        <v>42</v>
      </c>
      <c r="K99" s="46" t="s">
        <v>91</v>
      </c>
      <c r="L99" s="46" t="str">
        <f t="shared" si="9"/>
        <v>AXOR4843</v>
      </c>
      <c r="M99" s="46" t="str">
        <f t="shared" si="10"/>
        <v>BMJ</v>
      </c>
      <c r="N99" s="46" t="str">
        <f t="shared" si="11"/>
        <v>12 RODA</v>
      </c>
      <c r="O99" s="47">
        <v>0.60943287037037031</v>
      </c>
      <c r="P99" s="48">
        <v>44125.609432870369</v>
      </c>
      <c r="Q99" s="50">
        <v>53460</v>
      </c>
      <c r="R99" s="50">
        <v>19960</v>
      </c>
      <c r="S99" s="72">
        <f t="shared" si="12"/>
        <v>33.5</v>
      </c>
      <c r="T99" s="49" t="s">
        <v>27</v>
      </c>
      <c r="U99" s="49" t="s">
        <v>28</v>
      </c>
      <c r="V99" s="46" t="s">
        <v>47</v>
      </c>
      <c r="W99" s="46" t="s">
        <v>92</v>
      </c>
      <c r="X99" s="46" t="str">
        <f>IFERROR(VLOOKUP(W99,#REF!,38,FALSE),"")</f>
        <v/>
      </c>
      <c r="Z99" s="46" t="str">
        <f t="shared" si="13"/>
        <v>Pelani44125</v>
      </c>
      <c r="AA99" s="46" t="str">
        <f t="shared" si="14"/>
        <v>BMJ 07344125SELATANDAY</v>
      </c>
      <c r="AB99" s="46" t="str">
        <f t="shared" si="15"/>
        <v>Pelani44125SELATANDAY</v>
      </c>
      <c r="AC99" s="46" t="str">
        <f t="shared" si="16"/>
        <v>BMJ 07344125DAY</v>
      </c>
      <c r="AD99" s="46" t="str">
        <f t="shared" si="17"/>
        <v>Pelani44125DAY</v>
      </c>
    </row>
    <row r="100" spans="1:30" x14ac:dyDescent="0.3">
      <c r="A100" s="46">
        <v>1</v>
      </c>
      <c r="B100" s="46" t="s">
        <v>19</v>
      </c>
      <c r="C100" s="110">
        <v>44125</v>
      </c>
      <c r="D100" s="49" t="s">
        <v>20</v>
      </c>
      <c r="E100" s="74">
        <v>44125</v>
      </c>
      <c r="F100" s="49">
        <v>5084008</v>
      </c>
      <c r="G100" s="46" t="s">
        <v>39</v>
      </c>
      <c r="H100" s="46" t="s">
        <v>46</v>
      </c>
      <c r="I100" s="46" t="s">
        <v>41</v>
      </c>
      <c r="J100" s="46" t="s">
        <v>42</v>
      </c>
      <c r="K100" s="46" t="s">
        <v>91</v>
      </c>
      <c r="L100" s="46" t="str">
        <f t="shared" si="9"/>
        <v>AXOR4843</v>
      </c>
      <c r="M100" s="46" t="str">
        <f t="shared" si="10"/>
        <v>BMJ</v>
      </c>
      <c r="N100" s="46" t="str">
        <f t="shared" si="11"/>
        <v>12 RODA</v>
      </c>
      <c r="O100" s="47">
        <v>0.72799768518518515</v>
      </c>
      <c r="P100" s="48">
        <v>44125.727997685186</v>
      </c>
      <c r="Q100" s="50">
        <v>53800</v>
      </c>
      <c r="R100" s="50">
        <v>19960</v>
      </c>
      <c r="S100" s="72">
        <f t="shared" si="12"/>
        <v>33.840000000000003</v>
      </c>
      <c r="T100" s="49" t="s">
        <v>27</v>
      </c>
      <c r="U100" s="49" t="s">
        <v>28</v>
      </c>
      <c r="V100" s="46" t="s">
        <v>47</v>
      </c>
      <c r="W100" s="46" t="s">
        <v>92</v>
      </c>
      <c r="X100" s="46" t="str">
        <f>IFERROR(VLOOKUP(W100,#REF!,38,FALSE),"")</f>
        <v/>
      </c>
      <c r="Z100" s="46" t="str">
        <f t="shared" si="13"/>
        <v>Pelani44125</v>
      </c>
      <c r="AA100" s="46" t="str">
        <f t="shared" si="14"/>
        <v>BMJ 07344125SELATANDAY</v>
      </c>
      <c r="AB100" s="46" t="str">
        <f t="shared" si="15"/>
        <v>Pelani44125SELATANDAY</v>
      </c>
      <c r="AC100" s="46" t="str">
        <f t="shared" si="16"/>
        <v>BMJ 07344125DAY</v>
      </c>
      <c r="AD100" s="46" t="str">
        <f t="shared" si="17"/>
        <v>Pelani44125DAY</v>
      </c>
    </row>
    <row r="101" spans="1:30" x14ac:dyDescent="0.3">
      <c r="A101" s="46">
        <v>1</v>
      </c>
      <c r="B101" s="46" t="s">
        <v>19</v>
      </c>
      <c r="C101" s="110">
        <v>44125</v>
      </c>
      <c r="D101" s="49" t="s">
        <v>20</v>
      </c>
      <c r="E101" s="74">
        <v>44125</v>
      </c>
      <c r="F101" s="49">
        <v>5083747</v>
      </c>
      <c r="G101" s="46" t="s">
        <v>39</v>
      </c>
      <c r="H101" s="46" t="s">
        <v>40</v>
      </c>
      <c r="I101" s="46" t="s">
        <v>41</v>
      </c>
      <c r="J101" s="46" t="s">
        <v>42</v>
      </c>
      <c r="K101" s="46" t="s">
        <v>93</v>
      </c>
      <c r="L101" s="46" t="str">
        <f t="shared" si="9"/>
        <v>AXOR4843</v>
      </c>
      <c r="M101" s="46" t="str">
        <f t="shared" si="10"/>
        <v>BMJ</v>
      </c>
      <c r="N101" s="46" t="str">
        <f t="shared" si="11"/>
        <v>12 RODA</v>
      </c>
      <c r="O101" s="47">
        <v>0.53130787037037031</v>
      </c>
      <c r="P101" s="48">
        <v>44125.531307870369</v>
      </c>
      <c r="Q101" s="50">
        <v>54700</v>
      </c>
      <c r="R101" s="50">
        <v>19880</v>
      </c>
      <c r="S101" s="72">
        <f t="shared" si="12"/>
        <v>34.82</v>
      </c>
      <c r="T101" s="49" t="s">
        <v>27</v>
      </c>
      <c r="U101" s="49" t="s">
        <v>28</v>
      </c>
      <c r="V101" s="46" t="s">
        <v>44</v>
      </c>
      <c r="W101" s="46" t="s">
        <v>94</v>
      </c>
      <c r="X101" s="46" t="str">
        <f>IFERROR(VLOOKUP(W101,#REF!,38,FALSE),"")</f>
        <v/>
      </c>
      <c r="Z101" s="46" t="str">
        <f t="shared" si="13"/>
        <v>M.Sainuddin Kasim44125</v>
      </c>
      <c r="AA101" s="46" t="str">
        <f t="shared" si="14"/>
        <v>BMJ 07444125SELATANDAY</v>
      </c>
      <c r="AB101" s="46" t="str">
        <f t="shared" si="15"/>
        <v>M.Sainuddin Kasim44125SELATANDAY</v>
      </c>
      <c r="AC101" s="46" t="str">
        <f t="shared" si="16"/>
        <v>BMJ 07444125DAY</v>
      </c>
      <c r="AD101" s="46" t="str">
        <f t="shared" si="17"/>
        <v>M.Sainuddin Kasim44125DAY</v>
      </c>
    </row>
    <row r="102" spans="1:30" x14ac:dyDescent="0.3">
      <c r="A102" s="46">
        <v>1</v>
      </c>
      <c r="B102" s="46" t="s">
        <v>19</v>
      </c>
      <c r="C102" s="110">
        <v>44125</v>
      </c>
      <c r="D102" s="49" t="s">
        <v>20</v>
      </c>
      <c r="E102" s="74">
        <v>44125</v>
      </c>
      <c r="F102" s="49">
        <v>5083841</v>
      </c>
      <c r="G102" s="46" t="s">
        <v>39</v>
      </c>
      <c r="H102" s="46" t="s">
        <v>46</v>
      </c>
      <c r="I102" s="46" t="s">
        <v>41</v>
      </c>
      <c r="J102" s="46" t="s">
        <v>42</v>
      </c>
      <c r="K102" s="46" t="s">
        <v>93</v>
      </c>
      <c r="L102" s="46" t="str">
        <f t="shared" si="9"/>
        <v>AXOR4843</v>
      </c>
      <c r="M102" s="46" t="str">
        <f t="shared" si="10"/>
        <v>BMJ</v>
      </c>
      <c r="N102" s="46" t="str">
        <f t="shared" si="11"/>
        <v>12 RODA</v>
      </c>
      <c r="O102" s="47">
        <v>0.60295138888888888</v>
      </c>
      <c r="P102" s="48">
        <v>44125.606805555559</v>
      </c>
      <c r="Q102" s="50">
        <v>52480</v>
      </c>
      <c r="R102" s="50">
        <v>19580</v>
      </c>
      <c r="S102" s="72">
        <f t="shared" si="12"/>
        <v>32.9</v>
      </c>
      <c r="T102" s="49" t="s">
        <v>27</v>
      </c>
      <c r="U102" s="49" t="s">
        <v>28</v>
      </c>
      <c r="V102" s="46" t="s">
        <v>47</v>
      </c>
      <c r="W102" s="46" t="s">
        <v>94</v>
      </c>
      <c r="X102" s="46" t="str">
        <f>IFERROR(VLOOKUP(W102,#REF!,38,FALSE),"")</f>
        <v/>
      </c>
      <c r="Z102" s="46" t="str">
        <f t="shared" si="13"/>
        <v>M.Sainuddin Kasim44125</v>
      </c>
      <c r="AA102" s="46" t="str">
        <f t="shared" si="14"/>
        <v>BMJ 07444125SELATANDAY</v>
      </c>
      <c r="AB102" s="46" t="str">
        <f t="shared" si="15"/>
        <v>M.Sainuddin Kasim44125SELATANDAY</v>
      </c>
      <c r="AC102" s="46" t="str">
        <f t="shared" si="16"/>
        <v>BMJ 07444125DAY</v>
      </c>
      <c r="AD102" s="46" t="str">
        <f t="shared" si="17"/>
        <v>M.Sainuddin Kasim44125DAY</v>
      </c>
    </row>
    <row r="103" spans="1:30" x14ac:dyDescent="0.3">
      <c r="A103" s="46">
        <v>1</v>
      </c>
      <c r="B103" s="46" t="s">
        <v>19</v>
      </c>
      <c r="C103" s="110">
        <v>44125</v>
      </c>
      <c r="D103" s="49" t="s">
        <v>20</v>
      </c>
      <c r="E103" s="74">
        <v>44125</v>
      </c>
      <c r="F103" s="49">
        <v>5083953</v>
      </c>
      <c r="G103" s="46" t="s">
        <v>39</v>
      </c>
      <c r="H103" s="46" t="s">
        <v>46</v>
      </c>
      <c r="I103" s="46" t="s">
        <v>41</v>
      </c>
      <c r="J103" s="46" t="s">
        <v>42</v>
      </c>
      <c r="K103" s="46" t="s">
        <v>93</v>
      </c>
      <c r="L103" s="46" t="str">
        <f t="shared" si="9"/>
        <v>AXOR4843</v>
      </c>
      <c r="M103" s="46" t="str">
        <f t="shared" si="10"/>
        <v>BMJ</v>
      </c>
      <c r="N103" s="46" t="str">
        <f t="shared" si="11"/>
        <v>12 RODA</v>
      </c>
      <c r="O103" s="47">
        <v>0.68637731481481479</v>
      </c>
      <c r="P103" s="48">
        <v>44125.686377314814</v>
      </c>
      <c r="Q103" s="50">
        <v>54300</v>
      </c>
      <c r="R103" s="50">
        <v>19580</v>
      </c>
      <c r="S103" s="72">
        <f t="shared" si="12"/>
        <v>34.72</v>
      </c>
      <c r="T103" s="49" t="s">
        <v>27</v>
      </c>
      <c r="U103" s="49" t="s">
        <v>28</v>
      </c>
      <c r="V103" s="46" t="s">
        <v>47</v>
      </c>
      <c r="W103" s="46" t="s">
        <v>94</v>
      </c>
      <c r="X103" s="46" t="str">
        <f>IFERROR(VLOOKUP(W103,#REF!,38,FALSE),"")</f>
        <v/>
      </c>
      <c r="Z103" s="46" t="str">
        <f t="shared" si="13"/>
        <v>M.Sainuddin Kasim44125</v>
      </c>
      <c r="AA103" s="46" t="str">
        <f t="shared" si="14"/>
        <v>BMJ 07444125SELATANDAY</v>
      </c>
      <c r="AB103" s="46" t="str">
        <f t="shared" si="15"/>
        <v>M.Sainuddin Kasim44125SELATANDAY</v>
      </c>
      <c r="AC103" s="46" t="str">
        <f t="shared" si="16"/>
        <v>BMJ 07444125DAY</v>
      </c>
      <c r="AD103" s="46" t="str">
        <f t="shared" si="17"/>
        <v>M.Sainuddin Kasim44125DAY</v>
      </c>
    </row>
    <row r="104" spans="1:30" x14ac:dyDescent="0.3">
      <c r="A104" s="46">
        <v>1</v>
      </c>
      <c r="B104" s="46" t="s">
        <v>19</v>
      </c>
      <c r="C104" s="110">
        <v>44125</v>
      </c>
      <c r="D104" s="49" t="s">
        <v>20</v>
      </c>
      <c r="E104" s="74">
        <v>44125</v>
      </c>
      <c r="F104" s="49">
        <v>5084015</v>
      </c>
      <c r="G104" s="46" t="s">
        <v>21</v>
      </c>
      <c r="H104" s="46" t="s">
        <v>22</v>
      </c>
      <c r="I104" s="46" t="s">
        <v>54</v>
      </c>
      <c r="J104" s="46" t="s">
        <v>49</v>
      </c>
      <c r="K104" s="46" t="s">
        <v>93</v>
      </c>
      <c r="L104" s="46" t="str">
        <f t="shared" si="9"/>
        <v>AXOR4843</v>
      </c>
      <c r="M104" s="46" t="str">
        <f t="shared" si="10"/>
        <v>BMJ</v>
      </c>
      <c r="N104" s="46" t="str">
        <f t="shared" si="11"/>
        <v>12 RODA</v>
      </c>
      <c r="O104" s="47">
        <v>0.73346064814814815</v>
      </c>
      <c r="P104" s="48">
        <v>44125.733460648145</v>
      </c>
      <c r="Q104" s="50">
        <v>49820</v>
      </c>
      <c r="R104" s="50">
        <v>19580</v>
      </c>
      <c r="S104" s="72">
        <f t="shared" si="12"/>
        <v>30.24</v>
      </c>
      <c r="T104" s="49" t="s">
        <v>27</v>
      </c>
      <c r="U104" s="49" t="s">
        <v>28</v>
      </c>
      <c r="V104" s="46" t="s">
        <v>70</v>
      </c>
      <c r="W104" s="46" t="s">
        <v>94</v>
      </c>
      <c r="X104" s="46" t="str">
        <f>IFERROR(VLOOKUP(W104,#REF!,38,FALSE),"")</f>
        <v/>
      </c>
      <c r="Z104" s="46" t="str">
        <f t="shared" si="13"/>
        <v>M.Sainuddin Kasim44125</v>
      </c>
      <c r="AA104" s="46" t="str">
        <f t="shared" si="14"/>
        <v>BMJ 07444125UTARADAY</v>
      </c>
      <c r="AB104" s="46" t="str">
        <f t="shared" si="15"/>
        <v>M.Sainuddin Kasim44125UTARADAY</v>
      </c>
      <c r="AC104" s="46" t="str">
        <f t="shared" si="16"/>
        <v>BMJ 07444125DAY</v>
      </c>
      <c r="AD104" s="46" t="str">
        <f t="shared" si="17"/>
        <v>M.Sainuddin Kasim44125DAY</v>
      </c>
    </row>
    <row r="105" spans="1:30" x14ac:dyDescent="0.3">
      <c r="A105" s="46">
        <v>1</v>
      </c>
      <c r="B105" s="46" t="s">
        <v>19</v>
      </c>
      <c r="C105" s="110">
        <v>44125</v>
      </c>
      <c r="D105" s="49" t="s">
        <v>95</v>
      </c>
      <c r="E105" s="74">
        <v>44125</v>
      </c>
      <c r="F105" s="49">
        <v>5084284</v>
      </c>
      <c r="G105" s="46" t="s">
        <v>21</v>
      </c>
      <c r="H105" s="46" t="s">
        <v>22</v>
      </c>
      <c r="I105" s="46" t="s">
        <v>48</v>
      </c>
      <c r="J105" s="46" t="s">
        <v>49</v>
      </c>
      <c r="K105" s="46" t="s">
        <v>26</v>
      </c>
      <c r="L105" s="46" t="str">
        <f t="shared" si="9"/>
        <v>CGE370</v>
      </c>
      <c r="M105" s="46" t="str">
        <f t="shared" si="10"/>
        <v>BTP</v>
      </c>
      <c r="N105" s="46" t="str">
        <f t="shared" si="11"/>
        <v>12 RODA</v>
      </c>
      <c r="O105" s="47">
        <v>0.96665509259259252</v>
      </c>
      <c r="P105" s="48">
        <v>44125.96665509259</v>
      </c>
      <c r="Q105" s="50">
        <v>45780</v>
      </c>
      <c r="R105" s="50">
        <v>18420</v>
      </c>
      <c r="S105" s="72">
        <f t="shared" si="12"/>
        <v>27.36</v>
      </c>
      <c r="T105" s="49" t="s">
        <v>27</v>
      </c>
      <c r="U105" s="49" t="s">
        <v>28</v>
      </c>
      <c r="V105" s="46" t="s">
        <v>50</v>
      </c>
      <c r="W105" s="46" t="s">
        <v>96</v>
      </c>
      <c r="X105" s="46" t="str">
        <f>IFERROR(VLOOKUP(W105,#REF!,38,FALSE),"")</f>
        <v/>
      </c>
      <c r="Z105" s="46" t="str">
        <f t="shared" si="13"/>
        <v>Bustam44125</v>
      </c>
      <c r="AA105" s="46" t="str">
        <f t="shared" si="14"/>
        <v>BMJ 04044125UTARANIGHT</v>
      </c>
      <c r="AB105" s="46" t="str">
        <f t="shared" si="15"/>
        <v>Bustam44125UTARANIGHT</v>
      </c>
      <c r="AC105" s="46" t="str">
        <f t="shared" si="16"/>
        <v>BMJ 04044125NIGHT</v>
      </c>
      <c r="AD105" s="46" t="str">
        <f t="shared" si="17"/>
        <v>Bustam44125NIGHT</v>
      </c>
    </row>
    <row r="106" spans="1:30" x14ac:dyDescent="0.3">
      <c r="A106" s="46">
        <v>1</v>
      </c>
      <c r="B106" s="46" t="s">
        <v>19</v>
      </c>
      <c r="C106" s="110">
        <v>44125</v>
      </c>
      <c r="D106" s="49" t="s">
        <v>95</v>
      </c>
      <c r="E106" s="74">
        <v>44126</v>
      </c>
      <c r="F106" s="49">
        <v>5084371</v>
      </c>
      <c r="G106" s="46" t="s">
        <v>21</v>
      </c>
      <c r="H106" s="46" t="s">
        <v>22</v>
      </c>
      <c r="I106" s="46" t="s">
        <v>48</v>
      </c>
      <c r="J106" s="46" t="s">
        <v>49</v>
      </c>
      <c r="K106" s="46" t="s">
        <v>26</v>
      </c>
      <c r="L106" s="46" t="str">
        <f t="shared" si="9"/>
        <v>CGE370</v>
      </c>
      <c r="M106" s="46" t="str">
        <f t="shared" si="10"/>
        <v>BTP</v>
      </c>
      <c r="N106" s="46" t="str">
        <f t="shared" si="11"/>
        <v>12 RODA</v>
      </c>
      <c r="O106" s="47">
        <v>2.5717592592592594E-2</v>
      </c>
      <c r="P106" s="48">
        <v>44126.025717592594</v>
      </c>
      <c r="Q106" s="50">
        <v>45620</v>
      </c>
      <c r="R106" s="50">
        <v>18420</v>
      </c>
      <c r="S106" s="72">
        <f t="shared" si="12"/>
        <v>27.2</v>
      </c>
      <c r="T106" s="49" t="s">
        <v>27</v>
      </c>
      <c r="U106" s="49" t="s">
        <v>28</v>
      </c>
      <c r="V106" s="46" t="s">
        <v>59</v>
      </c>
      <c r="W106" s="46" t="s">
        <v>96</v>
      </c>
      <c r="X106" s="46" t="str">
        <f>IFERROR(VLOOKUP(W106,#REF!,38,FALSE),"")</f>
        <v/>
      </c>
      <c r="Z106" s="46" t="str">
        <f t="shared" si="13"/>
        <v>Bustam44125</v>
      </c>
      <c r="AA106" s="46" t="str">
        <f t="shared" si="14"/>
        <v>BMJ 04044125UTARANIGHT</v>
      </c>
      <c r="AB106" s="46" t="str">
        <f t="shared" si="15"/>
        <v>Bustam44125UTARANIGHT</v>
      </c>
      <c r="AC106" s="46" t="str">
        <f t="shared" si="16"/>
        <v>BMJ 04044125NIGHT</v>
      </c>
      <c r="AD106" s="46" t="str">
        <f t="shared" si="17"/>
        <v>Bustam44125NIGHT</v>
      </c>
    </row>
    <row r="107" spans="1:30" x14ac:dyDescent="0.3">
      <c r="A107" s="46">
        <v>1</v>
      </c>
      <c r="B107" s="46" t="s">
        <v>19</v>
      </c>
      <c r="C107" s="110">
        <v>44125</v>
      </c>
      <c r="D107" s="49" t="s">
        <v>95</v>
      </c>
      <c r="E107" s="74">
        <v>44126</v>
      </c>
      <c r="F107" s="49">
        <v>5084427</v>
      </c>
      <c r="G107" s="46" t="s">
        <v>21</v>
      </c>
      <c r="H107" s="46" t="s">
        <v>22</v>
      </c>
      <c r="I107" s="46" t="s">
        <v>48</v>
      </c>
      <c r="J107" s="46" t="s">
        <v>49</v>
      </c>
      <c r="K107" s="46" t="s">
        <v>26</v>
      </c>
      <c r="L107" s="46" t="str">
        <f t="shared" si="9"/>
        <v>CGE370</v>
      </c>
      <c r="M107" s="46" t="str">
        <f t="shared" si="10"/>
        <v>BTP</v>
      </c>
      <c r="N107" s="46" t="str">
        <f t="shared" si="11"/>
        <v>12 RODA</v>
      </c>
      <c r="O107" s="47">
        <v>9.1678240740740755E-2</v>
      </c>
      <c r="P107" s="48">
        <v>44126.091678240744</v>
      </c>
      <c r="Q107" s="50">
        <v>46360</v>
      </c>
      <c r="R107" s="50">
        <v>18420</v>
      </c>
      <c r="S107" s="72">
        <f t="shared" si="12"/>
        <v>27.94</v>
      </c>
      <c r="T107" s="49" t="s">
        <v>27</v>
      </c>
      <c r="U107" s="49" t="s">
        <v>28</v>
      </c>
      <c r="V107" s="46" t="s">
        <v>60</v>
      </c>
      <c r="W107" s="46" t="s">
        <v>96</v>
      </c>
      <c r="X107" s="46" t="str">
        <f>IFERROR(VLOOKUP(W107,#REF!,38,FALSE),"")</f>
        <v/>
      </c>
      <c r="Z107" s="46" t="str">
        <f t="shared" si="13"/>
        <v>Bustam44125</v>
      </c>
      <c r="AA107" s="46" t="str">
        <f t="shared" si="14"/>
        <v>BMJ 04044125UTARANIGHT</v>
      </c>
      <c r="AB107" s="46" t="str">
        <f t="shared" si="15"/>
        <v>Bustam44125UTARANIGHT</v>
      </c>
      <c r="AC107" s="46" t="str">
        <f t="shared" si="16"/>
        <v>BMJ 04044125NIGHT</v>
      </c>
      <c r="AD107" s="46" t="str">
        <f t="shared" si="17"/>
        <v>Bustam44125NIGHT</v>
      </c>
    </row>
    <row r="108" spans="1:30" x14ac:dyDescent="0.3">
      <c r="A108" s="46">
        <v>1</v>
      </c>
      <c r="B108" s="46" t="s">
        <v>19</v>
      </c>
      <c r="C108" s="110">
        <v>44125</v>
      </c>
      <c r="D108" s="49" t="s">
        <v>95</v>
      </c>
      <c r="E108" s="74">
        <v>44126</v>
      </c>
      <c r="F108" s="49">
        <v>5084505</v>
      </c>
      <c r="G108" s="46" t="s">
        <v>21</v>
      </c>
      <c r="H108" s="46" t="s">
        <v>22</v>
      </c>
      <c r="I108" s="46" t="s">
        <v>48</v>
      </c>
      <c r="J108" s="46" t="s">
        <v>49</v>
      </c>
      <c r="K108" s="46" t="s">
        <v>26</v>
      </c>
      <c r="L108" s="46" t="str">
        <f t="shared" si="9"/>
        <v>CGE370</v>
      </c>
      <c r="M108" s="46" t="str">
        <f t="shared" si="10"/>
        <v>BTP</v>
      </c>
      <c r="N108" s="46" t="str">
        <f t="shared" si="11"/>
        <v>12 RODA</v>
      </c>
      <c r="O108" s="47">
        <v>0.14974537037037036</v>
      </c>
      <c r="P108" s="48">
        <v>44126.149745370371</v>
      </c>
      <c r="Q108" s="50">
        <v>45520</v>
      </c>
      <c r="R108" s="50">
        <v>18420</v>
      </c>
      <c r="S108" s="72">
        <f t="shared" si="12"/>
        <v>27.1</v>
      </c>
      <c r="T108" s="49" t="s">
        <v>27</v>
      </c>
      <c r="U108" s="49" t="s">
        <v>28</v>
      </c>
      <c r="V108" s="46" t="s">
        <v>60</v>
      </c>
      <c r="W108" s="46" t="s">
        <v>96</v>
      </c>
      <c r="X108" s="46" t="str">
        <f>IFERROR(VLOOKUP(W108,#REF!,38,FALSE),"")</f>
        <v/>
      </c>
      <c r="Z108" s="46" t="str">
        <f t="shared" si="13"/>
        <v>Bustam44125</v>
      </c>
      <c r="AA108" s="46" t="str">
        <f t="shared" si="14"/>
        <v>BMJ 04044125UTARANIGHT</v>
      </c>
      <c r="AB108" s="46" t="str">
        <f t="shared" si="15"/>
        <v>Bustam44125UTARANIGHT</v>
      </c>
      <c r="AC108" s="46" t="str">
        <f t="shared" si="16"/>
        <v>BMJ 04044125NIGHT</v>
      </c>
      <c r="AD108" s="46" t="str">
        <f t="shared" si="17"/>
        <v>Bustam44125NIGHT</v>
      </c>
    </row>
    <row r="109" spans="1:30" x14ac:dyDescent="0.3">
      <c r="A109" s="46">
        <v>1</v>
      </c>
      <c r="B109" s="46" t="s">
        <v>19</v>
      </c>
      <c r="C109" s="110">
        <v>44125</v>
      </c>
      <c r="D109" s="49" t="s">
        <v>95</v>
      </c>
      <c r="E109" s="74">
        <v>44126</v>
      </c>
      <c r="F109" s="49">
        <v>5084592</v>
      </c>
      <c r="G109" s="46" t="s">
        <v>21</v>
      </c>
      <c r="H109" s="46" t="s">
        <v>22</v>
      </c>
      <c r="I109" s="46" t="s">
        <v>48</v>
      </c>
      <c r="J109" s="46" t="s">
        <v>49</v>
      </c>
      <c r="K109" s="46" t="s">
        <v>26</v>
      </c>
      <c r="L109" s="46" t="str">
        <f t="shared" si="9"/>
        <v>CGE370</v>
      </c>
      <c r="M109" s="46" t="str">
        <f t="shared" si="10"/>
        <v>BTP</v>
      </c>
      <c r="N109" s="46" t="str">
        <f t="shared" si="11"/>
        <v>12 RODA</v>
      </c>
      <c r="O109" s="47">
        <v>0.22084490740740739</v>
      </c>
      <c r="P109" s="48">
        <v>44126.22084490741</v>
      </c>
      <c r="Q109" s="50">
        <v>48760</v>
      </c>
      <c r="R109" s="50">
        <v>18420</v>
      </c>
      <c r="S109" s="72">
        <f t="shared" si="12"/>
        <v>30.34</v>
      </c>
      <c r="T109" s="49" t="s">
        <v>27</v>
      </c>
      <c r="U109" s="49" t="s">
        <v>28</v>
      </c>
      <c r="V109" s="46" t="s">
        <v>70</v>
      </c>
      <c r="W109" s="46" t="s">
        <v>96</v>
      </c>
      <c r="X109" s="46" t="str">
        <f>IFERROR(VLOOKUP(W109,#REF!,38,FALSE),"")</f>
        <v/>
      </c>
      <c r="Z109" s="46" t="str">
        <f t="shared" si="13"/>
        <v>Bustam44125</v>
      </c>
      <c r="AA109" s="46" t="str">
        <f t="shared" si="14"/>
        <v>BMJ 04044125UTARANIGHT</v>
      </c>
      <c r="AB109" s="46" t="str">
        <f t="shared" si="15"/>
        <v>Bustam44125UTARANIGHT</v>
      </c>
      <c r="AC109" s="46" t="str">
        <f t="shared" si="16"/>
        <v>BMJ 04044125NIGHT</v>
      </c>
      <c r="AD109" s="46" t="str">
        <f t="shared" si="17"/>
        <v>Bustam44125NIGHT</v>
      </c>
    </row>
    <row r="110" spans="1:30" x14ac:dyDescent="0.3">
      <c r="A110" s="46">
        <v>1</v>
      </c>
      <c r="B110" s="46" t="s">
        <v>19</v>
      </c>
      <c r="C110" s="110">
        <v>44125</v>
      </c>
      <c r="D110" s="49" t="s">
        <v>95</v>
      </c>
      <c r="E110" s="74">
        <v>44125</v>
      </c>
      <c r="F110" s="49">
        <v>5084227</v>
      </c>
      <c r="G110" s="46" t="s">
        <v>21</v>
      </c>
      <c r="H110" s="46" t="s">
        <v>53</v>
      </c>
      <c r="I110" s="46" t="s">
        <v>54</v>
      </c>
      <c r="J110" s="46" t="s">
        <v>57</v>
      </c>
      <c r="K110" s="46" t="s">
        <v>34</v>
      </c>
      <c r="L110" s="46" t="str">
        <f t="shared" si="9"/>
        <v>CGE370</v>
      </c>
      <c r="M110" s="46" t="str">
        <f t="shared" si="10"/>
        <v>BTP</v>
      </c>
      <c r="N110" s="46" t="str">
        <f t="shared" si="11"/>
        <v>12 RODA</v>
      </c>
      <c r="O110" s="47">
        <v>0.92399305555555555</v>
      </c>
      <c r="P110" s="48">
        <v>44125.923993055556</v>
      </c>
      <c r="Q110" s="50">
        <v>45660</v>
      </c>
      <c r="R110" s="50">
        <v>17040</v>
      </c>
      <c r="S110" s="72">
        <f t="shared" si="12"/>
        <v>28.62</v>
      </c>
      <c r="T110" s="49" t="s">
        <v>27</v>
      </c>
      <c r="U110" s="49" t="s">
        <v>28</v>
      </c>
      <c r="V110" s="46" t="s">
        <v>58</v>
      </c>
      <c r="X110" s="46" t="str">
        <f>IFERROR(VLOOKUP(W110,#REF!,38,FALSE),"")</f>
        <v/>
      </c>
      <c r="Z110" s="46" t="str">
        <f t="shared" si="13"/>
        <v>44125</v>
      </c>
      <c r="AA110" s="46" t="str">
        <f t="shared" si="14"/>
        <v>BMJ 04344125UTARANIGHT</v>
      </c>
      <c r="AB110" s="46" t="str">
        <f t="shared" si="15"/>
        <v>44125UTARANIGHT</v>
      </c>
      <c r="AC110" s="46" t="str">
        <f t="shared" si="16"/>
        <v>BMJ 04344125NIGHT</v>
      </c>
      <c r="AD110" s="46" t="str">
        <f t="shared" si="17"/>
        <v>44125NIGHT</v>
      </c>
    </row>
    <row r="111" spans="1:30" x14ac:dyDescent="0.3">
      <c r="A111" s="46">
        <v>1</v>
      </c>
      <c r="B111" s="46" t="s">
        <v>19</v>
      </c>
      <c r="C111" s="110">
        <v>44125</v>
      </c>
      <c r="D111" s="49" t="s">
        <v>95</v>
      </c>
      <c r="E111" s="74">
        <v>44125</v>
      </c>
      <c r="F111" s="49">
        <v>5084156</v>
      </c>
      <c r="G111" s="46" t="s">
        <v>21</v>
      </c>
      <c r="H111" s="46" t="s">
        <v>53</v>
      </c>
      <c r="I111" s="46" t="s">
        <v>54</v>
      </c>
      <c r="J111" s="46" t="s">
        <v>57</v>
      </c>
      <c r="K111" s="46" t="s">
        <v>36</v>
      </c>
      <c r="L111" s="46" t="str">
        <f t="shared" si="9"/>
        <v>CGE370</v>
      </c>
      <c r="M111" s="46" t="str">
        <f t="shared" si="10"/>
        <v>BTP</v>
      </c>
      <c r="N111" s="46" t="str">
        <f t="shared" si="11"/>
        <v>12 RODA</v>
      </c>
      <c r="O111" s="47">
        <v>0.87362268518518515</v>
      </c>
      <c r="P111" s="48">
        <v>44125.873622685183</v>
      </c>
      <c r="Q111" s="50">
        <v>44000</v>
      </c>
      <c r="R111" s="50">
        <v>16640</v>
      </c>
      <c r="S111" s="72">
        <f t="shared" si="12"/>
        <v>27.36</v>
      </c>
      <c r="T111" s="49" t="s">
        <v>27</v>
      </c>
      <c r="U111" s="49" t="s">
        <v>28</v>
      </c>
      <c r="V111" s="46" t="s">
        <v>63</v>
      </c>
      <c r="W111" s="46" t="s">
        <v>97</v>
      </c>
      <c r="X111" s="46" t="str">
        <f>IFERROR(VLOOKUP(W111,#REF!,38,FALSE),"")</f>
        <v/>
      </c>
      <c r="Z111" s="46" t="str">
        <f t="shared" si="13"/>
        <v>Yosef yanto44125</v>
      </c>
      <c r="AA111" s="46" t="str">
        <f t="shared" si="14"/>
        <v>BMJ 04544125UTARANIGHT</v>
      </c>
      <c r="AB111" s="46" t="str">
        <f t="shared" si="15"/>
        <v>Yosef yanto44125UTARANIGHT</v>
      </c>
      <c r="AC111" s="46" t="str">
        <f t="shared" si="16"/>
        <v>BMJ 04544125NIGHT</v>
      </c>
      <c r="AD111" s="46" t="str">
        <f t="shared" si="17"/>
        <v>Yosef yanto44125NIGHT</v>
      </c>
    </row>
    <row r="112" spans="1:30" x14ac:dyDescent="0.3">
      <c r="A112" s="46">
        <v>1</v>
      </c>
      <c r="B112" s="46" t="s">
        <v>19</v>
      </c>
      <c r="C112" s="110">
        <v>44125</v>
      </c>
      <c r="D112" s="49" t="s">
        <v>95</v>
      </c>
      <c r="E112" s="74">
        <v>44125</v>
      </c>
      <c r="F112" s="49">
        <v>5084234</v>
      </c>
      <c r="G112" s="46" t="s">
        <v>21</v>
      </c>
      <c r="H112" s="46" t="s">
        <v>53</v>
      </c>
      <c r="I112" s="46" t="s">
        <v>54</v>
      </c>
      <c r="J112" s="46" t="s">
        <v>57</v>
      </c>
      <c r="K112" s="46" t="s">
        <v>36</v>
      </c>
      <c r="L112" s="46" t="str">
        <f t="shared" si="9"/>
        <v>CGE370</v>
      </c>
      <c r="M112" s="46" t="str">
        <f t="shared" si="10"/>
        <v>BTP</v>
      </c>
      <c r="N112" s="46" t="str">
        <f t="shared" si="11"/>
        <v>12 RODA</v>
      </c>
      <c r="O112" s="47">
        <v>0.9299074074074074</v>
      </c>
      <c r="P112" s="48">
        <v>44125.929907407408</v>
      </c>
      <c r="Q112" s="50">
        <v>46220</v>
      </c>
      <c r="R112" s="50">
        <v>16640</v>
      </c>
      <c r="S112" s="72">
        <f t="shared" si="12"/>
        <v>29.58</v>
      </c>
      <c r="T112" s="49" t="s">
        <v>27</v>
      </c>
      <c r="U112" s="49" t="s">
        <v>28</v>
      </c>
      <c r="V112" s="46" t="s">
        <v>56</v>
      </c>
      <c r="W112" s="46" t="s">
        <v>97</v>
      </c>
      <c r="X112" s="46" t="str">
        <f>IFERROR(VLOOKUP(W112,#REF!,38,FALSE),"")</f>
        <v/>
      </c>
      <c r="Z112" s="46" t="str">
        <f t="shared" si="13"/>
        <v>Yosef yanto44125</v>
      </c>
      <c r="AA112" s="46" t="str">
        <f t="shared" si="14"/>
        <v>BMJ 04544125UTARANIGHT</v>
      </c>
      <c r="AB112" s="46" t="str">
        <f t="shared" si="15"/>
        <v>Yosef yanto44125UTARANIGHT</v>
      </c>
      <c r="AC112" s="46" t="str">
        <f t="shared" si="16"/>
        <v>BMJ 04544125NIGHT</v>
      </c>
      <c r="AD112" s="46" t="str">
        <f t="shared" si="17"/>
        <v>Yosef yanto44125NIGHT</v>
      </c>
    </row>
    <row r="113" spans="1:30" x14ac:dyDescent="0.3">
      <c r="A113" s="46">
        <v>1</v>
      </c>
      <c r="B113" s="46" t="s">
        <v>19</v>
      </c>
      <c r="C113" s="110">
        <v>44125</v>
      </c>
      <c r="D113" s="49" t="s">
        <v>95</v>
      </c>
      <c r="E113" s="74">
        <v>44125</v>
      </c>
      <c r="F113" s="49">
        <v>5084330</v>
      </c>
      <c r="G113" s="46" t="s">
        <v>21</v>
      </c>
      <c r="H113" s="46" t="s">
        <v>53</v>
      </c>
      <c r="I113" s="46" t="s">
        <v>54</v>
      </c>
      <c r="J113" s="46" t="s">
        <v>57</v>
      </c>
      <c r="K113" s="46" t="s">
        <v>36</v>
      </c>
      <c r="L113" s="46" t="str">
        <f t="shared" si="9"/>
        <v>CGE370</v>
      </c>
      <c r="M113" s="46" t="str">
        <f t="shared" si="10"/>
        <v>BTP</v>
      </c>
      <c r="N113" s="46" t="str">
        <f t="shared" si="11"/>
        <v>12 RODA</v>
      </c>
      <c r="O113" s="47">
        <v>0.99480324074074078</v>
      </c>
      <c r="P113" s="48">
        <v>44125.994803240741</v>
      </c>
      <c r="Q113" s="50">
        <v>45880</v>
      </c>
      <c r="R113" s="50">
        <v>16640</v>
      </c>
      <c r="S113" s="72">
        <f t="shared" si="12"/>
        <v>29.24</v>
      </c>
      <c r="T113" s="49" t="s">
        <v>27</v>
      </c>
      <c r="U113" s="49" t="s">
        <v>28</v>
      </c>
      <c r="V113" s="46" t="s">
        <v>56</v>
      </c>
      <c r="W113" s="46" t="s">
        <v>97</v>
      </c>
      <c r="X113" s="46" t="str">
        <f>IFERROR(VLOOKUP(W113,#REF!,38,FALSE),"")</f>
        <v/>
      </c>
      <c r="Z113" s="46" t="str">
        <f t="shared" si="13"/>
        <v>Yosef yanto44125</v>
      </c>
      <c r="AA113" s="46" t="str">
        <f t="shared" si="14"/>
        <v>BMJ 04544125UTARANIGHT</v>
      </c>
      <c r="AB113" s="46" t="str">
        <f t="shared" si="15"/>
        <v>Yosef yanto44125UTARANIGHT</v>
      </c>
      <c r="AC113" s="46" t="str">
        <f t="shared" si="16"/>
        <v>BMJ 04544125NIGHT</v>
      </c>
      <c r="AD113" s="46" t="str">
        <f t="shared" si="17"/>
        <v>Yosef yanto44125NIGHT</v>
      </c>
    </row>
    <row r="114" spans="1:30" x14ac:dyDescent="0.3">
      <c r="A114" s="46">
        <v>1</v>
      </c>
      <c r="B114" s="46" t="s">
        <v>19</v>
      </c>
      <c r="C114" s="110">
        <v>44125</v>
      </c>
      <c r="D114" s="49" t="s">
        <v>95</v>
      </c>
      <c r="E114" s="74">
        <v>44125</v>
      </c>
      <c r="F114" s="49">
        <v>5084134</v>
      </c>
      <c r="G114" s="46" t="s">
        <v>21</v>
      </c>
      <c r="H114" s="46" t="s">
        <v>22</v>
      </c>
      <c r="I114" s="46" t="s">
        <v>48</v>
      </c>
      <c r="J114" s="46" t="s">
        <v>49</v>
      </c>
      <c r="K114" s="46" t="s">
        <v>37</v>
      </c>
      <c r="L114" s="46" t="str">
        <f t="shared" si="9"/>
        <v>CGE370</v>
      </c>
      <c r="M114" s="46" t="str">
        <f t="shared" si="10"/>
        <v>BTP</v>
      </c>
      <c r="N114" s="46" t="str">
        <f t="shared" si="11"/>
        <v>12 RODA</v>
      </c>
      <c r="O114" s="47">
        <v>0.86008101851851848</v>
      </c>
      <c r="P114" s="48">
        <v>44125.860081018516</v>
      </c>
      <c r="Q114" s="50">
        <v>49540</v>
      </c>
      <c r="R114" s="50">
        <v>16880</v>
      </c>
      <c r="S114" s="72">
        <f t="shared" si="12"/>
        <v>32.659999999999997</v>
      </c>
      <c r="T114" s="49" t="s">
        <v>27</v>
      </c>
      <c r="U114" s="49" t="s">
        <v>28</v>
      </c>
      <c r="V114" s="46" t="s">
        <v>50</v>
      </c>
      <c r="W114" s="46" t="s">
        <v>98</v>
      </c>
      <c r="X114" s="46" t="str">
        <f>IFERROR(VLOOKUP(W114,#REF!,38,FALSE),"")</f>
        <v/>
      </c>
      <c r="Z114" s="46" t="str">
        <f t="shared" si="13"/>
        <v>Usman Mansyur44125</v>
      </c>
      <c r="AA114" s="46" t="str">
        <f t="shared" si="14"/>
        <v>BMJ 04644125UTARANIGHT</v>
      </c>
      <c r="AB114" s="46" t="str">
        <f t="shared" si="15"/>
        <v>Usman Mansyur44125UTARANIGHT</v>
      </c>
      <c r="AC114" s="46" t="str">
        <f t="shared" si="16"/>
        <v>BMJ 04644125NIGHT</v>
      </c>
      <c r="AD114" s="46" t="str">
        <f t="shared" si="17"/>
        <v>Usman Mansyur44125NIGHT</v>
      </c>
    </row>
    <row r="115" spans="1:30" x14ac:dyDescent="0.3">
      <c r="A115" s="46">
        <v>1</v>
      </c>
      <c r="B115" s="46" t="s">
        <v>19</v>
      </c>
      <c r="C115" s="110">
        <v>44125</v>
      </c>
      <c r="D115" s="49" t="s">
        <v>95</v>
      </c>
      <c r="E115" s="74">
        <v>44125</v>
      </c>
      <c r="F115" s="49">
        <v>5084216</v>
      </c>
      <c r="G115" s="46" t="s">
        <v>21</v>
      </c>
      <c r="H115" s="46" t="s">
        <v>22</v>
      </c>
      <c r="I115" s="46" t="s">
        <v>48</v>
      </c>
      <c r="J115" s="46" t="s">
        <v>49</v>
      </c>
      <c r="K115" s="46" t="s">
        <v>37</v>
      </c>
      <c r="L115" s="46" t="str">
        <f t="shared" si="9"/>
        <v>CGE370</v>
      </c>
      <c r="M115" s="46" t="str">
        <f t="shared" si="10"/>
        <v>BTP</v>
      </c>
      <c r="N115" s="46" t="str">
        <f t="shared" si="11"/>
        <v>12 RODA</v>
      </c>
      <c r="O115" s="47">
        <v>0.91776620370370365</v>
      </c>
      <c r="P115" s="48">
        <v>44125.917766203704</v>
      </c>
      <c r="Q115" s="50">
        <v>45040</v>
      </c>
      <c r="R115" s="50">
        <v>16880</v>
      </c>
      <c r="S115" s="72">
        <f t="shared" si="12"/>
        <v>28.16</v>
      </c>
      <c r="T115" s="49" t="s">
        <v>27</v>
      </c>
      <c r="U115" s="49" t="s">
        <v>28</v>
      </c>
      <c r="V115" s="46" t="s">
        <v>70</v>
      </c>
      <c r="W115" s="46" t="s">
        <v>98</v>
      </c>
      <c r="X115" s="46" t="str">
        <f>IFERROR(VLOOKUP(W115,#REF!,38,FALSE),"")</f>
        <v/>
      </c>
      <c r="Z115" s="46" t="str">
        <f t="shared" si="13"/>
        <v>Usman Mansyur44125</v>
      </c>
      <c r="AA115" s="46" t="str">
        <f t="shared" si="14"/>
        <v>BMJ 04644125UTARANIGHT</v>
      </c>
      <c r="AB115" s="46" t="str">
        <f t="shared" si="15"/>
        <v>Usman Mansyur44125UTARANIGHT</v>
      </c>
      <c r="AC115" s="46" t="str">
        <f t="shared" si="16"/>
        <v>BMJ 04644125NIGHT</v>
      </c>
      <c r="AD115" s="46" t="str">
        <f t="shared" si="17"/>
        <v>Usman Mansyur44125NIGHT</v>
      </c>
    </row>
    <row r="116" spans="1:30" x14ac:dyDescent="0.3">
      <c r="A116" s="46">
        <v>1</v>
      </c>
      <c r="B116" s="46" t="s">
        <v>19</v>
      </c>
      <c r="C116" s="110">
        <v>44125</v>
      </c>
      <c r="D116" s="49" t="s">
        <v>95</v>
      </c>
      <c r="E116" s="74">
        <v>44125</v>
      </c>
      <c r="F116" s="49">
        <v>5084306</v>
      </c>
      <c r="G116" s="46" t="s">
        <v>21</v>
      </c>
      <c r="H116" s="46" t="s">
        <v>53</v>
      </c>
      <c r="I116" s="46" t="s">
        <v>54</v>
      </c>
      <c r="J116" s="46" t="s">
        <v>57</v>
      </c>
      <c r="K116" s="46" t="s">
        <v>37</v>
      </c>
      <c r="L116" s="46" t="str">
        <f t="shared" si="9"/>
        <v>CGE370</v>
      </c>
      <c r="M116" s="46" t="str">
        <f t="shared" si="10"/>
        <v>BTP</v>
      </c>
      <c r="N116" s="46" t="str">
        <f t="shared" si="11"/>
        <v>12 RODA</v>
      </c>
      <c r="O116" s="47">
        <v>0.97872685185185182</v>
      </c>
      <c r="P116" s="48">
        <v>44125.978726851848</v>
      </c>
      <c r="Q116" s="50">
        <v>44380</v>
      </c>
      <c r="R116" s="50">
        <v>16880</v>
      </c>
      <c r="S116" s="72">
        <f t="shared" si="12"/>
        <v>27.5</v>
      </c>
      <c r="T116" s="49" t="s">
        <v>27</v>
      </c>
      <c r="U116" s="49" t="s">
        <v>28</v>
      </c>
      <c r="V116" s="46" t="s">
        <v>63</v>
      </c>
      <c r="W116" s="46" t="s">
        <v>98</v>
      </c>
      <c r="X116" s="46" t="str">
        <f>IFERROR(VLOOKUP(W116,#REF!,38,FALSE),"")</f>
        <v/>
      </c>
      <c r="Z116" s="46" t="str">
        <f t="shared" si="13"/>
        <v>Usman Mansyur44125</v>
      </c>
      <c r="AA116" s="46" t="str">
        <f t="shared" si="14"/>
        <v>BMJ 04644125UTARANIGHT</v>
      </c>
      <c r="AB116" s="46" t="str">
        <f t="shared" si="15"/>
        <v>Usman Mansyur44125UTARANIGHT</v>
      </c>
      <c r="AC116" s="46" t="str">
        <f t="shared" si="16"/>
        <v>BMJ 04644125NIGHT</v>
      </c>
      <c r="AD116" s="46" t="str">
        <f t="shared" si="17"/>
        <v>Usman Mansyur44125NIGHT</v>
      </c>
    </row>
    <row r="117" spans="1:30" x14ac:dyDescent="0.3">
      <c r="A117" s="46">
        <v>1</v>
      </c>
      <c r="B117" s="46" t="s">
        <v>19</v>
      </c>
      <c r="C117" s="110">
        <v>44125</v>
      </c>
      <c r="D117" s="49" t="s">
        <v>95</v>
      </c>
      <c r="E117" s="74">
        <v>44126</v>
      </c>
      <c r="F117" s="49">
        <v>5084501</v>
      </c>
      <c r="G117" s="46" t="s">
        <v>21</v>
      </c>
      <c r="H117" s="46" t="s">
        <v>22</v>
      </c>
      <c r="I117" s="46" t="s">
        <v>48</v>
      </c>
      <c r="J117" s="46" t="s">
        <v>49</v>
      </c>
      <c r="K117" s="46" t="s">
        <v>37</v>
      </c>
      <c r="L117" s="46" t="str">
        <f t="shared" si="9"/>
        <v>CGE370</v>
      </c>
      <c r="M117" s="46" t="str">
        <f t="shared" si="10"/>
        <v>BTP</v>
      </c>
      <c r="N117" s="46" t="str">
        <f t="shared" si="11"/>
        <v>12 RODA</v>
      </c>
      <c r="O117" s="47">
        <v>0.14619212962962963</v>
      </c>
      <c r="P117" s="48">
        <v>44126.146192129629</v>
      </c>
      <c r="Q117" s="50">
        <v>46340</v>
      </c>
      <c r="R117" s="50">
        <v>16880</v>
      </c>
      <c r="S117" s="72">
        <f t="shared" si="12"/>
        <v>29.46</v>
      </c>
      <c r="T117" s="49" t="s">
        <v>27</v>
      </c>
      <c r="U117" s="49" t="s">
        <v>28</v>
      </c>
      <c r="V117" s="46" t="s">
        <v>70</v>
      </c>
      <c r="W117" s="46" t="s">
        <v>98</v>
      </c>
      <c r="X117" s="46" t="str">
        <f>IFERROR(VLOOKUP(W117,#REF!,38,FALSE),"")</f>
        <v/>
      </c>
      <c r="Z117" s="46" t="str">
        <f t="shared" si="13"/>
        <v>Usman Mansyur44125</v>
      </c>
      <c r="AA117" s="46" t="str">
        <f t="shared" si="14"/>
        <v>BMJ 04644125UTARANIGHT</v>
      </c>
      <c r="AB117" s="46" t="str">
        <f t="shared" si="15"/>
        <v>Usman Mansyur44125UTARANIGHT</v>
      </c>
      <c r="AC117" s="46" t="str">
        <f t="shared" si="16"/>
        <v>BMJ 04644125NIGHT</v>
      </c>
      <c r="AD117" s="46" t="str">
        <f t="shared" si="17"/>
        <v>Usman Mansyur44125NIGHT</v>
      </c>
    </row>
    <row r="118" spans="1:30" x14ac:dyDescent="0.3">
      <c r="A118" s="46">
        <v>1</v>
      </c>
      <c r="B118" s="46" t="s">
        <v>19</v>
      </c>
      <c r="C118" s="110">
        <v>44125</v>
      </c>
      <c r="D118" s="49" t="s">
        <v>95</v>
      </c>
      <c r="E118" s="74">
        <v>44126</v>
      </c>
      <c r="F118" s="49">
        <v>5084596</v>
      </c>
      <c r="G118" s="46" t="s">
        <v>21</v>
      </c>
      <c r="H118" s="46" t="s">
        <v>22</v>
      </c>
      <c r="I118" s="46" t="s">
        <v>48</v>
      </c>
      <c r="J118" s="46" t="s">
        <v>49</v>
      </c>
      <c r="K118" s="46" t="s">
        <v>37</v>
      </c>
      <c r="L118" s="46" t="str">
        <f t="shared" si="9"/>
        <v>CGE370</v>
      </c>
      <c r="M118" s="46" t="str">
        <f t="shared" si="10"/>
        <v>BTP</v>
      </c>
      <c r="N118" s="46" t="str">
        <f t="shared" si="11"/>
        <v>12 RODA</v>
      </c>
      <c r="O118" s="47">
        <v>0.22245370370370368</v>
      </c>
      <c r="P118" s="48">
        <v>44126.222453703704</v>
      </c>
      <c r="Q118" s="50">
        <v>46100</v>
      </c>
      <c r="R118" s="50">
        <v>16880</v>
      </c>
      <c r="S118" s="72">
        <f t="shared" si="12"/>
        <v>29.22</v>
      </c>
      <c r="T118" s="49" t="s">
        <v>27</v>
      </c>
      <c r="U118" s="49" t="s">
        <v>28</v>
      </c>
      <c r="V118" s="46" t="s">
        <v>70</v>
      </c>
      <c r="W118" s="46" t="s">
        <v>98</v>
      </c>
      <c r="X118" s="46" t="str">
        <f>IFERROR(VLOOKUP(W118,#REF!,38,FALSE),"")</f>
        <v/>
      </c>
      <c r="Z118" s="46" t="str">
        <f t="shared" si="13"/>
        <v>Usman Mansyur44125</v>
      </c>
      <c r="AA118" s="46" t="str">
        <f t="shared" si="14"/>
        <v>BMJ 04644125UTARANIGHT</v>
      </c>
      <c r="AB118" s="46" t="str">
        <f t="shared" si="15"/>
        <v>Usman Mansyur44125UTARANIGHT</v>
      </c>
      <c r="AC118" s="46" t="str">
        <f t="shared" si="16"/>
        <v>BMJ 04644125NIGHT</v>
      </c>
      <c r="AD118" s="46" t="str">
        <f t="shared" si="17"/>
        <v>Usman Mansyur44125NIGHT</v>
      </c>
    </row>
    <row r="119" spans="1:30" x14ac:dyDescent="0.3">
      <c r="A119" s="46">
        <v>1</v>
      </c>
      <c r="B119" s="46" t="s">
        <v>19</v>
      </c>
      <c r="C119" s="110">
        <v>44125</v>
      </c>
      <c r="D119" s="49" t="s">
        <v>95</v>
      </c>
      <c r="E119" s="74">
        <v>44125</v>
      </c>
      <c r="F119" s="49">
        <v>5084180</v>
      </c>
      <c r="G119" s="46" t="s">
        <v>21</v>
      </c>
      <c r="H119" s="46" t="s">
        <v>22</v>
      </c>
      <c r="I119" s="46" t="s">
        <v>48</v>
      </c>
      <c r="J119" s="46" t="s">
        <v>49</v>
      </c>
      <c r="K119" s="46" t="s">
        <v>43</v>
      </c>
      <c r="L119" s="46" t="str">
        <f t="shared" si="9"/>
        <v>AXOR4843</v>
      </c>
      <c r="M119" s="46" t="str">
        <f t="shared" si="10"/>
        <v>BTP</v>
      </c>
      <c r="N119" s="46" t="str">
        <f t="shared" si="11"/>
        <v>12 RODA</v>
      </c>
      <c r="O119" s="47">
        <v>0.8925347222222223</v>
      </c>
      <c r="P119" s="48">
        <v>44125.892534722225</v>
      </c>
      <c r="Q119" s="50">
        <v>50700</v>
      </c>
      <c r="R119" s="50">
        <v>19660</v>
      </c>
      <c r="S119" s="72">
        <f t="shared" si="12"/>
        <v>31.04</v>
      </c>
      <c r="T119" s="49" t="s">
        <v>27</v>
      </c>
      <c r="U119" s="49" t="s">
        <v>28</v>
      </c>
      <c r="V119" s="46" t="s">
        <v>60</v>
      </c>
      <c r="W119" s="46" t="s">
        <v>99</v>
      </c>
      <c r="X119" s="46" t="str">
        <f>IFERROR(VLOOKUP(W119,#REF!,38,FALSE),"")</f>
        <v/>
      </c>
      <c r="Z119" s="46" t="str">
        <f t="shared" si="13"/>
        <v>Miftah44125</v>
      </c>
      <c r="AA119" s="46" t="str">
        <f t="shared" si="14"/>
        <v>BMJ 04744125UTARANIGHT</v>
      </c>
      <c r="AB119" s="46" t="str">
        <f t="shared" si="15"/>
        <v>Miftah44125UTARANIGHT</v>
      </c>
      <c r="AC119" s="46" t="str">
        <f t="shared" si="16"/>
        <v>BMJ 04744125NIGHT</v>
      </c>
      <c r="AD119" s="46" t="str">
        <f t="shared" si="17"/>
        <v>Miftah44125NIGHT</v>
      </c>
    </row>
    <row r="120" spans="1:30" x14ac:dyDescent="0.3">
      <c r="A120" s="46">
        <v>1</v>
      </c>
      <c r="B120" s="46" t="s">
        <v>19</v>
      </c>
      <c r="C120" s="110">
        <v>44125</v>
      </c>
      <c r="D120" s="49" t="s">
        <v>95</v>
      </c>
      <c r="E120" s="74">
        <v>44125</v>
      </c>
      <c r="F120" s="49">
        <v>5084298</v>
      </c>
      <c r="G120" s="46" t="s">
        <v>21</v>
      </c>
      <c r="H120" s="46" t="s">
        <v>53</v>
      </c>
      <c r="I120" s="46" t="s">
        <v>54</v>
      </c>
      <c r="J120" s="46" t="s">
        <v>57</v>
      </c>
      <c r="K120" s="46" t="s">
        <v>43</v>
      </c>
      <c r="L120" s="46" t="str">
        <f t="shared" si="9"/>
        <v>AXOR4843</v>
      </c>
      <c r="M120" s="46" t="str">
        <f t="shared" si="10"/>
        <v>BTP</v>
      </c>
      <c r="N120" s="46" t="str">
        <f t="shared" si="11"/>
        <v>12 RODA</v>
      </c>
      <c r="O120" s="47">
        <v>0.97469907407407408</v>
      </c>
      <c r="P120" s="48">
        <v>44125.974699074075</v>
      </c>
      <c r="Q120" s="50">
        <v>51860</v>
      </c>
      <c r="R120" s="50">
        <v>19660</v>
      </c>
      <c r="S120" s="72">
        <f t="shared" si="12"/>
        <v>32.200000000000003</v>
      </c>
      <c r="T120" s="49" t="s">
        <v>27</v>
      </c>
      <c r="U120" s="49" t="s">
        <v>28</v>
      </c>
      <c r="V120" s="46" t="s">
        <v>56</v>
      </c>
      <c r="W120" s="46" t="s">
        <v>99</v>
      </c>
      <c r="X120" s="46" t="str">
        <f>IFERROR(VLOOKUP(W120,#REF!,38,FALSE),"")</f>
        <v/>
      </c>
      <c r="Z120" s="46" t="str">
        <f t="shared" si="13"/>
        <v>Miftah44125</v>
      </c>
      <c r="AA120" s="46" t="str">
        <f t="shared" si="14"/>
        <v>BMJ 04744125UTARANIGHT</v>
      </c>
      <c r="AB120" s="46" t="str">
        <f t="shared" si="15"/>
        <v>Miftah44125UTARANIGHT</v>
      </c>
      <c r="AC120" s="46" t="str">
        <f t="shared" si="16"/>
        <v>BMJ 04744125NIGHT</v>
      </c>
      <c r="AD120" s="46" t="str">
        <f t="shared" si="17"/>
        <v>Miftah44125NIGHT</v>
      </c>
    </row>
    <row r="121" spans="1:30" x14ac:dyDescent="0.3">
      <c r="A121" s="46">
        <v>1</v>
      </c>
      <c r="B121" s="46" t="s">
        <v>19</v>
      </c>
      <c r="C121" s="110">
        <v>44125</v>
      </c>
      <c r="D121" s="49" t="s">
        <v>95</v>
      </c>
      <c r="E121" s="74">
        <v>44126</v>
      </c>
      <c r="F121" s="49">
        <v>5084462</v>
      </c>
      <c r="G121" s="46" t="s">
        <v>21</v>
      </c>
      <c r="H121" s="46" t="s">
        <v>53</v>
      </c>
      <c r="I121" s="46" t="s">
        <v>54</v>
      </c>
      <c r="J121" s="46" t="s">
        <v>57</v>
      </c>
      <c r="K121" s="46" t="s">
        <v>43</v>
      </c>
      <c r="L121" s="46" t="str">
        <f t="shared" si="9"/>
        <v>AXOR4843</v>
      </c>
      <c r="M121" s="46" t="str">
        <f t="shared" si="10"/>
        <v>BTP</v>
      </c>
      <c r="N121" s="46" t="str">
        <f t="shared" si="11"/>
        <v>12 RODA</v>
      </c>
      <c r="O121" s="47">
        <v>0.11261574074074072</v>
      </c>
      <c r="P121" s="48">
        <v>44126.112615740742</v>
      </c>
      <c r="Q121" s="50">
        <v>51120</v>
      </c>
      <c r="R121" s="50">
        <v>19660</v>
      </c>
      <c r="S121" s="72">
        <f t="shared" si="12"/>
        <v>31.46</v>
      </c>
      <c r="T121" s="49" t="s">
        <v>27</v>
      </c>
      <c r="U121" s="49" t="s">
        <v>28</v>
      </c>
      <c r="V121" s="46" t="s">
        <v>58</v>
      </c>
      <c r="W121" s="46" t="s">
        <v>99</v>
      </c>
      <c r="X121" s="46" t="str">
        <f>IFERROR(VLOOKUP(W121,#REF!,38,FALSE),"")</f>
        <v/>
      </c>
      <c r="Z121" s="46" t="str">
        <f t="shared" si="13"/>
        <v>Miftah44125</v>
      </c>
      <c r="AA121" s="46" t="str">
        <f t="shared" si="14"/>
        <v>BMJ 04744125UTARANIGHT</v>
      </c>
      <c r="AB121" s="46" t="str">
        <f t="shared" si="15"/>
        <v>Miftah44125UTARANIGHT</v>
      </c>
      <c r="AC121" s="46" t="str">
        <f t="shared" si="16"/>
        <v>BMJ 04744125NIGHT</v>
      </c>
      <c r="AD121" s="46" t="str">
        <f t="shared" si="17"/>
        <v>Miftah44125NIGHT</v>
      </c>
    </row>
    <row r="122" spans="1:30" x14ac:dyDescent="0.3">
      <c r="A122" s="46">
        <v>1</v>
      </c>
      <c r="B122" s="46" t="s">
        <v>19</v>
      </c>
      <c r="C122" s="110">
        <v>44125</v>
      </c>
      <c r="D122" s="49" t="s">
        <v>95</v>
      </c>
      <c r="E122" s="74">
        <v>44126</v>
      </c>
      <c r="F122" s="49">
        <v>5084545</v>
      </c>
      <c r="G122" s="46" t="s">
        <v>21</v>
      </c>
      <c r="H122" s="46" t="s">
        <v>53</v>
      </c>
      <c r="I122" s="46" t="s">
        <v>54</v>
      </c>
      <c r="J122" s="46" t="s">
        <v>57</v>
      </c>
      <c r="K122" s="46" t="s">
        <v>43</v>
      </c>
      <c r="L122" s="46" t="str">
        <f t="shared" si="9"/>
        <v>AXOR4843</v>
      </c>
      <c r="M122" s="46" t="str">
        <f t="shared" si="10"/>
        <v>BTP</v>
      </c>
      <c r="N122" s="46" t="str">
        <f t="shared" si="11"/>
        <v>12 RODA</v>
      </c>
      <c r="O122" s="47">
        <v>0.1784375</v>
      </c>
      <c r="P122" s="48">
        <v>44126.178437499999</v>
      </c>
      <c r="Q122" s="50">
        <v>53340</v>
      </c>
      <c r="R122" s="50">
        <v>19660</v>
      </c>
      <c r="S122" s="72">
        <f t="shared" si="12"/>
        <v>33.68</v>
      </c>
      <c r="T122" s="49" t="s">
        <v>27</v>
      </c>
      <c r="U122" s="49" t="s">
        <v>28</v>
      </c>
      <c r="V122" s="46" t="s">
        <v>63</v>
      </c>
      <c r="W122" s="46" t="s">
        <v>99</v>
      </c>
      <c r="X122" s="46" t="str">
        <f>IFERROR(VLOOKUP(W122,#REF!,38,FALSE),"")</f>
        <v/>
      </c>
      <c r="Z122" s="46" t="str">
        <f t="shared" si="13"/>
        <v>Miftah44125</v>
      </c>
      <c r="AA122" s="46" t="str">
        <f t="shared" si="14"/>
        <v>BMJ 04744125UTARANIGHT</v>
      </c>
      <c r="AB122" s="46" t="str">
        <f t="shared" si="15"/>
        <v>Miftah44125UTARANIGHT</v>
      </c>
      <c r="AC122" s="46" t="str">
        <f t="shared" si="16"/>
        <v>BMJ 04744125NIGHT</v>
      </c>
      <c r="AD122" s="46" t="str">
        <f t="shared" si="17"/>
        <v>Miftah44125NIGHT</v>
      </c>
    </row>
    <row r="123" spans="1:30" x14ac:dyDescent="0.3">
      <c r="A123" s="46">
        <v>1</v>
      </c>
      <c r="B123" s="46" t="s">
        <v>19</v>
      </c>
      <c r="C123" s="110">
        <v>44125</v>
      </c>
      <c r="D123" s="49" t="s">
        <v>95</v>
      </c>
      <c r="E123" s="74">
        <v>44126</v>
      </c>
      <c r="F123" s="49">
        <v>5084619</v>
      </c>
      <c r="G123" s="46" t="s">
        <v>21</v>
      </c>
      <c r="H123" s="46" t="s">
        <v>22</v>
      </c>
      <c r="I123" s="46" t="s">
        <v>48</v>
      </c>
      <c r="J123" s="46" t="s">
        <v>49</v>
      </c>
      <c r="K123" s="46" t="s">
        <v>43</v>
      </c>
      <c r="L123" s="46" t="str">
        <f t="shared" si="9"/>
        <v>AXOR4843</v>
      </c>
      <c r="M123" s="46" t="str">
        <f t="shared" si="10"/>
        <v>BTP</v>
      </c>
      <c r="N123" s="46" t="str">
        <f t="shared" si="11"/>
        <v>12 RODA</v>
      </c>
      <c r="O123" s="47">
        <v>0.26408564814814817</v>
      </c>
      <c r="P123" s="48">
        <v>44126.264085648145</v>
      </c>
      <c r="Q123" s="50">
        <v>52740</v>
      </c>
      <c r="R123" s="50">
        <v>19660</v>
      </c>
      <c r="S123" s="72">
        <f t="shared" si="12"/>
        <v>33.08</v>
      </c>
      <c r="T123" s="49" t="s">
        <v>27</v>
      </c>
      <c r="U123" s="49" t="s">
        <v>28</v>
      </c>
      <c r="V123" s="46" t="s">
        <v>70</v>
      </c>
      <c r="W123" s="46" t="s">
        <v>99</v>
      </c>
      <c r="X123" s="46" t="str">
        <f>IFERROR(VLOOKUP(W123,#REF!,38,FALSE),"")</f>
        <v/>
      </c>
      <c r="Z123" s="46" t="str">
        <f t="shared" si="13"/>
        <v>Miftah44125</v>
      </c>
      <c r="AA123" s="46" t="str">
        <f t="shared" si="14"/>
        <v>BMJ 04744125UTARANIGHT</v>
      </c>
      <c r="AB123" s="46" t="str">
        <f t="shared" si="15"/>
        <v>Miftah44125UTARANIGHT</v>
      </c>
      <c r="AC123" s="46" t="str">
        <f t="shared" si="16"/>
        <v>BMJ 04744125NIGHT</v>
      </c>
      <c r="AD123" s="46" t="str">
        <f t="shared" si="17"/>
        <v>Miftah44125NIGHT</v>
      </c>
    </row>
    <row r="124" spans="1:30" x14ac:dyDescent="0.3">
      <c r="A124" s="46">
        <v>1</v>
      </c>
      <c r="B124" s="46" t="s">
        <v>19</v>
      </c>
      <c r="C124" s="110">
        <v>44125</v>
      </c>
      <c r="D124" s="49" t="s">
        <v>95</v>
      </c>
      <c r="E124" s="74">
        <v>44125</v>
      </c>
      <c r="F124" s="49">
        <v>5084121</v>
      </c>
      <c r="G124" s="46" t="s">
        <v>21</v>
      </c>
      <c r="H124" s="46" t="s">
        <v>53</v>
      </c>
      <c r="I124" s="46" t="s">
        <v>54</v>
      </c>
      <c r="J124" s="46" t="s">
        <v>55</v>
      </c>
      <c r="K124" s="46" t="s">
        <v>51</v>
      </c>
      <c r="L124" s="46" t="str">
        <f t="shared" si="9"/>
        <v>AXOR4843</v>
      </c>
      <c r="M124" s="46" t="str">
        <f t="shared" si="10"/>
        <v>BTP</v>
      </c>
      <c r="N124" s="46" t="str">
        <f t="shared" si="11"/>
        <v>12 RODA</v>
      </c>
      <c r="O124" s="47">
        <v>0.85152777777777777</v>
      </c>
      <c r="P124" s="48">
        <v>44125.851527777777</v>
      </c>
      <c r="Q124" s="50">
        <v>52360</v>
      </c>
      <c r="R124" s="50">
        <v>19520</v>
      </c>
      <c r="S124" s="72">
        <f t="shared" si="12"/>
        <v>32.840000000000003</v>
      </c>
      <c r="T124" s="49" t="s">
        <v>27</v>
      </c>
      <c r="U124" s="49" t="s">
        <v>28</v>
      </c>
      <c r="V124" s="46" t="s">
        <v>56</v>
      </c>
      <c r="W124" s="46" t="s">
        <v>100</v>
      </c>
      <c r="X124" s="46" t="str">
        <f>IFERROR(VLOOKUP(W124,#REF!,38,FALSE),"")</f>
        <v/>
      </c>
      <c r="Z124" s="46" t="str">
        <f t="shared" si="13"/>
        <v>Abdul Majid44125</v>
      </c>
      <c r="AA124" s="46" t="str">
        <f t="shared" si="14"/>
        <v>BMJ 04844125UTARANIGHT</v>
      </c>
      <c r="AB124" s="46" t="str">
        <f t="shared" si="15"/>
        <v>Abdul Majid44125UTARANIGHT</v>
      </c>
      <c r="AC124" s="46" t="str">
        <f t="shared" si="16"/>
        <v>BMJ 04844125NIGHT</v>
      </c>
      <c r="AD124" s="46" t="str">
        <f t="shared" si="17"/>
        <v>Abdul Majid44125NIGHT</v>
      </c>
    </row>
    <row r="125" spans="1:30" x14ac:dyDescent="0.3">
      <c r="A125" s="46">
        <v>1</v>
      </c>
      <c r="B125" s="46" t="s">
        <v>19</v>
      </c>
      <c r="C125" s="110">
        <v>44125</v>
      </c>
      <c r="D125" s="49" t="s">
        <v>95</v>
      </c>
      <c r="E125" s="74">
        <v>44125</v>
      </c>
      <c r="F125" s="49">
        <v>5084222</v>
      </c>
      <c r="G125" s="46" t="s">
        <v>21</v>
      </c>
      <c r="H125" s="46" t="s">
        <v>53</v>
      </c>
      <c r="I125" s="46" t="s">
        <v>54</v>
      </c>
      <c r="J125" s="46" t="s">
        <v>57</v>
      </c>
      <c r="K125" s="46" t="s">
        <v>51</v>
      </c>
      <c r="L125" s="46" t="str">
        <f t="shared" si="9"/>
        <v>AXOR4843</v>
      </c>
      <c r="M125" s="46" t="str">
        <f t="shared" si="10"/>
        <v>BTP</v>
      </c>
      <c r="N125" s="46" t="str">
        <f t="shared" si="11"/>
        <v>12 RODA</v>
      </c>
      <c r="O125" s="47">
        <v>0.92136574074074085</v>
      </c>
      <c r="P125" s="48">
        <v>44125.921365740738</v>
      </c>
      <c r="Q125" s="50">
        <v>51040</v>
      </c>
      <c r="R125" s="50">
        <v>19520</v>
      </c>
      <c r="S125" s="72">
        <f t="shared" si="12"/>
        <v>31.52</v>
      </c>
      <c r="T125" s="49" t="s">
        <v>27</v>
      </c>
      <c r="U125" s="49" t="s">
        <v>28</v>
      </c>
      <c r="V125" s="46" t="s">
        <v>56</v>
      </c>
      <c r="W125" s="46" t="s">
        <v>100</v>
      </c>
      <c r="X125" s="46" t="str">
        <f>IFERROR(VLOOKUP(W125,#REF!,38,FALSE),"")</f>
        <v/>
      </c>
      <c r="Z125" s="46" t="str">
        <f t="shared" si="13"/>
        <v>Abdul Majid44125</v>
      </c>
      <c r="AA125" s="46" t="str">
        <f t="shared" si="14"/>
        <v>BMJ 04844125UTARANIGHT</v>
      </c>
      <c r="AB125" s="46" t="str">
        <f t="shared" si="15"/>
        <v>Abdul Majid44125UTARANIGHT</v>
      </c>
      <c r="AC125" s="46" t="str">
        <f t="shared" si="16"/>
        <v>BMJ 04844125NIGHT</v>
      </c>
      <c r="AD125" s="46" t="str">
        <f t="shared" si="17"/>
        <v>Abdul Majid44125NIGHT</v>
      </c>
    </row>
    <row r="126" spans="1:30" x14ac:dyDescent="0.3">
      <c r="A126" s="46">
        <v>1</v>
      </c>
      <c r="B126" s="46" t="s">
        <v>19</v>
      </c>
      <c r="C126" s="110">
        <v>44125</v>
      </c>
      <c r="D126" s="49" t="s">
        <v>95</v>
      </c>
      <c r="E126" s="74">
        <v>44125</v>
      </c>
      <c r="F126" s="49">
        <v>5084318</v>
      </c>
      <c r="G126" s="46" t="s">
        <v>21</v>
      </c>
      <c r="H126" s="46" t="s">
        <v>53</v>
      </c>
      <c r="I126" s="46" t="s">
        <v>54</v>
      </c>
      <c r="J126" s="46" t="s">
        <v>57</v>
      </c>
      <c r="K126" s="46" t="s">
        <v>51</v>
      </c>
      <c r="L126" s="46" t="str">
        <f t="shared" si="9"/>
        <v>AXOR4843</v>
      </c>
      <c r="M126" s="46" t="str">
        <f t="shared" si="10"/>
        <v>BTP</v>
      </c>
      <c r="N126" s="46" t="str">
        <f t="shared" si="11"/>
        <v>12 RODA</v>
      </c>
      <c r="O126" s="47">
        <v>0.98888888888888893</v>
      </c>
      <c r="P126" s="48">
        <v>44125.988888888889</v>
      </c>
      <c r="Q126" s="50">
        <v>49700</v>
      </c>
      <c r="R126" s="50">
        <v>19520</v>
      </c>
      <c r="S126" s="72">
        <f t="shared" si="12"/>
        <v>30.18</v>
      </c>
      <c r="T126" s="49" t="s">
        <v>27</v>
      </c>
      <c r="U126" s="49" t="s">
        <v>28</v>
      </c>
      <c r="V126" s="46" t="s">
        <v>58</v>
      </c>
      <c r="W126" s="46" t="s">
        <v>100</v>
      </c>
      <c r="X126" s="46" t="str">
        <f>IFERROR(VLOOKUP(W126,#REF!,38,FALSE),"")</f>
        <v/>
      </c>
      <c r="Z126" s="46" t="str">
        <f t="shared" si="13"/>
        <v>Abdul Majid44125</v>
      </c>
      <c r="AA126" s="46" t="str">
        <f t="shared" si="14"/>
        <v>BMJ 04844125UTARANIGHT</v>
      </c>
      <c r="AB126" s="46" t="str">
        <f t="shared" si="15"/>
        <v>Abdul Majid44125UTARANIGHT</v>
      </c>
      <c r="AC126" s="46" t="str">
        <f t="shared" si="16"/>
        <v>BMJ 04844125NIGHT</v>
      </c>
      <c r="AD126" s="46" t="str">
        <f t="shared" si="17"/>
        <v>Abdul Majid44125NIGHT</v>
      </c>
    </row>
    <row r="127" spans="1:30" x14ac:dyDescent="0.3">
      <c r="A127" s="46">
        <v>1</v>
      </c>
      <c r="B127" s="46" t="s">
        <v>19</v>
      </c>
      <c r="C127" s="110">
        <v>44125</v>
      </c>
      <c r="D127" s="49" t="s">
        <v>95</v>
      </c>
      <c r="E127" s="74">
        <v>44126</v>
      </c>
      <c r="F127" s="49">
        <v>5084494</v>
      </c>
      <c r="G127" s="46" t="s">
        <v>21</v>
      </c>
      <c r="H127" s="46" t="s">
        <v>53</v>
      </c>
      <c r="I127" s="46" t="s">
        <v>54</v>
      </c>
      <c r="J127" s="46" t="s">
        <v>57</v>
      </c>
      <c r="K127" s="46" t="s">
        <v>51</v>
      </c>
      <c r="L127" s="46" t="str">
        <f t="shared" si="9"/>
        <v>AXOR4843</v>
      </c>
      <c r="M127" s="46" t="str">
        <f t="shared" si="10"/>
        <v>BTP</v>
      </c>
      <c r="N127" s="46" t="str">
        <f t="shared" si="11"/>
        <v>12 RODA</v>
      </c>
      <c r="O127" s="47">
        <v>0.14045138888888889</v>
      </c>
      <c r="P127" s="48">
        <v>44126.140451388892</v>
      </c>
      <c r="Q127" s="50">
        <v>50840</v>
      </c>
      <c r="R127" s="50">
        <v>19520</v>
      </c>
      <c r="S127" s="72">
        <f t="shared" si="12"/>
        <v>31.32</v>
      </c>
      <c r="T127" s="49" t="s">
        <v>27</v>
      </c>
      <c r="U127" s="49" t="s">
        <v>28</v>
      </c>
      <c r="V127" s="46" t="s">
        <v>58</v>
      </c>
      <c r="W127" s="46" t="s">
        <v>100</v>
      </c>
      <c r="X127" s="46" t="str">
        <f>IFERROR(VLOOKUP(W127,#REF!,38,FALSE),"")</f>
        <v/>
      </c>
      <c r="Z127" s="46" t="str">
        <f t="shared" si="13"/>
        <v>Abdul Majid44125</v>
      </c>
      <c r="AA127" s="46" t="str">
        <f t="shared" si="14"/>
        <v>BMJ 04844125UTARANIGHT</v>
      </c>
      <c r="AB127" s="46" t="str">
        <f t="shared" si="15"/>
        <v>Abdul Majid44125UTARANIGHT</v>
      </c>
      <c r="AC127" s="46" t="str">
        <f t="shared" si="16"/>
        <v>BMJ 04844125NIGHT</v>
      </c>
      <c r="AD127" s="46" t="str">
        <f t="shared" si="17"/>
        <v>Abdul Majid44125NIGHT</v>
      </c>
    </row>
    <row r="128" spans="1:30" x14ac:dyDescent="0.3">
      <c r="A128" s="46">
        <v>1</v>
      </c>
      <c r="B128" s="46" t="s">
        <v>19</v>
      </c>
      <c r="C128" s="110">
        <v>44125</v>
      </c>
      <c r="D128" s="49" t="s">
        <v>95</v>
      </c>
      <c r="E128" s="74">
        <v>44125</v>
      </c>
      <c r="F128" s="49">
        <v>5084105</v>
      </c>
      <c r="G128" s="46" t="s">
        <v>21</v>
      </c>
      <c r="H128" s="46" t="s">
        <v>22</v>
      </c>
      <c r="I128" s="46" t="s">
        <v>48</v>
      </c>
      <c r="J128" s="46" t="s">
        <v>49</v>
      </c>
      <c r="K128" s="46" t="s">
        <v>61</v>
      </c>
      <c r="L128" s="46" t="str">
        <f t="shared" si="9"/>
        <v>AXOR4843</v>
      </c>
      <c r="M128" s="46" t="str">
        <f t="shared" si="10"/>
        <v>BTP</v>
      </c>
      <c r="N128" s="46" t="str">
        <f t="shared" si="11"/>
        <v>12 RODA</v>
      </c>
      <c r="O128" s="47">
        <v>0.8421643518518519</v>
      </c>
      <c r="P128" s="48">
        <v>44125.852476851855</v>
      </c>
      <c r="Q128" s="50">
        <v>50140</v>
      </c>
      <c r="R128" s="50">
        <v>19540</v>
      </c>
      <c r="S128" s="72">
        <f t="shared" si="12"/>
        <v>30.6</v>
      </c>
      <c r="T128" s="49" t="s">
        <v>27</v>
      </c>
      <c r="U128" s="49" t="s">
        <v>28</v>
      </c>
      <c r="V128" s="46" t="s">
        <v>60</v>
      </c>
      <c r="W128" s="46" t="s">
        <v>101</v>
      </c>
      <c r="X128" s="46" t="str">
        <f>IFERROR(VLOOKUP(W128,#REF!,38,FALSE),"")</f>
        <v/>
      </c>
      <c r="Z128" s="46" t="str">
        <f t="shared" si="13"/>
        <v>M.Mulyo44125</v>
      </c>
      <c r="AA128" s="46" t="str">
        <f t="shared" si="14"/>
        <v>BMJ 05044125UTARANIGHT</v>
      </c>
      <c r="AB128" s="46" t="str">
        <f t="shared" si="15"/>
        <v>M.Mulyo44125UTARANIGHT</v>
      </c>
      <c r="AC128" s="46" t="str">
        <f t="shared" si="16"/>
        <v>BMJ 05044125NIGHT</v>
      </c>
      <c r="AD128" s="46" t="str">
        <f t="shared" si="17"/>
        <v>M.Mulyo44125NIGHT</v>
      </c>
    </row>
    <row r="129" spans="1:30" x14ac:dyDescent="0.3">
      <c r="A129" s="46">
        <v>1</v>
      </c>
      <c r="B129" s="46" t="s">
        <v>19</v>
      </c>
      <c r="C129" s="110">
        <v>44125</v>
      </c>
      <c r="D129" s="49" t="s">
        <v>95</v>
      </c>
      <c r="E129" s="74">
        <v>44125</v>
      </c>
      <c r="F129" s="49">
        <v>5084198</v>
      </c>
      <c r="G129" s="46" t="s">
        <v>21</v>
      </c>
      <c r="H129" s="46" t="s">
        <v>22</v>
      </c>
      <c r="I129" s="46" t="s">
        <v>48</v>
      </c>
      <c r="J129" s="46" t="s">
        <v>49</v>
      </c>
      <c r="K129" s="46" t="s">
        <v>61</v>
      </c>
      <c r="L129" s="46" t="str">
        <f t="shared" si="9"/>
        <v>AXOR4843</v>
      </c>
      <c r="M129" s="46" t="str">
        <f t="shared" si="10"/>
        <v>BTP</v>
      </c>
      <c r="N129" s="46" t="str">
        <f t="shared" si="11"/>
        <v>12 RODA</v>
      </c>
      <c r="O129" s="47">
        <v>0.90745370370370371</v>
      </c>
      <c r="P129" s="48">
        <v>44125.907453703701</v>
      </c>
      <c r="Q129" s="50">
        <v>50280</v>
      </c>
      <c r="R129" s="50">
        <v>19540</v>
      </c>
      <c r="S129" s="72">
        <f t="shared" si="12"/>
        <v>30.74</v>
      </c>
      <c r="T129" s="49" t="s">
        <v>27</v>
      </c>
      <c r="U129" s="49" t="s">
        <v>28</v>
      </c>
      <c r="V129" s="46" t="s">
        <v>59</v>
      </c>
      <c r="W129" s="46" t="s">
        <v>101</v>
      </c>
      <c r="X129" s="46" t="str">
        <f>IFERROR(VLOOKUP(W129,#REF!,38,FALSE),"")</f>
        <v/>
      </c>
      <c r="Z129" s="46" t="str">
        <f t="shared" si="13"/>
        <v>M.Mulyo44125</v>
      </c>
      <c r="AA129" s="46" t="str">
        <f t="shared" si="14"/>
        <v>BMJ 05044125UTARANIGHT</v>
      </c>
      <c r="AB129" s="46" t="str">
        <f t="shared" si="15"/>
        <v>M.Mulyo44125UTARANIGHT</v>
      </c>
      <c r="AC129" s="46" t="str">
        <f t="shared" si="16"/>
        <v>BMJ 05044125NIGHT</v>
      </c>
      <c r="AD129" s="46" t="str">
        <f t="shared" si="17"/>
        <v>M.Mulyo44125NIGHT</v>
      </c>
    </row>
    <row r="130" spans="1:30" x14ac:dyDescent="0.3">
      <c r="A130" s="46">
        <v>1</v>
      </c>
      <c r="B130" s="46" t="s">
        <v>19</v>
      </c>
      <c r="C130" s="110">
        <v>44125</v>
      </c>
      <c r="D130" s="49" t="s">
        <v>95</v>
      </c>
      <c r="E130" s="74">
        <v>44125</v>
      </c>
      <c r="F130" s="49">
        <v>5084282</v>
      </c>
      <c r="G130" s="46" t="s">
        <v>21</v>
      </c>
      <c r="H130" s="46" t="s">
        <v>22</v>
      </c>
      <c r="I130" s="46" t="s">
        <v>48</v>
      </c>
      <c r="J130" s="46" t="s">
        <v>49</v>
      </c>
      <c r="K130" s="46" t="s">
        <v>61</v>
      </c>
      <c r="L130" s="46" t="str">
        <f t="shared" si="9"/>
        <v>AXOR4843</v>
      </c>
      <c r="M130" s="46" t="str">
        <f t="shared" si="10"/>
        <v>BTP</v>
      </c>
      <c r="N130" s="46" t="str">
        <f t="shared" si="11"/>
        <v>12 RODA</v>
      </c>
      <c r="O130" s="47">
        <v>0.96414351851851843</v>
      </c>
      <c r="P130" s="48">
        <v>44125.964143518519</v>
      </c>
      <c r="Q130" s="50">
        <v>51300</v>
      </c>
      <c r="R130" s="50">
        <v>19540</v>
      </c>
      <c r="S130" s="72">
        <f t="shared" si="12"/>
        <v>31.76</v>
      </c>
      <c r="T130" s="49" t="s">
        <v>27</v>
      </c>
      <c r="U130" s="49" t="s">
        <v>28</v>
      </c>
      <c r="V130" s="46" t="s">
        <v>70</v>
      </c>
      <c r="W130" s="46" t="s">
        <v>101</v>
      </c>
      <c r="X130" s="46" t="str">
        <f>IFERROR(VLOOKUP(W130,#REF!,38,FALSE),"")</f>
        <v/>
      </c>
      <c r="Z130" s="46" t="str">
        <f t="shared" si="13"/>
        <v>M.Mulyo44125</v>
      </c>
      <c r="AA130" s="46" t="str">
        <f t="shared" si="14"/>
        <v>BMJ 05044125UTARANIGHT</v>
      </c>
      <c r="AB130" s="46" t="str">
        <f t="shared" si="15"/>
        <v>M.Mulyo44125UTARANIGHT</v>
      </c>
      <c r="AC130" s="46" t="str">
        <f t="shared" si="16"/>
        <v>BMJ 05044125NIGHT</v>
      </c>
      <c r="AD130" s="46" t="str">
        <f t="shared" si="17"/>
        <v>M.Mulyo44125NIGHT</v>
      </c>
    </row>
    <row r="131" spans="1:30" x14ac:dyDescent="0.3">
      <c r="A131" s="46">
        <v>1</v>
      </c>
      <c r="B131" s="46" t="s">
        <v>19</v>
      </c>
      <c r="C131" s="110">
        <v>44125</v>
      </c>
      <c r="D131" s="49" t="s">
        <v>95</v>
      </c>
      <c r="E131" s="74">
        <v>44126</v>
      </c>
      <c r="F131" s="49">
        <v>5084365</v>
      </c>
      <c r="G131" s="46" t="s">
        <v>21</v>
      </c>
      <c r="H131" s="46" t="s">
        <v>22</v>
      </c>
      <c r="I131" s="46" t="s">
        <v>48</v>
      </c>
      <c r="J131" s="46" t="s">
        <v>49</v>
      </c>
      <c r="K131" s="46" t="s">
        <v>61</v>
      </c>
      <c r="L131" s="46" t="str">
        <f t="shared" si="9"/>
        <v>AXOR4843</v>
      </c>
      <c r="M131" s="46" t="str">
        <f t="shared" si="10"/>
        <v>BTP</v>
      </c>
      <c r="N131" s="46" t="str">
        <f t="shared" si="11"/>
        <v>12 RODA</v>
      </c>
      <c r="O131" s="47">
        <v>2.1921296296296296E-2</v>
      </c>
      <c r="P131" s="48">
        <v>44126.021921296298</v>
      </c>
      <c r="Q131" s="50">
        <v>50340</v>
      </c>
      <c r="R131" s="50">
        <v>19540</v>
      </c>
      <c r="S131" s="72">
        <f t="shared" si="12"/>
        <v>30.8</v>
      </c>
      <c r="T131" s="49" t="s">
        <v>27</v>
      </c>
      <c r="U131" s="49" t="s">
        <v>28</v>
      </c>
      <c r="V131" s="46" t="s">
        <v>59</v>
      </c>
      <c r="W131" s="46" t="s">
        <v>101</v>
      </c>
      <c r="X131" s="46" t="str">
        <f>IFERROR(VLOOKUP(W131,#REF!,38,FALSE),"")</f>
        <v/>
      </c>
      <c r="Z131" s="46" t="str">
        <f t="shared" si="13"/>
        <v>M.Mulyo44125</v>
      </c>
      <c r="AA131" s="46" t="str">
        <f t="shared" si="14"/>
        <v>BMJ 05044125UTARANIGHT</v>
      </c>
      <c r="AB131" s="46" t="str">
        <f t="shared" si="15"/>
        <v>M.Mulyo44125UTARANIGHT</v>
      </c>
      <c r="AC131" s="46" t="str">
        <f t="shared" si="16"/>
        <v>BMJ 05044125NIGHT</v>
      </c>
      <c r="AD131" s="46" t="str">
        <f t="shared" si="17"/>
        <v>M.Mulyo44125NIGHT</v>
      </c>
    </row>
    <row r="132" spans="1:30" x14ac:dyDescent="0.3">
      <c r="A132" s="46">
        <v>1</v>
      </c>
      <c r="B132" s="46" t="s">
        <v>19</v>
      </c>
      <c r="C132" s="110">
        <v>44125</v>
      </c>
      <c r="D132" s="49" t="s">
        <v>95</v>
      </c>
      <c r="E132" s="74">
        <v>44126</v>
      </c>
      <c r="F132" s="49">
        <v>5084412</v>
      </c>
      <c r="G132" s="46" t="s">
        <v>21</v>
      </c>
      <c r="H132" s="46" t="s">
        <v>22</v>
      </c>
      <c r="I132" s="46" t="s">
        <v>48</v>
      </c>
      <c r="J132" s="46" t="s">
        <v>49</v>
      </c>
      <c r="K132" s="46" t="s">
        <v>61</v>
      </c>
      <c r="L132" s="46" t="str">
        <f t="shared" si="9"/>
        <v>AXOR4843</v>
      </c>
      <c r="M132" s="46" t="str">
        <f t="shared" si="10"/>
        <v>BTP</v>
      </c>
      <c r="N132" s="46" t="str">
        <f t="shared" si="11"/>
        <v>12 RODA</v>
      </c>
      <c r="O132" s="47">
        <v>8.3425925925925917E-2</v>
      </c>
      <c r="P132" s="48">
        <v>44126.083425925928</v>
      </c>
      <c r="Q132" s="50">
        <v>50100</v>
      </c>
      <c r="R132" s="50">
        <v>19540</v>
      </c>
      <c r="S132" s="72">
        <f t="shared" si="12"/>
        <v>30.56</v>
      </c>
      <c r="T132" s="49" t="s">
        <v>27</v>
      </c>
      <c r="U132" s="49" t="s">
        <v>28</v>
      </c>
      <c r="V132" s="46" t="s">
        <v>70</v>
      </c>
      <c r="W132" s="46" t="s">
        <v>101</v>
      </c>
      <c r="X132" s="46" t="str">
        <f>IFERROR(VLOOKUP(W132,#REF!,38,FALSE),"")</f>
        <v/>
      </c>
      <c r="Z132" s="46" t="str">
        <f t="shared" si="13"/>
        <v>M.Mulyo44125</v>
      </c>
      <c r="AA132" s="46" t="str">
        <f t="shared" si="14"/>
        <v>BMJ 05044125UTARANIGHT</v>
      </c>
      <c r="AB132" s="46" t="str">
        <f t="shared" si="15"/>
        <v>M.Mulyo44125UTARANIGHT</v>
      </c>
      <c r="AC132" s="46" t="str">
        <f t="shared" si="16"/>
        <v>BMJ 05044125NIGHT</v>
      </c>
      <c r="AD132" s="46" t="str">
        <f t="shared" si="17"/>
        <v>M.Mulyo44125NIGHT</v>
      </c>
    </row>
    <row r="133" spans="1:30" x14ac:dyDescent="0.3">
      <c r="A133" s="46">
        <v>1</v>
      </c>
      <c r="B133" s="46" t="s">
        <v>19</v>
      </c>
      <c r="C133" s="110">
        <v>44125</v>
      </c>
      <c r="D133" s="49" t="s">
        <v>95</v>
      </c>
      <c r="E133" s="74">
        <v>44126</v>
      </c>
      <c r="F133" s="49">
        <v>5084611</v>
      </c>
      <c r="G133" s="46" t="s">
        <v>21</v>
      </c>
      <c r="H133" s="46" t="s">
        <v>53</v>
      </c>
      <c r="I133" s="46" t="s">
        <v>54</v>
      </c>
      <c r="J133" s="46" t="s">
        <v>57</v>
      </c>
      <c r="K133" s="46" t="s">
        <v>61</v>
      </c>
      <c r="L133" s="46" t="str">
        <f t="shared" si="9"/>
        <v>AXOR4843</v>
      </c>
      <c r="M133" s="46" t="str">
        <f t="shared" si="10"/>
        <v>BTP</v>
      </c>
      <c r="N133" s="46" t="str">
        <f t="shared" si="11"/>
        <v>12 RODA</v>
      </c>
      <c r="O133" s="47">
        <v>0.23910879629629631</v>
      </c>
      <c r="P133" s="48">
        <v>44126.239108796297</v>
      </c>
      <c r="Q133" s="50">
        <v>51660</v>
      </c>
      <c r="R133" s="50">
        <v>19540</v>
      </c>
      <c r="S133" s="72">
        <f t="shared" si="12"/>
        <v>32.119999999999997</v>
      </c>
      <c r="T133" s="49" t="s">
        <v>27</v>
      </c>
      <c r="U133" s="49" t="s">
        <v>28</v>
      </c>
      <c r="V133" s="46" t="s">
        <v>63</v>
      </c>
      <c r="W133" s="46" t="s">
        <v>101</v>
      </c>
      <c r="X133" s="46" t="str">
        <f>IFERROR(VLOOKUP(W133,#REF!,38,FALSE),"")</f>
        <v/>
      </c>
      <c r="Z133" s="46" t="str">
        <f t="shared" si="13"/>
        <v>M.Mulyo44125</v>
      </c>
      <c r="AA133" s="46" t="str">
        <f t="shared" si="14"/>
        <v>BMJ 05044125UTARANIGHT</v>
      </c>
      <c r="AB133" s="46" t="str">
        <f t="shared" si="15"/>
        <v>M.Mulyo44125UTARANIGHT</v>
      </c>
      <c r="AC133" s="46" t="str">
        <f t="shared" si="16"/>
        <v>BMJ 05044125NIGHT</v>
      </c>
      <c r="AD133" s="46" t="str">
        <f t="shared" si="17"/>
        <v>M.Mulyo44125NIGHT</v>
      </c>
    </row>
    <row r="134" spans="1:30" x14ac:dyDescent="0.3">
      <c r="A134" s="46">
        <v>1</v>
      </c>
      <c r="B134" s="46" t="s">
        <v>19</v>
      </c>
      <c r="C134" s="110">
        <v>44125</v>
      </c>
      <c r="D134" s="49" t="s">
        <v>95</v>
      </c>
      <c r="E134" s="74">
        <v>44125</v>
      </c>
      <c r="F134" s="49">
        <v>5084101</v>
      </c>
      <c r="G134" s="46" t="s">
        <v>21</v>
      </c>
      <c r="H134" s="46" t="s">
        <v>22</v>
      </c>
      <c r="I134" s="46" t="s">
        <v>48</v>
      </c>
      <c r="J134" s="46" t="s">
        <v>49</v>
      </c>
      <c r="K134" s="46" t="s">
        <v>64</v>
      </c>
      <c r="L134" s="46" t="str">
        <f t="shared" ref="L134:L197" si="18">IFERROR(VLOOKUP(K134,db_unit,2,FALSE),"")</f>
        <v>AXOR4843</v>
      </c>
      <c r="M134" s="46" t="str">
        <f t="shared" ref="M134:M197" si="19">IFERROR(VLOOKUP(K134,db_unit,3,FALSE),"")</f>
        <v>BTP</v>
      </c>
      <c r="N134" s="46" t="str">
        <f t="shared" ref="N134:N197" si="20">IFERROR(VLOOKUP(K134,db_unit,4,FALSE),"")</f>
        <v>12 RODA</v>
      </c>
      <c r="O134" s="47">
        <v>0.83811342592592597</v>
      </c>
      <c r="P134" s="48">
        <v>44125.846620370372</v>
      </c>
      <c r="Q134" s="50">
        <v>50280</v>
      </c>
      <c r="R134" s="50">
        <v>19580</v>
      </c>
      <c r="S134" s="72">
        <f t="shared" si="12"/>
        <v>30.7</v>
      </c>
      <c r="T134" s="49" t="s">
        <v>27</v>
      </c>
      <c r="U134" s="49" t="s">
        <v>28</v>
      </c>
      <c r="V134" s="46" t="s">
        <v>59</v>
      </c>
      <c r="W134" s="46" t="s">
        <v>102</v>
      </c>
      <c r="X134" s="46" t="str">
        <f>IFERROR(VLOOKUP(W134,#REF!,38,FALSE),"")</f>
        <v/>
      </c>
      <c r="Z134" s="46" t="str">
        <f t="shared" si="13"/>
        <v>Ico Rianto44125</v>
      </c>
      <c r="AA134" s="46" t="str">
        <f t="shared" si="14"/>
        <v>BMJ 05244125UTARANIGHT</v>
      </c>
      <c r="AB134" s="46" t="str">
        <f t="shared" si="15"/>
        <v>Ico Rianto44125UTARANIGHT</v>
      </c>
      <c r="AC134" s="46" t="str">
        <f t="shared" si="16"/>
        <v>BMJ 05244125NIGHT</v>
      </c>
      <c r="AD134" s="46" t="str">
        <f t="shared" si="17"/>
        <v>Ico Rianto44125NIGHT</v>
      </c>
    </row>
    <row r="135" spans="1:30" x14ac:dyDescent="0.3">
      <c r="A135" s="46">
        <v>1</v>
      </c>
      <c r="B135" s="46" t="s">
        <v>19</v>
      </c>
      <c r="C135" s="110">
        <v>44125</v>
      </c>
      <c r="D135" s="49" t="s">
        <v>95</v>
      </c>
      <c r="E135" s="74">
        <v>44125</v>
      </c>
      <c r="F135" s="49">
        <v>5084188</v>
      </c>
      <c r="G135" s="46" t="s">
        <v>21</v>
      </c>
      <c r="H135" s="46" t="s">
        <v>22</v>
      </c>
      <c r="I135" s="46" t="s">
        <v>48</v>
      </c>
      <c r="J135" s="46" t="s">
        <v>49</v>
      </c>
      <c r="K135" s="46" t="s">
        <v>64</v>
      </c>
      <c r="L135" s="46" t="str">
        <f t="shared" si="18"/>
        <v>AXOR4843</v>
      </c>
      <c r="M135" s="46" t="str">
        <f t="shared" si="19"/>
        <v>BTP</v>
      </c>
      <c r="N135" s="46" t="str">
        <f t="shared" si="20"/>
        <v>12 RODA</v>
      </c>
      <c r="O135" s="47">
        <v>0.89869212962962963</v>
      </c>
      <c r="P135" s="48">
        <v>44125.898692129631</v>
      </c>
      <c r="Q135" s="50">
        <v>50720</v>
      </c>
      <c r="R135" s="50">
        <v>19580</v>
      </c>
      <c r="S135" s="72">
        <f t="shared" ref="S135:S198" si="21">(Q135-R135)/1000</f>
        <v>31.14</v>
      </c>
      <c r="T135" s="49" t="s">
        <v>27</v>
      </c>
      <c r="U135" s="49" t="s">
        <v>28</v>
      </c>
      <c r="V135" s="46" t="s">
        <v>59</v>
      </c>
      <c r="W135" s="46" t="s">
        <v>102</v>
      </c>
      <c r="X135" s="46" t="str">
        <f>IFERROR(VLOOKUP(W135,#REF!,38,FALSE),"")</f>
        <v/>
      </c>
      <c r="Z135" s="46" t="str">
        <f t="shared" ref="Z135:Z198" si="22">W135&amp;C135</f>
        <v>Ico Rianto44125</v>
      </c>
      <c r="AA135" s="46" t="str">
        <f t="shared" ref="AA135:AA198" si="23">K135&amp;C135&amp;G135&amp;D135</f>
        <v>BMJ 05244125UTARANIGHT</v>
      </c>
      <c r="AB135" s="46" t="str">
        <f t="shared" ref="AB135:AB198" si="24">W135&amp;C135&amp;G135&amp;D135</f>
        <v>Ico Rianto44125UTARANIGHT</v>
      </c>
      <c r="AC135" s="46" t="str">
        <f t="shared" ref="AC135:AC198" si="25">K135&amp;C135&amp;D135</f>
        <v>BMJ 05244125NIGHT</v>
      </c>
      <c r="AD135" s="46" t="str">
        <f t="shared" ref="AD135:AD198" si="26">W135&amp;C135&amp;D135</f>
        <v>Ico Rianto44125NIGHT</v>
      </c>
    </row>
    <row r="136" spans="1:30" x14ac:dyDescent="0.3">
      <c r="A136" s="46">
        <v>1</v>
      </c>
      <c r="B136" s="46" t="s">
        <v>19</v>
      </c>
      <c r="C136" s="110">
        <v>44125</v>
      </c>
      <c r="D136" s="49" t="s">
        <v>95</v>
      </c>
      <c r="E136" s="74">
        <v>44125</v>
      </c>
      <c r="F136" s="49">
        <v>5084277</v>
      </c>
      <c r="G136" s="46" t="s">
        <v>21</v>
      </c>
      <c r="H136" s="46" t="s">
        <v>53</v>
      </c>
      <c r="I136" s="46" t="s">
        <v>54</v>
      </c>
      <c r="J136" s="46" t="s">
        <v>57</v>
      </c>
      <c r="K136" s="46" t="s">
        <v>64</v>
      </c>
      <c r="L136" s="46" t="str">
        <f t="shared" si="18"/>
        <v>AXOR4843</v>
      </c>
      <c r="M136" s="46" t="str">
        <f t="shared" si="19"/>
        <v>BTP</v>
      </c>
      <c r="N136" s="46" t="str">
        <f t="shared" si="20"/>
        <v>12 RODA</v>
      </c>
      <c r="O136" s="47">
        <v>0.95968749999999992</v>
      </c>
      <c r="P136" s="48">
        <v>44125.959687499999</v>
      </c>
      <c r="Q136" s="50">
        <v>50520</v>
      </c>
      <c r="R136" s="50">
        <v>19580</v>
      </c>
      <c r="S136" s="72">
        <f t="shared" si="21"/>
        <v>30.94</v>
      </c>
      <c r="T136" s="49" t="s">
        <v>27</v>
      </c>
      <c r="U136" s="49" t="s">
        <v>28</v>
      </c>
      <c r="V136" s="46" t="s">
        <v>58</v>
      </c>
      <c r="W136" s="46" t="s">
        <v>102</v>
      </c>
      <c r="X136" s="46" t="str">
        <f>IFERROR(VLOOKUP(W136,#REF!,38,FALSE),"")</f>
        <v/>
      </c>
      <c r="Z136" s="46" t="str">
        <f t="shared" si="22"/>
        <v>Ico Rianto44125</v>
      </c>
      <c r="AA136" s="46" t="str">
        <f t="shared" si="23"/>
        <v>BMJ 05244125UTARANIGHT</v>
      </c>
      <c r="AB136" s="46" t="str">
        <f t="shared" si="24"/>
        <v>Ico Rianto44125UTARANIGHT</v>
      </c>
      <c r="AC136" s="46" t="str">
        <f t="shared" si="25"/>
        <v>BMJ 05244125NIGHT</v>
      </c>
      <c r="AD136" s="46" t="str">
        <f t="shared" si="26"/>
        <v>Ico Rianto44125NIGHT</v>
      </c>
    </row>
    <row r="137" spans="1:30" x14ac:dyDescent="0.3">
      <c r="A137" s="46">
        <v>1</v>
      </c>
      <c r="B137" s="46" t="s">
        <v>19</v>
      </c>
      <c r="C137" s="110">
        <v>44125</v>
      </c>
      <c r="D137" s="49" t="s">
        <v>95</v>
      </c>
      <c r="E137" s="74">
        <v>44126</v>
      </c>
      <c r="F137" s="49">
        <v>5084358</v>
      </c>
      <c r="G137" s="46" t="s">
        <v>21</v>
      </c>
      <c r="H137" s="46" t="s">
        <v>22</v>
      </c>
      <c r="I137" s="46" t="s">
        <v>48</v>
      </c>
      <c r="J137" s="46" t="s">
        <v>49</v>
      </c>
      <c r="K137" s="46" t="s">
        <v>64</v>
      </c>
      <c r="L137" s="46" t="str">
        <f t="shared" si="18"/>
        <v>AXOR4843</v>
      </c>
      <c r="M137" s="46" t="str">
        <f t="shared" si="19"/>
        <v>BTP</v>
      </c>
      <c r="N137" s="46" t="str">
        <f t="shared" si="20"/>
        <v>12 RODA</v>
      </c>
      <c r="O137" s="47">
        <v>1.8402777777777778E-2</v>
      </c>
      <c r="P137" s="48">
        <v>44126.01840277778</v>
      </c>
      <c r="Q137" s="50">
        <v>50440</v>
      </c>
      <c r="R137" s="50">
        <v>19580</v>
      </c>
      <c r="S137" s="72">
        <f t="shared" si="21"/>
        <v>30.86</v>
      </c>
      <c r="T137" s="49" t="s">
        <v>27</v>
      </c>
      <c r="U137" s="49" t="s">
        <v>28</v>
      </c>
      <c r="V137" s="46" t="s">
        <v>60</v>
      </c>
      <c r="W137" s="46" t="s">
        <v>102</v>
      </c>
      <c r="X137" s="46" t="str">
        <f>IFERROR(VLOOKUP(W137,#REF!,38,FALSE),"")</f>
        <v/>
      </c>
      <c r="Z137" s="46" t="str">
        <f t="shared" si="22"/>
        <v>Ico Rianto44125</v>
      </c>
      <c r="AA137" s="46" t="str">
        <f t="shared" si="23"/>
        <v>BMJ 05244125UTARANIGHT</v>
      </c>
      <c r="AB137" s="46" t="str">
        <f t="shared" si="24"/>
        <v>Ico Rianto44125UTARANIGHT</v>
      </c>
      <c r="AC137" s="46" t="str">
        <f t="shared" si="25"/>
        <v>BMJ 05244125NIGHT</v>
      </c>
      <c r="AD137" s="46" t="str">
        <f t="shared" si="26"/>
        <v>Ico Rianto44125NIGHT</v>
      </c>
    </row>
    <row r="138" spans="1:30" x14ac:dyDescent="0.3">
      <c r="A138" s="46">
        <v>1</v>
      </c>
      <c r="B138" s="46" t="s">
        <v>19</v>
      </c>
      <c r="C138" s="110">
        <v>44125</v>
      </c>
      <c r="D138" s="49" t="s">
        <v>95</v>
      </c>
      <c r="E138" s="74">
        <v>44126</v>
      </c>
      <c r="F138" s="49">
        <v>5084414</v>
      </c>
      <c r="G138" s="46" t="s">
        <v>21</v>
      </c>
      <c r="H138" s="46" t="s">
        <v>22</v>
      </c>
      <c r="I138" s="46" t="s">
        <v>48</v>
      </c>
      <c r="J138" s="46" t="s">
        <v>49</v>
      </c>
      <c r="K138" s="46" t="s">
        <v>64</v>
      </c>
      <c r="L138" s="46" t="str">
        <f t="shared" si="18"/>
        <v>AXOR4843</v>
      </c>
      <c r="M138" s="46" t="str">
        <f t="shared" si="19"/>
        <v>BTP</v>
      </c>
      <c r="N138" s="46" t="str">
        <f t="shared" si="20"/>
        <v>12 RODA</v>
      </c>
      <c r="O138" s="47">
        <v>8.5706018518518515E-2</v>
      </c>
      <c r="P138" s="48">
        <v>44126.085706018515</v>
      </c>
      <c r="Q138" s="50">
        <v>50340</v>
      </c>
      <c r="R138" s="50">
        <v>19580</v>
      </c>
      <c r="S138" s="72">
        <f t="shared" si="21"/>
        <v>30.76</v>
      </c>
      <c r="T138" s="49" t="s">
        <v>27</v>
      </c>
      <c r="U138" s="49" t="s">
        <v>28</v>
      </c>
      <c r="V138" s="46" t="s">
        <v>60</v>
      </c>
      <c r="W138" s="46" t="s">
        <v>102</v>
      </c>
      <c r="X138" s="46" t="str">
        <f>IFERROR(VLOOKUP(W138,#REF!,38,FALSE),"")</f>
        <v/>
      </c>
      <c r="Z138" s="46" t="str">
        <f t="shared" si="22"/>
        <v>Ico Rianto44125</v>
      </c>
      <c r="AA138" s="46" t="str">
        <f t="shared" si="23"/>
        <v>BMJ 05244125UTARANIGHT</v>
      </c>
      <c r="AB138" s="46" t="str">
        <f t="shared" si="24"/>
        <v>Ico Rianto44125UTARANIGHT</v>
      </c>
      <c r="AC138" s="46" t="str">
        <f t="shared" si="25"/>
        <v>BMJ 05244125NIGHT</v>
      </c>
      <c r="AD138" s="46" t="str">
        <f t="shared" si="26"/>
        <v>Ico Rianto44125NIGHT</v>
      </c>
    </row>
    <row r="139" spans="1:30" x14ac:dyDescent="0.3">
      <c r="A139" s="46">
        <v>1</v>
      </c>
      <c r="B139" s="46" t="s">
        <v>19</v>
      </c>
      <c r="C139" s="110">
        <v>44125</v>
      </c>
      <c r="D139" s="49" t="s">
        <v>95</v>
      </c>
      <c r="E139" s="74">
        <v>44126</v>
      </c>
      <c r="F139" s="49">
        <v>5084591</v>
      </c>
      <c r="G139" s="46" t="s">
        <v>21</v>
      </c>
      <c r="H139" s="46" t="s">
        <v>22</v>
      </c>
      <c r="I139" s="46" t="s">
        <v>48</v>
      </c>
      <c r="J139" s="46" t="s">
        <v>49</v>
      </c>
      <c r="K139" s="46" t="s">
        <v>64</v>
      </c>
      <c r="L139" s="46" t="str">
        <f t="shared" si="18"/>
        <v>AXOR4843</v>
      </c>
      <c r="M139" s="46" t="str">
        <f t="shared" si="19"/>
        <v>BTP</v>
      </c>
      <c r="N139" s="46" t="str">
        <f t="shared" si="20"/>
        <v>12 RODA</v>
      </c>
      <c r="O139" s="47">
        <v>0.22043981481481481</v>
      </c>
      <c r="P139" s="48">
        <v>44126.220439814817</v>
      </c>
      <c r="Q139" s="50">
        <v>53300</v>
      </c>
      <c r="R139" s="50">
        <v>19580</v>
      </c>
      <c r="S139" s="72">
        <f t="shared" si="21"/>
        <v>33.72</v>
      </c>
      <c r="T139" s="49" t="s">
        <v>27</v>
      </c>
      <c r="U139" s="49" t="s">
        <v>28</v>
      </c>
      <c r="V139" s="46" t="s">
        <v>70</v>
      </c>
      <c r="W139" s="46" t="s">
        <v>102</v>
      </c>
      <c r="X139" s="46" t="str">
        <f>IFERROR(VLOOKUP(W139,#REF!,38,FALSE),"")</f>
        <v/>
      </c>
      <c r="Z139" s="46" t="str">
        <f t="shared" si="22"/>
        <v>Ico Rianto44125</v>
      </c>
      <c r="AA139" s="46" t="str">
        <f t="shared" si="23"/>
        <v>BMJ 05244125UTARANIGHT</v>
      </c>
      <c r="AB139" s="46" t="str">
        <f t="shared" si="24"/>
        <v>Ico Rianto44125UTARANIGHT</v>
      </c>
      <c r="AC139" s="46" t="str">
        <f t="shared" si="25"/>
        <v>BMJ 05244125NIGHT</v>
      </c>
      <c r="AD139" s="46" t="str">
        <f t="shared" si="26"/>
        <v>Ico Rianto44125NIGHT</v>
      </c>
    </row>
    <row r="140" spans="1:30" x14ac:dyDescent="0.3">
      <c r="A140" s="46">
        <v>1</v>
      </c>
      <c r="B140" s="46" t="s">
        <v>19</v>
      </c>
      <c r="C140" s="110">
        <v>44125</v>
      </c>
      <c r="D140" s="49" t="s">
        <v>95</v>
      </c>
      <c r="E140" s="74">
        <v>44125</v>
      </c>
      <c r="F140" s="49">
        <v>5084099</v>
      </c>
      <c r="G140" s="46" t="s">
        <v>21</v>
      </c>
      <c r="H140" s="46" t="s">
        <v>22</v>
      </c>
      <c r="I140" s="46" t="s">
        <v>23</v>
      </c>
      <c r="J140" s="46" t="s">
        <v>24</v>
      </c>
      <c r="K140" s="46" t="s">
        <v>66</v>
      </c>
      <c r="L140" s="46" t="str">
        <f t="shared" si="18"/>
        <v>FM260JD</v>
      </c>
      <c r="M140" s="46" t="str">
        <f t="shared" si="19"/>
        <v>SS</v>
      </c>
      <c r="N140" s="46" t="str">
        <f t="shared" si="20"/>
        <v>10 RODA</v>
      </c>
      <c r="O140" s="47">
        <v>0.8367013888888889</v>
      </c>
      <c r="P140" s="48">
        <v>44125.836701388886</v>
      </c>
      <c r="Q140" s="50">
        <v>38920</v>
      </c>
      <c r="R140" s="50">
        <v>14500</v>
      </c>
      <c r="S140" s="72">
        <f t="shared" si="21"/>
        <v>24.42</v>
      </c>
      <c r="T140" s="49" t="s">
        <v>27</v>
      </c>
      <c r="U140" s="49" t="s">
        <v>28</v>
      </c>
      <c r="V140" s="46" t="s">
        <v>32</v>
      </c>
      <c r="W140" s="46" t="s">
        <v>103</v>
      </c>
      <c r="X140" s="46" t="str">
        <f>IFERROR(VLOOKUP(W140,#REF!,38,FALSE),"")</f>
        <v/>
      </c>
      <c r="Z140" s="46" t="str">
        <f t="shared" si="22"/>
        <v>Arwan Toban44125</v>
      </c>
      <c r="AA140" s="46" t="str">
        <f t="shared" si="23"/>
        <v>BMJ 05344125UTARANIGHT</v>
      </c>
      <c r="AB140" s="46" t="str">
        <f t="shared" si="24"/>
        <v>Arwan Toban44125UTARANIGHT</v>
      </c>
      <c r="AC140" s="46" t="str">
        <f t="shared" si="25"/>
        <v>BMJ 05344125NIGHT</v>
      </c>
      <c r="AD140" s="46" t="str">
        <f t="shared" si="26"/>
        <v>Arwan Toban44125NIGHT</v>
      </c>
    </row>
    <row r="141" spans="1:30" x14ac:dyDescent="0.3">
      <c r="A141" s="46">
        <v>1</v>
      </c>
      <c r="B141" s="46" t="s">
        <v>19</v>
      </c>
      <c r="C141" s="110">
        <v>44125</v>
      </c>
      <c r="D141" s="49" t="s">
        <v>95</v>
      </c>
      <c r="E141" s="74">
        <v>44125</v>
      </c>
      <c r="F141" s="49">
        <v>5084179</v>
      </c>
      <c r="G141" s="46" t="s">
        <v>21</v>
      </c>
      <c r="H141" s="46" t="s">
        <v>22</v>
      </c>
      <c r="I141" s="46" t="s">
        <v>23</v>
      </c>
      <c r="J141" s="46" t="s">
        <v>24</v>
      </c>
      <c r="K141" s="46" t="s">
        <v>66</v>
      </c>
      <c r="L141" s="46" t="str">
        <f t="shared" si="18"/>
        <v>FM260JD</v>
      </c>
      <c r="M141" s="46" t="str">
        <f t="shared" si="19"/>
        <v>SS</v>
      </c>
      <c r="N141" s="46" t="str">
        <f t="shared" si="20"/>
        <v>10 RODA</v>
      </c>
      <c r="O141" s="47">
        <v>0.89218750000000002</v>
      </c>
      <c r="P141" s="48">
        <v>44125.892187500001</v>
      </c>
      <c r="Q141" s="50">
        <v>38580</v>
      </c>
      <c r="R141" s="50">
        <v>14500</v>
      </c>
      <c r="S141" s="72">
        <f t="shared" si="21"/>
        <v>24.08</v>
      </c>
      <c r="T141" s="49" t="s">
        <v>27</v>
      </c>
      <c r="U141" s="49" t="s">
        <v>28</v>
      </c>
      <c r="V141" s="46" t="s">
        <v>29</v>
      </c>
      <c r="W141" s="46" t="s">
        <v>103</v>
      </c>
      <c r="X141" s="46" t="str">
        <f>IFERROR(VLOOKUP(W141,#REF!,38,FALSE),"")</f>
        <v/>
      </c>
      <c r="Z141" s="46" t="str">
        <f t="shared" si="22"/>
        <v>Arwan Toban44125</v>
      </c>
      <c r="AA141" s="46" t="str">
        <f t="shared" si="23"/>
        <v>BMJ 05344125UTARANIGHT</v>
      </c>
      <c r="AB141" s="46" t="str">
        <f t="shared" si="24"/>
        <v>Arwan Toban44125UTARANIGHT</v>
      </c>
      <c r="AC141" s="46" t="str">
        <f t="shared" si="25"/>
        <v>BMJ 05344125NIGHT</v>
      </c>
      <c r="AD141" s="46" t="str">
        <f t="shared" si="26"/>
        <v>Arwan Toban44125NIGHT</v>
      </c>
    </row>
    <row r="142" spans="1:30" x14ac:dyDescent="0.3">
      <c r="A142" s="46">
        <v>1</v>
      </c>
      <c r="B142" s="46" t="s">
        <v>19</v>
      </c>
      <c r="C142" s="110">
        <v>44125</v>
      </c>
      <c r="D142" s="49" t="s">
        <v>95</v>
      </c>
      <c r="E142" s="74">
        <v>44125</v>
      </c>
      <c r="F142" s="49">
        <v>5084287</v>
      </c>
      <c r="G142" s="46" t="s">
        <v>21</v>
      </c>
      <c r="H142" s="46" t="s">
        <v>22</v>
      </c>
      <c r="I142" s="46" t="s">
        <v>23</v>
      </c>
      <c r="J142" s="46" t="s">
        <v>24</v>
      </c>
      <c r="K142" s="46" t="s">
        <v>66</v>
      </c>
      <c r="L142" s="46" t="str">
        <f t="shared" si="18"/>
        <v>FM260JD</v>
      </c>
      <c r="M142" s="46" t="str">
        <f t="shared" si="19"/>
        <v>SS</v>
      </c>
      <c r="N142" s="46" t="str">
        <f t="shared" si="20"/>
        <v>10 RODA</v>
      </c>
      <c r="O142" s="47">
        <v>0.96810185185185194</v>
      </c>
      <c r="P142" s="48">
        <v>44125.968101851853</v>
      </c>
      <c r="Q142" s="50">
        <v>39220</v>
      </c>
      <c r="R142" s="50">
        <v>14500</v>
      </c>
      <c r="S142" s="72">
        <f t="shared" si="21"/>
        <v>24.72</v>
      </c>
      <c r="T142" s="49" t="s">
        <v>27</v>
      </c>
      <c r="U142" s="49" t="s">
        <v>28</v>
      </c>
      <c r="V142" s="46" t="s">
        <v>32</v>
      </c>
      <c r="W142" s="46" t="s">
        <v>103</v>
      </c>
      <c r="X142" s="46" t="str">
        <f>IFERROR(VLOOKUP(W142,#REF!,38,FALSE),"")</f>
        <v/>
      </c>
      <c r="Z142" s="46" t="str">
        <f t="shared" si="22"/>
        <v>Arwan Toban44125</v>
      </c>
      <c r="AA142" s="46" t="str">
        <f t="shared" si="23"/>
        <v>BMJ 05344125UTARANIGHT</v>
      </c>
      <c r="AB142" s="46" t="str">
        <f t="shared" si="24"/>
        <v>Arwan Toban44125UTARANIGHT</v>
      </c>
      <c r="AC142" s="46" t="str">
        <f t="shared" si="25"/>
        <v>BMJ 05344125NIGHT</v>
      </c>
      <c r="AD142" s="46" t="str">
        <f t="shared" si="26"/>
        <v>Arwan Toban44125NIGHT</v>
      </c>
    </row>
    <row r="143" spans="1:30" x14ac:dyDescent="0.3">
      <c r="A143" s="46">
        <v>1</v>
      </c>
      <c r="B143" s="46" t="s">
        <v>19</v>
      </c>
      <c r="C143" s="110">
        <v>44125</v>
      </c>
      <c r="D143" s="49" t="s">
        <v>95</v>
      </c>
      <c r="E143" s="74">
        <v>44126</v>
      </c>
      <c r="F143" s="49">
        <v>5084362</v>
      </c>
      <c r="G143" s="46" t="s">
        <v>21</v>
      </c>
      <c r="H143" s="46" t="s">
        <v>22</v>
      </c>
      <c r="I143" s="46" t="s">
        <v>23</v>
      </c>
      <c r="J143" s="46" t="s">
        <v>24</v>
      </c>
      <c r="K143" s="46" t="s">
        <v>66</v>
      </c>
      <c r="L143" s="46" t="str">
        <f t="shared" si="18"/>
        <v>FM260JD</v>
      </c>
      <c r="M143" s="46" t="str">
        <f t="shared" si="19"/>
        <v>SS</v>
      </c>
      <c r="N143" s="46" t="str">
        <f t="shared" si="20"/>
        <v>10 RODA</v>
      </c>
      <c r="O143" s="47">
        <v>1.9988425925925927E-2</v>
      </c>
      <c r="P143" s="48">
        <v>44126.019988425927</v>
      </c>
      <c r="Q143" s="50">
        <v>38980</v>
      </c>
      <c r="R143" s="50">
        <v>14500</v>
      </c>
      <c r="S143" s="72">
        <f t="shared" si="21"/>
        <v>24.48</v>
      </c>
      <c r="T143" s="49" t="s">
        <v>27</v>
      </c>
      <c r="U143" s="49" t="s">
        <v>28</v>
      </c>
      <c r="V143" s="46" t="s">
        <v>32</v>
      </c>
      <c r="W143" s="46" t="s">
        <v>103</v>
      </c>
      <c r="X143" s="46" t="str">
        <f>IFERROR(VLOOKUP(W143,#REF!,38,FALSE),"")</f>
        <v/>
      </c>
      <c r="Z143" s="46" t="str">
        <f t="shared" si="22"/>
        <v>Arwan Toban44125</v>
      </c>
      <c r="AA143" s="46" t="str">
        <f t="shared" si="23"/>
        <v>BMJ 05344125UTARANIGHT</v>
      </c>
      <c r="AB143" s="46" t="str">
        <f t="shared" si="24"/>
        <v>Arwan Toban44125UTARANIGHT</v>
      </c>
      <c r="AC143" s="46" t="str">
        <f t="shared" si="25"/>
        <v>BMJ 05344125NIGHT</v>
      </c>
      <c r="AD143" s="46" t="str">
        <f t="shared" si="26"/>
        <v>Arwan Toban44125NIGHT</v>
      </c>
    </row>
    <row r="144" spans="1:30" x14ac:dyDescent="0.3">
      <c r="A144" s="46">
        <v>1</v>
      </c>
      <c r="B144" s="46" t="s">
        <v>19</v>
      </c>
      <c r="C144" s="110">
        <v>44125</v>
      </c>
      <c r="D144" s="49" t="s">
        <v>95</v>
      </c>
      <c r="E144" s="74">
        <v>44126</v>
      </c>
      <c r="F144" s="49">
        <v>5084444</v>
      </c>
      <c r="G144" s="46" t="s">
        <v>21</v>
      </c>
      <c r="H144" s="46" t="s">
        <v>22</v>
      </c>
      <c r="I144" s="46" t="s">
        <v>23</v>
      </c>
      <c r="J144" s="46" t="s">
        <v>24</v>
      </c>
      <c r="K144" s="46" t="s">
        <v>66</v>
      </c>
      <c r="L144" s="46" t="str">
        <f t="shared" si="18"/>
        <v>FM260JD</v>
      </c>
      <c r="M144" s="46" t="str">
        <f t="shared" si="19"/>
        <v>SS</v>
      </c>
      <c r="N144" s="46" t="str">
        <f t="shared" si="20"/>
        <v>10 RODA</v>
      </c>
      <c r="O144" s="47">
        <v>9.9722222222222226E-2</v>
      </c>
      <c r="P144" s="48">
        <v>44126.099722222221</v>
      </c>
      <c r="Q144" s="50">
        <v>38620</v>
      </c>
      <c r="R144" s="50">
        <v>14500</v>
      </c>
      <c r="S144" s="72">
        <f t="shared" si="21"/>
        <v>24.12</v>
      </c>
      <c r="T144" s="49" t="s">
        <v>27</v>
      </c>
      <c r="U144" s="49" t="s">
        <v>28</v>
      </c>
      <c r="V144" s="46" t="s">
        <v>32</v>
      </c>
      <c r="W144" s="46" t="s">
        <v>103</v>
      </c>
      <c r="X144" s="46" t="str">
        <f>IFERROR(VLOOKUP(W144,#REF!,38,FALSE),"")</f>
        <v/>
      </c>
      <c r="Z144" s="46" t="str">
        <f t="shared" si="22"/>
        <v>Arwan Toban44125</v>
      </c>
      <c r="AA144" s="46" t="str">
        <f t="shared" si="23"/>
        <v>BMJ 05344125UTARANIGHT</v>
      </c>
      <c r="AB144" s="46" t="str">
        <f t="shared" si="24"/>
        <v>Arwan Toban44125UTARANIGHT</v>
      </c>
      <c r="AC144" s="46" t="str">
        <f t="shared" si="25"/>
        <v>BMJ 05344125NIGHT</v>
      </c>
      <c r="AD144" s="46" t="str">
        <f t="shared" si="26"/>
        <v>Arwan Toban44125NIGHT</v>
      </c>
    </row>
    <row r="145" spans="1:30" x14ac:dyDescent="0.3">
      <c r="A145" s="46">
        <v>1</v>
      </c>
      <c r="B145" s="46" t="s">
        <v>19</v>
      </c>
      <c r="C145" s="110">
        <v>44125</v>
      </c>
      <c r="D145" s="49" t="s">
        <v>95</v>
      </c>
      <c r="E145" s="74">
        <v>44126</v>
      </c>
      <c r="F145" s="49">
        <v>5084515</v>
      </c>
      <c r="G145" s="46" t="s">
        <v>21</v>
      </c>
      <c r="H145" s="46" t="s">
        <v>22</v>
      </c>
      <c r="I145" s="46" t="s">
        <v>48</v>
      </c>
      <c r="J145" s="46" t="s">
        <v>49</v>
      </c>
      <c r="K145" s="46" t="s">
        <v>66</v>
      </c>
      <c r="L145" s="46" t="str">
        <f t="shared" si="18"/>
        <v>FM260JD</v>
      </c>
      <c r="M145" s="46" t="str">
        <f t="shared" si="19"/>
        <v>SS</v>
      </c>
      <c r="N145" s="46" t="str">
        <f t="shared" si="20"/>
        <v>10 RODA</v>
      </c>
      <c r="O145" s="47">
        <v>0.15712962962962962</v>
      </c>
      <c r="P145" s="48">
        <v>44126.157129629632</v>
      </c>
      <c r="Q145" s="50">
        <v>39460</v>
      </c>
      <c r="R145" s="50">
        <v>14500</v>
      </c>
      <c r="S145" s="72">
        <f t="shared" si="21"/>
        <v>24.96</v>
      </c>
      <c r="T145" s="49" t="s">
        <v>27</v>
      </c>
      <c r="U145" s="49" t="s">
        <v>28</v>
      </c>
      <c r="V145" s="46" t="s">
        <v>70</v>
      </c>
      <c r="W145" s="46" t="s">
        <v>103</v>
      </c>
      <c r="X145" s="46" t="str">
        <f>IFERROR(VLOOKUP(W145,#REF!,38,FALSE),"")</f>
        <v/>
      </c>
      <c r="Z145" s="46" t="str">
        <f t="shared" si="22"/>
        <v>Arwan Toban44125</v>
      </c>
      <c r="AA145" s="46" t="str">
        <f t="shared" si="23"/>
        <v>BMJ 05344125UTARANIGHT</v>
      </c>
      <c r="AB145" s="46" t="str">
        <f t="shared" si="24"/>
        <v>Arwan Toban44125UTARANIGHT</v>
      </c>
      <c r="AC145" s="46" t="str">
        <f t="shared" si="25"/>
        <v>BMJ 05344125NIGHT</v>
      </c>
      <c r="AD145" s="46" t="str">
        <f t="shared" si="26"/>
        <v>Arwan Toban44125NIGHT</v>
      </c>
    </row>
    <row r="146" spans="1:30" x14ac:dyDescent="0.3">
      <c r="A146" s="46">
        <v>1</v>
      </c>
      <c r="B146" s="46" t="s">
        <v>19</v>
      </c>
      <c r="C146" s="110">
        <v>44125</v>
      </c>
      <c r="D146" s="49" t="s">
        <v>95</v>
      </c>
      <c r="E146" s="74">
        <v>44126</v>
      </c>
      <c r="F146" s="49">
        <v>5084587</v>
      </c>
      <c r="G146" s="46" t="s">
        <v>21</v>
      </c>
      <c r="H146" s="46" t="s">
        <v>22</v>
      </c>
      <c r="I146" s="46" t="s">
        <v>48</v>
      </c>
      <c r="J146" s="46" t="s">
        <v>49</v>
      </c>
      <c r="K146" s="46" t="s">
        <v>66</v>
      </c>
      <c r="L146" s="46" t="str">
        <f t="shared" si="18"/>
        <v>FM260JD</v>
      </c>
      <c r="M146" s="46" t="str">
        <f t="shared" si="19"/>
        <v>SS</v>
      </c>
      <c r="N146" s="46" t="str">
        <f t="shared" si="20"/>
        <v>10 RODA</v>
      </c>
      <c r="O146" s="47">
        <v>0.21766203703703704</v>
      </c>
      <c r="P146" s="48">
        <v>44126.217662037037</v>
      </c>
      <c r="Q146" s="50">
        <v>39400</v>
      </c>
      <c r="R146" s="50">
        <v>14500</v>
      </c>
      <c r="S146" s="72">
        <f t="shared" si="21"/>
        <v>24.9</v>
      </c>
      <c r="T146" s="49" t="s">
        <v>27</v>
      </c>
      <c r="U146" s="49" t="s">
        <v>28</v>
      </c>
      <c r="V146" s="46" t="s">
        <v>70</v>
      </c>
      <c r="W146" s="46" t="s">
        <v>103</v>
      </c>
      <c r="X146" s="46" t="str">
        <f>IFERROR(VLOOKUP(W146,#REF!,38,FALSE),"")</f>
        <v/>
      </c>
      <c r="Z146" s="46" t="str">
        <f t="shared" si="22"/>
        <v>Arwan Toban44125</v>
      </c>
      <c r="AA146" s="46" t="str">
        <f t="shared" si="23"/>
        <v>BMJ 05344125UTARANIGHT</v>
      </c>
      <c r="AB146" s="46" t="str">
        <f t="shared" si="24"/>
        <v>Arwan Toban44125UTARANIGHT</v>
      </c>
      <c r="AC146" s="46" t="str">
        <f t="shared" si="25"/>
        <v>BMJ 05344125NIGHT</v>
      </c>
      <c r="AD146" s="46" t="str">
        <f t="shared" si="26"/>
        <v>Arwan Toban44125NIGHT</v>
      </c>
    </row>
    <row r="147" spans="1:30" x14ac:dyDescent="0.3">
      <c r="A147" s="46">
        <v>1</v>
      </c>
      <c r="B147" s="46" t="s">
        <v>19</v>
      </c>
      <c r="C147" s="110">
        <v>44125</v>
      </c>
      <c r="D147" s="49" t="s">
        <v>95</v>
      </c>
      <c r="E147" s="74">
        <v>44125</v>
      </c>
      <c r="F147" s="49">
        <v>5084110</v>
      </c>
      <c r="G147" s="46" t="s">
        <v>21</v>
      </c>
      <c r="H147" s="46" t="s">
        <v>22</v>
      </c>
      <c r="I147" s="46" t="s">
        <v>23</v>
      </c>
      <c r="J147" s="46" t="s">
        <v>24</v>
      </c>
      <c r="K147" s="46" t="s">
        <v>71</v>
      </c>
      <c r="L147" s="46" t="str">
        <f t="shared" si="18"/>
        <v>FM260JD</v>
      </c>
      <c r="M147" s="46" t="str">
        <f t="shared" si="19"/>
        <v>SS</v>
      </c>
      <c r="N147" s="46" t="str">
        <f t="shared" si="20"/>
        <v>10 RODA</v>
      </c>
      <c r="O147" s="47">
        <v>0.84539351851851852</v>
      </c>
      <c r="P147" s="48">
        <v>44125.852766203701</v>
      </c>
      <c r="Q147" s="50">
        <v>37960</v>
      </c>
      <c r="R147" s="50">
        <v>14540</v>
      </c>
      <c r="S147" s="72">
        <f t="shared" si="21"/>
        <v>23.42</v>
      </c>
      <c r="T147" s="49" t="s">
        <v>27</v>
      </c>
      <c r="U147" s="49" t="s">
        <v>28</v>
      </c>
      <c r="V147" s="46" t="s">
        <v>29</v>
      </c>
      <c r="W147" s="46" t="s">
        <v>104</v>
      </c>
      <c r="X147" s="46" t="str">
        <f>IFERROR(VLOOKUP(W147,#REF!,38,FALSE),"")</f>
        <v/>
      </c>
      <c r="Z147" s="46" t="str">
        <f t="shared" si="22"/>
        <v>M.Taha44125</v>
      </c>
      <c r="AA147" s="46" t="str">
        <f t="shared" si="23"/>
        <v>BMJ 05444125UTARANIGHT</v>
      </c>
      <c r="AB147" s="46" t="str">
        <f t="shared" si="24"/>
        <v>M.Taha44125UTARANIGHT</v>
      </c>
      <c r="AC147" s="46" t="str">
        <f t="shared" si="25"/>
        <v>BMJ 05444125NIGHT</v>
      </c>
      <c r="AD147" s="46" t="str">
        <f t="shared" si="26"/>
        <v>M.Taha44125NIGHT</v>
      </c>
    </row>
    <row r="148" spans="1:30" x14ac:dyDescent="0.3">
      <c r="A148" s="46">
        <v>1</v>
      </c>
      <c r="B148" s="46" t="s">
        <v>19</v>
      </c>
      <c r="C148" s="110">
        <v>44125</v>
      </c>
      <c r="D148" s="49" t="s">
        <v>95</v>
      </c>
      <c r="E148" s="74">
        <v>44125</v>
      </c>
      <c r="F148" s="49">
        <v>5084195</v>
      </c>
      <c r="G148" s="46" t="s">
        <v>21</v>
      </c>
      <c r="H148" s="46" t="s">
        <v>22</v>
      </c>
      <c r="I148" s="46" t="s">
        <v>23</v>
      </c>
      <c r="J148" s="46" t="s">
        <v>24</v>
      </c>
      <c r="K148" s="46" t="s">
        <v>71</v>
      </c>
      <c r="L148" s="46" t="str">
        <f t="shared" si="18"/>
        <v>FM260JD</v>
      </c>
      <c r="M148" s="46" t="str">
        <f t="shared" si="19"/>
        <v>SS</v>
      </c>
      <c r="N148" s="46" t="str">
        <f t="shared" si="20"/>
        <v>10 RODA</v>
      </c>
      <c r="O148" s="47">
        <v>0.90533564814814815</v>
      </c>
      <c r="P148" s="48">
        <v>44125.905335648145</v>
      </c>
      <c r="Q148" s="50">
        <v>38300</v>
      </c>
      <c r="R148" s="50">
        <v>14540</v>
      </c>
      <c r="S148" s="72">
        <f t="shared" si="21"/>
        <v>23.76</v>
      </c>
      <c r="T148" s="49" t="s">
        <v>27</v>
      </c>
      <c r="U148" s="49" t="s">
        <v>28</v>
      </c>
      <c r="V148" s="46" t="s">
        <v>29</v>
      </c>
      <c r="W148" s="46" t="s">
        <v>104</v>
      </c>
      <c r="X148" s="46" t="str">
        <f>IFERROR(VLOOKUP(W148,#REF!,38,FALSE),"")</f>
        <v/>
      </c>
      <c r="Z148" s="46" t="str">
        <f t="shared" si="22"/>
        <v>M.Taha44125</v>
      </c>
      <c r="AA148" s="46" t="str">
        <f t="shared" si="23"/>
        <v>BMJ 05444125UTARANIGHT</v>
      </c>
      <c r="AB148" s="46" t="str">
        <f t="shared" si="24"/>
        <v>M.Taha44125UTARANIGHT</v>
      </c>
      <c r="AC148" s="46" t="str">
        <f t="shared" si="25"/>
        <v>BMJ 05444125NIGHT</v>
      </c>
      <c r="AD148" s="46" t="str">
        <f t="shared" si="26"/>
        <v>M.Taha44125NIGHT</v>
      </c>
    </row>
    <row r="149" spans="1:30" x14ac:dyDescent="0.3">
      <c r="A149" s="46">
        <v>1</v>
      </c>
      <c r="B149" s="46" t="s">
        <v>19</v>
      </c>
      <c r="C149" s="110">
        <v>44125</v>
      </c>
      <c r="D149" s="49" t="s">
        <v>95</v>
      </c>
      <c r="E149" s="74">
        <v>44125</v>
      </c>
      <c r="F149" s="49">
        <v>5084302</v>
      </c>
      <c r="G149" s="46" t="s">
        <v>21</v>
      </c>
      <c r="H149" s="46" t="s">
        <v>22</v>
      </c>
      <c r="I149" s="46" t="s">
        <v>23</v>
      </c>
      <c r="J149" s="46" t="s">
        <v>24</v>
      </c>
      <c r="K149" s="46" t="s">
        <v>71</v>
      </c>
      <c r="L149" s="46" t="str">
        <f t="shared" si="18"/>
        <v>FM260JD</v>
      </c>
      <c r="M149" s="46" t="str">
        <f t="shared" si="19"/>
        <v>SS</v>
      </c>
      <c r="N149" s="46" t="str">
        <f t="shared" si="20"/>
        <v>10 RODA</v>
      </c>
      <c r="O149" s="47">
        <v>0.97741898148148154</v>
      </c>
      <c r="P149" s="48">
        <v>44125.977418981478</v>
      </c>
      <c r="Q149" s="50">
        <v>38340</v>
      </c>
      <c r="R149" s="50">
        <v>14540</v>
      </c>
      <c r="S149" s="72">
        <f t="shared" si="21"/>
        <v>23.8</v>
      </c>
      <c r="T149" s="49" t="s">
        <v>27</v>
      </c>
      <c r="U149" s="49" t="s">
        <v>28</v>
      </c>
      <c r="V149" s="46" t="s">
        <v>29</v>
      </c>
      <c r="W149" s="46" t="s">
        <v>104</v>
      </c>
      <c r="X149" s="46" t="str">
        <f>IFERROR(VLOOKUP(W149,#REF!,38,FALSE),"")</f>
        <v/>
      </c>
      <c r="Z149" s="46" t="str">
        <f t="shared" si="22"/>
        <v>M.Taha44125</v>
      </c>
      <c r="AA149" s="46" t="str">
        <f t="shared" si="23"/>
        <v>BMJ 05444125UTARANIGHT</v>
      </c>
      <c r="AB149" s="46" t="str">
        <f t="shared" si="24"/>
        <v>M.Taha44125UTARANIGHT</v>
      </c>
      <c r="AC149" s="46" t="str">
        <f t="shared" si="25"/>
        <v>BMJ 05444125NIGHT</v>
      </c>
      <c r="AD149" s="46" t="str">
        <f t="shared" si="26"/>
        <v>M.Taha44125NIGHT</v>
      </c>
    </row>
    <row r="150" spans="1:30" x14ac:dyDescent="0.3">
      <c r="A150" s="46">
        <v>1</v>
      </c>
      <c r="B150" s="46" t="s">
        <v>19</v>
      </c>
      <c r="C150" s="110">
        <v>44125</v>
      </c>
      <c r="D150" s="49" t="s">
        <v>95</v>
      </c>
      <c r="E150" s="74">
        <v>44126</v>
      </c>
      <c r="F150" s="49">
        <v>5084376</v>
      </c>
      <c r="G150" s="46" t="s">
        <v>21</v>
      </c>
      <c r="H150" s="46" t="s">
        <v>22</v>
      </c>
      <c r="I150" s="46" t="s">
        <v>23</v>
      </c>
      <c r="J150" s="46" t="s">
        <v>24</v>
      </c>
      <c r="K150" s="46" t="s">
        <v>71</v>
      </c>
      <c r="L150" s="46" t="str">
        <f t="shared" si="18"/>
        <v>FM260JD</v>
      </c>
      <c r="M150" s="46" t="str">
        <f t="shared" si="19"/>
        <v>SS</v>
      </c>
      <c r="N150" s="46" t="str">
        <f t="shared" si="20"/>
        <v>10 RODA</v>
      </c>
      <c r="O150" s="47">
        <v>2.8530092592592593E-2</v>
      </c>
      <c r="P150" s="48">
        <v>44126.02853009259</v>
      </c>
      <c r="Q150" s="50">
        <v>39180</v>
      </c>
      <c r="R150" s="50">
        <v>14540</v>
      </c>
      <c r="S150" s="72">
        <f t="shared" si="21"/>
        <v>24.64</v>
      </c>
      <c r="T150" s="49" t="s">
        <v>27</v>
      </c>
      <c r="U150" s="49" t="s">
        <v>28</v>
      </c>
      <c r="V150" s="46" t="s">
        <v>32</v>
      </c>
      <c r="W150" s="46" t="s">
        <v>104</v>
      </c>
      <c r="X150" s="46" t="str">
        <f>IFERROR(VLOOKUP(W150,#REF!,38,FALSE),"")</f>
        <v/>
      </c>
      <c r="Z150" s="46" t="str">
        <f t="shared" si="22"/>
        <v>M.Taha44125</v>
      </c>
      <c r="AA150" s="46" t="str">
        <f t="shared" si="23"/>
        <v>BMJ 05444125UTARANIGHT</v>
      </c>
      <c r="AB150" s="46" t="str">
        <f t="shared" si="24"/>
        <v>M.Taha44125UTARANIGHT</v>
      </c>
      <c r="AC150" s="46" t="str">
        <f t="shared" si="25"/>
        <v>BMJ 05444125NIGHT</v>
      </c>
      <c r="AD150" s="46" t="str">
        <f t="shared" si="26"/>
        <v>M.Taha44125NIGHT</v>
      </c>
    </row>
    <row r="151" spans="1:30" x14ac:dyDescent="0.3">
      <c r="A151" s="46">
        <v>1</v>
      </c>
      <c r="B151" s="46" t="s">
        <v>19</v>
      </c>
      <c r="C151" s="110">
        <v>44125</v>
      </c>
      <c r="D151" s="49" t="s">
        <v>95</v>
      </c>
      <c r="E151" s="74">
        <v>44126</v>
      </c>
      <c r="F151" s="49">
        <v>5084470</v>
      </c>
      <c r="G151" s="46" t="s">
        <v>21</v>
      </c>
      <c r="H151" s="46" t="s">
        <v>22</v>
      </c>
      <c r="I151" s="46" t="s">
        <v>23</v>
      </c>
      <c r="J151" s="46" t="s">
        <v>24</v>
      </c>
      <c r="K151" s="46" t="s">
        <v>71</v>
      </c>
      <c r="L151" s="46" t="str">
        <f t="shared" si="18"/>
        <v>FM260JD</v>
      </c>
      <c r="M151" s="46" t="str">
        <f t="shared" si="19"/>
        <v>SS</v>
      </c>
      <c r="N151" s="46" t="str">
        <f t="shared" si="20"/>
        <v>10 RODA</v>
      </c>
      <c r="O151" s="47">
        <v>0.11820601851851853</v>
      </c>
      <c r="P151" s="48">
        <v>44126.118206018517</v>
      </c>
      <c r="Q151" s="50">
        <v>39180</v>
      </c>
      <c r="R151" s="50">
        <v>14540</v>
      </c>
      <c r="S151" s="72">
        <f t="shared" si="21"/>
        <v>24.64</v>
      </c>
      <c r="T151" s="49" t="s">
        <v>27</v>
      </c>
      <c r="U151" s="49" t="s">
        <v>28</v>
      </c>
      <c r="V151" s="46" t="s">
        <v>29</v>
      </c>
      <c r="W151" s="46" t="s">
        <v>104</v>
      </c>
      <c r="X151" s="46" t="str">
        <f>IFERROR(VLOOKUP(W151,#REF!,38,FALSE),"")</f>
        <v/>
      </c>
      <c r="Z151" s="46" t="str">
        <f t="shared" si="22"/>
        <v>M.Taha44125</v>
      </c>
      <c r="AA151" s="46" t="str">
        <f t="shared" si="23"/>
        <v>BMJ 05444125UTARANIGHT</v>
      </c>
      <c r="AB151" s="46" t="str">
        <f t="shared" si="24"/>
        <v>M.Taha44125UTARANIGHT</v>
      </c>
      <c r="AC151" s="46" t="str">
        <f t="shared" si="25"/>
        <v>BMJ 05444125NIGHT</v>
      </c>
      <c r="AD151" s="46" t="str">
        <f t="shared" si="26"/>
        <v>M.Taha44125NIGHT</v>
      </c>
    </row>
    <row r="152" spans="1:30" x14ac:dyDescent="0.3">
      <c r="A152" s="46">
        <v>1</v>
      </c>
      <c r="B152" s="46" t="s">
        <v>19</v>
      </c>
      <c r="C152" s="110">
        <v>44125</v>
      </c>
      <c r="D152" s="49" t="s">
        <v>95</v>
      </c>
      <c r="E152" s="74">
        <v>44125</v>
      </c>
      <c r="F152" s="49">
        <v>5084104</v>
      </c>
      <c r="G152" s="46" t="s">
        <v>21</v>
      </c>
      <c r="H152" s="46" t="s">
        <v>22</v>
      </c>
      <c r="I152" s="46" t="s">
        <v>23</v>
      </c>
      <c r="J152" s="46" t="s">
        <v>24</v>
      </c>
      <c r="K152" s="46" t="s">
        <v>73</v>
      </c>
      <c r="L152" s="46" t="str">
        <f t="shared" si="18"/>
        <v>FM260JD</v>
      </c>
      <c r="M152" s="46" t="str">
        <f t="shared" si="19"/>
        <v>SS</v>
      </c>
      <c r="N152" s="46" t="str">
        <f t="shared" si="20"/>
        <v>10 RODA</v>
      </c>
      <c r="O152" s="47">
        <v>0.8402546296296296</v>
      </c>
      <c r="P152" s="48">
        <v>44125.84684027778</v>
      </c>
      <c r="Q152" s="50">
        <v>38400</v>
      </c>
      <c r="R152" s="50">
        <v>14560</v>
      </c>
      <c r="S152" s="72">
        <f t="shared" si="21"/>
        <v>23.84</v>
      </c>
      <c r="T152" s="49" t="s">
        <v>27</v>
      </c>
      <c r="U152" s="49" t="s">
        <v>28</v>
      </c>
      <c r="V152" s="46" t="s">
        <v>29</v>
      </c>
      <c r="W152" s="46" t="s">
        <v>105</v>
      </c>
      <c r="X152" s="46" t="str">
        <f>IFERROR(VLOOKUP(W152,#REF!,38,FALSE),"")</f>
        <v/>
      </c>
      <c r="Z152" s="46" t="str">
        <f t="shared" si="22"/>
        <v>Jafar44125</v>
      </c>
      <c r="AA152" s="46" t="str">
        <f t="shared" si="23"/>
        <v>BMJ 05544125UTARANIGHT</v>
      </c>
      <c r="AB152" s="46" t="str">
        <f t="shared" si="24"/>
        <v>Jafar44125UTARANIGHT</v>
      </c>
      <c r="AC152" s="46" t="str">
        <f t="shared" si="25"/>
        <v>BMJ 05544125NIGHT</v>
      </c>
      <c r="AD152" s="46" t="str">
        <f t="shared" si="26"/>
        <v>Jafar44125NIGHT</v>
      </c>
    </row>
    <row r="153" spans="1:30" x14ac:dyDescent="0.3">
      <c r="A153" s="46">
        <v>1</v>
      </c>
      <c r="B153" s="46" t="s">
        <v>19</v>
      </c>
      <c r="C153" s="110">
        <v>44125</v>
      </c>
      <c r="D153" s="49" t="s">
        <v>95</v>
      </c>
      <c r="E153" s="74">
        <v>44125</v>
      </c>
      <c r="F153" s="49">
        <v>5084184</v>
      </c>
      <c r="G153" s="46" t="s">
        <v>21</v>
      </c>
      <c r="H153" s="46" t="s">
        <v>22</v>
      </c>
      <c r="I153" s="46" t="s">
        <v>23</v>
      </c>
      <c r="J153" s="46" t="s">
        <v>24</v>
      </c>
      <c r="K153" s="46" t="s">
        <v>73</v>
      </c>
      <c r="L153" s="46" t="str">
        <f t="shared" si="18"/>
        <v>FM260JD</v>
      </c>
      <c r="M153" s="46" t="str">
        <f t="shared" si="19"/>
        <v>SS</v>
      </c>
      <c r="N153" s="46" t="str">
        <f t="shared" si="20"/>
        <v>10 RODA</v>
      </c>
      <c r="O153" s="47">
        <v>0.89649305555555558</v>
      </c>
      <c r="P153" s="48">
        <v>44125.896493055552</v>
      </c>
      <c r="Q153" s="50">
        <v>39140</v>
      </c>
      <c r="R153" s="50">
        <v>14560</v>
      </c>
      <c r="S153" s="72">
        <f t="shared" si="21"/>
        <v>24.58</v>
      </c>
      <c r="T153" s="49" t="s">
        <v>27</v>
      </c>
      <c r="U153" s="49" t="s">
        <v>28</v>
      </c>
      <c r="V153" s="46" t="s">
        <v>32</v>
      </c>
      <c r="W153" s="46" t="s">
        <v>105</v>
      </c>
      <c r="X153" s="46" t="str">
        <f>IFERROR(VLOOKUP(W153,#REF!,38,FALSE),"")</f>
        <v/>
      </c>
      <c r="Z153" s="46" t="str">
        <f t="shared" si="22"/>
        <v>Jafar44125</v>
      </c>
      <c r="AA153" s="46" t="str">
        <f t="shared" si="23"/>
        <v>BMJ 05544125UTARANIGHT</v>
      </c>
      <c r="AB153" s="46" t="str">
        <f t="shared" si="24"/>
        <v>Jafar44125UTARANIGHT</v>
      </c>
      <c r="AC153" s="46" t="str">
        <f t="shared" si="25"/>
        <v>BMJ 05544125NIGHT</v>
      </c>
      <c r="AD153" s="46" t="str">
        <f t="shared" si="26"/>
        <v>Jafar44125NIGHT</v>
      </c>
    </row>
    <row r="154" spans="1:30" x14ac:dyDescent="0.3">
      <c r="A154" s="46">
        <v>1</v>
      </c>
      <c r="B154" s="46" t="s">
        <v>19</v>
      </c>
      <c r="C154" s="110">
        <v>44125</v>
      </c>
      <c r="D154" s="49" t="s">
        <v>95</v>
      </c>
      <c r="E154" s="74">
        <v>44125</v>
      </c>
      <c r="F154" s="49">
        <v>5084269</v>
      </c>
      <c r="G154" s="46" t="s">
        <v>21</v>
      </c>
      <c r="H154" s="46" t="s">
        <v>22</v>
      </c>
      <c r="I154" s="46" t="s">
        <v>23</v>
      </c>
      <c r="J154" s="46" t="s">
        <v>24</v>
      </c>
      <c r="K154" s="46" t="s">
        <v>73</v>
      </c>
      <c r="L154" s="46" t="str">
        <f t="shared" si="18"/>
        <v>FM260JD</v>
      </c>
      <c r="M154" s="46" t="str">
        <f t="shared" si="19"/>
        <v>SS</v>
      </c>
      <c r="N154" s="46" t="str">
        <f t="shared" si="20"/>
        <v>10 RODA</v>
      </c>
      <c r="O154" s="47">
        <v>0.95412037037037034</v>
      </c>
      <c r="P154" s="48">
        <v>44125.95412037037</v>
      </c>
      <c r="Q154" s="50">
        <v>38940</v>
      </c>
      <c r="R154" s="50">
        <v>14560</v>
      </c>
      <c r="S154" s="72">
        <f t="shared" si="21"/>
        <v>24.38</v>
      </c>
      <c r="T154" s="49" t="s">
        <v>27</v>
      </c>
      <c r="U154" s="49" t="s">
        <v>28</v>
      </c>
      <c r="V154" s="46" t="s">
        <v>29</v>
      </c>
      <c r="W154" s="46" t="s">
        <v>105</v>
      </c>
      <c r="X154" s="46" t="str">
        <f>IFERROR(VLOOKUP(W154,#REF!,38,FALSE),"")</f>
        <v/>
      </c>
      <c r="Z154" s="46" t="str">
        <f t="shared" si="22"/>
        <v>Jafar44125</v>
      </c>
      <c r="AA154" s="46" t="str">
        <f t="shared" si="23"/>
        <v>BMJ 05544125UTARANIGHT</v>
      </c>
      <c r="AB154" s="46" t="str">
        <f t="shared" si="24"/>
        <v>Jafar44125UTARANIGHT</v>
      </c>
      <c r="AC154" s="46" t="str">
        <f t="shared" si="25"/>
        <v>BMJ 05544125NIGHT</v>
      </c>
      <c r="AD154" s="46" t="str">
        <f t="shared" si="26"/>
        <v>Jafar44125NIGHT</v>
      </c>
    </row>
    <row r="155" spans="1:30" x14ac:dyDescent="0.3">
      <c r="A155" s="46">
        <v>1</v>
      </c>
      <c r="B155" s="46" t="s">
        <v>19</v>
      </c>
      <c r="C155" s="110">
        <v>44125</v>
      </c>
      <c r="D155" s="49" t="s">
        <v>95</v>
      </c>
      <c r="E155" s="74">
        <v>44126</v>
      </c>
      <c r="F155" s="49">
        <v>5084357</v>
      </c>
      <c r="G155" s="46" t="s">
        <v>21</v>
      </c>
      <c r="H155" s="46" t="s">
        <v>22</v>
      </c>
      <c r="I155" s="46" t="s">
        <v>23</v>
      </c>
      <c r="J155" s="46" t="s">
        <v>24</v>
      </c>
      <c r="K155" s="46" t="s">
        <v>73</v>
      </c>
      <c r="L155" s="46" t="str">
        <f t="shared" si="18"/>
        <v>FM260JD</v>
      </c>
      <c r="M155" s="46" t="str">
        <f t="shared" si="19"/>
        <v>SS</v>
      </c>
      <c r="N155" s="46" t="str">
        <f t="shared" si="20"/>
        <v>10 RODA</v>
      </c>
      <c r="O155" s="47">
        <v>1.7037037037037038E-2</v>
      </c>
      <c r="P155" s="48">
        <v>44126.01703703704</v>
      </c>
      <c r="Q155" s="50">
        <v>38580</v>
      </c>
      <c r="R155" s="50">
        <v>14560</v>
      </c>
      <c r="S155" s="72">
        <f t="shared" si="21"/>
        <v>24.02</v>
      </c>
      <c r="T155" s="49" t="s">
        <v>27</v>
      </c>
      <c r="U155" s="49" t="s">
        <v>28</v>
      </c>
      <c r="V155" s="46" t="s">
        <v>29</v>
      </c>
      <c r="W155" s="46" t="s">
        <v>105</v>
      </c>
      <c r="X155" s="46" t="str">
        <f>IFERROR(VLOOKUP(W155,#REF!,38,FALSE),"")</f>
        <v/>
      </c>
      <c r="Z155" s="46" t="str">
        <f t="shared" si="22"/>
        <v>Jafar44125</v>
      </c>
      <c r="AA155" s="46" t="str">
        <f t="shared" si="23"/>
        <v>BMJ 05544125UTARANIGHT</v>
      </c>
      <c r="AB155" s="46" t="str">
        <f t="shared" si="24"/>
        <v>Jafar44125UTARANIGHT</v>
      </c>
      <c r="AC155" s="46" t="str">
        <f t="shared" si="25"/>
        <v>BMJ 05544125NIGHT</v>
      </c>
      <c r="AD155" s="46" t="str">
        <f t="shared" si="26"/>
        <v>Jafar44125NIGHT</v>
      </c>
    </row>
    <row r="156" spans="1:30" x14ac:dyDescent="0.3">
      <c r="A156" s="46">
        <v>1</v>
      </c>
      <c r="B156" s="46" t="s">
        <v>19</v>
      </c>
      <c r="C156" s="110">
        <v>44125</v>
      </c>
      <c r="D156" s="49" t="s">
        <v>95</v>
      </c>
      <c r="E156" s="74">
        <v>44126</v>
      </c>
      <c r="F156" s="49">
        <v>5084435</v>
      </c>
      <c r="G156" s="46" t="s">
        <v>21</v>
      </c>
      <c r="H156" s="46" t="s">
        <v>22</v>
      </c>
      <c r="I156" s="46" t="s">
        <v>23</v>
      </c>
      <c r="J156" s="46" t="s">
        <v>24</v>
      </c>
      <c r="K156" s="46" t="s">
        <v>73</v>
      </c>
      <c r="L156" s="46" t="str">
        <f t="shared" si="18"/>
        <v>FM260JD</v>
      </c>
      <c r="M156" s="46" t="str">
        <f t="shared" si="19"/>
        <v>SS</v>
      </c>
      <c r="N156" s="46" t="str">
        <f t="shared" si="20"/>
        <v>10 RODA</v>
      </c>
      <c r="O156" s="47">
        <v>9.521990740740742E-2</v>
      </c>
      <c r="P156" s="48">
        <v>44126.095219907409</v>
      </c>
      <c r="Q156" s="50">
        <v>39780</v>
      </c>
      <c r="R156" s="50">
        <v>14560</v>
      </c>
      <c r="S156" s="72">
        <f t="shared" si="21"/>
        <v>25.22</v>
      </c>
      <c r="T156" s="49" t="s">
        <v>27</v>
      </c>
      <c r="U156" s="49" t="s">
        <v>28</v>
      </c>
      <c r="V156" s="46" t="s">
        <v>32</v>
      </c>
      <c r="W156" s="46" t="s">
        <v>105</v>
      </c>
      <c r="X156" s="46" t="str">
        <f>IFERROR(VLOOKUP(W156,#REF!,38,FALSE),"")</f>
        <v/>
      </c>
      <c r="Z156" s="46" t="str">
        <f t="shared" si="22"/>
        <v>Jafar44125</v>
      </c>
      <c r="AA156" s="46" t="str">
        <f t="shared" si="23"/>
        <v>BMJ 05544125UTARANIGHT</v>
      </c>
      <c r="AB156" s="46" t="str">
        <f t="shared" si="24"/>
        <v>Jafar44125UTARANIGHT</v>
      </c>
      <c r="AC156" s="46" t="str">
        <f t="shared" si="25"/>
        <v>BMJ 05544125NIGHT</v>
      </c>
      <c r="AD156" s="46" t="str">
        <f t="shared" si="26"/>
        <v>Jafar44125NIGHT</v>
      </c>
    </row>
    <row r="157" spans="1:30" x14ac:dyDescent="0.3">
      <c r="A157" s="46">
        <v>1</v>
      </c>
      <c r="B157" s="46" t="s">
        <v>19</v>
      </c>
      <c r="C157" s="110">
        <v>44125</v>
      </c>
      <c r="D157" s="49" t="s">
        <v>95</v>
      </c>
      <c r="E157" s="74">
        <v>44126</v>
      </c>
      <c r="F157" s="49">
        <v>5084600</v>
      </c>
      <c r="G157" s="46" t="s">
        <v>21</v>
      </c>
      <c r="H157" s="46" t="s">
        <v>53</v>
      </c>
      <c r="I157" s="46" t="s">
        <v>54</v>
      </c>
      <c r="J157" s="46" t="s">
        <v>57</v>
      </c>
      <c r="K157" s="46" t="s">
        <v>73</v>
      </c>
      <c r="L157" s="46" t="str">
        <f t="shared" si="18"/>
        <v>FM260JD</v>
      </c>
      <c r="M157" s="46" t="str">
        <f t="shared" si="19"/>
        <v>SS</v>
      </c>
      <c r="N157" s="46" t="str">
        <f t="shared" si="20"/>
        <v>10 RODA</v>
      </c>
      <c r="O157" s="47">
        <v>0.22766203703703702</v>
      </c>
      <c r="P157" s="48">
        <v>44126.227662037039</v>
      </c>
      <c r="Q157" s="50">
        <v>38540</v>
      </c>
      <c r="R157" s="50">
        <v>14560</v>
      </c>
      <c r="S157" s="72">
        <f t="shared" si="21"/>
        <v>23.98</v>
      </c>
      <c r="T157" s="49" t="s">
        <v>27</v>
      </c>
      <c r="U157" s="49" t="s">
        <v>28</v>
      </c>
      <c r="V157" s="46" t="s">
        <v>58</v>
      </c>
      <c r="W157" s="46" t="s">
        <v>105</v>
      </c>
      <c r="X157" s="46" t="str">
        <f>IFERROR(VLOOKUP(W157,#REF!,38,FALSE),"")</f>
        <v/>
      </c>
      <c r="Z157" s="46" t="str">
        <f t="shared" si="22"/>
        <v>Jafar44125</v>
      </c>
      <c r="AA157" s="46" t="str">
        <f t="shared" si="23"/>
        <v>BMJ 05544125UTARANIGHT</v>
      </c>
      <c r="AB157" s="46" t="str">
        <f t="shared" si="24"/>
        <v>Jafar44125UTARANIGHT</v>
      </c>
      <c r="AC157" s="46" t="str">
        <f t="shared" si="25"/>
        <v>BMJ 05544125NIGHT</v>
      </c>
      <c r="AD157" s="46" t="str">
        <f t="shared" si="26"/>
        <v>Jafar44125NIGHT</v>
      </c>
    </row>
    <row r="158" spans="1:30" x14ac:dyDescent="0.3">
      <c r="A158" s="46">
        <v>1</v>
      </c>
      <c r="B158" s="46" t="s">
        <v>19</v>
      </c>
      <c r="C158" s="110">
        <v>44125</v>
      </c>
      <c r="D158" s="49" t="s">
        <v>95</v>
      </c>
      <c r="E158" s="74">
        <v>44125</v>
      </c>
      <c r="F158" s="49">
        <v>5084090</v>
      </c>
      <c r="G158" s="46" t="s">
        <v>21</v>
      </c>
      <c r="H158" s="46" t="s">
        <v>22</v>
      </c>
      <c r="I158" s="46" t="s">
        <v>23</v>
      </c>
      <c r="J158" s="46" t="s">
        <v>24</v>
      </c>
      <c r="K158" s="46" t="s">
        <v>75</v>
      </c>
      <c r="L158" s="46" t="str">
        <f t="shared" si="18"/>
        <v>FM260JD</v>
      </c>
      <c r="M158" s="46" t="str">
        <f t="shared" si="19"/>
        <v>SS</v>
      </c>
      <c r="N158" s="46" t="str">
        <f t="shared" si="20"/>
        <v>10 RODA</v>
      </c>
      <c r="O158" s="47">
        <v>0.82937500000000008</v>
      </c>
      <c r="P158" s="48">
        <v>44125.829375000001</v>
      </c>
      <c r="Q158" s="50">
        <v>39420</v>
      </c>
      <c r="R158" s="50">
        <v>14520</v>
      </c>
      <c r="S158" s="72">
        <f t="shared" si="21"/>
        <v>24.9</v>
      </c>
      <c r="T158" s="49" t="s">
        <v>27</v>
      </c>
      <c r="U158" s="49" t="s">
        <v>28</v>
      </c>
      <c r="V158" s="46" t="s">
        <v>32</v>
      </c>
      <c r="W158" s="46" t="s">
        <v>106</v>
      </c>
      <c r="X158" s="46" t="str">
        <f>IFERROR(VLOOKUP(W158,#REF!,38,FALSE),"")</f>
        <v/>
      </c>
      <c r="Z158" s="46" t="str">
        <f t="shared" si="22"/>
        <v>Abdul Karim44125</v>
      </c>
      <c r="AA158" s="46" t="str">
        <f t="shared" si="23"/>
        <v>BMJ 05644125UTARANIGHT</v>
      </c>
      <c r="AB158" s="46" t="str">
        <f t="shared" si="24"/>
        <v>Abdul Karim44125UTARANIGHT</v>
      </c>
      <c r="AC158" s="46" t="str">
        <f t="shared" si="25"/>
        <v>BMJ 05644125NIGHT</v>
      </c>
      <c r="AD158" s="46" t="str">
        <f t="shared" si="26"/>
        <v>Abdul Karim44125NIGHT</v>
      </c>
    </row>
    <row r="159" spans="1:30" x14ac:dyDescent="0.3">
      <c r="A159" s="46">
        <v>1</v>
      </c>
      <c r="B159" s="46" t="s">
        <v>19</v>
      </c>
      <c r="C159" s="110">
        <v>44125</v>
      </c>
      <c r="D159" s="49" t="s">
        <v>95</v>
      </c>
      <c r="E159" s="74">
        <v>44125</v>
      </c>
      <c r="F159" s="49">
        <v>5084178</v>
      </c>
      <c r="G159" s="46" t="s">
        <v>21</v>
      </c>
      <c r="H159" s="46" t="s">
        <v>22</v>
      </c>
      <c r="I159" s="46" t="s">
        <v>23</v>
      </c>
      <c r="J159" s="46" t="s">
        <v>24</v>
      </c>
      <c r="K159" s="46" t="s">
        <v>75</v>
      </c>
      <c r="L159" s="46" t="str">
        <f t="shared" si="18"/>
        <v>FM260JD</v>
      </c>
      <c r="M159" s="46" t="str">
        <f t="shared" si="19"/>
        <v>SS</v>
      </c>
      <c r="N159" s="46" t="str">
        <f t="shared" si="20"/>
        <v>10 RODA</v>
      </c>
      <c r="O159" s="47">
        <v>0.89194444444444443</v>
      </c>
      <c r="P159" s="48">
        <v>44125.891944444447</v>
      </c>
      <c r="Q159" s="50">
        <v>40640</v>
      </c>
      <c r="R159" s="50">
        <v>14520</v>
      </c>
      <c r="S159" s="72">
        <f t="shared" si="21"/>
        <v>26.12</v>
      </c>
      <c r="T159" s="49" t="s">
        <v>27</v>
      </c>
      <c r="U159" s="49" t="s">
        <v>28</v>
      </c>
      <c r="V159" s="46" t="s">
        <v>32</v>
      </c>
      <c r="W159" s="46" t="s">
        <v>106</v>
      </c>
      <c r="X159" s="46" t="str">
        <f>IFERROR(VLOOKUP(W159,#REF!,38,FALSE),"")</f>
        <v/>
      </c>
      <c r="Z159" s="46" t="str">
        <f t="shared" si="22"/>
        <v>Abdul Karim44125</v>
      </c>
      <c r="AA159" s="46" t="str">
        <f t="shared" si="23"/>
        <v>BMJ 05644125UTARANIGHT</v>
      </c>
      <c r="AB159" s="46" t="str">
        <f t="shared" si="24"/>
        <v>Abdul Karim44125UTARANIGHT</v>
      </c>
      <c r="AC159" s="46" t="str">
        <f t="shared" si="25"/>
        <v>BMJ 05644125NIGHT</v>
      </c>
      <c r="AD159" s="46" t="str">
        <f t="shared" si="26"/>
        <v>Abdul Karim44125NIGHT</v>
      </c>
    </row>
    <row r="160" spans="1:30" x14ac:dyDescent="0.3">
      <c r="A160" s="46">
        <v>1</v>
      </c>
      <c r="B160" s="46" t="s">
        <v>19</v>
      </c>
      <c r="C160" s="110">
        <v>44125</v>
      </c>
      <c r="D160" s="49" t="s">
        <v>95</v>
      </c>
      <c r="E160" s="74">
        <v>44125</v>
      </c>
      <c r="F160" s="49">
        <v>5084271</v>
      </c>
      <c r="G160" s="46" t="s">
        <v>21</v>
      </c>
      <c r="H160" s="46" t="s">
        <v>22</v>
      </c>
      <c r="I160" s="46" t="s">
        <v>23</v>
      </c>
      <c r="J160" s="46" t="s">
        <v>24</v>
      </c>
      <c r="K160" s="46" t="s">
        <v>75</v>
      </c>
      <c r="L160" s="46" t="str">
        <f t="shared" si="18"/>
        <v>FM260JD</v>
      </c>
      <c r="M160" s="46" t="str">
        <f t="shared" si="19"/>
        <v>SS</v>
      </c>
      <c r="N160" s="46" t="str">
        <f t="shared" si="20"/>
        <v>10 RODA</v>
      </c>
      <c r="O160" s="47">
        <v>0.95637731481481481</v>
      </c>
      <c r="P160" s="48">
        <v>44125.956377314818</v>
      </c>
      <c r="Q160" s="50">
        <v>39820</v>
      </c>
      <c r="R160" s="50">
        <v>14520</v>
      </c>
      <c r="S160" s="72">
        <f t="shared" si="21"/>
        <v>25.3</v>
      </c>
      <c r="T160" s="49" t="s">
        <v>27</v>
      </c>
      <c r="U160" s="49" t="s">
        <v>28</v>
      </c>
      <c r="V160" s="46" t="s">
        <v>32</v>
      </c>
      <c r="W160" s="46" t="s">
        <v>106</v>
      </c>
      <c r="X160" s="46" t="str">
        <f>IFERROR(VLOOKUP(W160,#REF!,38,FALSE),"")</f>
        <v/>
      </c>
      <c r="Z160" s="46" t="str">
        <f t="shared" si="22"/>
        <v>Abdul Karim44125</v>
      </c>
      <c r="AA160" s="46" t="str">
        <f t="shared" si="23"/>
        <v>BMJ 05644125UTARANIGHT</v>
      </c>
      <c r="AB160" s="46" t="str">
        <f t="shared" si="24"/>
        <v>Abdul Karim44125UTARANIGHT</v>
      </c>
      <c r="AC160" s="46" t="str">
        <f t="shared" si="25"/>
        <v>BMJ 05644125NIGHT</v>
      </c>
      <c r="AD160" s="46" t="str">
        <f t="shared" si="26"/>
        <v>Abdul Karim44125NIGHT</v>
      </c>
    </row>
    <row r="161" spans="1:30" x14ac:dyDescent="0.3">
      <c r="A161" s="46">
        <v>1</v>
      </c>
      <c r="B161" s="46" t="s">
        <v>19</v>
      </c>
      <c r="C161" s="110">
        <v>44125</v>
      </c>
      <c r="D161" s="49" t="s">
        <v>95</v>
      </c>
      <c r="E161" s="74">
        <v>44126</v>
      </c>
      <c r="F161" s="49">
        <v>5084360</v>
      </c>
      <c r="G161" s="46" t="s">
        <v>21</v>
      </c>
      <c r="H161" s="46" t="s">
        <v>22</v>
      </c>
      <c r="I161" s="46" t="s">
        <v>23</v>
      </c>
      <c r="J161" s="46" t="s">
        <v>24</v>
      </c>
      <c r="K161" s="46" t="s">
        <v>75</v>
      </c>
      <c r="L161" s="46" t="str">
        <f t="shared" si="18"/>
        <v>FM260JD</v>
      </c>
      <c r="M161" s="46" t="str">
        <f t="shared" si="19"/>
        <v>SS</v>
      </c>
      <c r="N161" s="46" t="str">
        <f t="shared" si="20"/>
        <v>10 RODA</v>
      </c>
      <c r="O161" s="47">
        <v>1.9490740740740743E-2</v>
      </c>
      <c r="P161" s="48">
        <v>44126.019490740742</v>
      </c>
      <c r="Q161" s="50">
        <v>39520</v>
      </c>
      <c r="R161" s="50">
        <v>14520</v>
      </c>
      <c r="S161" s="72">
        <f t="shared" si="21"/>
        <v>25</v>
      </c>
      <c r="T161" s="49" t="s">
        <v>27</v>
      </c>
      <c r="U161" s="49" t="s">
        <v>28</v>
      </c>
      <c r="V161" s="46" t="s">
        <v>29</v>
      </c>
      <c r="W161" s="46" t="s">
        <v>106</v>
      </c>
      <c r="X161" s="46" t="str">
        <f>IFERROR(VLOOKUP(W161,#REF!,38,FALSE),"")</f>
        <v/>
      </c>
      <c r="Z161" s="46" t="str">
        <f t="shared" si="22"/>
        <v>Abdul Karim44125</v>
      </c>
      <c r="AA161" s="46" t="str">
        <f t="shared" si="23"/>
        <v>BMJ 05644125UTARANIGHT</v>
      </c>
      <c r="AB161" s="46" t="str">
        <f t="shared" si="24"/>
        <v>Abdul Karim44125UTARANIGHT</v>
      </c>
      <c r="AC161" s="46" t="str">
        <f t="shared" si="25"/>
        <v>BMJ 05644125NIGHT</v>
      </c>
      <c r="AD161" s="46" t="str">
        <f t="shared" si="26"/>
        <v>Abdul Karim44125NIGHT</v>
      </c>
    </row>
    <row r="162" spans="1:30" x14ac:dyDescent="0.3">
      <c r="A162" s="46">
        <v>1</v>
      </c>
      <c r="B162" s="46" t="s">
        <v>19</v>
      </c>
      <c r="C162" s="110">
        <v>44125</v>
      </c>
      <c r="D162" s="49" t="s">
        <v>95</v>
      </c>
      <c r="E162" s="74">
        <v>44126</v>
      </c>
      <c r="F162" s="49">
        <v>5084426</v>
      </c>
      <c r="G162" s="46" t="s">
        <v>21</v>
      </c>
      <c r="H162" s="46" t="s">
        <v>22</v>
      </c>
      <c r="I162" s="46" t="s">
        <v>23</v>
      </c>
      <c r="J162" s="46" t="s">
        <v>24</v>
      </c>
      <c r="K162" s="46" t="s">
        <v>75</v>
      </c>
      <c r="L162" s="46" t="str">
        <f t="shared" si="18"/>
        <v>FM260JD</v>
      </c>
      <c r="M162" s="46" t="str">
        <f t="shared" si="19"/>
        <v>SS</v>
      </c>
      <c r="N162" s="46" t="str">
        <f t="shared" si="20"/>
        <v>10 RODA</v>
      </c>
      <c r="O162" s="47">
        <v>9.1400462962962961E-2</v>
      </c>
      <c r="P162" s="48">
        <v>44126.091400462959</v>
      </c>
      <c r="Q162" s="50">
        <v>40060</v>
      </c>
      <c r="R162" s="50">
        <v>14520</v>
      </c>
      <c r="S162" s="72">
        <f t="shared" si="21"/>
        <v>25.54</v>
      </c>
      <c r="T162" s="49" t="s">
        <v>27</v>
      </c>
      <c r="U162" s="49" t="s">
        <v>28</v>
      </c>
      <c r="V162" s="46" t="s">
        <v>29</v>
      </c>
      <c r="W162" s="46" t="s">
        <v>106</v>
      </c>
      <c r="X162" s="46" t="str">
        <f>IFERROR(VLOOKUP(W162,#REF!,38,FALSE),"")</f>
        <v/>
      </c>
      <c r="Z162" s="46" t="str">
        <f t="shared" si="22"/>
        <v>Abdul Karim44125</v>
      </c>
      <c r="AA162" s="46" t="str">
        <f t="shared" si="23"/>
        <v>BMJ 05644125UTARANIGHT</v>
      </c>
      <c r="AB162" s="46" t="str">
        <f t="shared" si="24"/>
        <v>Abdul Karim44125UTARANIGHT</v>
      </c>
      <c r="AC162" s="46" t="str">
        <f t="shared" si="25"/>
        <v>BMJ 05644125NIGHT</v>
      </c>
      <c r="AD162" s="46" t="str">
        <f t="shared" si="26"/>
        <v>Abdul Karim44125NIGHT</v>
      </c>
    </row>
    <row r="163" spans="1:30" x14ac:dyDescent="0.3">
      <c r="A163" s="46">
        <v>1</v>
      </c>
      <c r="B163" s="46" t="s">
        <v>19</v>
      </c>
      <c r="C163" s="110">
        <v>44125</v>
      </c>
      <c r="D163" s="49" t="s">
        <v>95</v>
      </c>
      <c r="E163" s="74">
        <v>44126</v>
      </c>
      <c r="F163" s="49">
        <v>5084511</v>
      </c>
      <c r="G163" s="46" t="s">
        <v>21</v>
      </c>
      <c r="H163" s="46" t="s">
        <v>22</v>
      </c>
      <c r="I163" s="46" t="s">
        <v>23</v>
      </c>
      <c r="J163" s="46" t="s">
        <v>24</v>
      </c>
      <c r="K163" s="46" t="s">
        <v>75</v>
      </c>
      <c r="L163" s="46" t="str">
        <f t="shared" si="18"/>
        <v>FM260JD</v>
      </c>
      <c r="M163" s="46" t="str">
        <f t="shared" si="19"/>
        <v>SS</v>
      </c>
      <c r="N163" s="46" t="str">
        <f t="shared" si="20"/>
        <v>10 RODA</v>
      </c>
      <c r="O163" s="47">
        <v>0.15211805555555555</v>
      </c>
      <c r="P163" s="48">
        <v>44126.152118055557</v>
      </c>
      <c r="Q163" s="50">
        <v>38160</v>
      </c>
      <c r="R163" s="50">
        <v>14520</v>
      </c>
      <c r="S163" s="72">
        <f t="shared" si="21"/>
        <v>23.64</v>
      </c>
      <c r="T163" s="49" t="s">
        <v>27</v>
      </c>
      <c r="U163" s="49" t="s">
        <v>28</v>
      </c>
      <c r="V163" s="46" t="s">
        <v>29</v>
      </c>
      <c r="W163" s="46" t="s">
        <v>106</v>
      </c>
      <c r="X163" s="46" t="str">
        <f>IFERROR(VLOOKUP(W163,#REF!,38,FALSE),"")</f>
        <v/>
      </c>
      <c r="Z163" s="46" t="str">
        <f t="shared" si="22"/>
        <v>Abdul Karim44125</v>
      </c>
      <c r="AA163" s="46" t="str">
        <f t="shared" si="23"/>
        <v>BMJ 05644125UTARANIGHT</v>
      </c>
      <c r="AB163" s="46" t="str">
        <f t="shared" si="24"/>
        <v>Abdul Karim44125UTARANIGHT</v>
      </c>
      <c r="AC163" s="46" t="str">
        <f t="shared" si="25"/>
        <v>BMJ 05644125NIGHT</v>
      </c>
      <c r="AD163" s="46" t="str">
        <f t="shared" si="26"/>
        <v>Abdul Karim44125NIGHT</v>
      </c>
    </row>
    <row r="164" spans="1:30" x14ac:dyDescent="0.3">
      <c r="A164" s="46">
        <v>1</v>
      </c>
      <c r="B164" s="46" t="s">
        <v>19</v>
      </c>
      <c r="C164" s="110">
        <v>44125</v>
      </c>
      <c r="D164" s="49" t="s">
        <v>95</v>
      </c>
      <c r="E164" s="74">
        <v>44125</v>
      </c>
      <c r="F164" s="49">
        <v>5084112</v>
      </c>
      <c r="G164" s="46" t="s">
        <v>21</v>
      </c>
      <c r="H164" s="46" t="s">
        <v>22</v>
      </c>
      <c r="I164" s="46" t="s">
        <v>48</v>
      </c>
      <c r="J164" s="46" t="s">
        <v>49</v>
      </c>
      <c r="K164" s="46" t="s">
        <v>77</v>
      </c>
      <c r="L164" s="46" t="str">
        <f t="shared" si="18"/>
        <v>FM260JD</v>
      </c>
      <c r="M164" s="46" t="str">
        <f t="shared" si="19"/>
        <v>BMJ</v>
      </c>
      <c r="N164" s="46" t="str">
        <f t="shared" si="20"/>
        <v>10 RODA</v>
      </c>
      <c r="O164" s="47">
        <v>0.84612268518518519</v>
      </c>
      <c r="P164" s="48">
        <v>44125.85328703704</v>
      </c>
      <c r="Q164" s="50">
        <v>37280</v>
      </c>
      <c r="R164" s="50">
        <v>14260</v>
      </c>
      <c r="S164" s="72">
        <f t="shared" si="21"/>
        <v>23.02</v>
      </c>
      <c r="T164" s="49" t="s">
        <v>27</v>
      </c>
      <c r="U164" s="49" t="s">
        <v>28</v>
      </c>
      <c r="V164" s="46" t="s">
        <v>59</v>
      </c>
      <c r="W164" s="46" t="s">
        <v>107</v>
      </c>
      <c r="X164" s="46" t="str">
        <f>IFERROR(VLOOKUP(W164,#REF!,38,FALSE),"")</f>
        <v/>
      </c>
      <c r="Z164" s="46" t="str">
        <f t="shared" si="22"/>
        <v>Putut Junaedi44125</v>
      </c>
      <c r="AA164" s="46" t="str">
        <f t="shared" si="23"/>
        <v>BMJ 06544125UTARANIGHT</v>
      </c>
      <c r="AB164" s="46" t="str">
        <f t="shared" si="24"/>
        <v>Putut Junaedi44125UTARANIGHT</v>
      </c>
      <c r="AC164" s="46" t="str">
        <f t="shared" si="25"/>
        <v>BMJ 06544125NIGHT</v>
      </c>
      <c r="AD164" s="46" t="str">
        <f t="shared" si="26"/>
        <v>Putut Junaedi44125NIGHT</v>
      </c>
    </row>
    <row r="165" spans="1:30" x14ac:dyDescent="0.3">
      <c r="A165" s="46">
        <v>1</v>
      </c>
      <c r="B165" s="46" t="s">
        <v>19</v>
      </c>
      <c r="C165" s="110">
        <v>44125</v>
      </c>
      <c r="D165" s="49" t="s">
        <v>95</v>
      </c>
      <c r="E165" s="74">
        <v>44125</v>
      </c>
      <c r="F165" s="49">
        <v>5084192</v>
      </c>
      <c r="G165" s="46" t="s">
        <v>21</v>
      </c>
      <c r="H165" s="46" t="s">
        <v>22</v>
      </c>
      <c r="I165" s="46" t="s">
        <v>23</v>
      </c>
      <c r="J165" s="46" t="s">
        <v>24</v>
      </c>
      <c r="K165" s="46" t="s">
        <v>77</v>
      </c>
      <c r="L165" s="46" t="str">
        <f t="shared" si="18"/>
        <v>FM260JD</v>
      </c>
      <c r="M165" s="46" t="str">
        <f t="shared" si="19"/>
        <v>BMJ</v>
      </c>
      <c r="N165" s="46" t="str">
        <f t="shared" si="20"/>
        <v>10 RODA</v>
      </c>
      <c r="O165" s="47">
        <v>0.90281250000000002</v>
      </c>
      <c r="P165" s="48">
        <v>44125.902812499997</v>
      </c>
      <c r="Q165" s="50">
        <v>39160</v>
      </c>
      <c r="R165" s="50">
        <v>14260</v>
      </c>
      <c r="S165" s="72">
        <f t="shared" si="21"/>
        <v>24.9</v>
      </c>
      <c r="T165" s="49" t="s">
        <v>27</v>
      </c>
      <c r="U165" s="49" t="s">
        <v>28</v>
      </c>
      <c r="V165" s="46" t="s">
        <v>32</v>
      </c>
      <c r="W165" s="46" t="s">
        <v>107</v>
      </c>
      <c r="X165" s="46" t="str">
        <f>IFERROR(VLOOKUP(W165,#REF!,38,FALSE),"")</f>
        <v/>
      </c>
      <c r="Z165" s="46" t="str">
        <f t="shared" si="22"/>
        <v>Putut Junaedi44125</v>
      </c>
      <c r="AA165" s="46" t="str">
        <f t="shared" si="23"/>
        <v>BMJ 06544125UTARANIGHT</v>
      </c>
      <c r="AB165" s="46" t="str">
        <f t="shared" si="24"/>
        <v>Putut Junaedi44125UTARANIGHT</v>
      </c>
      <c r="AC165" s="46" t="str">
        <f t="shared" si="25"/>
        <v>BMJ 06544125NIGHT</v>
      </c>
      <c r="AD165" s="46" t="str">
        <f t="shared" si="26"/>
        <v>Putut Junaedi44125NIGHT</v>
      </c>
    </row>
    <row r="166" spans="1:30" x14ac:dyDescent="0.3">
      <c r="A166" s="46">
        <v>1</v>
      </c>
      <c r="B166" s="46" t="s">
        <v>19</v>
      </c>
      <c r="C166" s="110">
        <v>44125</v>
      </c>
      <c r="D166" s="49" t="s">
        <v>95</v>
      </c>
      <c r="E166" s="74">
        <v>44125</v>
      </c>
      <c r="F166" s="49">
        <v>5084278</v>
      </c>
      <c r="G166" s="46" t="s">
        <v>21</v>
      </c>
      <c r="H166" s="46" t="s">
        <v>22</v>
      </c>
      <c r="I166" s="46" t="s">
        <v>23</v>
      </c>
      <c r="J166" s="46" t="s">
        <v>24</v>
      </c>
      <c r="K166" s="46" t="s">
        <v>77</v>
      </c>
      <c r="L166" s="46" t="str">
        <f t="shared" si="18"/>
        <v>FM260JD</v>
      </c>
      <c r="M166" s="46" t="str">
        <f t="shared" si="19"/>
        <v>BMJ</v>
      </c>
      <c r="N166" s="46" t="str">
        <f t="shared" si="20"/>
        <v>10 RODA</v>
      </c>
      <c r="O166" s="47">
        <v>0.96148148148148149</v>
      </c>
      <c r="P166" s="48">
        <v>44125.961481481485</v>
      </c>
      <c r="Q166" s="50">
        <v>38460</v>
      </c>
      <c r="R166" s="50">
        <v>14260</v>
      </c>
      <c r="S166" s="72">
        <f t="shared" si="21"/>
        <v>24.2</v>
      </c>
      <c r="T166" s="49" t="s">
        <v>27</v>
      </c>
      <c r="U166" s="49" t="s">
        <v>28</v>
      </c>
      <c r="V166" s="46" t="s">
        <v>29</v>
      </c>
      <c r="W166" s="46" t="s">
        <v>107</v>
      </c>
      <c r="X166" s="46" t="str">
        <f>IFERROR(VLOOKUP(W166,#REF!,38,FALSE),"")</f>
        <v/>
      </c>
      <c r="Z166" s="46" t="str">
        <f t="shared" si="22"/>
        <v>Putut Junaedi44125</v>
      </c>
      <c r="AA166" s="46" t="str">
        <f t="shared" si="23"/>
        <v>BMJ 06544125UTARANIGHT</v>
      </c>
      <c r="AB166" s="46" t="str">
        <f t="shared" si="24"/>
        <v>Putut Junaedi44125UTARANIGHT</v>
      </c>
      <c r="AC166" s="46" t="str">
        <f t="shared" si="25"/>
        <v>BMJ 06544125NIGHT</v>
      </c>
      <c r="AD166" s="46" t="str">
        <f t="shared" si="26"/>
        <v>Putut Junaedi44125NIGHT</v>
      </c>
    </row>
    <row r="167" spans="1:30" x14ac:dyDescent="0.3">
      <c r="A167" s="46">
        <v>1</v>
      </c>
      <c r="B167" s="46" t="s">
        <v>19</v>
      </c>
      <c r="C167" s="110">
        <v>44125</v>
      </c>
      <c r="D167" s="49" t="s">
        <v>95</v>
      </c>
      <c r="E167" s="74">
        <v>44126</v>
      </c>
      <c r="F167" s="49">
        <v>5084469</v>
      </c>
      <c r="G167" s="46" t="s">
        <v>21</v>
      </c>
      <c r="H167" s="46" t="s">
        <v>22</v>
      </c>
      <c r="I167" s="46" t="s">
        <v>23</v>
      </c>
      <c r="J167" s="46" t="s">
        <v>24</v>
      </c>
      <c r="K167" s="46" t="s">
        <v>77</v>
      </c>
      <c r="L167" s="46" t="str">
        <f t="shared" si="18"/>
        <v>FM260JD</v>
      </c>
      <c r="M167" s="46" t="str">
        <f t="shared" si="19"/>
        <v>BMJ</v>
      </c>
      <c r="N167" s="46" t="str">
        <f t="shared" si="20"/>
        <v>10 RODA</v>
      </c>
      <c r="O167" s="47">
        <v>0.11622685185185185</v>
      </c>
      <c r="P167" s="48">
        <v>44126.116226851853</v>
      </c>
      <c r="Q167" s="50">
        <v>39200</v>
      </c>
      <c r="R167" s="50">
        <v>14260</v>
      </c>
      <c r="S167" s="72">
        <f t="shared" si="21"/>
        <v>24.94</v>
      </c>
      <c r="T167" s="49" t="s">
        <v>27</v>
      </c>
      <c r="U167" s="49" t="s">
        <v>28</v>
      </c>
      <c r="V167" s="46" t="s">
        <v>29</v>
      </c>
      <c r="W167" s="46" t="s">
        <v>107</v>
      </c>
      <c r="X167" s="46" t="str">
        <f>IFERROR(VLOOKUP(W167,#REF!,38,FALSE),"")</f>
        <v/>
      </c>
      <c r="Z167" s="46" t="str">
        <f t="shared" si="22"/>
        <v>Putut Junaedi44125</v>
      </c>
      <c r="AA167" s="46" t="str">
        <f t="shared" si="23"/>
        <v>BMJ 06544125UTARANIGHT</v>
      </c>
      <c r="AB167" s="46" t="str">
        <f t="shared" si="24"/>
        <v>Putut Junaedi44125UTARANIGHT</v>
      </c>
      <c r="AC167" s="46" t="str">
        <f t="shared" si="25"/>
        <v>BMJ 06544125NIGHT</v>
      </c>
      <c r="AD167" s="46" t="str">
        <f t="shared" si="26"/>
        <v>Putut Junaedi44125NIGHT</v>
      </c>
    </row>
    <row r="168" spans="1:30" x14ac:dyDescent="0.3">
      <c r="A168" s="46">
        <v>1</v>
      </c>
      <c r="B168" s="46" t="s">
        <v>19</v>
      </c>
      <c r="C168" s="110">
        <v>44125</v>
      </c>
      <c r="D168" s="49" t="s">
        <v>95</v>
      </c>
      <c r="E168" s="74">
        <v>44126</v>
      </c>
      <c r="F168" s="49">
        <v>5084554</v>
      </c>
      <c r="G168" s="46" t="s">
        <v>21</v>
      </c>
      <c r="H168" s="46" t="s">
        <v>22</v>
      </c>
      <c r="I168" s="46" t="s">
        <v>23</v>
      </c>
      <c r="J168" s="46" t="s">
        <v>24</v>
      </c>
      <c r="K168" s="46" t="s">
        <v>77</v>
      </c>
      <c r="L168" s="46" t="str">
        <f t="shared" si="18"/>
        <v>FM260JD</v>
      </c>
      <c r="M168" s="46" t="str">
        <f t="shared" si="19"/>
        <v>BMJ</v>
      </c>
      <c r="N168" s="46" t="str">
        <f t="shared" si="20"/>
        <v>10 RODA</v>
      </c>
      <c r="O168" s="47">
        <v>0.18988425925925925</v>
      </c>
      <c r="P168" s="48">
        <v>44126.189884259256</v>
      </c>
      <c r="Q168" s="50">
        <v>38780</v>
      </c>
      <c r="R168" s="50">
        <v>14260</v>
      </c>
      <c r="S168" s="72">
        <f t="shared" si="21"/>
        <v>24.52</v>
      </c>
      <c r="T168" s="49" t="s">
        <v>27</v>
      </c>
      <c r="U168" s="49" t="s">
        <v>28</v>
      </c>
      <c r="V168" s="46" t="s">
        <v>29</v>
      </c>
      <c r="W168" s="46" t="s">
        <v>107</v>
      </c>
      <c r="X168" s="46" t="str">
        <f>IFERROR(VLOOKUP(W168,#REF!,38,FALSE),"")</f>
        <v/>
      </c>
      <c r="Z168" s="46" t="str">
        <f t="shared" si="22"/>
        <v>Putut Junaedi44125</v>
      </c>
      <c r="AA168" s="46" t="str">
        <f t="shared" si="23"/>
        <v>BMJ 06544125UTARANIGHT</v>
      </c>
      <c r="AB168" s="46" t="str">
        <f t="shared" si="24"/>
        <v>Putut Junaedi44125UTARANIGHT</v>
      </c>
      <c r="AC168" s="46" t="str">
        <f t="shared" si="25"/>
        <v>BMJ 06544125NIGHT</v>
      </c>
      <c r="AD168" s="46" t="str">
        <f t="shared" si="26"/>
        <v>Putut Junaedi44125NIGHT</v>
      </c>
    </row>
    <row r="169" spans="1:30" x14ac:dyDescent="0.3">
      <c r="A169" s="46">
        <v>1</v>
      </c>
      <c r="B169" s="46" t="s">
        <v>19</v>
      </c>
      <c r="C169" s="110">
        <v>44125</v>
      </c>
      <c r="D169" s="49" t="s">
        <v>95</v>
      </c>
      <c r="E169" s="74">
        <v>44126</v>
      </c>
      <c r="F169" s="49">
        <v>5084617</v>
      </c>
      <c r="G169" s="46" t="s">
        <v>21</v>
      </c>
      <c r="H169" s="46" t="s">
        <v>22</v>
      </c>
      <c r="I169" s="46" t="s">
        <v>23</v>
      </c>
      <c r="J169" s="46" t="s">
        <v>24</v>
      </c>
      <c r="K169" s="46" t="s">
        <v>77</v>
      </c>
      <c r="L169" s="46" t="str">
        <f t="shared" si="18"/>
        <v>FM260JD</v>
      </c>
      <c r="M169" s="46" t="str">
        <f t="shared" si="19"/>
        <v>BMJ</v>
      </c>
      <c r="N169" s="46" t="str">
        <f t="shared" si="20"/>
        <v>10 RODA</v>
      </c>
      <c r="O169" s="47">
        <v>0.25843749999999999</v>
      </c>
      <c r="P169" s="48">
        <v>44126.258437500001</v>
      </c>
      <c r="Q169" s="50">
        <v>40900</v>
      </c>
      <c r="R169" s="50">
        <v>14260</v>
      </c>
      <c r="S169" s="72">
        <f t="shared" si="21"/>
        <v>26.64</v>
      </c>
      <c r="T169" s="49" t="s">
        <v>27</v>
      </c>
      <c r="U169" s="49" t="s">
        <v>28</v>
      </c>
      <c r="V169" s="46" t="s">
        <v>29</v>
      </c>
      <c r="W169" s="46" t="s">
        <v>107</v>
      </c>
      <c r="X169" s="46" t="str">
        <f>IFERROR(VLOOKUP(W169,#REF!,38,FALSE),"")</f>
        <v/>
      </c>
      <c r="Z169" s="46" t="str">
        <f t="shared" si="22"/>
        <v>Putut Junaedi44125</v>
      </c>
      <c r="AA169" s="46" t="str">
        <f t="shared" si="23"/>
        <v>BMJ 06544125UTARANIGHT</v>
      </c>
      <c r="AB169" s="46" t="str">
        <f t="shared" si="24"/>
        <v>Putut Junaedi44125UTARANIGHT</v>
      </c>
      <c r="AC169" s="46" t="str">
        <f t="shared" si="25"/>
        <v>BMJ 06544125NIGHT</v>
      </c>
      <c r="AD169" s="46" t="str">
        <f t="shared" si="26"/>
        <v>Putut Junaedi44125NIGHT</v>
      </c>
    </row>
    <row r="170" spans="1:30" x14ac:dyDescent="0.3">
      <c r="A170" s="46">
        <v>1</v>
      </c>
      <c r="B170" s="46" t="s">
        <v>19</v>
      </c>
      <c r="C170" s="110">
        <v>44125</v>
      </c>
      <c r="D170" s="49" t="s">
        <v>95</v>
      </c>
      <c r="E170" s="74">
        <v>44125</v>
      </c>
      <c r="F170" s="49">
        <v>5084107</v>
      </c>
      <c r="G170" s="46" t="s">
        <v>21</v>
      </c>
      <c r="H170" s="46" t="s">
        <v>22</v>
      </c>
      <c r="I170" s="46" t="s">
        <v>23</v>
      </c>
      <c r="J170" s="46" t="s">
        <v>24</v>
      </c>
      <c r="K170" s="46" t="s">
        <v>79</v>
      </c>
      <c r="L170" s="46" t="str">
        <f t="shared" si="18"/>
        <v>FM260JD</v>
      </c>
      <c r="M170" s="46" t="str">
        <f t="shared" si="19"/>
        <v>BMJ</v>
      </c>
      <c r="N170" s="46" t="str">
        <f t="shared" si="20"/>
        <v>10 RODA</v>
      </c>
      <c r="O170" s="47">
        <v>0.84351851851851845</v>
      </c>
      <c r="P170" s="48">
        <v>44125.852256944447</v>
      </c>
      <c r="Q170" s="50">
        <v>40300</v>
      </c>
      <c r="R170" s="50">
        <v>14520</v>
      </c>
      <c r="S170" s="72">
        <f t="shared" si="21"/>
        <v>25.78</v>
      </c>
      <c r="T170" s="49" t="s">
        <v>27</v>
      </c>
      <c r="U170" s="49" t="s">
        <v>28</v>
      </c>
      <c r="V170" s="46" t="s">
        <v>32</v>
      </c>
      <c r="W170" s="46" t="s">
        <v>108</v>
      </c>
      <c r="X170" s="46" t="str">
        <f>IFERROR(VLOOKUP(W170,#REF!,38,FALSE),"")</f>
        <v/>
      </c>
      <c r="Z170" s="46" t="str">
        <f t="shared" si="22"/>
        <v>Ahmad Asfuri44125</v>
      </c>
      <c r="AA170" s="46" t="str">
        <f t="shared" si="23"/>
        <v>BMJ 06744125UTARANIGHT</v>
      </c>
      <c r="AB170" s="46" t="str">
        <f t="shared" si="24"/>
        <v>Ahmad Asfuri44125UTARANIGHT</v>
      </c>
      <c r="AC170" s="46" t="str">
        <f t="shared" si="25"/>
        <v>BMJ 06744125NIGHT</v>
      </c>
      <c r="AD170" s="46" t="str">
        <f t="shared" si="26"/>
        <v>Ahmad Asfuri44125NIGHT</v>
      </c>
    </row>
    <row r="171" spans="1:30" x14ac:dyDescent="0.3">
      <c r="A171" s="46">
        <v>1</v>
      </c>
      <c r="B171" s="46" t="s">
        <v>19</v>
      </c>
      <c r="C171" s="110">
        <v>44125</v>
      </c>
      <c r="D171" s="49" t="s">
        <v>95</v>
      </c>
      <c r="E171" s="74">
        <v>44125</v>
      </c>
      <c r="F171" s="49">
        <v>5084191</v>
      </c>
      <c r="G171" s="46" t="s">
        <v>21</v>
      </c>
      <c r="H171" s="46" t="s">
        <v>22</v>
      </c>
      <c r="I171" s="46" t="s">
        <v>23</v>
      </c>
      <c r="J171" s="46" t="s">
        <v>24</v>
      </c>
      <c r="K171" s="46" t="s">
        <v>79</v>
      </c>
      <c r="L171" s="46" t="str">
        <f t="shared" si="18"/>
        <v>FM260JD</v>
      </c>
      <c r="M171" s="46" t="str">
        <f t="shared" si="19"/>
        <v>BMJ</v>
      </c>
      <c r="N171" s="46" t="str">
        <f t="shared" si="20"/>
        <v>10 RODA</v>
      </c>
      <c r="O171" s="47">
        <v>0.90148148148148144</v>
      </c>
      <c r="P171" s="48">
        <v>44125.90148148148</v>
      </c>
      <c r="Q171" s="50">
        <v>38760</v>
      </c>
      <c r="R171" s="50">
        <v>14520</v>
      </c>
      <c r="S171" s="72">
        <f t="shared" si="21"/>
        <v>24.24</v>
      </c>
      <c r="T171" s="49" t="s">
        <v>27</v>
      </c>
      <c r="U171" s="49" t="s">
        <v>28</v>
      </c>
      <c r="V171" s="46" t="s">
        <v>29</v>
      </c>
      <c r="W171" s="46" t="s">
        <v>108</v>
      </c>
      <c r="X171" s="46" t="str">
        <f>IFERROR(VLOOKUP(W171,#REF!,38,FALSE),"")</f>
        <v/>
      </c>
      <c r="Z171" s="46" t="str">
        <f t="shared" si="22"/>
        <v>Ahmad Asfuri44125</v>
      </c>
      <c r="AA171" s="46" t="str">
        <f t="shared" si="23"/>
        <v>BMJ 06744125UTARANIGHT</v>
      </c>
      <c r="AB171" s="46" t="str">
        <f t="shared" si="24"/>
        <v>Ahmad Asfuri44125UTARANIGHT</v>
      </c>
      <c r="AC171" s="46" t="str">
        <f t="shared" si="25"/>
        <v>BMJ 06744125NIGHT</v>
      </c>
      <c r="AD171" s="46" t="str">
        <f t="shared" si="26"/>
        <v>Ahmad Asfuri44125NIGHT</v>
      </c>
    </row>
    <row r="172" spans="1:30" x14ac:dyDescent="0.3">
      <c r="A172" s="46">
        <v>1</v>
      </c>
      <c r="B172" s="46" t="s">
        <v>19</v>
      </c>
      <c r="C172" s="110">
        <v>44125</v>
      </c>
      <c r="D172" s="49" t="s">
        <v>95</v>
      </c>
      <c r="E172" s="74">
        <v>44125</v>
      </c>
      <c r="F172" s="49">
        <v>5084274</v>
      </c>
      <c r="G172" s="46" t="s">
        <v>21</v>
      </c>
      <c r="H172" s="46" t="s">
        <v>22</v>
      </c>
      <c r="I172" s="46" t="s">
        <v>23</v>
      </c>
      <c r="J172" s="46" t="s">
        <v>24</v>
      </c>
      <c r="K172" s="46" t="s">
        <v>79</v>
      </c>
      <c r="L172" s="46" t="str">
        <f t="shared" si="18"/>
        <v>FM260JD</v>
      </c>
      <c r="M172" s="46" t="str">
        <f t="shared" si="19"/>
        <v>BMJ</v>
      </c>
      <c r="N172" s="46" t="str">
        <f t="shared" si="20"/>
        <v>10 RODA</v>
      </c>
      <c r="O172" s="47">
        <v>0.9575231481481481</v>
      </c>
      <c r="P172" s="48">
        <v>44125.95752314815</v>
      </c>
      <c r="Q172" s="50">
        <v>39380</v>
      </c>
      <c r="R172" s="50">
        <v>14520</v>
      </c>
      <c r="S172" s="72">
        <f t="shared" si="21"/>
        <v>24.86</v>
      </c>
      <c r="T172" s="49" t="s">
        <v>27</v>
      </c>
      <c r="U172" s="49" t="s">
        <v>28</v>
      </c>
      <c r="V172" s="46" t="s">
        <v>32</v>
      </c>
      <c r="W172" s="46" t="s">
        <v>108</v>
      </c>
      <c r="X172" s="46" t="str">
        <f>IFERROR(VLOOKUP(W172,#REF!,38,FALSE),"")</f>
        <v/>
      </c>
      <c r="Z172" s="46" t="str">
        <f t="shared" si="22"/>
        <v>Ahmad Asfuri44125</v>
      </c>
      <c r="AA172" s="46" t="str">
        <f t="shared" si="23"/>
        <v>BMJ 06744125UTARANIGHT</v>
      </c>
      <c r="AB172" s="46" t="str">
        <f t="shared" si="24"/>
        <v>Ahmad Asfuri44125UTARANIGHT</v>
      </c>
      <c r="AC172" s="46" t="str">
        <f t="shared" si="25"/>
        <v>BMJ 06744125NIGHT</v>
      </c>
      <c r="AD172" s="46" t="str">
        <f t="shared" si="26"/>
        <v>Ahmad Asfuri44125NIGHT</v>
      </c>
    </row>
    <row r="173" spans="1:30" x14ac:dyDescent="0.3">
      <c r="A173" s="46">
        <v>1</v>
      </c>
      <c r="B173" s="46" t="s">
        <v>19</v>
      </c>
      <c r="C173" s="110">
        <v>44125</v>
      </c>
      <c r="D173" s="49" t="s">
        <v>95</v>
      </c>
      <c r="E173" s="74">
        <v>44126</v>
      </c>
      <c r="F173" s="49">
        <v>5084352</v>
      </c>
      <c r="G173" s="46" t="s">
        <v>21</v>
      </c>
      <c r="H173" s="46" t="s">
        <v>22</v>
      </c>
      <c r="I173" s="46" t="s">
        <v>23</v>
      </c>
      <c r="J173" s="46" t="s">
        <v>24</v>
      </c>
      <c r="K173" s="46" t="s">
        <v>79</v>
      </c>
      <c r="L173" s="46" t="str">
        <f t="shared" si="18"/>
        <v>FM260JD</v>
      </c>
      <c r="M173" s="46" t="str">
        <f t="shared" si="19"/>
        <v>BMJ</v>
      </c>
      <c r="N173" s="46" t="str">
        <f t="shared" si="20"/>
        <v>10 RODA</v>
      </c>
      <c r="O173" s="47">
        <v>1.1909722222222223E-2</v>
      </c>
      <c r="P173" s="48">
        <v>44126.01190972222</v>
      </c>
      <c r="Q173" s="50">
        <v>39160</v>
      </c>
      <c r="R173" s="50">
        <v>14520</v>
      </c>
      <c r="S173" s="72">
        <f t="shared" si="21"/>
        <v>24.64</v>
      </c>
      <c r="T173" s="49" t="s">
        <v>27</v>
      </c>
      <c r="U173" s="49" t="s">
        <v>28</v>
      </c>
      <c r="V173" s="46" t="s">
        <v>32</v>
      </c>
      <c r="W173" s="46" t="s">
        <v>108</v>
      </c>
      <c r="X173" s="46" t="str">
        <f>IFERROR(VLOOKUP(W173,#REF!,38,FALSE),"")</f>
        <v/>
      </c>
      <c r="Z173" s="46" t="str">
        <f t="shared" si="22"/>
        <v>Ahmad Asfuri44125</v>
      </c>
      <c r="AA173" s="46" t="str">
        <f t="shared" si="23"/>
        <v>BMJ 06744125UTARANIGHT</v>
      </c>
      <c r="AB173" s="46" t="str">
        <f t="shared" si="24"/>
        <v>Ahmad Asfuri44125UTARANIGHT</v>
      </c>
      <c r="AC173" s="46" t="str">
        <f t="shared" si="25"/>
        <v>BMJ 06744125NIGHT</v>
      </c>
      <c r="AD173" s="46" t="str">
        <f t="shared" si="26"/>
        <v>Ahmad Asfuri44125NIGHT</v>
      </c>
    </row>
    <row r="174" spans="1:30" x14ac:dyDescent="0.3">
      <c r="A174" s="46">
        <v>1</v>
      </c>
      <c r="B174" s="46" t="s">
        <v>19</v>
      </c>
      <c r="C174" s="110">
        <v>44125</v>
      </c>
      <c r="D174" s="49" t="s">
        <v>95</v>
      </c>
      <c r="E174" s="74">
        <v>44126</v>
      </c>
      <c r="F174" s="49">
        <v>5084479</v>
      </c>
      <c r="G174" s="46" t="s">
        <v>21</v>
      </c>
      <c r="H174" s="46" t="s">
        <v>22</v>
      </c>
      <c r="I174" s="46" t="s">
        <v>23</v>
      </c>
      <c r="J174" s="46" t="s">
        <v>24</v>
      </c>
      <c r="K174" s="46" t="s">
        <v>79</v>
      </c>
      <c r="L174" s="46" t="str">
        <f t="shared" si="18"/>
        <v>FM260JD</v>
      </c>
      <c r="M174" s="46" t="str">
        <f t="shared" si="19"/>
        <v>BMJ</v>
      </c>
      <c r="N174" s="46" t="str">
        <f t="shared" si="20"/>
        <v>10 RODA</v>
      </c>
      <c r="O174" s="47">
        <v>0.12805555555555556</v>
      </c>
      <c r="P174" s="48">
        <v>44126.128055555557</v>
      </c>
      <c r="Q174" s="50">
        <v>37820</v>
      </c>
      <c r="R174" s="50">
        <v>14520</v>
      </c>
      <c r="S174" s="72">
        <f t="shared" si="21"/>
        <v>23.3</v>
      </c>
      <c r="T174" s="49" t="s">
        <v>27</v>
      </c>
      <c r="U174" s="49" t="s">
        <v>28</v>
      </c>
      <c r="V174" s="46" t="s">
        <v>29</v>
      </c>
      <c r="W174" s="46" t="s">
        <v>108</v>
      </c>
      <c r="X174" s="46" t="str">
        <f>IFERROR(VLOOKUP(W174,#REF!,38,FALSE),"")</f>
        <v/>
      </c>
      <c r="Z174" s="46" t="str">
        <f t="shared" si="22"/>
        <v>Ahmad Asfuri44125</v>
      </c>
      <c r="AA174" s="46" t="str">
        <f t="shared" si="23"/>
        <v>BMJ 06744125UTARANIGHT</v>
      </c>
      <c r="AB174" s="46" t="str">
        <f t="shared" si="24"/>
        <v>Ahmad Asfuri44125UTARANIGHT</v>
      </c>
      <c r="AC174" s="46" t="str">
        <f t="shared" si="25"/>
        <v>BMJ 06744125NIGHT</v>
      </c>
      <c r="AD174" s="46" t="str">
        <f t="shared" si="26"/>
        <v>Ahmad Asfuri44125NIGHT</v>
      </c>
    </row>
    <row r="175" spans="1:30" x14ac:dyDescent="0.3">
      <c r="A175" s="46">
        <v>1</v>
      </c>
      <c r="B175" s="46" t="s">
        <v>19</v>
      </c>
      <c r="C175" s="110">
        <v>44125</v>
      </c>
      <c r="D175" s="49" t="s">
        <v>95</v>
      </c>
      <c r="E175" s="74">
        <v>44126</v>
      </c>
      <c r="F175" s="49">
        <v>5084566</v>
      </c>
      <c r="G175" s="46" t="s">
        <v>21</v>
      </c>
      <c r="H175" s="46" t="s">
        <v>22</v>
      </c>
      <c r="I175" s="46" t="s">
        <v>23</v>
      </c>
      <c r="J175" s="46" t="s">
        <v>24</v>
      </c>
      <c r="K175" s="46" t="s">
        <v>79</v>
      </c>
      <c r="L175" s="46" t="str">
        <f t="shared" si="18"/>
        <v>FM260JD</v>
      </c>
      <c r="M175" s="46" t="str">
        <f t="shared" si="19"/>
        <v>BMJ</v>
      </c>
      <c r="N175" s="46" t="str">
        <f t="shared" si="20"/>
        <v>10 RODA</v>
      </c>
      <c r="O175" s="47">
        <v>0.19971064814814818</v>
      </c>
      <c r="P175" s="48">
        <v>44126.19971064815</v>
      </c>
      <c r="Q175" s="50">
        <v>40880</v>
      </c>
      <c r="R175" s="50">
        <v>14520</v>
      </c>
      <c r="S175" s="72">
        <f t="shared" si="21"/>
        <v>26.36</v>
      </c>
      <c r="T175" s="49" t="s">
        <v>27</v>
      </c>
      <c r="U175" s="49" t="s">
        <v>28</v>
      </c>
      <c r="V175" s="46" t="s">
        <v>29</v>
      </c>
      <c r="W175" s="46" t="s">
        <v>108</v>
      </c>
      <c r="X175" s="46" t="str">
        <f>IFERROR(VLOOKUP(W175,#REF!,38,FALSE),"")</f>
        <v/>
      </c>
      <c r="Z175" s="46" t="str">
        <f t="shared" si="22"/>
        <v>Ahmad Asfuri44125</v>
      </c>
      <c r="AA175" s="46" t="str">
        <f t="shared" si="23"/>
        <v>BMJ 06744125UTARANIGHT</v>
      </c>
      <c r="AB175" s="46" t="str">
        <f t="shared" si="24"/>
        <v>Ahmad Asfuri44125UTARANIGHT</v>
      </c>
      <c r="AC175" s="46" t="str">
        <f t="shared" si="25"/>
        <v>BMJ 06744125NIGHT</v>
      </c>
      <c r="AD175" s="46" t="str">
        <f t="shared" si="26"/>
        <v>Ahmad Asfuri44125NIGHT</v>
      </c>
    </row>
    <row r="176" spans="1:30" x14ac:dyDescent="0.3">
      <c r="A176" s="46">
        <v>1</v>
      </c>
      <c r="B176" s="46" t="s">
        <v>19</v>
      </c>
      <c r="C176" s="110">
        <v>44125</v>
      </c>
      <c r="D176" s="49" t="s">
        <v>95</v>
      </c>
      <c r="E176" s="74">
        <v>44125</v>
      </c>
      <c r="F176" s="49">
        <v>5084096</v>
      </c>
      <c r="G176" s="46" t="s">
        <v>21</v>
      </c>
      <c r="H176" s="46" t="s">
        <v>22</v>
      </c>
      <c r="I176" s="46" t="s">
        <v>23</v>
      </c>
      <c r="J176" s="46" t="s">
        <v>24</v>
      </c>
      <c r="K176" s="46" t="s">
        <v>82</v>
      </c>
      <c r="L176" s="46" t="str">
        <f t="shared" si="18"/>
        <v>FM260JD</v>
      </c>
      <c r="M176" s="46" t="str">
        <f t="shared" si="19"/>
        <v>BMJ</v>
      </c>
      <c r="N176" s="46" t="str">
        <f t="shared" si="20"/>
        <v>10 RODA</v>
      </c>
      <c r="O176" s="47">
        <v>0.83300925925925917</v>
      </c>
      <c r="P176" s="48">
        <v>44125.833009259259</v>
      </c>
      <c r="Q176" s="50">
        <v>38720</v>
      </c>
      <c r="R176" s="50">
        <v>14560</v>
      </c>
      <c r="S176" s="72">
        <f t="shared" si="21"/>
        <v>24.16</v>
      </c>
      <c r="T176" s="49" t="s">
        <v>27</v>
      </c>
      <c r="U176" s="49" t="s">
        <v>28</v>
      </c>
      <c r="V176" s="46" t="s">
        <v>29</v>
      </c>
      <c r="W176" s="46" t="s">
        <v>109</v>
      </c>
      <c r="X176" s="46" t="str">
        <f>IFERROR(VLOOKUP(W176,#REF!,38,FALSE),"")</f>
        <v/>
      </c>
      <c r="Z176" s="46" t="str">
        <f t="shared" si="22"/>
        <v>M.Andri44125</v>
      </c>
      <c r="AA176" s="46" t="str">
        <f t="shared" si="23"/>
        <v>BMJ 06844125UTARANIGHT</v>
      </c>
      <c r="AB176" s="46" t="str">
        <f t="shared" si="24"/>
        <v>M.Andri44125UTARANIGHT</v>
      </c>
      <c r="AC176" s="46" t="str">
        <f t="shared" si="25"/>
        <v>BMJ 06844125NIGHT</v>
      </c>
      <c r="AD176" s="46" t="str">
        <f t="shared" si="26"/>
        <v>M.Andri44125NIGHT</v>
      </c>
    </row>
    <row r="177" spans="1:30" x14ac:dyDescent="0.3">
      <c r="A177" s="46">
        <v>1</v>
      </c>
      <c r="B177" s="46" t="s">
        <v>19</v>
      </c>
      <c r="C177" s="110">
        <v>44125</v>
      </c>
      <c r="D177" s="49" t="s">
        <v>95</v>
      </c>
      <c r="E177" s="74">
        <v>44125</v>
      </c>
      <c r="F177" s="49">
        <v>5084173</v>
      </c>
      <c r="G177" s="46" t="s">
        <v>21</v>
      </c>
      <c r="H177" s="46" t="s">
        <v>22</v>
      </c>
      <c r="I177" s="46" t="s">
        <v>23</v>
      </c>
      <c r="J177" s="46" t="s">
        <v>24</v>
      </c>
      <c r="K177" s="46" t="s">
        <v>82</v>
      </c>
      <c r="L177" s="46" t="str">
        <f t="shared" si="18"/>
        <v>FM260JD</v>
      </c>
      <c r="M177" s="46" t="str">
        <f t="shared" si="19"/>
        <v>BMJ</v>
      </c>
      <c r="N177" s="46" t="str">
        <f t="shared" si="20"/>
        <v>10 RODA</v>
      </c>
      <c r="O177" s="47">
        <v>0.88627314814814817</v>
      </c>
      <c r="P177" s="48">
        <v>44125.886273148149</v>
      </c>
      <c r="Q177" s="50">
        <v>39140</v>
      </c>
      <c r="R177" s="50">
        <v>14560</v>
      </c>
      <c r="S177" s="72">
        <f t="shared" si="21"/>
        <v>24.58</v>
      </c>
      <c r="T177" s="49" t="s">
        <v>27</v>
      </c>
      <c r="U177" s="49" t="s">
        <v>28</v>
      </c>
      <c r="V177" s="46" t="s">
        <v>29</v>
      </c>
      <c r="W177" s="46" t="s">
        <v>109</v>
      </c>
      <c r="X177" s="46" t="str">
        <f>IFERROR(VLOOKUP(W177,#REF!,38,FALSE),"")</f>
        <v/>
      </c>
      <c r="Z177" s="46" t="str">
        <f t="shared" si="22"/>
        <v>M.Andri44125</v>
      </c>
      <c r="AA177" s="46" t="str">
        <f t="shared" si="23"/>
        <v>BMJ 06844125UTARANIGHT</v>
      </c>
      <c r="AB177" s="46" t="str">
        <f t="shared" si="24"/>
        <v>M.Andri44125UTARANIGHT</v>
      </c>
      <c r="AC177" s="46" t="str">
        <f t="shared" si="25"/>
        <v>BMJ 06844125NIGHT</v>
      </c>
      <c r="AD177" s="46" t="str">
        <f t="shared" si="26"/>
        <v>M.Andri44125NIGHT</v>
      </c>
    </row>
    <row r="178" spans="1:30" x14ac:dyDescent="0.3">
      <c r="A178" s="46">
        <v>1</v>
      </c>
      <c r="B178" s="46" t="s">
        <v>19</v>
      </c>
      <c r="C178" s="110">
        <v>44125</v>
      </c>
      <c r="D178" s="49" t="s">
        <v>95</v>
      </c>
      <c r="E178" s="74">
        <v>44125</v>
      </c>
      <c r="F178" s="49">
        <v>5084245</v>
      </c>
      <c r="G178" s="46" t="s">
        <v>21</v>
      </c>
      <c r="H178" s="46" t="s">
        <v>22</v>
      </c>
      <c r="I178" s="46" t="s">
        <v>23</v>
      </c>
      <c r="J178" s="46" t="s">
        <v>24</v>
      </c>
      <c r="K178" s="46" t="s">
        <v>82</v>
      </c>
      <c r="L178" s="46" t="str">
        <f t="shared" si="18"/>
        <v>FM260JD</v>
      </c>
      <c r="M178" s="46" t="str">
        <f t="shared" si="19"/>
        <v>BMJ</v>
      </c>
      <c r="N178" s="46" t="str">
        <f t="shared" si="20"/>
        <v>10 RODA</v>
      </c>
      <c r="O178" s="47">
        <v>0.93739583333333332</v>
      </c>
      <c r="P178" s="48">
        <v>44125.937395833331</v>
      </c>
      <c r="Q178" s="50">
        <v>39600</v>
      </c>
      <c r="R178" s="50">
        <v>14560</v>
      </c>
      <c r="S178" s="72">
        <f t="shared" si="21"/>
        <v>25.04</v>
      </c>
      <c r="T178" s="49" t="s">
        <v>27</v>
      </c>
      <c r="U178" s="49" t="s">
        <v>28</v>
      </c>
      <c r="V178" s="46" t="s">
        <v>29</v>
      </c>
      <c r="W178" s="46" t="s">
        <v>109</v>
      </c>
      <c r="X178" s="46" t="str">
        <f>IFERROR(VLOOKUP(W178,#REF!,38,FALSE),"")</f>
        <v/>
      </c>
      <c r="Z178" s="46" t="str">
        <f t="shared" si="22"/>
        <v>M.Andri44125</v>
      </c>
      <c r="AA178" s="46" t="str">
        <f t="shared" si="23"/>
        <v>BMJ 06844125UTARANIGHT</v>
      </c>
      <c r="AB178" s="46" t="str">
        <f t="shared" si="24"/>
        <v>M.Andri44125UTARANIGHT</v>
      </c>
      <c r="AC178" s="46" t="str">
        <f t="shared" si="25"/>
        <v>BMJ 06844125NIGHT</v>
      </c>
      <c r="AD178" s="46" t="str">
        <f t="shared" si="26"/>
        <v>M.Andri44125NIGHT</v>
      </c>
    </row>
    <row r="179" spans="1:30" x14ac:dyDescent="0.3">
      <c r="A179" s="46">
        <v>1</v>
      </c>
      <c r="B179" s="46" t="s">
        <v>19</v>
      </c>
      <c r="C179" s="110">
        <v>44125</v>
      </c>
      <c r="D179" s="49" t="s">
        <v>95</v>
      </c>
      <c r="E179" s="74">
        <v>44125</v>
      </c>
      <c r="F179" s="49">
        <v>5084321</v>
      </c>
      <c r="G179" s="46" t="s">
        <v>21</v>
      </c>
      <c r="H179" s="46" t="s">
        <v>22</v>
      </c>
      <c r="I179" s="46" t="s">
        <v>23</v>
      </c>
      <c r="J179" s="46" t="s">
        <v>24</v>
      </c>
      <c r="K179" s="46" t="s">
        <v>82</v>
      </c>
      <c r="L179" s="46" t="str">
        <f t="shared" si="18"/>
        <v>FM260JD</v>
      </c>
      <c r="M179" s="46" t="str">
        <f t="shared" si="19"/>
        <v>BMJ</v>
      </c>
      <c r="N179" s="46" t="str">
        <f t="shared" si="20"/>
        <v>10 RODA</v>
      </c>
      <c r="O179" s="47">
        <v>0.99006944444444445</v>
      </c>
      <c r="P179" s="48">
        <v>44125.990069444444</v>
      </c>
      <c r="Q179" s="50">
        <v>39280</v>
      </c>
      <c r="R179" s="50">
        <v>14560</v>
      </c>
      <c r="S179" s="72">
        <f t="shared" si="21"/>
        <v>24.72</v>
      </c>
      <c r="T179" s="49" t="s">
        <v>27</v>
      </c>
      <c r="U179" s="49" t="s">
        <v>28</v>
      </c>
      <c r="V179" s="46" t="s">
        <v>29</v>
      </c>
      <c r="W179" s="46" t="s">
        <v>109</v>
      </c>
      <c r="X179" s="46" t="str">
        <f>IFERROR(VLOOKUP(W179,#REF!,38,FALSE),"")</f>
        <v/>
      </c>
      <c r="Z179" s="46" t="str">
        <f t="shared" si="22"/>
        <v>M.Andri44125</v>
      </c>
      <c r="AA179" s="46" t="str">
        <f t="shared" si="23"/>
        <v>BMJ 06844125UTARANIGHT</v>
      </c>
      <c r="AB179" s="46" t="str">
        <f t="shared" si="24"/>
        <v>M.Andri44125UTARANIGHT</v>
      </c>
      <c r="AC179" s="46" t="str">
        <f t="shared" si="25"/>
        <v>BMJ 06844125NIGHT</v>
      </c>
      <c r="AD179" s="46" t="str">
        <f t="shared" si="26"/>
        <v>M.Andri44125NIGHT</v>
      </c>
    </row>
    <row r="180" spans="1:30" x14ac:dyDescent="0.3">
      <c r="A180" s="46">
        <v>1</v>
      </c>
      <c r="B180" s="46" t="s">
        <v>19</v>
      </c>
      <c r="C180" s="110">
        <v>44125</v>
      </c>
      <c r="D180" s="49" t="s">
        <v>95</v>
      </c>
      <c r="E180" s="74">
        <v>44126</v>
      </c>
      <c r="F180" s="49">
        <v>5084405</v>
      </c>
      <c r="G180" s="46" t="s">
        <v>21</v>
      </c>
      <c r="H180" s="46" t="s">
        <v>22</v>
      </c>
      <c r="I180" s="46" t="s">
        <v>23</v>
      </c>
      <c r="J180" s="46" t="s">
        <v>24</v>
      </c>
      <c r="K180" s="46" t="s">
        <v>82</v>
      </c>
      <c r="L180" s="46" t="str">
        <f t="shared" si="18"/>
        <v>FM260JD</v>
      </c>
      <c r="M180" s="46" t="str">
        <f t="shared" si="19"/>
        <v>BMJ</v>
      </c>
      <c r="N180" s="46" t="str">
        <f t="shared" si="20"/>
        <v>10 RODA</v>
      </c>
      <c r="O180" s="47">
        <v>7.9224537037037038E-2</v>
      </c>
      <c r="P180" s="48">
        <v>44126.079224537039</v>
      </c>
      <c r="Q180" s="50">
        <v>39780</v>
      </c>
      <c r="R180" s="50">
        <v>14560</v>
      </c>
      <c r="S180" s="72">
        <f t="shared" si="21"/>
        <v>25.22</v>
      </c>
      <c r="T180" s="49" t="s">
        <v>27</v>
      </c>
      <c r="U180" s="49" t="s">
        <v>28</v>
      </c>
      <c r="V180" s="46" t="s">
        <v>29</v>
      </c>
      <c r="W180" s="46" t="s">
        <v>109</v>
      </c>
      <c r="X180" s="46" t="str">
        <f>IFERROR(VLOOKUP(W180,#REF!,38,FALSE),"")</f>
        <v/>
      </c>
      <c r="Z180" s="46" t="str">
        <f t="shared" si="22"/>
        <v>M.Andri44125</v>
      </c>
      <c r="AA180" s="46" t="str">
        <f t="shared" si="23"/>
        <v>BMJ 06844125UTARANIGHT</v>
      </c>
      <c r="AB180" s="46" t="str">
        <f t="shared" si="24"/>
        <v>M.Andri44125UTARANIGHT</v>
      </c>
      <c r="AC180" s="46" t="str">
        <f t="shared" si="25"/>
        <v>BMJ 06844125NIGHT</v>
      </c>
      <c r="AD180" s="46" t="str">
        <f t="shared" si="26"/>
        <v>M.Andri44125NIGHT</v>
      </c>
    </row>
    <row r="181" spans="1:30" x14ac:dyDescent="0.3">
      <c r="A181" s="46">
        <v>1</v>
      </c>
      <c r="B181" s="46" t="s">
        <v>19</v>
      </c>
      <c r="C181" s="110">
        <v>44125</v>
      </c>
      <c r="D181" s="49" t="s">
        <v>95</v>
      </c>
      <c r="E181" s="74">
        <v>44126</v>
      </c>
      <c r="F181" s="49">
        <v>5084598</v>
      </c>
      <c r="G181" s="46" t="s">
        <v>21</v>
      </c>
      <c r="H181" s="46" t="s">
        <v>22</v>
      </c>
      <c r="I181" s="46" t="s">
        <v>23</v>
      </c>
      <c r="J181" s="46" t="s">
        <v>24</v>
      </c>
      <c r="K181" s="46" t="s">
        <v>82</v>
      </c>
      <c r="L181" s="46" t="str">
        <f t="shared" si="18"/>
        <v>FM260JD</v>
      </c>
      <c r="M181" s="46" t="str">
        <f t="shared" si="19"/>
        <v>BMJ</v>
      </c>
      <c r="N181" s="46" t="str">
        <f t="shared" si="20"/>
        <v>10 RODA</v>
      </c>
      <c r="O181" s="47">
        <v>0.22644675925925925</v>
      </c>
      <c r="P181" s="48">
        <v>44126.226446759261</v>
      </c>
      <c r="Q181" s="50">
        <v>37800</v>
      </c>
      <c r="R181" s="50">
        <v>14560</v>
      </c>
      <c r="S181" s="72">
        <f t="shared" si="21"/>
        <v>23.24</v>
      </c>
      <c r="T181" s="49" t="s">
        <v>27</v>
      </c>
      <c r="U181" s="49" t="s">
        <v>28</v>
      </c>
      <c r="V181" s="46" t="s">
        <v>29</v>
      </c>
      <c r="W181" s="46" t="s">
        <v>109</v>
      </c>
      <c r="X181" s="46" t="str">
        <f>IFERROR(VLOOKUP(W181,#REF!,38,FALSE),"")</f>
        <v/>
      </c>
      <c r="Z181" s="46" t="str">
        <f t="shared" si="22"/>
        <v>M.Andri44125</v>
      </c>
      <c r="AA181" s="46" t="str">
        <f t="shared" si="23"/>
        <v>BMJ 06844125UTARANIGHT</v>
      </c>
      <c r="AB181" s="46" t="str">
        <f t="shared" si="24"/>
        <v>M.Andri44125UTARANIGHT</v>
      </c>
      <c r="AC181" s="46" t="str">
        <f t="shared" si="25"/>
        <v>BMJ 06844125NIGHT</v>
      </c>
      <c r="AD181" s="46" t="str">
        <f t="shared" si="26"/>
        <v>M.Andri44125NIGHT</v>
      </c>
    </row>
    <row r="182" spans="1:30" x14ac:dyDescent="0.3">
      <c r="A182" s="46">
        <v>1</v>
      </c>
      <c r="B182" s="46" t="s">
        <v>19</v>
      </c>
      <c r="C182" s="110">
        <v>44125</v>
      </c>
      <c r="D182" s="49" t="s">
        <v>95</v>
      </c>
      <c r="E182" s="74">
        <v>44125</v>
      </c>
      <c r="F182" s="49">
        <v>5084211</v>
      </c>
      <c r="G182" s="46" t="s">
        <v>21</v>
      </c>
      <c r="H182" s="46" t="s">
        <v>22</v>
      </c>
      <c r="I182" s="46" t="s">
        <v>23</v>
      </c>
      <c r="J182" s="46" t="s">
        <v>24</v>
      </c>
      <c r="K182" s="46" t="s">
        <v>84</v>
      </c>
      <c r="L182" s="46" t="str">
        <f t="shared" si="18"/>
        <v>FM260JD</v>
      </c>
      <c r="M182" s="46" t="str">
        <f t="shared" si="19"/>
        <v>BMJ</v>
      </c>
      <c r="N182" s="46" t="str">
        <f t="shared" si="20"/>
        <v>10 RODA</v>
      </c>
      <c r="O182" s="47">
        <v>0.91559027777777768</v>
      </c>
      <c r="P182" s="48">
        <v>44125.922962962963</v>
      </c>
      <c r="Q182" s="50">
        <v>38540</v>
      </c>
      <c r="R182" s="50">
        <v>14380</v>
      </c>
      <c r="S182" s="72">
        <f t="shared" si="21"/>
        <v>24.16</v>
      </c>
      <c r="T182" s="49" t="s">
        <v>27</v>
      </c>
      <c r="U182" s="49" t="s">
        <v>28</v>
      </c>
      <c r="V182" s="46" t="s">
        <v>29</v>
      </c>
      <c r="W182" s="46" t="s">
        <v>110</v>
      </c>
      <c r="X182" s="46" t="str">
        <f>IFERROR(VLOOKUP(W182,#REF!,38,FALSE),"")</f>
        <v/>
      </c>
      <c r="Z182" s="46" t="str">
        <f t="shared" si="22"/>
        <v>Kosmas DN44125</v>
      </c>
      <c r="AA182" s="46" t="str">
        <f t="shared" si="23"/>
        <v>BMJ 06944125UTARANIGHT</v>
      </c>
      <c r="AB182" s="46" t="str">
        <f t="shared" si="24"/>
        <v>Kosmas DN44125UTARANIGHT</v>
      </c>
      <c r="AC182" s="46" t="str">
        <f t="shared" si="25"/>
        <v>BMJ 06944125NIGHT</v>
      </c>
      <c r="AD182" s="46" t="str">
        <f t="shared" si="26"/>
        <v>Kosmas DN44125NIGHT</v>
      </c>
    </row>
    <row r="183" spans="1:30" x14ac:dyDescent="0.3">
      <c r="A183" s="46">
        <v>1</v>
      </c>
      <c r="B183" s="46" t="s">
        <v>19</v>
      </c>
      <c r="C183" s="110">
        <v>44125</v>
      </c>
      <c r="D183" s="49" t="s">
        <v>95</v>
      </c>
      <c r="E183" s="74">
        <v>44125</v>
      </c>
      <c r="F183" s="49">
        <v>5084304</v>
      </c>
      <c r="G183" s="46" t="s">
        <v>21</v>
      </c>
      <c r="H183" s="46" t="s">
        <v>22</v>
      </c>
      <c r="I183" s="46" t="s">
        <v>23</v>
      </c>
      <c r="J183" s="46" t="s">
        <v>24</v>
      </c>
      <c r="K183" s="46" t="s">
        <v>84</v>
      </c>
      <c r="L183" s="46" t="str">
        <f t="shared" si="18"/>
        <v>FM260JD</v>
      </c>
      <c r="M183" s="46" t="str">
        <f t="shared" si="19"/>
        <v>BMJ</v>
      </c>
      <c r="N183" s="46" t="str">
        <f t="shared" si="20"/>
        <v>10 RODA</v>
      </c>
      <c r="O183" s="47">
        <v>0.97811342592592598</v>
      </c>
      <c r="P183" s="48">
        <v>44125.978113425925</v>
      </c>
      <c r="Q183" s="50">
        <v>38580</v>
      </c>
      <c r="R183" s="50">
        <v>14380</v>
      </c>
      <c r="S183" s="72">
        <f t="shared" si="21"/>
        <v>24.2</v>
      </c>
      <c r="T183" s="49" t="s">
        <v>27</v>
      </c>
      <c r="U183" s="49" t="s">
        <v>28</v>
      </c>
      <c r="V183" s="46" t="s">
        <v>29</v>
      </c>
      <c r="W183" s="46" t="s">
        <v>110</v>
      </c>
      <c r="X183" s="46" t="str">
        <f>IFERROR(VLOOKUP(W183,#REF!,38,FALSE),"")</f>
        <v/>
      </c>
      <c r="Z183" s="46" t="str">
        <f t="shared" si="22"/>
        <v>Kosmas DN44125</v>
      </c>
      <c r="AA183" s="46" t="str">
        <f t="shared" si="23"/>
        <v>BMJ 06944125UTARANIGHT</v>
      </c>
      <c r="AB183" s="46" t="str">
        <f t="shared" si="24"/>
        <v>Kosmas DN44125UTARANIGHT</v>
      </c>
      <c r="AC183" s="46" t="str">
        <f t="shared" si="25"/>
        <v>BMJ 06944125NIGHT</v>
      </c>
      <c r="AD183" s="46" t="str">
        <f t="shared" si="26"/>
        <v>Kosmas DN44125NIGHT</v>
      </c>
    </row>
    <row r="184" spans="1:30" x14ac:dyDescent="0.3">
      <c r="A184" s="46">
        <v>1</v>
      </c>
      <c r="B184" s="46" t="s">
        <v>19</v>
      </c>
      <c r="C184" s="110">
        <v>44125</v>
      </c>
      <c r="D184" s="49" t="s">
        <v>95</v>
      </c>
      <c r="E184" s="74">
        <v>44126</v>
      </c>
      <c r="F184" s="49">
        <v>5084377</v>
      </c>
      <c r="G184" s="46" t="s">
        <v>21</v>
      </c>
      <c r="H184" s="46" t="s">
        <v>22</v>
      </c>
      <c r="I184" s="46" t="s">
        <v>23</v>
      </c>
      <c r="J184" s="46" t="s">
        <v>24</v>
      </c>
      <c r="K184" s="46" t="s">
        <v>84</v>
      </c>
      <c r="L184" s="46" t="str">
        <f t="shared" si="18"/>
        <v>FM260JD</v>
      </c>
      <c r="M184" s="46" t="str">
        <f t="shared" si="19"/>
        <v>BMJ</v>
      </c>
      <c r="N184" s="46" t="str">
        <f t="shared" si="20"/>
        <v>10 RODA</v>
      </c>
      <c r="O184" s="47">
        <v>2.8819444444444443E-2</v>
      </c>
      <c r="P184" s="48">
        <v>44126.028819444444</v>
      </c>
      <c r="Q184" s="50">
        <v>38420</v>
      </c>
      <c r="R184" s="50">
        <v>14380</v>
      </c>
      <c r="S184" s="72">
        <f t="shared" si="21"/>
        <v>24.04</v>
      </c>
      <c r="T184" s="49" t="s">
        <v>27</v>
      </c>
      <c r="U184" s="49" t="s">
        <v>28</v>
      </c>
      <c r="V184" s="46" t="s">
        <v>29</v>
      </c>
      <c r="W184" s="46" t="s">
        <v>110</v>
      </c>
      <c r="X184" s="46" t="str">
        <f>IFERROR(VLOOKUP(W184,#REF!,38,FALSE),"")</f>
        <v/>
      </c>
      <c r="Z184" s="46" t="str">
        <f t="shared" si="22"/>
        <v>Kosmas DN44125</v>
      </c>
      <c r="AA184" s="46" t="str">
        <f t="shared" si="23"/>
        <v>BMJ 06944125UTARANIGHT</v>
      </c>
      <c r="AB184" s="46" t="str">
        <f t="shared" si="24"/>
        <v>Kosmas DN44125UTARANIGHT</v>
      </c>
      <c r="AC184" s="46" t="str">
        <f t="shared" si="25"/>
        <v>BMJ 06944125NIGHT</v>
      </c>
      <c r="AD184" s="46" t="str">
        <f t="shared" si="26"/>
        <v>Kosmas DN44125NIGHT</v>
      </c>
    </row>
    <row r="185" spans="1:30" x14ac:dyDescent="0.3">
      <c r="A185" s="46">
        <v>1</v>
      </c>
      <c r="B185" s="46" t="s">
        <v>19</v>
      </c>
      <c r="C185" s="110">
        <v>44125</v>
      </c>
      <c r="D185" s="49" t="s">
        <v>95</v>
      </c>
      <c r="E185" s="74">
        <v>44126</v>
      </c>
      <c r="F185" s="49">
        <v>5084456</v>
      </c>
      <c r="G185" s="46" t="s">
        <v>21</v>
      </c>
      <c r="H185" s="46" t="s">
        <v>22</v>
      </c>
      <c r="I185" s="46" t="s">
        <v>23</v>
      </c>
      <c r="J185" s="46" t="s">
        <v>24</v>
      </c>
      <c r="K185" s="46" t="s">
        <v>84</v>
      </c>
      <c r="L185" s="46" t="str">
        <f t="shared" si="18"/>
        <v>FM260JD</v>
      </c>
      <c r="M185" s="46" t="str">
        <f t="shared" si="19"/>
        <v>BMJ</v>
      </c>
      <c r="N185" s="46" t="str">
        <f t="shared" si="20"/>
        <v>10 RODA</v>
      </c>
      <c r="O185" s="47">
        <v>0.10680555555555556</v>
      </c>
      <c r="P185" s="48">
        <v>44126.106805555559</v>
      </c>
      <c r="Q185" s="50">
        <v>40680</v>
      </c>
      <c r="R185" s="50">
        <v>14380</v>
      </c>
      <c r="S185" s="72">
        <f t="shared" si="21"/>
        <v>26.3</v>
      </c>
      <c r="T185" s="49" t="s">
        <v>27</v>
      </c>
      <c r="U185" s="49" t="s">
        <v>28</v>
      </c>
      <c r="V185" s="46" t="s">
        <v>32</v>
      </c>
      <c r="W185" s="46" t="s">
        <v>110</v>
      </c>
      <c r="X185" s="46" t="str">
        <f>IFERROR(VLOOKUP(W185,#REF!,38,FALSE),"")</f>
        <v/>
      </c>
      <c r="Z185" s="46" t="str">
        <f t="shared" si="22"/>
        <v>Kosmas DN44125</v>
      </c>
      <c r="AA185" s="46" t="str">
        <f t="shared" si="23"/>
        <v>BMJ 06944125UTARANIGHT</v>
      </c>
      <c r="AB185" s="46" t="str">
        <f t="shared" si="24"/>
        <v>Kosmas DN44125UTARANIGHT</v>
      </c>
      <c r="AC185" s="46" t="str">
        <f t="shared" si="25"/>
        <v>BMJ 06944125NIGHT</v>
      </c>
      <c r="AD185" s="46" t="str">
        <f t="shared" si="26"/>
        <v>Kosmas DN44125NIGHT</v>
      </c>
    </row>
    <row r="186" spans="1:30" x14ac:dyDescent="0.3">
      <c r="A186" s="46">
        <v>1</v>
      </c>
      <c r="B186" s="46" t="s">
        <v>19</v>
      </c>
      <c r="C186" s="110">
        <v>44125</v>
      </c>
      <c r="D186" s="49" t="s">
        <v>95</v>
      </c>
      <c r="E186" s="74">
        <v>44126</v>
      </c>
      <c r="F186" s="49">
        <v>5084609</v>
      </c>
      <c r="G186" s="46" t="s">
        <v>21</v>
      </c>
      <c r="H186" s="46" t="s">
        <v>22</v>
      </c>
      <c r="I186" s="46" t="s">
        <v>23</v>
      </c>
      <c r="J186" s="46" t="s">
        <v>24</v>
      </c>
      <c r="K186" s="46" t="s">
        <v>84</v>
      </c>
      <c r="L186" s="46" t="str">
        <f t="shared" si="18"/>
        <v>FM260JD</v>
      </c>
      <c r="M186" s="46" t="str">
        <f t="shared" si="19"/>
        <v>BMJ</v>
      </c>
      <c r="N186" s="46" t="str">
        <f t="shared" si="20"/>
        <v>10 RODA</v>
      </c>
      <c r="O186" s="47">
        <v>0.23649305555555555</v>
      </c>
      <c r="P186" s="48">
        <v>44126.236493055556</v>
      </c>
      <c r="Q186" s="50">
        <v>37740</v>
      </c>
      <c r="R186" s="50">
        <v>14380</v>
      </c>
      <c r="S186" s="72">
        <f t="shared" si="21"/>
        <v>23.36</v>
      </c>
      <c r="T186" s="49" t="s">
        <v>27</v>
      </c>
      <c r="U186" s="49" t="s">
        <v>28</v>
      </c>
      <c r="V186" s="46" t="s">
        <v>29</v>
      </c>
      <c r="W186" s="46" t="s">
        <v>110</v>
      </c>
      <c r="X186" s="46" t="str">
        <f>IFERROR(VLOOKUP(W186,#REF!,38,FALSE),"")</f>
        <v/>
      </c>
      <c r="Z186" s="46" t="str">
        <f t="shared" si="22"/>
        <v>Kosmas DN44125</v>
      </c>
      <c r="AA186" s="46" t="str">
        <f t="shared" si="23"/>
        <v>BMJ 06944125UTARANIGHT</v>
      </c>
      <c r="AB186" s="46" t="str">
        <f t="shared" si="24"/>
        <v>Kosmas DN44125UTARANIGHT</v>
      </c>
      <c r="AC186" s="46" t="str">
        <f t="shared" si="25"/>
        <v>BMJ 06944125NIGHT</v>
      </c>
      <c r="AD186" s="46" t="str">
        <f t="shared" si="26"/>
        <v>Kosmas DN44125NIGHT</v>
      </c>
    </row>
    <row r="187" spans="1:30" x14ac:dyDescent="0.3">
      <c r="A187" s="46">
        <v>1</v>
      </c>
      <c r="B187" s="46" t="s">
        <v>19</v>
      </c>
      <c r="C187" s="110">
        <v>44125</v>
      </c>
      <c r="D187" s="49" t="s">
        <v>95</v>
      </c>
      <c r="E187" s="74">
        <v>44125</v>
      </c>
      <c r="F187" s="49">
        <v>5084161</v>
      </c>
      <c r="G187" s="46" t="s">
        <v>39</v>
      </c>
      <c r="H187" s="46" t="s">
        <v>40</v>
      </c>
      <c r="I187" s="46" t="s">
        <v>41</v>
      </c>
      <c r="J187" s="46" t="s">
        <v>42</v>
      </c>
      <c r="K187" s="46" t="s">
        <v>86</v>
      </c>
      <c r="L187" s="46" t="str">
        <f t="shared" si="18"/>
        <v>AXOR4843</v>
      </c>
      <c r="M187" s="46" t="str">
        <f t="shared" si="19"/>
        <v>BMJ</v>
      </c>
      <c r="N187" s="46" t="str">
        <f t="shared" si="20"/>
        <v>12 RODA</v>
      </c>
      <c r="O187" s="47">
        <v>0.87981481481481483</v>
      </c>
      <c r="P187" s="48">
        <v>44125.885069444441</v>
      </c>
      <c r="Q187" s="50">
        <v>55120</v>
      </c>
      <c r="R187" s="50">
        <v>19700</v>
      </c>
      <c r="S187" s="72">
        <f t="shared" si="21"/>
        <v>35.42</v>
      </c>
      <c r="T187" s="49" t="s">
        <v>27</v>
      </c>
      <c r="U187" s="49" t="s">
        <v>28</v>
      </c>
      <c r="V187" s="46" t="s">
        <v>44</v>
      </c>
      <c r="W187" s="46" t="s">
        <v>111</v>
      </c>
      <c r="X187" s="46" t="str">
        <f>IFERROR(VLOOKUP(W187,#REF!,38,FALSE),"")</f>
        <v/>
      </c>
      <c r="Z187" s="46" t="str">
        <f t="shared" si="22"/>
        <v>Linus Harimin44125</v>
      </c>
      <c r="AA187" s="46" t="str">
        <f t="shared" si="23"/>
        <v>BMJ 07044125SELATANNIGHT</v>
      </c>
      <c r="AB187" s="46" t="str">
        <f t="shared" si="24"/>
        <v>Linus Harimin44125SELATANNIGHT</v>
      </c>
      <c r="AC187" s="46" t="str">
        <f t="shared" si="25"/>
        <v>BMJ 07044125NIGHT</v>
      </c>
      <c r="AD187" s="46" t="str">
        <f t="shared" si="26"/>
        <v>Linus Harimin44125NIGHT</v>
      </c>
    </row>
    <row r="188" spans="1:30" x14ac:dyDescent="0.3">
      <c r="A188" s="46">
        <v>1</v>
      </c>
      <c r="B188" s="46" t="s">
        <v>19</v>
      </c>
      <c r="C188" s="110">
        <v>44125</v>
      </c>
      <c r="D188" s="49" t="s">
        <v>95</v>
      </c>
      <c r="E188" s="74">
        <v>44125</v>
      </c>
      <c r="F188" s="49">
        <v>5084307</v>
      </c>
      <c r="G188" s="46" t="s">
        <v>39</v>
      </c>
      <c r="H188" s="46" t="s">
        <v>112</v>
      </c>
      <c r="I188" s="46" t="s">
        <v>113</v>
      </c>
      <c r="J188" s="46" t="s">
        <v>42</v>
      </c>
      <c r="K188" s="46" t="s">
        <v>86</v>
      </c>
      <c r="L188" s="46" t="str">
        <f t="shared" si="18"/>
        <v>AXOR4843</v>
      </c>
      <c r="M188" s="46" t="str">
        <f t="shared" si="19"/>
        <v>BMJ</v>
      </c>
      <c r="N188" s="46" t="str">
        <f t="shared" si="20"/>
        <v>12 RODA</v>
      </c>
      <c r="O188" s="47">
        <v>0.97961805555555559</v>
      </c>
      <c r="P188" s="48">
        <v>44125.979618055557</v>
      </c>
      <c r="Q188" s="50">
        <v>53480</v>
      </c>
      <c r="R188" s="50">
        <v>19700</v>
      </c>
      <c r="S188" s="72">
        <f t="shared" si="21"/>
        <v>33.78</v>
      </c>
      <c r="T188" s="49" t="s">
        <v>27</v>
      </c>
      <c r="U188" s="49" t="s">
        <v>28</v>
      </c>
      <c r="V188" s="46" t="s">
        <v>114</v>
      </c>
      <c r="W188" s="46" t="s">
        <v>111</v>
      </c>
      <c r="X188" s="46" t="str">
        <f>IFERROR(VLOOKUP(W188,#REF!,38,FALSE),"")</f>
        <v/>
      </c>
      <c r="Z188" s="46" t="str">
        <f t="shared" si="22"/>
        <v>Linus Harimin44125</v>
      </c>
      <c r="AA188" s="46" t="str">
        <f t="shared" si="23"/>
        <v>BMJ 07044125SELATANNIGHT</v>
      </c>
      <c r="AB188" s="46" t="str">
        <f t="shared" si="24"/>
        <v>Linus Harimin44125SELATANNIGHT</v>
      </c>
      <c r="AC188" s="46" t="str">
        <f t="shared" si="25"/>
        <v>BMJ 07044125NIGHT</v>
      </c>
      <c r="AD188" s="46" t="str">
        <f t="shared" si="26"/>
        <v>Linus Harimin44125NIGHT</v>
      </c>
    </row>
    <row r="189" spans="1:30" x14ac:dyDescent="0.3">
      <c r="A189" s="46">
        <v>1</v>
      </c>
      <c r="B189" s="46" t="s">
        <v>19</v>
      </c>
      <c r="C189" s="110">
        <v>44125</v>
      </c>
      <c r="D189" s="49" t="s">
        <v>95</v>
      </c>
      <c r="E189" s="74">
        <v>44126</v>
      </c>
      <c r="F189" s="49">
        <v>5084404</v>
      </c>
      <c r="G189" s="46" t="s">
        <v>39</v>
      </c>
      <c r="H189" s="46" t="s">
        <v>112</v>
      </c>
      <c r="I189" s="46" t="s">
        <v>113</v>
      </c>
      <c r="J189" s="46" t="s">
        <v>42</v>
      </c>
      <c r="K189" s="46" t="s">
        <v>86</v>
      </c>
      <c r="L189" s="46" t="str">
        <f t="shared" si="18"/>
        <v>AXOR4843</v>
      </c>
      <c r="M189" s="46" t="str">
        <f t="shared" si="19"/>
        <v>BMJ</v>
      </c>
      <c r="N189" s="46" t="str">
        <f t="shared" si="20"/>
        <v>12 RODA</v>
      </c>
      <c r="O189" s="47">
        <v>7.8437500000000007E-2</v>
      </c>
      <c r="P189" s="48">
        <v>44126.0784375</v>
      </c>
      <c r="Q189" s="50">
        <v>53720</v>
      </c>
      <c r="R189" s="50">
        <v>19700</v>
      </c>
      <c r="S189" s="72">
        <f t="shared" si="21"/>
        <v>34.020000000000003</v>
      </c>
      <c r="T189" s="49" t="s">
        <v>27</v>
      </c>
      <c r="U189" s="49" t="s">
        <v>28</v>
      </c>
      <c r="V189" s="46" t="s">
        <v>114</v>
      </c>
      <c r="W189" s="46" t="s">
        <v>111</v>
      </c>
      <c r="X189" s="46" t="str">
        <f>IFERROR(VLOOKUP(W189,#REF!,38,FALSE),"")</f>
        <v/>
      </c>
      <c r="Z189" s="46" t="str">
        <f t="shared" si="22"/>
        <v>Linus Harimin44125</v>
      </c>
      <c r="AA189" s="46" t="str">
        <f t="shared" si="23"/>
        <v>BMJ 07044125SELATANNIGHT</v>
      </c>
      <c r="AB189" s="46" t="str">
        <f t="shared" si="24"/>
        <v>Linus Harimin44125SELATANNIGHT</v>
      </c>
      <c r="AC189" s="46" t="str">
        <f t="shared" si="25"/>
        <v>BMJ 07044125NIGHT</v>
      </c>
      <c r="AD189" s="46" t="str">
        <f t="shared" si="26"/>
        <v>Linus Harimin44125NIGHT</v>
      </c>
    </row>
    <row r="190" spans="1:30" x14ac:dyDescent="0.3">
      <c r="A190" s="46">
        <v>1</v>
      </c>
      <c r="B190" s="46" t="s">
        <v>19</v>
      </c>
      <c r="C190" s="110">
        <v>44125</v>
      </c>
      <c r="D190" s="49" t="s">
        <v>95</v>
      </c>
      <c r="E190" s="74">
        <v>44126</v>
      </c>
      <c r="F190" s="49">
        <v>5084595</v>
      </c>
      <c r="G190" s="46" t="s">
        <v>39</v>
      </c>
      <c r="H190" s="46" t="s">
        <v>112</v>
      </c>
      <c r="I190" s="46" t="s">
        <v>113</v>
      </c>
      <c r="J190" s="46" t="s">
        <v>42</v>
      </c>
      <c r="K190" s="46" t="s">
        <v>86</v>
      </c>
      <c r="L190" s="46" t="str">
        <f t="shared" si="18"/>
        <v>AXOR4843</v>
      </c>
      <c r="M190" s="46" t="str">
        <f t="shared" si="19"/>
        <v>BMJ</v>
      </c>
      <c r="N190" s="46" t="str">
        <f t="shared" si="20"/>
        <v>12 RODA</v>
      </c>
      <c r="O190" s="47">
        <v>0.22193287037037038</v>
      </c>
      <c r="P190" s="48">
        <v>44126.221932870372</v>
      </c>
      <c r="Q190" s="50">
        <v>55260</v>
      </c>
      <c r="R190" s="50">
        <v>19700</v>
      </c>
      <c r="S190" s="72">
        <f t="shared" si="21"/>
        <v>35.56</v>
      </c>
      <c r="T190" s="49" t="s">
        <v>27</v>
      </c>
      <c r="U190" s="49" t="s">
        <v>28</v>
      </c>
      <c r="V190" s="46" t="s">
        <v>44</v>
      </c>
      <c r="W190" s="46" t="s">
        <v>111</v>
      </c>
      <c r="X190" s="46" t="str">
        <f>IFERROR(VLOOKUP(W190,#REF!,38,FALSE),"")</f>
        <v/>
      </c>
      <c r="Z190" s="46" t="str">
        <f t="shared" si="22"/>
        <v>Linus Harimin44125</v>
      </c>
      <c r="AA190" s="46" t="str">
        <f t="shared" si="23"/>
        <v>BMJ 07044125SELATANNIGHT</v>
      </c>
      <c r="AB190" s="46" t="str">
        <f t="shared" si="24"/>
        <v>Linus Harimin44125SELATANNIGHT</v>
      </c>
      <c r="AC190" s="46" t="str">
        <f t="shared" si="25"/>
        <v>BMJ 07044125NIGHT</v>
      </c>
      <c r="AD190" s="46" t="str">
        <f t="shared" si="26"/>
        <v>Linus Harimin44125NIGHT</v>
      </c>
    </row>
    <row r="191" spans="1:30" x14ac:dyDescent="0.3">
      <c r="A191" s="46">
        <v>1</v>
      </c>
      <c r="B191" s="46" t="s">
        <v>19</v>
      </c>
      <c r="C191" s="110">
        <v>44125</v>
      </c>
      <c r="D191" s="49" t="s">
        <v>95</v>
      </c>
      <c r="E191" s="74">
        <v>44125</v>
      </c>
      <c r="F191" s="49">
        <v>5084272</v>
      </c>
      <c r="G191" s="46" t="s">
        <v>21</v>
      </c>
      <c r="H191" s="46" t="s">
        <v>22</v>
      </c>
      <c r="I191" s="46" t="s">
        <v>48</v>
      </c>
      <c r="J191" s="46" t="s">
        <v>49</v>
      </c>
      <c r="K191" s="46" t="s">
        <v>88</v>
      </c>
      <c r="L191" s="46" t="str">
        <f t="shared" si="18"/>
        <v>AXOR4843</v>
      </c>
      <c r="M191" s="46" t="str">
        <f t="shared" si="19"/>
        <v>BMJ</v>
      </c>
      <c r="N191" s="46" t="str">
        <f t="shared" si="20"/>
        <v>12 RODA</v>
      </c>
      <c r="O191" s="47">
        <v>0.95682870370370365</v>
      </c>
      <c r="P191" s="48">
        <v>44125.956828703704</v>
      </c>
      <c r="Q191" s="50">
        <v>50780</v>
      </c>
      <c r="R191" s="50">
        <v>19560</v>
      </c>
      <c r="S191" s="72">
        <f t="shared" si="21"/>
        <v>31.22</v>
      </c>
      <c r="T191" s="49" t="s">
        <v>27</v>
      </c>
      <c r="U191" s="49" t="s">
        <v>28</v>
      </c>
      <c r="V191" s="46" t="s">
        <v>50</v>
      </c>
      <c r="W191" s="46" t="s">
        <v>115</v>
      </c>
      <c r="X191" s="46" t="str">
        <f>IFERROR(VLOOKUP(W191,#REF!,38,FALSE),"")</f>
        <v/>
      </c>
      <c r="Z191" s="46" t="str">
        <f t="shared" si="22"/>
        <v>Budiyono44125</v>
      </c>
      <c r="AA191" s="46" t="str">
        <f t="shared" si="23"/>
        <v>BMJ 07144125UTARANIGHT</v>
      </c>
      <c r="AB191" s="46" t="str">
        <f t="shared" si="24"/>
        <v>Budiyono44125UTARANIGHT</v>
      </c>
      <c r="AC191" s="46" t="str">
        <f t="shared" si="25"/>
        <v>BMJ 07144125NIGHT</v>
      </c>
      <c r="AD191" s="46" t="str">
        <f t="shared" si="26"/>
        <v>Budiyono44125NIGHT</v>
      </c>
    </row>
    <row r="192" spans="1:30" x14ac:dyDescent="0.3">
      <c r="A192" s="46">
        <v>1</v>
      </c>
      <c r="B192" s="46" t="s">
        <v>19</v>
      </c>
      <c r="C192" s="110">
        <v>44125</v>
      </c>
      <c r="D192" s="49" t="s">
        <v>95</v>
      </c>
      <c r="E192" s="74">
        <v>44126</v>
      </c>
      <c r="F192" s="49">
        <v>5084370</v>
      </c>
      <c r="G192" s="46" t="s">
        <v>21</v>
      </c>
      <c r="H192" s="46" t="s">
        <v>22</v>
      </c>
      <c r="I192" s="46" t="s">
        <v>48</v>
      </c>
      <c r="J192" s="46" t="s">
        <v>49</v>
      </c>
      <c r="K192" s="46" t="s">
        <v>88</v>
      </c>
      <c r="L192" s="46" t="str">
        <f t="shared" si="18"/>
        <v>AXOR4843</v>
      </c>
      <c r="M192" s="46" t="str">
        <f t="shared" si="19"/>
        <v>BMJ</v>
      </c>
      <c r="N192" s="46" t="str">
        <f t="shared" si="20"/>
        <v>12 RODA</v>
      </c>
      <c r="O192" s="47">
        <v>2.5451388888888888E-2</v>
      </c>
      <c r="P192" s="48">
        <v>44126.025451388887</v>
      </c>
      <c r="Q192" s="50">
        <v>50500</v>
      </c>
      <c r="R192" s="50">
        <v>19560</v>
      </c>
      <c r="S192" s="72">
        <f t="shared" si="21"/>
        <v>30.94</v>
      </c>
      <c r="T192" s="49" t="s">
        <v>27</v>
      </c>
      <c r="U192" s="49" t="s">
        <v>28</v>
      </c>
      <c r="V192" s="46" t="s">
        <v>70</v>
      </c>
      <c r="W192" s="46" t="s">
        <v>115</v>
      </c>
      <c r="X192" s="46" t="str">
        <f>IFERROR(VLOOKUP(W192,#REF!,38,FALSE),"")</f>
        <v/>
      </c>
      <c r="Z192" s="46" t="str">
        <f t="shared" si="22"/>
        <v>Budiyono44125</v>
      </c>
      <c r="AA192" s="46" t="str">
        <f t="shared" si="23"/>
        <v>BMJ 07144125UTARANIGHT</v>
      </c>
      <c r="AB192" s="46" t="str">
        <f t="shared" si="24"/>
        <v>Budiyono44125UTARANIGHT</v>
      </c>
      <c r="AC192" s="46" t="str">
        <f t="shared" si="25"/>
        <v>BMJ 07144125NIGHT</v>
      </c>
      <c r="AD192" s="46" t="str">
        <f t="shared" si="26"/>
        <v>Budiyono44125NIGHT</v>
      </c>
    </row>
    <row r="193" spans="1:30" x14ac:dyDescent="0.3">
      <c r="A193" s="46">
        <v>1</v>
      </c>
      <c r="B193" s="46" t="s">
        <v>19</v>
      </c>
      <c r="C193" s="110">
        <v>44125</v>
      </c>
      <c r="D193" s="49" t="s">
        <v>95</v>
      </c>
      <c r="E193" s="74">
        <v>44126</v>
      </c>
      <c r="F193" s="49">
        <v>5084468</v>
      </c>
      <c r="G193" s="46" t="s">
        <v>39</v>
      </c>
      <c r="H193" s="46" t="s">
        <v>46</v>
      </c>
      <c r="I193" s="46" t="s">
        <v>41</v>
      </c>
      <c r="J193" s="46" t="s">
        <v>42</v>
      </c>
      <c r="K193" s="46" t="s">
        <v>88</v>
      </c>
      <c r="L193" s="46" t="str">
        <f t="shared" si="18"/>
        <v>AXOR4843</v>
      </c>
      <c r="M193" s="46" t="str">
        <f t="shared" si="19"/>
        <v>BMJ</v>
      </c>
      <c r="N193" s="46" t="str">
        <f t="shared" si="20"/>
        <v>12 RODA</v>
      </c>
      <c r="O193" s="47">
        <v>0.11527777777777777</v>
      </c>
      <c r="P193" s="48">
        <v>44126.115277777775</v>
      </c>
      <c r="Q193" s="50">
        <v>52380</v>
      </c>
      <c r="R193" s="50">
        <v>19560</v>
      </c>
      <c r="S193" s="72">
        <f t="shared" si="21"/>
        <v>32.82</v>
      </c>
      <c r="T193" s="49" t="s">
        <v>27</v>
      </c>
      <c r="U193" s="49" t="s">
        <v>28</v>
      </c>
      <c r="V193" s="46" t="s">
        <v>47</v>
      </c>
      <c r="W193" s="46" t="s">
        <v>115</v>
      </c>
      <c r="X193" s="46" t="str">
        <f>IFERROR(VLOOKUP(W193,#REF!,38,FALSE),"")</f>
        <v/>
      </c>
      <c r="Z193" s="46" t="str">
        <f t="shared" si="22"/>
        <v>Budiyono44125</v>
      </c>
      <c r="AA193" s="46" t="str">
        <f t="shared" si="23"/>
        <v>BMJ 07144125SELATANNIGHT</v>
      </c>
      <c r="AB193" s="46" t="str">
        <f t="shared" si="24"/>
        <v>Budiyono44125SELATANNIGHT</v>
      </c>
      <c r="AC193" s="46" t="str">
        <f t="shared" si="25"/>
        <v>BMJ 07144125NIGHT</v>
      </c>
      <c r="AD193" s="46" t="str">
        <f t="shared" si="26"/>
        <v>Budiyono44125NIGHT</v>
      </c>
    </row>
    <row r="194" spans="1:30" x14ac:dyDescent="0.3">
      <c r="A194" s="46">
        <v>1</v>
      </c>
      <c r="B194" s="46" t="s">
        <v>19</v>
      </c>
      <c r="C194" s="110">
        <v>44125</v>
      </c>
      <c r="D194" s="49" t="s">
        <v>95</v>
      </c>
      <c r="E194" s="74">
        <v>44125</v>
      </c>
      <c r="F194" s="49">
        <v>5084146</v>
      </c>
      <c r="G194" s="46" t="s">
        <v>39</v>
      </c>
      <c r="H194" s="46" t="s">
        <v>40</v>
      </c>
      <c r="I194" s="46" t="s">
        <v>41</v>
      </c>
      <c r="J194" s="46" t="s">
        <v>42</v>
      </c>
      <c r="K194" s="46" t="s">
        <v>91</v>
      </c>
      <c r="L194" s="46" t="str">
        <f t="shared" si="18"/>
        <v>AXOR4843</v>
      </c>
      <c r="M194" s="46" t="str">
        <f t="shared" si="19"/>
        <v>BMJ</v>
      </c>
      <c r="N194" s="46" t="str">
        <f t="shared" si="20"/>
        <v>12 RODA</v>
      </c>
      <c r="O194" s="47">
        <v>0.86766203703703704</v>
      </c>
      <c r="P194" s="48">
        <v>44125.867662037039</v>
      </c>
      <c r="Q194" s="50">
        <v>54540</v>
      </c>
      <c r="R194" s="50">
        <v>19960</v>
      </c>
      <c r="S194" s="72">
        <f t="shared" si="21"/>
        <v>34.58</v>
      </c>
      <c r="T194" s="49" t="s">
        <v>27</v>
      </c>
      <c r="U194" s="49" t="s">
        <v>28</v>
      </c>
      <c r="V194" s="46" t="s">
        <v>44</v>
      </c>
      <c r="W194" s="46" t="s">
        <v>116</v>
      </c>
      <c r="X194" s="46" t="str">
        <f>IFERROR(VLOOKUP(W194,#REF!,38,FALSE),"")</f>
        <v/>
      </c>
      <c r="Z194" s="46" t="str">
        <f t="shared" si="22"/>
        <v>Muchamad44125</v>
      </c>
      <c r="AA194" s="46" t="str">
        <f t="shared" si="23"/>
        <v>BMJ 07344125SELATANNIGHT</v>
      </c>
      <c r="AB194" s="46" t="str">
        <f t="shared" si="24"/>
        <v>Muchamad44125SELATANNIGHT</v>
      </c>
      <c r="AC194" s="46" t="str">
        <f t="shared" si="25"/>
        <v>BMJ 07344125NIGHT</v>
      </c>
      <c r="AD194" s="46" t="str">
        <f t="shared" si="26"/>
        <v>Muchamad44125NIGHT</v>
      </c>
    </row>
    <row r="195" spans="1:30" x14ac:dyDescent="0.3">
      <c r="A195" s="46">
        <v>1</v>
      </c>
      <c r="B195" s="46" t="s">
        <v>19</v>
      </c>
      <c r="C195" s="110">
        <v>44125</v>
      </c>
      <c r="D195" s="49" t="s">
        <v>95</v>
      </c>
      <c r="E195" s="74">
        <v>44125</v>
      </c>
      <c r="F195" s="49">
        <v>5084300</v>
      </c>
      <c r="G195" s="46" t="s">
        <v>39</v>
      </c>
      <c r="H195" s="46" t="s">
        <v>40</v>
      </c>
      <c r="I195" s="46" t="s">
        <v>41</v>
      </c>
      <c r="J195" s="46" t="s">
        <v>42</v>
      </c>
      <c r="K195" s="46" t="s">
        <v>91</v>
      </c>
      <c r="L195" s="46" t="str">
        <f t="shared" si="18"/>
        <v>AXOR4843</v>
      </c>
      <c r="M195" s="46" t="str">
        <f t="shared" si="19"/>
        <v>BMJ</v>
      </c>
      <c r="N195" s="46" t="str">
        <f t="shared" si="20"/>
        <v>12 RODA</v>
      </c>
      <c r="O195" s="47">
        <v>0.97673611111111114</v>
      </c>
      <c r="P195" s="48">
        <v>44125.976736111108</v>
      </c>
      <c r="Q195" s="50">
        <v>55000</v>
      </c>
      <c r="R195" s="50">
        <v>19960</v>
      </c>
      <c r="S195" s="72">
        <f t="shared" si="21"/>
        <v>35.04</v>
      </c>
      <c r="T195" s="49" t="s">
        <v>27</v>
      </c>
      <c r="U195" s="49" t="s">
        <v>28</v>
      </c>
      <c r="V195" s="46" t="s">
        <v>44</v>
      </c>
      <c r="W195" s="46" t="s">
        <v>116</v>
      </c>
      <c r="X195" s="46" t="str">
        <f>IFERROR(VLOOKUP(W195,#REF!,38,FALSE),"")</f>
        <v/>
      </c>
      <c r="Z195" s="46" t="str">
        <f t="shared" si="22"/>
        <v>Muchamad44125</v>
      </c>
      <c r="AA195" s="46" t="str">
        <f t="shared" si="23"/>
        <v>BMJ 07344125SELATANNIGHT</v>
      </c>
      <c r="AB195" s="46" t="str">
        <f t="shared" si="24"/>
        <v>Muchamad44125SELATANNIGHT</v>
      </c>
      <c r="AC195" s="46" t="str">
        <f t="shared" si="25"/>
        <v>BMJ 07344125NIGHT</v>
      </c>
      <c r="AD195" s="46" t="str">
        <f t="shared" si="26"/>
        <v>Muchamad44125NIGHT</v>
      </c>
    </row>
    <row r="196" spans="1:30" x14ac:dyDescent="0.3">
      <c r="A196" s="46">
        <v>1</v>
      </c>
      <c r="B196" s="46" t="s">
        <v>19</v>
      </c>
      <c r="C196" s="110">
        <v>44125</v>
      </c>
      <c r="D196" s="49" t="s">
        <v>95</v>
      </c>
      <c r="E196" s="74">
        <v>44126</v>
      </c>
      <c r="F196" s="49">
        <v>5084392</v>
      </c>
      <c r="G196" s="46" t="s">
        <v>39</v>
      </c>
      <c r="H196" s="46" t="s">
        <v>112</v>
      </c>
      <c r="I196" s="46" t="s">
        <v>113</v>
      </c>
      <c r="J196" s="46" t="s">
        <v>42</v>
      </c>
      <c r="K196" s="46" t="s">
        <v>91</v>
      </c>
      <c r="L196" s="46" t="str">
        <f t="shared" si="18"/>
        <v>AXOR4843</v>
      </c>
      <c r="M196" s="46" t="str">
        <f t="shared" si="19"/>
        <v>BMJ</v>
      </c>
      <c r="N196" s="46" t="str">
        <f t="shared" si="20"/>
        <v>12 RODA</v>
      </c>
      <c r="O196" s="47">
        <v>6.8819444444444447E-2</v>
      </c>
      <c r="P196" s="48">
        <v>44126.068819444445</v>
      </c>
      <c r="Q196" s="50">
        <v>54420</v>
      </c>
      <c r="R196" s="50">
        <v>19960</v>
      </c>
      <c r="S196" s="72">
        <f t="shared" si="21"/>
        <v>34.46</v>
      </c>
      <c r="T196" s="49" t="s">
        <v>27</v>
      </c>
      <c r="U196" s="49" t="s">
        <v>28</v>
      </c>
      <c r="V196" s="46" t="s">
        <v>114</v>
      </c>
      <c r="W196" s="46" t="s">
        <v>116</v>
      </c>
      <c r="X196" s="46" t="str">
        <f>IFERROR(VLOOKUP(W196,#REF!,38,FALSE),"")</f>
        <v/>
      </c>
      <c r="Z196" s="46" t="str">
        <f t="shared" si="22"/>
        <v>Muchamad44125</v>
      </c>
      <c r="AA196" s="46" t="str">
        <f t="shared" si="23"/>
        <v>BMJ 07344125SELATANNIGHT</v>
      </c>
      <c r="AB196" s="46" t="str">
        <f t="shared" si="24"/>
        <v>Muchamad44125SELATANNIGHT</v>
      </c>
      <c r="AC196" s="46" t="str">
        <f t="shared" si="25"/>
        <v>BMJ 07344125NIGHT</v>
      </c>
      <c r="AD196" s="46" t="str">
        <f t="shared" si="26"/>
        <v>Muchamad44125NIGHT</v>
      </c>
    </row>
    <row r="197" spans="1:30" x14ac:dyDescent="0.3">
      <c r="A197" s="46">
        <v>1</v>
      </c>
      <c r="B197" s="46" t="s">
        <v>19</v>
      </c>
      <c r="C197" s="110">
        <v>44125</v>
      </c>
      <c r="D197" s="49" t="s">
        <v>95</v>
      </c>
      <c r="E197" s="74">
        <v>44126</v>
      </c>
      <c r="F197" s="49">
        <v>5084526</v>
      </c>
      <c r="G197" s="46" t="s">
        <v>39</v>
      </c>
      <c r="H197" s="46" t="s">
        <v>112</v>
      </c>
      <c r="I197" s="46" t="s">
        <v>113</v>
      </c>
      <c r="J197" s="46" t="s">
        <v>42</v>
      </c>
      <c r="K197" s="46" t="s">
        <v>91</v>
      </c>
      <c r="L197" s="46" t="str">
        <f t="shared" si="18"/>
        <v>AXOR4843</v>
      </c>
      <c r="M197" s="46" t="str">
        <f t="shared" si="19"/>
        <v>BMJ</v>
      </c>
      <c r="N197" s="46" t="str">
        <f t="shared" si="20"/>
        <v>12 RODA</v>
      </c>
      <c r="O197" s="47">
        <v>0.16487268518518519</v>
      </c>
      <c r="P197" s="48">
        <v>44126.164872685185</v>
      </c>
      <c r="Q197" s="50">
        <v>53800</v>
      </c>
      <c r="R197" s="50">
        <v>19960</v>
      </c>
      <c r="S197" s="72">
        <f t="shared" si="21"/>
        <v>33.840000000000003</v>
      </c>
      <c r="T197" s="49" t="s">
        <v>27</v>
      </c>
      <c r="U197" s="49" t="s">
        <v>28</v>
      </c>
      <c r="V197" s="46" t="s">
        <v>114</v>
      </c>
      <c r="W197" s="46" t="s">
        <v>116</v>
      </c>
      <c r="X197" s="46" t="str">
        <f>IFERROR(VLOOKUP(W197,#REF!,38,FALSE),"")</f>
        <v/>
      </c>
      <c r="Z197" s="46" t="str">
        <f t="shared" si="22"/>
        <v>Muchamad44125</v>
      </c>
      <c r="AA197" s="46" t="str">
        <f t="shared" si="23"/>
        <v>BMJ 07344125SELATANNIGHT</v>
      </c>
      <c r="AB197" s="46" t="str">
        <f t="shared" si="24"/>
        <v>Muchamad44125SELATANNIGHT</v>
      </c>
      <c r="AC197" s="46" t="str">
        <f t="shared" si="25"/>
        <v>BMJ 07344125NIGHT</v>
      </c>
      <c r="AD197" s="46" t="str">
        <f t="shared" si="26"/>
        <v>Muchamad44125NIGHT</v>
      </c>
    </row>
    <row r="198" spans="1:30" x14ac:dyDescent="0.3">
      <c r="A198" s="46">
        <v>1</v>
      </c>
      <c r="B198" s="46" t="s">
        <v>19</v>
      </c>
      <c r="C198" s="110">
        <v>44125</v>
      </c>
      <c r="D198" s="49" t="s">
        <v>95</v>
      </c>
      <c r="E198" s="74">
        <v>44126</v>
      </c>
      <c r="F198" s="49">
        <v>5084620</v>
      </c>
      <c r="G198" s="46" t="s">
        <v>39</v>
      </c>
      <c r="H198" s="46" t="s">
        <v>46</v>
      </c>
      <c r="I198" s="46" t="s">
        <v>41</v>
      </c>
      <c r="J198" s="46" t="s">
        <v>42</v>
      </c>
      <c r="K198" s="46" t="s">
        <v>91</v>
      </c>
      <c r="L198" s="46" t="str">
        <f t="shared" ref="L198:L261" si="27">IFERROR(VLOOKUP(K198,db_unit,2,FALSE),"")</f>
        <v>AXOR4843</v>
      </c>
      <c r="M198" s="46" t="str">
        <f t="shared" ref="M198:M261" si="28">IFERROR(VLOOKUP(K198,db_unit,3,FALSE),"")</f>
        <v>BMJ</v>
      </c>
      <c r="N198" s="46" t="str">
        <f t="shared" ref="N198:N261" si="29">IFERROR(VLOOKUP(K198,db_unit,4,FALSE),"")</f>
        <v>12 RODA</v>
      </c>
      <c r="O198" s="47">
        <v>0.26435185185185184</v>
      </c>
      <c r="P198" s="48">
        <v>44126.264351851853</v>
      </c>
      <c r="Q198" s="50">
        <v>53400</v>
      </c>
      <c r="R198" s="50">
        <v>19960</v>
      </c>
      <c r="S198" s="72">
        <f t="shared" si="21"/>
        <v>33.44</v>
      </c>
      <c r="T198" s="49" t="s">
        <v>27</v>
      </c>
      <c r="U198" s="49" t="s">
        <v>28</v>
      </c>
      <c r="V198" s="46" t="s">
        <v>47</v>
      </c>
      <c r="W198" s="46" t="s">
        <v>116</v>
      </c>
      <c r="X198" s="46" t="str">
        <f>IFERROR(VLOOKUP(W198,#REF!,38,FALSE),"")</f>
        <v/>
      </c>
      <c r="Z198" s="46" t="str">
        <f t="shared" si="22"/>
        <v>Muchamad44125</v>
      </c>
      <c r="AA198" s="46" t="str">
        <f t="shared" si="23"/>
        <v>BMJ 07344125SELATANNIGHT</v>
      </c>
      <c r="AB198" s="46" t="str">
        <f t="shared" si="24"/>
        <v>Muchamad44125SELATANNIGHT</v>
      </c>
      <c r="AC198" s="46" t="str">
        <f t="shared" si="25"/>
        <v>BMJ 07344125NIGHT</v>
      </c>
      <c r="AD198" s="46" t="str">
        <f t="shared" si="26"/>
        <v>Muchamad44125NIGHT</v>
      </c>
    </row>
    <row r="199" spans="1:30" x14ac:dyDescent="0.3">
      <c r="A199" s="46">
        <v>1</v>
      </c>
      <c r="B199" s="46" t="s">
        <v>19</v>
      </c>
      <c r="C199" s="110">
        <v>44125</v>
      </c>
      <c r="D199" s="49" t="s">
        <v>95</v>
      </c>
      <c r="E199" s="74">
        <v>44125</v>
      </c>
      <c r="F199" s="49">
        <v>5084162</v>
      </c>
      <c r="G199" s="46" t="s">
        <v>39</v>
      </c>
      <c r="H199" s="46" t="s">
        <v>40</v>
      </c>
      <c r="I199" s="46" t="s">
        <v>41</v>
      </c>
      <c r="J199" s="46" t="s">
        <v>42</v>
      </c>
      <c r="K199" s="46" t="s">
        <v>93</v>
      </c>
      <c r="L199" s="46" t="str">
        <f t="shared" si="27"/>
        <v>AXOR4843</v>
      </c>
      <c r="M199" s="46" t="str">
        <f t="shared" si="28"/>
        <v>BMJ</v>
      </c>
      <c r="N199" s="46" t="str">
        <f t="shared" si="29"/>
        <v>12 RODA</v>
      </c>
      <c r="O199" s="47">
        <v>0.88025462962962964</v>
      </c>
      <c r="P199" s="48">
        <v>44125.884722222225</v>
      </c>
      <c r="Q199" s="50">
        <v>54700</v>
      </c>
      <c r="R199" s="50">
        <v>19740</v>
      </c>
      <c r="S199" s="72">
        <f t="shared" ref="S199:S262" si="30">(Q199-R199)/1000</f>
        <v>34.96</v>
      </c>
      <c r="T199" s="49" t="s">
        <v>27</v>
      </c>
      <c r="U199" s="49" t="s">
        <v>28</v>
      </c>
      <c r="V199" s="46" t="s">
        <v>44</v>
      </c>
      <c r="W199" s="46" t="s">
        <v>117</v>
      </c>
      <c r="X199" s="46" t="str">
        <f>IFERROR(VLOOKUP(W199,#REF!,38,FALSE),"")</f>
        <v/>
      </c>
      <c r="Z199" s="46" t="str">
        <f t="shared" ref="Z199:Z262" si="31">W199&amp;C199</f>
        <v>Reso Sungkowo44125</v>
      </c>
      <c r="AA199" s="46" t="str">
        <f t="shared" ref="AA199:AA262" si="32">K199&amp;C199&amp;G199&amp;D199</f>
        <v>BMJ 07444125SELATANNIGHT</v>
      </c>
      <c r="AB199" s="46" t="str">
        <f t="shared" ref="AB199:AB262" si="33">W199&amp;C199&amp;G199&amp;D199</f>
        <v>Reso Sungkowo44125SELATANNIGHT</v>
      </c>
      <c r="AC199" s="46" t="str">
        <f t="shared" ref="AC199:AC262" si="34">K199&amp;C199&amp;D199</f>
        <v>BMJ 07444125NIGHT</v>
      </c>
      <c r="AD199" s="46" t="str">
        <f t="shared" ref="AD199:AD262" si="35">W199&amp;C199&amp;D199</f>
        <v>Reso Sungkowo44125NIGHT</v>
      </c>
    </row>
    <row r="200" spans="1:30" x14ac:dyDescent="0.3">
      <c r="A200" s="46">
        <v>1</v>
      </c>
      <c r="B200" s="46" t="s">
        <v>19</v>
      </c>
      <c r="C200" s="110">
        <v>44125</v>
      </c>
      <c r="D200" s="49" t="s">
        <v>95</v>
      </c>
      <c r="E200" s="74">
        <v>44125</v>
      </c>
      <c r="F200" s="49">
        <v>5084268</v>
      </c>
      <c r="G200" s="46" t="s">
        <v>39</v>
      </c>
      <c r="H200" s="46" t="s">
        <v>46</v>
      </c>
      <c r="I200" s="46" t="s">
        <v>41</v>
      </c>
      <c r="J200" s="46" t="s">
        <v>42</v>
      </c>
      <c r="K200" s="46" t="s">
        <v>93</v>
      </c>
      <c r="L200" s="46" t="str">
        <f t="shared" si="27"/>
        <v>AXOR4843</v>
      </c>
      <c r="M200" s="46" t="str">
        <f t="shared" si="28"/>
        <v>BMJ</v>
      </c>
      <c r="N200" s="46" t="str">
        <f t="shared" si="29"/>
        <v>12 RODA</v>
      </c>
      <c r="O200" s="47">
        <v>0.95390046296296294</v>
      </c>
      <c r="P200" s="48">
        <v>44125.953900462962</v>
      </c>
      <c r="Q200" s="50">
        <v>51880</v>
      </c>
      <c r="R200" s="50">
        <v>19740</v>
      </c>
      <c r="S200" s="72">
        <f t="shared" si="30"/>
        <v>32.14</v>
      </c>
      <c r="T200" s="49" t="s">
        <v>27</v>
      </c>
      <c r="U200" s="49" t="s">
        <v>28</v>
      </c>
      <c r="V200" s="46" t="s">
        <v>47</v>
      </c>
      <c r="W200" s="46" t="s">
        <v>117</v>
      </c>
      <c r="X200" s="46" t="str">
        <f>IFERROR(VLOOKUP(W200,#REF!,38,FALSE),"")</f>
        <v/>
      </c>
      <c r="Z200" s="46" t="str">
        <f t="shared" si="31"/>
        <v>Reso Sungkowo44125</v>
      </c>
      <c r="AA200" s="46" t="str">
        <f t="shared" si="32"/>
        <v>BMJ 07444125SELATANNIGHT</v>
      </c>
      <c r="AB200" s="46" t="str">
        <f t="shared" si="33"/>
        <v>Reso Sungkowo44125SELATANNIGHT</v>
      </c>
      <c r="AC200" s="46" t="str">
        <f t="shared" si="34"/>
        <v>BMJ 07444125NIGHT</v>
      </c>
      <c r="AD200" s="46" t="str">
        <f t="shared" si="35"/>
        <v>Reso Sungkowo44125NIGHT</v>
      </c>
    </row>
    <row r="201" spans="1:30" x14ac:dyDescent="0.3">
      <c r="A201" s="46">
        <v>1</v>
      </c>
      <c r="B201" s="46" t="s">
        <v>19</v>
      </c>
      <c r="C201" s="110">
        <v>44125</v>
      </c>
      <c r="D201" s="49" t="s">
        <v>95</v>
      </c>
      <c r="E201" s="74">
        <v>44126</v>
      </c>
      <c r="F201" s="49">
        <v>5084381</v>
      </c>
      <c r="G201" s="46" t="s">
        <v>39</v>
      </c>
      <c r="H201" s="46" t="s">
        <v>40</v>
      </c>
      <c r="I201" s="46" t="s">
        <v>41</v>
      </c>
      <c r="J201" s="46" t="s">
        <v>42</v>
      </c>
      <c r="K201" s="46" t="s">
        <v>93</v>
      </c>
      <c r="L201" s="46" t="str">
        <f t="shared" si="27"/>
        <v>AXOR4843</v>
      </c>
      <c r="M201" s="46" t="str">
        <f t="shared" si="28"/>
        <v>BMJ</v>
      </c>
      <c r="N201" s="46" t="str">
        <f t="shared" si="29"/>
        <v>12 RODA</v>
      </c>
      <c r="O201" s="47">
        <v>3.5532407407407408E-2</v>
      </c>
      <c r="P201" s="48">
        <v>44126.035532407404</v>
      </c>
      <c r="Q201" s="50">
        <v>54620</v>
      </c>
      <c r="R201" s="50">
        <v>19740</v>
      </c>
      <c r="S201" s="72">
        <f t="shared" si="30"/>
        <v>34.880000000000003</v>
      </c>
      <c r="T201" s="49" t="s">
        <v>27</v>
      </c>
      <c r="U201" s="49" t="s">
        <v>28</v>
      </c>
      <c r="V201" s="46" t="s">
        <v>44</v>
      </c>
      <c r="W201" s="46" t="s">
        <v>117</v>
      </c>
      <c r="X201" s="46" t="str">
        <f>IFERROR(VLOOKUP(W201,#REF!,38,FALSE),"")</f>
        <v/>
      </c>
      <c r="Z201" s="46" t="str">
        <f t="shared" si="31"/>
        <v>Reso Sungkowo44125</v>
      </c>
      <c r="AA201" s="46" t="str">
        <f t="shared" si="32"/>
        <v>BMJ 07444125SELATANNIGHT</v>
      </c>
      <c r="AB201" s="46" t="str">
        <f t="shared" si="33"/>
        <v>Reso Sungkowo44125SELATANNIGHT</v>
      </c>
      <c r="AC201" s="46" t="str">
        <f t="shared" si="34"/>
        <v>BMJ 07444125NIGHT</v>
      </c>
      <c r="AD201" s="46" t="str">
        <f t="shared" si="35"/>
        <v>Reso Sungkowo44125NIGHT</v>
      </c>
    </row>
    <row r="202" spans="1:30" x14ac:dyDescent="0.3">
      <c r="A202" s="46">
        <v>1</v>
      </c>
      <c r="B202" s="46" t="s">
        <v>19</v>
      </c>
      <c r="C202" s="110">
        <v>44125</v>
      </c>
      <c r="D202" s="49" t="s">
        <v>95</v>
      </c>
      <c r="E202" s="74">
        <v>44126</v>
      </c>
      <c r="F202" s="49">
        <v>5084471</v>
      </c>
      <c r="G202" s="46" t="s">
        <v>39</v>
      </c>
      <c r="H202" s="46" t="s">
        <v>112</v>
      </c>
      <c r="I202" s="46" t="s">
        <v>113</v>
      </c>
      <c r="J202" s="46" t="s">
        <v>42</v>
      </c>
      <c r="K202" s="46" t="s">
        <v>93</v>
      </c>
      <c r="L202" s="46" t="str">
        <f t="shared" si="27"/>
        <v>AXOR4843</v>
      </c>
      <c r="M202" s="46" t="str">
        <f t="shared" si="28"/>
        <v>BMJ</v>
      </c>
      <c r="N202" s="46" t="str">
        <f t="shared" si="29"/>
        <v>12 RODA</v>
      </c>
      <c r="O202" s="47">
        <v>0.11887731481481482</v>
      </c>
      <c r="P202" s="48">
        <v>44126.118877314817</v>
      </c>
      <c r="Q202" s="50">
        <v>52960</v>
      </c>
      <c r="R202" s="50">
        <v>19740</v>
      </c>
      <c r="S202" s="72">
        <f t="shared" si="30"/>
        <v>33.22</v>
      </c>
      <c r="T202" s="49" t="s">
        <v>27</v>
      </c>
      <c r="U202" s="49" t="s">
        <v>28</v>
      </c>
      <c r="V202" s="46" t="s">
        <v>114</v>
      </c>
      <c r="W202" s="46" t="s">
        <v>117</v>
      </c>
      <c r="X202" s="46" t="str">
        <f>IFERROR(VLOOKUP(W202,#REF!,38,FALSE),"")</f>
        <v/>
      </c>
      <c r="Z202" s="46" t="str">
        <f t="shared" si="31"/>
        <v>Reso Sungkowo44125</v>
      </c>
      <c r="AA202" s="46" t="str">
        <f t="shared" si="32"/>
        <v>BMJ 07444125SELATANNIGHT</v>
      </c>
      <c r="AB202" s="46" t="str">
        <f t="shared" si="33"/>
        <v>Reso Sungkowo44125SELATANNIGHT</v>
      </c>
      <c r="AC202" s="46" t="str">
        <f t="shared" si="34"/>
        <v>BMJ 07444125NIGHT</v>
      </c>
      <c r="AD202" s="46" t="str">
        <f t="shared" si="35"/>
        <v>Reso Sungkowo44125NIGHT</v>
      </c>
    </row>
    <row r="203" spans="1:30" x14ac:dyDescent="0.3">
      <c r="A203" s="46">
        <v>1</v>
      </c>
      <c r="B203" s="46" t="s">
        <v>19</v>
      </c>
      <c r="C203" s="110">
        <v>44125</v>
      </c>
      <c r="D203" s="49" t="s">
        <v>95</v>
      </c>
      <c r="E203" s="74">
        <v>44126</v>
      </c>
      <c r="F203" s="49">
        <v>5084585</v>
      </c>
      <c r="G203" s="46" t="s">
        <v>39</v>
      </c>
      <c r="H203" s="46" t="s">
        <v>112</v>
      </c>
      <c r="I203" s="46" t="s">
        <v>113</v>
      </c>
      <c r="J203" s="46" t="s">
        <v>42</v>
      </c>
      <c r="K203" s="46" t="s">
        <v>93</v>
      </c>
      <c r="L203" s="46" t="str">
        <f t="shared" si="27"/>
        <v>AXOR4843</v>
      </c>
      <c r="M203" s="46" t="str">
        <f t="shared" si="28"/>
        <v>BMJ</v>
      </c>
      <c r="N203" s="46" t="str">
        <f t="shared" si="29"/>
        <v>12 RODA</v>
      </c>
      <c r="O203" s="47">
        <v>0.21575231481481483</v>
      </c>
      <c r="P203" s="48">
        <v>44126.215752314813</v>
      </c>
      <c r="Q203" s="50">
        <v>53520</v>
      </c>
      <c r="R203" s="50">
        <v>19740</v>
      </c>
      <c r="S203" s="72">
        <f t="shared" si="30"/>
        <v>33.78</v>
      </c>
      <c r="T203" s="49" t="s">
        <v>27</v>
      </c>
      <c r="U203" s="49" t="s">
        <v>28</v>
      </c>
      <c r="V203" s="46" t="s">
        <v>44</v>
      </c>
      <c r="W203" s="46" t="s">
        <v>117</v>
      </c>
      <c r="X203" s="46" t="str">
        <f>IFERROR(VLOOKUP(W203,#REF!,38,FALSE),"")</f>
        <v/>
      </c>
      <c r="Z203" s="46" t="str">
        <f t="shared" si="31"/>
        <v>Reso Sungkowo44125</v>
      </c>
      <c r="AA203" s="46" t="str">
        <f t="shared" si="32"/>
        <v>BMJ 07444125SELATANNIGHT</v>
      </c>
      <c r="AB203" s="46" t="str">
        <f t="shared" si="33"/>
        <v>Reso Sungkowo44125SELATANNIGHT</v>
      </c>
      <c r="AC203" s="46" t="str">
        <f t="shared" si="34"/>
        <v>BMJ 07444125NIGHT</v>
      </c>
      <c r="AD203" s="46" t="str">
        <f t="shared" si="35"/>
        <v>Reso Sungkowo44125NIGHT</v>
      </c>
    </row>
    <row r="204" spans="1:30" x14ac:dyDescent="0.3">
      <c r="A204" s="46">
        <v>1</v>
      </c>
      <c r="B204" s="46" t="s">
        <v>118</v>
      </c>
      <c r="C204" s="74">
        <v>44126</v>
      </c>
      <c r="D204" s="49" t="s">
        <v>20</v>
      </c>
      <c r="E204" s="74">
        <v>44126</v>
      </c>
      <c r="F204" s="49">
        <v>5084728</v>
      </c>
      <c r="G204" s="46" t="s">
        <v>21</v>
      </c>
      <c r="H204" s="46" t="s">
        <v>22</v>
      </c>
      <c r="I204" s="46" t="s">
        <v>48</v>
      </c>
      <c r="J204" s="46" t="s">
        <v>49</v>
      </c>
      <c r="K204" s="46" t="s">
        <v>26</v>
      </c>
      <c r="L204" s="46" t="str">
        <f t="shared" si="27"/>
        <v>CGE370</v>
      </c>
      <c r="M204" s="46" t="str">
        <f t="shared" si="28"/>
        <v>BTP</v>
      </c>
      <c r="N204" s="46" t="str">
        <f t="shared" si="29"/>
        <v>12 RODA</v>
      </c>
      <c r="O204" s="47">
        <v>0.37943287037037038</v>
      </c>
      <c r="P204" s="48">
        <v>44126.390011574076</v>
      </c>
      <c r="Q204" s="50">
        <v>45340</v>
      </c>
      <c r="R204" s="50">
        <v>18260</v>
      </c>
      <c r="S204" s="72">
        <f t="shared" si="30"/>
        <v>27.08</v>
      </c>
      <c r="T204" s="49" t="s">
        <v>27</v>
      </c>
      <c r="U204" s="49" t="s">
        <v>28</v>
      </c>
      <c r="V204" s="46" t="s">
        <v>70</v>
      </c>
      <c r="W204" s="46" t="s">
        <v>30</v>
      </c>
      <c r="X204" s="46" t="str">
        <f>IFERROR(VLOOKUP(W204,#REF!,38,FALSE),"")</f>
        <v/>
      </c>
      <c r="Z204" s="46" t="str">
        <f t="shared" si="31"/>
        <v>Umar Abadi44126</v>
      </c>
      <c r="AA204" s="46" t="str">
        <f t="shared" si="32"/>
        <v>BMJ 04044126UTARADAY</v>
      </c>
      <c r="AB204" s="46" t="str">
        <f t="shared" si="33"/>
        <v>Umar Abadi44126UTARADAY</v>
      </c>
      <c r="AC204" s="46" t="str">
        <f t="shared" si="34"/>
        <v>BMJ 04044126DAY</v>
      </c>
      <c r="AD204" s="46" t="str">
        <f t="shared" si="35"/>
        <v>Umar Abadi44126DAY</v>
      </c>
    </row>
    <row r="205" spans="1:30" x14ac:dyDescent="0.3">
      <c r="A205" s="46">
        <v>1</v>
      </c>
      <c r="B205" s="46" t="s">
        <v>118</v>
      </c>
      <c r="C205" s="110">
        <v>44126</v>
      </c>
      <c r="D205" s="49" t="s">
        <v>20</v>
      </c>
      <c r="E205" s="74">
        <v>44126</v>
      </c>
      <c r="F205" s="49">
        <v>5084932</v>
      </c>
      <c r="G205" s="46" t="s">
        <v>21</v>
      </c>
      <c r="H205" s="46" t="s">
        <v>22</v>
      </c>
      <c r="I205" s="46" t="s">
        <v>48</v>
      </c>
      <c r="J205" s="46" t="s">
        <v>49</v>
      </c>
      <c r="K205" s="46" t="s">
        <v>26</v>
      </c>
      <c r="L205" s="46" t="str">
        <f t="shared" si="27"/>
        <v>CGE370</v>
      </c>
      <c r="M205" s="46" t="str">
        <f t="shared" si="28"/>
        <v>BTP</v>
      </c>
      <c r="N205" s="46" t="str">
        <f t="shared" si="29"/>
        <v>12 RODA</v>
      </c>
      <c r="O205" s="47">
        <v>0.51460648148148147</v>
      </c>
      <c r="P205" s="48">
        <v>44126.514606481483</v>
      </c>
      <c r="Q205" s="50">
        <v>46600</v>
      </c>
      <c r="R205" s="50">
        <v>18260</v>
      </c>
      <c r="S205" s="72">
        <f t="shared" si="30"/>
        <v>28.34</v>
      </c>
      <c r="T205" s="49" t="s">
        <v>27</v>
      </c>
      <c r="U205" s="49" t="s">
        <v>28</v>
      </c>
      <c r="V205" s="46" t="s">
        <v>29</v>
      </c>
      <c r="W205" s="46" t="s">
        <v>30</v>
      </c>
      <c r="X205" s="46" t="str">
        <f>IFERROR(VLOOKUP(W205,#REF!,38,FALSE),"")</f>
        <v/>
      </c>
      <c r="Z205" s="46" t="str">
        <f t="shared" si="31"/>
        <v>Umar Abadi44126</v>
      </c>
      <c r="AA205" s="46" t="str">
        <f t="shared" si="32"/>
        <v>BMJ 04044126UTARADAY</v>
      </c>
      <c r="AB205" s="46" t="str">
        <f t="shared" si="33"/>
        <v>Umar Abadi44126UTARADAY</v>
      </c>
      <c r="AC205" s="46" t="str">
        <f t="shared" si="34"/>
        <v>BMJ 04044126DAY</v>
      </c>
      <c r="AD205" s="46" t="str">
        <f t="shared" si="35"/>
        <v>Umar Abadi44126DAY</v>
      </c>
    </row>
    <row r="206" spans="1:30" x14ac:dyDescent="0.3">
      <c r="A206" s="46">
        <v>1</v>
      </c>
      <c r="B206" s="46" t="s">
        <v>118</v>
      </c>
      <c r="C206" s="110">
        <v>44126</v>
      </c>
      <c r="D206" s="49" t="s">
        <v>20</v>
      </c>
      <c r="E206" s="74">
        <v>44126</v>
      </c>
      <c r="F206" s="49">
        <v>5085022</v>
      </c>
      <c r="G206" s="46" t="s">
        <v>21</v>
      </c>
      <c r="H206" s="46" t="s">
        <v>22</v>
      </c>
      <c r="I206" s="46" t="s">
        <v>48</v>
      </c>
      <c r="J206" s="46" t="s">
        <v>49</v>
      </c>
      <c r="K206" s="46" t="s">
        <v>26</v>
      </c>
      <c r="L206" s="46" t="str">
        <f t="shared" si="27"/>
        <v>CGE370</v>
      </c>
      <c r="M206" s="46" t="str">
        <f t="shared" si="28"/>
        <v>BTP</v>
      </c>
      <c r="N206" s="46" t="str">
        <f t="shared" si="29"/>
        <v>12 RODA</v>
      </c>
      <c r="O206" s="47">
        <v>0.58601851851851849</v>
      </c>
      <c r="P206" s="48">
        <v>44126.586018518516</v>
      </c>
      <c r="Q206" s="50">
        <v>45340</v>
      </c>
      <c r="R206" s="50">
        <v>18260</v>
      </c>
      <c r="S206" s="72">
        <f t="shared" si="30"/>
        <v>27.08</v>
      </c>
      <c r="T206" s="49" t="s">
        <v>27</v>
      </c>
      <c r="U206" s="49" t="s">
        <v>28</v>
      </c>
      <c r="V206" s="46" t="s">
        <v>29</v>
      </c>
      <c r="W206" s="46" t="s">
        <v>30</v>
      </c>
      <c r="X206" s="46" t="str">
        <f>IFERROR(VLOOKUP(W206,#REF!,38,FALSE),"")</f>
        <v/>
      </c>
      <c r="Z206" s="46" t="str">
        <f t="shared" si="31"/>
        <v>Umar Abadi44126</v>
      </c>
      <c r="AA206" s="46" t="str">
        <f t="shared" si="32"/>
        <v>BMJ 04044126UTARADAY</v>
      </c>
      <c r="AB206" s="46" t="str">
        <f t="shared" si="33"/>
        <v>Umar Abadi44126UTARADAY</v>
      </c>
      <c r="AC206" s="46" t="str">
        <f t="shared" si="34"/>
        <v>BMJ 04044126DAY</v>
      </c>
      <c r="AD206" s="46" t="str">
        <f t="shared" si="35"/>
        <v>Umar Abadi44126DAY</v>
      </c>
    </row>
    <row r="207" spans="1:30" x14ac:dyDescent="0.3">
      <c r="A207" s="46">
        <v>1</v>
      </c>
      <c r="B207" s="46" t="s">
        <v>118</v>
      </c>
      <c r="C207" s="110">
        <v>44126</v>
      </c>
      <c r="D207" s="49" t="s">
        <v>20</v>
      </c>
      <c r="E207" s="74">
        <v>44126</v>
      </c>
      <c r="F207" s="49">
        <v>5085112</v>
      </c>
      <c r="G207" s="46" t="s">
        <v>21</v>
      </c>
      <c r="H207" s="46" t="s">
        <v>22</v>
      </c>
      <c r="I207" s="46" t="s">
        <v>48</v>
      </c>
      <c r="J207" s="46" t="s">
        <v>49</v>
      </c>
      <c r="K207" s="46" t="s">
        <v>26</v>
      </c>
      <c r="L207" s="46" t="str">
        <f t="shared" si="27"/>
        <v>CGE370</v>
      </c>
      <c r="M207" s="46" t="str">
        <f t="shared" si="28"/>
        <v>BTP</v>
      </c>
      <c r="N207" s="46" t="str">
        <f t="shared" si="29"/>
        <v>12 RODA</v>
      </c>
      <c r="O207" s="47">
        <v>0.6477546296296296</v>
      </c>
      <c r="P207" s="48">
        <v>44126.64775462963</v>
      </c>
      <c r="Q207" s="50">
        <v>45200</v>
      </c>
      <c r="R207" s="50">
        <v>18260</v>
      </c>
      <c r="S207" s="72">
        <f t="shared" si="30"/>
        <v>26.94</v>
      </c>
      <c r="T207" s="49" t="s">
        <v>27</v>
      </c>
      <c r="U207" s="49" t="s">
        <v>28</v>
      </c>
      <c r="V207" s="46" t="s">
        <v>70</v>
      </c>
      <c r="W207" s="46" t="s">
        <v>30</v>
      </c>
      <c r="X207" s="46" t="str">
        <f>IFERROR(VLOOKUP(W207,#REF!,38,FALSE),"")</f>
        <v/>
      </c>
      <c r="Z207" s="46" t="str">
        <f t="shared" si="31"/>
        <v>Umar Abadi44126</v>
      </c>
      <c r="AA207" s="46" t="str">
        <f t="shared" si="32"/>
        <v>BMJ 04044126UTARADAY</v>
      </c>
      <c r="AB207" s="46" t="str">
        <f t="shared" si="33"/>
        <v>Umar Abadi44126UTARADAY</v>
      </c>
      <c r="AC207" s="46" t="str">
        <f t="shared" si="34"/>
        <v>BMJ 04044126DAY</v>
      </c>
      <c r="AD207" s="46" t="str">
        <f t="shared" si="35"/>
        <v>Umar Abadi44126DAY</v>
      </c>
    </row>
    <row r="208" spans="1:30" x14ac:dyDescent="0.3">
      <c r="A208" s="46">
        <v>1</v>
      </c>
      <c r="B208" s="46" t="s">
        <v>118</v>
      </c>
      <c r="C208" s="110">
        <v>44126</v>
      </c>
      <c r="D208" s="49" t="s">
        <v>20</v>
      </c>
      <c r="E208" s="74">
        <v>44126</v>
      </c>
      <c r="F208" s="49">
        <v>5085201</v>
      </c>
      <c r="G208" s="46" t="s">
        <v>21</v>
      </c>
      <c r="H208" s="46" t="s">
        <v>68</v>
      </c>
      <c r="I208" s="46" t="s">
        <v>54</v>
      </c>
      <c r="J208" s="46" t="s">
        <v>57</v>
      </c>
      <c r="K208" s="46" t="s">
        <v>26</v>
      </c>
      <c r="L208" s="46" t="str">
        <f t="shared" si="27"/>
        <v>CGE370</v>
      </c>
      <c r="M208" s="46" t="str">
        <f t="shared" si="28"/>
        <v>BTP</v>
      </c>
      <c r="N208" s="46" t="str">
        <f t="shared" si="29"/>
        <v>12 RODA</v>
      </c>
      <c r="O208" s="47">
        <v>0.71603009259259265</v>
      </c>
      <c r="P208" s="48">
        <v>44126.71603009259</v>
      </c>
      <c r="Q208" s="50">
        <v>46920</v>
      </c>
      <c r="R208" s="50">
        <v>18260</v>
      </c>
      <c r="S208" s="72">
        <f t="shared" si="30"/>
        <v>28.66</v>
      </c>
      <c r="T208" s="49" t="s">
        <v>27</v>
      </c>
      <c r="U208" s="49" t="s">
        <v>28</v>
      </c>
      <c r="V208" s="46" t="s">
        <v>56</v>
      </c>
      <c r="W208" s="46" t="s">
        <v>30</v>
      </c>
      <c r="X208" s="46" t="str">
        <f>IFERROR(VLOOKUP(W208,#REF!,38,FALSE),"")</f>
        <v/>
      </c>
      <c r="Z208" s="46" t="str">
        <f t="shared" si="31"/>
        <v>Umar Abadi44126</v>
      </c>
      <c r="AA208" s="46" t="str">
        <f t="shared" si="32"/>
        <v>BMJ 04044126UTARADAY</v>
      </c>
      <c r="AB208" s="46" t="str">
        <f t="shared" si="33"/>
        <v>Umar Abadi44126UTARADAY</v>
      </c>
      <c r="AC208" s="46" t="str">
        <f t="shared" si="34"/>
        <v>BMJ 04044126DAY</v>
      </c>
      <c r="AD208" s="46" t="str">
        <f t="shared" si="35"/>
        <v>Umar Abadi44126DAY</v>
      </c>
    </row>
    <row r="209" spans="1:30" x14ac:dyDescent="0.3">
      <c r="A209" s="46">
        <v>1</v>
      </c>
      <c r="B209" s="46" t="s">
        <v>118</v>
      </c>
      <c r="C209" s="110">
        <v>44126</v>
      </c>
      <c r="D209" s="49" t="s">
        <v>20</v>
      </c>
      <c r="E209" s="74">
        <v>44126</v>
      </c>
      <c r="F209" s="49">
        <v>5084862</v>
      </c>
      <c r="G209" s="46" t="s">
        <v>21</v>
      </c>
      <c r="H209" s="46" t="s">
        <v>22</v>
      </c>
      <c r="I209" s="46" t="s">
        <v>48</v>
      </c>
      <c r="J209" s="46" t="s">
        <v>49</v>
      </c>
      <c r="K209" s="46" t="s">
        <v>31</v>
      </c>
      <c r="L209" s="46" t="str">
        <f t="shared" si="27"/>
        <v>CGE370</v>
      </c>
      <c r="M209" s="46" t="str">
        <f t="shared" si="28"/>
        <v>BTP</v>
      </c>
      <c r="N209" s="46" t="str">
        <f t="shared" si="29"/>
        <v>12 RODA</v>
      </c>
      <c r="O209" s="47">
        <v>0.46876157407407404</v>
      </c>
      <c r="P209" s="48">
        <v>44126.474687499998</v>
      </c>
      <c r="Q209" s="50">
        <v>43520</v>
      </c>
      <c r="R209" s="50">
        <v>16680</v>
      </c>
      <c r="S209" s="72">
        <f t="shared" si="30"/>
        <v>26.84</v>
      </c>
      <c r="T209" s="49" t="s">
        <v>27</v>
      </c>
      <c r="U209" s="49" t="s">
        <v>28</v>
      </c>
      <c r="V209" s="46" t="s">
        <v>60</v>
      </c>
      <c r="W209" s="46" t="s">
        <v>119</v>
      </c>
      <c r="X209" s="46" t="str">
        <f>IFERROR(VLOOKUP(W209,#REF!,38,FALSE),"")</f>
        <v/>
      </c>
      <c r="Z209" s="46" t="str">
        <f t="shared" si="31"/>
        <v>muhlis44126</v>
      </c>
      <c r="AA209" s="46" t="str">
        <f t="shared" si="32"/>
        <v>BMJ 04144126UTARADAY</v>
      </c>
      <c r="AB209" s="46" t="str">
        <f t="shared" si="33"/>
        <v>muhlis44126UTARADAY</v>
      </c>
      <c r="AC209" s="46" t="str">
        <f t="shared" si="34"/>
        <v>BMJ 04144126DAY</v>
      </c>
      <c r="AD209" s="46" t="str">
        <f t="shared" si="35"/>
        <v>muhlis44126DAY</v>
      </c>
    </row>
    <row r="210" spans="1:30" x14ac:dyDescent="0.3">
      <c r="A210" s="46">
        <v>1</v>
      </c>
      <c r="B210" s="46" t="s">
        <v>118</v>
      </c>
      <c r="C210" s="110">
        <v>44126</v>
      </c>
      <c r="D210" s="49" t="s">
        <v>20</v>
      </c>
      <c r="E210" s="74">
        <v>44126</v>
      </c>
      <c r="F210" s="49">
        <v>5084947</v>
      </c>
      <c r="G210" s="46" t="s">
        <v>21</v>
      </c>
      <c r="H210" s="46" t="s">
        <v>22</v>
      </c>
      <c r="I210" s="46" t="s">
        <v>48</v>
      </c>
      <c r="J210" s="46" t="s">
        <v>49</v>
      </c>
      <c r="K210" s="46" t="s">
        <v>31</v>
      </c>
      <c r="L210" s="46" t="str">
        <f t="shared" si="27"/>
        <v>CGE370</v>
      </c>
      <c r="M210" s="46" t="str">
        <f t="shared" si="28"/>
        <v>BTP</v>
      </c>
      <c r="N210" s="46" t="str">
        <f t="shared" si="29"/>
        <v>12 RODA</v>
      </c>
      <c r="O210" s="47">
        <v>0.5254861111111111</v>
      </c>
      <c r="P210" s="48">
        <v>44126.52548611111</v>
      </c>
      <c r="Q210" s="50">
        <v>41900</v>
      </c>
      <c r="R210" s="50">
        <v>16680</v>
      </c>
      <c r="S210" s="72">
        <f t="shared" si="30"/>
        <v>25.22</v>
      </c>
      <c r="T210" s="49" t="s">
        <v>27</v>
      </c>
      <c r="U210" s="49" t="s">
        <v>28</v>
      </c>
      <c r="V210" s="46" t="s">
        <v>60</v>
      </c>
      <c r="W210" s="46" t="s">
        <v>119</v>
      </c>
      <c r="X210" s="46" t="str">
        <f>IFERROR(VLOOKUP(W210,#REF!,38,FALSE),"")</f>
        <v/>
      </c>
      <c r="Z210" s="46" t="str">
        <f t="shared" si="31"/>
        <v>muhlis44126</v>
      </c>
      <c r="AA210" s="46" t="str">
        <f t="shared" si="32"/>
        <v>BMJ 04144126UTARADAY</v>
      </c>
      <c r="AB210" s="46" t="str">
        <f t="shared" si="33"/>
        <v>muhlis44126UTARADAY</v>
      </c>
      <c r="AC210" s="46" t="str">
        <f t="shared" si="34"/>
        <v>BMJ 04144126DAY</v>
      </c>
      <c r="AD210" s="46" t="str">
        <f t="shared" si="35"/>
        <v>muhlis44126DAY</v>
      </c>
    </row>
    <row r="211" spans="1:30" x14ac:dyDescent="0.3">
      <c r="A211" s="46">
        <v>1</v>
      </c>
      <c r="B211" s="46" t="s">
        <v>118</v>
      </c>
      <c r="C211" s="110">
        <v>44126</v>
      </c>
      <c r="D211" s="49" t="s">
        <v>20</v>
      </c>
      <c r="E211" s="74">
        <v>44126</v>
      </c>
      <c r="F211" s="49">
        <v>5085029</v>
      </c>
      <c r="G211" s="46" t="s">
        <v>21</v>
      </c>
      <c r="H211" s="46" t="s">
        <v>22</v>
      </c>
      <c r="I211" s="46" t="s">
        <v>48</v>
      </c>
      <c r="J211" s="46" t="s">
        <v>49</v>
      </c>
      <c r="K211" s="46" t="s">
        <v>31</v>
      </c>
      <c r="L211" s="46" t="str">
        <f t="shared" si="27"/>
        <v>CGE370</v>
      </c>
      <c r="M211" s="46" t="str">
        <f t="shared" si="28"/>
        <v>BTP</v>
      </c>
      <c r="N211" s="46" t="str">
        <f t="shared" si="29"/>
        <v>12 RODA</v>
      </c>
      <c r="O211" s="47">
        <v>0.59201388888888895</v>
      </c>
      <c r="P211" s="48">
        <v>44126.592013888891</v>
      </c>
      <c r="Q211" s="50">
        <v>44360</v>
      </c>
      <c r="R211" s="50">
        <v>16680</v>
      </c>
      <c r="S211" s="72">
        <f t="shared" si="30"/>
        <v>27.68</v>
      </c>
      <c r="T211" s="49" t="s">
        <v>27</v>
      </c>
      <c r="U211" s="49" t="s">
        <v>28</v>
      </c>
      <c r="V211" s="46" t="s">
        <v>50</v>
      </c>
      <c r="W211" s="46" t="s">
        <v>119</v>
      </c>
      <c r="X211" s="46" t="str">
        <f>IFERROR(VLOOKUP(W211,#REF!,38,FALSE),"")</f>
        <v/>
      </c>
      <c r="Z211" s="46" t="str">
        <f t="shared" si="31"/>
        <v>muhlis44126</v>
      </c>
      <c r="AA211" s="46" t="str">
        <f t="shared" si="32"/>
        <v>BMJ 04144126UTARADAY</v>
      </c>
      <c r="AB211" s="46" t="str">
        <f t="shared" si="33"/>
        <v>muhlis44126UTARADAY</v>
      </c>
      <c r="AC211" s="46" t="str">
        <f t="shared" si="34"/>
        <v>BMJ 04144126DAY</v>
      </c>
      <c r="AD211" s="46" t="str">
        <f t="shared" si="35"/>
        <v>muhlis44126DAY</v>
      </c>
    </row>
    <row r="212" spans="1:30" x14ac:dyDescent="0.3">
      <c r="A212" s="46">
        <v>1</v>
      </c>
      <c r="B212" s="46" t="s">
        <v>118</v>
      </c>
      <c r="C212" s="110">
        <v>44126</v>
      </c>
      <c r="D212" s="49" t="s">
        <v>20</v>
      </c>
      <c r="E212" s="74">
        <v>44126</v>
      </c>
      <c r="F212" s="49">
        <v>5085133</v>
      </c>
      <c r="G212" s="46" t="s">
        <v>21</v>
      </c>
      <c r="H212" s="46" t="s">
        <v>22</v>
      </c>
      <c r="I212" s="46" t="s">
        <v>48</v>
      </c>
      <c r="J212" s="46" t="s">
        <v>49</v>
      </c>
      <c r="K212" s="46" t="s">
        <v>31</v>
      </c>
      <c r="L212" s="46" t="str">
        <f t="shared" si="27"/>
        <v>CGE370</v>
      </c>
      <c r="M212" s="46" t="str">
        <f t="shared" si="28"/>
        <v>BTP</v>
      </c>
      <c r="N212" s="46" t="str">
        <f t="shared" si="29"/>
        <v>12 RODA</v>
      </c>
      <c r="O212" s="47">
        <v>0.65937499999999993</v>
      </c>
      <c r="P212" s="48">
        <v>44126.659375000003</v>
      </c>
      <c r="Q212" s="50">
        <v>45300</v>
      </c>
      <c r="R212" s="50">
        <v>16680</v>
      </c>
      <c r="S212" s="72">
        <f t="shared" si="30"/>
        <v>28.62</v>
      </c>
      <c r="T212" s="49" t="s">
        <v>27</v>
      </c>
      <c r="U212" s="49" t="s">
        <v>28</v>
      </c>
      <c r="V212" s="46" t="s">
        <v>59</v>
      </c>
      <c r="W212" s="46" t="s">
        <v>119</v>
      </c>
      <c r="X212" s="46" t="str">
        <f>IFERROR(VLOOKUP(W212,#REF!,38,FALSE),"")</f>
        <v/>
      </c>
      <c r="Z212" s="46" t="str">
        <f t="shared" si="31"/>
        <v>muhlis44126</v>
      </c>
      <c r="AA212" s="46" t="str">
        <f t="shared" si="32"/>
        <v>BMJ 04144126UTARADAY</v>
      </c>
      <c r="AB212" s="46" t="str">
        <f t="shared" si="33"/>
        <v>muhlis44126UTARADAY</v>
      </c>
      <c r="AC212" s="46" t="str">
        <f t="shared" si="34"/>
        <v>BMJ 04144126DAY</v>
      </c>
      <c r="AD212" s="46" t="str">
        <f t="shared" si="35"/>
        <v>muhlis44126DAY</v>
      </c>
    </row>
    <row r="213" spans="1:30" x14ac:dyDescent="0.3">
      <c r="A213" s="46">
        <v>1</v>
      </c>
      <c r="B213" s="46" t="s">
        <v>118</v>
      </c>
      <c r="C213" s="110">
        <v>44126</v>
      </c>
      <c r="D213" s="49" t="s">
        <v>20</v>
      </c>
      <c r="E213" s="74">
        <v>44126</v>
      </c>
      <c r="F213" s="49">
        <v>5084707</v>
      </c>
      <c r="G213" s="46" t="s">
        <v>21</v>
      </c>
      <c r="H213" s="46" t="s">
        <v>22</v>
      </c>
      <c r="I213" s="46" t="s">
        <v>48</v>
      </c>
      <c r="J213" s="46" t="s">
        <v>49</v>
      </c>
      <c r="K213" s="46" t="s">
        <v>34</v>
      </c>
      <c r="L213" s="46" t="str">
        <f t="shared" si="27"/>
        <v>CGE370</v>
      </c>
      <c r="M213" s="46" t="str">
        <f t="shared" si="28"/>
        <v>BTP</v>
      </c>
      <c r="N213" s="46" t="str">
        <f t="shared" si="29"/>
        <v>12 RODA</v>
      </c>
      <c r="O213" s="47">
        <v>0.36097222222222225</v>
      </c>
      <c r="P213" s="48">
        <v>44126.364953703705</v>
      </c>
      <c r="Q213" s="50">
        <v>45000</v>
      </c>
      <c r="R213" s="50">
        <v>17020</v>
      </c>
      <c r="S213" s="72">
        <f t="shared" si="30"/>
        <v>27.98</v>
      </c>
      <c r="T213" s="49" t="s">
        <v>27</v>
      </c>
      <c r="U213" s="49" t="s">
        <v>28</v>
      </c>
      <c r="V213" s="46" t="s">
        <v>70</v>
      </c>
      <c r="W213" s="46" t="s">
        <v>35</v>
      </c>
      <c r="X213" s="46" t="str">
        <f>IFERROR(VLOOKUP(W213,#REF!,38,FALSE),"")</f>
        <v/>
      </c>
      <c r="Z213" s="46" t="str">
        <f t="shared" si="31"/>
        <v>Andriansyah44126</v>
      </c>
      <c r="AA213" s="46" t="str">
        <f t="shared" si="32"/>
        <v>BMJ 04344126UTARADAY</v>
      </c>
      <c r="AB213" s="46" t="str">
        <f t="shared" si="33"/>
        <v>Andriansyah44126UTARADAY</v>
      </c>
      <c r="AC213" s="46" t="str">
        <f t="shared" si="34"/>
        <v>BMJ 04344126DAY</v>
      </c>
      <c r="AD213" s="46" t="str">
        <f t="shared" si="35"/>
        <v>Andriansyah44126DAY</v>
      </c>
    </row>
    <row r="214" spans="1:30" x14ac:dyDescent="0.3">
      <c r="A214" s="46">
        <v>1</v>
      </c>
      <c r="B214" s="46" t="s">
        <v>118</v>
      </c>
      <c r="C214" s="110">
        <v>44126</v>
      </c>
      <c r="D214" s="49" t="s">
        <v>20</v>
      </c>
      <c r="E214" s="74">
        <v>44126</v>
      </c>
      <c r="F214" s="49">
        <v>5084799</v>
      </c>
      <c r="G214" s="46" t="s">
        <v>21</v>
      </c>
      <c r="H214" s="46" t="s">
        <v>22</v>
      </c>
      <c r="I214" s="46" t="s">
        <v>48</v>
      </c>
      <c r="J214" s="46" t="s">
        <v>49</v>
      </c>
      <c r="K214" s="46" t="s">
        <v>34</v>
      </c>
      <c r="L214" s="46" t="str">
        <f t="shared" si="27"/>
        <v>CGE370</v>
      </c>
      <c r="M214" s="46" t="str">
        <f t="shared" si="28"/>
        <v>BTP</v>
      </c>
      <c r="N214" s="46" t="str">
        <f t="shared" si="29"/>
        <v>12 RODA</v>
      </c>
      <c r="O214" s="47">
        <v>0.42986111111111108</v>
      </c>
      <c r="P214" s="48">
        <v>44126.429861111108</v>
      </c>
      <c r="Q214" s="50">
        <v>44160</v>
      </c>
      <c r="R214" s="50">
        <v>17020</v>
      </c>
      <c r="S214" s="72">
        <f t="shared" si="30"/>
        <v>27.14</v>
      </c>
      <c r="T214" s="49" t="s">
        <v>27</v>
      </c>
      <c r="U214" s="49" t="s">
        <v>28</v>
      </c>
      <c r="V214" s="46" t="s">
        <v>70</v>
      </c>
      <c r="W214" s="46" t="s">
        <v>35</v>
      </c>
      <c r="X214" s="46" t="str">
        <f>IFERROR(VLOOKUP(W214,#REF!,38,FALSE),"")</f>
        <v/>
      </c>
      <c r="Z214" s="46" t="str">
        <f t="shared" si="31"/>
        <v>Andriansyah44126</v>
      </c>
      <c r="AA214" s="46" t="str">
        <f t="shared" si="32"/>
        <v>BMJ 04344126UTARADAY</v>
      </c>
      <c r="AB214" s="46" t="str">
        <f t="shared" si="33"/>
        <v>Andriansyah44126UTARADAY</v>
      </c>
      <c r="AC214" s="46" t="str">
        <f t="shared" si="34"/>
        <v>BMJ 04344126DAY</v>
      </c>
      <c r="AD214" s="46" t="str">
        <f t="shared" si="35"/>
        <v>Andriansyah44126DAY</v>
      </c>
    </row>
    <row r="215" spans="1:30" x14ac:dyDescent="0.3">
      <c r="A215" s="46">
        <v>1</v>
      </c>
      <c r="B215" s="46" t="s">
        <v>118</v>
      </c>
      <c r="C215" s="110">
        <v>44126</v>
      </c>
      <c r="D215" s="49" t="s">
        <v>20</v>
      </c>
      <c r="E215" s="74">
        <v>44126</v>
      </c>
      <c r="F215" s="49">
        <v>5084893</v>
      </c>
      <c r="G215" s="46" t="s">
        <v>21</v>
      </c>
      <c r="H215" s="46" t="s">
        <v>22</v>
      </c>
      <c r="I215" s="46" t="s">
        <v>48</v>
      </c>
      <c r="J215" s="46" t="s">
        <v>49</v>
      </c>
      <c r="K215" s="46" t="s">
        <v>34</v>
      </c>
      <c r="L215" s="46" t="str">
        <f t="shared" si="27"/>
        <v>CGE370</v>
      </c>
      <c r="M215" s="46" t="str">
        <f t="shared" si="28"/>
        <v>BTP</v>
      </c>
      <c r="N215" s="46" t="str">
        <f t="shared" si="29"/>
        <v>12 RODA</v>
      </c>
      <c r="O215" s="47">
        <v>0.48946759259259259</v>
      </c>
      <c r="P215" s="48">
        <v>44126.48946759259</v>
      </c>
      <c r="Q215" s="50">
        <v>43680</v>
      </c>
      <c r="R215" s="50">
        <v>17020</v>
      </c>
      <c r="S215" s="72">
        <f t="shared" si="30"/>
        <v>26.66</v>
      </c>
      <c r="T215" s="49" t="s">
        <v>27</v>
      </c>
      <c r="U215" s="49" t="s">
        <v>28</v>
      </c>
      <c r="V215" s="46" t="s">
        <v>70</v>
      </c>
      <c r="W215" s="46" t="s">
        <v>35</v>
      </c>
      <c r="X215" s="46" t="str">
        <f>IFERROR(VLOOKUP(W215,#REF!,38,FALSE),"")</f>
        <v/>
      </c>
      <c r="Z215" s="46" t="str">
        <f t="shared" si="31"/>
        <v>Andriansyah44126</v>
      </c>
      <c r="AA215" s="46" t="str">
        <f t="shared" si="32"/>
        <v>BMJ 04344126UTARADAY</v>
      </c>
      <c r="AB215" s="46" t="str">
        <f t="shared" si="33"/>
        <v>Andriansyah44126UTARADAY</v>
      </c>
      <c r="AC215" s="46" t="str">
        <f t="shared" si="34"/>
        <v>BMJ 04344126DAY</v>
      </c>
      <c r="AD215" s="46" t="str">
        <f t="shared" si="35"/>
        <v>Andriansyah44126DAY</v>
      </c>
    </row>
    <row r="216" spans="1:30" x14ac:dyDescent="0.3">
      <c r="A216" s="46">
        <v>1</v>
      </c>
      <c r="B216" s="46" t="s">
        <v>118</v>
      </c>
      <c r="C216" s="110">
        <v>44126</v>
      </c>
      <c r="D216" s="49" t="s">
        <v>20</v>
      </c>
      <c r="E216" s="74">
        <v>44126</v>
      </c>
      <c r="F216" s="49">
        <v>5084984</v>
      </c>
      <c r="G216" s="46" t="s">
        <v>21</v>
      </c>
      <c r="H216" s="46" t="s">
        <v>22</v>
      </c>
      <c r="I216" s="46" t="s">
        <v>48</v>
      </c>
      <c r="J216" s="46" t="s">
        <v>49</v>
      </c>
      <c r="K216" s="46" t="s">
        <v>34</v>
      </c>
      <c r="L216" s="46" t="str">
        <f t="shared" si="27"/>
        <v>CGE370</v>
      </c>
      <c r="M216" s="46" t="str">
        <f t="shared" si="28"/>
        <v>BTP</v>
      </c>
      <c r="N216" s="46" t="str">
        <f t="shared" si="29"/>
        <v>12 RODA</v>
      </c>
      <c r="O216" s="47">
        <v>0.55841435185185184</v>
      </c>
      <c r="P216" s="48">
        <v>44126.55841435185</v>
      </c>
      <c r="Q216" s="50">
        <v>43400</v>
      </c>
      <c r="R216" s="50">
        <v>17020</v>
      </c>
      <c r="S216" s="72">
        <f t="shared" si="30"/>
        <v>26.38</v>
      </c>
      <c r="T216" s="49" t="s">
        <v>27</v>
      </c>
      <c r="U216" s="49" t="s">
        <v>28</v>
      </c>
      <c r="V216" s="46" t="s">
        <v>50</v>
      </c>
      <c r="W216" s="46" t="s">
        <v>35</v>
      </c>
      <c r="X216" s="46" t="str">
        <f>IFERROR(VLOOKUP(W216,#REF!,38,FALSE),"")</f>
        <v/>
      </c>
      <c r="Z216" s="46" t="str">
        <f t="shared" si="31"/>
        <v>Andriansyah44126</v>
      </c>
      <c r="AA216" s="46" t="str">
        <f t="shared" si="32"/>
        <v>BMJ 04344126UTARADAY</v>
      </c>
      <c r="AB216" s="46" t="str">
        <f t="shared" si="33"/>
        <v>Andriansyah44126UTARADAY</v>
      </c>
      <c r="AC216" s="46" t="str">
        <f t="shared" si="34"/>
        <v>BMJ 04344126DAY</v>
      </c>
      <c r="AD216" s="46" t="str">
        <f t="shared" si="35"/>
        <v>Andriansyah44126DAY</v>
      </c>
    </row>
    <row r="217" spans="1:30" x14ac:dyDescent="0.3">
      <c r="A217" s="46">
        <v>1</v>
      </c>
      <c r="B217" s="46" t="s">
        <v>118</v>
      </c>
      <c r="C217" s="110">
        <v>44126</v>
      </c>
      <c r="D217" s="49" t="s">
        <v>20</v>
      </c>
      <c r="E217" s="74">
        <v>44126</v>
      </c>
      <c r="F217" s="49">
        <v>5085065</v>
      </c>
      <c r="G217" s="46" t="s">
        <v>21</v>
      </c>
      <c r="H217" s="46" t="s">
        <v>22</v>
      </c>
      <c r="I217" s="46" t="s">
        <v>48</v>
      </c>
      <c r="J217" s="46" t="s">
        <v>49</v>
      </c>
      <c r="K217" s="46" t="s">
        <v>34</v>
      </c>
      <c r="L217" s="46" t="str">
        <f t="shared" si="27"/>
        <v>CGE370</v>
      </c>
      <c r="M217" s="46" t="str">
        <f t="shared" si="28"/>
        <v>BTP</v>
      </c>
      <c r="N217" s="46" t="str">
        <f t="shared" si="29"/>
        <v>12 RODA</v>
      </c>
      <c r="O217" s="47">
        <v>0.61935185185185182</v>
      </c>
      <c r="P217" s="48">
        <v>44126.619351851848</v>
      </c>
      <c r="Q217" s="50">
        <v>43100</v>
      </c>
      <c r="R217" s="50">
        <v>17020</v>
      </c>
      <c r="S217" s="72">
        <f t="shared" si="30"/>
        <v>26.08</v>
      </c>
      <c r="T217" s="49" t="s">
        <v>27</v>
      </c>
      <c r="U217" s="49" t="s">
        <v>28</v>
      </c>
      <c r="V217" s="46" t="s">
        <v>70</v>
      </c>
      <c r="W217" s="46" t="s">
        <v>35</v>
      </c>
      <c r="X217" s="46" t="str">
        <f>IFERROR(VLOOKUP(W217,#REF!,38,FALSE),"")</f>
        <v/>
      </c>
      <c r="Z217" s="46" t="str">
        <f t="shared" si="31"/>
        <v>Andriansyah44126</v>
      </c>
      <c r="AA217" s="46" t="str">
        <f t="shared" si="32"/>
        <v>BMJ 04344126UTARADAY</v>
      </c>
      <c r="AB217" s="46" t="str">
        <f t="shared" si="33"/>
        <v>Andriansyah44126UTARADAY</v>
      </c>
      <c r="AC217" s="46" t="str">
        <f t="shared" si="34"/>
        <v>BMJ 04344126DAY</v>
      </c>
      <c r="AD217" s="46" t="str">
        <f t="shared" si="35"/>
        <v>Andriansyah44126DAY</v>
      </c>
    </row>
    <row r="218" spans="1:30" x14ac:dyDescent="0.3">
      <c r="A218" s="46">
        <v>1</v>
      </c>
      <c r="B218" s="46" t="s">
        <v>118</v>
      </c>
      <c r="C218" s="110">
        <v>44126</v>
      </c>
      <c r="D218" s="49" t="s">
        <v>20</v>
      </c>
      <c r="E218" s="74">
        <v>44126</v>
      </c>
      <c r="F218" s="49">
        <v>5085163</v>
      </c>
      <c r="G218" s="46" t="s">
        <v>21</v>
      </c>
      <c r="H218" s="46" t="s">
        <v>22</v>
      </c>
      <c r="I218" s="46" t="s">
        <v>48</v>
      </c>
      <c r="J218" s="46" t="s">
        <v>49</v>
      </c>
      <c r="K218" s="46" t="s">
        <v>34</v>
      </c>
      <c r="L218" s="46" t="str">
        <f t="shared" si="27"/>
        <v>CGE370</v>
      </c>
      <c r="M218" s="46" t="str">
        <f t="shared" si="28"/>
        <v>BTP</v>
      </c>
      <c r="N218" s="46" t="str">
        <f t="shared" si="29"/>
        <v>12 RODA</v>
      </c>
      <c r="O218" s="47">
        <v>0.68636574074074075</v>
      </c>
      <c r="P218" s="48">
        <v>44126.686365740738</v>
      </c>
      <c r="Q218" s="50">
        <v>43840</v>
      </c>
      <c r="R218" s="50">
        <v>17020</v>
      </c>
      <c r="S218" s="72">
        <f t="shared" si="30"/>
        <v>26.82</v>
      </c>
      <c r="T218" s="49" t="s">
        <v>27</v>
      </c>
      <c r="U218" s="49" t="s">
        <v>28</v>
      </c>
      <c r="V218" s="46" t="s">
        <v>70</v>
      </c>
      <c r="W218" s="46" t="s">
        <v>35</v>
      </c>
      <c r="X218" s="46" t="str">
        <f>IFERROR(VLOOKUP(W218,#REF!,38,FALSE),"")</f>
        <v/>
      </c>
      <c r="Z218" s="46" t="str">
        <f t="shared" si="31"/>
        <v>Andriansyah44126</v>
      </c>
      <c r="AA218" s="46" t="str">
        <f t="shared" si="32"/>
        <v>BMJ 04344126UTARADAY</v>
      </c>
      <c r="AB218" s="46" t="str">
        <f t="shared" si="33"/>
        <v>Andriansyah44126UTARADAY</v>
      </c>
      <c r="AC218" s="46" t="str">
        <f t="shared" si="34"/>
        <v>BMJ 04344126DAY</v>
      </c>
      <c r="AD218" s="46" t="str">
        <f t="shared" si="35"/>
        <v>Andriansyah44126DAY</v>
      </c>
    </row>
    <row r="219" spans="1:30" x14ac:dyDescent="0.3">
      <c r="A219" s="46">
        <v>1</v>
      </c>
      <c r="B219" s="46" t="s">
        <v>118</v>
      </c>
      <c r="C219" s="110">
        <v>44126</v>
      </c>
      <c r="D219" s="49" t="s">
        <v>20</v>
      </c>
      <c r="E219" s="74">
        <v>44126</v>
      </c>
      <c r="F219" s="49">
        <v>5085241</v>
      </c>
      <c r="G219" s="46" t="s">
        <v>21</v>
      </c>
      <c r="H219" s="46" t="s">
        <v>22</v>
      </c>
      <c r="I219" s="46" t="s">
        <v>48</v>
      </c>
      <c r="J219" s="46" t="s">
        <v>49</v>
      </c>
      <c r="K219" s="46" t="s">
        <v>34</v>
      </c>
      <c r="L219" s="46" t="str">
        <f t="shared" si="27"/>
        <v>CGE370</v>
      </c>
      <c r="M219" s="46" t="str">
        <f t="shared" si="28"/>
        <v>BTP</v>
      </c>
      <c r="N219" s="46" t="str">
        <f t="shared" si="29"/>
        <v>12 RODA</v>
      </c>
      <c r="O219" s="47">
        <v>0.74443287037037031</v>
      </c>
      <c r="P219" s="48">
        <v>44126.744432870371</v>
      </c>
      <c r="Q219" s="50">
        <v>43300</v>
      </c>
      <c r="R219" s="50">
        <v>17020</v>
      </c>
      <c r="S219" s="72">
        <f t="shared" si="30"/>
        <v>26.28</v>
      </c>
      <c r="T219" s="49" t="s">
        <v>27</v>
      </c>
      <c r="U219" s="49" t="s">
        <v>28</v>
      </c>
      <c r="V219" s="46" t="s">
        <v>70</v>
      </c>
      <c r="W219" s="46" t="s">
        <v>35</v>
      </c>
      <c r="X219" s="46" t="str">
        <f>IFERROR(VLOOKUP(W219,#REF!,38,FALSE),"")</f>
        <v/>
      </c>
      <c r="Z219" s="46" t="str">
        <f t="shared" si="31"/>
        <v>Andriansyah44126</v>
      </c>
      <c r="AA219" s="46" t="str">
        <f t="shared" si="32"/>
        <v>BMJ 04344126UTARADAY</v>
      </c>
      <c r="AB219" s="46" t="str">
        <f t="shared" si="33"/>
        <v>Andriansyah44126UTARADAY</v>
      </c>
      <c r="AC219" s="46" t="str">
        <f t="shared" si="34"/>
        <v>BMJ 04344126DAY</v>
      </c>
      <c r="AD219" s="46" t="str">
        <f t="shared" si="35"/>
        <v>Andriansyah44126DAY</v>
      </c>
    </row>
    <row r="220" spans="1:30" x14ac:dyDescent="0.3">
      <c r="A220" s="46">
        <v>1</v>
      </c>
      <c r="B220" s="46" t="s">
        <v>118</v>
      </c>
      <c r="C220" s="110">
        <v>44126</v>
      </c>
      <c r="D220" s="49" t="s">
        <v>20</v>
      </c>
      <c r="E220" s="74">
        <v>44126</v>
      </c>
      <c r="F220" s="49">
        <v>5084858</v>
      </c>
      <c r="G220" s="46" t="s">
        <v>21</v>
      </c>
      <c r="H220" s="46" t="s">
        <v>22</v>
      </c>
      <c r="I220" s="46" t="s">
        <v>48</v>
      </c>
      <c r="J220" s="46" t="s">
        <v>49</v>
      </c>
      <c r="K220" s="46" t="s">
        <v>120</v>
      </c>
      <c r="L220" s="46" t="str">
        <f t="shared" si="27"/>
        <v>CGE370</v>
      </c>
      <c r="M220" s="46" t="str">
        <f t="shared" si="28"/>
        <v>BTP</v>
      </c>
      <c r="N220" s="46" t="str">
        <f t="shared" si="29"/>
        <v>12 RODA</v>
      </c>
      <c r="O220" s="47">
        <v>0.46673611111111107</v>
      </c>
      <c r="P220" s="48">
        <v>44126.466736111113</v>
      </c>
      <c r="Q220" s="50">
        <v>43680</v>
      </c>
      <c r="R220" s="50">
        <v>16860</v>
      </c>
      <c r="S220" s="72">
        <f t="shared" si="30"/>
        <v>26.82</v>
      </c>
      <c r="T220" s="49" t="s">
        <v>27</v>
      </c>
      <c r="U220" s="49" t="s">
        <v>28</v>
      </c>
      <c r="V220" s="46" t="s">
        <v>50</v>
      </c>
      <c r="W220" s="46" t="s">
        <v>121</v>
      </c>
      <c r="X220" s="46" t="str">
        <f>IFERROR(VLOOKUP(W220,#REF!,38,FALSE),"")</f>
        <v/>
      </c>
      <c r="Z220" s="46" t="str">
        <f t="shared" si="31"/>
        <v>Mustamin44126</v>
      </c>
      <c r="AA220" s="46" t="str">
        <f t="shared" si="32"/>
        <v>BMJ 04444126UTARADAY</v>
      </c>
      <c r="AB220" s="46" t="str">
        <f t="shared" si="33"/>
        <v>Mustamin44126UTARADAY</v>
      </c>
      <c r="AC220" s="46" t="str">
        <f t="shared" si="34"/>
        <v>BMJ 04444126DAY</v>
      </c>
      <c r="AD220" s="46" t="str">
        <f t="shared" si="35"/>
        <v>Mustamin44126DAY</v>
      </c>
    </row>
    <row r="221" spans="1:30" x14ac:dyDescent="0.3">
      <c r="A221" s="46">
        <v>1</v>
      </c>
      <c r="B221" s="46" t="s">
        <v>118</v>
      </c>
      <c r="C221" s="110">
        <v>44126</v>
      </c>
      <c r="D221" s="49" t="s">
        <v>20</v>
      </c>
      <c r="E221" s="74">
        <v>44126</v>
      </c>
      <c r="F221" s="49">
        <v>5085137</v>
      </c>
      <c r="G221" s="46" t="s">
        <v>21</v>
      </c>
      <c r="H221" s="46" t="s">
        <v>22</v>
      </c>
      <c r="I221" s="46" t="s">
        <v>48</v>
      </c>
      <c r="J221" s="46" t="s">
        <v>49</v>
      </c>
      <c r="K221" s="46" t="s">
        <v>120</v>
      </c>
      <c r="L221" s="46" t="str">
        <f t="shared" si="27"/>
        <v>CGE370</v>
      </c>
      <c r="M221" s="46" t="str">
        <f t="shared" si="28"/>
        <v>BTP</v>
      </c>
      <c r="N221" s="46" t="str">
        <f t="shared" si="29"/>
        <v>12 RODA</v>
      </c>
      <c r="O221" s="47">
        <v>0.66313657407407411</v>
      </c>
      <c r="P221" s="48">
        <v>44126.663136574076</v>
      </c>
      <c r="Q221" s="50">
        <v>44300</v>
      </c>
      <c r="R221" s="50">
        <v>16860</v>
      </c>
      <c r="S221" s="72">
        <f t="shared" si="30"/>
        <v>27.44</v>
      </c>
      <c r="T221" s="49" t="s">
        <v>27</v>
      </c>
      <c r="U221" s="49" t="s">
        <v>28</v>
      </c>
      <c r="V221" s="46" t="s">
        <v>29</v>
      </c>
      <c r="W221" s="46" t="s">
        <v>121</v>
      </c>
      <c r="X221" s="46" t="str">
        <f>IFERROR(VLOOKUP(W221,#REF!,38,FALSE),"")</f>
        <v/>
      </c>
      <c r="Z221" s="46" t="str">
        <f t="shared" si="31"/>
        <v>Mustamin44126</v>
      </c>
      <c r="AA221" s="46" t="str">
        <f t="shared" si="32"/>
        <v>BMJ 04444126UTARADAY</v>
      </c>
      <c r="AB221" s="46" t="str">
        <f t="shared" si="33"/>
        <v>Mustamin44126UTARADAY</v>
      </c>
      <c r="AC221" s="46" t="str">
        <f t="shared" si="34"/>
        <v>BMJ 04444126DAY</v>
      </c>
      <c r="AD221" s="46" t="str">
        <f t="shared" si="35"/>
        <v>Mustamin44126DAY</v>
      </c>
    </row>
    <row r="222" spans="1:30" x14ac:dyDescent="0.3">
      <c r="A222" s="46">
        <v>1</v>
      </c>
      <c r="B222" s="46" t="s">
        <v>118</v>
      </c>
      <c r="C222" s="110">
        <v>44126</v>
      </c>
      <c r="D222" s="49" t="s">
        <v>20</v>
      </c>
      <c r="E222" s="74">
        <v>44126</v>
      </c>
      <c r="F222" s="49">
        <v>5085226</v>
      </c>
      <c r="G222" s="46" t="s">
        <v>21</v>
      </c>
      <c r="H222" s="46" t="s">
        <v>22</v>
      </c>
      <c r="I222" s="46" t="s">
        <v>48</v>
      </c>
      <c r="J222" s="46" t="s">
        <v>49</v>
      </c>
      <c r="K222" s="46" t="s">
        <v>120</v>
      </c>
      <c r="L222" s="46" t="str">
        <f t="shared" si="27"/>
        <v>CGE370</v>
      </c>
      <c r="M222" s="46" t="str">
        <f t="shared" si="28"/>
        <v>BTP</v>
      </c>
      <c r="N222" s="46" t="str">
        <f t="shared" si="29"/>
        <v>12 RODA</v>
      </c>
      <c r="O222" s="47">
        <v>0.73236111111111113</v>
      </c>
      <c r="P222" s="48">
        <v>44126.732361111113</v>
      </c>
      <c r="Q222" s="50">
        <v>43400</v>
      </c>
      <c r="R222" s="50">
        <v>16860</v>
      </c>
      <c r="S222" s="72">
        <f t="shared" si="30"/>
        <v>26.54</v>
      </c>
      <c r="T222" s="49" t="s">
        <v>27</v>
      </c>
      <c r="U222" s="49" t="s">
        <v>28</v>
      </c>
      <c r="V222" s="46" t="s">
        <v>50</v>
      </c>
      <c r="W222" s="46" t="s">
        <v>121</v>
      </c>
      <c r="X222" s="46" t="str">
        <f>IFERROR(VLOOKUP(W222,#REF!,38,FALSE),"")</f>
        <v/>
      </c>
      <c r="Z222" s="46" t="str">
        <f t="shared" si="31"/>
        <v>Mustamin44126</v>
      </c>
      <c r="AA222" s="46" t="str">
        <f t="shared" si="32"/>
        <v>BMJ 04444126UTARADAY</v>
      </c>
      <c r="AB222" s="46" t="str">
        <f t="shared" si="33"/>
        <v>Mustamin44126UTARADAY</v>
      </c>
      <c r="AC222" s="46" t="str">
        <f t="shared" si="34"/>
        <v>BMJ 04444126DAY</v>
      </c>
      <c r="AD222" s="46" t="str">
        <f t="shared" si="35"/>
        <v>Mustamin44126DAY</v>
      </c>
    </row>
    <row r="223" spans="1:30" x14ac:dyDescent="0.3">
      <c r="A223" s="46">
        <v>1</v>
      </c>
      <c r="B223" s="46" t="s">
        <v>118</v>
      </c>
      <c r="C223" s="110">
        <v>44126</v>
      </c>
      <c r="D223" s="49" t="s">
        <v>20</v>
      </c>
      <c r="E223" s="74">
        <v>44126</v>
      </c>
      <c r="F223" s="49">
        <v>5084713</v>
      </c>
      <c r="G223" s="46" t="s">
        <v>21</v>
      </c>
      <c r="H223" s="46" t="s">
        <v>53</v>
      </c>
      <c r="I223" s="46" t="s">
        <v>54</v>
      </c>
      <c r="J223" s="46" t="s">
        <v>57</v>
      </c>
      <c r="K223" s="46" t="s">
        <v>36</v>
      </c>
      <c r="L223" s="46" t="str">
        <f t="shared" si="27"/>
        <v>CGE370</v>
      </c>
      <c r="M223" s="46" t="str">
        <f t="shared" si="28"/>
        <v>BTP</v>
      </c>
      <c r="N223" s="46" t="str">
        <f t="shared" si="29"/>
        <v>12 RODA</v>
      </c>
      <c r="O223" s="47">
        <v>0.36452546296296301</v>
      </c>
      <c r="P223" s="48">
        <v>44126.374421296299</v>
      </c>
      <c r="Q223" s="50">
        <v>43880</v>
      </c>
      <c r="R223" s="50">
        <v>16760</v>
      </c>
      <c r="S223" s="72">
        <f t="shared" si="30"/>
        <v>27.12</v>
      </c>
      <c r="T223" s="49" t="s">
        <v>27</v>
      </c>
      <c r="U223" s="49" t="s">
        <v>28</v>
      </c>
      <c r="V223" s="46" t="s">
        <v>32</v>
      </c>
      <c r="W223" s="46" t="s">
        <v>122</v>
      </c>
      <c r="X223" s="46" t="str">
        <f>IFERROR(VLOOKUP(W223,#REF!,38,FALSE),"")</f>
        <v/>
      </c>
      <c r="Z223" s="46" t="str">
        <f t="shared" si="31"/>
        <v>Joni Palipadang44126</v>
      </c>
      <c r="AA223" s="46" t="str">
        <f t="shared" si="32"/>
        <v>BMJ 04544126UTARADAY</v>
      </c>
      <c r="AB223" s="46" t="str">
        <f t="shared" si="33"/>
        <v>Joni Palipadang44126UTARADAY</v>
      </c>
      <c r="AC223" s="46" t="str">
        <f t="shared" si="34"/>
        <v>BMJ 04544126DAY</v>
      </c>
      <c r="AD223" s="46" t="str">
        <f t="shared" si="35"/>
        <v>Joni Palipadang44126DAY</v>
      </c>
    </row>
    <row r="224" spans="1:30" x14ac:dyDescent="0.3">
      <c r="A224" s="46">
        <v>1</v>
      </c>
      <c r="B224" s="46" t="s">
        <v>118</v>
      </c>
      <c r="C224" s="110">
        <v>44126</v>
      </c>
      <c r="D224" s="49" t="s">
        <v>20</v>
      </c>
      <c r="E224" s="74">
        <v>44126</v>
      </c>
      <c r="F224" s="49">
        <v>5084803</v>
      </c>
      <c r="G224" s="46" t="s">
        <v>21</v>
      </c>
      <c r="H224" s="46" t="s">
        <v>22</v>
      </c>
      <c r="I224" s="46" t="s">
        <v>48</v>
      </c>
      <c r="J224" s="46" t="s">
        <v>49</v>
      </c>
      <c r="K224" s="46" t="s">
        <v>36</v>
      </c>
      <c r="L224" s="46" t="str">
        <f t="shared" si="27"/>
        <v>CGE370</v>
      </c>
      <c r="M224" s="46" t="str">
        <f t="shared" si="28"/>
        <v>BTP</v>
      </c>
      <c r="N224" s="46" t="str">
        <f t="shared" si="29"/>
        <v>12 RODA</v>
      </c>
      <c r="O224" s="47">
        <v>0.43206018518518513</v>
      </c>
      <c r="P224" s="48">
        <v>44126.432060185187</v>
      </c>
      <c r="Q224" s="50">
        <v>45920</v>
      </c>
      <c r="R224" s="50">
        <v>16760</v>
      </c>
      <c r="S224" s="72">
        <f t="shared" si="30"/>
        <v>29.16</v>
      </c>
      <c r="T224" s="49" t="s">
        <v>27</v>
      </c>
      <c r="U224" s="49" t="s">
        <v>28</v>
      </c>
      <c r="V224" s="46" t="s">
        <v>59</v>
      </c>
      <c r="W224" s="46" t="s">
        <v>122</v>
      </c>
      <c r="X224" s="46" t="str">
        <f>IFERROR(VLOOKUP(W224,#REF!,38,FALSE),"")</f>
        <v/>
      </c>
      <c r="Z224" s="46" t="str">
        <f t="shared" si="31"/>
        <v>Joni Palipadang44126</v>
      </c>
      <c r="AA224" s="46" t="str">
        <f t="shared" si="32"/>
        <v>BMJ 04544126UTARADAY</v>
      </c>
      <c r="AB224" s="46" t="str">
        <f t="shared" si="33"/>
        <v>Joni Palipadang44126UTARADAY</v>
      </c>
      <c r="AC224" s="46" t="str">
        <f t="shared" si="34"/>
        <v>BMJ 04544126DAY</v>
      </c>
      <c r="AD224" s="46" t="str">
        <f t="shared" si="35"/>
        <v>Joni Palipadang44126DAY</v>
      </c>
    </row>
    <row r="225" spans="1:30" x14ac:dyDescent="0.3">
      <c r="A225" s="46">
        <v>1</v>
      </c>
      <c r="B225" s="46" t="s">
        <v>118</v>
      </c>
      <c r="C225" s="110">
        <v>44126</v>
      </c>
      <c r="D225" s="49" t="s">
        <v>20</v>
      </c>
      <c r="E225" s="74">
        <v>44126</v>
      </c>
      <c r="F225" s="49">
        <v>5084902</v>
      </c>
      <c r="G225" s="46" t="s">
        <v>21</v>
      </c>
      <c r="H225" s="46" t="s">
        <v>22</v>
      </c>
      <c r="I225" s="46" t="s">
        <v>48</v>
      </c>
      <c r="J225" s="46" t="s">
        <v>49</v>
      </c>
      <c r="K225" s="46" t="s">
        <v>36</v>
      </c>
      <c r="L225" s="46" t="str">
        <f t="shared" si="27"/>
        <v>CGE370</v>
      </c>
      <c r="M225" s="46" t="str">
        <f t="shared" si="28"/>
        <v>BTP</v>
      </c>
      <c r="N225" s="46" t="str">
        <f t="shared" si="29"/>
        <v>12 RODA</v>
      </c>
      <c r="O225" s="47">
        <v>0.49520833333333331</v>
      </c>
      <c r="P225" s="48">
        <v>44126.495208333334</v>
      </c>
      <c r="Q225" s="50">
        <v>43120</v>
      </c>
      <c r="R225" s="50">
        <v>16760</v>
      </c>
      <c r="S225" s="72">
        <f t="shared" si="30"/>
        <v>26.36</v>
      </c>
      <c r="T225" s="49" t="s">
        <v>27</v>
      </c>
      <c r="U225" s="49" t="s">
        <v>28</v>
      </c>
      <c r="V225" s="46" t="s">
        <v>50</v>
      </c>
      <c r="W225" s="46" t="s">
        <v>122</v>
      </c>
      <c r="X225" s="46" t="str">
        <f>IFERROR(VLOOKUP(W225,#REF!,38,FALSE),"")</f>
        <v/>
      </c>
      <c r="Z225" s="46" t="str">
        <f t="shared" si="31"/>
        <v>Joni Palipadang44126</v>
      </c>
      <c r="AA225" s="46" t="str">
        <f t="shared" si="32"/>
        <v>BMJ 04544126UTARADAY</v>
      </c>
      <c r="AB225" s="46" t="str">
        <f t="shared" si="33"/>
        <v>Joni Palipadang44126UTARADAY</v>
      </c>
      <c r="AC225" s="46" t="str">
        <f t="shared" si="34"/>
        <v>BMJ 04544126DAY</v>
      </c>
      <c r="AD225" s="46" t="str">
        <f t="shared" si="35"/>
        <v>Joni Palipadang44126DAY</v>
      </c>
    </row>
    <row r="226" spans="1:30" x14ac:dyDescent="0.3">
      <c r="A226" s="46">
        <v>1</v>
      </c>
      <c r="B226" s="46" t="s">
        <v>118</v>
      </c>
      <c r="C226" s="110">
        <v>44126</v>
      </c>
      <c r="D226" s="49" t="s">
        <v>20</v>
      </c>
      <c r="E226" s="74">
        <v>44126</v>
      </c>
      <c r="F226" s="49">
        <v>5084989</v>
      </c>
      <c r="G226" s="46" t="s">
        <v>21</v>
      </c>
      <c r="H226" s="46" t="s">
        <v>68</v>
      </c>
      <c r="I226" s="46" t="s">
        <v>54</v>
      </c>
      <c r="J226" s="46" t="s">
        <v>57</v>
      </c>
      <c r="K226" s="46" t="s">
        <v>36</v>
      </c>
      <c r="L226" s="46" t="str">
        <f t="shared" si="27"/>
        <v>CGE370</v>
      </c>
      <c r="M226" s="46" t="str">
        <f t="shared" si="28"/>
        <v>BTP</v>
      </c>
      <c r="N226" s="46" t="str">
        <f t="shared" si="29"/>
        <v>12 RODA</v>
      </c>
      <c r="O226" s="47">
        <v>0.562962962962963</v>
      </c>
      <c r="P226" s="48">
        <v>44126.562962962962</v>
      </c>
      <c r="Q226" s="50">
        <v>43660</v>
      </c>
      <c r="R226" s="50">
        <v>16760</v>
      </c>
      <c r="S226" s="72">
        <f t="shared" si="30"/>
        <v>26.9</v>
      </c>
      <c r="T226" s="49" t="s">
        <v>27</v>
      </c>
      <c r="U226" s="49" t="s">
        <v>28</v>
      </c>
      <c r="V226" s="46" t="s">
        <v>32</v>
      </c>
      <c r="W226" s="46" t="s">
        <v>122</v>
      </c>
      <c r="X226" s="46" t="str">
        <f>IFERROR(VLOOKUP(W226,#REF!,38,FALSE),"")</f>
        <v/>
      </c>
      <c r="Z226" s="46" t="str">
        <f t="shared" si="31"/>
        <v>Joni Palipadang44126</v>
      </c>
      <c r="AA226" s="46" t="str">
        <f t="shared" si="32"/>
        <v>BMJ 04544126UTARADAY</v>
      </c>
      <c r="AB226" s="46" t="str">
        <f t="shared" si="33"/>
        <v>Joni Palipadang44126UTARADAY</v>
      </c>
      <c r="AC226" s="46" t="str">
        <f t="shared" si="34"/>
        <v>BMJ 04544126DAY</v>
      </c>
      <c r="AD226" s="46" t="str">
        <f t="shared" si="35"/>
        <v>Joni Palipadang44126DAY</v>
      </c>
    </row>
    <row r="227" spans="1:30" x14ac:dyDescent="0.3">
      <c r="A227" s="46">
        <v>1</v>
      </c>
      <c r="B227" s="46" t="s">
        <v>118</v>
      </c>
      <c r="C227" s="110">
        <v>44126</v>
      </c>
      <c r="D227" s="49" t="s">
        <v>20</v>
      </c>
      <c r="E227" s="74">
        <v>44126</v>
      </c>
      <c r="F227" s="49">
        <v>5085066</v>
      </c>
      <c r="G227" s="46" t="s">
        <v>21</v>
      </c>
      <c r="H227" s="46" t="s">
        <v>22</v>
      </c>
      <c r="I227" s="46" t="s">
        <v>48</v>
      </c>
      <c r="J227" s="46" t="s">
        <v>49</v>
      </c>
      <c r="K227" s="46" t="s">
        <v>36</v>
      </c>
      <c r="L227" s="46" t="str">
        <f t="shared" si="27"/>
        <v>CGE370</v>
      </c>
      <c r="M227" s="46" t="str">
        <f t="shared" si="28"/>
        <v>BTP</v>
      </c>
      <c r="N227" s="46" t="str">
        <f t="shared" si="29"/>
        <v>12 RODA</v>
      </c>
      <c r="O227" s="47">
        <v>0.62092592592592599</v>
      </c>
      <c r="P227" s="48">
        <v>44126.620925925927</v>
      </c>
      <c r="Q227" s="50">
        <v>43700</v>
      </c>
      <c r="R227" s="50">
        <v>16760</v>
      </c>
      <c r="S227" s="72">
        <f t="shared" si="30"/>
        <v>26.94</v>
      </c>
      <c r="T227" s="49" t="s">
        <v>27</v>
      </c>
      <c r="U227" s="49" t="s">
        <v>28</v>
      </c>
      <c r="V227" s="46" t="s">
        <v>50</v>
      </c>
      <c r="W227" s="46" t="s">
        <v>122</v>
      </c>
      <c r="X227" s="46" t="str">
        <f>IFERROR(VLOOKUP(W227,#REF!,38,FALSE),"")</f>
        <v/>
      </c>
      <c r="Z227" s="46" t="str">
        <f t="shared" si="31"/>
        <v>Joni Palipadang44126</v>
      </c>
      <c r="AA227" s="46" t="str">
        <f t="shared" si="32"/>
        <v>BMJ 04544126UTARADAY</v>
      </c>
      <c r="AB227" s="46" t="str">
        <f t="shared" si="33"/>
        <v>Joni Palipadang44126UTARADAY</v>
      </c>
      <c r="AC227" s="46" t="str">
        <f t="shared" si="34"/>
        <v>BMJ 04544126DAY</v>
      </c>
      <c r="AD227" s="46" t="str">
        <f t="shared" si="35"/>
        <v>Joni Palipadang44126DAY</v>
      </c>
    </row>
    <row r="228" spans="1:30" x14ac:dyDescent="0.3">
      <c r="A228" s="46">
        <v>1</v>
      </c>
      <c r="B228" s="46" t="s">
        <v>118</v>
      </c>
      <c r="C228" s="110">
        <v>44126</v>
      </c>
      <c r="D228" s="49" t="s">
        <v>20</v>
      </c>
      <c r="E228" s="74">
        <v>44126</v>
      </c>
      <c r="F228" s="49">
        <v>5085151</v>
      </c>
      <c r="G228" s="46" t="s">
        <v>21</v>
      </c>
      <c r="H228" s="46" t="s">
        <v>53</v>
      </c>
      <c r="I228" s="46" t="s">
        <v>54</v>
      </c>
      <c r="J228" s="46" t="s">
        <v>57</v>
      </c>
      <c r="K228" s="46" t="s">
        <v>36</v>
      </c>
      <c r="L228" s="46" t="str">
        <f t="shared" si="27"/>
        <v>CGE370</v>
      </c>
      <c r="M228" s="46" t="str">
        <f t="shared" si="28"/>
        <v>BTP</v>
      </c>
      <c r="N228" s="46" t="str">
        <f t="shared" si="29"/>
        <v>12 RODA</v>
      </c>
      <c r="O228" s="47">
        <v>0.6786226851851852</v>
      </c>
      <c r="P228" s="48">
        <v>44126.678622685184</v>
      </c>
      <c r="Q228" s="50">
        <v>45140</v>
      </c>
      <c r="R228" s="50">
        <v>16760</v>
      </c>
      <c r="S228" s="72">
        <f t="shared" si="30"/>
        <v>28.38</v>
      </c>
      <c r="T228" s="49" t="s">
        <v>27</v>
      </c>
      <c r="U228" s="49" t="s">
        <v>28</v>
      </c>
      <c r="V228" s="46" t="s">
        <v>63</v>
      </c>
      <c r="W228" s="46" t="s">
        <v>122</v>
      </c>
      <c r="X228" s="46" t="str">
        <f>IFERROR(VLOOKUP(W228,#REF!,38,FALSE),"")</f>
        <v/>
      </c>
      <c r="Z228" s="46" t="str">
        <f t="shared" si="31"/>
        <v>Joni Palipadang44126</v>
      </c>
      <c r="AA228" s="46" t="str">
        <f t="shared" si="32"/>
        <v>BMJ 04544126UTARADAY</v>
      </c>
      <c r="AB228" s="46" t="str">
        <f t="shared" si="33"/>
        <v>Joni Palipadang44126UTARADAY</v>
      </c>
      <c r="AC228" s="46" t="str">
        <f t="shared" si="34"/>
        <v>BMJ 04544126DAY</v>
      </c>
      <c r="AD228" s="46" t="str">
        <f t="shared" si="35"/>
        <v>Joni Palipadang44126DAY</v>
      </c>
    </row>
    <row r="229" spans="1:30" x14ac:dyDescent="0.3">
      <c r="A229" s="46">
        <v>1</v>
      </c>
      <c r="B229" s="46" t="s">
        <v>118</v>
      </c>
      <c r="C229" s="110">
        <v>44126</v>
      </c>
      <c r="D229" s="49" t="s">
        <v>20</v>
      </c>
      <c r="E229" s="74">
        <v>44126</v>
      </c>
      <c r="F229" s="49">
        <v>5085236</v>
      </c>
      <c r="G229" s="46" t="s">
        <v>21</v>
      </c>
      <c r="H229" s="46" t="s">
        <v>53</v>
      </c>
      <c r="I229" s="46" t="s">
        <v>54</v>
      </c>
      <c r="J229" s="46" t="s">
        <v>57</v>
      </c>
      <c r="K229" s="46" t="s">
        <v>36</v>
      </c>
      <c r="L229" s="46" t="str">
        <f t="shared" si="27"/>
        <v>CGE370</v>
      </c>
      <c r="M229" s="46" t="str">
        <f t="shared" si="28"/>
        <v>BTP</v>
      </c>
      <c r="N229" s="46" t="str">
        <f t="shared" si="29"/>
        <v>12 RODA</v>
      </c>
      <c r="O229" s="47">
        <v>0.73795138888888889</v>
      </c>
      <c r="P229" s="48">
        <v>44126.737951388888</v>
      </c>
      <c r="Q229" s="50">
        <v>45020</v>
      </c>
      <c r="R229" s="50">
        <v>16760</v>
      </c>
      <c r="S229" s="72">
        <f t="shared" si="30"/>
        <v>28.26</v>
      </c>
      <c r="T229" s="49" t="s">
        <v>27</v>
      </c>
      <c r="U229" s="49" t="s">
        <v>28</v>
      </c>
      <c r="V229" s="46" t="s">
        <v>63</v>
      </c>
      <c r="W229" s="46" t="s">
        <v>122</v>
      </c>
      <c r="X229" s="46" t="str">
        <f>IFERROR(VLOOKUP(W229,#REF!,38,FALSE),"")</f>
        <v/>
      </c>
      <c r="Z229" s="46" t="str">
        <f t="shared" si="31"/>
        <v>Joni Palipadang44126</v>
      </c>
      <c r="AA229" s="46" t="str">
        <f t="shared" si="32"/>
        <v>BMJ 04544126UTARADAY</v>
      </c>
      <c r="AB229" s="46" t="str">
        <f t="shared" si="33"/>
        <v>Joni Palipadang44126UTARADAY</v>
      </c>
      <c r="AC229" s="46" t="str">
        <f t="shared" si="34"/>
        <v>BMJ 04544126DAY</v>
      </c>
      <c r="AD229" s="46" t="str">
        <f t="shared" si="35"/>
        <v>Joni Palipadang44126DAY</v>
      </c>
    </row>
    <row r="230" spans="1:30" x14ac:dyDescent="0.3">
      <c r="A230" s="46">
        <v>1</v>
      </c>
      <c r="B230" s="46" t="s">
        <v>118</v>
      </c>
      <c r="C230" s="110">
        <v>44126</v>
      </c>
      <c r="D230" s="49" t="s">
        <v>20</v>
      </c>
      <c r="E230" s="74">
        <v>44126</v>
      </c>
      <c r="F230" s="49">
        <v>5084825</v>
      </c>
      <c r="G230" s="46" t="s">
        <v>21</v>
      </c>
      <c r="H230" s="46" t="s">
        <v>22</v>
      </c>
      <c r="I230" s="46" t="s">
        <v>48</v>
      </c>
      <c r="J230" s="46" t="s">
        <v>49</v>
      </c>
      <c r="K230" s="46" t="s">
        <v>37</v>
      </c>
      <c r="L230" s="46" t="str">
        <f t="shared" si="27"/>
        <v>CGE370</v>
      </c>
      <c r="M230" s="46" t="str">
        <f t="shared" si="28"/>
        <v>BTP</v>
      </c>
      <c r="N230" s="46" t="str">
        <f t="shared" si="29"/>
        <v>12 RODA</v>
      </c>
      <c r="O230" s="47">
        <v>0.44775462962962959</v>
      </c>
      <c r="P230" s="48">
        <v>44126.454756944448</v>
      </c>
      <c r="Q230" s="50">
        <v>43740</v>
      </c>
      <c r="R230" s="50">
        <v>16860</v>
      </c>
      <c r="S230" s="72">
        <f t="shared" si="30"/>
        <v>26.88</v>
      </c>
      <c r="T230" s="49" t="s">
        <v>27</v>
      </c>
      <c r="U230" s="49" t="s">
        <v>28</v>
      </c>
      <c r="V230" s="46" t="s">
        <v>70</v>
      </c>
      <c r="W230" s="46" t="s">
        <v>52</v>
      </c>
      <c r="X230" s="46" t="str">
        <f>IFERROR(VLOOKUP(W230,#REF!,38,FALSE),"")</f>
        <v/>
      </c>
      <c r="Z230" s="46" t="str">
        <f t="shared" si="31"/>
        <v>Yudianto44126</v>
      </c>
      <c r="AA230" s="46" t="str">
        <f t="shared" si="32"/>
        <v>BMJ 04644126UTARADAY</v>
      </c>
      <c r="AB230" s="46" t="str">
        <f t="shared" si="33"/>
        <v>Yudianto44126UTARADAY</v>
      </c>
      <c r="AC230" s="46" t="str">
        <f t="shared" si="34"/>
        <v>BMJ 04644126DAY</v>
      </c>
      <c r="AD230" s="46" t="str">
        <f t="shared" si="35"/>
        <v>Yudianto44126DAY</v>
      </c>
    </row>
    <row r="231" spans="1:30" x14ac:dyDescent="0.3">
      <c r="A231" s="46">
        <v>1</v>
      </c>
      <c r="B231" s="46" t="s">
        <v>118</v>
      </c>
      <c r="C231" s="110">
        <v>44126</v>
      </c>
      <c r="D231" s="49" t="s">
        <v>20</v>
      </c>
      <c r="E231" s="74">
        <v>44126</v>
      </c>
      <c r="F231" s="49">
        <v>5084922</v>
      </c>
      <c r="G231" s="46" t="s">
        <v>21</v>
      </c>
      <c r="H231" s="46" t="s">
        <v>22</v>
      </c>
      <c r="I231" s="46" t="s">
        <v>48</v>
      </c>
      <c r="J231" s="46" t="s">
        <v>49</v>
      </c>
      <c r="K231" s="46" t="s">
        <v>37</v>
      </c>
      <c r="L231" s="46" t="str">
        <f t="shared" si="27"/>
        <v>CGE370</v>
      </c>
      <c r="M231" s="46" t="str">
        <f t="shared" si="28"/>
        <v>BTP</v>
      </c>
      <c r="N231" s="46" t="str">
        <f t="shared" si="29"/>
        <v>12 RODA</v>
      </c>
      <c r="O231" s="47">
        <v>0.50995370370370374</v>
      </c>
      <c r="P231" s="48">
        <v>44126.509953703702</v>
      </c>
      <c r="Q231" s="50">
        <v>44680</v>
      </c>
      <c r="R231" s="50">
        <v>16860</v>
      </c>
      <c r="S231" s="72">
        <f t="shared" si="30"/>
        <v>27.82</v>
      </c>
      <c r="T231" s="49" t="s">
        <v>27</v>
      </c>
      <c r="U231" s="49" t="s">
        <v>28</v>
      </c>
      <c r="V231" s="46" t="s">
        <v>70</v>
      </c>
      <c r="W231" s="46" t="s">
        <v>52</v>
      </c>
      <c r="X231" s="46" t="str">
        <f>IFERROR(VLOOKUP(W231,#REF!,38,FALSE),"")</f>
        <v/>
      </c>
      <c r="Z231" s="46" t="str">
        <f t="shared" si="31"/>
        <v>Yudianto44126</v>
      </c>
      <c r="AA231" s="46" t="str">
        <f t="shared" si="32"/>
        <v>BMJ 04644126UTARADAY</v>
      </c>
      <c r="AB231" s="46" t="str">
        <f t="shared" si="33"/>
        <v>Yudianto44126UTARADAY</v>
      </c>
      <c r="AC231" s="46" t="str">
        <f t="shared" si="34"/>
        <v>BMJ 04644126DAY</v>
      </c>
      <c r="AD231" s="46" t="str">
        <f t="shared" si="35"/>
        <v>Yudianto44126DAY</v>
      </c>
    </row>
    <row r="232" spans="1:30" x14ac:dyDescent="0.3">
      <c r="A232" s="46">
        <v>1</v>
      </c>
      <c r="B232" s="46" t="s">
        <v>118</v>
      </c>
      <c r="C232" s="110">
        <v>44126</v>
      </c>
      <c r="D232" s="49" t="s">
        <v>20</v>
      </c>
      <c r="E232" s="74">
        <v>44126</v>
      </c>
      <c r="F232" s="49">
        <v>5085047</v>
      </c>
      <c r="G232" s="46" t="s">
        <v>21</v>
      </c>
      <c r="H232" s="46" t="s">
        <v>22</v>
      </c>
      <c r="I232" s="46" t="s">
        <v>48</v>
      </c>
      <c r="J232" s="46" t="s">
        <v>49</v>
      </c>
      <c r="K232" s="46" t="s">
        <v>37</v>
      </c>
      <c r="L232" s="46" t="str">
        <f t="shared" si="27"/>
        <v>CGE370</v>
      </c>
      <c r="M232" s="46" t="str">
        <f t="shared" si="28"/>
        <v>BTP</v>
      </c>
      <c r="N232" s="46" t="str">
        <f t="shared" si="29"/>
        <v>12 RODA</v>
      </c>
      <c r="O232" s="47">
        <v>0.60548611111111106</v>
      </c>
      <c r="P232" s="48">
        <v>44126.605486111112</v>
      </c>
      <c r="Q232" s="50">
        <v>45580</v>
      </c>
      <c r="R232" s="50">
        <v>16860</v>
      </c>
      <c r="S232" s="72">
        <f t="shared" si="30"/>
        <v>28.72</v>
      </c>
      <c r="T232" s="49" t="s">
        <v>27</v>
      </c>
      <c r="U232" s="49" t="s">
        <v>28</v>
      </c>
      <c r="V232" s="46" t="s">
        <v>59</v>
      </c>
      <c r="W232" s="46" t="s">
        <v>52</v>
      </c>
      <c r="X232" s="46" t="str">
        <f>IFERROR(VLOOKUP(W232,#REF!,38,FALSE),"")</f>
        <v/>
      </c>
      <c r="Z232" s="46" t="str">
        <f t="shared" si="31"/>
        <v>Yudianto44126</v>
      </c>
      <c r="AA232" s="46" t="str">
        <f t="shared" si="32"/>
        <v>BMJ 04644126UTARADAY</v>
      </c>
      <c r="AB232" s="46" t="str">
        <f t="shared" si="33"/>
        <v>Yudianto44126UTARADAY</v>
      </c>
      <c r="AC232" s="46" t="str">
        <f t="shared" si="34"/>
        <v>BMJ 04644126DAY</v>
      </c>
      <c r="AD232" s="46" t="str">
        <f t="shared" si="35"/>
        <v>Yudianto44126DAY</v>
      </c>
    </row>
    <row r="233" spans="1:30" x14ac:dyDescent="0.3">
      <c r="A233" s="46">
        <v>1</v>
      </c>
      <c r="B233" s="46" t="s">
        <v>118</v>
      </c>
      <c r="C233" s="110">
        <v>44126</v>
      </c>
      <c r="D233" s="49" t="s">
        <v>20</v>
      </c>
      <c r="E233" s="74">
        <v>44126</v>
      </c>
      <c r="F233" s="49">
        <v>5085146</v>
      </c>
      <c r="G233" s="46" t="s">
        <v>21</v>
      </c>
      <c r="H233" s="46" t="s">
        <v>22</v>
      </c>
      <c r="I233" s="46" t="s">
        <v>48</v>
      </c>
      <c r="J233" s="46" t="s">
        <v>49</v>
      </c>
      <c r="K233" s="46" t="s">
        <v>37</v>
      </c>
      <c r="L233" s="46" t="str">
        <f t="shared" si="27"/>
        <v>CGE370</v>
      </c>
      <c r="M233" s="46" t="str">
        <f t="shared" si="28"/>
        <v>BTP</v>
      </c>
      <c r="N233" s="46" t="str">
        <f t="shared" si="29"/>
        <v>12 RODA</v>
      </c>
      <c r="O233" s="47">
        <v>0.67577546296296298</v>
      </c>
      <c r="P233" s="48">
        <v>44126.675775462965</v>
      </c>
      <c r="Q233" s="50">
        <v>46100</v>
      </c>
      <c r="R233" s="50">
        <v>16860</v>
      </c>
      <c r="S233" s="72">
        <f t="shared" si="30"/>
        <v>29.24</v>
      </c>
      <c r="T233" s="49" t="s">
        <v>27</v>
      </c>
      <c r="U233" s="49" t="s">
        <v>28</v>
      </c>
      <c r="V233" s="46" t="s">
        <v>29</v>
      </c>
      <c r="W233" s="46" t="s">
        <v>52</v>
      </c>
      <c r="X233" s="46" t="str">
        <f>IFERROR(VLOOKUP(W233,#REF!,38,FALSE),"")</f>
        <v/>
      </c>
      <c r="Z233" s="46" t="str">
        <f t="shared" si="31"/>
        <v>Yudianto44126</v>
      </c>
      <c r="AA233" s="46" t="str">
        <f t="shared" si="32"/>
        <v>BMJ 04644126UTARADAY</v>
      </c>
      <c r="AB233" s="46" t="str">
        <f t="shared" si="33"/>
        <v>Yudianto44126UTARADAY</v>
      </c>
      <c r="AC233" s="46" t="str">
        <f t="shared" si="34"/>
        <v>BMJ 04644126DAY</v>
      </c>
      <c r="AD233" s="46" t="str">
        <f t="shared" si="35"/>
        <v>Yudianto44126DAY</v>
      </c>
    </row>
    <row r="234" spans="1:30" x14ac:dyDescent="0.3">
      <c r="A234" s="46">
        <v>1</v>
      </c>
      <c r="B234" s="46" t="s">
        <v>118</v>
      </c>
      <c r="C234" s="110">
        <v>44126</v>
      </c>
      <c r="D234" s="49" t="s">
        <v>20</v>
      </c>
      <c r="E234" s="74">
        <v>44126</v>
      </c>
      <c r="F234" s="49">
        <v>5085229</v>
      </c>
      <c r="G234" s="46" t="s">
        <v>21</v>
      </c>
      <c r="H234" s="46" t="s">
        <v>22</v>
      </c>
      <c r="I234" s="46" t="s">
        <v>48</v>
      </c>
      <c r="J234" s="46" t="s">
        <v>49</v>
      </c>
      <c r="K234" s="46" t="s">
        <v>37</v>
      </c>
      <c r="L234" s="46" t="str">
        <f t="shared" si="27"/>
        <v>CGE370</v>
      </c>
      <c r="M234" s="46" t="str">
        <f t="shared" si="28"/>
        <v>BTP</v>
      </c>
      <c r="N234" s="46" t="str">
        <f t="shared" si="29"/>
        <v>12 RODA</v>
      </c>
      <c r="O234" s="47">
        <v>0.73531250000000004</v>
      </c>
      <c r="P234" s="48">
        <v>44126.735312500001</v>
      </c>
      <c r="Q234" s="50">
        <v>44720</v>
      </c>
      <c r="R234" s="50">
        <v>16860</v>
      </c>
      <c r="S234" s="72">
        <f t="shared" si="30"/>
        <v>27.86</v>
      </c>
      <c r="T234" s="49" t="s">
        <v>27</v>
      </c>
      <c r="U234" s="49" t="s">
        <v>28</v>
      </c>
      <c r="V234" s="46" t="s">
        <v>29</v>
      </c>
      <c r="W234" s="46" t="s">
        <v>52</v>
      </c>
      <c r="X234" s="46" t="str">
        <f>IFERROR(VLOOKUP(W234,#REF!,38,FALSE),"")</f>
        <v/>
      </c>
      <c r="Z234" s="46" t="str">
        <f t="shared" si="31"/>
        <v>Yudianto44126</v>
      </c>
      <c r="AA234" s="46" t="str">
        <f t="shared" si="32"/>
        <v>BMJ 04644126UTARADAY</v>
      </c>
      <c r="AB234" s="46" t="str">
        <f t="shared" si="33"/>
        <v>Yudianto44126UTARADAY</v>
      </c>
      <c r="AC234" s="46" t="str">
        <f t="shared" si="34"/>
        <v>BMJ 04644126DAY</v>
      </c>
      <c r="AD234" s="46" t="str">
        <f t="shared" si="35"/>
        <v>Yudianto44126DAY</v>
      </c>
    </row>
    <row r="235" spans="1:30" x14ac:dyDescent="0.3">
      <c r="A235" s="46">
        <v>1</v>
      </c>
      <c r="B235" s="46" t="s">
        <v>118</v>
      </c>
      <c r="C235" s="110">
        <v>44126</v>
      </c>
      <c r="D235" s="49" t="s">
        <v>20</v>
      </c>
      <c r="E235" s="74">
        <v>44126</v>
      </c>
      <c r="F235" s="49">
        <v>5084716</v>
      </c>
      <c r="G235" s="46" t="s">
        <v>21</v>
      </c>
      <c r="H235" s="46" t="s">
        <v>22</v>
      </c>
      <c r="I235" s="46" t="s">
        <v>48</v>
      </c>
      <c r="J235" s="46" t="s">
        <v>49</v>
      </c>
      <c r="K235" s="46" t="s">
        <v>43</v>
      </c>
      <c r="L235" s="46" t="str">
        <f t="shared" si="27"/>
        <v>AXOR4843</v>
      </c>
      <c r="M235" s="46" t="str">
        <f t="shared" si="28"/>
        <v>BTP</v>
      </c>
      <c r="N235" s="46" t="str">
        <f t="shared" si="29"/>
        <v>12 RODA</v>
      </c>
      <c r="O235" s="47">
        <v>0.37062499999999998</v>
      </c>
      <c r="P235" s="48">
        <v>44126.375300925924</v>
      </c>
      <c r="Q235" s="50">
        <v>48940</v>
      </c>
      <c r="R235" s="50">
        <v>19600</v>
      </c>
      <c r="S235" s="72">
        <f t="shared" si="30"/>
        <v>29.34</v>
      </c>
      <c r="T235" s="49" t="s">
        <v>27</v>
      </c>
      <c r="U235" s="49" t="s">
        <v>28</v>
      </c>
      <c r="V235" s="46" t="s">
        <v>70</v>
      </c>
      <c r="W235" s="46" t="s">
        <v>45</v>
      </c>
      <c r="X235" s="46" t="str">
        <f>IFERROR(VLOOKUP(W235,#REF!,38,FALSE),"")</f>
        <v/>
      </c>
      <c r="Z235" s="46" t="str">
        <f t="shared" si="31"/>
        <v>Rahman44126</v>
      </c>
      <c r="AA235" s="46" t="str">
        <f t="shared" si="32"/>
        <v>BMJ 04744126UTARADAY</v>
      </c>
      <c r="AB235" s="46" t="str">
        <f t="shared" si="33"/>
        <v>Rahman44126UTARADAY</v>
      </c>
      <c r="AC235" s="46" t="str">
        <f t="shared" si="34"/>
        <v>BMJ 04744126DAY</v>
      </c>
      <c r="AD235" s="46" t="str">
        <f t="shared" si="35"/>
        <v>Rahman44126DAY</v>
      </c>
    </row>
    <row r="236" spans="1:30" x14ac:dyDescent="0.3">
      <c r="A236" s="46">
        <v>1</v>
      </c>
      <c r="B236" s="46" t="s">
        <v>118</v>
      </c>
      <c r="C236" s="110">
        <v>44126</v>
      </c>
      <c r="D236" s="49" t="s">
        <v>20</v>
      </c>
      <c r="E236" s="74">
        <v>44126</v>
      </c>
      <c r="F236" s="49">
        <v>5084859</v>
      </c>
      <c r="G236" s="46" t="s">
        <v>39</v>
      </c>
      <c r="H236" s="46" t="s">
        <v>123</v>
      </c>
      <c r="I236" s="46" t="s">
        <v>113</v>
      </c>
      <c r="J236" s="46" t="s">
        <v>124</v>
      </c>
      <c r="K236" s="46" t="s">
        <v>43</v>
      </c>
      <c r="L236" s="46" t="str">
        <f t="shared" si="27"/>
        <v>AXOR4843</v>
      </c>
      <c r="M236" s="46" t="str">
        <f t="shared" si="28"/>
        <v>BTP</v>
      </c>
      <c r="N236" s="46" t="str">
        <f t="shared" si="29"/>
        <v>12 RODA</v>
      </c>
      <c r="O236" s="47">
        <v>0.46716435185185184</v>
      </c>
      <c r="P236" s="48">
        <v>44126.467164351852</v>
      </c>
      <c r="Q236" s="50">
        <v>51580</v>
      </c>
      <c r="R236" s="50">
        <v>19600</v>
      </c>
      <c r="S236" s="72">
        <f t="shared" si="30"/>
        <v>31.98</v>
      </c>
      <c r="T236" s="49" t="s">
        <v>27</v>
      </c>
      <c r="U236" s="49" t="s">
        <v>28</v>
      </c>
      <c r="V236" s="46" t="s">
        <v>114</v>
      </c>
      <c r="W236" s="46" t="s">
        <v>45</v>
      </c>
      <c r="X236" s="46" t="str">
        <f>IFERROR(VLOOKUP(W236,#REF!,38,FALSE),"")</f>
        <v/>
      </c>
      <c r="Z236" s="46" t="str">
        <f t="shared" si="31"/>
        <v>Rahman44126</v>
      </c>
      <c r="AA236" s="46" t="str">
        <f t="shared" si="32"/>
        <v>BMJ 04744126SELATANDAY</v>
      </c>
      <c r="AB236" s="46" t="str">
        <f t="shared" si="33"/>
        <v>Rahman44126SELATANDAY</v>
      </c>
      <c r="AC236" s="46" t="str">
        <f t="shared" si="34"/>
        <v>BMJ 04744126DAY</v>
      </c>
      <c r="AD236" s="46" t="str">
        <f t="shared" si="35"/>
        <v>Rahman44126DAY</v>
      </c>
    </row>
    <row r="237" spans="1:30" x14ac:dyDescent="0.3">
      <c r="A237" s="46">
        <v>1</v>
      </c>
      <c r="B237" s="46" t="s">
        <v>118</v>
      </c>
      <c r="C237" s="110">
        <v>44126</v>
      </c>
      <c r="D237" s="49" t="s">
        <v>20</v>
      </c>
      <c r="E237" s="74">
        <v>44126</v>
      </c>
      <c r="F237" s="49">
        <v>5084970</v>
      </c>
      <c r="G237" s="46" t="s">
        <v>39</v>
      </c>
      <c r="H237" s="46" t="s">
        <v>123</v>
      </c>
      <c r="I237" s="46" t="s">
        <v>113</v>
      </c>
      <c r="J237" s="46" t="s">
        <v>124</v>
      </c>
      <c r="K237" s="46" t="s">
        <v>43</v>
      </c>
      <c r="L237" s="46" t="str">
        <f t="shared" si="27"/>
        <v>AXOR4843</v>
      </c>
      <c r="M237" s="46" t="str">
        <f t="shared" si="28"/>
        <v>BTP</v>
      </c>
      <c r="N237" s="46" t="str">
        <f t="shared" si="29"/>
        <v>12 RODA</v>
      </c>
      <c r="O237" s="47">
        <v>0.5509722222222222</v>
      </c>
      <c r="P237" s="48">
        <v>44126.55097222222</v>
      </c>
      <c r="Q237" s="50">
        <v>52880</v>
      </c>
      <c r="R237" s="50">
        <v>19600</v>
      </c>
      <c r="S237" s="72">
        <f t="shared" si="30"/>
        <v>33.28</v>
      </c>
      <c r="T237" s="49" t="s">
        <v>27</v>
      </c>
      <c r="U237" s="49" t="s">
        <v>28</v>
      </c>
      <c r="V237" s="46" t="s">
        <v>44</v>
      </c>
      <c r="W237" s="46" t="s">
        <v>45</v>
      </c>
      <c r="X237" s="46" t="str">
        <f>IFERROR(VLOOKUP(W237,#REF!,38,FALSE),"")</f>
        <v/>
      </c>
      <c r="Z237" s="46" t="str">
        <f t="shared" si="31"/>
        <v>Rahman44126</v>
      </c>
      <c r="AA237" s="46" t="str">
        <f t="shared" si="32"/>
        <v>BMJ 04744126SELATANDAY</v>
      </c>
      <c r="AB237" s="46" t="str">
        <f t="shared" si="33"/>
        <v>Rahman44126SELATANDAY</v>
      </c>
      <c r="AC237" s="46" t="str">
        <f t="shared" si="34"/>
        <v>BMJ 04744126DAY</v>
      </c>
      <c r="AD237" s="46" t="str">
        <f t="shared" si="35"/>
        <v>Rahman44126DAY</v>
      </c>
    </row>
    <row r="238" spans="1:30" x14ac:dyDescent="0.3">
      <c r="A238" s="46">
        <v>1</v>
      </c>
      <c r="B238" s="46" t="s">
        <v>118</v>
      </c>
      <c r="C238" s="110">
        <v>44126</v>
      </c>
      <c r="D238" s="49" t="s">
        <v>20</v>
      </c>
      <c r="E238" s="74">
        <v>44126</v>
      </c>
      <c r="F238" s="49">
        <v>5085094</v>
      </c>
      <c r="G238" s="46" t="s">
        <v>39</v>
      </c>
      <c r="H238" s="46" t="s">
        <v>123</v>
      </c>
      <c r="I238" s="46" t="s">
        <v>113</v>
      </c>
      <c r="J238" s="46" t="s">
        <v>124</v>
      </c>
      <c r="K238" s="46" t="s">
        <v>43</v>
      </c>
      <c r="L238" s="46" t="str">
        <f t="shared" si="27"/>
        <v>AXOR4843</v>
      </c>
      <c r="M238" s="46" t="str">
        <f t="shared" si="28"/>
        <v>BTP</v>
      </c>
      <c r="N238" s="46" t="str">
        <f t="shared" si="29"/>
        <v>12 RODA</v>
      </c>
      <c r="O238" s="47">
        <v>0.63701388888888888</v>
      </c>
      <c r="P238" s="48">
        <v>44126.637013888889</v>
      </c>
      <c r="Q238" s="50">
        <v>53180</v>
      </c>
      <c r="R238" s="50">
        <v>19600</v>
      </c>
      <c r="S238" s="72">
        <f t="shared" si="30"/>
        <v>33.58</v>
      </c>
      <c r="T238" s="49" t="s">
        <v>27</v>
      </c>
      <c r="U238" s="49" t="s">
        <v>28</v>
      </c>
      <c r="V238" s="46" t="s">
        <v>44</v>
      </c>
      <c r="W238" s="46" t="s">
        <v>45</v>
      </c>
      <c r="X238" s="46" t="str">
        <f>IFERROR(VLOOKUP(W238,#REF!,38,FALSE),"")</f>
        <v/>
      </c>
      <c r="Z238" s="46" t="str">
        <f t="shared" si="31"/>
        <v>Rahman44126</v>
      </c>
      <c r="AA238" s="46" t="str">
        <f t="shared" si="32"/>
        <v>BMJ 04744126SELATANDAY</v>
      </c>
      <c r="AB238" s="46" t="str">
        <f t="shared" si="33"/>
        <v>Rahman44126SELATANDAY</v>
      </c>
      <c r="AC238" s="46" t="str">
        <f t="shared" si="34"/>
        <v>BMJ 04744126DAY</v>
      </c>
      <c r="AD238" s="46" t="str">
        <f t="shared" si="35"/>
        <v>Rahman44126DAY</v>
      </c>
    </row>
    <row r="239" spans="1:30" x14ac:dyDescent="0.3">
      <c r="A239" s="46">
        <v>1</v>
      </c>
      <c r="B239" s="46" t="s">
        <v>118</v>
      </c>
      <c r="C239" s="110">
        <v>44126</v>
      </c>
      <c r="D239" s="49" t="s">
        <v>20</v>
      </c>
      <c r="E239" s="74">
        <v>44126</v>
      </c>
      <c r="F239" s="49">
        <v>5085209</v>
      </c>
      <c r="G239" s="46" t="s">
        <v>39</v>
      </c>
      <c r="H239" s="46" t="s">
        <v>123</v>
      </c>
      <c r="I239" s="46" t="s">
        <v>113</v>
      </c>
      <c r="J239" s="46" t="s">
        <v>124</v>
      </c>
      <c r="K239" s="46" t="s">
        <v>43</v>
      </c>
      <c r="L239" s="46" t="str">
        <f t="shared" si="27"/>
        <v>AXOR4843</v>
      </c>
      <c r="M239" s="46" t="str">
        <f t="shared" si="28"/>
        <v>BTP</v>
      </c>
      <c r="N239" s="46" t="str">
        <f t="shared" si="29"/>
        <v>12 RODA</v>
      </c>
      <c r="O239" s="47">
        <v>0.72340277777777784</v>
      </c>
      <c r="P239" s="48">
        <v>44126.723402777781</v>
      </c>
      <c r="Q239" s="50">
        <v>53980</v>
      </c>
      <c r="R239" s="50">
        <v>19600</v>
      </c>
      <c r="S239" s="72">
        <f t="shared" si="30"/>
        <v>34.380000000000003</v>
      </c>
      <c r="T239" s="49" t="s">
        <v>27</v>
      </c>
      <c r="U239" s="49" t="s">
        <v>28</v>
      </c>
      <c r="V239" s="46" t="s">
        <v>114</v>
      </c>
      <c r="W239" s="46" t="s">
        <v>45</v>
      </c>
      <c r="X239" s="46" t="str">
        <f>IFERROR(VLOOKUP(W239,#REF!,38,FALSE),"")</f>
        <v/>
      </c>
      <c r="Z239" s="46" t="str">
        <f t="shared" si="31"/>
        <v>Rahman44126</v>
      </c>
      <c r="AA239" s="46" t="str">
        <f t="shared" si="32"/>
        <v>BMJ 04744126SELATANDAY</v>
      </c>
      <c r="AB239" s="46" t="str">
        <f t="shared" si="33"/>
        <v>Rahman44126SELATANDAY</v>
      </c>
      <c r="AC239" s="46" t="str">
        <f t="shared" si="34"/>
        <v>BMJ 04744126DAY</v>
      </c>
      <c r="AD239" s="46" t="str">
        <f t="shared" si="35"/>
        <v>Rahman44126DAY</v>
      </c>
    </row>
    <row r="240" spans="1:30" x14ac:dyDescent="0.3">
      <c r="A240" s="46">
        <v>1</v>
      </c>
      <c r="B240" s="46" t="s">
        <v>118</v>
      </c>
      <c r="C240" s="110">
        <v>44126</v>
      </c>
      <c r="D240" s="49" t="s">
        <v>20</v>
      </c>
      <c r="E240" s="74">
        <v>44126</v>
      </c>
      <c r="F240" s="49">
        <v>5084908</v>
      </c>
      <c r="G240" s="46" t="s">
        <v>21</v>
      </c>
      <c r="H240" s="46" t="s">
        <v>22</v>
      </c>
      <c r="I240" s="46" t="s">
        <v>48</v>
      </c>
      <c r="J240" s="46" t="s">
        <v>49</v>
      </c>
      <c r="K240" s="46" t="s">
        <v>51</v>
      </c>
      <c r="L240" s="46" t="str">
        <f t="shared" si="27"/>
        <v>AXOR4843</v>
      </c>
      <c r="M240" s="46" t="str">
        <f t="shared" si="28"/>
        <v>BTP</v>
      </c>
      <c r="N240" s="46" t="str">
        <f t="shared" si="29"/>
        <v>12 RODA</v>
      </c>
      <c r="O240" s="47">
        <v>0.49873842592592593</v>
      </c>
      <c r="P240" s="48">
        <v>44126.498738425929</v>
      </c>
      <c r="Q240" s="50">
        <v>49400</v>
      </c>
      <c r="R240" s="50">
        <v>19520</v>
      </c>
      <c r="S240" s="72">
        <f t="shared" si="30"/>
        <v>29.88</v>
      </c>
      <c r="T240" s="49" t="s">
        <v>27</v>
      </c>
      <c r="U240" s="49" t="s">
        <v>28</v>
      </c>
      <c r="V240" s="46" t="s">
        <v>60</v>
      </c>
      <c r="W240" s="46" t="s">
        <v>125</v>
      </c>
      <c r="X240" s="46" t="str">
        <f>IFERROR(VLOOKUP(W240,#REF!,38,FALSE),"")</f>
        <v/>
      </c>
      <c r="Z240" s="46" t="str">
        <f t="shared" si="31"/>
        <v>A saputra44126</v>
      </c>
      <c r="AA240" s="46" t="str">
        <f t="shared" si="32"/>
        <v>BMJ 04844126UTARADAY</v>
      </c>
      <c r="AB240" s="46" t="str">
        <f t="shared" si="33"/>
        <v>A saputra44126UTARADAY</v>
      </c>
      <c r="AC240" s="46" t="str">
        <f t="shared" si="34"/>
        <v>BMJ 04844126DAY</v>
      </c>
      <c r="AD240" s="46" t="str">
        <f t="shared" si="35"/>
        <v>A saputra44126DAY</v>
      </c>
    </row>
    <row r="241" spans="1:30" x14ac:dyDescent="0.3">
      <c r="A241" s="46">
        <v>1</v>
      </c>
      <c r="B241" s="46" t="s">
        <v>118</v>
      </c>
      <c r="C241" s="110">
        <v>44126</v>
      </c>
      <c r="D241" s="49" t="s">
        <v>20</v>
      </c>
      <c r="E241" s="74">
        <v>44126</v>
      </c>
      <c r="F241" s="49">
        <v>5085064</v>
      </c>
      <c r="G241" s="46" t="s">
        <v>21</v>
      </c>
      <c r="H241" s="46" t="s">
        <v>22</v>
      </c>
      <c r="I241" s="46" t="s">
        <v>48</v>
      </c>
      <c r="J241" s="46" t="s">
        <v>49</v>
      </c>
      <c r="K241" s="46" t="s">
        <v>51</v>
      </c>
      <c r="L241" s="46" t="str">
        <f t="shared" si="27"/>
        <v>AXOR4843</v>
      </c>
      <c r="M241" s="46" t="str">
        <f t="shared" si="28"/>
        <v>BTP</v>
      </c>
      <c r="N241" s="46" t="str">
        <f t="shared" si="29"/>
        <v>12 RODA</v>
      </c>
      <c r="O241" s="47">
        <v>0.61885416666666659</v>
      </c>
      <c r="P241" s="48">
        <v>44126.618854166663</v>
      </c>
      <c r="Q241" s="50">
        <v>49560</v>
      </c>
      <c r="R241" s="50">
        <v>19520</v>
      </c>
      <c r="S241" s="72">
        <f t="shared" si="30"/>
        <v>30.04</v>
      </c>
      <c r="T241" s="49" t="s">
        <v>27</v>
      </c>
      <c r="U241" s="49" t="s">
        <v>28</v>
      </c>
      <c r="V241" s="46" t="s">
        <v>29</v>
      </c>
      <c r="W241" s="46" t="s">
        <v>125</v>
      </c>
      <c r="X241" s="46" t="str">
        <f>IFERROR(VLOOKUP(W241,#REF!,38,FALSE),"")</f>
        <v/>
      </c>
      <c r="Z241" s="46" t="str">
        <f t="shared" si="31"/>
        <v>A saputra44126</v>
      </c>
      <c r="AA241" s="46" t="str">
        <f t="shared" si="32"/>
        <v>BMJ 04844126UTARADAY</v>
      </c>
      <c r="AB241" s="46" t="str">
        <f t="shared" si="33"/>
        <v>A saputra44126UTARADAY</v>
      </c>
      <c r="AC241" s="46" t="str">
        <f t="shared" si="34"/>
        <v>BMJ 04844126DAY</v>
      </c>
      <c r="AD241" s="46" t="str">
        <f t="shared" si="35"/>
        <v>A saputra44126DAY</v>
      </c>
    </row>
    <row r="242" spans="1:30" x14ac:dyDescent="0.3">
      <c r="A242" s="46">
        <v>1</v>
      </c>
      <c r="B242" s="46" t="s">
        <v>118</v>
      </c>
      <c r="C242" s="110">
        <v>44126</v>
      </c>
      <c r="D242" s="49" t="s">
        <v>20</v>
      </c>
      <c r="E242" s="74">
        <v>44126</v>
      </c>
      <c r="F242" s="49">
        <v>5085153</v>
      </c>
      <c r="G242" s="46" t="s">
        <v>21</v>
      </c>
      <c r="H242" s="46" t="s">
        <v>22</v>
      </c>
      <c r="I242" s="46" t="s">
        <v>48</v>
      </c>
      <c r="J242" s="46" t="s">
        <v>49</v>
      </c>
      <c r="K242" s="46" t="s">
        <v>51</v>
      </c>
      <c r="L242" s="46" t="str">
        <f t="shared" si="27"/>
        <v>AXOR4843</v>
      </c>
      <c r="M242" s="46" t="str">
        <f t="shared" si="28"/>
        <v>BTP</v>
      </c>
      <c r="N242" s="46" t="str">
        <f t="shared" si="29"/>
        <v>12 RODA</v>
      </c>
      <c r="O242" s="47">
        <v>0.68142361111111116</v>
      </c>
      <c r="P242" s="48">
        <v>44126.681423611109</v>
      </c>
      <c r="Q242" s="50">
        <v>48100</v>
      </c>
      <c r="R242" s="50">
        <v>19520</v>
      </c>
      <c r="S242" s="72">
        <f t="shared" si="30"/>
        <v>28.58</v>
      </c>
      <c r="T242" s="49" t="s">
        <v>27</v>
      </c>
      <c r="U242" s="49" t="s">
        <v>28</v>
      </c>
      <c r="V242" s="46" t="s">
        <v>70</v>
      </c>
      <c r="W242" s="46" t="s">
        <v>125</v>
      </c>
      <c r="X242" s="46" t="str">
        <f>IFERROR(VLOOKUP(W242,#REF!,38,FALSE),"")</f>
        <v/>
      </c>
      <c r="Z242" s="46" t="str">
        <f t="shared" si="31"/>
        <v>A saputra44126</v>
      </c>
      <c r="AA242" s="46" t="str">
        <f t="shared" si="32"/>
        <v>BMJ 04844126UTARADAY</v>
      </c>
      <c r="AB242" s="46" t="str">
        <f t="shared" si="33"/>
        <v>A saputra44126UTARADAY</v>
      </c>
      <c r="AC242" s="46" t="str">
        <f t="shared" si="34"/>
        <v>BMJ 04844126DAY</v>
      </c>
      <c r="AD242" s="46" t="str">
        <f t="shared" si="35"/>
        <v>A saputra44126DAY</v>
      </c>
    </row>
    <row r="243" spans="1:30" x14ac:dyDescent="0.3">
      <c r="A243" s="46">
        <v>1</v>
      </c>
      <c r="B243" s="46" t="s">
        <v>118</v>
      </c>
      <c r="C243" s="110">
        <v>44126</v>
      </c>
      <c r="D243" s="49" t="s">
        <v>20</v>
      </c>
      <c r="E243" s="74">
        <v>44126</v>
      </c>
      <c r="F243" s="49">
        <v>5085237</v>
      </c>
      <c r="G243" s="46" t="s">
        <v>21</v>
      </c>
      <c r="H243" s="46" t="s">
        <v>22</v>
      </c>
      <c r="I243" s="46" t="s">
        <v>48</v>
      </c>
      <c r="J243" s="46" t="s">
        <v>49</v>
      </c>
      <c r="K243" s="46" t="s">
        <v>51</v>
      </c>
      <c r="L243" s="46" t="str">
        <f t="shared" si="27"/>
        <v>AXOR4843</v>
      </c>
      <c r="M243" s="46" t="str">
        <f t="shared" si="28"/>
        <v>BTP</v>
      </c>
      <c r="N243" s="46" t="str">
        <f t="shared" si="29"/>
        <v>12 RODA</v>
      </c>
      <c r="O243" s="47">
        <v>0.73818287037037045</v>
      </c>
      <c r="P243" s="48">
        <v>44126.738182870373</v>
      </c>
      <c r="Q243" s="50">
        <v>49160</v>
      </c>
      <c r="R243" s="50">
        <v>19520</v>
      </c>
      <c r="S243" s="72">
        <f t="shared" si="30"/>
        <v>29.64</v>
      </c>
      <c r="T243" s="49" t="s">
        <v>27</v>
      </c>
      <c r="U243" s="49" t="s">
        <v>28</v>
      </c>
      <c r="V243" s="46" t="s">
        <v>70</v>
      </c>
      <c r="W243" s="46" t="s">
        <v>125</v>
      </c>
      <c r="X243" s="46" t="str">
        <f>IFERROR(VLOOKUP(W243,#REF!,38,FALSE),"")</f>
        <v/>
      </c>
      <c r="Z243" s="46" t="str">
        <f t="shared" si="31"/>
        <v>A saputra44126</v>
      </c>
      <c r="AA243" s="46" t="str">
        <f t="shared" si="32"/>
        <v>BMJ 04844126UTARADAY</v>
      </c>
      <c r="AB243" s="46" t="str">
        <f t="shared" si="33"/>
        <v>A saputra44126UTARADAY</v>
      </c>
      <c r="AC243" s="46" t="str">
        <f t="shared" si="34"/>
        <v>BMJ 04844126DAY</v>
      </c>
      <c r="AD243" s="46" t="str">
        <f t="shared" si="35"/>
        <v>A saputra44126DAY</v>
      </c>
    </row>
    <row r="244" spans="1:30" x14ac:dyDescent="0.3">
      <c r="A244" s="46">
        <v>1</v>
      </c>
      <c r="B244" s="46" t="s">
        <v>118</v>
      </c>
      <c r="C244" s="110">
        <v>44126</v>
      </c>
      <c r="D244" s="49" t="s">
        <v>20</v>
      </c>
      <c r="E244" s="74">
        <v>44126</v>
      </c>
      <c r="F244" s="49">
        <v>5084697</v>
      </c>
      <c r="G244" s="46" t="s">
        <v>21</v>
      </c>
      <c r="H244" s="46" t="s">
        <v>53</v>
      </c>
      <c r="I244" s="46" t="s">
        <v>54</v>
      </c>
      <c r="J244" s="46" t="s">
        <v>57</v>
      </c>
      <c r="K244" s="46" t="s">
        <v>61</v>
      </c>
      <c r="L244" s="46" t="str">
        <f t="shared" si="27"/>
        <v>AXOR4843</v>
      </c>
      <c r="M244" s="46" t="str">
        <f t="shared" si="28"/>
        <v>BTP</v>
      </c>
      <c r="N244" s="46" t="str">
        <f t="shared" si="29"/>
        <v>12 RODA</v>
      </c>
      <c r="O244" s="47">
        <v>0.35578703703703707</v>
      </c>
      <c r="P244" s="48">
        <v>44126.355787037035</v>
      </c>
      <c r="Q244" s="50">
        <v>50680</v>
      </c>
      <c r="R244" s="50">
        <v>19540</v>
      </c>
      <c r="S244" s="72">
        <f t="shared" si="30"/>
        <v>31.14</v>
      </c>
      <c r="T244" s="49" t="s">
        <v>27</v>
      </c>
      <c r="U244" s="49" t="s">
        <v>28</v>
      </c>
      <c r="V244" s="46" t="s">
        <v>63</v>
      </c>
      <c r="W244" s="46" t="s">
        <v>52</v>
      </c>
      <c r="X244" s="46" t="str">
        <f>IFERROR(VLOOKUP(W244,#REF!,38,FALSE),"")</f>
        <v/>
      </c>
      <c r="Z244" s="46" t="str">
        <f t="shared" si="31"/>
        <v>Yudianto44126</v>
      </c>
      <c r="AA244" s="46" t="str">
        <f t="shared" si="32"/>
        <v>BMJ 05044126UTARADAY</v>
      </c>
      <c r="AB244" s="46" t="str">
        <f t="shared" si="33"/>
        <v>Yudianto44126UTARADAY</v>
      </c>
      <c r="AC244" s="46" t="str">
        <f t="shared" si="34"/>
        <v>BMJ 05044126DAY</v>
      </c>
      <c r="AD244" s="46" t="str">
        <f t="shared" si="35"/>
        <v>Yudianto44126DAY</v>
      </c>
    </row>
    <row r="245" spans="1:30" x14ac:dyDescent="0.3">
      <c r="A245" s="46">
        <v>1</v>
      </c>
      <c r="B245" s="46" t="s">
        <v>118</v>
      </c>
      <c r="C245" s="110">
        <v>44126</v>
      </c>
      <c r="D245" s="49" t="s">
        <v>20</v>
      </c>
      <c r="E245" s="74">
        <v>44126</v>
      </c>
      <c r="F245" s="49">
        <v>5084784</v>
      </c>
      <c r="G245" s="46" t="s">
        <v>21</v>
      </c>
      <c r="H245" s="46" t="s">
        <v>22</v>
      </c>
      <c r="I245" s="46" t="s">
        <v>48</v>
      </c>
      <c r="J245" s="46" t="s">
        <v>49</v>
      </c>
      <c r="K245" s="46" t="s">
        <v>61</v>
      </c>
      <c r="L245" s="46" t="str">
        <f t="shared" si="27"/>
        <v>AXOR4843</v>
      </c>
      <c r="M245" s="46" t="str">
        <f t="shared" si="28"/>
        <v>BTP</v>
      </c>
      <c r="N245" s="46" t="str">
        <f t="shared" si="29"/>
        <v>12 RODA</v>
      </c>
      <c r="O245" s="47">
        <v>0.41856481481481483</v>
      </c>
      <c r="P245" s="48">
        <v>44126.418564814812</v>
      </c>
      <c r="Q245" s="50">
        <v>51460</v>
      </c>
      <c r="R245" s="50">
        <v>19540</v>
      </c>
      <c r="S245" s="72">
        <f t="shared" si="30"/>
        <v>31.92</v>
      </c>
      <c r="T245" s="49" t="s">
        <v>27</v>
      </c>
      <c r="U245" s="49" t="s">
        <v>28</v>
      </c>
      <c r="V245" s="46" t="s">
        <v>60</v>
      </c>
      <c r="W245" s="46" t="s">
        <v>52</v>
      </c>
      <c r="X245" s="46" t="str">
        <f>IFERROR(VLOOKUP(W245,#REF!,38,FALSE),"")</f>
        <v/>
      </c>
      <c r="Z245" s="46" t="str">
        <f t="shared" si="31"/>
        <v>Yudianto44126</v>
      </c>
      <c r="AA245" s="46" t="str">
        <f t="shared" si="32"/>
        <v>BMJ 05044126UTARADAY</v>
      </c>
      <c r="AB245" s="46" t="str">
        <f t="shared" si="33"/>
        <v>Yudianto44126UTARADAY</v>
      </c>
      <c r="AC245" s="46" t="str">
        <f t="shared" si="34"/>
        <v>BMJ 05044126DAY</v>
      </c>
      <c r="AD245" s="46" t="str">
        <f t="shared" si="35"/>
        <v>Yudianto44126DAY</v>
      </c>
    </row>
    <row r="246" spans="1:30" x14ac:dyDescent="0.3">
      <c r="A246" s="46">
        <v>1</v>
      </c>
      <c r="B246" s="46" t="s">
        <v>118</v>
      </c>
      <c r="C246" s="110">
        <v>44126</v>
      </c>
      <c r="D246" s="49" t="s">
        <v>20</v>
      </c>
      <c r="E246" s="74">
        <v>44126</v>
      </c>
      <c r="F246" s="49">
        <v>5084879</v>
      </c>
      <c r="G246" s="46" t="s">
        <v>21</v>
      </c>
      <c r="H246" s="46" t="s">
        <v>22</v>
      </c>
      <c r="I246" s="46" t="s">
        <v>48</v>
      </c>
      <c r="J246" s="46" t="s">
        <v>49</v>
      </c>
      <c r="K246" s="46" t="s">
        <v>61</v>
      </c>
      <c r="L246" s="46" t="str">
        <f t="shared" si="27"/>
        <v>AXOR4843</v>
      </c>
      <c r="M246" s="46" t="str">
        <f t="shared" si="28"/>
        <v>BTP</v>
      </c>
      <c r="N246" s="46" t="str">
        <f t="shared" si="29"/>
        <v>12 RODA</v>
      </c>
      <c r="O246" s="47">
        <v>0.48048611111111111</v>
      </c>
      <c r="P246" s="48">
        <v>44126.480486111112</v>
      </c>
      <c r="Q246" s="50">
        <v>51380</v>
      </c>
      <c r="R246" s="50">
        <v>19540</v>
      </c>
      <c r="S246" s="72">
        <f t="shared" si="30"/>
        <v>31.84</v>
      </c>
      <c r="T246" s="49" t="s">
        <v>27</v>
      </c>
      <c r="U246" s="49" t="s">
        <v>28</v>
      </c>
      <c r="V246" s="46" t="s">
        <v>29</v>
      </c>
      <c r="W246" s="46" t="s">
        <v>62</v>
      </c>
      <c r="X246" s="46" t="str">
        <f>IFERROR(VLOOKUP(W246,#REF!,38,FALSE),"")</f>
        <v/>
      </c>
      <c r="Z246" s="46" t="str">
        <f t="shared" si="31"/>
        <v>Agus Suwantono44126</v>
      </c>
      <c r="AA246" s="46" t="str">
        <f t="shared" si="32"/>
        <v>BMJ 05044126UTARADAY</v>
      </c>
      <c r="AB246" s="46" t="str">
        <f t="shared" si="33"/>
        <v>Agus Suwantono44126UTARADAY</v>
      </c>
      <c r="AC246" s="46" t="str">
        <f t="shared" si="34"/>
        <v>BMJ 05044126DAY</v>
      </c>
      <c r="AD246" s="46" t="str">
        <f t="shared" si="35"/>
        <v>Agus Suwantono44126DAY</v>
      </c>
    </row>
    <row r="247" spans="1:30" x14ac:dyDescent="0.3">
      <c r="A247" s="46">
        <v>1</v>
      </c>
      <c r="B247" s="46" t="s">
        <v>118</v>
      </c>
      <c r="C247" s="110">
        <v>44126</v>
      </c>
      <c r="D247" s="49" t="s">
        <v>20</v>
      </c>
      <c r="E247" s="74">
        <v>44126</v>
      </c>
      <c r="F247" s="49">
        <v>5084959</v>
      </c>
      <c r="G247" s="46" t="s">
        <v>21</v>
      </c>
      <c r="H247" s="46" t="s">
        <v>22</v>
      </c>
      <c r="I247" s="46" t="s">
        <v>48</v>
      </c>
      <c r="J247" s="46" t="s">
        <v>49</v>
      </c>
      <c r="K247" s="46" t="s">
        <v>61</v>
      </c>
      <c r="L247" s="46" t="str">
        <f t="shared" si="27"/>
        <v>AXOR4843</v>
      </c>
      <c r="M247" s="46" t="str">
        <f t="shared" si="28"/>
        <v>BTP</v>
      </c>
      <c r="N247" s="46" t="str">
        <f t="shared" si="29"/>
        <v>12 RODA</v>
      </c>
      <c r="O247" s="47">
        <v>0.53923611111111114</v>
      </c>
      <c r="P247" s="48">
        <v>44126.539236111108</v>
      </c>
      <c r="Q247" s="50">
        <v>48880</v>
      </c>
      <c r="R247" s="50">
        <v>19540</v>
      </c>
      <c r="S247" s="72">
        <f t="shared" si="30"/>
        <v>29.34</v>
      </c>
      <c r="T247" s="49" t="s">
        <v>27</v>
      </c>
      <c r="U247" s="49" t="s">
        <v>28</v>
      </c>
      <c r="V247" s="46" t="s">
        <v>50</v>
      </c>
      <c r="W247" s="46" t="s">
        <v>62</v>
      </c>
      <c r="X247" s="46" t="str">
        <f>IFERROR(VLOOKUP(W247,#REF!,38,FALSE),"")</f>
        <v/>
      </c>
      <c r="Z247" s="46" t="str">
        <f t="shared" si="31"/>
        <v>Agus Suwantono44126</v>
      </c>
      <c r="AA247" s="46" t="str">
        <f t="shared" si="32"/>
        <v>BMJ 05044126UTARADAY</v>
      </c>
      <c r="AB247" s="46" t="str">
        <f t="shared" si="33"/>
        <v>Agus Suwantono44126UTARADAY</v>
      </c>
      <c r="AC247" s="46" t="str">
        <f t="shared" si="34"/>
        <v>BMJ 05044126DAY</v>
      </c>
      <c r="AD247" s="46" t="str">
        <f t="shared" si="35"/>
        <v>Agus Suwantono44126DAY</v>
      </c>
    </row>
    <row r="248" spans="1:30" x14ac:dyDescent="0.3">
      <c r="A248" s="46">
        <v>1</v>
      </c>
      <c r="B248" s="46" t="s">
        <v>118</v>
      </c>
      <c r="C248" s="110">
        <v>44126</v>
      </c>
      <c r="D248" s="49" t="s">
        <v>20</v>
      </c>
      <c r="E248" s="74">
        <v>44126</v>
      </c>
      <c r="F248" s="49">
        <v>5085055</v>
      </c>
      <c r="G248" s="46" t="s">
        <v>21</v>
      </c>
      <c r="H248" s="46" t="s">
        <v>22</v>
      </c>
      <c r="I248" s="46" t="s">
        <v>48</v>
      </c>
      <c r="J248" s="46" t="s">
        <v>49</v>
      </c>
      <c r="K248" s="46" t="s">
        <v>61</v>
      </c>
      <c r="L248" s="46" t="str">
        <f t="shared" si="27"/>
        <v>AXOR4843</v>
      </c>
      <c r="M248" s="46" t="str">
        <f t="shared" si="28"/>
        <v>BTP</v>
      </c>
      <c r="N248" s="46" t="str">
        <f t="shared" si="29"/>
        <v>12 RODA</v>
      </c>
      <c r="O248" s="47">
        <v>0.61337962962962966</v>
      </c>
      <c r="P248" s="48">
        <v>44126.613379629627</v>
      </c>
      <c r="Q248" s="50">
        <v>47620</v>
      </c>
      <c r="R248" s="50">
        <v>19540</v>
      </c>
      <c r="S248" s="72">
        <f t="shared" si="30"/>
        <v>28.08</v>
      </c>
      <c r="T248" s="49" t="s">
        <v>27</v>
      </c>
      <c r="U248" s="49" t="s">
        <v>28</v>
      </c>
      <c r="V248" s="46" t="s">
        <v>70</v>
      </c>
      <c r="W248" s="46" t="s">
        <v>62</v>
      </c>
      <c r="X248" s="46" t="str">
        <f>IFERROR(VLOOKUP(W248,#REF!,38,FALSE),"")</f>
        <v/>
      </c>
      <c r="Z248" s="46" t="str">
        <f t="shared" si="31"/>
        <v>Agus Suwantono44126</v>
      </c>
      <c r="AA248" s="46" t="str">
        <f t="shared" si="32"/>
        <v>BMJ 05044126UTARADAY</v>
      </c>
      <c r="AB248" s="46" t="str">
        <f t="shared" si="33"/>
        <v>Agus Suwantono44126UTARADAY</v>
      </c>
      <c r="AC248" s="46" t="str">
        <f t="shared" si="34"/>
        <v>BMJ 05044126DAY</v>
      </c>
      <c r="AD248" s="46" t="str">
        <f t="shared" si="35"/>
        <v>Agus Suwantono44126DAY</v>
      </c>
    </row>
    <row r="249" spans="1:30" x14ac:dyDescent="0.3">
      <c r="A249" s="46">
        <v>1</v>
      </c>
      <c r="B249" s="46" t="s">
        <v>118</v>
      </c>
      <c r="C249" s="110">
        <v>44126</v>
      </c>
      <c r="D249" s="49" t="s">
        <v>20</v>
      </c>
      <c r="E249" s="74">
        <v>44126</v>
      </c>
      <c r="F249" s="49">
        <v>5085157</v>
      </c>
      <c r="G249" s="46" t="s">
        <v>21</v>
      </c>
      <c r="H249" s="46" t="s">
        <v>68</v>
      </c>
      <c r="I249" s="46" t="s">
        <v>54</v>
      </c>
      <c r="J249" s="46" t="s">
        <v>57</v>
      </c>
      <c r="K249" s="46" t="s">
        <v>61</v>
      </c>
      <c r="L249" s="46" t="str">
        <f t="shared" si="27"/>
        <v>AXOR4843</v>
      </c>
      <c r="M249" s="46" t="str">
        <f t="shared" si="28"/>
        <v>BTP</v>
      </c>
      <c r="N249" s="46" t="str">
        <f t="shared" si="29"/>
        <v>12 RODA</v>
      </c>
      <c r="O249" s="47">
        <v>0.68388888888888888</v>
      </c>
      <c r="P249" s="48">
        <v>44126.683888888889</v>
      </c>
      <c r="Q249" s="50">
        <v>50540</v>
      </c>
      <c r="R249" s="50">
        <v>19540</v>
      </c>
      <c r="S249" s="72">
        <f t="shared" si="30"/>
        <v>31</v>
      </c>
      <c r="T249" s="49" t="s">
        <v>27</v>
      </c>
      <c r="U249" s="49" t="s">
        <v>28</v>
      </c>
      <c r="V249" s="46" t="s">
        <v>58</v>
      </c>
      <c r="W249" s="46" t="s">
        <v>62</v>
      </c>
      <c r="X249" s="46" t="str">
        <f>IFERROR(VLOOKUP(W249,#REF!,38,FALSE),"")</f>
        <v/>
      </c>
      <c r="Z249" s="46" t="str">
        <f t="shared" si="31"/>
        <v>Agus Suwantono44126</v>
      </c>
      <c r="AA249" s="46" t="str">
        <f t="shared" si="32"/>
        <v>BMJ 05044126UTARADAY</v>
      </c>
      <c r="AB249" s="46" t="str">
        <f t="shared" si="33"/>
        <v>Agus Suwantono44126UTARADAY</v>
      </c>
      <c r="AC249" s="46" t="str">
        <f t="shared" si="34"/>
        <v>BMJ 05044126DAY</v>
      </c>
      <c r="AD249" s="46" t="str">
        <f t="shared" si="35"/>
        <v>Agus Suwantono44126DAY</v>
      </c>
    </row>
    <row r="250" spans="1:30" x14ac:dyDescent="0.3">
      <c r="A250" s="46">
        <v>1</v>
      </c>
      <c r="B250" s="46" t="s">
        <v>118</v>
      </c>
      <c r="C250" s="110">
        <v>44126</v>
      </c>
      <c r="D250" s="49" t="s">
        <v>20</v>
      </c>
      <c r="E250" s="74">
        <v>44126</v>
      </c>
      <c r="F250" s="49">
        <v>5085238</v>
      </c>
      <c r="G250" s="46" t="s">
        <v>21</v>
      </c>
      <c r="H250" s="46" t="s">
        <v>22</v>
      </c>
      <c r="I250" s="46" t="s">
        <v>48</v>
      </c>
      <c r="J250" s="46" t="s">
        <v>49</v>
      </c>
      <c r="K250" s="46" t="s">
        <v>61</v>
      </c>
      <c r="L250" s="46" t="str">
        <f t="shared" si="27"/>
        <v>AXOR4843</v>
      </c>
      <c r="M250" s="46" t="str">
        <f t="shared" si="28"/>
        <v>BTP</v>
      </c>
      <c r="N250" s="46" t="str">
        <f t="shared" si="29"/>
        <v>12 RODA</v>
      </c>
      <c r="O250" s="47">
        <v>0.73982638888888896</v>
      </c>
      <c r="P250" s="48">
        <v>44126.73982638889</v>
      </c>
      <c r="Q250" s="50">
        <v>49280</v>
      </c>
      <c r="R250" s="50">
        <v>19540</v>
      </c>
      <c r="S250" s="72">
        <f t="shared" si="30"/>
        <v>29.74</v>
      </c>
      <c r="T250" s="49" t="s">
        <v>27</v>
      </c>
      <c r="U250" s="49" t="s">
        <v>28</v>
      </c>
      <c r="V250" s="46" t="s">
        <v>29</v>
      </c>
      <c r="W250" s="46" t="s">
        <v>62</v>
      </c>
      <c r="X250" s="46" t="str">
        <f>IFERROR(VLOOKUP(W250,#REF!,38,FALSE),"")</f>
        <v/>
      </c>
      <c r="Z250" s="46" t="str">
        <f t="shared" si="31"/>
        <v>Agus Suwantono44126</v>
      </c>
      <c r="AA250" s="46" t="str">
        <f t="shared" si="32"/>
        <v>BMJ 05044126UTARADAY</v>
      </c>
      <c r="AB250" s="46" t="str">
        <f t="shared" si="33"/>
        <v>Agus Suwantono44126UTARADAY</v>
      </c>
      <c r="AC250" s="46" t="str">
        <f t="shared" si="34"/>
        <v>BMJ 05044126DAY</v>
      </c>
      <c r="AD250" s="46" t="str">
        <f t="shared" si="35"/>
        <v>Agus Suwantono44126DAY</v>
      </c>
    </row>
    <row r="251" spans="1:30" x14ac:dyDescent="0.3">
      <c r="A251" s="46">
        <v>1</v>
      </c>
      <c r="B251" s="46" t="s">
        <v>118</v>
      </c>
      <c r="C251" s="110">
        <v>44126</v>
      </c>
      <c r="D251" s="49" t="s">
        <v>20</v>
      </c>
      <c r="E251" s="74">
        <v>44126</v>
      </c>
      <c r="F251" s="49">
        <v>5084705</v>
      </c>
      <c r="G251" s="46" t="s">
        <v>21</v>
      </c>
      <c r="H251" s="46" t="s">
        <v>53</v>
      </c>
      <c r="I251" s="46" t="s">
        <v>54</v>
      </c>
      <c r="J251" s="46" t="s">
        <v>57</v>
      </c>
      <c r="K251" s="46" t="s">
        <v>64</v>
      </c>
      <c r="L251" s="46" t="str">
        <f t="shared" si="27"/>
        <v>AXOR4843</v>
      </c>
      <c r="M251" s="46" t="str">
        <f t="shared" si="28"/>
        <v>BTP</v>
      </c>
      <c r="N251" s="46" t="str">
        <f t="shared" si="29"/>
        <v>12 RODA</v>
      </c>
      <c r="O251" s="47">
        <v>0.35953703703703704</v>
      </c>
      <c r="P251" s="48">
        <v>44126.359537037039</v>
      </c>
      <c r="Q251" s="50">
        <v>51340</v>
      </c>
      <c r="R251" s="50">
        <v>19580</v>
      </c>
      <c r="S251" s="72">
        <f t="shared" si="30"/>
        <v>31.76</v>
      </c>
      <c r="T251" s="49" t="s">
        <v>27</v>
      </c>
      <c r="U251" s="49" t="s">
        <v>28</v>
      </c>
      <c r="V251" s="46" t="s">
        <v>63</v>
      </c>
      <c r="W251" s="46" t="s">
        <v>65</v>
      </c>
      <c r="X251" s="46" t="str">
        <f>IFERROR(VLOOKUP(W251,#REF!,38,FALSE),"")</f>
        <v/>
      </c>
      <c r="Z251" s="46" t="str">
        <f t="shared" si="31"/>
        <v>Teguh Sugeng44126</v>
      </c>
      <c r="AA251" s="46" t="str">
        <f t="shared" si="32"/>
        <v>BMJ 05244126UTARADAY</v>
      </c>
      <c r="AB251" s="46" t="str">
        <f t="shared" si="33"/>
        <v>Teguh Sugeng44126UTARADAY</v>
      </c>
      <c r="AC251" s="46" t="str">
        <f t="shared" si="34"/>
        <v>BMJ 05244126DAY</v>
      </c>
      <c r="AD251" s="46" t="str">
        <f t="shared" si="35"/>
        <v>Teguh Sugeng44126DAY</v>
      </c>
    </row>
    <row r="252" spans="1:30" x14ac:dyDescent="0.3">
      <c r="A252" s="46">
        <v>1</v>
      </c>
      <c r="B252" s="46" t="s">
        <v>118</v>
      </c>
      <c r="C252" s="110">
        <v>44126</v>
      </c>
      <c r="D252" s="49" t="s">
        <v>20</v>
      </c>
      <c r="E252" s="74">
        <v>44126</v>
      </c>
      <c r="F252" s="49">
        <v>5084790</v>
      </c>
      <c r="G252" s="46" t="s">
        <v>21</v>
      </c>
      <c r="H252" s="46" t="s">
        <v>68</v>
      </c>
      <c r="I252" s="46" t="s">
        <v>54</v>
      </c>
      <c r="J252" s="46" t="s">
        <v>57</v>
      </c>
      <c r="K252" s="46" t="s">
        <v>64</v>
      </c>
      <c r="L252" s="46" t="str">
        <f t="shared" si="27"/>
        <v>AXOR4843</v>
      </c>
      <c r="M252" s="46" t="str">
        <f t="shared" si="28"/>
        <v>BTP</v>
      </c>
      <c r="N252" s="46" t="str">
        <f t="shared" si="29"/>
        <v>12 RODA</v>
      </c>
      <c r="O252" s="47">
        <v>0.42115740740740742</v>
      </c>
      <c r="P252" s="48">
        <v>44126.421157407407</v>
      </c>
      <c r="Q252" s="50">
        <v>49180</v>
      </c>
      <c r="R252" s="50">
        <v>19580</v>
      </c>
      <c r="S252" s="72">
        <f t="shared" si="30"/>
        <v>29.6</v>
      </c>
      <c r="T252" s="49" t="s">
        <v>27</v>
      </c>
      <c r="U252" s="49" t="s">
        <v>28</v>
      </c>
      <c r="V252" s="46" t="s">
        <v>32</v>
      </c>
      <c r="W252" s="46" t="s">
        <v>65</v>
      </c>
      <c r="X252" s="46" t="str">
        <f>IFERROR(VLOOKUP(W252,#REF!,38,FALSE),"")</f>
        <v/>
      </c>
      <c r="Z252" s="46" t="str">
        <f t="shared" si="31"/>
        <v>Teguh Sugeng44126</v>
      </c>
      <c r="AA252" s="46" t="str">
        <f t="shared" si="32"/>
        <v>BMJ 05244126UTARADAY</v>
      </c>
      <c r="AB252" s="46" t="str">
        <f t="shared" si="33"/>
        <v>Teguh Sugeng44126UTARADAY</v>
      </c>
      <c r="AC252" s="46" t="str">
        <f t="shared" si="34"/>
        <v>BMJ 05244126DAY</v>
      </c>
      <c r="AD252" s="46" t="str">
        <f t="shared" si="35"/>
        <v>Teguh Sugeng44126DAY</v>
      </c>
    </row>
    <row r="253" spans="1:30" x14ac:dyDescent="0.3">
      <c r="A253" s="46">
        <v>1</v>
      </c>
      <c r="B253" s="46" t="s">
        <v>118</v>
      </c>
      <c r="C253" s="110">
        <v>44126</v>
      </c>
      <c r="D253" s="49" t="s">
        <v>20</v>
      </c>
      <c r="E253" s="74">
        <v>44126</v>
      </c>
      <c r="F253" s="49">
        <v>5084877</v>
      </c>
      <c r="G253" s="46" t="s">
        <v>21</v>
      </c>
      <c r="H253" s="46" t="s">
        <v>22</v>
      </c>
      <c r="I253" s="46" t="s">
        <v>48</v>
      </c>
      <c r="J253" s="46" t="s">
        <v>49</v>
      </c>
      <c r="K253" s="46" t="s">
        <v>64</v>
      </c>
      <c r="L253" s="46" t="str">
        <f t="shared" si="27"/>
        <v>AXOR4843</v>
      </c>
      <c r="M253" s="46" t="str">
        <f t="shared" si="28"/>
        <v>BTP</v>
      </c>
      <c r="N253" s="46" t="str">
        <f t="shared" si="29"/>
        <v>12 RODA</v>
      </c>
      <c r="O253" s="47">
        <v>0.47835648148148152</v>
      </c>
      <c r="P253" s="48">
        <v>44126.478356481479</v>
      </c>
      <c r="Q253" s="50">
        <v>48480</v>
      </c>
      <c r="R253" s="50">
        <v>19580</v>
      </c>
      <c r="S253" s="72">
        <f t="shared" si="30"/>
        <v>28.9</v>
      </c>
      <c r="T253" s="49" t="s">
        <v>27</v>
      </c>
      <c r="U253" s="49" t="s">
        <v>28</v>
      </c>
      <c r="V253" s="46" t="s">
        <v>59</v>
      </c>
      <c r="W253" s="46" t="s">
        <v>65</v>
      </c>
      <c r="X253" s="46" t="str">
        <f>IFERROR(VLOOKUP(W253,#REF!,38,FALSE),"")</f>
        <v/>
      </c>
      <c r="Z253" s="46" t="str">
        <f t="shared" si="31"/>
        <v>Teguh Sugeng44126</v>
      </c>
      <c r="AA253" s="46" t="str">
        <f t="shared" si="32"/>
        <v>BMJ 05244126UTARADAY</v>
      </c>
      <c r="AB253" s="46" t="str">
        <f t="shared" si="33"/>
        <v>Teguh Sugeng44126UTARADAY</v>
      </c>
      <c r="AC253" s="46" t="str">
        <f t="shared" si="34"/>
        <v>BMJ 05244126DAY</v>
      </c>
      <c r="AD253" s="46" t="str">
        <f t="shared" si="35"/>
        <v>Teguh Sugeng44126DAY</v>
      </c>
    </row>
    <row r="254" spans="1:30" x14ac:dyDescent="0.3">
      <c r="A254" s="46">
        <v>1</v>
      </c>
      <c r="B254" s="46" t="s">
        <v>118</v>
      </c>
      <c r="C254" s="110">
        <v>44126</v>
      </c>
      <c r="D254" s="49" t="s">
        <v>20</v>
      </c>
      <c r="E254" s="74">
        <v>44126</v>
      </c>
      <c r="F254" s="49">
        <v>5084955</v>
      </c>
      <c r="G254" s="46" t="s">
        <v>21</v>
      </c>
      <c r="H254" s="46" t="s">
        <v>22</v>
      </c>
      <c r="I254" s="46" t="s">
        <v>48</v>
      </c>
      <c r="J254" s="46" t="s">
        <v>49</v>
      </c>
      <c r="K254" s="46" t="s">
        <v>64</v>
      </c>
      <c r="L254" s="46" t="str">
        <f t="shared" si="27"/>
        <v>AXOR4843</v>
      </c>
      <c r="M254" s="46" t="str">
        <f t="shared" si="28"/>
        <v>BTP</v>
      </c>
      <c r="N254" s="46" t="str">
        <f t="shared" si="29"/>
        <v>12 RODA</v>
      </c>
      <c r="O254" s="47">
        <v>0.53418981481481487</v>
      </c>
      <c r="P254" s="48">
        <v>44126.534189814818</v>
      </c>
      <c r="Q254" s="50">
        <v>48500</v>
      </c>
      <c r="R254" s="50">
        <v>19580</v>
      </c>
      <c r="S254" s="72">
        <f t="shared" si="30"/>
        <v>28.92</v>
      </c>
      <c r="T254" s="49" t="s">
        <v>27</v>
      </c>
      <c r="U254" s="49" t="s">
        <v>28</v>
      </c>
      <c r="V254" s="46" t="s">
        <v>50</v>
      </c>
      <c r="W254" s="46" t="s">
        <v>65</v>
      </c>
      <c r="X254" s="46" t="str">
        <f>IFERROR(VLOOKUP(W254,#REF!,38,FALSE),"")</f>
        <v/>
      </c>
      <c r="Z254" s="46" t="str">
        <f t="shared" si="31"/>
        <v>Teguh Sugeng44126</v>
      </c>
      <c r="AA254" s="46" t="str">
        <f t="shared" si="32"/>
        <v>BMJ 05244126UTARADAY</v>
      </c>
      <c r="AB254" s="46" t="str">
        <f t="shared" si="33"/>
        <v>Teguh Sugeng44126UTARADAY</v>
      </c>
      <c r="AC254" s="46" t="str">
        <f t="shared" si="34"/>
        <v>BMJ 05244126DAY</v>
      </c>
      <c r="AD254" s="46" t="str">
        <f t="shared" si="35"/>
        <v>Teguh Sugeng44126DAY</v>
      </c>
    </row>
    <row r="255" spans="1:30" x14ac:dyDescent="0.3">
      <c r="A255" s="46">
        <v>1</v>
      </c>
      <c r="B255" s="46" t="s">
        <v>118</v>
      </c>
      <c r="C255" s="110">
        <v>44126</v>
      </c>
      <c r="D255" s="49" t="s">
        <v>20</v>
      </c>
      <c r="E255" s="74">
        <v>44126</v>
      </c>
      <c r="F255" s="49">
        <v>5085041</v>
      </c>
      <c r="G255" s="46" t="s">
        <v>21</v>
      </c>
      <c r="H255" s="46" t="s">
        <v>22</v>
      </c>
      <c r="I255" s="46" t="s">
        <v>48</v>
      </c>
      <c r="J255" s="46" t="s">
        <v>49</v>
      </c>
      <c r="K255" s="46" t="s">
        <v>64</v>
      </c>
      <c r="L255" s="46" t="str">
        <f t="shared" si="27"/>
        <v>AXOR4843</v>
      </c>
      <c r="M255" s="46" t="str">
        <f t="shared" si="28"/>
        <v>BTP</v>
      </c>
      <c r="N255" s="46" t="str">
        <f t="shared" si="29"/>
        <v>12 RODA</v>
      </c>
      <c r="O255" s="47">
        <v>0.6017824074074074</v>
      </c>
      <c r="P255" s="48">
        <v>44126.601782407408</v>
      </c>
      <c r="Q255" s="50">
        <v>49400</v>
      </c>
      <c r="R255" s="50">
        <v>19580</v>
      </c>
      <c r="S255" s="72">
        <f t="shared" si="30"/>
        <v>29.82</v>
      </c>
      <c r="T255" s="49" t="s">
        <v>27</v>
      </c>
      <c r="U255" s="49" t="s">
        <v>28</v>
      </c>
      <c r="V255" s="46" t="s">
        <v>29</v>
      </c>
      <c r="W255" s="46" t="s">
        <v>65</v>
      </c>
      <c r="X255" s="46" t="str">
        <f>IFERROR(VLOOKUP(W255,#REF!,38,FALSE),"")</f>
        <v/>
      </c>
      <c r="Z255" s="46" t="str">
        <f t="shared" si="31"/>
        <v>Teguh Sugeng44126</v>
      </c>
      <c r="AA255" s="46" t="str">
        <f t="shared" si="32"/>
        <v>BMJ 05244126UTARADAY</v>
      </c>
      <c r="AB255" s="46" t="str">
        <f t="shared" si="33"/>
        <v>Teguh Sugeng44126UTARADAY</v>
      </c>
      <c r="AC255" s="46" t="str">
        <f t="shared" si="34"/>
        <v>BMJ 05244126DAY</v>
      </c>
      <c r="AD255" s="46" t="str">
        <f t="shared" si="35"/>
        <v>Teguh Sugeng44126DAY</v>
      </c>
    </row>
    <row r="256" spans="1:30" x14ac:dyDescent="0.3">
      <c r="A256" s="46">
        <v>1</v>
      </c>
      <c r="B256" s="46" t="s">
        <v>118</v>
      </c>
      <c r="C256" s="110">
        <v>44126</v>
      </c>
      <c r="D256" s="49" t="s">
        <v>20</v>
      </c>
      <c r="E256" s="74">
        <v>44126</v>
      </c>
      <c r="F256" s="49">
        <v>5085141</v>
      </c>
      <c r="G256" s="46" t="s">
        <v>21</v>
      </c>
      <c r="H256" s="46" t="s">
        <v>22</v>
      </c>
      <c r="I256" s="46" t="s">
        <v>48</v>
      </c>
      <c r="J256" s="46" t="s">
        <v>49</v>
      </c>
      <c r="K256" s="46" t="s">
        <v>64</v>
      </c>
      <c r="L256" s="46" t="str">
        <f t="shared" si="27"/>
        <v>AXOR4843</v>
      </c>
      <c r="M256" s="46" t="str">
        <f t="shared" si="28"/>
        <v>BTP</v>
      </c>
      <c r="N256" s="46" t="str">
        <f t="shared" si="29"/>
        <v>12 RODA</v>
      </c>
      <c r="O256" s="47">
        <v>0.66762731481481474</v>
      </c>
      <c r="P256" s="48">
        <v>44126.667627314811</v>
      </c>
      <c r="Q256" s="50">
        <v>48040</v>
      </c>
      <c r="R256" s="50">
        <v>19580</v>
      </c>
      <c r="S256" s="72">
        <f t="shared" si="30"/>
        <v>28.46</v>
      </c>
      <c r="T256" s="49" t="s">
        <v>27</v>
      </c>
      <c r="U256" s="49" t="s">
        <v>28</v>
      </c>
      <c r="V256" s="46" t="s">
        <v>70</v>
      </c>
      <c r="W256" s="46" t="s">
        <v>65</v>
      </c>
      <c r="X256" s="46" t="str">
        <f>IFERROR(VLOOKUP(W256,#REF!,38,FALSE),"")</f>
        <v/>
      </c>
      <c r="Z256" s="46" t="str">
        <f t="shared" si="31"/>
        <v>Teguh Sugeng44126</v>
      </c>
      <c r="AA256" s="46" t="str">
        <f t="shared" si="32"/>
        <v>BMJ 05244126UTARADAY</v>
      </c>
      <c r="AB256" s="46" t="str">
        <f t="shared" si="33"/>
        <v>Teguh Sugeng44126UTARADAY</v>
      </c>
      <c r="AC256" s="46" t="str">
        <f t="shared" si="34"/>
        <v>BMJ 05244126DAY</v>
      </c>
      <c r="AD256" s="46" t="str">
        <f t="shared" si="35"/>
        <v>Teguh Sugeng44126DAY</v>
      </c>
    </row>
    <row r="257" spans="1:30" x14ac:dyDescent="0.3">
      <c r="A257" s="46">
        <v>1</v>
      </c>
      <c r="B257" s="46" t="s">
        <v>118</v>
      </c>
      <c r="C257" s="110">
        <v>44126</v>
      </c>
      <c r="D257" s="49" t="s">
        <v>20</v>
      </c>
      <c r="E257" s="74">
        <v>44126</v>
      </c>
      <c r="F257" s="49">
        <v>5085225</v>
      </c>
      <c r="G257" s="46" t="s">
        <v>21</v>
      </c>
      <c r="H257" s="46" t="s">
        <v>53</v>
      </c>
      <c r="I257" s="46" t="s">
        <v>54</v>
      </c>
      <c r="J257" s="46" t="s">
        <v>57</v>
      </c>
      <c r="K257" s="46" t="s">
        <v>64</v>
      </c>
      <c r="L257" s="46" t="str">
        <f t="shared" si="27"/>
        <v>AXOR4843</v>
      </c>
      <c r="M257" s="46" t="str">
        <f t="shared" si="28"/>
        <v>BTP</v>
      </c>
      <c r="N257" s="46" t="str">
        <f t="shared" si="29"/>
        <v>12 RODA</v>
      </c>
      <c r="O257" s="47">
        <v>0.73203703703703704</v>
      </c>
      <c r="P257" s="48">
        <v>44126.732037037036</v>
      </c>
      <c r="Q257" s="50">
        <v>49860</v>
      </c>
      <c r="R257" s="50">
        <v>19580</v>
      </c>
      <c r="S257" s="72">
        <f t="shared" si="30"/>
        <v>30.28</v>
      </c>
      <c r="T257" s="49" t="s">
        <v>27</v>
      </c>
      <c r="U257" s="49" t="s">
        <v>28</v>
      </c>
      <c r="V257" s="46" t="s">
        <v>63</v>
      </c>
      <c r="W257" s="46" t="s">
        <v>65</v>
      </c>
      <c r="X257" s="46" t="str">
        <f>IFERROR(VLOOKUP(W257,#REF!,38,FALSE),"")</f>
        <v/>
      </c>
      <c r="Z257" s="46" t="str">
        <f t="shared" si="31"/>
        <v>Teguh Sugeng44126</v>
      </c>
      <c r="AA257" s="46" t="str">
        <f t="shared" si="32"/>
        <v>BMJ 05244126UTARADAY</v>
      </c>
      <c r="AB257" s="46" t="str">
        <f t="shared" si="33"/>
        <v>Teguh Sugeng44126UTARADAY</v>
      </c>
      <c r="AC257" s="46" t="str">
        <f t="shared" si="34"/>
        <v>BMJ 05244126DAY</v>
      </c>
      <c r="AD257" s="46" t="str">
        <f t="shared" si="35"/>
        <v>Teguh Sugeng44126DAY</v>
      </c>
    </row>
    <row r="258" spans="1:30" x14ac:dyDescent="0.3">
      <c r="A258" s="46">
        <v>1</v>
      </c>
      <c r="B258" s="46" t="s">
        <v>118</v>
      </c>
      <c r="C258" s="110">
        <v>44126</v>
      </c>
      <c r="D258" s="49" t="s">
        <v>20</v>
      </c>
      <c r="E258" s="74">
        <v>44126</v>
      </c>
      <c r="F258" s="49">
        <v>5084743</v>
      </c>
      <c r="G258" s="46" t="s">
        <v>21</v>
      </c>
      <c r="H258" s="46" t="s">
        <v>22</v>
      </c>
      <c r="I258" s="46" t="s">
        <v>48</v>
      </c>
      <c r="J258" s="46" t="s">
        <v>49</v>
      </c>
      <c r="K258" s="46" t="s">
        <v>66</v>
      </c>
      <c r="L258" s="46" t="str">
        <f t="shared" si="27"/>
        <v>FM260JD</v>
      </c>
      <c r="M258" s="46" t="str">
        <f t="shared" si="28"/>
        <v>SS</v>
      </c>
      <c r="N258" s="46" t="str">
        <f t="shared" si="29"/>
        <v>10 RODA</v>
      </c>
      <c r="O258" s="47">
        <v>0.39209490740740738</v>
      </c>
      <c r="P258" s="48">
        <v>44126.398599537039</v>
      </c>
      <c r="Q258" s="50">
        <v>38260</v>
      </c>
      <c r="R258" s="50">
        <v>14440</v>
      </c>
      <c r="S258" s="72">
        <f t="shared" si="30"/>
        <v>23.82</v>
      </c>
      <c r="T258" s="49" t="s">
        <v>27</v>
      </c>
      <c r="U258" s="49" t="s">
        <v>28</v>
      </c>
      <c r="V258" s="46" t="s">
        <v>59</v>
      </c>
      <c r="W258" s="46" t="s">
        <v>67</v>
      </c>
      <c r="X258" s="46" t="str">
        <f>IFERROR(VLOOKUP(W258,#REF!,38,FALSE),"")</f>
        <v/>
      </c>
      <c r="Z258" s="46" t="str">
        <f t="shared" si="31"/>
        <v>Samsudin44126</v>
      </c>
      <c r="AA258" s="46" t="str">
        <f t="shared" si="32"/>
        <v>BMJ 05344126UTARADAY</v>
      </c>
      <c r="AB258" s="46" t="str">
        <f t="shared" si="33"/>
        <v>Samsudin44126UTARADAY</v>
      </c>
      <c r="AC258" s="46" t="str">
        <f t="shared" si="34"/>
        <v>BMJ 05344126DAY</v>
      </c>
      <c r="AD258" s="46" t="str">
        <f t="shared" si="35"/>
        <v>Samsudin44126DAY</v>
      </c>
    </row>
    <row r="259" spans="1:30" x14ac:dyDescent="0.3">
      <c r="A259" s="46">
        <v>1</v>
      </c>
      <c r="B259" s="46" t="s">
        <v>118</v>
      </c>
      <c r="C259" s="110">
        <v>44126</v>
      </c>
      <c r="D259" s="49" t="s">
        <v>20</v>
      </c>
      <c r="E259" s="74">
        <v>44126</v>
      </c>
      <c r="F259" s="49">
        <v>5084835</v>
      </c>
      <c r="G259" s="46" t="s">
        <v>21</v>
      </c>
      <c r="H259" s="46" t="s">
        <v>22</v>
      </c>
      <c r="I259" s="46" t="s">
        <v>48</v>
      </c>
      <c r="J259" s="46" t="s">
        <v>49</v>
      </c>
      <c r="K259" s="46" t="s">
        <v>66</v>
      </c>
      <c r="L259" s="46" t="str">
        <f t="shared" si="27"/>
        <v>FM260JD</v>
      </c>
      <c r="M259" s="46" t="str">
        <f t="shared" si="28"/>
        <v>SS</v>
      </c>
      <c r="N259" s="46" t="str">
        <f t="shared" si="29"/>
        <v>10 RODA</v>
      </c>
      <c r="O259" s="47">
        <v>0.4529050925925926</v>
      </c>
      <c r="P259" s="48">
        <v>44126.452905092592</v>
      </c>
      <c r="Q259" s="50">
        <v>36820</v>
      </c>
      <c r="R259" s="50">
        <v>14440</v>
      </c>
      <c r="S259" s="72">
        <f t="shared" si="30"/>
        <v>22.38</v>
      </c>
      <c r="T259" s="49" t="s">
        <v>27</v>
      </c>
      <c r="U259" s="49" t="s">
        <v>28</v>
      </c>
      <c r="V259" s="46" t="s">
        <v>50</v>
      </c>
      <c r="W259" s="46" t="s">
        <v>67</v>
      </c>
      <c r="X259" s="46" t="str">
        <f>IFERROR(VLOOKUP(W259,#REF!,38,FALSE),"")</f>
        <v/>
      </c>
      <c r="Z259" s="46" t="str">
        <f t="shared" si="31"/>
        <v>Samsudin44126</v>
      </c>
      <c r="AA259" s="46" t="str">
        <f t="shared" si="32"/>
        <v>BMJ 05344126UTARADAY</v>
      </c>
      <c r="AB259" s="46" t="str">
        <f t="shared" si="33"/>
        <v>Samsudin44126UTARADAY</v>
      </c>
      <c r="AC259" s="46" t="str">
        <f t="shared" si="34"/>
        <v>BMJ 05344126DAY</v>
      </c>
      <c r="AD259" s="46" t="str">
        <f t="shared" si="35"/>
        <v>Samsudin44126DAY</v>
      </c>
    </row>
    <row r="260" spans="1:30" x14ac:dyDescent="0.3">
      <c r="A260" s="46">
        <v>1</v>
      </c>
      <c r="B260" s="46" t="s">
        <v>118</v>
      </c>
      <c r="C260" s="110">
        <v>44126</v>
      </c>
      <c r="D260" s="49" t="s">
        <v>20</v>
      </c>
      <c r="E260" s="74">
        <v>44126</v>
      </c>
      <c r="F260" s="49">
        <v>5085034</v>
      </c>
      <c r="G260" s="46" t="s">
        <v>21</v>
      </c>
      <c r="H260" s="46" t="s">
        <v>22</v>
      </c>
      <c r="I260" s="46" t="s">
        <v>48</v>
      </c>
      <c r="J260" s="46" t="s">
        <v>49</v>
      </c>
      <c r="K260" s="46" t="s">
        <v>66</v>
      </c>
      <c r="L260" s="46" t="str">
        <f t="shared" si="27"/>
        <v>FM260JD</v>
      </c>
      <c r="M260" s="46" t="str">
        <f t="shared" si="28"/>
        <v>SS</v>
      </c>
      <c r="N260" s="46" t="str">
        <f t="shared" si="29"/>
        <v>10 RODA</v>
      </c>
      <c r="O260" s="47">
        <v>0.59489583333333329</v>
      </c>
      <c r="P260" s="48">
        <v>44126.594895833332</v>
      </c>
      <c r="Q260" s="50">
        <v>37500</v>
      </c>
      <c r="R260" s="50">
        <v>14440</v>
      </c>
      <c r="S260" s="72">
        <f t="shared" si="30"/>
        <v>23.06</v>
      </c>
      <c r="T260" s="49" t="s">
        <v>27</v>
      </c>
      <c r="U260" s="49" t="s">
        <v>28</v>
      </c>
      <c r="V260" s="46" t="s">
        <v>59</v>
      </c>
      <c r="W260" s="46" t="s">
        <v>67</v>
      </c>
      <c r="X260" s="46" t="str">
        <f>IFERROR(VLOOKUP(W260,#REF!,38,FALSE),"")</f>
        <v/>
      </c>
      <c r="Z260" s="46" t="str">
        <f t="shared" si="31"/>
        <v>Samsudin44126</v>
      </c>
      <c r="AA260" s="46" t="str">
        <f t="shared" si="32"/>
        <v>BMJ 05344126UTARADAY</v>
      </c>
      <c r="AB260" s="46" t="str">
        <f t="shared" si="33"/>
        <v>Samsudin44126UTARADAY</v>
      </c>
      <c r="AC260" s="46" t="str">
        <f t="shared" si="34"/>
        <v>BMJ 05344126DAY</v>
      </c>
      <c r="AD260" s="46" t="str">
        <f t="shared" si="35"/>
        <v>Samsudin44126DAY</v>
      </c>
    </row>
    <row r="261" spans="1:30" x14ac:dyDescent="0.3">
      <c r="A261" s="46">
        <v>1</v>
      </c>
      <c r="B261" s="46" t="s">
        <v>118</v>
      </c>
      <c r="C261" s="110">
        <v>44126</v>
      </c>
      <c r="D261" s="49" t="s">
        <v>20</v>
      </c>
      <c r="E261" s="74">
        <v>44126</v>
      </c>
      <c r="F261" s="49">
        <v>5085124</v>
      </c>
      <c r="G261" s="46" t="s">
        <v>21</v>
      </c>
      <c r="H261" s="46" t="s">
        <v>22</v>
      </c>
      <c r="I261" s="46" t="s">
        <v>48</v>
      </c>
      <c r="J261" s="46" t="s">
        <v>49</v>
      </c>
      <c r="K261" s="46" t="s">
        <v>66</v>
      </c>
      <c r="L261" s="46" t="str">
        <f t="shared" si="27"/>
        <v>FM260JD</v>
      </c>
      <c r="M261" s="46" t="str">
        <f t="shared" si="28"/>
        <v>SS</v>
      </c>
      <c r="N261" s="46" t="str">
        <f t="shared" si="29"/>
        <v>10 RODA</v>
      </c>
      <c r="O261" s="47">
        <v>0.65393518518518523</v>
      </c>
      <c r="P261" s="48">
        <v>44126.653935185182</v>
      </c>
      <c r="Q261" s="50">
        <v>36680</v>
      </c>
      <c r="R261" s="50">
        <v>14440</v>
      </c>
      <c r="S261" s="72">
        <f t="shared" si="30"/>
        <v>22.24</v>
      </c>
      <c r="T261" s="49" t="s">
        <v>27</v>
      </c>
      <c r="U261" s="49" t="s">
        <v>28</v>
      </c>
      <c r="V261" s="46" t="s">
        <v>70</v>
      </c>
      <c r="W261" s="46" t="s">
        <v>67</v>
      </c>
      <c r="X261" s="46" t="str">
        <f>IFERROR(VLOOKUP(W261,#REF!,38,FALSE),"")</f>
        <v/>
      </c>
      <c r="Z261" s="46" t="str">
        <f t="shared" si="31"/>
        <v>Samsudin44126</v>
      </c>
      <c r="AA261" s="46" t="str">
        <f t="shared" si="32"/>
        <v>BMJ 05344126UTARADAY</v>
      </c>
      <c r="AB261" s="46" t="str">
        <f t="shared" si="33"/>
        <v>Samsudin44126UTARADAY</v>
      </c>
      <c r="AC261" s="46" t="str">
        <f t="shared" si="34"/>
        <v>BMJ 05344126DAY</v>
      </c>
      <c r="AD261" s="46" t="str">
        <f t="shared" si="35"/>
        <v>Samsudin44126DAY</v>
      </c>
    </row>
    <row r="262" spans="1:30" x14ac:dyDescent="0.3">
      <c r="A262" s="46">
        <v>1</v>
      </c>
      <c r="B262" s="46" t="s">
        <v>118</v>
      </c>
      <c r="C262" s="110">
        <v>44126</v>
      </c>
      <c r="D262" s="49" t="s">
        <v>20</v>
      </c>
      <c r="E262" s="74">
        <v>44126</v>
      </c>
      <c r="F262" s="49">
        <v>5085205</v>
      </c>
      <c r="G262" s="46" t="s">
        <v>21</v>
      </c>
      <c r="H262" s="46" t="s">
        <v>53</v>
      </c>
      <c r="I262" s="46" t="s">
        <v>54</v>
      </c>
      <c r="J262" s="46" t="s">
        <v>57</v>
      </c>
      <c r="K262" s="46" t="s">
        <v>66</v>
      </c>
      <c r="L262" s="46" t="str">
        <f t="shared" ref="L262:L325" si="36">IFERROR(VLOOKUP(K262,db_unit,2,FALSE),"")</f>
        <v>FM260JD</v>
      </c>
      <c r="M262" s="46" t="str">
        <f t="shared" ref="M262:M325" si="37">IFERROR(VLOOKUP(K262,db_unit,3,FALSE),"")</f>
        <v>SS</v>
      </c>
      <c r="N262" s="46" t="str">
        <f t="shared" ref="N262:N325" si="38">IFERROR(VLOOKUP(K262,db_unit,4,FALSE),"")</f>
        <v>10 RODA</v>
      </c>
      <c r="O262" s="47">
        <v>0.72010416666666666</v>
      </c>
      <c r="P262" s="48">
        <v>44126.720104166663</v>
      </c>
      <c r="Q262" s="50">
        <v>40160</v>
      </c>
      <c r="R262" s="50">
        <v>14440</v>
      </c>
      <c r="S262" s="72">
        <f t="shared" si="30"/>
        <v>25.72</v>
      </c>
      <c r="T262" s="49" t="s">
        <v>27</v>
      </c>
      <c r="U262" s="49" t="s">
        <v>28</v>
      </c>
      <c r="V262" s="46" t="s">
        <v>63</v>
      </c>
      <c r="W262" s="46" t="s">
        <v>67</v>
      </c>
      <c r="X262" s="46" t="str">
        <f>IFERROR(VLOOKUP(W262,#REF!,38,FALSE),"")</f>
        <v/>
      </c>
      <c r="Z262" s="46" t="str">
        <f t="shared" si="31"/>
        <v>Samsudin44126</v>
      </c>
      <c r="AA262" s="46" t="str">
        <f t="shared" si="32"/>
        <v>BMJ 05344126UTARADAY</v>
      </c>
      <c r="AB262" s="46" t="str">
        <f t="shared" si="33"/>
        <v>Samsudin44126UTARADAY</v>
      </c>
      <c r="AC262" s="46" t="str">
        <f t="shared" si="34"/>
        <v>BMJ 05344126DAY</v>
      </c>
      <c r="AD262" s="46" t="str">
        <f t="shared" si="35"/>
        <v>Samsudin44126DAY</v>
      </c>
    </row>
    <row r="263" spans="1:30" x14ac:dyDescent="0.3">
      <c r="A263" s="46">
        <v>1</v>
      </c>
      <c r="B263" s="46" t="s">
        <v>118</v>
      </c>
      <c r="C263" s="110">
        <v>44126</v>
      </c>
      <c r="D263" s="49" t="s">
        <v>20</v>
      </c>
      <c r="E263" s="74">
        <v>44126</v>
      </c>
      <c r="F263" s="49">
        <v>5084739</v>
      </c>
      <c r="G263" s="46" t="s">
        <v>21</v>
      </c>
      <c r="H263" s="46" t="s">
        <v>22</v>
      </c>
      <c r="I263" s="46" t="s">
        <v>48</v>
      </c>
      <c r="J263" s="46" t="s">
        <v>49</v>
      </c>
      <c r="K263" s="46" t="s">
        <v>71</v>
      </c>
      <c r="L263" s="46" t="str">
        <f t="shared" si="36"/>
        <v>FM260JD</v>
      </c>
      <c r="M263" s="46" t="str">
        <f t="shared" si="37"/>
        <v>SS</v>
      </c>
      <c r="N263" s="46" t="str">
        <f t="shared" si="38"/>
        <v>10 RODA</v>
      </c>
      <c r="O263" s="47">
        <v>0.38701388888888894</v>
      </c>
      <c r="P263" s="48">
        <v>44126.391643518517</v>
      </c>
      <c r="Q263" s="50">
        <v>39880</v>
      </c>
      <c r="R263" s="50">
        <v>14580</v>
      </c>
      <c r="S263" s="72">
        <f t="shared" ref="S263:S326" si="39">(Q263-R263)/1000</f>
        <v>25.3</v>
      </c>
      <c r="T263" s="49" t="s">
        <v>27</v>
      </c>
      <c r="U263" s="49" t="s">
        <v>28</v>
      </c>
      <c r="V263" s="46" t="s">
        <v>60</v>
      </c>
      <c r="W263" s="46" t="s">
        <v>72</v>
      </c>
      <c r="X263" s="46" t="str">
        <f>IFERROR(VLOOKUP(W263,#REF!,38,FALSE),"")</f>
        <v/>
      </c>
      <c r="Z263" s="46" t="str">
        <f t="shared" ref="Z263:Z326" si="40">W263&amp;C263</f>
        <v>Sulvadlan44126</v>
      </c>
      <c r="AA263" s="46" t="str">
        <f t="shared" ref="AA263:AA326" si="41">K263&amp;C263&amp;G263&amp;D263</f>
        <v>BMJ 05444126UTARADAY</v>
      </c>
      <c r="AB263" s="46" t="str">
        <f t="shared" ref="AB263:AB326" si="42">W263&amp;C263&amp;G263&amp;D263</f>
        <v>Sulvadlan44126UTARADAY</v>
      </c>
      <c r="AC263" s="46" t="str">
        <f t="shared" ref="AC263:AC326" si="43">K263&amp;C263&amp;D263</f>
        <v>BMJ 05444126DAY</v>
      </c>
      <c r="AD263" s="46" t="str">
        <f t="shared" ref="AD263:AD326" si="44">W263&amp;C263&amp;D263</f>
        <v>Sulvadlan44126DAY</v>
      </c>
    </row>
    <row r="264" spans="1:30" x14ac:dyDescent="0.3">
      <c r="A264" s="46">
        <v>1</v>
      </c>
      <c r="B264" s="46" t="s">
        <v>118</v>
      </c>
      <c r="C264" s="110">
        <v>44126</v>
      </c>
      <c r="D264" s="49" t="s">
        <v>20</v>
      </c>
      <c r="E264" s="74">
        <v>44126</v>
      </c>
      <c r="F264" s="49">
        <v>5084816</v>
      </c>
      <c r="G264" s="46" t="s">
        <v>21</v>
      </c>
      <c r="H264" s="46" t="s">
        <v>22</v>
      </c>
      <c r="I264" s="46" t="s">
        <v>48</v>
      </c>
      <c r="J264" s="46" t="s">
        <v>49</v>
      </c>
      <c r="K264" s="46" t="s">
        <v>71</v>
      </c>
      <c r="L264" s="46" t="str">
        <f t="shared" si="36"/>
        <v>FM260JD</v>
      </c>
      <c r="M264" s="46" t="str">
        <f t="shared" si="37"/>
        <v>SS</v>
      </c>
      <c r="N264" s="46" t="str">
        <f t="shared" si="38"/>
        <v>10 RODA</v>
      </c>
      <c r="O264" s="47">
        <v>0.44231481481481483</v>
      </c>
      <c r="P264" s="48">
        <v>44126.442314814813</v>
      </c>
      <c r="Q264" s="50">
        <v>36640</v>
      </c>
      <c r="R264" s="50">
        <v>14580</v>
      </c>
      <c r="S264" s="72">
        <f t="shared" si="39"/>
        <v>22.06</v>
      </c>
      <c r="T264" s="49" t="s">
        <v>27</v>
      </c>
      <c r="U264" s="49" t="s">
        <v>28</v>
      </c>
      <c r="V264" s="46" t="s">
        <v>70</v>
      </c>
      <c r="W264" s="46" t="s">
        <v>72</v>
      </c>
      <c r="X264" s="46" t="str">
        <f>IFERROR(VLOOKUP(W264,#REF!,38,FALSE),"")</f>
        <v/>
      </c>
      <c r="Z264" s="46" t="str">
        <f t="shared" si="40"/>
        <v>Sulvadlan44126</v>
      </c>
      <c r="AA264" s="46" t="str">
        <f t="shared" si="41"/>
        <v>BMJ 05444126UTARADAY</v>
      </c>
      <c r="AB264" s="46" t="str">
        <f t="shared" si="42"/>
        <v>Sulvadlan44126UTARADAY</v>
      </c>
      <c r="AC264" s="46" t="str">
        <f t="shared" si="43"/>
        <v>BMJ 05444126DAY</v>
      </c>
      <c r="AD264" s="46" t="str">
        <f t="shared" si="44"/>
        <v>Sulvadlan44126DAY</v>
      </c>
    </row>
    <row r="265" spans="1:30" x14ac:dyDescent="0.3">
      <c r="A265" s="46">
        <v>1</v>
      </c>
      <c r="B265" s="46" t="s">
        <v>118</v>
      </c>
      <c r="C265" s="110">
        <v>44126</v>
      </c>
      <c r="D265" s="49" t="s">
        <v>20</v>
      </c>
      <c r="E265" s="74">
        <v>44126</v>
      </c>
      <c r="F265" s="49">
        <v>5084916</v>
      </c>
      <c r="G265" s="46" t="s">
        <v>21</v>
      </c>
      <c r="H265" s="46" t="s">
        <v>22</v>
      </c>
      <c r="I265" s="46" t="s">
        <v>48</v>
      </c>
      <c r="J265" s="46" t="s">
        <v>49</v>
      </c>
      <c r="K265" s="46" t="s">
        <v>71</v>
      </c>
      <c r="L265" s="46" t="str">
        <f t="shared" si="36"/>
        <v>FM260JD</v>
      </c>
      <c r="M265" s="46" t="str">
        <f t="shared" si="37"/>
        <v>SS</v>
      </c>
      <c r="N265" s="46" t="str">
        <f t="shared" si="38"/>
        <v>10 RODA</v>
      </c>
      <c r="O265" s="47">
        <v>0.50718750000000001</v>
      </c>
      <c r="P265" s="48">
        <v>44126.507187499999</v>
      </c>
      <c r="Q265" s="50">
        <v>37180</v>
      </c>
      <c r="R265" s="50">
        <v>14580</v>
      </c>
      <c r="S265" s="72">
        <f t="shared" si="39"/>
        <v>22.6</v>
      </c>
      <c r="T265" s="49" t="s">
        <v>27</v>
      </c>
      <c r="U265" s="49" t="s">
        <v>28</v>
      </c>
      <c r="V265" s="46" t="s">
        <v>50</v>
      </c>
      <c r="W265" s="46" t="s">
        <v>72</v>
      </c>
      <c r="X265" s="46" t="str">
        <f>IFERROR(VLOOKUP(W265,#REF!,38,FALSE),"")</f>
        <v/>
      </c>
      <c r="Z265" s="46" t="str">
        <f t="shared" si="40"/>
        <v>Sulvadlan44126</v>
      </c>
      <c r="AA265" s="46" t="str">
        <f t="shared" si="41"/>
        <v>BMJ 05444126UTARADAY</v>
      </c>
      <c r="AB265" s="46" t="str">
        <f t="shared" si="42"/>
        <v>Sulvadlan44126UTARADAY</v>
      </c>
      <c r="AC265" s="46" t="str">
        <f t="shared" si="43"/>
        <v>BMJ 05444126DAY</v>
      </c>
      <c r="AD265" s="46" t="str">
        <f t="shared" si="44"/>
        <v>Sulvadlan44126DAY</v>
      </c>
    </row>
    <row r="266" spans="1:30" x14ac:dyDescent="0.3">
      <c r="A266" s="46">
        <v>1</v>
      </c>
      <c r="B266" s="46" t="s">
        <v>118</v>
      </c>
      <c r="C266" s="110">
        <v>44126</v>
      </c>
      <c r="D266" s="49" t="s">
        <v>20</v>
      </c>
      <c r="E266" s="74">
        <v>44126</v>
      </c>
      <c r="F266" s="49">
        <v>5085016</v>
      </c>
      <c r="G266" s="46" t="s">
        <v>21</v>
      </c>
      <c r="H266" s="46" t="s">
        <v>22</v>
      </c>
      <c r="I266" s="46" t="s">
        <v>48</v>
      </c>
      <c r="J266" s="46" t="s">
        <v>49</v>
      </c>
      <c r="K266" s="46" t="s">
        <v>71</v>
      </c>
      <c r="L266" s="46" t="str">
        <f t="shared" si="36"/>
        <v>FM260JD</v>
      </c>
      <c r="M266" s="46" t="str">
        <f t="shared" si="37"/>
        <v>SS</v>
      </c>
      <c r="N266" s="46" t="str">
        <f t="shared" si="38"/>
        <v>10 RODA</v>
      </c>
      <c r="O266" s="47">
        <v>0.58153935185185179</v>
      </c>
      <c r="P266" s="48">
        <v>44126.58153935185</v>
      </c>
      <c r="Q266" s="50">
        <v>37140</v>
      </c>
      <c r="R266" s="50">
        <v>14580</v>
      </c>
      <c r="S266" s="72">
        <f t="shared" si="39"/>
        <v>22.56</v>
      </c>
      <c r="T266" s="49" t="s">
        <v>27</v>
      </c>
      <c r="U266" s="49" t="s">
        <v>28</v>
      </c>
      <c r="V266" s="46" t="s">
        <v>59</v>
      </c>
      <c r="W266" s="46" t="s">
        <v>72</v>
      </c>
      <c r="X266" s="46" t="str">
        <f>IFERROR(VLOOKUP(W266,#REF!,38,FALSE),"")</f>
        <v/>
      </c>
      <c r="Z266" s="46" t="str">
        <f t="shared" si="40"/>
        <v>Sulvadlan44126</v>
      </c>
      <c r="AA266" s="46" t="str">
        <f t="shared" si="41"/>
        <v>BMJ 05444126UTARADAY</v>
      </c>
      <c r="AB266" s="46" t="str">
        <f t="shared" si="42"/>
        <v>Sulvadlan44126UTARADAY</v>
      </c>
      <c r="AC266" s="46" t="str">
        <f t="shared" si="43"/>
        <v>BMJ 05444126DAY</v>
      </c>
      <c r="AD266" s="46" t="str">
        <f t="shared" si="44"/>
        <v>Sulvadlan44126DAY</v>
      </c>
    </row>
    <row r="267" spans="1:30" x14ac:dyDescent="0.3">
      <c r="A267" s="46">
        <v>1</v>
      </c>
      <c r="B267" s="46" t="s">
        <v>118</v>
      </c>
      <c r="C267" s="110">
        <v>44126</v>
      </c>
      <c r="D267" s="49" t="s">
        <v>20</v>
      </c>
      <c r="E267" s="74">
        <v>44126</v>
      </c>
      <c r="F267" s="49">
        <v>5085100</v>
      </c>
      <c r="G267" s="46" t="s">
        <v>21</v>
      </c>
      <c r="H267" s="46" t="s">
        <v>22</v>
      </c>
      <c r="I267" s="46" t="s">
        <v>48</v>
      </c>
      <c r="J267" s="46" t="s">
        <v>49</v>
      </c>
      <c r="K267" s="46" t="s">
        <v>71</v>
      </c>
      <c r="L267" s="46" t="str">
        <f t="shared" si="36"/>
        <v>FM260JD</v>
      </c>
      <c r="M267" s="46" t="str">
        <f t="shared" si="37"/>
        <v>SS</v>
      </c>
      <c r="N267" s="46" t="str">
        <f t="shared" si="38"/>
        <v>10 RODA</v>
      </c>
      <c r="O267" s="47">
        <v>0.64013888888888892</v>
      </c>
      <c r="P267" s="48">
        <v>44126.640138888892</v>
      </c>
      <c r="Q267" s="50">
        <v>37480</v>
      </c>
      <c r="R267" s="50">
        <v>14580</v>
      </c>
      <c r="S267" s="72">
        <f t="shared" si="39"/>
        <v>22.9</v>
      </c>
      <c r="T267" s="49" t="s">
        <v>27</v>
      </c>
      <c r="U267" s="49" t="s">
        <v>28</v>
      </c>
      <c r="V267" s="46" t="s">
        <v>29</v>
      </c>
      <c r="W267" s="46" t="s">
        <v>72</v>
      </c>
      <c r="X267" s="46" t="str">
        <f>IFERROR(VLOOKUP(W267,#REF!,38,FALSE),"")</f>
        <v/>
      </c>
      <c r="Z267" s="46" t="str">
        <f t="shared" si="40"/>
        <v>Sulvadlan44126</v>
      </c>
      <c r="AA267" s="46" t="str">
        <f t="shared" si="41"/>
        <v>BMJ 05444126UTARADAY</v>
      </c>
      <c r="AB267" s="46" t="str">
        <f t="shared" si="42"/>
        <v>Sulvadlan44126UTARADAY</v>
      </c>
      <c r="AC267" s="46" t="str">
        <f t="shared" si="43"/>
        <v>BMJ 05444126DAY</v>
      </c>
      <c r="AD267" s="46" t="str">
        <f t="shared" si="44"/>
        <v>Sulvadlan44126DAY</v>
      </c>
    </row>
    <row r="268" spans="1:30" x14ac:dyDescent="0.3">
      <c r="A268" s="46">
        <v>1</v>
      </c>
      <c r="B268" s="46" t="s">
        <v>118</v>
      </c>
      <c r="C268" s="110">
        <v>44126</v>
      </c>
      <c r="D268" s="49" t="s">
        <v>20</v>
      </c>
      <c r="E268" s="74">
        <v>44126</v>
      </c>
      <c r="F268" s="49">
        <v>5085194</v>
      </c>
      <c r="G268" s="46" t="s">
        <v>21</v>
      </c>
      <c r="H268" s="46" t="s">
        <v>22</v>
      </c>
      <c r="I268" s="46" t="s">
        <v>48</v>
      </c>
      <c r="J268" s="46" t="s">
        <v>49</v>
      </c>
      <c r="K268" s="46" t="s">
        <v>71</v>
      </c>
      <c r="L268" s="46" t="str">
        <f t="shared" si="36"/>
        <v>FM260JD</v>
      </c>
      <c r="M268" s="46" t="str">
        <f t="shared" si="37"/>
        <v>SS</v>
      </c>
      <c r="N268" s="46" t="str">
        <f t="shared" si="38"/>
        <v>10 RODA</v>
      </c>
      <c r="O268" s="47">
        <v>0.71379629629629626</v>
      </c>
      <c r="P268" s="48">
        <v>44126.713796296295</v>
      </c>
      <c r="Q268" s="50">
        <v>36760</v>
      </c>
      <c r="R268" s="50">
        <v>14580</v>
      </c>
      <c r="S268" s="72">
        <f t="shared" si="39"/>
        <v>22.18</v>
      </c>
      <c r="T268" s="49" t="s">
        <v>27</v>
      </c>
      <c r="U268" s="49" t="s">
        <v>28</v>
      </c>
      <c r="V268" s="46" t="s">
        <v>29</v>
      </c>
      <c r="W268" s="46" t="s">
        <v>72</v>
      </c>
      <c r="X268" s="46" t="str">
        <f>IFERROR(VLOOKUP(W268,#REF!,38,FALSE),"")</f>
        <v/>
      </c>
      <c r="Z268" s="46" t="str">
        <f t="shared" si="40"/>
        <v>Sulvadlan44126</v>
      </c>
      <c r="AA268" s="46" t="str">
        <f t="shared" si="41"/>
        <v>BMJ 05444126UTARADAY</v>
      </c>
      <c r="AB268" s="46" t="str">
        <f t="shared" si="42"/>
        <v>Sulvadlan44126UTARADAY</v>
      </c>
      <c r="AC268" s="46" t="str">
        <f t="shared" si="43"/>
        <v>BMJ 05444126DAY</v>
      </c>
      <c r="AD268" s="46" t="str">
        <f t="shared" si="44"/>
        <v>Sulvadlan44126DAY</v>
      </c>
    </row>
    <row r="269" spans="1:30" x14ac:dyDescent="0.3">
      <c r="A269" s="46">
        <v>1</v>
      </c>
      <c r="B269" s="46" t="s">
        <v>118</v>
      </c>
      <c r="C269" s="110">
        <v>44126</v>
      </c>
      <c r="D269" s="49" t="s">
        <v>20</v>
      </c>
      <c r="E269" s="74">
        <v>44126</v>
      </c>
      <c r="F269" s="49">
        <v>5084690</v>
      </c>
      <c r="G269" s="46" t="s">
        <v>21</v>
      </c>
      <c r="H269" s="46" t="s">
        <v>22</v>
      </c>
      <c r="I269" s="46" t="s">
        <v>48</v>
      </c>
      <c r="J269" s="46" t="s">
        <v>49</v>
      </c>
      <c r="K269" s="46" t="s">
        <v>73</v>
      </c>
      <c r="L269" s="46" t="str">
        <f t="shared" si="36"/>
        <v>FM260JD</v>
      </c>
      <c r="M269" s="46" t="str">
        <f t="shared" si="37"/>
        <v>SS</v>
      </c>
      <c r="N269" s="46" t="str">
        <f t="shared" si="38"/>
        <v>10 RODA</v>
      </c>
      <c r="O269" s="47">
        <v>0.3480671296296296</v>
      </c>
      <c r="P269" s="48">
        <v>44126.352280092593</v>
      </c>
      <c r="Q269" s="50">
        <v>38680</v>
      </c>
      <c r="R269" s="50">
        <v>14520</v>
      </c>
      <c r="S269" s="72">
        <f t="shared" si="39"/>
        <v>24.16</v>
      </c>
      <c r="T269" s="49" t="s">
        <v>27</v>
      </c>
      <c r="U269" s="49" t="s">
        <v>28</v>
      </c>
      <c r="V269" s="46" t="s">
        <v>29</v>
      </c>
      <c r="W269" s="46" t="s">
        <v>126</v>
      </c>
      <c r="X269" s="46" t="str">
        <f>IFERROR(VLOOKUP(W269,#REF!,38,FALSE),"")</f>
        <v/>
      </c>
      <c r="Z269" s="46" t="str">
        <f t="shared" si="40"/>
        <v>Haeruddin44126</v>
      </c>
      <c r="AA269" s="46" t="str">
        <f t="shared" si="41"/>
        <v>BMJ 05544126UTARADAY</v>
      </c>
      <c r="AB269" s="46" t="str">
        <f t="shared" si="42"/>
        <v>Haeruddin44126UTARADAY</v>
      </c>
      <c r="AC269" s="46" t="str">
        <f t="shared" si="43"/>
        <v>BMJ 05544126DAY</v>
      </c>
      <c r="AD269" s="46" t="str">
        <f t="shared" si="44"/>
        <v>Haeruddin44126DAY</v>
      </c>
    </row>
    <row r="270" spans="1:30" x14ac:dyDescent="0.3">
      <c r="A270" s="46">
        <v>1</v>
      </c>
      <c r="B270" s="46" t="s">
        <v>118</v>
      </c>
      <c r="C270" s="110">
        <v>44126</v>
      </c>
      <c r="D270" s="49" t="s">
        <v>20</v>
      </c>
      <c r="E270" s="74">
        <v>44126</v>
      </c>
      <c r="F270" s="49">
        <v>5084769</v>
      </c>
      <c r="G270" s="46" t="s">
        <v>21</v>
      </c>
      <c r="H270" s="46" t="s">
        <v>22</v>
      </c>
      <c r="I270" s="46" t="s">
        <v>48</v>
      </c>
      <c r="J270" s="46" t="s">
        <v>49</v>
      </c>
      <c r="K270" s="46" t="s">
        <v>73</v>
      </c>
      <c r="L270" s="46" t="str">
        <f t="shared" si="36"/>
        <v>FM260JD</v>
      </c>
      <c r="M270" s="46" t="str">
        <f t="shared" si="37"/>
        <v>SS</v>
      </c>
      <c r="N270" s="46" t="str">
        <f t="shared" si="38"/>
        <v>10 RODA</v>
      </c>
      <c r="O270" s="47">
        <v>0.40508101851851852</v>
      </c>
      <c r="P270" s="48">
        <v>44126.405081018522</v>
      </c>
      <c r="Q270" s="50">
        <v>38840</v>
      </c>
      <c r="R270" s="50">
        <v>14520</v>
      </c>
      <c r="S270" s="72">
        <f t="shared" si="39"/>
        <v>24.32</v>
      </c>
      <c r="T270" s="49" t="s">
        <v>27</v>
      </c>
      <c r="U270" s="49" t="s">
        <v>28</v>
      </c>
      <c r="V270" s="46" t="s">
        <v>60</v>
      </c>
      <c r="W270" s="46" t="s">
        <v>126</v>
      </c>
      <c r="X270" s="46" t="str">
        <f>IFERROR(VLOOKUP(W270,#REF!,38,FALSE),"")</f>
        <v/>
      </c>
      <c r="Z270" s="46" t="str">
        <f t="shared" si="40"/>
        <v>Haeruddin44126</v>
      </c>
      <c r="AA270" s="46" t="str">
        <f t="shared" si="41"/>
        <v>BMJ 05544126UTARADAY</v>
      </c>
      <c r="AB270" s="46" t="str">
        <f t="shared" si="42"/>
        <v>Haeruddin44126UTARADAY</v>
      </c>
      <c r="AC270" s="46" t="str">
        <f t="shared" si="43"/>
        <v>BMJ 05544126DAY</v>
      </c>
      <c r="AD270" s="46" t="str">
        <f t="shared" si="44"/>
        <v>Haeruddin44126DAY</v>
      </c>
    </row>
    <row r="271" spans="1:30" x14ac:dyDescent="0.3">
      <c r="A271" s="46">
        <v>1</v>
      </c>
      <c r="B271" s="46" t="s">
        <v>118</v>
      </c>
      <c r="C271" s="110">
        <v>44126</v>
      </c>
      <c r="D271" s="49" t="s">
        <v>20</v>
      </c>
      <c r="E271" s="74">
        <v>44126</v>
      </c>
      <c r="F271" s="49">
        <v>5084854</v>
      </c>
      <c r="G271" s="46" t="s">
        <v>21</v>
      </c>
      <c r="H271" s="46" t="s">
        <v>22</v>
      </c>
      <c r="I271" s="46" t="s">
        <v>48</v>
      </c>
      <c r="J271" s="46" t="s">
        <v>49</v>
      </c>
      <c r="K271" s="46" t="s">
        <v>73</v>
      </c>
      <c r="L271" s="46" t="str">
        <f t="shared" si="36"/>
        <v>FM260JD</v>
      </c>
      <c r="M271" s="46" t="str">
        <f t="shared" si="37"/>
        <v>SS</v>
      </c>
      <c r="N271" s="46" t="str">
        <f t="shared" si="38"/>
        <v>10 RODA</v>
      </c>
      <c r="O271" s="47">
        <v>0.4644212962962963</v>
      </c>
      <c r="P271" s="48">
        <v>44126.464421296296</v>
      </c>
      <c r="Q271" s="50">
        <v>36980</v>
      </c>
      <c r="R271" s="50">
        <v>14520</v>
      </c>
      <c r="S271" s="72">
        <f t="shared" si="39"/>
        <v>22.46</v>
      </c>
      <c r="T271" s="49" t="s">
        <v>27</v>
      </c>
      <c r="U271" s="49" t="s">
        <v>28</v>
      </c>
      <c r="V271" s="46" t="s">
        <v>70</v>
      </c>
      <c r="W271" s="46" t="s">
        <v>126</v>
      </c>
      <c r="X271" s="46" t="str">
        <f>IFERROR(VLOOKUP(W271,#REF!,38,FALSE),"")</f>
        <v/>
      </c>
      <c r="Z271" s="46" t="str">
        <f t="shared" si="40"/>
        <v>Haeruddin44126</v>
      </c>
      <c r="AA271" s="46" t="str">
        <f t="shared" si="41"/>
        <v>BMJ 05544126UTARADAY</v>
      </c>
      <c r="AB271" s="46" t="str">
        <f t="shared" si="42"/>
        <v>Haeruddin44126UTARADAY</v>
      </c>
      <c r="AC271" s="46" t="str">
        <f t="shared" si="43"/>
        <v>BMJ 05544126DAY</v>
      </c>
      <c r="AD271" s="46" t="str">
        <f t="shared" si="44"/>
        <v>Haeruddin44126DAY</v>
      </c>
    </row>
    <row r="272" spans="1:30" x14ac:dyDescent="0.3">
      <c r="A272" s="46">
        <v>1</v>
      </c>
      <c r="B272" s="46" t="s">
        <v>118</v>
      </c>
      <c r="C272" s="110">
        <v>44126</v>
      </c>
      <c r="D272" s="49" t="s">
        <v>20</v>
      </c>
      <c r="E272" s="74">
        <v>44126</v>
      </c>
      <c r="F272" s="49">
        <v>5084936</v>
      </c>
      <c r="G272" s="46" t="s">
        <v>21</v>
      </c>
      <c r="H272" s="46" t="s">
        <v>22</v>
      </c>
      <c r="I272" s="46" t="s">
        <v>48</v>
      </c>
      <c r="J272" s="46" t="s">
        <v>49</v>
      </c>
      <c r="K272" s="46" t="s">
        <v>73</v>
      </c>
      <c r="L272" s="46" t="str">
        <f t="shared" si="36"/>
        <v>FM260JD</v>
      </c>
      <c r="M272" s="46" t="str">
        <f t="shared" si="37"/>
        <v>SS</v>
      </c>
      <c r="N272" s="46" t="str">
        <f t="shared" si="38"/>
        <v>10 RODA</v>
      </c>
      <c r="O272" s="47">
        <v>0.5191782407407407</v>
      </c>
      <c r="P272" s="48">
        <v>44126.519178240742</v>
      </c>
      <c r="Q272" s="50">
        <v>38540</v>
      </c>
      <c r="R272" s="50">
        <v>14520</v>
      </c>
      <c r="S272" s="72">
        <f t="shared" si="39"/>
        <v>24.02</v>
      </c>
      <c r="T272" s="49" t="s">
        <v>27</v>
      </c>
      <c r="U272" s="49" t="s">
        <v>28</v>
      </c>
      <c r="V272" s="46" t="s">
        <v>29</v>
      </c>
      <c r="W272" s="46" t="s">
        <v>126</v>
      </c>
      <c r="X272" s="46" t="str">
        <f>IFERROR(VLOOKUP(W272,#REF!,38,FALSE),"")</f>
        <v/>
      </c>
      <c r="Z272" s="46" t="str">
        <f t="shared" si="40"/>
        <v>Haeruddin44126</v>
      </c>
      <c r="AA272" s="46" t="str">
        <f t="shared" si="41"/>
        <v>BMJ 05544126UTARADAY</v>
      </c>
      <c r="AB272" s="46" t="str">
        <f t="shared" si="42"/>
        <v>Haeruddin44126UTARADAY</v>
      </c>
      <c r="AC272" s="46" t="str">
        <f t="shared" si="43"/>
        <v>BMJ 05544126DAY</v>
      </c>
      <c r="AD272" s="46" t="str">
        <f t="shared" si="44"/>
        <v>Haeruddin44126DAY</v>
      </c>
    </row>
    <row r="273" spans="1:30" x14ac:dyDescent="0.3">
      <c r="A273" s="46">
        <v>1</v>
      </c>
      <c r="B273" s="46" t="s">
        <v>118</v>
      </c>
      <c r="C273" s="110">
        <v>44126</v>
      </c>
      <c r="D273" s="49" t="s">
        <v>20</v>
      </c>
      <c r="E273" s="74">
        <v>44126</v>
      </c>
      <c r="F273" s="49">
        <v>5085012</v>
      </c>
      <c r="G273" s="46" t="s">
        <v>21</v>
      </c>
      <c r="H273" s="46" t="s">
        <v>22</v>
      </c>
      <c r="I273" s="46" t="s">
        <v>48</v>
      </c>
      <c r="J273" s="46" t="s">
        <v>49</v>
      </c>
      <c r="K273" s="46" t="s">
        <v>73</v>
      </c>
      <c r="L273" s="46" t="str">
        <f t="shared" si="36"/>
        <v>FM260JD</v>
      </c>
      <c r="M273" s="46" t="str">
        <f t="shared" si="37"/>
        <v>SS</v>
      </c>
      <c r="N273" s="46" t="str">
        <f t="shared" si="38"/>
        <v>10 RODA</v>
      </c>
      <c r="O273" s="47">
        <v>0.57562499999999994</v>
      </c>
      <c r="P273" s="48">
        <v>44126.575624999998</v>
      </c>
      <c r="Q273" s="50">
        <v>36880</v>
      </c>
      <c r="R273" s="50">
        <v>14520</v>
      </c>
      <c r="S273" s="72">
        <f t="shared" si="39"/>
        <v>22.36</v>
      </c>
      <c r="T273" s="49" t="s">
        <v>27</v>
      </c>
      <c r="U273" s="49" t="s">
        <v>28</v>
      </c>
      <c r="V273" s="46" t="s">
        <v>70</v>
      </c>
      <c r="W273" s="46" t="s">
        <v>126</v>
      </c>
      <c r="X273" s="46" t="str">
        <f>IFERROR(VLOOKUP(W273,#REF!,38,FALSE),"")</f>
        <v/>
      </c>
      <c r="Z273" s="46" t="str">
        <f t="shared" si="40"/>
        <v>Haeruddin44126</v>
      </c>
      <c r="AA273" s="46" t="str">
        <f t="shared" si="41"/>
        <v>BMJ 05544126UTARADAY</v>
      </c>
      <c r="AB273" s="46" t="str">
        <f t="shared" si="42"/>
        <v>Haeruddin44126UTARADAY</v>
      </c>
      <c r="AC273" s="46" t="str">
        <f t="shared" si="43"/>
        <v>BMJ 05544126DAY</v>
      </c>
      <c r="AD273" s="46" t="str">
        <f t="shared" si="44"/>
        <v>Haeruddin44126DAY</v>
      </c>
    </row>
    <row r="274" spans="1:30" x14ac:dyDescent="0.3">
      <c r="A274" s="46">
        <v>1</v>
      </c>
      <c r="B274" s="46" t="s">
        <v>118</v>
      </c>
      <c r="C274" s="110">
        <v>44126</v>
      </c>
      <c r="D274" s="49" t="s">
        <v>20</v>
      </c>
      <c r="E274" s="74">
        <v>44126</v>
      </c>
      <c r="F274" s="49">
        <v>5085131</v>
      </c>
      <c r="G274" s="46" t="s">
        <v>21</v>
      </c>
      <c r="H274" s="46" t="s">
        <v>22</v>
      </c>
      <c r="I274" s="46" t="s">
        <v>48</v>
      </c>
      <c r="J274" s="46" t="s">
        <v>49</v>
      </c>
      <c r="K274" s="46" t="s">
        <v>73</v>
      </c>
      <c r="L274" s="46" t="str">
        <f t="shared" si="36"/>
        <v>FM260JD</v>
      </c>
      <c r="M274" s="46" t="str">
        <f t="shared" si="37"/>
        <v>SS</v>
      </c>
      <c r="N274" s="46" t="str">
        <f t="shared" si="38"/>
        <v>10 RODA</v>
      </c>
      <c r="O274" s="47">
        <v>0.65711805555555558</v>
      </c>
      <c r="P274" s="48">
        <v>44126.657118055555</v>
      </c>
      <c r="Q274" s="50">
        <v>39040</v>
      </c>
      <c r="R274" s="50">
        <v>14520</v>
      </c>
      <c r="S274" s="72">
        <f t="shared" si="39"/>
        <v>24.52</v>
      </c>
      <c r="T274" s="49" t="s">
        <v>27</v>
      </c>
      <c r="U274" s="49" t="s">
        <v>28</v>
      </c>
      <c r="V274" s="46" t="s">
        <v>29</v>
      </c>
      <c r="W274" s="46" t="s">
        <v>126</v>
      </c>
      <c r="X274" s="46" t="str">
        <f>IFERROR(VLOOKUP(W274,#REF!,38,FALSE),"")</f>
        <v/>
      </c>
      <c r="Z274" s="46" t="str">
        <f t="shared" si="40"/>
        <v>Haeruddin44126</v>
      </c>
      <c r="AA274" s="46" t="str">
        <f t="shared" si="41"/>
        <v>BMJ 05544126UTARADAY</v>
      </c>
      <c r="AB274" s="46" t="str">
        <f t="shared" si="42"/>
        <v>Haeruddin44126UTARADAY</v>
      </c>
      <c r="AC274" s="46" t="str">
        <f t="shared" si="43"/>
        <v>BMJ 05544126DAY</v>
      </c>
      <c r="AD274" s="46" t="str">
        <f t="shared" si="44"/>
        <v>Haeruddin44126DAY</v>
      </c>
    </row>
    <row r="275" spans="1:30" x14ac:dyDescent="0.3">
      <c r="A275" s="46">
        <v>1</v>
      </c>
      <c r="B275" s="46" t="s">
        <v>118</v>
      </c>
      <c r="C275" s="110">
        <v>44126</v>
      </c>
      <c r="D275" s="49" t="s">
        <v>20</v>
      </c>
      <c r="E275" s="74">
        <v>44126</v>
      </c>
      <c r="F275" s="49">
        <v>5084699</v>
      </c>
      <c r="G275" s="46" t="s">
        <v>21</v>
      </c>
      <c r="H275" s="46" t="s">
        <v>22</v>
      </c>
      <c r="I275" s="46" t="s">
        <v>48</v>
      </c>
      <c r="J275" s="46" t="s">
        <v>49</v>
      </c>
      <c r="K275" s="46" t="s">
        <v>75</v>
      </c>
      <c r="L275" s="46" t="str">
        <f t="shared" si="36"/>
        <v>FM260JD</v>
      </c>
      <c r="M275" s="46" t="str">
        <f t="shared" si="37"/>
        <v>SS</v>
      </c>
      <c r="N275" s="46" t="str">
        <f t="shared" si="38"/>
        <v>10 RODA</v>
      </c>
      <c r="O275" s="47">
        <v>0.35643518518518519</v>
      </c>
      <c r="P275" s="48">
        <v>44126.360486111109</v>
      </c>
      <c r="Q275" s="50">
        <v>38260</v>
      </c>
      <c r="R275" s="50">
        <v>14700</v>
      </c>
      <c r="S275" s="72">
        <f t="shared" si="39"/>
        <v>23.56</v>
      </c>
      <c r="T275" s="49" t="s">
        <v>27</v>
      </c>
      <c r="U275" s="49" t="s">
        <v>28</v>
      </c>
      <c r="V275" s="46" t="s">
        <v>70</v>
      </c>
      <c r="W275" s="46" t="s">
        <v>76</v>
      </c>
      <c r="X275" s="46" t="str">
        <f>IFERROR(VLOOKUP(W275,#REF!,38,FALSE),"")</f>
        <v/>
      </c>
      <c r="Z275" s="46" t="str">
        <f t="shared" si="40"/>
        <v>Ruslan44126</v>
      </c>
      <c r="AA275" s="46" t="str">
        <f t="shared" si="41"/>
        <v>BMJ 05644126UTARADAY</v>
      </c>
      <c r="AB275" s="46" t="str">
        <f t="shared" si="42"/>
        <v>Ruslan44126UTARADAY</v>
      </c>
      <c r="AC275" s="46" t="str">
        <f t="shared" si="43"/>
        <v>BMJ 05644126DAY</v>
      </c>
      <c r="AD275" s="46" t="str">
        <f t="shared" si="44"/>
        <v>Ruslan44126DAY</v>
      </c>
    </row>
    <row r="276" spans="1:30" x14ac:dyDescent="0.3">
      <c r="A276" s="46">
        <v>1</v>
      </c>
      <c r="B276" s="46" t="s">
        <v>118</v>
      </c>
      <c r="C276" s="110">
        <v>44126</v>
      </c>
      <c r="D276" s="49" t="s">
        <v>20</v>
      </c>
      <c r="E276" s="74">
        <v>44126</v>
      </c>
      <c r="F276" s="49">
        <v>5084794</v>
      </c>
      <c r="G276" s="46" t="s">
        <v>21</v>
      </c>
      <c r="H276" s="46" t="s">
        <v>22</v>
      </c>
      <c r="I276" s="46" t="s">
        <v>48</v>
      </c>
      <c r="J276" s="46" t="s">
        <v>49</v>
      </c>
      <c r="K276" s="46" t="s">
        <v>75</v>
      </c>
      <c r="L276" s="46" t="str">
        <f t="shared" si="36"/>
        <v>FM260JD</v>
      </c>
      <c r="M276" s="46" t="str">
        <f t="shared" si="37"/>
        <v>SS</v>
      </c>
      <c r="N276" s="46" t="str">
        <f t="shared" si="38"/>
        <v>10 RODA</v>
      </c>
      <c r="O276" s="47">
        <v>0.42443287037037036</v>
      </c>
      <c r="P276" s="48">
        <v>44126.424432870372</v>
      </c>
      <c r="Q276" s="50">
        <v>39140</v>
      </c>
      <c r="R276" s="50">
        <v>14700</v>
      </c>
      <c r="S276" s="72">
        <f t="shared" si="39"/>
        <v>24.44</v>
      </c>
      <c r="T276" s="49" t="s">
        <v>27</v>
      </c>
      <c r="U276" s="49" t="s">
        <v>28</v>
      </c>
      <c r="V276" s="46" t="s">
        <v>59</v>
      </c>
      <c r="W276" s="46" t="s">
        <v>76</v>
      </c>
      <c r="X276" s="46" t="str">
        <f>IFERROR(VLOOKUP(W276,#REF!,38,FALSE),"")</f>
        <v/>
      </c>
      <c r="Z276" s="46" t="str">
        <f t="shared" si="40"/>
        <v>Ruslan44126</v>
      </c>
      <c r="AA276" s="46" t="str">
        <f t="shared" si="41"/>
        <v>BMJ 05644126UTARADAY</v>
      </c>
      <c r="AB276" s="46" t="str">
        <f t="shared" si="42"/>
        <v>Ruslan44126UTARADAY</v>
      </c>
      <c r="AC276" s="46" t="str">
        <f t="shared" si="43"/>
        <v>BMJ 05644126DAY</v>
      </c>
      <c r="AD276" s="46" t="str">
        <f t="shared" si="44"/>
        <v>Ruslan44126DAY</v>
      </c>
    </row>
    <row r="277" spans="1:30" x14ac:dyDescent="0.3">
      <c r="A277" s="46">
        <v>1</v>
      </c>
      <c r="B277" s="46" t="s">
        <v>118</v>
      </c>
      <c r="C277" s="110">
        <v>44126</v>
      </c>
      <c r="D277" s="49" t="s">
        <v>20</v>
      </c>
      <c r="E277" s="74">
        <v>44126</v>
      </c>
      <c r="F277" s="49">
        <v>5084894</v>
      </c>
      <c r="G277" s="46" t="s">
        <v>21</v>
      </c>
      <c r="H277" s="46" t="s">
        <v>22</v>
      </c>
      <c r="I277" s="46" t="s">
        <v>48</v>
      </c>
      <c r="J277" s="46" t="s">
        <v>49</v>
      </c>
      <c r="K277" s="46" t="s">
        <v>75</v>
      </c>
      <c r="L277" s="46" t="str">
        <f t="shared" si="36"/>
        <v>FM260JD</v>
      </c>
      <c r="M277" s="46" t="str">
        <f t="shared" si="37"/>
        <v>SS</v>
      </c>
      <c r="N277" s="46" t="str">
        <f t="shared" si="38"/>
        <v>10 RODA</v>
      </c>
      <c r="O277" s="47">
        <v>0.48981481481481487</v>
      </c>
      <c r="P277" s="48">
        <v>44126.489814814813</v>
      </c>
      <c r="Q277" s="50">
        <v>39280</v>
      </c>
      <c r="R277" s="50">
        <v>14700</v>
      </c>
      <c r="S277" s="72">
        <f t="shared" si="39"/>
        <v>24.58</v>
      </c>
      <c r="T277" s="49" t="s">
        <v>27</v>
      </c>
      <c r="U277" s="49" t="s">
        <v>28</v>
      </c>
      <c r="V277" s="46" t="s">
        <v>29</v>
      </c>
      <c r="W277" s="46" t="s">
        <v>76</v>
      </c>
      <c r="X277" s="46" t="str">
        <f>IFERROR(VLOOKUP(W277,#REF!,38,FALSE),"")</f>
        <v/>
      </c>
      <c r="Z277" s="46" t="str">
        <f t="shared" si="40"/>
        <v>Ruslan44126</v>
      </c>
      <c r="AA277" s="46" t="str">
        <f t="shared" si="41"/>
        <v>BMJ 05644126UTARADAY</v>
      </c>
      <c r="AB277" s="46" t="str">
        <f t="shared" si="42"/>
        <v>Ruslan44126UTARADAY</v>
      </c>
      <c r="AC277" s="46" t="str">
        <f t="shared" si="43"/>
        <v>BMJ 05644126DAY</v>
      </c>
      <c r="AD277" s="46" t="str">
        <f t="shared" si="44"/>
        <v>Ruslan44126DAY</v>
      </c>
    </row>
    <row r="278" spans="1:30" x14ac:dyDescent="0.3">
      <c r="A278" s="46">
        <v>1</v>
      </c>
      <c r="B278" s="46" t="s">
        <v>118</v>
      </c>
      <c r="C278" s="110">
        <v>44126</v>
      </c>
      <c r="D278" s="49" t="s">
        <v>20</v>
      </c>
      <c r="E278" s="74">
        <v>44126</v>
      </c>
      <c r="F278" s="49">
        <v>5085009</v>
      </c>
      <c r="G278" s="46" t="s">
        <v>21</v>
      </c>
      <c r="H278" s="46" t="s">
        <v>22</v>
      </c>
      <c r="I278" s="46" t="s">
        <v>48</v>
      </c>
      <c r="J278" s="46" t="s">
        <v>49</v>
      </c>
      <c r="K278" s="46" t="s">
        <v>75</v>
      </c>
      <c r="L278" s="46" t="str">
        <f t="shared" si="36"/>
        <v>FM260JD</v>
      </c>
      <c r="M278" s="46" t="str">
        <f t="shared" si="37"/>
        <v>SS</v>
      </c>
      <c r="N278" s="46" t="str">
        <f t="shared" si="38"/>
        <v>10 RODA</v>
      </c>
      <c r="O278" s="47">
        <v>0.57366898148148149</v>
      </c>
      <c r="P278" s="48">
        <v>44126.57366898148</v>
      </c>
      <c r="Q278" s="50">
        <v>38860</v>
      </c>
      <c r="R278" s="50">
        <v>14700</v>
      </c>
      <c r="S278" s="72">
        <f t="shared" si="39"/>
        <v>24.16</v>
      </c>
      <c r="T278" s="49" t="s">
        <v>27</v>
      </c>
      <c r="U278" s="49" t="s">
        <v>28</v>
      </c>
      <c r="V278" s="46" t="s">
        <v>29</v>
      </c>
      <c r="W278" s="46" t="s">
        <v>76</v>
      </c>
      <c r="X278" s="46" t="str">
        <f>IFERROR(VLOOKUP(W278,#REF!,38,FALSE),"")</f>
        <v/>
      </c>
      <c r="Z278" s="46" t="str">
        <f t="shared" si="40"/>
        <v>Ruslan44126</v>
      </c>
      <c r="AA278" s="46" t="str">
        <f t="shared" si="41"/>
        <v>BMJ 05644126UTARADAY</v>
      </c>
      <c r="AB278" s="46" t="str">
        <f t="shared" si="42"/>
        <v>Ruslan44126UTARADAY</v>
      </c>
      <c r="AC278" s="46" t="str">
        <f t="shared" si="43"/>
        <v>BMJ 05644126DAY</v>
      </c>
      <c r="AD278" s="46" t="str">
        <f t="shared" si="44"/>
        <v>Ruslan44126DAY</v>
      </c>
    </row>
    <row r="279" spans="1:30" x14ac:dyDescent="0.3">
      <c r="A279" s="46">
        <v>1</v>
      </c>
      <c r="B279" s="46" t="s">
        <v>118</v>
      </c>
      <c r="C279" s="110">
        <v>44126</v>
      </c>
      <c r="D279" s="49" t="s">
        <v>20</v>
      </c>
      <c r="E279" s="74">
        <v>44126</v>
      </c>
      <c r="F279" s="49">
        <v>5085089</v>
      </c>
      <c r="G279" s="46" t="s">
        <v>21</v>
      </c>
      <c r="H279" s="46" t="s">
        <v>22</v>
      </c>
      <c r="I279" s="46" t="s">
        <v>48</v>
      </c>
      <c r="J279" s="46" t="s">
        <v>49</v>
      </c>
      <c r="K279" s="46" t="s">
        <v>75</v>
      </c>
      <c r="L279" s="46" t="str">
        <f t="shared" si="36"/>
        <v>FM260JD</v>
      </c>
      <c r="M279" s="46" t="str">
        <f t="shared" si="37"/>
        <v>SS</v>
      </c>
      <c r="N279" s="46" t="str">
        <f t="shared" si="38"/>
        <v>10 RODA</v>
      </c>
      <c r="O279" s="47">
        <v>0.63445601851851852</v>
      </c>
      <c r="P279" s="48">
        <v>44126.634456018517</v>
      </c>
      <c r="Q279" s="50">
        <v>36280</v>
      </c>
      <c r="R279" s="50">
        <v>14700</v>
      </c>
      <c r="S279" s="72">
        <f t="shared" si="39"/>
        <v>21.58</v>
      </c>
      <c r="T279" s="49" t="s">
        <v>27</v>
      </c>
      <c r="U279" s="49" t="s">
        <v>28</v>
      </c>
      <c r="V279" s="46" t="s">
        <v>70</v>
      </c>
      <c r="W279" s="46" t="s">
        <v>76</v>
      </c>
      <c r="X279" s="46" t="str">
        <f>IFERROR(VLOOKUP(W279,#REF!,38,FALSE),"")</f>
        <v/>
      </c>
      <c r="Z279" s="46" t="str">
        <f t="shared" si="40"/>
        <v>Ruslan44126</v>
      </c>
      <c r="AA279" s="46" t="str">
        <f t="shared" si="41"/>
        <v>BMJ 05644126UTARADAY</v>
      </c>
      <c r="AB279" s="46" t="str">
        <f t="shared" si="42"/>
        <v>Ruslan44126UTARADAY</v>
      </c>
      <c r="AC279" s="46" t="str">
        <f t="shared" si="43"/>
        <v>BMJ 05644126DAY</v>
      </c>
      <c r="AD279" s="46" t="str">
        <f t="shared" si="44"/>
        <v>Ruslan44126DAY</v>
      </c>
    </row>
    <row r="280" spans="1:30" x14ac:dyDescent="0.3">
      <c r="A280" s="46">
        <v>1</v>
      </c>
      <c r="B280" s="46" t="s">
        <v>118</v>
      </c>
      <c r="C280" s="110">
        <v>44126</v>
      </c>
      <c r="D280" s="49" t="s">
        <v>20</v>
      </c>
      <c r="E280" s="74">
        <v>44126</v>
      </c>
      <c r="F280" s="49">
        <v>5084698</v>
      </c>
      <c r="G280" s="46" t="s">
        <v>21</v>
      </c>
      <c r="H280" s="46" t="s">
        <v>22</v>
      </c>
      <c r="I280" s="46" t="s">
        <v>48</v>
      </c>
      <c r="J280" s="46" t="s">
        <v>49</v>
      </c>
      <c r="K280" s="46" t="s">
        <v>77</v>
      </c>
      <c r="L280" s="46" t="str">
        <f t="shared" si="36"/>
        <v>FM260JD</v>
      </c>
      <c r="M280" s="46" t="str">
        <f t="shared" si="37"/>
        <v>BMJ</v>
      </c>
      <c r="N280" s="46" t="str">
        <f t="shared" si="38"/>
        <v>10 RODA</v>
      </c>
      <c r="O280" s="47">
        <v>0.35614583333333333</v>
      </c>
      <c r="P280" s="48">
        <v>44126.360636574071</v>
      </c>
      <c r="Q280" s="50">
        <v>38720</v>
      </c>
      <c r="R280" s="50">
        <v>14240</v>
      </c>
      <c r="S280" s="72">
        <f t="shared" si="39"/>
        <v>24.48</v>
      </c>
      <c r="T280" s="49" t="s">
        <v>27</v>
      </c>
      <c r="U280" s="49" t="s">
        <v>28</v>
      </c>
      <c r="V280" s="46" t="s">
        <v>29</v>
      </c>
      <c r="W280" s="46" t="s">
        <v>78</v>
      </c>
      <c r="X280" s="46" t="str">
        <f>IFERROR(VLOOKUP(W280,#REF!,38,FALSE),"")</f>
        <v/>
      </c>
      <c r="Z280" s="46" t="str">
        <f t="shared" si="40"/>
        <v>Alusdi44126</v>
      </c>
      <c r="AA280" s="46" t="str">
        <f t="shared" si="41"/>
        <v>BMJ 06544126UTARADAY</v>
      </c>
      <c r="AB280" s="46" t="str">
        <f t="shared" si="42"/>
        <v>Alusdi44126UTARADAY</v>
      </c>
      <c r="AC280" s="46" t="str">
        <f t="shared" si="43"/>
        <v>BMJ 06544126DAY</v>
      </c>
      <c r="AD280" s="46" t="str">
        <f t="shared" si="44"/>
        <v>Alusdi44126DAY</v>
      </c>
    </row>
    <row r="281" spans="1:30" x14ac:dyDescent="0.3">
      <c r="A281" s="46">
        <v>1</v>
      </c>
      <c r="B281" s="46" t="s">
        <v>118</v>
      </c>
      <c r="C281" s="110">
        <v>44126</v>
      </c>
      <c r="D281" s="49" t="s">
        <v>20</v>
      </c>
      <c r="E281" s="74">
        <v>44126</v>
      </c>
      <c r="F281" s="49">
        <v>5084798</v>
      </c>
      <c r="G281" s="46" t="s">
        <v>21</v>
      </c>
      <c r="H281" s="46" t="s">
        <v>22</v>
      </c>
      <c r="I281" s="46" t="s">
        <v>48</v>
      </c>
      <c r="J281" s="46" t="s">
        <v>49</v>
      </c>
      <c r="K281" s="46" t="s">
        <v>77</v>
      </c>
      <c r="L281" s="46" t="str">
        <f t="shared" si="36"/>
        <v>FM260JD</v>
      </c>
      <c r="M281" s="46" t="str">
        <f t="shared" si="37"/>
        <v>BMJ</v>
      </c>
      <c r="N281" s="46" t="str">
        <f t="shared" si="38"/>
        <v>10 RODA</v>
      </c>
      <c r="O281" s="47">
        <v>0.42679398148148145</v>
      </c>
      <c r="P281" s="48">
        <v>44126.426793981482</v>
      </c>
      <c r="Q281" s="50">
        <v>39400</v>
      </c>
      <c r="R281" s="50">
        <v>14240</v>
      </c>
      <c r="S281" s="72">
        <f t="shared" si="39"/>
        <v>25.16</v>
      </c>
      <c r="T281" s="49" t="s">
        <v>27</v>
      </c>
      <c r="U281" s="49" t="s">
        <v>28</v>
      </c>
      <c r="V281" s="46" t="s">
        <v>60</v>
      </c>
      <c r="W281" s="46" t="s">
        <v>78</v>
      </c>
      <c r="X281" s="46" t="str">
        <f>IFERROR(VLOOKUP(W281,#REF!,38,FALSE),"")</f>
        <v/>
      </c>
      <c r="Z281" s="46" t="str">
        <f t="shared" si="40"/>
        <v>Alusdi44126</v>
      </c>
      <c r="AA281" s="46" t="str">
        <f t="shared" si="41"/>
        <v>BMJ 06544126UTARADAY</v>
      </c>
      <c r="AB281" s="46" t="str">
        <f t="shared" si="42"/>
        <v>Alusdi44126UTARADAY</v>
      </c>
      <c r="AC281" s="46" t="str">
        <f t="shared" si="43"/>
        <v>BMJ 06544126DAY</v>
      </c>
      <c r="AD281" s="46" t="str">
        <f t="shared" si="44"/>
        <v>Alusdi44126DAY</v>
      </c>
    </row>
    <row r="282" spans="1:30" x14ac:dyDescent="0.3">
      <c r="A282" s="46">
        <v>1</v>
      </c>
      <c r="B282" s="46" t="s">
        <v>118</v>
      </c>
      <c r="C282" s="110">
        <v>44126</v>
      </c>
      <c r="D282" s="49" t="s">
        <v>20</v>
      </c>
      <c r="E282" s="74">
        <v>44126</v>
      </c>
      <c r="F282" s="49">
        <v>5084899</v>
      </c>
      <c r="G282" s="46" t="s">
        <v>21</v>
      </c>
      <c r="H282" s="46" t="s">
        <v>22</v>
      </c>
      <c r="I282" s="46" t="s">
        <v>48</v>
      </c>
      <c r="J282" s="46" t="s">
        <v>49</v>
      </c>
      <c r="K282" s="46" t="s">
        <v>77</v>
      </c>
      <c r="L282" s="46" t="str">
        <f t="shared" si="36"/>
        <v>FM260JD</v>
      </c>
      <c r="M282" s="46" t="str">
        <f t="shared" si="37"/>
        <v>BMJ</v>
      </c>
      <c r="N282" s="46" t="str">
        <f t="shared" si="38"/>
        <v>10 RODA</v>
      </c>
      <c r="O282" s="47">
        <v>0.49304398148148149</v>
      </c>
      <c r="P282" s="48">
        <v>44126.493043981478</v>
      </c>
      <c r="Q282" s="50">
        <v>40320</v>
      </c>
      <c r="R282" s="50">
        <v>14240</v>
      </c>
      <c r="S282" s="72">
        <f t="shared" si="39"/>
        <v>26.08</v>
      </c>
      <c r="T282" s="49" t="s">
        <v>27</v>
      </c>
      <c r="U282" s="49" t="s">
        <v>28</v>
      </c>
      <c r="V282" s="46" t="s">
        <v>59</v>
      </c>
      <c r="W282" s="46" t="s">
        <v>78</v>
      </c>
      <c r="X282" s="46" t="str">
        <f>IFERROR(VLOOKUP(W282,#REF!,38,FALSE),"")</f>
        <v/>
      </c>
      <c r="Z282" s="46" t="str">
        <f t="shared" si="40"/>
        <v>Alusdi44126</v>
      </c>
      <c r="AA282" s="46" t="str">
        <f t="shared" si="41"/>
        <v>BMJ 06544126UTARADAY</v>
      </c>
      <c r="AB282" s="46" t="str">
        <f t="shared" si="42"/>
        <v>Alusdi44126UTARADAY</v>
      </c>
      <c r="AC282" s="46" t="str">
        <f t="shared" si="43"/>
        <v>BMJ 06544126DAY</v>
      </c>
      <c r="AD282" s="46" t="str">
        <f t="shared" si="44"/>
        <v>Alusdi44126DAY</v>
      </c>
    </row>
    <row r="283" spans="1:30" x14ac:dyDescent="0.3">
      <c r="A283" s="46">
        <v>1</v>
      </c>
      <c r="B283" s="46" t="s">
        <v>118</v>
      </c>
      <c r="C283" s="110">
        <v>44126</v>
      </c>
      <c r="D283" s="49" t="s">
        <v>20</v>
      </c>
      <c r="E283" s="74">
        <v>44126</v>
      </c>
      <c r="F283" s="49">
        <v>5084991</v>
      </c>
      <c r="G283" s="46" t="s">
        <v>21</v>
      </c>
      <c r="H283" s="46" t="s">
        <v>22</v>
      </c>
      <c r="I283" s="46" t="s">
        <v>48</v>
      </c>
      <c r="J283" s="46" t="s">
        <v>49</v>
      </c>
      <c r="K283" s="46" t="s">
        <v>77</v>
      </c>
      <c r="L283" s="46" t="str">
        <f t="shared" si="36"/>
        <v>FM260JD</v>
      </c>
      <c r="M283" s="46" t="str">
        <f t="shared" si="37"/>
        <v>BMJ</v>
      </c>
      <c r="N283" s="46" t="str">
        <f t="shared" si="38"/>
        <v>10 RODA</v>
      </c>
      <c r="O283" s="47">
        <v>0.56349537037037034</v>
      </c>
      <c r="P283" s="48">
        <v>44126.56349537037</v>
      </c>
      <c r="Q283" s="50">
        <v>36340</v>
      </c>
      <c r="R283" s="50">
        <v>14240</v>
      </c>
      <c r="S283" s="72">
        <f t="shared" si="39"/>
        <v>22.1</v>
      </c>
      <c r="T283" s="49" t="s">
        <v>27</v>
      </c>
      <c r="U283" s="49" t="s">
        <v>28</v>
      </c>
      <c r="V283" s="46" t="s">
        <v>50</v>
      </c>
      <c r="W283" s="46" t="s">
        <v>78</v>
      </c>
      <c r="X283" s="46" t="str">
        <f>IFERROR(VLOOKUP(W283,#REF!,38,FALSE),"")</f>
        <v/>
      </c>
      <c r="Z283" s="46" t="str">
        <f t="shared" si="40"/>
        <v>Alusdi44126</v>
      </c>
      <c r="AA283" s="46" t="str">
        <f t="shared" si="41"/>
        <v>BMJ 06544126UTARADAY</v>
      </c>
      <c r="AB283" s="46" t="str">
        <f t="shared" si="42"/>
        <v>Alusdi44126UTARADAY</v>
      </c>
      <c r="AC283" s="46" t="str">
        <f t="shared" si="43"/>
        <v>BMJ 06544126DAY</v>
      </c>
      <c r="AD283" s="46" t="str">
        <f t="shared" si="44"/>
        <v>Alusdi44126DAY</v>
      </c>
    </row>
    <row r="284" spans="1:30" x14ac:dyDescent="0.3">
      <c r="A284" s="46">
        <v>1</v>
      </c>
      <c r="B284" s="46" t="s">
        <v>118</v>
      </c>
      <c r="C284" s="110">
        <v>44126</v>
      </c>
      <c r="D284" s="49" t="s">
        <v>20</v>
      </c>
      <c r="E284" s="74">
        <v>44126</v>
      </c>
      <c r="F284" s="49">
        <v>5085079</v>
      </c>
      <c r="G284" s="46" t="s">
        <v>21</v>
      </c>
      <c r="H284" s="46" t="s">
        <v>22</v>
      </c>
      <c r="I284" s="46" t="s">
        <v>48</v>
      </c>
      <c r="J284" s="46" t="s">
        <v>49</v>
      </c>
      <c r="K284" s="46" t="s">
        <v>77</v>
      </c>
      <c r="L284" s="46" t="str">
        <f t="shared" si="36"/>
        <v>FM260JD</v>
      </c>
      <c r="M284" s="46" t="str">
        <f t="shared" si="37"/>
        <v>BMJ</v>
      </c>
      <c r="N284" s="46" t="str">
        <f t="shared" si="38"/>
        <v>10 RODA</v>
      </c>
      <c r="O284" s="47">
        <v>0.62836805555555553</v>
      </c>
      <c r="P284" s="48">
        <v>44126.628368055557</v>
      </c>
      <c r="Q284" s="50">
        <v>38980</v>
      </c>
      <c r="R284" s="50">
        <v>14240</v>
      </c>
      <c r="S284" s="72">
        <f t="shared" si="39"/>
        <v>24.74</v>
      </c>
      <c r="T284" s="49" t="s">
        <v>27</v>
      </c>
      <c r="U284" s="49" t="s">
        <v>28</v>
      </c>
      <c r="V284" s="46" t="s">
        <v>59</v>
      </c>
      <c r="W284" s="46" t="s">
        <v>78</v>
      </c>
      <c r="X284" s="46" t="str">
        <f>IFERROR(VLOOKUP(W284,#REF!,38,FALSE),"")</f>
        <v/>
      </c>
      <c r="Z284" s="46" t="str">
        <f t="shared" si="40"/>
        <v>Alusdi44126</v>
      </c>
      <c r="AA284" s="46" t="str">
        <f t="shared" si="41"/>
        <v>BMJ 06544126UTARADAY</v>
      </c>
      <c r="AB284" s="46" t="str">
        <f t="shared" si="42"/>
        <v>Alusdi44126UTARADAY</v>
      </c>
      <c r="AC284" s="46" t="str">
        <f t="shared" si="43"/>
        <v>BMJ 06544126DAY</v>
      </c>
      <c r="AD284" s="46" t="str">
        <f t="shared" si="44"/>
        <v>Alusdi44126DAY</v>
      </c>
    </row>
    <row r="285" spans="1:30" x14ac:dyDescent="0.3">
      <c r="A285" s="46">
        <v>1</v>
      </c>
      <c r="B285" s="46" t="s">
        <v>118</v>
      </c>
      <c r="C285" s="110">
        <v>44126</v>
      </c>
      <c r="D285" s="49" t="s">
        <v>20</v>
      </c>
      <c r="E285" s="74">
        <v>44126</v>
      </c>
      <c r="F285" s="49">
        <v>5085160</v>
      </c>
      <c r="G285" s="46" t="s">
        <v>21</v>
      </c>
      <c r="H285" s="46" t="s">
        <v>22</v>
      </c>
      <c r="I285" s="46" t="s">
        <v>48</v>
      </c>
      <c r="J285" s="46" t="s">
        <v>49</v>
      </c>
      <c r="K285" s="46" t="s">
        <v>77</v>
      </c>
      <c r="L285" s="46" t="str">
        <f t="shared" si="36"/>
        <v>FM260JD</v>
      </c>
      <c r="M285" s="46" t="str">
        <f t="shared" si="37"/>
        <v>BMJ</v>
      </c>
      <c r="N285" s="46" t="str">
        <f t="shared" si="38"/>
        <v>10 RODA</v>
      </c>
      <c r="O285" s="47">
        <v>0.685613425925926</v>
      </c>
      <c r="P285" s="48">
        <v>44126.685613425929</v>
      </c>
      <c r="Q285" s="50">
        <v>38340</v>
      </c>
      <c r="R285" s="50">
        <v>14240</v>
      </c>
      <c r="S285" s="72">
        <f t="shared" si="39"/>
        <v>24.1</v>
      </c>
      <c r="T285" s="49" t="s">
        <v>27</v>
      </c>
      <c r="U285" s="49" t="s">
        <v>28</v>
      </c>
      <c r="V285" s="46" t="s">
        <v>127</v>
      </c>
      <c r="W285" s="46" t="s">
        <v>78</v>
      </c>
      <c r="X285" s="46" t="str">
        <f>IFERROR(VLOOKUP(W285,#REF!,38,FALSE),"")</f>
        <v/>
      </c>
      <c r="Z285" s="46" t="str">
        <f t="shared" si="40"/>
        <v>Alusdi44126</v>
      </c>
      <c r="AA285" s="46" t="str">
        <f t="shared" si="41"/>
        <v>BMJ 06544126UTARADAY</v>
      </c>
      <c r="AB285" s="46" t="str">
        <f t="shared" si="42"/>
        <v>Alusdi44126UTARADAY</v>
      </c>
      <c r="AC285" s="46" t="str">
        <f t="shared" si="43"/>
        <v>BMJ 06544126DAY</v>
      </c>
      <c r="AD285" s="46" t="str">
        <f t="shared" si="44"/>
        <v>Alusdi44126DAY</v>
      </c>
    </row>
    <row r="286" spans="1:30" x14ac:dyDescent="0.3">
      <c r="A286" s="46">
        <v>1</v>
      </c>
      <c r="B286" s="46" t="s">
        <v>118</v>
      </c>
      <c r="C286" s="110">
        <v>44126</v>
      </c>
      <c r="D286" s="49" t="s">
        <v>20</v>
      </c>
      <c r="E286" s="74">
        <v>44126</v>
      </c>
      <c r="F286" s="49">
        <v>5085245</v>
      </c>
      <c r="G286" s="46" t="s">
        <v>21</v>
      </c>
      <c r="H286" s="46" t="s">
        <v>22</v>
      </c>
      <c r="I286" s="46" t="s">
        <v>48</v>
      </c>
      <c r="J286" s="46" t="s">
        <v>49</v>
      </c>
      <c r="K286" s="46" t="s">
        <v>77</v>
      </c>
      <c r="L286" s="46" t="str">
        <f t="shared" si="36"/>
        <v>FM260JD</v>
      </c>
      <c r="M286" s="46" t="str">
        <f t="shared" si="37"/>
        <v>BMJ</v>
      </c>
      <c r="N286" s="46" t="str">
        <f t="shared" si="38"/>
        <v>10 RODA</v>
      </c>
      <c r="O286" s="47">
        <v>0.75004629629629627</v>
      </c>
      <c r="P286" s="48">
        <v>44126.7500462963</v>
      </c>
      <c r="Q286" s="50">
        <v>38460</v>
      </c>
      <c r="R286" s="50">
        <v>14240</v>
      </c>
      <c r="S286" s="72">
        <f t="shared" si="39"/>
        <v>24.22</v>
      </c>
      <c r="T286" s="49" t="s">
        <v>27</v>
      </c>
      <c r="U286" s="49" t="s">
        <v>28</v>
      </c>
      <c r="V286" s="46" t="s">
        <v>50</v>
      </c>
      <c r="W286" s="46" t="s">
        <v>78</v>
      </c>
      <c r="X286" s="46" t="str">
        <f>IFERROR(VLOOKUP(W286,#REF!,38,FALSE),"")</f>
        <v/>
      </c>
      <c r="Z286" s="46" t="str">
        <f t="shared" si="40"/>
        <v>Alusdi44126</v>
      </c>
      <c r="AA286" s="46" t="str">
        <f t="shared" si="41"/>
        <v>BMJ 06544126UTARADAY</v>
      </c>
      <c r="AB286" s="46" t="str">
        <f t="shared" si="42"/>
        <v>Alusdi44126UTARADAY</v>
      </c>
      <c r="AC286" s="46" t="str">
        <f t="shared" si="43"/>
        <v>BMJ 06544126DAY</v>
      </c>
      <c r="AD286" s="46" t="str">
        <f t="shared" si="44"/>
        <v>Alusdi44126DAY</v>
      </c>
    </row>
    <row r="287" spans="1:30" x14ac:dyDescent="0.3">
      <c r="A287" s="46">
        <v>1</v>
      </c>
      <c r="B287" s="46" t="s">
        <v>118</v>
      </c>
      <c r="C287" s="110">
        <v>44126</v>
      </c>
      <c r="D287" s="49" t="s">
        <v>20</v>
      </c>
      <c r="E287" s="74">
        <v>44126</v>
      </c>
      <c r="F287" s="49">
        <v>5084939</v>
      </c>
      <c r="G287" s="46" t="s">
        <v>21</v>
      </c>
      <c r="H287" s="46" t="s">
        <v>22</v>
      </c>
      <c r="I287" s="46" t="s">
        <v>48</v>
      </c>
      <c r="J287" s="46" t="s">
        <v>49</v>
      </c>
      <c r="K287" s="46" t="s">
        <v>79</v>
      </c>
      <c r="L287" s="46" t="str">
        <f t="shared" si="36"/>
        <v>FM260JD</v>
      </c>
      <c r="M287" s="46" t="str">
        <f t="shared" si="37"/>
        <v>BMJ</v>
      </c>
      <c r="N287" s="46" t="str">
        <f t="shared" si="38"/>
        <v>10 RODA</v>
      </c>
      <c r="O287" s="47">
        <v>0.52136574074074071</v>
      </c>
      <c r="P287" s="48">
        <v>44126.521365740744</v>
      </c>
      <c r="Q287" s="50">
        <v>37800</v>
      </c>
      <c r="R287" s="50">
        <v>14520</v>
      </c>
      <c r="S287" s="72">
        <f t="shared" si="39"/>
        <v>23.28</v>
      </c>
      <c r="T287" s="49" t="s">
        <v>27</v>
      </c>
      <c r="U287" s="49" t="s">
        <v>28</v>
      </c>
      <c r="V287" s="46" t="s">
        <v>59</v>
      </c>
      <c r="W287" s="46" t="s">
        <v>125</v>
      </c>
      <c r="X287" s="46" t="str">
        <f>IFERROR(VLOOKUP(W287,#REF!,38,FALSE),"")</f>
        <v/>
      </c>
      <c r="Z287" s="46" t="str">
        <f t="shared" si="40"/>
        <v>A saputra44126</v>
      </c>
      <c r="AA287" s="46" t="str">
        <f t="shared" si="41"/>
        <v>BMJ 06744126UTARADAY</v>
      </c>
      <c r="AB287" s="46" t="str">
        <f t="shared" si="42"/>
        <v>A saputra44126UTARADAY</v>
      </c>
      <c r="AC287" s="46" t="str">
        <f t="shared" si="43"/>
        <v>BMJ 06744126DAY</v>
      </c>
      <c r="AD287" s="46" t="str">
        <f t="shared" si="44"/>
        <v>A saputra44126DAY</v>
      </c>
    </row>
    <row r="288" spans="1:30" x14ac:dyDescent="0.3">
      <c r="A288" s="46">
        <v>1</v>
      </c>
      <c r="B288" s="46" t="s">
        <v>118</v>
      </c>
      <c r="C288" s="110">
        <v>44126</v>
      </c>
      <c r="D288" s="49" t="s">
        <v>20</v>
      </c>
      <c r="E288" s="74">
        <v>44126</v>
      </c>
      <c r="F288" s="49">
        <v>5085199</v>
      </c>
      <c r="G288" s="46" t="s">
        <v>21</v>
      </c>
      <c r="H288" s="46" t="s">
        <v>22</v>
      </c>
      <c r="I288" s="46" t="s">
        <v>48</v>
      </c>
      <c r="J288" s="46" t="s">
        <v>49</v>
      </c>
      <c r="K288" s="46" t="s">
        <v>79</v>
      </c>
      <c r="L288" s="46" t="str">
        <f t="shared" si="36"/>
        <v>FM260JD</v>
      </c>
      <c r="M288" s="46" t="str">
        <f t="shared" si="37"/>
        <v>BMJ</v>
      </c>
      <c r="N288" s="46" t="str">
        <f t="shared" si="38"/>
        <v>10 RODA</v>
      </c>
      <c r="O288" s="47">
        <v>0.71535879629629628</v>
      </c>
      <c r="P288" s="48">
        <v>44126.715358796297</v>
      </c>
      <c r="Q288" s="50">
        <v>36200</v>
      </c>
      <c r="R288" s="50">
        <v>14520</v>
      </c>
      <c r="S288" s="72">
        <f t="shared" si="39"/>
        <v>21.68</v>
      </c>
      <c r="T288" s="49" t="s">
        <v>27</v>
      </c>
      <c r="U288" s="49" t="s">
        <v>28</v>
      </c>
      <c r="V288" s="46" t="s">
        <v>50</v>
      </c>
      <c r="W288" s="46" t="s">
        <v>125</v>
      </c>
      <c r="X288" s="46" t="str">
        <f>IFERROR(VLOOKUP(W288,#REF!,38,FALSE),"")</f>
        <v/>
      </c>
      <c r="Z288" s="46" t="str">
        <f t="shared" si="40"/>
        <v>A saputra44126</v>
      </c>
      <c r="AA288" s="46" t="str">
        <f t="shared" si="41"/>
        <v>BMJ 06744126UTARADAY</v>
      </c>
      <c r="AB288" s="46" t="str">
        <f t="shared" si="42"/>
        <v>A saputra44126UTARADAY</v>
      </c>
      <c r="AC288" s="46" t="str">
        <f t="shared" si="43"/>
        <v>BMJ 06744126DAY</v>
      </c>
      <c r="AD288" s="46" t="str">
        <f t="shared" si="44"/>
        <v>A saputra44126DAY</v>
      </c>
    </row>
    <row r="289" spans="1:30" x14ac:dyDescent="0.3">
      <c r="A289" s="46">
        <v>1</v>
      </c>
      <c r="B289" s="46" t="s">
        <v>118</v>
      </c>
      <c r="C289" s="110">
        <v>44126</v>
      </c>
      <c r="D289" s="49" t="s">
        <v>20</v>
      </c>
      <c r="E289" s="74">
        <v>44126</v>
      </c>
      <c r="F289" s="49">
        <v>5084695</v>
      </c>
      <c r="G289" s="46" t="s">
        <v>21</v>
      </c>
      <c r="H289" s="46" t="s">
        <v>22</v>
      </c>
      <c r="I289" s="46" t="s">
        <v>48</v>
      </c>
      <c r="J289" s="46" t="s">
        <v>49</v>
      </c>
      <c r="K289" s="46" t="s">
        <v>82</v>
      </c>
      <c r="L289" s="46" t="str">
        <f t="shared" si="36"/>
        <v>FM260JD</v>
      </c>
      <c r="M289" s="46" t="str">
        <f t="shared" si="37"/>
        <v>BMJ</v>
      </c>
      <c r="N289" s="46" t="str">
        <f t="shared" si="38"/>
        <v>10 RODA</v>
      </c>
      <c r="O289" s="47">
        <v>0.3553472222222222</v>
      </c>
      <c r="P289" s="48">
        <v>44126.360324074078</v>
      </c>
      <c r="Q289" s="50">
        <v>37960</v>
      </c>
      <c r="R289" s="50">
        <v>14500</v>
      </c>
      <c r="S289" s="72">
        <f t="shared" si="39"/>
        <v>23.46</v>
      </c>
      <c r="T289" s="49" t="s">
        <v>27</v>
      </c>
      <c r="U289" s="49" t="s">
        <v>28</v>
      </c>
      <c r="V289" s="46" t="s">
        <v>60</v>
      </c>
      <c r="W289" s="46" t="s">
        <v>74</v>
      </c>
      <c r="X289" s="46" t="str">
        <f>IFERROR(VLOOKUP(W289,#REF!,38,FALSE),"")</f>
        <v/>
      </c>
      <c r="Z289" s="46" t="str">
        <f t="shared" si="40"/>
        <v>Alrandi44126</v>
      </c>
      <c r="AA289" s="46" t="str">
        <f t="shared" si="41"/>
        <v>BMJ 06844126UTARADAY</v>
      </c>
      <c r="AB289" s="46" t="str">
        <f t="shared" si="42"/>
        <v>Alrandi44126UTARADAY</v>
      </c>
      <c r="AC289" s="46" t="str">
        <f t="shared" si="43"/>
        <v>BMJ 06844126DAY</v>
      </c>
      <c r="AD289" s="46" t="str">
        <f t="shared" si="44"/>
        <v>Alrandi44126DAY</v>
      </c>
    </row>
    <row r="290" spans="1:30" x14ac:dyDescent="0.3">
      <c r="A290" s="46">
        <v>1</v>
      </c>
      <c r="B290" s="46" t="s">
        <v>118</v>
      </c>
      <c r="C290" s="110">
        <v>44126</v>
      </c>
      <c r="D290" s="49" t="s">
        <v>20</v>
      </c>
      <c r="E290" s="74">
        <v>44126</v>
      </c>
      <c r="F290" s="49">
        <v>5084788</v>
      </c>
      <c r="G290" s="46" t="s">
        <v>21</v>
      </c>
      <c r="H290" s="46" t="s">
        <v>22</v>
      </c>
      <c r="I290" s="46" t="s">
        <v>48</v>
      </c>
      <c r="J290" s="46" t="s">
        <v>49</v>
      </c>
      <c r="K290" s="46" t="s">
        <v>82</v>
      </c>
      <c r="L290" s="46" t="str">
        <f t="shared" si="36"/>
        <v>FM260JD</v>
      </c>
      <c r="M290" s="46" t="str">
        <f t="shared" si="37"/>
        <v>BMJ</v>
      </c>
      <c r="N290" s="46" t="str">
        <f t="shared" si="38"/>
        <v>10 RODA</v>
      </c>
      <c r="O290" s="47">
        <v>0.4206597222222222</v>
      </c>
      <c r="P290" s="48">
        <v>44126.420659722222</v>
      </c>
      <c r="Q290" s="50">
        <v>39220</v>
      </c>
      <c r="R290" s="50">
        <v>14500</v>
      </c>
      <c r="S290" s="72">
        <f t="shared" si="39"/>
        <v>24.72</v>
      </c>
      <c r="T290" s="49" t="s">
        <v>27</v>
      </c>
      <c r="U290" s="49" t="s">
        <v>28</v>
      </c>
      <c r="V290" s="46" t="s">
        <v>29</v>
      </c>
      <c r="W290" s="46" t="s">
        <v>74</v>
      </c>
      <c r="X290" s="46" t="str">
        <f>IFERROR(VLOOKUP(W290,#REF!,38,FALSE),"")</f>
        <v/>
      </c>
      <c r="Z290" s="46" t="str">
        <f t="shared" si="40"/>
        <v>Alrandi44126</v>
      </c>
      <c r="AA290" s="46" t="str">
        <f t="shared" si="41"/>
        <v>BMJ 06844126UTARADAY</v>
      </c>
      <c r="AB290" s="46" t="str">
        <f t="shared" si="42"/>
        <v>Alrandi44126UTARADAY</v>
      </c>
      <c r="AC290" s="46" t="str">
        <f t="shared" si="43"/>
        <v>BMJ 06844126DAY</v>
      </c>
      <c r="AD290" s="46" t="str">
        <f t="shared" si="44"/>
        <v>Alrandi44126DAY</v>
      </c>
    </row>
    <row r="291" spans="1:30" x14ac:dyDescent="0.3">
      <c r="A291" s="46">
        <v>1</v>
      </c>
      <c r="B291" s="46" t="s">
        <v>118</v>
      </c>
      <c r="C291" s="110">
        <v>44126</v>
      </c>
      <c r="D291" s="49" t="s">
        <v>20</v>
      </c>
      <c r="E291" s="74">
        <v>44126</v>
      </c>
      <c r="F291" s="49">
        <v>5084890</v>
      </c>
      <c r="G291" s="46" t="s">
        <v>21</v>
      </c>
      <c r="H291" s="46" t="s">
        <v>22</v>
      </c>
      <c r="I291" s="46" t="s">
        <v>48</v>
      </c>
      <c r="J291" s="46" t="s">
        <v>49</v>
      </c>
      <c r="K291" s="46" t="s">
        <v>82</v>
      </c>
      <c r="L291" s="46" t="str">
        <f t="shared" si="36"/>
        <v>FM260JD</v>
      </c>
      <c r="M291" s="46" t="str">
        <f t="shared" si="37"/>
        <v>BMJ</v>
      </c>
      <c r="N291" s="46" t="str">
        <f t="shared" si="38"/>
        <v>10 RODA</v>
      </c>
      <c r="O291" s="47">
        <v>0.48667824074074079</v>
      </c>
      <c r="P291" s="48">
        <v>44126.486678240741</v>
      </c>
      <c r="Q291" s="50">
        <v>38720</v>
      </c>
      <c r="R291" s="50">
        <v>14500</v>
      </c>
      <c r="S291" s="72">
        <f t="shared" si="39"/>
        <v>24.22</v>
      </c>
      <c r="T291" s="49" t="s">
        <v>27</v>
      </c>
      <c r="U291" s="49" t="s">
        <v>28</v>
      </c>
      <c r="V291" s="46" t="s">
        <v>59</v>
      </c>
      <c r="W291" s="46" t="s">
        <v>74</v>
      </c>
      <c r="X291" s="46" t="str">
        <f>IFERROR(VLOOKUP(W291,#REF!,38,FALSE),"")</f>
        <v/>
      </c>
      <c r="Z291" s="46" t="str">
        <f t="shared" si="40"/>
        <v>Alrandi44126</v>
      </c>
      <c r="AA291" s="46" t="str">
        <f t="shared" si="41"/>
        <v>BMJ 06844126UTARADAY</v>
      </c>
      <c r="AB291" s="46" t="str">
        <f t="shared" si="42"/>
        <v>Alrandi44126UTARADAY</v>
      </c>
      <c r="AC291" s="46" t="str">
        <f t="shared" si="43"/>
        <v>BMJ 06844126DAY</v>
      </c>
      <c r="AD291" s="46" t="str">
        <f t="shared" si="44"/>
        <v>Alrandi44126DAY</v>
      </c>
    </row>
    <row r="292" spans="1:30" x14ac:dyDescent="0.3">
      <c r="A292" s="46">
        <v>1</v>
      </c>
      <c r="B292" s="46" t="s">
        <v>118</v>
      </c>
      <c r="C292" s="110">
        <v>44126</v>
      </c>
      <c r="D292" s="49" t="s">
        <v>20</v>
      </c>
      <c r="E292" s="74">
        <v>44126</v>
      </c>
      <c r="F292" s="49">
        <v>5084982</v>
      </c>
      <c r="G292" s="46" t="s">
        <v>21</v>
      </c>
      <c r="H292" s="46" t="s">
        <v>22</v>
      </c>
      <c r="I292" s="46" t="s">
        <v>48</v>
      </c>
      <c r="J292" s="46" t="s">
        <v>49</v>
      </c>
      <c r="K292" s="46" t="s">
        <v>82</v>
      </c>
      <c r="L292" s="46" t="str">
        <f t="shared" si="36"/>
        <v>FM260JD</v>
      </c>
      <c r="M292" s="46" t="str">
        <f t="shared" si="37"/>
        <v>BMJ</v>
      </c>
      <c r="N292" s="46" t="str">
        <f t="shared" si="38"/>
        <v>10 RODA</v>
      </c>
      <c r="O292" s="47">
        <v>0.5577199074074074</v>
      </c>
      <c r="P292" s="48">
        <v>44126.557719907411</v>
      </c>
      <c r="Q292" s="50">
        <v>38880</v>
      </c>
      <c r="R292" s="50">
        <v>14500</v>
      </c>
      <c r="S292" s="72">
        <f t="shared" si="39"/>
        <v>24.38</v>
      </c>
      <c r="T292" s="49" t="s">
        <v>27</v>
      </c>
      <c r="U292" s="49" t="s">
        <v>28</v>
      </c>
      <c r="V292" s="46" t="s">
        <v>60</v>
      </c>
      <c r="W292" s="46" t="s">
        <v>74</v>
      </c>
      <c r="X292" s="46" t="str">
        <f>IFERROR(VLOOKUP(W292,#REF!,38,FALSE),"")</f>
        <v/>
      </c>
      <c r="Z292" s="46" t="str">
        <f t="shared" si="40"/>
        <v>Alrandi44126</v>
      </c>
      <c r="AA292" s="46" t="str">
        <f t="shared" si="41"/>
        <v>BMJ 06844126UTARADAY</v>
      </c>
      <c r="AB292" s="46" t="str">
        <f t="shared" si="42"/>
        <v>Alrandi44126UTARADAY</v>
      </c>
      <c r="AC292" s="46" t="str">
        <f t="shared" si="43"/>
        <v>BMJ 06844126DAY</v>
      </c>
      <c r="AD292" s="46" t="str">
        <f t="shared" si="44"/>
        <v>Alrandi44126DAY</v>
      </c>
    </row>
    <row r="293" spans="1:30" x14ac:dyDescent="0.3">
      <c r="A293" s="46">
        <v>1</v>
      </c>
      <c r="B293" s="46" t="s">
        <v>118</v>
      </c>
      <c r="C293" s="110">
        <v>44126</v>
      </c>
      <c r="D293" s="49" t="s">
        <v>20</v>
      </c>
      <c r="E293" s="74">
        <v>44126</v>
      </c>
      <c r="F293" s="49">
        <v>5085098</v>
      </c>
      <c r="G293" s="46" t="s">
        <v>21</v>
      </c>
      <c r="H293" s="46" t="s">
        <v>22</v>
      </c>
      <c r="I293" s="46" t="s">
        <v>48</v>
      </c>
      <c r="J293" s="46" t="s">
        <v>49</v>
      </c>
      <c r="K293" s="46" t="s">
        <v>82</v>
      </c>
      <c r="L293" s="46" t="str">
        <f t="shared" si="36"/>
        <v>FM260JD</v>
      </c>
      <c r="M293" s="46" t="str">
        <f t="shared" si="37"/>
        <v>BMJ</v>
      </c>
      <c r="N293" s="46" t="str">
        <f t="shared" si="38"/>
        <v>10 RODA</v>
      </c>
      <c r="O293" s="47">
        <v>0.63969907407407411</v>
      </c>
      <c r="P293" s="48">
        <v>44126.639699074076</v>
      </c>
      <c r="Q293" s="50">
        <v>36900</v>
      </c>
      <c r="R293" s="50">
        <v>14500</v>
      </c>
      <c r="S293" s="72">
        <f t="shared" si="39"/>
        <v>22.4</v>
      </c>
      <c r="T293" s="49" t="s">
        <v>27</v>
      </c>
      <c r="U293" s="49" t="s">
        <v>28</v>
      </c>
      <c r="V293" s="46" t="s">
        <v>50</v>
      </c>
      <c r="W293" s="46" t="s">
        <v>74</v>
      </c>
      <c r="X293" s="46" t="str">
        <f>IFERROR(VLOOKUP(W293,#REF!,38,FALSE),"")</f>
        <v/>
      </c>
      <c r="Z293" s="46" t="str">
        <f t="shared" si="40"/>
        <v>Alrandi44126</v>
      </c>
      <c r="AA293" s="46" t="str">
        <f t="shared" si="41"/>
        <v>BMJ 06844126UTARADAY</v>
      </c>
      <c r="AB293" s="46" t="str">
        <f t="shared" si="42"/>
        <v>Alrandi44126UTARADAY</v>
      </c>
      <c r="AC293" s="46" t="str">
        <f t="shared" si="43"/>
        <v>BMJ 06844126DAY</v>
      </c>
      <c r="AD293" s="46" t="str">
        <f t="shared" si="44"/>
        <v>Alrandi44126DAY</v>
      </c>
    </row>
    <row r="294" spans="1:30" x14ac:dyDescent="0.3">
      <c r="A294" s="46">
        <v>1</v>
      </c>
      <c r="B294" s="46" t="s">
        <v>118</v>
      </c>
      <c r="C294" s="110">
        <v>44126</v>
      </c>
      <c r="D294" s="49" t="s">
        <v>20</v>
      </c>
      <c r="E294" s="74">
        <v>44126</v>
      </c>
      <c r="F294" s="49">
        <v>5085204</v>
      </c>
      <c r="G294" s="46" t="s">
        <v>21</v>
      </c>
      <c r="H294" s="46" t="s">
        <v>22</v>
      </c>
      <c r="I294" s="46" t="s">
        <v>48</v>
      </c>
      <c r="J294" s="46" t="s">
        <v>49</v>
      </c>
      <c r="K294" s="46" t="s">
        <v>82</v>
      </c>
      <c r="L294" s="46" t="str">
        <f t="shared" si="36"/>
        <v>FM260JD</v>
      </c>
      <c r="M294" s="46" t="str">
        <f t="shared" si="37"/>
        <v>BMJ</v>
      </c>
      <c r="N294" s="46" t="str">
        <f t="shared" si="38"/>
        <v>10 RODA</v>
      </c>
      <c r="O294" s="47">
        <v>0.71942129629629636</v>
      </c>
      <c r="P294" s="48">
        <v>44126.719421296293</v>
      </c>
      <c r="Q294" s="50">
        <v>37500</v>
      </c>
      <c r="R294" s="50">
        <v>14500</v>
      </c>
      <c r="S294" s="72">
        <f t="shared" si="39"/>
        <v>23</v>
      </c>
      <c r="T294" s="49" t="s">
        <v>27</v>
      </c>
      <c r="U294" s="49" t="s">
        <v>28</v>
      </c>
      <c r="V294" s="46" t="s">
        <v>29</v>
      </c>
      <c r="W294" s="46" t="s">
        <v>74</v>
      </c>
      <c r="X294" s="46" t="str">
        <f>IFERROR(VLOOKUP(W294,#REF!,38,FALSE),"")</f>
        <v/>
      </c>
      <c r="Z294" s="46" t="str">
        <f t="shared" si="40"/>
        <v>Alrandi44126</v>
      </c>
      <c r="AA294" s="46" t="str">
        <f t="shared" si="41"/>
        <v>BMJ 06844126UTARADAY</v>
      </c>
      <c r="AB294" s="46" t="str">
        <f t="shared" si="42"/>
        <v>Alrandi44126UTARADAY</v>
      </c>
      <c r="AC294" s="46" t="str">
        <f t="shared" si="43"/>
        <v>BMJ 06844126DAY</v>
      </c>
      <c r="AD294" s="46" t="str">
        <f t="shared" si="44"/>
        <v>Alrandi44126DAY</v>
      </c>
    </row>
    <row r="295" spans="1:30" x14ac:dyDescent="0.3">
      <c r="A295" s="46">
        <v>1</v>
      </c>
      <c r="B295" s="46" t="s">
        <v>118</v>
      </c>
      <c r="C295" s="110">
        <v>44126</v>
      </c>
      <c r="D295" s="49" t="s">
        <v>20</v>
      </c>
      <c r="E295" s="74">
        <v>44126</v>
      </c>
      <c r="F295" s="49">
        <v>5084670</v>
      </c>
      <c r="G295" s="46" t="s">
        <v>21</v>
      </c>
      <c r="H295" s="46" t="s">
        <v>22</v>
      </c>
      <c r="I295" s="46" t="s">
        <v>48</v>
      </c>
      <c r="J295" s="46" t="s">
        <v>49</v>
      </c>
      <c r="K295" s="46" t="s">
        <v>84</v>
      </c>
      <c r="L295" s="46" t="str">
        <f t="shared" si="36"/>
        <v>FM260JD</v>
      </c>
      <c r="M295" s="46" t="str">
        <f t="shared" si="37"/>
        <v>BMJ</v>
      </c>
      <c r="N295" s="46" t="str">
        <f t="shared" si="38"/>
        <v>10 RODA</v>
      </c>
      <c r="O295" s="47">
        <v>0.33307870370370368</v>
      </c>
      <c r="P295" s="48">
        <v>44126.33834490741</v>
      </c>
      <c r="Q295" s="50">
        <v>39100</v>
      </c>
      <c r="R295" s="50">
        <v>14400</v>
      </c>
      <c r="S295" s="72">
        <f t="shared" si="39"/>
        <v>24.7</v>
      </c>
      <c r="T295" s="49" t="s">
        <v>27</v>
      </c>
      <c r="U295" s="49" t="s">
        <v>28</v>
      </c>
      <c r="V295" s="46" t="s">
        <v>29</v>
      </c>
      <c r="W295" s="46" t="s">
        <v>85</v>
      </c>
      <c r="X295" s="46" t="str">
        <f>IFERROR(VLOOKUP(W295,#REF!,38,FALSE),"")</f>
        <v/>
      </c>
      <c r="Z295" s="46" t="str">
        <f t="shared" si="40"/>
        <v>Edi S44126</v>
      </c>
      <c r="AA295" s="46" t="str">
        <f t="shared" si="41"/>
        <v>BMJ 06944126UTARADAY</v>
      </c>
      <c r="AB295" s="46" t="str">
        <f t="shared" si="42"/>
        <v>Edi S44126UTARADAY</v>
      </c>
      <c r="AC295" s="46" t="str">
        <f t="shared" si="43"/>
        <v>BMJ 06944126DAY</v>
      </c>
      <c r="AD295" s="46" t="str">
        <f t="shared" si="44"/>
        <v>Edi S44126DAY</v>
      </c>
    </row>
    <row r="296" spans="1:30" x14ac:dyDescent="0.3">
      <c r="A296" s="46">
        <v>1</v>
      </c>
      <c r="B296" s="46" t="s">
        <v>118</v>
      </c>
      <c r="C296" s="110">
        <v>44126</v>
      </c>
      <c r="D296" s="49" t="s">
        <v>20</v>
      </c>
      <c r="E296" s="74">
        <v>44126</v>
      </c>
      <c r="F296" s="49">
        <v>5084756</v>
      </c>
      <c r="G296" s="46" t="s">
        <v>21</v>
      </c>
      <c r="H296" s="46" t="s">
        <v>22</v>
      </c>
      <c r="I296" s="46" t="s">
        <v>48</v>
      </c>
      <c r="J296" s="46" t="s">
        <v>49</v>
      </c>
      <c r="K296" s="46" t="s">
        <v>84</v>
      </c>
      <c r="L296" s="46" t="str">
        <f t="shared" si="36"/>
        <v>FM260JD</v>
      </c>
      <c r="M296" s="46" t="str">
        <f t="shared" si="37"/>
        <v>BMJ</v>
      </c>
      <c r="N296" s="46" t="str">
        <f t="shared" si="38"/>
        <v>10 RODA</v>
      </c>
      <c r="O296" s="47">
        <v>0.39947916666666666</v>
      </c>
      <c r="P296" s="48">
        <v>44126.39947916667</v>
      </c>
      <c r="Q296" s="50">
        <v>39200</v>
      </c>
      <c r="R296" s="50">
        <v>14400</v>
      </c>
      <c r="S296" s="72">
        <f t="shared" si="39"/>
        <v>24.8</v>
      </c>
      <c r="T296" s="49" t="s">
        <v>27</v>
      </c>
      <c r="U296" s="49" t="s">
        <v>28</v>
      </c>
      <c r="V296" s="46" t="s">
        <v>29</v>
      </c>
      <c r="W296" s="46" t="s">
        <v>85</v>
      </c>
      <c r="X296" s="46" t="str">
        <f>IFERROR(VLOOKUP(W296,#REF!,38,FALSE),"")</f>
        <v/>
      </c>
      <c r="Z296" s="46" t="str">
        <f t="shared" si="40"/>
        <v>Edi S44126</v>
      </c>
      <c r="AA296" s="46" t="str">
        <f t="shared" si="41"/>
        <v>BMJ 06944126UTARADAY</v>
      </c>
      <c r="AB296" s="46" t="str">
        <f t="shared" si="42"/>
        <v>Edi S44126UTARADAY</v>
      </c>
      <c r="AC296" s="46" t="str">
        <f t="shared" si="43"/>
        <v>BMJ 06944126DAY</v>
      </c>
      <c r="AD296" s="46" t="str">
        <f t="shared" si="44"/>
        <v>Edi S44126DAY</v>
      </c>
    </row>
    <row r="297" spans="1:30" x14ac:dyDescent="0.3">
      <c r="A297" s="46">
        <v>1</v>
      </c>
      <c r="B297" s="46" t="s">
        <v>118</v>
      </c>
      <c r="C297" s="110">
        <v>44126</v>
      </c>
      <c r="D297" s="49" t="s">
        <v>20</v>
      </c>
      <c r="E297" s="74">
        <v>44126</v>
      </c>
      <c r="F297" s="49">
        <v>5084840</v>
      </c>
      <c r="G297" s="46" t="s">
        <v>21</v>
      </c>
      <c r="H297" s="46" t="s">
        <v>22</v>
      </c>
      <c r="I297" s="46" t="s">
        <v>48</v>
      </c>
      <c r="J297" s="46" t="s">
        <v>49</v>
      </c>
      <c r="K297" s="46" t="s">
        <v>84</v>
      </c>
      <c r="L297" s="46" t="str">
        <f t="shared" si="36"/>
        <v>FM260JD</v>
      </c>
      <c r="M297" s="46" t="str">
        <f t="shared" si="37"/>
        <v>BMJ</v>
      </c>
      <c r="N297" s="46" t="str">
        <f t="shared" si="38"/>
        <v>10 RODA</v>
      </c>
      <c r="O297" s="47">
        <v>0.45422453703703702</v>
      </c>
      <c r="P297" s="48">
        <v>44126.454224537039</v>
      </c>
      <c r="Q297" s="50">
        <v>39020</v>
      </c>
      <c r="R297" s="50">
        <v>14400</v>
      </c>
      <c r="S297" s="72">
        <f t="shared" si="39"/>
        <v>24.62</v>
      </c>
      <c r="T297" s="49" t="s">
        <v>27</v>
      </c>
      <c r="U297" s="49" t="s">
        <v>28</v>
      </c>
      <c r="V297" s="46" t="s">
        <v>29</v>
      </c>
      <c r="W297" s="46" t="s">
        <v>85</v>
      </c>
      <c r="X297" s="46" t="str">
        <f>IFERROR(VLOOKUP(W297,#REF!,38,FALSE),"")</f>
        <v/>
      </c>
      <c r="Z297" s="46" t="str">
        <f t="shared" si="40"/>
        <v>Edi S44126</v>
      </c>
      <c r="AA297" s="46" t="str">
        <f t="shared" si="41"/>
        <v>BMJ 06944126UTARADAY</v>
      </c>
      <c r="AB297" s="46" t="str">
        <f t="shared" si="42"/>
        <v>Edi S44126UTARADAY</v>
      </c>
      <c r="AC297" s="46" t="str">
        <f t="shared" si="43"/>
        <v>BMJ 06944126DAY</v>
      </c>
      <c r="AD297" s="46" t="str">
        <f t="shared" si="44"/>
        <v>Edi S44126DAY</v>
      </c>
    </row>
    <row r="298" spans="1:30" x14ac:dyDescent="0.3">
      <c r="A298" s="46">
        <v>1</v>
      </c>
      <c r="B298" s="46" t="s">
        <v>118</v>
      </c>
      <c r="C298" s="110">
        <v>44126</v>
      </c>
      <c r="D298" s="49" t="s">
        <v>20</v>
      </c>
      <c r="E298" s="74">
        <v>44126</v>
      </c>
      <c r="F298" s="49">
        <v>5084941</v>
      </c>
      <c r="G298" s="46" t="s">
        <v>21</v>
      </c>
      <c r="H298" s="46" t="s">
        <v>22</v>
      </c>
      <c r="I298" s="46" t="s">
        <v>48</v>
      </c>
      <c r="J298" s="46" t="s">
        <v>49</v>
      </c>
      <c r="K298" s="46" t="s">
        <v>84</v>
      </c>
      <c r="L298" s="46" t="str">
        <f t="shared" si="36"/>
        <v>FM260JD</v>
      </c>
      <c r="M298" s="46" t="str">
        <f t="shared" si="37"/>
        <v>BMJ</v>
      </c>
      <c r="N298" s="46" t="str">
        <f t="shared" si="38"/>
        <v>10 RODA</v>
      </c>
      <c r="O298" s="47">
        <v>0.52208333333333334</v>
      </c>
      <c r="P298" s="48">
        <v>44126.522083333337</v>
      </c>
      <c r="Q298" s="50">
        <v>37700</v>
      </c>
      <c r="R298" s="50">
        <v>14400</v>
      </c>
      <c r="S298" s="72">
        <f t="shared" si="39"/>
        <v>23.3</v>
      </c>
      <c r="T298" s="49" t="s">
        <v>27</v>
      </c>
      <c r="U298" s="49" t="s">
        <v>28</v>
      </c>
      <c r="V298" s="46" t="s">
        <v>50</v>
      </c>
      <c r="W298" s="46" t="s">
        <v>85</v>
      </c>
      <c r="X298" s="46" t="str">
        <f>IFERROR(VLOOKUP(W298,#REF!,38,FALSE),"")</f>
        <v/>
      </c>
      <c r="Z298" s="46" t="str">
        <f t="shared" si="40"/>
        <v>Edi S44126</v>
      </c>
      <c r="AA298" s="46" t="str">
        <f t="shared" si="41"/>
        <v>BMJ 06944126UTARADAY</v>
      </c>
      <c r="AB298" s="46" t="str">
        <f t="shared" si="42"/>
        <v>Edi S44126UTARADAY</v>
      </c>
      <c r="AC298" s="46" t="str">
        <f t="shared" si="43"/>
        <v>BMJ 06944126DAY</v>
      </c>
      <c r="AD298" s="46" t="str">
        <f t="shared" si="44"/>
        <v>Edi S44126DAY</v>
      </c>
    </row>
    <row r="299" spans="1:30" x14ac:dyDescent="0.3">
      <c r="A299" s="46">
        <v>1</v>
      </c>
      <c r="B299" s="46" t="s">
        <v>118</v>
      </c>
      <c r="C299" s="110">
        <v>44126</v>
      </c>
      <c r="D299" s="49" t="s">
        <v>20</v>
      </c>
      <c r="E299" s="74">
        <v>44126</v>
      </c>
      <c r="F299" s="49">
        <v>5085017</v>
      </c>
      <c r="G299" s="46" t="s">
        <v>21</v>
      </c>
      <c r="H299" s="46" t="s">
        <v>22</v>
      </c>
      <c r="I299" s="46" t="s">
        <v>48</v>
      </c>
      <c r="J299" s="46" t="s">
        <v>49</v>
      </c>
      <c r="K299" s="46" t="s">
        <v>84</v>
      </c>
      <c r="L299" s="46" t="str">
        <f t="shared" si="36"/>
        <v>FM260JD</v>
      </c>
      <c r="M299" s="46" t="str">
        <f t="shared" si="37"/>
        <v>BMJ</v>
      </c>
      <c r="N299" s="46" t="str">
        <f t="shared" si="38"/>
        <v>10 RODA</v>
      </c>
      <c r="O299" s="47">
        <v>0.5823842592592593</v>
      </c>
      <c r="P299" s="48">
        <v>44126.582384259258</v>
      </c>
      <c r="Q299" s="50">
        <v>35840</v>
      </c>
      <c r="R299" s="50">
        <v>14400</v>
      </c>
      <c r="S299" s="72">
        <f t="shared" si="39"/>
        <v>21.44</v>
      </c>
      <c r="T299" s="49" t="s">
        <v>27</v>
      </c>
      <c r="U299" s="49" t="s">
        <v>28</v>
      </c>
      <c r="V299" s="46" t="s">
        <v>70</v>
      </c>
      <c r="W299" s="46" t="s">
        <v>85</v>
      </c>
      <c r="X299" s="46" t="str">
        <f>IFERROR(VLOOKUP(W299,#REF!,38,FALSE),"")</f>
        <v/>
      </c>
      <c r="Z299" s="46" t="str">
        <f t="shared" si="40"/>
        <v>Edi S44126</v>
      </c>
      <c r="AA299" s="46" t="str">
        <f t="shared" si="41"/>
        <v>BMJ 06944126UTARADAY</v>
      </c>
      <c r="AB299" s="46" t="str">
        <f t="shared" si="42"/>
        <v>Edi S44126UTARADAY</v>
      </c>
      <c r="AC299" s="46" t="str">
        <f t="shared" si="43"/>
        <v>BMJ 06944126DAY</v>
      </c>
      <c r="AD299" s="46" t="str">
        <f t="shared" si="44"/>
        <v>Edi S44126DAY</v>
      </c>
    </row>
    <row r="300" spans="1:30" x14ac:dyDescent="0.3">
      <c r="A300" s="46">
        <v>1</v>
      </c>
      <c r="B300" s="46" t="s">
        <v>118</v>
      </c>
      <c r="C300" s="110">
        <v>44126</v>
      </c>
      <c r="D300" s="49" t="s">
        <v>20</v>
      </c>
      <c r="E300" s="74">
        <v>44126</v>
      </c>
      <c r="F300" s="49">
        <v>5085104</v>
      </c>
      <c r="G300" s="46" t="s">
        <v>21</v>
      </c>
      <c r="H300" s="46" t="s">
        <v>22</v>
      </c>
      <c r="I300" s="46" t="s">
        <v>48</v>
      </c>
      <c r="J300" s="46" t="s">
        <v>49</v>
      </c>
      <c r="K300" s="46" t="s">
        <v>84</v>
      </c>
      <c r="L300" s="46" t="str">
        <f t="shared" si="36"/>
        <v>FM260JD</v>
      </c>
      <c r="M300" s="46" t="str">
        <f t="shared" si="37"/>
        <v>BMJ</v>
      </c>
      <c r="N300" s="46" t="str">
        <f t="shared" si="38"/>
        <v>10 RODA</v>
      </c>
      <c r="O300" s="47">
        <v>0.64151620370370377</v>
      </c>
      <c r="P300" s="48">
        <v>44126.641516203701</v>
      </c>
      <c r="Q300" s="50">
        <v>37080</v>
      </c>
      <c r="R300" s="50">
        <v>14400</v>
      </c>
      <c r="S300" s="72">
        <f t="shared" si="39"/>
        <v>22.68</v>
      </c>
      <c r="T300" s="49" t="s">
        <v>27</v>
      </c>
      <c r="U300" s="49" t="s">
        <v>28</v>
      </c>
      <c r="V300" s="46" t="s">
        <v>70</v>
      </c>
      <c r="W300" s="46" t="s">
        <v>85</v>
      </c>
      <c r="X300" s="46" t="str">
        <f>IFERROR(VLOOKUP(W300,#REF!,38,FALSE),"")</f>
        <v/>
      </c>
      <c r="Z300" s="46" t="str">
        <f t="shared" si="40"/>
        <v>Edi S44126</v>
      </c>
      <c r="AA300" s="46" t="str">
        <f t="shared" si="41"/>
        <v>BMJ 06944126UTARADAY</v>
      </c>
      <c r="AB300" s="46" t="str">
        <f t="shared" si="42"/>
        <v>Edi S44126UTARADAY</v>
      </c>
      <c r="AC300" s="46" t="str">
        <f t="shared" si="43"/>
        <v>BMJ 06944126DAY</v>
      </c>
      <c r="AD300" s="46" t="str">
        <f t="shared" si="44"/>
        <v>Edi S44126DAY</v>
      </c>
    </row>
    <row r="301" spans="1:30" x14ac:dyDescent="0.3">
      <c r="A301" s="46">
        <v>1</v>
      </c>
      <c r="B301" s="46" t="s">
        <v>118</v>
      </c>
      <c r="C301" s="110">
        <v>44126</v>
      </c>
      <c r="D301" s="49" t="s">
        <v>20</v>
      </c>
      <c r="E301" s="74">
        <v>44126</v>
      </c>
      <c r="F301" s="49">
        <v>5085212</v>
      </c>
      <c r="G301" s="46" t="s">
        <v>21</v>
      </c>
      <c r="H301" s="46" t="s">
        <v>22</v>
      </c>
      <c r="I301" s="46" t="s">
        <v>48</v>
      </c>
      <c r="J301" s="46" t="s">
        <v>49</v>
      </c>
      <c r="K301" s="46" t="s">
        <v>84</v>
      </c>
      <c r="L301" s="46" t="str">
        <f t="shared" si="36"/>
        <v>FM260JD</v>
      </c>
      <c r="M301" s="46" t="str">
        <f t="shared" si="37"/>
        <v>BMJ</v>
      </c>
      <c r="N301" s="46" t="str">
        <f t="shared" si="38"/>
        <v>10 RODA</v>
      </c>
      <c r="O301" s="47">
        <v>0.72418981481481481</v>
      </c>
      <c r="P301" s="48">
        <v>44126.724189814813</v>
      </c>
      <c r="Q301" s="50">
        <v>38420</v>
      </c>
      <c r="R301" s="50">
        <v>14400</v>
      </c>
      <c r="S301" s="72">
        <f t="shared" si="39"/>
        <v>24.02</v>
      </c>
      <c r="T301" s="49" t="s">
        <v>27</v>
      </c>
      <c r="U301" s="49" t="s">
        <v>28</v>
      </c>
      <c r="V301" s="46" t="s">
        <v>70</v>
      </c>
      <c r="W301" s="46" t="s">
        <v>85</v>
      </c>
      <c r="X301" s="46" t="str">
        <f>IFERROR(VLOOKUP(W301,#REF!,38,FALSE),"")</f>
        <v/>
      </c>
      <c r="Z301" s="46" t="str">
        <f t="shared" si="40"/>
        <v>Edi S44126</v>
      </c>
      <c r="AA301" s="46" t="str">
        <f t="shared" si="41"/>
        <v>BMJ 06944126UTARADAY</v>
      </c>
      <c r="AB301" s="46" t="str">
        <f t="shared" si="42"/>
        <v>Edi S44126UTARADAY</v>
      </c>
      <c r="AC301" s="46" t="str">
        <f t="shared" si="43"/>
        <v>BMJ 06944126DAY</v>
      </c>
      <c r="AD301" s="46" t="str">
        <f t="shared" si="44"/>
        <v>Edi S44126DAY</v>
      </c>
    </row>
    <row r="302" spans="1:30" x14ac:dyDescent="0.3">
      <c r="A302" s="46">
        <v>1</v>
      </c>
      <c r="B302" s="46" t="s">
        <v>118</v>
      </c>
      <c r="C302" s="110">
        <v>44126</v>
      </c>
      <c r="D302" s="49" t="s">
        <v>20</v>
      </c>
      <c r="E302" s="74">
        <v>44126</v>
      </c>
      <c r="F302" s="49">
        <v>5084907</v>
      </c>
      <c r="G302" s="46" t="s">
        <v>39</v>
      </c>
      <c r="H302" s="46" t="s">
        <v>123</v>
      </c>
      <c r="I302" s="46" t="s">
        <v>113</v>
      </c>
      <c r="J302" s="46" t="s">
        <v>124</v>
      </c>
      <c r="K302" s="46" t="s">
        <v>86</v>
      </c>
      <c r="L302" s="46" t="str">
        <f t="shared" si="36"/>
        <v>AXOR4843</v>
      </c>
      <c r="M302" s="46" t="str">
        <f t="shared" si="37"/>
        <v>BMJ</v>
      </c>
      <c r="N302" s="46" t="str">
        <f t="shared" si="38"/>
        <v>12 RODA</v>
      </c>
      <c r="O302" s="47">
        <v>0.49840277777777775</v>
      </c>
      <c r="P302" s="48">
        <v>44126.498402777775</v>
      </c>
      <c r="Q302" s="50">
        <v>53660</v>
      </c>
      <c r="R302" s="50">
        <v>19700</v>
      </c>
      <c r="S302" s="72">
        <f t="shared" si="39"/>
        <v>33.96</v>
      </c>
      <c r="T302" s="49" t="s">
        <v>27</v>
      </c>
      <c r="U302" s="49" t="s">
        <v>28</v>
      </c>
      <c r="V302" s="46" t="s">
        <v>114</v>
      </c>
      <c r="W302" s="46" t="s">
        <v>87</v>
      </c>
      <c r="X302" s="46" t="str">
        <f>IFERROR(VLOOKUP(W302,#REF!,38,FALSE),"")</f>
        <v/>
      </c>
      <c r="Z302" s="46" t="str">
        <f t="shared" si="40"/>
        <v>Nurzaenal44126</v>
      </c>
      <c r="AA302" s="46" t="str">
        <f t="shared" si="41"/>
        <v>BMJ 07044126SELATANDAY</v>
      </c>
      <c r="AB302" s="46" t="str">
        <f t="shared" si="42"/>
        <v>Nurzaenal44126SELATANDAY</v>
      </c>
      <c r="AC302" s="46" t="str">
        <f t="shared" si="43"/>
        <v>BMJ 07044126DAY</v>
      </c>
      <c r="AD302" s="46" t="str">
        <f t="shared" si="44"/>
        <v>Nurzaenal44126DAY</v>
      </c>
    </row>
    <row r="303" spans="1:30" x14ac:dyDescent="0.3">
      <c r="A303" s="46">
        <v>1</v>
      </c>
      <c r="B303" s="46" t="s">
        <v>118</v>
      </c>
      <c r="C303" s="110">
        <v>44126</v>
      </c>
      <c r="D303" s="49" t="s">
        <v>20</v>
      </c>
      <c r="E303" s="74">
        <v>44126</v>
      </c>
      <c r="F303" s="49">
        <v>5084718</v>
      </c>
      <c r="G303" s="46" t="s">
        <v>39</v>
      </c>
      <c r="H303" s="46" t="s">
        <v>123</v>
      </c>
      <c r="I303" s="46" t="s">
        <v>113</v>
      </c>
      <c r="J303" s="46" t="s">
        <v>42</v>
      </c>
      <c r="K303" s="46" t="s">
        <v>88</v>
      </c>
      <c r="L303" s="46" t="str">
        <f t="shared" si="36"/>
        <v>AXOR4843</v>
      </c>
      <c r="M303" s="46" t="str">
        <f t="shared" si="37"/>
        <v>BMJ</v>
      </c>
      <c r="N303" s="46" t="str">
        <f t="shared" si="38"/>
        <v>12 RODA</v>
      </c>
      <c r="O303" s="47">
        <v>0.37131944444444448</v>
      </c>
      <c r="P303" s="48">
        <v>44126.375011574077</v>
      </c>
      <c r="Q303" s="50">
        <v>54380</v>
      </c>
      <c r="R303" s="50">
        <v>19540</v>
      </c>
      <c r="S303" s="72">
        <f t="shared" si="39"/>
        <v>34.840000000000003</v>
      </c>
      <c r="T303" s="49" t="s">
        <v>27</v>
      </c>
      <c r="U303" s="49" t="s">
        <v>28</v>
      </c>
      <c r="V303" s="46" t="s">
        <v>114</v>
      </c>
      <c r="W303" s="46" t="s">
        <v>74</v>
      </c>
      <c r="X303" s="46" t="str">
        <f>IFERROR(VLOOKUP(W303,#REF!,38,FALSE),"")</f>
        <v/>
      </c>
      <c r="Z303" s="46" t="str">
        <f t="shared" si="40"/>
        <v>Alrandi44126</v>
      </c>
      <c r="AA303" s="46" t="str">
        <f t="shared" si="41"/>
        <v>BMJ 07144126SELATANDAY</v>
      </c>
      <c r="AB303" s="46" t="str">
        <f t="shared" si="42"/>
        <v>Alrandi44126SELATANDAY</v>
      </c>
      <c r="AC303" s="46" t="str">
        <f t="shared" si="43"/>
        <v>BMJ 07144126DAY</v>
      </c>
      <c r="AD303" s="46" t="str">
        <f t="shared" si="44"/>
        <v>Alrandi44126DAY</v>
      </c>
    </row>
    <row r="304" spans="1:30" x14ac:dyDescent="0.3">
      <c r="A304" s="46">
        <v>1</v>
      </c>
      <c r="B304" s="46" t="s">
        <v>118</v>
      </c>
      <c r="C304" s="110">
        <v>44126</v>
      </c>
      <c r="D304" s="49" t="s">
        <v>20</v>
      </c>
      <c r="E304" s="74">
        <v>44126</v>
      </c>
      <c r="F304" s="49">
        <v>5084843</v>
      </c>
      <c r="G304" s="46" t="s">
        <v>39</v>
      </c>
      <c r="H304" s="46" t="s">
        <v>123</v>
      </c>
      <c r="I304" s="46" t="s">
        <v>113</v>
      </c>
      <c r="J304" s="46" t="s">
        <v>124</v>
      </c>
      <c r="K304" s="46" t="s">
        <v>88</v>
      </c>
      <c r="L304" s="46" t="str">
        <f t="shared" si="36"/>
        <v>AXOR4843</v>
      </c>
      <c r="M304" s="46" t="str">
        <f t="shared" si="37"/>
        <v>BMJ</v>
      </c>
      <c r="N304" s="46" t="str">
        <f t="shared" si="38"/>
        <v>12 RODA</v>
      </c>
      <c r="O304" s="47">
        <v>0.4573726851851852</v>
      </c>
      <c r="P304" s="48">
        <v>44126.457372685189</v>
      </c>
      <c r="Q304" s="50">
        <v>52360</v>
      </c>
      <c r="R304" s="50">
        <v>19540</v>
      </c>
      <c r="S304" s="72">
        <f t="shared" si="39"/>
        <v>32.82</v>
      </c>
      <c r="T304" s="49" t="s">
        <v>27</v>
      </c>
      <c r="U304" s="49" t="s">
        <v>28</v>
      </c>
      <c r="V304" s="46" t="s">
        <v>114</v>
      </c>
      <c r="W304" s="46" t="s">
        <v>74</v>
      </c>
      <c r="X304" s="46" t="str">
        <f>IFERROR(VLOOKUP(W304,#REF!,38,FALSE),"")</f>
        <v/>
      </c>
      <c r="Z304" s="46" t="str">
        <f t="shared" si="40"/>
        <v>Alrandi44126</v>
      </c>
      <c r="AA304" s="46" t="str">
        <f t="shared" si="41"/>
        <v>BMJ 07144126SELATANDAY</v>
      </c>
      <c r="AB304" s="46" t="str">
        <f t="shared" si="42"/>
        <v>Alrandi44126SELATANDAY</v>
      </c>
      <c r="AC304" s="46" t="str">
        <f t="shared" si="43"/>
        <v>BMJ 07144126DAY</v>
      </c>
      <c r="AD304" s="46" t="str">
        <f t="shared" si="44"/>
        <v>Alrandi44126DAY</v>
      </c>
    </row>
    <row r="305" spans="1:30" x14ac:dyDescent="0.3">
      <c r="A305" s="46">
        <v>1</v>
      </c>
      <c r="B305" s="46" t="s">
        <v>118</v>
      </c>
      <c r="C305" s="110">
        <v>44126</v>
      </c>
      <c r="D305" s="49" t="s">
        <v>20</v>
      </c>
      <c r="E305" s="74">
        <v>44126</v>
      </c>
      <c r="F305" s="49">
        <v>5084953</v>
      </c>
      <c r="G305" s="46" t="s">
        <v>39</v>
      </c>
      <c r="H305" s="46" t="s">
        <v>123</v>
      </c>
      <c r="I305" s="46" t="s">
        <v>113</v>
      </c>
      <c r="J305" s="46" t="s">
        <v>124</v>
      </c>
      <c r="K305" s="46" t="s">
        <v>88</v>
      </c>
      <c r="L305" s="46" t="str">
        <f t="shared" si="36"/>
        <v>AXOR4843</v>
      </c>
      <c r="M305" s="46" t="str">
        <f t="shared" si="37"/>
        <v>BMJ</v>
      </c>
      <c r="N305" s="46" t="str">
        <f t="shared" si="38"/>
        <v>12 RODA</v>
      </c>
      <c r="O305" s="47">
        <v>0.5330555555555555</v>
      </c>
      <c r="P305" s="48">
        <v>44126.533055555556</v>
      </c>
      <c r="Q305" s="50">
        <v>54040</v>
      </c>
      <c r="R305" s="50">
        <v>19540</v>
      </c>
      <c r="S305" s="72">
        <f t="shared" si="39"/>
        <v>34.5</v>
      </c>
      <c r="T305" s="49" t="s">
        <v>27</v>
      </c>
      <c r="U305" s="49" t="s">
        <v>28</v>
      </c>
      <c r="V305" s="46" t="s">
        <v>114</v>
      </c>
      <c r="W305" s="46" t="s">
        <v>74</v>
      </c>
      <c r="X305" s="46" t="str">
        <f>IFERROR(VLOOKUP(W305,#REF!,38,FALSE),"")</f>
        <v/>
      </c>
      <c r="Z305" s="46" t="str">
        <f t="shared" si="40"/>
        <v>Alrandi44126</v>
      </c>
      <c r="AA305" s="46" t="str">
        <f t="shared" si="41"/>
        <v>BMJ 07144126SELATANDAY</v>
      </c>
      <c r="AB305" s="46" t="str">
        <f t="shared" si="42"/>
        <v>Alrandi44126SELATANDAY</v>
      </c>
      <c r="AC305" s="46" t="str">
        <f t="shared" si="43"/>
        <v>BMJ 07144126DAY</v>
      </c>
      <c r="AD305" s="46" t="str">
        <f t="shared" si="44"/>
        <v>Alrandi44126DAY</v>
      </c>
    </row>
    <row r="306" spans="1:30" x14ac:dyDescent="0.3">
      <c r="A306" s="46">
        <v>1</v>
      </c>
      <c r="B306" s="46" t="s">
        <v>118</v>
      </c>
      <c r="C306" s="110">
        <v>44126</v>
      </c>
      <c r="D306" s="49" t="s">
        <v>20</v>
      </c>
      <c r="E306" s="74">
        <v>44126</v>
      </c>
      <c r="F306" s="49">
        <v>5085046</v>
      </c>
      <c r="G306" s="46" t="s">
        <v>39</v>
      </c>
      <c r="H306" s="46" t="s">
        <v>123</v>
      </c>
      <c r="I306" s="46" t="s">
        <v>113</v>
      </c>
      <c r="J306" s="46" t="s">
        <v>124</v>
      </c>
      <c r="K306" s="46" t="s">
        <v>88</v>
      </c>
      <c r="L306" s="46" t="str">
        <f t="shared" si="36"/>
        <v>AXOR4843</v>
      </c>
      <c r="M306" s="46" t="str">
        <f t="shared" si="37"/>
        <v>BMJ</v>
      </c>
      <c r="N306" s="46" t="str">
        <f t="shared" si="38"/>
        <v>12 RODA</v>
      </c>
      <c r="O306" s="47">
        <v>0.60469907407407408</v>
      </c>
      <c r="P306" s="48">
        <v>44126.604699074072</v>
      </c>
      <c r="Q306" s="50">
        <v>52180</v>
      </c>
      <c r="R306" s="50">
        <v>19540</v>
      </c>
      <c r="S306" s="72">
        <f t="shared" si="39"/>
        <v>32.64</v>
      </c>
      <c r="T306" s="49" t="s">
        <v>27</v>
      </c>
      <c r="U306" s="49" t="s">
        <v>28</v>
      </c>
      <c r="V306" s="46" t="s">
        <v>44</v>
      </c>
      <c r="W306" s="46" t="s">
        <v>74</v>
      </c>
      <c r="X306" s="46" t="str">
        <f>IFERROR(VLOOKUP(W306,#REF!,38,FALSE),"")</f>
        <v/>
      </c>
      <c r="Z306" s="46" t="str">
        <f t="shared" si="40"/>
        <v>Alrandi44126</v>
      </c>
      <c r="AA306" s="46" t="str">
        <f t="shared" si="41"/>
        <v>BMJ 07144126SELATANDAY</v>
      </c>
      <c r="AB306" s="46" t="str">
        <f t="shared" si="42"/>
        <v>Alrandi44126SELATANDAY</v>
      </c>
      <c r="AC306" s="46" t="str">
        <f t="shared" si="43"/>
        <v>BMJ 07144126DAY</v>
      </c>
      <c r="AD306" s="46" t="str">
        <f t="shared" si="44"/>
        <v>Alrandi44126DAY</v>
      </c>
    </row>
    <row r="307" spans="1:30" x14ac:dyDescent="0.3">
      <c r="A307" s="46">
        <v>1</v>
      </c>
      <c r="B307" s="46" t="s">
        <v>118</v>
      </c>
      <c r="C307" s="110">
        <v>44126</v>
      </c>
      <c r="D307" s="49" t="s">
        <v>20</v>
      </c>
      <c r="E307" s="74">
        <v>44126</v>
      </c>
      <c r="F307" s="49">
        <v>5085173</v>
      </c>
      <c r="G307" s="46" t="s">
        <v>39</v>
      </c>
      <c r="H307" s="46" t="s">
        <v>128</v>
      </c>
      <c r="I307" s="46" t="s">
        <v>129</v>
      </c>
      <c r="J307" s="46" t="s">
        <v>130</v>
      </c>
      <c r="K307" s="46" t="s">
        <v>88</v>
      </c>
      <c r="L307" s="46" t="str">
        <f t="shared" si="36"/>
        <v>AXOR4843</v>
      </c>
      <c r="M307" s="46" t="str">
        <f t="shared" si="37"/>
        <v>BMJ</v>
      </c>
      <c r="N307" s="46" t="str">
        <f t="shared" si="38"/>
        <v>12 RODA</v>
      </c>
      <c r="O307" s="47">
        <v>0.69578703703703704</v>
      </c>
      <c r="P307" s="48">
        <v>44126.695787037039</v>
      </c>
      <c r="Q307" s="50">
        <v>51180</v>
      </c>
      <c r="R307" s="50">
        <v>19540</v>
      </c>
      <c r="S307" s="72">
        <f t="shared" si="39"/>
        <v>31.64</v>
      </c>
      <c r="T307" s="49" t="s">
        <v>27</v>
      </c>
      <c r="U307" s="49" t="s">
        <v>28</v>
      </c>
      <c r="V307" s="46" t="s">
        <v>44</v>
      </c>
      <c r="W307" s="46" t="s">
        <v>74</v>
      </c>
      <c r="X307" s="46" t="str">
        <f>IFERROR(VLOOKUP(W307,#REF!,38,FALSE),"")</f>
        <v/>
      </c>
      <c r="Z307" s="46" t="str">
        <f t="shared" si="40"/>
        <v>Alrandi44126</v>
      </c>
      <c r="AA307" s="46" t="str">
        <f t="shared" si="41"/>
        <v>BMJ 07144126SELATANDAY</v>
      </c>
      <c r="AB307" s="46" t="str">
        <f t="shared" si="42"/>
        <v>Alrandi44126SELATANDAY</v>
      </c>
      <c r="AC307" s="46" t="str">
        <f t="shared" si="43"/>
        <v>BMJ 07144126DAY</v>
      </c>
      <c r="AD307" s="46" t="str">
        <f t="shared" si="44"/>
        <v>Alrandi44126DAY</v>
      </c>
    </row>
    <row r="308" spans="1:30" x14ac:dyDescent="0.3">
      <c r="A308" s="46">
        <v>1</v>
      </c>
      <c r="B308" s="46" t="s">
        <v>118</v>
      </c>
      <c r="C308" s="110">
        <v>44126</v>
      </c>
      <c r="D308" s="49" t="s">
        <v>20</v>
      </c>
      <c r="E308" s="74">
        <v>44126</v>
      </c>
      <c r="F308" s="49">
        <v>5085248</v>
      </c>
      <c r="G308" s="46" t="s">
        <v>21</v>
      </c>
      <c r="H308" s="46" t="s">
        <v>22</v>
      </c>
      <c r="I308" s="46" t="s">
        <v>48</v>
      </c>
      <c r="J308" s="46" t="s">
        <v>49</v>
      </c>
      <c r="K308" s="46" t="s">
        <v>88</v>
      </c>
      <c r="L308" s="46" t="str">
        <f t="shared" si="36"/>
        <v>AXOR4843</v>
      </c>
      <c r="M308" s="46" t="str">
        <f t="shared" si="37"/>
        <v>BMJ</v>
      </c>
      <c r="N308" s="46" t="str">
        <f t="shared" si="38"/>
        <v>12 RODA</v>
      </c>
      <c r="O308" s="47">
        <v>0.7542592592592593</v>
      </c>
      <c r="P308" s="48">
        <v>44126.754259259258</v>
      </c>
      <c r="Q308" s="50">
        <v>49100</v>
      </c>
      <c r="R308" s="50">
        <v>19540</v>
      </c>
      <c r="S308" s="72">
        <f t="shared" si="39"/>
        <v>29.56</v>
      </c>
      <c r="T308" s="49" t="s">
        <v>27</v>
      </c>
      <c r="U308" s="49" t="s">
        <v>28</v>
      </c>
      <c r="V308" s="46" t="s">
        <v>29</v>
      </c>
      <c r="W308" s="46" t="s">
        <v>74</v>
      </c>
      <c r="X308" s="46" t="str">
        <f>IFERROR(VLOOKUP(W308,#REF!,38,FALSE),"")</f>
        <v/>
      </c>
      <c r="Z308" s="46" t="str">
        <f t="shared" si="40"/>
        <v>Alrandi44126</v>
      </c>
      <c r="AA308" s="46" t="str">
        <f t="shared" si="41"/>
        <v>BMJ 07144126UTARADAY</v>
      </c>
      <c r="AB308" s="46" t="str">
        <f t="shared" si="42"/>
        <v>Alrandi44126UTARADAY</v>
      </c>
      <c r="AC308" s="46" t="str">
        <f t="shared" si="43"/>
        <v>BMJ 07144126DAY</v>
      </c>
      <c r="AD308" s="46" t="str">
        <f t="shared" si="44"/>
        <v>Alrandi44126DAY</v>
      </c>
    </row>
    <row r="309" spans="1:30" x14ac:dyDescent="0.3">
      <c r="A309" s="46">
        <v>1</v>
      </c>
      <c r="B309" s="46" t="s">
        <v>118</v>
      </c>
      <c r="C309" s="110">
        <v>44126</v>
      </c>
      <c r="D309" s="49" t="s">
        <v>20</v>
      </c>
      <c r="E309" s="74">
        <v>44126</v>
      </c>
      <c r="F309" s="49">
        <v>5084729</v>
      </c>
      <c r="G309" s="46" t="s">
        <v>39</v>
      </c>
      <c r="H309" s="46" t="s">
        <v>123</v>
      </c>
      <c r="I309" s="46" t="s">
        <v>113</v>
      </c>
      <c r="J309" s="46" t="s">
        <v>42</v>
      </c>
      <c r="K309" s="46" t="s">
        <v>91</v>
      </c>
      <c r="L309" s="46" t="str">
        <f t="shared" si="36"/>
        <v>AXOR4843</v>
      </c>
      <c r="M309" s="46" t="str">
        <f t="shared" si="37"/>
        <v>BMJ</v>
      </c>
      <c r="N309" s="46" t="str">
        <f t="shared" si="38"/>
        <v>12 RODA</v>
      </c>
      <c r="O309" s="47">
        <v>0.38052083333333336</v>
      </c>
      <c r="P309" s="48">
        <v>44126.380520833336</v>
      </c>
      <c r="Q309" s="50">
        <v>54100</v>
      </c>
      <c r="R309" s="50">
        <v>19960</v>
      </c>
      <c r="S309" s="72">
        <f t="shared" si="39"/>
        <v>34.14</v>
      </c>
      <c r="T309" s="49" t="s">
        <v>27</v>
      </c>
      <c r="U309" s="49" t="s">
        <v>28</v>
      </c>
      <c r="V309" s="46" t="s">
        <v>114</v>
      </c>
      <c r="X309" s="46" t="str">
        <f>IFERROR(VLOOKUP(W309,#REF!,38,FALSE),"")</f>
        <v/>
      </c>
      <c r="Z309" s="46" t="str">
        <f t="shared" si="40"/>
        <v>44126</v>
      </c>
      <c r="AA309" s="46" t="str">
        <f t="shared" si="41"/>
        <v>BMJ 07344126SELATANDAY</v>
      </c>
      <c r="AB309" s="46" t="str">
        <f t="shared" si="42"/>
        <v>44126SELATANDAY</v>
      </c>
      <c r="AC309" s="46" t="str">
        <f t="shared" si="43"/>
        <v>BMJ 07344126DAY</v>
      </c>
      <c r="AD309" s="46" t="str">
        <f t="shared" si="44"/>
        <v>44126DAY</v>
      </c>
    </row>
    <row r="310" spans="1:30" x14ac:dyDescent="0.3">
      <c r="A310" s="46">
        <v>1</v>
      </c>
      <c r="B310" s="46" t="s">
        <v>118</v>
      </c>
      <c r="C310" s="110">
        <v>44126</v>
      </c>
      <c r="D310" s="49" t="s">
        <v>20</v>
      </c>
      <c r="E310" s="74">
        <v>44126</v>
      </c>
      <c r="F310" s="49">
        <v>5085069</v>
      </c>
      <c r="G310" s="46" t="s">
        <v>39</v>
      </c>
      <c r="H310" s="46" t="s">
        <v>40</v>
      </c>
      <c r="I310" s="46" t="s">
        <v>131</v>
      </c>
      <c r="J310" s="46" t="s">
        <v>124</v>
      </c>
      <c r="K310" s="46" t="s">
        <v>91</v>
      </c>
      <c r="L310" s="46" t="str">
        <f t="shared" si="36"/>
        <v>AXOR4843</v>
      </c>
      <c r="M310" s="46" t="str">
        <f t="shared" si="37"/>
        <v>BMJ</v>
      </c>
      <c r="N310" s="46" t="str">
        <f t="shared" si="38"/>
        <v>12 RODA</v>
      </c>
      <c r="O310" s="47">
        <v>0.6221875</v>
      </c>
      <c r="P310" s="48">
        <v>44126.622187499997</v>
      </c>
      <c r="Q310" s="50">
        <v>54300</v>
      </c>
      <c r="R310" s="50">
        <v>19960</v>
      </c>
      <c r="S310" s="72">
        <f t="shared" si="39"/>
        <v>34.340000000000003</v>
      </c>
      <c r="T310" s="49" t="s">
        <v>27</v>
      </c>
      <c r="U310" s="49" t="s">
        <v>28</v>
      </c>
      <c r="V310" s="46" t="s">
        <v>47</v>
      </c>
      <c r="X310" s="46" t="str">
        <f>IFERROR(VLOOKUP(W310,#REF!,38,FALSE),"")</f>
        <v/>
      </c>
      <c r="Z310" s="46" t="str">
        <f t="shared" si="40"/>
        <v>44126</v>
      </c>
      <c r="AA310" s="46" t="str">
        <f t="shared" si="41"/>
        <v>BMJ 07344126SELATANDAY</v>
      </c>
      <c r="AB310" s="46" t="str">
        <f t="shared" si="42"/>
        <v>44126SELATANDAY</v>
      </c>
      <c r="AC310" s="46" t="str">
        <f t="shared" si="43"/>
        <v>BMJ 07344126DAY</v>
      </c>
      <c r="AD310" s="46" t="str">
        <f t="shared" si="44"/>
        <v>44126DAY</v>
      </c>
    </row>
    <row r="311" spans="1:30" x14ac:dyDescent="0.3">
      <c r="A311" s="46">
        <v>1</v>
      </c>
      <c r="B311" s="46" t="s">
        <v>118</v>
      </c>
      <c r="C311" s="110">
        <v>44126</v>
      </c>
      <c r="D311" s="49" t="s">
        <v>20</v>
      </c>
      <c r="E311" s="74">
        <v>44126</v>
      </c>
      <c r="F311" s="49">
        <v>5085208</v>
      </c>
      <c r="G311" s="46" t="s">
        <v>39</v>
      </c>
      <c r="H311" s="46" t="s">
        <v>40</v>
      </c>
      <c r="I311" s="46" t="s">
        <v>131</v>
      </c>
      <c r="J311" s="46" t="s">
        <v>124</v>
      </c>
      <c r="K311" s="46" t="s">
        <v>91</v>
      </c>
      <c r="L311" s="46" t="str">
        <f t="shared" si="36"/>
        <v>AXOR4843</v>
      </c>
      <c r="M311" s="46" t="str">
        <f t="shared" si="37"/>
        <v>BMJ</v>
      </c>
      <c r="N311" s="46" t="str">
        <f t="shared" si="38"/>
        <v>12 RODA</v>
      </c>
      <c r="O311" s="47">
        <v>0.72303240740740737</v>
      </c>
      <c r="P311" s="48">
        <v>44126.723032407404</v>
      </c>
      <c r="Q311" s="50">
        <v>52760</v>
      </c>
      <c r="R311" s="50">
        <v>19960</v>
      </c>
      <c r="S311" s="72">
        <f t="shared" si="39"/>
        <v>32.799999999999997</v>
      </c>
      <c r="T311" s="49" t="s">
        <v>27</v>
      </c>
      <c r="U311" s="49" t="s">
        <v>28</v>
      </c>
      <c r="V311" s="46" t="s">
        <v>47</v>
      </c>
      <c r="X311" s="46" t="str">
        <f>IFERROR(VLOOKUP(W311,#REF!,38,FALSE),"")</f>
        <v/>
      </c>
      <c r="Z311" s="46" t="str">
        <f t="shared" si="40"/>
        <v>44126</v>
      </c>
      <c r="AA311" s="46" t="str">
        <f t="shared" si="41"/>
        <v>BMJ 07344126SELATANDAY</v>
      </c>
      <c r="AB311" s="46" t="str">
        <f t="shared" si="42"/>
        <v>44126SELATANDAY</v>
      </c>
      <c r="AC311" s="46" t="str">
        <f t="shared" si="43"/>
        <v>BMJ 07344126DAY</v>
      </c>
      <c r="AD311" s="46" t="str">
        <f t="shared" si="44"/>
        <v>44126DAY</v>
      </c>
    </row>
    <row r="312" spans="1:30" x14ac:dyDescent="0.3">
      <c r="A312" s="46">
        <v>1</v>
      </c>
      <c r="B312" s="46" t="s">
        <v>118</v>
      </c>
      <c r="C312" s="110">
        <v>44126</v>
      </c>
      <c r="D312" s="49" t="s">
        <v>20</v>
      </c>
      <c r="E312" s="74">
        <v>44126</v>
      </c>
      <c r="F312" s="49">
        <v>5084737</v>
      </c>
      <c r="G312" s="46" t="s">
        <v>39</v>
      </c>
      <c r="H312" s="46" t="s">
        <v>123</v>
      </c>
      <c r="I312" s="46" t="s">
        <v>132</v>
      </c>
      <c r="J312" s="46" t="s">
        <v>124</v>
      </c>
      <c r="K312" s="46" t="s">
        <v>93</v>
      </c>
      <c r="L312" s="46" t="str">
        <f t="shared" si="36"/>
        <v>AXOR4843</v>
      </c>
      <c r="M312" s="46" t="str">
        <f t="shared" si="37"/>
        <v>BMJ</v>
      </c>
      <c r="N312" s="46" t="str">
        <f t="shared" si="38"/>
        <v>12 RODA</v>
      </c>
      <c r="O312" s="47">
        <v>0.38628472222222227</v>
      </c>
      <c r="P312" s="48">
        <v>44126.386284722219</v>
      </c>
      <c r="Q312" s="50">
        <v>54480</v>
      </c>
      <c r="R312" s="50">
        <v>19740</v>
      </c>
      <c r="S312" s="72">
        <f t="shared" si="39"/>
        <v>34.74</v>
      </c>
      <c r="T312" s="49" t="s">
        <v>27</v>
      </c>
      <c r="U312" s="49" t="s">
        <v>28</v>
      </c>
      <c r="V312" s="46" t="s">
        <v>44</v>
      </c>
      <c r="W312" s="46" t="s">
        <v>94</v>
      </c>
      <c r="X312" s="46" t="str">
        <f>IFERROR(VLOOKUP(W312,#REF!,38,FALSE),"")</f>
        <v/>
      </c>
      <c r="Z312" s="46" t="str">
        <f t="shared" si="40"/>
        <v>M.Sainuddin Kasim44126</v>
      </c>
      <c r="AA312" s="46" t="str">
        <f t="shared" si="41"/>
        <v>BMJ 07444126SELATANDAY</v>
      </c>
      <c r="AB312" s="46" t="str">
        <f t="shared" si="42"/>
        <v>M.Sainuddin Kasim44126SELATANDAY</v>
      </c>
      <c r="AC312" s="46" t="str">
        <f t="shared" si="43"/>
        <v>BMJ 07444126DAY</v>
      </c>
      <c r="AD312" s="46" t="str">
        <f t="shared" si="44"/>
        <v>M.Sainuddin Kasim44126DAY</v>
      </c>
    </row>
    <row r="313" spans="1:30" x14ac:dyDescent="0.3">
      <c r="A313" s="46">
        <v>1</v>
      </c>
      <c r="B313" s="46" t="s">
        <v>118</v>
      </c>
      <c r="C313" s="110">
        <v>44126</v>
      </c>
      <c r="D313" s="49" t="s">
        <v>20</v>
      </c>
      <c r="E313" s="74">
        <v>44126</v>
      </c>
      <c r="F313" s="49">
        <v>5084857</v>
      </c>
      <c r="G313" s="46" t="s">
        <v>39</v>
      </c>
      <c r="H313" s="46" t="s">
        <v>123</v>
      </c>
      <c r="I313" s="46" t="s">
        <v>113</v>
      </c>
      <c r="J313" s="46" t="s">
        <v>124</v>
      </c>
      <c r="K313" s="46" t="s">
        <v>93</v>
      </c>
      <c r="L313" s="46" t="str">
        <f t="shared" si="36"/>
        <v>AXOR4843</v>
      </c>
      <c r="M313" s="46" t="str">
        <f t="shared" si="37"/>
        <v>BMJ</v>
      </c>
      <c r="N313" s="46" t="str">
        <f t="shared" si="38"/>
        <v>12 RODA</v>
      </c>
      <c r="O313" s="47">
        <v>0.46622685185185181</v>
      </c>
      <c r="P313" s="48">
        <v>44126.466226851851</v>
      </c>
      <c r="Q313" s="50">
        <v>52140</v>
      </c>
      <c r="R313" s="50">
        <v>19740</v>
      </c>
      <c r="S313" s="72">
        <f t="shared" si="39"/>
        <v>32.4</v>
      </c>
      <c r="T313" s="49" t="s">
        <v>27</v>
      </c>
      <c r="U313" s="49" t="s">
        <v>28</v>
      </c>
      <c r="V313" s="46" t="s">
        <v>44</v>
      </c>
      <c r="W313" s="46" t="s">
        <v>94</v>
      </c>
      <c r="X313" s="46" t="str">
        <f>IFERROR(VLOOKUP(W313,#REF!,38,FALSE),"")</f>
        <v/>
      </c>
      <c r="Z313" s="46" t="str">
        <f t="shared" si="40"/>
        <v>M.Sainuddin Kasim44126</v>
      </c>
      <c r="AA313" s="46" t="str">
        <f t="shared" si="41"/>
        <v>BMJ 07444126SELATANDAY</v>
      </c>
      <c r="AB313" s="46" t="str">
        <f t="shared" si="42"/>
        <v>M.Sainuddin Kasim44126SELATANDAY</v>
      </c>
      <c r="AC313" s="46" t="str">
        <f t="shared" si="43"/>
        <v>BMJ 07444126DAY</v>
      </c>
      <c r="AD313" s="46" t="str">
        <f t="shared" si="44"/>
        <v>M.Sainuddin Kasim44126DAY</v>
      </c>
    </row>
    <row r="314" spans="1:30" x14ac:dyDescent="0.3">
      <c r="A314" s="46">
        <v>1</v>
      </c>
      <c r="B314" s="46" t="s">
        <v>118</v>
      </c>
      <c r="C314" s="110">
        <v>44126</v>
      </c>
      <c r="D314" s="49" t="s">
        <v>20</v>
      </c>
      <c r="E314" s="74">
        <v>44126</v>
      </c>
      <c r="F314" s="49">
        <v>5084964</v>
      </c>
      <c r="G314" s="46" t="s">
        <v>39</v>
      </c>
      <c r="H314" s="46" t="s">
        <v>123</v>
      </c>
      <c r="I314" s="46" t="s">
        <v>113</v>
      </c>
      <c r="J314" s="46" t="s">
        <v>124</v>
      </c>
      <c r="K314" s="46" t="s">
        <v>93</v>
      </c>
      <c r="L314" s="46" t="str">
        <f t="shared" si="36"/>
        <v>AXOR4843</v>
      </c>
      <c r="M314" s="46" t="str">
        <f t="shared" si="37"/>
        <v>BMJ</v>
      </c>
      <c r="N314" s="46" t="str">
        <f t="shared" si="38"/>
        <v>12 RODA</v>
      </c>
      <c r="O314" s="47">
        <v>0.54275462962962961</v>
      </c>
      <c r="P314" s="48">
        <v>44126.542754629627</v>
      </c>
      <c r="Q314" s="50">
        <v>53020</v>
      </c>
      <c r="R314" s="50">
        <v>19740</v>
      </c>
      <c r="S314" s="72">
        <f t="shared" si="39"/>
        <v>33.28</v>
      </c>
      <c r="T314" s="49" t="s">
        <v>27</v>
      </c>
      <c r="U314" s="49" t="s">
        <v>28</v>
      </c>
      <c r="V314" s="46" t="s">
        <v>44</v>
      </c>
      <c r="W314" s="46" t="s">
        <v>94</v>
      </c>
      <c r="X314" s="46" t="str">
        <f>IFERROR(VLOOKUP(W314,#REF!,38,FALSE),"")</f>
        <v/>
      </c>
      <c r="Z314" s="46" t="str">
        <f t="shared" si="40"/>
        <v>M.Sainuddin Kasim44126</v>
      </c>
      <c r="AA314" s="46" t="str">
        <f t="shared" si="41"/>
        <v>BMJ 07444126SELATANDAY</v>
      </c>
      <c r="AB314" s="46" t="str">
        <f t="shared" si="42"/>
        <v>M.Sainuddin Kasim44126SELATANDAY</v>
      </c>
      <c r="AC314" s="46" t="str">
        <f t="shared" si="43"/>
        <v>BMJ 07444126DAY</v>
      </c>
      <c r="AD314" s="46" t="str">
        <f t="shared" si="44"/>
        <v>M.Sainuddin Kasim44126DAY</v>
      </c>
    </row>
    <row r="315" spans="1:30" x14ac:dyDescent="0.3">
      <c r="A315" s="46">
        <v>1</v>
      </c>
      <c r="B315" s="46" t="s">
        <v>118</v>
      </c>
      <c r="C315" s="110">
        <v>44126</v>
      </c>
      <c r="D315" s="49" t="s">
        <v>20</v>
      </c>
      <c r="E315" s="74">
        <v>44126</v>
      </c>
      <c r="F315" s="49">
        <v>5085073</v>
      </c>
      <c r="G315" s="46" t="s">
        <v>39</v>
      </c>
      <c r="H315" s="46" t="s">
        <v>123</v>
      </c>
      <c r="I315" s="46" t="s">
        <v>113</v>
      </c>
      <c r="J315" s="46" t="s">
        <v>124</v>
      </c>
      <c r="K315" s="46" t="s">
        <v>93</v>
      </c>
      <c r="L315" s="46" t="str">
        <f t="shared" si="36"/>
        <v>AXOR4843</v>
      </c>
      <c r="M315" s="46" t="str">
        <f t="shared" si="37"/>
        <v>BMJ</v>
      </c>
      <c r="N315" s="46" t="str">
        <f t="shared" si="38"/>
        <v>12 RODA</v>
      </c>
      <c r="O315" s="47">
        <v>0.62513888888888891</v>
      </c>
      <c r="P315" s="48">
        <v>44126.625138888892</v>
      </c>
      <c r="Q315" s="50">
        <v>54080</v>
      </c>
      <c r="R315" s="50">
        <v>19740</v>
      </c>
      <c r="S315" s="72">
        <f t="shared" si="39"/>
        <v>34.340000000000003</v>
      </c>
      <c r="T315" s="49" t="s">
        <v>27</v>
      </c>
      <c r="U315" s="49" t="s">
        <v>28</v>
      </c>
      <c r="V315" s="46" t="s">
        <v>114</v>
      </c>
      <c r="W315" s="46" t="s">
        <v>94</v>
      </c>
      <c r="X315" s="46" t="str">
        <f>IFERROR(VLOOKUP(W315,#REF!,38,FALSE),"")</f>
        <v/>
      </c>
      <c r="Z315" s="46" t="str">
        <f t="shared" si="40"/>
        <v>M.Sainuddin Kasim44126</v>
      </c>
      <c r="AA315" s="46" t="str">
        <f t="shared" si="41"/>
        <v>BMJ 07444126SELATANDAY</v>
      </c>
      <c r="AB315" s="46" t="str">
        <f t="shared" si="42"/>
        <v>M.Sainuddin Kasim44126SELATANDAY</v>
      </c>
      <c r="AC315" s="46" t="str">
        <f t="shared" si="43"/>
        <v>BMJ 07444126DAY</v>
      </c>
      <c r="AD315" s="46" t="str">
        <f t="shared" si="44"/>
        <v>M.Sainuddin Kasim44126DAY</v>
      </c>
    </row>
    <row r="316" spans="1:30" x14ac:dyDescent="0.3">
      <c r="A316" s="46">
        <v>1</v>
      </c>
      <c r="B316" s="46" t="s">
        <v>118</v>
      </c>
      <c r="C316" s="110">
        <v>44126</v>
      </c>
      <c r="D316" s="49" t="s">
        <v>20</v>
      </c>
      <c r="E316" s="74">
        <v>44126</v>
      </c>
      <c r="F316" s="49">
        <v>5085230</v>
      </c>
      <c r="G316" s="46" t="s">
        <v>39</v>
      </c>
      <c r="H316" s="46" t="s">
        <v>128</v>
      </c>
      <c r="I316" s="46" t="s">
        <v>129</v>
      </c>
      <c r="J316" s="46" t="s">
        <v>130</v>
      </c>
      <c r="K316" s="46" t="s">
        <v>93</v>
      </c>
      <c r="L316" s="46" t="str">
        <f t="shared" si="36"/>
        <v>AXOR4843</v>
      </c>
      <c r="M316" s="46" t="str">
        <f t="shared" si="37"/>
        <v>BMJ</v>
      </c>
      <c r="N316" s="46" t="str">
        <f t="shared" si="38"/>
        <v>12 RODA</v>
      </c>
      <c r="O316" s="47">
        <v>0.73562500000000008</v>
      </c>
      <c r="P316" s="48">
        <v>44126.735625000001</v>
      </c>
      <c r="Q316" s="50">
        <v>52100</v>
      </c>
      <c r="R316" s="50">
        <v>19740</v>
      </c>
      <c r="S316" s="72">
        <f t="shared" si="39"/>
        <v>32.36</v>
      </c>
      <c r="T316" s="49" t="s">
        <v>27</v>
      </c>
      <c r="U316" s="49" t="s">
        <v>28</v>
      </c>
      <c r="V316" s="46" t="s">
        <v>44</v>
      </c>
      <c r="W316" s="46" t="s">
        <v>94</v>
      </c>
      <c r="X316" s="46" t="str">
        <f>IFERROR(VLOOKUP(W316,#REF!,38,FALSE),"")</f>
        <v/>
      </c>
      <c r="Z316" s="46" t="str">
        <f t="shared" si="40"/>
        <v>M.Sainuddin Kasim44126</v>
      </c>
      <c r="AA316" s="46" t="str">
        <f t="shared" si="41"/>
        <v>BMJ 07444126SELATANDAY</v>
      </c>
      <c r="AB316" s="46" t="str">
        <f t="shared" si="42"/>
        <v>M.Sainuddin Kasim44126SELATANDAY</v>
      </c>
      <c r="AC316" s="46" t="str">
        <f t="shared" si="43"/>
        <v>BMJ 07444126DAY</v>
      </c>
      <c r="AD316" s="46" t="str">
        <f t="shared" si="44"/>
        <v>M.Sainuddin Kasim44126DAY</v>
      </c>
    </row>
    <row r="317" spans="1:30" x14ac:dyDescent="0.3">
      <c r="A317" s="46">
        <v>1</v>
      </c>
      <c r="B317" s="46" t="s">
        <v>118</v>
      </c>
      <c r="C317" s="110">
        <v>44126</v>
      </c>
      <c r="D317" s="49" t="s">
        <v>95</v>
      </c>
      <c r="E317" s="74">
        <v>44126</v>
      </c>
      <c r="F317" s="49">
        <v>5085383</v>
      </c>
      <c r="G317" s="46" t="s">
        <v>21</v>
      </c>
      <c r="H317" s="46" t="s">
        <v>68</v>
      </c>
      <c r="I317" s="46" t="s">
        <v>54</v>
      </c>
      <c r="J317" s="46" t="s">
        <v>57</v>
      </c>
      <c r="K317" s="46" t="s">
        <v>26</v>
      </c>
      <c r="L317" s="46" t="str">
        <f t="shared" si="36"/>
        <v>CGE370</v>
      </c>
      <c r="M317" s="46" t="str">
        <f t="shared" si="37"/>
        <v>BTP</v>
      </c>
      <c r="N317" s="46" t="str">
        <f t="shared" si="38"/>
        <v>12 RODA</v>
      </c>
      <c r="O317" s="47">
        <v>0.88299768518518518</v>
      </c>
      <c r="P317" s="48">
        <v>44126.887789351851</v>
      </c>
      <c r="Q317" s="50">
        <v>45720</v>
      </c>
      <c r="R317" s="50">
        <v>18360</v>
      </c>
      <c r="S317" s="72">
        <f t="shared" si="39"/>
        <v>27.36</v>
      </c>
      <c r="T317" s="49" t="s">
        <v>27</v>
      </c>
      <c r="U317" s="49" t="s">
        <v>28</v>
      </c>
      <c r="V317" s="46" t="s">
        <v>58</v>
      </c>
      <c r="W317" s="46" t="s">
        <v>96</v>
      </c>
      <c r="X317" s="46" t="str">
        <f>IFERROR(VLOOKUP(W317,#REF!,38,FALSE),"")</f>
        <v/>
      </c>
      <c r="Z317" s="46" t="str">
        <f t="shared" si="40"/>
        <v>Bustam44126</v>
      </c>
      <c r="AA317" s="46" t="str">
        <f t="shared" si="41"/>
        <v>BMJ 04044126UTARANIGHT</v>
      </c>
      <c r="AB317" s="46" t="str">
        <f t="shared" si="42"/>
        <v>Bustam44126UTARANIGHT</v>
      </c>
      <c r="AC317" s="46" t="str">
        <f t="shared" si="43"/>
        <v>BMJ 04044126NIGHT</v>
      </c>
      <c r="AD317" s="46" t="str">
        <f t="shared" si="44"/>
        <v>Bustam44126NIGHT</v>
      </c>
    </row>
    <row r="318" spans="1:30" x14ac:dyDescent="0.3">
      <c r="A318" s="46">
        <v>1</v>
      </c>
      <c r="B318" s="46" t="s">
        <v>118</v>
      </c>
      <c r="C318" s="110">
        <v>44126</v>
      </c>
      <c r="D318" s="49" t="s">
        <v>95</v>
      </c>
      <c r="E318" s="74">
        <v>44126</v>
      </c>
      <c r="F318" s="49">
        <v>5085469</v>
      </c>
      <c r="G318" s="46" t="s">
        <v>21</v>
      </c>
      <c r="H318" s="46" t="s">
        <v>68</v>
      </c>
      <c r="I318" s="46" t="s">
        <v>54</v>
      </c>
      <c r="J318" s="46" t="s">
        <v>57</v>
      </c>
      <c r="K318" s="46" t="s">
        <v>26</v>
      </c>
      <c r="L318" s="46" t="str">
        <f t="shared" si="36"/>
        <v>CGE370</v>
      </c>
      <c r="M318" s="46" t="str">
        <f t="shared" si="37"/>
        <v>BTP</v>
      </c>
      <c r="N318" s="46" t="str">
        <f t="shared" si="38"/>
        <v>12 RODA</v>
      </c>
      <c r="O318" s="47">
        <v>0.94166666666666676</v>
      </c>
      <c r="P318" s="48">
        <v>44126.941666666666</v>
      </c>
      <c r="Q318" s="50">
        <v>44920</v>
      </c>
      <c r="R318" s="50">
        <v>18360</v>
      </c>
      <c r="S318" s="72">
        <f t="shared" si="39"/>
        <v>26.56</v>
      </c>
      <c r="T318" s="49" t="s">
        <v>27</v>
      </c>
      <c r="U318" s="49" t="s">
        <v>28</v>
      </c>
      <c r="V318" s="46" t="s">
        <v>58</v>
      </c>
      <c r="W318" s="46" t="s">
        <v>96</v>
      </c>
      <c r="X318" s="46" t="str">
        <f>IFERROR(VLOOKUP(W318,#REF!,38,FALSE),"")</f>
        <v/>
      </c>
      <c r="Z318" s="46" t="str">
        <f t="shared" si="40"/>
        <v>Bustam44126</v>
      </c>
      <c r="AA318" s="46" t="str">
        <f t="shared" si="41"/>
        <v>BMJ 04044126UTARANIGHT</v>
      </c>
      <c r="AB318" s="46" t="str">
        <f t="shared" si="42"/>
        <v>Bustam44126UTARANIGHT</v>
      </c>
      <c r="AC318" s="46" t="str">
        <f t="shared" si="43"/>
        <v>BMJ 04044126NIGHT</v>
      </c>
      <c r="AD318" s="46" t="str">
        <f t="shared" si="44"/>
        <v>Bustam44126NIGHT</v>
      </c>
    </row>
    <row r="319" spans="1:30" x14ac:dyDescent="0.3">
      <c r="A319" s="46">
        <v>1</v>
      </c>
      <c r="B319" s="46" t="s">
        <v>118</v>
      </c>
      <c r="C319" s="110">
        <v>44126</v>
      </c>
      <c r="D319" s="49" t="s">
        <v>95</v>
      </c>
      <c r="E319" s="74">
        <v>44127</v>
      </c>
      <c r="F319" s="49">
        <v>5085559</v>
      </c>
      <c r="G319" s="46" t="s">
        <v>21</v>
      </c>
      <c r="H319" s="46" t="s">
        <v>53</v>
      </c>
      <c r="I319" s="46" t="s">
        <v>54</v>
      </c>
      <c r="J319" s="46" t="s">
        <v>57</v>
      </c>
      <c r="K319" s="46" t="s">
        <v>26</v>
      </c>
      <c r="L319" s="46" t="str">
        <f t="shared" si="36"/>
        <v>CGE370</v>
      </c>
      <c r="M319" s="46" t="str">
        <f t="shared" si="37"/>
        <v>BTP</v>
      </c>
      <c r="N319" s="46" t="str">
        <f t="shared" si="38"/>
        <v>12 RODA</v>
      </c>
      <c r="O319" s="47">
        <v>4.0856481481481481E-3</v>
      </c>
      <c r="P319" s="48">
        <v>44127.00408564815</v>
      </c>
      <c r="Q319" s="50">
        <v>47460</v>
      </c>
      <c r="R319" s="50">
        <v>18360</v>
      </c>
      <c r="S319" s="72">
        <f t="shared" si="39"/>
        <v>29.1</v>
      </c>
      <c r="T319" s="49" t="s">
        <v>27</v>
      </c>
      <c r="U319" s="49" t="s">
        <v>28</v>
      </c>
      <c r="V319" s="46" t="s">
        <v>63</v>
      </c>
      <c r="W319" s="46" t="s">
        <v>96</v>
      </c>
      <c r="X319" s="46" t="str">
        <f>IFERROR(VLOOKUP(W319,#REF!,38,FALSE),"")</f>
        <v/>
      </c>
      <c r="Z319" s="46" t="str">
        <f t="shared" si="40"/>
        <v>Bustam44126</v>
      </c>
      <c r="AA319" s="46" t="str">
        <f t="shared" si="41"/>
        <v>BMJ 04044126UTARANIGHT</v>
      </c>
      <c r="AB319" s="46" t="str">
        <f t="shared" si="42"/>
        <v>Bustam44126UTARANIGHT</v>
      </c>
      <c r="AC319" s="46" t="str">
        <f t="shared" si="43"/>
        <v>BMJ 04044126NIGHT</v>
      </c>
      <c r="AD319" s="46" t="str">
        <f t="shared" si="44"/>
        <v>Bustam44126NIGHT</v>
      </c>
    </row>
    <row r="320" spans="1:30" x14ac:dyDescent="0.3">
      <c r="A320" s="46">
        <v>1</v>
      </c>
      <c r="B320" s="46" t="s">
        <v>118</v>
      </c>
      <c r="C320" s="110">
        <v>44126</v>
      </c>
      <c r="D320" s="49" t="s">
        <v>95</v>
      </c>
      <c r="E320" s="74">
        <v>44127</v>
      </c>
      <c r="F320" s="49">
        <v>5085698</v>
      </c>
      <c r="G320" s="46" t="s">
        <v>21</v>
      </c>
      <c r="H320" s="46" t="s">
        <v>68</v>
      </c>
      <c r="I320" s="46" t="s">
        <v>54</v>
      </c>
      <c r="J320" s="46" t="s">
        <v>57</v>
      </c>
      <c r="K320" s="46" t="s">
        <v>26</v>
      </c>
      <c r="L320" s="46" t="str">
        <f t="shared" si="36"/>
        <v>CGE370</v>
      </c>
      <c r="M320" s="46" t="str">
        <f t="shared" si="37"/>
        <v>BTP</v>
      </c>
      <c r="N320" s="46" t="str">
        <f t="shared" si="38"/>
        <v>12 RODA</v>
      </c>
      <c r="O320" s="47">
        <v>0.12446759259259259</v>
      </c>
      <c r="P320" s="48">
        <v>44127.124467592592</v>
      </c>
      <c r="Q320" s="50">
        <v>45940</v>
      </c>
      <c r="R320" s="50">
        <v>18360</v>
      </c>
      <c r="S320" s="72">
        <f t="shared" si="39"/>
        <v>27.58</v>
      </c>
      <c r="T320" s="49" t="s">
        <v>27</v>
      </c>
      <c r="U320" s="49" t="s">
        <v>28</v>
      </c>
      <c r="V320" s="46" t="s">
        <v>60</v>
      </c>
      <c r="W320" s="46" t="s">
        <v>96</v>
      </c>
      <c r="X320" s="46" t="str">
        <f>IFERROR(VLOOKUP(W320,#REF!,38,FALSE),"")</f>
        <v/>
      </c>
      <c r="Z320" s="46" t="str">
        <f t="shared" si="40"/>
        <v>Bustam44126</v>
      </c>
      <c r="AA320" s="46" t="str">
        <f t="shared" si="41"/>
        <v>BMJ 04044126UTARANIGHT</v>
      </c>
      <c r="AB320" s="46" t="str">
        <f t="shared" si="42"/>
        <v>Bustam44126UTARANIGHT</v>
      </c>
      <c r="AC320" s="46" t="str">
        <f t="shared" si="43"/>
        <v>BMJ 04044126NIGHT</v>
      </c>
      <c r="AD320" s="46" t="str">
        <f t="shared" si="44"/>
        <v>Bustam44126NIGHT</v>
      </c>
    </row>
    <row r="321" spans="1:30" x14ac:dyDescent="0.3">
      <c r="A321" s="46">
        <v>1</v>
      </c>
      <c r="B321" s="46" t="s">
        <v>118</v>
      </c>
      <c r="C321" s="110">
        <v>44126</v>
      </c>
      <c r="D321" s="49" t="s">
        <v>95</v>
      </c>
      <c r="E321" s="74">
        <v>44127</v>
      </c>
      <c r="F321" s="49">
        <v>5085825</v>
      </c>
      <c r="G321" s="46" t="s">
        <v>21</v>
      </c>
      <c r="H321" s="46" t="s">
        <v>53</v>
      </c>
      <c r="I321" s="46" t="s">
        <v>54</v>
      </c>
      <c r="J321" s="46" t="s">
        <v>57</v>
      </c>
      <c r="K321" s="46" t="s">
        <v>26</v>
      </c>
      <c r="L321" s="46" t="str">
        <f t="shared" si="36"/>
        <v>CGE370</v>
      </c>
      <c r="M321" s="46" t="str">
        <f t="shared" si="37"/>
        <v>BTP</v>
      </c>
      <c r="N321" s="46" t="str">
        <f t="shared" si="38"/>
        <v>12 RODA</v>
      </c>
      <c r="O321" s="47">
        <v>0.2313425925925926</v>
      </c>
      <c r="P321" s="48">
        <v>44127.231342592589</v>
      </c>
      <c r="Q321" s="50">
        <v>46960</v>
      </c>
      <c r="R321" s="50">
        <v>18360</v>
      </c>
      <c r="S321" s="72">
        <f t="shared" si="39"/>
        <v>28.6</v>
      </c>
      <c r="T321" s="49" t="s">
        <v>27</v>
      </c>
      <c r="U321" s="49" t="s">
        <v>28</v>
      </c>
      <c r="V321" s="46" t="s">
        <v>63</v>
      </c>
      <c r="W321" s="46" t="s">
        <v>96</v>
      </c>
      <c r="X321" s="46" t="str">
        <f>IFERROR(VLOOKUP(W321,#REF!,38,FALSE),"")</f>
        <v/>
      </c>
      <c r="Z321" s="46" t="str">
        <f t="shared" si="40"/>
        <v>Bustam44126</v>
      </c>
      <c r="AA321" s="46" t="str">
        <f t="shared" si="41"/>
        <v>BMJ 04044126UTARANIGHT</v>
      </c>
      <c r="AB321" s="46" t="str">
        <f t="shared" si="42"/>
        <v>Bustam44126UTARANIGHT</v>
      </c>
      <c r="AC321" s="46" t="str">
        <f t="shared" si="43"/>
        <v>BMJ 04044126NIGHT</v>
      </c>
      <c r="AD321" s="46" t="str">
        <f t="shared" si="44"/>
        <v>Bustam44126NIGHT</v>
      </c>
    </row>
    <row r="322" spans="1:30" x14ac:dyDescent="0.3">
      <c r="A322" s="46">
        <v>1</v>
      </c>
      <c r="B322" s="46" t="s">
        <v>118</v>
      </c>
      <c r="C322" s="110">
        <v>44126</v>
      </c>
      <c r="D322" s="49" t="s">
        <v>95</v>
      </c>
      <c r="E322" s="74">
        <v>44126</v>
      </c>
      <c r="F322" s="49">
        <v>5085331</v>
      </c>
      <c r="G322" s="46" t="s">
        <v>21</v>
      </c>
      <c r="H322" s="46" t="s">
        <v>22</v>
      </c>
      <c r="I322" s="46" t="s">
        <v>48</v>
      </c>
      <c r="J322" s="46" t="s">
        <v>49</v>
      </c>
      <c r="K322" s="46" t="s">
        <v>31</v>
      </c>
      <c r="L322" s="46" t="str">
        <f t="shared" si="36"/>
        <v>CGE370</v>
      </c>
      <c r="M322" s="46" t="str">
        <f t="shared" si="37"/>
        <v>BTP</v>
      </c>
      <c r="N322" s="46" t="str">
        <f t="shared" si="38"/>
        <v>12 RODA</v>
      </c>
      <c r="O322" s="47">
        <v>0.85218749999999999</v>
      </c>
      <c r="P322" s="48">
        <v>44126.857303240744</v>
      </c>
      <c r="Q322" s="50">
        <v>44840</v>
      </c>
      <c r="R322" s="50">
        <v>16740</v>
      </c>
      <c r="S322" s="72">
        <f t="shared" si="39"/>
        <v>28.1</v>
      </c>
      <c r="T322" s="49" t="s">
        <v>27</v>
      </c>
      <c r="U322" s="49" t="s">
        <v>28</v>
      </c>
      <c r="V322" s="46" t="s">
        <v>127</v>
      </c>
      <c r="W322" s="46" t="s">
        <v>133</v>
      </c>
      <c r="X322" s="46" t="str">
        <f>IFERROR(VLOOKUP(W322,#REF!,38,FALSE),"")</f>
        <v/>
      </c>
      <c r="Z322" s="46" t="str">
        <f t="shared" si="40"/>
        <v>M.andri44126</v>
      </c>
      <c r="AA322" s="46" t="str">
        <f t="shared" si="41"/>
        <v>BMJ 04144126UTARANIGHT</v>
      </c>
      <c r="AB322" s="46" t="str">
        <f t="shared" si="42"/>
        <v>M.andri44126UTARANIGHT</v>
      </c>
      <c r="AC322" s="46" t="str">
        <f t="shared" si="43"/>
        <v>BMJ 04144126NIGHT</v>
      </c>
      <c r="AD322" s="46" t="str">
        <f t="shared" si="44"/>
        <v>M.andri44126NIGHT</v>
      </c>
    </row>
    <row r="323" spans="1:30" x14ac:dyDescent="0.3">
      <c r="A323" s="46">
        <v>1</v>
      </c>
      <c r="B323" s="46" t="s">
        <v>118</v>
      </c>
      <c r="C323" s="110">
        <v>44126</v>
      </c>
      <c r="D323" s="49" t="s">
        <v>95</v>
      </c>
      <c r="E323" s="74">
        <v>44126</v>
      </c>
      <c r="F323" s="49">
        <v>5085413</v>
      </c>
      <c r="G323" s="46" t="s">
        <v>21</v>
      </c>
      <c r="H323" s="46" t="s">
        <v>22</v>
      </c>
      <c r="I323" s="46" t="s">
        <v>48</v>
      </c>
      <c r="J323" s="46" t="s">
        <v>49</v>
      </c>
      <c r="K323" s="46" t="s">
        <v>31</v>
      </c>
      <c r="L323" s="46" t="str">
        <f t="shared" si="36"/>
        <v>CGE370</v>
      </c>
      <c r="M323" s="46" t="str">
        <f t="shared" si="37"/>
        <v>BTP</v>
      </c>
      <c r="N323" s="46" t="str">
        <f t="shared" si="38"/>
        <v>12 RODA</v>
      </c>
      <c r="O323" s="47">
        <v>0.90675925925925915</v>
      </c>
      <c r="P323" s="48">
        <v>44126.906759259262</v>
      </c>
      <c r="Q323" s="50">
        <v>44960</v>
      </c>
      <c r="R323" s="50">
        <v>16740</v>
      </c>
      <c r="S323" s="72">
        <f t="shared" si="39"/>
        <v>28.22</v>
      </c>
      <c r="T323" s="49" t="s">
        <v>27</v>
      </c>
      <c r="U323" s="49" t="s">
        <v>28</v>
      </c>
      <c r="V323" s="46" t="s">
        <v>50</v>
      </c>
      <c r="W323" s="46" t="s">
        <v>133</v>
      </c>
      <c r="X323" s="46" t="str">
        <f>IFERROR(VLOOKUP(W323,#REF!,38,FALSE),"")</f>
        <v/>
      </c>
      <c r="Z323" s="46" t="str">
        <f t="shared" si="40"/>
        <v>M.andri44126</v>
      </c>
      <c r="AA323" s="46" t="str">
        <f t="shared" si="41"/>
        <v>BMJ 04144126UTARANIGHT</v>
      </c>
      <c r="AB323" s="46" t="str">
        <f t="shared" si="42"/>
        <v>M.andri44126UTARANIGHT</v>
      </c>
      <c r="AC323" s="46" t="str">
        <f t="shared" si="43"/>
        <v>BMJ 04144126NIGHT</v>
      </c>
      <c r="AD323" s="46" t="str">
        <f t="shared" si="44"/>
        <v>M.andri44126NIGHT</v>
      </c>
    </row>
    <row r="324" spans="1:30" x14ac:dyDescent="0.3">
      <c r="A324" s="46">
        <v>1</v>
      </c>
      <c r="B324" s="46" t="s">
        <v>118</v>
      </c>
      <c r="C324" s="110">
        <v>44126</v>
      </c>
      <c r="D324" s="49" t="s">
        <v>95</v>
      </c>
      <c r="E324" s="74">
        <v>44126</v>
      </c>
      <c r="F324" s="49">
        <v>5085507</v>
      </c>
      <c r="G324" s="46" t="s">
        <v>21</v>
      </c>
      <c r="H324" s="46" t="s">
        <v>22</v>
      </c>
      <c r="I324" s="46" t="s">
        <v>48</v>
      </c>
      <c r="J324" s="46" t="s">
        <v>49</v>
      </c>
      <c r="K324" s="46" t="s">
        <v>31</v>
      </c>
      <c r="L324" s="46" t="str">
        <f t="shared" si="36"/>
        <v>CGE370</v>
      </c>
      <c r="M324" s="46" t="str">
        <f t="shared" si="37"/>
        <v>BTP</v>
      </c>
      <c r="N324" s="46" t="str">
        <f t="shared" si="38"/>
        <v>12 RODA</v>
      </c>
      <c r="O324" s="47">
        <v>0.9641319444444445</v>
      </c>
      <c r="P324" s="48">
        <v>44126.964131944442</v>
      </c>
      <c r="Q324" s="50">
        <v>45960</v>
      </c>
      <c r="R324" s="50">
        <v>16740</v>
      </c>
      <c r="S324" s="72">
        <f t="shared" si="39"/>
        <v>29.22</v>
      </c>
      <c r="T324" s="49" t="s">
        <v>27</v>
      </c>
      <c r="U324" s="49" t="s">
        <v>28</v>
      </c>
      <c r="V324" s="46" t="s">
        <v>70</v>
      </c>
      <c r="W324" s="46" t="s">
        <v>133</v>
      </c>
      <c r="X324" s="46" t="str">
        <f>IFERROR(VLOOKUP(W324,#REF!,38,FALSE),"")</f>
        <v/>
      </c>
      <c r="Z324" s="46" t="str">
        <f t="shared" si="40"/>
        <v>M.andri44126</v>
      </c>
      <c r="AA324" s="46" t="str">
        <f t="shared" si="41"/>
        <v>BMJ 04144126UTARANIGHT</v>
      </c>
      <c r="AB324" s="46" t="str">
        <f t="shared" si="42"/>
        <v>M.andri44126UTARANIGHT</v>
      </c>
      <c r="AC324" s="46" t="str">
        <f t="shared" si="43"/>
        <v>BMJ 04144126NIGHT</v>
      </c>
      <c r="AD324" s="46" t="str">
        <f t="shared" si="44"/>
        <v>M.andri44126NIGHT</v>
      </c>
    </row>
    <row r="325" spans="1:30" x14ac:dyDescent="0.3">
      <c r="A325" s="46">
        <v>1</v>
      </c>
      <c r="B325" s="46" t="s">
        <v>118</v>
      </c>
      <c r="C325" s="110">
        <v>44126</v>
      </c>
      <c r="D325" s="49" t="s">
        <v>95</v>
      </c>
      <c r="E325" s="74">
        <v>44127</v>
      </c>
      <c r="F325" s="49">
        <v>5085586</v>
      </c>
      <c r="G325" s="46" t="s">
        <v>21</v>
      </c>
      <c r="H325" s="46" t="s">
        <v>22</v>
      </c>
      <c r="I325" s="46" t="s">
        <v>48</v>
      </c>
      <c r="J325" s="46" t="s">
        <v>49</v>
      </c>
      <c r="K325" s="46" t="s">
        <v>31</v>
      </c>
      <c r="L325" s="46" t="str">
        <f t="shared" si="36"/>
        <v>CGE370</v>
      </c>
      <c r="M325" s="46" t="str">
        <f t="shared" si="37"/>
        <v>BTP</v>
      </c>
      <c r="N325" s="46" t="str">
        <f t="shared" si="38"/>
        <v>12 RODA</v>
      </c>
      <c r="O325" s="47">
        <v>2.1412037037037035E-2</v>
      </c>
      <c r="P325" s="48">
        <v>44127.021412037036</v>
      </c>
      <c r="Q325" s="50">
        <v>43860</v>
      </c>
      <c r="R325" s="50">
        <v>16740</v>
      </c>
      <c r="S325" s="72">
        <f t="shared" si="39"/>
        <v>27.12</v>
      </c>
      <c r="T325" s="49" t="s">
        <v>27</v>
      </c>
      <c r="U325" s="49" t="s">
        <v>28</v>
      </c>
      <c r="V325" s="46" t="s">
        <v>127</v>
      </c>
      <c r="W325" s="46" t="s">
        <v>133</v>
      </c>
      <c r="X325" s="46" t="str">
        <f>IFERROR(VLOOKUP(W325,#REF!,38,FALSE),"")</f>
        <v/>
      </c>
      <c r="Z325" s="46" t="str">
        <f t="shared" si="40"/>
        <v>M.andri44126</v>
      </c>
      <c r="AA325" s="46" t="str">
        <f t="shared" si="41"/>
        <v>BMJ 04144126UTARANIGHT</v>
      </c>
      <c r="AB325" s="46" t="str">
        <f t="shared" si="42"/>
        <v>M.andri44126UTARANIGHT</v>
      </c>
      <c r="AC325" s="46" t="str">
        <f t="shared" si="43"/>
        <v>BMJ 04144126NIGHT</v>
      </c>
      <c r="AD325" s="46" t="str">
        <f t="shared" si="44"/>
        <v>M.andri44126NIGHT</v>
      </c>
    </row>
    <row r="326" spans="1:30" x14ac:dyDescent="0.3">
      <c r="A326" s="46">
        <v>1</v>
      </c>
      <c r="B326" s="46" t="s">
        <v>118</v>
      </c>
      <c r="C326" s="110">
        <v>44126</v>
      </c>
      <c r="D326" s="49" t="s">
        <v>95</v>
      </c>
      <c r="E326" s="74">
        <v>44127</v>
      </c>
      <c r="F326" s="49">
        <v>5085824</v>
      </c>
      <c r="G326" s="46" t="s">
        <v>21</v>
      </c>
      <c r="H326" s="46" t="s">
        <v>22</v>
      </c>
      <c r="I326" s="46" t="s">
        <v>48</v>
      </c>
      <c r="J326" s="46" t="s">
        <v>49</v>
      </c>
      <c r="K326" s="46" t="s">
        <v>31</v>
      </c>
      <c r="L326" s="46" t="str">
        <f t="shared" ref="L326:L389" si="45">IFERROR(VLOOKUP(K326,db_unit,2,FALSE),"")</f>
        <v>CGE370</v>
      </c>
      <c r="M326" s="46" t="str">
        <f t="shared" ref="M326:M389" si="46">IFERROR(VLOOKUP(K326,db_unit,3,FALSE),"")</f>
        <v>BTP</v>
      </c>
      <c r="N326" s="46" t="str">
        <f t="shared" ref="N326:N389" si="47">IFERROR(VLOOKUP(K326,db_unit,4,FALSE),"")</f>
        <v>12 RODA</v>
      </c>
      <c r="O326" s="47">
        <v>0.23087962962962963</v>
      </c>
      <c r="P326" s="48">
        <v>44127.230879629627</v>
      </c>
      <c r="Q326" s="50">
        <v>45920</v>
      </c>
      <c r="R326" s="50">
        <v>16740</v>
      </c>
      <c r="S326" s="72">
        <f t="shared" si="39"/>
        <v>29.18</v>
      </c>
      <c r="T326" s="49" t="s">
        <v>27</v>
      </c>
      <c r="U326" s="49" t="s">
        <v>28</v>
      </c>
      <c r="V326" s="46" t="s">
        <v>50</v>
      </c>
      <c r="W326" s="46" t="s">
        <v>133</v>
      </c>
      <c r="X326" s="46" t="str">
        <f>IFERROR(VLOOKUP(W326,#REF!,38,FALSE),"")</f>
        <v/>
      </c>
      <c r="Z326" s="46" t="str">
        <f t="shared" si="40"/>
        <v>M.andri44126</v>
      </c>
      <c r="AA326" s="46" t="str">
        <f t="shared" si="41"/>
        <v>BMJ 04144126UTARANIGHT</v>
      </c>
      <c r="AB326" s="46" t="str">
        <f t="shared" si="42"/>
        <v>M.andri44126UTARANIGHT</v>
      </c>
      <c r="AC326" s="46" t="str">
        <f t="shared" si="43"/>
        <v>BMJ 04144126NIGHT</v>
      </c>
      <c r="AD326" s="46" t="str">
        <f t="shared" si="44"/>
        <v>M.andri44126NIGHT</v>
      </c>
    </row>
    <row r="327" spans="1:30" x14ac:dyDescent="0.3">
      <c r="A327" s="46">
        <v>1</v>
      </c>
      <c r="B327" s="46" t="s">
        <v>118</v>
      </c>
      <c r="C327" s="110">
        <v>44126</v>
      </c>
      <c r="D327" s="49" t="s">
        <v>95</v>
      </c>
      <c r="E327" s="74">
        <v>44126</v>
      </c>
      <c r="F327" s="49">
        <v>5085309</v>
      </c>
      <c r="G327" s="46" t="s">
        <v>21</v>
      </c>
      <c r="H327" s="46" t="s">
        <v>53</v>
      </c>
      <c r="I327" s="46" t="s">
        <v>54</v>
      </c>
      <c r="J327" s="46" t="s">
        <v>57</v>
      </c>
      <c r="K327" s="46" t="s">
        <v>34</v>
      </c>
      <c r="L327" s="46" t="str">
        <f t="shared" si="45"/>
        <v>CGE370</v>
      </c>
      <c r="M327" s="46" t="str">
        <f t="shared" si="46"/>
        <v>BTP</v>
      </c>
      <c r="N327" s="46" t="str">
        <f t="shared" si="47"/>
        <v>12 RODA</v>
      </c>
      <c r="O327" s="47">
        <v>0.83871527777777777</v>
      </c>
      <c r="P327" s="48">
        <v>44126.843680555554</v>
      </c>
      <c r="Q327" s="50">
        <v>46700</v>
      </c>
      <c r="R327" s="50">
        <v>17060</v>
      </c>
      <c r="S327" s="72">
        <f t="shared" ref="S327:S390" si="48">(Q327-R327)/1000</f>
        <v>29.64</v>
      </c>
      <c r="T327" s="49" t="s">
        <v>27</v>
      </c>
      <c r="U327" s="49" t="s">
        <v>28</v>
      </c>
      <c r="V327" s="46" t="s">
        <v>63</v>
      </c>
      <c r="W327" s="46" t="s">
        <v>134</v>
      </c>
      <c r="X327" s="46" t="str">
        <f>IFERROR(VLOOKUP(W327,#REF!,38,FALSE),"")</f>
        <v/>
      </c>
      <c r="Z327" s="46" t="str">
        <f t="shared" ref="Z327:Z390" si="49">W327&amp;C327</f>
        <v>Herman as44126</v>
      </c>
      <c r="AA327" s="46" t="str">
        <f t="shared" ref="AA327:AA390" si="50">K327&amp;C327&amp;G327&amp;D327</f>
        <v>BMJ 04344126UTARANIGHT</v>
      </c>
      <c r="AB327" s="46" t="str">
        <f t="shared" ref="AB327:AB390" si="51">W327&amp;C327&amp;G327&amp;D327</f>
        <v>Herman as44126UTARANIGHT</v>
      </c>
      <c r="AC327" s="46" t="str">
        <f t="shared" ref="AC327:AC390" si="52">K327&amp;C327&amp;D327</f>
        <v>BMJ 04344126NIGHT</v>
      </c>
      <c r="AD327" s="46" t="str">
        <f t="shared" ref="AD327:AD390" si="53">W327&amp;C327&amp;D327</f>
        <v>Herman as44126NIGHT</v>
      </c>
    </row>
    <row r="328" spans="1:30" x14ac:dyDescent="0.3">
      <c r="A328" s="46">
        <v>1</v>
      </c>
      <c r="B328" s="46" t="s">
        <v>118</v>
      </c>
      <c r="C328" s="110">
        <v>44126</v>
      </c>
      <c r="D328" s="49" t="s">
        <v>95</v>
      </c>
      <c r="E328" s="74">
        <v>44126</v>
      </c>
      <c r="F328" s="49">
        <v>5085405</v>
      </c>
      <c r="G328" s="46" t="s">
        <v>21</v>
      </c>
      <c r="H328" s="46" t="s">
        <v>22</v>
      </c>
      <c r="I328" s="46" t="s">
        <v>48</v>
      </c>
      <c r="J328" s="46" t="s">
        <v>49</v>
      </c>
      <c r="K328" s="46" t="s">
        <v>34</v>
      </c>
      <c r="L328" s="46" t="str">
        <f t="shared" si="45"/>
        <v>CGE370</v>
      </c>
      <c r="M328" s="46" t="str">
        <f t="shared" si="46"/>
        <v>BTP</v>
      </c>
      <c r="N328" s="46" t="str">
        <f t="shared" si="47"/>
        <v>12 RODA</v>
      </c>
      <c r="O328" s="47">
        <v>0.90010416666666659</v>
      </c>
      <c r="P328" s="48">
        <v>44126.900104166663</v>
      </c>
      <c r="Q328" s="50">
        <v>44720</v>
      </c>
      <c r="R328" s="50">
        <v>17060</v>
      </c>
      <c r="S328" s="72">
        <f t="shared" si="48"/>
        <v>27.66</v>
      </c>
      <c r="T328" s="49" t="s">
        <v>27</v>
      </c>
      <c r="U328" s="49" t="s">
        <v>28</v>
      </c>
      <c r="V328" s="46" t="s">
        <v>59</v>
      </c>
      <c r="W328" s="46" t="s">
        <v>134</v>
      </c>
      <c r="X328" s="46" t="str">
        <f>IFERROR(VLOOKUP(W328,#REF!,38,FALSE),"")</f>
        <v/>
      </c>
      <c r="Z328" s="46" t="str">
        <f t="shared" si="49"/>
        <v>Herman as44126</v>
      </c>
      <c r="AA328" s="46" t="str">
        <f t="shared" si="50"/>
        <v>BMJ 04344126UTARANIGHT</v>
      </c>
      <c r="AB328" s="46" t="str">
        <f t="shared" si="51"/>
        <v>Herman as44126UTARANIGHT</v>
      </c>
      <c r="AC328" s="46" t="str">
        <f t="shared" si="52"/>
        <v>BMJ 04344126NIGHT</v>
      </c>
      <c r="AD328" s="46" t="str">
        <f t="shared" si="53"/>
        <v>Herman as44126NIGHT</v>
      </c>
    </row>
    <row r="329" spans="1:30" x14ac:dyDescent="0.3">
      <c r="A329" s="46">
        <v>1</v>
      </c>
      <c r="B329" s="46" t="s">
        <v>118</v>
      </c>
      <c r="C329" s="110">
        <v>44126</v>
      </c>
      <c r="D329" s="49" t="s">
        <v>95</v>
      </c>
      <c r="E329" s="74">
        <v>44126</v>
      </c>
      <c r="F329" s="49">
        <v>5085495</v>
      </c>
      <c r="G329" s="46" t="s">
        <v>21</v>
      </c>
      <c r="H329" s="46" t="s">
        <v>53</v>
      </c>
      <c r="I329" s="46" t="s">
        <v>54</v>
      </c>
      <c r="J329" s="46" t="s">
        <v>57</v>
      </c>
      <c r="K329" s="46" t="s">
        <v>34</v>
      </c>
      <c r="L329" s="46" t="str">
        <f t="shared" si="45"/>
        <v>CGE370</v>
      </c>
      <c r="M329" s="46" t="str">
        <f t="shared" si="46"/>
        <v>BTP</v>
      </c>
      <c r="N329" s="46" t="str">
        <f t="shared" si="47"/>
        <v>12 RODA</v>
      </c>
      <c r="O329" s="47">
        <v>0.96053240740740742</v>
      </c>
      <c r="P329" s="48">
        <v>44126.960532407407</v>
      </c>
      <c r="Q329" s="50">
        <v>46980</v>
      </c>
      <c r="R329" s="50">
        <v>17060</v>
      </c>
      <c r="S329" s="72">
        <f t="shared" si="48"/>
        <v>29.92</v>
      </c>
      <c r="T329" s="49" t="s">
        <v>27</v>
      </c>
      <c r="U329" s="49" t="s">
        <v>28</v>
      </c>
      <c r="V329" s="46" t="s">
        <v>63</v>
      </c>
      <c r="W329" s="46" t="s">
        <v>134</v>
      </c>
      <c r="X329" s="46" t="str">
        <f>IFERROR(VLOOKUP(W329,#REF!,38,FALSE),"")</f>
        <v/>
      </c>
      <c r="Z329" s="46" t="str">
        <f t="shared" si="49"/>
        <v>Herman as44126</v>
      </c>
      <c r="AA329" s="46" t="str">
        <f t="shared" si="50"/>
        <v>BMJ 04344126UTARANIGHT</v>
      </c>
      <c r="AB329" s="46" t="str">
        <f t="shared" si="51"/>
        <v>Herman as44126UTARANIGHT</v>
      </c>
      <c r="AC329" s="46" t="str">
        <f t="shared" si="52"/>
        <v>BMJ 04344126NIGHT</v>
      </c>
      <c r="AD329" s="46" t="str">
        <f t="shared" si="53"/>
        <v>Herman as44126NIGHT</v>
      </c>
    </row>
    <row r="330" spans="1:30" x14ac:dyDescent="0.3">
      <c r="A330" s="46">
        <v>1</v>
      </c>
      <c r="B330" s="46" t="s">
        <v>118</v>
      </c>
      <c r="C330" s="110">
        <v>44126</v>
      </c>
      <c r="D330" s="49" t="s">
        <v>95</v>
      </c>
      <c r="E330" s="74">
        <v>44127</v>
      </c>
      <c r="F330" s="49">
        <v>5085575</v>
      </c>
      <c r="G330" s="46" t="s">
        <v>21</v>
      </c>
      <c r="H330" s="46" t="s">
        <v>22</v>
      </c>
      <c r="I330" s="46" t="s">
        <v>48</v>
      </c>
      <c r="J330" s="46" t="s">
        <v>49</v>
      </c>
      <c r="K330" s="46" t="s">
        <v>34</v>
      </c>
      <c r="L330" s="46" t="str">
        <f t="shared" si="45"/>
        <v>CGE370</v>
      </c>
      <c r="M330" s="46" t="str">
        <f t="shared" si="46"/>
        <v>BTP</v>
      </c>
      <c r="N330" s="46" t="str">
        <f t="shared" si="47"/>
        <v>12 RODA</v>
      </c>
      <c r="O330" s="47">
        <v>1.622685185185185E-2</v>
      </c>
      <c r="P330" s="48">
        <v>44127.016226851854</v>
      </c>
      <c r="Q330" s="50">
        <v>44260</v>
      </c>
      <c r="R330" s="50">
        <v>17060</v>
      </c>
      <c r="S330" s="72">
        <f t="shared" si="48"/>
        <v>27.2</v>
      </c>
      <c r="T330" s="49" t="s">
        <v>27</v>
      </c>
      <c r="U330" s="49" t="s">
        <v>28</v>
      </c>
      <c r="V330" s="46" t="s">
        <v>59</v>
      </c>
      <c r="W330" s="46" t="s">
        <v>134</v>
      </c>
      <c r="X330" s="46" t="str">
        <f>IFERROR(VLOOKUP(W330,#REF!,38,FALSE),"")</f>
        <v/>
      </c>
      <c r="Z330" s="46" t="str">
        <f t="shared" si="49"/>
        <v>Herman as44126</v>
      </c>
      <c r="AA330" s="46" t="str">
        <f t="shared" si="50"/>
        <v>BMJ 04344126UTARANIGHT</v>
      </c>
      <c r="AB330" s="46" t="str">
        <f t="shared" si="51"/>
        <v>Herman as44126UTARANIGHT</v>
      </c>
      <c r="AC330" s="46" t="str">
        <f t="shared" si="52"/>
        <v>BMJ 04344126NIGHT</v>
      </c>
      <c r="AD330" s="46" t="str">
        <f t="shared" si="53"/>
        <v>Herman as44126NIGHT</v>
      </c>
    </row>
    <row r="331" spans="1:30" x14ac:dyDescent="0.3">
      <c r="A331" s="46">
        <v>1</v>
      </c>
      <c r="B331" s="46" t="s">
        <v>118</v>
      </c>
      <c r="C331" s="110">
        <v>44126</v>
      </c>
      <c r="D331" s="49" t="s">
        <v>95</v>
      </c>
      <c r="E331" s="74">
        <v>44126</v>
      </c>
      <c r="F331" s="49">
        <v>5085335</v>
      </c>
      <c r="G331" s="46" t="s">
        <v>21</v>
      </c>
      <c r="H331" s="46" t="s">
        <v>22</v>
      </c>
      <c r="I331" s="46" t="s">
        <v>48</v>
      </c>
      <c r="J331" s="46" t="s">
        <v>49</v>
      </c>
      <c r="K331" s="46" t="s">
        <v>120</v>
      </c>
      <c r="L331" s="46" t="str">
        <f t="shared" si="45"/>
        <v>CGE370</v>
      </c>
      <c r="M331" s="46" t="str">
        <f t="shared" si="46"/>
        <v>BTP</v>
      </c>
      <c r="N331" s="46" t="str">
        <f t="shared" si="47"/>
        <v>12 RODA</v>
      </c>
      <c r="O331" s="47">
        <v>0.85417824074074078</v>
      </c>
      <c r="P331" s="48">
        <v>44126.858599537038</v>
      </c>
      <c r="Q331" s="50">
        <v>44220</v>
      </c>
      <c r="R331" s="50">
        <v>16700</v>
      </c>
      <c r="S331" s="72">
        <f t="shared" si="48"/>
        <v>27.52</v>
      </c>
      <c r="T331" s="49" t="s">
        <v>27</v>
      </c>
      <c r="U331" s="49" t="s">
        <v>28</v>
      </c>
      <c r="V331" s="46" t="s">
        <v>29</v>
      </c>
      <c r="W331" s="46" t="s">
        <v>110</v>
      </c>
      <c r="X331" s="46" t="str">
        <f>IFERROR(VLOOKUP(W331,#REF!,38,FALSE),"")</f>
        <v/>
      </c>
      <c r="Z331" s="46" t="str">
        <f t="shared" si="49"/>
        <v>Kosmas DN44126</v>
      </c>
      <c r="AA331" s="46" t="str">
        <f t="shared" si="50"/>
        <v>BMJ 04444126UTARANIGHT</v>
      </c>
      <c r="AB331" s="46" t="str">
        <f t="shared" si="51"/>
        <v>Kosmas DN44126UTARANIGHT</v>
      </c>
      <c r="AC331" s="46" t="str">
        <f t="shared" si="52"/>
        <v>BMJ 04444126NIGHT</v>
      </c>
      <c r="AD331" s="46" t="str">
        <f t="shared" si="53"/>
        <v>Kosmas DN44126NIGHT</v>
      </c>
    </row>
    <row r="332" spans="1:30" x14ac:dyDescent="0.3">
      <c r="A332" s="46">
        <v>1</v>
      </c>
      <c r="B332" s="46" t="s">
        <v>118</v>
      </c>
      <c r="C332" s="110">
        <v>44126</v>
      </c>
      <c r="D332" s="49" t="s">
        <v>95</v>
      </c>
      <c r="E332" s="74">
        <v>44126</v>
      </c>
      <c r="F332" s="49">
        <v>5085422</v>
      </c>
      <c r="G332" s="46" t="s">
        <v>21</v>
      </c>
      <c r="H332" s="46" t="s">
        <v>68</v>
      </c>
      <c r="I332" s="46" t="s">
        <v>54</v>
      </c>
      <c r="J332" s="46" t="s">
        <v>57</v>
      </c>
      <c r="K332" s="46" t="s">
        <v>120</v>
      </c>
      <c r="L332" s="46" t="str">
        <f t="shared" si="45"/>
        <v>CGE370</v>
      </c>
      <c r="M332" s="46" t="str">
        <f t="shared" si="46"/>
        <v>BTP</v>
      </c>
      <c r="N332" s="46" t="str">
        <f t="shared" si="47"/>
        <v>12 RODA</v>
      </c>
      <c r="O332" s="47">
        <v>0.91276620370370365</v>
      </c>
      <c r="P332" s="48">
        <v>44126.912766203706</v>
      </c>
      <c r="Q332" s="50">
        <v>45180</v>
      </c>
      <c r="R332" s="50">
        <v>16700</v>
      </c>
      <c r="S332" s="72">
        <f t="shared" si="48"/>
        <v>28.48</v>
      </c>
      <c r="T332" s="49" t="s">
        <v>27</v>
      </c>
      <c r="U332" s="49" t="s">
        <v>28</v>
      </c>
      <c r="V332" s="46" t="s">
        <v>58</v>
      </c>
      <c r="W332" s="46" t="s">
        <v>110</v>
      </c>
      <c r="X332" s="46" t="str">
        <f>IFERROR(VLOOKUP(W332,#REF!,38,FALSE),"")</f>
        <v/>
      </c>
      <c r="Z332" s="46" t="str">
        <f t="shared" si="49"/>
        <v>Kosmas DN44126</v>
      </c>
      <c r="AA332" s="46" t="str">
        <f t="shared" si="50"/>
        <v>BMJ 04444126UTARANIGHT</v>
      </c>
      <c r="AB332" s="46" t="str">
        <f t="shared" si="51"/>
        <v>Kosmas DN44126UTARANIGHT</v>
      </c>
      <c r="AC332" s="46" t="str">
        <f t="shared" si="52"/>
        <v>BMJ 04444126NIGHT</v>
      </c>
      <c r="AD332" s="46" t="str">
        <f t="shared" si="53"/>
        <v>Kosmas DN44126NIGHT</v>
      </c>
    </row>
    <row r="333" spans="1:30" x14ac:dyDescent="0.3">
      <c r="A333" s="46">
        <v>1</v>
      </c>
      <c r="B333" s="46" t="s">
        <v>118</v>
      </c>
      <c r="C333" s="110">
        <v>44126</v>
      </c>
      <c r="D333" s="49" t="s">
        <v>95</v>
      </c>
      <c r="E333" s="74">
        <v>44126</v>
      </c>
      <c r="F333" s="49">
        <v>5085513</v>
      </c>
      <c r="G333" s="46" t="s">
        <v>21</v>
      </c>
      <c r="H333" s="46" t="s">
        <v>22</v>
      </c>
      <c r="I333" s="46" t="s">
        <v>48</v>
      </c>
      <c r="J333" s="46" t="s">
        <v>49</v>
      </c>
      <c r="K333" s="46" t="s">
        <v>120</v>
      </c>
      <c r="L333" s="46" t="str">
        <f t="shared" si="45"/>
        <v>CGE370</v>
      </c>
      <c r="M333" s="46" t="str">
        <f t="shared" si="46"/>
        <v>BTP</v>
      </c>
      <c r="N333" s="46" t="str">
        <f t="shared" si="47"/>
        <v>12 RODA</v>
      </c>
      <c r="O333" s="47">
        <v>0.96857638888888886</v>
      </c>
      <c r="P333" s="48">
        <v>44126.968576388892</v>
      </c>
      <c r="Q333" s="50">
        <v>43720</v>
      </c>
      <c r="R333" s="50">
        <v>16700</v>
      </c>
      <c r="S333" s="72">
        <f t="shared" si="48"/>
        <v>27.02</v>
      </c>
      <c r="T333" s="49" t="s">
        <v>27</v>
      </c>
      <c r="U333" s="49" t="s">
        <v>28</v>
      </c>
      <c r="V333" s="46" t="s">
        <v>50</v>
      </c>
      <c r="W333" s="46" t="s">
        <v>110</v>
      </c>
      <c r="X333" s="46" t="str">
        <f>IFERROR(VLOOKUP(W333,#REF!,38,FALSE),"")</f>
        <v/>
      </c>
      <c r="Z333" s="46" t="str">
        <f t="shared" si="49"/>
        <v>Kosmas DN44126</v>
      </c>
      <c r="AA333" s="46" t="str">
        <f t="shared" si="50"/>
        <v>BMJ 04444126UTARANIGHT</v>
      </c>
      <c r="AB333" s="46" t="str">
        <f t="shared" si="51"/>
        <v>Kosmas DN44126UTARANIGHT</v>
      </c>
      <c r="AC333" s="46" t="str">
        <f t="shared" si="52"/>
        <v>BMJ 04444126NIGHT</v>
      </c>
      <c r="AD333" s="46" t="str">
        <f t="shared" si="53"/>
        <v>Kosmas DN44126NIGHT</v>
      </c>
    </row>
    <row r="334" spans="1:30" x14ac:dyDescent="0.3">
      <c r="A334" s="46">
        <v>1</v>
      </c>
      <c r="B334" s="46" t="s">
        <v>118</v>
      </c>
      <c r="C334" s="110">
        <v>44126</v>
      </c>
      <c r="D334" s="49" t="s">
        <v>95</v>
      </c>
      <c r="E334" s="74">
        <v>44127</v>
      </c>
      <c r="F334" s="49">
        <v>5085599</v>
      </c>
      <c r="G334" s="46" t="s">
        <v>21</v>
      </c>
      <c r="H334" s="46" t="s">
        <v>22</v>
      </c>
      <c r="I334" s="46" t="s">
        <v>48</v>
      </c>
      <c r="J334" s="46" t="s">
        <v>49</v>
      </c>
      <c r="K334" s="46" t="s">
        <v>120</v>
      </c>
      <c r="L334" s="46" t="str">
        <f t="shared" si="45"/>
        <v>CGE370</v>
      </c>
      <c r="M334" s="46" t="str">
        <f t="shared" si="46"/>
        <v>BTP</v>
      </c>
      <c r="N334" s="46" t="str">
        <f t="shared" si="47"/>
        <v>12 RODA</v>
      </c>
      <c r="O334" s="47">
        <v>2.8182870370370372E-2</v>
      </c>
      <c r="P334" s="48">
        <v>44127.028182870374</v>
      </c>
      <c r="Q334" s="50">
        <v>44040</v>
      </c>
      <c r="R334" s="50">
        <v>16700</v>
      </c>
      <c r="S334" s="72">
        <f t="shared" si="48"/>
        <v>27.34</v>
      </c>
      <c r="T334" s="49" t="s">
        <v>27</v>
      </c>
      <c r="U334" s="49" t="s">
        <v>28</v>
      </c>
      <c r="V334" s="46" t="s">
        <v>29</v>
      </c>
      <c r="W334" s="46" t="s">
        <v>110</v>
      </c>
      <c r="X334" s="46" t="str">
        <f>IFERROR(VLOOKUP(W334,#REF!,38,FALSE),"")</f>
        <v/>
      </c>
      <c r="Z334" s="46" t="str">
        <f t="shared" si="49"/>
        <v>Kosmas DN44126</v>
      </c>
      <c r="AA334" s="46" t="str">
        <f t="shared" si="50"/>
        <v>BMJ 04444126UTARANIGHT</v>
      </c>
      <c r="AB334" s="46" t="str">
        <f t="shared" si="51"/>
        <v>Kosmas DN44126UTARANIGHT</v>
      </c>
      <c r="AC334" s="46" t="str">
        <f t="shared" si="52"/>
        <v>BMJ 04444126NIGHT</v>
      </c>
      <c r="AD334" s="46" t="str">
        <f t="shared" si="53"/>
        <v>Kosmas DN44126NIGHT</v>
      </c>
    </row>
    <row r="335" spans="1:30" x14ac:dyDescent="0.3">
      <c r="A335" s="46">
        <v>1</v>
      </c>
      <c r="B335" s="46" t="s">
        <v>118</v>
      </c>
      <c r="C335" s="110">
        <v>44126</v>
      </c>
      <c r="D335" s="49" t="s">
        <v>95</v>
      </c>
      <c r="E335" s="74">
        <v>44127</v>
      </c>
      <c r="F335" s="49">
        <v>5085674</v>
      </c>
      <c r="G335" s="46" t="s">
        <v>21</v>
      </c>
      <c r="H335" s="46" t="s">
        <v>22</v>
      </c>
      <c r="I335" s="46" t="s">
        <v>48</v>
      </c>
      <c r="J335" s="46" t="s">
        <v>49</v>
      </c>
      <c r="K335" s="46" t="s">
        <v>120</v>
      </c>
      <c r="L335" s="46" t="str">
        <f t="shared" si="45"/>
        <v>CGE370</v>
      </c>
      <c r="M335" s="46" t="str">
        <f t="shared" si="46"/>
        <v>BTP</v>
      </c>
      <c r="N335" s="46" t="str">
        <f t="shared" si="47"/>
        <v>12 RODA</v>
      </c>
      <c r="O335" s="47">
        <v>0.10858796296296297</v>
      </c>
      <c r="P335" s="48">
        <v>44127.108587962961</v>
      </c>
      <c r="Q335" s="50">
        <v>43580</v>
      </c>
      <c r="R335" s="50">
        <v>16700</v>
      </c>
      <c r="S335" s="72">
        <f t="shared" si="48"/>
        <v>26.88</v>
      </c>
      <c r="T335" s="49" t="s">
        <v>27</v>
      </c>
      <c r="U335" s="49" t="s">
        <v>28</v>
      </c>
      <c r="V335" s="46" t="s">
        <v>59</v>
      </c>
      <c r="W335" s="46" t="s">
        <v>110</v>
      </c>
      <c r="X335" s="46" t="str">
        <f>IFERROR(VLOOKUP(W335,#REF!,38,FALSE),"")</f>
        <v/>
      </c>
      <c r="Z335" s="46" t="str">
        <f t="shared" si="49"/>
        <v>Kosmas DN44126</v>
      </c>
      <c r="AA335" s="46" t="str">
        <f t="shared" si="50"/>
        <v>BMJ 04444126UTARANIGHT</v>
      </c>
      <c r="AB335" s="46" t="str">
        <f t="shared" si="51"/>
        <v>Kosmas DN44126UTARANIGHT</v>
      </c>
      <c r="AC335" s="46" t="str">
        <f t="shared" si="52"/>
        <v>BMJ 04444126NIGHT</v>
      </c>
      <c r="AD335" s="46" t="str">
        <f t="shared" si="53"/>
        <v>Kosmas DN44126NIGHT</v>
      </c>
    </row>
    <row r="336" spans="1:30" x14ac:dyDescent="0.3">
      <c r="A336" s="46">
        <v>1</v>
      </c>
      <c r="B336" s="46" t="s">
        <v>118</v>
      </c>
      <c r="C336" s="110">
        <v>44126</v>
      </c>
      <c r="D336" s="49" t="s">
        <v>95</v>
      </c>
      <c r="E336" s="74">
        <v>44127</v>
      </c>
      <c r="F336" s="49">
        <v>5085817</v>
      </c>
      <c r="G336" s="46" t="s">
        <v>21</v>
      </c>
      <c r="H336" s="46" t="s">
        <v>22</v>
      </c>
      <c r="I336" s="46" t="s">
        <v>48</v>
      </c>
      <c r="J336" s="46" t="s">
        <v>49</v>
      </c>
      <c r="K336" s="46" t="s">
        <v>120</v>
      </c>
      <c r="L336" s="46" t="str">
        <f t="shared" si="45"/>
        <v>CGE370</v>
      </c>
      <c r="M336" s="46" t="str">
        <f t="shared" si="46"/>
        <v>BTP</v>
      </c>
      <c r="N336" s="46" t="str">
        <f t="shared" si="47"/>
        <v>12 RODA</v>
      </c>
      <c r="O336" s="47">
        <v>0.22611111111111112</v>
      </c>
      <c r="P336" s="48">
        <v>44127.226111111115</v>
      </c>
      <c r="Q336" s="50">
        <v>43060</v>
      </c>
      <c r="R336" s="50">
        <v>16700</v>
      </c>
      <c r="S336" s="72">
        <f t="shared" si="48"/>
        <v>26.36</v>
      </c>
      <c r="T336" s="49" t="s">
        <v>27</v>
      </c>
      <c r="U336" s="49" t="s">
        <v>28</v>
      </c>
      <c r="V336" s="46" t="s">
        <v>127</v>
      </c>
      <c r="W336" s="46" t="s">
        <v>110</v>
      </c>
      <c r="X336" s="46" t="str">
        <f>IFERROR(VLOOKUP(W336,#REF!,38,FALSE),"")</f>
        <v/>
      </c>
      <c r="Z336" s="46" t="str">
        <f t="shared" si="49"/>
        <v>Kosmas DN44126</v>
      </c>
      <c r="AA336" s="46" t="str">
        <f t="shared" si="50"/>
        <v>BMJ 04444126UTARANIGHT</v>
      </c>
      <c r="AB336" s="46" t="str">
        <f t="shared" si="51"/>
        <v>Kosmas DN44126UTARANIGHT</v>
      </c>
      <c r="AC336" s="46" t="str">
        <f t="shared" si="52"/>
        <v>BMJ 04444126NIGHT</v>
      </c>
      <c r="AD336" s="46" t="str">
        <f t="shared" si="53"/>
        <v>Kosmas DN44126NIGHT</v>
      </c>
    </row>
    <row r="337" spans="1:30" x14ac:dyDescent="0.3">
      <c r="A337" s="46">
        <v>1</v>
      </c>
      <c r="B337" s="46" t="s">
        <v>118</v>
      </c>
      <c r="C337" s="110">
        <v>44126</v>
      </c>
      <c r="D337" s="49" t="s">
        <v>95</v>
      </c>
      <c r="E337" s="74">
        <v>44126</v>
      </c>
      <c r="F337" s="49">
        <v>5085332</v>
      </c>
      <c r="G337" s="46" t="s">
        <v>21</v>
      </c>
      <c r="H337" s="46" t="s">
        <v>68</v>
      </c>
      <c r="I337" s="46" t="s">
        <v>54</v>
      </c>
      <c r="J337" s="46" t="s">
        <v>57</v>
      </c>
      <c r="K337" s="46" t="s">
        <v>36</v>
      </c>
      <c r="L337" s="46" t="str">
        <f t="shared" si="45"/>
        <v>CGE370</v>
      </c>
      <c r="M337" s="46" t="str">
        <f t="shared" si="46"/>
        <v>BTP</v>
      </c>
      <c r="N337" s="46" t="str">
        <f t="shared" si="47"/>
        <v>12 RODA</v>
      </c>
      <c r="O337" s="47">
        <v>0.85244212962962962</v>
      </c>
      <c r="P337" s="48">
        <v>44126.856759259259</v>
      </c>
      <c r="Q337" s="50">
        <v>45620</v>
      </c>
      <c r="R337" s="50">
        <v>16600</v>
      </c>
      <c r="S337" s="72">
        <f t="shared" si="48"/>
        <v>29.02</v>
      </c>
      <c r="T337" s="49" t="s">
        <v>27</v>
      </c>
      <c r="U337" s="49" t="s">
        <v>28</v>
      </c>
      <c r="V337" s="46" t="s">
        <v>32</v>
      </c>
      <c r="W337" s="46" t="s">
        <v>97</v>
      </c>
      <c r="X337" s="46" t="str">
        <f>IFERROR(VLOOKUP(W337,#REF!,38,FALSE),"")</f>
        <v/>
      </c>
      <c r="Z337" s="46" t="str">
        <f t="shared" si="49"/>
        <v>Yosef yanto44126</v>
      </c>
      <c r="AA337" s="46" t="str">
        <f t="shared" si="50"/>
        <v>BMJ 04544126UTARANIGHT</v>
      </c>
      <c r="AB337" s="46" t="str">
        <f t="shared" si="51"/>
        <v>Yosef yanto44126UTARANIGHT</v>
      </c>
      <c r="AC337" s="46" t="str">
        <f t="shared" si="52"/>
        <v>BMJ 04544126NIGHT</v>
      </c>
      <c r="AD337" s="46" t="str">
        <f t="shared" si="53"/>
        <v>Yosef yanto44126NIGHT</v>
      </c>
    </row>
    <row r="338" spans="1:30" x14ac:dyDescent="0.3">
      <c r="A338" s="46">
        <v>1</v>
      </c>
      <c r="B338" s="46" t="s">
        <v>118</v>
      </c>
      <c r="C338" s="110">
        <v>44126</v>
      </c>
      <c r="D338" s="49" t="s">
        <v>95</v>
      </c>
      <c r="E338" s="74">
        <v>44126</v>
      </c>
      <c r="F338" s="49">
        <v>5085415</v>
      </c>
      <c r="G338" s="46" t="s">
        <v>21</v>
      </c>
      <c r="H338" s="46" t="s">
        <v>68</v>
      </c>
      <c r="I338" s="46" t="s">
        <v>54</v>
      </c>
      <c r="J338" s="46" t="s">
        <v>57</v>
      </c>
      <c r="K338" s="46" t="s">
        <v>36</v>
      </c>
      <c r="L338" s="46" t="str">
        <f t="shared" si="45"/>
        <v>CGE370</v>
      </c>
      <c r="M338" s="46" t="str">
        <f t="shared" si="46"/>
        <v>BTP</v>
      </c>
      <c r="N338" s="46" t="str">
        <f t="shared" si="47"/>
        <v>12 RODA</v>
      </c>
      <c r="O338" s="47">
        <v>0.90765046296296292</v>
      </c>
      <c r="P338" s="48">
        <v>44126.907650462963</v>
      </c>
      <c r="Q338" s="50">
        <v>47540</v>
      </c>
      <c r="R338" s="50">
        <v>16600</v>
      </c>
      <c r="S338" s="72">
        <f t="shared" si="48"/>
        <v>30.94</v>
      </c>
      <c r="T338" s="49" t="s">
        <v>27</v>
      </c>
      <c r="U338" s="49" t="s">
        <v>28</v>
      </c>
      <c r="V338" s="46" t="s">
        <v>56</v>
      </c>
      <c r="W338" s="46" t="s">
        <v>97</v>
      </c>
      <c r="X338" s="46" t="str">
        <f>IFERROR(VLOOKUP(W338,#REF!,38,FALSE),"")</f>
        <v/>
      </c>
      <c r="Z338" s="46" t="str">
        <f t="shared" si="49"/>
        <v>Yosef yanto44126</v>
      </c>
      <c r="AA338" s="46" t="str">
        <f t="shared" si="50"/>
        <v>BMJ 04544126UTARANIGHT</v>
      </c>
      <c r="AB338" s="46" t="str">
        <f t="shared" si="51"/>
        <v>Yosef yanto44126UTARANIGHT</v>
      </c>
      <c r="AC338" s="46" t="str">
        <f t="shared" si="52"/>
        <v>BMJ 04544126NIGHT</v>
      </c>
      <c r="AD338" s="46" t="str">
        <f t="shared" si="53"/>
        <v>Yosef yanto44126NIGHT</v>
      </c>
    </row>
    <row r="339" spans="1:30" x14ac:dyDescent="0.3">
      <c r="A339" s="46">
        <v>1</v>
      </c>
      <c r="B339" s="46" t="s">
        <v>118</v>
      </c>
      <c r="C339" s="110">
        <v>44126</v>
      </c>
      <c r="D339" s="49" t="s">
        <v>95</v>
      </c>
      <c r="E339" s="74">
        <v>44126</v>
      </c>
      <c r="F339" s="49">
        <v>5085504</v>
      </c>
      <c r="G339" s="46" t="s">
        <v>21</v>
      </c>
      <c r="H339" s="46" t="s">
        <v>68</v>
      </c>
      <c r="I339" s="46" t="s">
        <v>54</v>
      </c>
      <c r="J339" s="46" t="s">
        <v>57</v>
      </c>
      <c r="K339" s="46" t="s">
        <v>36</v>
      </c>
      <c r="L339" s="46" t="str">
        <f t="shared" si="45"/>
        <v>CGE370</v>
      </c>
      <c r="M339" s="46" t="str">
        <f t="shared" si="46"/>
        <v>BTP</v>
      </c>
      <c r="N339" s="46" t="str">
        <f t="shared" si="47"/>
        <v>12 RODA</v>
      </c>
      <c r="O339" s="47">
        <v>0.96319444444444446</v>
      </c>
      <c r="P339" s="48">
        <v>44126.963194444441</v>
      </c>
      <c r="Q339" s="50">
        <v>44660</v>
      </c>
      <c r="R339" s="50">
        <v>16600</v>
      </c>
      <c r="S339" s="72">
        <f t="shared" si="48"/>
        <v>28.06</v>
      </c>
      <c r="T339" s="49" t="s">
        <v>27</v>
      </c>
      <c r="U339" s="49" t="s">
        <v>28</v>
      </c>
      <c r="V339" s="46" t="s">
        <v>58</v>
      </c>
      <c r="W339" s="46" t="s">
        <v>97</v>
      </c>
      <c r="X339" s="46" t="str">
        <f>IFERROR(VLOOKUP(W339,#REF!,38,FALSE),"")</f>
        <v/>
      </c>
      <c r="Z339" s="46" t="str">
        <f t="shared" si="49"/>
        <v>Yosef yanto44126</v>
      </c>
      <c r="AA339" s="46" t="str">
        <f t="shared" si="50"/>
        <v>BMJ 04544126UTARANIGHT</v>
      </c>
      <c r="AB339" s="46" t="str">
        <f t="shared" si="51"/>
        <v>Yosef yanto44126UTARANIGHT</v>
      </c>
      <c r="AC339" s="46" t="str">
        <f t="shared" si="52"/>
        <v>BMJ 04544126NIGHT</v>
      </c>
      <c r="AD339" s="46" t="str">
        <f t="shared" si="53"/>
        <v>Yosef yanto44126NIGHT</v>
      </c>
    </row>
    <row r="340" spans="1:30" x14ac:dyDescent="0.3">
      <c r="A340" s="46">
        <v>1</v>
      </c>
      <c r="B340" s="46" t="s">
        <v>118</v>
      </c>
      <c r="C340" s="110">
        <v>44126</v>
      </c>
      <c r="D340" s="49" t="s">
        <v>95</v>
      </c>
      <c r="E340" s="74">
        <v>44127</v>
      </c>
      <c r="F340" s="49">
        <v>5085578</v>
      </c>
      <c r="G340" s="46" t="s">
        <v>21</v>
      </c>
      <c r="H340" s="46" t="s">
        <v>68</v>
      </c>
      <c r="I340" s="46" t="s">
        <v>54</v>
      </c>
      <c r="J340" s="46" t="s">
        <v>57</v>
      </c>
      <c r="K340" s="46" t="s">
        <v>36</v>
      </c>
      <c r="L340" s="46" t="str">
        <f t="shared" si="45"/>
        <v>CGE370</v>
      </c>
      <c r="M340" s="46" t="str">
        <f t="shared" si="46"/>
        <v>BTP</v>
      </c>
      <c r="N340" s="46" t="str">
        <f t="shared" si="47"/>
        <v>12 RODA</v>
      </c>
      <c r="O340" s="47">
        <v>1.7164351851851851E-2</v>
      </c>
      <c r="P340" s="48">
        <v>44127.017164351855</v>
      </c>
      <c r="Q340" s="50">
        <v>46440</v>
      </c>
      <c r="R340" s="50">
        <v>16600</v>
      </c>
      <c r="S340" s="72">
        <f t="shared" si="48"/>
        <v>29.84</v>
      </c>
      <c r="T340" s="49" t="s">
        <v>27</v>
      </c>
      <c r="U340" s="49" t="s">
        <v>28</v>
      </c>
      <c r="V340" s="46" t="s">
        <v>58</v>
      </c>
      <c r="W340" s="46" t="s">
        <v>97</v>
      </c>
      <c r="X340" s="46" t="str">
        <f>IFERROR(VLOOKUP(W340,#REF!,38,FALSE),"")</f>
        <v/>
      </c>
      <c r="Z340" s="46" t="str">
        <f t="shared" si="49"/>
        <v>Yosef yanto44126</v>
      </c>
      <c r="AA340" s="46" t="str">
        <f t="shared" si="50"/>
        <v>BMJ 04544126UTARANIGHT</v>
      </c>
      <c r="AB340" s="46" t="str">
        <f t="shared" si="51"/>
        <v>Yosef yanto44126UTARANIGHT</v>
      </c>
      <c r="AC340" s="46" t="str">
        <f t="shared" si="52"/>
        <v>BMJ 04544126NIGHT</v>
      </c>
      <c r="AD340" s="46" t="str">
        <f t="shared" si="53"/>
        <v>Yosef yanto44126NIGHT</v>
      </c>
    </row>
    <row r="341" spans="1:30" x14ac:dyDescent="0.3">
      <c r="A341" s="46">
        <v>1</v>
      </c>
      <c r="B341" s="46" t="s">
        <v>118</v>
      </c>
      <c r="C341" s="110">
        <v>44126</v>
      </c>
      <c r="D341" s="49" t="s">
        <v>95</v>
      </c>
      <c r="E341" s="74">
        <v>44127</v>
      </c>
      <c r="F341" s="49">
        <v>5085680</v>
      </c>
      <c r="G341" s="46" t="s">
        <v>21</v>
      </c>
      <c r="H341" s="46" t="s">
        <v>68</v>
      </c>
      <c r="I341" s="46" t="s">
        <v>54</v>
      </c>
      <c r="J341" s="46" t="s">
        <v>57</v>
      </c>
      <c r="K341" s="46" t="s">
        <v>36</v>
      </c>
      <c r="L341" s="46" t="str">
        <f t="shared" si="45"/>
        <v>CGE370</v>
      </c>
      <c r="M341" s="46" t="str">
        <f t="shared" si="46"/>
        <v>BTP</v>
      </c>
      <c r="N341" s="46" t="str">
        <f t="shared" si="47"/>
        <v>12 RODA</v>
      </c>
      <c r="O341" s="47">
        <v>0.11046296296296297</v>
      </c>
      <c r="P341" s="48">
        <v>44127.110462962963</v>
      </c>
      <c r="Q341" s="50">
        <v>43880</v>
      </c>
      <c r="R341" s="50">
        <v>16600</v>
      </c>
      <c r="S341" s="72">
        <f t="shared" si="48"/>
        <v>27.28</v>
      </c>
      <c r="T341" s="49" t="s">
        <v>27</v>
      </c>
      <c r="U341" s="49" t="s">
        <v>28</v>
      </c>
      <c r="V341" s="46" t="s">
        <v>58</v>
      </c>
      <c r="W341" s="46" t="s">
        <v>97</v>
      </c>
      <c r="X341" s="46" t="str">
        <f>IFERROR(VLOOKUP(W341,#REF!,38,FALSE),"")</f>
        <v/>
      </c>
      <c r="Z341" s="46" t="str">
        <f t="shared" si="49"/>
        <v>Yosef yanto44126</v>
      </c>
      <c r="AA341" s="46" t="str">
        <f t="shared" si="50"/>
        <v>BMJ 04544126UTARANIGHT</v>
      </c>
      <c r="AB341" s="46" t="str">
        <f t="shared" si="51"/>
        <v>Yosef yanto44126UTARANIGHT</v>
      </c>
      <c r="AC341" s="46" t="str">
        <f t="shared" si="52"/>
        <v>BMJ 04544126NIGHT</v>
      </c>
      <c r="AD341" s="46" t="str">
        <f t="shared" si="53"/>
        <v>Yosef yanto44126NIGHT</v>
      </c>
    </row>
    <row r="342" spans="1:30" x14ac:dyDescent="0.3">
      <c r="A342" s="46">
        <v>1</v>
      </c>
      <c r="B342" s="46" t="s">
        <v>118</v>
      </c>
      <c r="C342" s="110">
        <v>44126</v>
      </c>
      <c r="D342" s="49" t="s">
        <v>95</v>
      </c>
      <c r="E342" s="74">
        <v>44126</v>
      </c>
      <c r="F342" s="49">
        <v>5085358</v>
      </c>
      <c r="G342" s="46" t="s">
        <v>21</v>
      </c>
      <c r="H342" s="46" t="s">
        <v>22</v>
      </c>
      <c r="I342" s="46" t="s">
        <v>48</v>
      </c>
      <c r="J342" s="46" t="s">
        <v>49</v>
      </c>
      <c r="K342" s="46" t="s">
        <v>37</v>
      </c>
      <c r="L342" s="46" t="str">
        <f t="shared" si="45"/>
        <v>CGE370</v>
      </c>
      <c r="M342" s="46" t="str">
        <f t="shared" si="46"/>
        <v>BTP</v>
      </c>
      <c r="N342" s="46" t="str">
        <f t="shared" si="47"/>
        <v>12 RODA</v>
      </c>
      <c r="O342" s="47">
        <v>0.86703703703703694</v>
      </c>
      <c r="P342" s="48">
        <v>44126.872094907405</v>
      </c>
      <c r="Q342" s="50">
        <v>43840</v>
      </c>
      <c r="R342" s="50">
        <v>16800</v>
      </c>
      <c r="S342" s="72">
        <f t="shared" si="48"/>
        <v>27.04</v>
      </c>
      <c r="T342" s="49" t="s">
        <v>27</v>
      </c>
      <c r="U342" s="49" t="s">
        <v>28</v>
      </c>
      <c r="V342" s="46" t="s">
        <v>50</v>
      </c>
      <c r="W342" s="46" t="s">
        <v>107</v>
      </c>
      <c r="X342" s="46" t="str">
        <f>IFERROR(VLOOKUP(W342,#REF!,38,FALSE),"")</f>
        <v/>
      </c>
      <c r="Z342" s="46" t="str">
        <f t="shared" si="49"/>
        <v>Putut Junaedi44126</v>
      </c>
      <c r="AA342" s="46" t="str">
        <f t="shared" si="50"/>
        <v>BMJ 04644126UTARANIGHT</v>
      </c>
      <c r="AB342" s="46" t="str">
        <f t="shared" si="51"/>
        <v>Putut Junaedi44126UTARANIGHT</v>
      </c>
      <c r="AC342" s="46" t="str">
        <f t="shared" si="52"/>
        <v>BMJ 04644126NIGHT</v>
      </c>
      <c r="AD342" s="46" t="str">
        <f t="shared" si="53"/>
        <v>Putut Junaedi44126NIGHT</v>
      </c>
    </row>
    <row r="343" spans="1:30" x14ac:dyDescent="0.3">
      <c r="A343" s="46">
        <v>1</v>
      </c>
      <c r="B343" s="46" t="s">
        <v>118</v>
      </c>
      <c r="C343" s="110">
        <v>44126</v>
      </c>
      <c r="D343" s="49" t="s">
        <v>95</v>
      </c>
      <c r="E343" s="74">
        <v>44126</v>
      </c>
      <c r="F343" s="49">
        <v>5085460</v>
      </c>
      <c r="G343" s="46" t="s">
        <v>21</v>
      </c>
      <c r="H343" s="46" t="s">
        <v>53</v>
      </c>
      <c r="I343" s="46" t="s">
        <v>54</v>
      </c>
      <c r="J343" s="46" t="s">
        <v>57</v>
      </c>
      <c r="K343" s="46" t="s">
        <v>37</v>
      </c>
      <c r="L343" s="46" t="str">
        <f t="shared" si="45"/>
        <v>CGE370</v>
      </c>
      <c r="M343" s="46" t="str">
        <f t="shared" si="46"/>
        <v>BTP</v>
      </c>
      <c r="N343" s="46" t="str">
        <f t="shared" si="47"/>
        <v>12 RODA</v>
      </c>
      <c r="O343" s="47">
        <v>0.93530092592592595</v>
      </c>
      <c r="P343" s="48">
        <v>44126.935300925928</v>
      </c>
      <c r="Q343" s="50">
        <v>43280</v>
      </c>
      <c r="R343" s="50">
        <v>16800</v>
      </c>
      <c r="S343" s="72">
        <f t="shared" si="48"/>
        <v>26.48</v>
      </c>
      <c r="T343" s="49" t="s">
        <v>27</v>
      </c>
      <c r="U343" s="49" t="s">
        <v>28</v>
      </c>
      <c r="V343" s="46" t="s">
        <v>63</v>
      </c>
      <c r="W343" s="46" t="s">
        <v>107</v>
      </c>
      <c r="X343" s="46" t="str">
        <f>IFERROR(VLOOKUP(W343,#REF!,38,FALSE),"")</f>
        <v/>
      </c>
      <c r="Z343" s="46" t="str">
        <f t="shared" si="49"/>
        <v>Putut Junaedi44126</v>
      </c>
      <c r="AA343" s="46" t="str">
        <f t="shared" si="50"/>
        <v>BMJ 04644126UTARANIGHT</v>
      </c>
      <c r="AB343" s="46" t="str">
        <f t="shared" si="51"/>
        <v>Putut Junaedi44126UTARANIGHT</v>
      </c>
      <c r="AC343" s="46" t="str">
        <f t="shared" si="52"/>
        <v>BMJ 04644126NIGHT</v>
      </c>
      <c r="AD343" s="46" t="str">
        <f t="shared" si="53"/>
        <v>Putut Junaedi44126NIGHT</v>
      </c>
    </row>
    <row r="344" spans="1:30" x14ac:dyDescent="0.3">
      <c r="A344" s="46">
        <v>1</v>
      </c>
      <c r="B344" s="46" t="s">
        <v>118</v>
      </c>
      <c r="C344" s="110">
        <v>44126</v>
      </c>
      <c r="D344" s="49" t="s">
        <v>95</v>
      </c>
      <c r="E344" s="74">
        <v>44126</v>
      </c>
      <c r="F344" s="49">
        <v>5085543</v>
      </c>
      <c r="G344" s="46" t="s">
        <v>21</v>
      </c>
      <c r="H344" s="46" t="s">
        <v>22</v>
      </c>
      <c r="I344" s="46" t="s">
        <v>48</v>
      </c>
      <c r="J344" s="46" t="s">
        <v>49</v>
      </c>
      <c r="K344" s="46" t="s">
        <v>37</v>
      </c>
      <c r="L344" s="46" t="str">
        <f t="shared" si="45"/>
        <v>CGE370</v>
      </c>
      <c r="M344" s="46" t="str">
        <f t="shared" si="46"/>
        <v>BTP</v>
      </c>
      <c r="N344" s="46" t="str">
        <f t="shared" si="47"/>
        <v>12 RODA</v>
      </c>
      <c r="O344" s="47">
        <v>0.9943981481481482</v>
      </c>
      <c r="P344" s="48">
        <v>44126.994398148148</v>
      </c>
      <c r="Q344" s="50">
        <v>46400</v>
      </c>
      <c r="R344" s="50">
        <v>16800</v>
      </c>
      <c r="S344" s="72">
        <f t="shared" si="48"/>
        <v>29.6</v>
      </c>
      <c r="T344" s="49" t="s">
        <v>27</v>
      </c>
      <c r="U344" s="49" t="s">
        <v>28</v>
      </c>
      <c r="V344" s="46" t="s">
        <v>29</v>
      </c>
      <c r="W344" s="46" t="s">
        <v>107</v>
      </c>
      <c r="X344" s="46" t="str">
        <f>IFERROR(VLOOKUP(W344,#REF!,38,FALSE),"")</f>
        <v/>
      </c>
      <c r="Z344" s="46" t="str">
        <f t="shared" si="49"/>
        <v>Putut Junaedi44126</v>
      </c>
      <c r="AA344" s="46" t="str">
        <f t="shared" si="50"/>
        <v>BMJ 04644126UTARANIGHT</v>
      </c>
      <c r="AB344" s="46" t="str">
        <f t="shared" si="51"/>
        <v>Putut Junaedi44126UTARANIGHT</v>
      </c>
      <c r="AC344" s="46" t="str">
        <f t="shared" si="52"/>
        <v>BMJ 04644126NIGHT</v>
      </c>
      <c r="AD344" s="46" t="str">
        <f t="shared" si="53"/>
        <v>Putut Junaedi44126NIGHT</v>
      </c>
    </row>
    <row r="345" spans="1:30" x14ac:dyDescent="0.3">
      <c r="A345" s="46">
        <v>1</v>
      </c>
      <c r="B345" s="46" t="s">
        <v>118</v>
      </c>
      <c r="C345" s="110">
        <v>44126</v>
      </c>
      <c r="D345" s="49" t="s">
        <v>95</v>
      </c>
      <c r="E345" s="74">
        <v>44127</v>
      </c>
      <c r="F345" s="49">
        <v>5085723</v>
      </c>
      <c r="G345" s="46" t="s">
        <v>21</v>
      </c>
      <c r="H345" s="46" t="s">
        <v>22</v>
      </c>
      <c r="I345" s="46" t="s">
        <v>48</v>
      </c>
      <c r="J345" s="46" t="s">
        <v>49</v>
      </c>
      <c r="K345" s="46" t="s">
        <v>37</v>
      </c>
      <c r="L345" s="46" t="str">
        <f t="shared" si="45"/>
        <v>CGE370</v>
      </c>
      <c r="M345" s="46" t="str">
        <f t="shared" si="46"/>
        <v>BTP</v>
      </c>
      <c r="N345" s="46" t="str">
        <f t="shared" si="47"/>
        <v>12 RODA</v>
      </c>
      <c r="O345" s="47">
        <v>0.14542824074074076</v>
      </c>
      <c r="P345" s="48">
        <v>44127.145428240743</v>
      </c>
      <c r="Q345" s="50">
        <v>44980</v>
      </c>
      <c r="R345" s="50">
        <v>16800</v>
      </c>
      <c r="S345" s="72">
        <f t="shared" si="48"/>
        <v>28.18</v>
      </c>
      <c r="T345" s="49" t="s">
        <v>27</v>
      </c>
      <c r="U345" s="49" t="s">
        <v>28</v>
      </c>
      <c r="V345" s="46" t="s">
        <v>29</v>
      </c>
      <c r="W345" s="46" t="s">
        <v>107</v>
      </c>
      <c r="X345" s="46" t="str">
        <f>IFERROR(VLOOKUP(W345,#REF!,38,FALSE),"")</f>
        <v/>
      </c>
      <c r="Z345" s="46" t="str">
        <f t="shared" si="49"/>
        <v>Putut Junaedi44126</v>
      </c>
      <c r="AA345" s="46" t="str">
        <f t="shared" si="50"/>
        <v>BMJ 04644126UTARANIGHT</v>
      </c>
      <c r="AB345" s="46" t="str">
        <f t="shared" si="51"/>
        <v>Putut Junaedi44126UTARANIGHT</v>
      </c>
      <c r="AC345" s="46" t="str">
        <f t="shared" si="52"/>
        <v>BMJ 04644126NIGHT</v>
      </c>
      <c r="AD345" s="46" t="str">
        <f t="shared" si="53"/>
        <v>Putut Junaedi44126NIGHT</v>
      </c>
    </row>
    <row r="346" spans="1:30" x14ac:dyDescent="0.3">
      <c r="A346" s="46">
        <v>1</v>
      </c>
      <c r="B346" s="46" t="s">
        <v>118</v>
      </c>
      <c r="C346" s="110">
        <v>44126</v>
      </c>
      <c r="D346" s="49" t="s">
        <v>95</v>
      </c>
      <c r="E346" s="74">
        <v>44127</v>
      </c>
      <c r="F346" s="49">
        <v>5085805</v>
      </c>
      <c r="G346" s="46" t="s">
        <v>21</v>
      </c>
      <c r="H346" s="46" t="s">
        <v>22</v>
      </c>
      <c r="I346" s="46" t="s">
        <v>48</v>
      </c>
      <c r="J346" s="46" t="s">
        <v>49</v>
      </c>
      <c r="K346" s="46" t="s">
        <v>37</v>
      </c>
      <c r="L346" s="46" t="str">
        <f t="shared" si="45"/>
        <v>CGE370</v>
      </c>
      <c r="M346" s="46" t="str">
        <f t="shared" si="46"/>
        <v>BTP</v>
      </c>
      <c r="N346" s="46" t="str">
        <f t="shared" si="47"/>
        <v>12 RODA</v>
      </c>
      <c r="O346" s="47">
        <v>0.21608796296296295</v>
      </c>
      <c r="P346" s="48">
        <v>44127.216087962966</v>
      </c>
      <c r="Q346" s="50">
        <v>44080</v>
      </c>
      <c r="R346" s="50">
        <v>16800</v>
      </c>
      <c r="S346" s="72">
        <f t="shared" si="48"/>
        <v>27.28</v>
      </c>
      <c r="T346" s="49" t="s">
        <v>27</v>
      </c>
      <c r="U346" s="49" t="s">
        <v>28</v>
      </c>
      <c r="V346" s="46" t="s">
        <v>50</v>
      </c>
      <c r="W346" s="46" t="s">
        <v>107</v>
      </c>
      <c r="X346" s="46" t="str">
        <f>IFERROR(VLOOKUP(W346,#REF!,38,FALSE),"")</f>
        <v/>
      </c>
      <c r="Z346" s="46" t="str">
        <f t="shared" si="49"/>
        <v>Putut Junaedi44126</v>
      </c>
      <c r="AA346" s="46" t="str">
        <f t="shared" si="50"/>
        <v>BMJ 04644126UTARANIGHT</v>
      </c>
      <c r="AB346" s="46" t="str">
        <f t="shared" si="51"/>
        <v>Putut Junaedi44126UTARANIGHT</v>
      </c>
      <c r="AC346" s="46" t="str">
        <f t="shared" si="52"/>
        <v>BMJ 04644126NIGHT</v>
      </c>
      <c r="AD346" s="46" t="str">
        <f t="shared" si="53"/>
        <v>Putut Junaedi44126NIGHT</v>
      </c>
    </row>
    <row r="347" spans="1:30" x14ac:dyDescent="0.3">
      <c r="A347" s="46">
        <v>1</v>
      </c>
      <c r="B347" s="46" t="s">
        <v>118</v>
      </c>
      <c r="C347" s="110">
        <v>44126</v>
      </c>
      <c r="D347" s="49" t="s">
        <v>95</v>
      </c>
      <c r="E347" s="74">
        <v>44126</v>
      </c>
      <c r="F347" s="49">
        <v>5085303</v>
      </c>
      <c r="G347" s="46" t="s">
        <v>21</v>
      </c>
      <c r="H347" s="46" t="s">
        <v>68</v>
      </c>
      <c r="I347" s="46" t="s">
        <v>54</v>
      </c>
      <c r="J347" s="46" t="s">
        <v>57</v>
      </c>
      <c r="K347" s="46" t="s">
        <v>43</v>
      </c>
      <c r="L347" s="46" t="str">
        <f t="shared" si="45"/>
        <v>AXOR4843</v>
      </c>
      <c r="M347" s="46" t="str">
        <f t="shared" si="46"/>
        <v>BTP</v>
      </c>
      <c r="N347" s="46" t="str">
        <f t="shared" si="47"/>
        <v>12 RODA</v>
      </c>
      <c r="O347" s="47">
        <v>0.83421296296296299</v>
      </c>
      <c r="P347" s="48">
        <v>44126.840185185189</v>
      </c>
      <c r="Q347" s="50">
        <v>52480</v>
      </c>
      <c r="R347" s="50">
        <v>19640</v>
      </c>
      <c r="S347" s="72">
        <f t="shared" si="48"/>
        <v>32.840000000000003</v>
      </c>
      <c r="T347" s="49" t="s">
        <v>27</v>
      </c>
      <c r="U347" s="49" t="s">
        <v>28</v>
      </c>
      <c r="V347" s="46" t="s">
        <v>60</v>
      </c>
      <c r="W347" s="46" t="s">
        <v>135</v>
      </c>
      <c r="X347" s="46" t="str">
        <f>IFERROR(VLOOKUP(W347,#REF!,38,FALSE),"")</f>
        <v/>
      </c>
      <c r="Z347" s="46" t="str">
        <f t="shared" si="49"/>
        <v>Yohanis Ghawa44126</v>
      </c>
      <c r="AA347" s="46" t="str">
        <f t="shared" si="50"/>
        <v>BMJ 04744126UTARANIGHT</v>
      </c>
      <c r="AB347" s="46" t="str">
        <f t="shared" si="51"/>
        <v>Yohanis Ghawa44126UTARANIGHT</v>
      </c>
      <c r="AC347" s="46" t="str">
        <f t="shared" si="52"/>
        <v>BMJ 04744126NIGHT</v>
      </c>
      <c r="AD347" s="46" t="str">
        <f t="shared" si="53"/>
        <v>Yohanis Ghawa44126NIGHT</v>
      </c>
    </row>
    <row r="348" spans="1:30" x14ac:dyDescent="0.3">
      <c r="A348" s="46">
        <v>1</v>
      </c>
      <c r="B348" s="46" t="s">
        <v>118</v>
      </c>
      <c r="C348" s="110">
        <v>44126</v>
      </c>
      <c r="D348" s="49" t="s">
        <v>95</v>
      </c>
      <c r="E348" s="74">
        <v>44126</v>
      </c>
      <c r="F348" s="49">
        <v>5085389</v>
      </c>
      <c r="G348" s="46" t="s">
        <v>21</v>
      </c>
      <c r="H348" s="46" t="s">
        <v>53</v>
      </c>
      <c r="I348" s="46" t="s">
        <v>54</v>
      </c>
      <c r="J348" s="46" t="s">
        <v>57</v>
      </c>
      <c r="K348" s="46" t="s">
        <v>43</v>
      </c>
      <c r="L348" s="46" t="str">
        <f t="shared" si="45"/>
        <v>AXOR4843</v>
      </c>
      <c r="M348" s="46" t="str">
        <f t="shared" si="46"/>
        <v>BTP</v>
      </c>
      <c r="N348" s="46" t="str">
        <f t="shared" si="47"/>
        <v>12 RODA</v>
      </c>
      <c r="O348" s="47">
        <v>0.88946759259259256</v>
      </c>
      <c r="P348" s="48">
        <v>44126.889467592591</v>
      </c>
      <c r="Q348" s="50">
        <v>51000</v>
      </c>
      <c r="R348" s="50">
        <v>19640</v>
      </c>
      <c r="S348" s="72">
        <f t="shared" si="48"/>
        <v>31.36</v>
      </c>
      <c r="T348" s="49" t="s">
        <v>27</v>
      </c>
      <c r="U348" s="49" t="s">
        <v>28</v>
      </c>
      <c r="V348" s="46" t="s">
        <v>63</v>
      </c>
      <c r="W348" s="46" t="s">
        <v>135</v>
      </c>
      <c r="X348" s="46" t="str">
        <f>IFERROR(VLOOKUP(W348,#REF!,38,FALSE),"")</f>
        <v/>
      </c>
      <c r="Z348" s="46" t="str">
        <f t="shared" si="49"/>
        <v>Yohanis Ghawa44126</v>
      </c>
      <c r="AA348" s="46" t="str">
        <f t="shared" si="50"/>
        <v>BMJ 04744126UTARANIGHT</v>
      </c>
      <c r="AB348" s="46" t="str">
        <f t="shared" si="51"/>
        <v>Yohanis Ghawa44126UTARANIGHT</v>
      </c>
      <c r="AC348" s="46" t="str">
        <f t="shared" si="52"/>
        <v>BMJ 04744126NIGHT</v>
      </c>
      <c r="AD348" s="46" t="str">
        <f t="shared" si="53"/>
        <v>Yohanis Ghawa44126NIGHT</v>
      </c>
    </row>
    <row r="349" spans="1:30" x14ac:dyDescent="0.3">
      <c r="A349" s="46">
        <v>1</v>
      </c>
      <c r="B349" s="46" t="s">
        <v>118</v>
      </c>
      <c r="C349" s="110">
        <v>44126</v>
      </c>
      <c r="D349" s="49" t="s">
        <v>95</v>
      </c>
      <c r="E349" s="74">
        <v>44126</v>
      </c>
      <c r="F349" s="49">
        <v>5085477</v>
      </c>
      <c r="G349" s="46" t="s">
        <v>21</v>
      </c>
      <c r="H349" s="46" t="s">
        <v>68</v>
      </c>
      <c r="I349" s="46" t="s">
        <v>54</v>
      </c>
      <c r="J349" s="46" t="s">
        <v>57</v>
      </c>
      <c r="K349" s="46" t="s">
        <v>43</v>
      </c>
      <c r="L349" s="46" t="str">
        <f t="shared" si="45"/>
        <v>AXOR4843</v>
      </c>
      <c r="M349" s="46" t="str">
        <f t="shared" si="46"/>
        <v>BTP</v>
      </c>
      <c r="N349" s="46" t="str">
        <f t="shared" si="47"/>
        <v>12 RODA</v>
      </c>
      <c r="O349" s="47">
        <v>0.94621527777777781</v>
      </c>
      <c r="P349" s="48">
        <v>44126.946215277778</v>
      </c>
      <c r="Q349" s="50">
        <v>51560</v>
      </c>
      <c r="R349" s="50">
        <v>19640</v>
      </c>
      <c r="S349" s="72">
        <f t="shared" si="48"/>
        <v>31.92</v>
      </c>
      <c r="T349" s="49" t="s">
        <v>27</v>
      </c>
      <c r="U349" s="49" t="s">
        <v>28</v>
      </c>
      <c r="V349" s="46" t="s">
        <v>56</v>
      </c>
      <c r="W349" s="46" t="s">
        <v>135</v>
      </c>
      <c r="X349" s="46" t="str">
        <f>IFERROR(VLOOKUP(W349,#REF!,38,FALSE),"")</f>
        <v/>
      </c>
      <c r="Z349" s="46" t="str">
        <f t="shared" si="49"/>
        <v>Yohanis Ghawa44126</v>
      </c>
      <c r="AA349" s="46" t="str">
        <f t="shared" si="50"/>
        <v>BMJ 04744126UTARANIGHT</v>
      </c>
      <c r="AB349" s="46" t="str">
        <f t="shared" si="51"/>
        <v>Yohanis Ghawa44126UTARANIGHT</v>
      </c>
      <c r="AC349" s="46" t="str">
        <f t="shared" si="52"/>
        <v>BMJ 04744126NIGHT</v>
      </c>
      <c r="AD349" s="46" t="str">
        <f t="shared" si="53"/>
        <v>Yohanis Ghawa44126NIGHT</v>
      </c>
    </row>
    <row r="350" spans="1:30" x14ac:dyDescent="0.3">
      <c r="A350" s="46">
        <v>1</v>
      </c>
      <c r="B350" s="46" t="s">
        <v>118</v>
      </c>
      <c r="C350" s="110">
        <v>44126</v>
      </c>
      <c r="D350" s="49" t="s">
        <v>95</v>
      </c>
      <c r="E350" s="74">
        <v>44127</v>
      </c>
      <c r="F350" s="49">
        <v>5085556</v>
      </c>
      <c r="G350" s="46" t="s">
        <v>21</v>
      </c>
      <c r="H350" s="46" t="s">
        <v>68</v>
      </c>
      <c r="I350" s="46" t="s">
        <v>54</v>
      </c>
      <c r="J350" s="46" t="s">
        <v>57</v>
      </c>
      <c r="K350" s="46" t="s">
        <v>43</v>
      </c>
      <c r="L350" s="46" t="str">
        <f t="shared" si="45"/>
        <v>AXOR4843</v>
      </c>
      <c r="M350" s="46" t="str">
        <f t="shared" si="46"/>
        <v>BTP</v>
      </c>
      <c r="N350" s="46" t="str">
        <f t="shared" si="47"/>
        <v>12 RODA</v>
      </c>
      <c r="O350" s="47">
        <v>1.7708333333333332E-3</v>
      </c>
      <c r="P350" s="48">
        <v>44127.001770833333</v>
      </c>
      <c r="Q350" s="50">
        <v>52460</v>
      </c>
      <c r="R350" s="50">
        <v>19640</v>
      </c>
      <c r="S350" s="72">
        <f t="shared" si="48"/>
        <v>32.82</v>
      </c>
      <c r="T350" s="49" t="s">
        <v>27</v>
      </c>
      <c r="U350" s="49" t="s">
        <v>28</v>
      </c>
      <c r="V350" s="46" t="s">
        <v>58</v>
      </c>
      <c r="W350" s="46" t="s">
        <v>135</v>
      </c>
      <c r="X350" s="46" t="str">
        <f>IFERROR(VLOOKUP(W350,#REF!,38,FALSE),"")</f>
        <v/>
      </c>
      <c r="Z350" s="46" t="str">
        <f t="shared" si="49"/>
        <v>Yohanis Ghawa44126</v>
      </c>
      <c r="AA350" s="46" t="str">
        <f t="shared" si="50"/>
        <v>BMJ 04744126UTARANIGHT</v>
      </c>
      <c r="AB350" s="46" t="str">
        <f t="shared" si="51"/>
        <v>Yohanis Ghawa44126UTARANIGHT</v>
      </c>
      <c r="AC350" s="46" t="str">
        <f t="shared" si="52"/>
        <v>BMJ 04744126NIGHT</v>
      </c>
      <c r="AD350" s="46" t="str">
        <f t="shared" si="53"/>
        <v>Yohanis Ghawa44126NIGHT</v>
      </c>
    </row>
    <row r="351" spans="1:30" x14ac:dyDescent="0.3">
      <c r="A351" s="46">
        <v>1</v>
      </c>
      <c r="B351" s="46" t="s">
        <v>118</v>
      </c>
      <c r="C351" s="110">
        <v>44126</v>
      </c>
      <c r="D351" s="49" t="s">
        <v>95</v>
      </c>
      <c r="E351" s="74">
        <v>44127</v>
      </c>
      <c r="F351" s="49">
        <v>5085628</v>
      </c>
      <c r="G351" s="46" t="s">
        <v>21</v>
      </c>
      <c r="H351" s="46" t="s">
        <v>53</v>
      </c>
      <c r="I351" s="46" t="s">
        <v>54</v>
      </c>
      <c r="J351" s="46" t="s">
        <v>57</v>
      </c>
      <c r="K351" s="46" t="s">
        <v>43</v>
      </c>
      <c r="L351" s="46" t="str">
        <f t="shared" si="45"/>
        <v>AXOR4843</v>
      </c>
      <c r="M351" s="46" t="str">
        <f t="shared" si="46"/>
        <v>BTP</v>
      </c>
      <c r="N351" s="46" t="str">
        <f t="shared" si="47"/>
        <v>12 RODA</v>
      </c>
      <c r="O351" s="47">
        <v>7.8958333333333339E-2</v>
      </c>
      <c r="P351" s="48">
        <v>44127.078958333332</v>
      </c>
      <c r="Q351" s="50">
        <v>51400</v>
      </c>
      <c r="R351" s="50">
        <v>19640</v>
      </c>
      <c r="S351" s="72">
        <f t="shared" si="48"/>
        <v>31.76</v>
      </c>
      <c r="T351" s="49" t="s">
        <v>27</v>
      </c>
      <c r="U351" s="49" t="s">
        <v>28</v>
      </c>
      <c r="V351" s="46" t="s">
        <v>63</v>
      </c>
      <c r="W351" s="46" t="s">
        <v>135</v>
      </c>
      <c r="X351" s="46" t="str">
        <f>IFERROR(VLOOKUP(W351,#REF!,38,FALSE),"")</f>
        <v/>
      </c>
      <c r="Z351" s="46" t="str">
        <f t="shared" si="49"/>
        <v>Yohanis Ghawa44126</v>
      </c>
      <c r="AA351" s="46" t="str">
        <f t="shared" si="50"/>
        <v>BMJ 04744126UTARANIGHT</v>
      </c>
      <c r="AB351" s="46" t="str">
        <f t="shared" si="51"/>
        <v>Yohanis Ghawa44126UTARANIGHT</v>
      </c>
      <c r="AC351" s="46" t="str">
        <f t="shared" si="52"/>
        <v>BMJ 04744126NIGHT</v>
      </c>
      <c r="AD351" s="46" t="str">
        <f t="shared" si="53"/>
        <v>Yohanis Ghawa44126NIGHT</v>
      </c>
    </row>
    <row r="352" spans="1:30" x14ac:dyDescent="0.3">
      <c r="A352" s="46">
        <v>1</v>
      </c>
      <c r="B352" s="46" t="s">
        <v>118</v>
      </c>
      <c r="C352" s="110">
        <v>44126</v>
      </c>
      <c r="D352" s="49" t="s">
        <v>95</v>
      </c>
      <c r="E352" s="74">
        <v>44127</v>
      </c>
      <c r="F352" s="49">
        <v>5085718</v>
      </c>
      <c r="G352" s="46" t="s">
        <v>21</v>
      </c>
      <c r="H352" s="46" t="s">
        <v>53</v>
      </c>
      <c r="I352" s="46" t="s">
        <v>54</v>
      </c>
      <c r="J352" s="46" t="s">
        <v>57</v>
      </c>
      <c r="K352" s="46" t="s">
        <v>43</v>
      </c>
      <c r="L352" s="46" t="str">
        <f t="shared" si="45"/>
        <v>AXOR4843</v>
      </c>
      <c r="M352" s="46" t="str">
        <f t="shared" si="46"/>
        <v>BTP</v>
      </c>
      <c r="N352" s="46" t="str">
        <f t="shared" si="47"/>
        <v>12 RODA</v>
      </c>
      <c r="O352" s="47">
        <v>0.13903935185185184</v>
      </c>
      <c r="P352" s="48">
        <v>44127.139039351852</v>
      </c>
      <c r="Q352" s="50">
        <v>50300</v>
      </c>
      <c r="R352" s="50">
        <v>19640</v>
      </c>
      <c r="S352" s="72">
        <f t="shared" si="48"/>
        <v>30.66</v>
      </c>
      <c r="T352" s="49" t="s">
        <v>27</v>
      </c>
      <c r="U352" s="49" t="s">
        <v>28</v>
      </c>
      <c r="V352" s="46" t="s">
        <v>63</v>
      </c>
      <c r="W352" s="46" t="s">
        <v>135</v>
      </c>
      <c r="X352" s="46" t="str">
        <f>IFERROR(VLOOKUP(W352,#REF!,38,FALSE),"")</f>
        <v/>
      </c>
      <c r="Z352" s="46" t="str">
        <f t="shared" si="49"/>
        <v>Yohanis Ghawa44126</v>
      </c>
      <c r="AA352" s="46" t="str">
        <f t="shared" si="50"/>
        <v>BMJ 04744126UTARANIGHT</v>
      </c>
      <c r="AB352" s="46" t="str">
        <f t="shared" si="51"/>
        <v>Yohanis Ghawa44126UTARANIGHT</v>
      </c>
      <c r="AC352" s="46" t="str">
        <f t="shared" si="52"/>
        <v>BMJ 04744126NIGHT</v>
      </c>
      <c r="AD352" s="46" t="str">
        <f t="shared" si="53"/>
        <v>Yohanis Ghawa44126NIGHT</v>
      </c>
    </row>
    <row r="353" spans="1:30" x14ac:dyDescent="0.3">
      <c r="A353" s="46">
        <v>1</v>
      </c>
      <c r="B353" s="46" t="s">
        <v>118</v>
      </c>
      <c r="C353" s="110">
        <v>44126</v>
      </c>
      <c r="D353" s="49" t="s">
        <v>95</v>
      </c>
      <c r="E353" s="74">
        <v>44127</v>
      </c>
      <c r="F353" s="49">
        <v>5085776</v>
      </c>
      <c r="G353" s="46" t="s">
        <v>21</v>
      </c>
      <c r="H353" s="46" t="s">
        <v>68</v>
      </c>
      <c r="I353" s="46" t="s">
        <v>54</v>
      </c>
      <c r="J353" s="46" t="s">
        <v>57</v>
      </c>
      <c r="K353" s="46" t="s">
        <v>43</v>
      </c>
      <c r="L353" s="46" t="str">
        <f t="shared" si="45"/>
        <v>AXOR4843</v>
      </c>
      <c r="M353" s="46" t="str">
        <f t="shared" si="46"/>
        <v>BTP</v>
      </c>
      <c r="N353" s="46" t="str">
        <f t="shared" si="47"/>
        <v>12 RODA</v>
      </c>
      <c r="O353" s="47">
        <v>0.19604166666666667</v>
      </c>
      <c r="P353" s="48">
        <v>44127.19604166667</v>
      </c>
      <c r="Q353" s="50">
        <v>50820</v>
      </c>
      <c r="R353" s="50">
        <v>19640</v>
      </c>
      <c r="S353" s="72">
        <f t="shared" si="48"/>
        <v>31.18</v>
      </c>
      <c r="T353" s="49" t="s">
        <v>27</v>
      </c>
      <c r="U353" s="49" t="s">
        <v>28</v>
      </c>
      <c r="V353" s="46" t="s">
        <v>32</v>
      </c>
      <c r="W353" s="46" t="s">
        <v>135</v>
      </c>
      <c r="X353" s="46" t="str">
        <f>IFERROR(VLOOKUP(W353,#REF!,38,FALSE),"")</f>
        <v/>
      </c>
      <c r="Z353" s="46" t="str">
        <f t="shared" si="49"/>
        <v>Yohanis Ghawa44126</v>
      </c>
      <c r="AA353" s="46" t="str">
        <f t="shared" si="50"/>
        <v>BMJ 04744126UTARANIGHT</v>
      </c>
      <c r="AB353" s="46" t="str">
        <f t="shared" si="51"/>
        <v>Yohanis Ghawa44126UTARANIGHT</v>
      </c>
      <c r="AC353" s="46" t="str">
        <f t="shared" si="52"/>
        <v>BMJ 04744126NIGHT</v>
      </c>
      <c r="AD353" s="46" t="str">
        <f t="shared" si="53"/>
        <v>Yohanis Ghawa44126NIGHT</v>
      </c>
    </row>
    <row r="354" spans="1:30" x14ac:dyDescent="0.3">
      <c r="A354" s="46">
        <v>1</v>
      </c>
      <c r="B354" s="46" t="s">
        <v>118</v>
      </c>
      <c r="C354" s="110">
        <v>44126</v>
      </c>
      <c r="D354" s="49" t="s">
        <v>95</v>
      </c>
      <c r="E354" s="74">
        <v>44127</v>
      </c>
      <c r="F354" s="49">
        <v>5085845</v>
      </c>
      <c r="G354" s="46" t="s">
        <v>21</v>
      </c>
      <c r="H354" s="46" t="s">
        <v>68</v>
      </c>
      <c r="I354" s="46" t="s">
        <v>54</v>
      </c>
      <c r="J354" s="46" t="s">
        <v>57</v>
      </c>
      <c r="K354" s="46" t="s">
        <v>43</v>
      </c>
      <c r="L354" s="46" t="str">
        <f t="shared" si="45"/>
        <v>AXOR4843</v>
      </c>
      <c r="M354" s="46" t="str">
        <f t="shared" si="46"/>
        <v>BTP</v>
      </c>
      <c r="N354" s="46" t="str">
        <f t="shared" si="47"/>
        <v>12 RODA</v>
      </c>
      <c r="O354" s="47">
        <v>0.25765046296296296</v>
      </c>
      <c r="P354" s="48">
        <v>44127.257650462961</v>
      </c>
      <c r="Q354" s="50">
        <v>54320</v>
      </c>
      <c r="R354" s="50">
        <v>19640</v>
      </c>
      <c r="S354" s="72">
        <f t="shared" si="48"/>
        <v>34.68</v>
      </c>
      <c r="T354" s="49" t="s">
        <v>27</v>
      </c>
      <c r="U354" s="49" t="s">
        <v>28</v>
      </c>
      <c r="V354" s="46" t="s">
        <v>32</v>
      </c>
      <c r="W354" s="46" t="s">
        <v>135</v>
      </c>
      <c r="X354" s="46" t="str">
        <f>IFERROR(VLOOKUP(W354,#REF!,38,FALSE),"")</f>
        <v/>
      </c>
      <c r="Z354" s="46" t="str">
        <f t="shared" si="49"/>
        <v>Yohanis Ghawa44126</v>
      </c>
      <c r="AA354" s="46" t="str">
        <f t="shared" si="50"/>
        <v>BMJ 04744126UTARANIGHT</v>
      </c>
      <c r="AB354" s="46" t="str">
        <f t="shared" si="51"/>
        <v>Yohanis Ghawa44126UTARANIGHT</v>
      </c>
      <c r="AC354" s="46" t="str">
        <f t="shared" si="52"/>
        <v>BMJ 04744126NIGHT</v>
      </c>
      <c r="AD354" s="46" t="str">
        <f t="shared" si="53"/>
        <v>Yohanis Ghawa44126NIGHT</v>
      </c>
    </row>
    <row r="355" spans="1:30" x14ac:dyDescent="0.3">
      <c r="A355" s="46">
        <v>1</v>
      </c>
      <c r="B355" s="46" t="s">
        <v>118</v>
      </c>
      <c r="C355" s="110">
        <v>44126</v>
      </c>
      <c r="D355" s="49" t="s">
        <v>95</v>
      </c>
      <c r="E355" s="74">
        <v>44126</v>
      </c>
      <c r="F355" s="49">
        <v>5085372</v>
      </c>
      <c r="G355" s="46" t="s">
        <v>21</v>
      </c>
      <c r="H355" s="46" t="s">
        <v>68</v>
      </c>
      <c r="I355" s="46" t="s">
        <v>54</v>
      </c>
      <c r="J355" s="46" t="s">
        <v>57</v>
      </c>
      <c r="K355" s="46" t="s">
        <v>51</v>
      </c>
      <c r="L355" s="46" t="str">
        <f t="shared" si="45"/>
        <v>AXOR4843</v>
      </c>
      <c r="M355" s="46" t="str">
        <f t="shared" si="46"/>
        <v>BTP</v>
      </c>
      <c r="N355" s="46" t="str">
        <f t="shared" si="47"/>
        <v>12 RODA</v>
      </c>
      <c r="O355" s="47">
        <v>0.8755208333333333</v>
      </c>
      <c r="P355" s="48">
        <v>44126.888761574075</v>
      </c>
      <c r="Q355" s="50">
        <v>50960</v>
      </c>
      <c r="R355" s="50">
        <v>19780</v>
      </c>
      <c r="S355" s="72">
        <f t="shared" si="48"/>
        <v>31.18</v>
      </c>
      <c r="T355" s="49" t="s">
        <v>27</v>
      </c>
      <c r="U355" s="49" t="s">
        <v>28</v>
      </c>
      <c r="V355" s="46" t="s">
        <v>58</v>
      </c>
      <c r="W355" s="46" t="s">
        <v>100</v>
      </c>
      <c r="X355" s="46" t="str">
        <f>IFERROR(VLOOKUP(W355,#REF!,38,FALSE),"")</f>
        <v/>
      </c>
      <c r="Z355" s="46" t="str">
        <f t="shared" si="49"/>
        <v>Abdul Majid44126</v>
      </c>
      <c r="AA355" s="46" t="str">
        <f t="shared" si="50"/>
        <v>BMJ 04844126UTARANIGHT</v>
      </c>
      <c r="AB355" s="46" t="str">
        <f t="shared" si="51"/>
        <v>Abdul Majid44126UTARANIGHT</v>
      </c>
      <c r="AC355" s="46" t="str">
        <f t="shared" si="52"/>
        <v>BMJ 04844126NIGHT</v>
      </c>
      <c r="AD355" s="46" t="str">
        <f t="shared" si="53"/>
        <v>Abdul Majid44126NIGHT</v>
      </c>
    </row>
    <row r="356" spans="1:30" x14ac:dyDescent="0.3">
      <c r="A356" s="46">
        <v>1</v>
      </c>
      <c r="B356" s="46" t="s">
        <v>118</v>
      </c>
      <c r="C356" s="110">
        <v>44126</v>
      </c>
      <c r="D356" s="49" t="s">
        <v>95</v>
      </c>
      <c r="E356" s="74">
        <v>44126</v>
      </c>
      <c r="F356" s="49">
        <v>5085465</v>
      </c>
      <c r="G356" s="46" t="s">
        <v>21</v>
      </c>
      <c r="H356" s="46" t="s">
        <v>68</v>
      </c>
      <c r="I356" s="46" t="s">
        <v>54</v>
      </c>
      <c r="J356" s="46" t="s">
        <v>57</v>
      </c>
      <c r="K356" s="46" t="s">
        <v>51</v>
      </c>
      <c r="L356" s="46" t="str">
        <f t="shared" si="45"/>
        <v>AXOR4843</v>
      </c>
      <c r="M356" s="46" t="str">
        <f t="shared" si="46"/>
        <v>BTP</v>
      </c>
      <c r="N356" s="46" t="str">
        <f t="shared" si="47"/>
        <v>12 RODA</v>
      </c>
      <c r="O356" s="47">
        <v>0.93890046296296292</v>
      </c>
      <c r="P356" s="48">
        <v>44126.938900462963</v>
      </c>
      <c r="Q356" s="50">
        <v>50720</v>
      </c>
      <c r="R356" s="50">
        <v>19780</v>
      </c>
      <c r="S356" s="72">
        <f t="shared" si="48"/>
        <v>30.94</v>
      </c>
      <c r="T356" s="49" t="s">
        <v>27</v>
      </c>
      <c r="U356" s="49" t="s">
        <v>28</v>
      </c>
      <c r="V356" s="46" t="s">
        <v>60</v>
      </c>
      <c r="W356" s="46" t="s">
        <v>100</v>
      </c>
      <c r="X356" s="46" t="str">
        <f>IFERROR(VLOOKUP(W356,#REF!,38,FALSE),"")</f>
        <v/>
      </c>
      <c r="Z356" s="46" t="str">
        <f t="shared" si="49"/>
        <v>Abdul Majid44126</v>
      </c>
      <c r="AA356" s="46" t="str">
        <f t="shared" si="50"/>
        <v>BMJ 04844126UTARANIGHT</v>
      </c>
      <c r="AB356" s="46" t="str">
        <f t="shared" si="51"/>
        <v>Abdul Majid44126UTARANIGHT</v>
      </c>
      <c r="AC356" s="46" t="str">
        <f t="shared" si="52"/>
        <v>BMJ 04844126NIGHT</v>
      </c>
      <c r="AD356" s="46" t="str">
        <f t="shared" si="53"/>
        <v>Abdul Majid44126NIGHT</v>
      </c>
    </row>
    <row r="357" spans="1:30" x14ac:dyDescent="0.3">
      <c r="A357" s="46">
        <v>1</v>
      </c>
      <c r="B357" s="46" t="s">
        <v>118</v>
      </c>
      <c r="C357" s="110">
        <v>44126</v>
      </c>
      <c r="D357" s="49" t="s">
        <v>95</v>
      </c>
      <c r="E357" s="74">
        <v>44127</v>
      </c>
      <c r="F357" s="49">
        <v>5085563</v>
      </c>
      <c r="G357" s="46" t="s">
        <v>21</v>
      </c>
      <c r="H357" s="46" t="s">
        <v>68</v>
      </c>
      <c r="I357" s="46" t="s">
        <v>54</v>
      </c>
      <c r="J357" s="46" t="s">
        <v>57</v>
      </c>
      <c r="K357" s="46" t="s">
        <v>51</v>
      </c>
      <c r="L357" s="46" t="str">
        <f t="shared" si="45"/>
        <v>AXOR4843</v>
      </c>
      <c r="M357" s="46" t="str">
        <f t="shared" si="46"/>
        <v>BTP</v>
      </c>
      <c r="N357" s="46" t="str">
        <f t="shared" si="47"/>
        <v>12 RODA</v>
      </c>
      <c r="O357" s="47">
        <v>5.9837962962962961E-3</v>
      </c>
      <c r="P357" s="48">
        <v>44127.005983796298</v>
      </c>
      <c r="Q357" s="50">
        <v>51240</v>
      </c>
      <c r="R357" s="50">
        <v>19780</v>
      </c>
      <c r="S357" s="72">
        <f t="shared" si="48"/>
        <v>31.46</v>
      </c>
      <c r="T357" s="49" t="s">
        <v>27</v>
      </c>
      <c r="U357" s="49" t="s">
        <v>28</v>
      </c>
      <c r="V357" s="46" t="s">
        <v>60</v>
      </c>
      <c r="W357" s="46" t="s">
        <v>100</v>
      </c>
      <c r="X357" s="46" t="str">
        <f>IFERROR(VLOOKUP(W357,#REF!,38,FALSE),"")</f>
        <v/>
      </c>
      <c r="Z357" s="46" t="str">
        <f t="shared" si="49"/>
        <v>Abdul Majid44126</v>
      </c>
      <c r="AA357" s="46" t="str">
        <f t="shared" si="50"/>
        <v>BMJ 04844126UTARANIGHT</v>
      </c>
      <c r="AB357" s="46" t="str">
        <f t="shared" si="51"/>
        <v>Abdul Majid44126UTARANIGHT</v>
      </c>
      <c r="AC357" s="46" t="str">
        <f t="shared" si="52"/>
        <v>BMJ 04844126NIGHT</v>
      </c>
      <c r="AD357" s="46" t="str">
        <f t="shared" si="53"/>
        <v>Abdul Majid44126NIGHT</v>
      </c>
    </row>
    <row r="358" spans="1:30" x14ac:dyDescent="0.3">
      <c r="A358" s="46">
        <v>1</v>
      </c>
      <c r="B358" s="46" t="s">
        <v>118</v>
      </c>
      <c r="C358" s="110">
        <v>44126</v>
      </c>
      <c r="D358" s="49" t="s">
        <v>95</v>
      </c>
      <c r="E358" s="74">
        <v>44127</v>
      </c>
      <c r="F358" s="49">
        <v>5085706</v>
      </c>
      <c r="G358" s="46" t="s">
        <v>21</v>
      </c>
      <c r="H358" s="46" t="s">
        <v>53</v>
      </c>
      <c r="I358" s="46" t="s">
        <v>54</v>
      </c>
      <c r="J358" s="46" t="s">
        <v>57</v>
      </c>
      <c r="K358" s="46" t="s">
        <v>51</v>
      </c>
      <c r="L358" s="46" t="str">
        <f t="shared" si="45"/>
        <v>AXOR4843</v>
      </c>
      <c r="M358" s="46" t="str">
        <f t="shared" si="46"/>
        <v>BTP</v>
      </c>
      <c r="N358" s="46" t="str">
        <f t="shared" si="47"/>
        <v>12 RODA</v>
      </c>
      <c r="O358" s="47">
        <v>0.13119212962962964</v>
      </c>
      <c r="P358" s="48">
        <v>44127.131192129629</v>
      </c>
      <c r="Q358" s="50">
        <v>49400</v>
      </c>
      <c r="R358" s="50">
        <v>19780</v>
      </c>
      <c r="S358" s="72">
        <f t="shared" si="48"/>
        <v>29.62</v>
      </c>
      <c r="T358" s="49" t="s">
        <v>27</v>
      </c>
      <c r="U358" s="49" t="s">
        <v>28</v>
      </c>
      <c r="V358" s="46" t="s">
        <v>63</v>
      </c>
      <c r="W358" s="46" t="s">
        <v>100</v>
      </c>
      <c r="X358" s="46" t="str">
        <f>IFERROR(VLOOKUP(W358,#REF!,38,FALSE),"")</f>
        <v/>
      </c>
      <c r="Z358" s="46" t="str">
        <f t="shared" si="49"/>
        <v>Abdul Majid44126</v>
      </c>
      <c r="AA358" s="46" t="str">
        <f t="shared" si="50"/>
        <v>BMJ 04844126UTARANIGHT</v>
      </c>
      <c r="AB358" s="46" t="str">
        <f t="shared" si="51"/>
        <v>Abdul Majid44126UTARANIGHT</v>
      </c>
      <c r="AC358" s="46" t="str">
        <f t="shared" si="52"/>
        <v>BMJ 04844126NIGHT</v>
      </c>
      <c r="AD358" s="46" t="str">
        <f t="shared" si="53"/>
        <v>Abdul Majid44126NIGHT</v>
      </c>
    </row>
    <row r="359" spans="1:30" x14ac:dyDescent="0.3">
      <c r="A359" s="46">
        <v>1</v>
      </c>
      <c r="B359" s="46" t="s">
        <v>118</v>
      </c>
      <c r="C359" s="110">
        <v>44126</v>
      </c>
      <c r="D359" s="49" t="s">
        <v>95</v>
      </c>
      <c r="E359" s="74">
        <v>44127</v>
      </c>
      <c r="F359" s="49">
        <v>5085795</v>
      </c>
      <c r="G359" s="46" t="s">
        <v>21</v>
      </c>
      <c r="H359" s="46" t="s">
        <v>68</v>
      </c>
      <c r="I359" s="46" t="s">
        <v>54</v>
      </c>
      <c r="J359" s="46" t="s">
        <v>57</v>
      </c>
      <c r="K359" s="46" t="s">
        <v>51</v>
      </c>
      <c r="L359" s="46" t="str">
        <f t="shared" si="45"/>
        <v>AXOR4843</v>
      </c>
      <c r="M359" s="46" t="str">
        <f t="shared" si="46"/>
        <v>BTP</v>
      </c>
      <c r="N359" s="46" t="str">
        <f t="shared" si="47"/>
        <v>12 RODA</v>
      </c>
      <c r="O359" s="47">
        <v>0.20879629629629629</v>
      </c>
      <c r="P359" s="48">
        <v>44127.208796296298</v>
      </c>
      <c r="Q359" s="50">
        <v>50580</v>
      </c>
      <c r="R359" s="50">
        <v>19780</v>
      </c>
      <c r="S359" s="72">
        <f t="shared" si="48"/>
        <v>30.8</v>
      </c>
      <c r="T359" s="49" t="s">
        <v>27</v>
      </c>
      <c r="U359" s="49" t="s">
        <v>28</v>
      </c>
      <c r="V359" s="46" t="s">
        <v>60</v>
      </c>
      <c r="W359" s="46" t="s">
        <v>100</v>
      </c>
      <c r="X359" s="46" t="str">
        <f>IFERROR(VLOOKUP(W359,#REF!,38,FALSE),"")</f>
        <v/>
      </c>
      <c r="Z359" s="46" t="str">
        <f t="shared" si="49"/>
        <v>Abdul Majid44126</v>
      </c>
      <c r="AA359" s="46" t="str">
        <f t="shared" si="50"/>
        <v>BMJ 04844126UTARANIGHT</v>
      </c>
      <c r="AB359" s="46" t="str">
        <f t="shared" si="51"/>
        <v>Abdul Majid44126UTARANIGHT</v>
      </c>
      <c r="AC359" s="46" t="str">
        <f t="shared" si="52"/>
        <v>BMJ 04844126NIGHT</v>
      </c>
      <c r="AD359" s="46" t="str">
        <f t="shared" si="53"/>
        <v>Abdul Majid44126NIGHT</v>
      </c>
    </row>
    <row r="360" spans="1:30" x14ac:dyDescent="0.3">
      <c r="A360" s="46">
        <v>1</v>
      </c>
      <c r="B360" s="46" t="s">
        <v>118</v>
      </c>
      <c r="C360" s="110">
        <v>44126</v>
      </c>
      <c r="D360" s="49" t="s">
        <v>95</v>
      </c>
      <c r="E360" s="74">
        <v>44126</v>
      </c>
      <c r="F360" s="49">
        <v>5085306</v>
      </c>
      <c r="G360" s="46" t="s">
        <v>21</v>
      </c>
      <c r="H360" s="46" t="s">
        <v>68</v>
      </c>
      <c r="I360" s="46" t="s">
        <v>54</v>
      </c>
      <c r="J360" s="46" t="s">
        <v>57</v>
      </c>
      <c r="K360" s="46" t="s">
        <v>61</v>
      </c>
      <c r="L360" s="46" t="str">
        <f t="shared" si="45"/>
        <v>AXOR4843</v>
      </c>
      <c r="M360" s="46" t="str">
        <f t="shared" si="46"/>
        <v>BTP</v>
      </c>
      <c r="N360" s="46" t="str">
        <f t="shared" si="47"/>
        <v>12 RODA</v>
      </c>
      <c r="O360" s="47">
        <v>0.83671296296296294</v>
      </c>
      <c r="P360" s="48">
        <v>44126.842048611114</v>
      </c>
      <c r="Q360" s="50">
        <v>49400</v>
      </c>
      <c r="R360" s="50">
        <v>19460</v>
      </c>
      <c r="S360" s="72">
        <f t="shared" si="48"/>
        <v>29.94</v>
      </c>
      <c r="T360" s="49" t="s">
        <v>27</v>
      </c>
      <c r="U360" s="49" t="s">
        <v>28</v>
      </c>
      <c r="V360" s="46" t="s">
        <v>58</v>
      </c>
      <c r="W360" s="46" t="s">
        <v>101</v>
      </c>
      <c r="X360" s="46" t="str">
        <f>IFERROR(VLOOKUP(W360,#REF!,38,FALSE),"")</f>
        <v/>
      </c>
      <c r="Z360" s="46" t="str">
        <f t="shared" si="49"/>
        <v>M.Mulyo44126</v>
      </c>
      <c r="AA360" s="46" t="str">
        <f t="shared" si="50"/>
        <v>BMJ 05044126UTARANIGHT</v>
      </c>
      <c r="AB360" s="46" t="str">
        <f t="shared" si="51"/>
        <v>M.Mulyo44126UTARANIGHT</v>
      </c>
      <c r="AC360" s="46" t="str">
        <f t="shared" si="52"/>
        <v>BMJ 05044126NIGHT</v>
      </c>
      <c r="AD360" s="46" t="str">
        <f t="shared" si="53"/>
        <v>M.Mulyo44126NIGHT</v>
      </c>
    </row>
    <row r="361" spans="1:30" x14ac:dyDescent="0.3">
      <c r="A361" s="46">
        <v>1</v>
      </c>
      <c r="B361" s="46" t="s">
        <v>118</v>
      </c>
      <c r="C361" s="110">
        <v>44126</v>
      </c>
      <c r="D361" s="49" t="s">
        <v>95</v>
      </c>
      <c r="E361" s="74">
        <v>44126</v>
      </c>
      <c r="F361" s="49">
        <v>5085402</v>
      </c>
      <c r="G361" s="46" t="s">
        <v>21</v>
      </c>
      <c r="H361" s="46" t="s">
        <v>22</v>
      </c>
      <c r="I361" s="46" t="s">
        <v>48</v>
      </c>
      <c r="J361" s="46" t="s">
        <v>49</v>
      </c>
      <c r="K361" s="46" t="s">
        <v>61</v>
      </c>
      <c r="L361" s="46" t="str">
        <f t="shared" si="45"/>
        <v>AXOR4843</v>
      </c>
      <c r="M361" s="46" t="str">
        <f t="shared" si="46"/>
        <v>BTP</v>
      </c>
      <c r="N361" s="46" t="str">
        <f t="shared" si="47"/>
        <v>12 RODA</v>
      </c>
      <c r="O361" s="47">
        <v>0.89804398148148146</v>
      </c>
      <c r="P361" s="48">
        <v>44126.898043981484</v>
      </c>
      <c r="Q361" s="50">
        <v>50700</v>
      </c>
      <c r="R361" s="50">
        <v>19460</v>
      </c>
      <c r="S361" s="72">
        <f t="shared" si="48"/>
        <v>31.24</v>
      </c>
      <c r="T361" s="49" t="s">
        <v>27</v>
      </c>
      <c r="U361" s="49" t="s">
        <v>28</v>
      </c>
      <c r="V361" s="46" t="s">
        <v>70</v>
      </c>
      <c r="W361" s="46" t="s">
        <v>101</v>
      </c>
      <c r="X361" s="46" t="str">
        <f>IFERROR(VLOOKUP(W361,#REF!,38,FALSE),"")</f>
        <v/>
      </c>
      <c r="Z361" s="46" t="str">
        <f t="shared" si="49"/>
        <v>M.Mulyo44126</v>
      </c>
      <c r="AA361" s="46" t="str">
        <f t="shared" si="50"/>
        <v>BMJ 05044126UTARANIGHT</v>
      </c>
      <c r="AB361" s="46" t="str">
        <f t="shared" si="51"/>
        <v>M.Mulyo44126UTARANIGHT</v>
      </c>
      <c r="AC361" s="46" t="str">
        <f t="shared" si="52"/>
        <v>BMJ 05044126NIGHT</v>
      </c>
      <c r="AD361" s="46" t="str">
        <f t="shared" si="53"/>
        <v>M.Mulyo44126NIGHT</v>
      </c>
    </row>
    <row r="362" spans="1:30" x14ac:dyDescent="0.3">
      <c r="A362" s="46">
        <v>1</v>
      </c>
      <c r="B362" s="46" t="s">
        <v>118</v>
      </c>
      <c r="C362" s="110">
        <v>44126</v>
      </c>
      <c r="D362" s="49" t="s">
        <v>95</v>
      </c>
      <c r="E362" s="74">
        <v>44126</v>
      </c>
      <c r="F362" s="49">
        <v>5085493</v>
      </c>
      <c r="G362" s="46" t="s">
        <v>21</v>
      </c>
      <c r="H362" s="46" t="s">
        <v>68</v>
      </c>
      <c r="I362" s="46" t="s">
        <v>54</v>
      </c>
      <c r="J362" s="46" t="s">
        <v>57</v>
      </c>
      <c r="K362" s="46" t="s">
        <v>61</v>
      </c>
      <c r="L362" s="46" t="str">
        <f t="shared" si="45"/>
        <v>AXOR4843</v>
      </c>
      <c r="M362" s="46" t="str">
        <f t="shared" si="46"/>
        <v>BTP</v>
      </c>
      <c r="N362" s="46" t="str">
        <f t="shared" si="47"/>
        <v>12 RODA</v>
      </c>
      <c r="O362" s="47">
        <v>0.95952546296296293</v>
      </c>
      <c r="P362" s="48">
        <v>44126.95952546296</v>
      </c>
      <c r="Q362" s="50">
        <v>49200</v>
      </c>
      <c r="R362" s="50">
        <v>19460</v>
      </c>
      <c r="S362" s="72">
        <f t="shared" si="48"/>
        <v>29.74</v>
      </c>
      <c r="T362" s="49" t="s">
        <v>27</v>
      </c>
      <c r="U362" s="49" t="s">
        <v>28</v>
      </c>
      <c r="V362" s="46" t="s">
        <v>32</v>
      </c>
      <c r="W362" s="46" t="s">
        <v>101</v>
      </c>
      <c r="X362" s="46" t="str">
        <f>IFERROR(VLOOKUP(W362,#REF!,38,FALSE),"")</f>
        <v/>
      </c>
      <c r="Z362" s="46" t="str">
        <f t="shared" si="49"/>
        <v>M.Mulyo44126</v>
      </c>
      <c r="AA362" s="46" t="str">
        <f t="shared" si="50"/>
        <v>BMJ 05044126UTARANIGHT</v>
      </c>
      <c r="AB362" s="46" t="str">
        <f t="shared" si="51"/>
        <v>M.Mulyo44126UTARANIGHT</v>
      </c>
      <c r="AC362" s="46" t="str">
        <f t="shared" si="52"/>
        <v>BMJ 05044126NIGHT</v>
      </c>
      <c r="AD362" s="46" t="str">
        <f t="shared" si="53"/>
        <v>M.Mulyo44126NIGHT</v>
      </c>
    </row>
    <row r="363" spans="1:30" x14ac:dyDescent="0.3">
      <c r="A363" s="46">
        <v>1</v>
      </c>
      <c r="B363" s="46" t="s">
        <v>118</v>
      </c>
      <c r="C363" s="110">
        <v>44126</v>
      </c>
      <c r="D363" s="49" t="s">
        <v>95</v>
      </c>
      <c r="E363" s="74">
        <v>44127</v>
      </c>
      <c r="F363" s="49">
        <v>5085585</v>
      </c>
      <c r="G363" s="46" t="s">
        <v>21</v>
      </c>
      <c r="H363" s="46" t="s">
        <v>22</v>
      </c>
      <c r="I363" s="46" t="s">
        <v>48</v>
      </c>
      <c r="J363" s="46" t="s">
        <v>49</v>
      </c>
      <c r="K363" s="46" t="s">
        <v>61</v>
      </c>
      <c r="L363" s="46" t="str">
        <f t="shared" si="45"/>
        <v>AXOR4843</v>
      </c>
      <c r="M363" s="46" t="str">
        <f t="shared" si="46"/>
        <v>BTP</v>
      </c>
      <c r="N363" s="46" t="str">
        <f t="shared" si="47"/>
        <v>12 RODA</v>
      </c>
      <c r="O363" s="47">
        <v>2.1157407407407406E-2</v>
      </c>
      <c r="P363" s="48">
        <v>44127.021157407406</v>
      </c>
      <c r="Q363" s="50">
        <v>51340</v>
      </c>
      <c r="R363" s="50">
        <v>19460</v>
      </c>
      <c r="S363" s="72">
        <f t="shared" si="48"/>
        <v>31.88</v>
      </c>
      <c r="T363" s="49" t="s">
        <v>27</v>
      </c>
      <c r="U363" s="49" t="s">
        <v>28</v>
      </c>
      <c r="V363" s="46" t="s">
        <v>70</v>
      </c>
      <c r="W363" s="46" t="s">
        <v>101</v>
      </c>
      <c r="X363" s="46" t="str">
        <f>IFERROR(VLOOKUP(W363,#REF!,38,FALSE),"")</f>
        <v/>
      </c>
      <c r="Z363" s="46" t="str">
        <f t="shared" si="49"/>
        <v>M.Mulyo44126</v>
      </c>
      <c r="AA363" s="46" t="str">
        <f t="shared" si="50"/>
        <v>BMJ 05044126UTARANIGHT</v>
      </c>
      <c r="AB363" s="46" t="str">
        <f t="shared" si="51"/>
        <v>M.Mulyo44126UTARANIGHT</v>
      </c>
      <c r="AC363" s="46" t="str">
        <f t="shared" si="52"/>
        <v>BMJ 05044126NIGHT</v>
      </c>
      <c r="AD363" s="46" t="str">
        <f t="shared" si="53"/>
        <v>M.Mulyo44126NIGHT</v>
      </c>
    </row>
    <row r="364" spans="1:30" x14ac:dyDescent="0.3">
      <c r="A364" s="46">
        <v>1</v>
      </c>
      <c r="B364" s="46" t="s">
        <v>118</v>
      </c>
      <c r="C364" s="110">
        <v>44126</v>
      </c>
      <c r="D364" s="49" t="s">
        <v>95</v>
      </c>
      <c r="E364" s="74">
        <v>44127</v>
      </c>
      <c r="F364" s="49">
        <v>5085704</v>
      </c>
      <c r="G364" s="46" t="s">
        <v>21</v>
      </c>
      <c r="H364" s="46" t="s">
        <v>22</v>
      </c>
      <c r="I364" s="46" t="s">
        <v>48</v>
      </c>
      <c r="J364" s="46" t="s">
        <v>49</v>
      </c>
      <c r="K364" s="46" t="s">
        <v>61</v>
      </c>
      <c r="L364" s="46" t="str">
        <f t="shared" si="45"/>
        <v>AXOR4843</v>
      </c>
      <c r="M364" s="46" t="str">
        <f t="shared" si="46"/>
        <v>BTP</v>
      </c>
      <c r="N364" s="46" t="str">
        <f t="shared" si="47"/>
        <v>12 RODA</v>
      </c>
      <c r="O364" s="47">
        <v>0.13010416666666666</v>
      </c>
      <c r="P364" s="48">
        <v>44127.130104166667</v>
      </c>
      <c r="Q364" s="50">
        <v>48700</v>
      </c>
      <c r="R364" s="50">
        <v>19460</v>
      </c>
      <c r="S364" s="72">
        <f t="shared" si="48"/>
        <v>29.24</v>
      </c>
      <c r="T364" s="49" t="s">
        <v>27</v>
      </c>
      <c r="U364" s="49" t="s">
        <v>28</v>
      </c>
      <c r="V364" s="46" t="s">
        <v>127</v>
      </c>
      <c r="W364" s="46" t="s">
        <v>101</v>
      </c>
      <c r="X364" s="46" t="str">
        <f>IFERROR(VLOOKUP(W364,#REF!,38,FALSE),"")</f>
        <v/>
      </c>
      <c r="Z364" s="46" t="str">
        <f t="shared" si="49"/>
        <v>M.Mulyo44126</v>
      </c>
      <c r="AA364" s="46" t="str">
        <f t="shared" si="50"/>
        <v>BMJ 05044126UTARANIGHT</v>
      </c>
      <c r="AB364" s="46" t="str">
        <f t="shared" si="51"/>
        <v>M.Mulyo44126UTARANIGHT</v>
      </c>
      <c r="AC364" s="46" t="str">
        <f t="shared" si="52"/>
        <v>BMJ 05044126NIGHT</v>
      </c>
      <c r="AD364" s="46" t="str">
        <f t="shared" si="53"/>
        <v>M.Mulyo44126NIGHT</v>
      </c>
    </row>
    <row r="365" spans="1:30" x14ac:dyDescent="0.3">
      <c r="A365" s="46">
        <v>1</v>
      </c>
      <c r="B365" s="46" t="s">
        <v>118</v>
      </c>
      <c r="C365" s="110">
        <v>44126</v>
      </c>
      <c r="D365" s="49" t="s">
        <v>95</v>
      </c>
      <c r="E365" s="74">
        <v>44126</v>
      </c>
      <c r="F365" s="49">
        <v>5085315</v>
      </c>
      <c r="G365" s="46" t="s">
        <v>21</v>
      </c>
      <c r="H365" s="46" t="s">
        <v>22</v>
      </c>
      <c r="I365" s="46" t="s">
        <v>48</v>
      </c>
      <c r="J365" s="46" t="s">
        <v>49</v>
      </c>
      <c r="K365" s="46" t="s">
        <v>64</v>
      </c>
      <c r="L365" s="46" t="str">
        <f t="shared" si="45"/>
        <v>AXOR4843</v>
      </c>
      <c r="M365" s="46" t="str">
        <f t="shared" si="46"/>
        <v>BTP</v>
      </c>
      <c r="N365" s="46" t="str">
        <f t="shared" si="47"/>
        <v>12 RODA</v>
      </c>
      <c r="O365" s="47">
        <v>0.84149305555555554</v>
      </c>
      <c r="P365" s="48">
        <v>44126.846585648149</v>
      </c>
      <c r="Q365" s="50">
        <v>50840</v>
      </c>
      <c r="R365" s="50">
        <v>19600</v>
      </c>
      <c r="S365" s="72">
        <f t="shared" si="48"/>
        <v>31.24</v>
      </c>
      <c r="T365" s="49" t="s">
        <v>27</v>
      </c>
      <c r="U365" s="49" t="s">
        <v>28</v>
      </c>
      <c r="V365" s="46" t="s">
        <v>127</v>
      </c>
      <c r="W365" s="46" t="s">
        <v>102</v>
      </c>
      <c r="X365" s="46" t="str">
        <f>IFERROR(VLOOKUP(W365,#REF!,38,FALSE),"")</f>
        <v/>
      </c>
      <c r="Z365" s="46" t="str">
        <f t="shared" si="49"/>
        <v>Ico Rianto44126</v>
      </c>
      <c r="AA365" s="46" t="str">
        <f t="shared" si="50"/>
        <v>BMJ 05244126UTARANIGHT</v>
      </c>
      <c r="AB365" s="46" t="str">
        <f t="shared" si="51"/>
        <v>Ico Rianto44126UTARANIGHT</v>
      </c>
      <c r="AC365" s="46" t="str">
        <f t="shared" si="52"/>
        <v>BMJ 05244126NIGHT</v>
      </c>
      <c r="AD365" s="46" t="str">
        <f t="shared" si="53"/>
        <v>Ico Rianto44126NIGHT</v>
      </c>
    </row>
    <row r="366" spans="1:30" x14ac:dyDescent="0.3">
      <c r="A366" s="46">
        <v>1</v>
      </c>
      <c r="B366" s="46" t="s">
        <v>118</v>
      </c>
      <c r="C366" s="110">
        <v>44126</v>
      </c>
      <c r="D366" s="49" t="s">
        <v>95</v>
      </c>
      <c r="E366" s="74">
        <v>44126</v>
      </c>
      <c r="F366" s="49">
        <v>5085409</v>
      </c>
      <c r="G366" s="46" t="s">
        <v>21</v>
      </c>
      <c r="H366" s="46" t="s">
        <v>68</v>
      </c>
      <c r="I366" s="46" t="s">
        <v>54</v>
      </c>
      <c r="J366" s="46" t="s">
        <v>57</v>
      </c>
      <c r="K366" s="46" t="s">
        <v>64</v>
      </c>
      <c r="L366" s="46" t="str">
        <f t="shared" si="45"/>
        <v>AXOR4843</v>
      </c>
      <c r="M366" s="46" t="str">
        <f t="shared" si="46"/>
        <v>BTP</v>
      </c>
      <c r="N366" s="46" t="str">
        <f t="shared" si="47"/>
        <v>12 RODA</v>
      </c>
      <c r="O366" s="47">
        <v>0.90358796296296295</v>
      </c>
      <c r="P366" s="48">
        <v>44126.903587962966</v>
      </c>
      <c r="Q366" s="50">
        <v>50880</v>
      </c>
      <c r="R366" s="50">
        <v>19600</v>
      </c>
      <c r="S366" s="72">
        <f t="shared" si="48"/>
        <v>31.28</v>
      </c>
      <c r="T366" s="49" t="s">
        <v>27</v>
      </c>
      <c r="U366" s="49" t="s">
        <v>28</v>
      </c>
      <c r="V366" s="46" t="s">
        <v>60</v>
      </c>
      <c r="W366" s="46" t="s">
        <v>102</v>
      </c>
      <c r="X366" s="46" t="str">
        <f>IFERROR(VLOOKUP(W366,#REF!,38,FALSE),"")</f>
        <v/>
      </c>
      <c r="Z366" s="46" t="str">
        <f t="shared" si="49"/>
        <v>Ico Rianto44126</v>
      </c>
      <c r="AA366" s="46" t="str">
        <f t="shared" si="50"/>
        <v>BMJ 05244126UTARANIGHT</v>
      </c>
      <c r="AB366" s="46" t="str">
        <f t="shared" si="51"/>
        <v>Ico Rianto44126UTARANIGHT</v>
      </c>
      <c r="AC366" s="46" t="str">
        <f t="shared" si="52"/>
        <v>BMJ 05244126NIGHT</v>
      </c>
      <c r="AD366" s="46" t="str">
        <f t="shared" si="53"/>
        <v>Ico Rianto44126NIGHT</v>
      </c>
    </row>
    <row r="367" spans="1:30" x14ac:dyDescent="0.3">
      <c r="A367" s="46">
        <v>1</v>
      </c>
      <c r="B367" s="46" t="s">
        <v>118</v>
      </c>
      <c r="C367" s="110">
        <v>44126</v>
      </c>
      <c r="D367" s="49" t="s">
        <v>95</v>
      </c>
      <c r="E367" s="74">
        <v>44126</v>
      </c>
      <c r="F367" s="49">
        <v>5085502</v>
      </c>
      <c r="G367" s="46" t="s">
        <v>21</v>
      </c>
      <c r="H367" s="46" t="s">
        <v>68</v>
      </c>
      <c r="I367" s="46" t="s">
        <v>54</v>
      </c>
      <c r="J367" s="46" t="s">
        <v>57</v>
      </c>
      <c r="K367" s="46" t="s">
        <v>64</v>
      </c>
      <c r="L367" s="46" t="str">
        <f t="shared" si="45"/>
        <v>AXOR4843</v>
      </c>
      <c r="M367" s="46" t="str">
        <f t="shared" si="46"/>
        <v>BTP</v>
      </c>
      <c r="N367" s="46" t="str">
        <f t="shared" si="47"/>
        <v>12 RODA</v>
      </c>
      <c r="O367" s="47">
        <v>0.96270833333333339</v>
      </c>
      <c r="P367" s="48">
        <v>44126.962708333333</v>
      </c>
      <c r="Q367" s="50">
        <v>51400</v>
      </c>
      <c r="R367" s="50">
        <v>19600</v>
      </c>
      <c r="S367" s="72">
        <f t="shared" si="48"/>
        <v>31.8</v>
      </c>
      <c r="T367" s="49" t="s">
        <v>27</v>
      </c>
      <c r="U367" s="49" t="s">
        <v>28</v>
      </c>
      <c r="V367" s="46" t="s">
        <v>60</v>
      </c>
      <c r="W367" s="46" t="s">
        <v>102</v>
      </c>
      <c r="X367" s="46" t="str">
        <f>IFERROR(VLOOKUP(W367,#REF!,38,FALSE),"")</f>
        <v/>
      </c>
      <c r="Z367" s="46" t="str">
        <f t="shared" si="49"/>
        <v>Ico Rianto44126</v>
      </c>
      <c r="AA367" s="46" t="str">
        <f t="shared" si="50"/>
        <v>BMJ 05244126UTARANIGHT</v>
      </c>
      <c r="AB367" s="46" t="str">
        <f t="shared" si="51"/>
        <v>Ico Rianto44126UTARANIGHT</v>
      </c>
      <c r="AC367" s="46" t="str">
        <f t="shared" si="52"/>
        <v>BMJ 05244126NIGHT</v>
      </c>
      <c r="AD367" s="46" t="str">
        <f t="shared" si="53"/>
        <v>Ico Rianto44126NIGHT</v>
      </c>
    </row>
    <row r="368" spans="1:30" x14ac:dyDescent="0.3">
      <c r="A368" s="46">
        <v>1</v>
      </c>
      <c r="B368" s="46" t="s">
        <v>118</v>
      </c>
      <c r="C368" s="110">
        <v>44126</v>
      </c>
      <c r="D368" s="49" t="s">
        <v>95</v>
      </c>
      <c r="E368" s="74">
        <v>44127</v>
      </c>
      <c r="F368" s="49">
        <v>5085583</v>
      </c>
      <c r="G368" s="46" t="s">
        <v>21</v>
      </c>
      <c r="H368" s="46" t="s">
        <v>68</v>
      </c>
      <c r="I368" s="46" t="s">
        <v>54</v>
      </c>
      <c r="J368" s="46" t="s">
        <v>57</v>
      </c>
      <c r="K368" s="46" t="s">
        <v>64</v>
      </c>
      <c r="L368" s="46" t="str">
        <f t="shared" si="45"/>
        <v>AXOR4843</v>
      </c>
      <c r="M368" s="46" t="str">
        <f t="shared" si="46"/>
        <v>BTP</v>
      </c>
      <c r="N368" s="46" t="str">
        <f t="shared" si="47"/>
        <v>12 RODA</v>
      </c>
      <c r="O368" s="47">
        <v>2.0578703703703703E-2</v>
      </c>
      <c r="P368" s="48">
        <v>44127.020578703705</v>
      </c>
      <c r="Q368" s="50">
        <v>52200</v>
      </c>
      <c r="R368" s="50">
        <v>19600</v>
      </c>
      <c r="S368" s="72">
        <f t="shared" si="48"/>
        <v>32.6</v>
      </c>
      <c r="T368" s="49" t="s">
        <v>27</v>
      </c>
      <c r="U368" s="49" t="s">
        <v>28</v>
      </c>
      <c r="V368" s="46" t="s">
        <v>56</v>
      </c>
      <c r="W368" s="46" t="s">
        <v>102</v>
      </c>
      <c r="X368" s="46" t="str">
        <f>IFERROR(VLOOKUP(W368,#REF!,38,FALSE),"")</f>
        <v/>
      </c>
      <c r="Z368" s="46" t="str">
        <f t="shared" si="49"/>
        <v>Ico Rianto44126</v>
      </c>
      <c r="AA368" s="46" t="str">
        <f t="shared" si="50"/>
        <v>BMJ 05244126UTARANIGHT</v>
      </c>
      <c r="AB368" s="46" t="str">
        <f t="shared" si="51"/>
        <v>Ico Rianto44126UTARANIGHT</v>
      </c>
      <c r="AC368" s="46" t="str">
        <f t="shared" si="52"/>
        <v>BMJ 05244126NIGHT</v>
      </c>
      <c r="AD368" s="46" t="str">
        <f t="shared" si="53"/>
        <v>Ico Rianto44126NIGHT</v>
      </c>
    </row>
    <row r="369" spans="1:30" x14ac:dyDescent="0.3">
      <c r="A369" s="46">
        <v>1</v>
      </c>
      <c r="B369" s="46" t="s">
        <v>118</v>
      </c>
      <c r="C369" s="110">
        <v>44126</v>
      </c>
      <c r="D369" s="49" t="s">
        <v>95</v>
      </c>
      <c r="E369" s="74">
        <v>44127</v>
      </c>
      <c r="F369" s="49">
        <v>5085650</v>
      </c>
      <c r="G369" s="46" t="s">
        <v>21</v>
      </c>
      <c r="H369" s="46" t="s">
        <v>68</v>
      </c>
      <c r="I369" s="46" t="s">
        <v>54</v>
      </c>
      <c r="J369" s="46" t="s">
        <v>57</v>
      </c>
      <c r="K369" s="46" t="s">
        <v>64</v>
      </c>
      <c r="L369" s="46" t="str">
        <f t="shared" si="45"/>
        <v>AXOR4843</v>
      </c>
      <c r="M369" s="46" t="str">
        <f t="shared" si="46"/>
        <v>BTP</v>
      </c>
      <c r="N369" s="46" t="str">
        <f t="shared" si="47"/>
        <v>12 RODA</v>
      </c>
      <c r="O369" s="47">
        <v>9.2314814814814808E-2</v>
      </c>
      <c r="P369" s="48">
        <v>44127.092314814814</v>
      </c>
      <c r="Q369" s="50">
        <v>48600</v>
      </c>
      <c r="R369" s="50">
        <v>19600</v>
      </c>
      <c r="S369" s="72">
        <f t="shared" si="48"/>
        <v>29</v>
      </c>
      <c r="T369" s="49" t="s">
        <v>27</v>
      </c>
      <c r="U369" s="49" t="s">
        <v>28</v>
      </c>
      <c r="V369" s="46" t="s">
        <v>58</v>
      </c>
      <c r="W369" s="46" t="s">
        <v>102</v>
      </c>
      <c r="X369" s="46" t="str">
        <f>IFERROR(VLOOKUP(W369,#REF!,38,FALSE),"")</f>
        <v/>
      </c>
      <c r="Z369" s="46" t="str">
        <f t="shared" si="49"/>
        <v>Ico Rianto44126</v>
      </c>
      <c r="AA369" s="46" t="str">
        <f t="shared" si="50"/>
        <v>BMJ 05244126UTARANIGHT</v>
      </c>
      <c r="AB369" s="46" t="str">
        <f t="shared" si="51"/>
        <v>Ico Rianto44126UTARANIGHT</v>
      </c>
      <c r="AC369" s="46" t="str">
        <f t="shared" si="52"/>
        <v>BMJ 05244126NIGHT</v>
      </c>
      <c r="AD369" s="46" t="str">
        <f t="shared" si="53"/>
        <v>Ico Rianto44126NIGHT</v>
      </c>
    </row>
    <row r="370" spans="1:30" x14ac:dyDescent="0.3">
      <c r="A370" s="46">
        <v>1</v>
      </c>
      <c r="B370" s="46" t="s">
        <v>118</v>
      </c>
      <c r="C370" s="110">
        <v>44126</v>
      </c>
      <c r="D370" s="49" t="s">
        <v>95</v>
      </c>
      <c r="E370" s="74">
        <v>44127</v>
      </c>
      <c r="F370" s="49">
        <v>5085822</v>
      </c>
      <c r="G370" s="46" t="s">
        <v>21</v>
      </c>
      <c r="H370" s="46" t="s">
        <v>68</v>
      </c>
      <c r="I370" s="46" t="s">
        <v>54</v>
      </c>
      <c r="J370" s="46" t="s">
        <v>57</v>
      </c>
      <c r="K370" s="46" t="s">
        <v>64</v>
      </c>
      <c r="L370" s="46" t="str">
        <f t="shared" si="45"/>
        <v>AXOR4843</v>
      </c>
      <c r="M370" s="46" t="str">
        <f t="shared" si="46"/>
        <v>BTP</v>
      </c>
      <c r="N370" s="46" t="str">
        <f t="shared" si="47"/>
        <v>12 RODA</v>
      </c>
      <c r="O370" s="47">
        <v>0.2303125</v>
      </c>
      <c r="P370" s="48">
        <v>44127.230312500003</v>
      </c>
      <c r="Q370" s="50">
        <v>51820</v>
      </c>
      <c r="R370" s="50">
        <v>19600</v>
      </c>
      <c r="S370" s="72">
        <f t="shared" si="48"/>
        <v>32.22</v>
      </c>
      <c r="T370" s="49" t="s">
        <v>27</v>
      </c>
      <c r="U370" s="49" t="s">
        <v>28</v>
      </c>
      <c r="V370" s="46" t="s">
        <v>58</v>
      </c>
      <c r="W370" s="46" t="s">
        <v>102</v>
      </c>
      <c r="X370" s="46" t="str">
        <f>IFERROR(VLOOKUP(W370,#REF!,38,FALSE),"")</f>
        <v/>
      </c>
      <c r="Z370" s="46" t="str">
        <f t="shared" si="49"/>
        <v>Ico Rianto44126</v>
      </c>
      <c r="AA370" s="46" t="str">
        <f t="shared" si="50"/>
        <v>BMJ 05244126UTARANIGHT</v>
      </c>
      <c r="AB370" s="46" t="str">
        <f t="shared" si="51"/>
        <v>Ico Rianto44126UTARANIGHT</v>
      </c>
      <c r="AC370" s="46" t="str">
        <f t="shared" si="52"/>
        <v>BMJ 05244126NIGHT</v>
      </c>
      <c r="AD370" s="46" t="str">
        <f t="shared" si="53"/>
        <v>Ico Rianto44126NIGHT</v>
      </c>
    </row>
    <row r="371" spans="1:30" x14ac:dyDescent="0.3">
      <c r="A371" s="46">
        <v>1</v>
      </c>
      <c r="B371" s="46" t="s">
        <v>118</v>
      </c>
      <c r="C371" s="110">
        <v>44126</v>
      </c>
      <c r="D371" s="49" t="s">
        <v>95</v>
      </c>
      <c r="E371" s="74">
        <v>44126</v>
      </c>
      <c r="F371" s="49">
        <v>5085307</v>
      </c>
      <c r="G371" s="46" t="s">
        <v>21</v>
      </c>
      <c r="H371" s="46" t="s">
        <v>22</v>
      </c>
      <c r="I371" s="46" t="s">
        <v>48</v>
      </c>
      <c r="J371" s="46" t="s">
        <v>49</v>
      </c>
      <c r="K371" s="46" t="s">
        <v>66</v>
      </c>
      <c r="L371" s="46" t="str">
        <f t="shared" si="45"/>
        <v>FM260JD</v>
      </c>
      <c r="M371" s="46" t="str">
        <f t="shared" si="46"/>
        <v>SS</v>
      </c>
      <c r="N371" s="46" t="str">
        <f t="shared" si="47"/>
        <v>10 RODA</v>
      </c>
      <c r="O371" s="47">
        <v>0.83699074074074076</v>
      </c>
      <c r="P371" s="48">
        <v>44126.841817129629</v>
      </c>
      <c r="Q371" s="50">
        <v>37880</v>
      </c>
      <c r="R371" s="50">
        <v>14560</v>
      </c>
      <c r="S371" s="72">
        <f t="shared" si="48"/>
        <v>23.32</v>
      </c>
      <c r="T371" s="49" t="s">
        <v>27</v>
      </c>
      <c r="U371" s="49" t="s">
        <v>28</v>
      </c>
      <c r="V371" s="46" t="s">
        <v>70</v>
      </c>
      <c r="W371" s="46" t="s">
        <v>103</v>
      </c>
      <c r="X371" s="46" t="str">
        <f>IFERROR(VLOOKUP(W371,#REF!,38,FALSE),"")</f>
        <v/>
      </c>
      <c r="Z371" s="46" t="str">
        <f t="shared" si="49"/>
        <v>Arwan Toban44126</v>
      </c>
      <c r="AA371" s="46" t="str">
        <f t="shared" si="50"/>
        <v>BMJ 05344126UTARANIGHT</v>
      </c>
      <c r="AB371" s="46" t="str">
        <f t="shared" si="51"/>
        <v>Arwan Toban44126UTARANIGHT</v>
      </c>
      <c r="AC371" s="46" t="str">
        <f t="shared" si="52"/>
        <v>BMJ 05344126NIGHT</v>
      </c>
      <c r="AD371" s="46" t="str">
        <f t="shared" si="53"/>
        <v>Arwan Toban44126NIGHT</v>
      </c>
    </row>
    <row r="372" spans="1:30" x14ac:dyDescent="0.3">
      <c r="A372" s="46">
        <v>1</v>
      </c>
      <c r="B372" s="46" t="s">
        <v>118</v>
      </c>
      <c r="C372" s="110">
        <v>44126</v>
      </c>
      <c r="D372" s="49" t="s">
        <v>95</v>
      </c>
      <c r="E372" s="74">
        <v>44126</v>
      </c>
      <c r="F372" s="49">
        <v>5085397</v>
      </c>
      <c r="G372" s="46" t="s">
        <v>21</v>
      </c>
      <c r="H372" s="46" t="s">
        <v>68</v>
      </c>
      <c r="I372" s="46" t="s">
        <v>54</v>
      </c>
      <c r="J372" s="46" t="s">
        <v>57</v>
      </c>
      <c r="K372" s="46" t="s">
        <v>66</v>
      </c>
      <c r="L372" s="46" t="str">
        <f t="shared" si="45"/>
        <v>FM260JD</v>
      </c>
      <c r="M372" s="46" t="str">
        <f t="shared" si="46"/>
        <v>SS</v>
      </c>
      <c r="N372" s="46" t="str">
        <f t="shared" si="47"/>
        <v>10 RODA</v>
      </c>
      <c r="O372" s="47">
        <v>0.89331018518518512</v>
      </c>
      <c r="P372" s="48">
        <v>44126.893310185187</v>
      </c>
      <c r="Q372" s="50">
        <v>37400</v>
      </c>
      <c r="R372" s="50">
        <v>14560</v>
      </c>
      <c r="S372" s="72">
        <f t="shared" si="48"/>
        <v>22.84</v>
      </c>
      <c r="T372" s="49" t="s">
        <v>27</v>
      </c>
      <c r="U372" s="49" t="s">
        <v>28</v>
      </c>
      <c r="V372" s="46" t="s">
        <v>58</v>
      </c>
      <c r="W372" s="46" t="s">
        <v>103</v>
      </c>
      <c r="X372" s="46" t="str">
        <f>IFERROR(VLOOKUP(W372,#REF!,38,FALSE),"")</f>
        <v/>
      </c>
      <c r="Z372" s="46" t="str">
        <f t="shared" si="49"/>
        <v>Arwan Toban44126</v>
      </c>
      <c r="AA372" s="46" t="str">
        <f t="shared" si="50"/>
        <v>BMJ 05344126UTARANIGHT</v>
      </c>
      <c r="AB372" s="46" t="str">
        <f t="shared" si="51"/>
        <v>Arwan Toban44126UTARANIGHT</v>
      </c>
      <c r="AC372" s="46" t="str">
        <f t="shared" si="52"/>
        <v>BMJ 05344126NIGHT</v>
      </c>
      <c r="AD372" s="46" t="str">
        <f t="shared" si="53"/>
        <v>Arwan Toban44126NIGHT</v>
      </c>
    </row>
    <row r="373" spans="1:30" x14ac:dyDescent="0.3">
      <c r="A373" s="46">
        <v>1</v>
      </c>
      <c r="B373" s="46" t="s">
        <v>118</v>
      </c>
      <c r="C373" s="110">
        <v>44126</v>
      </c>
      <c r="D373" s="49" t="s">
        <v>95</v>
      </c>
      <c r="E373" s="74">
        <v>44126</v>
      </c>
      <c r="F373" s="49">
        <v>5085483</v>
      </c>
      <c r="G373" s="46" t="s">
        <v>21</v>
      </c>
      <c r="H373" s="46" t="s">
        <v>53</v>
      </c>
      <c r="I373" s="46" t="s">
        <v>54</v>
      </c>
      <c r="J373" s="46" t="s">
        <v>57</v>
      </c>
      <c r="K373" s="46" t="s">
        <v>66</v>
      </c>
      <c r="L373" s="46" t="str">
        <f t="shared" si="45"/>
        <v>FM260JD</v>
      </c>
      <c r="M373" s="46" t="str">
        <f t="shared" si="46"/>
        <v>SS</v>
      </c>
      <c r="N373" s="46" t="str">
        <f t="shared" si="47"/>
        <v>10 RODA</v>
      </c>
      <c r="O373" s="47">
        <v>0.95136574074074076</v>
      </c>
      <c r="P373" s="48">
        <v>44126.951365740744</v>
      </c>
      <c r="Q373" s="50">
        <v>39580</v>
      </c>
      <c r="R373" s="50">
        <v>14560</v>
      </c>
      <c r="S373" s="72">
        <f t="shared" si="48"/>
        <v>25.02</v>
      </c>
      <c r="T373" s="49" t="s">
        <v>27</v>
      </c>
      <c r="U373" s="49" t="s">
        <v>28</v>
      </c>
      <c r="V373" s="46" t="s">
        <v>63</v>
      </c>
      <c r="W373" s="46" t="s">
        <v>103</v>
      </c>
      <c r="X373" s="46" t="str">
        <f>IFERROR(VLOOKUP(W373,#REF!,38,FALSE),"")</f>
        <v/>
      </c>
      <c r="Z373" s="46" t="str">
        <f t="shared" si="49"/>
        <v>Arwan Toban44126</v>
      </c>
      <c r="AA373" s="46" t="str">
        <f t="shared" si="50"/>
        <v>BMJ 05344126UTARANIGHT</v>
      </c>
      <c r="AB373" s="46" t="str">
        <f t="shared" si="51"/>
        <v>Arwan Toban44126UTARANIGHT</v>
      </c>
      <c r="AC373" s="46" t="str">
        <f t="shared" si="52"/>
        <v>BMJ 05344126NIGHT</v>
      </c>
      <c r="AD373" s="46" t="str">
        <f t="shared" si="53"/>
        <v>Arwan Toban44126NIGHT</v>
      </c>
    </row>
    <row r="374" spans="1:30" x14ac:dyDescent="0.3">
      <c r="A374" s="46">
        <v>1</v>
      </c>
      <c r="B374" s="46" t="s">
        <v>118</v>
      </c>
      <c r="C374" s="110">
        <v>44126</v>
      </c>
      <c r="D374" s="49" t="s">
        <v>95</v>
      </c>
      <c r="E374" s="74">
        <v>44127</v>
      </c>
      <c r="F374" s="49">
        <v>5085561</v>
      </c>
      <c r="G374" s="46" t="s">
        <v>21</v>
      </c>
      <c r="H374" s="46" t="s">
        <v>22</v>
      </c>
      <c r="I374" s="46" t="s">
        <v>48</v>
      </c>
      <c r="J374" s="46" t="s">
        <v>49</v>
      </c>
      <c r="K374" s="46" t="s">
        <v>66</v>
      </c>
      <c r="L374" s="46" t="str">
        <f t="shared" si="45"/>
        <v>FM260JD</v>
      </c>
      <c r="M374" s="46" t="str">
        <f t="shared" si="46"/>
        <v>SS</v>
      </c>
      <c r="N374" s="46" t="str">
        <f t="shared" si="47"/>
        <v>10 RODA</v>
      </c>
      <c r="O374" s="47">
        <v>5.2430555555555555E-3</v>
      </c>
      <c r="P374" s="48">
        <v>44127.005243055559</v>
      </c>
      <c r="Q374" s="50">
        <v>37200</v>
      </c>
      <c r="R374" s="50">
        <v>14560</v>
      </c>
      <c r="S374" s="72">
        <f t="shared" si="48"/>
        <v>22.64</v>
      </c>
      <c r="T374" s="49" t="s">
        <v>27</v>
      </c>
      <c r="U374" s="49" t="s">
        <v>28</v>
      </c>
      <c r="V374" s="46" t="s">
        <v>59</v>
      </c>
      <c r="W374" s="46" t="s">
        <v>103</v>
      </c>
      <c r="X374" s="46" t="str">
        <f>IFERROR(VLOOKUP(W374,#REF!,38,FALSE),"")</f>
        <v/>
      </c>
      <c r="Z374" s="46" t="str">
        <f t="shared" si="49"/>
        <v>Arwan Toban44126</v>
      </c>
      <c r="AA374" s="46" t="str">
        <f t="shared" si="50"/>
        <v>BMJ 05344126UTARANIGHT</v>
      </c>
      <c r="AB374" s="46" t="str">
        <f t="shared" si="51"/>
        <v>Arwan Toban44126UTARANIGHT</v>
      </c>
      <c r="AC374" s="46" t="str">
        <f t="shared" si="52"/>
        <v>BMJ 05344126NIGHT</v>
      </c>
      <c r="AD374" s="46" t="str">
        <f t="shared" si="53"/>
        <v>Arwan Toban44126NIGHT</v>
      </c>
    </row>
    <row r="375" spans="1:30" x14ac:dyDescent="0.3">
      <c r="A375" s="46">
        <v>1</v>
      </c>
      <c r="B375" s="46" t="s">
        <v>118</v>
      </c>
      <c r="C375" s="110">
        <v>44126</v>
      </c>
      <c r="D375" s="49" t="s">
        <v>95</v>
      </c>
      <c r="E375" s="74">
        <v>44127</v>
      </c>
      <c r="F375" s="49">
        <v>5085661</v>
      </c>
      <c r="G375" s="46" t="s">
        <v>21</v>
      </c>
      <c r="H375" s="46" t="s">
        <v>68</v>
      </c>
      <c r="I375" s="46" t="s">
        <v>54</v>
      </c>
      <c r="J375" s="46" t="s">
        <v>57</v>
      </c>
      <c r="K375" s="46" t="s">
        <v>66</v>
      </c>
      <c r="L375" s="46" t="str">
        <f t="shared" si="45"/>
        <v>FM260JD</v>
      </c>
      <c r="M375" s="46" t="str">
        <f t="shared" si="46"/>
        <v>SS</v>
      </c>
      <c r="N375" s="46" t="str">
        <f t="shared" si="47"/>
        <v>10 RODA</v>
      </c>
      <c r="O375" s="47">
        <v>9.9537037037037035E-2</v>
      </c>
      <c r="P375" s="48">
        <v>44127.099537037036</v>
      </c>
      <c r="Q375" s="50">
        <v>40340</v>
      </c>
      <c r="R375" s="50">
        <v>14560</v>
      </c>
      <c r="S375" s="72">
        <f t="shared" si="48"/>
        <v>25.78</v>
      </c>
      <c r="T375" s="49" t="s">
        <v>27</v>
      </c>
      <c r="U375" s="49" t="s">
        <v>28</v>
      </c>
      <c r="V375" s="46" t="s">
        <v>56</v>
      </c>
      <c r="W375" s="46" t="s">
        <v>103</v>
      </c>
      <c r="X375" s="46" t="str">
        <f>IFERROR(VLOOKUP(W375,#REF!,38,FALSE),"")</f>
        <v/>
      </c>
      <c r="Z375" s="46" t="str">
        <f t="shared" si="49"/>
        <v>Arwan Toban44126</v>
      </c>
      <c r="AA375" s="46" t="str">
        <f t="shared" si="50"/>
        <v>BMJ 05344126UTARANIGHT</v>
      </c>
      <c r="AB375" s="46" t="str">
        <f t="shared" si="51"/>
        <v>Arwan Toban44126UTARANIGHT</v>
      </c>
      <c r="AC375" s="46" t="str">
        <f t="shared" si="52"/>
        <v>BMJ 05344126NIGHT</v>
      </c>
      <c r="AD375" s="46" t="str">
        <f t="shared" si="53"/>
        <v>Arwan Toban44126NIGHT</v>
      </c>
    </row>
    <row r="376" spans="1:30" x14ac:dyDescent="0.3">
      <c r="A376" s="46">
        <v>1</v>
      </c>
      <c r="B376" s="46" t="s">
        <v>118</v>
      </c>
      <c r="C376" s="110">
        <v>44126</v>
      </c>
      <c r="D376" s="49" t="s">
        <v>95</v>
      </c>
      <c r="E376" s="74">
        <v>44127</v>
      </c>
      <c r="F376" s="49">
        <v>5085740</v>
      </c>
      <c r="G376" s="46" t="s">
        <v>21</v>
      </c>
      <c r="H376" s="46" t="s">
        <v>22</v>
      </c>
      <c r="I376" s="46" t="s">
        <v>48</v>
      </c>
      <c r="J376" s="46" t="s">
        <v>49</v>
      </c>
      <c r="K376" s="46" t="s">
        <v>66</v>
      </c>
      <c r="L376" s="46" t="str">
        <f t="shared" si="45"/>
        <v>FM260JD</v>
      </c>
      <c r="M376" s="46" t="str">
        <f t="shared" si="46"/>
        <v>SS</v>
      </c>
      <c r="N376" s="46" t="str">
        <f t="shared" si="47"/>
        <v>10 RODA</v>
      </c>
      <c r="O376" s="47">
        <v>0.1572337962962963</v>
      </c>
      <c r="P376" s="48">
        <v>44127.157233796293</v>
      </c>
      <c r="Q376" s="50">
        <v>39040</v>
      </c>
      <c r="R376" s="50">
        <v>14560</v>
      </c>
      <c r="S376" s="72">
        <f t="shared" si="48"/>
        <v>24.48</v>
      </c>
      <c r="T376" s="49" t="s">
        <v>27</v>
      </c>
      <c r="U376" s="49" t="s">
        <v>28</v>
      </c>
      <c r="V376" s="46" t="s">
        <v>70</v>
      </c>
      <c r="W376" s="46" t="s">
        <v>103</v>
      </c>
      <c r="X376" s="46" t="str">
        <f>IFERROR(VLOOKUP(W376,#REF!,38,FALSE),"")</f>
        <v/>
      </c>
      <c r="Z376" s="46" t="str">
        <f t="shared" si="49"/>
        <v>Arwan Toban44126</v>
      </c>
      <c r="AA376" s="46" t="str">
        <f t="shared" si="50"/>
        <v>BMJ 05344126UTARANIGHT</v>
      </c>
      <c r="AB376" s="46" t="str">
        <f t="shared" si="51"/>
        <v>Arwan Toban44126UTARANIGHT</v>
      </c>
      <c r="AC376" s="46" t="str">
        <f t="shared" si="52"/>
        <v>BMJ 05344126NIGHT</v>
      </c>
      <c r="AD376" s="46" t="str">
        <f t="shared" si="53"/>
        <v>Arwan Toban44126NIGHT</v>
      </c>
    </row>
    <row r="377" spans="1:30" x14ac:dyDescent="0.3">
      <c r="A377" s="46">
        <v>1</v>
      </c>
      <c r="B377" s="46" t="s">
        <v>118</v>
      </c>
      <c r="C377" s="110">
        <v>44126</v>
      </c>
      <c r="D377" s="49" t="s">
        <v>95</v>
      </c>
      <c r="E377" s="74">
        <v>44127</v>
      </c>
      <c r="F377" s="49">
        <v>5085820</v>
      </c>
      <c r="G377" s="46" t="s">
        <v>21</v>
      </c>
      <c r="H377" s="46" t="s">
        <v>22</v>
      </c>
      <c r="I377" s="46" t="s">
        <v>48</v>
      </c>
      <c r="J377" s="46" t="s">
        <v>49</v>
      </c>
      <c r="K377" s="46" t="s">
        <v>66</v>
      </c>
      <c r="L377" s="46" t="str">
        <f t="shared" si="45"/>
        <v>FM260JD</v>
      </c>
      <c r="M377" s="46" t="str">
        <f t="shared" si="46"/>
        <v>SS</v>
      </c>
      <c r="N377" s="46" t="str">
        <f t="shared" si="47"/>
        <v>10 RODA</v>
      </c>
      <c r="O377" s="47">
        <v>0.22917824074074075</v>
      </c>
      <c r="P377" s="48">
        <v>44127.229178240741</v>
      </c>
      <c r="Q377" s="50">
        <v>37900</v>
      </c>
      <c r="R377" s="50">
        <v>14560</v>
      </c>
      <c r="S377" s="72">
        <f t="shared" si="48"/>
        <v>23.34</v>
      </c>
      <c r="T377" s="49" t="s">
        <v>27</v>
      </c>
      <c r="U377" s="49" t="s">
        <v>28</v>
      </c>
      <c r="V377" s="46" t="s">
        <v>70</v>
      </c>
      <c r="W377" s="46" t="s">
        <v>103</v>
      </c>
      <c r="X377" s="46" t="str">
        <f>IFERROR(VLOOKUP(W377,#REF!,38,FALSE),"")</f>
        <v/>
      </c>
      <c r="Z377" s="46" t="str">
        <f t="shared" si="49"/>
        <v>Arwan Toban44126</v>
      </c>
      <c r="AA377" s="46" t="str">
        <f t="shared" si="50"/>
        <v>BMJ 05344126UTARANIGHT</v>
      </c>
      <c r="AB377" s="46" t="str">
        <f t="shared" si="51"/>
        <v>Arwan Toban44126UTARANIGHT</v>
      </c>
      <c r="AC377" s="46" t="str">
        <f t="shared" si="52"/>
        <v>BMJ 05344126NIGHT</v>
      </c>
      <c r="AD377" s="46" t="str">
        <f t="shared" si="53"/>
        <v>Arwan Toban44126NIGHT</v>
      </c>
    </row>
    <row r="378" spans="1:30" x14ac:dyDescent="0.3">
      <c r="A378" s="46">
        <v>1</v>
      </c>
      <c r="B378" s="46" t="s">
        <v>118</v>
      </c>
      <c r="C378" s="110">
        <v>44126</v>
      </c>
      <c r="D378" s="49" t="s">
        <v>95</v>
      </c>
      <c r="E378" s="74">
        <v>44126</v>
      </c>
      <c r="F378" s="49">
        <v>5085316</v>
      </c>
      <c r="G378" s="46" t="s">
        <v>21</v>
      </c>
      <c r="H378" s="46" t="s">
        <v>68</v>
      </c>
      <c r="I378" s="46" t="s">
        <v>54</v>
      </c>
      <c r="J378" s="46" t="s">
        <v>57</v>
      </c>
      <c r="K378" s="46" t="s">
        <v>71</v>
      </c>
      <c r="L378" s="46" t="str">
        <f t="shared" si="45"/>
        <v>FM260JD</v>
      </c>
      <c r="M378" s="46" t="str">
        <f t="shared" si="46"/>
        <v>SS</v>
      </c>
      <c r="N378" s="46" t="str">
        <f t="shared" si="47"/>
        <v>10 RODA</v>
      </c>
      <c r="O378" s="47">
        <v>0.84251157407407407</v>
      </c>
      <c r="P378" s="48">
        <v>44126.846909722219</v>
      </c>
      <c r="Q378" s="50">
        <v>38780</v>
      </c>
      <c r="R378" s="50">
        <v>14500</v>
      </c>
      <c r="S378" s="72">
        <f t="shared" si="48"/>
        <v>24.28</v>
      </c>
      <c r="T378" s="49" t="s">
        <v>27</v>
      </c>
      <c r="U378" s="49" t="s">
        <v>28</v>
      </c>
      <c r="V378" s="46" t="s">
        <v>60</v>
      </c>
      <c r="W378" s="46" t="s">
        <v>136</v>
      </c>
      <c r="X378" s="46" t="str">
        <f>IFERROR(VLOOKUP(W378,#REF!,38,FALSE),"")</f>
        <v/>
      </c>
      <c r="Z378" s="46" t="str">
        <f t="shared" si="49"/>
        <v>M.taha44126</v>
      </c>
      <c r="AA378" s="46" t="str">
        <f t="shared" si="50"/>
        <v>BMJ 05444126UTARANIGHT</v>
      </c>
      <c r="AB378" s="46" t="str">
        <f t="shared" si="51"/>
        <v>M.taha44126UTARANIGHT</v>
      </c>
      <c r="AC378" s="46" t="str">
        <f t="shared" si="52"/>
        <v>BMJ 05444126NIGHT</v>
      </c>
      <c r="AD378" s="46" t="str">
        <f t="shared" si="53"/>
        <v>M.taha44126NIGHT</v>
      </c>
    </row>
    <row r="379" spans="1:30" x14ac:dyDescent="0.3">
      <c r="A379" s="46">
        <v>1</v>
      </c>
      <c r="B379" s="46" t="s">
        <v>118</v>
      </c>
      <c r="C379" s="110">
        <v>44126</v>
      </c>
      <c r="D379" s="49" t="s">
        <v>95</v>
      </c>
      <c r="E379" s="74">
        <v>44126</v>
      </c>
      <c r="F379" s="49">
        <v>5085407</v>
      </c>
      <c r="G379" s="46" t="s">
        <v>21</v>
      </c>
      <c r="H379" s="46" t="s">
        <v>68</v>
      </c>
      <c r="I379" s="46" t="s">
        <v>54</v>
      </c>
      <c r="J379" s="46" t="s">
        <v>57</v>
      </c>
      <c r="K379" s="46" t="s">
        <v>71</v>
      </c>
      <c r="L379" s="46" t="str">
        <f t="shared" si="45"/>
        <v>FM260JD</v>
      </c>
      <c r="M379" s="46" t="str">
        <f t="shared" si="46"/>
        <v>SS</v>
      </c>
      <c r="N379" s="46" t="str">
        <f t="shared" si="47"/>
        <v>10 RODA</v>
      </c>
      <c r="O379" s="47">
        <v>0.90068287037037031</v>
      </c>
      <c r="P379" s="48">
        <v>44126.900682870371</v>
      </c>
      <c r="Q379" s="50">
        <v>37760</v>
      </c>
      <c r="R379" s="50">
        <v>14500</v>
      </c>
      <c r="S379" s="72">
        <f t="shared" si="48"/>
        <v>23.26</v>
      </c>
      <c r="T379" s="49" t="s">
        <v>27</v>
      </c>
      <c r="U379" s="49" t="s">
        <v>28</v>
      </c>
      <c r="V379" s="46" t="s">
        <v>58</v>
      </c>
      <c r="W379" s="46" t="s">
        <v>136</v>
      </c>
      <c r="X379" s="46" t="str">
        <f>IFERROR(VLOOKUP(W379,#REF!,38,FALSE),"")</f>
        <v/>
      </c>
      <c r="Z379" s="46" t="str">
        <f t="shared" si="49"/>
        <v>M.taha44126</v>
      </c>
      <c r="AA379" s="46" t="str">
        <f t="shared" si="50"/>
        <v>BMJ 05444126UTARANIGHT</v>
      </c>
      <c r="AB379" s="46" t="str">
        <f t="shared" si="51"/>
        <v>M.taha44126UTARANIGHT</v>
      </c>
      <c r="AC379" s="46" t="str">
        <f t="shared" si="52"/>
        <v>BMJ 05444126NIGHT</v>
      </c>
      <c r="AD379" s="46" t="str">
        <f t="shared" si="53"/>
        <v>M.taha44126NIGHT</v>
      </c>
    </row>
    <row r="380" spans="1:30" x14ac:dyDescent="0.3">
      <c r="A380" s="46">
        <v>1</v>
      </c>
      <c r="B380" s="46" t="s">
        <v>118</v>
      </c>
      <c r="C380" s="110">
        <v>44126</v>
      </c>
      <c r="D380" s="49" t="s">
        <v>95</v>
      </c>
      <c r="E380" s="74">
        <v>44127</v>
      </c>
      <c r="F380" s="49">
        <v>5085560</v>
      </c>
      <c r="G380" s="46" t="s">
        <v>21</v>
      </c>
      <c r="H380" s="46" t="s">
        <v>68</v>
      </c>
      <c r="I380" s="46" t="s">
        <v>54</v>
      </c>
      <c r="J380" s="46" t="s">
        <v>57</v>
      </c>
      <c r="K380" s="46" t="s">
        <v>71</v>
      </c>
      <c r="L380" s="46" t="str">
        <f t="shared" si="45"/>
        <v>FM260JD</v>
      </c>
      <c r="M380" s="46" t="str">
        <f t="shared" si="46"/>
        <v>SS</v>
      </c>
      <c r="N380" s="46" t="str">
        <f t="shared" si="47"/>
        <v>10 RODA</v>
      </c>
      <c r="O380" s="47">
        <v>4.8726851851851856E-3</v>
      </c>
      <c r="P380" s="48">
        <v>44127.004872685182</v>
      </c>
      <c r="Q380" s="50">
        <v>40800</v>
      </c>
      <c r="R380" s="50">
        <v>14500</v>
      </c>
      <c r="S380" s="72">
        <f t="shared" si="48"/>
        <v>26.3</v>
      </c>
      <c r="T380" s="49" t="s">
        <v>27</v>
      </c>
      <c r="U380" s="49" t="s">
        <v>28</v>
      </c>
      <c r="V380" s="46" t="s">
        <v>56</v>
      </c>
      <c r="W380" s="46" t="s">
        <v>136</v>
      </c>
      <c r="X380" s="46" t="str">
        <f>IFERROR(VLOOKUP(W380,#REF!,38,FALSE),"")</f>
        <v/>
      </c>
      <c r="Z380" s="46" t="str">
        <f t="shared" si="49"/>
        <v>M.taha44126</v>
      </c>
      <c r="AA380" s="46" t="str">
        <f t="shared" si="50"/>
        <v>BMJ 05444126UTARANIGHT</v>
      </c>
      <c r="AB380" s="46" t="str">
        <f t="shared" si="51"/>
        <v>M.taha44126UTARANIGHT</v>
      </c>
      <c r="AC380" s="46" t="str">
        <f t="shared" si="52"/>
        <v>BMJ 05444126NIGHT</v>
      </c>
      <c r="AD380" s="46" t="str">
        <f t="shared" si="53"/>
        <v>M.taha44126NIGHT</v>
      </c>
    </row>
    <row r="381" spans="1:30" x14ac:dyDescent="0.3">
      <c r="A381" s="46">
        <v>1</v>
      </c>
      <c r="B381" s="46" t="s">
        <v>118</v>
      </c>
      <c r="C381" s="110">
        <v>44126</v>
      </c>
      <c r="D381" s="49" t="s">
        <v>95</v>
      </c>
      <c r="E381" s="74">
        <v>44127</v>
      </c>
      <c r="F381" s="49">
        <v>5085660</v>
      </c>
      <c r="G381" s="46" t="s">
        <v>21</v>
      </c>
      <c r="H381" s="46" t="s">
        <v>68</v>
      </c>
      <c r="I381" s="46" t="s">
        <v>54</v>
      </c>
      <c r="J381" s="46" t="s">
        <v>57</v>
      </c>
      <c r="K381" s="46" t="s">
        <v>71</v>
      </c>
      <c r="L381" s="46" t="str">
        <f t="shared" si="45"/>
        <v>FM260JD</v>
      </c>
      <c r="M381" s="46" t="str">
        <f t="shared" si="46"/>
        <v>SS</v>
      </c>
      <c r="N381" s="46" t="str">
        <f t="shared" si="47"/>
        <v>10 RODA</v>
      </c>
      <c r="O381" s="47">
        <v>9.886574074074074E-2</v>
      </c>
      <c r="P381" s="48">
        <v>44127.098865740743</v>
      </c>
      <c r="Q381" s="50">
        <v>37920</v>
      </c>
      <c r="R381" s="50">
        <v>14500</v>
      </c>
      <c r="S381" s="72">
        <f t="shared" si="48"/>
        <v>23.42</v>
      </c>
      <c r="T381" s="49" t="s">
        <v>27</v>
      </c>
      <c r="U381" s="49" t="s">
        <v>28</v>
      </c>
      <c r="V381" s="46" t="s">
        <v>60</v>
      </c>
      <c r="W381" s="46" t="s">
        <v>136</v>
      </c>
      <c r="X381" s="46" t="str">
        <f>IFERROR(VLOOKUP(W381,#REF!,38,FALSE),"")</f>
        <v/>
      </c>
      <c r="Z381" s="46" t="str">
        <f t="shared" si="49"/>
        <v>M.taha44126</v>
      </c>
      <c r="AA381" s="46" t="str">
        <f t="shared" si="50"/>
        <v>BMJ 05444126UTARANIGHT</v>
      </c>
      <c r="AB381" s="46" t="str">
        <f t="shared" si="51"/>
        <v>M.taha44126UTARANIGHT</v>
      </c>
      <c r="AC381" s="46" t="str">
        <f t="shared" si="52"/>
        <v>BMJ 05444126NIGHT</v>
      </c>
      <c r="AD381" s="46" t="str">
        <f t="shared" si="53"/>
        <v>M.taha44126NIGHT</v>
      </c>
    </row>
    <row r="382" spans="1:30" x14ac:dyDescent="0.3">
      <c r="A382" s="46">
        <v>1</v>
      </c>
      <c r="B382" s="46" t="s">
        <v>118</v>
      </c>
      <c r="C382" s="110">
        <v>44126</v>
      </c>
      <c r="D382" s="49" t="s">
        <v>95</v>
      </c>
      <c r="E382" s="74">
        <v>44127</v>
      </c>
      <c r="F382" s="49">
        <v>5085747</v>
      </c>
      <c r="G382" s="46" t="s">
        <v>21</v>
      </c>
      <c r="H382" s="46" t="s">
        <v>68</v>
      </c>
      <c r="I382" s="46" t="s">
        <v>54</v>
      </c>
      <c r="J382" s="46" t="s">
        <v>57</v>
      </c>
      <c r="K382" s="46" t="s">
        <v>71</v>
      </c>
      <c r="L382" s="46" t="str">
        <f t="shared" si="45"/>
        <v>FM260JD</v>
      </c>
      <c r="M382" s="46" t="str">
        <f t="shared" si="46"/>
        <v>SS</v>
      </c>
      <c r="N382" s="46" t="str">
        <f t="shared" si="47"/>
        <v>10 RODA</v>
      </c>
      <c r="O382" s="47">
        <v>0.16253472222222223</v>
      </c>
      <c r="P382" s="48">
        <v>44127.162534722222</v>
      </c>
      <c r="Q382" s="50">
        <v>39840</v>
      </c>
      <c r="R382" s="50">
        <v>14500</v>
      </c>
      <c r="S382" s="72">
        <f t="shared" si="48"/>
        <v>25.34</v>
      </c>
      <c r="T382" s="49" t="s">
        <v>27</v>
      </c>
      <c r="U382" s="49" t="s">
        <v>28</v>
      </c>
      <c r="V382" s="46" t="s">
        <v>56</v>
      </c>
      <c r="W382" s="46" t="s">
        <v>136</v>
      </c>
      <c r="X382" s="46" t="str">
        <f>IFERROR(VLOOKUP(W382,#REF!,38,FALSE),"")</f>
        <v/>
      </c>
      <c r="Z382" s="46" t="str">
        <f t="shared" si="49"/>
        <v>M.taha44126</v>
      </c>
      <c r="AA382" s="46" t="str">
        <f t="shared" si="50"/>
        <v>BMJ 05444126UTARANIGHT</v>
      </c>
      <c r="AB382" s="46" t="str">
        <f t="shared" si="51"/>
        <v>M.taha44126UTARANIGHT</v>
      </c>
      <c r="AC382" s="46" t="str">
        <f t="shared" si="52"/>
        <v>BMJ 05444126NIGHT</v>
      </c>
      <c r="AD382" s="46" t="str">
        <f t="shared" si="53"/>
        <v>M.taha44126NIGHT</v>
      </c>
    </row>
    <row r="383" spans="1:30" x14ac:dyDescent="0.3">
      <c r="A383" s="46">
        <v>1</v>
      </c>
      <c r="B383" s="46" t="s">
        <v>118</v>
      </c>
      <c r="C383" s="110">
        <v>44126</v>
      </c>
      <c r="D383" s="49" t="s">
        <v>95</v>
      </c>
      <c r="E383" s="74">
        <v>44127</v>
      </c>
      <c r="F383" s="49">
        <v>5085810</v>
      </c>
      <c r="G383" s="46" t="s">
        <v>21</v>
      </c>
      <c r="H383" s="46" t="s">
        <v>68</v>
      </c>
      <c r="I383" s="46" t="s">
        <v>54</v>
      </c>
      <c r="J383" s="46" t="s">
        <v>57</v>
      </c>
      <c r="K383" s="46" t="s">
        <v>71</v>
      </c>
      <c r="L383" s="46" t="str">
        <f t="shared" si="45"/>
        <v>FM260JD</v>
      </c>
      <c r="M383" s="46" t="str">
        <f t="shared" si="46"/>
        <v>SS</v>
      </c>
      <c r="N383" s="46" t="str">
        <f t="shared" si="47"/>
        <v>10 RODA</v>
      </c>
      <c r="O383" s="47">
        <v>0.21922453703703704</v>
      </c>
      <c r="P383" s="48">
        <v>44127.219224537039</v>
      </c>
      <c r="Q383" s="50">
        <v>37940</v>
      </c>
      <c r="R383" s="50">
        <v>14500</v>
      </c>
      <c r="S383" s="72">
        <f t="shared" si="48"/>
        <v>23.44</v>
      </c>
      <c r="T383" s="49" t="s">
        <v>27</v>
      </c>
      <c r="U383" s="49" t="s">
        <v>28</v>
      </c>
      <c r="V383" s="46" t="s">
        <v>60</v>
      </c>
      <c r="W383" s="46" t="s">
        <v>136</v>
      </c>
      <c r="X383" s="46" t="str">
        <f>IFERROR(VLOOKUP(W383,#REF!,38,FALSE),"")</f>
        <v/>
      </c>
      <c r="Z383" s="46" t="str">
        <f t="shared" si="49"/>
        <v>M.taha44126</v>
      </c>
      <c r="AA383" s="46" t="str">
        <f t="shared" si="50"/>
        <v>BMJ 05444126UTARANIGHT</v>
      </c>
      <c r="AB383" s="46" t="str">
        <f t="shared" si="51"/>
        <v>M.taha44126UTARANIGHT</v>
      </c>
      <c r="AC383" s="46" t="str">
        <f t="shared" si="52"/>
        <v>BMJ 05444126NIGHT</v>
      </c>
      <c r="AD383" s="46" t="str">
        <f t="shared" si="53"/>
        <v>M.taha44126NIGHT</v>
      </c>
    </row>
    <row r="384" spans="1:30" x14ac:dyDescent="0.3">
      <c r="A384" s="46">
        <v>1</v>
      </c>
      <c r="B384" s="46" t="s">
        <v>118</v>
      </c>
      <c r="C384" s="110">
        <v>44126</v>
      </c>
      <c r="D384" s="49" t="s">
        <v>95</v>
      </c>
      <c r="E384" s="74">
        <v>44126</v>
      </c>
      <c r="F384" s="49">
        <v>5085308</v>
      </c>
      <c r="G384" s="46" t="s">
        <v>21</v>
      </c>
      <c r="H384" s="46" t="s">
        <v>53</v>
      </c>
      <c r="I384" s="46" t="s">
        <v>54</v>
      </c>
      <c r="J384" s="46" t="s">
        <v>57</v>
      </c>
      <c r="K384" s="46" t="s">
        <v>73</v>
      </c>
      <c r="L384" s="46" t="str">
        <f t="shared" si="45"/>
        <v>FM260JD</v>
      </c>
      <c r="M384" s="46" t="str">
        <f t="shared" si="46"/>
        <v>SS</v>
      </c>
      <c r="N384" s="46" t="str">
        <f t="shared" si="47"/>
        <v>10 RODA</v>
      </c>
      <c r="O384" s="47">
        <v>0.83726851851851858</v>
      </c>
      <c r="P384" s="48">
        <v>44126.846956018519</v>
      </c>
      <c r="Q384" s="50">
        <v>38220</v>
      </c>
      <c r="R384" s="50">
        <v>14480</v>
      </c>
      <c r="S384" s="72">
        <f t="shared" si="48"/>
        <v>23.74</v>
      </c>
      <c r="T384" s="49" t="s">
        <v>27</v>
      </c>
      <c r="U384" s="49" t="s">
        <v>28</v>
      </c>
      <c r="V384" s="46" t="s">
        <v>63</v>
      </c>
      <c r="W384" s="46" t="s">
        <v>137</v>
      </c>
      <c r="X384" s="46" t="str">
        <f>IFERROR(VLOOKUP(W384,#REF!,38,FALSE),"")</f>
        <v/>
      </c>
      <c r="Z384" s="46" t="str">
        <f t="shared" si="49"/>
        <v>Abrar44126</v>
      </c>
      <c r="AA384" s="46" t="str">
        <f t="shared" si="50"/>
        <v>BMJ 05544126UTARANIGHT</v>
      </c>
      <c r="AB384" s="46" t="str">
        <f t="shared" si="51"/>
        <v>Abrar44126UTARANIGHT</v>
      </c>
      <c r="AC384" s="46" t="str">
        <f t="shared" si="52"/>
        <v>BMJ 05544126NIGHT</v>
      </c>
      <c r="AD384" s="46" t="str">
        <f t="shared" si="53"/>
        <v>Abrar44126NIGHT</v>
      </c>
    </row>
    <row r="385" spans="1:30" x14ac:dyDescent="0.3">
      <c r="A385" s="46">
        <v>1</v>
      </c>
      <c r="B385" s="46" t="s">
        <v>118</v>
      </c>
      <c r="C385" s="110">
        <v>44126</v>
      </c>
      <c r="D385" s="49" t="s">
        <v>95</v>
      </c>
      <c r="E385" s="74">
        <v>44126</v>
      </c>
      <c r="F385" s="49">
        <v>5085329</v>
      </c>
      <c r="G385" s="46" t="s">
        <v>21</v>
      </c>
      <c r="H385" s="46" t="s">
        <v>68</v>
      </c>
      <c r="I385" s="46" t="s">
        <v>54</v>
      </c>
      <c r="J385" s="46" t="s">
        <v>57</v>
      </c>
      <c r="K385" s="46" t="s">
        <v>75</v>
      </c>
      <c r="L385" s="46" t="str">
        <f t="shared" si="45"/>
        <v>FM260JD</v>
      </c>
      <c r="M385" s="46" t="str">
        <f t="shared" si="46"/>
        <v>SS</v>
      </c>
      <c r="N385" s="46" t="str">
        <f t="shared" si="47"/>
        <v>10 RODA</v>
      </c>
      <c r="O385" s="47">
        <v>0.85152777777777777</v>
      </c>
      <c r="P385" s="48">
        <v>44126.856192129628</v>
      </c>
      <c r="Q385" s="50">
        <v>37980</v>
      </c>
      <c r="R385" s="50">
        <v>14680</v>
      </c>
      <c r="S385" s="72">
        <f t="shared" si="48"/>
        <v>23.3</v>
      </c>
      <c r="T385" s="49" t="s">
        <v>27</v>
      </c>
      <c r="U385" s="49" t="s">
        <v>28</v>
      </c>
      <c r="V385" s="46" t="s">
        <v>58</v>
      </c>
      <c r="W385" s="46" t="s">
        <v>105</v>
      </c>
      <c r="X385" s="46" t="str">
        <f>IFERROR(VLOOKUP(W385,#REF!,38,FALSE),"")</f>
        <v/>
      </c>
      <c r="Z385" s="46" t="str">
        <f t="shared" si="49"/>
        <v>Jafar44126</v>
      </c>
      <c r="AA385" s="46" t="str">
        <f t="shared" si="50"/>
        <v>BMJ 05644126UTARANIGHT</v>
      </c>
      <c r="AB385" s="46" t="str">
        <f t="shared" si="51"/>
        <v>Jafar44126UTARANIGHT</v>
      </c>
      <c r="AC385" s="46" t="str">
        <f t="shared" si="52"/>
        <v>BMJ 05644126NIGHT</v>
      </c>
      <c r="AD385" s="46" t="str">
        <f t="shared" si="53"/>
        <v>Jafar44126NIGHT</v>
      </c>
    </row>
    <row r="386" spans="1:30" x14ac:dyDescent="0.3">
      <c r="A386" s="46">
        <v>1</v>
      </c>
      <c r="B386" s="46" t="s">
        <v>118</v>
      </c>
      <c r="C386" s="110">
        <v>44126</v>
      </c>
      <c r="D386" s="49" t="s">
        <v>95</v>
      </c>
      <c r="E386" s="74">
        <v>44126</v>
      </c>
      <c r="F386" s="49">
        <v>5085419</v>
      </c>
      <c r="G386" s="46" t="s">
        <v>21</v>
      </c>
      <c r="H386" s="46" t="s">
        <v>68</v>
      </c>
      <c r="I386" s="46" t="s">
        <v>54</v>
      </c>
      <c r="J386" s="46" t="s">
        <v>57</v>
      </c>
      <c r="K386" s="46" t="s">
        <v>75</v>
      </c>
      <c r="L386" s="46" t="str">
        <f t="shared" si="45"/>
        <v>FM260JD</v>
      </c>
      <c r="M386" s="46" t="str">
        <f t="shared" si="46"/>
        <v>SS</v>
      </c>
      <c r="N386" s="46" t="str">
        <f t="shared" si="47"/>
        <v>10 RODA</v>
      </c>
      <c r="O386" s="47">
        <v>0.90938657407407408</v>
      </c>
      <c r="P386" s="48">
        <v>44126.909386574072</v>
      </c>
      <c r="Q386" s="50">
        <v>37860</v>
      </c>
      <c r="R386" s="50">
        <v>14680</v>
      </c>
      <c r="S386" s="72">
        <f t="shared" si="48"/>
        <v>23.18</v>
      </c>
      <c r="T386" s="49" t="s">
        <v>27</v>
      </c>
      <c r="U386" s="49" t="s">
        <v>28</v>
      </c>
      <c r="V386" s="46" t="s">
        <v>58</v>
      </c>
      <c r="W386" s="46" t="s">
        <v>105</v>
      </c>
      <c r="X386" s="46" t="str">
        <f>IFERROR(VLOOKUP(W386,#REF!,38,FALSE),"")</f>
        <v/>
      </c>
      <c r="Z386" s="46" t="str">
        <f t="shared" si="49"/>
        <v>Jafar44126</v>
      </c>
      <c r="AA386" s="46" t="str">
        <f t="shared" si="50"/>
        <v>BMJ 05644126UTARANIGHT</v>
      </c>
      <c r="AB386" s="46" t="str">
        <f t="shared" si="51"/>
        <v>Jafar44126UTARANIGHT</v>
      </c>
      <c r="AC386" s="46" t="str">
        <f t="shared" si="52"/>
        <v>BMJ 05644126NIGHT</v>
      </c>
      <c r="AD386" s="46" t="str">
        <f t="shared" si="53"/>
        <v>Jafar44126NIGHT</v>
      </c>
    </row>
    <row r="387" spans="1:30" x14ac:dyDescent="0.3">
      <c r="A387" s="46">
        <v>1</v>
      </c>
      <c r="B387" s="46" t="s">
        <v>118</v>
      </c>
      <c r="C387" s="110">
        <v>44126</v>
      </c>
      <c r="D387" s="49" t="s">
        <v>95</v>
      </c>
      <c r="E387" s="74">
        <v>44127</v>
      </c>
      <c r="F387" s="49">
        <v>5085730</v>
      </c>
      <c r="G387" s="46" t="s">
        <v>21</v>
      </c>
      <c r="H387" s="46" t="s">
        <v>68</v>
      </c>
      <c r="I387" s="46" t="s">
        <v>54</v>
      </c>
      <c r="J387" s="46" t="s">
        <v>57</v>
      </c>
      <c r="K387" s="46" t="s">
        <v>75</v>
      </c>
      <c r="L387" s="46" t="str">
        <f t="shared" si="45"/>
        <v>FM260JD</v>
      </c>
      <c r="M387" s="46" t="str">
        <f t="shared" si="46"/>
        <v>SS</v>
      </c>
      <c r="N387" s="46" t="str">
        <f t="shared" si="47"/>
        <v>10 RODA</v>
      </c>
      <c r="O387" s="47">
        <v>0.14837962962962961</v>
      </c>
      <c r="P387" s="48">
        <v>44127.148379629631</v>
      </c>
      <c r="Q387" s="50">
        <v>40280</v>
      </c>
      <c r="R387" s="50">
        <v>14680</v>
      </c>
      <c r="S387" s="72">
        <f t="shared" si="48"/>
        <v>25.6</v>
      </c>
      <c r="T387" s="49" t="s">
        <v>27</v>
      </c>
      <c r="U387" s="49" t="s">
        <v>28</v>
      </c>
      <c r="V387" s="46" t="s">
        <v>56</v>
      </c>
      <c r="W387" s="46" t="s">
        <v>105</v>
      </c>
      <c r="X387" s="46" t="str">
        <f>IFERROR(VLOOKUP(W387,#REF!,38,FALSE),"")</f>
        <v/>
      </c>
      <c r="Z387" s="46" t="str">
        <f t="shared" si="49"/>
        <v>Jafar44126</v>
      </c>
      <c r="AA387" s="46" t="str">
        <f t="shared" si="50"/>
        <v>BMJ 05644126UTARANIGHT</v>
      </c>
      <c r="AB387" s="46" t="str">
        <f t="shared" si="51"/>
        <v>Jafar44126UTARANIGHT</v>
      </c>
      <c r="AC387" s="46" t="str">
        <f t="shared" si="52"/>
        <v>BMJ 05644126NIGHT</v>
      </c>
      <c r="AD387" s="46" t="str">
        <f t="shared" si="53"/>
        <v>Jafar44126NIGHT</v>
      </c>
    </row>
    <row r="388" spans="1:30" x14ac:dyDescent="0.3">
      <c r="A388" s="46">
        <v>1</v>
      </c>
      <c r="B388" s="46" t="s">
        <v>118</v>
      </c>
      <c r="C388" s="110">
        <v>44126</v>
      </c>
      <c r="D388" s="49" t="s">
        <v>95</v>
      </c>
      <c r="E388" s="74">
        <v>44127</v>
      </c>
      <c r="F388" s="49">
        <v>5085813</v>
      </c>
      <c r="G388" s="46" t="s">
        <v>21</v>
      </c>
      <c r="H388" s="46" t="s">
        <v>68</v>
      </c>
      <c r="I388" s="46" t="s">
        <v>54</v>
      </c>
      <c r="J388" s="46" t="s">
        <v>57</v>
      </c>
      <c r="K388" s="46" t="s">
        <v>75</v>
      </c>
      <c r="L388" s="46" t="str">
        <f t="shared" si="45"/>
        <v>FM260JD</v>
      </c>
      <c r="M388" s="46" t="str">
        <f t="shared" si="46"/>
        <v>SS</v>
      </c>
      <c r="N388" s="46" t="str">
        <f t="shared" si="47"/>
        <v>10 RODA</v>
      </c>
      <c r="O388" s="47">
        <v>0.22056712962962963</v>
      </c>
      <c r="P388" s="48">
        <v>44127.220567129632</v>
      </c>
      <c r="Q388" s="50">
        <v>37960</v>
      </c>
      <c r="R388" s="50">
        <v>14680</v>
      </c>
      <c r="S388" s="72">
        <f t="shared" si="48"/>
        <v>23.28</v>
      </c>
      <c r="T388" s="49" t="s">
        <v>27</v>
      </c>
      <c r="U388" s="49" t="s">
        <v>28</v>
      </c>
      <c r="V388" s="46" t="s">
        <v>32</v>
      </c>
      <c r="W388" s="46" t="s">
        <v>105</v>
      </c>
      <c r="X388" s="46" t="str">
        <f>IFERROR(VLOOKUP(W388,#REF!,38,FALSE),"")</f>
        <v/>
      </c>
      <c r="Z388" s="46" t="str">
        <f t="shared" si="49"/>
        <v>Jafar44126</v>
      </c>
      <c r="AA388" s="46" t="str">
        <f t="shared" si="50"/>
        <v>BMJ 05644126UTARANIGHT</v>
      </c>
      <c r="AB388" s="46" t="str">
        <f t="shared" si="51"/>
        <v>Jafar44126UTARANIGHT</v>
      </c>
      <c r="AC388" s="46" t="str">
        <f t="shared" si="52"/>
        <v>BMJ 05644126NIGHT</v>
      </c>
      <c r="AD388" s="46" t="str">
        <f t="shared" si="53"/>
        <v>Jafar44126NIGHT</v>
      </c>
    </row>
    <row r="389" spans="1:30" x14ac:dyDescent="0.3">
      <c r="A389" s="46">
        <v>1</v>
      </c>
      <c r="B389" s="46" t="s">
        <v>118</v>
      </c>
      <c r="C389" s="110">
        <v>44126</v>
      </c>
      <c r="D389" s="49" t="s">
        <v>95</v>
      </c>
      <c r="E389" s="74">
        <v>44126</v>
      </c>
      <c r="F389" s="49">
        <v>5085365</v>
      </c>
      <c r="G389" s="46" t="s">
        <v>21</v>
      </c>
      <c r="H389" s="46" t="s">
        <v>68</v>
      </c>
      <c r="I389" s="46" t="s">
        <v>54</v>
      </c>
      <c r="J389" s="46" t="s">
        <v>57</v>
      </c>
      <c r="K389" s="46" t="s">
        <v>79</v>
      </c>
      <c r="L389" s="46" t="str">
        <f t="shared" si="45"/>
        <v>FM260JD</v>
      </c>
      <c r="M389" s="46" t="str">
        <f t="shared" si="46"/>
        <v>BMJ</v>
      </c>
      <c r="N389" s="46" t="str">
        <f t="shared" si="47"/>
        <v>10 RODA</v>
      </c>
      <c r="O389" s="47">
        <v>0.87019675925925932</v>
      </c>
      <c r="P389" s="48">
        <v>44126.876458333332</v>
      </c>
      <c r="Q389" s="50">
        <v>40280</v>
      </c>
      <c r="R389" s="50">
        <v>14500</v>
      </c>
      <c r="S389" s="72">
        <f t="shared" si="48"/>
        <v>25.78</v>
      </c>
      <c r="T389" s="49" t="s">
        <v>27</v>
      </c>
      <c r="U389" s="49" t="s">
        <v>28</v>
      </c>
      <c r="V389" s="46" t="s">
        <v>32</v>
      </c>
      <c r="W389" s="46" t="s">
        <v>108</v>
      </c>
      <c r="X389" s="46" t="str">
        <f>IFERROR(VLOOKUP(W389,#REF!,38,FALSE),"")</f>
        <v/>
      </c>
      <c r="Z389" s="46" t="str">
        <f t="shared" si="49"/>
        <v>Ahmad Asfuri44126</v>
      </c>
      <c r="AA389" s="46" t="str">
        <f t="shared" si="50"/>
        <v>BMJ 06744126UTARANIGHT</v>
      </c>
      <c r="AB389" s="46" t="str">
        <f t="shared" si="51"/>
        <v>Ahmad Asfuri44126UTARANIGHT</v>
      </c>
      <c r="AC389" s="46" t="str">
        <f t="shared" si="52"/>
        <v>BMJ 06744126NIGHT</v>
      </c>
      <c r="AD389" s="46" t="str">
        <f t="shared" si="53"/>
        <v>Ahmad Asfuri44126NIGHT</v>
      </c>
    </row>
    <row r="390" spans="1:30" x14ac:dyDescent="0.3">
      <c r="A390" s="46">
        <v>1</v>
      </c>
      <c r="B390" s="46" t="s">
        <v>118</v>
      </c>
      <c r="C390" s="110">
        <v>44126</v>
      </c>
      <c r="D390" s="49" t="s">
        <v>95</v>
      </c>
      <c r="E390" s="74">
        <v>44126</v>
      </c>
      <c r="F390" s="49">
        <v>5085466</v>
      </c>
      <c r="G390" s="46" t="s">
        <v>21</v>
      </c>
      <c r="H390" s="46" t="s">
        <v>22</v>
      </c>
      <c r="I390" s="46" t="s">
        <v>48</v>
      </c>
      <c r="J390" s="46" t="s">
        <v>49</v>
      </c>
      <c r="K390" s="46" t="s">
        <v>79</v>
      </c>
      <c r="L390" s="46" t="str">
        <f t="shared" ref="L390:L453" si="54">IFERROR(VLOOKUP(K390,db_unit,2,FALSE),"")</f>
        <v>FM260JD</v>
      </c>
      <c r="M390" s="46" t="str">
        <f t="shared" ref="M390:M453" si="55">IFERROR(VLOOKUP(K390,db_unit,3,FALSE),"")</f>
        <v>BMJ</v>
      </c>
      <c r="N390" s="46" t="str">
        <f t="shared" ref="N390:N453" si="56">IFERROR(VLOOKUP(K390,db_unit,4,FALSE),"")</f>
        <v>10 RODA</v>
      </c>
      <c r="O390" s="47">
        <v>0.93939814814814815</v>
      </c>
      <c r="P390" s="48">
        <v>44126.939398148148</v>
      </c>
      <c r="Q390" s="50">
        <v>39280</v>
      </c>
      <c r="R390" s="50">
        <v>14500</v>
      </c>
      <c r="S390" s="72">
        <f t="shared" si="48"/>
        <v>24.78</v>
      </c>
      <c r="T390" s="49" t="s">
        <v>27</v>
      </c>
      <c r="U390" s="49" t="s">
        <v>28</v>
      </c>
      <c r="V390" s="46" t="s">
        <v>70</v>
      </c>
      <c r="W390" s="46" t="s">
        <v>108</v>
      </c>
      <c r="X390" s="46" t="str">
        <f>IFERROR(VLOOKUP(W390,#REF!,38,FALSE),"")</f>
        <v/>
      </c>
      <c r="Z390" s="46" t="str">
        <f t="shared" si="49"/>
        <v>Ahmad Asfuri44126</v>
      </c>
      <c r="AA390" s="46" t="str">
        <f t="shared" si="50"/>
        <v>BMJ 06744126UTARANIGHT</v>
      </c>
      <c r="AB390" s="46" t="str">
        <f t="shared" si="51"/>
        <v>Ahmad Asfuri44126UTARANIGHT</v>
      </c>
      <c r="AC390" s="46" t="str">
        <f t="shared" si="52"/>
        <v>BMJ 06744126NIGHT</v>
      </c>
      <c r="AD390" s="46" t="str">
        <f t="shared" si="53"/>
        <v>Ahmad Asfuri44126NIGHT</v>
      </c>
    </row>
    <row r="391" spans="1:30" x14ac:dyDescent="0.3">
      <c r="A391" s="46">
        <v>1</v>
      </c>
      <c r="B391" s="46" t="s">
        <v>118</v>
      </c>
      <c r="C391" s="110">
        <v>44126</v>
      </c>
      <c r="D391" s="49" t="s">
        <v>95</v>
      </c>
      <c r="E391" s="74">
        <v>44127</v>
      </c>
      <c r="F391" s="49">
        <v>5085557</v>
      </c>
      <c r="G391" s="46" t="s">
        <v>21</v>
      </c>
      <c r="H391" s="46" t="s">
        <v>22</v>
      </c>
      <c r="I391" s="46" t="s">
        <v>48</v>
      </c>
      <c r="J391" s="46" t="s">
        <v>49</v>
      </c>
      <c r="K391" s="46" t="s">
        <v>79</v>
      </c>
      <c r="L391" s="46" t="str">
        <f t="shared" si="54"/>
        <v>FM260JD</v>
      </c>
      <c r="M391" s="46" t="str">
        <f t="shared" si="55"/>
        <v>BMJ</v>
      </c>
      <c r="N391" s="46" t="str">
        <f t="shared" si="56"/>
        <v>10 RODA</v>
      </c>
      <c r="O391" s="47">
        <v>2.5115740740740741E-3</v>
      </c>
      <c r="P391" s="48">
        <v>44127.002511574072</v>
      </c>
      <c r="Q391" s="50">
        <v>40980</v>
      </c>
      <c r="R391" s="50">
        <v>14500</v>
      </c>
      <c r="S391" s="72">
        <f t="shared" ref="S391:S454" si="57">(Q391-R391)/1000</f>
        <v>26.48</v>
      </c>
      <c r="T391" s="49" t="s">
        <v>27</v>
      </c>
      <c r="U391" s="49" t="s">
        <v>28</v>
      </c>
      <c r="V391" s="46" t="s">
        <v>29</v>
      </c>
      <c r="W391" s="46" t="s">
        <v>108</v>
      </c>
      <c r="X391" s="46" t="str">
        <f>IFERROR(VLOOKUP(W391,#REF!,38,FALSE),"")</f>
        <v/>
      </c>
      <c r="Z391" s="46" t="str">
        <f t="shared" ref="Z391:Z454" si="58">W391&amp;C391</f>
        <v>Ahmad Asfuri44126</v>
      </c>
      <c r="AA391" s="46" t="str">
        <f t="shared" ref="AA391:AA454" si="59">K391&amp;C391&amp;G391&amp;D391</f>
        <v>BMJ 06744126UTARANIGHT</v>
      </c>
      <c r="AB391" s="46" t="str">
        <f t="shared" ref="AB391:AB454" si="60">W391&amp;C391&amp;G391&amp;D391</f>
        <v>Ahmad Asfuri44126UTARANIGHT</v>
      </c>
      <c r="AC391" s="46" t="str">
        <f t="shared" ref="AC391:AC454" si="61">K391&amp;C391&amp;D391</f>
        <v>BMJ 06744126NIGHT</v>
      </c>
      <c r="AD391" s="46" t="str">
        <f t="shared" ref="AD391:AD454" si="62">W391&amp;C391&amp;D391</f>
        <v>Ahmad Asfuri44126NIGHT</v>
      </c>
    </row>
    <row r="392" spans="1:30" x14ac:dyDescent="0.3">
      <c r="A392" s="46">
        <v>1</v>
      </c>
      <c r="B392" s="46" t="s">
        <v>118</v>
      </c>
      <c r="C392" s="110">
        <v>44126</v>
      </c>
      <c r="D392" s="49" t="s">
        <v>95</v>
      </c>
      <c r="E392" s="74">
        <v>44127</v>
      </c>
      <c r="F392" s="49">
        <v>5085692</v>
      </c>
      <c r="G392" s="46" t="s">
        <v>21</v>
      </c>
      <c r="H392" s="46" t="s">
        <v>22</v>
      </c>
      <c r="I392" s="46" t="s">
        <v>48</v>
      </c>
      <c r="J392" s="46" t="s">
        <v>49</v>
      </c>
      <c r="K392" s="46" t="s">
        <v>79</v>
      </c>
      <c r="L392" s="46" t="str">
        <f t="shared" si="54"/>
        <v>FM260JD</v>
      </c>
      <c r="M392" s="46" t="str">
        <f t="shared" si="55"/>
        <v>BMJ</v>
      </c>
      <c r="N392" s="46" t="str">
        <f t="shared" si="56"/>
        <v>10 RODA</v>
      </c>
      <c r="O392" s="47">
        <v>0.12146990740740742</v>
      </c>
      <c r="P392" s="48">
        <v>44127.121469907404</v>
      </c>
      <c r="Q392" s="50">
        <v>39420</v>
      </c>
      <c r="R392" s="50">
        <v>14500</v>
      </c>
      <c r="S392" s="72">
        <f t="shared" si="57"/>
        <v>24.92</v>
      </c>
      <c r="T392" s="49" t="s">
        <v>27</v>
      </c>
      <c r="U392" s="49" t="s">
        <v>28</v>
      </c>
      <c r="V392" s="46" t="s">
        <v>50</v>
      </c>
      <c r="W392" s="46" t="s">
        <v>108</v>
      </c>
      <c r="X392" s="46" t="str">
        <f>IFERROR(VLOOKUP(W392,#REF!,38,FALSE),"")</f>
        <v/>
      </c>
      <c r="Z392" s="46" t="str">
        <f t="shared" si="58"/>
        <v>Ahmad Asfuri44126</v>
      </c>
      <c r="AA392" s="46" t="str">
        <f t="shared" si="59"/>
        <v>BMJ 06744126UTARANIGHT</v>
      </c>
      <c r="AB392" s="46" t="str">
        <f t="shared" si="60"/>
        <v>Ahmad Asfuri44126UTARANIGHT</v>
      </c>
      <c r="AC392" s="46" t="str">
        <f t="shared" si="61"/>
        <v>BMJ 06744126NIGHT</v>
      </c>
      <c r="AD392" s="46" t="str">
        <f t="shared" si="62"/>
        <v>Ahmad Asfuri44126NIGHT</v>
      </c>
    </row>
    <row r="393" spans="1:30" x14ac:dyDescent="0.3">
      <c r="A393" s="46">
        <v>1</v>
      </c>
      <c r="B393" s="46" t="s">
        <v>118</v>
      </c>
      <c r="C393" s="110">
        <v>44126</v>
      </c>
      <c r="D393" s="49" t="s">
        <v>95</v>
      </c>
      <c r="E393" s="74">
        <v>44127</v>
      </c>
      <c r="F393" s="49">
        <v>5085843</v>
      </c>
      <c r="G393" s="46" t="s">
        <v>21</v>
      </c>
      <c r="H393" s="46" t="s">
        <v>22</v>
      </c>
      <c r="I393" s="46" t="s">
        <v>48</v>
      </c>
      <c r="J393" s="46" t="s">
        <v>49</v>
      </c>
      <c r="K393" s="46" t="s">
        <v>79</v>
      </c>
      <c r="L393" s="46" t="str">
        <f t="shared" si="54"/>
        <v>FM260JD</v>
      </c>
      <c r="M393" s="46" t="str">
        <f t="shared" si="55"/>
        <v>BMJ</v>
      </c>
      <c r="N393" s="46" t="str">
        <f t="shared" si="56"/>
        <v>10 RODA</v>
      </c>
      <c r="O393" s="47">
        <v>0.25232638888888886</v>
      </c>
      <c r="P393" s="48">
        <v>44127.252326388887</v>
      </c>
      <c r="Q393" s="50">
        <v>38800</v>
      </c>
      <c r="R393" s="50">
        <v>14500</v>
      </c>
      <c r="S393" s="72">
        <f t="shared" si="57"/>
        <v>24.3</v>
      </c>
      <c r="T393" s="49" t="s">
        <v>27</v>
      </c>
      <c r="U393" s="49" t="s">
        <v>28</v>
      </c>
      <c r="V393" s="46" t="s">
        <v>70</v>
      </c>
      <c r="W393" s="46" t="s">
        <v>108</v>
      </c>
      <c r="X393" s="46" t="str">
        <f>IFERROR(VLOOKUP(W393,#REF!,38,FALSE),"")</f>
        <v/>
      </c>
      <c r="Z393" s="46" t="str">
        <f t="shared" si="58"/>
        <v>Ahmad Asfuri44126</v>
      </c>
      <c r="AA393" s="46" t="str">
        <f t="shared" si="59"/>
        <v>BMJ 06744126UTARANIGHT</v>
      </c>
      <c r="AB393" s="46" t="str">
        <f t="shared" si="60"/>
        <v>Ahmad Asfuri44126UTARANIGHT</v>
      </c>
      <c r="AC393" s="46" t="str">
        <f t="shared" si="61"/>
        <v>BMJ 06744126NIGHT</v>
      </c>
      <c r="AD393" s="46" t="str">
        <f t="shared" si="62"/>
        <v>Ahmad Asfuri44126NIGHT</v>
      </c>
    </row>
    <row r="394" spans="1:30" x14ac:dyDescent="0.3">
      <c r="A394" s="46">
        <v>1</v>
      </c>
      <c r="B394" s="46" t="s">
        <v>118</v>
      </c>
      <c r="C394" s="110">
        <v>44126</v>
      </c>
      <c r="D394" s="49" t="s">
        <v>95</v>
      </c>
      <c r="E394" s="74">
        <v>44127</v>
      </c>
      <c r="F394" s="49">
        <v>5085814</v>
      </c>
      <c r="G394" s="46" t="s">
        <v>21</v>
      </c>
      <c r="H394" s="46" t="s">
        <v>53</v>
      </c>
      <c r="I394" s="46" t="s">
        <v>54</v>
      </c>
      <c r="J394" s="46" t="s">
        <v>57</v>
      </c>
      <c r="K394" s="46" t="s">
        <v>82</v>
      </c>
      <c r="L394" s="46" t="str">
        <f t="shared" si="54"/>
        <v>FM260JD</v>
      </c>
      <c r="M394" s="46" t="str">
        <f t="shared" si="55"/>
        <v>BMJ</v>
      </c>
      <c r="N394" s="46" t="str">
        <f t="shared" si="56"/>
        <v>10 RODA</v>
      </c>
      <c r="O394" s="47">
        <v>0.22067129629629631</v>
      </c>
      <c r="P394" s="48">
        <v>44127.220671296294</v>
      </c>
      <c r="Q394" s="50">
        <v>37940</v>
      </c>
      <c r="R394" s="50">
        <v>14500</v>
      </c>
      <c r="S394" s="72">
        <f t="shared" si="57"/>
        <v>23.44</v>
      </c>
      <c r="T394" s="49" t="s">
        <v>27</v>
      </c>
      <c r="U394" s="49" t="s">
        <v>28</v>
      </c>
      <c r="V394" s="46" t="s">
        <v>63</v>
      </c>
      <c r="W394" s="46" t="s">
        <v>134</v>
      </c>
      <c r="X394" s="46" t="str">
        <f>IFERROR(VLOOKUP(W394,#REF!,38,FALSE),"")</f>
        <v/>
      </c>
      <c r="Z394" s="46" t="str">
        <f t="shared" si="58"/>
        <v>Herman as44126</v>
      </c>
      <c r="AA394" s="46" t="str">
        <f t="shared" si="59"/>
        <v>BMJ 06844126UTARANIGHT</v>
      </c>
      <c r="AB394" s="46" t="str">
        <f t="shared" si="60"/>
        <v>Herman as44126UTARANIGHT</v>
      </c>
      <c r="AC394" s="46" t="str">
        <f t="shared" si="61"/>
        <v>BMJ 06844126NIGHT</v>
      </c>
      <c r="AD394" s="46" t="str">
        <f t="shared" si="62"/>
        <v>Herman as44126NIGHT</v>
      </c>
    </row>
    <row r="395" spans="1:30" x14ac:dyDescent="0.3">
      <c r="A395" s="46">
        <v>1</v>
      </c>
      <c r="B395" s="46" t="s">
        <v>118</v>
      </c>
      <c r="C395" s="110">
        <v>44126</v>
      </c>
      <c r="D395" s="49" t="s">
        <v>95</v>
      </c>
      <c r="E395" s="74">
        <v>44126</v>
      </c>
      <c r="F395" s="49">
        <v>5085417</v>
      </c>
      <c r="G395" s="46" t="s">
        <v>21</v>
      </c>
      <c r="H395" s="46" t="s">
        <v>22</v>
      </c>
      <c r="I395" s="46" t="s">
        <v>48</v>
      </c>
      <c r="J395" s="46" t="s">
        <v>49</v>
      </c>
      <c r="K395" s="46" t="s">
        <v>84</v>
      </c>
      <c r="L395" s="46" t="str">
        <f t="shared" si="54"/>
        <v>FM260JD</v>
      </c>
      <c r="M395" s="46" t="str">
        <f t="shared" si="55"/>
        <v>BMJ</v>
      </c>
      <c r="N395" s="46" t="str">
        <f t="shared" si="56"/>
        <v>10 RODA</v>
      </c>
      <c r="O395" s="47">
        <v>0.90887731481481471</v>
      </c>
      <c r="P395" s="48">
        <v>44126.913113425922</v>
      </c>
      <c r="Q395" s="50">
        <v>39740</v>
      </c>
      <c r="R395" s="50">
        <v>14420</v>
      </c>
      <c r="S395" s="72">
        <f t="shared" si="57"/>
        <v>25.32</v>
      </c>
      <c r="T395" s="49" t="s">
        <v>27</v>
      </c>
      <c r="U395" s="49" t="s">
        <v>28</v>
      </c>
      <c r="V395" s="46" t="s">
        <v>29</v>
      </c>
      <c r="W395" s="46" t="s">
        <v>99</v>
      </c>
      <c r="X395" s="46" t="str">
        <f>IFERROR(VLOOKUP(W395,#REF!,38,FALSE),"")</f>
        <v/>
      </c>
      <c r="Z395" s="46" t="str">
        <f t="shared" si="58"/>
        <v>Miftah44126</v>
      </c>
      <c r="AA395" s="46" t="str">
        <f t="shared" si="59"/>
        <v>BMJ 06944126UTARANIGHT</v>
      </c>
      <c r="AB395" s="46" t="str">
        <f t="shared" si="60"/>
        <v>Miftah44126UTARANIGHT</v>
      </c>
      <c r="AC395" s="46" t="str">
        <f t="shared" si="61"/>
        <v>BMJ 06944126NIGHT</v>
      </c>
      <c r="AD395" s="46" t="str">
        <f t="shared" si="62"/>
        <v>Miftah44126NIGHT</v>
      </c>
    </row>
    <row r="396" spans="1:30" x14ac:dyDescent="0.3">
      <c r="A396" s="46">
        <v>1</v>
      </c>
      <c r="B396" s="46" t="s">
        <v>118</v>
      </c>
      <c r="C396" s="110">
        <v>44126</v>
      </c>
      <c r="D396" s="49" t="s">
        <v>95</v>
      </c>
      <c r="E396" s="74">
        <v>44126</v>
      </c>
      <c r="F396" s="49">
        <v>5085506</v>
      </c>
      <c r="G396" s="46" t="s">
        <v>21</v>
      </c>
      <c r="H396" s="46" t="s">
        <v>22</v>
      </c>
      <c r="I396" s="46" t="s">
        <v>48</v>
      </c>
      <c r="J396" s="46" t="s">
        <v>49</v>
      </c>
      <c r="K396" s="46" t="s">
        <v>84</v>
      </c>
      <c r="L396" s="46" t="str">
        <f t="shared" si="54"/>
        <v>FM260JD</v>
      </c>
      <c r="M396" s="46" t="str">
        <f t="shared" si="55"/>
        <v>BMJ</v>
      </c>
      <c r="N396" s="46" t="str">
        <f t="shared" si="56"/>
        <v>10 RODA</v>
      </c>
      <c r="O396" s="47">
        <v>0.96377314814814818</v>
      </c>
      <c r="P396" s="48">
        <v>44126.963773148149</v>
      </c>
      <c r="Q396" s="50">
        <v>39180</v>
      </c>
      <c r="R396" s="50">
        <v>14420</v>
      </c>
      <c r="S396" s="72">
        <f t="shared" si="57"/>
        <v>24.76</v>
      </c>
      <c r="T396" s="49" t="s">
        <v>27</v>
      </c>
      <c r="U396" s="49" t="s">
        <v>28</v>
      </c>
      <c r="V396" s="46" t="s">
        <v>50</v>
      </c>
      <c r="W396" s="46" t="s">
        <v>99</v>
      </c>
      <c r="X396" s="46" t="str">
        <f>IFERROR(VLOOKUP(W396,#REF!,38,FALSE),"")</f>
        <v/>
      </c>
      <c r="Z396" s="46" t="str">
        <f t="shared" si="58"/>
        <v>Miftah44126</v>
      </c>
      <c r="AA396" s="46" t="str">
        <f t="shared" si="59"/>
        <v>BMJ 06944126UTARANIGHT</v>
      </c>
      <c r="AB396" s="46" t="str">
        <f t="shared" si="60"/>
        <v>Miftah44126UTARANIGHT</v>
      </c>
      <c r="AC396" s="46" t="str">
        <f t="shared" si="61"/>
        <v>BMJ 06944126NIGHT</v>
      </c>
      <c r="AD396" s="46" t="str">
        <f t="shared" si="62"/>
        <v>Miftah44126NIGHT</v>
      </c>
    </row>
    <row r="397" spans="1:30" x14ac:dyDescent="0.3">
      <c r="A397" s="46">
        <v>1</v>
      </c>
      <c r="B397" s="46" t="s">
        <v>118</v>
      </c>
      <c r="C397" s="110">
        <v>44126</v>
      </c>
      <c r="D397" s="49" t="s">
        <v>95</v>
      </c>
      <c r="E397" s="74">
        <v>44127</v>
      </c>
      <c r="F397" s="49">
        <v>5085696</v>
      </c>
      <c r="G397" s="46" t="s">
        <v>21</v>
      </c>
      <c r="H397" s="46" t="s">
        <v>22</v>
      </c>
      <c r="I397" s="46" t="s">
        <v>48</v>
      </c>
      <c r="J397" s="46" t="s">
        <v>49</v>
      </c>
      <c r="K397" s="46" t="s">
        <v>84</v>
      </c>
      <c r="L397" s="46" t="str">
        <f t="shared" si="54"/>
        <v>FM260JD</v>
      </c>
      <c r="M397" s="46" t="str">
        <f t="shared" si="55"/>
        <v>BMJ</v>
      </c>
      <c r="N397" s="46" t="str">
        <f t="shared" si="56"/>
        <v>10 RODA</v>
      </c>
      <c r="O397" s="47">
        <v>0.12332175925925926</v>
      </c>
      <c r="P397" s="48">
        <v>44127.12332175926</v>
      </c>
      <c r="Q397" s="50">
        <v>38960</v>
      </c>
      <c r="R397" s="50">
        <v>14420</v>
      </c>
      <c r="S397" s="72">
        <f t="shared" si="57"/>
        <v>24.54</v>
      </c>
      <c r="T397" s="49" t="s">
        <v>27</v>
      </c>
      <c r="U397" s="49" t="s">
        <v>28</v>
      </c>
      <c r="V397" s="46" t="s">
        <v>50</v>
      </c>
      <c r="W397" s="46" t="s">
        <v>99</v>
      </c>
      <c r="X397" s="46" t="str">
        <f>IFERROR(VLOOKUP(W397,#REF!,38,FALSE),"")</f>
        <v/>
      </c>
      <c r="Z397" s="46" t="str">
        <f t="shared" si="58"/>
        <v>Miftah44126</v>
      </c>
      <c r="AA397" s="46" t="str">
        <f t="shared" si="59"/>
        <v>BMJ 06944126UTARANIGHT</v>
      </c>
      <c r="AB397" s="46" t="str">
        <f t="shared" si="60"/>
        <v>Miftah44126UTARANIGHT</v>
      </c>
      <c r="AC397" s="46" t="str">
        <f t="shared" si="61"/>
        <v>BMJ 06944126NIGHT</v>
      </c>
      <c r="AD397" s="46" t="str">
        <f t="shared" si="62"/>
        <v>Miftah44126NIGHT</v>
      </c>
    </row>
    <row r="398" spans="1:30" x14ac:dyDescent="0.3">
      <c r="A398" s="46">
        <v>1</v>
      </c>
      <c r="B398" s="46" t="s">
        <v>118</v>
      </c>
      <c r="C398" s="110">
        <v>44126</v>
      </c>
      <c r="D398" s="49" t="s">
        <v>95</v>
      </c>
      <c r="E398" s="74">
        <v>44127</v>
      </c>
      <c r="F398" s="49">
        <v>5085763</v>
      </c>
      <c r="G398" s="46" t="s">
        <v>21</v>
      </c>
      <c r="H398" s="46" t="s">
        <v>22</v>
      </c>
      <c r="I398" s="46" t="s">
        <v>48</v>
      </c>
      <c r="J398" s="46" t="s">
        <v>49</v>
      </c>
      <c r="K398" s="46" t="s">
        <v>84</v>
      </c>
      <c r="L398" s="46" t="str">
        <f t="shared" si="54"/>
        <v>FM260JD</v>
      </c>
      <c r="M398" s="46" t="str">
        <f t="shared" si="55"/>
        <v>BMJ</v>
      </c>
      <c r="N398" s="46" t="str">
        <f t="shared" si="56"/>
        <v>10 RODA</v>
      </c>
      <c r="O398" s="47">
        <v>0.18054398148148146</v>
      </c>
      <c r="P398" s="48">
        <v>44127.180543981478</v>
      </c>
      <c r="Q398" s="50">
        <v>38560</v>
      </c>
      <c r="R398" s="50">
        <v>14420</v>
      </c>
      <c r="S398" s="72">
        <f t="shared" si="57"/>
        <v>24.14</v>
      </c>
      <c r="T398" s="49" t="s">
        <v>27</v>
      </c>
      <c r="U398" s="49" t="s">
        <v>28</v>
      </c>
      <c r="V398" s="46" t="s">
        <v>70</v>
      </c>
      <c r="W398" s="46" t="s">
        <v>99</v>
      </c>
      <c r="X398" s="46" t="str">
        <f>IFERROR(VLOOKUP(W398,#REF!,38,FALSE),"")</f>
        <v/>
      </c>
      <c r="Z398" s="46" t="str">
        <f t="shared" si="58"/>
        <v>Miftah44126</v>
      </c>
      <c r="AA398" s="46" t="str">
        <f t="shared" si="59"/>
        <v>BMJ 06944126UTARANIGHT</v>
      </c>
      <c r="AB398" s="46" t="str">
        <f t="shared" si="60"/>
        <v>Miftah44126UTARANIGHT</v>
      </c>
      <c r="AC398" s="46" t="str">
        <f t="shared" si="61"/>
        <v>BMJ 06944126NIGHT</v>
      </c>
      <c r="AD398" s="46" t="str">
        <f t="shared" si="62"/>
        <v>Miftah44126NIGHT</v>
      </c>
    </row>
    <row r="399" spans="1:30" x14ac:dyDescent="0.3">
      <c r="A399" s="46">
        <v>1</v>
      </c>
      <c r="B399" s="46" t="s">
        <v>118</v>
      </c>
      <c r="C399" s="110">
        <v>44126</v>
      </c>
      <c r="D399" s="49" t="s">
        <v>95</v>
      </c>
      <c r="E399" s="74">
        <v>44127</v>
      </c>
      <c r="F399" s="49">
        <v>5085840</v>
      </c>
      <c r="G399" s="46" t="s">
        <v>21</v>
      </c>
      <c r="H399" s="46" t="s">
        <v>22</v>
      </c>
      <c r="I399" s="46" t="s">
        <v>48</v>
      </c>
      <c r="J399" s="46" t="s">
        <v>49</v>
      </c>
      <c r="K399" s="46" t="s">
        <v>84</v>
      </c>
      <c r="L399" s="46" t="str">
        <f t="shared" si="54"/>
        <v>FM260JD</v>
      </c>
      <c r="M399" s="46" t="str">
        <f t="shared" si="55"/>
        <v>BMJ</v>
      </c>
      <c r="N399" s="46" t="str">
        <f t="shared" si="56"/>
        <v>10 RODA</v>
      </c>
      <c r="O399" s="47">
        <v>0.2456365740740741</v>
      </c>
      <c r="P399" s="48">
        <v>44127.245636574073</v>
      </c>
      <c r="Q399" s="50">
        <v>37600</v>
      </c>
      <c r="R399" s="50">
        <v>14420</v>
      </c>
      <c r="S399" s="72">
        <f t="shared" si="57"/>
        <v>23.18</v>
      </c>
      <c r="T399" s="49" t="s">
        <v>27</v>
      </c>
      <c r="U399" s="49" t="s">
        <v>28</v>
      </c>
      <c r="V399" s="46" t="s">
        <v>59</v>
      </c>
      <c r="W399" s="46" t="s">
        <v>99</v>
      </c>
      <c r="X399" s="46" t="str">
        <f>IFERROR(VLOOKUP(W399,#REF!,38,FALSE),"")</f>
        <v/>
      </c>
      <c r="Z399" s="46" t="str">
        <f t="shared" si="58"/>
        <v>Miftah44126</v>
      </c>
      <c r="AA399" s="46" t="str">
        <f t="shared" si="59"/>
        <v>BMJ 06944126UTARANIGHT</v>
      </c>
      <c r="AB399" s="46" t="str">
        <f t="shared" si="60"/>
        <v>Miftah44126UTARANIGHT</v>
      </c>
      <c r="AC399" s="46" t="str">
        <f t="shared" si="61"/>
        <v>BMJ 06944126NIGHT</v>
      </c>
      <c r="AD399" s="46" t="str">
        <f t="shared" si="62"/>
        <v>Miftah44126NIGHT</v>
      </c>
    </row>
    <row r="400" spans="1:30" x14ac:dyDescent="0.3">
      <c r="A400" s="46">
        <v>1</v>
      </c>
      <c r="B400" s="46" t="s">
        <v>118</v>
      </c>
      <c r="C400" s="110">
        <v>44126</v>
      </c>
      <c r="D400" s="49" t="s">
        <v>95</v>
      </c>
      <c r="E400" s="74">
        <v>44126</v>
      </c>
      <c r="F400" s="49">
        <v>5085327</v>
      </c>
      <c r="G400" s="46" t="s">
        <v>21</v>
      </c>
      <c r="H400" s="46" t="s">
        <v>22</v>
      </c>
      <c r="I400" s="46" t="s">
        <v>48</v>
      </c>
      <c r="J400" s="46" t="s">
        <v>49</v>
      </c>
      <c r="K400" s="46" t="s">
        <v>86</v>
      </c>
      <c r="L400" s="46" t="str">
        <f t="shared" si="54"/>
        <v>AXOR4843</v>
      </c>
      <c r="M400" s="46" t="str">
        <f t="shared" si="55"/>
        <v>BMJ</v>
      </c>
      <c r="N400" s="46" t="str">
        <f t="shared" si="56"/>
        <v>12 RODA</v>
      </c>
      <c r="O400" s="47">
        <v>0.85070601851851846</v>
      </c>
      <c r="P400" s="48">
        <v>44126.855902777781</v>
      </c>
      <c r="Q400" s="50">
        <v>50540</v>
      </c>
      <c r="R400" s="50">
        <v>19600</v>
      </c>
      <c r="S400" s="72">
        <f t="shared" si="57"/>
        <v>30.94</v>
      </c>
      <c r="T400" s="49" t="s">
        <v>27</v>
      </c>
      <c r="U400" s="49" t="s">
        <v>28</v>
      </c>
      <c r="V400" s="46" t="s">
        <v>59</v>
      </c>
      <c r="W400" s="46" t="s">
        <v>111</v>
      </c>
      <c r="X400" s="46" t="str">
        <f>IFERROR(VLOOKUP(W400,#REF!,38,FALSE),"")</f>
        <v/>
      </c>
      <c r="Z400" s="46" t="str">
        <f t="shared" si="58"/>
        <v>Linus Harimin44126</v>
      </c>
      <c r="AA400" s="46" t="str">
        <f t="shared" si="59"/>
        <v>BMJ 07044126UTARANIGHT</v>
      </c>
      <c r="AB400" s="46" t="str">
        <f t="shared" si="60"/>
        <v>Linus Harimin44126UTARANIGHT</v>
      </c>
      <c r="AC400" s="46" t="str">
        <f t="shared" si="61"/>
        <v>BMJ 07044126NIGHT</v>
      </c>
      <c r="AD400" s="46" t="str">
        <f t="shared" si="62"/>
        <v>Linus Harimin44126NIGHT</v>
      </c>
    </row>
    <row r="401" spans="1:30" x14ac:dyDescent="0.3">
      <c r="A401" s="46">
        <v>1</v>
      </c>
      <c r="B401" s="46" t="s">
        <v>118</v>
      </c>
      <c r="C401" s="110">
        <v>44126</v>
      </c>
      <c r="D401" s="49" t="s">
        <v>95</v>
      </c>
      <c r="E401" s="74">
        <v>44126</v>
      </c>
      <c r="F401" s="49">
        <v>5085416</v>
      </c>
      <c r="G401" s="46" t="s">
        <v>21</v>
      </c>
      <c r="H401" s="46" t="s">
        <v>22</v>
      </c>
      <c r="I401" s="46" t="s">
        <v>48</v>
      </c>
      <c r="J401" s="46" t="s">
        <v>49</v>
      </c>
      <c r="K401" s="46" t="s">
        <v>86</v>
      </c>
      <c r="L401" s="46" t="str">
        <f t="shared" si="54"/>
        <v>AXOR4843</v>
      </c>
      <c r="M401" s="46" t="str">
        <f t="shared" si="55"/>
        <v>BMJ</v>
      </c>
      <c r="N401" s="46" t="str">
        <f t="shared" si="56"/>
        <v>12 RODA</v>
      </c>
      <c r="O401" s="47">
        <v>0.90855324074074073</v>
      </c>
      <c r="P401" s="48">
        <v>44126.908553240741</v>
      </c>
      <c r="Q401" s="50">
        <v>49060</v>
      </c>
      <c r="R401" s="50">
        <v>19600</v>
      </c>
      <c r="S401" s="72">
        <f t="shared" si="57"/>
        <v>29.46</v>
      </c>
      <c r="T401" s="49" t="s">
        <v>27</v>
      </c>
      <c r="U401" s="49" t="s">
        <v>28</v>
      </c>
      <c r="V401" s="46" t="s">
        <v>59</v>
      </c>
      <c r="W401" s="46" t="s">
        <v>111</v>
      </c>
      <c r="X401" s="46" t="str">
        <f>IFERROR(VLOOKUP(W401,#REF!,38,FALSE),"")</f>
        <v/>
      </c>
      <c r="Z401" s="46" t="str">
        <f t="shared" si="58"/>
        <v>Linus Harimin44126</v>
      </c>
      <c r="AA401" s="46" t="str">
        <f t="shared" si="59"/>
        <v>BMJ 07044126UTARANIGHT</v>
      </c>
      <c r="AB401" s="46" t="str">
        <f t="shared" si="60"/>
        <v>Linus Harimin44126UTARANIGHT</v>
      </c>
      <c r="AC401" s="46" t="str">
        <f t="shared" si="61"/>
        <v>BMJ 07044126NIGHT</v>
      </c>
      <c r="AD401" s="46" t="str">
        <f t="shared" si="62"/>
        <v>Linus Harimin44126NIGHT</v>
      </c>
    </row>
    <row r="402" spans="1:30" x14ac:dyDescent="0.3">
      <c r="A402" s="46">
        <v>1</v>
      </c>
      <c r="B402" s="46" t="s">
        <v>118</v>
      </c>
      <c r="C402" s="110">
        <v>44126</v>
      </c>
      <c r="D402" s="49" t="s">
        <v>95</v>
      </c>
      <c r="E402" s="74">
        <v>44126</v>
      </c>
      <c r="F402" s="49">
        <v>5085521</v>
      </c>
      <c r="G402" s="46" t="s">
        <v>21</v>
      </c>
      <c r="H402" s="46" t="s">
        <v>22</v>
      </c>
      <c r="I402" s="46" t="s">
        <v>48</v>
      </c>
      <c r="J402" s="46" t="s">
        <v>49</v>
      </c>
      <c r="K402" s="46" t="s">
        <v>86</v>
      </c>
      <c r="L402" s="46" t="str">
        <f t="shared" si="54"/>
        <v>AXOR4843</v>
      </c>
      <c r="M402" s="46" t="str">
        <f t="shared" si="55"/>
        <v>BMJ</v>
      </c>
      <c r="N402" s="46" t="str">
        <f t="shared" si="56"/>
        <v>12 RODA</v>
      </c>
      <c r="O402" s="47">
        <v>0.97679398148148155</v>
      </c>
      <c r="P402" s="48">
        <v>44126.976793981485</v>
      </c>
      <c r="Q402" s="50">
        <v>49860</v>
      </c>
      <c r="R402" s="50">
        <v>19600</v>
      </c>
      <c r="S402" s="72">
        <f t="shared" si="57"/>
        <v>30.26</v>
      </c>
      <c r="T402" s="49" t="s">
        <v>27</v>
      </c>
      <c r="U402" s="49" t="s">
        <v>28</v>
      </c>
      <c r="V402" s="46" t="s">
        <v>50</v>
      </c>
      <c r="W402" s="46" t="s">
        <v>111</v>
      </c>
      <c r="X402" s="46" t="str">
        <f>IFERROR(VLOOKUP(W402,#REF!,38,FALSE),"")</f>
        <v/>
      </c>
      <c r="Z402" s="46" t="str">
        <f t="shared" si="58"/>
        <v>Linus Harimin44126</v>
      </c>
      <c r="AA402" s="46" t="str">
        <f t="shared" si="59"/>
        <v>BMJ 07044126UTARANIGHT</v>
      </c>
      <c r="AB402" s="46" t="str">
        <f t="shared" si="60"/>
        <v>Linus Harimin44126UTARANIGHT</v>
      </c>
      <c r="AC402" s="46" t="str">
        <f t="shared" si="61"/>
        <v>BMJ 07044126NIGHT</v>
      </c>
      <c r="AD402" s="46" t="str">
        <f t="shared" si="62"/>
        <v>Linus Harimin44126NIGHT</v>
      </c>
    </row>
    <row r="403" spans="1:30" x14ac:dyDescent="0.3">
      <c r="A403" s="46">
        <v>1</v>
      </c>
      <c r="B403" s="46" t="s">
        <v>118</v>
      </c>
      <c r="C403" s="110">
        <v>44126</v>
      </c>
      <c r="D403" s="49" t="s">
        <v>95</v>
      </c>
      <c r="E403" s="74">
        <v>44127</v>
      </c>
      <c r="F403" s="49">
        <v>5085624</v>
      </c>
      <c r="G403" s="46" t="s">
        <v>21</v>
      </c>
      <c r="H403" s="46" t="s">
        <v>22</v>
      </c>
      <c r="I403" s="46" t="s">
        <v>48</v>
      </c>
      <c r="J403" s="46" t="s">
        <v>49</v>
      </c>
      <c r="K403" s="46" t="s">
        <v>86</v>
      </c>
      <c r="L403" s="46" t="str">
        <f t="shared" si="54"/>
        <v>AXOR4843</v>
      </c>
      <c r="M403" s="46" t="str">
        <f t="shared" si="55"/>
        <v>BMJ</v>
      </c>
      <c r="N403" s="46" t="str">
        <f t="shared" si="56"/>
        <v>12 RODA</v>
      </c>
      <c r="O403" s="47">
        <v>7.7835648148148154E-2</v>
      </c>
      <c r="P403" s="48">
        <v>44127.077835648146</v>
      </c>
      <c r="Q403" s="50">
        <v>49380</v>
      </c>
      <c r="R403" s="50">
        <v>19600</v>
      </c>
      <c r="S403" s="72">
        <f t="shared" si="57"/>
        <v>29.78</v>
      </c>
      <c r="T403" s="49" t="s">
        <v>27</v>
      </c>
      <c r="U403" s="49" t="s">
        <v>28</v>
      </c>
      <c r="V403" s="46" t="s">
        <v>59</v>
      </c>
      <c r="W403" s="46" t="s">
        <v>111</v>
      </c>
      <c r="X403" s="46" t="str">
        <f>IFERROR(VLOOKUP(W403,#REF!,38,FALSE),"")</f>
        <v/>
      </c>
      <c r="Z403" s="46" t="str">
        <f t="shared" si="58"/>
        <v>Linus Harimin44126</v>
      </c>
      <c r="AA403" s="46" t="str">
        <f t="shared" si="59"/>
        <v>BMJ 07044126UTARANIGHT</v>
      </c>
      <c r="AB403" s="46" t="str">
        <f t="shared" si="60"/>
        <v>Linus Harimin44126UTARANIGHT</v>
      </c>
      <c r="AC403" s="46" t="str">
        <f t="shared" si="61"/>
        <v>BMJ 07044126NIGHT</v>
      </c>
      <c r="AD403" s="46" t="str">
        <f t="shared" si="62"/>
        <v>Linus Harimin44126NIGHT</v>
      </c>
    </row>
    <row r="404" spans="1:30" x14ac:dyDescent="0.3">
      <c r="A404" s="46">
        <v>1</v>
      </c>
      <c r="B404" s="46" t="s">
        <v>118</v>
      </c>
      <c r="C404" s="110">
        <v>44126</v>
      </c>
      <c r="D404" s="49" t="s">
        <v>95</v>
      </c>
      <c r="E404" s="74">
        <v>44127</v>
      </c>
      <c r="F404" s="49">
        <v>5085746</v>
      </c>
      <c r="G404" s="46" t="s">
        <v>21</v>
      </c>
      <c r="H404" s="46" t="s">
        <v>22</v>
      </c>
      <c r="I404" s="46" t="s">
        <v>48</v>
      </c>
      <c r="J404" s="46" t="s">
        <v>49</v>
      </c>
      <c r="K404" s="46" t="s">
        <v>86</v>
      </c>
      <c r="L404" s="46" t="str">
        <f t="shared" si="54"/>
        <v>AXOR4843</v>
      </c>
      <c r="M404" s="46" t="str">
        <f t="shared" si="55"/>
        <v>BMJ</v>
      </c>
      <c r="N404" s="46" t="str">
        <f t="shared" si="56"/>
        <v>12 RODA</v>
      </c>
      <c r="O404" s="47">
        <v>0.16215277777777778</v>
      </c>
      <c r="P404" s="48">
        <v>44127.162152777775</v>
      </c>
      <c r="Q404" s="50">
        <v>50280</v>
      </c>
      <c r="R404" s="50">
        <v>19600</v>
      </c>
      <c r="S404" s="72">
        <f t="shared" si="57"/>
        <v>30.68</v>
      </c>
      <c r="T404" s="49" t="s">
        <v>27</v>
      </c>
      <c r="U404" s="49" t="s">
        <v>28</v>
      </c>
      <c r="V404" s="46" t="s">
        <v>127</v>
      </c>
      <c r="W404" s="46" t="s">
        <v>111</v>
      </c>
      <c r="X404" s="46" t="str">
        <f>IFERROR(VLOOKUP(W404,#REF!,38,FALSE),"")</f>
        <v/>
      </c>
      <c r="Z404" s="46" t="str">
        <f t="shared" si="58"/>
        <v>Linus Harimin44126</v>
      </c>
      <c r="AA404" s="46" t="str">
        <f t="shared" si="59"/>
        <v>BMJ 07044126UTARANIGHT</v>
      </c>
      <c r="AB404" s="46" t="str">
        <f t="shared" si="60"/>
        <v>Linus Harimin44126UTARANIGHT</v>
      </c>
      <c r="AC404" s="46" t="str">
        <f t="shared" si="61"/>
        <v>BMJ 07044126NIGHT</v>
      </c>
      <c r="AD404" s="46" t="str">
        <f t="shared" si="62"/>
        <v>Linus Harimin44126NIGHT</v>
      </c>
    </row>
    <row r="405" spans="1:30" x14ac:dyDescent="0.3">
      <c r="A405" s="46">
        <v>1</v>
      </c>
      <c r="B405" s="46" t="s">
        <v>118</v>
      </c>
      <c r="C405" s="110">
        <v>44126</v>
      </c>
      <c r="D405" s="49" t="s">
        <v>95</v>
      </c>
      <c r="E405" s="74">
        <v>44126</v>
      </c>
      <c r="F405" s="49">
        <v>5085341</v>
      </c>
      <c r="G405" s="46" t="s">
        <v>21</v>
      </c>
      <c r="H405" s="46" t="s">
        <v>22</v>
      </c>
      <c r="I405" s="46" t="s">
        <v>48</v>
      </c>
      <c r="J405" s="46" t="s">
        <v>49</v>
      </c>
      <c r="K405" s="46" t="s">
        <v>88</v>
      </c>
      <c r="L405" s="46" t="str">
        <f t="shared" si="54"/>
        <v>AXOR4843</v>
      </c>
      <c r="M405" s="46" t="str">
        <f t="shared" si="55"/>
        <v>BMJ</v>
      </c>
      <c r="N405" s="46" t="str">
        <f t="shared" si="56"/>
        <v>12 RODA</v>
      </c>
      <c r="O405" s="47">
        <v>0.85969907407407409</v>
      </c>
      <c r="P405" s="48">
        <v>44126.866087962961</v>
      </c>
      <c r="Q405" s="50">
        <v>50280</v>
      </c>
      <c r="R405" s="50">
        <v>19540</v>
      </c>
      <c r="S405" s="72">
        <f t="shared" si="57"/>
        <v>30.74</v>
      </c>
      <c r="T405" s="49" t="s">
        <v>27</v>
      </c>
      <c r="U405" s="49" t="s">
        <v>28</v>
      </c>
      <c r="V405" s="46" t="s">
        <v>59</v>
      </c>
      <c r="W405" s="46" t="s">
        <v>138</v>
      </c>
      <c r="X405" s="46" t="str">
        <f>IFERROR(VLOOKUP(W405,#REF!,38,FALSE),"")</f>
        <v/>
      </c>
      <c r="Z405" s="46" t="str">
        <f t="shared" si="58"/>
        <v>Suwarno44126</v>
      </c>
      <c r="AA405" s="46" t="str">
        <f t="shared" si="59"/>
        <v>BMJ 07144126UTARANIGHT</v>
      </c>
      <c r="AB405" s="46" t="str">
        <f t="shared" si="60"/>
        <v>Suwarno44126UTARANIGHT</v>
      </c>
      <c r="AC405" s="46" t="str">
        <f t="shared" si="61"/>
        <v>BMJ 07144126NIGHT</v>
      </c>
      <c r="AD405" s="46" t="str">
        <f t="shared" si="62"/>
        <v>Suwarno44126NIGHT</v>
      </c>
    </row>
    <row r="406" spans="1:30" x14ac:dyDescent="0.3">
      <c r="A406" s="46">
        <v>1</v>
      </c>
      <c r="B406" s="46" t="s">
        <v>118</v>
      </c>
      <c r="C406" s="110">
        <v>44126</v>
      </c>
      <c r="D406" s="49" t="s">
        <v>95</v>
      </c>
      <c r="E406" s="74">
        <v>44127</v>
      </c>
      <c r="F406" s="49">
        <v>5085582</v>
      </c>
      <c r="G406" s="46" t="s">
        <v>21</v>
      </c>
      <c r="H406" s="46" t="s">
        <v>22</v>
      </c>
      <c r="I406" s="46" t="s">
        <v>48</v>
      </c>
      <c r="J406" s="46" t="s">
        <v>49</v>
      </c>
      <c r="K406" s="46" t="s">
        <v>88</v>
      </c>
      <c r="L406" s="46" t="str">
        <f t="shared" si="54"/>
        <v>AXOR4843</v>
      </c>
      <c r="M406" s="46" t="str">
        <f t="shared" si="55"/>
        <v>BMJ</v>
      </c>
      <c r="N406" s="46" t="str">
        <f t="shared" si="56"/>
        <v>12 RODA</v>
      </c>
      <c r="O406" s="47">
        <v>1.9699074074074074E-2</v>
      </c>
      <c r="P406" s="48">
        <v>44127.019699074073</v>
      </c>
      <c r="Q406" s="50">
        <v>49880</v>
      </c>
      <c r="R406" s="50">
        <v>19540</v>
      </c>
      <c r="S406" s="72">
        <f t="shared" si="57"/>
        <v>30.34</v>
      </c>
      <c r="T406" s="49" t="s">
        <v>27</v>
      </c>
      <c r="U406" s="49" t="s">
        <v>28</v>
      </c>
      <c r="V406" s="46" t="s">
        <v>29</v>
      </c>
      <c r="W406" s="46" t="s">
        <v>138</v>
      </c>
      <c r="X406" s="46" t="str">
        <f>IFERROR(VLOOKUP(W406,#REF!,38,FALSE),"")</f>
        <v/>
      </c>
      <c r="Z406" s="46" t="str">
        <f t="shared" si="58"/>
        <v>Suwarno44126</v>
      </c>
      <c r="AA406" s="46" t="str">
        <f t="shared" si="59"/>
        <v>BMJ 07144126UTARANIGHT</v>
      </c>
      <c r="AB406" s="46" t="str">
        <f t="shared" si="60"/>
        <v>Suwarno44126UTARANIGHT</v>
      </c>
      <c r="AC406" s="46" t="str">
        <f t="shared" si="61"/>
        <v>BMJ 07144126NIGHT</v>
      </c>
      <c r="AD406" s="46" t="str">
        <f t="shared" si="62"/>
        <v>Suwarno44126NIGHT</v>
      </c>
    </row>
    <row r="407" spans="1:30" x14ac:dyDescent="0.3">
      <c r="A407" s="46">
        <v>1</v>
      </c>
      <c r="B407" s="46" t="s">
        <v>118</v>
      </c>
      <c r="C407" s="110">
        <v>44126</v>
      </c>
      <c r="D407" s="49" t="s">
        <v>95</v>
      </c>
      <c r="E407" s="74">
        <v>44127</v>
      </c>
      <c r="F407" s="49">
        <v>5085663</v>
      </c>
      <c r="G407" s="46" t="s">
        <v>21</v>
      </c>
      <c r="H407" s="46" t="s">
        <v>22</v>
      </c>
      <c r="I407" s="46" t="s">
        <v>48</v>
      </c>
      <c r="J407" s="46" t="s">
        <v>49</v>
      </c>
      <c r="K407" s="46" t="s">
        <v>88</v>
      </c>
      <c r="L407" s="46" t="str">
        <f t="shared" si="54"/>
        <v>AXOR4843</v>
      </c>
      <c r="M407" s="46" t="str">
        <f t="shared" si="55"/>
        <v>BMJ</v>
      </c>
      <c r="N407" s="46" t="str">
        <f t="shared" si="56"/>
        <v>12 RODA</v>
      </c>
      <c r="O407" s="47">
        <v>0.10096064814814815</v>
      </c>
      <c r="P407" s="48">
        <v>44127.100960648146</v>
      </c>
      <c r="Q407" s="50">
        <v>49840</v>
      </c>
      <c r="R407" s="50">
        <v>19540</v>
      </c>
      <c r="S407" s="72">
        <f t="shared" si="57"/>
        <v>30.3</v>
      </c>
      <c r="T407" s="49" t="s">
        <v>27</v>
      </c>
      <c r="U407" s="49" t="s">
        <v>28</v>
      </c>
      <c r="V407" s="46" t="s">
        <v>127</v>
      </c>
      <c r="W407" s="46" t="s">
        <v>138</v>
      </c>
      <c r="X407" s="46" t="str">
        <f>IFERROR(VLOOKUP(W407,#REF!,38,FALSE),"")</f>
        <v/>
      </c>
      <c r="Z407" s="46" t="str">
        <f t="shared" si="58"/>
        <v>Suwarno44126</v>
      </c>
      <c r="AA407" s="46" t="str">
        <f t="shared" si="59"/>
        <v>BMJ 07144126UTARANIGHT</v>
      </c>
      <c r="AB407" s="46" t="str">
        <f t="shared" si="60"/>
        <v>Suwarno44126UTARANIGHT</v>
      </c>
      <c r="AC407" s="46" t="str">
        <f t="shared" si="61"/>
        <v>BMJ 07144126NIGHT</v>
      </c>
      <c r="AD407" s="46" t="str">
        <f t="shared" si="62"/>
        <v>Suwarno44126NIGHT</v>
      </c>
    </row>
    <row r="408" spans="1:30" x14ac:dyDescent="0.3">
      <c r="A408" s="46">
        <v>1</v>
      </c>
      <c r="B408" s="46" t="s">
        <v>118</v>
      </c>
      <c r="C408" s="110">
        <v>44126</v>
      </c>
      <c r="D408" s="49" t="s">
        <v>95</v>
      </c>
      <c r="E408" s="74">
        <v>44127</v>
      </c>
      <c r="F408" s="49">
        <v>5085808</v>
      </c>
      <c r="G408" s="46" t="s">
        <v>21</v>
      </c>
      <c r="H408" s="46" t="s">
        <v>22</v>
      </c>
      <c r="I408" s="46" t="s">
        <v>48</v>
      </c>
      <c r="J408" s="46" t="s">
        <v>49</v>
      </c>
      <c r="K408" s="46" t="s">
        <v>88</v>
      </c>
      <c r="L408" s="46" t="str">
        <f t="shared" si="54"/>
        <v>AXOR4843</v>
      </c>
      <c r="M408" s="46" t="str">
        <f t="shared" si="55"/>
        <v>BMJ</v>
      </c>
      <c r="N408" s="46" t="str">
        <f t="shared" si="56"/>
        <v>12 RODA</v>
      </c>
      <c r="O408" s="47">
        <v>0.21863425925925925</v>
      </c>
      <c r="P408" s="48">
        <v>44127.218634259261</v>
      </c>
      <c r="Q408" s="50">
        <v>50920</v>
      </c>
      <c r="R408" s="50">
        <v>19540</v>
      </c>
      <c r="S408" s="72">
        <f t="shared" si="57"/>
        <v>31.38</v>
      </c>
      <c r="T408" s="49" t="s">
        <v>27</v>
      </c>
      <c r="U408" s="49" t="s">
        <v>28</v>
      </c>
      <c r="V408" s="46" t="s">
        <v>29</v>
      </c>
      <c r="W408" s="46" t="s">
        <v>138</v>
      </c>
      <c r="X408" s="46" t="str">
        <f>IFERROR(VLOOKUP(W408,#REF!,38,FALSE),"")</f>
        <v/>
      </c>
      <c r="Z408" s="46" t="str">
        <f t="shared" si="58"/>
        <v>Suwarno44126</v>
      </c>
      <c r="AA408" s="46" t="str">
        <f t="shared" si="59"/>
        <v>BMJ 07144126UTARANIGHT</v>
      </c>
      <c r="AB408" s="46" t="str">
        <f t="shared" si="60"/>
        <v>Suwarno44126UTARANIGHT</v>
      </c>
      <c r="AC408" s="46" t="str">
        <f t="shared" si="61"/>
        <v>BMJ 07144126NIGHT</v>
      </c>
      <c r="AD408" s="46" t="str">
        <f t="shared" si="62"/>
        <v>Suwarno44126NIGHT</v>
      </c>
    </row>
    <row r="409" spans="1:30" x14ac:dyDescent="0.3">
      <c r="A409" s="46">
        <v>1</v>
      </c>
      <c r="B409" s="46" t="s">
        <v>118</v>
      </c>
      <c r="C409" s="110">
        <v>44126</v>
      </c>
      <c r="D409" s="49" t="s">
        <v>95</v>
      </c>
      <c r="E409" s="74">
        <v>44126</v>
      </c>
      <c r="F409" s="49">
        <v>5085385</v>
      </c>
      <c r="G409" s="46" t="s">
        <v>39</v>
      </c>
      <c r="H409" s="46" t="s">
        <v>123</v>
      </c>
      <c r="I409" s="46" t="s">
        <v>113</v>
      </c>
      <c r="J409" s="46" t="s">
        <v>124</v>
      </c>
      <c r="K409" s="46" t="s">
        <v>91</v>
      </c>
      <c r="L409" s="46" t="str">
        <f t="shared" si="54"/>
        <v>AXOR4843</v>
      </c>
      <c r="M409" s="46" t="str">
        <f t="shared" si="55"/>
        <v>BMJ</v>
      </c>
      <c r="N409" s="46" t="str">
        <f t="shared" si="56"/>
        <v>12 RODA</v>
      </c>
      <c r="O409" s="47">
        <v>0.88376157407407396</v>
      </c>
      <c r="P409" s="48">
        <v>44126.888703703706</v>
      </c>
      <c r="Q409" s="50">
        <v>54560</v>
      </c>
      <c r="R409" s="50">
        <v>19760</v>
      </c>
      <c r="S409" s="72">
        <f t="shared" si="57"/>
        <v>34.799999999999997</v>
      </c>
      <c r="T409" s="49" t="s">
        <v>27</v>
      </c>
      <c r="U409" s="49" t="s">
        <v>28</v>
      </c>
      <c r="V409" s="46" t="s">
        <v>114</v>
      </c>
      <c r="W409" s="46" t="s">
        <v>116</v>
      </c>
      <c r="X409" s="46" t="str">
        <f>IFERROR(VLOOKUP(W409,#REF!,38,FALSE),"")</f>
        <v/>
      </c>
      <c r="Z409" s="46" t="str">
        <f t="shared" si="58"/>
        <v>Muchamad44126</v>
      </c>
      <c r="AA409" s="46" t="str">
        <f t="shared" si="59"/>
        <v>BMJ 07344126SELATANNIGHT</v>
      </c>
      <c r="AB409" s="46" t="str">
        <f t="shared" si="60"/>
        <v>Muchamad44126SELATANNIGHT</v>
      </c>
      <c r="AC409" s="46" t="str">
        <f t="shared" si="61"/>
        <v>BMJ 07344126NIGHT</v>
      </c>
      <c r="AD409" s="46" t="str">
        <f t="shared" si="62"/>
        <v>Muchamad44126NIGHT</v>
      </c>
    </row>
    <row r="410" spans="1:30" x14ac:dyDescent="0.3">
      <c r="A410" s="46">
        <v>1</v>
      </c>
      <c r="B410" s="46" t="s">
        <v>118</v>
      </c>
      <c r="C410" s="110">
        <v>44126</v>
      </c>
      <c r="D410" s="49" t="s">
        <v>95</v>
      </c>
      <c r="E410" s="74">
        <v>44126</v>
      </c>
      <c r="F410" s="49">
        <v>5085473</v>
      </c>
      <c r="G410" s="46" t="s">
        <v>21</v>
      </c>
      <c r="H410" s="46" t="s">
        <v>68</v>
      </c>
      <c r="I410" s="46" t="s">
        <v>54</v>
      </c>
      <c r="J410" s="46" t="s">
        <v>57</v>
      </c>
      <c r="K410" s="46" t="s">
        <v>91</v>
      </c>
      <c r="L410" s="46" t="str">
        <f t="shared" si="54"/>
        <v>AXOR4843</v>
      </c>
      <c r="M410" s="46" t="str">
        <f t="shared" si="55"/>
        <v>BMJ</v>
      </c>
      <c r="N410" s="46" t="str">
        <f t="shared" si="56"/>
        <v>12 RODA</v>
      </c>
      <c r="O410" s="47">
        <v>0.94329861111111113</v>
      </c>
      <c r="P410" s="48">
        <v>44126.943298611113</v>
      </c>
      <c r="Q410" s="50">
        <v>49960</v>
      </c>
      <c r="R410" s="50">
        <v>19760</v>
      </c>
      <c r="S410" s="72">
        <f t="shared" si="57"/>
        <v>30.2</v>
      </c>
      <c r="T410" s="49" t="s">
        <v>27</v>
      </c>
      <c r="U410" s="49" t="s">
        <v>28</v>
      </c>
      <c r="V410" s="46" t="s">
        <v>32</v>
      </c>
      <c r="W410" s="46" t="s">
        <v>116</v>
      </c>
      <c r="X410" s="46" t="str">
        <f>IFERROR(VLOOKUP(W410,#REF!,38,FALSE),"")</f>
        <v/>
      </c>
      <c r="Z410" s="46" t="str">
        <f t="shared" si="58"/>
        <v>Muchamad44126</v>
      </c>
      <c r="AA410" s="46" t="str">
        <f t="shared" si="59"/>
        <v>BMJ 07344126UTARANIGHT</v>
      </c>
      <c r="AB410" s="46" t="str">
        <f t="shared" si="60"/>
        <v>Muchamad44126UTARANIGHT</v>
      </c>
      <c r="AC410" s="46" t="str">
        <f t="shared" si="61"/>
        <v>BMJ 07344126NIGHT</v>
      </c>
      <c r="AD410" s="46" t="str">
        <f t="shared" si="62"/>
        <v>Muchamad44126NIGHT</v>
      </c>
    </row>
    <row r="411" spans="1:30" x14ac:dyDescent="0.3">
      <c r="A411" s="46">
        <v>1</v>
      </c>
      <c r="B411" s="46" t="s">
        <v>118</v>
      </c>
      <c r="C411" s="110">
        <v>44126</v>
      </c>
      <c r="D411" s="49" t="s">
        <v>95</v>
      </c>
      <c r="E411" s="74">
        <v>44127</v>
      </c>
      <c r="F411" s="49">
        <v>5085558</v>
      </c>
      <c r="G411" s="46" t="s">
        <v>21</v>
      </c>
      <c r="H411" s="46" t="s">
        <v>22</v>
      </c>
      <c r="I411" s="46" t="s">
        <v>48</v>
      </c>
      <c r="J411" s="46" t="s">
        <v>49</v>
      </c>
      <c r="K411" s="46" t="s">
        <v>91</v>
      </c>
      <c r="L411" s="46" t="str">
        <f t="shared" si="54"/>
        <v>AXOR4843</v>
      </c>
      <c r="M411" s="46" t="str">
        <f t="shared" si="55"/>
        <v>BMJ</v>
      </c>
      <c r="N411" s="46" t="str">
        <f t="shared" si="56"/>
        <v>12 RODA</v>
      </c>
      <c r="O411" s="47">
        <v>3.0902777777777782E-3</v>
      </c>
      <c r="P411" s="48">
        <v>44127.00309027778</v>
      </c>
      <c r="Q411" s="50">
        <v>50220</v>
      </c>
      <c r="R411" s="50">
        <v>19760</v>
      </c>
      <c r="S411" s="72">
        <f t="shared" si="57"/>
        <v>30.46</v>
      </c>
      <c r="T411" s="49" t="s">
        <v>27</v>
      </c>
      <c r="U411" s="49" t="s">
        <v>28</v>
      </c>
      <c r="V411" s="46" t="s">
        <v>127</v>
      </c>
      <c r="W411" s="46" t="s">
        <v>116</v>
      </c>
      <c r="X411" s="46" t="str">
        <f>IFERROR(VLOOKUP(W411,#REF!,38,FALSE),"")</f>
        <v/>
      </c>
      <c r="Z411" s="46" t="str">
        <f t="shared" si="58"/>
        <v>Muchamad44126</v>
      </c>
      <c r="AA411" s="46" t="str">
        <f t="shared" si="59"/>
        <v>BMJ 07344126UTARANIGHT</v>
      </c>
      <c r="AB411" s="46" t="str">
        <f t="shared" si="60"/>
        <v>Muchamad44126UTARANIGHT</v>
      </c>
      <c r="AC411" s="46" t="str">
        <f t="shared" si="61"/>
        <v>BMJ 07344126NIGHT</v>
      </c>
      <c r="AD411" s="46" t="str">
        <f t="shared" si="62"/>
        <v>Muchamad44126NIGHT</v>
      </c>
    </row>
    <row r="412" spans="1:30" x14ac:dyDescent="0.3">
      <c r="A412" s="46">
        <v>1</v>
      </c>
      <c r="B412" s="46" t="s">
        <v>118</v>
      </c>
      <c r="C412" s="110">
        <v>44126</v>
      </c>
      <c r="D412" s="49" t="s">
        <v>95</v>
      </c>
      <c r="E412" s="74">
        <v>44127</v>
      </c>
      <c r="F412" s="49">
        <v>5085679</v>
      </c>
      <c r="G412" s="46" t="s">
        <v>21</v>
      </c>
      <c r="H412" s="46" t="s">
        <v>68</v>
      </c>
      <c r="I412" s="46" t="s">
        <v>54</v>
      </c>
      <c r="J412" s="46" t="s">
        <v>57</v>
      </c>
      <c r="K412" s="46" t="s">
        <v>91</v>
      </c>
      <c r="L412" s="46" t="str">
        <f t="shared" si="54"/>
        <v>AXOR4843</v>
      </c>
      <c r="M412" s="46" t="str">
        <f t="shared" si="55"/>
        <v>BMJ</v>
      </c>
      <c r="N412" s="46" t="str">
        <f t="shared" si="56"/>
        <v>12 RODA</v>
      </c>
      <c r="O412" s="47">
        <v>0.11021990740740741</v>
      </c>
      <c r="P412" s="48">
        <v>44127.110219907408</v>
      </c>
      <c r="Q412" s="50">
        <v>51380</v>
      </c>
      <c r="R412" s="50">
        <v>19760</v>
      </c>
      <c r="S412" s="72">
        <f t="shared" si="57"/>
        <v>31.62</v>
      </c>
      <c r="T412" s="49" t="s">
        <v>27</v>
      </c>
      <c r="U412" s="49" t="s">
        <v>28</v>
      </c>
      <c r="V412" s="46" t="s">
        <v>56</v>
      </c>
      <c r="W412" s="46" t="s">
        <v>116</v>
      </c>
      <c r="X412" s="46" t="str">
        <f>IFERROR(VLOOKUP(W412,#REF!,38,FALSE),"")</f>
        <v/>
      </c>
      <c r="Z412" s="46" t="str">
        <f t="shared" si="58"/>
        <v>Muchamad44126</v>
      </c>
      <c r="AA412" s="46" t="str">
        <f t="shared" si="59"/>
        <v>BMJ 07344126UTARANIGHT</v>
      </c>
      <c r="AB412" s="46" t="str">
        <f t="shared" si="60"/>
        <v>Muchamad44126UTARANIGHT</v>
      </c>
      <c r="AC412" s="46" t="str">
        <f t="shared" si="61"/>
        <v>BMJ 07344126NIGHT</v>
      </c>
      <c r="AD412" s="46" t="str">
        <f t="shared" si="62"/>
        <v>Muchamad44126NIGHT</v>
      </c>
    </row>
    <row r="413" spans="1:30" x14ac:dyDescent="0.3">
      <c r="A413" s="46">
        <v>1</v>
      </c>
      <c r="B413" s="46" t="s">
        <v>118</v>
      </c>
      <c r="C413" s="110">
        <v>44126</v>
      </c>
      <c r="D413" s="49" t="s">
        <v>95</v>
      </c>
      <c r="E413" s="74">
        <v>44127</v>
      </c>
      <c r="F413" s="49">
        <v>5085765</v>
      </c>
      <c r="G413" s="46" t="s">
        <v>21</v>
      </c>
      <c r="H413" s="46" t="s">
        <v>53</v>
      </c>
      <c r="I413" s="46" t="s">
        <v>54</v>
      </c>
      <c r="J413" s="46" t="s">
        <v>57</v>
      </c>
      <c r="K413" s="46" t="s">
        <v>91</v>
      </c>
      <c r="L413" s="46" t="str">
        <f t="shared" si="54"/>
        <v>AXOR4843</v>
      </c>
      <c r="M413" s="46" t="str">
        <f t="shared" si="55"/>
        <v>BMJ</v>
      </c>
      <c r="N413" s="46" t="str">
        <f t="shared" si="56"/>
        <v>12 RODA</v>
      </c>
      <c r="O413" s="47">
        <v>0.18390046296296295</v>
      </c>
      <c r="P413" s="48">
        <v>44127.183900462966</v>
      </c>
      <c r="Q413" s="50">
        <v>50880</v>
      </c>
      <c r="R413" s="50">
        <v>19760</v>
      </c>
      <c r="S413" s="72">
        <f t="shared" si="57"/>
        <v>31.12</v>
      </c>
      <c r="T413" s="49" t="s">
        <v>27</v>
      </c>
      <c r="U413" s="49" t="s">
        <v>28</v>
      </c>
      <c r="V413" s="46" t="s">
        <v>63</v>
      </c>
      <c r="W413" s="46" t="s">
        <v>116</v>
      </c>
      <c r="X413" s="46" t="str">
        <f>IFERROR(VLOOKUP(W413,#REF!,38,FALSE),"")</f>
        <v/>
      </c>
      <c r="Z413" s="46" t="str">
        <f t="shared" si="58"/>
        <v>Muchamad44126</v>
      </c>
      <c r="AA413" s="46" t="str">
        <f t="shared" si="59"/>
        <v>BMJ 07344126UTARANIGHT</v>
      </c>
      <c r="AB413" s="46" t="str">
        <f t="shared" si="60"/>
        <v>Muchamad44126UTARANIGHT</v>
      </c>
      <c r="AC413" s="46" t="str">
        <f t="shared" si="61"/>
        <v>BMJ 07344126NIGHT</v>
      </c>
      <c r="AD413" s="46" t="str">
        <f t="shared" si="62"/>
        <v>Muchamad44126NIGHT</v>
      </c>
    </row>
    <row r="414" spans="1:30" x14ac:dyDescent="0.3">
      <c r="A414" s="46">
        <v>1</v>
      </c>
      <c r="B414" s="46" t="s">
        <v>118</v>
      </c>
      <c r="C414" s="110">
        <v>44126</v>
      </c>
      <c r="D414" s="49" t="s">
        <v>95</v>
      </c>
      <c r="E414" s="74">
        <v>44127</v>
      </c>
      <c r="F414" s="49">
        <v>5085841</v>
      </c>
      <c r="G414" s="46" t="s">
        <v>21</v>
      </c>
      <c r="H414" s="46" t="s">
        <v>53</v>
      </c>
      <c r="I414" s="46" t="s">
        <v>54</v>
      </c>
      <c r="J414" s="46" t="s">
        <v>57</v>
      </c>
      <c r="K414" s="46" t="s">
        <v>91</v>
      </c>
      <c r="L414" s="46" t="str">
        <f t="shared" si="54"/>
        <v>AXOR4843</v>
      </c>
      <c r="M414" s="46" t="str">
        <f t="shared" si="55"/>
        <v>BMJ</v>
      </c>
      <c r="N414" s="46" t="str">
        <f t="shared" si="56"/>
        <v>12 RODA</v>
      </c>
      <c r="O414" s="47">
        <v>0.24682870370370369</v>
      </c>
      <c r="P414" s="48">
        <v>44127.246828703705</v>
      </c>
      <c r="Q414" s="50">
        <v>55180</v>
      </c>
      <c r="R414" s="50">
        <v>19760</v>
      </c>
      <c r="S414" s="72">
        <f t="shared" si="57"/>
        <v>35.42</v>
      </c>
      <c r="T414" s="49" t="s">
        <v>27</v>
      </c>
      <c r="U414" s="49" t="s">
        <v>28</v>
      </c>
      <c r="V414" s="46" t="s">
        <v>63</v>
      </c>
      <c r="W414" s="46" t="s">
        <v>116</v>
      </c>
      <c r="X414" s="46" t="str">
        <f>IFERROR(VLOOKUP(W414,#REF!,38,FALSE),"")</f>
        <v/>
      </c>
      <c r="Z414" s="46" t="str">
        <f t="shared" si="58"/>
        <v>Muchamad44126</v>
      </c>
      <c r="AA414" s="46" t="str">
        <f t="shared" si="59"/>
        <v>BMJ 07344126UTARANIGHT</v>
      </c>
      <c r="AB414" s="46" t="str">
        <f t="shared" si="60"/>
        <v>Muchamad44126UTARANIGHT</v>
      </c>
      <c r="AC414" s="46" t="str">
        <f t="shared" si="61"/>
        <v>BMJ 07344126NIGHT</v>
      </c>
      <c r="AD414" s="46" t="str">
        <f t="shared" si="62"/>
        <v>Muchamad44126NIGHT</v>
      </c>
    </row>
    <row r="415" spans="1:30" x14ac:dyDescent="0.3">
      <c r="A415" s="46">
        <v>1</v>
      </c>
      <c r="B415" s="46" t="s">
        <v>118</v>
      </c>
      <c r="C415" s="110">
        <v>44126</v>
      </c>
      <c r="D415" s="49" t="s">
        <v>95</v>
      </c>
      <c r="E415" s="74">
        <v>44126</v>
      </c>
      <c r="F415" s="49">
        <v>5085370</v>
      </c>
      <c r="G415" s="46" t="s">
        <v>21</v>
      </c>
      <c r="H415" s="46" t="s">
        <v>68</v>
      </c>
      <c r="I415" s="46" t="s">
        <v>54</v>
      </c>
      <c r="J415" s="46" t="s">
        <v>57</v>
      </c>
      <c r="K415" s="46" t="s">
        <v>93</v>
      </c>
      <c r="L415" s="46" t="str">
        <f t="shared" si="54"/>
        <v>AXOR4843</v>
      </c>
      <c r="M415" s="46" t="str">
        <f t="shared" si="55"/>
        <v>BMJ</v>
      </c>
      <c r="N415" s="46" t="str">
        <f t="shared" si="56"/>
        <v>12 RODA</v>
      </c>
      <c r="O415" s="47">
        <v>0.8740162037037037</v>
      </c>
      <c r="P415" s="48">
        <v>44126.878576388888</v>
      </c>
      <c r="Q415" s="50">
        <v>52320</v>
      </c>
      <c r="R415" s="50">
        <v>19900</v>
      </c>
      <c r="S415" s="72">
        <f t="shared" si="57"/>
        <v>32.42</v>
      </c>
      <c r="T415" s="49" t="s">
        <v>27</v>
      </c>
      <c r="U415" s="49" t="s">
        <v>28</v>
      </c>
      <c r="V415" s="46" t="s">
        <v>60</v>
      </c>
      <c r="W415" s="46" t="s">
        <v>117</v>
      </c>
      <c r="X415" s="46" t="str">
        <f>IFERROR(VLOOKUP(W415,#REF!,38,FALSE),"")</f>
        <v/>
      </c>
      <c r="Z415" s="46" t="str">
        <f t="shared" si="58"/>
        <v>Reso Sungkowo44126</v>
      </c>
      <c r="AA415" s="46" t="str">
        <f t="shared" si="59"/>
        <v>BMJ 07444126UTARANIGHT</v>
      </c>
      <c r="AB415" s="46" t="str">
        <f t="shared" si="60"/>
        <v>Reso Sungkowo44126UTARANIGHT</v>
      </c>
      <c r="AC415" s="46" t="str">
        <f t="shared" si="61"/>
        <v>BMJ 07444126NIGHT</v>
      </c>
      <c r="AD415" s="46" t="str">
        <f t="shared" si="62"/>
        <v>Reso Sungkowo44126NIGHT</v>
      </c>
    </row>
    <row r="416" spans="1:30" x14ac:dyDescent="0.3">
      <c r="A416" s="46">
        <v>1</v>
      </c>
      <c r="B416" s="46" t="s">
        <v>118</v>
      </c>
      <c r="C416" s="110">
        <v>44126</v>
      </c>
      <c r="D416" s="49" t="s">
        <v>95</v>
      </c>
      <c r="E416" s="74">
        <v>44126</v>
      </c>
      <c r="F416" s="49">
        <v>5085462</v>
      </c>
      <c r="G416" s="46" t="s">
        <v>21</v>
      </c>
      <c r="H416" s="46" t="s">
        <v>68</v>
      </c>
      <c r="I416" s="46" t="s">
        <v>54</v>
      </c>
      <c r="J416" s="46" t="s">
        <v>57</v>
      </c>
      <c r="K416" s="46" t="s">
        <v>93</v>
      </c>
      <c r="L416" s="46" t="str">
        <f t="shared" si="54"/>
        <v>AXOR4843</v>
      </c>
      <c r="M416" s="46" t="str">
        <f t="shared" si="55"/>
        <v>BMJ</v>
      </c>
      <c r="N416" s="46" t="str">
        <f t="shared" si="56"/>
        <v>12 RODA</v>
      </c>
      <c r="O416" s="47">
        <v>0.93714120370370368</v>
      </c>
      <c r="P416" s="48">
        <v>44126.937141203707</v>
      </c>
      <c r="Q416" s="50">
        <v>51000</v>
      </c>
      <c r="R416" s="50">
        <v>19900</v>
      </c>
      <c r="S416" s="72">
        <f t="shared" si="57"/>
        <v>31.1</v>
      </c>
      <c r="T416" s="49" t="s">
        <v>27</v>
      </c>
      <c r="U416" s="49" t="s">
        <v>28</v>
      </c>
      <c r="V416" s="46" t="s">
        <v>32</v>
      </c>
      <c r="W416" s="46" t="s">
        <v>117</v>
      </c>
      <c r="X416" s="46" t="str">
        <f>IFERROR(VLOOKUP(W416,#REF!,38,FALSE),"")</f>
        <v/>
      </c>
      <c r="Z416" s="46" t="str">
        <f t="shared" si="58"/>
        <v>Reso Sungkowo44126</v>
      </c>
      <c r="AA416" s="46" t="str">
        <f t="shared" si="59"/>
        <v>BMJ 07444126UTARANIGHT</v>
      </c>
      <c r="AB416" s="46" t="str">
        <f t="shared" si="60"/>
        <v>Reso Sungkowo44126UTARANIGHT</v>
      </c>
      <c r="AC416" s="46" t="str">
        <f t="shared" si="61"/>
        <v>BMJ 07444126NIGHT</v>
      </c>
      <c r="AD416" s="46" t="str">
        <f t="shared" si="62"/>
        <v>Reso Sungkowo44126NIGHT</v>
      </c>
    </row>
    <row r="417" spans="1:30" x14ac:dyDescent="0.3">
      <c r="A417" s="46">
        <v>1</v>
      </c>
      <c r="B417" s="46" t="s">
        <v>118</v>
      </c>
      <c r="C417" s="110">
        <v>44126</v>
      </c>
      <c r="D417" s="49" t="s">
        <v>95</v>
      </c>
      <c r="E417" s="74">
        <v>44126</v>
      </c>
      <c r="F417" s="49">
        <v>5085551</v>
      </c>
      <c r="G417" s="46" t="s">
        <v>21</v>
      </c>
      <c r="H417" s="46" t="s">
        <v>22</v>
      </c>
      <c r="I417" s="46" t="s">
        <v>48</v>
      </c>
      <c r="J417" s="46" t="s">
        <v>49</v>
      </c>
      <c r="K417" s="46" t="s">
        <v>93</v>
      </c>
      <c r="L417" s="46" t="str">
        <f t="shared" si="54"/>
        <v>AXOR4843</v>
      </c>
      <c r="M417" s="46" t="str">
        <f t="shared" si="55"/>
        <v>BMJ</v>
      </c>
      <c r="N417" s="46" t="str">
        <f t="shared" si="56"/>
        <v>12 RODA</v>
      </c>
      <c r="O417" s="47">
        <v>0.99754629629629632</v>
      </c>
      <c r="P417" s="48">
        <v>44126.997546296298</v>
      </c>
      <c r="Q417" s="50">
        <v>54400</v>
      </c>
      <c r="R417" s="50">
        <v>19900</v>
      </c>
      <c r="S417" s="72">
        <f t="shared" si="57"/>
        <v>34.5</v>
      </c>
      <c r="T417" s="49" t="s">
        <v>27</v>
      </c>
      <c r="U417" s="49" t="s">
        <v>28</v>
      </c>
      <c r="V417" s="46" t="s">
        <v>70</v>
      </c>
      <c r="W417" s="46" t="s">
        <v>117</v>
      </c>
      <c r="X417" s="46" t="str">
        <f>IFERROR(VLOOKUP(W417,#REF!,38,FALSE),"")</f>
        <v/>
      </c>
      <c r="Z417" s="46" t="str">
        <f t="shared" si="58"/>
        <v>Reso Sungkowo44126</v>
      </c>
      <c r="AA417" s="46" t="str">
        <f t="shared" si="59"/>
        <v>BMJ 07444126UTARANIGHT</v>
      </c>
      <c r="AB417" s="46" t="str">
        <f t="shared" si="60"/>
        <v>Reso Sungkowo44126UTARANIGHT</v>
      </c>
      <c r="AC417" s="46" t="str">
        <f t="shared" si="61"/>
        <v>BMJ 07444126NIGHT</v>
      </c>
      <c r="AD417" s="46" t="str">
        <f t="shared" si="62"/>
        <v>Reso Sungkowo44126NIGHT</v>
      </c>
    </row>
    <row r="418" spans="1:30" x14ac:dyDescent="0.3">
      <c r="A418" s="46">
        <v>1</v>
      </c>
      <c r="B418" s="46" t="s">
        <v>118</v>
      </c>
      <c r="C418" s="110">
        <v>44126</v>
      </c>
      <c r="D418" s="49" t="s">
        <v>95</v>
      </c>
      <c r="E418" s="74">
        <v>44127</v>
      </c>
      <c r="F418" s="49">
        <v>5085631</v>
      </c>
      <c r="G418" s="46" t="s">
        <v>21</v>
      </c>
      <c r="H418" s="46" t="s">
        <v>68</v>
      </c>
      <c r="I418" s="46" t="s">
        <v>54</v>
      </c>
      <c r="J418" s="46" t="s">
        <v>57</v>
      </c>
      <c r="K418" s="46" t="s">
        <v>93</v>
      </c>
      <c r="L418" s="46" t="str">
        <f t="shared" si="54"/>
        <v>AXOR4843</v>
      </c>
      <c r="M418" s="46" t="str">
        <f t="shared" si="55"/>
        <v>BMJ</v>
      </c>
      <c r="N418" s="46" t="str">
        <f t="shared" si="56"/>
        <v>12 RODA</v>
      </c>
      <c r="O418" s="47">
        <v>8.0555555555555561E-2</v>
      </c>
      <c r="P418" s="48">
        <v>44127.080555555556</v>
      </c>
      <c r="Q418" s="50">
        <v>50280</v>
      </c>
      <c r="R418" s="50">
        <v>19900</v>
      </c>
      <c r="S418" s="72">
        <f t="shared" si="57"/>
        <v>30.38</v>
      </c>
      <c r="T418" s="49" t="s">
        <v>27</v>
      </c>
      <c r="U418" s="49" t="s">
        <v>28</v>
      </c>
      <c r="V418" s="46" t="s">
        <v>32</v>
      </c>
      <c r="W418" s="46" t="s">
        <v>117</v>
      </c>
      <c r="X418" s="46" t="str">
        <f>IFERROR(VLOOKUP(W418,#REF!,38,FALSE),"")</f>
        <v/>
      </c>
      <c r="Z418" s="46" t="str">
        <f t="shared" si="58"/>
        <v>Reso Sungkowo44126</v>
      </c>
      <c r="AA418" s="46" t="str">
        <f t="shared" si="59"/>
        <v>BMJ 07444126UTARANIGHT</v>
      </c>
      <c r="AB418" s="46" t="str">
        <f t="shared" si="60"/>
        <v>Reso Sungkowo44126UTARANIGHT</v>
      </c>
      <c r="AC418" s="46" t="str">
        <f t="shared" si="61"/>
        <v>BMJ 07444126NIGHT</v>
      </c>
      <c r="AD418" s="46" t="str">
        <f t="shared" si="62"/>
        <v>Reso Sungkowo44126NIGHT</v>
      </c>
    </row>
    <row r="419" spans="1:30" x14ac:dyDescent="0.3">
      <c r="A419" s="46">
        <v>1</v>
      </c>
      <c r="B419" s="46" t="s">
        <v>118</v>
      </c>
      <c r="C419" s="110">
        <v>44126</v>
      </c>
      <c r="D419" s="49" t="s">
        <v>95</v>
      </c>
      <c r="E419" s="74">
        <v>44127</v>
      </c>
      <c r="F419" s="49">
        <v>5085714</v>
      </c>
      <c r="G419" s="46" t="s">
        <v>21</v>
      </c>
      <c r="H419" s="46" t="s">
        <v>68</v>
      </c>
      <c r="I419" s="46" t="s">
        <v>54</v>
      </c>
      <c r="J419" s="46" t="s">
        <v>57</v>
      </c>
      <c r="K419" s="46" t="s">
        <v>93</v>
      </c>
      <c r="L419" s="46" t="str">
        <f t="shared" si="54"/>
        <v>AXOR4843</v>
      </c>
      <c r="M419" s="46" t="str">
        <f t="shared" si="55"/>
        <v>BMJ</v>
      </c>
      <c r="N419" s="46" t="str">
        <f t="shared" si="56"/>
        <v>12 RODA</v>
      </c>
      <c r="O419" s="47">
        <v>0.13659722222222223</v>
      </c>
      <c r="P419" s="48">
        <v>44127.136597222219</v>
      </c>
      <c r="Q419" s="50">
        <v>54180</v>
      </c>
      <c r="R419" s="50">
        <v>19900</v>
      </c>
      <c r="S419" s="72">
        <f t="shared" si="57"/>
        <v>34.28</v>
      </c>
      <c r="T419" s="49" t="s">
        <v>27</v>
      </c>
      <c r="U419" s="49" t="s">
        <v>28</v>
      </c>
      <c r="V419" s="46" t="s">
        <v>56</v>
      </c>
      <c r="W419" s="46" t="s">
        <v>117</v>
      </c>
      <c r="X419" s="46" t="str">
        <f>IFERROR(VLOOKUP(W419,#REF!,38,FALSE),"")</f>
        <v/>
      </c>
      <c r="Z419" s="46" t="str">
        <f t="shared" si="58"/>
        <v>Reso Sungkowo44126</v>
      </c>
      <c r="AA419" s="46" t="str">
        <f t="shared" si="59"/>
        <v>BMJ 07444126UTARANIGHT</v>
      </c>
      <c r="AB419" s="46" t="str">
        <f t="shared" si="60"/>
        <v>Reso Sungkowo44126UTARANIGHT</v>
      </c>
      <c r="AC419" s="46" t="str">
        <f t="shared" si="61"/>
        <v>BMJ 07444126NIGHT</v>
      </c>
      <c r="AD419" s="46" t="str">
        <f t="shared" si="62"/>
        <v>Reso Sungkowo44126NIGHT</v>
      </c>
    </row>
    <row r="420" spans="1:30" x14ac:dyDescent="0.3">
      <c r="A420" s="46">
        <v>1</v>
      </c>
      <c r="B420" s="46" t="s">
        <v>118</v>
      </c>
      <c r="C420" s="110">
        <v>44126</v>
      </c>
      <c r="D420" s="49" t="s">
        <v>95</v>
      </c>
      <c r="E420" s="74">
        <v>44127</v>
      </c>
      <c r="F420" s="49">
        <v>5085790</v>
      </c>
      <c r="G420" s="46" t="s">
        <v>21</v>
      </c>
      <c r="H420" s="46" t="s">
        <v>22</v>
      </c>
      <c r="I420" s="46" t="s">
        <v>48</v>
      </c>
      <c r="J420" s="46" t="s">
        <v>49</v>
      </c>
      <c r="K420" s="46" t="s">
        <v>93</v>
      </c>
      <c r="L420" s="46" t="str">
        <f t="shared" si="54"/>
        <v>AXOR4843</v>
      </c>
      <c r="M420" s="46" t="str">
        <f t="shared" si="55"/>
        <v>BMJ</v>
      </c>
      <c r="N420" s="46" t="str">
        <f t="shared" si="56"/>
        <v>12 RODA</v>
      </c>
      <c r="O420" s="47">
        <v>0.2056712962962963</v>
      </c>
      <c r="P420" s="48">
        <v>44127.205671296295</v>
      </c>
      <c r="Q420" s="50">
        <v>51380</v>
      </c>
      <c r="R420" s="50">
        <v>19900</v>
      </c>
      <c r="S420" s="72">
        <f t="shared" si="57"/>
        <v>31.48</v>
      </c>
      <c r="T420" s="49" t="s">
        <v>27</v>
      </c>
      <c r="U420" s="49" t="s">
        <v>28</v>
      </c>
      <c r="V420" s="46" t="s">
        <v>29</v>
      </c>
      <c r="W420" s="46" t="s">
        <v>117</v>
      </c>
      <c r="X420" s="46" t="str">
        <f>IFERROR(VLOOKUP(W420,#REF!,38,FALSE),"")</f>
        <v/>
      </c>
      <c r="Z420" s="46" t="str">
        <f t="shared" si="58"/>
        <v>Reso Sungkowo44126</v>
      </c>
      <c r="AA420" s="46" t="str">
        <f t="shared" si="59"/>
        <v>BMJ 07444126UTARANIGHT</v>
      </c>
      <c r="AB420" s="46" t="str">
        <f t="shared" si="60"/>
        <v>Reso Sungkowo44126UTARANIGHT</v>
      </c>
      <c r="AC420" s="46" t="str">
        <f t="shared" si="61"/>
        <v>BMJ 07444126NIGHT</v>
      </c>
      <c r="AD420" s="46" t="str">
        <f t="shared" si="62"/>
        <v>Reso Sungkowo44126NIGHT</v>
      </c>
    </row>
    <row r="421" spans="1:30" x14ac:dyDescent="0.3">
      <c r="A421" s="46">
        <v>1</v>
      </c>
      <c r="B421" s="46" t="s">
        <v>139</v>
      </c>
      <c r="C421" s="74">
        <v>44127</v>
      </c>
      <c r="D421" s="49" t="s">
        <v>20</v>
      </c>
      <c r="E421" s="74">
        <v>44127</v>
      </c>
      <c r="F421" s="49">
        <v>5085920</v>
      </c>
      <c r="G421" s="46" t="s">
        <v>21</v>
      </c>
      <c r="H421" s="46" t="s">
        <v>68</v>
      </c>
      <c r="I421" s="46" t="s">
        <v>54</v>
      </c>
      <c r="J421" s="46" t="s">
        <v>57</v>
      </c>
      <c r="K421" s="46" t="s">
        <v>26</v>
      </c>
      <c r="L421" s="46" t="str">
        <f t="shared" si="54"/>
        <v>CGE370</v>
      </c>
      <c r="M421" s="46" t="str">
        <f t="shared" si="55"/>
        <v>BTP</v>
      </c>
      <c r="N421" s="46" t="str">
        <f t="shared" si="56"/>
        <v>12 RODA</v>
      </c>
      <c r="O421" s="47">
        <v>0.36249999999999999</v>
      </c>
      <c r="P421" s="48">
        <v>0.36962962962962959</v>
      </c>
      <c r="Q421" s="50">
        <v>46240</v>
      </c>
      <c r="R421" s="50">
        <v>18380</v>
      </c>
      <c r="S421" s="72">
        <f t="shared" si="57"/>
        <v>27.86</v>
      </c>
      <c r="T421" s="49" t="s">
        <v>27</v>
      </c>
      <c r="U421" s="49" t="s">
        <v>28</v>
      </c>
      <c r="V421" s="46" t="s">
        <v>58</v>
      </c>
      <c r="W421" s="46" t="s">
        <v>30</v>
      </c>
      <c r="X421" s="46" t="str">
        <f>IFERROR(VLOOKUP(W421,#REF!,38,FALSE),"")</f>
        <v/>
      </c>
      <c r="Z421" s="46" t="str">
        <f t="shared" si="58"/>
        <v>Umar Abadi44127</v>
      </c>
      <c r="AA421" s="46" t="str">
        <f t="shared" si="59"/>
        <v>BMJ 04044127UTARADAY</v>
      </c>
      <c r="AB421" s="46" t="str">
        <f t="shared" si="60"/>
        <v>Umar Abadi44127UTARADAY</v>
      </c>
      <c r="AC421" s="46" t="str">
        <f t="shared" si="61"/>
        <v>BMJ 04044127DAY</v>
      </c>
      <c r="AD421" s="46" t="str">
        <f t="shared" si="62"/>
        <v>Umar Abadi44127DAY</v>
      </c>
    </row>
    <row r="422" spans="1:30" x14ac:dyDescent="0.3">
      <c r="A422" s="46">
        <v>1</v>
      </c>
      <c r="B422" s="46" t="s">
        <v>139</v>
      </c>
      <c r="C422" s="110">
        <v>44127</v>
      </c>
      <c r="D422" s="49" t="s">
        <v>20</v>
      </c>
      <c r="E422" s="74">
        <v>44127</v>
      </c>
      <c r="F422" s="49">
        <v>5086005</v>
      </c>
      <c r="G422" s="46" t="s">
        <v>21</v>
      </c>
      <c r="H422" s="46" t="s">
        <v>68</v>
      </c>
      <c r="I422" s="46" t="s">
        <v>54</v>
      </c>
      <c r="J422" s="46" t="s">
        <v>57</v>
      </c>
      <c r="K422" s="46" t="s">
        <v>26</v>
      </c>
      <c r="L422" s="46" t="str">
        <f t="shared" si="54"/>
        <v>CGE370</v>
      </c>
      <c r="M422" s="46" t="str">
        <f t="shared" si="55"/>
        <v>BTP</v>
      </c>
      <c r="N422" s="46" t="str">
        <f t="shared" si="56"/>
        <v>12 RODA</v>
      </c>
      <c r="O422" s="47">
        <v>0.42344907407407412</v>
      </c>
      <c r="P422" s="48">
        <v>0.42344907407407412</v>
      </c>
      <c r="Q422" s="50">
        <v>46000</v>
      </c>
      <c r="R422" s="50">
        <v>18380</v>
      </c>
      <c r="S422" s="72">
        <f t="shared" si="57"/>
        <v>27.62</v>
      </c>
      <c r="T422" s="49" t="s">
        <v>27</v>
      </c>
      <c r="U422" s="49" t="s">
        <v>28</v>
      </c>
      <c r="V422" s="46" t="s">
        <v>56</v>
      </c>
      <c r="W422" s="46" t="s">
        <v>30</v>
      </c>
      <c r="X422" s="46" t="str">
        <f>IFERROR(VLOOKUP(W422,#REF!,38,FALSE),"")</f>
        <v/>
      </c>
      <c r="Z422" s="46" t="str">
        <f t="shared" si="58"/>
        <v>Umar Abadi44127</v>
      </c>
      <c r="AA422" s="46" t="str">
        <f t="shared" si="59"/>
        <v>BMJ 04044127UTARADAY</v>
      </c>
      <c r="AB422" s="46" t="str">
        <f t="shared" si="60"/>
        <v>Umar Abadi44127UTARADAY</v>
      </c>
      <c r="AC422" s="46" t="str">
        <f t="shared" si="61"/>
        <v>BMJ 04044127DAY</v>
      </c>
      <c r="AD422" s="46" t="str">
        <f t="shared" si="62"/>
        <v>Umar Abadi44127DAY</v>
      </c>
    </row>
    <row r="423" spans="1:30" x14ac:dyDescent="0.3">
      <c r="A423" s="46">
        <v>1</v>
      </c>
      <c r="B423" s="46" t="s">
        <v>139</v>
      </c>
      <c r="C423" s="110">
        <v>44127</v>
      </c>
      <c r="D423" s="49" t="s">
        <v>20</v>
      </c>
      <c r="E423" s="74">
        <v>44127</v>
      </c>
      <c r="F423" s="49">
        <v>5086091</v>
      </c>
      <c r="G423" s="46" t="s">
        <v>21</v>
      </c>
      <c r="H423" s="46" t="s">
        <v>68</v>
      </c>
      <c r="I423" s="46" t="s">
        <v>54</v>
      </c>
      <c r="J423" s="46" t="s">
        <v>57</v>
      </c>
      <c r="K423" s="46" t="s">
        <v>26</v>
      </c>
      <c r="L423" s="46" t="str">
        <f t="shared" si="54"/>
        <v>CGE370</v>
      </c>
      <c r="M423" s="46" t="str">
        <f t="shared" si="55"/>
        <v>BTP</v>
      </c>
      <c r="N423" s="46" t="str">
        <f t="shared" si="56"/>
        <v>12 RODA</v>
      </c>
      <c r="O423" s="47">
        <v>0.48501157407407408</v>
      </c>
      <c r="P423" s="48">
        <v>0.48501157407407408</v>
      </c>
      <c r="Q423" s="50">
        <v>45360</v>
      </c>
      <c r="R423" s="50">
        <v>18380</v>
      </c>
      <c r="S423" s="72">
        <f t="shared" si="57"/>
        <v>26.98</v>
      </c>
      <c r="T423" s="49" t="s">
        <v>27</v>
      </c>
      <c r="U423" s="49" t="s">
        <v>28</v>
      </c>
      <c r="V423" s="46" t="s">
        <v>58</v>
      </c>
      <c r="W423" s="46" t="s">
        <v>30</v>
      </c>
      <c r="X423" s="46" t="str">
        <f>IFERROR(VLOOKUP(W423,#REF!,38,FALSE),"")</f>
        <v/>
      </c>
      <c r="Z423" s="46" t="str">
        <f t="shared" si="58"/>
        <v>Umar Abadi44127</v>
      </c>
      <c r="AA423" s="46" t="str">
        <f t="shared" si="59"/>
        <v>BMJ 04044127UTARADAY</v>
      </c>
      <c r="AB423" s="46" t="str">
        <f t="shared" si="60"/>
        <v>Umar Abadi44127UTARADAY</v>
      </c>
      <c r="AC423" s="46" t="str">
        <f t="shared" si="61"/>
        <v>BMJ 04044127DAY</v>
      </c>
      <c r="AD423" s="46" t="str">
        <f t="shared" si="62"/>
        <v>Umar Abadi44127DAY</v>
      </c>
    </row>
    <row r="424" spans="1:30" x14ac:dyDescent="0.3">
      <c r="A424" s="46">
        <v>1</v>
      </c>
      <c r="B424" s="46" t="s">
        <v>139</v>
      </c>
      <c r="C424" s="110">
        <v>44127</v>
      </c>
      <c r="D424" s="49" t="s">
        <v>20</v>
      </c>
      <c r="E424" s="74">
        <v>44127</v>
      </c>
      <c r="F424" s="49">
        <v>5086239</v>
      </c>
      <c r="G424" s="46" t="s">
        <v>21</v>
      </c>
      <c r="H424" s="46" t="s">
        <v>53</v>
      </c>
      <c r="I424" s="46" t="s">
        <v>54</v>
      </c>
      <c r="J424" s="46" t="s">
        <v>57</v>
      </c>
      <c r="K424" s="46" t="s">
        <v>26</v>
      </c>
      <c r="L424" s="46" t="str">
        <f t="shared" si="54"/>
        <v>CGE370</v>
      </c>
      <c r="M424" s="46" t="str">
        <f t="shared" si="55"/>
        <v>BTP</v>
      </c>
      <c r="N424" s="46" t="str">
        <f t="shared" si="56"/>
        <v>12 RODA</v>
      </c>
      <c r="O424" s="47">
        <v>0.61482638888888885</v>
      </c>
      <c r="P424" s="48">
        <v>0.61482638888888885</v>
      </c>
      <c r="Q424" s="50">
        <v>47220</v>
      </c>
      <c r="R424" s="50">
        <v>18380</v>
      </c>
      <c r="S424" s="72">
        <f t="shared" si="57"/>
        <v>28.84</v>
      </c>
      <c r="T424" s="49" t="s">
        <v>27</v>
      </c>
      <c r="U424" s="49" t="s">
        <v>28</v>
      </c>
      <c r="V424" s="46" t="s">
        <v>63</v>
      </c>
      <c r="W424" s="46" t="s">
        <v>30</v>
      </c>
      <c r="X424" s="46" t="str">
        <f>IFERROR(VLOOKUP(W424,#REF!,38,FALSE),"")</f>
        <v/>
      </c>
      <c r="Z424" s="46" t="str">
        <f t="shared" si="58"/>
        <v>Umar Abadi44127</v>
      </c>
      <c r="AA424" s="46" t="str">
        <f t="shared" si="59"/>
        <v>BMJ 04044127UTARADAY</v>
      </c>
      <c r="AB424" s="46" t="str">
        <f t="shared" si="60"/>
        <v>Umar Abadi44127UTARADAY</v>
      </c>
      <c r="AC424" s="46" t="str">
        <f t="shared" si="61"/>
        <v>BMJ 04044127DAY</v>
      </c>
      <c r="AD424" s="46" t="str">
        <f t="shared" si="62"/>
        <v>Umar Abadi44127DAY</v>
      </c>
    </row>
    <row r="425" spans="1:30" x14ac:dyDescent="0.3">
      <c r="A425" s="46">
        <v>1</v>
      </c>
      <c r="B425" s="46" t="s">
        <v>139</v>
      </c>
      <c r="C425" s="110">
        <v>44127</v>
      </c>
      <c r="D425" s="49" t="s">
        <v>20</v>
      </c>
      <c r="E425" s="74">
        <v>44127</v>
      </c>
      <c r="F425" s="49">
        <v>5086344</v>
      </c>
      <c r="G425" s="46" t="s">
        <v>21</v>
      </c>
      <c r="H425" s="46" t="s">
        <v>68</v>
      </c>
      <c r="I425" s="46" t="s">
        <v>54</v>
      </c>
      <c r="J425" s="46" t="s">
        <v>57</v>
      </c>
      <c r="K425" s="46" t="s">
        <v>26</v>
      </c>
      <c r="L425" s="46" t="str">
        <f t="shared" si="54"/>
        <v>CGE370</v>
      </c>
      <c r="M425" s="46" t="str">
        <f t="shared" si="55"/>
        <v>BTP</v>
      </c>
      <c r="N425" s="46" t="str">
        <f t="shared" si="56"/>
        <v>12 RODA</v>
      </c>
      <c r="O425" s="47">
        <v>0.69163194444444442</v>
      </c>
      <c r="P425" s="48">
        <v>0.69163194444444442</v>
      </c>
      <c r="Q425" s="50">
        <v>47340</v>
      </c>
      <c r="R425" s="50">
        <v>18380</v>
      </c>
      <c r="S425" s="72">
        <f t="shared" si="57"/>
        <v>28.96</v>
      </c>
      <c r="T425" s="49" t="s">
        <v>27</v>
      </c>
      <c r="U425" s="49" t="s">
        <v>28</v>
      </c>
      <c r="V425" s="46" t="s">
        <v>60</v>
      </c>
      <c r="W425" s="46" t="s">
        <v>30</v>
      </c>
      <c r="X425" s="46" t="str">
        <f>IFERROR(VLOOKUP(W425,#REF!,38,FALSE),"")</f>
        <v/>
      </c>
      <c r="Z425" s="46" t="str">
        <f t="shared" si="58"/>
        <v>Umar Abadi44127</v>
      </c>
      <c r="AA425" s="46" t="str">
        <f t="shared" si="59"/>
        <v>BMJ 04044127UTARADAY</v>
      </c>
      <c r="AB425" s="46" t="str">
        <f t="shared" si="60"/>
        <v>Umar Abadi44127UTARADAY</v>
      </c>
      <c r="AC425" s="46" t="str">
        <f t="shared" si="61"/>
        <v>BMJ 04044127DAY</v>
      </c>
      <c r="AD425" s="46" t="str">
        <f t="shared" si="62"/>
        <v>Umar Abadi44127DAY</v>
      </c>
    </row>
    <row r="426" spans="1:30" x14ac:dyDescent="0.3">
      <c r="A426" s="46">
        <v>1</v>
      </c>
      <c r="B426" s="46" t="s">
        <v>139</v>
      </c>
      <c r="C426" s="110">
        <v>44127</v>
      </c>
      <c r="D426" s="49" t="s">
        <v>20</v>
      </c>
      <c r="E426" s="74">
        <v>44127</v>
      </c>
      <c r="F426" s="49">
        <v>5086423</v>
      </c>
      <c r="G426" s="46" t="s">
        <v>21</v>
      </c>
      <c r="H426" s="46" t="s">
        <v>22</v>
      </c>
      <c r="I426" s="46" t="s">
        <v>48</v>
      </c>
      <c r="J426" s="46" t="s">
        <v>49</v>
      </c>
      <c r="K426" s="46" t="s">
        <v>26</v>
      </c>
      <c r="L426" s="46" t="str">
        <f t="shared" si="54"/>
        <v>CGE370</v>
      </c>
      <c r="M426" s="46" t="str">
        <f t="shared" si="55"/>
        <v>BTP</v>
      </c>
      <c r="N426" s="46" t="str">
        <f t="shared" si="56"/>
        <v>12 RODA</v>
      </c>
      <c r="O426" s="47">
        <v>0.7613078703703704</v>
      </c>
      <c r="P426" s="48">
        <v>0.7613078703703704</v>
      </c>
      <c r="Q426" s="50">
        <v>45660</v>
      </c>
      <c r="R426" s="50">
        <v>18380</v>
      </c>
      <c r="S426" s="72">
        <f t="shared" si="57"/>
        <v>27.28</v>
      </c>
      <c r="T426" s="49" t="s">
        <v>27</v>
      </c>
      <c r="U426" s="49" t="s">
        <v>28</v>
      </c>
      <c r="V426" s="46" t="s">
        <v>127</v>
      </c>
      <c r="W426" s="46" t="s">
        <v>30</v>
      </c>
      <c r="X426" s="46" t="str">
        <f>IFERROR(VLOOKUP(W426,#REF!,38,FALSE),"")</f>
        <v/>
      </c>
      <c r="Z426" s="46" t="str">
        <f t="shared" si="58"/>
        <v>Umar Abadi44127</v>
      </c>
      <c r="AA426" s="46" t="str">
        <f t="shared" si="59"/>
        <v>BMJ 04044127UTARADAY</v>
      </c>
      <c r="AB426" s="46" t="str">
        <f t="shared" si="60"/>
        <v>Umar Abadi44127UTARADAY</v>
      </c>
      <c r="AC426" s="46" t="str">
        <f t="shared" si="61"/>
        <v>BMJ 04044127DAY</v>
      </c>
      <c r="AD426" s="46" t="str">
        <f t="shared" si="62"/>
        <v>Umar Abadi44127DAY</v>
      </c>
    </row>
    <row r="427" spans="1:30" x14ac:dyDescent="0.3">
      <c r="A427" s="46">
        <v>1</v>
      </c>
      <c r="B427" s="46" t="s">
        <v>139</v>
      </c>
      <c r="C427" s="110">
        <v>44127</v>
      </c>
      <c r="D427" s="49" t="s">
        <v>20</v>
      </c>
      <c r="E427" s="74">
        <v>44127</v>
      </c>
      <c r="F427" s="49">
        <v>5085938</v>
      </c>
      <c r="G427" s="46" t="s">
        <v>21</v>
      </c>
      <c r="H427" s="46" t="s">
        <v>22</v>
      </c>
      <c r="I427" s="46" t="s">
        <v>48</v>
      </c>
      <c r="J427" s="46" t="s">
        <v>49</v>
      </c>
      <c r="K427" s="46" t="s">
        <v>31</v>
      </c>
      <c r="L427" s="46" t="str">
        <f t="shared" si="54"/>
        <v>CGE370</v>
      </c>
      <c r="M427" s="46" t="str">
        <f t="shared" si="55"/>
        <v>BTP</v>
      </c>
      <c r="N427" s="46" t="str">
        <f t="shared" si="56"/>
        <v>12 RODA</v>
      </c>
      <c r="O427" s="47">
        <v>0.3785648148148148</v>
      </c>
      <c r="P427" s="48">
        <v>0.38510416666666664</v>
      </c>
      <c r="Q427" s="50">
        <v>44060</v>
      </c>
      <c r="R427" s="50">
        <v>16780</v>
      </c>
      <c r="S427" s="72">
        <f t="shared" si="57"/>
        <v>27.28</v>
      </c>
      <c r="T427" s="49" t="s">
        <v>27</v>
      </c>
      <c r="U427" s="49" t="s">
        <v>28</v>
      </c>
      <c r="V427" s="46" t="s">
        <v>70</v>
      </c>
      <c r="W427" s="46" t="s">
        <v>140</v>
      </c>
      <c r="X427" s="46" t="str">
        <f>IFERROR(VLOOKUP(W427,#REF!,38,FALSE),"")</f>
        <v/>
      </c>
      <c r="Z427" s="46" t="str">
        <f t="shared" si="58"/>
        <v>Muhlis44127</v>
      </c>
      <c r="AA427" s="46" t="str">
        <f t="shared" si="59"/>
        <v>BMJ 04144127UTARADAY</v>
      </c>
      <c r="AB427" s="46" t="str">
        <f t="shared" si="60"/>
        <v>Muhlis44127UTARADAY</v>
      </c>
      <c r="AC427" s="46" t="str">
        <f t="shared" si="61"/>
        <v>BMJ 04144127DAY</v>
      </c>
      <c r="AD427" s="46" t="str">
        <f t="shared" si="62"/>
        <v>Muhlis44127DAY</v>
      </c>
    </row>
    <row r="428" spans="1:30" x14ac:dyDescent="0.3">
      <c r="A428" s="46">
        <v>1</v>
      </c>
      <c r="B428" s="46" t="s">
        <v>139</v>
      </c>
      <c r="C428" s="110">
        <v>44127</v>
      </c>
      <c r="D428" s="49" t="s">
        <v>20</v>
      </c>
      <c r="E428" s="74">
        <v>44127</v>
      </c>
      <c r="F428" s="49">
        <v>5086026</v>
      </c>
      <c r="G428" s="46" t="s">
        <v>21</v>
      </c>
      <c r="H428" s="46" t="s">
        <v>22</v>
      </c>
      <c r="I428" s="46" t="s">
        <v>48</v>
      </c>
      <c r="J428" s="46" t="s">
        <v>49</v>
      </c>
      <c r="K428" s="46" t="s">
        <v>31</v>
      </c>
      <c r="L428" s="46" t="str">
        <f t="shared" si="54"/>
        <v>CGE370</v>
      </c>
      <c r="M428" s="46" t="str">
        <f t="shared" si="55"/>
        <v>BTP</v>
      </c>
      <c r="N428" s="46" t="str">
        <f t="shared" si="56"/>
        <v>12 RODA</v>
      </c>
      <c r="O428" s="47">
        <v>0.43607638888888883</v>
      </c>
      <c r="P428" s="48">
        <v>0.43607638888888883</v>
      </c>
      <c r="Q428" s="50">
        <v>44600</v>
      </c>
      <c r="R428" s="50">
        <v>16780</v>
      </c>
      <c r="S428" s="72">
        <f t="shared" si="57"/>
        <v>27.82</v>
      </c>
      <c r="T428" s="49" t="s">
        <v>27</v>
      </c>
      <c r="U428" s="49" t="s">
        <v>28</v>
      </c>
      <c r="V428" s="46" t="s">
        <v>70</v>
      </c>
      <c r="W428" s="46" t="s">
        <v>140</v>
      </c>
      <c r="X428" s="46" t="str">
        <f>IFERROR(VLOOKUP(W428,#REF!,38,FALSE),"")</f>
        <v/>
      </c>
      <c r="Z428" s="46" t="str">
        <f t="shared" si="58"/>
        <v>Muhlis44127</v>
      </c>
      <c r="AA428" s="46" t="str">
        <f t="shared" si="59"/>
        <v>BMJ 04144127UTARADAY</v>
      </c>
      <c r="AB428" s="46" t="str">
        <f t="shared" si="60"/>
        <v>Muhlis44127UTARADAY</v>
      </c>
      <c r="AC428" s="46" t="str">
        <f t="shared" si="61"/>
        <v>BMJ 04144127DAY</v>
      </c>
      <c r="AD428" s="46" t="str">
        <f t="shared" si="62"/>
        <v>Muhlis44127DAY</v>
      </c>
    </row>
    <row r="429" spans="1:30" x14ac:dyDescent="0.3">
      <c r="A429" s="46">
        <v>1</v>
      </c>
      <c r="B429" s="46" t="s">
        <v>139</v>
      </c>
      <c r="C429" s="110">
        <v>44127</v>
      </c>
      <c r="D429" s="49" t="s">
        <v>20</v>
      </c>
      <c r="E429" s="74">
        <v>44127</v>
      </c>
      <c r="F429" s="49">
        <v>5086110</v>
      </c>
      <c r="G429" s="46" t="s">
        <v>21</v>
      </c>
      <c r="H429" s="46" t="s">
        <v>22</v>
      </c>
      <c r="I429" s="46" t="s">
        <v>48</v>
      </c>
      <c r="J429" s="46" t="s">
        <v>49</v>
      </c>
      <c r="K429" s="46" t="s">
        <v>31</v>
      </c>
      <c r="L429" s="46" t="str">
        <f t="shared" si="54"/>
        <v>CGE370</v>
      </c>
      <c r="M429" s="46" t="str">
        <f t="shared" si="55"/>
        <v>BTP</v>
      </c>
      <c r="N429" s="46" t="str">
        <f t="shared" si="56"/>
        <v>12 RODA</v>
      </c>
      <c r="O429" s="47">
        <v>0.49766203703703704</v>
      </c>
      <c r="P429" s="48">
        <v>0.49766203703703704</v>
      </c>
      <c r="Q429" s="50">
        <v>44180</v>
      </c>
      <c r="R429" s="50">
        <v>16780</v>
      </c>
      <c r="S429" s="72">
        <f t="shared" si="57"/>
        <v>27.4</v>
      </c>
      <c r="T429" s="49" t="s">
        <v>27</v>
      </c>
      <c r="U429" s="49" t="s">
        <v>28</v>
      </c>
      <c r="V429" s="46" t="s">
        <v>70</v>
      </c>
      <c r="W429" s="46" t="s">
        <v>140</v>
      </c>
      <c r="X429" s="46" t="str">
        <f>IFERROR(VLOOKUP(W429,#REF!,38,FALSE),"")</f>
        <v/>
      </c>
      <c r="Z429" s="46" t="str">
        <f t="shared" si="58"/>
        <v>Muhlis44127</v>
      </c>
      <c r="AA429" s="46" t="str">
        <f t="shared" si="59"/>
        <v>BMJ 04144127UTARADAY</v>
      </c>
      <c r="AB429" s="46" t="str">
        <f t="shared" si="60"/>
        <v>Muhlis44127UTARADAY</v>
      </c>
      <c r="AC429" s="46" t="str">
        <f t="shared" si="61"/>
        <v>BMJ 04144127DAY</v>
      </c>
      <c r="AD429" s="46" t="str">
        <f t="shared" si="62"/>
        <v>Muhlis44127DAY</v>
      </c>
    </row>
    <row r="430" spans="1:30" x14ac:dyDescent="0.3">
      <c r="A430" s="46">
        <v>1</v>
      </c>
      <c r="B430" s="46" t="s">
        <v>139</v>
      </c>
      <c r="C430" s="110">
        <v>44127</v>
      </c>
      <c r="D430" s="49" t="s">
        <v>20</v>
      </c>
      <c r="E430" s="74">
        <v>44127</v>
      </c>
      <c r="F430" s="49">
        <v>5086219</v>
      </c>
      <c r="G430" s="46" t="s">
        <v>21</v>
      </c>
      <c r="H430" s="46" t="s">
        <v>22</v>
      </c>
      <c r="I430" s="46" t="s">
        <v>48</v>
      </c>
      <c r="J430" s="46" t="s">
        <v>49</v>
      </c>
      <c r="K430" s="46" t="s">
        <v>31</v>
      </c>
      <c r="L430" s="46" t="str">
        <f t="shared" si="54"/>
        <v>CGE370</v>
      </c>
      <c r="M430" s="46" t="str">
        <f t="shared" si="55"/>
        <v>BTP</v>
      </c>
      <c r="N430" s="46" t="str">
        <f t="shared" si="56"/>
        <v>12 RODA</v>
      </c>
      <c r="O430" s="47">
        <v>0.60449074074074072</v>
      </c>
      <c r="P430" s="48">
        <v>0.60449074074074072</v>
      </c>
      <c r="Q430" s="50">
        <v>43300</v>
      </c>
      <c r="R430" s="50">
        <v>16780</v>
      </c>
      <c r="S430" s="72">
        <f t="shared" si="57"/>
        <v>26.52</v>
      </c>
      <c r="T430" s="49" t="s">
        <v>27</v>
      </c>
      <c r="U430" s="49" t="s">
        <v>28</v>
      </c>
      <c r="V430" s="46" t="s">
        <v>29</v>
      </c>
      <c r="W430" s="46" t="s">
        <v>140</v>
      </c>
      <c r="X430" s="46" t="str">
        <f>IFERROR(VLOOKUP(W430,#REF!,38,FALSE),"")</f>
        <v/>
      </c>
      <c r="Z430" s="46" t="str">
        <f t="shared" si="58"/>
        <v>Muhlis44127</v>
      </c>
      <c r="AA430" s="46" t="str">
        <f t="shared" si="59"/>
        <v>BMJ 04144127UTARADAY</v>
      </c>
      <c r="AB430" s="46" t="str">
        <f t="shared" si="60"/>
        <v>Muhlis44127UTARADAY</v>
      </c>
      <c r="AC430" s="46" t="str">
        <f t="shared" si="61"/>
        <v>BMJ 04144127DAY</v>
      </c>
      <c r="AD430" s="46" t="str">
        <f t="shared" si="62"/>
        <v>Muhlis44127DAY</v>
      </c>
    </row>
    <row r="431" spans="1:30" x14ac:dyDescent="0.3">
      <c r="A431" s="46">
        <v>1</v>
      </c>
      <c r="B431" s="46" t="s">
        <v>139</v>
      </c>
      <c r="C431" s="110">
        <v>44127</v>
      </c>
      <c r="D431" s="49" t="s">
        <v>20</v>
      </c>
      <c r="E431" s="74">
        <v>44127</v>
      </c>
      <c r="F431" s="49">
        <v>5086328</v>
      </c>
      <c r="G431" s="46" t="s">
        <v>21</v>
      </c>
      <c r="H431" s="46" t="s">
        <v>22</v>
      </c>
      <c r="I431" s="46" t="s">
        <v>48</v>
      </c>
      <c r="J431" s="46" t="s">
        <v>49</v>
      </c>
      <c r="K431" s="46" t="s">
        <v>31</v>
      </c>
      <c r="L431" s="46" t="str">
        <f t="shared" si="54"/>
        <v>CGE370</v>
      </c>
      <c r="M431" s="46" t="str">
        <f t="shared" si="55"/>
        <v>BTP</v>
      </c>
      <c r="N431" s="46" t="str">
        <f t="shared" si="56"/>
        <v>12 RODA</v>
      </c>
      <c r="O431" s="47">
        <v>0.68084490740740744</v>
      </c>
      <c r="P431" s="48">
        <v>0.68084490740740744</v>
      </c>
      <c r="Q431" s="50">
        <v>45060</v>
      </c>
      <c r="R431" s="50">
        <v>16780</v>
      </c>
      <c r="S431" s="72">
        <f t="shared" si="57"/>
        <v>28.28</v>
      </c>
      <c r="T431" s="49" t="s">
        <v>27</v>
      </c>
      <c r="U431" s="49" t="s">
        <v>28</v>
      </c>
      <c r="V431" s="46" t="s">
        <v>59</v>
      </c>
      <c r="W431" s="46" t="s">
        <v>140</v>
      </c>
      <c r="X431" s="46" t="str">
        <f>IFERROR(VLOOKUP(W431,#REF!,38,FALSE),"")</f>
        <v/>
      </c>
      <c r="Z431" s="46" t="str">
        <f t="shared" si="58"/>
        <v>Muhlis44127</v>
      </c>
      <c r="AA431" s="46" t="str">
        <f t="shared" si="59"/>
        <v>BMJ 04144127UTARADAY</v>
      </c>
      <c r="AB431" s="46" t="str">
        <f t="shared" si="60"/>
        <v>Muhlis44127UTARADAY</v>
      </c>
      <c r="AC431" s="46" t="str">
        <f t="shared" si="61"/>
        <v>BMJ 04144127DAY</v>
      </c>
      <c r="AD431" s="46" t="str">
        <f t="shared" si="62"/>
        <v>Muhlis44127DAY</v>
      </c>
    </row>
    <row r="432" spans="1:30" x14ac:dyDescent="0.3">
      <c r="A432" s="46">
        <v>1</v>
      </c>
      <c r="B432" s="46" t="s">
        <v>139</v>
      </c>
      <c r="C432" s="110">
        <v>44127</v>
      </c>
      <c r="D432" s="49" t="s">
        <v>20</v>
      </c>
      <c r="E432" s="74">
        <v>44127</v>
      </c>
      <c r="F432" s="49">
        <v>5086418</v>
      </c>
      <c r="G432" s="46" t="s">
        <v>21</v>
      </c>
      <c r="H432" s="46" t="s">
        <v>22</v>
      </c>
      <c r="I432" s="46" t="s">
        <v>48</v>
      </c>
      <c r="J432" s="46" t="s">
        <v>49</v>
      </c>
      <c r="K432" s="46" t="s">
        <v>31</v>
      </c>
      <c r="L432" s="46" t="str">
        <f t="shared" si="54"/>
        <v>CGE370</v>
      </c>
      <c r="M432" s="46" t="str">
        <f t="shared" si="55"/>
        <v>BTP</v>
      </c>
      <c r="N432" s="46" t="str">
        <f t="shared" si="56"/>
        <v>12 RODA</v>
      </c>
      <c r="O432" s="47">
        <v>0.75216435185185182</v>
      </c>
      <c r="P432" s="48">
        <v>0.75216435185185182</v>
      </c>
      <c r="Q432" s="50">
        <v>43680</v>
      </c>
      <c r="R432" s="50">
        <v>16780</v>
      </c>
      <c r="S432" s="72">
        <f t="shared" si="57"/>
        <v>26.9</v>
      </c>
      <c r="T432" s="49" t="s">
        <v>27</v>
      </c>
      <c r="U432" s="49" t="s">
        <v>28</v>
      </c>
      <c r="V432" s="46" t="s">
        <v>50</v>
      </c>
      <c r="W432" s="46" t="s">
        <v>140</v>
      </c>
      <c r="X432" s="46" t="str">
        <f>IFERROR(VLOOKUP(W432,#REF!,38,FALSE),"")</f>
        <v/>
      </c>
      <c r="Z432" s="46" t="str">
        <f t="shared" si="58"/>
        <v>Muhlis44127</v>
      </c>
      <c r="AA432" s="46" t="str">
        <f t="shared" si="59"/>
        <v>BMJ 04144127UTARADAY</v>
      </c>
      <c r="AB432" s="46" t="str">
        <f t="shared" si="60"/>
        <v>Muhlis44127UTARADAY</v>
      </c>
      <c r="AC432" s="46" t="str">
        <f t="shared" si="61"/>
        <v>BMJ 04144127DAY</v>
      </c>
      <c r="AD432" s="46" t="str">
        <f t="shared" si="62"/>
        <v>Muhlis44127DAY</v>
      </c>
    </row>
    <row r="433" spans="1:30" x14ac:dyDescent="0.3">
      <c r="A433" s="46">
        <v>1</v>
      </c>
      <c r="B433" s="46" t="s">
        <v>139</v>
      </c>
      <c r="C433" s="110">
        <v>44127</v>
      </c>
      <c r="D433" s="49" t="s">
        <v>20</v>
      </c>
      <c r="E433" s="74">
        <v>44127</v>
      </c>
      <c r="F433" s="49">
        <v>5085926</v>
      </c>
      <c r="G433" s="46" t="s">
        <v>21</v>
      </c>
      <c r="H433" s="46" t="s">
        <v>22</v>
      </c>
      <c r="I433" s="46" t="s">
        <v>48</v>
      </c>
      <c r="J433" s="46" t="s">
        <v>49</v>
      </c>
      <c r="K433" s="46" t="s">
        <v>34</v>
      </c>
      <c r="L433" s="46" t="str">
        <f t="shared" si="54"/>
        <v>CGE370</v>
      </c>
      <c r="M433" s="46" t="str">
        <f t="shared" si="55"/>
        <v>BTP</v>
      </c>
      <c r="N433" s="46" t="str">
        <f t="shared" si="56"/>
        <v>12 RODA</v>
      </c>
      <c r="O433" s="47">
        <v>0.36799768518518516</v>
      </c>
      <c r="P433" s="48">
        <v>0.37410879629629629</v>
      </c>
      <c r="Q433" s="50">
        <v>44860</v>
      </c>
      <c r="R433" s="50">
        <v>16980</v>
      </c>
      <c r="S433" s="72">
        <f t="shared" si="57"/>
        <v>27.88</v>
      </c>
      <c r="T433" s="49" t="s">
        <v>27</v>
      </c>
      <c r="U433" s="49" t="s">
        <v>28</v>
      </c>
      <c r="V433" s="46" t="s">
        <v>29</v>
      </c>
      <c r="W433" s="46" t="s">
        <v>35</v>
      </c>
      <c r="X433" s="46" t="str">
        <f>IFERROR(VLOOKUP(W433,#REF!,38,FALSE),"")</f>
        <v/>
      </c>
      <c r="Z433" s="46" t="str">
        <f t="shared" si="58"/>
        <v>Andriansyah44127</v>
      </c>
      <c r="AA433" s="46" t="str">
        <f t="shared" si="59"/>
        <v>BMJ 04344127UTARADAY</v>
      </c>
      <c r="AB433" s="46" t="str">
        <f t="shared" si="60"/>
        <v>Andriansyah44127UTARADAY</v>
      </c>
      <c r="AC433" s="46" t="str">
        <f t="shared" si="61"/>
        <v>BMJ 04344127DAY</v>
      </c>
      <c r="AD433" s="46" t="str">
        <f t="shared" si="62"/>
        <v>Andriansyah44127DAY</v>
      </c>
    </row>
    <row r="434" spans="1:30" x14ac:dyDescent="0.3">
      <c r="A434" s="46">
        <v>1</v>
      </c>
      <c r="B434" s="46" t="s">
        <v>139</v>
      </c>
      <c r="C434" s="110">
        <v>44127</v>
      </c>
      <c r="D434" s="49" t="s">
        <v>20</v>
      </c>
      <c r="E434" s="74">
        <v>44127</v>
      </c>
      <c r="F434" s="49">
        <v>5086011</v>
      </c>
      <c r="G434" s="46" t="s">
        <v>21</v>
      </c>
      <c r="H434" s="46" t="s">
        <v>22</v>
      </c>
      <c r="I434" s="46" t="s">
        <v>48</v>
      </c>
      <c r="J434" s="46" t="s">
        <v>49</v>
      </c>
      <c r="K434" s="46" t="s">
        <v>34</v>
      </c>
      <c r="L434" s="46" t="str">
        <f t="shared" si="54"/>
        <v>CGE370</v>
      </c>
      <c r="M434" s="46" t="str">
        <f t="shared" si="55"/>
        <v>BTP</v>
      </c>
      <c r="N434" s="46" t="str">
        <f t="shared" si="56"/>
        <v>12 RODA</v>
      </c>
      <c r="O434" s="47">
        <v>0.42670138888888887</v>
      </c>
      <c r="P434" s="48">
        <v>0.42670138888888887</v>
      </c>
      <c r="Q434" s="50">
        <v>44180</v>
      </c>
      <c r="R434" s="50">
        <v>16980</v>
      </c>
      <c r="S434" s="72">
        <f t="shared" si="57"/>
        <v>27.2</v>
      </c>
      <c r="T434" s="49" t="s">
        <v>27</v>
      </c>
      <c r="U434" s="49" t="s">
        <v>28</v>
      </c>
      <c r="V434" s="46" t="s">
        <v>127</v>
      </c>
      <c r="W434" s="46" t="s">
        <v>35</v>
      </c>
      <c r="X434" s="46" t="str">
        <f>IFERROR(VLOOKUP(W434,#REF!,38,FALSE),"")</f>
        <v/>
      </c>
      <c r="Z434" s="46" t="str">
        <f t="shared" si="58"/>
        <v>Andriansyah44127</v>
      </c>
      <c r="AA434" s="46" t="str">
        <f t="shared" si="59"/>
        <v>BMJ 04344127UTARADAY</v>
      </c>
      <c r="AB434" s="46" t="str">
        <f t="shared" si="60"/>
        <v>Andriansyah44127UTARADAY</v>
      </c>
      <c r="AC434" s="46" t="str">
        <f t="shared" si="61"/>
        <v>BMJ 04344127DAY</v>
      </c>
      <c r="AD434" s="46" t="str">
        <f t="shared" si="62"/>
        <v>Andriansyah44127DAY</v>
      </c>
    </row>
    <row r="435" spans="1:30" x14ac:dyDescent="0.3">
      <c r="A435" s="46">
        <v>1</v>
      </c>
      <c r="B435" s="46" t="s">
        <v>139</v>
      </c>
      <c r="C435" s="110">
        <v>44127</v>
      </c>
      <c r="D435" s="49" t="s">
        <v>20</v>
      </c>
      <c r="E435" s="74">
        <v>44127</v>
      </c>
      <c r="F435" s="49">
        <v>5086090</v>
      </c>
      <c r="G435" s="46" t="s">
        <v>21</v>
      </c>
      <c r="H435" s="46" t="s">
        <v>22</v>
      </c>
      <c r="I435" s="46" t="s">
        <v>48</v>
      </c>
      <c r="J435" s="46" t="s">
        <v>49</v>
      </c>
      <c r="K435" s="46" t="s">
        <v>34</v>
      </c>
      <c r="L435" s="46" t="str">
        <f t="shared" si="54"/>
        <v>CGE370</v>
      </c>
      <c r="M435" s="46" t="str">
        <f t="shared" si="55"/>
        <v>BTP</v>
      </c>
      <c r="N435" s="46" t="str">
        <f t="shared" si="56"/>
        <v>12 RODA</v>
      </c>
      <c r="O435" s="47">
        <v>0.48472222222222222</v>
      </c>
      <c r="P435" s="48">
        <v>0.48472222222222222</v>
      </c>
      <c r="Q435" s="50">
        <v>46020</v>
      </c>
      <c r="R435" s="50">
        <v>16980</v>
      </c>
      <c r="S435" s="72">
        <f t="shared" si="57"/>
        <v>29.04</v>
      </c>
      <c r="T435" s="49" t="s">
        <v>27</v>
      </c>
      <c r="U435" s="49" t="s">
        <v>28</v>
      </c>
      <c r="V435" s="46" t="s">
        <v>127</v>
      </c>
      <c r="W435" s="46" t="s">
        <v>35</v>
      </c>
      <c r="X435" s="46" t="str">
        <f>IFERROR(VLOOKUP(W435,#REF!,38,FALSE),"")</f>
        <v/>
      </c>
      <c r="Z435" s="46" t="str">
        <f t="shared" si="58"/>
        <v>Andriansyah44127</v>
      </c>
      <c r="AA435" s="46" t="str">
        <f t="shared" si="59"/>
        <v>BMJ 04344127UTARADAY</v>
      </c>
      <c r="AB435" s="46" t="str">
        <f t="shared" si="60"/>
        <v>Andriansyah44127UTARADAY</v>
      </c>
      <c r="AC435" s="46" t="str">
        <f t="shared" si="61"/>
        <v>BMJ 04344127DAY</v>
      </c>
      <c r="AD435" s="46" t="str">
        <f t="shared" si="62"/>
        <v>Andriansyah44127DAY</v>
      </c>
    </row>
    <row r="436" spans="1:30" x14ac:dyDescent="0.3">
      <c r="A436" s="46">
        <v>1</v>
      </c>
      <c r="B436" s="46" t="s">
        <v>139</v>
      </c>
      <c r="C436" s="110">
        <v>44127</v>
      </c>
      <c r="D436" s="49" t="s">
        <v>20</v>
      </c>
      <c r="E436" s="74">
        <v>44127</v>
      </c>
      <c r="F436" s="49">
        <v>5086242</v>
      </c>
      <c r="G436" s="46" t="s">
        <v>21</v>
      </c>
      <c r="H436" s="46" t="s">
        <v>22</v>
      </c>
      <c r="I436" s="46" t="s">
        <v>48</v>
      </c>
      <c r="J436" s="46" t="s">
        <v>49</v>
      </c>
      <c r="K436" s="46" t="s">
        <v>34</v>
      </c>
      <c r="L436" s="46" t="str">
        <f t="shared" si="54"/>
        <v>CGE370</v>
      </c>
      <c r="M436" s="46" t="str">
        <f t="shared" si="55"/>
        <v>BTP</v>
      </c>
      <c r="N436" s="46" t="str">
        <f t="shared" si="56"/>
        <v>12 RODA</v>
      </c>
      <c r="O436" s="47">
        <v>0.61763888888888896</v>
      </c>
      <c r="P436" s="48">
        <v>0.61763888888888896</v>
      </c>
      <c r="Q436" s="50">
        <v>45000</v>
      </c>
      <c r="R436" s="50">
        <v>16980</v>
      </c>
      <c r="S436" s="72">
        <f t="shared" si="57"/>
        <v>28.02</v>
      </c>
      <c r="T436" s="49" t="s">
        <v>27</v>
      </c>
      <c r="U436" s="49" t="s">
        <v>28</v>
      </c>
      <c r="V436" s="46" t="s">
        <v>59</v>
      </c>
      <c r="W436" s="46" t="s">
        <v>35</v>
      </c>
      <c r="X436" s="46" t="str">
        <f>IFERROR(VLOOKUP(W436,#REF!,38,FALSE),"")</f>
        <v/>
      </c>
      <c r="Z436" s="46" t="str">
        <f t="shared" si="58"/>
        <v>Andriansyah44127</v>
      </c>
      <c r="AA436" s="46" t="str">
        <f t="shared" si="59"/>
        <v>BMJ 04344127UTARADAY</v>
      </c>
      <c r="AB436" s="46" t="str">
        <f t="shared" si="60"/>
        <v>Andriansyah44127UTARADAY</v>
      </c>
      <c r="AC436" s="46" t="str">
        <f t="shared" si="61"/>
        <v>BMJ 04344127DAY</v>
      </c>
      <c r="AD436" s="46" t="str">
        <f t="shared" si="62"/>
        <v>Andriansyah44127DAY</v>
      </c>
    </row>
    <row r="437" spans="1:30" x14ac:dyDescent="0.3">
      <c r="A437" s="46">
        <v>1</v>
      </c>
      <c r="B437" s="46" t="s">
        <v>139</v>
      </c>
      <c r="C437" s="110">
        <v>44127</v>
      </c>
      <c r="D437" s="49" t="s">
        <v>20</v>
      </c>
      <c r="E437" s="74">
        <v>44127</v>
      </c>
      <c r="F437" s="49">
        <v>5086321</v>
      </c>
      <c r="G437" s="46" t="s">
        <v>21</v>
      </c>
      <c r="H437" s="46" t="s">
        <v>22</v>
      </c>
      <c r="I437" s="46" t="s">
        <v>48</v>
      </c>
      <c r="J437" s="46" t="s">
        <v>49</v>
      </c>
      <c r="K437" s="46" t="s">
        <v>34</v>
      </c>
      <c r="L437" s="46" t="str">
        <f t="shared" si="54"/>
        <v>CGE370</v>
      </c>
      <c r="M437" s="46" t="str">
        <f t="shared" si="55"/>
        <v>BTP</v>
      </c>
      <c r="N437" s="46" t="str">
        <f t="shared" si="56"/>
        <v>12 RODA</v>
      </c>
      <c r="O437" s="47">
        <v>0.67730324074074078</v>
      </c>
      <c r="P437" s="48">
        <v>0.67730324074074078</v>
      </c>
      <c r="Q437" s="50">
        <v>44620</v>
      </c>
      <c r="R437" s="50">
        <v>16980</v>
      </c>
      <c r="S437" s="72">
        <f t="shared" si="57"/>
        <v>27.64</v>
      </c>
      <c r="T437" s="49" t="s">
        <v>27</v>
      </c>
      <c r="U437" s="49" t="s">
        <v>28</v>
      </c>
      <c r="V437" s="46" t="s">
        <v>70</v>
      </c>
      <c r="W437" s="46" t="s">
        <v>35</v>
      </c>
      <c r="X437" s="46" t="str">
        <f>IFERROR(VLOOKUP(W437,#REF!,38,FALSE),"")</f>
        <v/>
      </c>
      <c r="Z437" s="46" t="str">
        <f t="shared" si="58"/>
        <v>Andriansyah44127</v>
      </c>
      <c r="AA437" s="46" t="str">
        <f t="shared" si="59"/>
        <v>BMJ 04344127UTARADAY</v>
      </c>
      <c r="AB437" s="46" t="str">
        <f t="shared" si="60"/>
        <v>Andriansyah44127UTARADAY</v>
      </c>
      <c r="AC437" s="46" t="str">
        <f t="shared" si="61"/>
        <v>BMJ 04344127DAY</v>
      </c>
      <c r="AD437" s="46" t="str">
        <f t="shared" si="62"/>
        <v>Andriansyah44127DAY</v>
      </c>
    </row>
    <row r="438" spans="1:30" x14ac:dyDescent="0.3">
      <c r="A438" s="46">
        <v>1</v>
      </c>
      <c r="B438" s="46" t="s">
        <v>139</v>
      </c>
      <c r="C438" s="110">
        <v>44127</v>
      </c>
      <c r="D438" s="49" t="s">
        <v>20</v>
      </c>
      <c r="E438" s="74">
        <v>44127</v>
      </c>
      <c r="F438" s="49">
        <v>5086397</v>
      </c>
      <c r="G438" s="46" t="s">
        <v>21</v>
      </c>
      <c r="H438" s="46" t="s">
        <v>22</v>
      </c>
      <c r="I438" s="46" t="s">
        <v>48</v>
      </c>
      <c r="J438" s="46" t="s">
        <v>49</v>
      </c>
      <c r="K438" s="46" t="s">
        <v>34</v>
      </c>
      <c r="L438" s="46" t="str">
        <f t="shared" si="54"/>
        <v>CGE370</v>
      </c>
      <c r="M438" s="46" t="str">
        <f t="shared" si="55"/>
        <v>BTP</v>
      </c>
      <c r="N438" s="46" t="str">
        <f t="shared" si="56"/>
        <v>12 RODA</v>
      </c>
      <c r="O438" s="47">
        <v>0.73516203703703698</v>
      </c>
      <c r="P438" s="48">
        <v>0.73516203703703698</v>
      </c>
      <c r="Q438" s="50">
        <v>43800</v>
      </c>
      <c r="R438" s="50">
        <v>16980</v>
      </c>
      <c r="S438" s="72">
        <f t="shared" si="57"/>
        <v>26.82</v>
      </c>
      <c r="T438" s="49" t="s">
        <v>27</v>
      </c>
      <c r="U438" s="49" t="s">
        <v>28</v>
      </c>
      <c r="V438" s="46" t="s">
        <v>50</v>
      </c>
      <c r="W438" s="46" t="s">
        <v>35</v>
      </c>
      <c r="X438" s="46" t="str">
        <f>IFERROR(VLOOKUP(W438,#REF!,38,FALSE),"")</f>
        <v/>
      </c>
      <c r="Z438" s="46" t="str">
        <f t="shared" si="58"/>
        <v>Andriansyah44127</v>
      </c>
      <c r="AA438" s="46" t="str">
        <f t="shared" si="59"/>
        <v>BMJ 04344127UTARADAY</v>
      </c>
      <c r="AB438" s="46" t="str">
        <f t="shared" si="60"/>
        <v>Andriansyah44127UTARADAY</v>
      </c>
      <c r="AC438" s="46" t="str">
        <f t="shared" si="61"/>
        <v>BMJ 04344127DAY</v>
      </c>
      <c r="AD438" s="46" t="str">
        <f t="shared" si="62"/>
        <v>Andriansyah44127DAY</v>
      </c>
    </row>
    <row r="439" spans="1:30" x14ac:dyDescent="0.3">
      <c r="A439" s="46">
        <v>1</v>
      </c>
      <c r="B439" s="46" t="s">
        <v>139</v>
      </c>
      <c r="C439" s="110">
        <v>44127</v>
      </c>
      <c r="D439" s="49" t="s">
        <v>20</v>
      </c>
      <c r="E439" s="74">
        <v>44127</v>
      </c>
      <c r="F439" s="49">
        <v>5085951</v>
      </c>
      <c r="G439" s="46" t="s">
        <v>21</v>
      </c>
      <c r="H439" s="46" t="s">
        <v>22</v>
      </c>
      <c r="I439" s="46" t="s">
        <v>48</v>
      </c>
      <c r="J439" s="46" t="s">
        <v>49</v>
      </c>
      <c r="K439" s="46" t="s">
        <v>120</v>
      </c>
      <c r="L439" s="46" t="str">
        <f t="shared" si="54"/>
        <v>CGE370</v>
      </c>
      <c r="M439" s="46" t="str">
        <f t="shared" si="55"/>
        <v>BTP</v>
      </c>
      <c r="N439" s="46" t="str">
        <f t="shared" si="56"/>
        <v>12 RODA</v>
      </c>
      <c r="O439" s="47">
        <v>0.38381944444444444</v>
      </c>
      <c r="P439" s="48">
        <v>0.39011574074074074</v>
      </c>
      <c r="Q439" s="50">
        <v>46180</v>
      </c>
      <c r="R439" s="50">
        <v>16700</v>
      </c>
      <c r="S439" s="72">
        <f t="shared" si="57"/>
        <v>29.48</v>
      </c>
      <c r="T439" s="49" t="s">
        <v>27</v>
      </c>
      <c r="U439" s="49" t="s">
        <v>28</v>
      </c>
      <c r="V439" s="46" t="s">
        <v>50</v>
      </c>
      <c r="W439" s="46" t="s">
        <v>141</v>
      </c>
      <c r="X439" s="46" t="str">
        <f>IFERROR(VLOOKUP(W439,#REF!,38,FALSE),"")</f>
        <v/>
      </c>
      <c r="Z439" s="46" t="str">
        <f t="shared" si="58"/>
        <v>Ahmad supawi44127</v>
      </c>
      <c r="AA439" s="46" t="str">
        <f t="shared" si="59"/>
        <v>BMJ 04444127UTARADAY</v>
      </c>
      <c r="AB439" s="46" t="str">
        <f t="shared" si="60"/>
        <v>Ahmad supawi44127UTARADAY</v>
      </c>
      <c r="AC439" s="46" t="str">
        <f t="shared" si="61"/>
        <v>BMJ 04444127DAY</v>
      </c>
      <c r="AD439" s="46" t="str">
        <f t="shared" si="62"/>
        <v>Ahmad supawi44127DAY</v>
      </c>
    </row>
    <row r="440" spans="1:30" x14ac:dyDescent="0.3">
      <c r="A440" s="46">
        <v>1</v>
      </c>
      <c r="B440" s="46" t="s">
        <v>139</v>
      </c>
      <c r="C440" s="110">
        <v>44127</v>
      </c>
      <c r="D440" s="49" t="s">
        <v>20</v>
      </c>
      <c r="E440" s="74">
        <v>44127</v>
      </c>
      <c r="F440" s="49">
        <v>5086038</v>
      </c>
      <c r="G440" s="46" t="s">
        <v>21</v>
      </c>
      <c r="H440" s="46" t="s">
        <v>22</v>
      </c>
      <c r="I440" s="46" t="s">
        <v>48</v>
      </c>
      <c r="J440" s="46" t="s">
        <v>49</v>
      </c>
      <c r="K440" s="46" t="s">
        <v>120</v>
      </c>
      <c r="L440" s="46" t="str">
        <f t="shared" si="54"/>
        <v>CGE370</v>
      </c>
      <c r="M440" s="46" t="str">
        <f t="shared" si="55"/>
        <v>BTP</v>
      </c>
      <c r="N440" s="46" t="str">
        <f t="shared" si="56"/>
        <v>12 RODA</v>
      </c>
      <c r="O440" s="47">
        <v>0.44662037037037039</v>
      </c>
      <c r="P440" s="48">
        <v>0.44662037037037039</v>
      </c>
      <c r="Q440" s="50">
        <v>44500</v>
      </c>
      <c r="R440" s="50">
        <v>16700</v>
      </c>
      <c r="S440" s="72">
        <f t="shared" si="57"/>
        <v>27.8</v>
      </c>
      <c r="T440" s="49" t="s">
        <v>27</v>
      </c>
      <c r="U440" s="49" t="s">
        <v>28</v>
      </c>
      <c r="V440" s="46" t="s">
        <v>127</v>
      </c>
      <c r="W440" s="46" t="s">
        <v>141</v>
      </c>
      <c r="X440" s="46" t="str">
        <f>IFERROR(VLOOKUP(W440,#REF!,38,FALSE),"")</f>
        <v/>
      </c>
      <c r="Z440" s="46" t="str">
        <f t="shared" si="58"/>
        <v>Ahmad supawi44127</v>
      </c>
      <c r="AA440" s="46" t="str">
        <f t="shared" si="59"/>
        <v>BMJ 04444127UTARADAY</v>
      </c>
      <c r="AB440" s="46" t="str">
        <f t="shared" si="60"/>
        <v>Ahmad supawi44127UTARADAY</v>
      </c>
      <c r="AC440" s="46" t="str">
        <f t="shared" si="61"/>
        <v>BMJ 04444127DAY</v>
      </c>
      <c r="AD440" s="46" t="str">
        <f t="shared" si="62"/>
        <v>Ahmad supawi44127DAY</v>
      </c>
    </row>
    <row r="441" spans="1:30" x14ac:dyDescent="0.3">
      <c r="A441" s="46">
        <v>1</v>
      </c>
      <c r="B441" s="46" t="s">
        <v>139</v>
      </c>
      <c r="C441" s="110">
        <v>44127</v>
      </c>
      <c r="D441" s="49" t="s">
        <v>20</v>
      </c>
      <c r="E441" s="74">
        <v>44127</v>
      </c>
      <c r="F441" s="49">
        <v>5086119</v>
      </c>
      <c r="G441" s="46" t="s">
        <v>21</v>
      </c>
      <c r="H441" s="46" t="s">
        <v>22</v>
      </c>
      <c r="I441" s="46" t="s">
        <v>48</v>
      </c>
      <c r="J441" s="46" t="s">
        <v>49</v>
      </c>
      <c r="K441" s="46" t="s">
        <v>120</v>
      </c>
      <c r="L441" s="46" t="str">
        <f t="shared" si="54"/>
        <v>CGE370</v>
      </c>
      <c r="M441" s="46" t="str">
        <f t="shared" si="55"/>
        <v>BTP</v>
      </c>
      <c r="N441" s="46" t="str">
        <f t="shared" si="56"/>
        <v>12 RODA</v>
      </c>
      <c r="O441" s="47">
        <v>0.5081944444444445</v>
      </c>
      <c r="P441" s="48">
        <v>0.5081944444444445</v>
      </c>
      <c r="Q441" s="50">
        <v>44100</v>
      </c>
      <c r="R441" s="50">
        <v>16700</v>
      </c>
      <c r="S441" s="72">
        <f t="shared" si="57"/>
        <v>27.4</v>
      </c>
      <c r="T441" s="49" t="s">
        <v>27</v>
      </c>
      <c r="U441" s="49" t="s">
        <v>28</v>
      </c>
      <c r="V441" s="46" t="s">
        <v>29</v>
      </c>
      <c r="W441" s="46" t="s">
        <v>141</v>
      </c>
      <c r="X441" s="46" t="str">
        <f>IFERROR(VLOOKUP(W441,#REF!,38,FALSE),"")</f>
        <v/>
      </c>
      <c r="Z441" s="46" t="str">
        <f t="shared" si="58"/>
        <v>Ahmad supawi44127</v>
      </c>
      <c r="AA441" s="46" t="str">
        <f t="shared" si="59"/>
        <v>BMJ 04444127UTARADAY</v>
      </c>
      <c r="AB441" s="46" t="str">
        <f t="shared" si="60"/>
        <v>Ahmad supawi44127UTARADAY</v>
      </c>
      <c r="AC441" s="46" t="str">
        <f t="shared" si="61"/>
        <v>BMJ 04444127DAY</v>
      </c>
      <c r="AD441" s="46" t="str">
        <f t="shared" si="62"/>
        <v>Ahmad supawi44127DAY</v>
      </c>
    </row>
    <row r="442" spans="1:30" x14ac:dyDescent="0.3">
      <c r="A442" s="46">
        <v>1</v>
      </c>
      <c r="B442" s="46" t="s">
        <v>139</v>
      </c>
      <c r="C442" s="110">
        <v>44127</v>
      </c>
      <c r="D442" s="49" t="s">
        <v>20</v>
      </c>
      <c r="E442" s="74">
        <v>44127</v>
      </c>
      <c r="F442" s="49">
        <v>5086225</v>
      </c>
      <c r="G442" s="46" t="s">
        <v>21</v>
      </c>
      <c r="H442" s="46" t="s">
        <v>22</v>
      </c>
      <c r="I442" s="46" t="s">
        <v>48</v>
      </c>
      <c r="J442" s="46" t="s">
        <v>49</v>
      </c>
      <c r="K442" s="46" t="s">
        <v>120</v>
      </c>
      <c r="L442" s="46" t="str">
        <f t="shared" si="54"/>
        <v>CGE370</v>
      </c>
      <c r="M442" s="46" t="str">
        <f t="shared" si="55"/>
        <v>BTP</v>
      </c>
      <c r="N442" s="46" t="str">
        <f t="shared" si="56"/>
        <v>12 RODA</v>
      </c>
      <c r="O442" s="47">
        <v>0.6097569444444445</v>
      </c>
      <c r="P442" s="48">
        <v>0.6097569444444445</v>
      </c>
      <c r="Q442" s="50">
        <v>43760</v>
      </c>
      <c r="R442" s="50">
        <v>16700</v>
      </c>
      <c r="S442" s="72">
        <f t="shared" si="57"/>
        <v>27.06</v>
      </c>
      <c r="T442" s="49" t="s">
        <v>27</v>
      </c>
      <c r="U442" s="49" t="s">
        <v>28</v>
      </c>
      <c r="V442" s="46" t="s">
        <v>29</v>
      </c>
      <c r="W442" s="46" t="s">
        <v>141</v>
      </c>
      <c r="X442" s="46" t="str">
        <f>IFERROR(VLOOKUP(W442,#REF!,38,FALSE),"")</f>
        <v/>
      </c>
      <c r="Z442" s="46" t="str">
        <f t="shared" si="58"/>
        <v>Ahmad supawi44127</v>
      </c>
      <c r="AA442" s="46" t="str">
        <f t="shared" si="59"/>
        <v>BMJ 04444127UTARADAY</v>
      </c>
      <c r="AB442" s="46" t="str">
        <f t="shared" si="60"/>
        <v>Ahmad supawi44127UTARADAY</v>
      </c>
      <c r="AC442" s="46" t="str">
        <f t="shared" si="61"/>
        <v>BMJ 04444127DAY</v>
      </c>
      <c r="AD442" s="46" t="str">
        <f t="shared" si="62"/>
        <v>Ahmad supawi44127DAY</v>
      </c>
    </row>
    <row r="443" spans="1:30" x14ac:dyDescent="0.3">
      <c r="A443" s="46">
        <v>1</v>
      </c>
      <c r="B443" s="46" t="s">
        <v>139</v>
      </c>
      <c r="C443" s="110">
        <v>44127</v>
      </c>
      <c r="D443" s="49" t="s">
        <v>20</v>
      </c>
      <c r="E443" s="74">
        <v>44127</v>
      </c>
      <c r="F443" s="49">
        <v>5086338</v>
      </c>
      <c r="G443" s="46" t="s">
        <v>21</v>
      </c>
      <c r="H443" s="46" t="s">
        <v>22</v>
      </c>
      <c r="I443" s="46" t="s">
        <v>48</v>
      </c>
      <c r="J443" s="46" t="s">
        <v>49</v>
      </c>
      <c r="K443" s="46" t="s">
        <v>120</v>
      </c>
      <c r="L443" s="46" t="str">
        <f t="shared" si="54"/>
        <v>CGE370</v>
      </c>
      <c r="M443" s="46" t="str">
        <f t="shared" si="55"/>
        <v>BTP</v>
      </c>
      <c r="N443" s="46" t="str">
        <f t="shared" si="56"/>
        <v>12 RODA</v>
      </c>
      <c r="O443" s="47">
        <v>0.68861111111111117</v>
      </c>
      <c r="P443" s="48">
        <v>0.68861111111111117</v>
      </c>
      <c r="Q443" s="50">
        <v>43860</v>
      </c>
      <c r="R443" s="50">
        <v>16700</v>
      </c>
      <c r="S443" s="72">
        <f t="shared" si="57"/>
        <v>27.16</v>
      </c>
      <c r="T443" s="49" t="s">
        <v>27</v>
      </c>
      <c r="U443" s="49" t="s">
        <v>28</v>
      </c>
      <c r="V443" s="46" t="s">
        <v>59</v>
      </c>
      <c r="W443" s="46" t="s">
        <v>141</v>
      </c>
      <c r="X443" s="46" t="str">
        <f>IFERROR(VLOOKUP(W443,#REF!,38,FALSE),"")</f>
        <v/>
      </c>
      <c r="Z443" s="46" t="str">
        <f t="shared" si="58"/>
        <v>Ahmad supawi44127</v>
      </c>
      <c r="AA443" s="46" t="str">
        <f t="shared" si="59"/>
        <v>BMJ 04444127UTARADAY</v>
      </c>
      <c r="AB443" s="46" t="str">
        <f t="shared" si="60"/>
        <v>Ahmad supawi44127UTARADAY</v>
      </c>
      <c r="AC443" s="46" t="str">
        <f t="shared" si="61"/>
        <v>BMJ 04444127DAY</v>
      </c>
      <c r="AD443" s="46" t="str">
        <f t="shared" si="62"/>
        <v>Ahmad supawi44127DAY</v>
      </c>
    </row>
    <row r="444" spans="1:30" x14ac:dyDescent="0.3">
      <c r="A444" s="46">
        <v>1</v>
      </c>
      <c r="B444" s="46" t="s">
        <v>139</v>
      </c>
      <c r="C444" s="110">
        <v>44127</v>
      </c>
      <c r="D444" s="49" t="s">
        <v>20</v>
      </c>
      <c r="E444" s="74">
        <v>44127</v>
      </c>
      <c r="F444" s="49">
        <v>5085936</v>
      </c>
      <c r="G444" s="46" t="s">
        <v>21</v>
      </c>
      <c r="H444" s="46" t="s">
        <v>22</v>
      </c>
      <c r="I444" s="46" t="s">
        <v>48</v>
      </c>
      <c r="J444" s="46" t="s">
        <v>49</v>
      </c>
      <c r="K444" s="46" t="s">
        <v>36</v>
      </c>
      <c r="L444" s="46" t="str">
        <f t="shared" si="54"/>
        <v>CGE370</v>
      </c>
      <c r="M444" s="46" t="str">
        <f t="shared" si="55"/>
        <v>BTP</v>
      </c>
      <c r="N444" s="46" t="str">
        <f t="shared" si="56"/>
        <v>12 RODA</v>
      </c>
      <c r="O444" s="47">
        <v>0.37637731481481485</v>
      </c>
      <c r="P444" s="48">
        <v>0.37637731481481485</v>
      </c>
      <c r="Q444" s="50">
        <v>44060</v>
      </c>
      <c r="R444" s="50">
        <v>16600</v>
      </c>
      <c r="S444" s="72">
        <f t="shared" si="57"/>
        <v>27.46</v>
      </c>
      <c r="T444" s="49" t="s">
        <v>27</v>
      </c>
      <c r="U444" s="49" t="s">
        <v>28</v>
      </c>
      <c r="V444" s="46" t="s">
        <v>29</v>
      </c>
      <c r="W444" s="46" t="s">
        <v>122</v>
      </c>
      <c r="X444" s="46" t="str">
        <f>IFERROR(VLOOKUP(W444,#REF!,38,FALSE),"")</f>
        <v/>
      </c>
      <c r="Z444" s="46" t="str">
        <f t="shared" si="58"/>
        <v>Joni Palipadang44127</v>
      </c>
      <c r="AA444" s="46" t="str">
        <f t="shared" si="59"/>
        <v>BMJ 04544127UTARADAY</v>
      </c>
      <c r="AB444" s="46" t="str">
        <f t="shared" si="60"/>
        <v>Joni Palipadang44127UTARADAY</v>
      </c>
      <c r="AC444" s="46" t="str">
        <f t="shared" si="61"/>
        <v>BMJ 04544127DAY</v>
      </c>
      <c r="AD444" s="46" t="str">
        <f t="shared" si="62"/>
        <v>Joni Palipadang44127DAY</v>
      </c>
    </row>
    <row r="445" spans="1:30" x14ac:dyDescent="0.3">
      <c r="A445" s="46">
        <v>1</v>
      </c>
      <c r="B445" s="46" t="s">
        <v>139</v>
      </c>
      <c r="C445" s="110">
        <v>44127</v>
      </c>
      <c r="D445" s="49" t="s">
        <v>20</v>
      </c>
      <c r="E445" s="74">
        <v>44127</v>
      </c>
      <c r="F445" s="49">
        <v>5086033</v>
      </c>
      <c r="G445" s="46" t="s">
        <v>21</v>
      </c>
      <c r="H445" s="46" t="s">
        <v>68</v>
      </c>
      <c r="I445" s="46" t="s">
        <v>54</v>
      </c>
      <c r="J445" s="46" t="s">
        <v>57</v>
      </c>
      <c r="K445" s="46" t="s">
        <v>36</v>
      </c>
      <c r="L445" s="46" t="str">
        <f t="shared" si="54"/>
        <v>CGE370</v>
      </c>
      <c r="M445" s="46" t="str">
        <f t="shared" si="55"/>
        <v>BTP</v>
      </c>
      <c r="N445" s="46" t="str">
        <f t="shared" si="56"/>
        <v>12 RODA</v>
      </c>
      <c r="O445" s="47">
        <v>0.44179398148148147</v>
      </c>
      <c r="P445" s="48">
        <v>0.44179398148148147</v>
      </c>
      <c r="Q445" s="50">
        <v>45860</v>
      </c>
      <c r="R445" s="50">
        <v>16600</v>
      </c>
      <c r="S445" s="72">
        <f t="shared" si="57"/>
        <v>29.26</v>
      </c>
      <c r="T445" s="49" t="s">
        <v>27</v>
      </c>
      <c r="U445" s="49" t="s">
        <v>28</v>
      </c>
      <c r="V445" s="46" t="s">
        <v>60</v>
      </c>
      <c r="W445" s="46" t="s">
        <v>122</v>
      </c>
      <c r="X445" s="46" t="str">
        <f>IFERROR(VLOOKUP(W445,#REF!,38,FALSE),"")</f>
        <v/>
      </c>
      <c r="Z445" s="46" t="str">
        <f t="shared" si="58"/>
        <v>Joni Palipadang44127</v>
      </c>
      <c r="AA445" s="46" t="str">
        <f t="shared" si="59"/>
        <v>BMJ 04544127UTARADAY</v>
      </c>
      <c r="AB445" s="46" t="str">
        <f t="shared" si="60"/>
        <v>Joni Palipadang44127UTARADAY</v>
      </c>
      <c r="AC445" s="46" t="str">
        <f t="shared" si="61"/>
        <v>BMJ 04544127DAY</v>
      </c>
      <c r="AD445" s="46" t="str">
        <f t="shared" si="62"/>
        <v>Joni Palipadang44127DAY</v>
      </c>
    </row>
    <row r="446" spans="1:30" x14ac:dyDescent="0.3">
      <c r="A446" s="46">
        <v>1</v>
      </c>
      <c r="B446" s="46" t="s">
        <v>139</v>
      </c>
      <c r="C446" s="110">
        <v>44127</v>
      </c>
      <c r="D446" s="49" t="s">
        <v>20</v>
      </c>
      <c r="E446" s="74">
        <v>44127</v>
      </c>
      <c r="F446" s="49">
        <v>5086118</v>
      </c>
      <c r="G446" s="46" t="s">
        <v>21</v>
      </c>
      <c r="H446" s="46" t="s">
        <v>68</v>
      </c>
      <c r="I446" s="46" t="s">
        <v>54</v>
      </c>
      <c r="J446" s="46" t="s">
        <v>57</v>
      </c>
      <c r="K446" s="46" t="s">
        <v>36</v>
      </c>
      <c r="L446" s="46" t="str">
        <f t="shared" si="54"/>
        <v>CGE370</v>
      </c>
      <c r="M446" s="46" t="str">
        <f t="shared" si="55"/>
        <v>BTP</v>
      </c>
      <c r="N446" s="46" t="str">
        <f t="shared" si="56"/>
        <v>12 RODA</v>
      </c>
      <c r="O446" s="47">
        <v>0.50789351851851849</v>
      </c>
      <c r="P446" s="48">
        <v>0.50789351851851849</v>
      </c>
      <c r="Q446" s="50">
        <v>44220</v>
      </c>
      <c r="R446" s="50">
        <v>16600</v>
      </c>
      <c r="S446" s="72">
        <f t="shared" si="57"/>
        <v>27.62</v>
      </c>
      <c r="T446" s="49" t="s">
        <v>27</v>
      </c>
      <c r="U446" s="49" t="s">
        <v>28</v>
      </c>
      <c r="V446" s="46" t="s">
        <v>32</v>
      </c>
      <c r="W446" s="46" t="s">
        <v>122</v>
      </c>
      <c r="X446" s="46" t="str">
        <f>IFERROR(VLOOKUP(W446,#REF!,38,FALSE),"")</f>
        <v/>
      </c>
      <c r="Z446" s="46" t="str">
        <f t="shared" si="58"/>
        <v>Joni Palipadang44127</v>
      </c>
      <c r="AA446" s="46" t="str">
        <f t="shared" si="59"/>
        <v>BMJ 04544127UTARADAY</v>
      </c>
      <c r="AB446" s="46" t="str">
        <f t="shared" si="60"/>
        <v>Joni Palipadang44127UTARADAY</v>
      </c>
      <c r="AC446" s="46" t="str">
        <f t="shared" si="61"/>
        <v>BMJ 04544127DAY</v>
      </c>
      <c r="AD446" s="46" t="str">
        <f t="shared" si="62"/>
        <v>Joni Palipadang44127DAY</v>
      </c>
    </row>
    <row r="447" spans="1:30" x14ac:dyDescent="0.3">
      <c r="A447" s="46">
        <v>1</v>
      </c>
      <c r="B447" s="46" t="s">
        <v>139</v>
      </c>
      <c r="C447" s="110">
        <v>44127</v>
      </c>
      <c r="D447" s="49" t="s">
        <v>20</v>
      </c>
      <c r="E447" s="74">
        <v>44127</v>
      </c>
      <c r="F447" s="49">
        <v>5086222</v>
      </c>
      <c r="G447" s="46" t="s">
        <v>21</v>
      </c>
      <c r="H447" s="46" t="s">
        <v>68</v>
      </c>
      <c r="I447" s="46" t="s">
        <v>54</v>
      </c>
      <c r="J447" s="46" t="s">
        <v>57</v>
      </c>
      <c r="K447" s="46" t="s">
        <v>36</v>
      </c>
      <c r="L447" s="46" t="str">
        <f t="shared" si="54"/>
        <v>CGE370</v>
      </c>
      <c r="M447" s="46" t="str">
        <f t="shared" si="55"/>
        <v>BTP</v>
      </c>
      <c r="N447" s="46" t="str">
        <f t="shared" si="56"/>
        <v>12 RODA</v>
      </c>
      <c r="O447" s="47">
        <v>0.60851851851851857</v>
      </c>
      <c r="P447" s="48">
        <v>0.60851851851851857</v>
      </c>
      <c r="Q447" s="50">
        <v>44540</v>
      </c>
      <c r="R447" s="50">
        <v>16600</v>
      </c>
      <c r="S447" s="72">
        <f t="shared" si="57"/>
        <v>27.94</v>
      </c>
      <c r="T447" s="49" t="s">
        <v>27</v>
      </c>
      <c r="U447" s="49" t="s">
        <v>28</v>
      </c>
      <c r="V447" s="46" t="s">
        <v>58</v>
      </c>
      <c r="W447" s="46" t="s">
        <v>122</v>
      </c>
      <c r="X447" s="46" t="str">
        <f>IFERROR(VLOOKUP(W447,#REF!,38,FALSE),"")</f>
        <v/>
      </c>
      <c r="Z447" s="46" t="str">
        <f t="shared" si="58"/>
        <v>Joni Palipadang44127</v>
      </c>
      <c r="AA447" s="46" t="str">
        <f t="shared" si="59"/>
        <v>BMJ 04544127UTARADAY</v>
      </c>
      <c r="AB447" s="46" t="str">
        <f t="shared" si="60"/>
        <v>Joni Palipadang44127UTARADAY</v>
      </c>
      <c r="AC447" s="46" t="str">
        <f t="shared" si="61"/>
        <v>BMJ 04544127DAY</v>
      </c>
      <c r="AD447" s="46" t="str">
        <f t="shared" si="62"/>
        <v>Joni Palipadang44127DAY</v>
      </c>
    </row>
    <row r="448" spans="1:30" x14ac:dyDescent="0.3">
      <c r="A448" s="46">
        <v>1</v>
      </c>
      <c r="B448" s="46" t="s">
        <v>139</v>
      </c>
      <c r="C448" s="110">
        <v>44127</v>
      </c>
      <c r="D448" s="49" t="s">
        <v>20</v>
      </c>
      <c r="E448" s="74">
        <v>44127</v>
      </c>
      <c r="F448" s="49">
        <v>5086332</v>
      </c>
      <c r="G448" s="46" t="s">
        <v>21</v>
      </c>
      <c r="H448" s="46" t="s">
        <v>53</v>
      </c>
      <c r="I448" s="46" t="s">
        <v>54</v>
      </c>
      <c r="J448" s="46" t="s">
        <v>57</v>
      </c>
      <c r="K448" s="46" t="s">
        <v>36</v>
      </c>
      <c r="L448" s="46" t="str">
        <f t="shared" si="54"/>
        <v>CGE370</v>
      </c>
      <c r="M448" s="46" t="str">
        <f t="shared" si="55"/>
        <v>BTP</v>
      </c>
      <c r="N448" s="46" t="str">
        <f t="shared" si="56"/>
        <v>12 RODA</v>
      </c>
      <c r="O448" s="47">
        <v>0.68456018518518524</v>
      </c>
      <c r="P448" s="48">
        <v>0.68456018518518524</v>
      </c>
      <c r="Q448" s="50">
        <v>44360</v>
      </c>
      <c r="R448" s="50">
        <v>16600</v>
      </c>
      <c r="S448" s="72">
        <f t="shared" si="57"/>
        <v>27.76</v>
      </c>
      <c r="T448" s="49" t="s">
        <v>27</v>
      </c>
      <c r="U448" s="49" t="s">
        <v>28</v>
      </c>
      <c r="V448" s="46" t="s">
        <v>63</v>
      </c>
      <c r="W448" s="46" t="s">
        <v>122</v>
      </c>
      <c r="X448" s="46" t="str">
        <f>IFERROR(VLOOKUP(W448,#REF!,38,FALSE),"")</f>
        <v/>
      </c>
      <c r="Z448" s="46" t="str">
        <f t="shared" si="58"/>
        <v>Joni Palipadang44127</v>
      </c>
      <c r="AA448" s="46" t="str">
        <f t="shared" si="59"/>
        <v>BMJ 04544127UTARADAY</v>
      </c>
      <c r="AB448" s="46" t="str">
        <f t="shared" si="60"/>
        <v>Joni Palipadang44127UTARADAY</v>
      </c>
      <c r="AC448" s="46" t="str">
        <f t="shared" si="61"/>
        <v>BMJ 04544127DAY</v>
      </c>
      <c r="AD448" s="46" t="str">
        <f t="shared" si="62"/>
        <v>Joni Palipadang44127DAY</v>
      </c>
    </row>
    <row r="449" spans="1:30" x14ac:dyDescent="0.3">
      <c r="A449" s="46">
        <v>1</v>
      </c>
      <c r="B449" s="46" t="s">
        <v>139</v>
      </c>
      <c r="C449" s="110">
        <v>44127</v>
      </c>
      <c r="D449" s="49" t="s">
        <v>20</v>
      </c>
      <c r="E449" s="74">
        <v>44127</v>
      </c>
      <c r="F449" s="49">
        <v>5086412</v>
      </c>
      <c r="G449" s="46" t="s">
        <v>21</v>
      </c>
      <c r="H449" s="46" t="s">
        <v>22</v>
      </c>
      <c r="I449" s="46" t="s">
        <v>48</v>
      </c>
      <c r="J449" s="46" t="s">
        <v>49</v>
      </c>
      <c r="K449" s="46" t="s">
        <v>36</v>
      </c>
      <c r="L449" s="46" t="str">
        <f t="shared" si="54"/>
        <v>CGE370</v>
      </c>
      <c r="M449" s="46" t="str">
        <f t="shared" si="55"/>
        <v>BTP</v>
      </c>
      <c r="N449" s="46" t="str">
        <f t="shared" si="56"/>
        <v>12 RODA</v>
      </c>
      <c r="O449" s="47">
        <v>0.74770833333333331</v>
      </c>
      <c r="P449" s="48">
        <v>0.74770833333333331</v>
      </c>
      <c r="Q449" s="50">
        <v>43140</v>
      </c>
      <c r="R449" s="50">
        <v>16600</v>
      </c>
      <c r="S449" s="72">
        <f t="shared" si="57"/>
        <v>26.54</v>
      </c>
      <c r="T449" s="49" t="s">
        <v>27</v>
      </c>
      <c r="U449" s="49" t="s">
        <v>28</v>
      </c>
      <c r="V449" s="46" t="s">
        <v>70</v>
      </c>
      <c r="W449" s="46" t="s">
        <v>122</v>
      </c>
      <c r="X449" s="46" t="str">
        <f>IFERROR(VLOOKUP(W449,#REF!,38,FALSE),"")</f>
        <v/>
      </c>
      <c r="Z449" s="46" t="str">
        <f t="shared" si="58"/>
        <v>Joni Palipadang44127</v>
      </c>
      <c r="AA449" s="46" t="str">
        <f t="shared" si="59"/>
        <v>BMJ 04544127UTARADAY</v>
      </c>
      <c r="AB449" s="46" t="str">
        <f t="shared" si="60"/>
        <v>Joni Palipadang44127UTARADAY</v>
      </c>
      <c r="AC449" s="46" t="str">
        <f t="shared" si="61"/>
        <v>BMJ 04544127DAY</v>
      </c>
      <c r="AD449" s="46" t="str">
        <f t="shared" si="62"/>
        <v>Joni Palipadang44127DAY</v>
      </c>
    </row>
    <row r="450" spans="1:30" x14ac:dyDescent="0.3">
      <c r="A450" s="46">
        <v>1</v>
      </c>
      <c r="B450" s="46" t="s">
        <v>139</v>
      </c>
      <c r="C450" s="110">
        <v>44127</v>
      </c>
      <c r="D450" s="49" t="s">
        <v>20</v>
      </c>
      <c r="E450" s="74">
        <v>44127</v>
      </c>
      <c r="F450" s="49">
        <v>5085915</v>
      </c>
      <c r="G450" s="46" t="s">
        <v>21</v>
      </c>
      <c r="H450" s="46" t="s">
        <v>22</v>
      </c>
      <c r="I450" s="46" t="s">
        <v>48</v>
      </c>
      <c r="J450" s="46" t="s">
        <v>49</v>
      </c>
      <c r="K450" s="46" t="s">
        <v>37</v>
      </c>
      <c r="L450" s="46" t="str">
        <f t="shared" si="54"/>
        <v>CGE370</v>
      </c>
      <c r="M450" s="46" t="str">
        <f t="shared" si="55"/>
        <v>BTP</v>
      </c>
      <c r="N450" s="46" t="str">
        <f t="shared" si="56"/>
        <v>12 RODA</v>
      </c>
      <c r="O450" s="47">
        <v>0.36103009259259261</v>
      </c>
      <c r="P450" s="48">
        <v>0.36747685185185186</v>
      </c>
      <c r="Q450" s="50">
        <v>45240</v>
      </c>
      <c r="R450" s="50">
        <v>16820</v>
      </c>
      <c r="S450" s="72">
        <f t="shared" si="57"/>
        <v>28.42</v>
      </c>
      <c r="T450" s="49" t="s">
        <v>27</v>
      </c>
      <c r="U450" s="49" t="s">
        <v>28</v>
      </c>
      <c r="V450" s="46" t="s">
        <v>127</v>
      </c>
      <c r="W450" s="46" t="s">
        <v>38</v>
      </c>
      <c r="X450" s="46" t="str">
        <f>IFERROR(VLOOKUP(W450,#REF!,38,FALSE),"")</f>
        <v/>
      </c>
      <c r="Z450" s="46" t="str">
        <f t="shared" si="58"/>
        <v>Sofi'in44127</v>
      </c>
      <c r="AA450" s="46" t="str">
        <f t="shared" si="59"/>
        <v>BMJ 04644127UTARADAY</v>
      </c>
      <c r="AB450" s="46" t="str">
        <f t="shared" si="60"/>
        <v>Sofi'in44127UTARADAY</v>
      </c>
      <c r="AC450" s="46" t="str">
        <f t="shared" si="61"/>
        <v>BMJ 04644127DAY</v>
      </c>
      <c r="AD450" s="46" t="str">
        <f t="shared" si="62"/>
        <v>Sofi'in44127DAY</v>
      </c>
    </row>
    <row r="451" spans="1:30" x14ac:dyDescent="0.3">
      <c r="A451" s="46">
        <v>1</v>
      </c>
      <c r="B451" s="46" t="s">
        <v>139</v>
      </c>
      <c r="C451" s="110">
        <v>44127</v>
      </c>
      <c r="D451" s="49" t="s">
        <v>20</v>
      </c>
      <c r="E451" s="74">
        <v>44127</v>
      </c>
      <c r="F451" s="49">
        <v>5086003</v>
      </c>
      <c r="G451" s="46" t="s">
        <v>21</v>
      </c>
      <c r="H451" s="46" t="s">
        <v>22</v>
      </c>
      <c r="I451" s="46" t="s">
        <v>48</v>
      </c>
      <c r="J451" s="46" t="s">
        <v>49</v>
      </c>
      <c r="K451" s="46" t="s">
        <v>37</v>
      </c>
      <c r="L451" s="46" t="str">
        <f t="shared" si="54"/>
        <v>CGE370</v>
      </c>
      <c r="M451" s="46" t="str">
        <f t="shared" si="55"/>
        <v>BTP</v>
      </c>
      <c r="N451" s="46" t="str">
        <f t="shared" si="56"/>
        <v>12 RODA</v>
      </c>
      <c r="O451" s="47">
        <v>0.4221064814814815</v>
      </c>
      <c r="P451" s="48">
        <v>0.4221064814814815</v>
      </c>
      <c r="Q451" s="50">
        <v>45280</v>
      </c>
      <c r="R451" s="50">
        <v>16820</v>
      </c>
      <c r="S451" s="72">
        <f t="shared" si="57"/>
        <v>28.46</v>
      </c>
      <c r="T451" s="49" t="s">
        <v>27</v>
      </c>
      <c r="U451" s="49" t="s">
        <v>28</v>
      </c>
      <c r="V451" s="46" t="s">
        <v>50</v>
      </c>
      <c r="W451" s="46" t="s">
        <v>38</v>
      </c>
      <c r="X451" s="46" t="str">
        <f>IFERROR(VLOOKUP(W451,#REF!,38,FALSE),"")</f>
        <v/>
      </c>
      <c r="Z451" s="46" t="str">
        <f t="shared" si="58"/>
        <v>Sofi'in44127</v>
      </c>
      <c r="AA451" s="46" t="str">
        <f t="shared" si="59"/>
        <v>BMJ 04644127UTARADAY</v>
      </c>
      <c r="AB451" s="46" t="str">
        <f t="shared" si="60"/>
        <v>Sofi'in44127UTARADAY</v>
      </c>
      <c r="AC451" s="46" t="str">
        <f t="shared" si="61"/>
        <v>BMJ 04644127DAY</v>
      </c>
      <c r="AD451" s="46" t="str">
        <f t="shared" si="62"/>
        <v>Sofi'in44127DAY</v>
      </c>
    </row>
    <row r="452" spans="1:30" x14ac:dyDescent="0.3">
      <c r="A452" s="46">
        <v>1</v>
      </c>
      <c r="B452" s="46" t="s">
        <v>139</v>
      </c>
      <c r="C452" s="110">
        <v>44127</v>
      </c>
      <c r="D452" s="49" t="s">
        <v>20</v>
      </c>
      <c r="E452" s="74">
        <v>44127</v>
      </c>
      <c r="F452" s="49">
        <v>5086092</v>
      </c>
      <c r="G452" s="46" t="s">
        <v>21</v>
      </c>
      <c r="H452" s="46" t="s">
        <v>22</v>
      </c>
      <c r="I452" s="46" t="s">
        <v>48</v>
      </c>
      <c r="J452" s="46" t="s">
        <v>49</v>
      </c>
      <c r="K452" s="46" t="s">
        <v>37</v>
      </c>
      <c r="L452" s="46" t="str">
        <f t="shared" si="54"/>
        <v>CGE370</v>
      </c>
      <c r="M452" s="46" t="str">
        <f t="shared" si="55"/>
        <v>BTP</v>
      </c>
      <c r="N452" s="46" t="str">
        <f t="shared" si="56"/>
        <v>12 RODA</v>
      </c>
      <c r="O452" s="47">
        <v>0.48531250000000004</v>
      </c>
      <c r="P452" s="48">
        <v>0.48531250000000004</v>
      </c>
      <c r="Q452" s="50">
        <v>46160</v>
      </c>
      <c r="R452" s="50">
        <v>16820</v>
      </c>
      <c r="S452" s="72">
        <f t="shared" si="57"/>
        <v>29.34</v>
      </c>
      <c r="T452" s="49" t="s">
        <v>27</v>
      </c>
      <c r="U452" s="49" t="s">
        <v>28</v>
      </c>
      <c r="V452" s="46" t="s">
        <v>59</v>
      </c>
      <c r="W452" s="46" t="s">
        <v>38</v>
      </c>
      <c r="X452" s="46" t="str">
        <f>IFERROR(VLOOKUP(W452,#REF!,38,FALSE),"")</f>
        <v/>
      </c>
      <c r="Z452" s="46" t="str">
        <f t="shared" si="58"/>
        <v>Sofi'in44127</v>
      </c>
      <c r="AA452" s="46" t="str">
        <f t="shared" si="59"/>
        <v>BMJ 04644127UTARADAY</v>
      </c>
      <c r="AB452" s="46" t="str">
        <f t="shared" si="60"/>
        <v>Sofi'in44127UTARADAY</v>
      </c>
      <c r="AC452" s="46" t="str">
        <f t="shared" si="61"/>
        <v>BMJ 04644127DAY</v>
      </c>
      <c r="AD452" s="46" t="str">
        <f t="shared" si="62"/>
        <v>Sofi'in44127DAY</v>
      </c>
    </row>
    <row r="453" spans="1:30" x14ac:dyDescent="0.3">
      <c r="A453" s="46">
        <v>1</v>
      </c>
      <c r="B453" s="46" t="s">
        <v>139</v>
      </c>
      <c r="C453" s="110">
        <v>44127</v>
      </c>
      <c r="D453" s="49" t="s">
        <v>20</v>
      </c>
      <c r="E453" s="74">
        <v>44127</v>
      </c>
      <c r="F453" s="49">
        <v>5086199</v>
      </c>
      <c r="G453" s="46" t="s">
        <v>21</v>
      </c>
      <c r="H453" s="46" t="s">
        <v>22</v>
      </c>
      <c r="I453" s="46" t="s">
        <v>48</v>
      </c>
      <c r="J453" s="46" t="s">
        <v>49</v>
      </c>
      <c r="K453" s="46" t="s">
        <v>37</v>
      </c>
      <c r="L453" s="46" t="str">
        <f t="shared" si="54"/>
        <v>CGE370</v>
      </c>
      <c r="M453" s="46" t="str">
        <f t="shared" si="55"/>
        <v>BTP</v>
      </c>
      <c r="N453" s="46" t="str">
        <f t="shared" si="56"/>
        <v>12 RODA</v>
      </c>
      <c r="O453" s="47">
        <v>0.59171296296296294</v>
      </c>
      <c r="P453" s="48">
        <v>0.59171296296296294</v>
      </c>
      <c r="Q453" s="50">
        <v>44260</v>
      </c>
      <c r="R453" s="50">
        <v>16820</v>
      </c>
      <c r="S453" s="72">
        <f t="shared" si="57"/>
        <v>27.44</v>
      </c>
      <c r="T453" s="49" t="s">
        <v>27</v>
      </c>
      <c r="U453" s="49" t="s">
        <v>28</v>
      </c>
      <c r="V453" s="46" t="s">
        <v>59</v>
      </c>
      <c r="W453" s="46" t="s">
        <v>38</v>
      </c>
      <c r="X453" s="46" t="str">
        <f>IFERROR(VLOOKUP(W453,#REF!,38,FALSE),"")</f>
        <v/>
      </c>
      <c r="Z453" s="46" t="str">
        <f t="shared" si="58"/>
        <v>Sofi'in44127</v>
      </c>
      <c r="AA453" s="46" t="str">
        <f t="shared" si="59"/>
        <v>BMJ 04644127UTARADAY</v>
      </c>
      <c r="AB453" s="46" t="str">
        <f t="shared" si="60"/>
        <v>Sofi'in44127UTARADAY</v>
      </c>
      <c r="AC453" s="46" t="str">
        <f t="shared" si="61"/>
        <v>BMJ 04644127DAY</v>
      </c>
      <c r="AD453" s="46" t="str">
        <f t="shared" si="62"/>
        <v>Sofi'in44127DAY</v>
      </c>
    </row>
    <row r="454" spans="1:30" x14ac:dyDescent="0.3">
      <c r="A454" s="46">
        <v>1</v>
      </c>
      <c r="B454" s="46" t="s">
        <v>139</v>
      </c>
      <c r="C454" s="110">
        <v>44127</v>
      </c>
      <c r="D454" s="49" t="s">
        <v>20</v>
      </c>
      <c r="E454" s="74">
        <v>44127</v>
      </c>
      <c r="F454" s="49">
        <v>5086297</v>
      </c>
      <c r="G454" s="46" t="s">
        <v>21</v>
      </c>
      <c r="H454" s="46" t="s">
        <v>22</v>
      </c>
      <c r="I454" s="46" t="s">
        <v>48</v>
      </c>
      <c r="J454" s="46" t="s">
        <v>49</v>
      </c>
      <c r="K454" s="46" t="s">
        <v>37</v>
      </c>
      <c r="L454" s="46" t="str">
        <f t="shared" ref="L454:L517" si="63">IFERROR(VLOOKUP(K454,db_unit,2,FALSE),"")</f>
        <v>CGE370</v>
      </c>
      <c r="M454" s="46" t="str">
        <f t="shared" ref="M454:M517" si="64">IFERROR(VLOOKUP(K454,db_unit,3,FALSE),"")</f>
        <v>BTP</v>
      </c>
      <c r="N454" s="46" t="str">
        <f t="shared" ref="N454:N517" si="65">IFERROR(VLOOKUP(K454,db_unit,4,FALSE),"")</f>
        <v>12 RODA</v>
      </c>
      <c r="O454" s="47">
        <v>0.66122685185185182</v>
      </c>
      <c r="P454" s="48">
        <v>0.66122685185185182</v>
      </c>
      <c r="Q454" s="50">
        <v>42620</v>
      </c>
      <c r="R454" s="50">
        <v>16820</v>
      </c>
      <c r="S454" s="72">
        <f t="shared" si="57"/>
        <v>25.8</v>
      </c>
      <c r="T454" s="49" t="s">
        <v>27</v>
      </c>
      <c r="U454" s="49" t="s">
        <v>28</v>
      </c>
      <c r="V454" s="46" t="s">
        <v>50</v>
      </c>
      <c r="W454" s="46" t="s">
        <v>38</v>
      </c>
      <c r="X454" s="46" t="str">
        <f>IFERROR(VLOOKUP(W454,#REF!,38,FALSE),"")</f>
        <v/>
      </c>
      <c r="Z454" s="46" t="str">
        <f t="shared" si="58"/>
        <v>Sofi'in44127</v>
      </c>
      <c r="AA454" s="46" t="str">
        <f t="shared" si="59"/>
        <v>BMJ 04644127UTARADAY</v>
      </c>
      <c r="AB454" s="46" t="str">
        <f t="shared" si="60"/>
        <v>Sofi'in44127UTARADAY</v>
      </c>
      <c r="AC454" s="46" t="str">
        <f t="shared" si="61"/>
        <v>BMJ 04644127DAY</v>
      </c>
      <c r="AD454" s="46" t="str">
        <f t="shared" si="62"/>
        <v>Sofi'in44127DAY</v>
      </c>
    </row>
    <row r="455" spans="1:30" x14ac:dyDescent="0.3">
      <c r="A455" s="46">
        <v>1</v>
      </c>
      <c r="B455" s="46" t="s">
        <v>139</v>
      </c>
      <c r="C455" s="110">
        <v>44127</v>
      </c>
      <c r="D455" s="49" t="s">
        <v>20</v>
      </c>
      <c r="E455" s="74">
        <v>44127</v>
      </c>
      <c r="F455" s="49">
        <v>5086390</v>
      </c>
      <c r="G455" s="46" t="s">
        <v>21</v>
      </c>
      <c r="H455" s="46" t="s">
        <v>22</v>
      </c>
      <c r="I455" s="46" t="s">
        <v>48</v>
      </c>
      <c r="J455" s="46" t="s">
        <v>49</v>
      </c>
      <c r="K455" s="46" t="s">
        <v>37</v>
      </c>
      <c r="L455" s="46" t="str">
        <f t="shared" si="63"/>
        <v>CGE370</v>
      </c>
      <c r="M455" s="46" t="str">
        <f t="shared" si="64"/>
        <v>BTP</v>
      </c>
      <c r="N455" s="46" t="str">
        <f t="shared" si="65"/>
        <v>12 RODA</v>
      </c>
      <c r="O455" s="47">
        <v>0.73109953703703701</v>
      </c>
      <c r="P455" s="48">
        <v>0.73109953703703701</v>
      </c>
      <c r="Q455" s="50">
        <v>44620</v>
      </c>
      <c r="R455" s="50">
        <v>16820</v>
      </c>
      <c r="S455" s="72">
        <f t="shared" ref="S455:S518" si="66">(Q455-R455)/1000</f>
        <v>27.8</v>
      </c>
      <c r="T455" s="49" t="s">
        <v>27</v>
      </c>
      <c r="U455" s="49" t="s">
        <v>28</v>
      </c>
      <c r="V455" s="46" t="s">
        <v>127</v>
      </c>
      <c r="W455" s="46" t="s">
        <v>38</v>
      </c>
      <c r="X455" s="46" t="str">
        <f>IFERROR(VLOOKUP(W455,#REF!,38,FALSE),"")</f>
        <v/>
      </c>
      <c r="Z455" s="46" t="str">
        <f t="shared" ref="Z455:Z518" si="67">W455&amp;C455</f>
        <v>Sofi'in44127</v>
      </c>
      <c r="AA455" s="46" t="str">
        <f t="shared" ref="AA455:AA518" si="68">K455&amp;C455&amp;G455&amp;D455</f>
        <v>BMJ 04644127UTARADAY</v>
      </c>
      <c r="AB455" s="46" t="str">
        <f t="shared" ref="AB455:AB518" si="69">W455&amp;C455&amp;G455&amp;D455</f>
        <v>Sofi'in44127UTARADAY</v>
      </c>
      <c r="AC455" s="46" t="str">
        <f t="shared" ref="AC455:AC518" si="70">K455&amp;C455&amp;D455</f>
        <v>BMJ 04644127DAY</v>
      </c>
      <c r="AD455" s="46" t="str">
        <f t="shared" ref="AD455:AD518" si="71">W455&amp;C455&amp;D455</f>
        <v>Sofi'in44127DAY</v>
      </c>
    </row>
    <row r="456" spans="1:30" x14ac:dyDescent="0.3">
      <c r="A456" s="46">
        <v>1</v>
      </c>
      <c r="B456" s="46" t="s">
        <v>139</v>
      </c>
      <c r="C456" s="110">
        <v>44127</v>
      </c>
      <c r="D456" s="49" t="s">
        <v>20</v>
      </c>
      <c r="E456" s="74">
        <v>44127</v>
      </c>
      <c r="F456" s="49">
        <v>5085937</v>
      </c>
      <c r="G456" s="46" t="s">
        <v>21</v>
      </c>
      <c r="H456" s="46" t="s">
        <v>68</v>
      </c>
      <c r="I456" s="46" t="s">
        <v>54</v>
      </c>
      <c r="J456" s="46" t="s">
        <v>57</v>
      </c>
      <c r="K456" s="46" t="s">
        <v>43</v>
      </c>
      <c r="L456" s="46" t="str">
        <f t="shared" si="63"/>
        <v>AXOR4843</v>
      </c>
      <c r="M456" s="46" t="str">
        <f t="shared" si="64"/>
        <v>BTP</v>
      </c>
      <c r="N456" s="46" t="str">
        <f t="shared" si="65"/>
        <v>12 RODA</v>
      </c>
      <c r="O456" s="47">
        <v>0.37833333333333335</v>
      </c>
      <c r="P456" s="48">
        <v>0.38730324074074068</v>
      </c>
      <c r="Q456" s="50">
        <v>50200</v>
      </c>
      <c r="R456" s="50">
        <v>19540</v>
      </c>
      <c r="S456" s="72">
        <f t="shared" si="66"/>
        <v>30.66</v>
      </c>
      <c r="T456" s="49" t="s">
        <v>27</v>
      </c>
      <c r="U456" s="49" t="s">
        <v>28</v>
      </c>
      <c r="V456" s="46" t="s">
        <v>56</v>
      </c>
      <c r="W456" s="46" t="s">
        <v>45</v>
      </c>
      <c r="X456" s="46" t="str">
        <f>IFERROR(VLOOKUP(W456,#REF!,38,FALSE),"")</f>
        <v/>
      </c>
      <c r="Z456" s="46" t="str">
        <f t="shared" si="67"/>
        <v>Rahman44127</v>
      </c>
      <c r="AA456" s="46" t="str">
        <f t="shared" si="68"/>
        <v>BMJ 04744127UTARADAY</v>
      </c>
      <c r="AB456" s="46" t="str">
        <f t="shared" si="69"/>
        <v>Rahman44127UTARADAY</v>
      </c>
      <c r="AC456" s="46" t="str">
        <f t="shared" si="70"/>
        <v>BMJ 04744127DAY</v>
      </c>
      <c r="AD456" s="46" t="str">
        <f t="shared" si="71"/>
        <v>Rahman44127DAY</v>
      </c>
    </row>
    <row r="457" spans="1:30" x14ac:dyDescent="0.3">
      <c r="A457" s="46">
        <v>1</v>
      </c>
      <c r="B457" s="46" t="s">
        <v>139</v>
      </c>
      <c r="C457" s="110">
        <v>44127</v>
      </c>
      <c r="D457" s="49" t="s">
        <v>20</v>
      </c>
      <c r="E457" s="74">
        <v>44127</v>
      </c>
      <c r="F457" s="49">
        <v>5086048</v>
      </c>
      <c r="G457" s="46" t="s">
        <v>21</v>
      </c>
      <c r="H457" s="46" t="s">
        <v>68</v>
      </c>
      <c r="I457" s="46" t="s">
        <v>54</v>
      </c>
      <c r="J457" s="46" t="s">
        <v>57</v>
      </c>
      <c r="K457" s="46" t="s">
        <v>43</v>
      </c>
      <c r="L457" s="46" t="str">
        <f t="shared" si="63"/>
        <v>AXOR4843</v>
      </c>
      <c r="M457" s="46" t="str">
        <f t="shared" si="64"/>
        <v>BTP</v>
      </c>
      <c r="N457" s="46" t="str">
        <f t="shared" si="65"/>
        <v>12 RODA</v>
      </c>
      <c r="O457" s="47">
        <v>0.45405092592592594</v>
      </c>
      <c r="P457" s="48">
        <v>0.45405092592592594</v>
      </c>
      <c r="Q457" s="50">
        <v>50040</v>
      </c>
      <c r="R457" s="50">
        <v>19540</v>
      </c>
      <c r="S457" s="72">
        <f t="shared" si="66"/>
        <v>30.5</v>
      </c>
      <c r="T457" s="49" t="s">
        <v>27</v>
      </c>
      <c r="U457" s="49" t="s">
        <v>28</v>
      </c>
      <c r="V457" s="46" t="s">
        <v>58</v>
      </c>
      <c r="W457" s="46" t="s">
        <v>45</v>
      </c>
      <c r="X457" s="46" t="str">
        <f>IFERROR(VLOOKUP(W457,#REF!,38,FALSE),"")</f>
        <v/>
      </c>
      <c r="Z457" s="46" t="str">
        <f t="shared" si="67"/>
        <v>Rahman44127</v>
      </c>
      <c r="AA457" s="46" t="str">
        <f t="shared" si="68"/>
        <v>BMJ 04744127UTARADAY</v>
      </c>
      <c r="AB457" s="46" t="str">
        <f t="shared" si="69"/>
        <v>Rahman44127UTARADAY</v>
      </c>
      <c r="AC457" s="46" t="str">
        <f t="shared" si="70"/>
        <v>BMJ 04744127DAY</v>
      </c>
      <c r="AD457" s="46" t="str">
        <f t="shared" si="71"/>
        <v>Rahman44127DAY</v>
      </c>
    </row>
    <row r="458" spans="1:30" x14ac:dyDescent="0.3">
      <c r="A458" s="46">
        <v>1</v>
      </c>
      <c r="B458" s="46" t="s">
        <v>139</v>
      </c>
      <c r="C458" s="110">
        <v>44127</v>
      </c>
      <c r="D458" s="49" t="s">
        <v>20</v>
      </c>
      <c r="E458" s="74">
        <v>44127</v>
      </c>
      <c r="F458" s="49">
        <v>5086174</v>
      </c>
      <c r="G458" s="46" t="s">
        <v>21</v>
      </c>
      <c r="H458" s="46" t="s">
        <v>68</v>
      </c>
      <c r="I458" s="46" t="s">
        <v>54</v>
      </c>
      <c r="J458" s="46" t="s">
        <v>57</v>
      </c>
      <c r="K458" s="46" t="s">
        <v>43</v>
      </c>
      <c r="L458" s="46" t="str">
        <f t="shared" si="63"/>
        <v>AXOR4843</v>
      </c>
      <c r="M458" s="46" t="str">
        <f t="shared" si="64"/>
        <v>BTP</v>
      </c>
      <c r="N458" s="46" t="str">
        <f t="shared" si="65"/>
        <v>12 RODA</v>
      </c>
      <c r="O458" s="47">
        <v>0.56274305555555559</v>
      </c>
      <c r="P458" s="48">
        <v>0.56274305555555559</v>
      </c>
      <c r="Q458" s="50">
        <v>50900</v>
      </c>
      <c r="R458" s="50">
        <v>19540</v>
      </c>
      <c r="S458" s="72">
        <f t="shared" si="66"/>
        <v>31.36</v>
      </c>
      <c r="T458" s="49" t="s">
        <v>27</v>
      </c>
      <c r="U458" s="49" t="s">
        <v>28</v>
      </c>
      <c r="V458" s="46" t="s">
        <v>56</v>
      </c>
      <c r="W458" s="46" t="s">
        <v>45</v>
      </c>
      <c r="X458" s="46" t="str">
        <f>IFERROR(VLOOKUP(W458,#REF!,38,FALSE),"")</f>
        <v/>
      </c>
      <c r="Z458" s="46" t="str">
        <f t="shared" si="67"/>
        <v>Rahman44127</v>
      </c>
      <c r="AA458" s="46" t="str">
        <f t="shared" si="68"/>
        <v>BMJ 04744127UTARADAY</v>
      </c>
      <c r="AB458" s="46" t="str">
        <f t="shared" si="69"/>
        <v>Rahman44127UTARADAY</v>
      </c>
      <c r="AC458" s="46" t="str">
        <f t="shared" si="70"/>
        <v>BMJ 04744127DAY</v>
      </c>
      <c r="AD458" s="46" t="str">
        <f t="shared" si="71"/>
        <v>Rahman44127DAY</v>
      </c>
    </row>
    <row r="459" spans="1:30" x14ac:dyDescent="0.3">
      <c r="A459" s="46">
        <v>1</v>
      </c>
      <c r="B459" s="46" t="s">
        <v>139</v>
      </c>
      <c r="C459" s="110">
        <v>44127</v>
      </c>
      <c r="D459" s="49" t="s">
        <v>20</v>
      </c>
      <c r="E459" s="74">
        <v>44127</v>
      </c>
      <c r="F459" s="49">
        <v>5086305</v>
      </c>
      <c r="G459" s="46" t="s">
        <v>21</v>
      </c>
      <c r="H459" s="46" t="s">
        <v>68</v>
      </c>
      <c r="I459" s="46" t="s">
        <v>54</v>
      </c>
      <c r="J459" s="46" t="s">
        <v>57</v>
      </c>
      <c r="K459" s="46" t="s">
        <v>43</v>
      </c>
      <c r="L459" s="46" t="str">
        <f t="shared" si="63"/>
        <v>AXOR4843</v>
      </c>
      <c r="M459" s="46" t="str">
        <f t="shared" si="64"/>
        <v>BTP</v>
      </c>
      <c r="N459" s="46" t="str">
        <f t="shared" si="65"/>
        <v>12 RODA</v>
      </c>
      <c r="O459" s="47">
        <v>0.66945601851851855</v>
      </c>
      <c r="P459" s="48">
        <v>0.66945601851851855</v>
      </c>
      <c r="Q459" s="50">
        <v>50360</v>
      </c>
      <c r="R459" s="50">
        <v>19540</v>
      </c>
      <c r="S459" s="72">
        <f t="shared" si="66"/>
        <v>30.82</v>
      </c>
      <c r="T459" s="49" t="s">
        <v>27</v>
      </c>
      <c r="U459" s="49" t="s">
        <v>28</v>
      </c>
      <c r="V459" s="46" t="s">
        <v>58</v>
      </c>
      <c r="W459" s="46" t="s">
        <v>45</v>
      </c>
      <c r="X459" s="46" t="str">
        <f>IFERROR(VLOOKUP(W459,#REF!,38,FALSE),"")</f>
        <v/>
      </c>
      <c r="Z459" s="46" t="str">
        <f t="shared" si="67"/>
        <v>Rahman44127</v>
      </c>
      <c r="AA459" s="46" t="str">
        <f t="shared" si="68"/>
        <v>BMJ 04744127UTARADAY</v>
      </c>
      <c r="AB459" s="46" t="str">
        <f t="shared" si="69"/>
        <v>Rahman44127UTARADAY</v>
      </c>
      <c r="AC459" s="46" t="str">
        <f t="shared" si="70"/>
        <v>BMJ 04744127DAY</v>
      </c>
      <c r="AD459" s="46" t="str">
        <f t="shared" si="71"/>
        <v>Rahman44127DAY</v>
      </c>
    </row>
    <row r="460" spans="1:30" x14ac:dyDescent="0.3">
      <c r="A460" s="46">
        <v>1</v>
      </c>
      <c r="B460" s="46" t="s">
        <v>139</v>
      </c>
      <c r="C460" s="110">
        <v>44127</v>
      </c>
      <c r="D460" s="49" t="s">
        <v>20</v>
      </c>
      <c r="E460" s="74">
        <v>44127</v>
      </c>
      <c r="F460" s="49">
        <v>5086409</v>
      </c>
      <c r="G460" s="46" t="s">
        <v>21</v>
      </c>
      <c r="H460" s="46" t="s">
        <v>68</v>
      </c>
      <c r="I460" s="46" t="s">
        <v>54</v>
      </c>
      <c r="J460" s="46" t="s">
        <v>57</v>
      </c>
      <c r="K460" s="46" t="s">
        <v>43</v>
      </c>
      <c r="L460" s="46" t="str">
        <f t="shared" si="63"/>
        <v>AXOR4843</v>
      </c>
      <c r="M460" s="46" t="str">
        <f t="shared" si="64"/>
        <v>BTP</v>
      </c>
      <c r="N460" s="46" t="str">
        <f t="shared" si="65"/>
        <v>12 RODA</v>
      </c>
      <c r="O460" s="47">
        <v>0.74400462962962965</v>
      </c>
      <c r="P460" s="48">
        <v>0.74400462962962965</v>
      </c>
      <c r="Q460" s="50">
        <v>51000</v>
      </c>
      <c r="R460" s="50">
        <v>19540</v>
      </c>
      <c r="S460" s="72">
        <f t="shared" si="66"/>
        <v>31.46</v>
      </c>
      <c r="T460" s="49" t="s">
        <v>27</v>
      </c>
      <c r="U460" s="49" t="s">
        <v>28</v>
      </c>
      <c r="V460" s="46" t="s">
        <v>56</v>
      </c>
      <c r="W460" s="46" t="s">
        <v>45</v>
      </c>
      <c r="X460" s="46" t="str">
        <f>IFERROR(VLOOKUP(W460,#REF!,38,FALSE),"")</f>
        <v/>
      </c>
      <c r="Z460" s="46" t="str">
        <f t="shared" si="67"/>
        <v>Rahman44127</v>
      </c>
      <c r="AA460" s="46" t="str">
        <f t="shared" si="68"/>
        <v>BMJ 04744127UTARADAY</v>
      </c>
      <c r="AB460" s="46" t="str">
        <f t="shared" si="69"/>
        <v>Rahman44127UTARADAY</v>
      </c>
      <c r="AC460" s="46" t="str">
        <f t="shared" si="70"/>
        <v>BMJ 04744127DAY</v>
      </c>
      <c r="AD460" s="46" t="str">
        <f t="shared" si="71"/>
        <v>Rahman44127DAY</v>
      </c>
    </row>
    <row r="461" spans="1:30" x14ac:dyDescent="0.3">
      <c r="A461" s="46">
        <v>1</v>
      </c>
      <c r="B461" s="46" t="s">
        <v>139</v>
      </c>
      <c r="C461" s="110">
        <v>44127</v>
      </c>
      <c r="D461" s="49" t="s">
        <v>20</v>
      </c>
      <c r="E461" s="74">
        <v>44127</v>
      </c>
      <c r="F461" s="49">
        <v>5085919</v>
      </c>
      <c r="G461" s="46" t="s">
        <v>21</v>
      </c>
      <c r="H461" s="46" t="s">
        <v>68</v>
      </c>
      <c r="I461" s="46" t="s">
        <v>54</v>
      </c>
      <c r="J461" s="46" t="s">
        <v>57</v>
      </c>
      <c r="K461" s="46" t="s">
        <v>51</v>
      </c>
      <c r="L461" s="46" t="str">
        <f t="shared" si="63"/>
        <v>AXOR4843</v>
      </c>
      <c r="M461" s="46" t="str">
        <f t="shared" si="64"/>
        <v>BTP</v>
      </c>
      <c r="N461" s="46" t="str">
        <f t="shared" si="65"/>
        <v>12 RODA</v>
      </c>
      <c r="O461" s="47">
        <v>0.36221064814814818</v>
      </c>
      <c r="P461" s="48">
        <v>0.36898148148148152</v>
      </c>
      <c r="Q461" s="50">
        <v>50660</v>
      </c>
      <c r="R461" s="50">
        <v>19340</v>
      </c>
      <c r="S461" s="72">
        <f t="shared" si="66"/>
        <v>31.32</v>
      </c>
      <c r="T461" s="49" t="s">
        <v>27</v>
      </c>
      <c r="U461" s="49" t="s">
        <v>28</v>
      </c>
      <c r="V461" s="46" t="s">
        <v>56</v>
      </c>
      <c r="W461" s="46" t="s">
        <v>52</v>
      </c>
      <c r="X461" s="46" t="str">
        <f>IFERROR(VLOOKUP(W461,#REF!,38,FALSE),"")</f>
        <v/>
      </c>
      <c r="Z461" s="46" t="str">
        <f t="shared" si="67"/>
        <v>Yudianto44127</v>
      </c>
      <c r="AA461" s="46" t="str">
        <f t="shared" si="68"/>
        <v>BMJ 04844127UTARADAY</v>
      </c>
      <c r="AB461" s="46" t="str">
        <f t="shared" si="69"/>
        <v>Yudianto44127UTARADAY</v>
      </c>
      <c r="AC461" s="46" t="str">
        <f t="shared" si="70"/>
        <v>BMJ 04844127DAY</v>
      </c>
      <c r="AD461" s="46" t="str">
        <f t="shared" si="71"/>
        <v>Yudianto44127DAY</v>
      </c>
    </row>
    <row r="462" spans="1:30" x14ac:dyDescent="0.3">
      <c r="A462" s="46">
        <v>1</v>
      </c>
      <c r="B462" s="46" t="s">
        <v>139</v>
      </c>
      <c r="C462" s="110">
        <v>44127</v>
      </c>
      <c r="D462" s="49" t="s">
        <v>20</v>
      </c>
      <c r="E462" s="74">
        <v>44127</v>
      </c>
      <c r="F462" s="49">
        <v>5086006</v>
      </c>
      <c r="G462" s="46" t="s">
        <v>21</v>
      </c>
      <c r="H462" s="46" t="s">
        <v>53</v>
      </c>
      <c r="I462" s="46" t="s">
        <v>54</v>
      </c>
      <c r="J462" s="46" t="s">
        <v>57</v>
      </c>
      <c r="K462" s="46" t="s">
        <v>51</v>
      </c>
      <c r="L462" s="46" t="str">
        <f t="shared" si="63"/>
        <v>AXOR4843</v>
      </c>
      <c r="M462" s="46" t="str">
        <f t="shared" si="64"/>
        <v>BTP</v>
      </c>
      <c r="N462" s="46" t="str">
        <f t="shared" si="65"/>
        <v>12 RODA</v>
      </c>
      <c r="O462" s="47">
        <v>0.42399305555555555</v>
      </c>
      <c r="P462" s="48">
        <v>0.42399305555555555</v>
      </c>
      <c r="Q462" s="50">
        <v>51760</v>
      </c>
      <c r="R462" s="50">
        <v>19340</v>
      </c>
      <c r="S462" s="72">
        <f t="shared" si="66"/>
        <v>32.42</v>
      </c>
      <c r="T462" s="49" t="s">
        <v>27</v>
      </c>
      <c r="U462" s="49" t="s">
        <v>28</v>
      </c>
      <c r="V462" s="46" t="s">
        <v>63</v>
      </c>
      <c r="W462" s="46" t="s">
        <v>52</v>
      </c>
      <c r="X462" s="46" t="str">
        <f>IFERROR(VLOOKUP(W462,#REF!,38,FALSE),"")</f>
        <v/>
      </c>
      <c r="Z462" s="46" t="str">
        <f t="shared" si="67"/>
        <v>Yudianto44127</v>
      </c>
      <c r="AA462" s="46" t="str">
        <f t="shared" si="68"/>
        <v>BMJ 04844127UTARADAY</v>
      </c>
      <c r="AB462" s="46" t="str">
        <f t="shared" si="69"/>
        <v>Yudianto44127UTARADAY</v>
      </c>
      <c r="AC462" s="46" t="str">
        <f t="shared" si="70"/>
        <v>BMJ 04844127DAY</v>
      </c>
      <c r="AD462" s="46" t="str">
        <f t="shared" si="71"/>
        <v>Yudianto44127DAY</v>
      </c>
    </row>
    <row r="463" spans="1:30" x14ac:dyDescent="0.3">
      <c r="A463" s="46">
        <v>1</v>
      </c>
      <c r="B463" s="46" t="s">
        <v>139</v>
      </c>
      <c r="C463" s="110">
        <v>44127</v>
      </c>
      <c r="D463" s="49" t="s">
        <v>20</v>
      </c>
      <c r="E463" s="74">
        <v>44127</v>
      </c>
      <c r="F463" s="49">
        <v>5086089</v>
      </c>
      <c r="G463" s="46" t="s">
        <v>21</v>
      </c>
      <c r="H463" s="46" t="s">
        <v>68</v>
      </c>
      <c r="I463" s="46" t="s">
        <v>54</v>
      </c>
      <c r="J463" s="46" t="s">
        <v>57</v>
      </c>
      <c r="K463" s="46" t="s">
        <v>51</v>
      </c>
      <c r="L463" s="46" t="str">
        <f t="shared" si="63"/>
        <v>AXOR4843</v>
      </c>
      <c r="M463" s="46" t="str">
        <f t="shared" si="64"/>
        <v>BTP</v>
      </c>
      <c r="N463" s="46" t="str">
        <f t="shared" si="65"/>
        <v>12 RODA</v>
      </c>
      <c r="O463" s="47">
        <v>0.48422453703703705</v>
      </c>
      <c r="P463" s="48">
        <v>0.48422453703703705</v>
      </c>
      <c r="Q463" s="50">
        <v>49560</v>
      </c>
      <c r="R463" s="50">
        <v>19340</v>
      </c>
      <c r="S463" s="72">
        <f t="shared" si="66"/>
        <v>30.22</v>
      </c>
      <c r="T463" s="49" t="s">
        <v>27</v>
      </c>
      <c r="U463" s="49" t="s">
        <v>28</v>
      </c>
      <c r="V463" s="46" t="s">
        <v>56</v>
      </c>
      <c r="W463" s="46" t="s">
        <v>52</v>
      </c>
      <c r="X463" s="46" t="str">
        <f>IFERROR(VLOOKUP(W463,#REF!,38,FALSE),"")</f>
        <v/>
      </c>
      <c r="Z463" s="46" t="str">
        <f t="shared" si="67"/>
        <v>Yudianto44127</v>
      </c>
      <c r="AA463" s="46" t="str">
        <f t="shared" si="68"/>
        <v>BMJ 04844127UTARADAY</v>
      </c>
      <c r="AB463" s="46" t="str">
        <f t="shared" si="69"/>
        <v>Yudianto44127UTARADAY</v>
      </c>
      <c r="AC463" s="46" t="str">
        <f t="shared" si="70"/>
        <v>BMJ 04844127DAY</v>
      </c>
      <c r="AD463" s="46" t="str">
        <f t="shared" si="71"/>
        <v>Yudianto44127DAY</v>
      </c>
    </row>
    <row r="464" spans="1:30" x14ac:dyDescent="0.3">
      <c r="A464" s="46">
        <v>1</v>
      </c>
      <c r="B464" s="46" t="s">
        <v>139</v>
      </c>
      <c r="C464" s="110">
        <v>44127</v>
      </c>
      <c r="D464" s="49" t="s">
        <v>20</v>
      </c>
      <c r="E464" s="74">
        <v>44127</v>
      </c>
      <c r="F464" s="49">
        <v>5086157</v>
      </c>
      <c r="G464" s="46" t="s">
        <v>21</v>
      </c>
      <c r="H464" s="46" t="s">
        <v>22</v>
      </c>
      <c r="I464" s="46" t="s">
        <v>48</v>
      </c>
      <c r="J464" s="46" t="s">
        <v>49</v>
      </c>
      <c r="K464" s="46" t="s">
        <v>51</v>
      </c>
      <c r="L464" s="46" t="str">
        <f t="shared" si="63"/>
        <v>AXOR4843</v>
      </c>
      <c r="M464" s="46" t="str">
        <f t="shared" si="64"/>
        <v>BTP</v>
      </c>
      <c r="N464" s="46" t="str">
        <f t="shared" si="65"/>
        <v>12 RODA</v>
      </c>
      <c r="O464" s="47">
        <v>0.54348379629629628</v>
      </c>
      <c r="P464" s="48">
        <v>0.54348379629629628</v>
      </c>
      <c r="Q464" s="50">
        <v>48700</v>
      </c>
      <c r="R464" s="50">
        <v>19340</v>
      </c>
      <c r="S464" s="72">
        <f t="shared" si="66"/>
        <v>29.36</v>
      </c>
      <c r="T464" s="49" t="s">
        <v>27</v>
      </c>
      <c r="U464" s="49" t="s">
        <v>28</v>
      </c>
      <c r="V464" s="46" t="s">
        <v>59</v>
      </c>
      <c r="W464" s="46" t="s">
        <v>52</v>
      </c>
      <c r="X464" s="46" t="str">
        <f>IFERROR(VLOOKUP(W464,#REF!,38,FALSE),"")</f>
        <v/>
      </c>
      <c r="Z464" s="46" t="str">
        <f t="shared" si="67"/>
        <v>Yudianto44127</v>
      </c>
      <c r="AA464" s="46" t="str">
        <f t="shared" si="68"/>
        <v>BMJ 04844127UTARADAY</v>
      </c>
      <c r="AB464" s="46" t="str">
        <f t="shared" si="69"/>
        <v>Yudianto44127UTARADAY</v>
      </c>
      <c r="AC464" s="46" t="str">
        <f t="shared" si="70"/>
        <v>BMJ 04844127DAY</v>
      </c>
      <c r="AD464" s="46" t="str">
        <f t="shared" si="71"/>
        <v>Yudianto44127DAY</v>
      </c>
    </row>
    <row r="465" spans="1:30" x14ac:dyDescent="0.3">
      <c r="A465" s="46">
        <v>1</v>
      </c>
      <c r="B465" s="46" t="s">
        <v>139</v>
      </c>
      <c r="C465" s="110">
        <v>44127</v>
      </c>
      <c r="D465" s="49" t="s">
        <v>20</v>
      </c>
      <c r="E465" s="74">
        <v>44127</v>
      </c>
      <c r="F465" s="49">
        <v>5086223</v>
      </c>
      <c r="G465" s="46" t="s">
        <v>21</v>
      </c>
      <c r="H465" s="46" t="s">
        <v>53</v>
      </c>
      <c r="I465" s="46" t="s">
        <v>54</v>
      </c>
      <c r="J465" s="46" t="s">
        <v>57</v>
      </c>
      <c r="K465" s="46" t="s">
        <v>51</v>
      </c>
      <c r="L465" s="46" t="str">
        <f t="shared" si="63"/>
        <v>AXOR4843</v>
      </c>
      <c r="M465" s="46" t="str">
        <f t="shared" si="64"/>
        <v>BTP</v>
      </c>
      <c r="N465" s="46" t="str">
        <f t="shared" si="65"/>
        <v>12 RODA</v>
      </c>
      <c r="O465" s="47">
        <v>0.60881944444444447</v>
      </c>
      <c r="P465" s="48">
        <v>0.60881944444444447</v>
      </c>
      <c r="Q465" s="50">
        <v>50500</v>
      </c>
      <c r="R465" s="50">
        <v>19340</v>
      </c>
      <c r="S465" s="72">
        <f t="shared" si="66"/>
        <v>31.16</v>
      </c>
      <c r="T465" s="49" t="s">
        <v>27</v>
      </c>
      <c r="U465" s="49" t="s">
        <v>28</v>
      </c>
      <c r="V465" s="46" t="s">
        <v>63</v>
      </c>
      <c r="W465" s="46" t="s">
        <v>52</v>
      </c>
      <c r="X465" s="46" t="str">
        <f>IFERROR(VLOOKUP(W465,#REF!,38,FALSE),"")</f>
        <v/>
      </c>
      <c r="Z465" s="46" t="str">
        <f t="shared" si="67"/>
        <v>Yudianto44127</v>
      </c>
      <c r="AA465" s="46" t="str">
        <f t="shared" si="68"/>
        <v>BMJ 04844127UTARADAY</v>
      </c>
      <c r="AB465" s="46" t="str">
        <f t="shared" si="69"/>
        <v>Yudianto44127UTARADAY</v>
      </c>
      <c r="AC465" s="46" t="str">
        <f t="shared" si="70"/>
        <v>BMJ 04844127DAY</v>
      </c>
      <c r="AD465" s="46" t="str">
        <f t="shared" si="71"/>
        <v>Yudianto44127DAY</v>
      </c>
    </row>
    <row r="466" spans="1:30" x14ac:dyDescent="0.3">
      <c r="A466" s="46">
        <v>1</v>
      </c>
      <c r="B466" s="46" t="s">
        <v>139</v>
      </c>
      <c r="C466" s="110">
        <v>44127</v>
      </c>
      <c r="D466" s="49" t="s">
        <v>20</v>
      </c>
      <c r="E466" s="74">
        <v>44127</v>
      </c>
      <c r="F466" s="49">
        <v>5086368</v>
      </c>
      <c r="G466" s="46" t="s">
        <v>39</v>
      </c>
      <c r="H466" s="46" t="s">
        <v>123</v>
      </c>
      <c r="I466" s="46" t="s">
        <v>113</v>
      </c>
      <c r="J466" s="46" t="s">
        <v>124</v>
      </c>
      <c r="K466" s="46" t="s">
        <v>51</v>
      </c>
      <c r="L466" s="46" t="str">
        <f t="shared" si="63"/>
        <v>AXOR4843</v>
      </c>
      <c r="M466" s="46" t="str">
        <f t="shared" si="64"/>
        <v>BTP</v>
      </c>
      <c r="N466" s="46" t="str">
        <f t="shared" si="65"/>
        <v>12 RODA</v>
      </c>
      <c r="O466" s="47">
        <v>0.70650462962962957</v>
      </c>
      <c r="P466" s="48">
        <v>0.70650462962962957</v>
      </c>
      <c r="Q466" s="50">
        <v>53680</v>
      </c>
      <c r="R466" s="50">
        <v>19340</v>
      </c>
      <c r="S466" s="72">
        <f t="shared" si="66"/>
        <v>34.340000000000003</v>
      </c>
      <c r="T466" s="49" t="s">
        <v>27</v>
      </c>
      <c r="U466" s="49" t="s">
        <v>28</v>
      </c>
      <c r="V466" s="46" t="s">
        <v>114</v>
      </c>
      <c r="W466" s="46" t="s">
        <v>52</v>
      </c>
      <c r="X466" s="46" t="str">
        <f>IFERROR(VLOOKUP(W466,#REF!,38,FALSE),"")</f>
        <v/>
      </c>
      <c r="Z466" s="46" t="str">
        <f t="shared" si="67"/>
        <v>Yudianto44127</v>
      </c>
      <c r="AA466" s="46" t="str">
        <f t="shared" si="68"/>
        <v>BMJ 04844127SELATANDAY</v>
      </c>
      <c r="AB466" s="46" t="str">
        <f t="shared" si="69"/>
        <v>Yudianto44127SELATANDAY</v>
      </c>
      <c r="AC466" s="46" t="str">
        <f t="shared" si="70"/>
        <v>BMJ 04844127DAY</v>
      </c>
      <c r="AD466" s="46" t="str">
        <f t="shared" si="71"/>
        <v>Yudianto44127DAY</v>
      </c>
    </row>
    <row r="467" spans="1:30" x14ac:dyDescent="0.3">
      <c r="A467" s="46">
        <v>1</v>
      </c>
      <c r="B467" s="46" t="s">
        <v>139</v>
      </c>
      <c r="C467" s="110">
        <v>44127</v>
      </c>
      <c r="D467" s="49" t="s">
        <v>20</v>
      </c>
      <c r="E467" s="74">
        <v>44127</v>
      </c>
      <c r="F467" s="49">
        <v>5086427</v>
      </c>
      <c r="G467" s="46" t="s">
        <v>21</v>
      </c>
      <c r="H467" s="46" t="s">
        <v>22</v>
      </c>
      <c r="I467" s="46" t="s">
        <v>48</v>
      </c>
      <c r="J467" s="46" t="s">
        <v>49</v>
      </c>
      <c r="K467" s="46" t="s">
        <v>51</v>
      </c>
      <c r="L467" s="46" t="str">
        <f t="shared" si="63"/>
        <v>AXOR4843</v>
      </c>
      <c r="M467" s="46" t="str">
        <f t="shared" si="64"/>
        <v>BTP</v>
      </c>
      <c r="N467" s="46" t="str">
        <f t="shared" si="65"/>
        <v>12 RODA</v>
      </c>
      <c r="O467" s="47">
        <v>0.76346064814814818</v>
      </c>
      <c r="P467" s="48">
        <v>0.76346064814814818</v>
      </c>
      <c r="Q467" s="50">
        <v>48060</v>
      </c>
      <c r="R467" s="50">
        <v>19340</v>
      </c>
      <c r="S467" s="72">
        <f t="shared" si="66"/>
        <v>28.72</v>
      </c>
      <c r="T467" s="49" t="s">
        <v>27</v>
      </c>
      <c r="U467" s="49" t="s">
        <v>28</v>
      </c>
      <c r="V467" s="46" t="s">
        <v>59</v>
      </c>
      <c r="W467" s="46" t="s">
        <v>52</v>
      </c>
      <c r="X467" s="46" t="str">
        <f>IFERROR(VLOOKUP(W467,#REF!,38,FALSE),"")</f>
        <v/>
      </c>
      <c r="Z467" s="46" t="str">
        <f t="shared" si="67"/>
        <v>Yudianto44127</v>
      </c>
      <c r="AA467" s="46" t="str">
        <f t="shared" si="68"/>
        <v>BMJ 04844127UTARADAY</v>
      </c>
      <c r="AB467" s="46" t="str">
        <f t="shared" si="69"/>
        <v>Yudianto44127UTARADAY</v>
      </c>
      <c r="AC467" s="46" t="str">
        <f t="shared" si="70"/>
        <v>BMJ 04844127DAY</v>
      </c>
      <c r="AD467" s="46" t="str">
        <f t="shared" si="71"/>
        <v>Yudianto44127DAY</v>
      </c>
    </row>
    <row r="468" spans="1:30" x14ac:dyDescent="0.3">
      <c r="A468" s="46">
        <v>1</v>
      </c>
      <c r="B468" s="46" t="s">
        <v>139</v>
      </c>
      <c r="C468" s="110">
        <v>44127</v>
      </c>
      <c r="D468" s="49" t="s">
        <v>20</v>
      </c>
      <c r="E468" s="74">
        <v>44127</v>
      </c>
      <c r="F468" s="49">
        <v>5085922</v>
      </c>
      <c r="G468" s="46" t="s">
        <v>21</v>
      </c>
      <c r="H468" s="46" t="s">
        <v>68</v>
      </c>
      <c r="I468" s="46" t="s">
        <v>54</v>
      </c>
      <c r="J468" s="46" t="s">
        <v>57</v>
      </c>
      <c r="K468" s="46" t="s">
        <v>61</v>
      </c>
      <c r="L468" s="46" t="str">
        <f t="shared" si="63"/>
        <v>AXOR4843</v>
      </c>
      <c r="M468" s="46" t="str">
        <f t="shared" si="64"/>
        <v>BTP</v>
      </c>
      <c r="N468" s="46" t="str">
        <f t="shared" si="65"/>
        <v>12 RODA</v>
      </c>
      <c r="O468" s="47">
        <v>0.36502314814814812</v>
      </c>
      <c r="P468" s="48">
        <v>0.37233796296296301</v>
      </c>
      <c r="Q468" s="50">
        <v>49940</v>
      </c>
      <c r="R468" s="50">
        <v>19460</v>
      </c>
      <c r="S468" s="72">
        <f t="shared" si="66"/>
        <v>30.48</v>
      </c>
      <c r="T468" s="49" t="s">
        <v>27</v>
      </c>
      <c r="U468" s="49" t="s">
        <v>28</v>
      </c>
      <c r="V468" s="46" t="s">
        <v>32</v>
      </c>
      <c r="W468" s="46" t="s">
        <v>62</v>
      </c>
      <c r="X468" s="46" t="str">
        <f>IFERROR(VLOOKUP(W468,#REF!,38,FALSE),"")</f>
        <v/>
      </c>
      <c r="Z468" s="46" t="str">
        <f t="shared" si="67"/>
        <v>Agus Suwantono44127</v>
      </c>
      <c r="AA468" s="46" t="str">
        <f t="shared" si="68"/>
        <v>BMJ 05044127UTARADAY</v>
      </c>
      <c r="AB468" s="46" t="str">
        <f t="shared" si="69"/>
        <v>Agus Suwantono44127UTARADAY</v>
      </c>
      <c r="AC468" s="46" t="str">
        <f t="shared" si="70"/>
        <v>BMJ 05044127DAY</v>
      </c>
      <c r="AD468" s="46" t="str">
        <f t="shared" si="71"/>
        <v>Agus Suwantono44127DAY</v>
      </c>
    </row>
    <row r="469" spans="1:30" x14ac:dyDescent="0.3">
      <c r="A469" s="46">
        <v>1</v>
      </c>
      <c r="B469" s="46" t="s">
        <v>139</v>
      </c>
      <c r="C469" s="110">
        <v>44127</v>
      </c>
      <c r="D469" s="49" t="s">
        <v>20</v>
      </c>
      <c r="E469" s="74">
        <v>44127</v>
      </c>
      <c r="F469" s="49">
        <v>5086015</v>
      </c>
      <c r="G469" s="46" t="s">
        <v>21</v>
      </c>
      <c r="H469" s="46" t="s">
        <v>68</v>
      </c>
      <c r="I469" s="46" t="s">
        <v>54</v>
      </c>
      <c r="J469" s="46" t="s">
        <v>57</v>
      </c>
      <c r="K469" s="46" t="s">
        <v>61</v>
      </c>
      <c r="L469" s="46" t="str">
        <f t="shared" si="63"/>
        <v>AXOR4843</v>
      </c>
      <c r="M469" s="46" t="str">
        <f t="shared" si="64"/>
        <v>BTP</v>
      </c>
      <c r="N469" s="46" t="str">
        <f t="shared" si="65"/>
        <v>12 RODA</v>
      </c>
      <c r="O469" s="47">
        <v>0.42797453703703708</v>
      </c>
      <c r="P469" s="48">
        <v>0.42797453703703708</v>
      </c>
      <c r="Q469" s="50">
        <v>50280</v>
      </c>
      <c r="R469" s="50">
        <v>19460</v>
      </c>
      <c r="S469" s="72">
        <f t="shared" si="66"/>
        <v>30.82</v>
      </c>
      <c r="T469" s="49" t="s">
        <v>27</v>
      </c>
      <c r="U469" s="49" t="s">
        <v>28</v>
      </c>
      <c r="V469" s="46" t="s">
        <v>32</v>
      </c>
      <c r="W469" s="46" t="s">
        <v>62</v>
      </c>
      <c r="X469" s="46" t="str">
        <f>IFERROR(VLOOKUP(W469,#REF!,38,FALSE),"")</f>
        <v/>
      </c>
      <c r="Z469" s="46" t="str">
        <f t="shared" si="67"/>
        <v>Agus Suwantono44127</v>
      </c>
      <c r="AA469" s="46" t="str">
        <f t="shared" si="68"/>
        <v>BMJ 05044127UTARADAY</v>
      </c>
      <c r="AB469" s="46" t="str">
        <f t="shared" si="69"/>
        <v>Agus Suwantono44127UTARADAY</v>
      </c>
      <c r="AC469" s="46" t="str">
        <f t="shared" si="70"/>
        <v>BMJ 05044127DAY</v>
      </c>
      <c r="AD469" s="46" t="str">
        <f t="shared" si="71"/>
        <v>Agus Suwantono44127DAY</v>
      </c>
    </row>
    <row r="470" spans="1:30" x14ac:dyDescent="0.3">
      <c r="A470" s="46">
        <v>1</v>
      </c>
      <c r="B470" s="46" t="s">
        <v>139</v>
      </c>
      <c r="C470" s="110">
        <v>44127</v>
      </c>
      <c r="D470" s="49" t="s">
        <v>20</v>
      </c>
      <c r="E470" s="74">
        <v>44127</v>
      </c>
      <c r="F470" s="49">
        <v>5086099</v>
      </c>
      <c r="G470" s="46" t="s">
        <v>21</v>
      </c>
      <c r="H470" s="46" t="s">
        <v>68</v>
      </c>
      <c r="I470" s="46" t="s">
        <v>54</v>
      </c>
      <c r="J470" s="46" t="s">
        <v>57</v>
      </c>
      <c r="K470" s="46" t="s">
        <v>61</v>
      </c>
      <c r="L470" s="46" t="str">
        <f t="shared" si="63"/>
        <v>AXOR4843</v>
      </c>
      <c r="M470" s="46" t="str">
        <f t="shared" si="64"/>
        <v>BTP</v>
      </c>
      <c r="N470" s="46" t="str">
        <f t="shared" si="65"/>
        <v>12 RODA</v>
      </c>
      <c r="O470" s="47">
        <v>0.49059027777777775</v>
      </c>
      <c r="P470" s="48">
        <v>0.49059027777777775</v>
      </c>
      <c r="Q470" s="50">
        <v>50500</v>
      </c>
      <c r="R470" s="50">
        <v>19460</v>
      </c>
      <c r="S470" s="72">
        <f t="shared" si="66"/>
        <v>31.04</v>
      </c>
      <c r="T470" s="49" t="s">
        <v>27</v>
      </c>
      <c r="U470" s="49" t="s">
        <v>28</v>
      </c>
      <c r="V470" s="46" t="s">
        <v>32</v>
      </c>
      <c r="W470" s="46" t="s">
        <v>62</v>
      </c>
      <c r="X470" s="46" t="str">
        <f>IFERROR(VLOOKUP(W470,#REF!,38,FALSE),"")</f>
        <v/>
      </c>
      <c r="Z470" s="46" t="str">
        <f t="shared" si="67"/>
        <v>Agus Suwantono44127</v>
      </c>
      <c r="AA470" s="46" t="str">
        <f t="shared" si="68"/>
        <v>BMJ 05044127UTARADAY</v>
      </c>
      <c r="AB470" s="46" t="str">
        <f t="shared" si="69"/>
        <v>Agus Suwantono44127UTARADAY</v>
      </c>
      <c r="AC470" s="46" t="str">
        <f t="shared" si="70"/>
        <v>BMJ 05044127DAY</v>
      </c>
      <c r="AD470" s="46" t="str">
        <f t="shared" si="71"/>
        <v>Agus Suwantono44127DAY</v>
      </c>
    </row>
    <row r="471" spans="1:30" x14ac:dyDescent="0.3">
      <c r="A471" s="46">
        <v>1</v>
      </c>
      <c r="B471" s="46" t="s">
        <v>139</v>
      </c>
      <c r="C471" s="110">
        <v>44127</v>
      </c>
      <c r="D471" s="49" t="s">
        <v>20</v>
      </c>
      <c r="E471" s="74">
        <v>44127</v>
      </c>
      <c r="F471" s="49">
        <v>5086193</v>
      </c>
      <c r="G471" s="46" t="s">
        <v>21</v>
      </c>
      <c r="H471" s="46" t="s">
        <v>68</v>
      </c>
      <c r="I471" s="46" t="s">
        <v>54</v>
      </c>
      <c r="J471" s="46" t="s">
        <v>57</v>
      </c>
      <c r="K471" s="46" t="s">
        <v>61</v>
      </c>
      <c r="L471" s="46" t="str">
        <f t="shared" si="63"/>
        <v>AXOR4843</v>
      </c>
      <c r="M471" s="46" t="str">
        <f t="shared" si="64"/>
        <v>BTP</v>
      </c>
      <c r="N471" s="46" t="str">
        <f t="shared" si="65"/>
        <v>12 RODA</v>
      </c>
      <c r="O471" s="47">
        <v>0.58690972222222226</v>
      </c>
      <c r="P471" s="48">
        <v>0.58690972222222226</v>
      </c>
      <c r="Q471" s="50">
        <v>49840</v>
      </c>
      <c r="R471" s="50">
        <v>19460</v>
      </c>
      <c r="S471" s="72">
        <f t="shared" si="66"/>
        <v>30.38</v>
      </c>
      <c r="T471" s="49" t="s">
        <v>27</v>
      </c>
      <c r="U471" s="49" t="s">
        <v>28</v>
      </c>
      <c r="V471" s="46" t="s">
        <v>60</v>
      </c>
      <c r="W471" s="46" t="s">
        <v>62</v>
      </c>
      <c r="X471" s="46" t="str">
        <f>IFERROR(VLOOKUP(W471,#REF!,38,FALSE),"")</f>
        <v/>
      </c>
      <c r="Z471" s="46" t="str">
        <f t="shared" si="67"/>
        <v>Agus Suwantono44127</v>
      </c>
      <c r="AA471" s="46" t="str">
        <f t="shared" si="68"/>
        <v>BMJ 05044127UTARADAY</v>
      </c>
      <c r="AB471" s="46" t="str">
        <f t="shared" si="69"/>
        <v>Agus Suwantono44127UTARADAY</v>
      </c>
      <c r="AC471" s="46" t="str">
        <f t="shared" si="70"/>
        <v>BMJ 05044127DAY</v>
      </c>
      <c r="AD471" s="46" t="str">
        <f t="shared" si="71"/>
        <v>Agus Suwantono44127DAY</v>
      </c>
    </row>
    <row r="472" spans="1:30" x14ac:dyDescent="0.3">
      <c r="A472" s="46">
        <v>1</v>
      </c>
      <c r="B472" s="46" t="s">
        <v>139</v>
      </c>
      <c r="C472" s="110">
        <v>44127</v>
      </c>
      <c r="D472" s="49" t="s">
        <v>20</v>
      </c>
      <c r="E472" s="74">
        <v>44127</v>
      </c>
      <c r="F472" s="49">
        <v>5086334</v>
      </c>
      <c r="G472" s="46" t="s">
        <v>39</v>
      </c>
      <c r="H472" s="46" t="s">
        <v>123</v>
      </c>
      <c r="I472" s="46" t="s">
        <v>132</v>
      </c>
      <c r="J472" s="46" t="s">
        <v>124</v>
      </c>
      <c r="K472" s="46" t="s">
        <v>61</v>
      </c>
      <c r="L472" s="46" t="str">
        <f t="shared" si="63"/>
        <v>AXOR4843</v>
      </c>
      <c r="M472" s="46" t="str">
        <f t="shared" si="64"/>
        <v>BTP</v>
      </c>
      <c r="N472" s="46" t="str">
        <f t="shared" si="65"/>
        <v>12 RODA</v>
      </c>
      <c r="O472" s="47">
        <v>0.6856944444444445</v>
      </c>
      <c r="P472" s="48">
        <v>0.6856944444444445</v>
      </c>
      <c r="Q472" s="50">
        <v>52440</v>
      </c>
      <c r="R472" s="50">
        <v>19460</v>
      </c>
      <c r="S472" s="72">
        <f t="shared" si="66"/>
        <v>32.979999999999997</v>
      </c>
      <c r="T472" s="49" t="s">
        <v>27</v>
      </c>
      <c r="U472" s="49" t="s">
        <v>28</v>
      </c>
      <c r="V472" s="46" t="s">
        <v>142</v>
      </c>
      <c r="W472" s="46" t="s">
        <v>62</v>
      </c>
      <c r="X472" s="46" t="str">
        <f>IFERROR(VLOOKUP(W472,#REF!,38,FALSE),"")</f>
        <v/>
      </c>
      <c r="Z472" s="46" t="str">
        <f t="shared" si="67"/>
        <v>Agus Suwantono44127</v>
      </c>
      <c r="AA472" s="46" t="str">
        <f t="shared" si="68"/>
        <v>BMJ 05044127SELATANDAY</v>
      </c>
      <c r="AB472" s="46" t="str">
        <f t="shared" si="69"/>
        <v>Agus Suwantono44127SELATANDAY</v>
      </c>
      <c r="AC472" s="46" t="str">
        <f t="shared" si="70"/>
        <v>BMJ 05044127DAY</v>
      </c>
      <c r="AD472" s="46" t="str">
        <f t="shared" si="71"/>
        <v>Agus Suwantono44127DAY</v>
      </c>
    </row>
    <row r="473" spans="1:30" x14ac:dyDescent="0.3">
      <c r="A473" s="46">
        <v>1</v>
      </c>
      <c r="B473" s="46" t="s">
        <v>139</v>
      </c>
      <c r="C473" s="110">
        <v>44127</v>
      </c>
      <c r="D473" s="49" t="s">
        <v>20</v>
      </c>
      <c r="E473" s="74">
        <v>44127</v>
      </c>
      <c r="F473" s="49">
        <v>5086414</v>
      </c>
      <c r="G473" s="46" t="s">
        <v>21</v>
      </c>
      <c r="H473" s="46" t="s">
        <v>22</v>
      </c>
      <c r="I473" s="46" t="s">
        <v>48</v>
      </c>
      <c r="J473" s="46" t="s">
        <v>49</v>
      </c>
      <c r="K473" s="46" t="s">
        <v>61</v>
      </c>
      <c r="L473" s="46" t="str">
        <f t="shared" si="63"/>
        <v>AXOR4843</v>
      </c>
      <c r="M473" s="46" t="str">
        <f t="shared" si="64"/>
        <v>BTP</v>
      </c>
      <c r="N473" s="46" t="str">
        <f t="shared" si="65"/>
        <v>12 RODA</v>
      </c>
      <c r="O473" s="47">
        <v>0.74829861111111118</v>
      </c>
      <c r="P473" s="48">
        <v>0.74829861111111118</v>
      </c>
      <c r="Q473" s="50">
        <v>48860</v>
      </c>
      <c r="R473" s="50">
        <v>19460</v>
      </c>
      <c r="S473" s="72">
        <f t="shared" si="66"/>
        <v>29.4</v>
      </c>
      <c r="T473" s="49" t="s">
        <v>27</v>
      </c>
      <c r="U473" s="49" t="s">
        <v>28</v>
      </c>
      <c r="V473" s="46" t="s">
        <v>29</v>
      </c>
      <c r="W473" s="46" t="s">
        <v>62</v>
      </c>
      <c r="X473" s="46" t="str">
        <f>IFERROR(VLOOKUP(W473,#REF!,38,FALSE),"")</f>
        <v/>
      </c>
      <c r="Z473" s="46" t="str">
        <f t="shared" si="67"/>
        <v>Agus Suwantono44127</v>
      </c>
      <c r="AA473" s="46" t="str">
        <f t="shared" si="68"/>
        <v>BMJ 05044127UTARADAY</v>
      </c>
      <c r="AB473" s="46" t="str">
        <f t="shared" si="69"/>
        <v>Agus Suwantono44127UTARADAY</v>
      </c>
      <c r="AC473" s="46" t="str">
        <f t="shared" si="70"/>
        <v>BMJ 05044127DAY</v>
      </c>
      <c r="AD473" s="46" t="str">
        <f t="shared" si="71"/>
        <v>Agus Suwantono44127DAY</v>
      </c>
    </row>
    <row r="474" spans="1:30" x14ac:dyDescent="0.3">
      <c r="A474" s="46">
        <v>1</v>
      </c>
      <c r="B474" s="46" t="s">
        <v>139</v>
      </c>
      <c r="C474" s="110">
        <v>44127</v>
      </c>
      <c r="D474" s="49" t="s">
        <v>20</v>
      </c>
      <c r="E474" s="74">
        <v>44127</v>
      </c>
      <c r="F474" s="49">
        <v>5085965</v>
      </c>
      <c r="G474" s="46" t="s">
        <v>21</v>
      </c>
      <c r="H474" s="46" t="s">
        <v>22</v>
      </c>
      <c r="I474" s="46" t="s">
        <v>48</v>
      </c>
      <c r="J474" s="46" t="s">
        <v>49</v>
      </c>
      <c r="K474" s="46" t="s">
        <v>66</v>
      </c>
      <c r="L474" s="46" t="str">
        <f t="shared" si="63"/>
        <v>FM260JD</v>
      </c>
      <c r="M474" s="46" t="str">
        <f t="shared" si="64"/>
        <v>SS</v>
      </c>
      <c r="N474" s="46" t="str">
        <f t="shared" si="65"/>
        <v>10 RODA</v>
      </c>
      <c r="O474" s="47">
        <v>0.39572916666666669</v>
      </c>
      <c r="P474" s="48">
        <v>0.40181712962962962</v>
      </c>
      <c r="Q474" s="50">
        <v>37520</v>
      </c>
      <c r="R474" s="50">
        <v>14480</v>
      </c>
      <c r="S474" s="72">
        <f t="shared" si="66"/>
        <v>23.04</v>
      </c>
      <c r="T474" s="49" t="s">
        <v>27</v>
      </c>
      <c r="U474" s="49" t="s">
        <v>28</v>
      </c>
      <c r="V474" s="46" t="s">
        <v>127</v>
      </c>
      <c r="W474" s="46" t="s">
        <v>74</v>
      </c>
      <c r="X474" s="46" t="str">
        <f>IFERROR(VLOOKUP(W474,#REF!,38,FALSE),"")</f>
        <v/>
      </c>
      <c r="Z474" s="46" t="str">
        <f t="shared" si="67"/>
        <v>Alrandi44127</v>
      </c>
      <c r="AA474" s="46" t="str">
        <f t="shared" si="68"/>
        <v>BMJ 05344127UTARADAY</v>
      </c>
      <c r="AB474" s="46" t="str">
        <f t="shared" si="69"/>
        <v>Alrandi44127UTARADAY</v>
      </c>
      <c r="AC474" s="46" t="str">
        <f t="shared" si="70"/>
        <v>BMJ 05344127DAY</v>
      </c>
      <c r="AD474" s="46" t="str">
        <f t="shared" si="71"/>
        <v>Alrandi44127DAY</v>
      </c>
    </row>
    <row r="475" spans="1:30" x14ac:dyDescent="0.3">
      <c r="A475" s="46">
        <v>1</v>
      </c>
      <c r="B475" s="46" t="s">
        <v>139</v>
      </c>
      <c r="C475" s="110">
        <v>44127</v>
      </c>
      <c r="D475" s="49" t="s">
        <v>20</v>
      </c>
      <c r="E475" s="74">
        <v>44127</v>
      </c>
      <c r="F475" s="49">
        <v>5086058</v>
      </c>
      <c r="G475" s="46" t="s">
        <v>21</v>
      </c>
      <c r="H475" s="46" t="s">
        <v>22</v>
      </c>
      <c r="I475" s="46" t="s">
        <v>48</v>
      </c>
      <c r="J475" s="46" t="s">
        <v>49</v>
      </c>
      <c r="K475" s="46" t="s">
        <v>66</v>
      </c>
      <c r="L475" s="46" t="str">
        <f t="shared" si="63"/>
        <v>FM260JD</v>
      </c>
      <c r="M475" s="46" t="str">
        <f t="shared" si="64"/>
        <v>SS</v>
      </c>
      <c r="N475" s="46" t="str">
        <f t="shared" si="65"/>
        <v>10 RODA</v>
      </c>
      <c r="O475" s="47">
        <v>0.45914351851851848</v>
      </c>
      <c r="P475" s="48">
        <v>0.45914351851851848</v>
      </c>
      <c r="Q475" s="50">
        <v>37660</v>
      </c>
      <c r="R475" s="50">
        <v>14480</v>
      </c>
      <c r="S475" s="72">
        <f t="shared" si="66"/>
        <v>23.18</v>
      </c>
      <c r="T475" s="49" t="s">
        <v>27</v>
      </c>
      <c r="U475" s="49" t="s">
        <v>28</v>
      </c>
      <c r="V475" s="46" t="s">
        <v>29</v>
      </c>
      <c r="W475" s="46" t="s">
        <v>74</v>
      </c>
      <c r="X475" s="46" t="str">
        <f>IFERROR(VLOOKUP(W475,#REF!,38,FALSE),"")</f>
        <v/>
      </c>
      <c r="Z475" s="46" t="str">
        <f t="shared" si="67"/>
        <v>Alrandi44127</v>
      </c>
      <c r="AA475" s="46" t="str">
        <f t="shared" si="68"/>
        <v>BMJ 05344127UTARADAY</v>
      </c>
      <c r="AB475" s="46" t="str">
        <f t="shared" si="69"/>
        <v>Alrandi44127UTARADAY</v>
      </c>
      <c r="AC475" s="46" t="str">
        <f t="shared" si="70"/>
        <v>BMJ 05344127DAY</v>
      </c>
      <c r="AD475" s="46" t="str">
        <f t="shared" si="71"/>
        <v>Alrandi44127DAY</v>
      </c>
    </row>
    <row r="476" spans="1:30" x14ac:dyDescent="0.3">
      <c r="A476" s="46">
        <v>1</v>
      </c>
      <c r="B476" s="46" t="s">
        <v>139</v>
      </c>
      <c r="C476" s="110">
        <v>44127</v>
      </c>
      <c r="D476" s="49" t="s">
        <v>20</v>
      </c>
      <c r="E476" s="74">
        <v>44127</v>
      </c>
      <c r="F476" s="49">
        <v>5086142</v>
      </c>
      <c r="G476" s="46" t="s">
        <v>21</v>
      </c>
      <c r="H476" s="46" t="s">
        <v>22</v>
      </c>
      <c r="I476" s="46" t="s">
        <v>48</v>
      </c>
      <c r="J476" s="46" t="s">
        <v>49</v>
      </c>
      <c r="K476" s="46" t="s">
        <v>66</v>
      </c>
      <c r="L476" s="46" t="str">
        <f t="shared" si="63"/>
        <v>FM260JD</v>
      </c>
      <c r="M476" s="46" t="str">
        <f t="shared" si="64"/>
        <v>SS</v>
      </c>
      <c r="N476" s="46" t="str">
        <f t="shared" si="65"/>
        <v>10 RODA</v>
      </c>
      <c r="O476" s="47">
        <v>0.52915509259259264</v>
      </c>
      <c r="P476" s="48">
        <v>0.52915509259259264</v>
      </c>
      <c r="Q476" s="50">
        <v>37480</v>
      </c>
      <c r="R476" s="50">
        <v>14480</v>
      </c>
      <c r="S476" s="72">
        <f t="shared" si="66"/>
        <v>23</v>
      </c>
      <c r="T476" s="49" t="s">
        <v>27</v>
      </c>
      <c r="U476" s="49" t="s">
        <v>28</v>
      </c>
      <c r="V476" s="46" t="s">
        <v>70</v>
      </c>
      <c r="W476" s="46" t="s">
        <v>74</v>
      </c>
      <c r="X476" s="46" t="str">
        <f>IFERROR(VLOOKUP(W476,#REF!,38,FALSE),"")</f>
        <v/>
      </c>
      <c r="Z476" s="46" t="str">
        <f t="shared" si="67"/>
        <v>Alrandi44127</v>
      </c>
      <c r="AA476" s="46" t="str">
        <f t="shared" si="68"/>
        <v>BMJ 05344127UTARADAY</v>
      </c>
      <c r="AB476" s="46" t="str">
        <f t="shared" si="69"/>
        <v>Alrandi44127UTARADAY</v>
      </c>
      <c r="AC476" s="46" t="str">
        <f t="shared" si="70"/>
        <v>BMJ 05344127DAY</v>
      </c>
      <c r="AD476" s="46" t="str">
        <f t="shared" si="71"/>
        <v>Alrandi44127DAY</v>
      </c>
    </row>
    <row r="477" spans="1:30" x14ac:dyDescent="0.3">
      <c r="A477" s="46">
        <v>1</v>
      </c>
      <c r="B477" s="46" t="s">
        <v>139</v>
      </c>
      <c r="C477" s="110">
        <v>44127</v>
      </c>
      <c r="D477" s="49" t="s">
        <v>20</v>
      </c>
      <c r="E477" s="74">
        <v>44127</v>
      </c>
      <c r="F477" s="49">
        <v>5086263</v>
      </c>
      <c r="G477" s="46" t="s">
        <v>21</v>
      </c>
      <c r="H477" s="46" t="s">
        <v>22</v>
      </c>
      <c r="I477" s="46" t="s">
        <v>48</v>
      </c>
      <c r="J477" s="46" t="s">
        <v>49</v>
      </c>
      <c r="K477" s="46" t="s">
        <v>66</v>
      </c>
      <c r="L477" s="46" t="str">
        <f t="shared" si="63"/>
        <v>FM260JD</v>
      </c>
      <c r="M477" s="46" t="str">
        <f t="shared" si="64"/>
        <v>SS</v>
      </c>
      <c r="N477" s="46" t="str">
        <f t="shared" si="65"/>
        <v>10 RODA</v>
      </c>
      <c r="O477" s="47">
        <v>0.63026620370370368</v>
      </c>
      <c r="P477" s="48">
        <v>0.63026620370370368</v>
      </c>
      <c r="Q477" s="50">
        <v>36700</v>
      </c>
      <c r="R477" s="50">
        <v>14480</v>
      </c>
      <c r="S477" s="72">
        <f t="shared" si="66"/>
        <v>22.22</v>
      </c>
      <c r="T477" s="49" t="s">
        <v>27</v>
      </c>
      <c r="U477" s="49" t="s">
        <v>28</v>
      </c>
      <c r="V477" s="46" t="s">
        <v>70</v>
      </c>
      <c r="W477" s="46" t="s">
        <v>74</v>
      </c>
      <c r="X477" s="46" t="str">
        <f>IFERROR(VLOOKUP(W477,#REF!,38,FALSE),"")</f>
        <v/>
      </c>
      <c r="Z477" s="46" t="str">
        <f t="shared" si="67"/>
        <v>Alrandi44127</v>
      </c>
      <c r="AA477" s="46" t="str">
        <f t="shared" si="68"/>
        <v>BMJ 05344127UTARADAY</v>
      </c>
      <c r="AB477" s="46" t="str">
        <f t="shared" si="69"/>
        <v>Alrandi44127UTARADAY</v>
      </c>
      <c r="AC477" s="46" t="str">
        <f t="shared" si="70"/>
        <v>BMJ 05344127DAY</v>
      </c>
      <c r="AD477" s="46" t="str">
        <f t="shared" si="71"/>
        <v>Alrandi44127DAY</v>
      </c>
    </row>
    <row r="478" spans="1:30" x14ac:dyDescent="0.3">
      <c r="A478" s="46">
        <v>1</v>
      </c>
      <c r="B478" s="46" t="s">
        <v>139</v>
      </c>
      <c r="C478" s="110">
        <v>44127</v>
      </c>
      <c r="D478" s="49" t="s">
        <v>20</v>
      </c>
      <c r="E478" s="74">
        <v>44127</v>
      </c>
      <c r="F478" s="49">
        <v>5086347</v>
      </c>
      <c r="G478" s="46" t="s">
        <v>21</v>
      </c>
      <c r="H478" s="46" t="s">
        <v>22</v>
      </c>
      <c r="I478" s="46" t="s">
        <v>48</v>
      </c>
      <c r="J478" s="46" t="s">
        <v>49</v>
      </c>
      <c r="K478" s="46" t="s">
        <v>66</v>
      </c>
      <c r="L478" s="46" t="str">
        <f t="shared" si="63"/>
        <v>FM260JD</v>
      </c>
      <c r="M478" s="46" t="str">
        <f t="shared" si="64"/>
        <v>SS</v>
      </c>
      <c r="N478" s="46" t="str">
        <f t="shared" si="65"/>
        <v>10 RODA</v>
      </c>
      <c r="O478" s="47">
        <v>0.69295138888888896</v>
      </c>
      <c r="P478" s="48">
        <v>0.69295138888888896</v>
      </c>
      <c r="Q478" s="50">
        <v>36680</v>
      </c>
      <c r="R478" s="50">
        <v>14480</v>
      </c>
      <c r="S478" s="72">
        <f t="shared" si="66"/>
        <v>22.2</v>
      </c>
      <c r="T478" s="49" t="s">
        <v>27</v>
      </c>
      <c r="U478" s="49" t="s">
        <v>28</v>
      </c>
      <c r="V478" s="46" t="s">
        <v>70</v>
      </c>
      <c r="W478" s="46" t="s">
        <v>74</v>
      </c>
      <c r="X478" s="46" t="str">
        <f>IFERROR(VLOOKUP(W478,#REF!,38,FALSE),"")</f>
        <v/>
      </c>
      <c r="Z478" s="46" t="str">
        <f t="shared" si="67"/>
        <v>Alrandi44127</v>
      </c>
      <c r="AA478" s="46" t="str">
        <f t="shared" si="68"/>
        <v>BMJ 05344127UTARADAY</v>
      </c>
      <c r="AB478" s="46" t="str">
        <f t="shared" si="69"/>
        <v>Alrandi44127UTARADAY</v>
      </c>
      <c r="AC478" s="46" t="str">
        <f t="shared" si="70"/>
        <v>BMJ 05344127DAY</v>
      </c>
      <c r="AD478" s="46" t="str">
        <f t="shared" si="71"/>
        <v>Alrandi44127DAY</v>
      </c>
    </row>
    <row r="479" spans="1:30" x14ac:dyDescent="0.3">
      <c r="A479" s="46">
        <v>1</v>
      </c>
      <c r="B479" s="46" t="s">
        <v>139</v>
      </c>
      <c r="C479" s="110">
        <v>44127</v>
      </c>
      <c r="D479" s="49" t="s">
        <v>20</v>
      </c>
      <c r="E479" s="74">
        <v>44127</v>
      </c>
      <c r="F479" s="49">
        <v>5086420</v>
      </c>
      <c r="G479" s="46" t="s">
        <v>21</v>
      </c>
      <c r="H479" s="46" t="s">
        <v>22</v>
      </c>
      <c r="I479" s="46" t="s">
        <v>48</v>
      </c>
      <c r="J479" s="46" t="s">
        <v>49</v>
      </c>
      <c r="K479" s="46" t="s">
        <v>66</v>
      </c>
      <c r="L479" s="46" t="str">
        <f t="shared" si="63"/>
        <v>FM260JD</v>
      </c>
      <c r="M479" s="46" t="str">
        <f t="shared" si="64"/>
        <v>SS</v>
      </c>
      <c r="N479" s="46" t="str">
        <f t="shared" si="65"/>
        <v>10 RODA</v>
      </c>
      <c r="O479" s="47">
        <v>0.75768518518518524</v>
      </c>
      <c r="P479" s="48">
        <v>0.75768518518518524</v>
      </c>
      <c r="Q479" s="50">
        <v>37960</v>
      </c>
      <c r="R479" s="50">
        <v>14480</v>
      </c>
      <c r="S479" s="72">
        <f t="shared" si="66"/>
        <v>23.48</v>
      </c>
      <c r="T479" s="49" t="s">
        <v>27</v>
      </c>
      <c r="U479" s="49" t="s">
        <v>28</v>
      </c>
      <c r="V479" s="46" t="s">
        <v>59</v>
      </c>
      <c r="W479" s="46" t="s">
        <v>74</v>
      </c>
      <c r="X479" s="46" t="str">
        <f>IFERROR(VLOOKUP(W479,#REF!,38,FALSE),"")</f>
        <v/>
      </c>
      <c r="Z479" s="46" t="str">
        <f t="shared" si="67"/>
        <v>Alrandi44127</v>
      </c>
      <c r="AA479" s="46" t="str">
        <f t="shared" si="68"/>
        <v>BMJ 05344127UTARADAY</v>
      </c>
      <c r="AB479" s="46" t="str">
        <f t="shared" si="69"/>
        <v>Alrandi44127UTARADAY</v>
      </c>
      <c r="AC479" s="46" t="str">
        <f t="shared" si="70"/>
        <v>BMJ 05344127DAY</v>
      </c>
      <c r="AD479" s="46" t="str">
        <f t="shared" si="71"/>
        <v>Alrandi44127DAY</v>
      </c>
    </row>
    <row r="480" spans="1:30" x14ac:dyDescent="0.3">
      <c r="A480" s="46">
        <v>1</v>
      </c>
      <c r="B480" s="46" t="s">
        <v>139</v>
      </c>
      <c r="C480" s="110">
        <v>44127</v>
      </c>
      <c r="D480" s="49" t="s">
        <v>20</v>
      </c>
      <c r="E480" s="74">
        <v>44127</v>
      </c>
      <c r="F480" s="49">
        <v>5085914</v>
      </c>
      <c r="G480" s="46" t="s">
        <v>21</v>
      </c>
      <c r="H480" s="46" t="s">
        <v>22</v>
      </c>
      <c r="I480" s="46" t="s">
        <v>48</v>
      </c>
      <c r="J480" s="46" t="s">
        <v>49</v>
      </c>
      <c r="K480" s="46" t="s">
        <v>71</v>
      </c>
      <c r="L480" s="46" t="str">
        <f t="shared" si="63"/>
        <v>FM260JD</v>
      </c>
      <c r="M480" s="46" t="str">
        <f t="shared" si="64"/>
        <v>SS</v>
      </c>
      <c r="N480" s="46" t="str">
        <f t="shared" si="65"/>
        <v>10 RODA</v>
      </c>
      <c r="O480" s="47">
        <v>0.36075231481481485</v>
      </c>
      <c r="P480" s="48">
        <v>0.36682870370370368</v>
      </c>
      <c r="Q480" s="50">
        <v>37720</v>
      </c>
      <c r="R480" s="50">
        <v>14500</v>
      </c>
      <c r="S480" s="72">
        <f t="shared" si="66"/>
        <v>23.22</v>
      </c>
      <c r="T480" s="49" t="s">
        <v>27</v>
      </c>
      <c r="U480" s="49" t="s">
        <v>28</v>
      </c>
      <c r="V480" s="46" t="s">
        <v>70</v>
      </c>
      <c r="W480" s="46" t="s">
        <v>72</v>
      </c>
      <c r="X480" s="46" t="str">
        <f>IFERROR(VLOOKUP(W480,#REF!,38,FALSE),"")</f>
        <v/>
      </c>
      <c r="Z480" s="46" t="str">
        <f t="shared" si="67"/>
        <v>Sulvadlan44127</v>
      </c>
      <c r="AA480" s="46" t="str">
        <f t="shared" si="68"/>
        <v>BMJ 05444127UTARADAY</v>
      </c>
      <c r="AB480" s="46" t="str">
        <f t="shared" si="69"/>
        <v>Sulvadlan44127UTARADAY</v>
      </c>
      <c r="AC480" s="46" t="str">
        <f t="shared" si="70"/>
        <v>BMJ 05444127DAY</v>
      </c>
      <c r="AD480" s="46" t="str">
        <f t="shared" si="71"/>
        <v>Sulvadlan44127DAY</v>
      </c>
    </row>
    <row r="481" spans="1:30" x14ac:dyDescent="0.3">
      <c r="A481" s="46">
        <v>1</v>
      </c>
      <c r="B481" s="46" t="s">
        <v>139</v>
      </c>
      <c r="C481" s="110">
        <v>44127</v>
      </c>
      <c r="D481" s="49" t="s">
        <v>20</v>
      </c>
      <c r="E481" s="74">
        <v>44127</v>
      </c>
      <c r="F481" s="49">
        <v>5086007</v>
      </c>
      <c r="G481" s="46" t="s">
        <v>21</v>
      </c>
      <c r="H481" s="46" t="s">
        <v>22</v>
      </c>
      <c r="I481" s="46" t="s">
        <v>48</v>
      </c>
      <c r="J481" s="46" t="s">
        <v>49</v>
      </c>
      <c r="K481" s="46" t="s">
        <v>71</v>
      </c>
      <c r="L481" s="46" t="str">
        <f t="shared" si="63"/>
        <v>FM260JD</v>
      </c>
      <c r="M481" s="46" t="str">
        <f t="shared" si="64"/>
        <v>SS</v>
      </c>
      <c r="N481" s="46" t="str">
        <f t="shared" si="65"/>
        <v>10 RODA</v>
      </c>
      <c r="O481" s="47">
        <v>0.42447916666666669</v>
      </c>
      <c r="P481" s="48">
        <v>0.42447916666666669</v>
      </c>
      <c r="Q481" s="50">
        <v>37580</v>
      </c>
      <c r="R481" s="50">
        <v>14500</v>
      </c>
      <c r="S481" s="72">
        <f t="shared" si="66"/>
        <v>23.08</v>
      </c>
      <c r="T481" s="49" t="s">
        <v>27</v>
      </c>
      <c r="U481" s="49" t="s">
        <v>28</v>
      </c>
      <c r="V481" s="46" t="s">
        <v>70</v>
      </c>
      <c r="W481" s="46" t="s">
        <v>72</v>
      </c>
      <c r="X481" s="46" t="str">
        <f>IFERROR(VLOOKUP(W481,#REF!,38,FALSE),"")</f>
        <v/>
      </c>
      <c r="Z481" s="46" t="str">
        <f t="shared" si="67"/>
        <v>Sulvadlan44127</v>
      </c>
      <c r="AA481" s="46" t="str">
        <f t="shared" si="68"/>
        <v>BMJ 05444127UTARADAY</v>
      </c>
      <c r="AB481" s="46" t="str">
        <f t="shared" si="69"/>
        <v>Sulvadlan44127UTARADAY</v>
      </c>
      <c r="AC481" s="46" t="str">
        <f t="shared" si="70"/>
        <v>BMJ 05444127DAY</v>
      </c>
      <c r="AD481" s="46" t="str">
        <f t="shared" si="71"/>
        <v>Sulvadlan44127DAY</v>
      </c>
    </row>
    <row r="482" spans="1:30" x14ac:dyDescent="0.3">
      <c r="A482" s="46">
        <v>1</v>
      </c>
      <c r="B482" s="46" t="s">
        <v>139</v>
      </c>
      <c r="C482" s="110">
        <v>44127</v>
      </c>
      <c r="D482" s="49" t="s">
        <v>20</v>
      </c>
      <c r="E482" s="74">
        <v>44127</v>
      </c>
      <c r="F482" s="49">
        <v>5086096</v>
      </c>
      <c r="G482" s="46" t="s">
        <v>21</v>
      </c>
      <c r="H482" s="46" t="s">
        <v>22</v>
      </c>
      <c r="I482" s="46" t="s">
        <v>48</v>
      </c>
      <c r="J482" s="46" t="s">
        <v>49</v>
      </c>
      <c r="K482" s="46" t="s">
        <v>71</v>
      </c>
      <c r="L482" s="46" t="str">
        <f t="shared" si="63"/>
        <v>FM260JD</v>
      </c>
      <c r="M482" s="46" t="str">
        <f t="shared" si="64"/>
        <v>SS</v>
      </c>
      <c r="N482" s="46" t="str">
        <f t="shared" si="65"/>
        <v>10 RODA</v>
      </c>
      <c r="O482" s="47">
        <v>0.4878587962962963</v>
      </c>
      <c r="P482" s="48">
        <v>0.4878587962962963</v>
      </c>
      <c r="Q482" s="50">
        <v>37800</v>
      </c>
      <c r="R482" s="50">
        <v>14500</v>
      </c>
      <c r="S482" s="72">
        <f t="shared" si="66"/>
        <v>23.3</v>
      </c>
      <c r="T482" s="49" t="s">
        <v>27</v>
      </c>
      <c r="U482" s="49" t="s">
        <v>28</v>
      </c>
      <c r="V482" s="46" t="s">
        <v>70</v>
      </c>
      <c r="W482" s="46" t="s">
        <v>72</v>
      </c>
      <c r="X482" s="46" t="str">
        <f>IFERROR(VLOOKUP(W482,#REF!,38,FALSE),"")</f>
        <v/>
      </c>
      <c r="Z482" s="46" t="str">
        <f t="shared" si="67"/>
        <v>Sulvadlan44127</v>
      </c>
      <c r="AA482" s="46" t="str">
        <f t="shared" si="68"/>
        <v>BMJ 05444127UTARADAY</v>
      </c>
      <c r="AB482" s="46" t="str">
        <f t="shared" si="69"/>
        <v>Sulvadlan44127UTARADAY</v>
      </c>
      <c r="AC482" s="46" t="str">
        <f t="shared" si="70"/>
        <v>BMJ 05444127DAY</v>
      </c>
      <c r="AD482" s="46" t="str">
        <f t="shared" si="71"/>
        <v>Sulvadlan44127DAY</v>
      </c>
    </row>
    <row r="483" spans="1:30" x14ac:dyDescent="0.3">
      <c r="A483" s="46">
        <v>1</v>
      </c>
      <c r="B483" s="46" t="s">
        <v>139</v>
      </c>
      <c r="C483" s="110">
        <v>44127</v>
      </c>
      <c r="D483" s="49" t="s">
        <v>20</v>
      </c>
      <c r="E483" s="74">
        <v>44127</v>
      </c>
      <c r="F483" s="49">
        <v>5086162</v>
      </c>
      <c r="G483" s="46" t="s">
        <v>21</v>
      </c>
      <c r="H483" s="46" t="s">
        <v>22</v>
      </c>
      <c r="I483" s="46" t="s">
        <v>48</v>
      </c>
      <c r="J483" s="46" t="s">
        <v>49</v>
      </c>
      <c r="K483" s="46" t="s">
        <v>71</v>
      </c>
      <c r="L483" s="46" t="str">
        <f t="shared" si="63"/>
        <v>FM260JD</v>
      </c>
      <c r="M483" s="46" t="str">
        <f t="shared" si="64"/>
        <v>SS</v>
      </c>
      <c r="N483" s="46" t="str">
        <f t="shared" si="65"/>
        <v>10 RODA</v>
      </c>
      <c r="O483" s="47">
        <v>0.54836805555555557</v>
      </c>
      <c r="P483" s="48">
        <v>0.54836805555555557</v>
      </c>
      <c r="Q483" s="50">
        <v>37380</v>
      </c>
      <c r="R483" s="50">
        <v>14500</v>
      </c>
      <c r="S483" s="72">
        <f t="shared" si="66"/>
        <v>22.88</v>
      </c>
      <c r="T483" s="49" t="s">
        <v>27</v>
      </c>
      <c r="U483" s="49" t="s">
        <v>28</v>
      </c>
      <c r="V483" s="46" t="s">
        <v>29</v>
      </c>
      <c r="W483" s="46" t="s">
        <v>72</v>
      </c>
      <c r="X483" s="46" t="str">
        <f>IFERROR(VLOOKUP(W483,#REF!,38,FALSE),"")</f>
        <v/>
      </c>
      <c r="Z483" s="46" t="str">
        <f t="shared" si="67"/>
        <v>Sulvadlan44127</v>
      </c>
      <c r="AA483" s="46" t="str">
        <f t="shared" si="68"/>
        <v>BMJ 05444127UTARADAY</v>
      </c>
      <c r="AB483" s="46" t="str">
        <f t="shared" si="69"/>
        <v>Sulvadlan44127UTARADAY</v>
      </c>
      <c r="AC483" s="46" t="str">
        <f t="shared" si="70"/>
        <v>BMJ 05444127DAY</v>
      </c>
      <c r="AD483" s="46" t="str">
        <f t="shared" si="71"/>
        <v>Sulvadlan44127DAY</v>
      </c>
    </row>
    <row r="484" spans="1:30" x14ac:dyDescent="0.3">
      <c r="A484" s="46">
        <v>1</v>
      </c>
      <c r="B484" s="46" t="s">
        <v>139</v>
      </c>
      <c r="C484" s="110">
        <v>44127</v>
      </c>
      <c r="D484" s="49" t="s">
        <v>20</v>
      </c>
      <c r="E484" s="74">
        <v>44127</v>
      </c>
      <c r="F484" s="49">
        <v>5086265</v>
      </c>
      <c r="G484" s="46" t="s">
        <v>21</v>
      </c>
      <c r="H484" s="46" t="s">
        <v>22</v>
      </c>
      <c r="I484" s="46" t="s">
        <v>48</v>
      </c>
      <c r="J484" s="46" t="s">
        <v>49</v>
      </c>
      <c r="K484" s="46" t="s">
        <v>71</v>
      </c>
      <c r="L484" s="46" t="str">
        <f t="shared" si="63"/>
        <v>FM260JD</v>
      </c>
      <c r="M484" s="46" t="str">
        <f t="shared" si="64"/>
        <v>SS</v>
      </c>
      <c r="N484" s="46" t="str">
        <f t="shared" si="65"/>
        <v>10 RODA</v>
      </c>
      <c r="O484" s="47">
        <v>0.63150462962962961</v>
      </c>
      <c r="P484" s="48">
        <v>0.63150462962962961</v>
      </c>
      <c r="Q484" s="50">
        <v>38380</v>
      </c>
      <c r="R484" s="50">
        <v>14500</v>
      </c>
      <c r="S484" s="72">
        <f t="shared" si="66"/>
        <v>23.88</v>
      </c>
      <c r="T484" s="49" t="s">
        <v>27</v>
      </c>
      <c r="U484" s="49" t="s">
        <v>28</v>
      </c>
      <c r="V484" s="46" t="s">
        <v>127</v>
      </c>
      <c r="W484" s="46" t="s">
        <v>72</v>
      </c>
      <c r="X484" s="46" t="str">
        <f>IFERROR(VLOOKUP(W484,#REF!,38,FALSE),"")</f>
        <v/>
      </c>
      <c r="Z484" s="46" t="str">
        <f t="shared" si="67"/>
        <v>Sulvadlan44127</v>
      </c>
      <c r="AA484" s="46" t="str">
        <f t="shared" si="68"/>
        <v>BMJ 05444127UTARADAY</v>
      </c>
      <c r="AB484" s="46" t="str">
        <f t="shared" si="69"/>
        <v>Sulvadlan44127UTARADAY</v>
      </c>
      <c r="AC484" s="46" t="str">
        <f t="shared" si="70"/>
        <v>BMJ 05444127DAY</v>
      </c>
      <c r="AD484" s="46" t="str">
        <f t="shared" si="71"/>
        <v>Sulvadlan44127DAY</v>
      </c>
    </row>
    <row r="485" spans="1:30" x14ac:dyDescent="0.3">
      <c r="A485" s="46">
        <v>1</v>
      </c>
      <c r="B485" s="46" t="s">
        <v>139</v>
      </c>
      <c r="C485" s="110">
        <v>44127</v>
      </c>
      <c r="D485" s="49" t="s">
        <v>20</v>
      </c>
      <c r="E485" s="74">
        <v>44127</v>
      </c>
      <c r="F485" s="49">
        <v>5086348</v>
      </c>
      <c r="G485" s="46" t="s">
        <v>21</v>
      </c>
      <c r="H485" s="46" t="s">
        <v>22</v>
      </c>
      <c r="I485" s="46" t="s">
        <v>48</v>
      </c>
      <c r="J485" s="46" t="s">
        <v>49</v>
      </c>
      <c r="K485" s="46" t="s">
        <v>71</v>
      </c>
      <c r="L485" s="46" t="str">
        <f t="shared" si="63"/>
        <v>FM260JD</v>
      </c>
      <c r="M485" s="46" t="str">
        <f t="shared" si="64"/>
        <v>SS</v>
      </c>
      <c r="N485" s="46" t="str">
        <f t="shared" si="65"/>
        <v>10 RODA</v>
      </c>
      <c r="O485" s="47">
        <v>0.69328703703703709</v>
      </c>
      <c r="P485" s="48">
        <v>0.69328703703703709</v>
      </c>
      <c r="Q485" s="50">
        <v>37460</v>
      </c>
      <c r="R485" s="50">
        <v>14500</v>
      </c>
      <c r="S485" s="72">
        <f t="shared" si="66"/>
        <v>22.96</v>
      </c>
      <c r="T485" s="49" t="s">
        <v>27</v>
      </c>
      <c r="U485" s="49" t="s">
        <v>28</v>
      </c>
      <c r="V485" s="46" t="s">
        <v>29</v>
      </c>
      <c r="W485" s="46" t="s">
        <v>72</v>
      </c>
      <c r="X485" s="46" t="str">
        <f>IFERROR(VLOOKUP(W485,#REF!,38,FALSE),"")</f>
        <v/>
      </c>
      <c r="Z485" s="46" t="str">
        <f t="shared" si="67"/>
        <v>Sulvadlan44127</v>
      </c>
      <c r="AA485" s="46" t="str">
        <f t="shared" si="68"/>
        <v>BMJ 05444127UTARADAY</v>
      </c>
      <c r="AB485" s="46" t="str">
        <f t="shared" si="69"/>
        <v>Sulvadlan44127UTARADAY</v>
      </c>
      <c r="AC485" s="46" t="str">
        <f t="shared" si="70"/>
        <v>BMJ 05444127DAY</v>
      </c>
      <c r="AD485" s="46" t="str">
        <f t="shared" si="71"/>
        <v>Sulvadlan44127DAY</v>
      </c>
    </row>
    <row r="486" spans="1:30" x14ac:dyDescent="0.3">
      <c r="A486" s="46">
        <v>1</v>
      </c>
      <c r="B486" s="46" t="s">
        <v>139</v>
      </c>
      <c r="C486" s="110">
        <v>44127</v>
      </c>
      <c r="D486" s="49" t="s">
        <v>20</v>
      </c>
      <c r="E486" s="74">
        <v>44127</v>
      </c>
      <c r="F486" s="49">
        <v>5086421</v>
      </c>
      <c r="G486" s="46" t="s">
        <v>21</v>
      </c>
      <c r="H486" s="46" t="s">
        <v>22</v>
      </c>
      <c r="I486" s="46" t="s">
        <v>48</v>
      </c>
      <c r="J486" s="46" t="s">
        <v>49</v>
      </c>
      <c r="K486" s="46" t="s">
        <v>71</v>
      </c>
      <c r="L486" s="46" t="str">
        <f t="shared" si="63"/>
        <v>FM260JD</v>
      </c>
      <c r="M486" s="46" t="str">
        <f t="shared" si="64"/>
        <v>SS</v>
      </c>
      <c r="N486" s="46" t="str">
        <f t="shared" si="65"/>
        <v>10 RODA</v>
      </c>
      <c r="O486" s="47">
        <v>0.75797453703703699</v>
      </c>
      <c r="P486" s="48">
        <v>0.75797453703703699</v>
      </c>
      <c r="Q486" s="50">
        <v>37280</v>
      </c>
      <c r="R486" s="50">
        <v>14500</v>
      </c>
      <c r="S486" s="72">
        <f t="shared" si="66"/>
        <v>22.78</v>
      </c>
      <c r="T486" s="49" t="s">
        <v>27</v>
      </c>
      <c r="U486" s="49" t="s">
        <v>28</v>
      </c>
      <c r="V486" s="46" t="s">
        <v>70</v>
      </c>
      <c r="W486" s="46" t="s">
        <v>72</v>
      </c>
      <c r="X486" s="46" t="str">
        <f>IFERROR(VLOOKUP(W486,#REF!,38,FALSE),"")</f>
        <v/>
      </c>
      <c r="Z486" s="46" t="str">
        <f t="shared" si="67"/>
        <v>Sulvadlan44127</v>
      </c>
      <c r="AA486" s="46" t="str">
        <f t="shared" si="68"/>
        <v>BMJ 05444127UTARADAY</v>
      </c>
      <c r="AB486" s="46" t="str">
        <f t="shared" si="69"/>
        <v>Sulvadlan44127UTARADAY</v>
      </c>
      <c r="AC486" s="46" t="str">
        <f t="shared" si="70"/>
        <v>BMJ 05444127DAY</v>
      </c>
      <c r="AD486" s="46" t="str">
        <f t="shared" si="71"/>
        <v>Sulvadlan44127DAY</v>
      </c>
    </row>
    <row r="487" spans="1:30" x14ac:dyDescent="0.3">
      <c r="A487" s="46">
        <v>1</v>
      </c>
      <c r="B487" s="46" t="s">
        <v>139</v>
      </c>
      <c r="C487" s="110">
        <v>44127</v>
      </c>
      <c r="D487" s="49" t="s">
        <v>20</v>
      </c>
      <c r="E487" s="74">
        <v>44127</v>
      </c>
      <c r="F487" s="49">
        <v>5085958</v>
      </c>
      <c r="G487" s="46" t="s">
        <v>21</v>
      </c>
      <c r="H487" s="46" t="s">
        <v>68</v>
      </c>
      <c r="I487" s="46" t="s">
        <v>54</v>
      </c>
      <c r="J487" s="46" t="s">
        <v>57</v>
      </c>
      <c r="K487" s="46" t="s">
        <v>73</v>
      </c>
      <c r="L487" s="46" t="str">
        <f t="shared" si="63"/>
        <v>FM260JD</v>
      </c>
      <c r="M487" s="46" t="str">
        <f t="shared" si="64"/>
        <v>SS</v>
      </c>
      <c r="N487" s="46" t="str">
        <f t="shared" si="65"/>
        <v>10 RODA</v>
      </c>
      <c r="O487" s="47">
        <v>0.38813657407407409</v>
      </c>
      <c r="P487" s="48">
        <v>0.38813657407407409</v>
      </c>
      <c r="Q487" s="50">
        <v>38740</v>
      </c>
      <c r="R487" s="50">
        <v>14480</v>
      </c>
      <c r="S487" s="72">
        <f t="shared" si="66"/>
        <v>24.26</v>
      </c>
      <c r="T487" s="49" t="s">
        <v>27</v>
      </c>
      <c r="U487" s="49" t="s">
        <v>28</v>
      </c>
      <c r="V487" s="46" t="s">
        <v>60</v>
      </c>
      <c r="W487" s="46" t="s">
        <v>126</v>
      </c>
      <c r="X487" s="46" t="str">
        <f>IFERROR(VLOOKUP(W487,#REF!,38,FALSE),"")</f>
        <v/>
      </c>
      <c r="Z487" s="46" t="str">
        <f t="shared" si="67"/>
        <v>Haeruddin44127</v>
      </c>
      <c r="AA487" s="46" t="str">
        <f t="shared" si="68"/>
        <v>BMJ 05544127UTARADAY</v>
      </c>
      <c r="AB487" s="46" t="str">
        <f t="shared" si="69"/>
        <v>Haeruddin44127UTARADAY</v>
      </c>
      <c r="AC487" s="46" t="str">
        <f t="shared" si="70"/>
        <v>BMJ 05544127DAY</v>
      </c>
      <c r="AD487" s="46" t="str">
        <f t="shared" si="71"/>
        <v>Haeruddin44127DAY</v>
      </c>
    </row>
    <row r="488" spans="1:30" x14ac:dyDescent="0.3">
      <c r="A488" s="46">
        <v>1</v>
      </c>
      <c r="B488" s="46" t="s">
        <v>139</v>
      </c>
      <c r="C488" s="110">
        <v>44127</v>
      </c>
      <c r="D488" s="49" t="s">
        <v>20</v>
      </c>
      <c r="E488" s="74">
        <v>44127</v>
      </c>
      <c r="F488" s="49">
        <v>5086307</v>
      </c>
      <c r="G488" s="46" t="s">
        <v>21</v>
      </c>
      <c r="H488" s="46" t="s">
        <v>22</v>
      </c>
      <c r="I488" s="46" t="s">
        <v>48</v>
      </c>
      <c r="J488" s="46" t="s">
        <v>49</v>
      </c>
      <c r="K488" s="46" t="s">
        <v>73</v>
      </c>
      <c r="L488" s="46" t="str">
        <f t="shared" si="63"/>
        <v>FM260JD</v>
      </c>
      <c r="M488" s="46" t="str">
        <f t="shared" si="64"/>
        <v>SS</v>
      </c>
      <c r="N488" s="46" t="str">
        <f t="shared" si="65"/>
        <v>10 RODA</v>
      </c>
      <c r="O488" s="47">
        <v>0.67012731481481491</v>
      </c>
      <c r="P488" s="48">
        <v>0.67012731481481491</v>
      </c>
      <c r="Q488" s="50">
        <v>37380</v>
      </c>
      <c r="R488" s="50">
        <v>14480</v>
      </c>
      <c r="S488" s="72">
        <f t="shared" si="66"/>
        <v>22.9</v>
      </c>
      <c r="T488" s="49" t="s">
        <v>27</v>
      </c>
      <c r="U488" s="49" t="s">
        <v>28</v>
      </c>
      <c r="V488" s="46" t="s">
        <v>70</v>
      </c>
      <c r="W488" s="46" t="s">
        <v>126</v>
      </c>
      <c r="X488" s="46" t="str">
        <f>IFERROR(VLOOKUP(W488,#REF!,38,FALSE),"")</f>
        <v/>
      </c>
      <c r="Z488" s="46" t="str">
        <f t="shared" si="67"/>
        <v>Haeruddin44127</v>
      </c>
      <c r="AA488" s="46" t="str">
        <f t="shared" si="68"/>
        <v>BMJ 05544127UTARADAY</v>
      </c>
      <c r="AB488" s="46" t="str">
        <f t="shared" si="69"/>
        <v>Haeruddin44127UTARADAY</v>
      </c>
      <c r="AC488" s="46" t="str">
        <f t="shared" si="70"/>
        <v>BMJ 05544127DAY</v>
      </c>
      <c r="AD488" s="46" t="str">
        <f t="shared" si="71"/>
        <v>Haeruddin44127DAY</v>
      </c>
    </row>
    <row r="489" spans="1:30" x14ac:dyDescent="0.3">
      <c r="A489" s="46">
        <v>1</v>
      </c>
      <c r="B489" s="46" t="s">
        <v>139</v>
      </c>
      <c r="C489" s="110">
        <v>44127</v>
      </c>
      <c r="D489" s="49" t="s">
        <v>20</v>
      </c>
      <c r="E489" s="74">
        <v>44127</v>
      </c>
      <c r="F489" s="49">
        <v>5086401</v>
      </c>
      <c r="G489" s="46" t="s">
        <v>21</v>
      </c>
      <c r="H489" s="46" t="s">
        <v>22</v>
      </c>
      <c r="I489" s="46" t="s">
        <v>48</v>
      </c>
      <c r="J489" s="46" t="s">
        <v>49</v>
      </c>
      <c r="K489" s="46" t="s">
        <v>73</v>
      </c>
      <c r="L489" s="46" t="str">
        <f t="shared" si="63"/>
        <v>FM260JD</v>
      </c>
      <c r="M489" s="46" t="str">
        <f t="shared" si="64"/>
        <v>SS</v>
      </c>
      <c r="N489" s="46" t="str">
        <f t="shared" si="65"/>
        <v>10 RODA</v>
      </c>
      <c r="O489" s="47">
        <v>0.7362847222222223</v>
      </c>
      <c r="P489" s="48">
        <v>0.7362847222222223</v>
      </c>
      <c r="Q489" s="50">
        <v>36820</v>
      </c>
      <c r="R489" s="50">
        <v>14480</v>
      </c>
      <c r="S489" s="72">
        <f t="shared" si="66"/>
        <v>22.34</v>
      </c>
      <c r="T489" s="49" t="s">
        <v>27</v>
      </c>
      <c r="U489" s="49" t="s">
        <v>28</v>
      </c>
      <c r="V489" s="46" t="s">
        <v>70</v>
      </c>
      <c r="W489" s="46" t="s">
        <v>126</v>
      </c>
      <c r="X489" s="46" t="str">
        <f>IFERROR(VLOOKUP(W489,#REF!,38,FALSE),"")</f>
        <v/>
      </c>
      <c r="Z489" s="46" t="str">
        <f t="shared" si="67"/>
        <v>Haeruddin44127</v>
      </c>
      <c r="AA489" s="46" t="str">
        <f t="shared" si="68"/>
        <v>BMJ 05544127UTARADAY</v>
      </c>
      <c r="AB489" s="46" t="str">
        <f t="shared" si="69"/>
        <v>Haeruddin44127UTARADAY</v>
      </c>
      <c r="AC489" s="46" t="str">
        <f t="shared" si="70"/>
        <v>BMJ 05544127DAY</v>
      </c>
      <c r="AD489" s="46" t="str">
        <f t="shared" si="71"/>
        <v>Haeruddin44127DAY</v>
      </c>
    </row>
    <row r="490" spans="1:30" x14ac:dyDescent="0.3">
      <c r="A490" s="46">
        <v>1</v>
      </c>
      <c r="B490" s="46" t="s">
        <v>139</v>
      </c>
      <c r="C490" s="110">
        <v>44127</v>
      </c>
      <c r="D490" s="49" t="s">
        <v>20</v>
      </c>
      <c r="E490" s="74">
        <v>44127</v>
      </c>
      <c r="F490" s="49">
        <v>5085929</v>
      </c>
      <c r="G490" s="46" t="s">
        <v>21</v>
      </c>
      <c r="H490" s="46" t="s">
        <v>22</v>
      </c>
      <c r="I490" s="46" t="s">
        <v>48</v>
      </c>
      <c r="J490" s="46" t="s">
        <v>49</v>
      </c>
      <c r="K490" s="46" t="s">
        <v>75</v>
      </c>
      <c r="L490" s="46" t="str">
        <f t="shared" si="63"/>
        <v>FM260JD</v>
      </c>
      <c r="M490" s="46" t="str">
        <f t="shared" si="64"/>
        <v>SS</v>
      </c>
      <c r="N490" s="46" t="str">
        <f t="shared" si="65"/>
        <v>10 RODA</v>
      </c>
      <c r="O490" s="47">
        <v>0.37092592592592594</v>
      </c>
      <c r="P490" s="48">
        <v>0.37756944444444446</v>
      </c>
      <c r="Q490" s="50">
        <v>38660</v>
      </c>
      <c r="R490" s="50">
        <v>14620</v>
      </c>
      <c r="S490" s="72">
        <f t="shared" si="66"/>
        <v>24.04</v>
      </c>
      <c r="T490" s="49" t="s">
        <v>27</v>
      </c>
      <c r="U490" s="49" t="s">
        <v>28</v>
      </c>
      <c r="V490" s="46" t="s">
        <v>70</v>
      </c>
      <c r="W490" s="46" t="s">
        <v>76</v>
      </c>
      <c r="X490" s="46" t="str">
        <f>IFERROR(VLOOKUP(W490,#REF!,38,FALSE),"")</f>
        <v/>
      </c>
      <c r="Z490" s="46" t="str">
        <f t="shared" si="67"/>
        <v>Ruslan44127</v>
      </c>
      <c r="AA490" s="46" t="str">
        <f t="shared" si="68"/>
        <v>BMJ 05644127UTARADAY</v>
      </c>
      <c r="AB490" s="46" t="str">
        <f t="shared" si="69"/>
        <v>Ruslan44127UTARADAY</v>
      </c>
      <c r="AC490" s="46" t="str">
        <f t="shared" si="70"/>
        <v>BMJ 05644127DAY</v>
      </c>
      <c r="AD490" s="46" t="str">
        <f t="shared" si="71"/>
        <v>Ruslan44127DAY</v>
      </c>
    </row>
    <row r="491" spans="1:30" x14ac:dyDescent="0.3">
      <c r="A491" s="46">
        <v>1</v>
      </c>
      <c r="B491" s="46" t="s">
        <v>139</v>
      </c>
      <c r="C491" s="110">
        <v>44127</v>
      </c>
      <c r="D491" s="49" t="s">
        <v>20</v>
      </c>
      <c r="E491" s="74">
        <v>44127</v>
      </c>
      <c r="F491" s="49">
        <v>5086021</v>
      </c>
      <c r="G491" s="46" t="s">
        <v>21</v>
      </c>
      <c r="H491" s="46" t="s">
        <v>22</v>
      </c>
      <c r="I491" s="46" t="s">
        <v>48</v>
      </c>
      <c r="J491" s="46" t="s">
        <v>49</v>
      </c>
      <c r="K491" s="46" t="s">
        <v>75</v>
      </c>
      <c r="L491" s="46" t="str">
        <f t="shared" si="63"/>
        <v>FM260JD</v>
      </c>
      <c r="M491" s="46" t="str">
        <f t="shared" si="64"/>
        <v>SS</v>
      </c>
      <c r="N491" s="46" t="str">
        <f t="shared" si="65"/>
        <v>10 RODA</v>
      </c>
      <c r="O491" s="47">
        <v>0.4337037037037037</v>
      </c>
      <c r="P491" s="48">
        <v>0.4337037037037037</v>
      </c>
      <c r="Q491" s="50">
        <v>38880</v>
      </c>
      <c r="R491" s="50">
        <v>14620</v>
      </c>
      <c r="S491" s="72">
        <f t="shared" si="66"/>
        <v>24.26</v>
      </c>
      <c r="T491" s="49" t="s">
        <v>27</v>
      </c>
      <c r="U491" s="49" t="s">
        <v>28</v>
      </c>
      <c r="V491" s="46" t="s">
        <v>59</v>
      </c>
      <c r="W491" s="46" t="s">
        <v>76</v>
      </c>
      <c r="X491" s="46" t="str">
        <f>IFERROR(VLOOKUP(W491,#REF!,38,FALSE),"")</f>
        <v/>
      </c>
      <c r="Z491" s="46" t="str">
        <f t="shared" si="67"/>
        <v>Ruslan44127</v>
      </c>
      <c r="AA491" s="46" t="str">
        <f t="shared" si="68"/>
        <v>BMJ 05644127UTARADAY</v>
      </c>
      <c r="AB491" s="46" t="str">
        <f t="shared" si="69"/>
        <v>Ruslan44127UTARADAY</v>
      </c>
      <c r="AC491" s="46" t="str">
        <f t="shared" si="70"/>
        <v>BMJ 05644127DAY</v>
      </c>
      <c r="AD491" s="46" t="str">
        <f t="shared" si="71"/>
        <v>Ruslan44127DAY</v>
      </c>
    </row>
    <row r="492" spans="1:30" x14ac:dyDescent="0.3">
      <c r="A492" s="46">
        <v>1</v>
      </c>
      <c r="B492" s="46" t="s">
        <v>139</v>
      </c>
      <c r="C492" s="110">
        <v>44127</v>
      </c>
      <c r="D492" s="49" t="s">
        <v>20</v>
      </c>
      <c r="E492" s="74">
        <v>44127</v>
      </c>
      <c r="F492" s="49">
        <v>5086105</v>
      </c>
      <c r="G492" s="46" t="s">
        <v>21</v>
      </c>
      <c r="H492" s="46" t="s">
        <v>22</v>
      </c>
      <c r="I492" s="46" t="s">
        <v>48</v>
      </c>
      <c r="J492" s="46" t="s">
        <v>49</v>
      </c>
      <c r="K492" s="46" t="s">
        <v>75</v>
      </c>
      <c r="L492" s="46" t="str">
        <f t="shared" si="63"/>
        <v>FM260JD</v>
      </c>
      <c r="M492" s="46" t="str">
        <f t="shared" si="64"/>
        <v>SS</v>
      </c>
      <c r="N492" s="46" t="str">
        <f t="shared" si="65"/>
        <v>10 RODA</v>
      </c>
      <c r="O492" s="47">
        <v>0.49439814814814814</v>
      </c>
      <c r="P492" s="48">
        <v>0.49439814814814814</v>
      </c>
      <c r="Q492" s="50">
        <v>38920</v>
      </c>
      <c r="R492" s="50">
        <v>14620</v>
      </c>
      <c r="S492" s="72">
        <f t="shared" si="66"/>
        <v>24.3</v>
      </c>
      <c r="T492" s="49" t="s">
        <v>27</v>
      </c>
      <c r="U492" s="49" t="s">
        <v>28</v>
      </c>
      <c r="V492" s="46" t="s">
        <v>59</v>
      </c>
      <c r="W492" s="46" t="s">
        <v>76</v>
      </c>
      <c r="X492" s="46" t="str">
        <f>IFERROR(VLOOKUP(W492,#REF!,38,FALSE),"")</f>
        <v/>
      </c>
      <c r="Z492" s="46" t="str">
        <f t="shared" si="67"/>
        <v>Ruslan44127</v>
      </c>
      <c r="AA492" s="46" t="str">
        <f t="shared" si="68"/>
        <v>BMJ 05644127UTARADAY</v>
      </c>
      <c r="AB492" s="46" t="str">
        <f t="shared" si="69"/>
        <v>Ruslan44127UTARADAY</v>
      </c>
      <c r="AC492" s="46" t="str">
        <f t="shared" si="70"/>
        <v>BMJ 05644127DAY</v>
      </c>
      <c r="AD492" s="46" t="str">
        <f t="shared" si="71"/>
        <v>Ruslan44127DAY</v>
      </c>
    </row>
    <row r="493" spans="1:30" x14ac:dyDescent="0.3">
      <c r="A493" s="46">
        <v>1</v>
      </c>
      <c r="B493" s="46" t="s">
        <v>139</v>
      </c>
      <c r="C493" s="110">
        <v>44127</v>
      </c>
      <c r="D493" s="49" t="s">
        <v>20</v>
      </c>
      <c r="E493" s="74">
        <v>44127</v>
      </c>
      <c r="F493" s="49">
        <v>5086171</v>
      </c>
      <c r="G493" s="46" t="s">
        <v>21</v>
      </c>
      <c r="H493" s="46" t="s">
        <v>22</v>
      </c>
      <c r="I493" s="46" t="s">
        <v>48</v>
      </c>
      <c r="J493" s="46" t="s">
        <v>49</v>
      </c>
      <c r="K493" s="46" t="s">
        <v>75</v>
      </c>
      <c r="L493" s="46" t="str">
        <f t="shared" si="63"/>
        <v>FM260JD</v>
      </c>
      <c r="M493" s="46" t="str">
        <f t="shared" si="64"/>
        <v>SS</v>
      </c>
      <c r="N493" s="46" t="str">
        <f t="shared" si="65"/>
        <v>10 RODA</v>
      </c>
      <c r="O493" s="47">
        <v>0.55835648148148154</v>
      </c>
      <c r="P493" s="48">
        <v>0.55835648148148154</v>
      </c>
      <c r="Q493" s="50">
        <v>37580</v>
      </c>
      <c r="R493" s="50">
        <v>14620</v>
      </c>
      <c r="S493" s="72">
        <f t="shared" si="66"/>
        <v>22.96</v>
      </c>
      <c r="T493" s="49" t="s">
        <v>27</v>
      </c>
      <c r="U493" s="49" t="s">
        <v>28</v>
      </c>
      <c r="V493" s="46" t="s">
        <v>59</v>
      </c>
      <c r="W493" s="46" t="s">
        <v>76</v>
      </c>
      <c r="X493" s="46" t="str">
        <f>IFERROR(VLOOKUP(W493,#REF!,38,FALSE),"")</f>
        <v/>
      </c>
      <c r="Z493" s="46" t="str">
        <f t="shared" si="67"/>
        <v>Ruslan44127</v>
      </c>
      <c r="AA493" s="46" t="str">
        <f t="shared" si="68"/>
        <v>BMJ 05644127UTARADAY</v>
      </c>
      <c r="AB493" s="46" t="str">
        <f t="shared" si="69"/>
        <v>Ruslan44127UTARADAY</v>
      </c>
      <c r="AC493" s="46" t="str">
        <f t="shared" si="70"/>
        <v>BMJ 05644127DAY</v>
      </c>
      <c r="AD493" s="46" t="str">
        <f t="shared" si="71"/>
        <v>Ruslan44127DAY</v>
      </c>
    </row>
    <row r="494" spans="1:30" x14ac:dyDescent="0.3">
      <c r="A494" s="46">
        <v>1</v>
      </c>
      <c r="B494" s="46" t="s">
        <v>139</v>
      </c>
      <c r="C494" s="110">
        <v>44127</v>
      </c>
      <c r="D494" s="49" t="s">
        <v>20</v>
      </c>
      <c r="E494" s="74">
        <v>44127</v>
      </c>
      <c r="F494" s="49">
        <v>5086269</v>
      </c>
      <c r="G494" s="46" t="s">
        <v>21</v>
      </c>
      <c r="H494" s="46" t="s">
        <v>22</v>
      </c>
      <c r="I494" s="46" t="s">
        <v>48</v>
      </c>
      <c r="J494" s="46" t="s">
        <v>49</v>
      </c>
      <c r="K494" s="46" t="s">
        <v>75</v>
      </c>
      <c r="L494" s="46" t="str">
        <f t="shared" si="63"/>
        <v>FM260JD</v>
      </c>
      <c r="M494" s="46" t="str">
        <f t="shared" si="64"/>
        <v>SS</v>
      </c>
      <c r="N494" s="46" t="str">
        <f t="shared" si="65"/>
        <v>10 RODA</v>
      </c>
      <c r="O494" s="47">
        <v>0.63695601851851846</v>
      </c>
      <c r="P494" s="48">
        <v>0.63695601851851846</v>
      </c>
      <c r="Q494" s="50">
        <v>37840</v>
      </c>
      <c r="R494" s="50">
        <v>14620</v>
      </c>
      <c r="S494" s="72">
        <f t="shared" si="66"/>
        <v>23.22</v>
      </c>
      <c r="T494" s="49" t="s">
        <v>27</v>
      </c>
      <c r="U494" s="49" t="s">
        <v>28</v>
      </c>
      <c r="V494" s="46" t="s">
        <v>29</v>
      </c>
      <c r="W494" s="46" t="s">
        <v>76</v>
      </c>
      <c r="X494" s="46" t="str">
        <f>IFERROR(VLOOKUP(W494,#REF!,38,FALSE),"")</f>
        <v/>
      </c>
      <c r="Z494" s="46" t="str">
        <f t="shared" si="67"/>
        <v>Ruslan44127</v>
      </c>
      <c r="AA494" s="46" t="str">
        <f t="shared" si="68"/>
        <v>BMJ 05644127UTARADAY</v>
      </c>
      <c r="AB494" s="46" t="str">
        <f t="shared" si="69"/>
        <v>Ruslan44127UTARADAY</v>
      </c>
      <c r="AC494" s="46" t="str">
        <f t="shared" si="70"/>
        <v>BMJ 05644127DAY</v>
      </c>
      <c r="AD494" s="46" t="str">
        <f t="shared" si="71"/>
        <v>Ruslan44127DAY</v>
      </c>
    </row>
    <row r="495" spans="1:30" x14ac:dyDescent="0.3">
      <c r="A495" s="46">
        <v>1</v>
      </c>
      <c r="B495" s="46" t="s">
        <v>139</v>
      </c>
      <c r="C495" s="110">
        <v>44127</v>
      </c>
      <c r="D495" s="49" t="s">
        <v>20</v>
      </c>
      <c r="E495" s="74">
        <v>44127</v>
      </c>
      <c r="F495" s="49">
        <v>5086361</v>
      </c>
      <c r="G495" s="46" t="s">
        <v>21</v>
      </c>
      <c r="H495" s="46" t="s">
        <v>22</v>
      </c>
      <c r="I495" s="46" t="s">
        <v>48</v>
      </c>
      <c r="J495" s="46" t="s">
        <v>49</v>
      </c>
      <c r="K495" s="46" t="s">
        <v>75</v>
      </c>
      <c r="L495" s="46" t="str">
        <f t="shared" si="63"/>
        <v>FM260JD</v>
      </c>
      <c r="M495" s="46" t="str">
        <f t="shared" si="64"/>
        <v>SS</v>
      </c>
      <c r="N495" s="46" t="str">
        <f t="shared" si="65"/>
        <v>10 RODA</v>
      </c>
      <c r="O495" s="47">
        <v>0.70456018518518526</v>
      </c>
      <c r="P495" s="48">
        <v>0.70456018518518526</v>
      </c>
      <c r="Q495" s="50">
        <v>37240</v>
      </c>
      <c r="R495" s="50">
        <v>14480</v>
      </c>
      <c r="S495" s="72">
        <f t="shared" si="66"/>
        <v>22.76</v>
      </c>
      <c r="T495" s="49" t="s">
        <v>27</v>
      </c>
      <c r="U495" s="49" t="s">
        <v>28</v>
      </c>
      <c r="V495" s="46" t="s">
        <v>70</v>
      </c>
      <c r="W495" s="46" t="s">
        <v>76</v>
      </c>
      <c r="X495" s="46" t="str">
        <f>IFERROR(VLOOKUP(W495,#REF!,38,FALSE),"")</f>
        <v/>
      </c>
      <c r="Z495" s="46" t="str">
        <f t="shared" si="67"/>
        <v>Ruslan44127</v>
      </c>
      <c r="AA495" s="46" t="str">
        <f t="shared" si="68"/>
        <v>BMJ 05644127UTARADAY</v>
      </c>
      <c r="AB495" s="46" t="str">
        <f t="shared" si="69"/>
        <v>Ruslan44127UTARADAY</v>
      </c>
      <c r="AC495" s="46" t="str">
        <f t="shared" si="70"/>
        <v>BMJ 05644127DAY</v>
      </c>
      <c r="AD495" s="46" t="str">
        <f t="shared" si="71"/>
        <v>Ruslan44127DAY</v>
      </c>
    </row>
    <row r="496" spans="1:30" x14ac:dyDescent="0.3">
      <c r="A496" s="46">
        <v>1</v>
      </c>
      <c r="B496" s="46" t="s">
        <v>139</v>
      </c>
      <c r="C496" s="110">
        <v>44127</v>
      </c>
      <c r="D496" s="49" t="s">
        <v>20</v>
      </c>
      <c r="E496" s="74">
        <v>44127</v>
      </c>
      <c r="F496" s="49">
        <v>5086065</v>
      </c>
      <c r="G496" s="46" t="s">
        <v>21</v>
      </c>
      <c r="H496" s="46" t="s">
        <v>22</v>
      </c>
      <c r="I496" s="46" t="s">
        <v>48</v>
      </c>
      <c r="J496" s="46" t="s">
        <v>49</v>
      </c>
      <c r="K496" s="46" t="s">
        <v>77</v>
      </c>
      <c r="L496" s="46" t="str">
        <f t="shared" si="63"/>
        <v>FM260JD</v>
      </c>
      <c r="M496" s="46" t="str">
        <f t="shared" si="64"/>
        <v>BMJ</v>
      </c>
      <c r="N496" s="46" t="str">
        <f t="shared" si="65"/>
        <v>10 RODA</v>
      </c>
      <c r="O496" s="47">
        <v>0.46644675925925921</v>
      </c>
      <c r="P496" s="48">
        <v>0.46644675925925921</v>
      </c>
      <c r="Q496" s="50">
        <v>38440</v>
      </c>
      <c r="R496" s="50">
        <v>14240</v>
      </c>
      <c r="S496" s="72">
        <f t="shared" si="66"/>
        <v>24.2</v>
      </c>
      <c r="T496" s="49" t="s">
        <v>27</v>
      </c>
      <c r="U496" s="49" t="s">
        <v>28</v>
      </c>
      <c r="V496" s="46" t="s">
        <v>50</v>
      </c>
      <c r="W496" s="46" t="s">
        <v>78</v>
      </c>
      <c r="X496" s="46" t="str">
        <f>IFERROR(VLOOKUP(W496,#REF!,38,FALSE),"")</f>
        <v/>
      </c>
      <c r="Z496" s="46" t="str">
        <f t="shared" si="67"/>
        <v>Alusdi44127</v>
      </c>
      <c r="AA496" s="46" t="str">
        <f t="shared" si="68"/>
        <v>BMJ 06544127UTARADAY</v>
      </c>
      <c r="AB496" s="46" t="str">
        <f t="shared" si="69"/>
        <v>Alusdi44127UTARADAY</v>
      </c>
      <c r="AC496" s="46" t="str">
        <f t="shared" si="70"/>
        <v>BMJ 06544127DAY</v>
      </c>
      <c r="AD496" s="46" t="str">
        <f t="shared" si="71"/>
        <v>Alusdi44127DAY</v>
      </c>
    </row>
    <row r="497" spans="1:30" x14ac:dyDescent="0.3">
      <c r="A497" s="46">
        <v>1</v>
      </c>
      <c r="B497" s="46" t="s">
        <v>139</v>
      </c>
      <c r="C497" s="110">
        <v>44127</v>
      </c>
      <c r="D497" s="49" t="s">
        <v>20</v>
      </c>
      <c r="E497" s="74">
        <v>44127</v>
      </c>
      <c r="F497" s="49">
        <v>5086159</v>
      </c>
      <c r="G497" s="46" t="s">
        <v>21</v>
      </c>
      <c r="H497" s="46" t="s">
        <v>22</v>
      </c>
      <c r="I497" s="46" t="s">
        <v>48</v>
      </c>
      <c r="J497" s="46" t="s">
        <v>49</v>
      </c>
      <c r="K497" s="46" t="s">
        <v>77</v>
      </c>
      <c r="L497" s="46" t="str">
        <f t="shared" si="63"/>
        <v>FM260JD</v>
      </c>
      <c r="M497" s="46" t="str">
        <f t="shared" si="64"/>
        <v>BMJ</v>
      </c>
      <c r="N497" s="46" t="str">
        <f t="shared" si="65"/>
        <v>10 RODA</v>
      </c>
      <c r="O497" s="47">
        <v>0.54493055555555558</v>
      </c>
      <c r="P497" s="48">
        <v>0.54493055555555558</v>
      </c>
      <c r="Q497" s="50">
        <v>38500</v>
      </c>
      <c r="R497" s="50">
        <v>14240</v>
      </c>
      <c r="S497" s="72">
        <f t="shared" si="66"/>
        <v>24.26</v>
      </c>
      <c r="T497" s="49" t="s">
        <v>27</v>
      </c>
      <c r="U497" s="49" t="s">
        <v>28</v>
      </c>
      <c r="V497" s="46" t="s">
        <v>50</v>
      </c>
      <c r="W497" s="46" t="s">
        <v>78</v>
      </c>
      <c r="X497" s="46" t="str">
        <f>IFERROR(VLOOKUP(W497,#REF!,38,FALSE),"")</f>
        <v/>
      </c>
      <c r="Z497" s="46" t="str">
        <f t="shared" si="67"/>
        <v>Alusdi44127</v>
      </c>
      <c r="AA497" s="46" t="str">
        <f t="shared" si="68"/>
        <v>BMJ 06544127UTARADAY</v>
      </c>
      <c r="AB497" s="46" t="str">
        <f t="shared" si="69"/>
        <v>Alusdi44127UTARADAY</v>
      </c>
      <c r="AC497" s="46" t="str">
        <f t="shared" si="70"/>
        <v>BMJ 06544127DAY</v>
      </c>
      <c r="AD497" s="46" t="str">
        <f t="shared" si="71"/>
        <v>Alusdi44127DAY</v>
      </c>
    </row>
    <row r="498" spans="1:30" x14ac:dyDescent="0.3">
      <c r="A498" s="46">
        <v>1</v>
      </c>
      <c r="B498" s="46" t="s">
        <v>139</v>
      </c>
      <c r="C498" s="110">
        <v>44127</v>
      </c>
      <c r="D498" s="49" t="s">
        <v>20</v>
      </c>
      <c r="E498" s="74">
        <v>44127</v>
      </c>
      <c r="F498" s="49">
        <v>5086255</v>
      </c>
      <c r="G498" s="46" t="s">
        <v>21</v>
      </c>
      <c r="H498" s="46" t="s">
        <v>22</v>
      </c>
      <c r="I498" s="46" t="s">
        <v>48</v>
      </c>
      <c r="J498" s="46" t="s">
        <v>49</v>
      </c>
      <c r="K498" s="46" t="s">
        <v>77</v>
      </c>
      <c r="L498" s="46" t="str">
        <f t="shared" si="63"/>
        <v>FM260JD</v>
      </c>
      <c r="M498" s="46" t="str">
        <f t="shared" si="64"/>
        <v>BMJ</v>
      </c>
      <c r="N498" s="46" t="str">
        <f t="shared" si="65"/>
        <v>10 RODA</v>
      </c>
      <c r="O498" s="47">
        <v>0.62440972222222224</v>
      </c>
      <c r="P498" s="48">
        <v>0.62440972222222224</v>
      </c>
      <c r="Q498" s="50">
        <v>38020</v>
      </c>
      <c r="R498" s="50">
        <v>14240</v>
      </c>
      <c r="S498" s="72">
        <f t="shared" si="66"/>
        <v>23.78</v>
      </c>
      <c r="T498" s="49" t="s">
        <v>27</v>
      </c>
      <c r="U498" s="49" t="s">
        <v>28</v>
      </c>
      <c r="V498" s="46" t="s">
        <v>29</v>
      </c>
      <c r="W498" s="46" t="s">
        <v>78</v>
      </c>
      <c r="X498" s="46" t="str">
        <f>IFERROR(VLOOKUP(W498,#REF!,38,FALSE),"")</f>
        <v/>
      </c>
      <c r="Z498" s="46" t="str">
        <f t="shared" si="67"/>
        <v>Alusdi44127</v>
      </c>
      <c r="AA498" s="46" t="str">
        <f t="shared" si="68"/>
        <v>BMJ 06544127UTARADAY</v>
      </c>
      <c r="AB498" s="46" t="str">
        <f t="shared" si="69"/>
        <v>Alusdi44127UTARADAY</v>
      </c>
      <c r="AC498" s="46" t="str">
        <f t="shared" si="70"/>
        <v>BMJ 06544127DAY</v>
      </c>
      <c r="AD498" s="46" t="str">
        <f t="shared" si="71"/>
        <v>Alusdi44127DAY</v>
      </c>
    </row>
    <row r="499" spans="1:30" x14ac:dyDescent="0.3">
      <c r="A499" s="46">
        <v>1</v>
      </c>
      <c r="B499" s="46" t="s">
        <v>139</v>
      </c>
      <c r="C499" s="110">
        <v>44127</v>
      </c>
      <c r="D499" s="49" t="s">
        <v>20</v>
      </c>
      <c r="E499" s="74">
        <v>44127</v>
      </c>
      <c r="F499" s="49">
        <v>5086379</v>
      </c>
      <c r="G499" s="46" t="s">
        <v>21</v>
      </c>
      <c r="H499" s="46" t="s">
        <v>22</v>
      </c>
      <c r="I499" s="46" t="s">
        <v>48</v>
      </c>
      <c r="J499" s="46" t="s">
        <v>49</v>
      </c>
      <c r="K499" s="46" t="s">
        <v>77</v>
      </c>
      <c r="L499" s="46" t="str">
        <f t="shared" si="63"/>
        <v>FM260JD</v>
      </c>
      <c r="M499" s="46" t="str">
        <f t="shared" si="64"/>
        <v>BMJ</v>
      </c>
      <c r="N499" s="46" t="str">
        <f t="shared" si="65"/>
        <v>10 RODA</v>
      </c>
      <c r="O499" s="47">
        <v>0.7194328703703704</v>
      </c>
      <c r="P499" s="48">
        <v>0.7194328703703704</v>
      </c>
      <c r="Q499" s="50">
        <v>38760</v>
      </c>
      <c r="R499" s="50">
        <v>14240</v>
      </c>
      <c r="S499" s="72">
        <f t="shared" si="66"/>
        <v>24.52</v>
      </c>
      <c r="T499" s="49" t="s">
        <v>27</v>
      </c>
      <c r="U499" s="49" t="s">
        <v>28</v>
      </c>
      <c r="V499" s="46" t="s">
        <v>70</v>
      </c>
      <c r="W499" s="46" t="s">
        <v>78</v>
      </c>
      <c r="X499" s="46" t="str">
        <f>IFERROR(VLOOKUP(W499,#REF!,38,FALSE),"")</f>
        <v/>
      </c>
      <c r="Z499" s="46" t="str">
        <f t="shared" si="67"/>
        <v>Alusdi44127</v>
      </c>
      <c r="AA499" s="46" t="str">
        <f t="shared" si="68"/>
        <v>BMJ 06544127UTARADAY</v>
      </c>
      <c r="AB499" s="46" t="str">
        <f t="shared" si="69"/>
        <v>Alusdi44127UTARADAY</v>
      </c>
      <c r="AC499" s="46" t="str">
        <f t="shared" si="70"/>
        <v>BMJ 06544127DAY</v>
      </c>
      <c r="AD499" s="46" t="str">
        <f t="shared" si="71"/>
        <v>Alusdi44127DAY</v>
      </c>
    </row>
    <row r="500" spans="1:30" x14ac:dyDescent="0.3">
      <c r="A500" s="46">
        <v>1</v>
      </c>
      <c r="B500" s="46" t="s">
        <v>139</v>
      </c>
      <c r="C500" s="110">
        <v>44127</v>
      </c>
      <c r="D500" s="49" t="s">
        <v>20</v>
      </c>
      <c r="E500" s="74">
        <v>44127</v>
      </c>
      <c r="F500" s="49">
        <v>5085959</v>
      </c>
      <c r="G500" s="46" t="s">
        <v>21</v>
      </c>
      <c r="H500" s="46" t="s">
        <v>22</v>
      </c>
      <c r="I500" s="46" t="s">
        <v>48</v>
      </c>
      <c r="J500" s="46" t="s">
        <v>49</v>
      </c>
      <c r="K500" s="46" t="s">
        <v>79</v>
      </c>
      <c r="L500" s="46" t="str">
        <f t="shared" si="63"/>
        <v>FM260JD</v>
      </c>
      <c r="M500" s="46" t="str">
        <f t="shared" si="64"/>
        <v>BMJ</v>
      </c>
      <c r="N500" s="46" t="str">
        <f t="shared" si="65"/>
        <v>10 RODA</v>
      </c>
      <c r="O500" s="47">
        <v>0.38901620370370371</v>
      </c>
      <c r="P500" s="48">
        <v>0.40074074074074079</v>
      </c>
      <c r="Q500" s="50">
        <v>39120</v>
      </c>
      <c r="R500" s="50">
        <v>14380</v>
      </c>
      <c r="S500" s="72">
        <f t="shared" si="66"/>
        <v>24.74</v>
      </c>
      <c r="T500" s="49" t="s">
        <v>27</v>
      </c>
      <c r="U500" s="49" t="s">
        <v>28</v>
      </c>
      <c r="V500" s="46" t="s">
        <v>127</v>
      </c>
      <c r="W500" s="46" t="s">
        <v>80</v>
      </c>
      <c r="X500" s="46" t="str">
        <f>IFERROR(VLOOKUP(W500,#REF!,38,FALSE),"")</f>
        <v/>
      </c>
      <c r="Z500" s="46" t="str">
        <f t="shared" si="67"/>
        <v>A Saputra44127</v>
      </c>
      <c r="AA500" s="46" t="str">
        <f t="shared" si="68"/>
        <v>BMJ 06744127UTARADAY</v>
      </c>
      <c r="AB500" s="46" t="str">
        <f t="shared" si="69"/>
        <v>A Saputra44127UTARADAY</v>
      </c>
      <c r="AC500" s="46" t="str">
        <f t="shared" si="70"/>
        <v>BMJ 06744127DAY</v>
      </c>
      <c r="AD500" s="46" t="str">
        <f t="shared" si="71"/>
        <v>A Saputra44127DAY</v>
      </c>
    </row>
    <row r="501" spans="1:30" x14ac:dyDescent="0.3">
      <c r="A501" s="46">
        <v>1</v>
      </c>
      <c r="B501" s="46" t="s">
        <v>139</v>
      </c>
      <c r="C501" s="110">
        <v>44127</v>
      </c>
      <c r="D501" s="49" t="s">
        <v>20</v>
      </c>
      <c r="E501" s="74">
        <v>44127</v>
      </c>
      <c r="F501" s="49">
        <v>5086054</v>
      </c>
      <c r="G501" s="46" t="s">
        <v>21</v>
      </c>
      <c r="H501" s="46" t="s">
        <v>22</v>
      </c>
      <c r="I501" s="46" t="s">
        <v>48</v>
      </c>
      <c r="J501" s="46" t="s">
        <v>49</v>
      </c>
      <c r="K501" s="46" t="s">
        <v>79</v>
      </c>
      <c r="L501" s="46" t="str">
        <f t="shared" si="63"/>
        <v>FM260JD</v>
      </c>
      <c r="M501" s="46" t="str">
        <f t="shared" si="64"/>
        <v>BMJ</v>
      </c>
      <c r="N501" s="46" t="str">
        <f t="shared" si="65"/>
        <v>10 RODA</v>
      </c>
      <c r="O501" s="47">
        <v>0.45694444444444443</v>
      </c>
      <c r="P501" s="48">
        <v>0.45694444444444443</v>
      </c>
      <c r="Q501" s="50">
        <v>38520</v>
      </c>
      <c r="R501" s="50">
        <v>14380</v>
      </c>
      <c r="S501" s="72">
        <f t="shared" si="66"/>
        <v>24.14</v>
      </c>
      <c r="T501" s="49" t="s">
        <v>27</v>
      </c>
      <c r="U501" s="49" t="s">
        <v>28</v>
      </c>
      <c r="V501" s="46" t="s">
        <v>70</v>
      </c>
      <c r="W501" s="46" t="s">
        <v>80</v>
      </c>
      <c r="X501" s="46" t="str">
        <f>IFERROR(VLOOKUP(W501,#REF!,38,FALSE),"")</f>
        <v/>
      </c>
      <c r="Z501" s="46" t="str">
        <f t="shared" si="67"/>
        <v>A Saputra44127</v>
      </c>
      <c r="AA501" s="46" t="str">
        <f t="shared" si="68"/>
        <v>BMJ 06744127UTARADAY</v>
      </c>
      <c r="AB501" s="46" t="str">
        <f t="shared" si="69"/>
        <v>A Saputra44127UTARADAY</v>
      </c>
      <c r="AC501" s="46" t="str">
        <f t="shared" si="70"/>
        <v>BMJ 06744127DAY</v>
      </c>
      <c r="AD501" s="46" t="str">
        <f t="shared" si="71"/>
        <v>A Saputra44127DAY</v>
      </c>
    </row>
    <row r="502" spans="1:30" x14ac:dyDescent="0.3">
      <c r="A502" s="46">
        <v>1</v>
      </c>
      <c r="B502" s="46" t="s">
        <v>139</v>
      </c>
      <c r="C502" s="110">
        <v>44127</v>
      </c>
      <c r="D502" s="49" t="s">
        <v>20</v>
      </c>
      <c r="E502" s="74">
        <v>44127</v>
      </c>
      <c r="F502" s="49">
        <v>5086146</v>
      </c>
      <c r="G502" s="46" t="s">
        <v>21</v>
      </c>
      <c r="H502" s="46" t="s">
        <v>22</v>
      </c>
      <c r="I502" s="46" t="s">
        <v>48</v>
      </c>
      <c r="J502" s="46" t="s">
        <v>49</v>
      </c>
      <c r="K502" s="46" t="s">
        <v>79</v>
      </c>
      <c r="L502" s="46" t="str">
        <f t="shared" si="63"/>
        <v>FM260JD</v>
      </c>
      <c r="M502" s="46" t="str">
        <f t="shared" si="64"/>
        <v>BMJ</v>
      </c>
      <c r="N502" s="46" t="str">
        <f t="shared" si="65"/>
        <v>10 RODA</v>
      </c>
      <c r="O502" s="47">
        <v>0.53142361111111114</v>
      </c>
      <c r="P502" s="48">
        <v>0.53142361111111114</v>
      </c>
      <c r="Q502" s="50">
        <v>39160</v>
      </c>
      <c r="R502" s="50">
        <v>14380</v>
      </c>
      <c r="S502" s="72">
        <f t="shared" si="66"/>
        <v>24.78</v>
      </c>
      <c r="T502" s="49" t="s">
        <v>27</v>
      </c>
      <c r="U502" s="49" t="s">
        <v>28</v>
      </c>
      <c r="V502" s="46" t="s">
        <v>127</v>
      </c>
      <c r="W502" s="46" t="s">
        <v>80</v>
      </c>
      <c r="X502" s="46" t="str">
        <f>IFERROR(VLOOKUP(W502,#REF!,38,FALSE),"")</f>
        <v/>
      </c>
      <c r="Z502" s="46" t="str">
        <f t="shared" si="67"/>
        <v>A Saputra44127</v>
      </c>
      <c r="AA502" s="46" t="str">
        <f t="shared" si="68"/>
        <v>BMJ 06744127UTARADAY</v>
      </c>
      <c r="AB502" s="46" t="str">
        <f t="shared" si="69"/>
        <v>A Saputra44127UTARADAY</v>
      </c>
      <c r="AC502" s="46" t="str">
        <f t="shared" si="70"/>
        <v>BMJ 06744127DAY</v>
      </c>
      <c r="AD502" s="46" t="str">
        <f t="shared" si="71"/>
        <v>A Saputra44127DAY</v>
      </c>
    </row>
    <row r="503" spans="1:30" x14ac:dyDescent="0.3">
      <c r="A503" s="46">
        <v>1</v>
      </c>
      <c r="B503" s="46" t="s">
        <v>139</v>
      </c>
      <c r="C503" s="110">
        <v>44127</v>
      </c>
      <c r="D503" s="49" t="s">
        <v>20</v>
      </c>
      <c r="E503" s="74">
        <v>44127</v>
      </c>
      <c r="F503" s="49">
        <v>5086217</v>
      </c>
      <c r="G503" s="46" t="s">
        <v>21</v>
      </c>
      <c r="H503" s="46" t="s">
        <v>22</v>
      </c>
      <c r="I503" s="46" t="s">
        <v>48</v>
      </c>
      <c r="J503" s="46" t="s">
        <v>49</v>
      </c>
      <c r="K503" s="46" t="s">
        <v>79</v>
      </c>
      <c r="L503" s="46" t="str">
        <f t="shared" si="63"/>
        <v>FM260JD</v>
      </c>
      <c r="M503" s="46" t="str">
        <f t="shared" si="64"/>
        <v>BMJ</v>
      </c>
      <c r="N503" s="46" t="str">
        <f t="shared" si="65"/>
        <v>10 RODA</v>
      </c>
      <c r="O503" s="47">
        <v>0.60337962962962965</v>
      </c>
      <c r="P503" s="48">
        <v>0.60337962962962965</v>
      </c>
      <c r="Q503" s="50">
        <v>37060</v>
      </c>
      <c r="R503" s="50">
        <v>14380</v>
      </c>
      <c r="S503" s="72">
        <f t="shared" si="66"/>
        <v>22.68</v>
      </c>
      <c r="T503" s="49" t="s">
        <v>27</v>
      </c>
      <c r="U503" s="49" t="s">
        <v>28</v>
      </c>
      <c r="V503" s="46" t="s">
        <v>29</v>
      </c>
      <c r="W503" s="46" t="s">
        <v>80</v>
      </c>
      <c r="X503" s="46" t="str">
        <f>IFERROR(VLOOKUP(W503,#REF!,38,FALSE),"")</f>
        <v/>
      </c>
      <c r="Z503" s="46" t="str">
        <f t="shared" si="67"/>
        <v>A Saputra44127</v>
      </c>
      <c r="AA503" s="46" t="str">
        <f t="shared" si="68"/>
        <v>BMJ 06744127UTARADAY</v>
      </c>
      <c r="AB503" s="46" t="str">
        <f t="shared" si="69"/>
        <v>A Saputra44127UTARADAY</v>
      </c>
      <c r="AC503" s="46" t="str">
        <f t="shared" si="70"/>
        <v>BMJ 06744127DAY</v>
      </c>
      <c r="AD503" s="46" t="str">
        <f t="shared" si="71"/>
        <v>A Saputra44127DAY</v>
      </c>
    </row>
    <row r="504" spans="1:30" x14ac:dyDescent="0.3">
      <c r="A504" s="46">
        <v>1</v>
      </c>
      <c r="B504" s="46" t="s">
        <v>139</v>
      </c>
      <c r="C504" s="110">
        <v>44127</v>
      </c>
      <c r="D504" s="49" t="s">
        <v>20</v>
      </c>
      <c r="E504" s="74">
        <v>44127</v>
      </c>
      <c r="F504" s="49">
        <v>5086312</v>
      </c>
      <c r="G504" s="46" t="s">
        <v>21</v>
      </c>
      <c r="H504" s="46" t="s">
        <v>22</v>
      </c>
      <c r="I504" s="46" t="s">
        <v>48</v>
      </c>
      <c r="J504" s="46" t="s">
        <v>49</v>
      </c>
      <c r="K504" s="46" t="s">
        <v>79</v>
      </c>
      <c r="L504" s="46" t="str">
        <f t="shared" si="63"/>
        <v>FM260JD</v>
      </c>
      <c r="M504" s="46" t="str">
        <f t="shared" si="64"/>
        <v>BMJ</v>
      </c>
      <c r="N504" s="46" t="str">
        <f t="shared" si="65"/>
        <v>10 RODA</v>
      </c>
      <c r="O504" s="47">
        <v>0.67162037037037037</v>
      </c>
      <c r="P504" s="48">
        <v>0.67162037037037037</v>
      </c>
      <c r="Q504" s="50">
        <v>38780</v>
      </c>
      <c r="R504" s="50">
        <v>14380</v>
      </c>
      <c r="S504" s="72">
        <f t="shared" si="66"/>
        <v>24.4</v>
      </c>
      <c r="T504" s="49" t="s">
        <v>27</v>
      </c>
      <c r="U504" s="49" t="s">
        <v>28</v>
      </c>
      <c r="V504" s="46" t="s">
        <v>59</v>
      </c>
      <c r="W504" s="46" t="s">
        <v>80</v>
      </c>
      <c r="X504" s="46" t="str">
        <f>IFERROR(VLOOKUP(W504,#REF!,38,FALSE),"")</f>
        <v/>
      </c>
      <c r="Z504" s="46" t="str">
        <f t="shared" si="67"/>
        <v>A Saputra44127</v>
      </c>
      <c r="AA504" s="46" t="str">
        <f t="shared" si="68"/>
        <v>BMJ 06744127UTARADAY</v>
      </c>
      <c r="AB504" s="46" t="str">
        <f t="shared" si="69"/>
        <v>A Saputra44127UTARADAY</v>
      </c>
      <c r="AC504" s="46" t="str">
        <f t="shared" si="70"/>
        <v>BMJ 06744127DAY</v>
      </c>
      <c r="AD504" s="46" t="str">
        <f t="shared" si="71"/>
        <v>A Saputra44127DAY</v>
      </c>
    </row>
    <row r="505" spans="1:30" x14ac:dyDescent="0.3">
      <c r="A505" s="46">
        <v>1</v>
      </c>
      <c r="B505" s="46" t="s">
        <v>139</v>
      </c>
      <c r="C505" s="110">
        <v>44127</v>
      </c>
      <c r="D505" s="49" t="s">
        <v>20</v>
      </c>
      <c r="E505" s="74">
        <v>44127</v>
      </c>
      <c r="F505" s="49">
        <v>5086403</v>
      </c>
      <c r="G505" s="46" t="s">
        <v>21</v>
      </c>
      <c r="H505" s="46" t="s">
        <v>22</v>
      </c>
      <c r="I505" s="46" t="s">
        <v>48</v>
      </c>
      <c r="J505" s="46" t="s">
        <v>49</v>
      </c>
      <c r="K505" s="46" t="s">
        <v>79</v>
      </c>
      <c r="L505" s="46" t="str">
        <f t="shared" si="63"/>
        <v>FM260JD</v>
      </c>
      <c r="M505" s="46" t="str">
        <f t="shared" si="64"/>
        <v>BMJ</v>
      </c>
      <c r="N505" s="46" t="str">
        <f t="shared" si="65"/>
        <v>10 RODA</v>
      </c>
      <c r="O505" s="47">
        <v>0.73826388888888894</v>
      </c>
      <c r="P505" s="48">
        <v>0.73826388888888894</v>
      </c>
      <c r="Q505" s="50">
        <v>38740</v>
      </c>
      <c r="R505" s="50">
        <v>14380</v>
      </c>
      <c r="S505" s="72">
        <f t="shared" si="66"/>
        <v>24.36</v>
      </c>
      <c r="T505" s="49" t="s">
        <v>27</v>
      </c>
      <c r="U505" s="49" t="s">
        <v>28</v>
      </c>
      <c r="V505" s="46" t="s">
        <v>127</v>
      </c>
      <c r="W505" s="46" t="s">
        <v>80</v>
      </c>
      <c r="X505" s="46" t="str">
        <f>IFERROR(VLOOKUP(W505,#REF!,38,FALSE),"")</f>
        <v/>
      </c>
      <c r="Z505" s="46" t="str">
        <f t="shared" si="67"/>
        <v>A Saputra44127</v>
      </c>
      <c r="AA505" s="46" t="str">
        <f t="shared" si="68"/>
        <v>BMJ 06744127UTARADAY</v>
      </c>
      <c r="AB505" s="46" t="str">
        <f t="shared" si="69"/>
        <v>A Saputra44127UTARADAY</v>
      </c>
      <c r="AC505" s="46" t="str">
        <f t="shared" si="70"/>
        <v>BMJ 06744127DAY</v>
      </c>
      <c r="AD505" s="46" t="str">
        <f t="shared" si="71"/>
        <v>A Saputra44127DAY</v>
      </c>
    </row>
    <row r="506" spans="1:30" x14ac:dyDescent="0.3">
      <c r="A506" s="46">
        <v>1</v>
      </c>
      <c r="B506" s="46" t="s">
        <v>139</v>
      </c>
      <c r="C506" s="110">
        <v>44127</v>
      </c>
      <c r="D506" s="49" t="s">
        <v>20</v>
      </c>
      <c r="E506" s="74">
        <v>44127</v>
      </c>
      <c r="F506" s="49">
        <v>5085941</v>
      </c>
      <c r="G506" s="46" t="s">
        <v>21</v>
      </c>
      <c r="H506" s="46" t="s">
        <v>22</v>
      </c>
      <c r="I506" s="46" t="s">
        <v>48</v>
      </c>
      <c r="J506" s="46" t="s">
        <v>49</v>
      </c>
      <c r="K506" s="46" t="s">
        <v>82</v>
      </c>
      <c r="L506" s="46" t="str">
        <f t="shared" si="63"/>
        <v>FM260JD</v>
      </c>
      <c r="M506" s="46" t="str">
        <f t="shared" si="64"/>
        <v>BMJ</v>
      </c>
      <c r="N506" s="46" t="str">
        <f t="shared" si="65"/>
        <v>10 RODA</v>
      </c>
      <c r="O506" s="47">
        <v>0.37940972222222219</v>
      </c>
      <c r="P506" s="48">
        <v>0.38623842592592594</v>
      </c>
      <c r="Q506" s="50">
        <v>39380</v>
      </c>
      <c r="R506" s="50">
        <v>14400</v>
      </c>
      <c r="S506" s="72">
        <f t="shared" si="66"/>
        <v>24.98</v>
      </c>
      <c r="T506" s="49" t="s">
        <v>27</v>
      </c>
      <c r="U506" s="49" t="s">
        <v>28</v>
      </c>
      <c r="V506" s="46" t="s">
        <v>127</v>
      </c>
      <c r="W506" s="46" t="s">
        <v>143</v>
      </c>
      <c r="X506" s="46" t="str">
        <f>IFERROR(VLOOKUP(W506,#REF!,38,FALSE),"")</f>
        <v/>
      </c>
      <c r="Z506" s="46" t="str">
        <f t="shared" si="67"/>
        <v>A RIyadi44127</v>
      </c>
      <c r="AA506" s="46" t="str">
        <f t="shared" si="68"/>
        <v>BMJ 06844127UTARADAY</v>
      </c>
      <c r="AB506" s="46" t="str">
        <f t="shared" si="69"/>
        <v>A RIyadi44127UTARADAY</v>
      </c>
      <c r="AC506" s="46" t="str">
        <f t="shared" si="70"/>
        <v>BMJ 06844127DAY</v>
      </c>
      <c r="AD506" s="46" t="str">
        <f t="shared" si="71"/>
        <v>A RIyadi44127DAY</v>
      </c>
    </row>
    <row r="507" spans="1:30" x14ac:dyDescent="0.3">
      <c r="A507" s="46">
        <v>1</v>
      </c>
      <c r="B507" s="46" t="s">
        <v>139</v>
      </c>
      <c r="C507" s="110">
        <v>44127</v>
      </c>
      <c r="D507" s="49" t="s">
        <v>20</v>
      </c>
      <c r="E507" s="74">
        <v>44127</v>
      </c>
      <c r="F507" s="49">
        <v>5086031</v>
      </c>
      <c r="G507" s="46" t="s">
        <v>21</v>
      </c>
      <c r="H507" s="46" t="s">
        <v>22</v>
      </c>
      <c r="I507" s="46" t="s">
        <v>48</v>
      </c>
      <c r="J507" s="46" t="s">
        <v>49</v>
      </c>
      <c r="K507" s="46" t="s">
        <v>82</v>
      </c>
      <c r="L507" s="46" t="str">
        <f t="shared" si="63"/>
        <v>FM260JD</v>
      </c>
      <c r="M507" s="46" t="str">
        <f t="shared" si="64"/>
        <v>BMJ</v>
      </c>
      <c r="N507" s="46" t="str">
        <f t="shared" si="65"/>
        <v>10 RODA</v>
      </c>
      <c r="O507" s="47">
        <v>0.43989583333333332</v>
      </c>
      <c r="P507" s="48">
        <v>0.43989583333333332</v>
      </c>
      <c r="Q507" s="50">
        <v>37080</v>
      </c>
      <c r="R507" s="50">
        <v>14400</v>
      </c>
      <c r="S507" s="72">
        <f t="shared" si="66"/>
        <v>22.68</v>
      </c>
      <c r="T507" s="49" t="s">
        <v>27</v>
      </c>
      <c r="U507" s="49" t="s">
        <v>28</v>
      </c>
      <c r="V507" s="46" t="s">
        <v>29</v>
      </c>
      <c r="W507" s="46" t="s">
        <v>143</v>
      </c>
      <c r="X507" s="46" t="str">
        <f>IFERROR(VLOOKUP(W507,#REF!,38,FALSE),"")</f>
        <v/>
      </c>
      <c r="Z507" s="46" t="str">
        <f t="shared" si="67"/>
        <v>A RIyadi44127</v>
      </c>
      <c r="AA507" s="46" t="str">
        <f t="shared" si="68"/>
        <v>BMJ 06844127UTARADAY</v>
      </c>
      <c r="AB507" s="46" t="str">
        <f t="shared" si="69"/>
        <v>A RIyadi44127UTARADAY</v>
      </c>
      <c r="AC507" s="46" t="str">
        <f t="shared" si="70"/>
        <v>BMJ 06844127DAY</v>
      </c>
      <c r="AD507" s="46" t="str">
        <f t="shared" si="71"/>
        <v>A RIyadi44127DAY</v>
      </c>
    </row>
    <row r="508" spans="1:30" x14ac:dyDescent="0.3">
      <c r="A508" s="46">
        <v>1</v>
      </c>
      <c r="B508" s="46" t="s">
        <v>139</v>
      </c>
      <c r="C508" s="110">
        <v>44127</v>
      </c>
      <c r="D508" s="49" t="s">
        <v>20</v>
      </c>
      <c r="E508" s="74">
        <v>44127</v>
      </c>
      <c r="F508" s="49">
        <v>5086114</v>
      </c>
      <c r="G508" s="46" t="s">
        <v>21</v>
      </c>
      <c r="H508" s="46" t="s">
        <v>22</v>
      </c>
      <c r="I508" s="46" t="s">
        <v>48</v>
      </c>
      <c r="J508" s="46" t="s">
        <v>49</v>
      </c>
      <c r="K508" s="46" t="s">
        <v>82</v>
      </c>
      <c r="L508" s="46" t="str">
        <f t="shared" si="63"/>
        <v>FM260JD</v>
      </c>
      <c r="M508" s="46" t="str">
        <f t="shared" si="64"/>
        <v>BMJ</v>
      </c>
      <c r="N508" s="46" t="str">
        <f t="shared" si="65"/>
        <v>10 RODA</v>
      </c>
      <c r="O508" s="47">
        <v>0.50274305555555554</v>
      </c>
      <c r="P508" s="48">
        <v>0.50274305555555554</v>
      </c>
      <c r="Q508" s="50">
        <v>38860</v>
      </c>
      <c r="R508" s="50">
        <v>14400</v>
      </c>
      <c r="S508" s="72">
        <f t="shared" si="66"/>
        <v>24.46</v>
      </c>
      <c r="T508" s="49" t="s">
        <v>27</v>
      </c>
      <c r="U508" s="49" t="s">
        <v>28</v>
      </c>
      <c r="V508" s="46" t="s">
        <v>127</v>
      </c>
      <c r="W508" s="46" t="s">
        <v>143</v>
      </c>
      <c r="X508" s="46" t="str">
        <f>IFERROR(VLOOKUP(W508,#REF!,38,FALSE),"")</f>
        <v/>
      </c>
      <c r="Z508" s="46" t="str">
        <f t="shared" si="67"/>
        <v>A RIyadi44127</v>
      </c>
      <c r="AA508" s="46" t="str">
        <f t="shared" si="68"/>
        <v>BMJ 06844127UTARADAY</v>
      </c>
      <c r="AB508" s="46" t="str">
        <f t="shared" si="69"/>
        <v>A RIyadi44127UTARADAY</v>
      </c>
      <c r="AC508" s="46" t="str">
        <f t="shared" si="70"/>
        <v>BMJ 06844127DAY</v>
      </c>
      <c r="AD508" s="46" t="str">
        <f t="shared" si="71"/>
        <v>A RIyadi44127DAY</v>
      </c>
    </row>
    <row r="509" spans="1:30" x14ac:dyDescent="0.3">
      <c r="A509" s="46">
        <v>1</v>
      </c>
      <c r="B509" s="46" t="s">
        <v>139</v>
      </c>
      <c r="C509" s="110">
        <v>44127</v>
      </c>
      <c r="D509" s="49" t="s">
        <v>20</v>
      </c>
      <c r="E509" s="74">
        <v>44127</v>
      </c>
      <c r="F509" s="49">
        <v>5086182</v>
      </c>
      <c r="G509" s="46" t="s">
        <v>21</v>
      </c>
      <c r="H509" s="46" t="s">
        <v>22</v>
      </c>
      <c r="I509" s="46" t="s">
        <v>48</v>
      </c>
      <c r="J509" s="46" t="s">
        <v>49</v>
      </c>
      <c r="K509" s="46" t="s">
        <v>82</v>
      </c>
      <c r="L509" s="46" t="str">
        <f t="shared" si="63"/>
        <v>FM260JD</v>
      </c>
      <c r="M509" s="46" t="str">
        <f t="shared" si="64"/>
        <v>BMJ</v>
      </c>
      <c r="N509" s="46" t="str">
        <f t="shared" si="65"/>
        <v>10 RODA</v>
      </c>
      <c r="O509" s="47">
        <v>0.57758101851851851</v>
      </c>
      <c r="P509" s="48">
        <v>0.57758101851851851</v>
      </c>
      <c r="Q509" s="50">
        <v>38280</v>
      </c>
      <c r="R509" s="50">
        <v>14400</v>
      </c>
      <c r="S509" s="72">
        <f t="shared" si="66"/>
        <v>23.88</v>
      </c>
      <c r="T509" s="49" t="s">
        <v>27</v>
      </c>
      <c r="U509" s="49" t="s">
        <v>28</v>
      </c>
      <c r="V509" s="46" t="s">
        <v>29</v>
      </c>
      <c r="W509" s="46" t="s">
        <v>143</v>
      </c>
      <c r="X509" s="46" t="str">
        <f>IFERROR(VLOOKUP(W509,#REF!,38,FALSE),"")</f>
        <v/>
      </c>
      <c r="Z509" s="46" t="str">
        <f t="shared" si="67"/>
        <v>A RIyadi44127</v>
      </c>
      <c r="AA509" s="46" t="str">
        <f t="shared" si="68"/>
        <v>BMJ 06844127UTARADAY</v>
      </c>
      <c r="AB509" s="46" t="str">
        <f t="shared" si="69"/>
        <v>A RIyadi44127UTARADAY</v>
      </c>
      <c r="AC509" s="46" t="str">
        <f t="shared" si="70"/>
        <v>BMJ 06844127DAY</v>
      </c>
      <c r="AD509" s="46" t="str">
        <f t="shared" si="71"/>
        <v>A RIyadi44127DAY</v>
      </c>
    </row>
    <row r="510" spans="1:30" x14ac:dyDescent="0.3">
      <c r="A510" s="46">
        <v>1</v>
      </c>
      <c r="B510" s="46" t="s">
        <v>139</v>
      </c>
      <c r="C510" s="110">
        <v>44127</v>
      </c>
      <c r="D510" s="49" t="s">
        <v>20</v>
      </c>
      <c r="E510" s="74">
        <v>44127</v>
      </c>
      <c r="F510" s="49">
        <v>5086299</v>
      </c>
      <c r="G510" s="46" t="s">
        <v>21</v>
      </c>
      <c r="H510" s="46" t="s">
        <v>22</v>
      </c>
      <c r="I510" s="46" t="s">
        <v>48</v>
      </c>
      <c r="J510" s="46" t="s">
        <v>49</v>
      </c>
      <c r="K510" s="46" t="s">
        <v>82</v>
      </c>
      <c r="L510" s="46" t="str">
        <f t="shared" si="63"/>
        <v>FM260JD</v>
      </c>
      <c r="M510" s="46" t="str">
        <f t="shared" si="64"/>
        <v>BMJ</v>
      </c>
      <c r="N510" s="46" t="str">
        <f t="shared" si="65"/>
        <v>10 RODA</v>
      </c>
      <c r="O510" s="47">
        <v>0.66318287037037038</v>
      </c>
      <c r="P510" s="48">
        <v>0.66318287037037038</v>
      </c>
      <c r="Q510" s="50">
        <v>38580</v>
      </c>
      <c r="R510" s="50">
        <v>14400</v>
      </c>
      <c r="S510" s="72">
        <f t="shared" si="66"/>
        <v>24.18</v>
      </c>
      <c r="T510" s="49" t="s">
        <v>27</v>
      </c>
      <c r="U510" s="49" t="s">
        <v>28</v>
      </c>
      <c r="V510" s="46" t="s">
        <v>127</v>
      </c>
      <c r="W510" s="46" t="s">
        <v>143</v>
      </c>
      <c r="X510" s="46" t="str">
        <f>IFERROR(VLOOKUP(W510,#REF!,38,FALSE),"")</f>
        <v/>
      </c>
      <c r="Z510" s="46" t="str">
        <f t="shared" si="67"/>
        <v>A RIyadi44127</v>
      </c>
      <c r="AA510" s="46" t="str">
        <f t="shared" si="68"/>
        <v>BMJ 06844127UTARADAY</v>
      </c>
      <c r="AB510" s="46" t="str">
        <f t="shared" si="69"/>
        <v>A RIyadi44127UTARADAY</v>
      </c>
      <c r="AC510" s="46" t="str">
        <f t="shared" si="70"/>
        <v>BMJ 06844127DAY</v>
      </c>
      <c r="AD510" s="46" t="str">
        <f t="shared" si="71"/>
        <v>A RIyadi44127DAY</v>
      </c>
    </row>
    <row r="511" spans="1:30" x14ac:dyDescent="0.3">
      <c r="A511" s="46">
        <v>1</v>
      </c>
      <c r="B511" s="46" t="s">
        <v>139</v>
      </c>
      <c r="C511" s="110">
        <v>44127</v>
      </c>
      <c r="D511" s="49" t="s">
        <v>20</v>
      </c>
      <c r="E511" s="74">
        <v>44127</v>
      </c>
      <c r="F511" s="49">
        <v>5086386</v>
      </c>
      <c r="G511" s="46" t="s">
        <v>21</v>
      </c>
      <c r="H511" s="46" t="s">
        <v>22</v>
      </c>
      <c r="I511" s="46" t="s">
        <v>48</v>
      </c>
      <c r="J511" s="46" t="s">
        <v>49</v>
      </c>
      <c r="K511" s="46" t="s">
        <v>82</v>
      </c>
      <c r="L511" s="46" t="str">
        <f t="shared" si="63"/>
        <v>FM260JD</v>
      </c>
      <c r="M511" s="46" t="str">
        <f t="shared" si="64"/>
        <v>BMJ</v>
      </c>
      <c r="N511" s="46" t="str">
        <f t="shared" si="65"/>
        <v>10 RODA</v>
      </c>
      <c r="O511" s="47">
        <v>0.72508101851851858</v>
      </c>
      <c r="P511" s="48">
        <v>0.72508101851851858</v>
      </c>
      <c r="Q511" s="50">
        <v>36920</v>
      </c>
      <c r="R511" s="50">
        <v>14400</v>
      </c>
      <c r="S511" s="72">
        <f t="shared" si="66"/>
        <v>22.52</v>
      </c>
      <c r="T511" s="49" t="s">
        <v>27</v>
      </c>
      <c r="U511" s="49" t="s">
        <v>28</v>
      </c>
      <c r="V511" s="46" t="s">
        <v>29</v>
      </c>
      <c r="W511" s="46" t="s">
        <v>143</v>
      </c>
      <c r="X511" s="46" t="str">
        <f>IFERROR(VLOOKUP(W511,#REF!,38,FALSE),"")</f>
        <v/>
      </c>
      <c r="Z511" s="46" t="str">
        <f t="shared" si="67"/>
        <v>A RIyadi44127</v>
      </c>
      <c r="AA511" s="46" t="str">
        <f t="shared" si="68"/>
        <v>BMJ 06844127UTARADAY</v>
      </c>
      <c r="AB511" s="46" t="str">
        <f t="shared" si="69"/>
        <v>A RIyadi44127UTARADAY</v>
      </c>
      <c r="AC511" s="46" t="str">
        <f t="shared" si="70"/>
        <v>BMJ 06844127DAY</v>
      </c>
      <c r="AD511" s="46" t="str">
        <f t="shared" si="71"/>
        <v>A RIyadi44127DAY</v>
      </c>
    </row>
    <row r="512" spans="1:30" x14ac:dyDescent="0.3">
      <c r="A512" s="46">
        <v>1</v>
      </c>
      <c r="B512" s="46" t="s">
        <v>139</v>
      </c>
      <c r="C512" s="110">
        <v>44127</v>
      </c>
      <c r="D512" s="49" t="s">
        <v>20</v>
      </c>
      <c r="E512" s="74">
        <v>44127</v>
      </c>
      <c r="F512" s="49">
        <v>5085917</v>
      </c>
      <c r="G512" s="46" t="s">
        <v>21</v>
      </c>
      <c r="H512" s="46" t="s">
        <v>22</v>
      </c>
      <c r="I512" s="46" t="s">
        <v>48</v>
      </c>
      <c r="J512" s="46" t="s">
        <v>49</v>
      </c>
      <c r="K512" s="46" t="s">
        <v>84</v>
      </c>
      <c r="L512" s="46" t="str">
        <f t="shared" si="63"/>
        <v>FM260JD</v>
      </c>
      <c r="M512" s="46" t="str">
        <f t="shared" si="64"/>
        <v>BMJ</v>
      </c>
      <c r="N512" s="46" t="str">
        <f t="shared" si="65"/>
        <v>10 RODA</v>
      </c>
      <c r="O512" s="47">
        <v>0.3616550925925926</v>
      </c>
      <c r="P512" s="48">
        <v>0.3676388888888889</v>
      </c>
      <c r="Q512" s="50">
        <v>38800</v>
      </c>
      <c r="R512" s="50">
        <v>14440</v>
      </c>
      <c r="S512" s="72">
        <f t="shared" si="66"/>
        <v>24.36</v>
      </c>
      <c r="T512" s="49" t="s">
        <v>27</v>
      </c>
      <c r="U512" s="49" t="s">
        <v>28</v>
      </c>
      <c r="V512" s="46" t="s">
        <v>29</v>
      </c>
      <c r="W512" s="46" t="s">
        <v>85</v>
      </c>
      <c r="X512" s="46" t="str">
        <f>IFERROR(VLOOKUP(W512,#REF!,38,FALSE),"")</f>
        <v/>
      </c>
      <c r="Z512" s="46" t="str">
        <f t="shared" si="67"/>
        <v>Edi S44127</v>
      </c>
      <c r="AA512" s="46" t="str">
        <f t="shared" si="68"/>
        <v>BMJ 06944127UTARADAY</v>
      </c>
      <c r="AB512" s="46" t="str">
        <f t="shared" si="69"/>
        <v>Edi S44127UTARADAY</v>
      </c>
      <c r="AC512" s="46" t="str">
        <f t="shared" si="70"/>
        <v>BMJ 06944127DAY</v>
      </c>
      <c r="AD512" s="46" t="str">
        <f t="shared" si="71"/>
        <v>Edi S44127DAY</v>
      </c>
    </row>
    <row r="513" spans="1:30" x14ac:dyDescent="0.3">
      <c r="A513" s="46">
        <v>1</v>
      </c>
      <c r="B513" s="46" t="s">
        <v>139</v>
      </c>
      <c r="C513" s="110">
        <v>44127</v>
      </c>
      <c r="D513" s="49" t="s">
        <v>20</v>
      </c>
      <c r="E513" s="74">
        <v>44127</v>
      </c>
      <c r="F513" s="49">
        <v>5086004</v>
      </c>
      <c r="G513" s="46" t="s">
        <v>21</v>
      </c>
      <c r="H513" s="46" t="s">
        <v>22</v>
      </c>
      <c r="I513" s="46" t="s">
        <v>48</v>
      </c>
      <c r="J513" s="46" t="s">
        <v>49</v>
      </c>
      <c r="K513" s="46" t="s">
        <v>84</v>
      </c>
      <c r="L513" s="46" t="str">
        <f t="shared" si="63"/>
        <v>FM260JD</v>
      </c>
      <c r="M513" s="46" t="str">
        <f t="shared" si="64"/>
        <v>BMJ</v>
      </c>
      <c r="N513" s="46" t="str">
        <f t="shared" si="65"/>
        <v>10 RODA</v>
      </c>
      <c r="O513" s="47">
        <v>0.42243055555555559</v>
      </c>
      <c r="P513" s="48">
        <v>0.42243055555555559</v>
      </c>
      <c r="Q513" s="50">
        <v>38200</v>
      </c>
      <c r="R513" s="50">
        <v>14440</v>
      </c>
      <c r="S513" s="72">
        <f t="shared" si="66"/>
        <v>23.76</v>
      </c>
      <c r="T513" s="49" t="s">
        <v>27</v>
      </c>
      <c r="U513" s="49" t="s">
        <v>28</v>
      </c>
      <c r="V513" s="46" t="s">
        <v>127</v>
      </c>
      <c r="W513" s="46" t="s">
        <v>85</v>
      </c>
      <c r="X513" s="46" t="str">
        <f>IFERROR(VLOOKUP(W513,#REF!,38,FALSE),"")</f>
        <v/>
      </c>
      <c r="Z513" s="46" t="str">
        <f t="shared" si="67"/>
        <v>Edi S44127</v>
      </c>
      <c r="AA513" s="46" t="str">
        <f t="shared" si="68"/>
        <v>BMJ 06944127UTARADAY</v>
      </c>
      <c r="AB513" s="46" t="str">
        <f t="shared" si="69"/>
        <v>Edi S44127UTARADAY</v>
      </c>
      <c r="AC513" s="46" t="str">
        <f t="shared" si="70"/>
        <v>BMJ 06944127DAY</v>
      </c>
      <c r="AD513" s="46" t="str">
        <f t="shared" si="71"/>
        <v>Edi S44127DAY</v>
      </c>
    </row>
    <row r="514" spans="1:30" x14ac:dyDescent="0.3">
      <c r="A514" s="46">
        <v>1</v>
      </c>
      <c r="B514" s="46" t="s">
        <v>139</v>
      </c>
      <c r="C514" s="110">
        <v>44127</v>
      </c>
      <c r="D514" s="49" t="s">
        <v>20</v>
      </c>
      <c r="E514" s="74">
        <v>44127</v>
      </c>
      <c r="F514" s="49">
        <v>5086084</v>
      </c>
      <c r="G514" s="46" t="s">
        <v>21</v>
      </c>
      <c r="H514" s="46" t="s">
        <v>22</v>
      </c>
      <c r="I514" s="46" t="s">
        <v>48</v>
      </c>
      <c r="J514" s="46" t="s">
        <v>49</v>
      </c>
      <c r="K514" s="46" t="s">
        <v>84</v>
      </c>
      <c r="L514" s="46" t="str">
        <f t="shared" si="63"/>
        <v>FM260JD</v>
      </c>
      <c r="M514" s="46" t="str">
        <f t="shared" si="64"/>
        <v>BMJ</v>
      </c>
      <c r="N514" s="46" t="str">
        <f t="shared" si="65"/>
        <v>10 RODA</v>
      </c>
      <c r="O514" s="47">
        <v>0.48009259259259257</v>
      </c>
      <c r="P514" s="48">
        <v>0.48009259259259257</v>
      </c>
      <c r="Q514" s="50">
        <v>38460</v>
      </c>
      <c r="R514" s="50">
        <v>14440</v>
      </c>
      <c r="S514" s="72">
        <f t="shared" si="66"/>
        <v>24.02</v>
      </c>
      <c r="T514" s="49" t="s">
        <v>27</v>
      </c>
      <c r="U514" s="49" t="s">
        <v>28</v>
      </c>
      <c r="V514" s="46" t="s">
        <v>50</v>
      </c>
      <c r="W514" s="46" t="s">
        <v>85</v>
      </c>
      <c r="X514" s="46" t="str">
        <f>IFERROR(VLOOKUP(W514,#REF!,38,FALSE),"")</f>
        <v/>
      </c>
      <c r="Z514" s="46" t="str">
        <f t="shared" si="67"/>
        <v>Edi S44127</v>
      </c>
      <c r="AA514" s="46" t="str">
        <f t="shared" si="68"/>
        <v>BMJ 06944127UTARADAY</v>
      </c>
      <c r="AB514" s="46" t="str">
        <f t="shared" si="69"/>
        <v>Edi S44127UTARADAY</v>
      </c>
      <c r="AC514" s="46" t="str">
        <f t="shared" si="70"/>
        <v>BMJ 06944127DAY</v>
      </c>
      <c r="AD514" s="46" t="str">
        <f t="shared" si="71"/>
        <v>Edi S44127DAY</v>
      </c>
    </row>
    <row r="515" spans="1:30" x14ac:dyDescent="0.3">
      <c r="A515" s="46">
        <v>1</v>
      </c>
      <c r="B515" s="46" t="s">
        <v>139</v>
      </c>
      <c r="C515" s="110">
        <v>44127</v>
      </c>
      <c r="D515" s="49" t="s">
        <v>20</v>
      </c>
      <c r="E515" s="74">
        <v>44127</v>
      </c>
      <c r="F515" s="49">
        <v>5086153</v>
      </c>
      <c r="G515" s="46" t="s">
        <v>21</v>
      </c>
      <c r="H515" s="46" t="s">
        <v>22</v>
      </c>
      <c r="I515" s="46" t="s">
        <v>48</v>
      </c>
      <c r="J515" s="46" t="s">
        <v>49</v>
      </c>
      <c r="K515" s="46" t="s">
        <v>84</v>
      </c>
      <c r="L515" s="46" t="str">
        <f t="shared" si="63"/>
        <v>FM260JD</v>
      </c>
      <c r="M515" s="46" t="str">
        <f t="shared" si="64"/>
        <v>BMJ</v>
      </c>
      <c r="N515" s="46" t="str">
        <f t="shared" si="65"/>
        <v>10 RODA</v>
      </c>
      <c r="O515" s="47">
        <v>0.54109953703703706</v>
      </c>
      <c r="P515" s="48">
        <v>0.54109953703703706</v>
      </c>
      <c r="Q515" s="50">
        <v>36680</v>
      </c>
      <c r="R515" s="50">
        <v>14440</v>
      </c>
      <c r="S515" s="72">
        <f t="shared" si="66"/>
        <v>22.24</v>
      </c>
      <c r="T515" s="49" t="s">
        <v>27</v>
      </c>
      <c r="U515" s="49" t="s">
        <v>28</v>
      </c>
      <c r="V515" s="46" t="s">
        <v>59</v>
      </c>
      <c r="W515" s="46" t="s">
        <v>85</v>
      </c>
      <c r="X515" s="46" t="str">
        <f>IFERROR(VLOOKUP(W515,#REF!,38,FALSE),"")</f>
        <v/>
      </c>
      <c r="Z515" s="46" t="str">
        <f t="shared" si="67"/>
        <v>Edi S44127</v>
      </c>
      <c r="AA515" s="46" t="str">
        <f t="shared" si="68"/>
        <v>BMJ 06944127UTARADAY</v>
      </c>
      <c r="AB515" s="46" t="str">
        <f t="shared" si="69"/>
        <v>Edi S44127UTARADAY</v>
      </c>
      <c r="AC515" s="46" t="str">
        <f t="shared" si="70"/>
        <v>BMJ 06944127DAY</v>
      </c>
      <c r="AD515" s="46" t="str">
        <f t="shared" si="71"/>
        <v>Edi S44127DAY</v>
      </c>
    </row>
    <row r="516" spans="1:30" x14ac:dyDescent="0.3">
      <c r="A516" s="46">
        <v>1</v>
      </c>
      <c r="B516" s="46" t="s">
        <v>139</v>
      </c>
      <c r="C516" s="110">
        <v>44127</v>
      </c>
      <c r="D516" s="49" t="s">
        <v>20</v>
      </c>
      <c r="E516" s="74">
        <v>44127</v>
      </c>
      <c r="F516" s="49">
        <v>5086236</v>
      </c>
      <c r="G516" s="46" t="s">
        <v>21</v>
      </c>
      <c r="H516" s="46" t="s">
        <v>22</v>
      </c>
      <c r="I516" s="46" t="s">
        <v>48</v>
      </c>
      <c r="J516" s="46" t="s">
        <v>49</v>
      </c>
      <c r="K516" s="46" t="s">
        <v>84</v>
      </c>
      <c r="L516" s="46" t="str">
        <f t="shared" si="63"/>
        <v>FM260JD</v>
      </c>
      <c r="M516" s="46" t="str">
        <f t="shared" si="64"/>
        <v>BMJ</v>
      </c>
      <c r="N516" s="46" t="str">
        <f t="shared" si="65"/>
        <v>10 RODA</v>
      </c>
      <c r="O516" s="47">
        <v>0.6138541666666667</v>
      </c>
      <c r="P516" s="48">
        <v>0.6138541666666667</v>
      </c>
      <c r="Q516" s="50">
        <v>38220</v>
      </c>
      <c r="R516" s="50">
        <v>14440</v>
      </c>
      <c r="S516" s="72">
        <f t="shared" si="66"/>
        <v>23.78</v>
      </c>
      <c r="T516" s="49" t="s">
        <v>27</v>
      </c>
      <c r="U516" s="49" t="s">
        <v>28</v>
      </c>
      <c r="V516" s="46" t="s">
        <v>127</v>
      </c>
      <c r="W516" s="46" t="s">
        <v>85</v>
      </c>
      <c r="X516" s="46" t="str">
        <f>IFERROR(VLOOKUP(W516,#REF!,38,FALSE),"")</f>
        <v/>
      </c>
      <c r="Z516" s="46" t="str">
        <f t="shared" si="67"/>
        <v>Edi S44127</v>
      </c>
      <c r="AA516" s="46" t="str">
        <f t="shared" si="68"/>
        <v>BMJ 06944127UTARADAY</v>
      </c>
      <c r="AB516" s="46" t="str">
        <f t="shared" si="69"/>
        <v>Edi S44127UTARADAY</v>
      </c>
      <c r="AC516" s="46" t="str">
        <f t="shared" si="70"/>
        <v>BMJ 06944127DAY</v>
      </c>
      <c r="AD516" s="46" t="str">
        <f t="shared" si="71"/>
        <v>Edi S44127DAY</v>
      </c>
    </row>
    <row r="517" spans="1:30" x14ac:dyDescent="0.3">
      <c r="A517" s="46">
        <v>1</v>
      </c>
      <c r="B517" s="46" t="s">
        <v>139</v>
      </c>
      <c r="C517" s="110">
        <v>44127</v>
      </c>
      <c r="D517" s="49" t="s">
        <v>20</v>
      </c>
      <c r="E517" s="74">
        <v>44127</v>
      </c>
      <c r="F517" s="49">
        <v>5086353</v>
      </c>
      <c r="G517" s="46" t="s">
        <v>21</v>
      </c>
      <c r="H517" s="46" t="s">
        <v>22</v>
      </c>
      <c r="I517" s="46" t="s">
        <v>48</v>
      </c>
      <c r="J517" s="46" t="s">
        <v>49</v>
      </c>
      <c r="K517" s="46" t="s">
        <v>84</v>
      </c>
      <c r="L517" s="46" t="str">
        <f t="shared" si="63"/>
        <v>FM260JD</v>
      </c>
      <c r="M517" s="46" t="str">
        <f t="shared" si="64"/>
        <v>BMJ</v>
      </c>
      <c r="N517" s="46" t="str">
        <f t="shared" si="65"/>
        <v>10 RODA</v>
      </c>
      <c r="O517" s="47">
        <v>0.69791666666666663</v>
      </c>
      <c r="P517" s="48">
        <v>0.69791666666666663</v>
      </c>
      <c r="Q517" s="50">
        <v>37580</v>
      </c>
      <c r="R517" s="50">
        <v>14440</v>
      </c>
      <c r="S517" s="72">
        <f t="shared" si="66"/>
        <v>23.14</v>
      </c>
      <c r="T517" s="49" t="s">
        <v>27</v>
      </c>
      <c r="U517" s="49" t="s">
        <v>28</v>
      </c>
      <c r="V517" s="46" t="s">
        <v>70</v>
      </c>
      <c r="W517" s="46" t="s">
        <v>85</v>
      </c>
      <c r="X517" s="46" t="str">
        <f>IFERROR(VLOOKUP(W517,#REF!,38,FALSE),"")</f>
        <v/>
      </c>
      <c r="Z517" s="46" t="str">
        <f t="shared" si="67"/>
        <v>Edi S44127</v>
      </c>
      <c r="AA517" s="46" t="str">
        <f t="shared" si="68"/>
        <v>BMJ 06944127UTARADAY</v>
      </c>
      <c r="AB517" s="46" t="str">
        <f t="shared" si="69"/>
        <v>Edi S44127UTARADAY</v>
      </c>
      <c r="AC517" s="46" t="str">
        <f t="shared" si="70"/>
        <v>BMJ 06944127DAY</v>
      </c>
      <c r="AD517" s="46" t="str">
        <f t="shared" si="71"/>
        <v>Edi S44127DAY</v>
      </c>
    </row>
    <row r="518" spans="1:30" x14ac:dyDescent="0.3">
      <c r="A518" s="46">
        <v>1</v>
      </c>
      <c r="B518" s="46" t="s">
        <v>139</v>
      </c>
      <c r="C518" s="110">
        <v>44127</v>
      </c>
      <c r="D518" s="49" t="s">
        <v>20</v>
      </c>
      <c r="E518" s="74">
        <v>44127</v>
      </c>
      <c r="F518" s="49">
        <v>5086426</v>
      </c>
      <c r="G518" s="46" t="s">
        <v>21</v>
      </c>
      <c r="H518" s="46" t="s">
        <v>22</v>
      </c>
      <c r="I518" s="46" t="s">
        <v>48</v>
      </c>
      <c r="J518" s="46" t="s">
        <v>49</v>
      </c>
      <c r="K518" s="46" t="s">
        <v>84</v>
      </c>
      <c r="L518" s="46" t="str">
        <f t="shared" ref="L518:L581" si="72">IFERROR(VLOOKUP(K518,db_unit,2,FALSE),"")</f>
        <v>FM260JD</v>
      </c>
      <c r="M518" s="46" t="str">
        <f t="shared" ref="M518:M581" si="73">IFERROR(VLOOKUP(K518,db_unit,3,FALSE),"")</f>
        <v>BMJ</v>
      </c>
      <c r="N518" s="46" t="str">
        <f t="shared" ref="N518:N581" si="74">IFERROR(VLOOKUP(K518,db_unit,4,FALSE),"")</f>
        <v>10 RODA</v>
      </c>
      <c r="O518" s="47">
        <v>0.7631944444444444</v>
      </c>
      <c r="P518" s="48">
        <v>0.7631944444444444</v>
      </c>
      <c r="Q518" s="50">
        <v>37520</v>
      </c>
      <c r="R518" s="50">
        <v>14440</v>
      </c>
      <c r="S518" s="72">
        <f t="shared" si="66"/>
        <v>23.08</v>
      </c>
      <c r="T518" s="49" t="s">
        <v>27</v>
      </c>
      <c r="U518" s="49" t="s">
        <v>28</v>
      </c>
      <c r="V518" s="46" t="s">
        <v>59</v>
      </c>
      <c r="W518" s="46" t="s">
        <v>85</v>
      </c>
      <c r="X518" s="46" t="str">
        <f>IFERROR(VLOOKUP(W518,#REF!,38,FALSE),"")</f>
        <v/>
      </c>
      <c r="Z518" s="46" t="str">
        <f t="shared" si="67"/>
        <v>Edi S44127</v>
      </c>
      <c r="AA518" s="46" t="str">
        <f t="shared" si="68"/>
        <v>BMJ 06944127UTARADAY</v>
      </c>
      <c r="AB518" s="46" t="str">
        <f t="shared" si="69"/>
        <v>Edi S44127UTARADAY</v>
      </c>
      <c r="AC518" s="46" t="str">
        <f t="shared" si="70"/>
        <v>BMJ 06944127DAY</v>
      </c>
      <c r="AD518" s="46" t="str">
        <f t="shared" si="71"/>
        <v>Edi S44127DAY</v>
      </c>
    </row>
    <row r="519" spans="1:30" x14ac:dyDescent="0.3">
      <c r="A519" s="46">
        <v>1</v>
      </c>
      <c r="B519" s="46" t="s">
        <v>139</v>
      </c>
      <c r="C519" s="110">
        <v>44127</v>
      </c>
      <c r="D519" s="49" t="s">
        <v>20</v>
      </c>
      <c r="E519" s="74">
        <v>44127</v>
      </c>
      <c r="F519" s="49">
        <v>5085988</v>
      </c>
      <c r="G519" s="46" t="s">
        <v>39</v>
      </c>
      <c r="H519" s="46" t="s">
        <v>123</v>
      </c>
      <c r="I519" s="46" t="s">
        <v>113</v>
      </c>
      <c r="J519" s="46" t="s">
        <v>124</v>
      </c>
      <c r="K519" s="46" t="s">
        <v>86</v>
      </c>
      <c r="L519" s="46" t="str">
        <f t="shared" si="72"/>
        <v>AXOR4843</v>
      </c>
      <c r="M519" s="46" t="str">
        <f t="shared" si="73"/>
        <v>BMJ</v>
      </c>
      <c r="N519" s="46" t="str">
        <f t="shared" si="74"/>
        <v>12 RODA</v>
      </c>
      <c r="O519" s="47">
        <v>0.40979166666666672</v>
      </c>
      <c r="P519" s="48">
        <v>0.4145833333333333</v>
      </c>
      <c r="Q519" s="50">
        <v>54020</v>
      </c>
      <c r="R519" s="50">
        <v>19580</v>
      </c>
      <c r="S519" s="72">
        <f t="shared" ref="S519:S582" si="75">(Q519-R519)/1000</f>
        <v>34.44</v>
      </c>
      <c r="T519" s="49" t="s">
        <v>27</v>
      </c>
      <c r="U519" s="49" t="s">
        <v>28</v>
      </c>
      <c r="V519" s="46" t="s">
        <v>114</v>
      </c>
      <c r="W519" s="46" t="s">
        <v>87</v>
      </c>
      <c r="X519" s="46" t="str">
        <f>IFERROR(VLOOKUP(W519,#REF!,38,FALSE),"")</f>
        <v/>
      </c>
      <c r="Z519" s="46" t="str">
        <f t="shared" ref="Z519:Z582" si="76">W519&amp;C519</f>
        <v>Nurzaenal44127</v>
      </c>
      <c r="AA519" s="46" t="str">
        <f t="shared" ref="AA519:AA582" si="77">K519&amp;C519&amp;G519&amp;D519</f>
        <v>BMJ 07044127SELATANDAY</v>
      </c>
      <c r="AB519" s="46" t="str">
        <f t="shared" ref="AB519:AB582" si="78">W519&amp;C519&amp;G519&amp;D519</f>
        <v>Nurzaenal44127SELATANDAY</v>
      </c>
      <c r="AC519" s="46" t="str">
        <f t="shared" ref="AC519:AC582" si="79">K519&amp;C519&amp;D519</f>
        <v>BMJ 07044127DAY</v>
      </c>
      <c r="AD519" s="46" t="str">
        <f t="shared" ref="AD519:AD582" si="80">W519&amp;C519&amp;D519</f>
        <v>Nurzaenal44127DAY</v>
      </c>
    </row>
    <row r="520" spans="1:30" x14ac:dyDescent="0.3">
      <c r="A520" s="46">
        <v>1</v>
      </c>
      <c r="B520" s="46" t="s">
        <v>139</v>
      </c>
      <c r="C520" s="110">
        <v>44127</v>
      </c>
      <c r="D520" s="49" t="s">
        <v>20</v>
      </c>
      <c r="E520" s="74">
        <v>44127</v>
      </c>
      <c r="F520" s="49">
        <v>5086107</v>
      </c>
      <c r="G520" s="46" t="s">
        <v>39</v>
      </c>
      <c r="H520" s="46" t="s">
        <v>112</v>
      </c>
      <c r="I520" s="46" t="s">
        <v>144</v>
      </c>
      <c r="J520" s="46" t="s">
        <v>124</v>
      </c>
      <c r="K520" s="46" t="s">
        <v>86</v>
      </c>
      <c r="L520" s="46" t="str">
        <f t="shared" si="72"/>
        <v>AXOR4843</v>
      </c>
      <c r="M520" s="46" t="str">
        <f t="shared" si="73"/>
        <v>BMJ</v>
      </c>
      <c r="N520" s="46" t="str">
        <f t="shared" si="74"/>
        <v>12 RODA</v>
      </c>
      <c r="O520" s="47">
        <v>0.49645833333333328</v>
      </c>
      <c r="P520" s="48">
        <v>0.49645833333333328</v>
      </c>
      <c r="Q520" s="50">
        <v>52880</v>
      </c>
      <c r="R520" s="50">
        <v>19580</v>
      </c>
      <c r="S520" s="72">
        <f t="shared" si="75"/>
        <v>33.299999999999997</v>
      </c>
      <c r="T520" s="49" t="s">
        <v>27</v>
      </c>
      <c r="U520" s="49" t="s">
        <v>28</v>
      </c>
      <c r="V520" s="46" t="s">
        <v>47</v>
      </c>
      <c r="W520" s="46" t="s">
        <v>87</v>
      </c>
      <c r="X520" s="46" t="str">
        <f>IFERROR(VLOOKUP(W520,#REF!,38,FALSE),"")</f>
        <v/>
      </c>
      <c r="Z520" s="46" t="str">
        <f t="shared" si="76"/>
        <v>Nurzaenal44127</v>
      </c>
      <c r="AA520" s="46" t="str">
        <f t="shared" si="77"/>
        <v>BMJ 07044127SELATANDAY</v>
      </c>
      <c r="AB520" s="46" t="str">
        <f t="shared" si="78"/>
        <v>Nurzaenal44127SELATANDAY</v>
      </c>
      <c r="AC520" s="46" t="str">
        <f t="shared" si="79"/>
        <v>BMJ 07044127DAY</v>
      </c>
      <c r="AD520" s="46" t="str">
        <f t="shared" si="80"/>
        <v>Nurzaenal44127DAY</v>
      </c>
    </row>
    <row r="521" spans="1:30" x14ac:dyDescent="0.3">
      <c r="A521" s="46">
        <v>1</v>
      </c>
      <c r="B521" s="46" t="s">
        <v>139</v>
      </c>
      <c r="C521" s="110">
        <v>44127</v>
      </c>
      <c r="D521" s="49" t="s">
        <v>20</v>
      </c>
      <c r="E521" s="74">
        <v>44127</v>
      </c>
      <c r="F521" s="49">
        <v>5086250</v>
      </c>
      <c r="G521" s="46" t="s">
        <v>39</v>
      </c>
      <c r="H521" s="46" t="s">
        <v>123</v>
      </c>
      <c r="I521" s="46" t="s">
        <v>113</v>
      </c>
      <c r="J521" s="46" t="s">
        <v>124</v>
      </c>
      <c r="K521" s="46" t="s">
        <v>86</v>
      </c>
      <c r="L521" s="46" t="str">
        <f t="shared" si="72"/>
        <v>AXOR4843</v>
      </c>
      <c r="M521" s="46" t="str">
        <f t="shared" si="73"/>
        <v>BMJ</v>
      </c>
      <c r="N521" s="46" t="str">
        <f t="shared" si="74"/>
        <v>12 RODA</v>
      </c>
      <c r="O521" s="47">
        <v>0.62171296296296297</v>
      </c>
      <c r="P521" s="48">
        <v>0.62171296296296297</v>
      </c>
      <c r="Q521" s="50">
        <v>53600</v>
      </c>
      <c r="R521" s="50">
        <v>19580</v>
      </c>
      <c r="S521" s="72">
        <f t="shared" si="75"/>
        <v>34.020000000000003</v>
      </c>
      <c r="T521" s="49" t="s">
        <v>27</v>
      </c>
      <c r="U521" s="49" t="s">
        <v>28</v>
      </c>
      <c r="V521" s="46" t="s">
        <v>114</v>
      </c>
      <c r="W521" s="46" t="s">
        <v>87</v>
      </c>
      <c r="X521" s="46" t="str">
        <f>IFERROR(VLOOKUP(W521,#REF!,38,FALSE),"")</f>
        <v/>
      </c>
      <c r="Z521" s="46" t="str">
        <f t="shared" si="76"/>
        <v>Nurzaenal44127</v>
      </c>
      <c r="AA521" s="46" t="str">
        <f t="shared" si="77"/>
        <v>BMJ 07044127SELATANDAY</v>
      </c>
      <c r="AB521" s="46" t="str">
        <f t="shared" si="78"/>
        <v>Nurzaenal44127SELATANDAY</v>
      </c>
      <c r="AC521" s="46" t="str">
        <f t="shared" si="79"/>
        <v>BMJ 07044127DAY</v>
      </c>
      <c r="AD521" s="46" t="str">
        <f t="shared" si="80"/>
        <v>Nurzaenal44127DAY</v>
      </c>
    </row>
    <row r="522" spans="1:30" x14ac:dyDescent="0.3">
      <c r="A522" s="46">
        <v>1</v>
      </c>
      <c r="B522" s="46" t="s">
        <v>139</v>
      </c>
      <c r="C522" s="110">
        <v>44127</v>
      </c>
      <c r="D522" s="49" t="s">
        <v>20</v>
      </c>
      <c r="E522" s="74">
        <v>44127</v>
      </c>
      <c r="F522" s="49">
        <v>5086402</v>
      </c>
      <c r="G522" s="46" t="s">
        <v>39</v>
      </c>
      <c r="H522" s="46" t="s">
        <v>112</v>
      </c>
      <c r="I522" s="46" t="s">
        <v>145</v>
      </c>
      <c r="J522" s="46" t="s">
        <v>130</v>
      </c>
      <c r="K522" s="46" t="s">
        <v>86</v>
      </c>
      <c r="L522" s="46" t="str">
        <f t="shared" si="72"/>
        <v>AXOR4843</v>
      </c>
      <c r="M522" s="46" t="str">
        <f t="shared" si="73"/>
        <v>BMJ</v>
      </c>
      <c r="N522" s="46" t="str">
        <f t="shared" si="74"/>
        <v>12 RODA</v>
      </c>
      <c r="O522" s="47">
        <v>0.73739583333333336</v>
      </c>
      <c r="P522" s="48">
        <v>0.73739583333333336</v>
      </c>
      <c r="Q522" s="50">
        <v>54280</v>
      </c>
      <c r="R522" s="50">
        <v>19580</v>
      </c>
      <c r="S522" s="72">
        <f t="shared" si="75"/>
        <v>34.700000000000003</v>
      </c>
      <c r="T522" s="49" t="s">
        <v>27</v>
      </c>
      <c r="U522" s="49" t="s">
        <v>28</v>
      </c>
      <c r="V522" s="46" t="s">
        <v>44</v>
      </c>
      <c r="W522" s="46" t="s">
        <v>87</v>
      </c>
      <c r="X522" s="46" t="str">
        <f>IFERROR(VLOOKUP(W522,#REF!,38,FALSE),"")</f>
        <v/>
      </c>
      <c r="Z522" s="46" t="str">
        <f t="shared" si="76"/>
        <v>Nurzaenal44127</v>
      </c>
      <c r="AA522" s="46" t="str">
        <f t="shared" si="77"/>
        <v>BMJ 07044127SELATANDAY</v>
      </c>
      <c r="AB522" s="46" t="str">
        <f t="shared" si="78"/>
        <v>Nurzaenal44127SELATANDAY</v>
      </c>
      <c r="AC522" s="46" t="str">
        <f t="shared" si="79"/>
        <v>BMJ 07044127DAY</v>
      </c>
      <c r="AD522" s="46" t="str">
        <f t="shared" si="80"/>
        <v>Nurzaenal44127DAY</v>
      </c>
    </row>
    <row r="523" spans="1:30" x14ac:dyDescent="0.3">
      <c r="A523" s="46">
        <v>1</v>
      </c>
      <c r="B523" s="46" t="s">
        <v>139</v>
      </c>
      <c r="C523" s="110">
        <v>44127</v>
      </c>
      <c r="D523" s="49" t="s">
        <v>20</v>
      </c>
      <c r="E523" s="74">
        <v>44127</v>
      </c>
      <c r="F523" s="49">
        <v>5085963</v>
      </c>
      <c r="G523" s="46" t="s">
        <v>39</v>
      </c>
      <c r="H523" s="46" t="s">
        <v>112</v>
      </c>
      <c r="I523" s="46" t="s">
        <v>144</v>
      </c>
      <c r="J523" s="46" t="s">
        <v>124</v>
      </c>
      <c r="K523" s="46" t="s">
        <v>88</v>
      </c>
      <c r="L523" s="46" t="str">
        <f t="shared" si="72"/>
        <v>AXOR4843</v>
      </c>
      <c r="M523" s="46" t="str">
        <f t="shared" si="73"/>
        <v>BMJ</v>
      </c>
      <c r="N523" s="46" t="str">
        <f t="shared" si="74"/>
        <v>12 RODA</v>
      </c>
      <c r="O523" s="47">
        <v>0.39118055555555559</v>
      </c>
      <c r="P523" s="48">
        <v>0.39515046296296297</v>
      </c>
      <c r="Q523" s="50">
        <v>53140</v>
      </c>
      <c r="R523" s="50">
        <v>19500</v>
      </c>
      <c r="S523" s="72">
        <f t="shared" si="75"/>
        <v>33.64</v>
      </c>
      <c r="T523" s="49" t="s">
        <v>27</v>
      </c>
      <c r="U523" s="49" t="s">
        <v>28</v>
      </c>
      <c r="V523" s="46" t="s">
        <v>47</v>
      </c>
      <c r="W523" s="46" t="s">
        <v>89</v>
      </c>
      <c r="X523" s="46" t="str">
        <f>IFERROR(VLOOKUP(W523,#REF!,38,FALSE),"")</f>
        <v/>
      </c>
      <c r="Z523" s="46" t="str">
        <f t="shared" si="76"/>
        <v>Imbran Husain44127</v>
      </c>
      <c r="AA523" s="46" t="str">
        <f t="shared" si="77"/>
        <v>BMJ 07144127SELATANDAY</v>
      </c>
      <c r="AB523" s="46" t="str">
        <f t="shared" si="78"/>
        <v>Imbran Husain44127SELATANDAY</v>
      </c>
      <c r="AC523" s="46" t="str">
        <f t="shared" si="79"/>
        <v>BMJ 07144127DAY</v>
      </c>
      <c r="AD523" s="46" t="str">
        <f t="shared" si="80"/>
        <v>Imbran Husain44127DAY</v>
      </c>
    </row>
    <row r="524" spans="1:30" x14ac:dyDescent="0.3">
      <c r="A524" s="46">
        <v>1</v>
      </c>
      <c r="B524" s="46" t="s">
        <v>139</v>
      </c>
      <c r="C524" s="110">
        <v>44127</v>
      </c>
      <c r="D524" s="49" t="s">
        <v>20</v>
      </c>
      <c r="E524" s="74">
        <v>44127</v>
      </c>
      <c r="F524" s="49">
        <v>5086078</v>
      </c>
      <c r="G524" s="46" t="s">
        <v>39</v>
      </c>
      <c r="H524" s="46" t="s">
        <v>112</v>
      </c>
      <c r="I524" s="46" t="s">
        <v>129</v>
      </c>
      <c r="J524" s="46" t="s">
        <v>130</v>
      </c>
      <c r="K524" s="46" t="s">
        <v>88</v>
      </c>
      <c r="L524" s="46" t="str">
        <f t="shared" si="72"/>
        <v>AXOR4843</v>
      </c>
      <c r="M524" s="46" t="str">
        <f t="shared" si="73"/>
        <v>BMJ</v>
      </c>
      <c r="N524" s="46" t="str">
        <f t="shared" si="74"/>
        <v>12 RODA</v>
      </c>
      <c r="O524" s="47">
        <v>0.47648148148148151</v>
      </c>
      <c r="P524" s="48">
        <v>0.47648148148148151</v>
      </c>
      <c r="Q524" s="50">
        <v>58580</v>
      </c>
      <c r="R524" s="50">
        <v>19500</v>
      </c>
      <c r="S524" s="72">
        <f t="shared" si="75"/>
        <v>39.08</v>
      </c>
      <c r="T524" s="49" t="s">
        <v>27</v>
      </c>
      <c r="U524" s="49" t="s">
        <v>28</v>
      </c>
      <c r="V524" s="46" t="s">
        <v>44</v>
      </c>
      <c r="W524" s="46" t="s">
        <v>89</v>
      </c>
      <c r="X524" s="46" t="str">
        <f>IFERROR(VLOOKUP(W524,#REF!,38,FALSE),"")</f>
        <v/>
      </c>
      <c r="Z524" s="46" t="str">
        <f t="shared" si="76"/>
        <v>Imbran Husain44127</v>
      </c>
      <c r="AA524" s="46" t="str">
        <f t="shared" si="77"/>
        <v>BMJ 07144127SELATANDAY</v>
      </c>
      <c r="AB524" s="46" t="str">
        <f t="shared" si="78"/>
        <v>Imbran Husain44127SELATANDAY</v>
      </c>
      <c r="AC524" s="46" t="str">
        <f t="shared" si="79"/>
        <v>BMJ 07144127DAY</v>
      </c>
      <c r="AD524" s="46" t="str">
        <f t="shared" si="80"/>
        <v>Imbran Husain44127DAY</v>
      </c>
    </row>
    <row r="525" spans="1:30" x14ac:dyDescent="0.3">
      <c r="A525" s="46">
        <v>1</v>
      </c>
      <c r="B525" s="46" t="s">
        <v>139</v>
      </c>
      <c r="C525" s="110">
        <v>44127</v>
      </c>
      <c r="D525" s="49" t="s">
        <v>20</v>
      </c>
      <c r="E525" s="74">
        <v>44127</v>
      </c>
      <c r="F525" s="49">
        <v>5086306</v>
      </c>
      <c r="G525" s="46" t="s">
        <v>39</v>
      </c>
      <c r="H525" s="46" t="s">
        <v>112</v>
      </c>
      <c r="I525" s="46" t="s">
        <v>145</v>
      </c>
      <c r="J525" s="46" t="s">
        <v>130</v>
      </c>
      <c r="K525" s="46" t="s">
        <v>88</v>
      </c>
      <c r="L525" s="46" t="str">
        <f t="shared" si="72"/>
        <v>AXOR4843</v>
      </c>
      <c r="M525" s="46" t="str">
        <f t="shared" si="73"/>
        <v>BMJ</v>
      </c>
      <c r="N525" s="46" t="str">
        <f t="shared" si="74"/>
        <v>12 RODA</v>
      </c>
      <c r="O525" s="47">
        <v>0.66979166666666667</v>
      </c>
      <c r="P525" s="48">
        <v>0.66979166666666667</v>
      </c>
      <c r="Q525" s="50">
        <v>54720</v>
      </c>
      <c r="R525" s="50">
        <v>19500</v>
      </c>
      <c r="S525" s="72">
        <f t="shared" si="75"/>
        <v>35.22</v>
      </c>
      <c r="T525" s="49" t="s">
        <v>27</v>
      </c>
      <c r="U525" s="49" t="s">
        <v>28</v>
      </c>
      <c r="V525" s="46" t="s">
        <v>44</v>
      </c>
      <c r="W525" s="46" t="s">
        <v>89</v>
      </c>
      <c r="X525" s="46" t="str">
        <f>IFERROR(VLOOKUP(W525,#REF!,38,FALSE),"")</f>
        <v/>
      </c>
      <c r="Z525" s="46" t="str">
        <f t="shared" si="76"/>
        <v>Imbran Husain44127</v>
      </c>
      <c r="AA525" s="46" t="str">
        <f t="shared" si="77"/>
        <v>BMJ 07144127SELATANDAY</v>
      </c>
      <c r="AB525" s="46" t="str">
        <f t="shared" si="78"/>
        <v>Imbran Husain44127SELATANDAY</v>
      </c>
      <c r="AC525" s="46" t="str">
        <f t="shared" si="79"/>
        <v>BMJ 07144127DAY</v>
      </c>
      <c r="AD525" s="46" t="str">
        <f t="shared" si="80"/>
        <v>Imbran Husain44127DAY</v>
      </c>
    </row>
    <row r="526" spans="1:30" x14ac:dyDescent="0.3">
      <c r="A526" s="46">
        <v>1</v>
      </c>
      <c r="B526" s="46" t="s">
        <v>139</v>
      </c>
      <c r="C526" s="110">
        <v>44127</v>
      </c>
      <c r="D526" s="49" t="s">
        <v>20</v>
      </c>
      <c r="E526" s="74">
        <v>44127</v>
      </c>
      <c r="F526" s="49">
        <v>5086396</v>
      </c>
      <c r="G526" s="46" t="s">
        <v>21</v>
      </c>
      <c r="H526" s="46" t="s">
        <v>22</v>
      </c>
      <c r="I526" s="46" t="s">
        <v>48</v>
      </c>
      <c r="J526" s="46" t="s">
        <v>49</v>
      </c>
      <c r="K526" s="46" t="s">
        <v>88</v>
      </c>
      <c r="L526" s="46" t="str">
        <f t="shared" si="72"/>
        <v>AXOR4843</v>
      </c>
      <c r="M526" s="46" t="str">
        <f t="shared" si="73"/>
        <v>BMJ</v>
      </c>
      <c r="N526" s="46" t="str">
        <f t="shared" si="74"/>
        <v>12 RODA</v>
      </c>
      <c r="O526" s="47">
        <v>0.73495370370370372</v>
      </c>
      <c r="P526" s="48">
        <v>0.73495370370370372</v>
      </c>
      <c r="Q526" s="50">
        <v>50760</v>
      </c>
      <c r="R526" s="50">
        <v>19500</v>
      </c>
      <c r="S526" s="72">
        <f t="shared" si="75"/>
        <v>31.26</v>
      </c>
      <c r="T526" s="49" t="s">
        <v>27</v>
      </c>
      <c r="U526" s="49" t="s">
        <v>28</v>
      </c>
      <c r="V526" s="46" t="s">
        <v>59</v>
      </c>
      <c r="W526" s="46" t="s">
        <v>89</v>
      </c>
      <c r="X526" s="46" t="str">
        <f>IFERROR(VLOOKUP(W526,#REF!,38,FALSE),"")</f>
        <v/>
      </c>
      <c r="Z526" s="46" t="str">
        <f t="shared" si="76"/>
        <v>Imbran Husain44127</v>
      </c>
      <c r="AA526" s="46" t="str">
        <f t="shared" si="77"/>
        <v>BMJ 07144127UTARADAY</v>
      </c>
      <c r="AB526" s="46" t="str">
        <f t="shared" si="78"/>
        <v>Imbran Husain44127UTARADAY</v>
      </c>
      <c r="AC526" s="46" t="str">
        <f t="shared" si="79"/>
        <v>BMJ 07144127DAY</v>
      </c>
      <c r="AD526" s="46" t="str">
        <f t="shared" si="80"/>
        <v>Imbran Husain44127DAY</v>
      </c>
    </row>
    <row r="527" spans="1:30" x14ac:dyDescent="0.3">
      <c r="A527" s="46">
        <v>1</v>
      </c>
      <c r="B527" s="46" t="s">
        <v>139</v>
      </c>
      <c r="C527" s="110">
        <v>44127</v>
      </c>
      <c r="D527" s="49" t="s">
        <v>20</v>
      </c>
      <c r="E527" s="74">
        <v>44127</v>
      </c>
      <c r="F527" s="49">
        <v>5086001</v>
      </c>
      <c r="G527" s="46" t="s">
        <v>39</v>
      </c>
      <c r="H527" s="46" t="s">
        <v>112</v>
      </c>
      <c r="I527" s="46" t="s">
        <v>129</v>
      </c>
      <c r="J527" s="46" t="s">
        <v>130</v>
      </c>
      <c r="K527" s="46" t="s">
        <v>91</v>
      </c>
      <c r="L527" s="46" t="str">
        <f t="shared" si="72"/>
        <v>AXOR4843</v>
      </c>
      <c r="M527" s="46" t="str">
        <f t="shared" si="73"/>
        <v>BMJ</v>
      </c>
      <c r="N527" s="46" t="str">
        <f t="shared" si="74"/>
        <v>12 RODA</v>
      </c>
      <c r="O527" s="47">
        <v>0.42067129629629635</v>
      </c>
      <c r="P527" s="48">
        <v>0.42067129629629635</v>
      </c>
      <c r="Q527" s="50">
        <v>57260</v>
      </c>
      <c r="R527" s="50">
        <v>19760</v>
      </c>
      <c r="S527" s="72">
        <f t="shared" si="75"/>
        <v>37.5</v>
      </c>
      <c r="T527" s="49" t="s">
        <v>27</v>
      </c>
      <c r="U527" s="49" t="s">
        <v>28</v>
      </c>
      <c r="V527" s="46" t="s">
        <v>44</v>
      </c>
      <c r="W527" s="46" t="s">
        <v>92</v>
      </c>
      <c r="X527" s="46" t="str">
        <f>IFERROR(VLOOKUP(W527,#REF!,38,FALSE),"")</f>
        <v/>
      </c>
      <c r="Z527" s="46" t="str">
        <f t="shared" si="76"/>
        <v>Pelani44127</v>
      </c>
      <c r="AA527" s="46" t="str">
        <f t="shared" si="77"/>
        <v>BMJ 07344127SELATANDAY</v>
      </c>
      <c r="AB527" s="46" t="str">
        <f t="shared" si="78"/>
        <v>Pelani44127SELATANDAY</v>
      </c>
      <c r="AC527" s="46" t="str">
        <f t="shared" si="79"/>
        <v>BMJ 07344127DAY</v>
      </c>
      <c r="AD527" s="46" t="str">
        <f t="shared" si="80"/>
        <v>Pelani44127DAY</v>
      </c>
    </row>
    <row r="528" spans="1:30" x14ac:dyDescent="0.3">
      <c r="A528" s="46">
        <v>1</v>
      </c>
      <c r="B528" s="46" t="s">
        <v>139</v>
      </c>
      <c r="C528" s="110">
        <v>44127</v>
      </c>
      <c r="D528" s="49" t="s">
        <v>20</v>
      </c>
      <c r="E528" s="74">
        <v>44127</v>
      </c>
      <c r="F528" s="49">
        <v>5086345</v>
      </c>
      <c r="G528" s="46" t="s">
        <v>39</v>
      </c>
      <c r="H528" s="46" t="s">
        <v>123</v>
      </c>
      <c r="I528" s="46" t="s">
        <v>113</v>
      </c>
      <c r="J528" s="46" t="s">
        <v>124</v>
      </c>
      <c r="K528" s="46" t="s">
        <v>91</v>
      </c>
      <c r="L528" s="46" t="str">
        <f t="shared" si="72"/>
        <v>AXOR4843</v>
      </c>
      <c r="M528" s="46" t="str">
        <f t="shared" si="73"/>
        <v>BMJ</v>
      </c>
      <c r="N528" s="46" t="str">
        <f t="shared" si="74"/>
        <v>12 RODA</v>
      </c>
      <c r="O528" s="47">
        <v>0.69193287037037043</v>
      </c>
      <c r="P528" s="48">
        <v>0.69193287037037043</v>
      </c>
      <c r="Q528" s="50">
        <v>55420</v>
      </c>
      <c r="R528" s="50">
        <v>19760</v>
      </c>
      <c r="S528" s="72">
        <f t="shared" si="75"/>
        <v>35.659999999999997</v>
      </c>
      <c r="T528" s="49" t="s">
        <v>27</v>
      </c>
      <c r="U528" s="49" t="s">
        <v>28</v>
      </c>
      <c r="V528" s="46" t="s">
        <v>114</v>
      </c>
      <c r="W528" s="46" t="s">
        <v>92</v>
      </c>
      <c r="X528" s="46" t="str">
        <f>IFERROR(VLOOKUP(W528,#REF!,38,FALSE),"")</f>
        <v/>
      </c>
      <c r="Z528" s="46" t="str">
        <f t="shared" si="76"/>
        <v>Pelani44127</v>
      </c>
      <c r="AA528" s="46" t="str">
        <f t="shared" si="77"/>
        <v>BMJ 07344127SELATANDAY</v>
      </c>
      <c r="AB528" s="46" t="str">
        <f t="shared" si="78"/>
        <v>Pelani44127SELATANDAY</v>
      </c>
      <c r="AC528" s="46" t="str">
        <f t="shared" si="79"/>
        <v>BMJ 07344127DAY</v>
      </c>
      <c r="AD528" s="46" t="str">
        <f t="shared" si="80"/>
        <v>Pelani44127DAY</v>
      </c>
    </row>
    <row r="529" spans="1:30" x14ac:dyDescent="0.3">
      <c r="A529" s="46">
        <v>1</v>
      </c>
      <c r="B529" s="46" t="s">
        <v>139</v>
      </c>
      <c r="C529" s="110">
        <v>44127</v>
      </c>
      <c r="D529" s="49" t="s">
        <v>20</v>
      </c>
      <c r="E529" s="74">
        <v>44127</v>
      </c>
      <c r="F529" s="49">
        <v>5086419</v>
      </c>
      <c r="G529" s="46" t="s">
        <v>21</v>
      </c>
      <c r="H529" s="46" t="s">
        <v>22</v>
      </c>
      <c r="I529" s="46" t="s">
        <v>48</v>
      </c>
      <c r="J529" s="46" t="s">
        <v>49</v>
      </c>
      <c r="K529" s="46" t="s">
        <v>91</v>
      </c>
      <c r="L529" s="46" t="str">
        <f t="shared" si="72"/>
        <v>AXOR4843</v>
      </c>
      <c r="M529" s="46" t="str">
        <f t="shared" si="73"/>
        <v>BMJ</v>
      </c>
      <c r="N529" s="46" t="str">
        <f t="shared" si="74"/>
        <v>12 RODA</v>
      </c>
      <c r="O529" s="47">
        <v>0.75373842592592588</v>
      </c>
      <c r="P529" s="48">
        <v>0.75373842592592588</v>
      </c>
      <c r="Q529" s="50">
        <v>50000</v>
      </c>
      <c r="R529" s="50">
        <v>19760</v>
      </c>
      <c r="S529" s="72">
        <f t="shared" si="75"/>
        <v>30.24</v>
      </c>
      <c r="T529" s="49" t="s">
        <v>27</v>
      </c>
      <c r="U529" s="49" t="s">
        <v>28</v>
      </c>
      <c r="V529" s="46" t="s">
        <v>59</v>
      </c>
      <c r="W529" s="46" t="s">
        <v>92</v>
      </c>
      <c r="X529" s="46" t="str">
        <f>IFERROR(VLOOKUP(W529,#REF!,38,FALSE),"")</f>
        <v/>
      </c>
      <c r="Z529" s="46" t="str">
        <f t="shared" si="76"/>
        <v>Pelani44127</v>
      </c>
      <c r="AA529" s="46" t="str">
        <f t="shared" si="77"/>
        <v>BMJ 07344127UTARADAY</v>
      </c>
      <c r="AB529" s="46" t="str">
        <f t="shared" si="78"/>
        <v>Pelani44127UTARADAY</v>
      </c>
      <c r="AC529" s="46" t="str">
        <f t="shared" si="79"/>
        <v>BMJ 07344127DAY</v>
      </c>
      <c r="AD529" s="46" t="str">
        <f t="shared" si="80"/>
        <v>Pelani44127DAY</v>
      </c>
    </row>
    <row r="530" spans="1:30" x14ac:dyDescent="0.3">
      <c r="A530" s="46">
        <v>1</v>
      </c>
      <c r="B530" s="46" t="s">
        <v>139</v>
      </c>
      <c r="C530" s="110">
        <v>44127</v>
      </c>
      <c r="D530" s="49" t="s">
        <v>20</v>
      </c>
      <c r="E530" s="74">
        <v>44127</v>
      </c>
      <c r="F530" s="49">
        <v>5085978</v>
      </c>
      <c r="G530" s="46" t="s">
        <v>39</v>
      </c>
      <c r="H530" s="46" t="s">
        <v>112</v>
      </c>
      <c r="I530" s="46" t="s">
        <v>144</v>
      </c>
      <c r="J530" s="46" t="s">
        <v>124</v>
      </c>
      <c r="K530" s="46" t="s">
        <v>93</v>
      </c>
      <c r="L530" s="46" t="str">
        <f t="shared" si="72"/>
        <v>AXOR4843</v>
      </c>
      <c r="M530" s="46" t="str">
        <f t="shared" si="73"/>
        <v>BMJ</v>
      </c>
      <c r="N530" s="46" t="str">
        <f t="shared" si="74"/>
        <v>12 RODA</v>
      </c>
      <c r="O530" s="47">
        <v>0.40384259259259259</v>
      </c>
      <c r="P530" s="48">
        <v>0.41048611111111111</v>
      </c>
      <c r="Q530" s="50">
        <v>53080</v>
      </c>
      <c r="R530" s="50">
        <v>19760</v>
      </c>
      <c r="S530" s="72">
        <f t="shared" si="75"/>
        <v>33.32</v>
      </c>
      <c r="T530" s="49" t="s">
        <v>27</v>
      </c>
      <c r="U530" s="49" t="s">
        <v>28</v>
      </c>
      <c r="V530" s="46" t="s">
        <v>47</v>
      </c>
      <c r="W530" s="46" t="s">
        <v>94</v>
      </c>
      <c r="X530" s="46" t="str">
        <f>IFERROR(VLOOKUP(W530,#REF!,38,FALSE),"")</f>
        <v/>
      </c>
      <c r="Z530" s="46" t="str">
        <f t="shared" si="76"/>
        <v>M.Sainuddin Kasim44127</v>
      </c>
      <c r="AA530" s="46" t="str">
        <f t="shared" si="77"/>
        <v>BMJ 07444127SELATANDAY</v>
      </c>
      <c r="AB530" s="46" t="str">
        <f t="shared" si="78"/>
        <v>M.Sainuddin Kasim44127SELATANDAY</v>
      </c>
      <c r="AC530" s="46" t="str">
        <f t="shared" si="79"/>
        <v>BMJ 07444127DAY</v>
      </c>
      <c r="AD530" s="46" t="str">
        <f t="shared" si="80"/>
        <v>M.Sainuddin Kasim44127DAY</v>
      </c>
    </row>
    <row r="531" spans="1:30" x14ac:dyDescent="0.3">
      <c r="A531" s="46">
        <v>1</v>
      </c>
      <c r="B531" s="46" t="s">
        <v>139</v>
      </c>
      <c r="C531" s="110">
        <v>44127</v>
      </c>
      <c r="D531" s="49" t="s">
        <v>20</v>
      </c>
      <c r="E531" s="74">
        <v>44127</v>
      </c>
      <c r="F531" s="49">
        <v>5086102</v>
      </c>
      <c r="G531" s="46" t="s">
        <v>39</v>
      </c>
      <c r="H531" s="46" t="s">
        <v>112</v>
      </c>
      <c r="I531" s="46" t="s">
        <v>144</v>
      </c>
      <c r="J531" s="46" t="s">
        <v>124</v>
      </c>
      <c r="K531" s="46" t="s">
        <v>93</v>
      </c>
      <c r="L531" s="46" t="str">
        <f t="shared" si="72"/>
        <v>AXOR4843</v>
      </c>
      <c r="M531" s="46" t="str">
        <f t="shared" si="73"/>
        <v>BMJ</v>
      </c>
      <c r="N531" s="46" t="str">
        <f t="shared" si="74"/>
        <v>12 RODA</v>
      </c>
      <c r="O531" s="47">
        <v>0.49223379629629632</v>
      </c>
      <c r="P531" s="48">
        <v>0.49223379629629632</v>
      </c>
      <c r="Q531" s="50">
        <v>52120</v>
      </c>
      <c r="R531" s="50">
        <v>19760</v>
      </c>
      <c r="S531" s="72">
        <f t="shared" si="75"/>
        <v>32.36</v>
      </c>
      <c r="T531" s="49" t="s">
        <v>27</v>
      </c>
      <c r="U531" s="49" t="s">
        <v>28</v>
      </c>
      <c r="V531" s="46" t="s">
        <v>47</v>
      </c>
      <c r="W531" s="46" t="s">
        <v>94</v>
      </c>
      <c r="X531" s="46" t="str">
        <f>IFERROR(VLOOKUP(W531,#REF!,38,FALSE),"")</f>
        <v/>
      </c>
      <c r="Z531" s="46" t="str">
        <f t="shared" si="76"/>
        <v>M.Sainuddin Kasim44127</v>
      </c>
      <c r="AA531" s="46" t="str">
        <f t="shared" si="77"/>
        <v>BMJ 07444127SELATANDAY</v>
      </c>
      <c r="AB531" s="46" t="str">
        <f t="shared" si="78"/>
        <v>M.Sainuddin Kasim44127SELATANDAY</v>
      </c>
      <c r="AC531" s="46" t="str">
        <f t="shared" si="79"/>
        <v>BMJ 07444127DAY</v>
      </c>
      <c r="AD531" s="46" t="str">
        <f t="shared" si="80"/>
        <v>M.Sainuddin Kasim44127DAY</v>
      </c>
    </row>
    <row r="532" spans="1:30" x14ac:dyDescent="0.3">
      <c r="A532" s="46">
        <v>1</v>
      </c>
      <c r="B532" s="46" t="s">
        <v>139</v>
      </c>
      <c r="C532" s="110">
        <v>44127</v>
      </c>
      <c r="D532" s="49" t="s">
        <v>20</v>
      </c>
      <c r="E532" s="74">
        <v>44127</v>
      </c>
      <c r="F532" s="49">
        <v>5086286</v>
      </c>
      <c r="G532" s="46" t="s">
        <v>39</v>
      </c>
      <c r="H532" s="46" t="s">
        <v>123</v>
      </c>
      <c r="I532" s="46" t="s">
        <v>113</v>
      </c>
      <c r="J532" s="46" t="s">
        <v>124</v>
      </c>
      <c r="K532" s="46" t="s">
        <v>93</v>
      </c>
      <c r="L532" s="46" t="str">
        <f t="shared" si="72"/>
        <v>AXOR4843</v>
      </c>
      <c r="M532" s="46" t="str">
        <f t="shared" si="73"/>
        <v>BMJ</v>
      </c>
      <c r="N532" s="46" t="str">
        <f t="shared" si="74"/>
        <v>12 RODA</v>
      </c>
      <c r="O532" s="47">
        <v>0.64831018518518524</v>
      </c>
      <c r="P532" s="48">
        <v>0.64831018518518524</v>
      </c>
      <c r="Q532" s="50">
        <v>53620</v>
      </c>
      <c r="R532" s="50">
        <v>19760</v>
      </c>
      <c r="S532" s="72">
        <f t="shared" si="75"/>
        <v>33.86</v>
      </c>
      <c r="T532" s="49" t="s">
        <v>27</v>
      </c>
      <c r="U532" s="49" t="s">
        <v>28</v>
      </c>
      <c r="V532" s="46" t="s">
        <v>114</v>
      </c>
      <c r="W532" s="46" t="s">
        <v>94</v>
      </c>
      <c r="X532" s="46" t="str">
        <f>IFERROR(VLOOKUP(W532,#REF!,38,FALSE),"")</f>
        <v/>
      </c>
      <c r="Z532" s="46" t="str">
        <f t="shared" si="76"/>
        <v>M.Sainuddin Kasim44127</v>
      </c>
      <c r="AA532" s="46" t="str">
        <f t="shared" si="77"/>
        <v>BMJ 07444127SELATANDAY</v>
      </c>
      <c r="AB532" s="46" t="str">
        <f t="shared" si="78"/>
        <v>M.Sainuddin Kasim44127SELATANDAY</v>
      </c>
      <c r="AC532" s="46" t="str">
        <f t="shared" si="79"/>
        <v>BMJ 07444127DAY</v>
      </c>
      <c r="AD532" s="46" t="str">
        <f t="shared" si="80"/>
        <v>M.Sainuddin Kasim44127DAY</v>
      </c>
    </row>
    <row r="533" spans="1:30" x14ac:dyDescent="0.3">
      <c r="A533" s="46">
        <v>1</v>
      </c>
      <c r="B533" s="46" t="s">
        <v>139</v>
      </c>
      <c r="C533" s="110">
        <v>44127</v>
      </c>
      <c r="D533" s="49" t="s">
        <v>20</v>
      </c>
      <c r="E533" s="74">
        <v>44127</v>
      </c>
      <c r="F533" s="49">
        <v>5086413</v>
      </c>
      <c r="G533" s="46" t="s">
        <v>39</v>
      </c>
      <c r="H533" s="46" t="s">
        <v>112</v>
      </c>
      <c r="I533" s="46" t="s">
        <v>145</v>
      </c>
      <c r="J533" s="46" t="s">
        <v>130</v>
      </c>
      <c r="K533" s="46" t="s">
        <v>93</v>
      </c>
      <c r="L533" s="46" t="str">
        <f t="shared" si="72"/>
        <v>AXOR4843</v>
      </c>
      <c r="M533" s="46" t="str">
        <f t="shared" si="73"/>
        <v>BMJ</v>
      </c>
      <c r="N533" s="46" t="str">
        <f t="shared" si="74"/>
        <v>12 RODA</v>
      </c>
      <c r="O533" s="47">
        <v>0.74798611111111113</v>
      </c>
      <c r="P533" s="48">
        <v>0.74798611111111113</v>
      </c>
      <c r="Q533" s="50">
        <v>54140</v>
      </c>
      <c r="R533" s="50">
        <v>19760</v>
      </c>
      <c r="S533" s="72">
        <f t="shared" si="75"/>
        <v>34.380000000000003</v>
      </c>
      <c r="T533" s="49" t="s">
        <v>27</v>
      </c>
      <c r="U533" s="49" t="s">
        <v>28</v>
      </c>
      <c r="V533" s="46" t="s">
        <v>44</v>
      </c>
      <c r="W533" s="46" t="s">
        <v>94</v>
      </c>
      <c r="X533" s="46" t="str">
        <f>IFERROR(VLOOKUP(W533,#REF!,38,FALSE),"")</f>
        <v/>
      </c>
      <c r="Z533" s="46" t="str">
        <f t="shared" si="76"/>
        <v>M.Sainuddin Kasim44127</v>
      </c>
      <c r="AA533" s="46" t="str">
        <f t="shared" si="77"/>
        <v>BMJ 07444127SELATANDAY</v>
      </c>
      <c r="AB533" s="46" t="str">
        <f t="shared" si="78"/>
        <v>M.Sainuddin Kasim44127SELATANDAY</v>
      </c>
      <c r="AC533" s="46" t="str">
        <f t="shared" si="79"/>
        <v>BMJ 07444127DAY</v>
      </c>
      <c r="AD533" s="46" t="str">
        <f t="shared" si="80"/>
        <v>M.Sainuddin Kasim44127DAY</v>
      </c>
    </row>
    <row r="534" spans="1:30" x14ac:dyDescent="0.3">
      <c r="A534" s="46">
        <v>1</v>
      </c>
      <c r="B534" s="46" t="s">
        <v>139</v>
      </c>
      <c r="C534" s="110">
        <v>44127</v>
      </c>
      <c r="D534" s="49" t="s">
        <v>95</v>
      </c>
      <c r="E534" s="74">
        <v>44128</v>
      </c>
      <c r="F534" s="49">
        <v>5086778</v>
      </c>
      <c r="G534" s="46" t="s">
        <v>21</v>
      </c>
      <c r="H534" s="46" t="s">
        <v>68</v>
      </c>
      <c r="I534" s="46" t="s">
        <v>54</v>
      </c>
      <c r="J534" s="46" t="s">
        <v>57</v>
      </c>
      <c r="K534" s="46" t="s">
        <v>26</v>
      </c>
      <c r="L534" s="46" t="str">
        <f t="shared" si="72"/>
        <v>CGE370</v>
      </c>
      <c r="M534" s="46" t="str">
        <f t="shared" si="73"/>
        <v>BTP</v>
      </c>
      <c r="N534" s="46" t="str">
        <f t="shared" si="74"/>
        <v>12 RODA</v>
      </c>
      <c r="O534" s="47">
        <v>7.5972222222222219E-2</v>
      </c>
      <c r="P534" s="48">
        <v>7.5972222222222219E-2</v>
      </c>
      <c r="Q534" s="50">
        <v>45100</v>
      </c>
      <c r="R534" s="50">
        <v>18400</v>
      </c>
      <c r="S534" s="72">
        <f t="shared" si="75"/>
        <v>26.7</v>
      </c>
      <c r="T534" s="49" t="s">
        <v>27</v>
      </c>
      <c r="U534" s="49" t="s">
        <v>28</v>
      </c>
      <c r="V534" s="46" t="s">
        <v>58</v>
      </c>
      <c r="W534" s="46" t="s">
        <v>96</v>
      </c>
      <c r="X534" s="46" t="str">
        <f>IFERROR(VLOOKUP(W534,#REF!,38,FALSE),"")</f>
        <v/>
      </c>
      <c r="Z534" s="46" t="str">
        <f t="shared" si="76"/>
        <v>Bustam44127</v>
      </c>
      <c r="AA534" s="46" t="str">
        <f t="shared" si="77"/>
        <v>BMJ 04044127UTARANIGHT</v>
      </c>
      <c r="AB534" s="46" t="str">
        <f t="shared" si="78"/>
        <v>Bustam44127UTARANIGHT</v>
      </c>
      <c r="AC534" s="46" t="str">
        <f t="shared" si="79"/>
        <v>BMJ 04044127NIGHT</v>
      </c>
      <c r="AD534" s="46" t="str">
        <f t="shared" si="80"/>
        <v>Bustam44127NIGHT</v>
      </c>
    </row>
    <row r="535" spans="1:30" x14ac:dyDescent="0.3">
      <c r="A535" s="46">
        <v>1</v>
      </c>
      <c r="B535" s="46" t="s">
        <v>139</v>
      </c>
      <c r="C535" s="110">
        <v>44127</v>
      </c>
      <c r="D535" s="49" t="s">
        <v>95</v>
      </c>
      <c r="E535" s="74">
        <v>44128</v>
      </c>
      <c r="F535" s="49">
        <v>5086845</v>
      </c>
      <c r="G535" s="46" t="s">
        <v>21</v>
      </c>
      <c r="H535" s="46" t="s">
        <v>22</v>
      </c>
      <c r="I535" s="46" t="s">
        <v>48</v>
      </c>
      <c r="J535" s="46" t="s">
        <v>49</v>
      </c>
      <c r="K535" s="46" t="s">
        <v>26</v>
      </c>
      <c r="L535" s="46" t="str">
        <f t="shared" si="72"/>
        <v>CGE370</v>
      </c>
      <c r="M535" s="46" t="str">
        <f t="shared" si="73"/>
        <v>BTP</v>
      </c>
      <c r="N535" s="46" t="str">
        <f t="shared" si="74"/>
        <v>12 RODA</v>
      </c>
      <c r="O535" s="47">
        <v>0.13368055555555555</v>
      </c>
      <c r="P535" s="48">
        <v>0.13368055555555555</v>
      </c>
      <c r="Q535" s="50">
        <v>46320</v>
      </c>
      <c r="R535" s="50">
        <v>18400</v>
      </c>
      <c r="S535" s="72">
        <f t="shared" si="75"/>
        <v>27.92</v>
      </c>
      <c r="T535" s="49" t="s">
        <v>27</v>
      </c>
      <c r="U535" s="49" t="s">
        <v>28</v>
      </c>
      <c r="V535" s="46" t="s">
        <v>70</v>
      </c>
      <c r="W535" s="46" t="s">
        <v>96</v>
      </c>
      <c r="X535" s="46" t="str">
        <f>IFERROR(VLOOKUP(W535,#REF!,38,FALSE),"")</f>
        <v/>
      </c>
      <c r="Z535" s="46" t="str">
        <f t="shared" si="76"/>
        <v>Bustam44127</v>
      </c>
      <c r="AA535" s="46" t="str">
        <f t="shared" si="77"/>
        <v>BMJ 04044127UTARANIGHT</v>
      </c>
      <c r="AB535" s="46" t="str">
        <f t="shared" si="78"/>
        <v>Bustam44127UTARANIGHT</v>
      </c>
      <c r="AC535" s="46" t="str">
        <f t="shared" si="79"/>
        <v>BMJ 04044127NIGHT</v>
      </c>
      <c r="AD535" s="46" t="str">
        <f t="shared" si="80"/>
        <v>Bustam44127NIGHT</v>
      </c>
    </row>
    <row r="536" spans="1:30" x14ac:dyDescent="0.3">
      <c r="A536" s="46">
        <v>1</v>
      </c>
      <c r="B536" s="46" t="s">
        <v>139</v>
      </c>
      <c r="C536" s="110">
        <v>44127</v>
      </c>
      <c r="D536" s="49" t="s">
        <v>95</v>
      </c>
      <c r="E536" s="74">
        <v>44128</v>
      </c>
      <c r="F536" s="49">
        <v>5086953</v>
      </c>
      <c r="G536" s="46" t="s">
        <v>21</v>
      </c>
      <c r="H536" s="46" t="s">
        <v>22</v>
      </c>
      <c r="I536" s="46" t="s">
        <v>48</v>
      </c>
      <c r="J536" s="46" t="s">
        <v>49</v>
      </c>
      <c r="K536" s="46" t="s">
        <v>26</v>
      </c>
      <c r="L536" s="46" t="str">
        <f t="shared" si="72"/>
        <v>CGE370</v>
      </c>
      <c r="M536" s="46" t="str">
        <f t="shared" si="73"/>
        <v>BTP</v>
      </c>
      <c r="N536" s="46" t="str">
        <f t="shared" si="74"/>
        <v>12 RODA</v>
      </c>
      <c r="O536" s="47">
        <v>0.2197337962962963</v>
      </c>
      <c r="P536" s="48">
        <v>0.2197337962962963</v>
      </c>
      <c r="Q536" s="50">
        <v>46360</v>
      </c>
      <c r="R536" s="50">
        <v>18400</v>
      </c>
      <c r="S536" s="72">
        <f t="shared" si="75"/>
        <v>27.96</v>
      </c>
      <c r="T536" s="49" t="s">
        <v>27</v>
      </c>
      <c r="U536" s="49" t="s">
        <v>28</v>
      </c>
      <c r="V536" s="46" t="s">
        <v>70</v>
      </c>
      <c r="W536" s="46" t="s">
        <v>96</v>
      </c>
      <c r="X536" s="46" t="str">
        <f>IFERROR(VLOOKUP(W536,#REF!,38,FALSE),"")</f>
        <v/>
      </c>
      <c r="Z536" s="46" t="str">
        <f t="shared" si="76"/>
        <v>Bustam44127</v>
      </c>
      <c r="AA536" s="46" t="str">
        <f t="shared" si="77"/>
        <v>BMJ 04044127UTARANIGHT</v>
      </c>
      <c r="AB536" s="46" t="str">
        <f t="shared" si="78"/>
        <v>Bustam44127UTARANIGHT</v>
      </c>
      <c r="AC536" s="46" t="str">
        <f t="shared" si="79"/>
        <v>BMJ 04044127NIGHT</v>
      </c>
      <c r="AD536" s="46" t="str">
        <f t="shared" si="80"/>
        <v>Bustam44127NIGHT</v>
      </c>
    </row>
    <row r="537" spans="1:30" x14ac:dyDescent="0.3">
      <c r="A537" s="46">
        <v>1</v>
      </c>
      <c r="B537" s="46" t="s">
        <v>139</v>
      </c>
      <c r="C537" s="110">
        <v>44127</v>
      </c>
      <c r="D537" s="49" t="s">
        <v>95</v>
      </c>
      <c r="E537" s="74">
        <v>44127</v>
      </c>
      <c r="F537" s="49">
        <v>5086538</v>
      </c>
      <c r="G537" s="46" t="s">
        <v>21</v>
      </c>
      <c r="H537" s="46" t="s">
        <v>53</v>
      </c>
      <c r="I537" s="46" t="s">
        <v>54</v>
      </c>
      <c r="J537" s="46" t="s">
        <v>57</v>
      </c>
      <c r="K537" s="46" t="s">
        <v>26</v>
      </c>
      <c r="L537" s="46" t="str">
        <f t="shared" si="72"/>
        <v>CGE370</v>
      </c>
      <c r="M537" s="46" t="str">
        <f t="shared" si="73"/>
        <v>BTP</v>
      </c>
      <c r="N537" s="46" t="str">
        <f t="shared" si="74"/>
        <v>12 RODA</v>
      </c>
      <c r="O537" s="47">
        <v>0.87025462962962974</v>
      </c>
      <c r="P537" s="48">
        <v>0.87716435185185182</v>
      </c>
      <c r="Q537" s="50">
        <v>46180</v>
      </c>
      <c r="R537" s="50">
        <v>18400</v>
      </c>
      <c r="S537" s="72">
        <f t="shared" si="75"/>
        <v>27.78</v>
      </c>
      <c r="T537" s="49" t="s">
        <v>27</v>
      </c>
      <c r="U537" s="49" t="s">
        <v>28</v>
      </c>
      <c r="V537" s="46" t="s">
        <v>63</v>
      </c>
      <c r="W537" s="46" t="s">
        <v>96</v>
      </c>
      <c r="X537" s="46" t="str">
        <f>IFERROR(VLOOKUP(W537,#REF!,38,FALSE),"")</f>
        <v/>
      </c>
      <c r="Z537" s="46" t="str">
        <f t="shared" si="76"/>
        <v>Bustam44127</v>
      </c>
      <c r="AA537" s="46" t="str">
        <f t="shared" si="77"/>
        <v>BMJ 04044127UTARANIGHT</v>
      </c>
      <c r="AB537" s="46" t="str">
        <f t="shared" si="78"/>
        <v>Bustam44127UTARANIGHT</v>
      </c>
      <c r="AC537" s="46" t="str">
        <f t="shared" si="79"/>
        <v>BMJ 04044127NIGHT</v>
      </c>
      <c r="AD537" s="46" t="str">
        <f t="shared" si="80"/>
        <v>Bustam44127NIGHT</v>
      </c>
    </row>
    <row r="538" spans="1:30" x14ac:dyDescent="0.3">
      <c r="A538" s="46">
        <v>1</v>
      </c>
      <c r="B538" s="46" t="s">
        <v>139</v>
      </c>
      <c r="C538" s="110">
        <v>44127</v>
      </c>
      <c r="D538" s="49" t="s">
        <v>95</v>
      </c>
      <c r="E538" s="74">
        <v>44127</v>
      </c>
      <c r="F538" s="49">
        <v>5086633</v>
      </c>
      <c r="G538" s="46" t="s">
        <v>21</v>
      </c>
      <c r="H538" s="46" t="s">
        <v>68</v>
      </c>
      <c r="I538" s="46" t="s">
        <v>54</v>
      </c>
      <c r="J538" s="46" t="s">
        <v>57</v>
      </c>
      <c r="K538" s="46" t="s">
        <v>26</v>
      </c>
      <c r="L538" s="46" t="str">
        <f t="shared" si="72"/>
        <v>CGE370</v>
      </c>
      <c r="M538" s="46" t="str">
        <f t="shared" si="73"/>
        <v>BTP</v>
      </c>
      <c r="N538" s="46" t="str">
        <f t="shared" si="74"/>
        <v>12 RODA</v>
      </c>
      <c r="O538" s="47">
        <v>0.93351851851851853</v>
      </c>
      <c r="P538" s="48">
        <v>0.93351851851851853</v>
      </c>
      <c r="Q538" s="50">
        <v>46260</v>
      </c>
      <c r="R538" s="50">
        <v>18400</v>
      </c>
      <c r="S538" s="72">
        <f t="shared" si="75"/>
        <v>27.86</v>
      </c>
      <c r="T538" s="49" t="s">
        <v>27</v>
      </c>
      <c r="U538" s="49" t="s">
        <v>28</v>
      </c>
      <c r="V538" s="46" t="s">
        <v>60</v>
      </c>
      <c r="W538" s="46" t="s">
        <v>96</v>
      </c>
      <c r="X538" s="46" t="str">
        <f>IFERROR(VLOOKUP(W538,#REF!,38,FALSE),"")</f>
        <v/>
      </c>
      <c r="Z538" s="46" t="str">
        <f t="shared" si="76"/>
        <v>Bustam44127</v>
      </c>
      <c r="AA538" s="46" t="str">
        <f t="shared" si="77"/>
        <v>BMJ 04044127UTARANIGHT</v>
      </c>
      <c r="AB538" s="46" t="str">
        <f t="shared" si="78"/>
        <v>Bustam44127UTARANIGHT</v>
      </c>
      <c r="AC538" s="46" t="str">
        <f t="shared" si="79"/>
        <v>BMJ 04044127NIGHT</v>
      </c>
      <c r="AD538" s="46" t="str">
        <f t="shared" si="80"/>
        <v>Bustam44127NIGHT</v>
      </c>
    </row>
    <row r="539" spans="1:30" x14ac:dyDescent="0.3">
      <c r="A539" s="46">
        <v>1</v>
      </c>
      <c r="B539" s="46" t="s">
        <v>139</v>
      </c>
      <c r="C539" s="110">
        <v>44127</v>
      </c>
      <c r="D539" s="49" t="s">
        <v>95</v>
      </c>
      <c r="E539" s="74">
        <v>44127</v>
      </c>
      <c r="F539" s="49">
        <v>5086712</v>
      </c>
      <c r="G539" s="46" t="s">
        <v>21</v>
      </c>
      <c r="H539" s="46" t="s">
        <v>68</v>
      </c>
      <c r="I539" s="46" t="s">
        <v>54</v>
      </c>
      <c r="J539" s="46" t="s">
        <v>57</v>
      </c>
      <c r="K539" s="46" t="s">
        <v>26</v>
      </c>
      <c r="L539" s="46" t="str">
        <f t="shared" si="72"/>
        <v>CGE370</v>
      </c>
      <c r="M539" s="46" t="str">
        <f t="shared" si="73"/>
        <v>BTP</v>
      </c>
      <c r="N539" s="46" t="str">
        <f t="shared" si="74"/>
        <v>12 RODA</v>
      </c>
      <c r="O539" s="47">
        <v>0.99333333333333329</v>
      </c>
      <c r="P539" s="48">
        <v>0.99333333333333329</v>
      </c>
      <c r="Q539" s="50">
        <v>45640</v>
      </c>
      <c r="R539" s="50">
        <v>18400</v>
      </c>
      <c r="S539" s="72">
        <f t="shared" si="75"/>
        <v>27.24</v>
      </c>
      <c r="T539" s="49" t="s">
        <v>27</v>
      </c>
      <c r="U539" s="49" t="s">
        <v>28</v>
      </c>
      <c r="V539" s="46" t="s">
        <v>32</v>
      </c>
      <c r="W539" s="46" t="s">
        <v>96</v>
      </c>
      <c r="X539" s="46" t="str">
        <f>IFERROR(VLOOKUP(W539,#REF!,38,FALSE),"")</f>
        <v/>
      </c>
      <c r="Z539" s="46" t="str">
        <f t="shared" si="76"/>
        <v>Bustam44127</v>
      </c>
      <c r="AA539" s="46" t="str">
        <f t="shared" si="77"/>
        <v>BMJ 04044127UTARANIGHT</v>
      </c>
      <c r="AB539" s="46" t="str">
        <f t="shared" si="78"/>
        <v>Bustam44127UTARANIGHT</v>
      </c>
      <c r="AC539" s="46" t="str">
        <f t="shared" si="79"/>
        <v>BMJ 04044127NIGHT</v>
      </c>
      <c r="AD539" s="46" t="str">
        <f t="shared" si="80"/>
        <v>Bustam44127NIGHT</v>
      </c>
    </row>
    <row r="540" spans="1:30" x14ac:dyDescent="0.3">
      <c r="A540" s="46">
        <v>1</v>
      </c>
      <c r="B540" s="46" t="s">
        <v>139</v>
      </c>
      <c r="C540" s="110">
        <v>44127</v>
      </c>
      <c r="D540" s="49" t="s">
        <v>95</v>
      </c>
      <c r="E540" s="74">
        <v>44127</v>
      </c>
      <c r="F540" s="49">
        <v>5086528</v>
      </c>
      <c r="G540" s="46" t="s">
        <v>21</v>
      </c>
      <c r="H540" s="46" t="s">
        <v>22</v>
      </c>
      <c r="I540" s="46" t="s">
        <v>48</v>
      </c>
      <c r="J540" s="46" t="s">
        <v>49</v>
      </c>
      <c r="K540" s="46" t="s">
        <v>31</v>
      </c>
      <c r="L540" s="46" t="str">
        <f t="shared" si="72"/>
        <v>CGE370</v>
      </c>
      <c r="M540" s="46" t="str">
        <f t="shared" si="73"/>
        <v>BTP</v>
      </c>
      <c r="N540" s="46" t="str">
        <f t="shared" si="74"/>
        <v>12 RODA</v>
      </c>
      <c r="O540" s="47">
        <v>0.86344907407407412</v>
      </c>
      <c r="P540" s="48">
        <v>0.87306712962962962</v>
      </c>
      <c r="Q540" s="50">
        <v>43660</v>
      </c>
      <c r="R540" s="50">
        <v>16740</v>
      </c>
      <c r="S540" s="72">
        <f t="shared" si="75"/>
        <v>26.92</v>
      </c>
      <c r="T540" s="49" t="s">
        <v>27</v>
      </c>
      <c r="U540" s="49" t="s">
        <v>28</v>
      </c>
      <c r="V540" s="46" t="s">
        <v>59</v>
      </c>
      <c r="W540" s="46" t="s">
        <v>110</v>
      </c>
      <c r="X540" s="46" t="str">
        <f>IFERROR(VLOOKUP(W540,#REF!,38,FALSE),"")</f>
        <v/>
      </c>
      <c r="Z540" s="46" t="str">
        <f t="shared" si="76"/>
        <v>Kosmas DN44127</v>
      </c>
      <c r="AA540" s="46" t="str">
        <f t="shared" si="77"/>
        <v>BMJ 04144127UTARANIGHT</v>
      </c>
      <c r="AB540" s="46" t="str">
        <f t="shared" si="78"/>
        <v>Kosmas DN44127UTARANIGHT</v>
      </c>
      <c r="AC540" s="46" t="str">
        <f t="shared" si="79"/>
        <v>BMJ 04144127NIGHT</v>
      </c>
      <c r="AD540" s="46" t="str">
        <f t="shared" si="80"/>
        <v>Kosmas DN44127NIGHT</v>
      </c>
    </row>
    <row r="541" spans="1:30" x14ac:dyDescent="0.3">
      <c r="A541" s="46">
        <v>1</v>
      </c>
      <c r="B541" s="46" t="s">
        <v>139</v>
      </c>
      <c r="C541" s="110">
        <v>44127</v>
      </c>
      <c r="D541" s="49" t="s">
        <v>95</v>
      </c>
      <c r="E541" s="74">
        <v>44127</v>
      </c>
      <c r="F541" s="49">
        <v>5086639</v>
      </c>
      <c r="G541" s="46" t="s">
        <v>21</v>
      </c>
      <c r="H541" s="46" t="s">
        <v>22</v>
      </c>
      <c r="I541" s="46" t="s">
        <v>48</v>
      </c>
      <c r="J541" s="46" t="s">
        <v>49</v>
      </c>
      <c r="K541" s="46" t="s">
        <v>31</v>
      </c>
      <c r="L541" s="46" t="str">
        <f t="shared" si="72"/>
        <v>CGE370</v>
      </c>
      <c r="M541" s="46" t="str">
        <f t="shared" si="73"/>
        <v>BTP</v>
      </c>
      <c r="N541" s="46" t="str">
        <f t="shared" si="74"/>
        <v>12 RODA</v>
      </c>
      <c r="O541" s="47">
        <v>0.93872685185185178</v>
      </c>
      <c r="P541" s="48">
        <v>0.93872685185185178</v>
      </c>
      <c r="Q541" s="50">
        <v>43840</v>
      </c>
      <c r="R541" s="50">
        <v>16740</v>
      </c>
      <c r="S541" s="72">
        <f t="shared" si="75"/>
        <v>27.1</v>
      </c>
      <c r="T541" s="49" t="s">
        <v>27</v>
      </c>
      <c r="U541" s="49" t="s">
        <v>28</v>
      </c>
      <c r="V541" s="46" t="s">
        <v>50</v>
      </c>
      <c r="W541" s="46" t="s">
        <v>110</v>
      </c>
      <c r="X541" s="46" t="str">
        <f>IFERROR(VLOOKUP(W541,#REF!,38,FALSE),"")</f>
        <v/>
      </c>
      <c r="Z541" s="46" t="str">
        <f t="shared" si="76"/>
        <v>Kosmas DN44127</v>
      </c>
      <c r="AA541" s="46" t="str">
        <f t="shared" si="77"/>
        <v>BMJ 04144127UTARANIGHT</v>
      </c>
      <c r="AB541" s="46" t="str">
        <f t="shared" si="78"/>
        <v>Kosmas DN44127UTARANIGHT</v>
      </c>
      <c r="AC541" s="46" t="str">
        <f t="shared" si="79"/>
        <v>BMJ 04144127NIGHT</v>
      </c>
      <c r="AD541" s="46" t="str">
        <f t="shared" si="80"/>
        <v>Kosmas DN44127NIGHT</v>
      </c>
    </row>
    <row r="542" spans="1:30" x14ac:dyDescent="0.3">
      <c r="A542" s="46">
        <v>1</v>
      </c>
      <c r="B542" s="46" t="s">
        <v>139</v>
      </c>
      <c r="C542" s="110">
        <v>44127</v>
      </c>
      <c r="D542" s="49" t="s">
        <v>95</v>
      </c>
      <c r="E542" s="74">
        <v>44128</v>
      </c>
      <c r="F542" s="49">
        <v>5086740</v>
      </c>
      <c r="G542" s="46" t="s">
        <v>21</v>
      </c>
      <c r="H542" s="46" t="s">
        <v>22</v>
      </c>
      <c r="I542" s="46" t="s">
        <v>48</v>
      </c>
      <c r="J542" s="46" t="s">
        <v>49</v>
      </c>
      <c r="K542" s="46" t="s">
        <v>34</v>
      </c>
      <c r="L542" s="46" t="str">
        <f t="shared" si="72"/>
        <v>CGE370</v>
      </c>
      <c r="M542" s="46" t="str">
        <f t="shared" si="73"/>
        <v>BTP</v>
      </c>
      <c r="N542" s="46" t="str">
        <f t="shared" si="74"/>
        <v>12 RODA</v>
      </c>
      <c r="O542" s="47">
        <v>1.9386574074074073E-2</v>
      </c>
      <c r="P542" s="48">
        <v>1.9386574074074073E-2</v>
      </c>
      <c r="Q542" s="50">
        <v>44920</v>
      </c>
      <c r="R542" s="50">
        <v>16960</v>
      </c>
      <c r="S542" s="72">
        <f t="shared" si="75"/>
        <v>27.96</v>
      </c>
      <c r="T542" s="49" t="s">
        <v>27</v>
      </c>
      <c r="U542" s="49" t="s">
        <v>28</v>
      </c>
      <c r="V542" s="46" t="s">
        <v>29</v>
      </c>
      <c r="W542" s="46" t="s">
        <v>134</v>
      </c>
      <c r="X542" s="46" t="str">
        <f>IFERROR(VLOOKUP(W542,#REF!,38,FALSE),"")</f>
        <v/>
      </c>
      <c r="Z542" s="46" t="str">
        <f t="shared" si="76"/>
        <v>Herman as44127</v>
      </c>
      <c r="AA542" s="46" t="str">
        <f t="shared" si="77"/>
        <v>BMJ 04344127UTARANIGHT</v>
      </c>
      <c r="AB542" s="46" t="str">
        <f t="shared" si="78"/>
        <v>Herman as44127UTARANIGHT</v>
      </c>
      <c r="AC542" s="46" t="str">
        <f t="shared" si="79"/>
        <v>BMJ 04344127NIGHT</v>
      </c>
      <c r="AD542" s="46" t="str">
        <f t="shared" si="80"/>
        <v>Herman as44127NIGHT</v>
      </c>
    </row>
    <row r="543" spans="1:30" x14ac:dyDescent="0.3">
      <c r="A543" s="46">
        <v>1</v>
      </c>
      <c r="B543" s="46" t="s">
        <v>139</v>
      </c>
      <c r="C543" s="110">
        <v>44127</v>
      </c>
      <c r="D543" s="49" t="s">
        <v>95</v>
      </c>
      <c r="E543" s="74">
        <v>44128</v>
      </c>
      <c r="F543" s="49">
        <v>5086840</v>
      </c>
      <c r="G543" s="46" t="s">
        <v>21</v>
      </c>
      <c r="H543" s="46" t="s">
        <v>68</v>
      </c>
      <c r="I543" s="46" t="s">
        <v>54</v>
      </c>
      <c r="J543" s="46" t="s">
        <v>57</v>
      </c>
      <c r="K543" s="46" t="s">
        <v>34</v>
      </c>
      <c r="L543" s="46" t="str">
        <f t="shared" si="72"/>
        <v>CGE370</v>
      </c>
      <c r="M543" s="46" t="str">
        <f t="shared" si="73"/>
        <v>BTP</v>
      </c>
      <c r="N543" s="46" t="str">
        <f t="shared" si="74"/>
        <v>12 RODA</v>
      </c>
      <c r="O543" s="47">
        <v>0.12982638888888889</v>
      </c>
      <c r="P543" s="48">
        <v>0.12982638888888889</v>
      </c>
      <c r="Q543" s="50">
        <v>43200</v>
      </c>
      <c r="R543" s="50">
        <v>16960</v>
      </c>
      <c r="S543" s="72">
        <f t="shared" si="75"/>
        <v>26.24</v>
      </c>
      <c r="T543" s="49" t="s">
        <v>27</v>
      </c>
      <c r="U543" s="49" t="s">
        <v>28</v>
      </c>
      <c r="V543" s="46" t="s">
        <v>32</v>
      </c>
      <c r="W543" s="46" t="s">
        <v>134</v>
      </c>
      <c r="X543" s="46" t="str">
        <f>IFERROR(VLOOKUP(W543,#REF!,38,FALSE),"")</f>
        <v/>
      </c>
      <c r="Z543" s="46" t="str">
        <f t="shared" si="76"/>
        <v>Herman as44127</v>
      </c>
      <c r="AA543" s="46" t="str">
        <f t="shared" si="77"/>
        <v>BMJ 04344127UTARANIGHT</v>
      </c>
      <c r="AB543" s="46" t="str">
        <f t="shared" si="78"/>
        <v>Herman as44127UTARANIGHT</v>
      </c>
      <c r="AC543" s="46" t="str">
        <f t="shared" si="79"/>
        <v>BMJ 04344127NIGHT</v>
      </c>
      <c r="AD543" s="46" t="str">
        <f t="shared" si="80"/>
        <v>Herman as44127NIGHT</v>
      </c>
    </row>
    <row r="544" spans="1:30" x14ac:dyDescent="0.3">
      <c r="A544" s="46">
        <v>1</v>
      </c>
      <c r="B544" s="46" t="s">
        <v>139</v>
      </c>
      <c r="C544" s="110">
        <v>44127</v>
      </c>
      <c r="D544" s="49" t="s">
        <v>95</v>
      </c>
      <c r="E544" s="74">
        <v>44128</v>
      </c>
      <c r="F544" s="49">
        <v>5086932</v>
      </c>
      <c r="G544" s="46" t="s">
        <v>21</v>
      </c>
      <c r="H544" s="46" t="s">
        <v>68</v>
      </c>
      <c r="I544" s="46" t="s">
        <v>54</v>
      </c>
      <c r="J544" s="46" t="s">
        <v>57</v>
      </c>
      <c r="K544" s="46" t="s">
        <v>34</v>
      </c>
      <c r="L544" s="46" t="str">
        <f t="shared" si="72"/>
        <v>CGE370</v>
      </c>
      <c r="M544" s="46" t="str">
        <f t="shared" si="73"/>
        <v>BTP</v>
      </c>
      <c r="N544" s="46" t="str">
        <f t="shared" si="74"/>
        <v>12 RODA</v>
      </c>
      <c r="O544" s="47">
        <v>0.20311342592592593</v>
      </c>
      <c r="P544" s="48">
        <v>0.20311342592592593</v>
      </c>
      <c r="Q544" s="50">
        <v>46220</v>
      </c>
      <c r="R544" s="50">
        <v>16960</v>
      </c>
      <c r="S544" s="72">
        <f t="shared" si="75"/>
        <v>29.26</v>
      </c>
      <c r="T544" s="49" t="s">
        <v>27</v>
      </c>
      <c r="U544" s="49" t="s">
        <v>28</v>
      </c>
      <c r="V544" s="46" t="s">
        <v>60</v>
      </c>
      <c r="W544" s="46" t="s">
        <v>134</v>
      </c>
      <c r="X544" s="46" t="str">
        <f>IFERROR(VLOOKUP(W544,#REF!,38,FALSE),"")</f>
        <v/>
      </c>
      <c r="Z544" s="46" t="str">
        <f t="shared" si="76"/>
        <v>Herman as44127</v>
      </c>
      <c r="AA544" s="46" t="str">
        <f t="shared" si="77"/>
        <v>BMJ 04344127UTARANIGHT</v>
      </c>
      <c r="AB544" s="46" t="str">
        <f t="shared" si="78"/>
        <v>Herman as44127UTARANIGHT</v>
      </c>
      <c r="AC544" s="46" t="str">
        <f t="shared" si="79"/>
        <v>BMJ 04344127NIGHT</v>
      </c>
      <c r="AD544" s="46" t="str">
        <f t="shared" si="80"/>
        <v>Herman as44127NIGHT</v>
      </c>
    </row>
    <row r="545" spans="1:30" x14ac:dyDescent="0.3">
      <c r="A545" s="46">
        <v>1</v>
      </c>
      <c r="B545" s="46" t="s">
        <v>139</v>
      </c>
      <c r="C545" s="110">
        <v>44127</v>
      </c>
      <c r="D545" s="49" t="s">
        <v>95</v>
      </c>
      <c r="E545" s="74">
        <v>44127</v>
      </c>
      <c r="F545" s="49">
        <v>5086482</v>
      </c>
      <c r="G545" s="46" t="s">
        <v>21</v>
      </c>
      <c r="H545" s="46" t="s">
        <v>68</v>
      </c>
      <c r="I545" s="46" t="s">
        <v>54</v>
      </c>
      <c r="J545" s="46" t="s">
        <v>57</v>
      </c>
      <c r="K545" s="46" t="s">
        <v>34</v>
      </c>
      <c r="L545" s="46" t="str">
        <f t="shared" si="72"/>
        <v>CGE370</v>
      </c>
      <c r="M545" s="46" t="str">
        <f t="shared" si="73"/>
        <v>BTP</v>
      </c>
      <c r="N545" s="46" t="str">
        <f t="shared" si="74"/>
        <v>12 RODA</v>
      </c>
      <c r="O545" s="47">
        <v>0.83354166666666663</v>
      </c>
      <c r="P545" s="48">
        <v>0.83952546296296304</v>
      </c>
      <c r="Q545" s="50">
        <v>46540</v>
      </c>
      <c r="R545" s="50">
        <v>16960</v>
      </c>
      <c r="S545" s="72">
        <f t="shared" si="75"/>
        <v>29.58</v>
      </c>
      <c r="T545" s="49" t="s">
        <v>27</v>
      </c>
      <c r="U545" s="49" t="s">
        <v>28</v>
      </c>
      <c r="V545" s="46" t="s">
        <v>56</v>
      </c>
      <c r="W545" s="46" t="s">
        <v>134</v>
      </c>
      <c r="X545" s="46" t="str">
        <f>IFERROR(VLOOKUP(W545,#REF!,38,FALSE),"")</f>
        <v/>
      </c>
      <c r="Z545" s="46" t="str">
        <f t="shared" si="76"/>
        <v>Herman as44127</v>
      </c>
      <c r="AA545" s="46" t="str">
        <f t="shared" si="77"/>
        <v>BMJ 04344127UTARANIGHT</v>
      </c>
      <c r="AB545" s="46" t="str">
        <f t="shared" si="78"/>
        <v>Herman as44127UTARANIGHT</v>
      </c>
      <c r="AC545" s="46" t="str">
        <f t="shared" si="79"/>
        <v>BMJ 04344127NIGHT</v>
      </c>
      <c r="AD545" s="46" t="str">
        <f t="shared" si="80"/>
        <v>Herman as44127NIGHT</v>
      </c>
    </row>
    <row r="546" spans="1:30" x14ac:dyDescent="0.3">
      <c r="A546" s="46">
        <v>1</v>
      </c>
      <c r="B546" s="46" t="s">
        <v>139</v>
      </c>
      <c r="C546" s="110">
        <v>44127</v>
      </c>
      <c r="D546" s="49" t="s">
        <v>95</v>
      </c>
      <c r="E546" s="74">
        <v>44127</v>
      </c>
      <c r="F546" s="49">
        <v>5086575</v>
      </c>
      <c r="G546" s="46" t="s">
        <v>21</v>
      </c>
      <c r="H546" s="46" t="s">
        <v>68</v>
      </c>
      <c r="I546" s="46" t="s">
        <v>54</v>
      </c>
      <c r="J546" s="46" t="s">
        <v>57</v>
      </c>
      <c r="K546" s="46" t="s">
        <v>34</v>
      </c>
      <c r="L546" s="46" t="str">
        <f t="shared" si="72"/>
        <v>CGE370</v>
      </c>
      <c r="M546" s="46" t="str">
        <f t="shared" si="73"/>
        <v>BTP</v>
      </c>
      <c r="N546" s="46" t="str">
        <f t="shared" si="74"/>
        <v>12 RODA</v>
      </c>
      <c r="O546" s="47">
        <v>0.8950231481481481</v>
      </c>
      <c r="P546" s="48">
        <v>0.8950231481481481</v>
      </c>
      <c r="Q546" s="50">
        <v>46060</v>
      </c>
      <c r="R546" s="50">
        <v>16960</v>
      </c>
      <c r="S546" s="72">
        <f t="shared" si="75"/>
        <v>29.1</v>
      </c>
      <c r="T546" s="49" t="s">
        <v>27</v>
      </c>
      <c r="U546" s="49" t="s">
        <v>28</v>
      </c>
      <c r="V546" s="46" t="s">
        <v>56</v>
      </c>
      <c r="W546" s="46" t="s">
        <v>134</v>
      </c>
      <c r="X546" s="46" t="str">
        <f>IFERROR(VLOOKUP(W546,#REF!,38,FALSE),"")</f>
        <v/>
      </c>
      <c r="Z546" s="46" t="str">
        <f t="shared" si="76"/>
        <v>Herman as44127</v>
      </c>
      <c r="AA546" s="46" t="str">
        <f t="shared" si="77"/>
        <v>BMJ 04344127UTARANIGHT</v>
      </c>
      <c r="AB546" s="46" t="str">
        <f t="shared" si="78"/>
        <v>Herman as44127UTARANIGHT</v>
      </c>
      <c r="AC546" s="46" t="str">
        <f t="shared" si="79"/>
        <v>BMJ 04344127NIGHT</v>
      </c>
      <c r="AD546" s="46" t="str">
        <f t="shared" si="80"/>
        <v>Herman as44127NIGHT</v>
      </c>
    </row>
    <row r="547" spans="1:30" x14ac:dyDescent="0.3">
      <c r="A547" s="46">
        <v>1</v>
      </c>
      <c r="B547" s="46" t="s">
        <v>139</v>
      </c>
      <c r="C547" s="110">
        <v>44127</v>
      </c>
      <c r="D547" s="49" t="s">
        <v>95</v>
      </c>
      <c r="E547" s="74">
        <v>44127</v>
      </c>
      <c r="F547" s="49">
        <v>5086666</v>
      </c>
      <c r="G547" s="46" t="s">
        <v>21</v>
      </c>
      <c r="H547" s="46" t="s">
        <v>68</v>
      </c>
      <c r="I547" s="46" t="s">
        <v>54</v>
      </c>
      <c r="J547" s="46" t="s">
        <v>57</v>
      </c>
      <c r="K547" s="46" t="s">
        <v>34</v>
      </c>
      <c r="L547" s="46" t="str">
        <f t="shared" si="72"/>
        <v>CGE370</v>
      </c>
      <c r="M547" s="46" t="str">
        <f t="shared" si="73"/>
        <v>BTP</v>
      </c>
      <c r="N547" s="46" t="str">
        <f t="shared" si="74"/>
        <v>12 RODA</v>
      </c>
      <c r="O547" s="47">
        <v>0.95896990740740751</v>
      </c>
      <c r="P547" s="48">
        <v>0.95896990740740751</v>
      </c>
      <c r="Q547" s="50">
        <v>44000</v>
      </c>
      <c r="R547" s="50">
        <v>16960</v>
      </c>
      <c r="S547" s="72">
        <f t="shared" si="75"/>
        <v>27.04</v>
      </c>
      <c r="T547" s="49" t="s">
        <v>27</v>
      </c>
      <c r="U547" s="49" t="s">
        <v>28</v>
      </c>
      <c r="V547" s="46" t="s">
        <v>60</v>
      </c>
      <c r="W547" s="46" t="s">
        <v>134</v>
      </c>
      <c r="X547" s="46" t="str">
        <f>IFERROR(VLOOKUP(W547,#REF!,38,FALSE),"")</f>
        <v/>
      </c>
      <c r="Z547" s="46" t="str">
        <f t="shared" si="76"/>
        <v>Herman as44127</v>
      </c>
      <c r="AA547" s="46" t="str">
        <f t="shared" si="77"/>
        <v>BMJ 04344127UTARANIGHT</v>
      </c>
      <c r="AB547" s="46" t="str">
        <f t="shared" si="78"/>
        <v>Herman as44127UTARANIGHT</v>
      </c>
      <c r="AC547" s="46" t="str">
        <f t="shared" si="79"/>
        <v>BMJ 04344127NIGHT</v>
      </c>
      <c r="AD547" s="46" t="str">
        <f t="shared" si="80"/>
        <v>Herman as44127NIGHT</v>
      </c>
    </row>
    <row r="548" spans="1:30" x14ac:dyDescent="0.3">
      <c r="A548" s="46">
        <v>1</v>
      </c>
      <c r="B548" s="46" t="s">
        <v>139</v>
      </c>
      <c r="C548" s="110">
        <v>44127</v>
      </c>
      <c r="D548" s="49" t="s">
        <v>95</v>
      </c>
      <c r="E548" s="74">
        <v>44128</v>
      </c>
      <c r="F548" s="49">
        <v>5086827</v>
      </c>
      <c r="G548" s="46" t="s">
        <v>21</v>
      </c>
      <c r="H548" s="46" t="s">
        <v>22</v>
      </c>
      <c r="I548" s="46" t="s">
        <v>48</v>
      </c>
      <c r="J548" s="46" t="s">
        <v>49</v>
      </c>
      <c r="K548" s="46" t="s">
        <v>120</v>
      </c>
      <c r="L548" s="46" t="str">
        <f t="shared" si="72"/>
        <v>CGE370</v>
      </c>
      <c r="M548" s="46" t="str">
        <f t="shared" si="73"/>
        <v>BTP</v>
      </c>
      <c r="N548" s="46" t="str">
        <f t="shared" si="74"/>
        <v>12 RODA</v>
      </c>
      <c r="O548" s="47">
        <v>0.11659722222222223</v>
      </c>
      <c r="P548" s="48">
        <v>0.11659722222222223</v>
      </c>
      <c r="Q548" s="50">
        <v>45060</v>
      </c>
      <c r="R548" s="50">
        <v>16700</v>
      </c>
      <c r="S548" s="72">
        <f t="shared" si="75"/>
        <v>28.36</v>
      </c>
      <c r="T548" s="49" t="s">
        <v>27</v>
      </c>
      <c r="U548" s="49" t="s">
        <v>28</v>
      </c>
      <c r="V548" s="46" t="s">
        <v>50</v>
      </c>
      <c r="W548" s="46" t="s">
        <v>110</v>
      </c>
      <c r="X548" s="46" t="str">
        <f>IFERROR(VLOOKUP(W548,#REF!,38,FALSE),"")</f>
        <v/>
      </c>
      <c r="Z548" s="46" t="str">
        <f t="shared" si="76"/>
        <v>Kosmas DN44127</v>
      </c>
      <c r="AA548" s="46" t="str">
        <f t="shared" si="77"/>
        <v>BMJ 04444127UTARANIGHT</v>
      </c>
      <c r="AB548" s="46" t="str">
        <f t="shared" si="78"/>
        <v>Kosmas DN44127UTARANIGHT</v>
      </c>
      <c r="AC548" s="46" t="str">
        <f t="shared" si="79"/>
        <v>BMJ 04444127NIGHT</v>
      </c>
      <c r="AD548" s="46" t="str">
        <f t="shared" si="80"/>
        <v>Kosmas DN44127NIGHT</v>
      </c>
    </row>
    <row r="549" spans="1:30" x14ac:dyDescent="0.3">
      <c r="A549" s="46">
        <v>1</v>
      </c>
      <c r="B549" s="46" t="s">
        <v>139</v>
      </c>
      <c r="C549" s="110">
        <v>44127</v>
      </c>
      <c r="D549" s="49" t="s">
        <v>95</v>
      </c>
      <c r="E549" s="74">
        <v>44128</v>
      </c>
      <c r="F549" s="49">
        <v>5086958</v>
      </c>
      <c r="G549" s="46" t="s">
        <v>21</v>
      </c>
      <c r="H549" s="46" t="s">
        <v>53</v>
      </c>
      <c r="I549" s="46" t="s">
        <v>54</v>
      </c>
      <c r="J549" s="46" t="s">
        <v>57</v>
      </c>
      <c r="K549" s="46" t="s">
        <v>120</v>
      </c>
      <c r="L549" s="46" t="str">
        <f t="shared" si="72"/>
        <v>CGE370</v>
      </c>
      <c r="M549" s="46" t="str">
        <f t="shared" si="73"/>
        <v>BTP</v>
      </c>
      <c r="N549" s="46" t="str">
        <f t="shared" si="74"/>
        <v>12 RODA</v>
      </c>
      <c r="O549" s="47">
        <v>0.22354166666666667</v>
      </c>
      <c r="P549" s="48">
        <v>0.22354166666666667</v>
      </c>
      <c r="Q549" s="50">
        <v>46100</v>
      </c>
      <c r="R549" s="50">
        <v>16700</v>
      </c>
      <c r="S549" s="72">
        <f t="shared" si="75"/>
        <v>29.4</v>
      </c>
      <c r="T549" s="49" t="s">
        <v>27</v>
      </c>
      <c r="U549" s="49" t="s">
        <v>28</v>
      </c>
      <c r="V549" s="46" t="s">
        <v>63</v>
      </c>
      <c r="W549" s="46" t="s">
        <v>110</v>
      </c>
      <c r="X549" s="46" t="str">
        <f>IFERROR(VLOOKUP(W549,#REF!,38,FALSE),"")</f>
        <v/>
      </c>
      <c r="Z549" s="46" t="str">
        <f t="shared" si="76"/>
        <v>Kosmas DN44127</v>
      </c>
      <c r="AA549" s="46" t="str">
        <f t="shared" si="77"/>
        <v>BMJ 04444127UTARANIGHT</v>
      </c>
      <c r="AB549" s="46" t="str">
        <f t="shared" si="78"/>
        <v>Kosmas DN44127UTARANIGHT</v>
      </c>
      <c r="AC549" s="46" t="str">
        <f t="shared" si="79"/>
        <v>BMJ 04444127NIGHT</v>
      </c>
      <c r="AD549" s="46" t="str">
        <f t="shared" si="80"/>
        <v>Kosmas DN44127NIGHT</v>
      </c>
    </row>
    <row r="550" spans="1:30" x14ac:dyDescent="0.3">
      <c r="A550" s="46">
        <v>1</v>
      </c>
      <c r="B550" s="46" t="s">
        <v>139</v>
      </c>
      <c r="C550" s="110">
        <v>44127</v>
      </c>
      <c r="D550" s="49" t="s">
        <v>95</v>
      </c>
      <c r="E550" s="74">
        <v>44128</v>
      </c>
      <c r="F550" s="49">
        <v>5086752</v>
      </c>
      <c r="G550" s="46" t="s">
        <v>21</v>
      </c>
      <c r="H550" s="46" t="s">
        <v>53</v>
      </c>
      <c r="I550" s="46" t="s">
        <v>54</v>
      </c>
      <c r="J550" s="46" t="s">
        <v>57</v>
      </c>
      <c r="K550" s="46" t="s">
        <v>36</v>
      </c>
      <c r="L550" s="46" t="str">
        <f t="shared" si="72"/>
        <v>CGE370</v>
      </c>
      <c r="M550" s="46" t="str">
        <f t="shared" si="73"/>
        <v>BTP</v>
      </c>
      <c r="N550" s="46" t="str">
        <f t="shared" si="74"/>
        <v>12 RODA</v>
      </c>
      <c r="O550" s="47">
        <v>2.7673611111111111E-2</v>
      </c>
      <c r="P550" s="48">
        <v>2.7673611111111111E-2</v>
      </c>
      <c r="Q550" s="50">
        <v>47180</v>
      </c>
      <c r="R550" s="50">
        <v>16700</v>
      </c>
      <c r="S550" s="72">
        <f t="shared" si="75"/>
        <v>30.48</v>
      </c>
      <c r="T550" s="49" t="s">
        <v>27</v>
      </c>
      <c r="U550" s="49" t="s">
        <v>28</v>
      </c>
      <c r="V550" s="46" t="s">
        <v>63</v>
      </c>
      <c r="W550" s="46" t="s">
        <v>97</v>
      </c>
      <c r="X550" s="46" t="str">
        <f>IFERROR(VLOOKUP(W550,#REF!,38,FALSE),"")</f>
        <v/>
      </c>
      <c r="Z550" s="46" t="str">
        <f t="shared" si="76"/>
        <v>Yosef yanto44127</v>
      </c>
      <c r="AA550" s="46" t="str">
        <f t="shared" si="77"/>
        <v>BMJ 04544127UTARANIGHT</v>
      </c>
      <c r="AB550" s="46" t="str">
        <f t="shared" si="78"/>
        <v>Yosef yanto44127UTARANIGHT</v>
      </c>
      <c r="AC550" s="46" t="str">
        <f t="shared" si="79"/>
        <v>BMJ 04544127NIGHT</v>
      </c>
      <c r="AD550" s="46" t="str">
        <f t="shared" si="80"/>
        <v>Yosef yanto44127NIGHT</v>
      </c>
    </row>
    <row r="551" spans="1:30" x14ac:dyDescent="0.3">
      <c r="A551" s="46">
        <v>1</v>
      </c>
      <c r="B551" s="46" t="s">
        <v>139</v>
      </c>
      <c r="C551" s="110">
        <v>44127</v>
      </c>
      <c r="D551" s="49" t="s">
        <v>95</v>
      </c>
      <c r="E551" s="74">
        <v>44128</v>
      </c>
      <c r="F551" s="49">
        <v>5086811</v>
      </c>
      <c r="G551" s="46" t="s">
        <v>21</v>
      </c>
      <c r="H551" s="46" t="s">
        <v>68</v>
      </c>
      <c r="I551" s="46" t="s">
        <v>54</v>
      </c>
      <c r="J551" s="46" t="s">
        <v>57</v>
      </c>
      <c r="K551" s="46" t="s">
        <v>36</v>
      </c>
      <c r="L551" s="46" t="str">
        <f t="shared" si="72"/>
        <v>CGE370</v>
      </c>
      <c r="M551" s="46" t="str">
        <f t="shared" si="73"/>
        <v>BTP</v>
      </c>
      <c r="N551" s="46" t="str">
        <f t="shared" si="74"/>
        <v>12 RODA</v>
      </c>
      <c r="O551" s="47">
        <v>0.10256944444444445</v>
      </c>
      <c r="P551" s="48">
        <v>0.10256944444444445</v>
      </c>
      <c r="Q551" s="50">
        <v>44980</v>
      </c>
      <c r="R551" s="50">
        <v>16700</v>
      </c>
      <c r="S551" s="72">
        <f t="shared" si="75"/>
        <v>28.28</v>
      </c>
      <c r="T551" s="49" t="s">
        <v>27</v>
      </c>
      <c r="U551" s="49" t="s">
        <v>28</v>
      </c>
      <c r="V551" s="46" t="s">
        <v>56</v>
      </c>
      <c r="W551" s="46" t="s">
        <v>97</v>
      </c>
      <c r="X551" s="46" t="str">
        <f>IFERROR(VLOOKUP(W551,#REF!,38,FALSE),"")</f>
        <v/>
      </c>
      <c r="Z551" s="46" t="str">
        <f t="shared" si="76"/>
        <v>Yosef yanto44127</v>
      </c>
      <c r="AA551" s="46" t="str">
        <f t="shared" si="77"/>
        <v>BMJ 04544127UTARANIGHT</v>
      </c>
      <c r="AB551" s="46" t="str">
        <f t="shared" si="78"/>
        <v>Yosef yanto44127UTARANIGHT</v>
      </c>
      <c r="AC551" s="46" t="str">
        <f t="shared" si="79"/>
        <v>BMJ 04544127NIGHT</v>
      </c>
      <c r="AD551" s="46" t="str">
        <f t="shared" si="80"/>
        <v>Yosef yanto44127NIGHT</v>
      </c>
    </row>
    <row r="552" spans="1:30" x14ac:dyDescent="0.3">
      <c r="A552" s="46">
        <v>1</v>
      </c>
      <c r="B552" s="46" t="s">
        <v>139</v>
      </c>
      <c r="C552" s="110">
        <v>44127</v>
      </c>
      <c r="D552" s="49" t="s">
        <v>95</v>
      </c>
      <c r="E552" s="74">
        <v>44128</v>
      </c>
      <c r="F552" s="49">
        <v>5086883</v>
      </c>
      <c r="G552" s="46" t="s">
        <v>21</v>
      </c>
      <c r="H552" s="46" t="s">
        <v>68</v>
      </c>
      <c r="I552" s="46" t="s">
        <v>54</v>
      </c>
      <c r="J552" s="46" t="s">
        <v>57</v>
      </c>
      <c r="K552" s="46" t="s">
        <v>36</v>
      </c>
      <c r="L552" s="46" t="str">
        <f t="shared" si="72"/>
        <v>CGE370</v>
      </c>
      <c r="M552" s="46" t="str">
        <f t="shared" si="73"/>
        <v>BTP</v>
      </c>
      <c r="N552" s="46" t="str">
        <f t="shared" si="74"/>
        <v>12 RODA</v>
      </c>
      <c r="O552" s="47">
        <v>0.15922453703703704</v>
      </c>
      <c r="P552" s="48">
        <v>0.15922453703703704</v>
      </c>
      <c r="Q552" s="50">
        <v>45460</v>
      </c>
      <c r="R552" s="50">
        <v>16700</v>
      </c>
      <c r="S552" s="72">
        <f t="shared" si="75"/>
        <v>28.76</v>
      </c>
      <c r="T552" s="49" t="s">
        <v>27</v>
      </c>
      <c r="U552" s="49" t="s">
        <v>28</v>
      </c>
      <c r="V552" s="46" t="s">
        <v>58</v>
      </c>
      <c r="W552" s="46" t="s">
        <v>97</v>
      </c>
      <c r="X552" s="46" t="str">
        <f>IFERROR(VLOOKUP(W552,#REF!,38,FALSE),"")</f>
        <v/>
      </c>
      <c r="Z552" s="46" t="str">
        <f t="shared" si="76"/>
        <v>Yosef yanto44127</v>
      </c>
      <c r="AA552" s="46" t="str">
        <f t="shared" si="77"/>
        <v>BMJ 04544127UTARANIGHT</v>
      </c>
      <c r="AB552" s="46" t="str">
        <f t="shared" si="78"/>
        <v>Yosef yanto44127UTARANIGHT</v>
      </c>
      <c r="AC552" s="46" t="str">
        <f t="shared" si="79"/>
        <v>BMJ 04544127NIGHT</v>
      </c>
      <c r="AD552" s="46" t="str">
        <f t="shared" si="80"/>
        <v>Yosef yanto44127NIGHT</v>
      </c>
    </row>
    <row r="553" spans="1:30" x14ac:dyDescent="0.3">
      <c r="A553" s="46">
        <v>1</v>
      </c>
      <c r="B553" s="46" t="s">
        <v>139</v>
      </c>
      <c r="C553" s="110">
        <v>44127</v>
      </c>
      <c r="D553" s="49" t="s">
        <v>95</v>
      </c>
      <c r="E553" s="74">
        <v>44127</v>
      </c>
      <c r="F553" s="49">
        <v>5086514</v>
      </c>
      <c r="G553" s="46" t="s">
        <v>21</v>
      </c>
      <c r="H553" s="46" t="s">
        <v>53</v>
      </c>
      <c r="I553" s="46" t="s">
        <v>54</v>
      </c>
      <c r="J553" s="46" t="s">
        <v>57</v>
      </c>
      <c r="K553" s="46" t="s">
        <v>36</v>
      </c>
      <c r="L553" s="46" t="str">
        <f t="shared" si="72"/>
        <v>CGE370</v>
      </c>
      <c r="M553" s="46" t="str">
        <f t="shared" si="73"/>
        <v>BTP</v>
      </c>
      <c r="N553" s="46" t="str">
        <f t="shared" si="74"/>
        <v>12 RODA</v>
      </c>
      <c r="O553" s="47">
        <v>0.85331018518518509</v>
      </c>
      <c r="P553" s="48">
        <v>0.86152777777777778</v>
      </c>
      <c r="Q553" s="50">
        <v>44200</v>
      </c>
      <c r="R553" s="50">
        <v>16700</v>
      </c>
      <c r="S553" s="72">
        <f t="shared" si="75"/>
        <v>27.5</v>
      </c>
      <c r="T553" s="49" t="s">
        <v>27</v>
      </c>
      <c r="U553" s="49" t="s">
        <v>28</v>
      </c>
      <c r="V553" s="46" t="s">
        <v>63</v>
      </c>
      <c r="W553" s="46" t="s">
        <v>97</v>
      </c>
      <c r="X553" s="46" t="str">
        <f>IFERROR(VLOOKUP(W553,#REF!,38,FALSE),"")</f>
        <v/>
      </c>
      <c r="Z553" s="46" t="str">
        <f t="shared" si="76"/>
        <v>Yosef yanto44127</v>
      </c>
      <c r="AA553" s="46" t="str">
        <f t="shared" si="77"/>
        <v>BMJ 04544127UTARANIGHT</v>
      </c>
      <c r="AB553" s="46" t="str">
        <f t="shared" si="78"/>
        <v>Yosef yanto44127UTARANIGHT</v>
      </c>
      <c r="AC553" s="46" t="str">
        <f t="shared" si="79"/>
        <v>BMJ 04544127NIGHT</v>
      </c>
      <c r="AD553" s="46" t="str">
        <f t="shared" si="80"/>
        <v>Yosef yanto44127NIGHT</v>
      </c>
    </row>
    <row r="554" spans="1:30" x14ac:dyDescent="0.3">
      <c r="A554" s="46">
        <v>1</v>
      </c>
      <c r="B554" s="46" t="s">
        <v>139</v>
      </c>
      <c r="C554" s="110">
        <v>44127</v>
      </c>
      <c r="D554" s="49" t="s">
        <v>95</v>
      </c>
      <c r="E554" s="74">
        <v>44127</v>
      </c>
      <c r="F554" s="49">
        <v>5086603</v>
      </c>
      <c r="G554" s="46" t="s">
        <v>21</v>
      </c>
      <c r="H554" s="46" t="s">
        <v>53</v>
      </c>
      <c r="I554" s="46" t="s">
        <v>54</v>
      </c>
      <c r="J554" s="46" t="s">
        <v>57</v>
      </c>
      <c r="K554" s="46" t="s">
        <v>36</v>
      </c>
      <c r="L554" s="46" t="str">
        <f t="shared" si="72"/>
        <v>CGE370</v>
      </c>
      <c r="M554" s="46" t="str">
        <f t="shared" si="73"/>
        <v>BTP</v>
      </c>
      <c r="N554" s="46" t="str">
        <f t="shared" si="74"/>
        <v>12 RODA</v>
      </c>
      <c r="O554" s="47">
        <v>0.91370370370370368</v>
      </c>
      <c r="P554" s="48">
        <v>0.91370370370370368</v>
      </c>
      <c r="Q554" s="50">
        <v>44900</v>
      </c>
      <c r="R554" s="50">
        <v>16700</v>
      </c>
      <c r="S554" s="72">
        <f t="shared" si="75"/>
        <v>28.2</v>
      </c>
      <c r="T554" s="49" t="s">
        <v>27</v>
      </c>
      <c r="U554" s="49" t="s">
        <v>28</v>
      </c>
      <c r="V554" s="46" t="s">
        <v>63</v>
      </c>
      <c r="W554" s="46" t="s">
        <v>97</v>
      </c>
      <c r="X554" s="46" t="str">
        <f>IFERROR(VLOOKUP(W554,#REF!,38,FALSE),"")</f>
        <v/>
      </c>
      <c r="Z554" s="46" t="str">
        <f t="shared" si="76"/>
        <v>Yosef yanto44127</v>
      </c>
      <c r="AA554" s="46" t="str">
        <f t="shared" si="77"/>
        <v>BMJ 04544127UTARANIGHT</v>
      </c>
      <c r="AB554" s="46" t="str">
        <f t="shared" si="78"/>
        <v>Yosef yanto44127UTARANIGHT</v>
      </c>
      <c r="AC554" s="46" t="str">
        <f t="shared" si="79"/>
        <v>BMJ 04544127NIGHT</v>
      </c>
      <c r="AD554" s="46" t="str">
        <f t="shared" si="80"/>
        <v>Yosef yanto44127NIGHT</v>
      </c>
    </row>
    <row r="555" spans="1:30" x14ac:dyDescent="0.3">
      <c r="A555" s="46">
        <v>1</v>
      </c>
      <c r="B555" s="46" t="s">
        <v>139</v>
      </c>
      <c r="C555" s="110">
        <v>44127</v>
      </c>
      <c r="D555" s="49" t="s">
        <v>95</v>
      </c>
      <c r="E555" s="74">
        <v>44127</v>
      </c>
      <c r="F555" s="49">
        <v>5086682</v>
      </c>
      <c r="G555" s="46" t="s">
        <v>21</v>
      </c>
      <c r="H555" s="46" t="s">
        <v>53</v>
      </c>
      <c r="I555" s="46" t="s">
        <v>54</v>
      </c>
      <c r="J555" s="46" t="s">
        <v>57</v>
      </c>
      <c r="K555" s="46" t="s">
        <v>36</v>
      </c>
      <c r="L555" s="46" t="str">
        <f t="shared" si="72"/>
        <v>CGE370</v>
      </c>
      <c r="M555" s="46" t="str">
        <f t="shared" si="73"/>
        <v>BTP</v>
      </c>
      <c r="N555" s="46" t="str">
        <f t="shared" si="74"/>
        <v>12 RODA</v>
      </c>
      <c r="O555" s="47">
        <v>0.97129629629629621</v>
      </c>
      <c r="P555" s="48">
        <v>0.97129629629629621</v>
      </c>
      <c r="Q555" s="50">
        <v>43220</v>
      </c>
      <c r="R555" s="50">
        <v>16700</v>
      </c>
      <c r="S555" s="72">
        <f t="shared" si="75"/>
        <v>26.52</v>
      </c>
      <c r="T555" s="49" t="s">
        <v>27</v>
      </c>
      <c r="U555" s="49" t="s">
        <v>28</v>
      </c>
      <c r="V555" s="46" t="s">
        <v>63</v>
      </c>
      <c r="W555" s="46" t="s">
        <v>97</v>
      </c>
      <c r="X555" s="46" t="str">
        <f>IFERROR(VLOOKUP(W555,#REF!,38,FALSE),"")</f>
        <v/>
      </c>
      <c r="Z555" s="46" t="str">
        <f t="shared" si="76"/>
        <v>Yosef yanto44127</v>
      </c>
      <c r="AA555" s="46" t="str">
        <f t="shared" si="77"/>
        <v>BMJ 04544127UTARANIGHT</v>
      </c>
      <c r="AB555" s="46" t="str">
        <f t="shared" si="78"/>
        <v>Yosef yanto44127UTARANIGHT</v>
      </c>
      <c r="AC555" s="46" t="str">
        <f t="shared" si="79"/>
        <v>BMJ 04544127NIGHT</v>
      </c>
      <c r="AD555" s="46" t="str">
        <f t="shared" si="80"/>
        <v>Yosef yanto44127NIGHT</v>
      </c>
    </row>
    <row r="556" spans="1:30" x14ac:dyDescent="0.3">
      <c r="A556" s="46">
        <v>1</v>
      </c>
      <c r="B556" s="46" t="s">
        <v>139</v>
      </c>
      <c r="C556" s="110">
        <v>44127</v>
      </c>
      <c r="D556" s="49" t="s">
        <v>95</v>
      </c>
      <c r="E556" s="74">
        <v>44128</v>
      </c>
      <c r="F556" s="49">
        <v>5086825</v>
      </c>
      <c r="G556" s="46" t="s">
        <v>21</v>
      </c>
      <c r="H556" s="46" t="s">
        <v>22</v>
      </c>
      <c r="I556" s="46" t="s">
        <v>48</v>
      </c>
      <c r="J556" s="46" t="s">
        <v>49</v>
      </c>
      <c r="K556" s="46" t="s">
        <v>37</v>
      </c>
      <c r="L556" s="46" t="str">
        <f t="shared" si="72"/>
        <v>CGE370</v>
      </c>
      <c r="M556" s="46" t="str">
        <f t="shared" si="73"/>
        <v>BTP</v>
      </c>
      <c r="N556" s="46" t="str">
        <f t="shared" si="74"/>
        <v>12 RODA</v>
      </c>
      <c r="O556" s="47">
        <v>0.11577546296296297</v>
      </c>
      <c r="P556" s="48">
        <v>0.11577546296296297</v>
      </c>
      <c r="Q556" s="50">
        <v>43160</v>
      </c>
      <c r="R556" s="50">
        <v>16840</v>
      </c>
      <c r="S556" s="72">
        <f t="shared" si="75"/>
        <v>26.32</v>
      </c>
      <c r="T556" s="49" t="s">
        <v>27</v>
      </c>
      <c r="U556" s="49" t="s">
        <v>28</v>
      </c>
      <c r="V556" s="46" t="s">
        <v>59</v>
      </c>
      <c r="W556" s="46" t="s">
        <v>107</v>
      </c>
      <c r="X556" s="46" t="str">
        <f>IFERROR(VLOOKUP(W556,#REF!,38,FALSE),"")</f>
        <v/>
      </c>
      <c r="Z556" s="46" t="str">
        <f t="shared" si="76"/>
        <v>Putut Junaedi44127</v>
      </c>
      <c r="AA556" s="46" t="str">
        <f t="shared" si="77"/>
        <v>BMJ 04644127UTARANIGHT</v>
      </c>
      <c r="AB556" s="46" t="str">
        <f t="shared" si="78"/>
        <v>Putut Junaedi44127UTARANIGHT</v>
      </c>
      <c r="AC556" s="46" t="str">
        <f t="shared" si="79"/>
        <v>BMJ 04644127NIGHT</v>
      </c>
      <c r="AD556" s="46" t="str">
        <f t="shared" si="80"/>
        <v>Putut Junaedi44127NIGHT</v>
      </c>
    </row>
    <row r="557" spans="1:30" x14ac:dyDescent="0.3">
      <c r="A557" s="46">
        <v>1</v>
      </c>
      <c r="B557" s="46" t="s">
        <v>139</v>
      </c>
      <c r="C557" s="110">
        <v>44127</v>
      </c>
      <c r="D557" s="49" t="s">
        <v>95</v>
      </c>
      <c r="E557" s="74">
        <v>44128</v>
      </c>
      <c r="F557" s="49">
        <v>5086906</v>
      </c>
      <c r="G557" s="46" t="s">
        <v>21</v>
      </c>
      <c r="H557" s="46" t="s">
        <v>22</v>
      </c>
      <c r="I557" s="46" t="s">
        <v>48</v>
      </c>
      <c r="J557" s="46" t="s">
        <v>49</v>
      </c>
      <c r="K557" s="46" t="s">
        <v>37</v>
      </c>
      <c r="L557" s="46" t="str">
        <f t="shared" si="72"/>
        <v>CGE370</v>
      </c>
      <c r="M557" s="46" t="str">
        <f t="shared" si="73"/>
        <v>BTP</v>
      </c>
      <c r="N557" s="46" t="str">
        <f t="shared" si="74"/>
        <v>12 RODA</v>
      </c>
      <c r="O557" s="47">
        <v>0.18592592592592594</v>
      </c>
      <c r="P557" s="48">
        <v>0.18592592592592594</v>
      </c>
      <c r="Q557" s="50">
        <v>44180</v>
      </c>
      <c r="R557" s="50">
        <v>16840</v>
      </c>
      <c r="S557" s="72">
        <f t="shared" si="75"/>
        <v>27.34</v>
      </c>
      <c r="T557" s="49" t="s">
        <v>27</v>
      </c>
      <c r="U557" s="49" t="s">
        <v>28</v>
      </c>
      <c r="V557" s="46" t="s">
        <v>29</v>
      </c>
      <c r="W557" s="46" t="s">
        <v>107</v>
      </c>
      <c r="X557" s="46" t="str">
        <f>IFERROR(VLOOKUP(W557,#REF!,38,FALSE),"")</f>
        <v/>
      </c>
      <c r="Z557" s="46" t="str">
        <f t="shared" si="76"/>
        <v>Putut Junaedi44127</v>
      </c>
      <c r="AA557" s="46" t="str">
        <f t="shared" si="77"/>
        <v>BMJ 04644127UTARANIGHT</v>
      </c>
      <c r="AB557" s="46" t="str">
        <f t="shared" si="78"/>
        <v>Putut Junaedi44127UTARANIGHT</v>
      </c>
      <c r="AC557" s="46" t="str">
        <f t="shared" si="79"/>
        <v>BMJ 04644127NIGHT</v>
      </c>
      <c r="AD557" s="46" t="str">
        <f t="shared" si="80"/>
        <v>Putut Junaedi44127NIGHT</v>
      </c>
    </row>
    <row r="558" spans="1:30" x14ac:dyDescent="0.3">
      <c r="A558" s="46">
        <v>1</v>
      </c>
      <c r="B558" s="46" t="s">
        <v>139</v>
      </c>
      <c r="C558" s="110">
        <v>44127</v>
      </c>
      <c r="D558" s="49" t="s">
        <v>95</v>
      </c>
      <c r="E558" s="74">
        <v>44128</v>
      </c>
      <c r="F558" s="49">
        <v>5086979</v>
      </c>
      <c r="G558" s="46" t="s">
        <v>21</v>
      </c>
      <c r="H558" s="46" t="s">
        <v>22</v>
      </c>
      <c r="I558" s="46" t="s">
        <v>48</v>
      </c>
      <c r="J558" s="46" t="s">
        <v>49</v>
      </c>
      <c r="K558" s="46" t="s">
        <v>37</v>
      </c>
      <c r="L558" s="46" t="str">
        <f t="shared" si="72"/>
        <v>CGE370</v>
      </c>
      <c r="M558" s="46" t="str">
        <f t="shared" si="73"/>
        <v>BTP</v>
      </c>
      <c r="N558" s="46" t="str">
        <f t="shared" si="74"/>
        <v>12 RODA</v>
      </c>
      <c r="O558" s="47">
        <v>0.24793981481481484</v>
      </c>
      <c r="P558" s="48">
        <v>0.24793981481481484</v>
      </c>
      <c r="Q558" s="50">
        <v>48820</v>
      </c>
      <c r="R558" s="50">
        <v>16840</v>
      </c>
      <c r="S558" s="72">
        <f t="shared" si="75"/>
        <v>31.98</v>
      </c>
      <c r="T558" s="49" t="s">
        <v>27</v>
      </c>
      <c r="U558" s="49" t="s">
        <v>28</v>
      </c>
      <c r="V558" s="46" t="s">
        <v>127</v>
      </c>
      <c r="W558" s="46" t="s">
        <v>107</v>
      </c>
      <c r="X558" s="46" t="str">
        <f>IFERROR(VLOOKUP(W558,#REF!,38,FALSE),"")</f>
        <v/>
      </c>
      <c r="Z558" s="46" t="str">
        <f t="shared" si="76"/>
        <v>Putut Junaedi44127</v>
      </c>
      <c r="AA558" s="46" t="str">
        <f t="shared" si="77"/>
        <v>BMJ 04644127UTARANIGHT</v>
      </c>
      <c r="AB558" s="46" t="str">
        <f t="shared" si="78"/>
        <v>Putut Junaedi44127UTARANIGHT</v>
      </c>
      <c r="AC558" s="46" t="str">
        <f t="shared" si="79"/>
        <v>BMJ 04644127NIGHT</v>
      </c>
      <c r="AD558" s="46" t="str">
        <f t="shared" si="80"/>
        <v>Putut Junaedi44127NIGHT</v>
      </c>
    </row>
    <row r="559" spans="1:30" x14ac:dyDescent="0.3">
      <c r="A559" s="46">
        <v>1</v>
      </c>
      <c r="B559" s="46" t="s">
        <v>139</v>
      </c>
      <c r="C559" s="110">
        <v>44127</v>
      </c>
      <c r="D559" s="49" t="s">
        <v>95</v>
      </c>
      <c r="E559" s="74">
        <v>44127</v>
      </c>
      <c r="F559" s="49">
        <v>5086535</v>
      </c>
      <c r="G559" s="46" t="s">
        <v>21</v>
      </c>
      <c r="H559" s="46" t="s">
        <v>22</v>
      </c>
      <c r="I559" s="46" t="s">
        <v>48</v>
      </c>
      <c r="J559" s="46" t="s">
        <v>49</v>
      </c>
      <c r="K559" s="46" t="s">
        <v>37</v>
      </c>
      <c r="L559" s="46" t="str">
        <f t="shared" si="72"/>
        <v>CGE370</v>
      </c>
      <c r="M559" s="46" t="str">
        <f t="shared" si="73"/>
        <v>BTP</v>
      </c>
      <c r="N559" s="46" t="str">
        <f t="shared" si="74"/>
        <v>12 RODA</v>
      </c>
      <c r="O559" s="47">
        <v>0.86760416666666673</v>
      </c>
      <c r="P559" s="48">
        <v>0.87555555555555553</v>
      </c>
      <c r="Q559" s="50">
        <v>44380</v>
      </c>
      <c r="R559" s="50">
        <v>16840</v>
      </c>
      <c r="S559" s="72">
        <f t="shared" si="75"/>
        <v>27.54</v>
      </c>
      <c r="T559" s="49" t="s">
        <v>27</v>
      </c>
      <c r="U559" s="49" t="s">
        <v>28</v>
      </c>
      <c r="V559" s="46" t="s">
        <v>127</v>
      </c>
      <c r="W559" s="46" t="s">
        <v>107</v>
      </c>
      <c r="X559" s="46" t="str">
        <f>IFERROR(VLOOKUP(W559,#REF!,38,FALSE),"")</f>
        <v/>
      </c>
      <c r="Z559" s="46" t="str">
        <f t="shared" si="76"/>
        <v>Putut Junaedi44127</v>
      </c>
      <c r="AA559" s="46" t="str">
        <f t="shared" si="77"/>
        <v>BMJ 04644127UTARANIGHT</v>
      </c>
      <c r="AB559" s="46" t="str">
        <f t="shared" si="78"/>
        <v>Putut Junaedi44127UTARANIGHT</v>
      </c>
      <c r="AC559" s="46" t="str">
        <f t="shared" si="79"/>
        <v>BMJ 04644127NIGHT</v>
      </c>
      <c r="AD559" s="46" t="str">
        <f t="shared" si="80"/>
        <v>Putut Junaedi44127NIGHT</v>
      </c>
    </row>
    <row r="560" spans="1:30" x14ac:dyDescent="0.3">
      <c r="A560" s="46">
        <v>1</v>
      </c>
      <c r="B560" s="46" t="s">
        <v>139</v>
      </c>
      <c r="C560" s="110">
        <v>44127</v>
      </c>
      <c r="D560" s="49" t="s">
        <v>95</v>
      </c>
      <c r="E560" s="74">
        <v>44127</v>
      </c>
      <c r="F560" s="49">
        <v>5086630</v>
      </c>
      <c r="G560" s="46" t="s">
        <v>21</v>
      </c>
      <c r="H560" s="46" t="s">
        <v>22</v>
      </c>
      <c r="I560" s="46" t="s">
        <v>48</v>
      </c>
      <c r="J560" s="46" t="s">
        <v>49</v>
      </c>
      <c r="K560" s="46" t="s">
        <v>37</v>
      </c>
      <c r="L560" s="46" t="str">
        <f t="shared" si="72"/>
        <v>CGE370</v>
      </c>
      <c r="M560" s="46" t="str">
        <f t="shared" si="73"/>
        <v>BTP</v>
      </c>
      <c r="N560" s="46" t="str">
        <f t="shared" si="74"/>
        <v>12 RODA</v>
      </c>
      <c r="O560" s="47">
        <v>0.93243055555555554</v>
      </c>
      <c r="P560" s="48">
        <v>0.93243055555555554</v>
      </c>
      <c r="Q560" s="50">
        <v>45060</v>
      </c>
      <c r="R560" s="50">
        <v>16840</v>
      </c>
      <c r="S560" s="72">
        <f t="shared" si="75"/>
        <v>28.22</v>
      </c>
      <c r="T560" s="49" t="s">
        <v>27</v>
      </c>
      <c r="U560" s="49" t="s">
        <v>28</v>
      </c>
      <c r="V560" s="46" t="s">
        <v>127</v>
      </c>
      <c r="W560" s="46" t="s">
        <v>107</v>
      </c>
      <c r="X560" s="46" t="str">
        <f>IFERROR(VLOOKUP(W560,#REF!,38,FALSE),"")</f>
        <v/>
      </c>
      <c r="Z560" s="46" t="str">
        <f t="shared" si="76"/>
        <v>Putut Junaedi44127</v>
      </c>
      <c r="AA560" s="46" t="str">
        <f t="shared" si="77"/>
        <v>BMJ 04644127UTARANIGHT</v>
      </c>
      <c r="AB560" s="46" t="str">
        <f t="shared" si="78"/>
        <v>Putut Junaedi44127UTARANIGHT</v>
      </c>
      <c r="AC560" s="46" t="str">
        <f t="shared" si="79"/>
        <v>BMJ 04644127NIGHT</v>
      </c>
      <c r="AD560" s="46" t="str">
        <f t="shared" si="80"/>
        <v>Putut Junaedi44127NIGHT</v>
      </c>
    </row>
    <row r="561" spans="1:30" x14ac:dyDescent="0.3">
      <c r="A561" s="46">
        <v>1</v>
      </c>
      <c r="B561" s="46" t="s">
        <v>139</v>
      </c>
      <c r="C561" s="110">
        <v>44127</v>
      </c>
      <c r="D561" s="49" t="s">
        <v>95</v>
      </c>
      <c r="E561" s="74">
        <v>44127</v>
      </c>
      <c r="F561" s="49">
        <v>5086711</v>
      </c>
      <c r="G561" s="46" t="s">
        <v>21</v>
      </c>
      <c r="H561" s="46" t="s">
        <v>22</v>
      </c>
      <c r="I561" s="46" t="s">
        <v>48</v>
      </c>
      <c r="J561" s="46" t="s">
        <v>49</v>
      </c>
      <c r="K561" s="46" t="s">
        <v>37</v>
      </c>
      <c r="L561" s="46" t="str">
        <f t="shared" si="72"/>
        <v>CGE370</v>
      </c>
      <c r="M561" s="46" t="str">
        <f t="shared" si="73"/>
        <v>BTP</v>
      </c>
      <c r="N561" s="46" t="str">
        <f t="shared" si="74"/>
        <v>12 RODA</v>
      </c>
      <c r="O561" s="47">
        <v>0.99292824074074071</v>
      </c>
      <c r="P561" s="48">
        <v>0.99292824074074071</v>
      </c>
      <c r="Q561" s="50">
        <v>44960</v>
      </c>
      <c r="R561" s="50">
        <v>16840</v>
      </c>
      <c r="S561" s="72">
        <f t="shared" si="75"/>
        <v>28.12</v>
      </c>
      <c r="T561" s="49" t="s">
        <v>27</v>
      </c>
      <c r="U561" s="49" t="s">
        <v>28</v>
      </c>
      <c r="V561" s="46" t="s">
        <v>29</v>
      </c>
      <c r="W561" s="46" t="s">
        <v>107</v>
      </c>
      <c r="X561" s="46" t="str">
        <f>IFERROR(VLOOKUP(W561,#REF!,38,FALSE),"")</f>
        <v/>
      </c>
      <c r="Z561" s="46" t="str">
        <f t="shared" si="76"/>
        <v>Putut Junaedi44127</v>
      </c>
      <c r="AA561" s="46" t="str">
        <f t="shared" si="77"/>
        <v>BMJ 04644127UTARANIGHT</v>
      </c>
      <c r="AB561" s="46" t="str">
        <f t="shared" si="78"/>
        <v>Putut Junaedi44127UTARANIGHT</v>
      </c>
      <c r="AC561" s="46" t="str">
        <f t="shared" si="79"/>
        <v>BMJ 04644127NIGHT</v>
      </c>
      <c r="AD561" s="46" t="str">
        <f t="shared" si="80"/>
        <v>Putut Junaedi44127NIGHT</v>
      </c>
    </row>
    <row r="562" spans="1:30" x14ac:dyDescent="0.3">
      <c r="A562" s="46">
        <v>1</v>
      </c>
      <c r="B562" s="46" t="s">
        <v>139</v>
      </c>
      <c r="C562" s="110">
        <v>44127</v>
      </c>
      <c r="D562" s="49" t="s">
        <v>95</v>
      </c>
      <c r="E562" s="74">
        <v>44128</v>
      </c>
      <c r="F562" s="49">
        <v>5086772</v>
      </c>
      <c r="G562" s="46" t="s">
        <v>21</v>
      </c>
      <c r="H562" s="46" t="s">
        <v>68</v>
      </c>
      <c r="I562" s="46" t="s">
        <v>54</v>
      </c>
      <c r="J562" s="46" t="s">
        <v>57</v>
      </c>
      <c r="K562" s="46" t="s">
        <v>43</v>
      </c>
      <c r="L562" s="46" t="str">
        <f t="shared" si="72"/>
        <v>AXOR4843</v>
      </c>
      <c r="M562" s="46" t="str">
        <f t="shared" si="73"/>
        <v>BTP</v>
      </c>
      <c r="N562" s="46" t="str">
        <f t="shared" si="74"/>
        <v>12 RODA</v>
      </c>
      <c r="O562" s="47">
        <v>7.2766203703703694E-2</v>
      </c>
      <c r="P562" s="48">
        <v>7.2766203703703694E-2</v>
      </c>
      <c r="Q562" s="50">
        <v>50040</v>
      </c>
      <c r="R562" s="50">
        <v>19560</v>
      </c>
      <c r="S562" s="72">
        <f t="shared" si="75"/>
        <v>30.48</v>
      </c>
      <c r="T562" s="49" t="s">
        <v>27</v>
      </c>
      <c r="U562" s="49" t="s">
        <v>28</v>
      </c>
      <c r="V562" s="46" t="s">
        <v>32</v>
      </c>
      <c r="W562" s="46" t="s">
        <v>99</v>
      </c>
      <c r="X562" s="46" t="str">
        <f>IFERROR(VLOOKUP(W562,#REF!,38,FALSE),"")</f>
        <v/>
      </c>
      <c r="Z562" s="46" t="str">
        <f t="shared" si="76"/>
        <v>Miftah44127</v>
      </c>
      <c r="AA562" s="46" t="str">
        <f t="shared" si="77"/>
        <v>BMJ 04744127UTARANIGHT</v>
      </c>
      <c r="AB562" s="46" t="str">
        <f t="shared" si="78"/>
        <v>Miftah44127UTARANIGHT</v>
      </c>
      <c r="AC562" s="46" t="str">
        <f t="shared" si="79"/>
        <v>BMJ 04744127NIGHT</v>
      </c>
      <c r="AD562" s="46" t="str">
        <f t="shared" si="80"/>
        <v>Miftah44127NIGHT</v>
      </c>
    </row>
    <row r="563" spans="1:30" x14ac:dyDescent="0.3">
      <c r="A563" s="46">
        <v>1</v>
      </c>
      <c r="B563" s="46" t="s">
        <v>139</v>
      </c>
      <c r="C563" s="110">
        <v>44127</v>
      </c>
      <c r="D563" s="49" t="s">
        <v>95</v>
      </c>
      <c r="E563" s="74">
        <v>44128</v>
      </c>
      <c r="F563" s="49">
        <v>5086852</v>
      </c>
      <c r="G563" s="46" t="s">
        <v>21</v>
      </c>
      <c r="H563" s="46" t="s">
        <v>68</v>
      </c>
      <c r="I563" s="46" t="s">
        <v>54</v>
      </c>
      <c r="J563" s="46" t="s">
        <v>57</v>
      </c>
      <c r="K563" s="46" t="s">
        <v>43</v>
      </c>
      <c r="L563" s="46" t="str">
        <f t="shared" si="72"/>
        <v>AXOR4843</v>
      </c>
      <c r="M563" s="46" t="str">
        <f t="shared" si="73"/>
        <v>BTP</v>
      </c>
      <c r="N563" s="46" t="str">
        <f t="shared" si="74"/>
        <v>12 RODA</v>
      </c>
      <c r="O563" s="47">
        <v>0.135625</v>
      </c>
      <c r="P563" s="48">
        <v>0.135625</v>
      </c>
      <c r="Q563" s="50">
        <v>51820</v>
      </c>
      <c r="R563" s="50">
        <v>19560</v>
      </c>
      <c r="S563" s="72">
        <f t="shared" si="75"/>
        <v>32.26</v>
      </c>
      <c r="T563" s="49" t="s">
        <v>27</v>
      </c>
      <c r="U563" s="49" t="s">
        <v>28</v>
      </c>
      <c r="V563" s="46" t="s">
        <v>58</v>
      </c>
      <c r="W563" s="46" t="s">
        <v>99</v>
      </c>
      <c r="X563" s="46" t="str">
        <f>IFERROR(VLOOKUP(W563,#REF!,38,FALSE),"")</f>
        <v/>
      </c>
      <c r="Z563" s="46" t="str">
        <f t="shared" si="76"/>
        <v>Miftah44127</v>
      </c>
      <c r="AA563" s="46" t="str">
        <f t="shared" si="77"/>
        <v>BMJ 04744127UTARANIGHT</v>
      </c>
      <c r="AB563" s="46" t="str">
        <f t="shared" si="78"/>
        <v>Miftah44127UTARANIGHT</v>
      </c>
      <c r="AC563" s="46" t="str">
        <f t="shared" si="79"/>
        <v>BMJ 04744127NIGHT</v>
      </c>
      <c r="AD563" s="46" t="str">
        <f t="shared" si="80"/>
        <v>Miftah44127NIGHT</v>
      </c>
    </row>
    <row r="564" spans="1:30" x14ac:dyDescent="0.3">
      <c r="A564" s="46">
        <v>1</v>
      </c>
      <c r="B564" s="46" t="s">
        <v>139</v>
      </c>
      <c r="C564" s="110">
        <v>44127</v>
      </c>
      <c r="D564" s="49" t="s">
        <v>95</v>
      </c>
      <c r="E564" s="74">
        <v>44128</v>
      </c>
      <c r="F564" s="49">
        <v>5086971</v>
      </c>
      <c r="G564" s="46" t="s">
        <v>21</v>
      </c>
      <c r="H564" s="46" t="s">
        <v>22</v>
      </c>
      <c r="I564" s="46" t="s">
        <v>48</v>
      </c>
      <c r="J564" s="46" t="s">
        <v>49</v>
      </c>
      <c r="K564" s="46" t="s">
        <v>43</v>
      </c>
      <c r="L564" s="46" t="str">
        <f t="shared" si="72"/>
        <v>AXOR4843</v>
      </c>
      <c r="M564" s="46" t="str">
        <f t="shared" si="73"/>
        <v>BTP</v>
      </c>
      <c r="N564" s="46" t="str">
        <f t="shared" si="74"/>
        <v>12 RODA</v>
      </c>
      <c r="O564" s="47">
        <v>0.24112268518518518</v>
      </c>
      <c r="P564" s="48">
        <v>0.24112268518518518</v>
      </c>
      <c r="Q564" s="50">
        <v>51340</v>
      </c>
      <c r="R564" s="50">
        <v>19560</v>
      </c>
      <c r="S564" s="72">
        <f t="shared" si="75"/>
        <v>31.78</v>
      </c>
      <c r="T564" s="49" t="s">
        <v>27</v>
      </c>
      <c r="U564" s="49" t="s">
        <v>28</v>
      </c>
      <c r="V564" s="46" t="s">
        <v>70</v>
      </c>
      <c r="W564" s="46" t="s">
        <v>99</v>
      </c>
      <c r="X564" s="46" t="str">
        <f>IFERROR(VLOOKUP(W564,#REF!,38,FALSE),"")</f>
        <v/>
      </c>
      <c r="Z564" s="46" t="str">
        <f t="shared" si="76"/>
        <v>Miftah44127</v>
      </c>
      <c r="AA564" s="46" t="str">
        <f t="shared" si="77"/>
        <v>BMJ 04744127UTARANIGHT</v>
      </c>
      <c r="AB564" s="46" t="str">
        <f t="shared" si="78"/>
        <v>Miftah44127UTARANIGHT</v>
      </c>
      <c r="AC564" s="46" t="str">
        <f t="shared" si="79"/>
        <v>BMJ 04744127NIGHT</v>
      </c>
      <c r="AD564" s="46" t="str">
        <f t="shared" si="80"/>
        <v>Miftah44127NIGHT</v>
      </c>
    </row>
    <row r="565" spans="1:30" x14ac:dyDescent="0.3">
      <c r="A565" s="46">
        <v>1</v>
      </c>
      <c r="B565" s="46" t="s">
        <v>139</v>
      </c>
      <c r="C565" s="110">
        <v>44127</v>
      </c>
      <c r="D565" s="49" t="s">
        <v>95</v>
      </c>
      <c r="E565" s="74">
        <v>44127</v>
      </c>
      <c r="F565" s="49">
        <v>5086507</v>
      </c>
      <c r="G565" s="46" t="s">
        <v>21</v>
      </c>
      <c r="H565" s="46" t="s">
        <v>22</v>
      </c>
      <c r="I565" s="46" t="s">
        <v>48</v>
      </c>
      <c r="J565" s="46" t="s">
        <v>49</v>
      </c>
      <c r="K565" s="46" t="s">
        <v>43</v>
      </c>
      <c r="L565" s="46" t="str">
        <f t="shared" si="72"/>
        <v>AXOR4843</v>
      </c>
      <c r="M565" s="46" t="str">
        <f t="shared" si="73"/>
        <v>BTP</v>
      </c>
      <c r="N565" s="46" t="str">
        <f t="shared" si="74"/>
        <v>12 RODA</v>
      </c>
      <c r="O565" s="47">
        <v>0.84910879629629632</v>
      </c>
      <c r="P565" s="48">
        <v>0.85513888888888889</v>
      </c>
      <c r="Q565" s="50">
        <v>50320</v>
      </c>
      <c r="R565" s="50">
        <v>19560</v>
      </c>
      <c r="S565" s="72">
        <f t="shared" si="75"/>
        <v>30.76</v>
      </c>
      <c r="T565" s="49" t="s">
        <v>27</v>
      </c>
      <c r="U565" s="49" t="s">
        <v>28</v>
      </c>
      <c r="V565" s="46" t="s">
        <v>70</v>
      </c>
      <c r="W565" s="46" t="s">
        <v>99</v>
      </c>
      <c r="X565" s="46" t="str">
        <f>IFERROR(VLOOKUP(W565,#REF!,38,FALSE),"")</f>
        <v/>
      </c>
      <c r="Z565" s="46" t="str">
        <f t="shared" si="76"/>
        <v>Miftah44127</v>
      </c>
      <c r="AA565" s="46" t="str">
        <f t="shared" si="77"/>
        <v>BMJ 04744127UTARANIGHT</v>
      </c>
      <c r="AB565" s="46" t="str">
        <f t="shared" si="78"/>
        <v>Miftah44127UTARANIGHT</v>
      </c>
      <c r="AC565" s="46" t="str">
        <f t="shared" si="79"/>
        <v>BMJ 04744127NIGHT</v>
      </c>
      <c r="AD565" s="46" t="str">
        <f t="shared" si="80"/>
        <v>Miftah44127NIGHT</v>
      </c>
    </row>
    <row r="566" spans="1:30" x14ac:dyDescent="0.3">
      <c r="A566" s="46">
        <v>1</v>
      </c>
      <c r="B566" s="46" t="s">
        <v>139</v>
      </c>
      <c r="C566" s="110">
        <v>44127</v>
      </c>
      <c r="D566" s="49" t="s">
        <v>95</v>
      </c>
      <c r="E566" s="74">
        <v>44127</v>
      </c>
      <c r="F566" s="49">
        <v>5086614</v>
      </c>
      <c r="G566" s="46" t="s">
        <v>21</v>
      </c>
      <c r="H566" s="46" t="s">
        <v>22</v>
      </c>
      <c r="I566" s="46" t="s">
        <v>48</v>
      </c>
      <c r="J566" s="46" t="s">
        <v>49</v>
      </c>
      <c r="K566" s="46" t="s">
        <v>43</v>
      </c>
      <c r="L566" s="46" t="str">
        <f t="shared" si="72"/>
        <v>AXOR4843</v>
      </c>
      <c r="M566" s="46" t="str">
        <f t="shared" si="73"/>
        <v>BTP</v>
      </c>
      <c r="N566" s="46" t="str">
        <f t="shared" si="74"/>
        <v>12 RODA</v>
      </c>
      <c r="O566" s="47">
        <v>0.9228587962962963</v>
      </c>
      <c r="P566" s="48">
        <v>0.9228587962962963</v>
      </c>
      <c r="Q566" s="50">
        <v>49740</v>
      </c>
      <c r="R566" s="50">
        <v>19560</v>
      </c>
      <c r="S566" s="72">
        <f t="shared" si="75"/>
        <v>30.18</v>
      </c>
      <c r="T566" s="49" t="s">
        <v>27</v>
      </c>
      <c r="U566" s="49" t="s">
        <v>28</v>
      </c>
      <c r="V566" s="46" t="s">
        <v>50</v>
      </c>
      <c r="W566" s="46" t="s">
        <v>99</v>
      </c>
      <c r="X566" s="46" t="str">
        <f>IFERROR(VLOOKUP(W566,#REF!,38,FALSE),"")</f>
        <v/>
      </c>
      <c r="Z566" s="46" t="str">
        <f t="shared" si="76"/>
        <v>Miftah44127</v>
      </c>
      <c r="AA566" s="46" t="str">
        <f t="shared" si="77"/>
        <v>BMJ 04744127UTARANIGHT</v>
      </c>
      <c r="AB566" s="46" t="str">
        <f t="shared" si="78"/>
        <v>Miftah44127UTARANIGHT</v>
      </c>
      <c r="AC566" s="46" t="str">
        <f t="shared" si="79"/>
        <v>BMJ 04744127NIGHT</v>
      </c>
      <c r="AD566" s="46" t="str">
        <f t="shared" si="80"/>
        <v>Miftah44127NIGHT</v>
      </c>
    </row>
    <row r="567" spans="1:30" x14ac:dyDescent="0.3">
      <c r="A567" s="46">
        <v>1</v>
      </c>
      <c r="B567" s="46" t="s">
        <v>139</v>
      </c>
      <c r="C567" s="110">
        <v>44127</v>
      </c>
      <c r="D567" s="49" t="s">
        <v>95</v>
      </c>
      <c r="E567" s="74">
        <v>44128</v>
      </c>
      <c r="F567" s="49">
        <v>5086866</v>
      </c>
      <c r="G567" s="46" t="s">
        <v>21</v>
      </c>
      <c r="H567" s="46" t="s">
        <v>68</v>
      </c>
      <c r="I567" s="46" t="s">
        <v>54</v>
      </c>
      <c r="J567" s="46" t="s">
        <v>57</v>
      </c>
      <c r="K567" s="46" t="s">
        <v>51</v>
      </c>
      <c r="L567" s="46" t="str">
        <f t="shared" si="72"/>
        <v>AXOR4843</v>
      </c>
      <c r="M567" s="46" t="str">
        <f t="shared" si="73"/>
        <v>BTP</v>
      </c>
      <c r="N567" s="46" t="str">
        <f t="shared" si="74"/>
        <v>12 RODA</v>
      </c>
      <c r="O567" s="47">
        <v>0.14481481481481481</v>
      </c>
      <c r="P567" s="48">
        <v>0.14481481481481481</v>
      </c>
      <c r="Q567" s="50">
        <v>50560</v>
      </c>
      <c r="R567" s="50">
        <v>19380</v>
      </c>
      <c r="S567" s="72">
        <f t="shared" si="75"/>
        <v>31.18</v>
      </c>
      <c r="T567" s="49" t="s">
        <v>27</v>
      </c>
      <c r="U567" s="49" t="s">
        <v>28</v>
      </c>
      <c r="V567" s="46" t="s">
        <v>60</v>
      </c>
      <c r="W567" s="46" t="s">
        <v>100</v>
      </c>
      <c r="X567" s="46" t="str">
        <f>IFERROR(VLOOKUP(W567,#REF!,38,FALSE),"")</f>
        <v/>
      </c>
      <c r="Z567" s="46" t="str">
        <f t="shared" si="76"/>
        <v>Abdul Majid44127</v>
      </c>
      <c r="AA567" s="46" t="str">
        <f t="shared" si="77"/>
        <v>BMJ 04844127UTARANIGHT</v>
      </c>
      <c r="AB567" s="46" t="str">
        <f t="shared" si="78"/>
        <v>Abdul Majid44127UTARANIGHT</v>
      </c>
      <c r="AC567" s="46" t="str">
        <f t="shared" si="79"/>
        <v>BMJ 04844127NIGHT</v>
      </c>
      <c r="AD567" s="46" t="str">
        <f t="shared" si="80"/>
        <v>Abdul Majid44127NIGHT</v>
      </c>
    </row>
    <row r="568" spans="1:30" x14ac:dyDescent="0.3">
      <c r="A568" s="46">
        <v>1</v>
      </c>
      <c r="B568" s="46" t="s">
        <v>139</v>
      </c>
      <c r="C568" s="110">
        <v>44127</v>
      </c>
      <c r="D568" s="49" t="s">
        <v>95</v>
      </c>
      <c r="E568" s="74">
        <v>44128</v>
      </c>
      <c r="F568" s="49">
        <v>5086960</v>
      </c>
      <c r="G568" s="46" t="s">
        <v>21</v>
      </c>
      <c r="H568" s="46" t="s">
        <v>68</v>
      </c>
      <c r="I568" s="46" t="s">
        <v>54</v>
      </c>
      <c r="J568" s="46" t="s">
        <v>57</v>
      </c>
      <c r="K568" s="46" t="s">
        <v>51</v>
      </c>
      <c r="L568" s="46" t="str">
        <f t="shared" si="72"/>
        <v>AXOR4843</v>
      </c>
      <c r="M568" s="46" t="str">
        <f t="shared" si="73"/>
        <v>BTP</v>
      </c>
      <c r="N568" s="46" t="str">
        <f t="shared" si="74"/>
        <v>12 RODA</v>
      </c>
      <c r="O568" s="47">
        <v>0.22442129629629629</v>
      </c>
      <c r="P568" s="48">
        <v>0.22442129629629629</v>
      </c>
      <c r="Q568" s="50">
        <v>51220</v>
      </c>
      <c r="R568" s="50">
        <v>19380</v>
      </c>
      <c r="S568" s="72">
        <f t="shared" si="75"/>
        <v>31.84</v>
      </c>
      <c r="T568" s="49" t="s">
        <v>27</v>
      </c>
      <c r="U568" s="49" t="s">
        <v>28</v>
      </c>
      <c r="V568" s="46" t="s">
        <v>58</v>
      </c>
      <c r="W568" s="46" t="s">
        <v>100</v>
      </c>
      <c r="X568" s="46" t="str">
        <f>IFERROR(VLOOKUP(W568,#REF!,38,FALSE),"")</f>
        <v/>
      </c>
      <c r="Z568" s="46" t="str">
        <f t="shared" si="76"/>
        <v>Abdul Majid44127</v>
      </c>
      <c r="AA568" s="46" t="str">
        <f t="shared" si="77"/>
        <v>BMJ 04844127UTARANIGHT</v>
      </c>
      <c r="AB568" s="46" t="str">
        <f t="shared" si="78"/>
        <v>Abdul Majid44127UTARANIGHT</v>
      </c>
      <c r="AC568" s="46" t="str">
        <f t="shared" si="79"/>
        <v>BMJ 04844127NIGHT</v>
      </c>
      <c r="AD568" s="46" t="str">
        <f t="shared" si="80"/>
        <v>Abdul Majid44127NIGHT</v>
      </c>
    </row>
    <row r="569" spans="1:30" x14ac:dyDescent="0.3">
      <c r="A569" s="46">
        <v>1</v>
      </c>
      <c r="B569" s="46" t="s">
        <v>139</v>
      </c>
      <c r="C569" s="110">
        <v>44127</v>
      </c>
      <c r="D569" s="49" t="s">
        <v>95</v>
      </c>
      <c r="E569" s="74">
        <v>44127</v>
      </c>
      <c r="F569" s="49">
        <v>5086529</v>
      </c>
      <c r="G569" s="46" t="s">
        <v>21</v>
      </c>
      <c r="H569" s="46" t="s">
        <v>68</v>
      </c>
      <c r="I569" s="46" t="s">
        <v>54</v>
      </c>
      <c r="J569" s="46" t="s">
        <v>57</v>
      </c>
      <c r="K569" s="46" t="s">
        <v>51</v>
      </c>
      <c r="L569" s="46" t="str">
        <f t="shared" si="72"/>
        <v>AXOR4843</v>
      </c>
      <c r="M569" s="46" t="str">
        <f t="shared" si="73"/>
        <v>BTP</v>
      </c>
      <c r="N569" s="46" t="str">
        <f t="shared" si="74"/>
        <v>12 RODA</v>
      </c>
      <c r="O569" s="47">
        <v>0.86587962962962972</v>
      </c>
      <c r="P569" s="48">
        <v>0.86587962962962972</v>
      </c>
      <c r="Q569" s="50">
        <v>48860</v>
      </c>
      <c r="R569" s="50">
        <v>19340</v>
      </c>
      <c r="S569" s="72">
        <f t="shared" si="75"/>
        <v>29.52</v>
      </c>
      <c r="T569" s="49" t="s">
        <v>27</v>
      </c>
      <c r="U569" s="49" t="s">
        <v>28</v>
      </c>
      <c r="V569" s="46" t="s">
        <v>32</v>
      </c>
      <c r="W569" s="46" t="s">
        <v>100</v>
      </c>
      <c r="X569" s="46" t="str">
        <f>IFERROR(VLOOKUP(W569,#REF!,38,FALSE),"")</f>
        <v/>
      </c>
      <c r="Z569" s="46" t="str">
        <f t="shared" si="76"/>
        <v>Abdul Majid44127</v>
      </c>
      <c r="AA569" s="46" t="str">
        <f t="shared" si="77"/>
        <v>BMJ 04844127UTARANIGHT</v>
      </c>
      <c r="AB569" s="46" t="str">
        <f t="shared" si="78"/>
        <v>Abdul Majid44127UTARANIGHT</v>
      </c>
      <c r="AC569" s="46" t="str">
        <f t="shared" si="79"/>
        <v>BMJ 04844127NIGHT</v>
      </c>
      <c r="AD569" s="46" t="str">
        <f t="shared" si="80"/>
        <v>Abdul Majid44127NIGHT</v>
      </c>
    </row>
    <row r="570" spans="1:30" x14ac:dyDescent="0.3">
      <c r="A570" s="46">
        <v>1</v>
      </c>
      <c r="B570" s="46" t="s">
        <v>139</v>
      </c>
      <c r="C570" s="110">
        <v>44127</v>
      </c>
      <c r="D570" s="49" t="s">
        <v>95</v>
      </c>
      <c r="E570" s="74">
        <v>44127</v>
      </c>
      <c r="F570" s="49">
        <v>5086626</v>
      </c>
      <c r="G570" s="46" t="s">
        <v>21</v>
      </c>
      <c r="H570" s="46" t="s">
        <v>68</v>
      </c>
      <c r="I570" s="46" t="s">
        <v>54</v>
      </c>
      <c r="J570" s="46" t="s">
        <v>57</v>
      </c>
      <c r="K570" s="46" t="s">
        <v>51</v>
      </c>
      <c r="L570" s="46" t="str">
        <f t="shared" si="72"/>
        <v>AXOR4843</v>
      </c>
      <c r="M570" s="46" t="str">
        <f t="shared" si="73"/>
        <v>BTP</v>
      </c>
      <c r="N570" s="46" t="str">
        <f t="shared" si="74"/>
        <v>12 RODA</v>
      </c>
      <c r="O570" s="47">
        <v>0.93077546296296287</v>
      </c>
      <c r="P570" s="48">
        <v>0.93648148148148147</v>
      </c>
      <c r="Q570" s="50">
        <v>49820</v>
      </c>
      <c r="R570" s="50">
        <v>19380</v>
      </c>
      <c r="S570" s="72">
        <f t="shared" si="75"/>
        <v>30.44</v>
      </c>
      <c r="T570" s="49" t="s">
        <v>27</v>
      </c>
      <c r="U570" s="49" t="s">
        <v>28</v>
      </c>
      <c r="V570" s="46" t="s">
        <v>58</v>
      </c>
      <c r="W570" s="46" t="s">
        <v>100</v>
      </c>
      <c r="X570" s="46" t="str">
        <f>IFERROR(VLOOKUP(W570,#REF!,38,FALSE),"")</f>
        <v/>
      </c>
      <c r="Z570" s="46" t="str">
        <f t="shared" si="76"/>
        <v>Abdul Majid44127</v>
      </c>
      <c r="AA570" s="46" t="str">
        <f t="shared" si="77"/>
        <v>BMJ 04844127UTARANIGHT</v>
      </c>
      <c r="AB570" s="46" t="str">
        <f t="shared" si="78"/>
        <v>Abdul Majid44127UTARANIGHT</v>
      </c>
      <c r="AC570" s="46" t="str">
        <f t="shared" si="79"/>
        <v>BMJ 04844127NIGHT</v>
      </c>
      <c r="AD570" s="46" t="str">
        <f t="shared" si="80"/>
        <v>Abdul Majid44127NIGHT</v>
      </c>
    </row>
    <row r="571" spans="1:30" x14ac:dyDescent="0.3">
      <c r="A571" s="46">
        <v>1</v>
      </c>
      <c r="B571" s="46" t="s">
        <v>139</v>
      </c>
      <c r="C571" s="110">
        <v>44127</v>
      </c>
      <c r="D571" s="49" t="s">
        <v>95</v>
      </c>
      <c r="E571" s="74">
        <v>44127</v>
      </c>
      <c r="F571" s="49">
        <v>5086713</v>
      </c>
      <c r="G571" s="46" t="s">
        <v>21</v>
      </c>
      <c r="H571" s="46" t="s">
        <v>68</v>
      </c>
      <c r="I571" s="46" t="s">
        <v>54</v>
      </c>
      <c r="J571" s="46" t="s">
        <v>57</v>
      </c>
      <c r="K571" s="46" t="s">
        <v>51</v>
      </c>
      <c r="L571" s="46" t="str">
        <f t="shared" si="72"/>
        <v>AXOR4843</v>
      </c>
      <c r="M571" s="46" t="str">
        <f t="shared" si="73"/>
        <v>BTP</v>
      </c>
      <c r="N571" s="46" t="str">
        <f t="shared" si="74"/>
        <v>12 RODA</v>
      </c>
      <c r="O571" s="47">
        <v>0.99388888888888882</v>
      </c>
      <c r="P571" s="48">
        <v>0.99388888888888882</v>
      </c>
      <c r="Q571" s="50">
        <v>51480</v>
      </c>
      <c r="R571" s="50">
        <v>19380</v>
      </c>
      <c r="S571" s="72">
        <f t="shared" si="75"/>
        <v>32.1</v>
      </c>
      <c r="T571" s="49" t="s">
        <v>27</v>
      </c>
      <c r="U571" s="49" t="s">
        <v>28</v>
      </c>
      <c r="V571" s="46" t="s">
        <v>56</v>
      </c>
      <c r="W571" s="46" t="s">
        <v>100</v>
      </c>
      <c r="X571" s="46" t="str">
        <f>IFERROR(VLOOKUP(W571,#REF!,38,FALSE),"")</f>
        <v/>
      </c>
      <c r="Z571" s="46" t="str">
        <f t="shared" si="76"/>
        <v>Abdul Majid44127</v>
      </c>
      <c r="AA571" s="46" t="str">
        <f t="shared" si="77"/>
        <v>BMJ 04844127UTARANIGHT</v>
      </c>
      <c r="AB571" s="46" t="str">
        <f t="shared" si="78"/>
        <v>Abdul Majid44127UTARANIGHT</v>
      </c>
      <c r="AC571" s="46" t="str">
        <f t="shared" si="79"/>
        <v>BMJ 04844127NIGHT</v>
      </c>
      <c r="AD571" s="46" t="str">
        <f t="shared" si="80"/>
        <v>Abdul Majid44127NIGHT</v>
      </c>
    </row>
    <row r="572" spans="1:30" x14ac:dyDescent="0.3">
      <c r="A572" s="46">
        <v>1</v>
      </c>
      <c r="B572" s="46" t="s">
        <v>139</v>
      </c>
      <c r="C572" s="110">
        <v>44127</v>
      </c>
      <c r="D572" s="49" t="s">
        <v>95</v>
      </c>
      <c r="E572" s="74">
        <v>44128</v>
      </c>
      <c r="F572" s="49">
        <v>5086774</v>
      </c>
      <c r="G572" s="46" t="s">
        <v>21</v>
      </c>
      <c r="H572" s="46" t="s">
        <v>68</v>
      </c>
      <c r="I572" s="46" t="s">
        <v>54</v>
      </c>
      <c r="J572" s="46" t="s">
        <v>57</v>
      </c>
      <c r="K572" s="46" t="s">
        <v>61</v>
      </c>
      <c r="L572" s="46" t="str">
        <f t="shared" si="72"/>
        <v>AXOR4843</v>
      </c>
      <c r="M572" s="46" t="str">
        <f t="shared" si="73"/>
        <v>BTP</v>
      </c>
      <c r="N572" s="46" t="str">
        <f t="shared" si="74"/>
        <v>12 RODA</v>
      </c>
      <c r="O572" s="47">
        <v>7.4016203703703709E-2</v>
      </c>
      <c r="P572" s="48">
        <v>7.4016203703703709E-2</v>
      </c>
      <c r="Q572" s="50">
        <v>48120</v>
      </c>
      <c r="R572" s="50">
        <v>19460</v>
      </c>
      <c r="S572" s="72">
        <f t="shared" si="75"/>
        <v>28.66</v>
      </c>
      <c r="T572" s="49" t="s">
        <v>27</v>
      </c>
      <c r="U572" s="49" t="s">
        <v>28</v>
      </c>
      <c r="V572" s="46" t="s">
        <v>32</v>
      </c>
      <c r="W572" s="46" t="s">
        <v>146</v>
      </c>
      <c r="X572" s="46" t="str">
        <f>IFERROR(VLOOKUP(W572,#REF!,38,FALSE),"")</f>
        <v/>
      </c>
      <c r="Z572" s="46" t="str">
        <f t="shared" si="76"/>
        <v>M.mulyo44127</v>
      </c>
      <c r="AA572" s="46" t="str">
        <f t="shared" si="77"/>
        <v>BMJ 05044127UTARANIGHT</v>
      </c>
      <c r="AB572" s="46" t="str">
        <f t="shared" si="78"/>
        <v>M.mulyo44127UTARANIGHT</v>
      </c>
      <c r="AC572" s="46" t="str">
        <f t="shared" si="79"/>
        <v>BMJ 05044127NIGHT</v>
      </c>
      <c r="AD572" s="46" t="str">
        <f t="shared" si="80"/>
        <v>M.mulyo44127NIGHT</v>
      </c>
    </row>
    <row r="573" spans="1:30" x14ac:dyDescent="0.3">
      <c r="A573" s="46">
        <v>1</v>
      </c>
      <c r="B573" s="46" t="s">
        <v>139</v>
      </c>
      <c r="C573" s="110">
        <v>44127</v>
      </c>
      <c r="D573" s="49" t="s">
        <v>95</v>
      </c>
      <c r="E573" s="74">
        <v>44128</v>
      </c>
      <c r="F573" s="49">
        <v>5086843</v>
      </c>
      <c r="G573" s="46" t="s">
        <v>21</v>
      </c>
      <c r="H573" s="46" t="s">
        <v>22</v>
      </c>
      <c r="I573" s="46" t="s">
        <v>48</v>
      </c>
      <c r="J573" s="46" t="s">
        <v>49</v>
      </c>
      <c r="K573" s="46" t="s">
        <v>61</v>
      </c>
      <c r="L573" s="46" t="str">
        <f t="shared" si="72"/>
        <v>AXOR4843</v>
      </c>
      <c r="M573" s="46" t="str">
        <f t="shared" si="73"/>
        <v>BTP</v>
      </c>
      <c r="N573" s="46" t="str">
        <f t="shared" si="74"/>
        <v>12 RODA</v>
      </c>
      <c r="O573" s="47">
        <v>0.1320486111111111</v>
      </c>
      <c r="P573" s="48">
        <v>0.1320486111111111</v>
      </c>
      <c r="Q573" s="50">
        <v>50900</v>
      </c>
      <c r="R573" s="50">
        <v>19460</v>
      </c>
      <c r="S573" s="72">
        <f t="shared" si="75"/>
        <v>31.44</v>
      </c>
      <c r="T573" s="49" t="s">
        <v>27</v>
      </c>
      <c r="U573" s="49" t="s">
        <v>28</v>
      </c>
      <c r="V573" s="46" t="s">
        <v>50</v>
      </c>
      <c r="W573" s="46" t="s">
        <v>146</v>
      </c>
      <c r="X573" s="46" t="str">
        <f>IFERROR(VLOOKUP(W573,#REF!,38,FALSE),"")</f>
        <v/>
      </c>
      <c r="Z573" s="46" t="str">
        <f t="shared" si="76"/>
        <v>M.mulyo44127</v>
      </c>
      <c r="AA573" s="46" t="str">
        <f t="shared" si="77"/>
        <v>BMJ 05044127UTARANIGHT</v>
      </c>
      <c r="AB573" s="46" t="str">
        <f t="shared" si="78"/>
        <v>M.mulyo44127UTARANIGHT</v>
      </c>
      <c r="AC573" s="46" t="str">
        <f t="shared" si="79"/>
        <v>BMJ 05044127NIGHT</v>
      </c>
      <c r="AD573" s="46" t="str">
        <f t="shared" si="80"/>
        <v>M.mulyo44127NIGHT</v>
      </c>
    </row>
    <row r="574" spans="1:30" x14ac:dyDescent="0.3">
      <c r="A574" s="46">
        <v>1</v>
      </c>
      <c r="B574" s="46" t="s">
        <v>139</v>
      </c>
      <c r="C574" s="110">
        <v>44127</v>
      </c>
      <c r="D574" s="49" t="s">
        <v>95</v>
      </c>
      <c r="E574" s="74">
        <v>44128</v>
      </c>
      <c r="F574" s="49">
        <v>5086930</v>
      </c>
      <c r="G574" s="46" t="s">
        <v>21</v>
      </c>
      <c r="H574" s="46" t="s">
        <v>22</v>
      </c>
      <c r="I574" s="46" t="s">
        <v>48</v>
      </c>
      <c r="J574" s="46" t="s">
        <v>49</v>
      </c>
      <c r="K574" s="46" t="s">
        <v>61</v>
      </c>
      <c r="L574" s="46" t="str">
        <f t="shared" si="72"/>
        <v>AXOR4843</v>
      </c>
      <c r="M574" s="46" t="str">
        <f t="shared" si="73"/>
        <v>BTP</v>
      </c>
      <c r="N574" s="46" t="str">
        <f t="shared" si="74"/>
        <v>12 RODA</v>
      </c>
      <c r="O574" s="47">
        <v>0.20258101851851851</v>
      </c>
      <c r="P574" s="48">
        <v>0.20258101851851851</v>
      </c>
      <c r="Q574" s="50">
        <v>50520</v>
      </c>
      <c r="R574" s="50">
        <v>19460</v>
      </c>
      <c r="S574" s="72">
        <f t="shared" si="75"/>
        <v>31.06</v>
      </c>
      <c r="T574" s="49" t="s">
        <v>27</v>
      </c>
      <c r="U574" s="49" t="s">
        <v>28</v>
      </c>
      <c r="V574" s="46" t="s">
        <v>127</v>
      </c>
      <c r="W574" s="46" t="s">
        <v>146</v>
      </c>
      <c r="X574" s="46" t="str">
        <f>IFERROR(VLOOKUP(W574,#REF!,38,FALSE),"")</f>
        <v/>
      </c>
      <c r="Z574" s="46" t="str">
        <f t="shared" si="76"/>
        <v>M.mulyo44127</v>
      </c>
      <c r="AA574" s="46" t="str">
        <f t="shared" si="77"/>
        <v>BMJ 05044127UTARANIGHT</v>
      </c>
      <c r="AB574" s="46" t="str">
        <f t="shared" si="78"/>
        <v>M.mulyo44127UTARANIGHT</v>
      </c>
      <c r="AC574" s="46" t="str">
        <f t="shared" si="79"/>
        <v>BMJ 05044127NIGHT</v>
      </c>
      <c r="AD574" s="46" t="str">
        <f t="shared" si="80"/>
        <v>M.mulyo44127NIGHT</v>
      </c>
    </row>
    <row r="575" spans="1:30" x14ac:dyDescent="0.3">
      <c r="A575" s="46">
        <v>1</v>
      </c>
      <c r="B575" s="46" t="s">
        <v>139</v>
      </c>
      <c r="C575" s="110">
        <v>44127</v>
      </c>
      <c r="D575" s="49" t="s">
        <v>95</v>
      </c>
      <c r="E575" s="74">
        <v>44128</v>
      </c>
      <c r="F575" s="49">
        <v>5086982</v>
      </c>
      <c r="G575" s="46" t="s">
        <v>21</v>
      </c>
      <c r="H575" s="46" t="s">
        <v>22</v>
      </c>
      <c r="I575" s="46" t="s">
        <v>48</v>
      </c>
      <c r="J575" s="46" t="s">
        <v>49</v>
      </c>
      <c r="K575" s="46" t="s">
        <v>61</v>
      </c>
      <c r="L575" s="46" t="str">
        <f t="shared" si="72"/>
        <v>AXOR4843</v>
      </c>
      <c r="M575" s="46" t="str">
        <f t="shared" si="73"/>
        <v>BTP</v>
      </c>
      <c r="N575" s="46" t="str">
        <f t="shared" si="74"/>
        <v>12 RODA</v>
      </c>
      <c r="O575" s="47">
        <v>0.26187500000000002</v>
      </c>
      <c r="P575" s="48">
        <v>0.26187500000000002</v>
      </c>
      <c r="Q575" s="50">
        <v>50840</v>
      </c>
      <c r="R575" s="50">
        <v>19460</v>
      </c>
      <c r="S575" s="72">
        <f t="shared" si="75"/>
        <v>31.38</v>
      </c>
      <c r="T575" s="49" t="s">
        <v>27</v>
      </c>
      <c r="U575" s="49" t="s">
        <v>28</v>
      </c>
      <c r="V575" s="46" t="s">
        <v>59</v>
      </c>
      <c r="W575" s="46" t="s">
        <v>146</v>
      </c>
      <c r="X575" s="46" t="str">
        <f>IFERROR(VLOOKUP(W575,#REF!,38,FALSE),"")</f>
        <v/>
      </c>
      <c r="Z575" s="46" t="str">
        <f t="shared" si="76"/>
        <v>M.mulyo44127</v>
      </c>
      <c r="AA575" s="46" t="str">
        <f t="shared" si="77"/>
        <v>BMJ 05044127UTARANIGHT</v>
      </c>
      <c r="AB575" s="46" t="str">
        <f t="shared" si="78"/>
        <v>M.mulyo44127UTARANIGHT</v>
      </c>
      <c r="AC575" s="46" t="str">
        <f t="shared" si="79"/>
        <v>BMJ 05044127NIGHT</v>
      </c>
      <c r="AD575" s="46" t="str">
        <f t="shared" si="80"/>
        <v>M.mulyo44127NIGHT</v>
      </c>
    </row>
    <row r="576" spans="1:30" x14ac:dyDescent="0.3">
      <c r="A576" s="46">
        <v>1</v>
      </c>
      <c r="B576" s="46" t="s">
        <v>139</v>
      </c>
      <c r="C576" s="110">
        <v>44127</v>
      </c>
      <c r="D576" s="49" t="s">
        <v>95</v>
      </c>
      <c r="E576" s="74">
        <v>44127</v>
      </c>
      <c r="F576" s="49">
        <v>5086500</v>
      </c>
      <c r="G576" s="46" t="s">
        <v>21</v>
      </c>
      <c r="H576" s="46" t="s">
        <v>22</v>
      </c>
      <c r="I576" s="46" t="s">
        <v>48</v>
      </c>
      <c r="J576" s="46" t="s">
        <v>49</v>
      </c>
      <c r="K576" s="46" t="s">
        <v>61</v>
      </c>
      <c r="L576" s="46" t="str">
        <f t="shared" si="72"/>
        <v>AXOR4843</v>
      </c>
      <c r="M576" s="46" t="str">
        <f t="shared" si="73"/>
        <v>BTP</v>
      </c>
      <c r="N576" s="46" t="str">
        <f t="shared" si="74"/>
        <v>12 RODA</v>
      </c>
      <c r="O576" s="47">
        <v>0.84600694444444446</v>
      </c>
      <c r="P576" s="48">
        <v>0.85372685185185182</v>
      </c>
      <c r="Q576" s="50">
        <v>49220</v>
      </c>
      <c r="R576" s="50">
        <v>19460</v>
      </c>
      <c r="S576" s="72">
        <f t="shared" si="75"/>
        <v>29.76</v>
      </c>
      <c r="T576" s="49" t="s">
        <v>27</v>
      </c>
      <c r="U576" s="49" t="s">
        <v>28</v>
      </c>
      <c r="V576" s="46" t="s">
        <v>29</v>
      </c>
      <c r="W576" s="46" t="s">
        <v>146</v>
      </c>
      <c r="X576" s="46" t="str">
        <f>IFERROR(VLOOKUP(W576,#REF!,38,FALSE),"")</f>
        <v/>
      </c>
      <c r="Z576" s="46" t="str">
        <f t="shared" si="76"/>
        <v>M.mulyo44127</v>
      </c>
      <c r="AA576" s="46" t="str">
        <f t="shared" si="77"/>
        <v>BMJ 05044127UTARANIGHT</v>
      </c>
      <c r="AB576" s="46" t="str">
        <f t="shared" si="78"/>
        <v>M.mulyo44127UTARANIGHT</v>
      </c>
      <c r="AC576" s="46" t="str">
        <f t="shared" si="79"/>
        <v>BMJ 05044127NIGHT</v>
      </c>
      <c r="AD576" s="46" t="str">
        <f t="shared" si="80"/>
        <v>M.mulyo44127NIGHT</v>
      </c>
    </row>
    <row r="577" spans="1:30" x14ac:dyDescent="0.3">
      <c r="A577" s="46">
        <v>1</v>
      </c>
      <c r="B577" s="46" t="s">
        <v>139</v>
      </c>
      <c r="C577" s="110">
        <v>44127</v>
      </c>
      <c r="D577" s="49" t="s">
        <v>95</v>
      </c>
      <c r="E577" s="74">
        <v>44127</v>
      </c>
      <c r="F577" s="49">
        <v>5086599</v>
      </c>
      <c r="G577" s="46" t="s">
        <v>21</v>
      </c>
      <c r="H577" s="46" t="s">
        <v>68</v>
      </c>
      <c r="I577" s="46" t="s">
        <v>54</v>
      </c>
      <c r="J577" s="46" t="s">
        <v>57</v>
      </c>
      <c r="K577" s="46" t="s">
        <v>61</v>
      </c>
      <c r="L577" s="46" t="str">
        <f t="shared" si="72"/>
        <v>AXOR4843</v>
      </c>
      <c r="M577" s="46" t="str">
        <f t="shared" si="73"/>
        <v>BTP</v>
      </c>
      <c r="N577" s="46" t="str">
        <f t="shared" si="74"/>
        <v>12 RODA</v>
      </c>
      <c r="O577" s="47">
        <v>0.91243055555555552</v>
      </c>
      <c r="P577" s="48">
        <v>0.91243055555555552</v>
      </c>
      <c r="Q577" s="50">
        <v>50720</v>
      </c>
      <c r="R577" s="50">
        <v>19460</v>
      </c>
      <c r="S577" s="72">
        <f t="shared" si="75"/>
        <v>31.26</v>
      </c>
      <c r="T577" s="49" t="s">
        <v>27</v>
      </c>
      <c r="U577" s="49" t="s">
        <v>28</v>
      </c>
      <c r="V577" s="46" t="s">
        <v>60</v>
      </c>
      <c r="W577" s="46" t="s">
        <v>146</v>
      </c>
      <c r="X577" s="46" t="str">
        <f>IFERROR(VLOOKUP(W577,#REF!,38,FALSE),"")</f>
        <v/>
      </c>
      <c r="Z577" s="46" t="str">
        <f t="shared" si="76"/>
        <v>M.mulyo44127</v>
      </c>
      <c r="AA577" s="46" t="str">
        <f t="shared" si="77"/>
        <v>BMJ 05044127UTARANIGHT</v>
      </c>
      <c r="AB577" s="46" t="str">
        <f t="shared" si="78"/>
        <v>M.mulyo44127UTARANIGHT</v>
      </c>
      <c r="AC577" s="46" t="str">
        <f t="shared" si="79"/>
        <v>BMJ 05044127NIGHT</v>
      </c>
      <c r="AD577" s="46" t="str">
        <f t="shared" si="80"/>
        <v>M.mulyo44127NIGHT</v>
      </c>
    </row>
    <row r="578" spans="1:30" x14ac:dyDescent="0.3">
      <c r="A578" s="46">
        <v>1</v>
      </c>
      <c r="B578" s="46" t="s">
        <v>139</v>
      </c>
      <c r="C578" s="110">
        <v>44127</v>
      </c>
      <c r="D578" s="49" t="s">
        <v>95</v>
      </c>
      <c r="E578" s="74">
        <v>44127</v>
      </c>
      <c r="F578" s="49">
        <v>5086692</v>
      </c>
      <c r="G578" s="46" t="s">
        <v>21</v>
      </c>
      <c r="H578" s="46" t="s">
        <v>22</v>
      </c>
      <c r="I578" s="46" t="s">
        <v>48</v>
      </c>
      <c r="J578" s="46" t="s">
        <v>49</v>
      </c>
      <c r="K578" s="46" t="s">
        <v>61</v>
      </c>
      <c r="L578" s="46" t="str">
        <f t="shared" si="72"/>
        <v>AXOR4843</v>
      </c>
      <c r="M578" s="46" t="str">
        <f t="shared" si="73"/>
        <v>BTP</v>
      </c>
      <c r="N578" s="46" t="str">
        <f t="shared" si="74"/>
        <v>12 RODA</v>
      </c>
      <c r="O578" s="47">
        <v>0.97859953703703706</v>
      </c>
      <c r="P578" s="48">
        <v>0.97859953703703706</v>
      </c>
      <c r="Q578" s="50">
        <v>49400</v>
      </c>
      <c r="R578" s="50">
        <v>19460</v>
      </c>
      <c r="S578" s="72">
        <f t="shared" si="75"/>
        <v>29.94</v>
      </c>
      <c r="T578" s="49" t="s">
        <v>27</v>
      </c>
      <c r="U578" s="49" t="s">
        <v>28</v>
      </c>
      <c r="V578" s="46" t="s">
        <v>127</v>
      </c>
      <c r="W578" s="46" t="s">
        <v>146</v>
      </c>
      <c r="X578" s="46" t="str">
        <f>IFERROR(VLOOKUP(W578,#REF!,38,FALSE),"")</f>
        <v/>
      </c>
      <c r="Z578" s="46" t="str">
        <f t="shared" si="76"/>
        <v>M.mulyo44127</v>
      </c>
      <c r="AA578" s="46" t="str">
        <f t="shared" si="77"/>
        <v>BMJ 05044127UTARANIGHT</v>
      </c>
      <c r="AB578" s="46" t="str">
        <f t="shared" si="78"/>
        <v>M.mulyo44127UTARANIGHT</v>
      </c>
      <c r="AC578" s="46" t="str">
        <f t="shared" si="79"/>
        <v>BMJ 05044127NIGHT</v>
      </c>
      <c r="AD578" s="46" t="str">
        <f t="shared" si="80"/>
        <v>M.mulyo44127NIGHT</v>
      </c>
    </row>
    <row r="579" spans="1:30" x14ac:dyDescent="0.3">
      <c r="A579" s="46">
        <v>1</v>
      </c>
      <c r="B579" s="46" t="s">
        <v>139</v>
      </c>
      <c r="C579" s="110">
        <v>44127</v>
      </c>
      <c r="D579" s="49" t="s">
        <v>95</v>
      </c>
      <c r="E579" s="74">
        <v>44128</v>
      </c>
      <c r="F579" s="49">
        <v>5086753</v>
      </c>
      <c r="G579" s="46" t="s">
        <v>21</v>
      </c>
      <c r="H579" s="46" t="s">
        <v>68</v>
      </c>
      <c r="I579" s="46" t="s">
        <v>54</v>
      </c>
      <c r="J579" s="46" t="s">
        <v>57</v>
      </c>
      <c r="K579" s="46" t="s">
        <v>66</v>
      </c>
      <c r="L579" s="46" t="str">
        <f t="shared" si="72"/>
        <v>FM260JD</v>
      </c>
      <c r="M579" s="46" t="str">
        <f t="shared" si="73"/>
        <v>SS</v>
      </c>
      <c r="N579" s="46" t="str">
        <f t="shared" si="74"/>
        <v>10 RODA</v>
      </c>
      <c r="O579" s="47">
        <v>3.0578703703703702E-2</v>
      </c>
      <c r="P579" s="48">
        <v>3.0578703703703702E-2</v>
      </c>
      <c r="Q579" s="50">
        <v>38580</v>
      </c>
      <c r="R579" s="50">
        <v>14480</v>
      </c>
      <c r="S579" s="72">
        <f t="shared" si="75"/>
        <v>24.1</v>
      </c>
      <c r="T579" s="49" t="s">
        <v>27</v>
      </c>
      <c r="U579" s="49" t="s">
        <v>28</v>
      </c>
      <c r="V579" s="46" t="s">
        <v>56</v>
      </c>
      <c r="W579" s="46" t="s">
        <v>103</v>
      </c>
      <c r="X579" s="46" t="str">
        <f>IFERROR(VLOOKUP(W579,#REF!,38,FALSE),"")</f>
        <v/>
      </c>
      <c r="Z579" s="46" t="str">
        <f t="shared" si="76"/>
        <v>Arwan Toban44127</v>
      </c>
      <c r="AA579" s="46" t="str">
        <f t="shared" si="77"/>
        <v>BMJ 05344127UTARANIGHT</v>
      </c>
      <c r="AB579" s="46" t="str">
        <f t="shared" si="78"/>
        <v>Arwan Toban44127UTARANIGHT</v>
      </c>
      <c r="AC579" s="46" t="str">
        <f t="shared" si="79"/>
        <v>BMJ 05344127NIGHT</v>
      </c>
      <c r="AD579" s="46" t="str">
        <f t="shared" si="80"/>
        <v>Arwan Toban44127NIGHT</v>
      </c>
    </row>
    <row r="580" spans="1:30" x14ac:dyDescent="0.3">
      <c r="A580" s="46">
        <v>1</v>
      </c>
      <c r="B580" s="46" t="s">
        <v>139</v>
      </c>
      <c r="C580" s="110">
        <v>44127</v>
      </c>
      <c r="D580" s="49" t="s">
        <v>95</v>
      </c>
      <c r="E580" s="74">
        <v>44128</v>
      </c>
      <c r="F580" s="49">
        <v>5086814</v>
      </c>
      <c r="G580" s="46" t="s">
        <v>21</v>
      </c>
      <c r="H580" s="46" t="s">
        <v>22</v>
      </c>
      <c r="I580" s="46" t="s">
        <v>48</v>
      </c>
      <c r="J580" s="46" t="s">
        <v>49</v>
      </c>
      <c r="K580" s="46" t="s">
        <v>66</v>
      </c>
      <c r="L580" s="46" t="str">
        <f t="shared" si="72"/>
        <v>FM260JD</v>
      </c>
      <c r="M580" s="46" t="str">
        <f t="shared" si="73"/>
        <v>SS</v>
      </c>
      <c r="N580" s="46" t="str">
        <f t="shared" si="74"/>
        <v>10 RODA</v>
      </c>
      <c r="O580" s="47">
        <v>0.10469907407407408</v>
      </c>
      <c r="P580" s="48">
        <v>0.10469907407407408</v>
      </c>
      <c r="Q580" s="50">
        <v>37040</v>
      </c>
      <c r="R580" s="50">
        <v>14480</v>
      </c>
      <c r="S580" s="72">
        <f t="shared" si="75"/>
        <v>22.56</v>
      </c>
      <c r="T580" s="49" t="s">
        <v>27</v>
      </c>
      <c r="U580" s="49" t="s">
        <v>28</v>
      </c>
      <c r="V580" s="46" t="s">
        <v>59</v>
      </c>
      <c r="W580" s="46" t="s">
        <v>103</v>
      </c>
      <c r="X580" s="46" t="str">
        <f>IFERROR(VLOOKUP(W580,#REF!,38,FALSE),"")</f>
        <v/>
      </c>
      <c r="Z580" s="46" t="str">
        <f t="shared" si="76"/>
        <v>Arwan Toban44127</v>
      </c>
      <c r="AA580" s="46" t="str">
        <f t="shared" si="77"/>
        <v>BMJ 05344127UTARANIGHT</v>
      </c>
      <c r="AB580" s="46" t="str">
        <f t="shared" si="78"/>
        <v>Arwan Toban44127UTARANIGHT</v>
      </c>
      <c r="AC580" s="46" t="str">
        <f t="shared" si="79"/>
        <v>BMJ 05344127NIGHT</v>
      </c>
      <c r="AD580" s="46" t="str">
        <f t="shared" si="80"/>
        <v>Arwan Toban44127NIGHT</v>
      </c>
    </row>
    <row r="581" spans="1:30" x14ac:dyDescent="0.3">
      <c r="A581" s="46">
        <v>1</v>
      </c>
      <c r="B581" s="46" t="s">
        <v>139</v>
      </c>
      <c r="C581" s="110">
        <v>44127</v>
      </c>
      <c r="D581" s="49" t="s">
        <v>95</v>
      </c>
      <c r="E581" s="74">
        <v>44128</v>
      </c>
      <c r="F581" s="49">
        <v>5086894</v>
      </c>
      <c r="G581" s="46" t="s">
        <v>21</v>
      </c>
      <c r="H581" s="46" t="s">
        <v>22</v>
      </c>
      <c r="I581" s="46" t="s">
        <v>48</v>
      </c>
      <c r="J581" s="46" t="s">
        <v>49</v>
      </c>
      <c r="K581" s="46" t="s">
        <v>66</v>
      </c>
      <c r="L581" s="46" t="str">
        <f t="shared" si="72"/>
        <v>FM260JD</v>
      </c>
      <c r="M581" s="46" t="str">
        <f t="shared" si="73"/>
        <v>SS</v>
      </c>
      <c r="N581" s="46" t="str">
        <f t="shared" si="74"/>
        <v>10 RODA</v>
      </c>
      <c r="O581" s="47">
        <v>0.17034722222222221</v>
      </c>
      <c r="P581" s="48">
        <v>0.17034722222222221</v>
      </c>
      <c r="Q581" s="50">
        <v>37760</v>
      </c>
      <c r="R581" s="50">
        <v>14480</v>
      </c>
      <c r="S581" s="72">
        <f t="shared" si="75"/>
        <v>23.28</v>
      </c>
      <c r="T581" s="49" t="s">
        <v>27</v>
      </c>
      <c r="U581" s="49" t="s">
        <v>28</v>
      </c>
      <c r="V581" s="46" t="s">
        <v>127</v>
      </c>
      <c r="W581" s="46" t="s">
        <v>103</v>
      </c>
      <c r="X581" s="46" t="str">
        <f>IFERROR(VLOOKUP(W581,#REF!,38,FALSE),"")</f>
        <v/>
      </c>
      <c r="Z581" s="46" t="str">
        <f t="shared" si="76"/>
        <v>Arwan Toban44127</v>
      </c>
      <c r="AA581" s="46" t="str">
        <f t="shared" si="77"/>
        <v>BMJ 05344127UTARANIGHT</v>
      </c>
      <c r="AB581" s="46" t="str">
        <f t="shared" si="78"/>
        <v>Arwan Toban44127UTARANIGHT</v>
      </c>
      <c r="AC581" s="46" t="str">
        <f t="shared" si="79"/>
        <v>BMJ 05344127NIGHT</v>
      </c>
      <c r="AD581" s="46" t="str">
        <f t="shared" si="80"/>
        <v>Arwan Toban44127NIGHT</v>
      </c>
    </row>
    <row r="582" spans="1:30" x14ac:dyDescent="0.3">
      <c r="A582" s="46">
        <v>1</v>
      </c>
      <c r="B582" s="46" t="s">
        <v>139</v>
      </c>
      <c r="C582" s="110">
        <v>44127</v>
      </c>
      <c r="D582" s="49" t="s">
        <v>95</v>
      </c>
      <c r="E582" s="74">
        <v>44128</v>
      </c>
      <c r="F582" s="49">
        <v>5086970</v>
      </c>
      <c r="G582" s="46" t="s">
        <v>21</v>
      </c>
      <c r="H582" s="46" t="s">
        <v>22</v>
      </c>
      <c r="I582" s="46" t="s">
        <v>48</v>
      </c>
      <c r="J582" s="46" t="s">
        <v>49</v>
      </c>
      <c r="K582" s="46" t="s">
        <v>66</v>
      </c>
      <c r="L582" s="46" t="str">
        <f t="shared" ref="L582:L645" si="81">IFERROR(VLOOKUP(K582,db_unit,2,FALSE),"")</f>
        <v>FM260JD</v>
      </c>
      <c r="M582" s="46" t="str">
        <f t="shared" ref="M582:M645" si="82">IFERROR(VLOOKUP(K582,db_unit,3,FALSE),"")</f>
        <v>SS</v>
      </c>
      <c r="N582" s="46" t="str">
        <f t="shared" ref="N582:N645" si="83">IFERROR(VLOOKUP(K582,db_unit,4,FALSE),"")</f>
        <v>10 RODA</v>
      </c>
      <c r="O582" s="47">
        <v>0.2408564814814815</v>
      </c>
      <c r="P582" s="48">
        <v>0.2408564814814815</v>
      </c>
      <c r="Q582" s="50">
        <v>39240</v>
      </c>
      <c r="R582" s="50">
        <v>14480</v>
      </c>
      <c r="S582" s="72">
        <f t="shared" si="75"/>
        <v>24.76</v>
      </c>
      <c r="T582" s="49" t="s">
        <v>27</v>
      </c>
      <c r="U582" s="49" t="s">
        <v>28</v>
      </c>
      <c r="V582" s="46" t="s">
        <v>70</v>
      </c>
      <c r="W582" s="46" t="s">
        <v>103</v>
      </c>
      <c r="X582" s="46" t="str">
        <f>IFERROR(VLOOKUP(W582,#REF!,38,FALSE),"")</f>
        <v/>
      </c>
      <c r="Z582" s="46" t="str">
        <f t="shared" si="76"/>
        <v>Arwan Toban44127</v>
      </c>
      <c r="AA582" s="46" t="str">
        <f t="shared" si="77"/>
        <v>BMJ 05344127UTARANIGHT</v>
      </c>
      <c r="AB582" s="46" t="str">
        <f t="shared" si="78"/>
        <v>Arwan Toban44127UTARANIGHT</v>
      </c>
      <c r="AC582" s="46" t="str">
        <f t="shared" si="79"/>
        <v>BMJ 05344127NIGHT</v>
      </c>
      <c r="AD582" s="46" t="str">
        <f t="shared" si="80"/>
        <v>Arwan Toban44127NIGHT</v>
      </c>
    </row>
    <row r="583" spans="1:30" x14ac:dyDescent="0.3">
      <c r="A583" s="46">
        <v>1</v>
      </c>
      <c r="B583" s="46" t="s">
        <v>139</v>
      </c>
      <c r="C583" s="110">
        <v>44127</v>
      </c>
      <c r="D583" s="49" t="s">
        <v>95</v>
      </c>
      <c r="E583" s="74">
        <v>44127</v>
      </c>
      <c r="F583" s="49">
        <v>5086485</v>
      </c>
      <c r="G583" s="46" t="s">
        <v>21</v>
      </c>
      <c r="H583" s="46" t="s">
        <v>53</v>
      </c>
      <c r="I583" s="46" t="s">
        <v>54</v>
      </c>
      <c r="J583" s="46" t="s">
        <v>57</v>
      </c>
      <c r="K583" s="46" t="s">
        <v>66</v>
      </c>
      <c r="L583" s="46" t="str">
        <f t="shared" si="81"/>
        <v>FM260JD</v>
      </c>
      <c r="M583" s="46" t="str">
        <f t="shared" si="82"/>
        <v>SS</v>
      </c>
      <c r="N583" s="46" t="str">
        <f t="shared" si="83"/>
        <v>10 RODA</v>
      </c>
      <c r="O583" s="47">
        <v>0.83450231481481485</v>
      </c>
      <c r="P583" s="48">
        <v>0.83982638888888894</v>
      </c>
      <c r="Q583" s="50">
        <v>37840</v>
      </c>
      <c r="R583" s="50">
        <v>14480</v>
      </c>
      <c r="S583" s="72">
        <f t="shared" ref="S583:S646" si="84">(Q583-R583)/1000</f>
        <v>23.36</v>
      </c>
      <c r="T583" s="49" t="s">
        <v>27</v>
      </c>
      <c r="U583" s="49" t="s">
        <v>28</v>
      </c>
      <c r="V583" s="46" t="s">
        <v>63</v>
      </c>
      <c r="W583" s="46" t="s">
        <v>103</v>
      </c>
      <c r="X583" s="46" t="str">
        <f>IFERROR(VLOOKUP(W583,#REF!,38,FALSE),"")</f>
        <v/>
      </c>
      <c r="Z583" s="46" t="str">
        <f t="shared" ref="Z583:Z646" si="85">W583&amp;C583</f>
        <v>Arwan Toban44127</v>
      </c>
      <c r="AA583" s="46" t="str">
        <f t="shared" ref="AA583:AA646" si="86">K583&amp;C583&amp;G583&amp;D583</f>
        <v>BMJ 05344127UTARANIGHT</v>
      </c>
      <c r="AB583" s="46" t="str">
        <f t="shared" ref="AB583:AB646" si="87">W583&amp;C583&amp;G583&amp;D583</f>
        <v>Arwan Toban44127UTARANIGHT</v>
      </c>
      <c r="AC583" s="46" t="str">
        <f t="shared" ref="AC583:AC646" si="88">K583&amp;C583&amp;D583</f>
        <v>BMJ 05344127NIGHT</v>
      </c>
      <c r="AD583" s="46" t="str">
        <f t="shared" ref="AD583:AD646" si="89">W583&amp;C583&amp;D583</f>
        <v>Arwan Toban44127NIGHT</v>
      </c>
    </row>
    <row r="584" spans="1:30" x14ac:dyDescent="0.3">
      <c r="A584" s="46">
        <v>1</v>
      </c>
      <c r="B584" s="46" t="s">
        <v>139</v>
      </c>
      <c r="C584" s="110">
        <v>44127</v>
      </c>
      <c r="D584" s="49" t="s">
        <v>95</v>
      </c>
      <c r="E584" s="74">
        <v>44127</v>
      </c>
      <c r="F584" s="49">
        <v>5086570</v>
      </c>
      <c r="G584" s="46" t="s">
        <v>21</v>
      </c>
      <c r="H584" s="46" t="s">
        <v>22</v>
      </c>
      <c r="I584" s="46" t="s">
        <v>48</v>
      </c>
      <c r="J584" s="46" t="s">
        <v>49</v>
      </c>
      <c r="K584" s="46" t="s">
        <v>66</v>
      </c>
      <c r="L584" s="46" t="str">
        <f t="shared" si="81"/>
        <v>FM260JD</v>
      </c>
      <c r="M584" s="46" t="str">
        <f t="shared" si="82"/>
        <v>SS</v>
      </c>
      <c r="N584" s="46" t="str">
        <f t="shared" si="83"/>
        <v>10 RODA</v>
      </c>
      <c r="O584" s="47">
        <v>0.89349537037037041</v>
      </c>
      <c r="P584" s="48">
        <v>0.89349537037037041</v>
      </c>
      <c r="Q584" s="50">
        <v>37940</v>
      </c>
      <c r="R584" s="50">
        <v>14480</v>
      </c>
      <c r="S584" s="72">
        <f t="shared" si="84"/>
        <v>23.46</v>
      </c>
      <c r="T584" s="49" t="s">
        <v>27</v>
      </c>
      <c r="U584" s="49" t="s">
        <v>28</v>
      </c>
      <c r="V584" s="46" t="s">
        <v>127</v>
      </c>
      <c r="W584" s="46" t="s">
        <v>103</v>
      </c>
      <c r="X584" s="46" t="str">
        <f>IFERROR(VLOOKUP(W584,#REF!,38,FALSE),"")</f>
        <v/>
      </c>
      <c r="Z584" s="46" t="str">
        <f t="shared" si="85"/>
        <v>Arwan Toban44127</v>
      </c>
      <c r="AA584" s="46" t="str">
        <f t="shared" si="86"/>
        <v>BMJ 05344127UTARANIGHT</v>
      </c>
      <c r="AB584" s="46" t="str">
        <f t="shared" si="87"/>
        <v>Arwan Toban44127UTARANIGHT</v>
      </c>
      <c r="AC584" s="46" t="str">
        <f t="shared" si="88"/>
        <v>BMJ 05344127NIGHT</v>
      </c>
      <c r="AD584" s="46" t="str">
        <f t="shared" si="89"/>
        <v>Arwan Toban44127NIGHT</v>
      </c>
    </row>
    <row r="585" spans="1:30" x14ac:dyDescent="0.3">
      <c r="A585" s="46">
        <v>1</v>
      </c>
      <c r="B585" s="46" t="s">
        <v>139</v>
      </c>
      <c r="C585" s="110">
        <v>44127</v>
      </c>
      <c r="D585" s="49" t="s">
        <v>95</v>
      </c>
      <c r="E585" s="74">
        <v>44127</v>
      </c>
      <c r="F585" s="49">
        <v>5086660</v>
      </c>
      <c r="G585" s="46" t="s">
        <v>21</v>
      </c>
      <c r="H585" s="46" t="s">
        <v>22</v>
      </c>
      <c r="I585" s="46" t="s">
        <v>48</v>
      </c>
      <c r="J585" s="46" t="s">
        <v>49</v>
      </c>
      <c r="K585" s="46" t="s">
        <v>66</v>
      </c>
      <c r="L585" s="46" t="str">
        <f t="shared" si="81"/>
        <v>FM260JD</v>
      </c>
      <c r="M585" s="46" t="str">
        <f t="shared" si="82"/>
        <v>SS</v>
      </c>
      <c r="N585" s="46" t="str">
        <f t="shared" si="83"/>
        <v>10 RODA</v>
      </c>
      <c r="O585" s="47">
        <v>0.95262731481481477</v>
      </c>
      <c r="P585" s="48">
        <v>0.95262731481481477</v>
      </c>
      <c r="Q585" s="50">
        <v>38680</v>
      </c>
      <c r="R585" s="50">
        <v>14480</v>
      </c>
      <c r="S585" s="72">
        <f t="shared" si="84"/>
        <v>24.2</v>
      </c>
      <c r="T585" s="49" t="s">
        <v>27</v>
      </c>
      <c r="U585" s="49" t="s">
        <v>28</v>
      </c>
      <c r="V585" s="46" t="s">
        <v>70</v>
      </c>
      <c r="W585" s="46" t="s">
        <v>103</v>
      </c>
      <c r="X585" s="46" t="str">
        <f>IFERROR(VLOOKUP(W585,#REF!,38,FALSE),"")</f>
        <v/>
      </c>
      <c r="Z585" s="46" t="str">
        <f t="shared" si="85"/>
        <v>Arwan Toban44127</v>
      </c>
      <c r="AA585" s="46" t="str">
        <f t="shared" si="86"/>
        <v>BMJ 05344127UTARANIGHT</v>
      </c>
      <c r="AB585" s="46" t="str">
        <f t="shared" si="87"/>
        <v>Arwan Toban44127UTARANIGHT</v>
      </c>
      <c r="AC585" s="46" t="str">
        <f t="shared" si="88"/>
        <v>BMJ 05344127NIGHT</v>
      </c>
      <c r="AD585" s="46" t="str">
        <f t="shared" si="89"/>
        <v>Arwan Toban44127NIGHT</v>
      </c>
    </row>
    <row r="586" spans="1:30" x14ac:dyDescent="0.3">
      <c r="A586" s="46">
        <v>1</v>
      </c>
      <c r="B586" s="46" t="s">
        <v>139</v>
      </c>
      <c r="C586" s="110">
        <v>44127</v>
      </c>
      <c r="D586" s="49" t="s">
        <v>95</v>
      </c>
      <c r="E586" s="74">
        <v>44128</v>
      </c>
      <c r="F586" s="49">
        <v>5086790</v>
      </c>
      <c r="G586" s="46" t="s">
        <v>21</v>
      </c>
      <c r="H586" s="46" t="s">
        <v>22</v>
      </c>
      <c r="I586" s="46" t="s">
        <v>48</v>
      </c>
      <c r="J586" s="46" t="s">
        <v>49</v>
      </c>
      <c r="K586" s="46" t="s">
        <v>71</v>
      </c>
      <c r="L586" s="46" t="str">
        <f t="shared" si="81"/>
        <v>FM260JD</v>
      </c>
      <c r="M586" s="46" t="str">
        <f t="shared" si="82"/>
        <v>SS</v>
      </c>
      <c r="N586" s="46" t="str">
        <f t="shared" si="83"/>
        <v>10 RODA</v>
      </c>
      <c r="O586" s="47">
        <v>8.4108796296296293E-2</v>
      </c>
      <c r="P586" s="48">
        <v>8.4108796296296293E-2</v>
      </c>
      <c r="Q586" s="50">
        <v>37900</v>
      </c>
      <c r="R586" s="50">
        <v>14400</v>
      </c>
      <c r="S586" s="72">
        <f t="shared" si="84"/>
        <v>23.5</v>
      </c>
      <c r="T586" s="49" t="s">
        <v>27</v>
      </c>
      <c r="U586" s="49" t="s">
        <v>28</v>
      </c>
      <c r="V586" s="46" t="s">
        <v>29</v>
      </c>
      <c r="W586" s="46" t="s">
        <v>136</v>
      </c>
      <c r="X586" s="46" t="str">
        <f>IFERROR(VLOOKUP(W586,#REF!,38,FALSE),"")</f>
        <v/>
      </c>
      <c r="Z586" s="46" t="str">
        <f t="shared" si="85"/>
        <v>M.taha44127</v>
      </c>
      <c r="AA586" s="46" t="str">
        <f t="shared" si="86"/>
        <v>BMJ 05444127UTARANIGHT</v>
      </c>
      <c r="AB586" s="46" t="str">
        <f t="shared" si="87"/>
        <v>M.taha44127UTARANIGHT</v>
      </c>
      <c r="AC586" s="46" t="str">
        <f t="shared" si="88"/>
        <v>BMJ 05444127NIGHT</v>
      </c>
      <c r="AD586" s="46" t="str">
        <f t="shared" si="89"/>
        <v>M.taha44127NIGHT</v>
      </c>
    </row>
    <row r="587" spans="1:30" x14ac:dyDescent="0.3">
      <c r="A587" s="46">
        <v>1</v>
      </c>
      <c r="B587" s="46" t="s">
        <v>139</v>
      </c>
      <c r="C587" s="110">
        <v>44127</v>
      </c>
      <c r="D587" s="49" t="s">
        <v>95</v>
      </c>
      <c r="E587" s="74">
        <v>44127</v>
      </c>
      <c r="F587" s="49">
        <v>5086508</v>
      </c>
      <c r="G587" s="46" t="s">
        <v>21</v>
      </c>
      <c r="H587" s="46" t="s">
        <v>22</v>
      </c>
      <c r="I587" s="46" t="s">
        <v>48</v>
      </c>
      <c r="J587" s="46" t="s">
        <v>49</v>
      </c>
      <c r="K587" s="46" t="s">
        <v>71</v>
      </c>
      <c r="L587" s="46" t="str">
        <f t="shared" si="81"/>
        <v>FM260JD</v>
      </c>
      <c r="M587" s="46" t="str">
        <f t="shared" si="82"/>
        <v>SS</v>
      </c>
      <c r="N587" s="46" t="str">
        <f t="shared" si="83"/>
        <v>10 RODA</v>
      </c>
      <c r="O587" s="47">
        <v>0.84939814814814818</v>
      </c>
      <c r="P587" s="48">
        <v>0.85480324074074077</v>
      </c>
      <c r="Q587" s="50">
        <v>37720</v>
      </c>
      <c r="R587" s="50">
        <v>14400</v>
      </c>
      <c r="S587" s="72">
        <f t="shared" si="84"/>
        <v>23.32</v>
      </c>
      <c r="T587" s="49" t="s">
        <v>27</v>
      </c>
      <c r="U587" s="49" t="s">
        <v>28</v>
      </c>
      <c r="V587" s="46" t="s">
        <v>29</v>
      </c>
      <c r="W587" s="46" t="s">
        <v>136</v>
      </c>
      <c r="X587" s="46" t="str">
        <f>IFERROR(VLOOKUP(W587,#REF!,38,FALSE),"")</f>
        <v/>
      </c>
      <c r="Z587" s="46" t="str">
        <f t="shared" si="85"/>
        <v>M.taha44127</v>
      </c>
      <c r="AA587" s="46" t="str">
        <f t="shared" si="86"/>
        <v>BMJ 05444127UTARANIGHT</v>
      </c>
      <c r="AB587" s="46" t="str">
        <f t="shared" si="87"/>
        <v>M.taha44127UTARANIGHT</v>
      </c>
      <c r="AC587" s="46" t="str">
        <f t="shared" si="88"/>
        <v>BMJ 05444127NIGHT</v>
      </c>
      <c r="AD587" s="46" t="str">
        <f t="shared" si="89"/>
        <v>M.taha44127NIGHT</v>
      </c>
    </row>
    <row r="588" spans="1:30" x14ac:dyDescent="0.3">
      <c r="A588" s="46">
        <v>1</v>
      </c>
      <c r="B588" s="46" t="s">
        <v>139</v>
      </c>
      <c r="C588" s="110">
        <v>44127</v>
      </c>
      <c r="D588" s="49" t="s">
        <v>95</v>
      </c>
      <c r="E588" s="74">
        <v>44127</v>
      </c>
      <c r="F588" s="49">
        <v>5086600</v>
      </c>
      <c r="G588" s="46" t="s">
        <v>21</v>
      </c>
      <c r="H588" s="46" t="s">
        <v>68</v>
      </c>
      <c r="I588" s="46" t="s">
        <v>54</v>
      </c>
      <c r="J588" s="46" t="s">
        <v>57</v>
      </c>
      <c r="K588" s="46" t="s">
        <v>71</v>
      </c>
      <c r="L588" s="46" t="str">
        <f t="shared" si="81"/>
        <v>FM260JD</v>
      </c>
      <c r="M588" s="46" t="str">
        <f t="shared" si="82"/>
        <v>SS</v>
      </c>
      <c r="N588" s="46" t="str">
        <f t="shared" si="83"/>
        <v>10 RODA</v>
      </c>
      <c r="O588" s="47">
        <v>0.91282407407407407</v>
      </c>
      <c r="P588" s="48">
        <v>0.91282407407407407</v>
      </c>
      <c r="Q588" s="50">
        <v>38240</v>
      </c>
      <c r="R588" s="50">
        <v>14400</v>
      </c>
      <c r="S588" s="72">
        <f t="shared" si="84"/>
        <v>23.84</v>
      </c>
      <c r="T588" s="49" t="s">
        <v>27</v>
      </c>
      <c r="U588" s="49" t="s">
        <v>28</v>
      </c>
      <c r="V588" s="46" t="s">
        <v>58</v>
      </c>
      <c r="W588" s="46" t="s">
        <v>136</v>
      </c>
      <c r="X588" s="46" t="str">
        <f>IFERROR(VLOOKUP(W588,#REF!,38,FALSE),"")</f>
        <v/>
      </c>
      <c r="Z588" s="46" t="str">
        <f t="shared" si="85"/>
        <v>M.taha44127</v>
      </c>
      <c r="AA588" s="46" t="str">
        <f t="shared" si="86"/>
        <v>BMJ 05444127UTARANIGHT</v>
      </c>
      <c r="AB588" s="46" t="str">
        <f t="shared" si="87"/>
        <v>M.taha44127UTARANIGHT</v>
      </c>
      <c r="AC588" s="46" t="str">
        <f t="shared" si="88"/>
        <v>BMJ 05444127NIGHT</v>
      </c>
      <c r="AD588" s="46" t="str">
        <f t="shared" si="89"/>
        <v>M.taha44127NIGHT</v>
      </c>
    </row>
    <row r="589" spans="1:30" x14ac:dyDescent="0.3">
      <c r="A589" s="46">
        <v>1</v>
      </c>
      <c r="B589" s="46" t="s">
        <v>139</v>
      </c>
      <c r="C589" s="110">
        <v>44127</v>
      </c>
      <c r="D589" s="49" t="s">
        <v>95</v>
      </c>
      <c r="E589" s="74">
        <v>44127</v>
      </c>
      <c r="F589" s="49">
        <v>5086703</v>
      </c>
      <c r="G589" s="46" t="s">
        <v>21</v>
      </c>
      <c r="H589" s="46" t="s">
        <v>68</v>
      </c>
      <c r="I589" s="46" t="s">
        <v>54</v>
      </c>
      <c r="J589" s="46" t="s">
        <v>57</v>
      </c>
      <c r="K589" s="46" t="s">
        <v>71</v>
      </c>
      <c r="L589" s="46" t="str">
        <f t="shared" si="81"/>
        <v>FM260JD</v>
      </c>
      <c r="M589" s="46" t="str">
        <f t="shared" si="82"/>
        <v>SS</v>
      </c>
      <c r="N589" s="46" t="str">
        <f t="shared" si="83"/>
        <v>10 RODA</v>
      </c>
      <c r="O589" s="47">
        <v>0.98685185185185187</v>
      </c>
      <c r="P589" s="48">
        <v>0.98685185185185187</v>
      </c>
      <c r="Q589" s="50">
        <v>37800</v>
      </c>
      <c r="R589" s="50">
        <v>14400</v>
      </c>
      <c r="S589" s="72">
        <f t="shared" si="84"/>
        <v>23.4</v>
      </c>
      <c r="T589" s="49" t="s">
        <v>27</v>
      </c>
      <c r="U589" s="49" t="s">
        <v>28</v>
      </c>
      <c r="V589" s="46" t="s">
        <v>58</v>
      </c>
      <c r="W589" s="46" t="s">
        <v>136</v>
      </c>
      <c r="X589" s="46" t="str">
        <f>IFERROR(VLOOKUP(W589,#REF!,38,FALSE),"")</f>
        <v/>
      </c>
      <c r="Z589" s="46" t="str">
        <f t="shared" si="85"/>
        <v>M.taha44127</v>
      </c>
      <c r="AA589" s="46" t="str">
        <f t="shared" si="86"/>
        <v>BMJ 05444127UTARANIGHT</v>
      </c>
      <c r="AB589" s="46" t="str">
        <f t="shared" si="87"/>
        <v>M.taha44127UTARANIGHT</v>
      </c>
      <c r="AC589" s="46" t="str">
        <f t="shared" si="88"/>
        <v>BMJ 05444127NIGHT</v>
      </c>
      <c r="AD589" s="46" t="str">
        <f t="shared" si="89"/>
        <v>M.taha44127NIGHT</v>
      </c>
    </row>
    <row r="590" spans="1:30" x14ac:dyDescent="0.3">
      <c r="A590" s="46">
        <v>1</v>
      </c>
      <c r="B590" s="46" t="s">
        <v>139</v>
      </c>
      <c r="C590" s="110">
        <v>44127</v>
      </c>
      <c r="D590" s="49" t="s">
        <v>95</v>
      </c>
      <c r="E590" s="74">
        <v>44128</v>
      </c>
      <c r="F590" s="49">
        <v>5086783</v>
      </c>
      <c r="G590" s="46" t="s">
        <v>21</v>
      </c>
      <c r="H590" s="46" t="s">
        <v>68</v>
      </c>
      <c r="I590" s="46" t="s">
        <v>54</v>
      </c>
      <c r="J590" s="46" t="s">
        <v>57</v>
      </c>
      <c r="K590" s="46" t="s">
        <v>73</v>
      </c>
      <c r="L590" s="46" t="str">
        <f t="shared" si="81"/>
        <v>FM260JD</v>
      </c>
      <c r="M590" s="46" t="str">
        <f t="shared" si="82"/>
        <v>SS</v>
      </c>
      <c r="N590" s="46" t="str">
        <f t="shared" si="83"/>
        <v>10 RODA</v>
      </c>
      <c r="O590" s="47">
        <v>8.0787037037037032E-2</v>
      </c>
      <c r="P590" s="48">
        <v>8.0787037037037032E-2</v>
      </c>
      <c r="Q590" s="50">
        <v>37020</v>
      </c>
      <c r="R590" s="50">
        <v>14500</v>
      </c>
      <c r="S590" s="72">
        <f t="shared" si="84"/>
        <v>22.52</v>
      </c>
      <c r="T590" s="49" t="s">
        <v>27</v>
      </c>
      <c r="U590" s="49" t="s">
        <v>28</v>
      </c>
      <c r="V590" s="46" t="s">
        <v>32</v>
      </c>
      <c r="W590" s="46" t="s">
        <v>137</v>
      </c>
      <c r="X590" s="46" t="str">
        <f>IFERROR(VLOOKUP(W590,#REF!,38,FALSE),"")</f>
        <v/>
      </c>
      <c r="Z590" s="46" t="str">
        <f t="shared" si="85"/>
        <v>Abrar44127</v>
      </c>
      <c r="AA590" s="46" t="str">
        <f t="shared" si="86"/>
        <v>BMJ 05544127UTARANIGHT</v>
      </c>
      <c r="AB590" s="46" t="str">
        <f t="shared" si="87"/>
        <v>Abrar44127UTARANIGHT</v>
      </c>
      <c r="AC590" s="46" t="str">
        <f t="shared" si="88"/>
        <v>BMJ 05544127NIGHT</v>
      </c>
      <c r="AD590" s="46" t="str">
        <f t="shared" si="89"/>
        <v>Abrar44127NIGHT</v>
      </c>
    </row>
    <row r="591" spans="1:30" x14ac:dyDescent="0.3">
      <c r="A591" s="46">
        <v>1</v>
      </c>
      <c r="B591" s="46" t="s">
        <v>139</v>
      </c>
      <c r="C591" s="110">
        <v>44127</v>
      </c>
      <c r="D591" s="49" t="s">
        <v>95</v>
      </c>
      <c r="E591" s="74">
        <v>44128</v>
      </c>
      <c r="F591" s="49">
        <v>5086862</v>
      </c>
      <c r="G591" s="46" t="s">
        <v>21</v>
      </c>
      <c r="H591" s="46" t="s">
        <v>53</v>
      </c>
      <c r="I591" s="46" t="s">
        <v>54</v>
      </c>
      <c r="J591" s="46" t="s">
        <v>57</v>
      </c>
      <c r="K591" s="46" t="s">
        <v>73</v>
      </c>
      <c r="L591" s="46" t="str">
        <f t="shared" si="81"/>
        <v>FM260JD</v>
      </c>
      <c r="M591" s="46" t="str">
        <f t="shared" si="82"/>
        <v>SS</v>
      </c>
      <c r="N591" s="46" t="str">
        <f t="shared" si="83"/>
        <v>10 RODA</v>
      </c>
      <c r="O591" s="47">
        <v>0.14281250000000001</v>
      </c>
      <c r="P591" s="48">
        <v>0.14281250000000001</v>
      </c>
      <c r="Q591" s="50">
        <v>38620</v>
      </c>
      <c r="R591" s="50">
        <v>14500</v>
      </c>
      <c r="S591" s="72">
        <f t="shared" si="84"/>
        <v>24.12</v>
      </c>
      <c r="T591" s="49" t="s">
        <v>27</v>
      </c>
      <c r="U591" s="49" t="s">
        <v>28</v>
      </c>
      <c r="V591" s="46" t="s">
        <v>63</v>
      </c>
      <c r="W591" s="46" t="s">
        <v>137</v>
      </c>
      <c r="X591" s="46" t="str">
        <f>IFERROR(VLOOKUP(W591,#REF!,38,FALSE),"")</f>
        <v/>
      </c>
      <c r="Z591" s="46" t="str">
        <f t="shared" si="85"/>
        <v>Abrar44127</v>
      </c>
      <c r="AA591" s="46" t="str">
        <f t="shared" si="86"/>
        <v>BMJ 05544127UTARANIGHT</v>
      </c>
      <c r="AB591" s="46" t="str">
        <f t="shared" si="87"/>
        <v>Abrar44127UTARANIGHT</v>
      </c>
      <c r="AC591" s="46" t="str">
        <f t="shared" si="88"/>
        <v>BMJ 05544127NIGHT</v>
      </c>
      <c r="AD591" s="46" t="str">
        <f t="shared" si="89"/>
        <v>Abrar44127NIGHT</v>
      </c>
    </row>
    <row r="592" spans="1:30" x14ac:dyDescent="0.3">
      <c r="A592" s="46">
        <v>1</v>
      </c>
      <c r="B592" s="46" t="s">
        <v>139</v>
      </c>
      <c r="C592" s="110">
        <v>44127</v>
      </c>
      <c r="D592" s="49" t="s">
        <v>95</v>
      </c>
      <c r="E592" s="74">
        <v>44128</v>
      </c>
      <c r="F592" s="49">
        <v>5086961</v>
      </c>
      <c r="G592" s="46" t="s">
        <v>21</v>
      </c>
      <c r="H592" s="46" t="s">
        <v>68</v>
      </c>
      <c r="I592" s="46" t="s">
        <v>54</v>
      </c>
      <c r="J592" s="46" t="s">
        <v>57</v>
      </c>
      <c r="K592" s="46" t="s">
        <v>73</v>
      </c>
      <c r="L592" s="46" t="str">
        <f t="shared" si="81"/>
        <v>FM260JD</v>
      </c>
      <c r="M592" s="46" t="str">
        <f t="shared" si="82"/>
        <v>SS</v>
      </c>
      <c r="N592" s="46" t="str">
        <f t="shared" si="83"/>
        <v>10 RODA</v>
      </c>
      <c r="O592" s="47">
        <v>0.22472222222222224</v>
      </c>
      <c r="P592" s="48">
        <v>0.22472222222222224</v>
      </c>
      <c r="Q592" s="50">
        <v>37500</v>
      </c>
      <c r="R592" s="50">
        <v>14500</v>
      </c>
      <c r="S592" s="72">
        <f t="shared" si="84"/>
        <v>23</v>
      </c>
      <c r="T592" s="49" t="s">
        <v>27</v>
      </c>
      <c r="U592" s="49" t="s">
        <v>28</v>
      </c>
      <c r="V592" s="46" t="s">
        <v>58</v>
      </c>
      <c r="W592" s="46" t="s">
        <v>137</v>
      </c>
      <c r="X592" s="46" t="str">
        <f>IFERROR(VLOOKUP(W592,#REF!,38,FALSE),"")</f>
        <v/>
      </c>
      <c r="Z592" s="46" t="str">
        <f t="shared" si="85"/>
        <v>Abrar44127</v>
      </c>
      <c r="AA592" s="46" t="str">
        <f t="shared" si="86"/>
        <v>BMJ 05544127UTARANIGHT</v>
      </c>
      <c r="AB592" s="46" t="str">
        <f t="shared" si="87"/>
        <v>Abrar44127UTARANIGHT</v>
      </c>
      <c r="AC592" s="46" t="str">
        <f t="shared" si="88"/>
        <v>BMJ 05544127NIGHT</v>
      </c>
      <c r="AD592" s="46" t="str">
        <f t="shared" si="89"/>
        <v>Abrar44127NIGHT</v>
      </c>
    </row>
    <row r="593" spans="1:30" x14ac:dyDescent="0.3">
      <c r="A593" s="46">
        <v>1</v>
      </c>
      <c r="B593" s="46" t="s">
        <v>139</v>
      </c>
      <c r="C593" s="110">
        <v>44127</v>
      </c>
      <c r="D593" s="49" t="s">
        <v>95</v>
      </c>
      <c r="E593" s="74">
        <v>44127</v>
      </c>
      <c r="F593" s="49">
        <v>5086518</v>
      </c>
      <c r="G593" s="46" t="s">
        <v>21</v>
      </c>
      <c r="H593" s="46" t="s">
        <v>68</v>
      </c>
      <c r="I593" s="46" t="s">
        <v>54</v>
      </c>
      <c r="J593" s="46" t="s">
        <v>57</v>
      </c>
      <c r="K593" s="46" t="s">
        <v>73</v>
      </c>
      <c r="L593" s="46" t="str">
        <f t="shared" si="81"/>
        <v>FM260JD</v>
      </c>
      <c r="M593" s="46" t="str">
        <f t="shared" si="82"/>
        <v>SS</v>
      </c>
      <c r="N593" s="46" t="str">
        <f t="shared" si="83"/>
        <v>10 RODA</v>
      </c>
      <c r="O593" s="47">
        <v>0.85725694444444445</v>
      </c>
      <c r="P593" s="48">
        <v>0.86383101851851851</v>
      </c>
      <c r="Q593" s="50">
        <v>37800</v>
      </c>
      <c r="R593" s="50">
        <v>14500</v>
      </c>
      <c r="S593" s="72">
        <f t="shared" si="84"/>
        <v>23.3</v>
      </c>
      <c r="T593" s="49" t="s">
        <v>27</v>
      </c>
      <c r="U593" s="49" t="s">
        <v>28</v>
      </c>
      <c r="V593" s="46" t="s">
        <v>58</v>
      </c>
      <c r="W593" s="46" t="s">
        <v>137</v>
      </c>
      <c r="X593" s="46" t="str">
        <f>IFERROR(VLOOKUP(W593,#REF!,38,FALSE),"")</f>
        <v/>
      </c>
      <c r="Z593" s="46" t="str">
        <f t="shared" si="85"/>
        <v>Abrar44127</v>
      </c>
      <c r="AA593" s="46" t="str">
        <f t="shared" si="86"/>
        <v>BMJ 05544127UTARANIGHT</v>
      </c>
      <c r="AB593" s="46" t="str">
        <f t="shared" si="87"/>
        <v>Abrar44127UTARANIGHT</v>
      </c>
      <c r="AC593" s="46" t="str">
        <f t="shared" si="88"/>
        <v>BMJ 05544127NIGHT</v>
      </c>
      <c r="AD593" s="46" t="str">
        <f t="shared" si="89"/>
        <v>Abrar44127NIGHT</v>
      </c>
    </row>
    <row r="594" spans="1:30" x14ac:dyDescent="0.3">
      <c r="A594" s="46">
        <v>1</v>
      </c>
      <c r="B594" s="46" t="s">
        <v>139</v>
      </c>
      <c r="C594" s="110">
        <v>44127</v>
      </c>
      <c r="D594" s="49" t="s">
        <v>95</v>
      </c>
      <c r="E594" s="74">
        <v>44127</v>
      </c>
      <c r="F594" s="49">
        <v>5086612</v>
      </c>
      <c r="G594" s="46" t="s">
        <v>21</v>
      </c>
      <c r="H594" s="46" t="s">
        <v>68</v>
      </c>
      <c r="I594" s="46" t="s">
        <v>54</v>
      </c>
      <c r="J594" s="46" t="s">
        <v>57</v>
      </c>
      <c r="K594" s="46" t="s">
        <v>73</v>
      </c>
      <c r="L594" s="46" t="str">
        <f t="shared" si="81"/>
        <v>FM260JD</v>
      </c>
      <c r="M594" s="46" t="str">
        <f t="shared" si="82"/>
        <v>SS</v>
      </c>
      <c r="N594" s="46" t="str">
        <f t="shared" si="83"/>
        <v>10 RODA</v>
      </c>
      <c r="O594" s="47">
        <v>0.92138888888888892</v>
      </c>
      <c r="P594" s="48">
        <v>0.92138888888888892</v>
      </c>
      <c r="Q594" s="50">
        <v>36280</v>
      </c>
      <c r="R594" s="50">
        <v>14500</v>
      </c>
      <c r="S594" s="72">
        <f t="shared" si="84"/>
        <v>21.78</v>
      </c>
      <c r="T594" s="49" t="s">
        <v>27</v>
      </c>
      <c r="U594" s="49" t="s">
        <v>28</v>
      </c>
      <c r="V594" s="46" t="s">
        <v>32</v>
      </c>
      <c r="W594" s="46" t="s">
        <v>137</v>
      </c>
      <c r="X594" s="46" t="str">
        <f>IFERROR(VLOOKUP(W594,#REF!,38,FALSE),"")</f>
        <v/>
      </c>
      <c r="Z594" s="46" t="str">
        <f t="shared" si="85"/>
        <v>Abrar44127</v>
      </c>
      <c r="AA594" s="46" t="str">
        <f t="shared" si="86"/>
        <v>BMJ 05544127UTARANIGHT</v>
      </c>
      <c r="AB594" s="46" t="str">
        <f t="shared" si="87"/>
        <v>Abrar44127UTARANIGHT</v>
      </c>
      <c r="AC594" s="46" t="str">
        <f t="shared" si="88"/>
        <v>BMJ 05544127NIGHT</v>
      </c>
      <c r="AD594" s="46" t="str">
        <f t="shared" si="89"/>
        <v>Abrar44127NIGHT</v>
      </c>
    </row>
    <row r="595" spans="1:30" x14ac:dyDescent="0.3">
      <c r="A595" s="46">
        <v>1</v>
      </c>
      <c r="B595" s="46" t="s">
        <v>139</v>
      </c>
      <c r="C595" s="110">
        <v>44127</v>
      </c>
      <c r="D595" s="49" t="s">
        <v>95</v>
      </c>
      <c r="E595" s="74">
        <v>44127</v>
      </c>
      <c r="F595" s="49">
        <v>5086698</v>
      </c>
      <c r="G595" s="46" t="s">
        <v>21</v>
      </c>
      <c r="H595" s="46" t="s">
        <v>68</v>
      </c>
      <c r="I595" s="46" t="s">
        <v>54</v>
      </c>
      <c r="J595" s="46" t="s">
        <v>57</v>
      </c>
      <c r="K595" s="46" t="s">
        <v>73</v>
      </c>
      <c r="L595" s="46" t="str">
        <f t="shared" si="81"/>
        <v>FM260JD</v>
      </c>
      <c r="M595" s="46" t="str">
        <f t="shared" si="82"/>
        <v>SS</v>
      </c>
      <c r="N595" s="46" t="str">
        <f t="shared" si="83"/>
        <v>10 RODA</v>
      </c>
      <c r="O595" s="47">
        <v>0.98270833333333341</v>
      </c>
      <c r="P595" s="48">
        <v>0.98270833333333341</v>
      </c>
      <c r="Q595" s="50">
        <v>37300</v>
      </c>
      <c r="R595" s="50">
        <v>14500</v>
      </c>
      <c r="S595" s="72">
        <f t="shared" si="84"/>
        <v>22.8</v>
      </c>
      <c r="T595" s="49" t="s">
        <v>27</v>
      </c>
      <c r="U595" s="49" t="s">
        <v>28</v>
      </c>
      <c r="V595" s="46" t="s">
        <v>58</v>
      </c>
      <c r="W595" s="46" t="s">
        <v>137</v>
      </c>
      <c r="X595" s="46" t="str">
        <f>IFERROR(VLOOKUP(W595,#REF!,38,FALSE),"")</f>
        <v/>
      </c>
      <c r="Z595" s="46" t="str">
        <f t="shared" si="85"/>
        <v>Abrar44127</v>
      </c>
      <c r="AA595" s="46" t="str">
        <f t="shared" si="86"/>
        <v>BMJ 05544127UTARANIGHT</v>
      </c>
      <c r="AB595" s="46" t="str">
        <f t="shared" si="87"/>
        <v>Abrar44127UTARANIGHT</v>
      </c>
      <c r="AC595" s="46" t="str">
        <f t="shared" si="88"/>
        <v>BMJ 05544127NIGHT</v>
      </c>
      <c r="AD595" s="46" t="str">
        <f t="shared" si="89"/>
        <v>Abrar44127NIGHT</v>
      </c>
    </row>
    <row r="596" spans="1:30" x14ac:dyDescent="0.3">
      <c r="A596" s="46">
        <v>1</v>
      </c>
      <c r="B596" s="46" t="s">
        <v>139</v>
      </c>
      <c r="C596" s="110">
        <v>44127</v>
      </c>
      <c r="D596" s="49" t="s">
        <v>95</v>
      </c>
      <c r="E596" s="74">
        <v>44128</v>
      </c>
      <c r="F596" s="49">
        <v>5086745</v>
      </c>
      <c r="G596" s="46" t="s">
        <v>21</v>
      </c>
      <c r="H596" s="46" t="s">
        <v>22</v>
      </c>
      <c r="I596" s="46" t="s">
        <v>48</v>
      </c>
      <c r="J596" s="46" t="s">
        <v>49</v>
      </c>
      <c r="K596" s="46" t="s">
        <v>75</v>
      </c>
      <c r="L596" s="46" t="str">
        <f t="shared" si="81"/>
        <v>FM260JD</v>
      </c>
      <c r="M596" s="46" t="str">
        <f t="shared" si="82"/>
        <v>SS</v>
      </c>
      <c r="N596" s="46" t="str">
        <f t="shared" si="83"/>
        <v>10 RODA</v>
      </c>
      <c r="O596" s="47">
        <v>2.1990740740740741E-2</v>
      </c>
      <c r="P596" s="48">
        <v>2.1990740740740741E-2</v>
      </c>
      <c r="Q596" s="50">
        <v>37420</v>
      </c>
      <c r="R596" s="50">
        <v>14580</v>
      </c>
      <c r="S596" s="72">
        <f t="shared" si="84"/>
        <v>22.84</v>
      </c>
      <c r="T596" s="49" t="s">
        <v>27</v>
      </c>
      <c r="U596" s="49" t="s">
        <v>28</v>
      </c>
      <c r="V596" s="46" t="s">
        <v>59</v>
      </c>
      <c r="W596" s="46" t="s">
        <v>105</v>
      </c>
      <c r="X596" s="46" t="str">
        <f>IFERROR(VLOOKUP(W596,#REF!,38,FALSE),"")</f>
        <v/>
      </c>
      <c r="Z596" s="46" t="str">
        <f t="shared" si="85"/>
        <v>Jafar44127</v>
      </c>
      <c r="AA596" s="46" t="str">
        <f t="shared" si="86"/>
        <v>BMJ 05644127UTARANIGHT</v>
      </c>
      <c r="AB596" s="46" t="str">
        <f t="shared" si="87"/>
        <v>Jafar44127UTARANIGHT</v>
      </c>
      <c r="AC596" s="46" t="str">
        <f t="shared" si="88"/>
        <v>BMJ 05644127NIGHT</v>
      </c>
      <c r="AD596" s="46" t="str">
        <f t="shared" si="89"/>
        <v>Jafar44127NIGHT</v>
      </c>
    </row>
    <row r="597" spans="1:30" x14ac:dyDescent="0.3">
      <c r="A597" s="46">
        <v>1</v>
      </c>
      <c r="B597" s="46" t="s">
        <v>139</v>
      </c>
      <c r="C597" s="110">
        <v>44127</v>
      </c>
      <c r="D597" s="49" t="s">
        <v>95</v>
      </c>
      <c r="E597" s="74">
        <v>44128</v>
      </c>
      <c r="F597" s="49">
        <v>5086939</v>
      </c>
      <c r="G597" s="46" t="s">
        <v>21</v>
      </c>
      <c r="H597" s="46" t="s">
        <v>22</v>
      </c>
      <c r="I597" s="46" t="s">
        <v>48</v>
      </c>
      <c r="J597" s="46" t="s">
        <v>49</v>
      </c>
      <c r="K597" s="46" t="s">
        <v>75</v>
      </c>
      <c r="L597" s="46" t="str">
        <f t="shared" si="81"/>
        <v>FM260JD</v>
      </c>
      <c r="M597" s="46" t="str">
        <f t="shared" si="82"/>
        <v>SS</v>
      </c>
      <c r="N597" s="46" t="str">
        <f t="shared" si="83"/>
        <v>10 RODA</v>
      </c>
      <c r="O597" s="47">
        <v>0.2074189814814815</v>
      </c>
      <c r="P597" s="48">
        <v>0.2074189814814815</v>
      </c>
      <c r="Q597" s="50">
        <v>38360</v>
      </c>
      <c r="R597" s="50">
        <v>14580</v>
      </c>
      <c r="S597" s="72">
        <f t="shared" si="84"/>
        <v>23.78</v>
      </c>
      <c r="T597" s="49" t="s">
        <v>27</v>
      </c>
      <c r="U597" s="49" t="s">
        <v>28</v>
      </c>
      <c r="V597" s="46" t="s">
        <v>127</v>
      </c>
      <c r="W597" s="46" t="s">
        <v>105</v>
      </c>
      <c r="X597" s="46" t="str">
        <f>IFERROR(VLOOKUP(W597,#REF!,38,FALSE),"")</f>
        <v/>
      </c>
      <c r="Z597" s="46" t="str">
        <f t="shared" si="85"/>
        <v>Jafar44127</v>
      </c>
      <c r="AA597" s="46" t="str">
        <f t="shared" si="86"/>
        <v>BMJ 05644127UTARANIGHT</v>
      </c>
      <c r="AB597" s="46" t="str">
        <f t="shared" si="87"/>
        <v>Jafar44127UTARANIGHT</v>
      </c>
      <c r="AC597" s="46" t="str">
        <f t="shared" si="88"/>
        <v>BMJ 05644127NIGHT</v>
      </c>
      <c r="AD597" s="46" t="str">
        <f t="shared" si="89"/>
        <v>Jafar44127NIGHT</v>
      </c>
    </row>
    <row r="598" spans="1:30" x14ac:dyDescent="0.3">
      <c r="A598" s="46">
        <v>1</v>
      </c>
      <c r="B598" s="46" t="s">
        <v>139</v>
      </c>
      <c r="C598" s="110">
        <v>44127</v>
      </c>
      <c r="D598" s="49" t="s">
        <v>95</v>
      </c>
      <c r="E598" s="74">
        <v>44127</v>
      </c>
      <c r="F598" s="49">
        <v>5086487</v>
      </c>
      <c r="G598" s="46" t="s">
        <v>21</v>
      </c>
      <c r="H598" s="46" t="s">
        <v>22</v>
      </c>
      <c r="I598" s="46" t="s">
        <v>48</v>
      </c>
      <c r="J598" s="46" t="s">
        <v>49</v>
      </c>
      <c r="K598" s="46" t="s">
        <v>75</v>
      </c>
      <c r="L598" s="46" t="str">
        <f t="shared" si="81"/>
        <v>FM260JD</v>
      </c>
      <c r="M598" s="46" t="str">
        <f t="shared" si="82"/>
        <v>SS</v>
      </c>
      <c r="N598" s="46" t="str">
        <f t="shared" si="83"/>
        <v>10 RODA</v>
      </c>
      <c r="O598" s="47">
        <v>0.83581018518518524</v>
      </c>
      <c r="P598" s="48">
        <v>0.84159722222222222</v>
      </c>
      <c r="Q598" s="50">
        <v>37460</v>
      </c>
      <c r="R598" s="50">
        <v>14580</v>
      </c>
      <c r="S598" s="72">
        <f t="shared" si="84"/>
        <v>22.88</v>
      </c>
      <c r="T598" s="49" t="s">
        <v>27</v>
      </c>
      <c r="U598" s="49" t="s">
        <v>28</v>
      </c>
      <c r="V598" s="46" t="s">
        <v>127</v>
      </c>
      <c r="W598" s="46" t="s">
        <v>105</v>
      </c>
      <c r="X598" s="46" t="str">
        <f>IFERROR(VLOOKUP(W598,#REF!,38,FALSE),"")</f>
        <v/>
      </c>
      <c r="Z598" s="46" t="str">
        <f t="shared" si="85"/>
        <v>Jafar44127</v>
      </c>
      <c r="AA598" s="46" t="str">
        <f t="shared" si="86"/>
        <v>BMJ 05644127UTARANIGHT</v>
      </c>
      <c r="AB598" s="46" t="str">
        <f t="shared" si="87"/>
        <v>Jafar44127UTARANIGHT</v>
      </c>
      <c r="AC598" s="46" t="str">
        <f t="shared" si="88"/>
        <v>BMJ 05644127NIGHT</v>
      </c>
      <c r="AD598" s="46" t="str">
        <f t="shared" si="89"/>
        <v>Jafar44127NIGHT</v>
      </c>
    </row>
    <row r="599" spans="1:30" x14ac:dyDescent="0.3">
      <c r="A599" s="46">
        <v>1</v>
      </c>
      <c r="B599" s="46" t="s">
        <v>139</v>
      </c>
      <c r="C599" s="110">
        <v>44127</v>
      </c>
      <c r="D599" s="49" t="s">
        <v>95</v>
      </c>
      <c r="E599" s="74">
        <v>44127</v>
      </c>
      <c r="F599" s="49">
        <v>5086574</v>
      </c>
      <c r="G599" s="46" t="s">
        <v>21</v>
      </c>
      <c r="H599" s="46" t="s">
        <v>53</v>
      </c>
      <c r="I599" s="46" t="s">
        <v>54</v>
      </c>
      <c r="J599" s="46" t="s">
        <v>57</v>
      </c>
      <c r="K599" s="46" t="s">
        <v>75</v>
      </c>
      <c r="L599" s="46" t="str">
        <f t="shared" si="81"/>
        <v>FM260JD</v>
      </c>
      <c r="M599" s="46" t="str">
        <f t="shared" si="82"/>
        <v>SS</v>
      </c>
      <c r="N599" s="46" t="str">
        <f t="shared" si="83"/>
        <v>10 RODA</v>
      </c>
      <c r="O599" s="47">
        <v>0.89457175925925936</v>
      </c>
      <c r="P599" s="48">
        <v>0.89457175925925936</v>
      </c>
      <c r="Q599" s="50">
        <v>37860</v>
      </c>
      <c r="R599" s="50">
        <v>14580</v>
      </c>
      <c r="S599" s="72">
        <f t="shared" si="84"/>
        <v>23.28</v>
      </c>
      <c r="T599" s="49" t="s">
        <v>27</v>
      </c>
      <c r="U599" s="49" t="s">
        <v>28</v>
      </c>
      <c r="V599" s="46" t="s">
        <v>63</v>
      </c>
      <c r="W599" s="46" t="s">
        <v>105</v>
      </c>
      <c r="X599" s="46" t="str">
        <f>IFERROR(VLOOKUP(W599,#REF!,38,FALSE),"")</f>
        <v/>
      </c>
      <c r="Z599" s="46" t="str">
        <f t="shared" si="85"/>
        <v>Jafar44127</v>
      </c>
      <c r="AA599" s="46" t="str">
        <f t="shared" si="86"/>
        <v>BMJ 05644127UTARANIGHT</v>
      </c>
      <c r="AB599" s="46" t="str">
        <f t="shared" si="87"/>
        <v>Jafar44127UTARANIGHT</v>
      </c>
      <c r="AC599" s="46" t="str">
        <f t="shared" si="88"/>
        <v>BMJ 05644127NIGHT</v>
      </c>
      <c r="AD599" s="46" t="str">
        <f t="shared" si="89"/>
        <v>Jafar44127NIGHT</v>
      </c>
    </row>
    <row r="600" spans="1:30" x14ac:dyDescent="0.3">
      <c r="A600" s="46">
        <v>1</v>
      </c>
      <c r="B600" s="46" t="s">
        <v>139</v>
      </c>
      <c r="C600" s="110">
        <v>44127</v>
      </c>
      <c r="D600" s="49" t="s">
        <v>95</v>
      </c>
      <c r="E600" s="74">
        <v>44127</v>
      </c>
      <c r="F600" s="49">
        <v>5086650</v>
      </c>
      <c r="G600" s="46" t="s">
        <v>21</v>
      </c>
      <c r="H600" s="46" t="s">
        <v>22</v>
      </c>
      <c r="I600" s="46" t="s">
        <v>48</v>
      </c>
      <c r="J600" s="46" t="s">
        <v>49</v>
      </c>
      <c r="K600" s="46" t="s">
        <v>75</v>
      </c>
      <c r="L600" s="46" t="str">
        <f t="shared" si="81"/>
        <v>FM260JD</v>
      </c>
      <c r="M600" s="46" t="str">
        <f t="shared" si="82"/>
        <v>SS</v>
      </c>
      <c r="N600" s="46" t="str">
        <f t="shared" si="83"/>
        <v>10 RODA</v>
      </c>
      <c r="O600" s="47">
        <v>0.94793981481481471</v>
      </c>
      <c r="P600" s="48">
        <v>0.94793981481481471</v>
      </c>
      <c r="Q600" s="50">
        <v>37980</v>
      </c>
      <c r="R600" s="50">
        <v>14580</v>
      </c>
      <c r="S600" s="72">
        <f t="shared" si="84"/>
        <v>23.4</v>
      </c>
      <c r="T600" s="49" t="s">
        <v>27</v>
      </c>
      <c r="U600" s="49" t="s">
        <v>28</v>
      </c>
      <c r="V600" s="46" t="s">
        <v>127</v>
      </c>
      <c r="W600" s="46" t="s">
        <v>105</v>
      </c>
      <c r="X600" s="46" t="str">
        <f>IFERROR(VLOOKUP(W600,#REF!,38,FALSE),"")</f>
        <v/>
      </c>
      <c r="Z600" s="46" t="str">
        <f t="shared" si="85"/>
        <v>Jafar44127</v>
      </c>
      <c r="AA600" s="46" t="str">
        <f t="shared" si="86"/>
        <v>BMJ 05644127UTARANIGHT</v>
      </c>
      <c r="AB600" s="46" t="str">
        <f t="shared" si="87"/>
        <v>Jafar44127UTARANIGHT</v>
      </c>
      <c r="AC600" s="46" t="str">
        <f t="shared" si="88"/>
        <v>BMJ 05644127NIGHT</v>
      </c>
      <c r="AD600" s="46" t="str">
        <f t="shared" si="89"/>
        <v>Jafar44127NIGHT</v>
      </c>
    </row>
    <row r="601" spans="1:30" x14ac:dyDescent="0.3">
      <c r="A601" s="46">
        <v>1</v>
      </c>
      <c r="B601" s="46" t="s">
        <v>139</v>
      </c>
      <c r="C601" s="110">
        <v>44127</v>
      </c>
      <c r="D601" s="49" t="s">
        <v>95</v>
      </c>
      <c r="E601" s="74">
        <v>44128</v>
      </c>
      <c r="F601" s="49">
        <v>5086936</v>
      </c>
      <c r="G601" s="46" t="s">
        <v>21</v>
      </c>
      <c r="H601" s="46" t="s">
        <v>22</v>
      </c>
      <c r="I601" s="46" t="s">
        <v>48</v>
      </c>
      <c r="J601" s="46" t="s">
        <v>49</v>
      </c>
      <c r="K601" s="46" t="s">
        <v>79</v>
      </c>
      <c r="L601" s="46" t="str">
        <f t="shared" si="81"/>
        <v>FM260JD</v>
      </c>
      <c r="M601" s="46" t="str">
        <f t="shared" si="82"/>
        <v>BMJ</v>
      </c>
      <c r="N601" s="46" t="str">
        <f t="shared" si="83"/>
        <v>10 RODA</v>
      </c>
      <c r="O601" s="47">
        <v>0.20474537037037036</v>
      </c>
      <c r="P601" s="48">
        <v>0.20474537037037036</v>
      </c>
      <c r="Q601" s="50">
        <v>36700</v>
      </c>
      <c r="R601" s="50">
        <v>14420</v>
      </c>
      <c r="S601" s="72">
        <f t="shared" si="84"/>
        <v>22.28</v>
      </c>
      <c r="T601" s="49" t="s">
        <v>27</v>
      </c>
      <c r="U601" s="49" t="s">
        <v>28</v>
      </c>
      <c r="V601" s="46" t="s">
        <v>59</v>
      </c>
      <c r="W601" s="46" t="s">
        <v>108</v>
      </c>
      <c r="X601" s="46" t="str">
        <f>IFERROR(VLOOKUP(W601,#REF!,38,FALSE),"")</f>
        <v/>
      </c>
      <c r="Z601" s="46" t="str">
        <f t="shared" si="85"/>
        <v>Ahmad Asfuri44127</v>
      </c>
      <c r="AA601" s="46" t="str">
        <f t="shared" si="86"/>
        <v>BMJ 06744127UTARANIGHT</v>
      </c>
      <c r="AB601" s="46" t="str">
        <f t="shared" si="87"/>
        <v>Ahmad Asfuri44127UTARANIGHT</v>
      </c>
      <c r="AC601" s="46" t="str">
        <f t="shared" si="88"/>
        <v>BMJ 06744127NIGHT</v>
      </c>
      <c r="AD601" s="46" t="str">
        <f t="shared" si="89"/>
        <v>Ahmad Asfuri44127NIGHT</v>
      </c>
    </row>
    <row r="602" spans="1:30" x14ac:dyDescent="0.3">
      <c r="A602" s="46">
        <v>1</v>
      </c>
      <c r="B602" s="46" t="s">
        <v>139</v>
      </c>
      <c r="C602" s="110">
        <v>44127</v>
      </c>
      <c r="D602" s="49" t="s">
        <v>95</v>
      </c>
      <c r="E602" s="74">
        <v>44127</v>
      </c>
      <c r="F602" s="49">
        <v>5086509</v>
      </c>
      <c r="G602" s="46" t="s">
        <v>21</v>
      </c>
      <c r="H602" s="46" t="s">
        <v>22</v>
      </c>
      <c r="I602" s="46" t="s">
        <v>48</v>
      </c>
      <c r="J602" s="46" t="s">
        <v>49</v>
      </c>
      <c r="K602" s="46" t="s">
        <v>79</v>
      </c>
      <c r="L602" s="46" t="str">
        <f t="shared" si="81"/>
        <v>FM260JD</v>
      </c>
      <c r="M602" s="46" t="str">
        <f t="shared" si="82"/>
        <v>BMJ</v>
      </c>
      <c r="N602" s="46" t="str">
        <f t="shared" si="83"/>
        <v>10 RODA</v>
      </c>
      <c r="O602" s="47">
        <v>0.84960648148148143</v>
      </c>
      <c r="P602" s="48">
        <v>0.85537037037037045</v>
      </c>
      <c r="Q602" s="50">
        <v>37860</v>
      </c>
      <c r="R602" s="50">
        <v>14420</v>
      </c>
      <c r="S602" s="72">
        <f t="shared" si="84"/>
        <v>23.44</v>
      </c>
      <c r="T602" s="49" t="s">
        <v>27</v>
      </c>
      <c r="U602" s="49" t="s">
        <v>28</v>
      </c>
      <c r="V602" s="46" t="s">
        <v>59</v>
      </c>
      <c r="W602" s="46" t="s">
        <v>108</v>
      </c>
      <c r="X602" s="46" t="str">
        <f>IFERROR(VLOOKUP(W602,#REF!,38,FALSE),"")</f>
        <v/>
      </c>
      <c r="Z602" s="46" t="str">
        <f t="shared" si="85"/>
        <v>Ahmad Asfuri44127</v>
      </c>
      <c r="AA602" s="46" t="str">
        <f t="shared" si="86"/>
        <v>BMJ 06744127UTARANIGHT</v>
      </c>
      <c r="AB602" s="46" t="str">
        <f t="shared" si="87"/>
        <v>Ahmad Asfuri44127UTARANIGHT</v>
      </c>
      <c r="AC602" s="46" t="str">
        <f t="shared" si="88"/>
        <v>BMJ 06744127NIGHT</v>
      </c>
      <c r="AD602" s="46" t="str">
        <f t="shared" si="89"/>
        <v>Ahmad Asfuri44127NIGHT</v>
      </c>
    </row>
    <row r="603" spans="1:30" x14ac:dyDescent="0.3">
      <c r="A603" s="46">
        <v>1</v>
      </c>
      <c r="B603" s="46" t="s">
        <v>139</v>
      </c>
      <c r="C603" s="110">
        <v>44127</v>
      </c>
      <c r="D603" s="49" t="s">
        <v>95</v>
      </c>
      <c r="E603" s="74">
        <v>44127</v>
      </c>
      <c r="F603" s="49">
        <v>5086596</v>
      </c>
      <c r="G603" s="46" t="s">
        <v>21</v>
      </c>
      <c r="H603" s="46" t="s">
        <v>22</v>
      </c>
      <c r="I603" s="46" t="s">
        <v>48</v>
      </c>
      <c r="J603" s="46" t="s">
        <v>49</v>
      </c>
      <c r="K603" s="46" t="s">
        <v>79</v>
      </c>
      <c r="L603" s="46" t="str">
        <f t="shared" si="81"/>
        <v>FM260JD</v>
      </c>
      <c r="M603" s="46" t="str">
        <f t="shared" si="82"/>
        <v>BMJ</v>
      </c>
      <c r="N603" s="46" t="str">
        <f t="shared" si="83"/>
        <v>10 RODA</v>
      </c>
      <c r="O603" s="47">
        <v>0.91023148148148147</v>
      </c>
      <c r="P603" s="48">
        <v>0.91023148148148147</v>
      </c>
      <c r="Q603" s="50">
        <v>37760</v>
      </c>
      <c r="R603" s="50">
        <v>14420</v>
      </c>
      <c r="S603" s="72">
        <f t="shared" si="84"/>
        <v>23.34</v>
      </c>
      <c r="T603" s="49" t="s">
        <v>27</v>
      </c>
      <c r="U603" s="49" t="s">
        <v>28</v>
      </c>
      <c r="V603" s="46" t="s">
        <v>59</v>
      </c>
      <c r="W603" s="46" t="s">
        <v>108</v>
      </c>
      <c r="X603" s="46" t="str">
        <f>IFERROR(VLOOKUP(W603,#REF!,38,FALSE),"")</f>
        <v/>
      </c>
      <c r="Z603" s="46" t="str">
        <f t="shared" si="85"/>
        <v>Ahmad Asfuri44127</v>
      </c>
      <c r="AA603" s="46" t="str">
        <f t="shared" si="86"/>
        <v>BMJ 06744127UTARANIGHT</v>
      </c>
      <c r="AB603" s="46" t="str">
        <f t="shared" si="87"/>
        <v>Ahmad Asfuri44127UTARANIGHT</v>
      </c>
      <c r="AC603" s="46" t="str">
        <f t="shared" si="88"/>
        <v>BMJ 06744127NIGHT</v>
      </c>
      <c r="AD603" s="46" t="str">
        <f t="shared" si="89"/>
        <v>Ahmad Asfuri44127NIGHT</v>
      </c>
    </row>
    <row r="604" spans="1:30" x14ac:dyDescent="0.3">
      <c r="A604" s="46">
        <v>1</v>
      </c>
      <c r="B604" s="46" t="s">
        <v>139</v>
      </c>
      <c r="C604" s="110">
        <v>44127</v>
      </c>
      <c r="D604" s="49" t="s">
        <v>95</v>
      </c>
      <c r="E604" s="74">
        <v>44127</v>
      </c>
      <c r="F604" s="49">
        <v>5086685</v>
      </c>
      <c r="G604" s="46" t="s">
        <v>21</v>
      </c>
      <c r="H604" s="46" t="s">
        <v>22</v>
      </c>
      <c r="I604" s="46" t="s">
        <v>48</v>
      </c>
      <c r="J604" s="46" t="s">
        <v>49</v>
      </c>
      <c r="K604" s="46" t="s">
        <v>79</v>
      </c>
      <c r="L604" s="46" t="str">
        <f t="shared" si="81"/>
        <v>FM260JD</v>
      </c>
      <c r="M604" s="46" t="str">
        <f t="shared" si="82"/>
        <v>BMJ</v>
      </c>
      <c r="N604" s="46" t="str">
        <f t="shared" si="83"/>
        <v>10 RODA</v>
      </c>
      <c r="O604" s="47">
        <v>0.97406250000000005</v>
      </c>
      <c r="P604" s="48">
        <v>0.97406250000000005</v>
      </c>
      <c r="Q604" s="50">
        <v>39060</v>
      </c>
      <c r="R604" s="50">
        <v>14420</v>
      </c>
      <c r="S604" s="72">
        <f t="shared" si="84"/>
        <v>24.64</v>
      </c>
      <c r="T604" s="49" t="s">
        <v>27</v>
      </c>
      <c r="U604" s="49" t="s">
        <v>28</v>
      </c>
      <c r="V604" s="46" t="s">
        <v>29</v>
      </c>
      <c r="W604" s="46" t="s">
        <v>108</v>
      </c>
      <c r="X604" s="46" t="str">
        <f>IFERROR(VLOOKUP(W604,#REF!,38,FALSE),"")</f>
        <v/>
      </c>
      <c r="Z604" s="46" t="str">
        <f t="shared" si="85"/>
        <v>Ahmad Asfuri44127</v>
      </c>
      <c r="AA604" s="46" t="str">
        <f t="shared" si="86"/>
        <v>BMJ 06744127UTARANIGHT</v>
      </c>
      <c r="AB604" s="46" t="str">
        <f t="shared" si="87"/>
        <v>Ahmad Asfuri44127UTARANIGHT</v>
      </c>
      <c r="AC604" s="46" t="str">
        <f t="shared" si="88"/>
        <v>BMJ 06744127NIGHT</v>
      </c>
      <c r="AD604" s="46" t="str">
        <f t="shared" si="89"/>
        <v>Ahmad Asfuri44127NIGHT</v>
      </c>
    </row>
    <row r="605" spans="1:30" x14ac:dyDescent="0.3">
      <c r="A605" s="46">
        <v>1</v>
      </c>
      <c r="B605" s="46" t="s">
        <v>139</v>
      </c>
      <c r="C605" s="110">
        <v>44127</v>
      </c>
      <c r="D605" s="49" t="s">
        <v>95</v>
      </c>
      <c r="E605" s="74">
        <v>44128</v>
      </c>
      <c r="F605" s="49">
        <v>5086743</v>
      </c>
      <c r="G605" s="46" t="s">
        <v>21</v>
      </c>
      <c r="H605" s="46" t="s">
        <v>22</v>
      </c>
      <c r="I605" s="46" t="s">
        <v>48</v>
      </c>
      <c r="J605" s="46" t="s">
        <v>49</v>
      </c>
      <c r="K605" s="46" t="s">
        <v>82</v>
      </c>
      <c r="L605" s="46" t="str">
        <f t="shared" si="81"/>
        <v>FM260JD</v>
      </c>
      <c r="M605" s="46" t="str">
        <f t="shared" si="82"/>
        <v>BMJ</v>
      </c>
      <c r="N605" s="46" t="str">
        <f t="shared" si="83"/>
        <v>10 RODA</v>
      </c>
      <c r="O605" s="47">
        <v>2.1226851851851854E-2</v>
      </c>
      <c r="P605" s="48">
        <v>2.1226851851851854E-2</v>
      </c>
      <c r="Q605" s="50">
        <v>39440</v>
      </c>
      <c r="R605" s="50">
        <v>14360</v>
      </c>
      <c r="S605" s="72">
        <f t="shared" si="84"/>
        <v>25.08</v>
      </c>
      <c r="T605" s="49" t="s">
        <v>27</v>
      </c>
      <c r="U605" s="49" t="s">
        <v>28</v>
      </c>
      <c r="V605" s="46" t="s">
        <v>50</v>
      </c>
      <c r="W605" s="46" t="s">
        <v>133</v>
      </c>
      <c r="X605" s="46" t="str">
        <f>IFERROR(VLOOKUP(W605,#REF!,38,FALSE),"")</f>
        <v/>
      </c>
      <c r="Z605" s="46" t="str">
        <f t="shared" si="85"/>
        <v>M.andri44127</v>
      </c>
      <c r="AA605" s="46" t="str">
        <f t="shared" si="86"/>
        <v>BMJ 06844127UTARANIGHT</v>
      </c>
      <c r="AB605" s="46" t="str">
        <f t="shared" si="87"/>
        <v>M.andri44127UTARANIGHT</v>
      </c>
      <c r="AC605" s="46" t="str">
        <f t="shared" si="88"/>
        <v>BMJ 06844127NIGHT</v>
      </c>
      <c r="AD605" s="46" t="str">
        <f t="shared" si="89"/>
        <v>M.andri44127NIGHT</v>
      </c>
    </row>
    <row r="606" spans="1:30" x14ac:dyDescent="0.3">
      <c r="A606" s="46">
        <v>1</v>
      </c>
      <c r="B606" s="46" t="s">
        <v>139</v>
      </c>
      <c r="C606" s="110">
        <v>44127</v>
      </c>
      <c r="D606" s="49" t="s">
        <v>95</v>
      </c>
      <c r="E606" s="74">
        <v>44128</v>
      </c>
      <c r="F606" s="49">
        <v>5086820</v>
      </c>
      <c r="G606" s="46" t="s">
        <v>21</v>
      </c>
      <c r="H606" s="46" t="s">
        <v>22</v>
      </c>
      <c r="I606" s="46" t="s">
        <v>48</v>
      </c>
      <c r="J606" s="46" t="s">
        <v>49</v>
      </c>
      <c r="K606" s="46" t="s">
        <v>82</v>
      </c>
      <c r="L606" s="46" t="str">
        <f t="shared" si="81"/>
        <v>FM260JD</v>
      </c>
      <c r="M606" s="46" t="str">
        <f t="shared" si="82"/>
        <v>BMJ</v>
      </c>
      <c r="N606" s="46" t="str">
        <f t="shared" si="83"/>
        <v>10 RODA</v>
      </c>
      <c r="O606" s="47">
        <v>0.10994212962962963</v>
      </c>
      <c r="P606" s="48">
        <v>0.10994212962962963</v>
      </c>
      <c r="Q606" s="50">
        <v>39660</v>
      </c>
      <c r="R606" s="50">
        <v>14360</v>
      </c>
      <c r="S606" s="72">
        <f t="shared" si="84"/>
        <v>25.3</v>
      </c>
      <c r="T606" s="49" t="s">
        <v>27</v>
      </c>
      <c r="U606" s="49" t="s">
        <v>28</v>
      </c>
      <c r="V606" s="46" t="s">
        <v>50</v>
      </c>
      <c r="W606" s="46" t="s">
        <v>133</v>
      </c>
      <c r="X606" s="46" t="str">
        <f>IFERROR(VLOOKUP(W606,#REF!,38,FALSE),"")</f>
        <v/>
      </c>
      <c r="Z606" s="46" t="str">
        <f t="shared" si="85"/>
        <v>M.andri44127</v>
      </c>
      <c r="AA606" s="46" t="str">
        <f t="shared" si="86"/>
        <v>BMJ 06844127UTARANIGHT</v>
      </c>
      <c r="AB606" s="46" t="str">
        <f t="shared" si="87"/>
        <v>M.andri44127UTARANIGHT</v>
      </c>
      <c r="AC606" s="46" t="str">
        <f t="shared" si="88"/>
        <v>BMJ 06844127NIGHT</v>
      </c>
      <c r="AD606" s="46" t="str">
        <f t="shared" si="89"/>
        <v>M.andri44127NIGHT</v>
      </c>
    </row>
    <row r="607" spans="1:30" x14ac:dyDescent="0.3">
      <c r="A607" s="46">
        <v>1</v>
      </c>
      <c r="B607" s="46" t="s">
        <v>139</v>
      </c>
      <c r="C607" s="110">
        <v>44127</v>
      </c>
      <c r="D607" s="49" t="s">
        <v>95</v>
      </c>
      <c r="E607" s="74">
        <v>44128</v>
      </c>
      <c r="F607" s="49">
        <v>5086950</v>
      </c>
      <c r="G607" s="46" t="s">
        <v>21</v>
      </c>
      <c r="H607" s="46" t="s">
        <v>22</v>
      </c>
      <c r="I607" s="46" t="s">
        <v>48</v>
      </c>
      <c r="J607" s="46" t="s">
        <v>49</v>
      </c>
      <c r="K607" s="46" t="s">
        <v>82</v>
      </c>
      <c r="L607" s="46" t="str">
        <f t="shared" si="81"/>
        <v>FM260JD</v>
      </c>
      <c r="M607" s="46" t="str">
        <f t="shared" si="82"/>
        <v>BMJ</v>
      </c>
      <c r="N607" s="46" t="str">
        <f t="shared" si="83"/>
        <v>10 RODA</v>
      </c>
      <c r="O607" s="47">
        <v>0.2167361111111111</v>
      </c>
      <c r="P607" s="48">
        <v>0.2167361111111111</v>
      </c>
      <c r="Q607" s="50">
        <v>40080</v>
      </c>
      <c r="R607" s="50">
        <v>14360</v>
      </c>
      <c r="S607" s="72">
        <f t="shared" si="84"/>
        <v>25.72</v>
      </c>
      <c r="T607" s="49" t="s">
        <v>27</v>
      </c>
      <c r="U607" s="49" t="s">
        <v>28</v>
      </c>
      <c r="V607" s="46" t="s">
        <v>50</v>
      </c>
      <c r="W607" s="46" t="s">
        <v>133</v>
      </c>
      <c r="X607" s="46" t="str">
        <f>IFERROR(VLOOKUP(W607,#REF!,38,FALSE),"")</f>
        <v/>
      </c>
      <c r="Z607" s="46" t="str">
        <f t="shared" si="85"/>
        <v>M.andri44127</v>
      </c>
      <c r="AA607" s="46" t="str">
        <f t="shared" si="86"/>
        <v>BMJ 06844127UTARANIGHT</v>
      </c>
      <c r="AB607" s="46" t="str">
        <f t="shared" si="87"/>
        <v>M.andri44127UTARANIGHT</v>
      </c>
      <c r="AC607" s="46" t="str">
        <f t="shared" si="88"/>
        <v>BMJ 06844127NIGHT</v>
      </c>
      <c r="AD607" s="46" t="str">
        <f t="shared" si="89"/>
        <v>M.andri44127NIGHT</v>
      </c>
    </row>
    <row r="608" spans="1:30" x14ac:dyDescent="0.3">
      <c r="A608" s="46">
        <v>1</v>
      </c>
      <c r="B608" s="46" t="s">
        <v>139</v>
      </c>
      <c r="C608" s="110">
        <v>44127</v>
      </c>
      <c r="D608" s="49" t="s">
        <v>95</v>
      </c>
      <c r="E608" s="74">
        <v>44127</v>
      </c>
      <c r="F608" s="49">
        <v>5086499</v>
      </c>
      <c r="G608" s="46" t="s">
        <v>21</v>
      </c>
      <c r="H608" s="46" t="s">
        <v>22</v>
      </c>
      <c r="I608" s="46" t="s">
        <v>48</v>
      </c>
      <c r="J608" s="46" t="s">
        <v>49</v>
      </c>
      <c r="K608" s="46" t="s">
        <v>82</v>
      </c>
      <c r="L608" s="46" t="str">
        <f t="shared" si="81"/>
        <v>FM260JD</v>
      </c>
      <c r="M608" s="46" t="str">
        <f t="shared" si="82"/>
        <v>BMJ</v>
      </c>
      <c r="N608" s="46" t="str">
        <f t="shared" si="83"/>
        <v>10 RODA</v>
      </c>
      <c r="O608" s="47">
        <v>0.84393518518518518</v>
      </c>
      <c r="P608" s="48">
        <v>0.85059027777777774</v>
      </c>
      <c r="Q608" s="50">
        <v>38500</v>
      </c>
      <c r="R608" s="50">
        <v>14360</v>
      </c>
      <c r="S608" s="72">
        <f t="shared" si="84"/>
        <v>24.14</v>
      </c>
      <c r="T608" s="49" t="s">
        <v>27</v>
      </c>
      <c r="U608" s="49" t="s">
        <v>28</v>
      </c>
      <c r="V608" s="46" t="s">
        <v>127</v>
      </c>
      <c r="W608" s="46" t="s">
        <v>133</v>
      </c>
      <c r="X608" s="46" t="str">
        <f>IFERROR(VLOOKUP(W608,#REF!,38,FALSE),"")</f>
        <v/>
      </c>
      <c r="Z608" s="46" t="str">
        <f t="shared" si="85"/>
        <v>M.andri44127</v>
      </c>
      <c r="AA608" s="46" t="str">
        <f t="shared" si="86"/>
        <v>BMJ 06844127UTARANIGHT</v>
      </c>
      <c r="AB608" s="46" t="str">
        <f t="shared" si="87"/>
        <v>M.andri44127UTARANIGHT</v>
      </c>
      <c r="AC608" s="46" t="str">
        <f t="shared" si="88"/>
        <v>BMJ 06844127NIGHT</v>
      </c>
      <c r="AD608" s="46" t="str">
        <f t="shared" si="89"/>
        <v>M.andri44127NIGHT</v>
      </c>
    </row>
    <row r="609" spans="1:30" x14ac:dyDescent="0.3">
      <c r="A609" s="46">
        <v>1</v>
      </c>
      <c r="B609" s="46" t="s">
        <v>139</v>
      </c>
      <c r="C609" s="110">
        <v>44127</v>
      </c>
      <c r="D609" s="49" t="s">
        <v>95</v>
      </c>
      <c r="E609" s="74">
        <v>44127</v>
      </c>
      <c r="F609" s="49">
        <v>5086584</v>
      </c>
      <c r="G609" s="46" t="s">
        <v>21</v>
      </c>
      <c r="H609" s="46" t="s">
        <v>22</v>
      </c>
      <c r="I609" s="46" t="s">
        <v>48</v>
      </c>
      <c r="J609" s="46" t="s">
        <v>49</v>
      </c>
      <c r="K609" s="46" t="s">
        <v>82</v>
      </c>
      <c r="L609" s="46" t="str">
        <f t="shared" si="81"/>
        <v>FM260JD</v>
      </c>
      <c r="M609" s="46" t="str">
        <f t="shared" si="82"/>
        <v>BMJ</v>
      </c>
      <c r="N609" s="46" t="str">
        <f t="shared" si="83"/>
        <v>10 RODA</v>
      </c>
      <c r="O609" s="47">
        <v>0.90615740740740736</v>
      </c>
      <c r="P609" s="48">
        <v>0.90615740740740736</v>
      </c>
      <c r="Q609" s="50">
        <v>39140</v>
      </c>
      <c r="R609" s="50">
        <v>14360</v>
      </c>
      <c r="S609" s="72">
        <f t="shared" si="84"/>
        <v>24.78</v>
      </c>
      <c r="T609" s="49" t="s">
        <v>27</v>
      </c>
      <c r="U609" s="49" t="s">
        <v>28</v>
      </c>
      <c r="V609" s="46" t="s">
        <v>50</v>
      </c>
      <c r="W609" s="46" t="s">
        <v>133</v>
      </c>
      <c r="X609" s="46" t="str">
        <f>IFERROR(VLOOKUP(W609,#REF!,38,FALSE),"")</f>
        <v/>
      </c>
      <c r="Z609" s="46" t="str">
        <f t="shared" si="85"/>
        <v>M.andri44127</v>
      </c>
      <c r="AA609" s="46" t="str">
        <f t="shared" si="86"/>
        <v>BMJ 06844127UTARANIGHT</v>
      </c>
      <c r="AB609" s="46" t="str">
        <f t="shared" si="87"/>
        <v>M.andri44127UTARANIGHT</v>
      </c>
      <c r="AC609" s="46" t="str">
        <f t="shared" si="88"/>
        <v>BMJ 06844127NIGHT</v>
      </c>
      <c r="AD609" s="46" t="str">
        <f t="shared" si="89"/>
        <v>M.andri44127NIGHT</v>
      </c>
    </row>
    <row r="610" spans="1:30" x14ac:dyDescent="0.3">
      <c r="A610" s="46">
        <v>1</v>
      </c>
      <c r="B610" s="46" t="s">
        <v>139</v>
      </c>
      <c r="C610" s="110">
        <v>44127</v>
      </c>
      <c r="D610" s="49" t="s">
        <v>95</v>
      </c>
      <c r="E610" s="74">
        <v>44127</v>
      </c>
      <c r="F610" s="49">
        <v>5086668</v>
      </c>
      <c r="G610" s="46" t="s">
        <v>21</v>
      </c>
      <c r="H610" s="46" t="s">
        <v>22</v>
      </c>
      <c r="I610" s="46" t="s">
        <v>48</v>
      </c>
      <c r="J610" s="46" t="s">
        <v>49</v>
      </c>
      <c r="K610" s="46" t="s">
        <v>82</v>
      </c>
      <c r="L610" s="46" t="str">
        <f t="shared" si="81"/>
        <v>FM260JD</v>
      </c>
      <c r="M610" s="46" t="str">
        <f t="shared" si="82"/>
        <v>BMJ</v>
      </c>
      <c r="N610" s="46" t="str">
        <f t="shared" si="83"/>
        <v>10 RODA</v>
      </c>
      <c r="O610" s="47">
        <v>0.9596527777777778</v>
      </c>
      <c r="P610" s="48">
        <v>0.9596527777777778</v>
      </c>
      <c r="Q610" s="50">
        <v>38840</v>
      </c>
      <c r="R610" s="50">
        <v>14360</v>
      </c>
      <c r="S610" s="72">
        <f t="shared" si="84"/>
        <v>24.48</v>
      </c>
      <c r="T610" s="49" t="s">
        <v>27</v>
      </c>
      <c r="U610" s="49" t="s">
        <v>28</v>
      </c>
      <c r="V610" s="46" t="s">
        <v>50</v>
      </c>
      <c r="W610" s="46" t="s">
        <v>133</v>
      </c>
      <c r="X610" s="46" t="str">
        <f>IFERROR(VLOOKUP(W610,#REF!,38,FALSE),"")</f>
        <v/>
      </c>
      <c r="Z610" s="46" t="str">
        <f t="shared" si="85"/>
        <v>M.andri44127</v>
      </c>
      <c r="AA610" s="46" t="str">
        <f t="shared" si="86"/>
        <v>BMJ 06844127UTARANIGHT</v>
      </c>
      <c r="AB610" s="46" t="str">
        <f t="shared" si="87"/>
        <v>M.andri44127UTARANIGHT</v>
      </c>
      <c r="AC610" s="46" t="str">
        <f t="shared" si="88"/>
        <v>BMJ 06844127NIGHT</v>
      </c>
      <c r="AD610" s="46" t="str">
        <f t="shared" si="89"/>
        <v>M.andri44127NIGHT</v>
      </c>
    </row>
    <row r="611" spans="1:30" x14ac:dyDescent="0.3">
      <c r="A611" s="46">
        <v>1</v>
      </c>
      <c r="B611" s="46" t="s">
        <v>139</v>
      </c>
      <c r="C611" s="110">
        <v>44127</v>
      </c>
      <c r="D611" s="49" t="s">
        <v>95</v>
      </c>
      <c r="E611" s="74">
        <v>44127</v>
      </c>
      <c r="F611" s="49">
        <v>5086583</v>
      </c>
      <c r="G611" s="46" t="s">
        <v>21</v>
      </c>
      <c r="H611" s="46" t="s">
        <v>22</v>
      </c>
      <c r="I611" s="46" t="s">
        <v>48</v>
      </c>
      <c r="J611" s="46" t="s">
        <v>49</v>
      </c>
      <c r="K611" s="46" t="s">
        <v>84</v>
      </c>
      <c r="L611" s="46" t="str">
        <f t="shared" si="81"/>
        <v>FM260JD</v>
      </c>
      <c r="M611" s="46" t="str">
        <f t="shared" si="82"/>
        <v>BMJ</v>
      </c>
      <c r="N611" s="46" t="str">
        <f t="shared" si="83"/>
        <v>10 RODA</v>
      </c>
      <c r="O611" s="47">
        <v>0.90582175925925934</v>
      </c>
      <c r="P611" s="48">
        <v>0.91414351851851849</v>
      </c>
      <c r="Q611" s="50">
        <v>36480</v>
      </c>
      <c r="R611" s="50">
        <v>14420</v>
      </c>
      <c r="S611" s="72">
        <f t="shared" si="84"/>
        <v>22.06</v>
      </c>
      <c r="T611" s="49" t="s">
        <v>27</v>
      </c>
      <c r="U611" s="49" t="s">
        <v>28</v>
      </c>
      <c r="V611" s="46" t="s">
        <v>59</v>
      </c>
      <c r="W611" s="46" t="s">
        <v>135</v>
      </c>
      <c r="X611" s="46" t="str">
        <f>IFERROR(VLOOKUP(W611,#REF!,38,FALSE),"")</f>
        <v/>
      </c>
      <c r="Z611" s="46" t="str">
        <f t="shared" si="85"/>
        <v>Yohanis Ghawa44127</v>
      </c>
      <c r="AA611" s="46" t="str">
        <f t="shared" si="86"/>
        <v>BMJ 06944127UTARANIGHT</v>
      </c>
      <c r="AB611" s="46" t="str">
        <f t="shared" si="87"/>
        <v>Yohanis Ghawa44127UTARANIGHT</v>
      </c>
      <c r="AC611" s="46" t="str">
        <f t="shared" si="88"/>
        <v>BMJ 06944127NIGHT</v>
      </c>
      <c r="AD611" s="46" t="str">
        <f t="shared" si="89"/>
        <v>Yohanis Ghawa44127NIGHT</v>
      </c>
    </row>
    <row r="612" spans="1:30" x14ac:dyDescent="0.3">
      <c r="A612" s="46">
        <v>1</v>
      </c>
      <c r="B612" s="46" t="s">
        <v>139</v>
      </c>
      <c r="C612" s="110">
        <v>44127</v>
      </c>
      <c r="D612" s="49" t="s">
        <v>95</v>
      </c>
      <c r="E612" s="74">
        <v>44128</v>
      </c>
      <c r="F612" s="49">
        <v>5086736</v>
      </c>
      <c r="G612" s="46" t="s">
        <v>39</v>
      </c>
      <c r="H612" s="46" t="s">
        <v>123</v>
      </c>
      <c r="I612" s="46" t="s">
        <v>144</v>
      </c>
      <c r="J612" s="46" t="s">
        <v>42</v>
      </c>
      <c r="K612" s="46" t="s">
        <v>86</v>
      </c>
      <c r="L612" s="46" t="str">
        <f t="shared" si="81"/>
        <v>AXOR4843</v>
      </c>
      <c r="M612" s="46" t="str">
        <f t="shared" si="82"/>
        <v>BMJ</v>
      </c>
      <c r="N612" s="46" t="str">
        <f t="shared" si="83"/>
        <v>12 RODA</v>
      </c>
      <c r="O612" s="47">
        <v>1.5266203703703705E-2</v>
      </c>
      <c r="P612" s="48">
        <v>1.5266203703703705E-2</v>
      </c>
      <c r="Q612" s="50">
        <v>51260</v>
      </c>
      <c r="R612" s="50">
        <v>19560</v>
      </c>
      <c r="S612" s="72">
        <f t="shared" si="84"/>
        <v>31.7</v>
      </c>
      <c r="T612" s="49" t="s">
        <v>27</v>
      </c>
      <c r="U612" s="49" t="s">
        <v>28</v>
      </c>
      <c r="V612" s="46" t="s">
        <v>44</v>
      </c>
      <c r="W612" s="46" t="s">
        <v>111</v>
      </c>
      <c r="X612" s="46" t="str">
        <f>IFERROR(VLOOKUP(W612,#REF!,38,FALSE),"")</f>
        <v/>
      </c>
      <c r="Z612" s="46" t="str">
        <f t="shared" si="85"/>
        <v>Linus Harimin44127</v>
      </c>
      <c r="AA612" s="46" t="str">
        <f t="shared" si="86"/>
        <v>BMJ 07044127SELATANNIGHT</v>
      </c>
      <c r="AB612" s="46" t="str">
        <f t="shared" si="87"/>
        <v>Linus Harimin44127SELATANNIGHT</v>
      </c>
      <c r="AC612" s="46" t="str">
        <f t="shared" si="88"/>
        <v>BMJ 07044127NIGHT</v>
      </c>
      <c r="AD612" s="46" t="str">
        <f t="shared" si="89"/>
        <v>Linus Harimin44127NIGHT</v>
      </c>
    </row>
    <row r="613" spans="1:30" x14ac:dyDescent="0.3">
      <c r="A613" s="46">
        <v>1</v>
      </c>
      <c r="B613" s="46" t="s">
        <v>139</v>
      </c>
      <c r="C613" s="110">
        <v>44127</v>
      </c>
      <c r="D613" s="49" t="s">
        <v>95</v>
      </c>
      <c r="E613" s="74">
        <v>44128</v>
      </c>
      <c r="F613" s="49">
        <v>5086900</v>
      </c>
      <c r="G613" s="46" t="s">
        <v>39</v>
      </c>
      <c r="H613" s="46" t="s">
        <v>123</v>
      </c>
      <c r="I613" s="46" t="s">
        <v>144</v>
      </c>
      <c r="J613" s="46" t="s">
        <v>42</v>
      </c>
      <c r="K613" s="46" t="s">
        <v>86</v>
      </c>
      <c r="L613" s="46" t="str">
        <f t="shared" si="81"/>
        <v>AXOR4843</v>
      </c>
      <c r="M613" s="46" t="str">
        <f t="shared" si="82"/>
        <v>BMJ</v>
      </c>
      <c r="N613" s="46" t="str">
        <f t="shared" si="83"/>
        <v>12 RODA</v>
      </c>
      <c r="O613" s="47">
        <v>0.17818287037037037</v>
      </c>
      <c r="P613" s="48">
        <v>0.17818287037037037</v>
      </c>
      <c r="Q613" s="50">
        <v>52320</v>
      </c>
      <c r="R613" s="50">
        <v>19560</v>
      </c>
      <c r="S613" s="72">
        <f t="shared" si="84"/>
        <v>32.76</v>
      </c>
      <c r="T613" s="49" t="s">
        <v>27</v>
      </c>
      <c r="U613" s="49" t="s">
        <v>28</v>
      </c>
      <c r="V613" s="46" t="s">
        <v>44</v>
      </c>
      <c r="W613" s="46" t="s">
        <v>111</v>
      </c>
      <c r="X613" s="46" t="str">
        <f>IFERROR(VLOOKUP(W613,#REF!,38,FALSE),"")</f>
        <v/>
      </c>
      <c r="Z613" s="46" t="str">
        <f t="shared" si="85"/>
        <v>Linus Harimin44127</v>
      </c>
      <c r="AA613" s="46" t="str">
        <f t="shared" si="86"/>
        <v>BMJ 07044127SELATANNIGHT</v>
      </c>
      <c r="AB613" s="46" t="str">
        <f t="shared" si="87"/>
        <v>Linus Harimin44127SELATANNIGHT</v>
      </c>
      <c r="AC613" s="46" t="str">
        <f t="shared" si="88"/>
        <v>BMJ 07044127NIGHT</v>
      </c>
      <c r="AD613" s="46" t="str">
        <f t="shared" si="89"/>
        <v>Linus Harimin44127NIGHT</v>
      </c>
    </row>
    <row r="614" spans="1:30" x14ac:dyDescent="0.3">
      <c r="A614" s="46">
        <v>1</v>
      </c>
      <c r="B614" s="46" t="s">
        <v>139</v>
      </c>
      <c r="C614" s="110">
        <v>44127</v>
      </c>
      <c r="D614" s="49" t="s">
        <v>95</v>
      </c>
      <c r="E614" s="74">
        <v>44128</v>
      </c>
      <c r="F614" s="49">
        <v>5086983</v>
      </c>
      <c r="G614" s="46" t="s">
        <v>21</v>
      </c>
      <c r="H614" s="46" t="s">
        <v>22</v>
      </c>
      <c r="I614" s="46" t="s">
        <v>48</v>
      </c>
      <c r="J614" s="46" t="s">
        <v>49</v>
      </c>
      <c r="K614" s="46" t="s">
        <v>86</v>
      </c>
      <c r="L614" s="46" t="str">
        <f t="shared" si="81"/>
        <v>AXOR4843</v>
      </c>
      <c r="M614" s="46" t="str">
        <f t="shared" si="82"/>
        <v>BMJ</v>
      </c>
      <c r="N614" s="46" t="str">
        <f t="shared" si="83"/>
        <v>12 RODA</v>
      </c>
      <c r="O614" s="47">
        <v>0.26218750000000002</v>
      </c>
      <c r="P614" s="48">
        <v>0.26218750000000002</v>
      </c>
      <c r="Q614" s="50">
        <v>52920</v>
      </c>
      <c r="R614" s="50">
        <v>19560</v>
      </c>
      <c r="S614" s="72">
        <f t="shared" si="84"/>
        <v>33.36</v>
      </c>
      <c r="T614" s="49" t="s">
        <v>27</v>
      </c>
      <c r="U614" s="49" t="s">
        <v>28</v>
      </c>
      <c r="V614" s="46" t="s">
        <v>29</v>
      </c>
      <c r="W614" s="46" t="s">
        <v>111</v>
      </c>
      <c r="X614" s="46" t="str">
        <f>IFERROR(VLOOKUP(W614,#REF!,38,FALSE),"")</f>
        <v/>
      </c>
      <c r="Z614" s="46" t="str">
        <f t="shared" si="85"/>
        <v>Linus Harimin44127</v>
      </c>
      <c r="AA614" s="46" t="str">
        <f t="shared" si="86"/>
        <v>BMJ 07044127UTARANIGHT</v>
      </c>
      <c r="AB614" s="46" t="str">
        <f t="shared" si="87"/>
        <v>Linus Harimin44127UTARANIGHT</v>
      </c>
      <c r="AC614" s="46" t="str">
        <f t="shared" si="88"/>
        <v>BMJ 07044127NIGHT</v>
      </c>
      <c r="AD614" s="46" t="str">
        <f t="shared" si="89"/>
        <v>Linus Harimin44127NIGHT</v>
      </c>
    </row>
    <row r="615" spans="1:30" x14ac:dyDescent="0.3">
      <c r="A615" s="46">
        <v>1</v>
      </c>
      <c r="B615" s="46" t="s">
        <v>139</v>
      </c>
      <c r="C615" s="110">
        <v>44127</v>
      </c>
      <c r="D615" s="49" t="s">
        <v>95</v>
      </c>
      <c r="E615" s="74">
        <v>44127</v>
      </c>
      <c r="F615" s="49">
        <v>5086568</v>
      </c>
      <c r="G615" s="46" t="s">
        <v>39</v>
      </c>
      <c r="H615" s="46" t="s">
        <v>112</v>
      </c>
      <c r="I615" s="46" t="s">
        <v>145</v>
      </c>
      <c r="J615" s="46" t="s">
        <v>130</v>
      </c>
      <c r="K615" s="46" t="s">
        <v>86</v>
      </c>
      <c r="L615" s="46" t="str">
        <f t="shared" si="81"/>
        <v>AXOR4843</v>
      </c>
      <c r="M615" s="46" t="str">
        <f t="shared" si="82"/>
        <v>BMJ</v>
      </c>
      <c r="N615" s="46" t="str">
        <f t="shared" si="83"/>
        <v>12 RODA</v>
      </c>
      <c r="O615" s="47">
        <v>0.8927314814814814</v>
      </c>
      <c r="P615" s="48">
        <v>0.89782407407407405</v>
      </c>
      <c r="Q615" s="50">
        <v>54320</v>
      </c>
      <c r="R615" s="50">
        <v>19560</v>
      </c>
      <c r="S615" s="72">
        <f t="shared" si="84"/>
        <v>34.76</v>
      </c>
      <c r="T615" s="49" t="s">
        <v>27</v>
      </c>
      <c r="U615" s="49" t="s">
        <v>28</v>
      </c>
      <c r="V615" s="46" t="s">
        <v>47</v>
      </c>
      <c r="W615" s="46" t="s">
        <v>111</v>
      </c>
      <c r="X615" s="46" t="str">
        <f>IFERROR(VLOOKUP(W615,#REF!,38,FALSE),"")</f>
        <v/>
      </c>
      <c r="Z615" s="46" t="str">
        <f t="shared" si="85"/>
        <v>Linus Harimin44127</v>
      </c>
      <c r="AA615" s="46" t="str">
        <f t="shared" si="86"/>
        <v>BMJ 07044127SELATANNIGHT</v>
      </c>
      <c r="AB615" s="46" t="str">
        <f t="shared" si="87"/>
        <v>Linus Harimin44127SELATANNIGHT</v>
      </c>
      <c r="AC615" s="46" t="str">
        <f t="shared" si="88"/>
        <v>BMJ 07044127NIGHT</v>
      </c>
      <c r="AD615" s="46" t="str">
        <f t="shared" si="89"/>
        <v>Linus Harimin44127NIGHT</v>
      </c>
    </row>
    <row r="616" spans="1:30" x14ac:dyDescent="0.3">
      <c r="A616" s="46">
        <v>1</v>
      </c>
      <c r="B616" s="46" t="s">
        <v>139</v>
      </c>
      <c r="C616" s="110">
        <v>44127</v>
      </c>
      <c r="D616" s="49" t="s">
        <v>95</v>
      </c>
      <c r="E616" s="74">
        <v>44128</v>
      </c>
      <c r="F616" s="49">
        <v>5086841</v>
      </c>
      <c r="G616" s="46" t="s">
        <v>39</v>
      </c>
      <c r="H616" s="46" t="s">
        <v>123</v>
      </c>
      <c r="I616" s="46" t="s">
        <v>144</v>
      </c>
      <c r="J616" s="46" t="s">
        <v>42</v>
      </c>
      <c r="K616" s="46" t="s">
        <v>88</v>
      </c>
      <c r="L616" s="46" t="str">
        <f t="shared" si="81"/>
        <v>AXOR4843</v>
      </c>
      <c r="M616" s="46" t="str">
        <f t="shared" si="82"/>
        <v>BMJ</v>
      </c>
      <c r="N616" s="46" t="str">
        <f t="shared" si="83"/>
        <v>12 RODA</v>
      </c>
      <c r="O616" s="47">
        <v>0.13082175925925926</v>
      </c>
      <c r="P616" s="48">
        <v>0.13082175925925926</v>
      </c>
      <c r="Q616" s="50">
        <v>51320</v>
      </c>
      <c r="R616" s="50">
        <v>19440</v>
      </c>
      <c r="S616" s="72">
        <f t="shared" si="84"/>
        <v>31.88</v>
      </c>
      <c r="T616" s="49" t="s">
        <v>27</v>
      </c>
      <c r="U616" s="49" t="s">
        <v>28</v>
      </c>
      <c r="V616" s="46" t="s">
        <v>44</v>
      </c>
      <c r="W616" s="46" t="s">
        <v>138</v>
      </c>
      <c r="X616" s="46" t="str">
        <f>IFERROR(VLOOKUP(W616,#REF!,38,FALSE),"")</f>
        <v/>
      </c>
      <c r="Z616" s="46" t="str">
        <f t="shared" si="85"/>
        <v>Suwarno44127</v>
      </c>
      <c r="AA616" s="46" t="str">
        <f t="shared" si="86"/>
        <v>BMJ 07144127SELATANNIGHT</v>
      </c>
      <c r="AB616" s="46" t="str">
        <f t="shared" si="87"/>
        <v>Suwarno44127SELATANNIGHT</v>
      </c>
      <c r="AC616" s="46" t="str">
        <f t="shared" si="88"/>
        <v>BMJ 07144127NIGHT</v>
      </c>
      <c r="AD616" s="46" t="str">
        <f t="shared" si="89"/>
        <v>Suwarno44127NIGHT</v>
      </c>
    </row>
    <row r="617" spans="1:30" x14ac:dyDescent="0.3">
      <c r="A617" s="46">
        <v>1</v>
      </c>
      <c r="B617" s="46" t="s">
        <v>139</v>
      </c>
      <c r="C617" s="110">
        <v>44127</v>
      </c>
      <c r="D617" s="49" t="s">
        <v>95</v>
      </c>
      <c r="E617" s="74">
        <v>44128</v>
      </c>
      <c r="F617" s="49">
        <v>5086972</v>
      </c>
      <c r="G617" s="46" t="s">
        <v>39</v>
      </c>
      <c r="H617" s="46" t="s">
        <v>40</v>
      </c>
      <c r="I617" s="46" t="s">
        <v>131</v>
      </c>
      <c r="J617" s="46" t="s">
        <v>124</v>
      </c>
      <c r="K617" s="46" t="s">
        <v>88</v>
      </c>
      <c r="L617" s="46" t="str">
        <f t="shared" si="81"/>
        <v>AXOR4843</v>
      </c>
      <c r="M617" s="46" t="str">
        <f t="shared" si="82"/>
        <v>BMJ</v>
      </c>
      <c r="N617" s="46" t="str">
        <f t="shared" si="83"/>
        <v>12 RODA</v>
      </c>
      <c r="O617" s="47">
        <v>0.24135416666666668</v>
      </c>
      <c r="P617" s="48">
        <v>0.24135416666666668</v>
      </c>
      <c r="Q617" s="50">
        <v>56160</v>
      </c>
      <c r="R617" s="50">
        <v>19440</v>
      </c>
      <c r="S617" s="72">
        <f t="shared" si="84"/>
        <v>36.72</v>
      </c>
      <c r="T617" s="49" t="s">
        <v>27</v>
      </c>
      <c r="U617" s="49" t="s">
        <v>28</v>
      </c>
      <c r="V617" s="46" t="s">
        <v>114</v>
      </c>
      <c r="W617" s="46" t="s">
        <v>138</v>
      </c>
      <c r="X617" s="46" t="str">
        <f>IFERROR(VLOOKUP(W617,#REF!,38,FALSE),"")</f>
        <v/>
      </c>
      <c r="Z617" s="46" t="str">
        <f t="shared" si="85"/>
        <v>Suwarno44127</v>
      </c>
      <c r="AA617" s="46" t="str">
        <f t="shared" si="86"/>
        <v>BMJ 07144127SELATANNIGHT</v>
      </c>
      <c r="AB617" s="46" t="str">
        <f t="shared" si="87"/>
        <v>Suwarno44127SELATANNIGHT</v>
      </c>
      <c r="AC617" s="46" t="str">
        <f t="shared" si="88"/>
        <v>BMJ 07144127NIGHT</v>
      </c>
      <c r="AD617" s="46" t="str">
        <f t="shared" si="89"/>
        <v>Suwarno44127NIGHT</v>
      </c>
    </row>
    <row r="618" spans="1:30" x14ac:dyDescent="0.3">
      <c r="A618" s="46">
        <v>1</v>
      </c>
      <c r="B618" s="46" t="s">
        <v>139</v>
      </c>
      <c r="C618" s="110">
        <v>44127</v>
      </c>
      <c r="D618" s="49" t="s">
        <v>95</v>
      </c>
      <c r="E618" s="74">
        <v>44127</v>
      </c>
      <c r="F618" s="49">
        <v>5086571</v>
      </c>
      <c r="G618" s="46" t="s">
        <v>39</v>
      </c>
      <c r="H618" s="46" t="s">
        <v>123</v>
      </c>
      <c r="I618" s="46" t="s">
        <v>132</v>
      </c>
      <c r="J618" s="46" t="s">
        <v>124</v>
      </c>
      <c r="K618" s="46" t="s">
        <v>88</v>
      </c>
      <c r="L618" s="46" t="str">
        <f t="shared" si="81"/>
        <v>AXOR4843</v>
      </c>
      <c r="M618" s="46" t="str">
        <f t="shared" si="82"/>
        <v>BMJ</v>
      </c>
      <c r="N618" s="46" t="str">
        <f t="shared" si="83"/>
        <v>12 RODA</v>
      </c>
      <c r="O618" s="47">
        <v>0.89378472222222216</v>
      </c>
      <c r="P618" s="48">
        <v>0.89870370370370367</v>
      </c>
      <c r="Q618" s="50">
        <v>55360</v>
      </c>
      <c r="R618" s="50">
        <v>19440</v>
      </c>
      <c r="S618" s="72">
        <f t="shared" si="84"/>
        <v>35.92</v>
      </c>
      <c r="T618" s="49" t="s">
        <v>27</v>
      </c>
      <c r="U618" s="49" t="s">
        <v>28</v>
      </c>
      <c r="V618" s="46" t="s">
        <v>114</v>
      </c>
      <c r="W618" s="46" t="s">
        <v>138</v>
      </c>
      <c r="X618" s="46" t="str">
        <f>IFERROR(VLOOKUP(W618,#REF!,38,FALSE),"")</f>
        <v/>
      </c>
      <c r="Z618" s="46" t="str">
        <f t="shared" si="85"/>
        <v>Suwarno44127</v>
      </c>
      <c r="AA618" s="46" t="str">
        <f t="shared" si="86"/>
        <v>BMJ 07144127SELATANNIGHT</v>
      </c>
      <c r="AB618" s="46" t="str">
        <f t="shared" si="87"/>
        <v>Suwarno44127SELATANNIGHT</v>
      </c>
      <c r="AC618" s="46" t="str">
        <f t="shared" si="88"/>
        <v>BMJ 07144127NIGHT</v>
      </c>
      <c r="AD618" s="46" t="str">
        <f t="shared" si="89"/>
        <v>Suwarno44127NIGHT</v>
      </c>
    </row>
    <row r="619" spans="1:30" x14ac:dyDescent="0.3">
      <c r="A619" s="46">
        <v>1</v>
      </c>
      <c r="B619" s="46" t="s">
        <v>139</v>
      </c>
      <c r="C619" s="110">
        <v>44127</v>
      </c>
      <c r="D619" s="49" t="s">
        <v>95</v>
      </c>
      <c r="E619" s="74">
        <v>44127</v>
      </c>
      <c r="F619" s="49">
        <v>5086710</v>
      </c>
      <c r="G619" s="46" t="s">
        <v>39</v>
      </c>
      <c r="H619" s="46" t="s">
        <v>112</v>
      </c>
      <c r="I619" s="46" t="s">
        <v>145</v>
      </c>
      <c r="J619" s="46" t="s">
        <v>130</v>
      </c>
      <c r="K619" s="46" t="s">
        <v>88</v>
      </c>
      <c r="L619" s="46" t="str">
        <f t="shared" si="81"/>
        <v>AXOR4843</v>
      </c>
      <c r="M619" s="46" t="str">
        <f t="shared" si="82"/>
        <v>BMJ</v>
      </c>
      <c r="N619" s="46" t="str">
        <f t="shared" si="83"/>
        <v>12 RODA</v>
      </c>
      <c r="O619" s="47">
        <v>0.99182870370370368</v>
      </c>
      <c r="P619" s="48">
        <v>0.99182870370370368</v>
      </c>
      <c r="Q619" s="50">
        <v>53800</v>
      </c>
      <c r="R619" s="50">
        <v>19440</v>
      </c>
      <c r="S619" s="72">
        <f t="shared" si="84"/>
        <v>34.36</v>
      </c>
      <c r="T619" s="49" t="s">
        <v>27</v>
      </c>
      <c r="U619" s="49" t="s">
        <v>28</v>
      </c>
      <c r="V619" s="46" t="s">
        <v>44</v>
      </c>
      <c r="W619" s="46" t="s">
        <v>138</v>
      </c>
      <c r="X619" s="46" t="str">
        <f>IFERROR(VLOOKUP(W619,#REF!,38,FALSE),"")</f>
        <v/>
      </c>
      <c r="Z619" s="46" t="str">
        <f t="shared" si="85"/>
        <v>Suwarno44127</v>
      </c>
      <c r="AA619" s="46" t="str">
        <f t="shared" si="86"/>
        <v>BMJ 07144127SELATANNIGHT</v>
      </c>
      <c r="AB619" s="46" t="str">
        <f t="shared" si="87"/>
        <v>Suwarno44127SELATANNIGHT</v>
      </c>
      <c r="AC619" s="46" t="str">
        <f t="shared" si="88"/>
        <v>BMJ 07144127NIGHT</v>
      </c>
      <c r="AD619" s="46" t="str">
        <f t="shared" si="89"/>
        <v>Suwarno44127NIGHT</v>
      </c>
    </row>
    <row r="620" spans="1:30" x14ac:dyDescent="0.3">
      <c r="A620" s="46">
        <v>1</v>
      </c>
      <c r="B620" s="46" t="s">
        <v>139</v>
      </c>
      <c r="C620" s="110">
        <v>44127</v>
      </c>
      <c r="D620" s="49" t="s">
        <v>95</v>
      </c>
      <c r="E620" s="74">
        <v>44128</v>
      </c>
      <c r="F620" s="49">
        <v>5086738</v>
      </c>
      <c r="G620" s="46" t="s">
        <v>21</v>
      </c>
      <c r="H620" s="46" t="s">
        <v>22</v>
      </c>
      <c r="I620" s="46" t="s">
        <v>48</v>
      </c>
      <c r="J620" s="46" t="s">
        <v>49</v>
      </c>
      <c r="K620" s="46" t="s">
        <v>91</v>
      </c>
      <c r="L620" s="46" t="str">
        <f t="shared" si="81"/>
        <v>AXOR4843</v>
      </c>
      <c r="M620" s="46" t="str">
        <f t="shared" si="82"/>
        <v>BMJ</v>
      </c>
      <c r="N620" s="46" t="str">
        <f t="shared" si="83"/>
        <v>12 RODA</v>
      </c>
      <c r="O620" s="47">
        <v>1.7662037037037035E-2</v>
      </c>
      <c r="P620" s="48">
        <v>1.7662037037037035E-2</v>
      </c>
      <c r="Q620" s="50">
        <v>50140</v>
      </c>
      <c r="R620" s="50">
        <v>19700</v>
      </c>
      <c r="S620" s="72">
        <f t="shared" si="84"/>
        <v>30.44</v>
      </c>
      <c r="T620" s="49" t="s">
        <v>27</v>
      </c>
      <c r="U620" s="49" t="s">
        <v>28</v>
      </c>
      <c r="V620" s="46" t="s">
        <v>59</v>
      </c>
      <c r="W620" s="46" t="s">
        <v>116</v>
      </c>
      <c r="X620" s="46" t="str">
        <f>IFERROR(VLOOKUP(W620,#REF!,38,FALSE),"")</f>
        <v/>
      </c>
      <c r="Z620" s="46" t="str">
        <f t="shared" si="85"/>
        <v>Muchamad44127</v>
      </c>
      <c r="AA620" s="46" t="str">
        <f t="shared" si="86"/>
        <v>BMJ 07344127UTARANIGHT</v>
      </c>
      <c r="AB620" s="46" t="str">
        <f t="shared" si="87"/>
        <v>Muchamad44127UTARANIGHT</v>
      </c>
      <c r="AC620" s="46" t="str">
        <f t="shared" si="88"/>
        <v>BMJ 07344127NIGHT</v>
      </c>
      <c r="AD620" s="46" t="str">
        <f t="shared" si="89"/>
        <v>Muchamad44127NIGHT</v>
      </c>
    </row>
    <row r="621" spans="1:30" x14ac:dyDescent="0.3">
      <c r="A621" s="46">
        <v>1</v>
      </c>
      <c r="B621" s="46" t="s">
        <v>139</v>
      </c>
      <c r="C621" s="110">
        <v>44127</v>
      </c>
      <c r="D621" s="49" t="s">
        <v>95</v>
      </c>
      <c r="E621" s="74">
        <v>44128</v>
      </c>
      <c r="F621" s="49">
        <v>5086835</v>
      </c>
      <c r="G621" s="46" t="s">
        <v>21</v>
      </c>
      <c r="H621" s="46" t="s">
        <v>68</v>
      </c>
      <c r="I621" s="46" t="s">
        <v>54</v>
      </c>
      <c r="J621" s="46" t="s">
        <v>57</v>
      </c>
      <c r="K621" s="46" t="s">
        <v>91</v>
      </c>
      <c r="L621" s="46" t="str">
        <f t="shared" si="81"/>
        <v>AXOR4843</v>
      </c>
      <c r="M621" s="46" t="str">
        <f t="shared" si="82"/>
        <v>BMJ</v>
      </c>
      <c r="N621" s="46" t="str">
        <f t="shared" si="83"/>
        <v>12 RODA</v>
      </c>
      <c r="O621" s="47">
        <v>0.12524305555555557</v>
      </c>
      <c r="P621" s="48">
        <v>0.12524305555555557</v>
      </c>
      <c r="Q621" s="50">
        <v>50180</v>
      </c>
      <c r="R621" s="50">
        <v>19700</v>
      </c>
      <c r="S621" s="72">
        <f t="shared" si="84"/>
        <v>30.48</v>
      </c>
      <c r="T621" s="49" t="s">
        <v>27</v>
      </c>
      <c r="U621" s="49" t="s">
        <v>28</v>
      </c>
      <c r="V621" s="46" t="s">
        <v>60</v>
      </c>
      <c r="W621" s="46" t="s">
        <v>116</v>
      </c>
      <c r="X621" s="46" t="str">
        <f>IFERROR(VLOOKUP(W621,#REF!,38,FALSE),"")</f>
        <v/>
      </c>
      <c r="Z621" s="46" t="str">
        <f t="shared" si="85"/>
        <v>Muchamad44127</v>
      </c>
      <c r="AA621" s="46" t="str">
        <f t="shared" si="86"/>
        <v>BMJ 07344127UTARANIGHT</v>
      </c>
      <c r="AB621" s="46" t="str">
        <f t="shared" si="87"/>
        <v>Muchamad44127UTARANIGHT</v>
      </c>
      <c r="AC621" s="46" t="str">
        <f t="shared" si="88"/>
        <v>BMJ 07344127NIGHT</v>
      </c>
      <c r="AD621" s="46" t="str">
        <f t="shared" si="89"/>
        <v>Muchamad44127NIGHT</v>
      </c>
    </row>
    <row r="622" spans="1:30" x14ac:dyDescent="0.3">
      <c r="A622" s="46">
        <v>1</v>
      </c>
      <c r="B622" s="46" t="s">
        <v>139</v>
      </c>
      <c r="C622" s="110">
        <v>44127</v>
      </c>
      <c r="D622" s="49" t="s">
        <v>95</v>
      </c>
      <c r="E622" s="74">
        <v>44128</v>
      </c>
      <c r="F622" s="49">
        <v>5086913</v>
      </c>
      <c r="G622" s="46" t="s">
        <v>21</v>
      </c>
      <c r="H622" s="46" t="s">
        <v>22</v>
      </c>
      <c r="I622" s="46" t="s">
        <v>48</v>
      </c>
      <c r="J622" s="46" t="s">
        <v>49</v>
      </c>
      <c r="K622" s="46" t="s">
        <v>91</v>
      </c>
      <c r="L622" s="46" t="str">
        <f t="shared" si="81"/>
        <v>AXOR4843</v>
      </c>
      <c r="M622" s="46" t="str">
        <f t="shared" si="82"/>
        <v>BMJ</v>
      </c>
      <c r="N622" s="46" t="str">
        <f t="shared" si="83"/>
        <v>12 RODA</v>
      </c>
      <c r="O622" s="47">
        <v>0.19041666666666668</v>
      </c>
      <c r="P622" s="48">
        <v>0.19041666666666668</v>
      </c>
      <c r="Q622" s="50">
        <v>50620</v>
      </c>
      <c r="R622" s="50">
        <v>19700</v>
      </c>
      <c r="S622" s="72">
        <f t="shared" si="84"/>
        <v>30.92</v>
      </c>
      <c r="T622" s="49" t="s">
        <v>27</v>
      </c>
      <c r="U622" s="49" t="s">
        <v>28</v>
      </c>
      <c r="V622" s="46" t="s">
        <v>70</v>
      </c>
      <c r="W622" s="46" t="s">
        <v>116</v>
      </c>
      <c r="X622" s="46" t="str">
        <f>IFERROR(VLOOKUP(W622,#REF!,38,FALSE),"")</f>
        <v/>
      </c>
      <c r="Z622" s="46" t="str">
        <f t="shared" si="85"/>
        <v>Muchamad44127</v>
      </c>
      <c r="AA622" s="46" t="str">
        <f t="shared" si="86"/>
        <v>BMJ 07344127UTARANIGHT</v>
      </c>
      <c r="AB622" s="46" t="str">
        <f t="shared" si="87"/>
        <v>Muchamad44127UTARANIGHT</v>
      </c>
      <c r="AC622" s="46" t="str">
        <f t="shared" si="88"/>
        <v>BMJ 07344127NIGHT</v>
      </c>
      <c r="AD622" s="46" t="str">
        <f t="shared" si="89"/>
        <v>Muchamad44127NIGHT</v>
      </c>
    </row>
    <row r="623" spans="1:30" x14ac:dyDescent="0.3">
      <c r="A623" s="46">
        <v>1</v>
      </c>
      <c r="B623" s="46" t="s">
        <v>139</v>
      </c>
      <c r="C623" s="110">
        <v>44127</v>
      </c>
      <c r="D623" s="49" t="s">
        <v>95</v>
      </c>
      <c r="E623" s="74">
        <v>44128</v>
      </c>
      <c r="F623" s="49">
        <v>5086986</v>
      </c>
      <c r="G623" s="46" t="s">
        <v>21</v>
      </c>
      <c r="H623" s="46" t="s">
        <v>22</v>
      </c>
      <c r="I623" s="46" t="s">
        <v>48</v>
      </c>
      <c r="J623" s="46" t="s">
        <v>49</v>
      </c>
      <c r="K623" s="46" t="s">
        <v>91</v>
      </c>
      <c r="L623" s="46" t="str">
        <f t="shared" si="81"/>
        <v>AXOR4843</v>
      </c>
      <c r="M623" s="46" t="str">
        <f t="shared" si="82"/>
        <v>BMJ</v>
      </c>
      <c r="N623" s="46" t="str">
        <f t="shared" si="83"/>
        <v>12 RODA</v>
      </c>
      <c r="O623" s="47">
        <v>0.26968750000000002</v>
      </c>
      <c r="P623" s="48">
        <v>0.26968750000000002</v>
      </c>
      <c r="Q623" s="50">
        <v>52160</v>
      </c>
      <c r="R623" s="50">
        <v>19700</v>
      </c>
      <c r="S623" s="72">
        <f t="shared" si="84"/>
        <v>32.46</v>
      </c>
      <c r="T623" s="49" t="s">
        <v>27</v>
      </c>
      <c r="U623" s="49" t="s">
        <v>28</v>
      </c>
      <c r="V623" s="46" t="s">
        <v>70</v>
      </c>
      <c r="W623" s="46" t="s">
        <v>116</v>
      </c>
      <c r="X623" s="46" t="str">
        <f>IFERROR(VLOOKUP(W623,#REF!,38,FALSE),"")</f>
        <v/>
      </c>
      <c r="Z623" s="46" t="str">
        <f t="shared" si="85"/>
        <v>Muchamad44127</v>
      </c>
      <c r="AA623" s="46" t="str">
        <f t="shared" si="86"/>
        <v>BMJ 07344127UTARANIGHT</v>
      </c>
      <c r="AB623" s="46" t="str">
        <f t="shared" si="87"/>
        <v>Muchamad44127UTARANIGHT</v>
      </c>
      <c r="AC623" s="46" t="str">
        <f t="shared" si="88"/>
        <v>BMJ 07344127NIGHT</v>
      </c>
      <c r="AD623" s="46" t="str">
        <f t="shared" si="89"/>
        <v>Muchamad44127NIGHT</v>
      </c>
    </row>
    <row r="624" spans="1:30" x14ac:dyDescent="0.3">
      <c r="A624" s="46">
        <v>1</v>
      </c>
      <c r="B624" s="46" t="s">
        <v>139</v>
      </c>
      <c r="C624" s="110">
        <v>44127</v>
      </c>
      <c r="D624" s="49" t="s">
        <v>95</v>
      </c>
      <c r="E624" s="74">
        <v>44127</v>
      </c>
      <c r="F624" s="49">
        <v>5086512</v>
      </c>
      <c r="G624" s="46" t="s">
        <v>21</v>
      </c>
      <c r="H624" s="46" t="s">
        <v>22</v>
      </c>
      <c r="I624" s="46" t="s">
        <v>48</v>
      </c>
      <c r="J624" s="46" t="s">
        <v>49</v>
      </c>
      <c r="K624" s="46" t="s">
        <v>91</v>
      </c>
      <c r="L624" s="46" t="str">
        <f t="shared" si="81"/>
        <v>AXOR4843</v>
      </c>
      <c r="M624" s="46" t="str">
        <f t="shared" si="82"/>
        <v>BMJ</v>
      </c>
      <c r="N624" s="46" t="str">
        <f t="shared" si="83"/>
        <v>12 RODA</v>
      </c>
      <c r="O624" s="47">
        <v>0.85256944444444438</v>
      </c>
      <c r="P624" s="48">
        <v>0.86138888888888887</v>
      </c>
      <c r="Q624" s="50">
        <v>51200</v>
      </c>
      <c r="R624" s="50">
        <v>19700</v>
      </c>
      <c r="S624" s="72">
        <f t="shared" si="84"/>
        <v>31.5</v>
      </c>
      <c r="T624" s="49" t="s">
        <v>27</v>
      </c>
      <c r="U624" s="49" t="s">
        <v>28</v>
      </c>
      <c r="V624" s="46" t="s">
        <v>127</v>
      </c>
      <c r="W624" s="46" t="s">
        <v>116</v>
      </c>
      <c r="X624" s="46" t="str">
        <f>IFERROR(VLOOKUP(W624,#REF!,38,FALSE),"")</f>
        <v/>
      </c>
      <c r="Z624" s="46" t="str">
        <f t="shared" si="85"/>
        <v>Muchamad44127</v>
      </c>
      <c r="AA624" s="46" t="str">
        <f t="shared" si="86"/>
        <v>BMJ 07344127UTARANIGHT</v>
      </c>
      <c r="AB624" s="46" t="str">
        <f t="shared" si="87"/>
        <v>Muchamad44127UTARANIGHT</v>
      </c>
      <c r="AC624" s="46" t="str">
        <f t="shared" si="88"/>
        <v>BMJ 07344127NIGHT</v>
      </c>
      <c r="AD624" s="46" t="str">
        <f t="shared" si="89"/>
        <v>Muchamad44127NIGHT</v>
      </c>
    </row>
    <row r="625" spans="1:30" x14ac:dyDescent="0.3">
      <c r="A625" s="46">
        <v>1</v>
      </c>
      <c r="B625" s="46" t="s">
        <v>139</v>
      </c>
      <c r="C625" s="110">
        <v>44127</v>
      </c>
      <c r="D625" s="49" t="s">
        <v>95</v>
      </c>
      <c r="E625" s="74">
        <v>44127</v>
      </c>
      <c r="F625" s="49">
        <v>5086662</v>
      </c>
      <c r="G625" s="46" t="s">
        <v>39</v>
      </c>
      <c r="H625" s="46" t="s">
        <v>123</v>
      </c>
      <c r="I625" s="46" t="s">
        <v>144</v>
      </c>
      <c r="J625" s="46" t="s">
        <v>130</v>
      </c>
      <c r="K625" s="46" t="s">
        <v>91</v>
      </c>
      <c r="L625" s="46" t="str">
        <f t="shared" si="81"/>
        <v>AXOR4843</v>
      </c>
      <c r="M625" s="46" t="str">
        <f t="shared" si="82"/>
        <v>BMJ</v>
      </c>
      <c r="N625" s="46" t="str">
        <f t="shared" si="83"/>
        <v>12 RODA</v>
      </c>
      <c r="O625" s="47">
        <v>0.9559375</v>
      </c>
      <c r="P625" s="48">
        <v>0.9559375</v>
      </c>
      <c r="Q625" s="50">
        <v>52660</v>
      </c>
      <c r="R625" s="50">
        <v>19700</v>
      </c>
      <c r="S625" s="72">
        <f t="shared" si="84"/>
        <v>32.96</v>
      </c>
      <c r="T625" s="49" t="s">
        <v>27</v>
      </c>
      <c r="U625" s="49" t="s">
        <v>28</v>
      </c>
      <c r="V625" s="46" t="s">
        <v>47</v>
      </c>
      <c r="W625" s="46" t="s">
        <v>116</v>
      </c>
      <c r="X625" s="46" t="str">
        <f>IFERROR(VLOOKUP(W625,#REF!,38,FALSE),"")</f>
        <v/>
      </c>
      <c r="Z625" s="46" t="str">
        <f t="shared" si="85"/>
        <v>Muchamad44127</v>
      </c>
      <c r="AA625" s="46" t="str">
        <f t="shared" si="86"/>
        <v>BMJ 07344127SELATANNIGHT</v>
      </c>
      <c r="AB625" s="46" t="str">
        <f t="shared" si="87"/>
        <v>Muchamad44127SELATANNIGHT</v>
      </c>
      <c r="AC625" s="46" t="str">
        <f t="shared" si="88"/>
        <v>BMJ 07344127NIGHT</v>
      </c>
      <c r="AD625" s="46" t="str">
        <f t="shared" si="89"/>
        <v>Muchamad44127NIGHT</v>
      </c>
    </row>
    <row r="626" spans="1:30" x14ac:dyDescent="0.3">
      <c r="A626" s="46">
        <v>1</v>
      </c>
      <c r="B626" s="46" t="s">
        <v>139</v>
      </c>
      <c r="C626" s="110">
        <v>44127</v>
      </c>
      <c r="D626" s="49" t="s">
        <v>95</v>
      </c>
      <c r="E626" s="74">
        <v>44128</v>
      </c>
      <c r="F626" s="49">
        <v>5086794</v>
      </c>
      <c r="G626" s="46" t="s">
        <v>39</v>
      </c>
      <c r="H626" s="46" t="s">
        <v>40</v>
      </c>
      <c r="I626" s="46" t="s">
        <v>131</v>
      </c>
      <c r="J626" s="46" t="s">
        <v>124</v>
      </c>
      <c r="K626" s="46" t="s">
        <v>93</v>
      </c>
      <c r="L626" s="46" t="str">
        <f t="shared" si="81"/>
        <v>AXOR4843</v>
      </c>
      <c r="M626" s="46" t="str">
        <f t="shared" si="82"/>
        <v>BMJ</v>
      </c>
      <c r="N626" s="46" t="str">
        <f t="shared" si="83"/>
        <v>12 RODA</v>
      </c>
      <c r="O626" s="47">
        <v>8.6342592592592596E-2</v>
      </c>
      <c r="P626" s="48">
        <v>8.6342592592592596E-2</v>
      </c>
      <c r="Q626" s="50">
        <v>54300</v>
      </c>
      <c r="R626" s="50">
        <v>19780</v>
      </c>
      <c r="S626" s="72">
        <f t="shared" si="84"/>
        <v>34.520000000000003</v>
      </c>
      <c r="T626" s="49" t="s">
        <v>27</v>
      </c>
      <c r="U626" s="49" t="s">
        <v>28</v>
      </c>
      <c r="V626" s="46" t="s">
        <v>114</v>
      </c>
      <c r="W626" s="46" t="s">
        <v>117</v>
      </c>
      <c r="X626" s="46" t="str">
        <f>IFERROR(VLOOKUP(W626,#REF!,38,FALSE),"")</f>
        <v/>
      </c>
      <c r="Z626" s="46" t="str">
        <f t="shared" si="85"/>
        <v>Reso Sungkowo44127</v>
      </c>
      <c r="AA626" s="46" t="str">
        <f t="shared" si="86"/>
        <v>BMJ 07444127SELATANNIGHT</v>
      </c>
      <c r="AB626" s="46" t="str">
        <f t="shared" si="87"/>
        <v>Reso Sungkowo44127SELATANNIGHT</v>
      </c>
      <c r="AC626" s="46" t="str">
        <f t="shared" si="88"/>
        <v>BMJ 07444127NIGHT</v>
      </c>
      <c r="AD626" s="46" t="str">
        <f t="shared" si="89"/>
        <v>Reso Sungkowo44127NIGHT</v>
      </c>
    </row>
    <row r="627" spans="1:30" x14ac:dyDescent="0.3">
      <c r="A627" s="46">
        <v>1</v>
      </c>
      <c r="B627" s="46" t="s">
        <v>139</v>
      </c>
      <c r="C627" s="110">
        <v>44127</v>
      </c>
      <c r="D627" s="49" t="s">
        <v>95</v>
      </c>
      <c r="E627" s="74">
        <v>44128</v>
      </c>
      <c r="F627" s="49">
        <v>5086896</v>
      </c>
      <c r="G627" s="46" t="s">
        <v>39</v>
      </c>
      <c r="H627" s="46" t="s">
        <v>123</v>
      </c>
      <c r="I627" s="46" t="s">
        <v>144</v>
      </c>
      <c r="J627" s="46" t="s">
        <v>42</v>
      </c>
      <c r="K627" s="46" t="s">
        <v>93</v>
      </c>
      <c r="L627" s="46" t="str">
        <f t="shared" si="81"/>
        <v>AXOR4843</v>
      </c>
      <c r="M627" s="46" t="str">
        <f t="shared" si="82"/>
        <v>BMJ</v>
      </c>
      <c r="N627" s="46" t="str">
        <f t="shared" si="83"/>
        <v>12 RODA</v>
      </c>
      <c r="O627" s="47">
        <v>0.17155092592592591</v>
      </c>
      <c r="P627" s="48">
        <v>0.17155092592592591</v>
      </c>
      <c r="Q627" s="50">
        <v>54520</v>
      </c>
      <c r="R627" s="50">
        <v>19780</v>
      </c>
      <c r="S627" s="72">
        <f t="shared" si="84"/>
        <v>34.74</v>
      </c>
      <c r="T627" s="49" t="s">
        <v>27</v>
      </c>
      <c r="U627" s="49" t="s">
        <v>28</v>
      </c>
      <c r="V627" s="46" t="s">
        <v>44</v>
      </c>
      <c r="W627" s="46" t="s">
        <v>117</v>
      </c>
      <c r="X627" s="46" t="str">
        <f>IFERROR(VLOOKUP(W627,#REF!,38,FALSE),"")</f>
        <v/>
      </c>
      <c r="Z627" s="46" t="str">
        <f t="shared" si="85"/>
        <v>Reso Sungkowo44127</v>
      </c>
      <c r="AA627" s="46" t="str">
        <f t="shared" si="86"/>
        <v>BMJ 07444127SELATANNIGHT</v>
      </c>
      <c r="AB627" s="46" t="str">
        <f t="shared" si="87"/>
        <v>Reso Sungkowo44127SELATANNIGHT</v>
      </c>
      <c r="AC627" s="46" t="str">
        <f t="shared" si="88"/>
        <v>BMJ 07444127NIGHT</v>
      </c>
      <c r="AD627" s="46" t="str">
        <f t="shared" si="89"/>
        <v>Reso Sungkowo44127NIGHT</v>
      </c>
    </row>
    <row r="628" spans="1:30" x14ac:dyDescent="0.3">
      <c r="A628" s="46">
        <v>1</v>
      </c>
      <c r="B628" s="46" t="s">
        <v>139</v>
      </c>
      <c r="C628" s="110">
        <v>44127</v>
      </c>
      <c r="D628" s="49" t="s">
        <v>95</v>
      </c>
      <c r="E628" s="74">
        <v>44128</v>
      </c>
      <c r="F628" s="49">
        <v>5086967</v>
      </c>
      <c r="G628" s="46" t="s">
        <v>21</v>
      </c>
      <c r="H628" s="46" t="s">
        <v>68</v>
      </c>
      <c r="I628" s="46" t="s">
        <v>54</v>
      </c>
      <c r="J628" s="46" t="s">
        <v>57</v>
      </c>
      <c r="K628" s="46" t="s">
        <v>93</v>
      </c>
      <c r="L628" s="46" t="str">
        <f t="shared" si="81"/>
        <v>AXOR4843</v>
      </c>
      <c r="M628" s="46" t="str">
        <f t="shared" si="82"/>
        <v>BMJ</v>
      </c>
      <c r="N628" s="46" t="str">
        <f t="shared" si="83"/>
        <v>12 RODA</v>
      </c>
      <c r="O628" s="47">
        <v>0.23548611111111109</v>
      </c>
      <c r="P628" s="48">
        <v>0.23548611111111109</v>
      </c>
      <c r="Q628" s="50">
        <v>51620</v>
      </c>
      <c r="R628" s="50">
        <v>19780</v>
      </c>
      <c r="S628" s="72">
        <f t="shared" si="84"/>
        <v>31.84</v>
      </c>
      <c r="T628" s="49" t="s">
        <v>27</v>
      </c>
      <c r="U628" s="49" t="s">
        <v>28</v>
      </c>
      <c r="V628" s="46" t="s">
        <v>60</v>
      </c>
      <c r="W628" s="46" t="s">
        <v>117</v>
      </c>
      <c r="X628" s="46" t="str">
        <f>IFERROR(VLOOKUP(W628,#REF!,38,FALSE),"")</f>
        <v/>
      </c>
      <c r="Z628" s="46" t="str">
        <f t="shared" si="85"/>
        <v>Reso Sungkowo44127</v>
      </c>
      <c r="AA628" s="46" t="str">
        <f t="shared" si="86"/>
        <v>BMJ 07444127UTARANIGHT</v>
      </c>
      <c r="AB628" s="46" t="str">
        <f t="shared" si="87"/>
        <v>Reso Sungkowo44127UTARANIGHT</v>
      </c>
      <c r="AC628" s="46" t="str">
        <f t="shared" si="88"/>
        <v>BMJ 07444127NIGHT</v>
      </c>
      <c r="AD628" s="46" t="str">
        <f t="shared" si="89"/>
        <v>Reso Sungkowo44127NIGHT</v>
      </c>
    </row>
    <row r="629" spans="1:30" x14ac:dyDescent="0.3">
      <c r="A629" s="46">
        <v>1</v>
      </c>
      <c r="B629" s="46" t="s">
        <v>139</v>
      </c>
      <c r="C629" s="110">
        <v>44127</v>
      </c>
      <c r="D629" s="49" t="s">
        <v>95</v>
      </c>
      <c r="E629" s="74">
        <v>44127</v>
      </c>
      <c r="F629" s="49">
        <v>5086542</v>
      </c>
      <c r="G629" s="46" t="s">
        <v>39</v>
      </c>
      <c r="H629" s="46" t="s">
        <v>112</v>
      </c>
      <c r="I629" s="46" t="s">
        <v>145</v>
      </c>
      <c r="J629" s="46" t="s">
        <v>130</v>
      </c>
      <c r="K629" s="46" t="s">
        <v>93</v>
      </c>
      <c r="L629" s="46" t="str">
        <f t="shared" si="81"/>
        <v>AXOR4843</v>
      </c>
      <c r="M629" s="46" t="str">
        <f t="shared" si="82"/>
        <v>BMJ</v>
      </c>
      <c r="N629" s="46" t="str">
        <f t="shared" si="83"/>
        <v>12 RODA</v>
      </c>
      <c r="O629" s="47">
        <v>0.87164351851851851</v>
      </c>
      <c r="P629" s="48">
        <v>0.87520833333333325</v>
      </c>
      <c r="Q629" s="50">
        <v>54200</v>
      </c>
      <c r="R629" s="50">
        <v>19780</v>
      </c>
      <c r="S629" s="72">
        <f t="shared" si="84"/>
        <v>34.42</v>
      </c>
      <c r="T629" s="49" t="s">
        <v>27</v>
      </c>
      <c r="U629" s="49" t="s">
        <v>28</v>
      </c>
      <c r="V629" s="46" t="s">
        <v>47</v>
      </c>
      <c r="W629" s="46" t="s">
        <v>117</v>
      </c>
      <c r="X629" s="46" t="str">
        <f>IFERROR(VLOOKUP(W629,#REF!,38,FALSE),"")</f>
        <v/>
      </c>
      <c r="Z629" s="46" t="str">
        <f t="shared" si="85"/>
        <v>Reso Sungkowo44127</v>
      </c>
      <c r="AA629" s="46" t="str">
        <f t="shared" si="86"/>
        <v>BMJ 07444127SELATANNIGHT</v>
      </c>
      <c r="AB629" s="46" t="str">
        <f t="shared" si="87"/>
        <v>Reso Sungkowo44127SELATANNIGHT</v>
      </c>
      <c r="AC629" s="46" t="str">
        <f t="shared" si="88"/>
        <v>BMJ 07444127NIGHT</v>
      </c>
      <c r="AD629" s="46" t="str">
        <f t="shared" si="89"/>
        <v>Reso Sungkowo44127NIGHT</v>
      </c>
    </row>
    <row r="630" spans="1:30" x14ac:dyDescent="0.3">
      <c r="A630" s="46">
        <v>1</v>
      </c>
      <c r="B630" s="46" t="s">
        <v>139</v>
      </c>
      <c r="C630" s="110">
        <v>44127</v>
      </c>
      <c r="D630" s="49" t="s">
        <v>95</v>
      </c>
      <c r="E630" s="74">
        <v>44127</v>
      </c>
      <c r="F630" s="49">
        <v>5086689</v>
      </c>
      <c r="G630" s="46" t="s">
        <v>39</v>
      </c>
      <c r="H630" s="46" t="s">
        <v>112</v>
      </c>
      <c r="I630" s="46" t="s">
        <v>145</v>
      </c>
      <c r="J630" s="46" t="s">
        <v>130</v>
      </c>
      <c r="K630" s="46" t="s">
        <v>93</v>
      </c>
      <c r="L630" s="46" t="str">
        <f t="shared" si="81"/>
        <v>AXOR4843</v>
      </c>
      <c r="M630" s="46" t="str">
        <f t="shared" si="82"/>
        <v>BMJ</v>
      </c>
      <c r="N630" s="46" t="str">
        <f t="shared" si="83"/>
        <v>12 RODA</v>
      </c>
      <c r="O630" s="47">
        <v>0.97607638888888892</v>
      </c>
      <c r="P630" s="48">
        <v>0.97607638888888892</v>
      </c>
      <c r="Q630" s="50">
        <v>55720</v>
      </c>
      <c r="R630" s="50">
        <v>19780</v>
      </c>
      <c r="S630" s="72">
        <f t="shared" si="84"/>
        <v>35.94</v>
      </c>
      <c r="T630" s="49" t="s">
        <v>27</v>
      </c>
      <c r="U630" s="49" t="s">
        <v>28</v>
      </c>
      <c r="V630" s="46" t="s">
        <v>44</v>
      </c>
      <c r="W630" s="46" t="s">
        <v>117</v>
      </c>
      <c r="X630" s="46" t="str">
        <f>IFERROR(VLOOKUP(W630,#REF!,38,FALSE),"")</f>
        <v/>
      </c>
      <c r="Z630" s="46" t="str">
        <f t="shared" si="85"/>
        <v>Reso Sungkowo44127</v>
      </c>
      <c r="AA630" s="46" t="str">
        <f t="shared" si="86"/>
        <v>BMJ 07444127SELATANNIGHT</v>
      </c>
      <c r="AB630" s="46" t="str">
        <f t="shared" si="87"/>
        <v>Reso Sungkowo44127SELATANNIGHT</v>
      </c>
      <c r="AC630" s="46" t="str">
        <f t="shared" si="88"/>
        <v>BMJ 07444127NIGHT</v>
      </c>
      <c r="AD630" s="46" t="str">
        <f t="shared" si="89"/>
        <v>Reso Sungkowo44127NIGHT</v>
      </c>
    </row>
    <row r="631" spans="1:30" x14ac:dyDescent="0.3">
      <c r="A631" s="46">
        <v>1</v>
      </c>
      <c r="B631" s="46" t="s">
        <v>147</v>
      </c>
      <c r="C631" s="74">
        <v>44128</v>
      </c>
      <c r="D631" s="49" t="s">
        <v>20</v>
      </c>
      <c r="E631" s="74">
        <v>44128</v>
      </c>
      <c r="F631" s="49">
        <v>5087055</v>
      </c>
      <c r="G631" s="46" t="s">
        <v>21</v>
      </c>
      <c r="H631" s="46" t="s">
        <v>22</v>
      </c>
      <c r="I631" s="46" t="s">
        <v>48</v>
      </c>
      <c r="J631" s="46" t="s">
        <v>49</v>
      </c>
      <c r="K631" s="46" t="s">
        <v>26</v>
      </c>
      <c r="L631" s="46" t="str">
        <f t="shared" si="81"/>
        <v>CGE370</v>
      </c>
      <c r="M631" s="46" t="str">
        <f t="shared" si="82"/>
        <v>BTP</v>
      </c>
      <c r="N631" s="46" t="str">
        <f t="shared" si="83"/>
        <v>12 RODA</v>
      </c>
      <c r="O631" s="47">
        <v>0.34952546296296294</v>
      </c>
      <c r="P631" s="48">
        <v>44128.355347222219</v>
      </c>
      <c r="Q631" s="50">
        <v>46000</v>
      </c>
      <c r="R631" s="50">
        <v>18380</v>
      </c>
      <c r="S631" s="72">
        <f t="shared" si="84"/>
        <v>27.62</v>
      </c>
      <c r="T631" s="49" t="s">
        <v>27</v>
      </c>
      <c r="U631" s="49" t="s">
        <v>28</v>
      </c>
      <c r="V631" s="46" t="s">
        <v>29</v>
      </c>
      <c r="W631" s="46" t="s">
        <v>30</v>
      </c>
      <c r="X631" s="46" t="str">
        <f>IFERROR(VLOOKUP(W631,#REF!,38,FALSE),"")</f>
        <v/>
      </c>
      <c r="Z631" s="46" t="str">
        <f t="shared" si="85"/>
        <v>Umar Abadi44128</v>
      </c>
      <c r="AA631" s="46" t="str">
        <f t="shared" si="86"/>
        <v>BMJ 04044128UTARADAY</v>
      </c>
      <c r="AB631" s="46" t="str">
        <f t="shared" si="87"/>
        <v>Umar Abadi44128UTARADAY</v>
      </c>
      <c r="AC631" s="46" t="str">
        <f t="shared" si="88"/>
        <v>BMJ 04044128DAY</v>
      </c>
      <c r="AD631" s="46" t="str">
        <f t="shared" si="89"/>
        <v>Umar Abadi44128DAY</v>
      </c>
    </row>
    <row r="632" spans="1:30" x14ac:dyDescent="0.3">
      <c r="A632" s="46">
        <v>1</v>
      </c>
      <c r="B632" s="46" t="s">
        <v>147</v>
      </c>
      <c r="C632" s="110">
        <v>44128</v>
      </c>
      <c r="D632" s="49" t="s">
        <v>20</v>
      </c>
      <c r="E632" s="74">
        <v>44128</v>
      </c>
      <c r="F632" s="49">
        <v>5087126</v>
      </c>
      <c r="G632" s="46" t="s">
        <v>21</v>
      </c>
      <c r="H632" s="46" t="s">
        <v>22</v>
      </c>
      <c r="I632" s="46" t="s">
        <v>48</v>
      </c>
      <c r="J632" s="46" t="s">
        <v>49</v>
      </c>
      <c r="K632" s="46" t="s">
        <v>26</v>
      </c>
      <c r="L632" s="46" t="str">
        <f t="shared" si="81"/>
        <v>CGE370</v>
      </c>
      <c r="M632" s="46" t="str">
        <f t="shared" si="82"/>
        <v>BTP</v>
      </c>
      <c r="N632" s="46" t="str">
        <f t="shared" si="83"/>
        <v>12 RODA</v>
      </c>
      <c r="O632" s="47">
        <v>0.4072453703703704</v>
      </c>
      <c r="P632" s="48">
        <v>44128.40724537037</v>
      </c>
      <c r="Q632" s="50">
        <v>46380</v>
      </c>
      <c r="R632" s="50">
        <v>18380</v>
      </c>
      <c r="S632" s="72">
        <f t="shared" si="84"/>
        <v>28</v>
      </c>
      <c r="T632" s="49" t="s">
        <v>27</v>
      </c>
      <c r="U632" s="49" t="s">
        <v>28</v>
      </c>
      <c r="V632" s="46" t="s">
        <v>59</v>
      </c>
      <c r="W632" s="46" t="s">
        <v>30</v>
      </c>
      <c r="X632" s="46" t="str">
        <f>IFERROR(VLOOKUP(W632,#REF!,38,FALSE),"")</f>
        <v/>
      </c>
      <c r="Z632" s="46" t="str">
        <f t="shared" si="85"/>
        <v>Umar Abadi44128</v>
      </c>
      <c r="AA632" s="46" t="str">
        <f t="shared" si="86"/>
        <v>BMJ 04044128UTARADAY</v>
      </c>
      <c r="AB632" s="46" t="str">
        <f t="shared" si="87"/>
        <v>Umar Abadi44128UTARADAY</v>
      </c>
      <c r="AC632" s="46" t="str">
        <f t="shared" si="88"/>
        <v>BMJ 04044128DAY</v>
      </c>
      <c r="AD632" s="46" t="str">
        <f t="shared" si="89"/>
        <v>Umar Abadi44128DAY</v>
      </c>
    </row>
    <row r="633" spans="1:30" x14ac:dyDescent="0.3">
      <c r="A633" s="46">
        <v>1</v>
      </c>
      <c r="B633" s="46" t="s">
        <v>147</v>
      </c>
      <c r="C633" s="110">
        <v>44128</v>
      </c>
      <c r="D633" s="49" t="s">
        <v>20</v>
      </c>
      <c r="E633" s="74">
        <v>44128</v>
      </c>
      <c r="F633" s="49">
        <v>5087231</v>
      </c>
      <c r="G633" s="46" t="s">
        <v>21</v>
      </c>
      <c r="H633" s="46" t="s">
        <v>22</v>
      </c>
      <c r="I633" s="46" t="s">
        <v>48</v>
      </c>
      <c r="J633" s="46" t="s">
        <v>49</v>
      </c>
      <c r="K633" s="46" t="s">
        <v>26</v>
      </c>
      <c r="L633" s="46" t="str">
        <f t="shared" si="81"/>
        <v>CGE370</v>
      </c>
      <c r="M633" s="46" t="str">
        <f t="shared" si="82"/>
        <v>BTP</v>
      </c>
      <c r="N633" s="46" t="str">
        <f t="shared" si="83"/>
        <v>12 RODA</v>
      </c>
      <c r="O633" s="47">
        <v>0.48401620370370368</v>
      </c>
      <c r="P633" s="48">
        <v>44128.484016203707</v>
      </c>
      <c r="Q633" s="50">
        <v>45800</v>
      </c>
      <c r="R633" s="50">
        <v>18380</v>
      </c>
      <c r="S633" s="72">
        <f t="shared" si="84"/>
        <v>27.42</v>
      </c>
      <c r="T633" s="49" t="s">
        <v>27</v>
      </c>
      <c r="U633" s="49" t="s">
        <v>28</v>
      </c>
      <c r="V633" s="46" t="s">
        <v>70</v>
      </c>
      <c r="W633" s="46" t="s">
        <v>30</v>
      </c>
      <c r="X633" s="46" t="str">
        <f>IFERROR(VLOOKUP(W633,#REF!,38,FALSE),"")</f>
        <v/>
      </c>
      <c r="Z633" s="46" t="str">
        <f t="shared" si="85"/>
        <v>Umar Abadi44128</v>
      </c>
      <c r="AA633" s="46" t="str">
        <f t="shared" si="86"/>
        <v>BMJ 04044128UTARADAY</v>
      </c>
      <c r="AB633" s="46" t="str">
        <f t="shared" si="87"/>
        <v>Umar Abadi44128UTARADAY</v>
      </c>
      <c r="AC633" s="46" t="str">
        <f t="shared" si="88"/>
        <v>BMJ 04044128DAY</v>
      </c>
      <c r="AD633" s="46" t="str">
        <f t="shared" si="89"/>
        <v>Umar Abadi44128DAY</v>
      </c>
    </row>
    <row r="634" spans="1:30" x14ac:dyDescent="0.3">
      <c r="A634" s="46">
        <v>1</v>
      </c>
      <c r="B634" s="46" t="s">
        <v>147</v>
      </c>
      <c r="C634" s="110">
        <v>44128</v>
      </c>
      <c r="D634" s="49" t="s">
        <v>20</v>
      </c>
      <c r="E634" s="74">
        <v>44128</v>
      </c>
      <c r="F634" s="49">
        <v>5087311</v>
      </c>
      <c r="G634" s="46" t="s">
        <v>21</v>
      </c>
      <c r="H634" s="46" t="s">
        <v>22</v>
      </c>
      <c r="I634" s="46" t="s">
        <v>48</v>
      </c>
      <c r="J634" s="46" t="s">
        <v>49</v>
      </c>
      <c r="K634" s="46" t="s">
        <v>26</v>
      </c>
      <c r="L634" s="46" t="str">
        <f t="shared" si="81"/>
        <v>CGE370</v>
      </c>
      <c r="M634" s="46" t="str">
        <f t="shared" si="82"/>
        <v>BTP</v>
      </c>
      <c r="N634" s="46" t="str">
        <f t="shared" si="83"/>
        <v>12 RODA</v>
      </c>
      <c r="O634" s="47">
        <v>0.55092592592592593</v>
      </c>
      <c r="P634" s="48">
        <v>44128.550925925927</v>
      </c>
      <c r="Q634" s="50">
        <v>44960</v>
      </c>
      <c r="R634" s="50">
        <v>18380</v>
      </c>
      <c r="S634" s="72">
        <f t="shared" si="84"/>
        <v>26.58</v>
      </c>
      <c r="T634" s="49" t="s">
        <v>27</v>
      </c>
      <c r="U634" s="49" t="s">
        <v>28</v>
      </c>
      <c r="V634" s="46" t="s">
        <v>70</v>
      </c>
      <c r="W634" s="46" t="s">
        <v>30</v>
      </c>
      <c r="X634" s="46" t="str">
        <f>IFERROR(VLOOKUP(W634,#REF!,38,FALSE),"")</f>
        <v/>
      </c>
      <c r="Z634" s="46" t="str">
        <f t="shared" si="85"/>
        <v>Umar Abadi44128</v>
      </c>
      <c r="AA634" s="46" t="str">
        <f t="shared" si="86"/>
        <v>BMJ 04044128UTARADAY</v>
      </c>
      <c r="AB634" s="46" t="str">
        <f t="shared" si="87"/>
        <v>Umar Abadi44128UTARADAY</v>
      </c>
      <c r="AC634" s="46" t="str">
        <f t="shared" si="88"/>
        <v>BMJ 04044128DAY</v>
      </c>
      <c r="AD634" s="46" t="str">
        <f t="shared" si="89"/>
        <v>Umar Abadi44128DAY</v>
      </c>
    </row>
    <row r="635" spans="1:30" x14ac:dyDescent="0.3">
      <c r="A635" s="46">
        <v>1</v>
      </c>
      <c r="B635" s="46" t="s">
        <v>147</v>
      </c>
      <c r="C635" s="110">
        <v>44128</v>
      </c>
      <c r="D635" s="49" t="s">
        <v>20</v>
      </c>
      <c r="E635" s="74">
        <v>44128</v>
      </c>
      <c r="F635" s="49">
        <v>5087400</v>
      </c>
      <c r="G635" s="46" t="s">
        <v>21</v>
      </c>
      <c r="H635" s="46" t="s">
        <v>22</v>
      </c>
      <c r="I635" s="46" t="s">
        <v>54</v>
      </c>
      <c r="J635" s="46" t="s">
        <v>49</v>
      </c>
      <c r="K635" s="46" t="s">
        <v>26</v>
      </c>
      <c r="L635" s="46" t="str">
        <f t="shared" si="81"/>
        <v>CGE370</v>
      </c>
      <c r="M635" s="46" t="str">
        <f t="shared" si="82"/>
        <v>BTP</v>
      </c>
      <c r="N635" s="46" t="str">
        <f t="shared" si="83"/>
        <v>12 RODA</v>
      </c>
      <c r="O635" s="47">
        <v>0.6212847222222222</v>
      </c>
      <c r="P635" s="48">
        <v>44128.62128472222</v>
      </c>
      <c r="Q635" s="50">
        <v>46580</v>
      </c>
      <c r="R635" s="50">
        <v>18380</v>
      </c>
      <c r="S635" s="72">
        <f t="shared" si="84"/>
        <v>28.2</v>
      </c>
      <c r="T635" s="49" t="s">
        <v>27</v>
      </c>
      <c r="U635" s="49" t="s">
        <v>28</v>
      </c>
      <c r="V635" s="46" t="s">
        <v>59</v>
      </c>
      <c r="W635" s="46" t="s">
        <v>30</v>
      </c>
      <c r="X635" s="46" t="str">
        <f>IFERROR(VLOOKUP(W635,#REF!,38,FALSE),"")</f>
        <v/>
      </c>
      <c r="Z635" s="46" t="str">
        <f t="shared" si="85"/>
        <v>Umar Abadi44128</v>
      </c>
      <c r="AA635" s="46" t="str">
        <f t="shared" si="86"/>
        <v>BMJ 04044128UTARADAY</v>
      </c>
      <c r="AB635" s="46" t="str">
        <f t="shared" si="87"/>
        <v>Umar Abadi44128UTARADAY</v>
      </c>
      <c r="AC635" s="46" t="str">
        <f t="shared" si="88"/>
        <v>BMJ 04044128DAY</v>
      </c>
      <c r="AD635" s="46" t="str">
        <f t="shared" si="89"/>
        <v>Umar Abadi44128DAY</v>
      </c>
    </row>
    <row r="636" spans="1:30" x14ac:dyDescent="0.3">
      <c r="A636" s="46">
        <v>1</v>
      </c>
      <c r="B636" s="46" t="s">
        <v>147</v>
      </c>
      <c r="C636" s="110">
        <v>44128</v>
      </c>
      <c r="D636" s="49" t="s">
        <v>20</v>
      </c>
      <c r="E636" s="74">
        <v>44128</v>
      </c>
      <c r="F636" s="49">
        <v>5087495</v>
      </c>
      <c r="G636" s="46" t="s">
        <v>21</v>
      </c>
      <c r="H636" s="46" t="s">
        <v>53</v>
      </c>
      <c r="I636" s="46" t="s">
        <v>54</v>
      </c>
      <c r="J636" s="46" t="s">
        <v>49</v>
      </c>
      <c r="K636" s="46" t="s">
        <v>26</v>
      </c>
      <c r="L636" s="46" t="str">
        <f t="shared" si="81"/>
        <v>CGE370</v>
      </c>
      <c r="M636" s="46" t="str">
        <f t="shared" si="82"/>
        <v>BTP</v>
      </c>
      <c r="N636" s="46" t="str">
        <f t="shared" si="83"/>
        <v>12 RODA</v>
      </c>
      <c r="O636" s="47">
        <v>0.70059027777777771</v>
      </c>
      <c r="P636" s="48">
        <v>44128.700590277775</v>
      </c>
      <c r="Q636" s="50">
        <v>45740</v>
      </c>
      <c r="R636" s="50">
        <v>18380</v>
      </c>
      <c r="S636" s="72">
        <f t="shared" si="84"/>
        <v>27.36</v>
      </c>
      <c r="T636" s="49" t="s">
        <v>27</v>
      </c>
      <c r="U636" s="49" t="s">
        <v>28</v>
      </c>
      <c r="V636" s="46" t="s">
        <v>56</v>
      </c>
      <c r="W636" s="46" t="s">
        <v>30</v>
      </c>
      <c r="X636" s="46" t="str">
        <f>IFERROR(VLOOKUP(W636,#REF!,38,FALSE),"")</f>
        <v/>
      </c>
      <c r="Z636" s="46" t="str">
        <f t="shared" si="85"/>
        <v>Umar Abadi44128</v>
      </c>
      <c r="AA636" s="46" t="str">
        <f t="shared" si="86"/>
        <v>BMJ 04044128UTARADAY</v>
      </c>
      <c r="AB636" s="46" t="str">
        <f t="shared" si="87"/>
        <v>Umar Abadi44128UTARADAY</v>
      </c>
      <c r="AC636" s="46" t="str">
        <f t="shared" si="88"/>
        <v>BMJ 04044128DAY</v>
      </c>
      <c r="AD636" s="46" t="str">
        <f t="shared" si="89"/>
        <v>Umar Abadi44128DAY</v>
      </c>
    </row>
    <row r="637" spans="1:30" x14ac:dyDescent="0.3">
      <c r="A637" s="46">
        <v>1</v>
      </c>
      <c r="B637" s="46" t="s">
        <v>147</v>
      </c>
      <c r="C637" s="110">
        <v>44128</v>
      </c>
      <c r="D637" s="49" t="s">
        <v>20</v>
      </c>
      <c r="E637" s="74">
        <v>44128</v>
      </c>
      <c r="F637" s="49">
        <v>5087073</v>
      </c>
      <c r="G637" s="46" t="s">
        <v>21</v>
      </c>
      <c r="H637" s="46" t="s">
        <v>22</v>
      </c>
      <c r="I637" s="46" t="s">
        <v>48</v>
      </c>
      <c r="J637" s="46" t="s">
        <v>49</v>
      </c>
      <c r="K637" s="46" t="s">
        <v>31</v>
      </c>
      <c r="L637" s="46" t="str">
        <f t="shared" si="81"/>
        <v>CGE370</v>
      </c>
      <c r="M637" s="46" t="str">
        <f t="shared" si="82"/>
        <v>BTP</v>
      </c>
      <c r="N637" s="46" t="str">
        <f t="shared" si="83"/>
        <v>12 RODA</v>
      </c>
      <c r="O637" s="47">
        <v>0.36534722222222221</v>
      </c>
      <c r="P637" s="48">
        <v>44128.372407407405</v>
      </c>
      <c r="Q637" s="50">
        <v>44100</v>
      </c>
      <c r="R637" s="50">
        <v>16760</v>
      </c>
      <c r="S637" s="72">
        <f t="shared" si="84"/>
        <v>27.34</v>
      </c>
      <c r="T637" s="49" t="s">
        <v>27</v>
      </c>
      <c r="U637" s="49" t="s">
        <v>28</v>
      </c>
      <c r="V637" s="46" t="s">
        <v>127</v>
      </c>
      <c r="W637" s="46" t="s">
        <v>74</v>
      </c>
      <c r="X637" s="46" t="str">
        <f>IFERROR(VLOOKUP(W637,#REF!,38,FALSE),"")</f>
        <v/>
      </c>
      <c r="Z637" s="46" t="str">
        <f t="shared" si="85"/>
        <v>Alrandi44128</v>
      </c>
      <c r="AA637" s="46" t="str">
        <f t="shared" si="86"/>
        <v>BMJ 04144128UTARADAY</v>
      </c>
      <c r="AB637" s="46" t="str">
        <f t="shared" si="87"/>
        <v>Alrandi44128UTARADAY</v>
      </c>
      <c r="AC637" s="46" t="str">
        <f t="shared" si="88"/>
        <v>BMJ 04144128DAY</v>
      </c>
      <c r="AD637" s="46" t="str">
        <f t="shared" si="89"/>
        <v>Alrandi44128DAY</v>
      </c>
    </row>
    <row r="638" spans="1:30" x14ac:dyDescent="0.3">
      <c r="A638" s="46">
        <v>1</v>
      </c>
      <c r="B638" s="46" t="s">
        <v>147</v>
      </c>
      <c r="C638" s="110">
        <v>44128</v>
      </c>
      <c r="D638" s="49" t="s">
        <v>20</v>
      </c>
      <c r="E638" s="74">
        <v>44128</v>
      </c>
      <c r="F638" s="49">
        <v>5087127</v>
      </c>
      <c r="G638" s="46" t="s">
        <v>21</v>
      </c>
      <c r="H638" s="46" t="s">
        <v>22</v>
      </c>
      <c r="I638" s="46" t="s">
        <v>48</v>
      </c>
      <c r="J638" s="46" t="s">
        <v>49</v>
      </c>
      <c r="K638" s="46" t="s">
        <v>34</v>
      </c>
      <c r="L638" s="46" t="str">
        <f t="shared" si="81"/>
        <v>CGE370</v>
      </c>
      <c r="M638" s="46" t="str">
        <f t="shared" si="82"/>
        <v>BTP</v>
      </c>
      <c r="N638" s="46" t="str">
        <f t="shared" si="83"/>
        <v>12 RODA</v>
      </c>
      <c r="O638" s="47">
        <v>0.40752314814814811</v>
      </c>
      <c r="P638" s="48">
        <v>44128.412638888891</v>
      </c>
      <c r="Q638" s="50">
        <v>45820</v>
      </c>
      <c r="R638" s="50">
        <v>17020</v>
      </c>
      <c r="S638" s="72">
        <f t="shared" si="84"/>
        <v>28.8</v>
      </c>
      <c r="T638" s="49" t="s">
        <v>27</v>
      </c>
      <c r="U638" s="49" t="s">
        <v>28</v>
      </c>
      <c r="V638" s="46" t="s">
        <v>29</v>
      </c>
      <c r="W638" s="46" t="s">
        <v>35</v>
      </c>
      <c r="X638" s="46" t="str">
        <f>IFERROR(VLOOKUP(W638,#REF!,38,FALSE),"")</f>
        <v/>
      </c>
      <c r="Z638" s="46" t="str">
        <f t="shared" si="85"/>
        <v>Andriansyah44128</v>
      </c>
      <c r="AA638" s="46" t="str">
        <f t="shared" si="86"/>
        <v>BMJ 04344128UTARADAY</v>
      </c>
      <c r="AB638" s="46" t="str">
        <f t="shared" si="87"/>
        <v>Andriansyah44128UTARADAY</v>
      </c>
      <c r="AC638" s="46" t="str">
        <f t="shared" si="88"/>
        <v>BMJ 04344128DAY</v>
      </c>
      <c r="AD638" s="46" t="str">
        <f t="shared" si="89"/>
        <v>Andriansyah44128DAY</v>
      </c>
    </row>
    <row r="639" spans="1:30" x14ac:dyDescent="0.3">
      <c r="A639" s="46">
        <v>1</v>
      </c>
      <c r="B639" s="46" t="s">
        <v>147</v>
      </c>
      <c r="C639" s="110">
        <v>44128</v>
      </c>
      <c r="D639" s="49" t="s">
        <v>20</v>
      </c>
      <c r="E639" s="74">
        <v>44128</v>
      </c>
      <c r="F639" s="49">
        <v>5087223</v>
      </c>
      <c r="G639" s="46" t="s">
        <v>21</v>
      </c>
      <c r="H639" s="46" t="s">
        <v>22</v>
      </c>
      <c r="I639" s="46" t="s">
        <v>48</v>
      </c>
      <c r="J639" s="46" t="s">
        <v>49</v>
      </c>
      <c r="K639" s="46" t="s">
        <v>34</v>
      </c>
      <c r="L639" s="46" t="str">
        <f t="shared" si="81"/>
        <v>CGE370</v>
      </c>
      <c r="M639" s="46" t="str">
        <f t="shared" si="82"/>
        <v>BTP</v>
      </c>
      <c r="N639" s="46" t="str">
        <f t="shared" si="83"/>
        <v>12 RODA</v>
      </c>
      <c r="O639" s="47">
        <v>0.48129629629629633</v>
      </c>
      <c r="P639" s="48">
        <v>44128.481296296297</v>
      </c>
      <c r="Q639" s="50">
        <v>43360</v>
      </c>
      <c r="R639" s="50">
        <v>17020</v>
      </c>
      <c r="S639" s="72">
        <f t="shared" si="84"/>
        <v>26.34</v>
      </c>
      <c r="T639" s="49" t="s">
        <v>27</v>
      </c>
      <c r="U639" s="49" t="s">
        <v>28</v>
      </c>
      <c r="V639" s="46" t="s">
        <v>50</v>
      </c>
      <c r="W639" s="46" t="s">
        <v>35</v>
      </c>
      <c r="X639" s="46" t="str">
        <f>IFERROR(VLOOKUP(W639,#REF!,38,FALSE),"")</f>
        <v/>
      </c>
      <c r="Z639" s="46" t="str">
        <f t="shared" si="85"/>
        <v>Andriansyah44128</v>
      </c>
      <c r="AA639" s="46" t="str">
        <f t="shared" si="86"/>
        <v>BMJ 04344128UTARADAY</v>
      </c>
      <c r="AB639" s="46" t="str">
        <f t="shared" si="87"/>
        <v>Andriansyah44128UTARADAY</v>
      </c>
      <c r="AC639" s="46" t="str">
        <f t="shared" si="88"/>
        <v>BMJ 04344128DAY</v>
      </c>
      <c r="AD639" s="46" t="str">
        <f t="shared" si="89"/>
        <v>Andriansyah44128DAY</v>
      </c>
    </row>
    <row r="640" spans="1:30" x14ac:dyDescent="0.3">
      <c r="A640" s="46">
        <v>1</v>
      </c>
      <c r="B640" s="46" t="s">
        <v>147</v>
      </c>
      <c r="C640" s="110">
        <v>44128</v>
      </c>
      <c r="D640" s="49" t="s">
        <v>20</v>
      </c>
      <c r="E640" s="74">
        <v>44128</v>
      </c>
      <c r="F640" s="49">
        <v>5087303</v>
      </c>
      <c r="G640" s="46" t="s">
        <v>21</v>
      </c>
      <c r="H640" s="46" t="s">
        <v>22</v>
      </c>
      <c r="I640" s="46" t="s">
        <v>48</v>
      </c>
      <c r="J640" s="46" t="s">
        <v>49</v>
      </c>
      <c r="K640" s="46" t="s">
        <v>34</v>
      </c>
      <c r="L640" s="46" t="str">
        <f t="shared" si="81"/>
        <v>CGE370</v>
      </c>
      <c r="M640" s="46" t="str">
        <f t="shared" si="82"/>
        <v>BTP</v>
      </c>
      <c r="N640" s="46" t="str">
        <f t="shared" si="83"/>
        <v>12 RODA</v>
      </c>
      <c r="O640" s="47">
        <v>0.54749999999999999</v>
      </c>
      <c r="P640" s="48">
        <v>44128.547500000001</v>
      </c>
      <c r="Q640" s="50">
        <v>45400</v>
      </c>
      <c r="R640" s="50">
        <v>17020</v>
      </c>
      <c r="S640" s="72">
        <f t="shared" si="84"/>
        <v>28.38</v>
      </c>
      <c r="T640" s="49" t="s">
        <v>27</v>
      </c>
      <c r="U640" s="49" t="s">
        <v>28</v>
      </c>
      <c r="V640" s="46" t="s">
        <v>29</v>
      </c>
      <c r="W640" s="46" t="s">
        <v>35</v>
      </c>
      <c r="X640" s="46" t="str">
        <f>IFERROR(VLOOKUP(W640,#REF!,38,FALSE),"")</f>
        <v/>
      </c>
      <c r="Z640" s="46" t="str">
        <f t="shared" si="85"/>
        <v>Andriansyah44128</v>
      </c>
      <c r="AA640" s="46" t="str">
        <f t="shared" si="86"/>
        <v>BMJ 04344128UTARADAY</v>
      </c>
      <c r="AB640" s="46" t="str">
        <f t="shared" si="87"/>
        <v>Andriansyah44128UTARADAY</v>
      </c>
      <c r="AC640" s="46" t="str">
        <f t="shared" si="88"/>
        <v>BMJ 04344128DAY</v>
      </c>
      <c r="AD640" s="46" t="str">
        <f t="shared" si="89"/>
        <v>Andriansyah44128DAY</v>
      </c>
    </row>
    <row r="641" spans="1:30" x14ac:dyDescent="0.3">
      <c r="A641" s="46">
        <v>1</v>
      </c>
      <c r="B641" s="46" t="s">
        <v>147</v>
      </c>
      <c r="C641" s="110">
        <v>44128</v>
      </c>
      <c r="D641" s="49" t="s">
        <v>20</v>
      </c>
      <c r="E641" s="74">
        <v>44128</v>
      </c>
      <c r="F641" s="49">
        <v>5087376</v>
      </c>
      <c r="G641" s="46" t="s">
        <v>21</v>
      </c>
      <c r="H641" s="46" t="s">
        <v>22</v>
      </c>
      <c r="I641" s="46" t="s">
        <v>54</v>
      </c>
      <c r="J641" s="46" t="s">
        <v>49</v>
      </c>
      <c r="K641" s="46" t="s">
        <v>34</v>
      </c>
      <c r="L641" s="46" t="str">
        <f t="shared" si="81"/>
        <v>CGE370</v>
      </c>
      <c r="M641" s="46" t="str">
        <f t="shared" si="82"/>
        <v>BTP</v>
      </c>
      <c r="N641" s="46" t="str">
        <f t="shared" si="83"/>
        <v>12 RODA</v>
      </c>
      <c r="O641" s="47">
        <v>0.60569444444444442</v>
      </c>
      <c r="P641" s="48">
        <v>44128.605694444443</v>
      </c>
      <c r="Q641" s="50">
        <v>44680</v>
      </c>
      <c r="R641" s="50">
        <v>17020</v>
      </c>
      <c r="S641" s="72">
        <f t="shared" si="84"/>
        <v>27.66</v>
      </c>
      <c r="T641" s="49" t="s">
        <v>27</v>
      </c>
      <c r="U641" s="49" t="s">
        <v>28</v>
      </c>
      <c r="V641" s="46" t="s">
        <v>50</v>
      </c>
      <c r="W641" s="46" t="s">
        <v>35</v>
      </c>
      <c r="X641" s="46" t="str">
        <f>IFERROR(VLOOKUP(W641,#REF!,38,FALSE),"")</f>
        <v/>
      </c>
      <c r="Z641" s="46" t="str">
        <f t="shared" si="85"/>
        <v>Andriansyah44128</v>
      </c>
      <c r="AA641" s="46" t="str">
        <f t="shared" si="86"/>
        <v>BMJ 04344128UTARADAY</v>
      </c>
      <c r="AB641" s="46" t="str">
        <f t="shared" si="87"/>
        <v>Andriansyah44128UTARADAY</v>
      </c>
      <c r="AC641" s="46" t="str">
        <f t="shared" si="88"/>
        <v>BMJ 04344128DAY</v>
      </c>
      <c r="AD641" s="46" t="str">
        <f t="shared" si="89"/>
        <v>Andriansyah44128DAY</v>
      </c>
    </row>
    <row r="642" spans="1:30" x14ac:dyDescent="0.3">
      <c r="A642" s="46">
        <v>1</v>
      </c>
      <c r="B642" s="46" t="s">
        <v>147</v>
      </c>
      <c r="C642" s="110">
        <v>44128</v>
      </c>
      <c r="D642" s="49" t="s">
        <v>20</v>
      </c>
      <c r="E642" s="74">
        <v>44128</v>
      </c>
      <c r="F642" s="49">
        <v>5087494</v>
      </c>
      <c r="G642" s="46" t="s">
        <v>21</v>
      </c>
      <c r="H642" s="46" t="s">
        <v>22</v>
      </c>
      <c r="I642" s="46" t="s">
        <v>54</v>
      </c>
      <c r="J642" s="46" t="s">
        <v>49</v>
      </c>
      <c r="K642" s="46" t="s">
        <v>34</v>
      </c>
      <c r="L642" s="46" t="str">
        <f t="shared" si="81"/>
        <v>CGE370</v>
      </c>
      <c r="M642" s="46" t="str">
        <f t="shared" si="82"/>
        <v>BTP</v>
      </c>
      <c r="N642" s="46" t="str">
        <f t="shared" si="83"/>
        <v>12 RODA</v>
      </c>
      <c r="O642" s="47">
        <v>0.70038194444444446</v>
      </c>
      <c r="P642" s="48">
        <v>44128.700381944444</v>
      </c>
      <c r="Q642" s="50">
        <v>45440</v>
      </c>
      <c r="R642" s="50">
        <v>17020</v>
      </c>
      <c r="S642" s="72">
        <f t="shared" si="84"/>
        <v>28.42</v>
      </c>
      <c r="T642" s="49" t="s">
        <v>27</v>
      </c>
      <c r="U642" s="49" t="s">
        <v>28</v>
      </c>
      <c r="V642" s="46" t="s">
        <v>60</v>
      </c>
      <c r="W642" s="46" t="s">
        <v>35</v>
      </c>
      <c r="X642" s="46" t="str">
        <f>IFERROR(VLOOKUP(W642,#REF!,38,FALSE),"")</f>
        <v/>
      </c>
      <c r="Z642" s="46" t="str">
        <f t="shared" si="85"/>
        <v>Andriansyah44128</v>
      </c>
      <c r="AA642" s="46" t="str">
        <f t="shared" si="86"/>
        <v>BMJ 04344128UTARADAY</v>
      </c>
      <c r="AB642" s="46" t="str">
        <f t="shared" si="87"/>
        <v>Andriansyah44128UTARADAY</v>
      </c>
      <c r="AC642" s="46" t="str">
        <f t="shared" si="88"/>
        <v>BMJ 04344128DAY</v>
      </c>
      <c r="AD642" s="46" t="str">
        <f t="shared" si="89"/>
        <v>Andriansyah44128DAY</v>
      </c>
    </row>
    <row r="643" spans="1:30" x14ac:dyDescent="0.3">
      <c r="A643" s="46">
        <v>1</v>
      </c>
      <c r="B643" s="46" t="s">
        <v>147</v>
      </c>
      <c r="C643" s="110">
        <v>44128</v>
      </c>
      <c r="D643" s="49" t="s">
        <v>20</v>
      </c>
      <c r="E643" s="74">
        <v>44128</v>
      </c>
      <c r="F643" s="49">
        <v>5087094</v>
      </c>
      <c r="G643" s="46" t="s">
        <v>21</v>
      </c>
      <c r="H643" s="46" t="s">
        <v>22</v>
      </c>
      <c r="I643" s="46" t="s">
        <v>48</v>
      </c>
      <c r="J643" s="46" t="s">
        <v>49</v>
      </c>
      <c r="K643" s="46" t="s">
        <v>120</v>
      </c>
      <c r="L643" s="46" t="str">
        <f t="shared" si="81"/>
        <v>CGE370</v>
      </c>
      <c r="M643" s="46" t="str">
        <f t="shared" si="82"/>
        <v>BTP</v>
      </c>
      <c r="N643" s="46" t="str">
        <f t="shared" si="83"/>
        <v>12 RODA</v>
      </c>
      <c r="O643" s="47">
        <v>0.37756944444444446</v>
      </c>
      <c r="P643" s="48">
        <v>44128.377569444441</v>
      </c>
      <c r="Q643" s="50">
        <v>44020</v>
      </c>
      <c r="R643" s="50">
        <v>16700</v>
      </c>
      <c r="S643" s="72">
        <f t="shared" si="84"/>
        <v>27.32</v>
      </c>
      <c r="T643" s="49" t="s">
        <v>27</v>
      </c>
      <c r="U643" s="49" t="s">
        <v>28</v>
      </c>
      <c r="V643" s="46" t="s">
        <v>127</v>
      </c>
      <c r="W643" s="46" t="s">
        <v>121</v>
      </c>
      <c r="X643" s="46" t="str">
        <f>IFERROR(VLOOKUP(W643,#REF!,38,FALSE),"")</f>
        <v/>
      </c>
      <c r="Z643" s="46" t="str">
        <f t="shared" si="85"/>
        <v>Mustamin44128</v>
      </c>
      <c r="AA643" s="46" t="str">
        <f t="shared" si="86"/>
        <v>BMJ 04444128UTARADAY</v>
      </c>
      <c r="AB643" s="46" t="str">
        <f t="shared" si="87"/>
        <v>Mustamin44128UTARADAY</v>
      </c>
      <c r="AC643" s="46" t="str">
        <f t="shared" si="88"/>
        <v>BMJ 04444128DAY</v>
      </c>
      <c r="AD643" s="46" t="str">
        <f t="shared" si="89"/>
        <v>Mustamin44128DAY</v>
      </c>
    </row>
    <row r="644" spans="1:30" x14ac:dyDescent="0.3">
      <c r="A644" s="46">
        <v>1</v>
      </c>
      <c r="B644" s="46" t="s">
        <v>147</v>
      </c>
      <c r="C644" s="110">
        <v>44128</v>
      </c>
      <c r="D644" s="49" t="s">
        <v>20</v>
      </c>
      <c r="E644" s="74">
        <v>44128</v>
      </c>
      <c r="F644" s="49">
        <v>5087169</v>
      </c>
      <c r="G644" s="46" t="s">
        <v>21</v>
      </c>
      <c r="H644" s="46" t="s">
        <v>22</v>
      </c>
      <c r="I644" s="46" t="s">
        <v>48</v>
      </c>
      <c r="J644" s="46" t="s">
        <v>49</v>
      </c>
      <c r="K644" s="46" t="s">
        <v>120</v>
      </c>
      <c r="L644" s="46" t="str">
        <f t="shared" si="81"/>
        <v>CGE370</v>
      </c>
      <c r="M644" s="46" t="str">
        <f t="shared" si="82"/>
        <v>BTP</v>
      </c>
      <c r="N644" s="46" t="str">
        <f t="shared" si="83"/>
        <v>12 RODA</v>
      </c>
      <c r="O644" s="47">
        <v>0.43568287037037035</v>
      </c>
      <c r="P644" s="48">
        <v>44128.435682870368</v>
      </c>
      <c r="Q644" s="50">
        <v>45000</v>
      </c>
      <c r="R644" s="50">
        <v>16700</v>
      </c>
      <c r="S644" s="72">
        <f t="shared" si="84"/>
        <v>28.3</v>
      </c>
      <c r="T644" s="49" t="s">
        <v>27</v>
      </c>
      <c r="U644" s="49" t="s">
        <v>28</v>
      </c>
      <c r="V644" s="46" t="s">
        <v>70</v>
      </c>
      <c r="W644" s="46" t="s">
        <v>121</v>
      </c>
      <c r="X644" s="46" t="str">
        <f>IFERROR(VLOOKUP(W644,#REF!,38,FALSE),"")</f>
        <v/>
      </c>
      <c r="Z644" s="46" t="str">
        <f t="shared" si="85"/>
        <v>Mustamin44128</v>
      </c>
      <c r="AA644" s="46" t="str">
        <f t="shared" si="86"/>
        <v>BMJ 04444128UTARADAY</v>
      </c>
      <c r="AB644" s="46" t="str">
        <f t="shared" si="87"/>
        <v>Mustamin44128UTARADAY</v>
      </c>
      <c r="AC644" s="46" t="str">
        <f t="shared" si="88"/>
        <v>BMJ 04444128DAY</v>
      </c>
      <c r="AD644" s="46" t="str">
        <f t="shared" si="89"/>
        <v>Mustamin44128DAY</v>
      </c>
    </row>
    <row r="645" spans="1:30" x14ac:dyDescent="0.3">
      <c r="A645" s="46">
        <v>1</v>
      </c>
      <c r="B645" s="46" t="s">
        <v>147</v>
      </c>
      <c r="C645" s="110">
        <v>44128</v>
      </c>
      <c r="D645" s="49" t="s">
        <v>20</v>
      </c>
      <c r="E645" s="74">
        <v>44128</v>
      </c>
      <c r="F645" s="49">
        <v>5087306</v>
      </c>
      <c r="G645" s="46" t="s">
        <v>21</v>
      </c>
      <c r="H645" s="46" t="s">
        <v>22</v>
      </c>
      <c r="I645" s="46" t="s">
        <v>48</v>
      </c>
      <c r="J645" s="46" t="s">
        <v>49</v>
      </c>
      <c r="K645" s="46" t="s">
        <v>120</v>
      </c>
      <c r="L645" s="46" t="str">
        <f t="shared" si="81"/>
        <v>CGE370</v>
      </c>
      <c r="M645" s="46" t="str">
        <f t="shared" si="82"/>
        <v>BTP</v>
      </c>
      <c r="N645" s="46" t="str">
        <f t="shared" si="83"/>
        <v>12 RODA</v>
      </c>
      <c r="O645" s="47">
        <v>0.54859953703703701</v>
      </c>
      <c r="P645" s="48">
        <v>44128.54859953704</v>
      </c>
      <c r="Q645" s="50">
        <v>43500</v>
      </c>
      <c r="R645" s="50">
        <v>16700</v>
      </c>
      <c r="S645" s="72">
        <f t="shared" si="84"/>
        <v>26.8</v>
      </c>
      <c r="T645" s="49" t="s">
        <v>27</v>
      </c>
      <c r="U645" s="49" t="s">
        <v>28</v>
      </c>
      <c r="V645" s="46" t="s">
        <v>70</v>
      </c>
      <c r="W645" s="46" t="s">
        <v>121</v>
      </c>
      <c r="X645" s="46" t="str">
        <f>IFERROR(VLOOKUP(W645,#REF!,38,FALSE),"")</f>
        <v/>
      </c>
      <c r="Z645" s="46" t="str">
        <f t="shared" si="85"/>
        <v>Mustamin44128</v>
      </c>
      <c r="AA645" s="46" t="str">
        <f t="shared" si="86"/>
        <v>BMJ 04444128UTARADAY</v>
      </c>
      <c r="AB645" s="46" t="str">
        <f t="shared" si="87"/>
        <v>Mustamin44128UTARADAY</v>
      </c>
      <c r="AC645" s="46" t="str">
        <f t="shared" si="88"/>
        <v>BMJ 04444128DAY</v>
      </c>
      <c r="AD645" s="46" t="str">
        <f t="shared" si="89"/>
        <v>Mustamin44128DAY</v>
      </c>
    </row>
    <row r="646" spans="1:30" x14ac:dyDescent="0.3">
      <c r="A646" s="46">
        <v>1</v>
      </c>
      <c r="B646" s="46" t="s">
        <v>147</v>
      </c>
      <c r="C646" s="110">
        <v>44128</v>
      </c>
      <c r="D646" s="49" t="s">
        <v>20</v>
      </c>
      <c r="E646" s="74">
        <v>44128</v>
      </c>
      <c r="F646" s="49">
        <v>5087393</v>
      </c>
      <c r="G646" s="46" t="s">
        <v>21</v>
      </c>
      <c r="H646" s="46" t="s">
        <v>22</v>
      </c>
      <c r="I646" s="46" t="s">
        <v>54</v>
      </c>
      <c r="J646" s="46" t="s">
        <v>49</v>
      </c>
      <c r="K646" s="46" t="s">
        <v>120</v>
      </c>
      <c r="L646" s="46" t="str">
        <f t="shared" ref="L646:L709" si="90">IFERROR(VLOOKUP(K646,db_unit,2,FALSE),"")</f>
        <v>CGE370</v>
      </c>
      <c r="M646" s="46" t="str">
        <f t="shared" ref="M646:M709" si="91">IFERROR(VLOOKUP(K646,db_unit,3,FALSE),"")</f>
        <v>BTP</v>
      </c>
      <c r="N646" s="46" t="str">
        <f t="shared" ref="N646:N709" si="92">IFERROR(VLOOKUP(K646,db_unit,4,FALSE),"")</f>
        <v>12 RODA</v>
      </c>
      <c r="O646" s="47">
        <v>0.61613425925925924</v>
      </c>
      <c r="P646" s="48">
        <v>44128.61613425926</v>
      </c>
      <c r="Q646" s="50">
        <v>44140</v>
      </c>
      <c r="R646" s="50">
        <v>16700</v>
      </c>
      <c r="S646" s="72">
        <f t="shared" si="84"/>
        <v>27.44</v>
      </c>
      <c r="T646" s="49" t="s">
        <v>27</v>
      </c>
      <c r="U646" s="49" t="s">
        <v>28</v>
      </c>
      <c r="V646" s="46" t="s">
        <v>59</v>
      </c>
      <c r="W646" s="46" t="s">
        <v>121</v>
      </c>
      <c r="X646" s="46" t="str">
        <f>IFERROR(VLOOKUP(W646,#REF!,38,FALSE),"")</f>
        <v/>
      </c>
      <c r="Z646" s="46" t="str">
        <f t="shared" si="85"/>
        <v>Mustamin44128</v>
      </c>
      <c r="AA646" s="46" t="str">
        <f t="shared" si="86"/>
        <v>BMJ 04444128UTARADAY</v>
      </c>
      <c r="AB646" s="46" t="str">
        <f t="shared" si="87"/>
        <v>Mustamin44128UTARADAY</v>
      </c>
      <c r="AC646" s="46" t="str">
        <f t="shared" si="88"/>
        <v>BMJ 04444128DAY</v>
      </c>
      <c r="AD646" s="46" t="str">
        <f t="shared" si="89"/>
        <v>Mustamin44128DAY</v>
      </c>
    </row>
    <row r="647" spans="1:30" x14ac:dyDescent="0.3">
      <c r="A647" s="46">
        <v>1</v>
      </c>
      <c r="B647" s="46" t="s">
        <v>147</v>
      </c>
      <c r="C647" s="110">
        <v>44128</v>
      </c>
      <c r="D647" s="49" t="s">
        <v>20</v>
      </c>
      <c r="E647" s="74">
        <v>44128</v>
      </c>
      <c r="F647" s="49">
        <v>5087526</v>
      </c>
      <c r="G647" s="46" t="s">
        <v>21</v>
      </c>
      <c r="H647" s="46" t="s">
        <v>22</v>
      </c>
      <c r="I647" s="46" t="s">
        <v>54</v>
      </c>
      <c r="J647" s="46" t="s">
        <v>49</v>
      </c>
      <c r="K647" s="46" t="s">
        <v>120</v>
      </c>
      <c r="L647" s="46" t="str">
        <f t="shared" si="90"/>
        <v>CGE370</v>
      </c>
      <c r="M647" s="46" t="str">
        <f t="shared" si="91"/>
        <v>BTP</v>
      </c>
      <c r="N647" s="46" t="str">
        <f t="shared" si="92"/>
        <v>12 RODA</v>
      </c>
      <c r="O647" s="47">
        <v>0.71869212962962958</v>
      </c>
      <c r="P647" s="48">
        <v>44128.718692129631</v>
      </c>
      <c r="Q647" s="50">
        <v>45580</v>
      </c>
      <c r="R647" s="50">
        <v>16700</v>
      </c>
      <c r="S647" s="72">
        <f t="shared" ref="S647:S710" si="93">(Q647-R647)/1000</f>
        <v>28.88</v>
      </c>
      <c r="T647" s="49" t="s">
        <v>27</v>
      </c>
      <c r="U647" s="49" t="s">
        <v>28</v>
      </c>
      <c r="V647" s="46" t="s">
        <v>32</v>
      </c>
      <c r="W647" s="46" t="s">
        <v>121</v>
      </c>
      <c r="X647" s="46" t="str">
        <f>IFERROR(VLOOKUP(W647,#REF!,38,FALSE),"")</f>
        <v/>
      </c>
      <c r="Z647" s="46" t="str">
        <f t="shared" ref="Z647:Z710" si="94">W647&amp;C647</f>
        <v>Mustamin44128</v>
      </c>
      <c r="AA647" s="46" t="str">
        <f t="shared" ref="AA647:AA710" si="95">K647&amp;C647&amp;G647&amp;D647</f>
        <v>BMJ 04444128UTARADAY</v>
      </c>
      <c r="AB647" s="46" t="str">
        <f t="shared" ref="AB647:AB710" si="96">W647&amp;C647&amp;G647&amp;D647</f>
        <v>Mustamin44128UTARADAY</v>
      </c>
      <c r="AC647" s="46" t="str">
        <f t="shared" ref="AC647:AC710" si="97">K647&amp;C647&amp;D647</f>
        <v>BMJ 04444128DAY</v>
      </c>
      <c r="AD647" s="46" t="str">
        <f t="shared" ref="AD647:AD710" si="98">W647&amp;C647&amp;D647</f>
        <v>Mustamin44128DAY</v>
      </c>
    </row>
    <row r="648" spans="1:30" x14ac:dyDescent="0.3">
      <c r="A648" s="46">
        <v>1</v>
      </c>
      <c r="B648" s="46" t="s">
        <v>147</v>
      </c>
      <c r="C648" s="110">
        <v>44128</v>
      </c>
      <c r="D648" s="49" t="s">
        <v>20</v>
      </c>
      <c r="E648" s="74">
        <v>44128</v>
      </c>
      <c r="F648" s="49">
        <v>5087105</v>
      </c>
      <c r="G648" s="46" t="s">
        <v>21</v>
      </c>
      <c r="H648" s="46" t="s">
        <v>68</v>
      </c>
      <c r="I648" s="46" t="s">
        <v>54</v>
      </c>
      <c r="J648" s="46" t="s">
        <v>57</v>
      </c>
      <c r="K648" s="46" t="s">
        <v>36</v>
      </c>
      <c r="L648" s="46" t="str">
        <f t="shared" si="90"/>
        <v>CGE370</v>
      </c>
      <c r="M648" s="46" t="str">
        <f t="shared" si="91"/>
        <v>BTP</v>
      </c>
      <c r="N648" s="46" t="str">
        <f t="shared" si="92"/>
        <v>12 RODA</v>
      </c>
      <c r="O648" s="47">
        <v>0.38383101851851853</v>
      </c>
      <c r="P648" s="48">
        <v>44128.383831018517</v>
      </c>
      <c r="Q648" s="50">
        <v>44900</v>
      </c>
      <c r="R648" s="50">
        <v>16700</v>
      </c>
      <c r="S648" s="72">
        <f t="shared" si="93"/>
        <v>28.2</v>
      </c>
      <c r="T648" s="49" t="s">
        <v>27</v>
      </c>
      <c r="U648" s="49" t="s">
        <v>28</v>
      </c>
      <c r="V648" s="46" t="s">
        <v>58</v>
      </c>
      <c r="W648" s="46" t="s">
        <v>122</v>
      </c>
      <c r="X648" s="46" t="str">
        <f>IFERROR(VLOOKUP(W648,#REF!,38,FALSE),"")</f>
        <v/>
      </c>
      <c r="Z648" s="46" t="str">
        <f t="shared" si="94"/>
        <v>Joni Palipadang44128</v>
      </c>
      <c r="AA648" s="46" t="str">
        <f t="shared" si="95"/>
        <v>BMJ 04544128UTARADAY</v>
      </c>
      <c r="AB648" s="46" t="str">
        <f t="shared" si="96"/>
        <v>Joni Palipadang44128UTARADAY</v>
      </c>
      <c r="AC648" s="46" t="str">
        <f t="shared" si="97"/>
        <v>BMJ 04544128DAY</v>
      </c>
      <c r="AD648" s="46" t="str">
        <f t="shared" si="98"/>
        <v>Joni Palipadang44128DAY</v>
      </c>
    </row>
    <row r="649" spans="1:30" x14ac:dyDescent="0.3">
      <c r="A649" s="46">
        <v>1</v>
      </c>
      <c r="B649" s="46" t="s">
        <v>147</v>
      </c>
      <c r="C649" s="110">
        <v>44128</v>
      </c>
      <c r="D649" s="49" t="s">
        <v>20</v>
      </c>
      <c r="E649" s="74">
        <v>44128</v>
      </c>
      <c r="F649" s="49">
        <v>5087408</v>
      </c>
      <c r="G649" s="46" t="s">
        <v>21</v>
      </c>
      <c r="H649" s="46" t="s">
        <v>22</v>
      </c>
      <c r="I649" s="46" t="s">
        <v>54</v>
      </c>
      <c r="J649" s="46" t="s">
        <v>49</v>
      </c>
      <c r="K649" s="46" t="s">
        <v>36</v>
      </c>
      <c r="L649" s="46" t="str">
        <f t="shared" si="90"/>
        <v>CGE370</v>
      </c>
      <c r="M649" s="46" t="str">
        <f t="shared" si="91"/>
        <v>BTP</v>
      </c>
      <c r="N649" s="46" t="str">
        <f t="shared" si="92"/>
        <v>12 RODA</v>
      </c>
      <c r="O649" s="47">
        <v>0.6267476851851852</v>
      </c>
      <c r="P649" s="48">
        <v>44128.626747685186</v>
      </c>
      <c r="Q649" s="50">
        <v>43240</v>
      </c>
      <c r="R649" s="50">
        <v>16700</v>
      </c>
      <c r="S649" s="72">
        <f t="shared" si="93"/>
        <v>26.54</v>
      </c>
      <c r="T649" s="49" t="s">
        <v>27</v>
      </c>
      <c r="U649" s="49" t="s">
        <v>28</v>
      </c>
      <c r="V649" s="46" t="s">
        <v>58</v>
      </c>
      <c r="W649" s="46" t="s">
        <v>122</v>
      </c>
      <c r="X649" s="46" t="str">
        <f>IFERROR(VLOOKUP(W649,#REF!,38,FALSE),"")</f>
        <v/>
      </c>
      <c r="Z649" s="46" t="str">
        <f t="shared" si="94"/>
        <v>Joni Palipadang44128</v>
      </c>
      <c r="AA649" s="46" t="str">
        <f t="shared" si="95"/>
        <v>BMJ 04544128UTARADAY</v>
      </c>
      <c r="AB649" s="46" t="str">
        <f t="shared" si="96"/>
        <v>Joni Palipadang44128UTARADAY</v>
      </c>
      <c r="AC649" s="46" t="str">
        <f t="shared" si="97"/>
        <v>BMJ 04544128DAY</v>
      </c>
      <c r="AD649" s="46" t="str">
        <f t="shared" si="98"/>
        <v>Joni Palipadang44128DAY</v>
      </c>
    </row>
    <row r="650" spans="1:30" x14ac:dyDescent="0.3">
      <c r="A650" s="46">
        <v>1</v>
      </c>
      <c r="B650" s="46" t="s">
        <v>147</v>
      </c>
      <c r="C650" s="110">
        <v>44128</v>
      </c>
      <c r="D650" s="49" t="s">
        <v>20</v>
      </c>
      <c r="E650" s="74">
        <v>44128</v>
      </c>
      <c r="F650" s="49">
        <v>5087486</v>
      </c>
      <c r="G650" s="46" t="s">
        <v>21</v>
      </c>
      <c r="H650" s="46" t="s">
        <v>22</v>
      </c>
      <c r="I650" s="46" t="s">
        <v>54</v>
      </c>
      <c r="J650" s="46" t="s">
        <v>49</v>
      </c>
      <c r="K650" s="46" t="s">
        <v>36</v>
      </c>
      <c r="L650" s="46" t="str">
        <f t="shared" si="90"/>
        <v>CGE370</v>
      </c>
      <c r="M650" s="46" t="str">
        <f t="shared" si="91"/>
        <v>BTP</v>
      </c>
      <c r="N650" s="46" t="str">
        <f t="shared" si="92"/>
        <v>12 RODA</v>
      </c>
      <c r="O650" s="47">
        <v>0.69267361111111114</v>
      </c>
      <c r="P650" s="48">
        <v>44128.692673611113</v>
      </c>
      <c r="Q650" s="50">
        <v>44600</v>
      </c>
      <c r="R650" s="50">
        <v>16700</v>
      </c>
      <c r="S650" s="72">
        <f t="shared" si="93"/>
        <v>27.9</v>
      </c>
      <c r="T650" s="49" t="s">
        <v>27</v>
      </c>
      <c r="U650" s="49" t="s">
        <v>28</v>
      </c>
      <c r="V650" s="46" t="s">
        <v>58</v>
      </c>
      <c r="W650" s="46" t="s">
        <v>122</v>
      </c>
      <c r="X650" s="46" t="str">
        <f>IFERROR(VLOOKUP(W650,#REF!,38,FALSE),"")</f>
        <v/>
      </c>
      <c r="Z650" s="46" t="str">
        <f t="shared" si="94"/>
        <v>Joni Palipadang44128</v>
      </c>
      <c r="AA650" s="46" t="str">
        <f t="shared" si="95"/>
        <v>BMJ 04544128UTARADAY</v>
      </c>
      <c r="AB650" s="46" t="str">
        <f t="shared" si="96"/>
        <v>Joni Palipadang44128UTARADAY</v>
      </c>
      <c r="AC650" s="46" t="str">
        <f t="shared" si="97"/>
        <v>BMJ 04544128DAY</v>
      </c>
      <c r="AD650" s="46" t="str">
        <f t="shared" si="98"/>
        <v>Joni Palipadang44128DAY</v>
      </c>
    </row>
    <row r="651" spans="1:30" x14ac:dyDescent="0.3">
      <c r="A651" s="46">
        <v>1</v>
      </c>
      <c r="B651" s="46" t="s">
        <v>147</v>
      </c>
      <c r="C651" s="110">
        <v>44128</v>
      </c>
      <c r="D651" s="49" t="s">
        <v>20</v>
      </c>
      <c r="E651" s="74">
        <v>44128</v>
      </c>
      <c r="F651" s="49">
        <v>5087567</v>
      </c>
      <c r="G651" s="46" t="s">
        <v>21</v>
      </c>
      <c r="H651" s="46" t="s">
        <v>22</v>
      </c>
      <c r="I651" s="46" t="s">
        <v>48</v>
      </c>
      <c r="J651" s="46" t="s">
        <v>49</v>
      </c>
      <c r="K651" s="46" t="s">
        <v>36</v>
      </c>
      <c r="L651" s="46" t="str">
        <f t="shared" si="90"/>
        <v>CGE370</v>
      </c>
      <c r="M651" s="46" t="str">
        <f t="shared" si="91"/>
        <v>BTP</v>
      </c>
      <c r="N651" s="46" t="str">
        <f t="shared" si="92"/>
        <v>12 RODA</v>
      </c>
      <c r="O651" s="47">
        <v>0.76271990740740747</v>
      </c>
      <c r="P651" s="48">
        <v>44128.762719907405</v>
      </c>
      <c r="Q651" s="50">
        <v>44400</v>
      </c>
      <c r="R651" s="50">
        <v>16700</v>
      </c>
      <c r="S651" s="72">
        <f t="shared" si="93"/>
        <v>27.7</v>
      </c>
      <c r="T651" s="49" t="s">
        <v>27</v>
      </c>
      <c r="U651" s="49" t="s">
        <v>28</v>
      </c>
      <c r="V651" s="46" t="s">
        <v>50</v>
      </c>
      <c r="W651" s="46" t="s">
        <v>122</v>
      </c>
      <c r="X651" s="46" t="str">
        <f>IFERROR(VLOOKUP(W651,#REF!,38,FALSE),"")</f>
        <v/>
      </c>
      <c r="Z651" s="46" t="str">
        <f t="shared" si="94"/>
        <v>Joni Palipadang44128</v>
      </c>
      <c r="AA651" s="46" t="str">
        <f t="shared" si="95"/>
        <v>BMJ 04544128UTARADAY</v>
      </c>
      <c r="AB651" s="46" t="str">
        <f t="shared" si="96"/>
        <v>Joni Palipadang44128UTARADAY</v>
      </c>
      <c r="AC651" s="46" t="str">
        <f t="shared" si="97"/>
        <v>BMJ 04544128DAY</v>
      </c>
      <c r="AD651" s="46" t="str">
        <f t="shared" si="98"/>
        <v>Joni Palipadang44128DAY</v>
      </c>
    </row>
    <row r="652" spans="1:30" x14ac:dyDescent="0.3">
      <c r="A652" s="46">
        <v>1</v>
      </c>
      <c r="B652" s="46" t="s">
        <v>147</v>
      </c>
      <c r="C652" s="110">
        <v>44128</v>
      </c>
      <c r="D652" s="49" t="s">
        <v>20</v>
      </c>
      <c r="E652" s="74">
        <v>44128</v>
      </c>
      <c r="F652" s="49">
        <v>5087054</v>
      </c>
      <c r="G652" s="46" t="s">
        <v>21</v>
      </c>
      <c r="H652" s="46" t="s">
        <v>22</v>
      </c>
      <c r="I652" s="46" t="s">
        <v>48</v>
      </c>
      <c r="J652" s="46" t="s">
        <v>49</v>
      </c>
      <c r="K652" s="46" t="s">
        <v>37</v>
      </c>
      <c r="L652" s="46" t="str">
        <f t="shared" si="90"/>
        <v>CGE370</v>
      </c>
      <c r="M652" s="46" t="str">
        <f t="shared" si="91"/>
        <v>BTP</v>
      </c>
      <c r="N652" s="46" t="str">
        <f t="shared" si="92"/>
        <v>12 RODA</v>
      </c>
      <c r="O652" s="47">
        <v>0.34924768518518517</v>
      </c>
      <c r="P652" s="48">
        <v>44128.355173611111</v>
      </c>
      <c r="Q652" s="50">
        <v>44160</v>
      </c>
      <c r="R652" s="50">
        <v>16840</v>
      </c>
      <c r="S652" s="72">
        <f t="shared" si="93"/>
        <v>27.32</v>
      </c>
      <c r="T652" s="49" t="s">
        <v>27</v>
      </c>
      <c r="U652" s="49" t="s">
        <v>28</v>
      </c>
      <c r="V652" s="46" t="s">
        <v>59</v>
      </c>
      <c r="W652" s="46" t="s">
        <v>38</v>
      </c>
      <c r="X652" s="46" t="str">
        <f>IFERROR(VLOOKUP(W652,#REF!,38,FALSE),"")</f>
        <v/>
      </c>
      <c r="Z652" s="46" t="str">
        <f t="shared" si="94"/>
        <v>Sofi'in44128</v>
      </c>
      <c r="AA652" s="46" t="str">
        <f t="shared" si="95"/>
        <v>BMJ 04644128UTARADAY</v>
      </c>
      <c r="AB652" s="46" t="str">
        <f t="shared" si="96"/>
        <v>Sofi'in44128UTARADAY</v>
      </c>
      <c r="AC652" s="46" t="str">
        <f t="shared" si="97"/>
        <v>BMJ 04644128DAY</v>
      </c>
      <c r="AD652" s="46" t="str">
        <f t="shared" si="98"/>
        <v>Sofi'in44128DAY</v>
      </c>
    </row>
    <row r="653" spans="1:30" x14ac:dyDescent="0.3">
      <c r="A653" s="46">
        <v>1</v>
      </c>
      <c r="B653" s="46" t="s">
        <v>147</v>
      </c>
      <c r="C653" s="110">
        <v>44128</v>
      </c>
      <c r="D653" s="49" t="s">
        <v>20</v>
      </c>
      <c r="E653" s="74">
        <v>44128</v>
      </c>
      <c r="F653" s="49">
        <v>5087138</v>
      </c>
      <c r="G653" s="46" t="s">
        <v>21</v>
      </c>
      <c r="H653" s="46" t="s">
        <v>22</v>
      </c>
      <c r="I653" s="46" t="s">
        <v>48</v>
      </c>
      <c r="J653" s="46" t="s">
        <v>49</v>
      </c>
      <c r="K653" s="46" t="s">
        <v>37</v>
      </c>
      <c r="L653" s="46" t="str">
        <f t="shared" si="90"/>
        <v>CGE370</v>
      </c>
      <c r="M653" s="46" t="str">
        <f t="shared" si="91"/>
        <v>BTP</v>
      </c>
      <c r="N653" s="46" t="str">
        <f t="shared" si="92"/>
        <v>12 RODA</v>
      </c>
      <c r="O653" s="47">
        <v>0.41692129629629626</v>
      </c>
      <c r="P653" s="48">
        <v>44128.416921296295</v>
      </c>
      <c r="Q653" s="50">
        <v>46020</v>
      </c>
      <c r="R653" s="50">
        <v>16840</v>
      </c>
      <c r="S653" s="72">
        <f t="shared" si="93"/>
        <v>29.18</v>
      </c>
      <c r="T653" s="49" t="s">
        <v>27</v>
      </c>
      <c r="U653" s="49" t="s">
        <v>28</v>
      </c>
      <c r="V653" s="46" t="s">
        <v>127</v>
      </c>
      <c r="W653" s="46" t="s">
        <v>38</v>
      </c>
      <c r="X653" s="46" t="str">
        <f>IFERROR(VLOOKUP(W653,#REF!,38,FALSE),"")</f>
        <v/>
      </c>
      <c r="Z653" s="46" t="str">
        <f t="shared" si="94"/>
        <v>Sofi'in44128</v>
      </c>
      <c r="AA653" s="46" t="str">
        <f t="shared" si="95"/>
        <v>BMJ 04644128UTARADAY</v>
      </c>
      <c r="AB653" s="46" t="str">
        <f t="shared" si="96"/>
        <v>Sofi'in44128UTARADAY</v>
      </c>
      <c r="AC653" s="46" t="str">
        <f t="shared" si="97"/>
        <v>BMJ 04644128DAY</v>
      </c>
      <c r="AD653" s="46" t="str">
        <f t="shared" si="98"/>
        <v>Sofi'in44128DAY</v>
      </c>
    </row>
    <row r="654" spans="1:30" x14ac:dyDescent="0.3">
      <c r="A654" s="46">
        <v>1</v>
      </c>
      <c r="B654" s="46" t="s">
        <v>147</v>
      </c>
      <c r="C654" s="110">
        <v>44128</v>
      </c>
      <c r="D654" s="49" t="s">
        <v>20</v>
      </c>
      <c r="E654" s="74">
        <v>44128</v>
      </c>
      <c r="F654" s="49">
        <v>5087277</v>
      </c>
      <c r="G654" s="46" t="s">
        <v>21</v>
      </c>
      <c r="H654" s="46" t="s">
        <v>22</v>
      </c>
      <c r="I654" s="46" t="s">
        <v>48</v>
      </c>
      <c r="J654" s="46" t="s">
        <v>49</v>
      </c>
      <c r="K654" s="46" t="s">
        <v>37</v>
      </c>
      <c r="L654" s="46" t="str">
        <f t="shared" si="90"/>
        <v>CGE370</v>
      </c>
      <c r="M654" s="46" t="str">
        <f t="shared" si="91"/>
        <v>BTP</v>
      </c>
      <c r="N654" s="46" t="str">
        <f t="shared" si="92"/>
        <v>12 RODA</v>
      </c>
      <c r="O654" s="47">
        <v>0.52047453703703705</v>
      </c>
      <c r="P654" s="48">
        <v>44128.520474537036</v>
      </c>
      <c r="Q654" s="50">
        <v>44800</v>
      </c>
      <c r="R654" s="50">
        <v>16840</v>
      </c>
      <c r="S654" s="72">
        <f t="shared" si="93"/>
        <v>27.96</v>
      </c>
      <c r="T654" s="49" t="s">
        <v>27</v>
      </c>
      <c r="U654" s="49" t="s">
        <v>28</v>
      </c>
      <c r="V654" s="46" t="s">
        <v>127</v>
      </c>
      <c r="W654" s="46" t="s">
        <v>38</v>
      </c>
      <c r="X654" s="46" t="str">
        <f>IFERROR(VLOOKUP(W654,#REF!,38,FALSE),"")</f>
        <v/>
      </c>
      <c r="Z654" s="46" t="str">
        <f t="shared" si="94"/>
        <v>Sofi'in44128</v>
      </c>
      <c r="AA654" s="46" t="str">
        <f t="shared" si="95"/>
        <v>BMJ 04644128UTARADAY</v>
      </c>
      <c r="AB654" s="46" t="str">
        <f t="shared" si="96"/>
        <v>Sofi'in44128UTARADAY</v>
      </c>
      <c r="AC654" s="46" t="str">
        <f t="shared" si="97"/>
        <v>BMJ 04644128DAY</v>
      </c>
      <c r="AD654" s="46" t="str">
        <f t="shared" si="98"/>
        <v>Sofi'in44128DAY</v>
      </c>
    </row>
    <row r="655" spans="1:30" x14ac:dyDescent="0.3">
      <c r="A655" s="46">
        <v>1</v>
      </c>
      <c r="B655" s="46" t="s">
        <v>147</v>
      </c>
      <c r="C655" s="110">
        <v>44128</v>
      </c>
      <c r="D655" s="49" t="s">
        <v>20</v>
      </c>
      <c r="E655" s="74">
        <v>44128</v>
      </c>
      <c r="F655" s="49">
        <v>5087354</v>
      </c>
      <c r="G655" s="46" t="s">
        <v>21</v>
      </c>
      <c r="H655" s="46" t="s">
        <v>22</v>
      </c>
      <c r="I655" s="46" t="s">
        <v>54</v>
      </c>
      <c r="J655" s="46" t="s">
        <v>49</v>
      </c>
      <c r="K655" s="46" t="s">
        <v>37</v>
      </c>
      <c r="L655" s="46" t="str">
        <f t="shared" si="90"/>
        <v>CGE370</v>
      </c>
      <c r="M655" s="46" t="str">
        <f t="shared" si="91"/>
        <v>BTP</v>
      </c>
      <c r="N655" s="46" t="str">
        <f t="shared" si="92"/>
        <v>12 RODA</v>
      </c>
      <c r="O655" s="47">
        <v>0.58898148148148144</v>
      </c>
      <c r="P655" s="48">
        <v>44128.58898148148</v>
      </c>
      <c r="Q655" s="50">
        <v>46280</v>
      </c>
      <c r="R655" s="50">
        <v>16840</v>
      </c>
      <c r="S655" s="72">
        <f t="shared" si="93"/>
        <v>29.44</v>
      </c>
      <c r="T655" s="49" t="s">
        <v>27</v>
      </c>
      <c r="U655" s="49" t="s">
        <v>28</v>
      </c>
      <c r="V655" s="46" t="s">
        <v>59</v>
      </c>
      <c r="W655" s="46" t="s">
        <v>38</v>
      </c>
      <c r="X655" s="46" t="str">
        <f>IFERROR(VLOOKUP(W655,#REF!,38,FALSE),"")</f>
        <v/>
      </c>
      <c r="Z655" s="46" t="str">
        <f t="shared" si="94"/>
        <v>Sofi'in44128</v>
      </c>
      <c r="AA655" s="46" t="str">
        <f t="shared" si="95"/>
        <v>BMJ 04644128UTARADAY</v>
      </c>
      <c r="AB655" s="46" t="str">
        <f t="shared" si="96"/>
        <v>Sofi'in44128UTARADAY</v>
      </c>
      <c r="AC655" s="46" t="str">
        <f t="shared" si="97"/>
        <v>BMJ 04644128DAY</v>
      </c>
      <c r="AD655" s="46" t="str">
        <f t="shared" si="98"/>
        <v>Sofi'in44128DAY</v>
      </c>
    </row>
    <row r="656" spans="1:30" x14ac:dyDescent="0.3">
      <c r="A656" s="46">
        <v>1</v>
      </c>
      <c r="B656" s="46" t="s">
        <v>147</v>
      </c>
      <c r="C656" s="110">
        <v>44128</v>
      </c>
      <c r="D656" s="49" t="s">
        <v>20</v>
      </c>
      <c r="E656" s="74">
        <v>44128</v>
      </c>
      <c r="F656" s="49">
        <v>5087469</v>
      </c>
      <c r="G656" s="46" t="s">
        <v>21</v>
      </c>
      <c r="H656" s="46" t="s">
        <v>22</v>
      </c>
      <c r="I656" s="46" t="s">
        <v>54</v>
      </c>
      <c r="J656" s="46" t="s">
        <v>49</v>
      </c>
      <c r="K656" s="46" t="s">
        <v>37</v>
      </c>
      <c r="L656" s="46" t="str">
        <f t="shared" si="90"/>
        <v>CGE370</v>
      </c>
      <c r="M656" s="46" t="str">
        <f t="shared" si="91"/>
        <v>BTP</v>
      </c>
      <c r="N656" s="46" t="str">
        <f t="shared" si="92"/>
        <v>12 RODA</v>
      </c>
      <c r="O656" s="47">
        <v>0.6789236111111111</v>
      </c>
      <c r="P656" s="48">
        <v>44128.678923611114</v>
      </c>
      <c r="Q656" s="50">
        <v>46640</v>
      </c>
      <c r="R656" s="50">
        <v>16840</v>
      </c>
      <c r="S656" s="72">
        <f t="shared" si="93"/>
        <v>29.8</v>
      </c>
      <c r="T656" s="49" t="s">
        <v>27</v>
      </c>
      <c r="U656" s="49" t="s">
        <v>28</v>
      </c>
      <c r="V656" s="46" t="s">
        <v>60</v>
      </c>
      <c r="W656" s="46" t="s">
        <v>38</v>
      </c>
      <c r="X656" s="46" t="str">
        <f>IFERROR(VLOOKUP(W656,#REF!,38,FALSE),"")</f>
        <v/>
      </c>
      <c r="Z656" s="46" t="str">
        <f t="shared" si="94"/>
        <v>Sofi'in44128</v>
      </c>
      <c r="AA656" s="46" t="str">
        <f t="shared" si="95"/>
        <v>BMJ 04644128UTARADAY</v>
      </c>
      <c r="AB656" s="46" t="str">
        <f t="shared" si="96"/>
        <v>Sofi'in44128UTARADAY</v>
      </c>
      <c r="AC656" s="46" t="str">
        <f t="shared" si="97"/>
        <v>BMJ 04644128DAY</v>
      </c>
      <c r="AD656" s="46" t="str">
        <f t="shared" si="98"/>
        <v>Sofi'in44128DAY</v>
      </c>
    </row>
    <row r="657" spans="1:30" x14ac:dyDescent="0.3">
      <c r="A657" s="46">
        <v>1</v>
      </c>
      <c r="B657" s="46" t="s">
        <v>147</v>
      </c>
      <c r="C657" s="110">
        <v>44128</v>
      </c>
      <c r="D657" s="49" t="s">
        <v>20</v>
      </c>
      <c r="E657" s="74">
        <v>44128</v>
      </c>
      <c r="F657" s="49">
        <v>5087294</v>
      </c>
      <c r="G657" s="46" t="s">
        <v>21</v>
      </c>
      <c r="H657" s="46" t="s">
        <v>22</v>
      </c>
      <c r="I657" s="46" t="s">
        <v>48</v>
      </c>
      <c r="J657" s="46" t="s">
        <v>49</v>
      </c>
      <c r="K657" s="46" t="s">
        <v>43</v>
      </c>
      <c r="L657" s="46" t="str">
        <f t="shared" si="90"/>
        <v>AXOR4843</v>
      </c>
      <c r="M657" s="46" t="str">
        <f t="shared" si="91"/>
        <v>BTP</v>
      </c>
      <c r="N657" s="46" t="str">
        <f t="shared" si="92"/>
        <v>12 RODA</v>
      </c>
      <c r="O657" s="47">
        <v>0.53585648148148146</v>
      </c>
      <c r="P657" s="48">
        <v>44128.535856481481</v>
      </c>
      <c r="Q657" s="50">
        <v>50300</v>
      </c>
      <c r="R657" s="50">
        <v>19560</v>
      </c>
      <c r="S657" s="72">
        <f t="shared" si="93"/>
        <v>30.74</v>
      </c>
      <c r="T657" s="49" t="s">
        <v>27</v>
      </c>
      <c r="U657" s="49" t="s">
        <v>28</v>
      </c>
      <c r="V657" s="46" t="s">
        <v>59</v>
      </c>
      <c r="W657" s="46" t="s">
        <v>45</v>
      </c>
      <c r="X657" s="46" t="str">
        <f>IFERROR(VLOOKUP(W657,#REF!,38,FALSE),"")</f>
        <v/>
      </c>
      <c r="Z657" s="46" t="str">
        <f t="shared" si="94"/>
        <v>Rahman44128</v>
      </c>
      <c r="AA657" s="46" t="str">
        <f t="shared" si="95"/>
        <v>BMJ 04744128UTARADAY</v>
      </c>
      <c r="AB657" s="46" t="str">
        <f t="shared" si="96"/>
        <v>Rahman44128UTARADAY</v>
      </c>
      <c r="AC657" s="46" t="str">
        <f t="shared" si="97"/>
        <v>BMJ 04744128DAY</v>
      </c>
      <c r="AD657" s="46" t="str">
        <f t="shared" si="98"/>
        <v>Rahman44128DAY</v>
      </c>
    </row>
    <row r="658" spans="1:30" x14ac:dyDescent="0.3">
      <c r="A658" s="46">
        <v>1</v>
      </c>
      <c r="B658" s="46" t="s">
        <v>147</v>
      </c>
      <c r="C658" s="110">
        <v>44128</v>
      </c>
      <c r="D658" s="49" t="s">
        <v>20</v>
      </c>
      <c r="E658" s="74">
        <v>44128</v>
      </c>
      <c r="F658" s="49">
        <v>5087389</v>
      </c>
      <c r="G658" s="46" t="s">
        <v>21</v>
      </c>
      <c r="H658" s="46" t="s">
        <v>22</v>
      </c>
      <c r="I658" s="46" t="s">
        <v>54</v>
      </c>
      <c r="J658" s="46" t="s">
        <v>49</v>
      </c>
      <c r="K658" s="46" t="s">
        <v>43</v>
      </c>
      <c r="L658" s="46" t="str">
        <f t="shared" si="90"/>
        <v>AXOR4843</v>
      </c>
      <c r="M658" s="46" t="str">
        <f t="shared" si="91"/>
        <v>BTP</v>
      </c>
      <c r="N658" s="46" t="str">
        <f t="shared" si="92"/>
        <v>12 RODA</v>
      </c>
      <c r="O658" s="47">
        <v>0.61487268518518523</v>
      </c>
      <c r="P658" s="48">
        <v>44128.614872685182</v>
      </c>
      <c r="Q658" s="50">
        <v>50800</v>
      </c>
      <c r="R658" s="50">
        <v>19560</v>
      </c>
      <c r="S658" s="72">
        <f t="shared" si="93"/>
        <v>31.24</v>
      </c>
      <c r="T658" s="49" t="s">
        <v>27</v>
      </c>
      <c r="U658" s="49" t="s">
        <v>28</v>
      </c>
      <c r="V658" s="46" t="s">
        <v>60</v>
      </c>
      <c r="W658" s="46" t="s">
        <v>45</v>
      </c>
      <c r="X658" s="46" t="str">
        <f>IFERROR(VLOOKUP(W658,#REF!,38,FALSE),"")</f>
        <v/>
      </c>
      <c r="Z658" s="46" t="str">
        <f t="shared" si="94"/>
        <v>Rahman44128</v>
      </c>
      <c r="AA658" s="46" t="str">
        <f t="shared" si="95"/>
        <v>BMJ 04744128UTARADAY</v>
      </c>
      <c r="AB658" s="46" t="str">
        <f t="shared" si="96"/>
        <v>Rahman44128UTARADAY</v>
      </c>
      <c r="AC658" s="46" t="str">
        <f t="shared" si="97"/>
        <v>BMJ 04744128DAY</v>
      </c>
      <c r="AD658" s="46" t="str">
        <f t="shared" si="98"/>
        <v>Rahman44128DAY</v>
      </c>
    </row>
    <row r="659" spans="1:30" x14ac:dyDescent="0.3">
      <c r="A659" s="46">
        <v>1</v>
      </c>
      <c r="B659" s="46" t="s">
        <v>147</v>
      </c>
      <c r="C659" s="110">
        <v>44128</v>
      </c>
      <c r="D659" s="49" t="s">
        <v>20</v>
      </c>
      <c r="E659" s="74">
        <v>44128</v>
      </c>
      <c r="F659" s="49">
        <v>5087496</v>
      </c>
      <c r="G659" s="46" t="s">
        <v>21</v>
      </c>
      <c r="H659" s="46" t="s">
        <v>22</v>
      </c>
      <c r="I659" s="46" t="s">
        <v>54</v>
      </c>
      <c r="J659" s="46" t="s">
        <v>49</v>
      </c>
      <c r="K659" s="46" t="s">
        <v>43</v>
      </c>
      <c r="L659" s="46" t="str">
        <f t="shared" si="90"/>
        <v>AXOR4843</v>
      </c>
      <c r="M659" s="46" t="str">
        <f t="shared" si="91"/>
        <v>BTP</v>
      </c>
      <c r="N659" s="46" t="str">
        <f t="shared" si="92"/>
        <v>12 RODA</v>
      </c>
      <c r="O659" s="47">
        <v>0.70278935185185187</v>
      </c>
      <c r="P659" s="48">
        <v>44128.702789351853</v>
      </c>
      <c r="Q659" s="50">
        <v>51960</v>
      </c>
      <c r="R659" s="50">
        <v>19560</v>
      </c>
      <c r="S659" s="72">
        <f t="shared" si="93"/>
        <v>32.4</v>
      </c>
      <c r="T659" s="49" t="s">
        <v>27</v>
      </c>
      <c r="U659" s="49" t="s">
        <v>28</v>
      </c>
      <c r="V659" s="46" t="s">
        <v>50</v>
      </c>
      <c r="W659" s="46" t="s">
        <v>45</v>
      </c>
      <c r="X659" s="46" t="str">
        <f>IFERROR(VLOOKUP(W659,#REF!,38,FALSE),"")</f>
        <v/>
      </c>
      <c r="Z659" s="46" t="str">
        <f t="shared" si="94"/>
        <v>Rahman44128</v>
      </c>
      <c r="AA659" s="46" t="str">
        <f t="shared" si="95"/>
        <v>BMJ 04744128UTARADAY</v>
      </c>
      <c r="AB659" s="46" t="str">
        <f t="shared" si="96"/>
        <v>Rahman44128UTARADAY</v>
      </c>
      <c r="AC659" s="46" t="str">
        <f t="shared" si="97"/>
        <v>BMJ 04744128DAY</v>
      </c>
      <c r="AD659" s="46" t="str">
        <f t="shared" si="98"/>
        <v>Rahman44128DAY</v>
      </c>
    </row>
    <row r="660" spans="1:30" x14ac:dyDescent="0.3">
      <c r="A660" s="46">
        <v>1</v>
      </c>
      <c r="B660" s="46" t="s">
        <v>147</v>
      </c>
      <c r="C660" s="110">
        <v>44128</v>
      </c>
      <c r="D660" s="49" t="s">
        <v>20</v>
      </c>
      <c r="E660" s="74">
        <v>44128</v>
      </c>
      <c r="F660" s="49">
        <v>5087122</v>
      </c>
      <c r="G660" s="46" t="s">
        <v>39</v>
      </c>
      <c r="H660" s="46" t="s">
        <v>123</v>
      </c>
      <c r="I660" s="46" t="s">
        <v>144</v>
      </c>
      <c r="J660" s="46" t="s">
        <v>124</v>
      </c>
      <c r="K660" s="46" t="s">
        <v>51</v>
      </c>
      <c r="L660" s="46" t="str">
        <f t="shared" si="90"/>
        <v>AXOR4843</v>
      </c>
      <c r="M660" s="46" t="str">
        <f t="shared" si="91"/>
        <v>BTP</v>
      </c>
      <c r="N660" s="46" t="str">
        <f t="shared" si="92"/>
        <v>12 RODA</v>
      </c>
      <c r="O660" s="47">
        <v>0.40265046296296297</v>
      </c>
      <c r="P660" s="48">
        <v>44128.408101851855</v>
      </c>
      <c r="Q660" s="50">
        <v>51780</v>
      </c>
      <c r="R660" s="50">
        <v>19360</v>
      </c>
      <c r="S660" s="72">
        <f t="shared" si="93"/>
        <v>32.42</v>
      </c>
      <c r="T660" s="49" t="s">
        <v>27</v>
      </c>
      <c r="U660" s="49" t="s">
        <v>28</v>
      </c>
      <c r="V660" s="46" t="s">
        <v>47</v>
      </c>
      <c r="W660" s="46" t="s">
        <v>52</v>
      </c>
      <c r="X660" s="46" t="str">
        <f>IFERROR(VLOOKUP(W660,#REF!,38,FALSE),"")</f>
        <v/>
      </c>
      <c r="Z660" s="46" t="str">
        <f t="shared" si="94"/>
        <v>Yudianto44128</v>
      </c>
      <c r="AA660" s="46" t="str">
        <f t="shared" si="95"/>
        <v>BMJ 04844128SELATANDAY</v>
      </c>
      <c r="AB660" s="46" t="str">
        <f t="shared" si="96"/>
        <v>Yudianto44128SELATANDAY</v>
      </c>
      <c r="AC660" s="46" t="str">
        <f t="shared" si="97"/>
        <v>BMJ 04844128DAY</v>
      </c>
      <c r="AD660" s="46" t="str">
        <f t="shared" si="98"/>
        <v>Yudianto44128DAY</v>
      </c>
    </row>
    <row r="661" spans="1:30" x14ac:dyDescent="0.3">
      <c r="A661" s="46">
        <v>1</v>
      </c>
      <c r="B661" s="46" t="s">
        <v>147</v>
      </c>
      <c r="C661" s="110">
        <v>44128</v>
      </c>
      <c r="D661" s="49" t="s">
        <v>20</v>
      </c>
      <c r="E661" s="74">
        <v>44128</v>
      </c>
      <c r="F661" s="49">
        <v>5087240</v>
      </c>
      <c r="G661" s="46" t="s">
        <v>39</v>
      </c>
      <c r="H661" s="46" t="s">
        <v>123</v>
      </c>
      <c r="I661" s="46" t="s">
        <v>144</v>
      </c>
      <c r="J661" s="46" t="s">
        <v>124</v>
      </c>
      <c r="K661" s="46" t="s">
        <v>51</v>
      </c>
      <c r="L661" s="46" t="str">
        <f t="shared" si="90"/>
        <v>AXOR4843</v>
      </c>
      <c r="M661" s="46" t="str">
        <f t="shared" si="91"/>
        <v>BTP</v>
      </c>
      <c r="N661" s="46" t="str">
        <f t="shared" si="92"/>
        <v>12 RODA</v>
      </c>
      <c r="O661" s="47">
        <v>0.48954861111111114</v>
      </c>
      <c r="P661" s="48">
        <v>44128.489548611113</v>
      </c>
      <c r="Q661" s="50">
        <v>52400</v>
      </c>
      <c r="R661" s="50">
        <v>19360</v>
      </c>
      <c r="S661" s="72">
        <f t="shared" si="93"/>
        <v>33.04</v>
      </c>
      <c r="T661" s="49" t="s">
        <v>27</v>
      </c>
      <c r="U661" s="49" t="s">
        <v>28</v>
      </c>
      <c r="V661" s="46" t="s">
        <v>44</v>
      </c>
      <c r="W661" s="46" t="s">
        <v>52</v>
      </c>
      <c r="X661" s="46" t="str">
        <f>IFERROR(VLOOKUP(W661,#REF!,38,FALSE),"")</f>
        <v/>
      </c>
      <c r="Z661" s="46" t="str">
        <f t="shared" si="94"/>
        <v>Yudianto44128</v>
      </c>
      <c r="AA661" s="46" t="str">
        <f t="shared" si="95"/>
        <v>BMJ 04844128SELATANDAY</v>
      </c>
      <c r="AB661" s="46" t="str">
        <f t="shared" si="96"/>
        <v>Yudianto44128SELATANDAY</v>
      </c>
      <c r="AC661" s="46" t="str">
        <f t="shared" si="97"/>
        <v>BMJ 04844128DAY</v>
      </c>
      <c r="AD661" s="46" t="str">
        <f t="shared" si="98"/>
        <v>Yudianto44128DAY</v>
      </c>
    </row>
    <row r="662" spans="1:30" x14ac:dyDescent="0.3">
      <c r="A662" s="46">
        <v>1</v>
      </c>
      <c r="B662" s="46" t="s">
        <v>147</v>
      </c>
      <c r="C662" s="110">
        <v>44128</v>
      </c>
      <c r="D662" s="49" t="s">
        <v>20</v>
      </c>
      <c r="E662" s="74">
        <v>44128</v>
      </c>
      <c r="F662" s="49">
        <v>5087356</v>
      </c>
      <c r="G662" s="46" t="s">
        <v>39</v>
      </c>
      <c r="H662" s="46" t="s">
        <v>123</v>
      </c>
      <c r="I662" s="46" t="s">
        <v>144</v>
      </c>
      <c r="J662" s="46" t="s">
        <v>124</v>
      </c>
      <c r="K662" s="46" t="s">
        <v>51</v>
      </c>
      <c r="L662" s="46" t="str">
        <f t="shared" si="90"/>
        <v>AXOR4843</v>
      </c>
      <c r="M662" s="46" t="str">
        <f t="shared" si="91"/>
        <v>BTP</v>
      </c>
      <c r="N662" s="46" t="str">
        <f t="shared" si="92"/>
        <v>12 RODA</v>
      </c>
      <c r="O662" s="47">
        <v>0.59012731481481484</v>
      </c>
      <c r="P662" s="48">
        <v>44128.590127314812</v>
      </c>
      <c r="Q662" s="50">
        <v>52820</v>
      </c>
      <c r="R662" s="50">
        <v>19360</v>
      </c>
      <c r="S662" s="72">
        <f t="shared" si="93"/>
        <v>33.46</v>
      </c>
      <c r="T662" s="49" t="s">
        <v>27</v>
      </c>
      <c r="U662" s="49" t="s">
        <v>28</v>
      </c>
      <c r="V662" s="46" t="s">
        <v>47</v>
      </c>
      <c r="W662" s="46" t="s">
        <v>52</v>
      </c>
      <c r="X662" s="46" t="str">
        <f>IFERROR(VLOOKUP(W662,#REF!,38,FALSE),"")</f>
        <v/>
      </c>
      <c r="Z662" s="46" t="str">
        <f t="shared" si="94"/>
        <v>Yudianto44128</v>
      </c>
      <c r="AA662" s="46" t="str">
        <f t="shared" si="95"/>
        <v>BMJ 04844128SELATANDAY</v>
      </c>
      <c r="AB662" s="46" t="str">
        <f t="shared" si="96"/>
        <v>Yudianto44128SELATANDAY</v>
      </c>
      <c r="AC662" s="46" t="str">
        <f t="shared" si="97"/>
        <v>BMJ 04844128DAY</v>
      </c>
      <c r="AD662" s="46" t="str">
        <f t="shared" si="98"/>
        <v>Yudianto44128DAY</v>
      </c>
    </row>
    <row r="663" spans="1:30" x14ac:dyDescent="0.3">
      <c r="A663" s="46">
        <v>1</v>
      </c>
      <c r="B663" s="46" t="s">
        <v>147</v>
      </c>
      <c r="C663" s="110">
        <v>44128</v>
      </c>
      <c r="D663" s="49" t="s">
        <v>20</v>
      </c>
      <c r="E663" s="74">
        <v>44128</v>
      </c>
      <c r="F663" s="49">
        <v>5087481</v>
      </c>
      <c r="G663" s="46" t="s">
        <v>39</v>
      </c>
      <c r="H663" s="46" t="s">
        <v>123</v>
      </c>
      <c r="I663" s="46" t="s">
        <v>144</v>
      </c>
      <c r="J663" s="46" t="s">
        <v>124</v>
      </c>
      <c r="K663" s="46" t="s">
        <v>51</v>
      </c>
      <c r="L663" s="46" t="str">
        <f t="shared" si="90"/>
        <v>AXOR4843</v>
      </c>
      <c r="M663" s="46" t="str">
        <f t="shared" si="91"/>
        <v>BTP</v>
      </c>
      <c r="N663" s="46" t="str">
        <f t="shared" si="92"/>
        <v>12 RODA</v>
      </c>
      <c r="O663" s="47">
        <v>0.68841435185185185</v>
      </c>
      <c r="P663" s="48">
        <v>44128.688414351855</v>
      </c>
      <c r="Q663" s="50">
        <v>52840</v>
      </c>
      <c r="R663" s="50">
        <v>19360</v>
      </c>
      <c r="S663" s="72">
        <f t="shared" si="93"/>
        <v>33.479999999999997</v>
      </c>
      <c r="T663" s="49" t="s">
        <v>27</v>
      </c>
      <c r="U663" s="49" t="s">
        <v>28</v>
      </c>
      <c r="V663" s="46" t="s">
        <v>47</v>
      </c>
      <c r="W663" s="46" t="s">
        <v>52</v>
      </c>
      <c r="X663" s="46" t="str">
        <f>IFERROR(VLOOKUP(W663,#REF!,38,FALSE),"")</f>
        <v/>
      </c>
      <c r="Z663" s="46" t="str">
        <f t="shared" si="94"/>
        <v>Yudianto44128</v>
      </c>
      <c r="AA663" s="46" t="str">
        <f t="shared" si="95"/>
        <v>BMJ 04844128SELATANDAY</v>
      </c>
      <c r="AB663" s="46" t="str">
        <f t="shared" si="96"/>
        <v>Yudianto44128SELATANDAY</v>
      </c>
      <c r="AC663" s="46" t="str">
        <f t="shared" si="97"/>
        <v>BMJ 04844128DAY</v>
      </c>
      <c r="AD663" s="46" t="str">
        <f t="shared" si="98"/>
        <v>Yudianto44128DAY</v>
      </c>
    </row>
    <row r="664" spans="1:30" x14ac:dyDescent="0.3">
      <c r="A664" s="46">
        <v>1</v>
      </c>
      <c r="B664" s="46" t="s">
        <v>147</v>
      </c>
      <c r="C664" s="110">
        <v>44128</v>
      </c>
      <c r="D664" s="49" t="s">
        <v>20</v>
      </c>
      <c r="E664" s="74">
        <v>44128</v>
      </c>
      <c r="F664" s="49">
        <v>5087560</v>
      </c>
      <c r="G664" s="46" t="s">
        <v>21</v>
      </c>
      <c r="H664" s="46" t="s">
        <v>22</v>
      </c>
      <c r="I664" s="46" t="s">
        <v>54</v>
      </c>
      <c r="J664" s="46" t="s">
        <v>49</v>
      </c>
      <c r="K664" s="46" t="s">
        <v>51</v>
      </c>
      <c r="L664" s="46" t="str">
        <f t="shared" si="90"/>
        <v>AXOR4843</v>
      </c>
      <c r="M664" s="46" t="str">
        <f t="shared" si="91"/>
        <v>BTP</v>
      </c>
      <c r="N664" s="46" t="str">
        <f t="shared" si="92"/>
        <v>12 RODA</v>
      </c>
      <c r="O664" s="47">
        <v>0.75993055555555555</v>
      </c>
      <c r="P664" s="48">
        <v>44128.759930555556</v>
      </c>
      <c r="Q664" s="50">
        <v>50680</v>
      </c>
      <c r="R664" s="50">
        <v>19360</v>
      </c>
      <c r="S664" s="72">
        <f t="shared" si="93"/>
        <v>31.32</v>
      </c>
      <c r="T664" s="49" t="s">
        <v>27</v>
      </c>
      <c r="U664" s="49" t="s">
        <v>28</v>
      </c>
      <c r="V664" s="46" t="s">
        <v>32</v>
      </c>
      <c r="W664" s="46" t="s">
        <v>52</v>
      </c>
      <c r="X664" s="46" t="str">
        <f>IFERROR(VLOOKUP(W664,#REF!,38,FALSE),"")</f>
        <v/>
      </c>
      <c r="Z664" s="46" t="str">
        <f t="shared" si="94"/>
        <v>Yudianto44128</v>
      </c>
      <c r="AA664" s="46" t="str">
        <f t="shared" si="95"/>
        <v>BMJ 04844128UTARADAY</v>
      </c>
      <c r="AB664" s="46" t="str">
        <f t="shared" si="96"/>
        <v>Yudianto44128UTARADAY</v>
      </c>
      <c r="AC664" s="46" t="str">
        <f t="shared" si="97"/>
        <v>BMJ 04844128DAY</v>
      </c>
      <c r="AD664" s="46" t="str">
        <f t="shared" si="98"/>
        <v>Yudianto44128DAY</v>
      </c>
    </row>
    <row r="665" spans="1:30" x14ac:dyDescent="0.3">
      <c r="A665" s="46">
        <v>1</v>
      </c>
      <c r="B665" s="46" t="s">
        <v>147</v>
      </c>
      <c r="C665" s="110">
        <v>44128</v>
      </c>
      <c r="D665" s="49" t="s">
        <v>20</v>
      </c>
      <c r="E665" s="74">
        <v>44128</v>
      </c>
      <c r="F665" s="49">
        <v>5087251</v>
      </c>
      <c r="G665" s="46" t="s">
        <v>39</v>
      </c>
      <c r="H665" s="46" t="s">
        <v>123</v>
      </c>
      <c r="I665" s="46" t="s">
        <v>144</v>
      </c>
      <c r="J665" s="46" t="s">
        <v>124</v>
      </c>
      <c r="K665" s="46" t="s">
        <v>61</v>
      </c>
      <c r="L665" s="46" t="str">
        <f t="shared" si="90"/>
        <v>AXOR4843</v>
      </c>
      <c r="M665" s="46" t="str">
        <f t="shared" si="91"/>
        <v>BTP</v>
      </c>
      <c r="N665" s="46" t="str">
        <f t="shared" si="92"/>
        <v>12 RODA</v>
      </c>
      <c r="O665" s="47">
        <v>0.50067129629629636</v>
      </c>
      <c r="P665" s="48">
        <v>44128.506053240744</v>
      </c>
      <c r="Q665" s="50">
        <v>52820</v>
      </c>
      <c r="R665" s="50">
        <v>19420</v>
      </c>
      <c r="S665" s="72">
        <f t="shared" si="93"/>
        <v>33.4</v>
      </c>
      <c r="T665" s="49" t="s">
        <v>27</v>
      </c>
      <c r="U665" s="49" t="s">
        <v>28</v>
      </c>
      <c r="V665" s="46" t="s">
        <v>44</v>
      </c>
      <c r="W665" s="46" t="s">
        <v>62</v>
      </c>
      <c r="X665" s="46" t="str">
        <f>IFERROR(VLOOKUP(W665,#REF!,38,FALSE),"")</f>
        <v/>
      </c>
      <c r="Z665" s="46" t="str">
        <f t="shared" si="94"/>
        <v>Agus Suwantono44128</v>
      </c>
      <c r="AA665" s="46" t="str">
        <f t="shared" si="95"/>
        <v>BMJ 05044128SELATANDAY</v>
      </c>
      <c r="AB665" s="46" t="str">
        <f t="shared" si="96"/>
        <v>Agus Suwantono44128SELATANDAY</v>
      </c>
      <c r="AC665" s="46" t="str">
        <f t="shared" si="97"/>
        <v>BMJ 05044128DAY</v>
      </c>
      <c r="AD665" s="46" t="str">
        <f t="shared" si="98"/>
        <v>Agus Suwantono44128DAY</v>
      </c>
    </row>
    <row r="666" spans="1:30" x14ac:dyDescent="0.3">
      <c r="A666" s="46">
        <v>1</v>
      </c>
      <c r="B666" s="46" t="s">
        <v>147</v>
      </c>
      <c r="C666" s="110">
        <v>44128</v>
      </c>
      <c r="D666" s="49" t="s">
        <v>20</v>
      </c>
      <c r="E666" s="74">
        <v>44128</v>
      </c>
      <c r="F666" s="49">
        <v>5087433</v>
      </c>
      <c r="G666" s="46" t="s">
        <v>39</v>
      </c>
      <c r="H666" s="46" t="s">
        <v>123</v>
      </c>
      <c r="I666" s="46" t="s">
        <v>144</v>
      </c>
      <c r="J666" s="46" t="s">
        <v>124</v>
      </c>
      <c r="K666" s="46" t="s">
        <v>61</v>
      </c>
      <c r="L666" s="46" t="str">
        <f t="shared" si="90"/>
        <v>AXOR4843</v>
      </c>
      <c r="M666" s="46" t="str">
        <f t="shared" si="91"/>
        <v>BTP</v>
      </c>
      <c r="N666" s="46" t="str">
        <f t="shared" si="92"/>
        <v>12 RODA</v>
      </c>
      <c r="O666" s="47">
        <v>0.64768518518518514</v>
      </c>
      <c r="P666" s="48">
        <v>44128.647685185184</v>
      </c>
      <c r="Q666" s="50">
        <v>53740</v>
      </c>
      <c r="R666" s="50">
        <v>19420</v>
      </c>
      <c r="S666" s="72">
        <f t="shared" si="93"/>
        <v>34.32</v>
      </c>
      <c r="T666" s="49" t="s">
        <v>27</v>
      </c>
      <c r="U666" s="49" t="s">
        <v>28</v>
      </c>
      <c r="V666" s="46" t="s">
        <v>44</v>
      </c>
      <c r="W666" s="46" t="s">
        <v>62</v>
      </c>
      <c r="X666" s="46" t="str">
        <f>IFERROR(VLOOKUP(W666,#REF!,38,FALSE),"")</f>
        <v/>
      </c>
      <c r="Z666" s="46" t="str">
        <f t="shared" si="94"/>
        <v>Agus Suwantono44128</v>
      </c>
      <c r="AA666" s="46" t="str">
        <f t="shared" si="95"/>
        <v>BMJ 05044128SELATANDAY</v>
      </c>
      <c r="AB666" s="46" t="str">
        <f t="shared" si="96"/>
        <v>Agus Suwantono44128SELATANDAY</v>
      </c>
      <c r="AC666" s="46" t="str">
        <f t="shared" si="97"/>
        <v>BMJ 05044128DAY</v>
      </c>
      <c r="AD666" s="46" t="str">
        <f t="shared" si="98"/>
        <v>Agus Suwantono44128DAY</v>
      </c>
    </row>
    <row r="667" spans="1:30" x14ac:dyDescent="0.3">
      <c r="A667" s="46">
        <v>1</v>
      </c>
      <c r="B667" s="46" t="s">
        <v>147</v>
      </c>
      <c r="C667" s="110">
        <v>44128</v>
      </c>
      <c r="D667" s="49" t="s">
        <v>20</v>
      </c>
      <c r="E667" s="74">
        <v>44128</v>
      </c>
      <c r="F667" s="49">
        <v>5087535</v>
      </c>
      <c r="G667" s="46" t="s">
        <v>21</v>
      </c>
      <c r="H667" s="46" t="s">
        <v>22</v>
      </c>
      <c r="I667" s="46" t="s">
        <v>48</v>
      </c>
      <c r="J667" s="46" t="s">
        <v>49</v>
      </c>
      <c r="K667" s="46" t="s">
        <v>61</v>
      </c>
      <c r="L667" s="46" t="str">
        <f t="shared" si="90"/>
        <v>AXOR4843</v>
      </c>
      <c r="M667" s="46" t="str">
        <f t="shared" si="91"/>
        <v>BTP</v>
      </c>
      <c r="N667" s="46" t="str">
        <f t="shared" si="92"/>
        <v>12 RODA</v>
      </c>
      <c r="O667" s="47">
        <v>0.72243055555555558</v>
      </c>
      <c r="P667" s="48">
        <v>44128.722430555557</v>
      </c>
      <c r="Q667" s="50">
        <v>49860</v>
      </c>
      <c r="R667" s="50">
        <v>19420</v>
      </c>
      <c r="S667" s="72">
        <f t="shared" si="93"/>
        <v>30.44</v>
      </c>
      <c r="T667" s="49" t="s">
        <v>27</v>
      </c>
      <c r="U667" s="49" t="s">
        <v>28</v>
      </c>
      <c r="V667" s="46" t="s">
        <v>127</v>
      </c>
      <c r="W667" s="46" t="s">
        <v>62</v>
      </c>
      <c r="X667" s="46" t="str">
        <f>IFERROR(VLOOKUP(W667,#REF!,38,FALSE),"")</f>
        <v/>
      </c>
      <c r="Z667" s="46" t="str">
        <f t="shared" si="94"/>
        <v>Agus Suwantono44128</v>
      </c>
      <c r="AA667" s="46" t="str">
        <f t="shared" si="95"/>
        <v>BMJ 05044128UTARADAY</v>
      </c>
      <c r="AB667" s="46" t="str">
        <f t="shared" si="96"/>
        <v>Agus Suwantono44128UTARADAY</v>
      </c>
      <c r="AC667" s="46" t="str">
        <f t="shared" si="97"/>
        <v>BMJ 05044128DAY</v>
      </c>
      <c r="AD667" s="46" t="str">
        <f t="shared" si="98"/>
        <v>Agus Suwantono44128DAY</v>
      </c>
    </row>
    <row r="668" spans="1:30" x14ac:dyDescent="0.3">
      <c r="A668" s="46">
        <v>1</v>
      </c>
      <c r="B668" s="46" t="s">
        <v>147</v>
      </c>
      <c r="C668" s="110">
        <v>44128</v>
      </c>
      <c r="D668" s="49" t="s">
        <v>20</v>
      </c>
      <c r="E668" s="74">
        <v>44128</v>
      </c>
      <c r="F668" s="49">
        <v>5087052</v>
      </c>
      <c r="G668" s="46" t="s">
        <v>21</v>
      </c>
      <c r="H668" s="46" t="s">
        <v>22</v>
      </c>
      <c r="I668" s="46" t="s">
        <v>48</v>
      </c>
      <c r="J668" s="46" t="s">
        <v>49</v>
      </c>
      <c r="K668" s="46" t="s">
        <v>64</v>
      </c>
      <c r="L668" s="46" t="str">
        <f t="shared" si="90"/>
        <v>AXOR4843</v>
      </c>
      <c r="M668" s="46" t="str">
        <f t="shared" si="91"/>
        <v>BTP</v>
      </c>
      <c r="N668" s="46" t="str">
        <f t="shared" si="92"/>
        <v>12 RODA</v>
      </c>
      <c r="O668" s="47">
        <v>0.34854166666666669</v>
      </c>
      <c r="P668" s="48">
        <v>44128.363680555558</v>
      </c>
      <c r="Q668" s="50">
        <v>50080</v>
      </c>
      <c r="R668" s="50">
        <v>19320</v>
      </c>
      <c r="S668" s="72">
        <f t="shared" si="93"/>
        <v>30.76</v>
      </c>
      <c r="T668" s="49" t="s">
        <v>27</v>
      </c>
      <c r="U668" s="49" t="s">
        <v>28</v>
      </c>
      <c r="V668" s="46" t="s">
        <v>50</v>
      </c>
      <c r="W668" s="46" t="s">
        <v>65</v>
      </c>
      <c r="X668" s="46" t="str">
        <f>IFERROR(VLOOKUP(W668,#REF!,38,FALSE),"")</f>
        <v/>
      </c>
      <c r="Z668" s="46" t="str">
        <f t="shared" si="94"/>
        <v>Teguh Sugeng44128</v>
      </c>
      <c r="AA668" s="46" t="str">
        <f t="shared" si="95"/>
        <v>BMJ 05244128UTARADAY</v>
      </c>
      <c r="AB668" s="46" t="str">
        <f t="shared" si="96"/>
        <v>Teguh Sugeng44128UTARADAY</v>
      </c>
      <c r="AC668" s="46" t="str">
        <f t="shared" si="97"/>
        <v>BMJ 05244128DAY</v>
      </c>
      <c r="AD668" s="46" t="str">
        <f t="shared" si="98"/>
        <v>Teguh Sugeng44128DAY</v>
      </c>
    </row>
    <row r="669" spans="1:30" x14ac:dyDescent="0.3">
      <c r="A669" s="46">
        <v>1</v>
      </c>
      <c r="B669" s="46" t="s">
        <v>147</v>
      </c>
      <c r="C669" s="110">
        <v>44128</v>
      </c>
      <c r="D669" s="49" t="s">
        <v>20</v>
      </c>
      <c r="E669" s="74">
        <v>44128</v>
      </c>
      <c r="F669" s="49">
        <v>5087143</v>
      </c>
      <c r="G669" s="46" t="s">
        <v>21</v>
      </c>
      <c r="H669" s="46" t="s">
        <v>68</v>
      </c>
      <c r="I669" s="46" t="s">
        <v>54</v>
      </c>
      <c r="J669" s="46" t="s">
        <v>57</v>
      </c>
      <c r="K669" s="46" t="s">
        <v>64</v>
      </c>
      <c r="L669" s="46" t="str">
        <f t="shared" si="90"/>
        <v>AXOR4843</v>
      </c>
      <c r="M669" s="46" t="str">
        <f t="shared" si="91"/>
        <v>BTP</v>
      </c>
      <c r="N669" s="46" t="str">
        <f t="shared" si="92"/>
        <v>12 RODA</v>
      </c>
      <c r="O669" s="47">
        <v>0.41976851851851849</v>
      </c>
      <c r="P669" s="48">
        <v>44128.419768518521</v>
      </c>
      <c r="Q669" s="50">
        <v>49600</v>
      </c>
      <c r="R669" s="50">
        <v>19320</v>
      </c>
      <c r="S669" s="72">
        <f t="shared" si="93"/>
        <v>30.28</v>
      </c>
      <c r="T669" s="49" t="s">
        <v>27</v>
      </c>
      <c r="U669" s="49" t="s">
        <v>28</v>
      </c>
      <c r="V669" s="46" t="s">
        <v>32</v>
      </c>
      <c r="W669" s="46" t="s">
        <v>65</v>
      </c>
      <c r="X669" s="46" t="str">
        <f>IFERROR(VLOOKUP(W669,#REF!,38,FALSE),"")</f>
        <v/>
      </c>
      <c r="Z669" s="46" t="str">
        <f t="shared" si="94"/>
        <v>Teguh Sugeng44128</v>
      </c>
      <c r="AA669" s="46" t="str">
        <f t="shared" si="95"/>
        <v>BMJ 05244128UTARADAY</v>
      </c>
      <c r="AB669" s="46" t="str">
        <f t="shared" si="96"/>
        <v>Teguh Sugeng44128UTARADAY</v>
      </c>
      <c r="AC669" s="46" t="str">
        <f t="shared" si="97"/>
        <v>BMJ 05244128DAY</v>
      </c>
      <c r="AD669" s="46" t="str">
        <f t="shared" si="98"/>
        <v>Teguh Sugeng44128DAY</v>
      </c>
    </row>
    <row r="670" spans="1:30" x14ac:dyDescent="0.3">
      <c r="A670" s="46">
        <v>1</v>
      </c>
      <c r="B670" s="46" t="s">
        <v>147</v>
      </c>
      <c r="C670" s="110">
        <v>44128</v>
      </c>
      <c r="D670" s="49" t="s">
        <v>20</v>
      </c>
      <c r="E670" s="74">
        <v>44128</v>
      </c>
      <c r="F670" s="49">
        <v>5087224</v>
      </c>
      <c r="G670" s="46" t="s">
        <v>21</v>
      </c>
      <c r="H670" s="46" t="s">
        <v>68</v>
      </c>
      <c r="I670" s="46" t="s">
        <v>54</v>
      </c>
      <c r="J670" s="46" t="s">
        <v>57</v>
      </c>
      <c r="K670" s="46" t="s">
        <v>64</v>
      </c>
      <c r="L670" s="46" t="str">
        <f t="shared" si="90"/>
        <v>AXOR4843</v>
      </c>
      <c r="M670" s="46" t="str">
        <f t="shared" si="91"/>
        <v>BTP</v>
      </c>
      <c r="N670" s="46" t="str">
        <f t="shared" si="92"/>
        <v>12 RODA</v>
      </c>
      <c r="O670" s="47">
        <v>0.48172453703703705</v>
      </c>
      <c r="P670" s="48">
        <v>44128.481724537036</v>
      </c>
      <c r="Q670" s="50">
        <v>49100</v>
      </c>
      <c r="R670" s="50">
        <v>19320</v>
      </c>
      <c r="S670" s="72">
        <f t="shared" si="93"/>
        <v>29.78</v>
      </c>
      <c r="T670" s="49" t="s">
        <v>27</v>
      </c>
      <c r="U670" s="49" t="s">
        <v>28</v>
      </c>
      <c r="V670" s="46" t="s">
        <v>32</v>
      </c>
      <c r="W670" s="46" t="s">
        <v>65</v>
      </c>
      <c r="X670" s="46" t="str">
        <f>IFERROR(VLOOKUP(W670,#REF!,38,FALSE),"")</f>
        <v/>
      </c>
      <c r="Z670" s="46" t="str">
        <f t="shared" si="94"/>
        <v>Teguh Sugeng44128</v>
      </c>
      <c r="AA670" s="46" t="str">
        <f t="shared" si="95"/>
        <v>BMJ 05244128UTARADAY</v>
      </c>
      <c r="AB670" s="46" t="str">
        <f t="shared" si="96"/>
        <v>Teguh Sugeng44128UTARADAY</v>
      </c>
      <c r="AC670" s="46" t="str">
        <f t="shared" si="97"/>
        <v>BMJ 05244128DAY</v>
      </c>
      <c r="AD670" s="46" t="str">
        <f t="shared" si="98"/>
        <v>Teguh Sugeng44128DAY</v>
      </c>
    </row>
    <row r="671" spans="1:30" x14ac:dyDescent="0.3">
      <c r="A671" s="46">
        <v>1</v>
      </c>
      <c r="B671" s="46" t="s">
        <v>147</v>
      </c>
      <c r="C671" s="110">
        <v>44128</v>
      </c>
      <c r="D671" s="49" t="s">
        <v>20</v>
      </c>
      <c r="E671" s="74">
        <v>44128</v>
      </c>
      <c r="F671" s="49">
        <v>5087316</v>
      </c>
      <c r="G671" s="46" t="s">
        <v>21</v>
      </c>
      <c r="H671" s="46" t="s">
        <v>68</v>
      </c>
      <c r="I671" s="46" t="s">
        <v>54</v>
      </c>
      <c r="J671" s="46" t="s">
        <v>57</v>
      </c>
      <c r="K671" s="46" t="s">
        <v>64</v>
      </c>
      <c r="L671" s="46" t="str">
        <f t="shared" si="90"/>
        <v>AXOR4843</v>
      </c>
      <c r="M671" s="46" t="str">
        <f t="shared" si="91"/>
        <v>BTP</v>
      </c>
      <c r="N671" s="46" t="str">
        <f t="shared" si="92"/>
        <v>12 RODA</v>
      </c>
      <c r="O671" s="47">
        <v>0.55479166666666668</v>
      </c>
      <c r="P671" s="48">
        <v>44128.554791666669</v>
      </c>
      <c r="Q671" s="50">
        <v>48800</v>
      </c>
      <c r="R671" s="50">
        <v>19320</v>
      </c>
      <c r="S671" s="72">
        <f t="shared" si="93"/>
        <v>29.48</v>
      </c>
      <c r="T671" s="49" t="s">
        <v>27</v>
      </c>
      <c r="U671" s="49" t="s">
        <v>28</v>
      </c>
      <c r="V671" s="46" t="s">
        <v>58</v>
      </c>
      <c r="W671" s="46" t="s">
        <v>65</v>
      </c>
      <c r="X671" s="46" t="str">
        <f>IFERROR(VLOOKUP(W671,#REF!,38,FALSE),"")</f>
        <v/>
      </c>
      <c r="Z671" s="46" t="str">
        <f t="shared" si="94"/>
        <v>Teguh Sugeng44128</v>
      </c>
      <c r="AA671" s="46" t="str">
        <f t="shared" si="95"/>
        <v>BMJ 05244128UTARADAY</v>
      </c>
      <c r="AB671" s="46" t="str">
        <f t="shared" si="96"/>
        <v>Teguh Sugeng44128UTARADAY</v>
      </c>
      <c r="AC671" s="46" t="str">
        <f t="shared" si="97"/>
        <v>BMJ 05244128DAY</v>
      </c>
      <c r="AD671" s="46" t="str">
        <f t="shared" si="98"/>
        <v>Teguh Sugeng44128DAY</v>
      </c>
    </row>
    <row r="672" spans="1:30" x14ac:dyDescent="0.3">
      <c r="A672" s="46">
        <v>1</v>
      </c>
      <c r="B672" s="46" t="s">
        <v>147</v>
      </c>
      <c r="C672" s="110">
        <v>44128</v>
      </c>
      <c r="D672" s="49" t="s">
        <v>20</v>
      </c>
      <c r="E672" s="74">
        <v>44128</v>
      </c>
      <c r="F672" s="49">
        <v>5087401</v>
      </c>
      <c r="G672" s="46" t="s">
        <v>21</v>
      </c>
      <c r="H672" s="46" t="s">
        <v>53</v>
      </c>
      <c r="I672" s="46" t="s">
        <v>54</v>
      </c>
      <c r="J672" s="46" t="s">
        <v>49</v>
      </c>
      <c r="K672" s="46" t="s">
        <v>64</v>
      </c>
      <c r="L672" s="46" t="str">
        <f t="shared" si="90"/>
        <v>AXOR4843</v>
      </c>
      <c r="M672" s="46" t="str">
        <f t="shared" si="91"/>
        <v>BTP</v>
      </c>
      <c r="N672" s="46" t="str">
        <f t="shared" si="92"/>
        <v>12 RODA</v>
      </c>
      <c r="O672" s="47">
        <v>0.62180555555555561</v>
      </c>
      <c r="P672" s="48">
        <v>44128.621805555558</v>
      </c>
      <c r="Q672" s="50">
        <v>49440</v>
      </c>
      <c r="R672" s="50">
        <v>19320</v>
      </c>
      <c r="S672" s="72">
        <f t="shared" si="93"/>
        <v>30.12</v>
      </c>
      <c r="T672" s="49" t="s">
        <v>27</v>
      </c>
      <c r="U672" s="49" t="s">
        <v>28</v>
      </c>
      <c r="V672" s="46" t="s">
        <v>56</v>
      </c>
      <c r="W672" s="46" t="s">
        <v>65</v>
      </c>
      <c r="X672" s="46" t="str">
        <f>IFERROR(VLOOKUP(W672,#REF!,38,FALSE),"")</f>
        <v/>
      </c>
      <c r="Z672" s="46" t="str">
        <f t="shared" si="94"/>
        <v>Teguh Sugeng44128</v>
      </c>
      <c r="AA672" s="46" t="str">
        <f t="shared" si="95"/>
        <v>BMJ 05244128UTARADAY</v>
      </c>
      <c r="AB672" s="46" t="str">
        <f t="shared" si="96"/>
        <v>Teguh Sugeng44128UTARADAY</v>
      </c>
      <c r="AC672" s="46" t="str">
        <f t="shared" si="97"/>
        <v>BMJ 05244128DAY</v>
      </c>
      <c r="AD672" s="46" t="str">
        <f t="shared" si="98"/>
        <v>Teguh Sugeng44128DAY</v>
      </c>
    </row>
    <row r="673" spans="1:30" x14ac:dyDescent="0.3">
      <c r="A673" s="46">
        <v>1</v>
      </c>
      <c r="B673" s="46" t="s">
        <v>147</v>
      </c>
      <c r="C673" s="110">
        <v>44128</v>
      </c>
      <c r="D673" s="49" t="s">
        <v>20</v>
      </c>
      <c r="E673" s="74">
        <v>44128</v>
      </c>
      <c r="F673" s="49">
        <v>5087497</v>
      </c>
      <c r="G673" s="46" t="s">
        <v>21</v>
      </c>
      <c r="H673" s="46" t="s">
        <v>22</v>
      </c>
      <c r="I673" s="46" t="s">
        <v>54</v>
      </c>
      <c r="J673" s="46" t="s">
        <v>49</v>
      </c>
      <c r="K673" s="46" t="s">
        <v>64</v>
      </c>
      <c r="L673" s="46" t="str">
        <f t="shared" si="90"/>
        <v>AXOR4843</v>
      </c>
      <c r="M673" s="46" t="str">
        <f t="shared" si="91"/>
        <v>BTP</v>
      </c>
      <c r="N673" s="46" t="str">
        <f t="shared" si="92"/>
        <v>12 RODA</v>
      </c>
      <c r="O673" s="47">
        <v>0.70303240740740736</v>
      </c>
      <c r="P673" s="48">
        <v>44128.703032407408</v>
      </c>
      <c r="Q673" s="50">
        <v>50340</v>
      </c>
      <c r="R673" s="50">
        <v>19320</v>
      </c>
      <c r="S673" s="72">
        <f t="shared" si="93"/>
        <v>31.02</v>
      </c>
      <c r="T673" s="49" t="s">
        <v>27</v>
      </c>
      <c r="U673" s="49" t="s">
        <v>28</v>
      </c>
      <c r="V673" s="46" t="s">
        <v>32</v>
      </c>
      <c r="W673" s="46" t="s">
        <v>65</v>
      </c>
      <c r="X673" s="46" t="str">
        <f>IFERROR(VLOOKUP(W673,#REF!,38,FALSE),"")</f>
        <v/>
      </c>
      <c r="Z673" s="46" t="str">
        <f t="shared" si="94"/>
        <v>Teguh Sugeng44128</v>
      </c>
      <c r="AA673" s="46" t="str">
        <f t="shared" si="95"/>
        <v>BMJ 05244128UTARADAY</v>
      </c>
      <c r="AB673" s="46" t="str">
        <f t="shared" si="96"/>
        <v>Teguh Sugeng44128UTARADAY</v>
      </c>
      <c r="AC673" s="46" t="str">
        <f t="shared" si="97"/>
        <v>BMJ 05244128DAY</v>
      </c>
      <c r="AD673" s="46" t="str">
        <f t="shared" si="98"/>
        <v>Teguh Sugeng44128DAY</v>
      </c>
    </row>
    <row r="674" spans="1:30" x14ac:dyDescent="0.3">
      <c r="A674" s="46">
        <v>1</v>
      </c>
      <c r="B674" s="46" t="s">
        <v>147</v>
      </c>
      <c r="C674" s="110">
        <v>44128</v>
      </c>
      <c r="D674" s="49" t="s">
        <v>20</v>
      </c>
      <c r="E674" s="74">
        <v>44128</v>
      </c>
      <c r="F674" s="49">
        <v>5087151</v>
      </c>
      <c r="G674" s="46" t="s">
        <v>21</v>
      </c>
      <c r="H674" s="46" t="s">
        <v>22</v>
      </c>
      <c r="I674" s="46" t="s">
        <v>48</v>
      </c>
      <c r="J674" s="46" t="s">
        <v>49</v>
      </c>
      <c r="K674" s="46" t="s">
        <v>66</v>
      </c>
      <c r="L674" s="46" t="str">
        <f t="shared" si="90"/>
        <v>FM260JD</v>
      </c>
      <c r="M674" s="46" t="str">
        <f t="shared" si="91"/>
        <v>SS</v>
      </c>
      <c r="N674" s="46" t="str">
        <f t="shared" si="92"/>
        <v>10 RODA</v>
      </c>
      <c r="O674" s="47">
        <v>0.42305555555555552</v>
      </c>
      <c r="P674" s="48">
        <v>44128.423055555555</v>
      </c>
      <c r="Q674" s="50">
        <v>37080</v>
      </c>
      <c r="R674" s="50">
        <v>14480</v>
      </c>
      <c r="S674" s="72">
        <f t="shared" si="93"/>
        <v>22.6</v>
      </c>
      <c r="T674" s="49" t="s">
        <v>27</v>
      </c>
      <c r="U674" s="49" t="s">
        <v>28</v>
      </c>
      <c r="V674" s="46" t="s">
        <v>70</v>
      </c>
      <c r="W674" s="46" t="s">
        <v>67</v>
      </c>
      <c r="X674" s="46" t="str">
        <f>IFERROR(VLOOKUP(W674,#REF!,38,FALSE),"")</f>
        <v/>
      </c>
      <c r="Z674" s="46" t="str">
        <f t="shared" si="94"/>
        <v>Samsudin44128</v>
      </c>
      <c r="AA674" s="46" t="str">
        <f t="shared" si="95"/>
        <v>BMJ 05344128UTARADAY</v>
      </c>
      <c r="AB674" s="46" t="str">
        <f t="shared" si="96"/>
        <v>Samsudin44128UTARADAY</v>
      </c>
      <c r="AC674" s="46" t="str">
        <f t="shared" si="97"/>
        <v>BMJ 05344128DAY</v>
      </c>
      <c r="AD674" s="46" t="str">
        <f t="shared" si="98"/>
        <v>Samsudin44128DAY</v>
      </c>
    </row>
    <row r="675" spans="1:30" x14ac:dyDescent="0.3">
      <c r="A675" s="46">
        <v>1</v>
      </c>
      <c r="B675" s="46" t="s">
        <v>147</v>
      </c>
      <c r="C675" s="110">
        <v>44128</v>
      </c>
      <c r="D675" s="49" t="s">
        <v>20</v>
      </c>
      <c r="E675" s="74">
        <v>44128</v>
      </c>
      <c r="F675" s="49">
        <v>5087216</v>
      </c>
      <c r="G675" s="46" t="s">
        <v>21</v>
      </c>
      <c r="H675" s="46" t="s">
        <v>22</v>
      </c>
      <c r="I675" s="46" t="s">
        <v>48</v>
      </c>
      <c r="J675" s="46" t="s">
        <v>49</v>
      </c>
      <c r="K675" s="46" t="s">
        <v>66</v>
      </c>
      <c r="L675" s="46" t="str">
        <f t="shared" si="90"/>
        <v>FM260JD</v>
      </c>
      <c r="M675" s="46" t="str">
        <f t="shared" si="91"/>
        <v>SS</v>
      </c>
      <c r="N675" s="46" t="str">
        <f t="shared" si="92"/>
        <v>10 RODA</v>
      </c>
      <c r="O675" s="47">
        <v>0.47344907407407405</v>
      </c>
      <c r="P675" s="48">
        <v>44128.473449074074</v>
      </c>
      <c r="Q675" s="50">
        <v>36020</v>
      </c>
      <c r="R675" s="50">
        <v>14480</v>
      </c>
      <c r="S675" s="72">
        <f t="shared" si="93"/>
        <v>21.54</v>
      </c>
      <c r="T675" s="49" t="s">
        <v>27</v>
      </c>
      <c r="U675" s="49" t="s">
        <v>28</v>
      </c>
      <c r="V675" s="46" t="s">
        <v>50</v>
      </c>
      <c r="W675" s="46" t="s">
        <v>67</v>
      </c>
      <c r="X675" s="46" t="str">
        <f>IFERROR(VLOOKUP(W675,#REF!,38,FALSE),"")</f>
        <v/>
      </c>
      <c r="Z675" s="46" t="str">
        <f t="shared" si="94"/>
        <v>Samsudin44128</v>
      </c>
      <c r="AA675" s="46" t="str">
        <f t="shared" si="95"/>
        <v>BMJ 05344128UTARADAY</v>
      </c>
      <c r="AB675" s="46" t="str">
        <f t="shared" si="96"/>
        <v>Samsudin44128UTARADAY</v>
      </c>
      <c r="AC675" s="46" t="str">
        <f t="shared" si="97"/>
        <v>BMJ 05344128DAY</v>
      </c>
      <c r="AD675" s="46" t="str">
        <f t="shared" si="98"/>
        <v>Samsudin44128DAY</v>
      </c>
    </row>
    <row r="676" spans="1:30" x14ac:dyDescent="0.3">
      <c r="A676" s="46">
        <v>1</v>
      </c>
      <c r="B676" s="46" t="s">
        <v>147</v>
      </c>
      <c r="C676" s="110">
        <v>44128</v>
      </c>
      <c r="D676" s="49" t="s">
        <v>20</v>
      </c>
      <c r="E676" s="74">
        <v>44128</v>
      </c>
      <c r="F676" s="49">
        <v>5087302</v>
      </c>
      <c r="G676" s="46" t="s">
        <v>21</v>
      </c>
      <c r="H676" s="46" t="s">
        <v>22</v>
      </c>
      <c r="I676" s="46" t="s">
        <v>48</v>
      </c>
      <c r="J676" s="46" t="s">
        <v>49</v>
      </c>
      <c r="K676" s="46" t="s">
        <v>66</v>
      </c>
      <c r="L676" s="46" t="str">
        <f t="shared" si="90"/>
        <v>FM260JD</v>
      </c>
      <c r="M676" s="46" t="str">
        <f t="shared" si="91"/>
        <v>SS</v>
      </c>
      <c r="N676" s="46" t="str">
        <f t="shared" si="92"/>
        <v>10 RODA</v>
      </c>
      <c r="O676" s="47">
        <v>0.54712962962962963</v>
      </c>
      <c r="P676" s="48">
        <v>44128.547129629631</v>
      </c>
      <c r="Q676" s="50">
        <v>38560</v>
      </c>
      <c r="R676" s="50">
        <v>14480</v>
      </c>
      <c r="S676" s="72">
        <f t="shared" si="93"/>
        <v>24.08</v>
      </c>
      <c r="T676" s="49" t="s">
        <v>27</v>
      </c>
      <c r="U676" s="49" t="s">
        <v>28</v>
      </c>
      <c r="V676" s="46" t="s">
        <v>127</v>
      </c>
      <c r="W676" s="46" t="s">
        <v>67</v>
      </c>
      <c r="X676" s="46" t="str">
        <f>IFERROR(VLOOKUP(W676,#REF!,38,FALSE),"")</f>
        <v/>
      </c>
      <c r="Z676" s="46" t="str">
        <f t="shared" si="94"/>
        <v>Samsudin44128</v>
      </c>
      <c r="AA676" s="46" t="str">
        <f t="shared" si="95"/>
        <v>BMJ 05344128UTARADAY</v>
      </c>
      <c r="AB676" s="46" t="str">
        <f t="shared" si="96"/>
        <v>Samsudin44128UTARADAY</v>
      </c>
      <c r="AC676" s="46" t="str">
        <f t="shared" si="97"/>
        <v>BMJ 05344128DAY</v>
      </c>
      <c r="AD676" s="46" t="str">
        <f t="shared" si="98"/>
        <v>Samsudin44128DAY</v>
      </c>
    </row>
    <row r="677" spans="1:30" x14ac:dyDescent="0.3">
      <c r="A677" s="46">
        <v>1</v>
      </c>
      <c r="B677" s="46" t="s">
        <v>147</v>
      </c>
      <c r="C677" s="110">
        <v>44128</v>
      </c>
      <c r="D677" s="49" t="s">
        <v>20</v>
      </c>
      <c r="E677" s="74">
        <v>44128</v>
      </c>
      <c r="F677" s="49">
        <v>5087379</v>
      </c>
      <c r="G677" s="46" t="s">
        <v>21</v>
      </c>
      <c r="H677" s="46" t="s">
        <v>22</v>
      </c>
      <c r="I677" s="46" t="s">
        <v>54</v>
      </c>
      <c r="J677" s="46" t="s">
        <v>49</v>
      </c>
      <c r="K677" s="46" t="s">
        <v>66</v>
      </c>
      <c r="L677" s="46" t="str">
        <f t="shared" si="90"/>
        <v>FM260JD</v>
      </c>
      <c r="M677" s="46" t="str">
        <f t="shared" si="91"/>
        <v>SS</v>
      </c>
      <c r="N677" s="46" t="str">
        <f t="shared" si="92"/>
        <v>10 RODA</v>
      </c>
      <c r="O677" s="47">
        <v>0.60769675925925926</v>
      </c>
      <c r="P677" s="48">
        <v>44128.60769675926</v>
      </c>
      <c r="Q677" s="50">
        <v>37240</v>
      </c>
      <c r="R677" s="50">
        <v>14480</v>
      </c>
      <c r="S677" s="72">
        <f t="shared" si="93"/>
        <v>22.76</v>
      </c>
      <c r="T677" s="49" t="s">
        <v>27</v>
      </c>
      <c r="U677" s="49" t="s">
        <v>28</v>
      </c>
      <c r="V677" s="46" t="s">
        <v>63</v>
      </c>
      <c r="W677" s="46" t="s">
        <v>67</v>
      </c>
      <c r="X677" s="46" t="str">
        <f>IFERROR(VLOOKUP(W677,#REF!,38,FALSE),"")</f>
        <v/>
      </c>
      <c r="Z677" s="46" t="str">
        <f t="shared" si="94"/>
        <v>Samsudin44128</v>
      </c>
      <c r="AA677" s="46" t="str">
        <f t="shared" si="95"/>
        <v>BMJ 05344128UTARADAY</v>
      </c>
      <c r="AB677" s="46" t="str">
        <f t="shared" si="96"/>
        <v>Samsudin44128UTARADAY</v>
      </c>
      <c r="AC677" s="46" t="str">
        <f t="shared" si="97"/>
        <v>BMJ 05344128DAY</v>
      </c>
      <c r="AD677" s="46" t="str">
        <f t="shared" si="98"/>
        <v>Samsudin44128DAY</v>
      </c>
    </row>
    <row r="678" spans="1:30" x14ac:dyDescent="0.3">
      <c r="A678" s="46">
        <v>1</v>
      </c>
      <c r="B678" s="46" t="s">
        <v>147</v>
      </c>
      <c r="C678" s="110">
        <v>44128</v>
      </c>
      <c r="D678" s="49" t="s">
        <v>20</v>
      </c>
      <c r="E678" s="74">
        <v>44128</v>
      </c>
      <c r="F678" s="49">
        <v>5087488</v>
      </c>
      <c r="G678" s="46" t="s">
        <v>21</v>
      </c>
      <c r="H678" s="46" t="s">
        <v>22</v>
      </c>
      <c r="I678" s="46" t="s">
        <v>48</v>
      </c>
      <c r="J678" s="46" t="s">
        <v>49</v>
      </c>
      <c r="K678" s="46" t="s">
        <v>66</v>
      </c>
      <c r="L678" s="46" t="str">
        <f t="shared" si="90"/>
        <v>FM260JD</v>
      </c>
      <c r="M678" s="46" t="str">
        <f t="shared" si="91"/>
        <v>SS</v>
      </c>
      <c r="N678" s="46" t="str">
        <f t="shared" si="92"/>
        <v>10 RODA</v>
      </c>
      <c r="O678" s="47">
        <v>0.69538194444444434</v>
      </c>
      <c r="P678" s="48">
        <v>44128.695381944446</v>
      </c>
      <c r="Q678" s="50">
        <v>37800</v>
      </c>
      <c r="R678" s="50">
        <v>14480</v>
      </c>
      <c r="S678" s="72">
        <f t="shared" si="93"/>
        <v>23.32</v>
      </c>
      <c r="T678" s="49" t="s">
        <v>27</v>
      </c>
      <c r="U678" s="49" t="s">
        <v>28</v>
      </c>
      <c r="V678" s="46" t="s">
        <v>59</v>
      </c>
      <c r="W678" s="46" t="s">
        <v>67</v>
      </c>
      <c r="X678" s="46" t="str">
        <f>IFERROR(VLOOKUP(W678,#REF!,38,FALSE),"")</f>
        <v/>
      </c>
      <c r="Z678" s="46" t="str">
        <f t="shared" si="94"/>
        <v>Samsudin44128</v>
      </c>
      <c r="AA678" s="46" t="str">
        <f t="shared" si="95"/>
        <v>BMJ 05344128UTARADAY</v>
      </c>
      <c r="AB678" s="46" t="str">
        <f t="shared" si="96"/>
        <v>Samsudin44128UTARADAY</v>
      </c>
      <c r="AC678" s="46" t="str">
        <f t="shared" si="97"/>
        <v>BMJ 05344128DAY</v>
      </c>
      <c r="AD678" s="46" t="str">
        <f t="shared" si="98"/>
        <v>Samsudin44128DAY</v>
      </c>
    </row>
    <row r="679" spans="1:30" x14ac:dyDescent="0.3">
      <c r="A679" s="46">
        <v>1</v>
      </c>
      <c r="B679" s="46" t="s">
        <v>147</v>
      </c>
      <c r="C679" s="110">
        <v>44128</v>
      </c>
      <c r="D679" s="49" t="s">
        <v>20</v>
      </c>
      <c r="E679" s="74">
        <v>44128</v>
      </c>
      <c r="F679" s="49">
        <v>5087051</v>
      </c>
      <c r="G679" s="46" t="s">
        <v>21</v>
      </c>
      <c r="H679" s="46" t="s">
        <v>22</v>
      </c>
      <c r="I679" s="46" t="s">
        <v>48</v>
      </c>
      <c r="J679" s="46" t="s">
        <v>49</v>
      </c>
      <c r="K679" s="46" t="s">
        <v>71</v>
      </c>
      <c r="L679" s="46" t="str">
        <f t="shared" si="90"/>
        <v>FM260JD</v>
      </c>
      <c r="M679" s="46" t="str">
        <f t="shared" si="91"/>
        <v>SS</v>
      </c>
      <c r="N679" s="46" t="str">
        <f t="shared" si="92"/>
        <v>10 RODA</v>
      </c>
      <c r="O679" s="47">
        <v>0.34814814814814815</v>
      </c>
      <c r="P679" s="48">
        <v>44128.352870370371</v>
      </c>
      <c r="Q679" s="50">
        <v>37420</v>
      </c>
      <c r="R679" s="50">
        <v>14540</v>
      </c>
      <c r="S679" s="72">
        <f t="shared" si="93"/>
        <v>22.88</v>
      </c>
      <c r="T679" s="49" t="s">
        <v>27</v>
      </c>
      <c r="U679" s="49" t="s">
        <v>28</v>
      </c>
      <c r="V679" s="46" t="s">
        <v>70</v>
      </c>
      <c r="W679" s="46" t="s">
        <v>72</v>
      </c>
      <c r="X679" s="46" t="str">
        <f>IFERROR(VLOOKUP(W679,#REF!,38,FALSE),"")</f>
        <v/>
      </c>
      <c r="Z679" s="46" t="str">
        <f t="shared" si="94"/>
        <v>Sulvadlan44128</v>
      </c>
      <c r="AA679" s="46" t="str">
        <f t="shared" si="95"/>
        <v>BMJ 05444128UTARADAY</v>
      </c>
      <c r="AB679" s="46" t="str">
        <f t="shared" si="96"/>
        <v>Sulvadlan44128UTARADAY</v>
      </c>
      <c r="AC679" s="46" t="str">
        <f t="shared" si="97"/>
        <v>BMJ 05444128DAY</v>
      </c>
      <c r="AD679" s="46" t="str">
        <f t="shared" si="98"/>
        <v>Sulvadlan44128DAY</v>
      </c>
    </row>
    <row r="680" spans="1:30" x14ac:dyDescent="0.3">
      <c r="A680" s="46">
        <v>1</v>
      </c>
      <c r="B680" s="46" t="s">
        <v>147</v>
      </c>
      <c r="C680" s="110">
        <v>44128</v>
      </c>
      <c r="D680" s="49" t="s">
        <v>20</v>
      </c>
      <c r="E680" s="74">
        <v>44128</v>
      </c>
      <c r="F680" s="49">
        <v>5087123</v>
      </c>
      <c r="G680" s="46" t="s">
        <v>21</v>
      </c>
      <c r="H680" s="46" t="s">
        <v>22</v>
      </c>
      <c r="I680" s="46" t="s">
        <v>48</v>
      </c>
      <c r="J680" s="46" t="s">
        <v>49</v>
      </c>
      <c r="K680" s="46" t="s">
        <v>71</v>
      </c>
      <c r="L680" s="46" t="str">
        <f t="shared" si="90"/>
        <v>FM260JD</v>
      </c>
      <c r="M680" s="46" t="str">
        <f t="shared" si="91"/>
        <v>SS</v>
      </c>
      <c r="N680" s="46" t="str">
        <f t="shared" si="92"/>
        <v>10 RODA</v>
      </c>
      <c r="O680" s="47">
        <v>0.40460648148148143</v>
      </c>
      <c r="P680" s="48">
        <v>44128.404606481483</v>
      </c>
      <c r="Q680" s="50">
        <v>37280</v>
      </c>
      <c r="R680" s="50">
        <v>14540</v>
      </c>
      <c r="S680" s="72">
        <f t="shared" si="93"/>
        <v>22.74</v>
      </c>
      <c r="T680" s="49" t="s">
        <v>27</v>
      </c>
      <c r="U680" s="49" t="s">
        <v>28</v>
      </c>
      <c r="V680" s="46" t="s">
        <v>50</v>
      </c>
      <c r="W680" s="46" t="s">
        <v>72</v>
      </c>
      <c r="X680" s="46" t="str">
        <f>IFERROR(VLOOKUP(W680,#REF!,38,FALSE),"")</f>
        <v/>
      </c>
      <c r="Z680" s="46" t="str">
        <f t="shared" si="94"/>
        <v>Sulvadlan44128</v>
      </c>
      <c r="AA680" s="46" t="str">
        <f t="shared" si="95"/>
        <v>BMJ 05444128UTARADAY</v>
      </c>
      <c r="AB680" s="46" t="str">
        <f t="shared" si="96"/>
        <v>Sulvadlan44128UTARADAY</v>
      </c>
      <c r="AC680" s="46" t="str">
        <f t="shared" si="97"/>
        <v>BMJ 05444128DAY</v>
      </c>
      <c r="AD680" s="46" t="str">
        <f t="shared" si="98"/>
        <v>Sulvadlan44128DAY</v>
      </c>
    </row>
    <row r="681" spans="1:30" x14ac:dyDescent="0.3">
      <c r="A681" s="46">
        <v>1</v>
      </c>
      <c r="B681" s="46" t="s">
        <v>147</v>
      </c>
      <c r="C681" s="110">
        <v>44128</v>
      </c>
      <c r="D681" s="49" t="s">
        <v>20</v>
      </c>
      <c r="E681" s="74">
        <v>44128</v>
      </c>
      <c r="F681" s="49">
        <v>5087204</v>
      </c>
      <c r="G681" s="46" t="s">
        <v>21</v>
      </c>
      <c r="H681" s="46" t="s">
        <v>22</v>
      </c>
      <c r="I681" s="46" t="s">
        <v>48</v>
      </c>
      <c r="J681" s="46" t="s">
        <v>49</v>
      </c>
      <c r="K681" s="46" t="s">
        <v>71</v>
      </c>
      <c r="L681" s="46" t="str">
        <f t="shared" si="90"/>
        <v>FM260JD</v>
      </c>
      <c r="M681" s="46" t="str">
        <f t="shared" si="91"/>
        <v>SS</v>
      </c>
      <c r="N681" s="46" t="str">
        <f t="shared" si="92"/>
        <v>10 RODA</v>
      </c>
      <c r="O681" s="47">
        <v>0.46317129629629633</v>
      </c>
      <c r="P681" s="48">
        <v>44128.463171296295</v>
      </c>
      <c r="Q681" s="50">
        <v>37320</v>
      </c>
      <c r="R681" s="50">
        <v>14540</v>
      </c>
      <c r="S681" s="72">
        <f t="shared" si="93"/>
        <v>22.78</v>
      </c>
      <c r="T681" s="49" t="s">
        <v>27</v>
      </c>
      <c r="U681" s="49" t="s">
        <v>28</v>
      </c>
      <c r="V681" s="46" t="s">
        <v>59</v>
      </c>
      <c r="W681" s="46" t="s">
        <v>72</v>
      </c>
      <c r="X681" s="46" t="str">
        <f>IFERROR(VLOOKUP(W681,#REF!,38,FALSE),"")</f>
        <v/>
      </c>
      <c r="Z681" s="46" t="str">
        <f t="shared" si="94"/>
        <v>Sulvadlan44128</v>
      </c>
      <c r="AA681" s="46" t="str">
        <f t="shared" si="95"/>
        <v>BMJ 05444128UTARADAY</v>
      </c>
      <c r="AB681" s="46" t="str">
        <f t="shared" si="96"/>
        <v>Sulvadlan44128UTARADAY</v>
      </c>
      <c r="AC681" s="46" t="str">
        <f t="shared" si="97"/>
        <v>BMJ 05444128DAY</v>
      </c>
      <c r="AD681" s="46" t="str">
        <f t="shared" si="98"/>
        <v>Sulvadlan44128DAY</v>
      </c>
    </row>
    <row r="682" spans="1:30" x14ac:dyDescent="0.3">
      <c r="A682" s="46">
        <v>1</v>
      </c>
      <c r="B682" s="46" t="s">
        <v>147</v>
      </c>
      <c r="C682" s="110">
        <v>44128</v>
      </c>
      <c r="D682" s="49" t="s">
        <v>20</v>
      </c>
      <c r="E682" s="74">
        <v>44128</v>
      </c>
      <c r="F682" s="49">
        <v>5087284</v>
      </c>
      <c r="G682" s="46" t="s">
        <v>21</v>
      </c>
      <c r="H682" s="46" t="s">
        <v>22</v>
      </c>
      <c r="I682" s="46" t="s">
        <v>48</v>
      </c>
      <c r="J682" s="46" t="s">
        <v>49</v>
      </c>
      <c r="K682" s="46" t="s">
        <v>71</v>
      </c>
      <c r="L682" s="46" t="str">
        <f t="shared" si="90"/>
        <v>FM260JD</v>
      </c>
      <c r="M682" s="46" t="str">
        <f t="shared" si="91"/>
        <v>SS</v>
      </c>
      <c r="N682" s="46" t="str">
        <f t="shared" si="92"/>
        <v>10 RODA</v>
      </c>
      <c r="O682" s="47">
        <v>0.52877314814814813</v>
      </c>
      <c r="P682" s="48">
        <v>44128.528773148151</v>
      </c>
      <c r="Q682" s="50">
        <v>37840</v>
      </c>
      <c r="R682" s="50">
        <v>14540</v>
      </c>
      <c r="S682" s="72">
        <f t="shared" si="93"/>
        <v>23.3</v>
      </c>
      <c r="T682" s="49" t="s">
        <v>27</v>
      </c>
      <c r="U682" s="49" t="s">
        <v>28</v>
      </c>
      <c r="V682" s="46" t="s">
        <v>59</v>
      </c>
      <c r="W682" s="46" t="s">
        <v>72</v>
      </c>
      <c r="X682" s="46" t="str">
        <f>IFERROR(VLOOKUP(W682,#REF!,38,FALSE),"")</f>
        <v/>
      </c>
      <c r="Z682" s="46" t="str">
        <f t="shared" si="94"/>
        <v>Sulvadlan44128</v>
      </c>
      <c r="AA682" s="46" t="str">
        <f t="shared" si="95"/>
        <v>BMJ 05444128UTARADAY</v>
      </c>
      <c r="AB682" s="46" t="str">
        <f t="shared" si="96"/>
        <v>Sulvadlan44128UTARADAY</v>
      </c>
      <c r="AC682" s="46" t="str">
        <f t="shared" si="97"/>
        <v>BMJ 05444128DAY</v>
      </c>
      <c r="AD682" s="46" t="str">
        <f t="shared" si="98"/>
        <v>Sulvadlan44128DAY</v>
      </c>
    </row>
    <row r="683" spans="1:30" x14ac:dyDescent="0.3">
      <c r="A683" s="46">
        <v>1</v>
      </c>
      <c r="B683" s="46" t="s">
        <v>147</v>
      </c>
      <c r="C683" s="110">
        <v>44128</v>
      </c>
      <c r="D683" s="49" t="s">
        <v>20</v>
      </c>
      <c r="E683" s="74">
        <v>44128</v>
      </c>
      <c r="F683" s="49">
        <v>5087383</v>
      </c>
      <c r="G683" s="46" t="s">
        <v>21</v>
      </c>
      <c r="H683" s="46" t="s">
        <v>22</v>
      </c>
      <c r="I683" s="46" t="s">
        <v>48</v>
      </c>
      <c r="J683" s="46" t="s">
        <v>49</v>
      </c>
      <c r="K683" s="46" t="s">
        <v>71</v>
      </c>
      <c r="L683" s="46" t="str">
        <f t="shared" si="90"/>
        <v>FM260JD</v>
      </c>
      <c r="M683" s="46" t="str">
        <f t="shared" si="91"/>
        <v>SS</v>
      </c>
      <c r="N683" s="46" t="str">
        <f t="shared" si="92"/>
        <v>10 RODA</v>
      </c>
      <c r="O683" s="47">
        <v>0.61017361111111112</v>
      </c>
      <c r="P683" s="48">
        <v>44128.610173611109</v>
      </c>
      <c r="Q683" s="50">
        <v>38680</v>
      </c>
      <c r="R683" s="50">
        <v>14540</v>
      </c>
      <c r="S683" s="72">
        <f t="shared" si="93"/>
        <v>24.14</v>
      </c>
      <c r="T683" s="49" t="s">
        <v>27</v>
      </c>
      <c r="U683" s="49" t="s">
        <v>28</v>
      </c>
      <c r="V683" s="46" t="s">
        <v>29</v>
      </c>
      <c r="W683" s="46" t="s">
        <v>72</v>
      </c>
      <c r="X683" s="46" t="str">
        <f>IFERROR(VLOOKUP(W683,#REF!,38,FALSE),"")</f>
        <v/>
      </c>
      <c r="Z683" s="46" t="str">
        <f t="shared" si="94"/>
        <v>Sulvadlan44128</v>
      </c>
      <c r="AA683" s="46" t="str">
        <f t="shared" si="95"/>
        <v>BMJ 05444128UTARADAY</v>
      </c>
      <c r="AB683" s="46" t="str">
        <f t="shared" si="96"/>
        <v>Sulvadlan44128UTARADAY</v>
      </c>
      <c r="AC683" s="46" t="str">
        <f t="shared" si="97"/>
        <v>BMJ 05444128DAY</v>
      </c>
      <c r="AD683" s="46" t="str">
        <f t="shared" si="98"/>
        <v>Sulvadlan44128DAY</v>
      </c>
    </row>
    <row r="684" spans="1:30" x14ac:dyDescent="0.3">
      <c r="A684" s="46">
        <v>1</v>
      </c>
      <c r="B684" s="46" t="s">
        <v>147</v>
      </c>
      <c r="C684" s="110">
        <v>44128</v>
      </c>
      <c r="D684" s="49" t="s">
        <v>20</v>
      </c>
      <c r="E684" s="74">
        <v>44128</v>
      </c>
      <c r="F684" s="49">
        <v>5087498</v>
      </c>
      <c r="G684" s="46" t="s">
        <v>21</v>
      </c>
      <c r="H684" s="46" t="s">
        <v>22</v>
      </c>
      <c r="I684" s="46" t="s">
        <v>48</v>
      </c>
      <c r="J684" s="46" t="s">
        <v>49</v>
      </c>
      <c r="K684" s="46" t="s">
        <v>71</v>
      </c>
      <c r="L684" s="46" t="str">
        <f t="shared" si="90"/>
        <v>FM260JD</v>
      </c>
      <c r="M684" s="46" t="str">
        <f t="shared" si="91"/>
        <v>SS</v>
      </c>
      <c r="N684" s="46" t="str">
        <f t="shared" si="92"/>
        <v>10 RODA</v>
      </c>
      <c r="O684" s="47">
        <v>0.7034259259259259</v>
      </c>
      <c r="P684" s="48">
        <v>44128.703425925924</v>
      </c>
      <c r="Q684" s="50">
        <v>37100</v>
      </c>
      <c r="R684" s="50">
        <v>14540</v>
      </c>
      <c r="S684" s="72">
        <f t="shared" si="93"/>
        <v>22.56</v>
      </c>
      <c r="T684" s="49" t="s">
        <v>27</v>
      </c>
      <c r="U684" s="49" t="s">
        <v>28</v>
      </c>
      <c r="V684" s="46" t="s">
        <v>70</v>
      </c>
      <c r="W684" s="46" t="s">
        <v>72</v>
      </c>
      <c r="X684" s="46" t="str">
        <f>IFERROR(VLOOKUP(W684,#REF!,38,FALSE),"")</f>
        <v/>
      </c>
      <c r="Z684" s="46" t="str">
        <f t="shared" si="94"/>
        <v>Sulvadlan44128</v>
      </c>
      <c r="AA684" s="46" t="str">
        <f t="shared" si="95"/>
        <v>BMJ 05444128UTARADAY</v>
      </c>
      <c r="AB684" s="46" t="str">
        <f t="shared" si="96"/>
        <v>Sulvadlan44128UTARADAY</v>
      </c>
      <c r="AC684" s="46" t="str">
        <f t="shared" si="97"/>
        <v>BMJ 05444128DAY</v>
      </c>
      <c r="AD684" s="46" t="str">
        <f t="shared" si="98"/>
        <v>Sulvadlan44128DAY</v>
      </c>
    </row>
    <row r="685" spans="1:30" x14ac:dyDescent="0.3">
      <c r="A685" s="46">
        <v>1</v>
      </c>
      <c r="B685" s="46" t="s">
        <v>147</v>
      </c>
      <c r="C685" s="110">
        <v>44128</v>
      </c>
      <c r="D685" s="49" t="s">
        <v>20</v>
      </c>
      <c r="E685" s="74">
        <v>44128</v>
      </c>
      <c r="F685" s="49">
        <v>5087304</v>
      </c>
      <c r="G685" s="46" t="s">
        <v>21</v>
      </c>
      <c r="H685" s="46" t="s">
        <v>22</v>
      </c>
      <c r="I685" s="46" t="s">
        <v>48</v>
      </c>
      <c r="J685" s="46" t="s">
        <v>49</v>
      </c>
      <c r="K685" s="46" t="s">
        <v>73</v>
      </c>
      <c r="L685" s="46" t="str">
        <f t="shared" si="90"/>
        <v>FM260JD</v>
      </c>
      <c r="M685" s="46" t="str">
        <f t="shared" si="91"/>
        <v>SS</v>
      </c>
      <c r="N685" s="46" t="str">
        <f t="shared" si="92"/>
        <v>10 RODA</v>
      </c>
      <c r="O685" s="47">
        <v>0.54782407407407407</v>
      </c>
      <c r="P685" s="48">
        <v>44128.547824074078</v>
      </c>
      <c r="Q685" s="50">
        <v>37580</v>
      </c>
      <c r="R685" s="50">
        <v>14500</v>
      </c>
      <c r="S685" s="72">
        <f t="shared" si="93"/>
        <v>23.08</v>
      </c>
      <c r="T685" s="49" t="s">
        <v>27</v>
      </c>
      <c r="U685" s="49" t="s">
        <v>28</v>
      </c>
      <c r="V685" s="46" t="s">
        <v>59</v>
      </c>
      <c r="W685" s="46" t="s">
        <v>126</v>
      </c>
      <c r="X685" s="46" t="str">
        <f>IFERROR(VLOOKUP(W685,#REF!,38,FALSE),"")</f>
        <v/>
      </c>
      <c r="Z685" s="46" t="str">
        <f t="shared" si="94"/>
        <v>Haeruddin44128</v>
      </c>
      <c r="AA685" s="46" t="str">
        <f t="shared" si="95"/>
        <v>BMJ 05544128UTARADAY</v>
      </c>
      <c r="AB685" s="46" t="str">
        <f t="shared" si="96"/>
        <v>Haeruddin44128UTARADAY</v>
      </c>
      <c r="AC685" s="46" t="str">
        <f t="shared" si="97"/>
        <v>BMJ 05544128DAY</v>
      </c>
      <c r="AD685" s="46" t="str">
        <f t="shared" si="98"/>
        <v>Haeruddin44128DAY</v>
      </c>
    </row>
    <row r="686" spans="1:30" x14ac:dyDescent="0.3">
      <c r="A686" s="46">
        <v>1</v>
      </c>
      <c r="B686" s="46" t="s">
        <v>147</v>
      </c>
      <c r="C686" s="110">
        <v>44128</v>
      </c>
      <c r="D686" s="49" t="s">
        <v>20</v>
      </c>
      <c r="E686" s="74">
        <v>44128</v>
      </c>
      <c r="F686" s="49">
        <v>5087378</v>
      </c>
      <c r="G686" s="46" t="s">
        <v>21</v>
      </c>
      <c r="H686" s="46" t="s">
        <v>22</v>
      </c>
      <c r="I686" s="46" t="s">
        <v>54</v>
      </c>
      <c r="J686" s="46" t="s">
        <v>49</v>
      </c>
      <c r="K686" s="46" t="s">
        <v>73</v>
      </c>
      <c r="L686" s="46" t="str">
        <f t="shared" si="90"/>
        <v>FM260JD</v>
      </c>
      <c r="M686" s="46" t="str">
        <f t="shared" si="91"/>
        <v>SS</v>
      </c>
      <c r="N686" s="46" t="str">
        <f t="shared" si="92"/>
        <v>10 RODA</v>
      </c>
      <c r="O686" s="47">
        <v>0.60728009259259264</v>
      </c>
      <c r="P686" s="48">
        <v>44128.60728009259</v>
      </c>
      <c r="Q686" s="50">
        <v>39040</v>
      </c>
      <c r="R686" s="50">
        <v>14500</v>
      </c>
      <c r="S686" s="72">
        <f t="shared" si="93"/>
        <v>24.54</v>
      </c>
      <c r="T686" s="49" t="s">
        <v>27</v>
      </c>
      <c r="U686" s="49" t="s">
        <v>28</v>
      </c>
      <c r="V686" s="46" t="s">
        <v>60</v>
      </c>
      <c r="W686" s="46" t="s">
        <v>126</v>
      </c>
      <c r="X686" s="46" t="str">
        <f>IFERROR(VLOOKUP(W686,#REF!,38,FALSE),"")</f>
        <v/>
      </c>
      <c r="Z686" s="46" t="str">
        <f t="shared" si="94"/>
        <v>Haeruddin44128</v>
      </c>
      <c r="AA686" s="46" t="str">
        <f t="shared" si="95"/>
        <v>BMJ 05544128UTARADAY</v>
      </c>
      <c r="AB686" s="46" t="str">
        <f t="shared" si="96"/>
        <v>Haeruddin44128UTARADAY</v>
      </c>
      <c r="AC686" s="46" t="str">
        <f t="shared" si="97"/>
        <v>BMJ 05544128DAY</v>
      </c>
      <c r="AD686" s="46" t="str">
        <f t="shared" si="98"/>
        <v>Haeruddin44128DAY</v>
      </c>
    </row>
    <row r="687" spans="1:30" x14ac:dyDescent="0.3">
      <c r="A687" s="46">
        <v>1</v>
      </c>
      <c r="B687" s="46" t="s">
        <v>147</v>
      </c>
      <c r="C687" s="110">
        <v>44128</v>
      </c>
      <c r="D687" s="49" t="s">
        <v>20</v>
      </c>
      <c r="E687" s="74">
        <v>44128</v>
      </c>
      <c r="F687" s="49">
        <v>5087050</v>
      </c>
      <c r="G687" s="46" t="s">
        <v>21</v>
      </c>
      <c r="H687" s="46" t="s">
        <v>22</v>
      </c>
      <c r="I687" s="46" t="s">
        <v>48</v>
      </c>
      <c r="J687" s="46" t="s">
        <v>49</v>
      </c>
      <c r="K687" s="46" t="s">
        <v>75</v>
      </c>
      <c r="L687" s="46" t="str">
        <f t="shared" si="90"/>
        <v>FM260JD</v>
      </c>
      <c r="M687" s="46" t="str">
        <f t="shared" si="91"/>
        <v>SS</v>
      </c>
      <c r="N687" s="46" t="str">
        <f t="shared" si="92"/>
        <v>10 RODA</v>
      </c>
      <c r="O687" s="47">
        <v>0.34780092592592587</v>
      </c>
      <c r="P687" s="48">
        <v>44128.352638888886</v>
      </c>
      <c r="Q687" s="50">
        <v>37240</v>
      </c>
      <c r="R687" s="50">
        <v>14580</v>
      </c>
      <c r="S687" s="72">
        <f t="shared" si="93"/>
        <v>22.66</v>
      </c>
      <c r="T687" s="49" t="s">
        <v>27</v>
      </c>
      <c r="U687" s="49" t="s">
        <v>28</v>
      </c>
      <c r="V687" s="46" t="s">
        <v>127</v>
      </c>
      <c r="W687" s="46" t="s">
        <v>76</v>
      </c>
      <c r="X687" s="46" t="str">
        <f>IFERROR(VLOOKUP(W687,#REF!,38,FALSE),"")</f>
        <v/>
      </c>
      <c r="Z687" s="46" t="str">
        <f t="shared" si="94"/>
        <v>Ruslan44128</v>
      </c>
      <c r="AA687" s="46" t="str">
        <f t="shared" si="95"/>
        <v>BMJ 05644128UTARADAY</v>
      </c>
      <c r="AB687" s="46" t="str">
        <f t="shared" si="96"/>
        <v>Ruslan44128UTARADAY</v>
      </c>
      <c r="AC687" s="46" t="str">
        <f t="shared" si="97"/>
        <v>BMJ 05644128DAY</v>
      </c>
      <c r="AD687" s="46" t="str">
        <f t="shared" si="98"/>
        <v>Ruslan44128DAY</v>
      </c>
    </row>
    <row r="688" spans="1:30" x14ac:dyDescent="0.3">
      <c r="A688" s="46">
        <v>1</v>
      </c>
      <c r="B688" s="46" t="s">
        <v>147</v>
      </c>
      <c r="C688" s="110">
        <v>44128</v>
      </c>
      <c r="D688" s="49" t="s">
        <v>20</v>
      </c>
      <c r="E688" s="74">
        <v>44128</v>
      </c>
      <c r="F688" s="49">
        <v>5087125</v>
      </c>
      <c r="G688" s="46" t="s">
        <v>21</v>
      </c>
      <c r="H688" s="46" t="s">
        <v>22</v>
      </c>
      <c r="I688" s="46" t="s">
        <v>48</v>
      </c>
      <c r="J688" s="46" t="s">
        <v>49</v>
      </c>
      <c r="K688" s="46" t="s">
        <v>75</v>
      </c>
      <c r="L688" s="46" t="str">
        <f t="shared" si="90"/>
        <v>FM260JD</v>
      </c>
      <c r="M688" s="46" t="str">
        <f t="shared" si="91"/>
        <v>SS</v>
      </c>
      <c r="N688" s="46" t="str">
        <f t="shared" si="92"/>
        <v>10 RODA</v>
      </c>
      <c r="O688" s="47">
        <v>0.40693287037037035</v>
      </c>
      <c r="P688" s="48">
        <v>44128.40693287037</v>
      </c>
      <c r="Q688" s="50">
        <v>38860</v>
      </c>
      <c r="R688" s="50">
        <v>14580</v>
      </c>
      <c r="S688" s="72">
        <f t="shared" si="93"/>
        <v>24.28</v>
      </c>
      <c r="T688" s="49" t="s">
        <v>27</v>
      </c>
      <c r="U688" s="49" t="s">
        <v>28</v>
      </c>
      <c r="V688" s="46" t="s">
        <v>127</v>
      </c>
      <c r="W688" s="46" t="s">
        <v>76</v>
      </c>
      <c r="X688" s="46" t="str">
        <f>IFERROR(VLOOKUP(W688,#REF!,38,FALSE),"")</f>
        <v/>
      </c>
      <c r="Z688" s="46" t="str">
        <f t="shared" si="94"/>
        <v>Ruslan44128</v>
      </c>
      <c r="AA688" s="46" t="str">
        <f t="shared" si="95"/>
        <v>BMJ 05644128UTARADAY</v>
      </c>
      <c r="AB688" s="46" t="str">
        <f t="shared" si="96"/>
        <v>Ruslan44128UTARADAY</v>
      </c>
      <c r="AC688" s="46" t="str">
        <f t="shared" si="97"/>
        <v>BMJ 05644128DAY</v>
      </c>
      <c r="AD688" s="46" t="str">
        <f t="shared" si="98"/>
        <v>Ruslan44128DAY</v>
      </c>
    </row>
    <row r="689" spans="1:30" x14ac:dyDescent="0.3">
      <c r="A689" s="46">
        <v>1</v>
      </c>
      <c r="B689" s="46" t="s">
        <v>147</v>
      </c>
      <c r="C689" s="110">
        <v>44128</v>
      </c>
      <c r="D689" s="49" t="s">
        <v>20</v>
      </c>
      <c r="E689" s="74">
        <v>44128</v>
      </c>
      <c r="F689" s="49">
        <v>5087226</v>
      </c>
      <c r="G689" s="46" t="s">
        <v>21</v>
      </c>
      <c r="H689" s="46" t="s">
        <v>22</v>
      </c>
      <c r="I689" s="46" t="s">
        <v>48</v>
      </c>
      <c r="J689" s="46" t="s">
        <v>49</v>
      </c>
      <c r="K689" s="46" t="s">
        <v>75</v>
      </c>
      <c r="L689" s="46" t="str">
        <f t="shared" si="90"/>
        <v>FM260JD</v>
      </c>
      <c r="M689" s="46" t="str">
        <f t="shared" si="91"/>
        <v>SS</v>
      </c>
      <c r="N689" s="46" t="str">
        <f t="shared" si="92"/>
        <v>10 RODA</v>
      </c>
      <c r="O689" s="47">
        <v>0.48217592592592595</v>
      </c>
      <c r="P689" s="48">
        <v>44128.482175925928</v>
      </c>
      <c r="Q689" s="50">
        <v>38780</v>
      </c>
      <c r="R689" s="50">
        <v>14580</v>
      </c>
      <c r="S689" s="72">
        <f t="shared" si="93"/>
        <v>24.2</v>
      </c>
      <c r="T689" s="49" t="s">
        <v>27</v>
      </c>
      <c r="U689" s="49" t="s">
        <v>28</v>
      </c>
      <c r="V689" s="46" t="s">
        <v>127</v>
      </c>
      <c r="W689" s="46" t="s">
        <v>76</v>
      </c>
      <c r="X689" s="46" t="str">
        <f>IFERROR(VLOOKUP(W689,#REF!,38,FALSE),"")</f>
        <v/>
      </c>
      <c r="Z689" s="46" t="str">
        <f t="shared" si="94"/>
        <v>Ruslan44128</v>
      </c>
      <c r="AA689" s="46" t="str">
        <f t="shared" si="95"/>
        <v>BMJ 05644128UTARADAY</v>
      </c>
      <c r="AB689" s="46" t="str">
        <f t="shared" si="96"/>
        <v>Ruslan44128UTARADAY</v>
      </c>
      <c r="AC689" s="46" t="str">
        <f t="shared" si="97"/>
        <v>BMJ 05644128DAY</v>
      </c>
      <c r="AD689" s="46" t="str">
        <f t="shared" si="98"/>
        <v>Ruslan44128DAY</v>
      </c>
    </row>
    <row r="690" spans="1:30" x14ac:dyDescent="0.3">
      <c r="A690" s="46">
        <v>1</v>
      </c>
      <c r="B690" s="46" t="s">
        <v>147</v>
      </c>
      <c r="C690" s="110">
        <v>44128</v>
      </c>
      <c r="D690" s="49" t="s">
        <v>20</v>
      </c>
      <c r="E690" s="74">
        <v>44128</v>
      </c>
      <c r="F690" s="49">
        <v>5087314</v>
      </c>
      <c r="G690" s="46" t="s">
        <v>21</v>
      </c>
      <c r="H690" s="46" t="s">
        <v>22</v>
      </c>
      <c r="I690" s="46" t="s">
        <v>48</v>
      </c>
      <c r="J690" s="46" t="s">
        <v>49</v>
      </c>
      <c r="K690" s="46" t="s">
        <v>75</v>
      </c>
      <c r="L690" s="46" t="str">
        <f t="shared" si="90"/>
        <v>FM260JD</v>
      </c>
      <c r="M690" s="46" t="str">
        <f t="shared" si="91"/>
        <v>SS</v>
      </c>
      <c r="N690" s="46" t="str">
        <f t="shared" si="92"/>
        <v>10 RODA</v>
      </c>
      <c r="O690" s="47">
        <v>0.55408564814814809</v>
      </c>
      <c r="P690" s="48">
        <v>44128.554085648146</v>
      </c>
      <c r="Q690" s="50">
        <v>38180</v>
      </c>
      <c r="R690" s="50">
        <v>14580</v>
      </c>
      <c r="S690" s="72">
        <f t="shared" si="93"/>
        <v>23.6</v>
      </c>
      <c r="T690" s="49" t="s">
        <v>27</v>
      </c>
      <c r="U690" s="49" t="s">
        <v>28</v>
      </c>
      <c r="V690" s="46" t="s">
        <v>127</v>
      </c>
      <c r="W690" s="46" t="s">
        <v>76</v>
      </c>
      <c r="X690" s="46" t="str">
        <f>IFERROR(VLOOKUP(W690,#REF!,38,FALSE),"")</f>
        <v/>
      </c>
      <c r="Z690" s="46" t="str">
        <f t="shared" si="94"/>
        <v>Ruslan44128</v>
      </c>
      <c r="AA690" s="46" t="str">
        <f t="shared" si="95"/>
        <v>BMJ 05644128UTARADAY</v>
      </c>
      <c r="AB690" s="46" t="str">
        <f t="shared" si="96"/>
        <v>Ruslan44128UTARADAY</v>
      </c>
      <c r="AC690" s="46" t="str">
        <f t="shared" si="97"/>
        <v>BMJ 05644128DAY</v>
      </c>
      <c r="AD690" s="46" t="str">
        <f t="shared" si="98"/>
        <v>Ruslan44128DAY</v>
      </c>
    </row>
    <row r="691" spans="1:30" x14ac:dyDescent="0.3">
      <c r="A691" s="46">
        <v>1</v>
      </c>
      <c r="B691" s="46" t="s">
        <v>147</v>
      </c>
      <c r="C691" s="110">
        <v>44128</v>
      </c>
      <c r="D691" s="49" t="s">
        <v>20</v>
      </c>
      <c r="E691" s="74">
        <v>44128</v>
      </c>
      <c r="F691" s="49">
        <v>5087390</v>
      </c>
      <c r="G691" s="46" t="s">
        <v>21</v>
      </c>
      <c r="H691" s="46" t="s">
        <v>22</v>
      </c>
      <c r="I691" s="46" t="s">
        <v>48</v>
      </c>
      <c r="J691" s="46" t="s">
        <v>49</v>
      </c>
      <c r="K691" s="46" t="s">
        <v>75</v>
      </c>
      <c r="L691" s="46" t="str">
        <f t="shared" si="90"/>
        <v>FM260JD</v>
      </c>
      <c r="M691" s="46" t="str">
        <f t="shared" si="91"/>
        <v>SS</v>
      </c>
      <c r="N691" s="46" t="str">
        <f t="shared" si="92"/>
        <v>10 RODA</v>
      </c>
      <c r="O691" s="47">
        <v>0.61518518518518517</v>
      </c>
      <c r="P691" s="48">
        <v>44128.615185185183</v>
      </c>
      <c r="Q691" s="50">
        <v>37700</v>
      </c>
      <c r="R691" s="50">
        <v>14580</v>
      </c>
      <c r="S691" s="72">
        <f t="shared" si="93"/>
        <v>23.12</v>
      </c>
      <c r="T691" s="49" t="s">
        <v>27</v>
      </c>
      <c r="U691" s="49" t="s">
        <v>28</v>
      </c>
      <c r="V691" s="46" t="s">
        <v>127</v>
      </c>
      <c r="W691" s="46" t="s">
        <v>76</v>
      </c>
      <c r="X691" s="46" t="str">
        <f>IFERROR(VLOOKUP(W691,#REF!,38,FALSE),"")</f>
        <v/>
      </c>
      <c r="Z691" s="46" t="str">
        <f t="shared" si="94"/>
        <v>Ruslan44128</v>
      </c>
      <c r="AA691" s="46" t="str">
        <f t="shared" si="95"/>
        <v>BMJ 05644128UTARADAY</v>
      </c>
      <c r="AB691" s="46" t="str">
        <f t="shared" si="96"/>
        <v>Ruslan44128UTARADAY</v>
      </c>
      <c r="AC691" s="46" t="str">
        <f t="shared" si="97"/>
        <v>BMJ 05644128DAY</v>
      </c>
      <c r="AD691" s="46" t="str">
        <f t="shared" si="98"/>
        <v>Ruslan44128DAY</v>
      </c>
    </row>
    <row r="692" spans="1:30" x14ac:dyDescent="0.3">
      <c r="A692" s="46">
        <v>1</v>
      </c>
      <c r="B692" s="46" t="s">
        <v>147</v>
      </c>
      <c r="C692" s="110">
        <v>44128</v>
      </c>
      <c r="D692" s="49" t="s">
        <v>20</v>
      </c>
      <c r="E692" s="74">
        <v>44128</v>
      </c>
      <c r="F692" s="49">
        <v>5087492</v>
      </c>
      <c r="G692" s="46" t="s">
        <v>21</v>
      </c>
      <c r="H692" s="46" t="s">
        <v>22</v>
      </c>
      <c r="I692" s="46" t="s">
        <v>54</v>
      </c>
      <c r="J692" s="46" t="s">
        <v>49</v>
      </c>
      <c r="K692" s="46" t="s">
        <v>75</v>
      </c>
      <c r="L692" s="46" t="str">
        <f t="shared" si="90"/>
        <v>FM260JD</v>
      </c>
      <c r="M692" s="46" t="str">
        <f t="shared" si="91"/>
        <v>SS</v>
      </c>
      <c r="N692" s="46" t="str">
        <f t="shared" si="92"/>
        <v>10 RODA</v>
      </c>
      <c r="O692" s="47">
        <v>0.69981481481481478</v>
      </c>
      <c r="P692" s="48">
        <v>44128.699814814812</v>
      </c>
      <c r="Q692" s="50">
        <v>38360</v>
      </c>
      <c r="R692" s="50">
        <v>14580</v>
      </c>
      <c r="S692" s="72">
        <f t="shared" si="93"/>
        <v>23.78</v>
      </c>
      <c r="T692" s="49" t="s">
        <v>27</v>
      </c>
      <c r="U692" s="49" t="s">
        <v>28</v>
      </c>
      <c r="V692" s="46" t="s">
        <v>63</v>
      </c>
      <c r="W692" s="46" t="s">
        <v>76</v>
      </c>
      <c r="X692" s="46" t="str">
        <f>IFERROR(VLOOKUP(W692,#REF!,38,FALSE),"")</f>
        <v/>
      </c>
      <c r="Z692" s="46" t="str">
        <f t="shared" si="94"/>
        <v>Ruslan44128</v>
      </c>
      <c r="AA692" s="46" t="str">
        <f t="shared" si="95"/>
        <v>BMJ 05644128UTARADAY</v>
      </c>
      <c r="AB692" s="46" t="str">
        <f t="shared" si="96"/>
        <v>Ruslan44128UTARADAY</v>
      </c>
      <c r="AC692" s="46" t="str">
        <f t="shared" si="97"/>
        <v>BMJ 05644128DAY</v>
      </c>
      <c r="AD692" s="46" t="str">
        <f t="shared" si="98"/>
        <v>Ruslan44128DAY</v>
      </c>
    </row>
    <row r="693" spans="1:30" x14ac:dyDescent="0.3">
      <c r="A693" s="46">
        <v>1</v>
      </c>
      <c r="B693" s="46" t="s">
        <v>147</v>
      </c>
      <c r="C693" s="110">
        <v>44128</v>
      </c>
      <c r="D693" s="49" t="s">
        <v>20</v>
      </c>
      <c r="E693" s="74">
        <v>44128</v>
      </c>
      <c r="F693" s="49">
        <v>5087063</v>
      </c>
      <c r="G693" s="46" t="s">
        <v>21</v>
      </c>
      <c r="H693" s="46" t="s">
        <v>22</v>
      </c>
      <c r="I693" s="46" t="s">
        <v>48</v>
      </c>
      <c r="J693" s="46" t="s">
        <v>49</v>
      </c>
      <c r="K693" s="46" t="s">
        <v>77</v>
      </c>
      <c r="L693" s="46" t="str">
        <f t="shared" si="90"/>
        <v>FM260JD</v>
      </c>
      <c r="M693" s="46" t="str">
        <f t="shared" si="91"/>
        <v>BMJ</v>
      </c>
      <c r="N693" s="46" t="str">
        <f t="shared" si="92"/>
        <v>10 RODA</v>
      </c>
      <c r="O693" s="47">
        <v>0.35751157407407402</v>
      </c>
      <c r="P693" s="48">
        <v>44128.36347222222</v>
      </c>
      <c r="Q693" s="50">
        <v>37480</v>
      </c>
      <c r="R693" s="50">
        <v>14240</v>
      </c>
      <c r="S693" s="72">
        <f t="shared" si="93"/>
        <v>23.24</v>
      </c>
      <c r="T693" s="49" t="s">
        <v>27</v>
      </c>
      <c r="U693" s="49" t="s">
        <v>28</v>
      </c>
      <c r="V693" s="46" t="s">
        <v>127</v>
      </c>
      <c r="W693" s="46" t="s">
        <v>80</v>
      </c>
      <c r="X693" s="46" t="str">
        <f>IFERROR(VLOOKUP(W693,#REF!,38,FALSE),"")</f>
        <v/>
      </c>
      <c r="Z693" s="46" t="str">
        <f t="shared" si="94"/>
        <v>A Saputra44128</v>
      </c>
      <c r="AA693" s="46" t="str">
        <f t="shared" si="95"/>
        <v>BMJ 06544128UTARADAY</v>
      </c>
      <c r="AB693" s="46" t="str">
        <f t="shared" si="96"/>
        <v>A Saputra44128UTARADAY</v>
      </c>
      <c r="AC693" s="46" t="str">
        <f t="shared" si="97"/>
        <v>BMJ 06544128DAY</v>
      </c>
      <c r="AD693" s="46" t="str">
        <f t="shared" si="98"/>
        <v>A Saputra44128DAY</v>
      </c>
    </row>
    <row r="694" spans="1:30" x14ac:dyDescent="0.3">
      <c r="A694" s="46">
        <v>1</v>
      </c>
      <c r="B694" s="46" t="s">
        <v>147</v>
      </c>
      <c r="C694" s="110">
        <v>44128</v>
      </c>
      <c r="D694" s="49" t="s">
        <v>20</v>
      </c>
      <c r="E694" s="74">
        <v>44128</v>
      </c>
      <c r="F694" s="49">
        <v>5087150</v>
      </c>
      <c r="G694" s="46" t="s">
        <v>21</v>
      </c>
      <c r="H694" s="46" t="s">
        <v>22</v>
      </c>
      <c r="I694" s="46" t="s">
        <v>48</v>
      </c>
      <c r="J694" s="46" t="s">
        <v>49</v>
      </c>
      <c r="K694" s="46" t="s">
        <v>77</v>
      </c>
      <c r="L694" s="46" t="str">
        <f t="shared" si="90"/>
        <v>FM260JD</v>
      </c>
      <c r="M694" s="46" t="str">
        <f t="shared" si="91"/>
        <v>BMJ</v>
      </c>
      <c r="N694" s="46" t="str">
        <f t="shared" si="92"/>
        <v>10 RODA</v>
      </c>
      <c r="O694" s="47">
        <v>0.42295138888888889</v>
      </c>
      <c r="P694" s="48">
        <v>44128.422951388886</v>
      </c>
      <c r="Q694" s="50">
        <v>37120</v>
      </c>
      <c r="R694" s="50">
        <v>14240</v>
      </c>
      <c r="S694" s="72">
        <f t="shared" si="93"/>
        <v>22.88</v>
      </c>
      <c r="T694" s="49" t="s">
        <v>27</v>
      </c>
      <c r="U694" s="49" t="s">
        <v>28</v>
      </c>
      <c r="V694" s="46" t="s">
        <v>50</v>
      </c>
      <c r="W694" s="46" t="s">
        <v>80</v>
      </c>
      <c r="X694" s="46" t="str">
        <f>IFERROR(VLOOKUP(W694,#REF!,38,FALSE),"")</f>
        <v/>
      </c>
      <c r="Z694" s="46" t="str">
        <f t="shared" si="94"/>
        <v>A Saputra44128</v>
      </c>
      <c r="AA694" s="46" t="str">
        <f t="shared" si="95"/>
        <v>BMJ 06544128UTARADAY</v>
      </c>
      <c r="AB694" s="46" t="str">
        <f t="shared" si="96"/>
        <v>A Saputra44128UTARADAY</v>
      </c>
      <c r="AC694" s="46" t="str">
        <f t="shared" si="97"/>
        <v>BMJ 06544128DAY</v>
      </c>
      <c r="AD694" s="46" t="str">
        <f t="shared" si="98"/>
        <v>A Saputra44128DAY</v>
      </c>
    </row>
    <row r="695" spans="1:30" x14ac:dyDescent="0.3">
      <c r="A695" s="46">
        <v>1</v>
      </c>
      <c r="B695" s="46" t="s">
        <v>147</v>
      </c>
      <c r="C695" s="110">
        <v>44128</v>
      </c>
      <c r="D695" s="49" t="s">
        <v>20</v>
      </c>
      <c r="E695" s="74">
        <v>44128</v>
      </c>
      <c r="F695" s="49">
        <v>5087255</v>
      </c>
      <c r="G695" s="46" t="s">
        <v>21</v>
      </c>
      <c r="H695" s="46" t="s">
        <v>22</v>
      </c>
      <c r="I695" s="46" t="s">
        <v>48</v>
      </c>
      <c r="J695" s="46" t="s">
        <v>49</v>
      </c>
      <c r="K695" s="46" t="s">
        <v>77</v>
      </c>
      <c r="L695" s="46" t="str">
        <f t="shared" si="90"/>
        <v>FM260JD</v>
      </c>
      <c r="M695" s="46" t="str">
        <f t="shared" si="91"/>
        <v>BMJ</v>
      </c>
      <c r="N695" s="46" t="str">
        <f t="shared" si="92"/>
        <v>10 RODA</v>
      </c>
      <c r="O695" s="47">
        <v>0.50194444444444442</v>
      </c>
      <c r="P695" s="48">
        <v>44128.501944444448</v>
      </c>
      <c r="Q695" s="50">
        <v>36460</v>
      </c>
      <c r="R695" s="50">
        <v>14240</v>
      </c>
      <c r="S695" s="72">
        <f t="shared" si="93"/>
        <v>22.22</v>
      </c>
      <c r="T695" s="49" t="s">
        <v>27</v>
      </c>
      <c r="U695" s="49" t="s">
        <v>28</v>
      </c>
      <c r="V695" s="46" t="s">
        <v>50</v>
      </c>
      <c r="W695" s="46" t="s">
        <v>80</v>
      </c>
      <c r="X695" s="46" t="str">
        <f>IFERROR(VLOOKUP(W695,#REF!,38,FALSE),"")</f>
        <v/>
      </c>
      <c r="Z695" s="46" t="str">
        <f t="shared" si="94"/>
        <v>A Saputra44128</v>
      </c>
      <c r="AA695" s="46" t="str">
        <f t="shared" si="95"/>
        <v>BMJ 06544128UTARADAY</v>
      </c>
      <c r="AB695" s="46" t="str">
        <f t="shared" si="96"/>
        <v>A Saputra44128UTARADAY</v>
      </c>
      <c r="AC695" s="46" t="str">
        <f t="shared" si="97"/>
        <v>BMJ 06544128DAY</v>
      </c>
      <c r="AD695" s="46" t="str">
        <f t="shared" si="98"/>
        <v>A Saputra44128DAY</v>
      </c>
    </row>
    <row r="696" spans="1:30" x14ac:dyDescent="0.3">
      <c r="A696" s="46">
        <v>1</v>
      </c>
      <c r="B696" s="46" t="s">
        <v>147</v>
      </c>
      <c r="C696" s="110">
        <v>44128</v>
      </c>
      <c r="D696" s="49" t="s">
        <v>20</v>
      </c>
      <c r="E696" s="74">
        <v>44128</v>
      </c>
      <c r="F696" s="49">
        <v>5087351</v>
      </c>
      <c r="G696" s="46" t="s">
        <v>21</v>
      </c>
      <c r="H696" s="46" t="s">
        <v>22</v>
      </c>
      <c r="I696" s="46" t="s">
        <v>54</v>
      </c>
      <c r="J696" s="46" t="s">
        <v>49</v>
      </c>
      <c r="K696" s="46" t="s">
        <v>77</v>
      </c>
      <c r="L696" s="46" t="str">
        <f t="shared" si="90"/>
        <v>FM260JD</v>
      </c>
      <c r="M696" s="46" t="str">
        <f t="shared" si="91"/>
        <v>BMJ</v>
      </c>
      <c r="N696" s="46" t="str">
        <f t="shared" si="92"/>
        <v>10 RODA</v>
      </c>
      <c r="O696" s="47">
        <v>0.58538194444444447</v>
      </c>
      <c r="P696" s="48">
        <v>44128.585381944446</v>
      </c>
      <c r="Q696" s="50">
        <v>38560</v>
      </c>
      <c r="R696" s="50">
        <v>14240</v>
      </c>
      <c r="S696" s="72">
        <f t="shared" si="93"/>
        <v>24.32</v>
      </c>
      <c r="T696" s="49" t="s">
        <v>27</v>
      </c>
      <c r="U696" s="49" t="s">
        <v>28</v>
      </c>
      <c r="V696" s="46" t="s">
        <v>59</v>
      </c>
      <c r="W696" s="46" t="s">
        <v>80</v>
      </c>
      <c r="X696" s="46" t="str">
        <f>IFERROR(VLOOKUP(W696,#REF!,38,FALSE),"")</f>
        <v/>
      </c>
      <c r="Z696" s="46" t="str">
        <f t="shared" si="94"/>
        <v>A Saputra44128</v>
      </c>
      <c r="AA696" s="46" t="str">
        <f t="shared" si="95"/>
        <v>BMJ 06544128UTARADAY</v>
      </c>
      <c r="AB696" s="46" t="str">
        <f t="shared" si="96"/>
        <v>A Saputra44128UTARADAY</v>
      </c>
      <c r="AC696" s="46" t="str">
        <f t="shared" si="97"/>
        <v>BMJ 06544128DAY</v>
      </c>
      <c r="AD696" s="46" t="str">
        <f t="shared" si="98"/>
        <v>A Saputra44128DAY</v>
      </c>
    </row>
    <row r="697" spans="1:30" x14ac:dyDescent="0.3">
      <c r="A697" s="46">
        <v>1</v>
      </c>
      <c r="B697" s="46" t="s">
        <v>147</v>
      </c>
      <c r="C697" s="110">
        <v>44128</v>
      </c>
      <c r="D697" s="49" t="s">
        <v>20</v>
      </c>
      <c r="E697" s="74">
        <v>44128</v>
      </c>
      <c r="F697" s="49">
        <v>5087457</v>
      </c>
      <c r="G697" s="46" t="s">
        <v>21</v>
      </c>
      <c r="H697" s="46" t="s">
        <v>22</v>
      </c>
      <c r="I697" s="46" t="s">
        <v>54</v>
      </c>
      <c r="J697" s="46" t="s">
        <v>49</v>
      </c>
      <c r="K697" s="46" t="s">
        <v>77</v>
      </c>
      <c r="L697" s="46" t="str">
        <f t="shared" si="90"/>
        <v>FM260JD</v>
      </c>
      <c r="M697" s="46" t="str">
        <f t="shared" si="91"/>
        <v>BMJ</v>
      </c>
      <c r="N697" s="46" t="str">
        <f t="shared" si="92"/>
        <v>10 RODA</v>
      </c>
      <c r="O697" s="47">
        <v>0.67231481481481481</v>
      </c>
      <c r="P697" s="48">
        <v>44128.672314814816</v>
      </c>
      <c r="Q697" s="50">
        <v>37620</v>
      </c>
      <c r="R697" s="50">
        <v>14240</v>
      </c>
      <c r="S697" s="72">
        <f t="shared" si="93"/>
        <v>23.38</v>
      </c>
      <c r="T697" s="49" t="s">
        <v>27</v>
      </c>
      <c r="U697" s="49" t="s">
        <v>28</v>
      </c>
      <c r="V697" s="46" t="s">
        <v>59</v>
      </c>
      <c r="W697" s="46" t="s">
        <v>80</v>
      </c>
      <c r="X697" s="46" t="str">
        <f>IFERROR(VLOOKUP(W697,#REF!,38,FALSE),"")</f>
        <v/>
      </c>
      <c r="Z697" s="46" t="str">
        <f t="shared" si="94"/>
        <v>A Saputra44128</v>
      </c>
      <c r="AA697" s="46" t="str">
        <f t="shared" si="95"/>
        <v>BMJ 06544128UTARADAY</v>
      </c>
      <c r="AB697" s="46" t="str">
        <f t="shared" si="96"/>
        <v>A Saputra44128UTARADAY</v>
      </c>
      <c r="AC697" s="46" t="str">
        <f t="shared" si="97"/>
        <v>BMJ 06544128DAY</v>
      </c>
      <c r="AD697" s="46" t="str">
        <f t="shared" si="98"/>
        <v>A Saputra44128DAY</v>
      </c>
    </row>
    <row r="698" spans="1:30" x14ac:dyDescent="0.3">
      <c r="A698" s="46">
        <v>1</v>
      </c>
      <c r="B698" s="46" t="s">
        <v>147</v>
      </c>
      <c r="C698" s="110">
        <v>44128</v>
      </c>
      <c r="D698" s="49" t="s">
        <v>20</v>
      </c>
      <c r="E698" s="74">
        <v>44128</v>
      </c>
      <c r="F698" s="49">
        <v>5087554</v>
      </c>
      <c r="G698" s="46" t="s">
        <v>21</v>
      </c>
      <c r="H698" s="46" t="s">
        <v>22</v>
      </c>
      <c r="I698" s="46" t="s">
        <v>54</v>
      </c>
      <c r="J698" s="46" t="s">
        <v>49</v>
      </c>
      <c r="K698" s="46" t="s">
        <v>77</v>
      </c>
      <c r="L698" s="46" t="str">
        <f t="shared" si="90"/>
        <v>FM260JD</v>
      </c>
      <c r="M698" s="46" t="str">
        <f t="shared" si="91"/>
        <v>BMJ</v>
      </c>
      <c r="N698" s="46" t="str">
        <f t="shared" si="92"/>
        <v>10 RODA</v>
      </c>
      <c r="O698" s="47">
        <v>0.74096064814814822</v>
      </c>
      <c r="P698" s="48">
        <v>44128.740960648145</v>
      </c>
      <c r="Q698" s="50">
        <v>38700</v>
      </c>
      <c r="R698" s="50">
        <v>14240</v>
      </c>
      <c r="S698" s="72">
        <f t="shared" si="93"/>
        <v>24.46</v>
      </c>
      <c r="T698" s="49" t="s">
        <v>27</v>
      </c>
      <c r="U698" s="49" t="s">
        <v>28</v>
      </c>
      <c r="V698" s="46" t="s">
        <v>50</v>
      </c>
      <c r="W698" s="46" t="s">
        <v>80</v>
      </c>
      <c r="X698" s="46" t="str">
        <f>IFERROR(VLOOKUP(W698,#REF!,38,FALSE),"")</f>
        <v/>
      </c>
      <c r="Z698" s="46" t="str">
        <f t="shared" si="94"/>
        <v>A Saputra44128</v>
      </c>
      <c r="AA698" s="46" t="str">
        <f t="shared" si="95"/>
        <v>BMJ 06544128UTARADAY</v>
      </c>
      <c r="AB698" s="46" t="str">
        <f t="shared" si="96"/>
        <v>A Saputra44128UTARADAY</v>
      </c>
      <c r="AC698" s="46" t="str">
        <f t="shared" si="97"/>
        <v>BMJ 06544128DAY</v>
      </c>
      <c r="AD698" s="46" t="str">
        <f t="shared" si="98"/>
        <v>A Saputra44128DAY</v>
      </c>
    </row>
    <row r="699" spans="1:30" x14ac:dyDescent="0.3">
      <c r="A699" s="46">
        <v>1</v>
      </c>
      <c r="B699" s="46" t="s">
        <v>147</v>
      </c>
      <c r="C699" s="110">
        <v>44128</v>
      </c>
      <c r="D699" s="49" t="s">
        <v>20</v>
      </c>
      <c r="E699" s="74">
        <v>44128</v>
      </c>
      <c r="F699" s="49">
        <v>5087247</v>
      </c>
      <c r="G699" s="46" t="s">
        <v>21</v>
      </c>
      <c r="H699" s="46" t="s">
        <v>22</v>
      </c>
      <c r="I699" s="46" t="s">
        <v>48</v>
      </c>
      <c r="J699" s="46" t="s">
        <v>49</v>
      </c>
      <c r="K699" s="46" t="s">
        <v>79</v>
      </c>
      <c r="L699" s="46" t="str">
        <f t="shared" si="90"/>
        <v>FM260JD</v>
      </c>
      <c r="M699" s="46" t="str">
        <f t="shared" si="91"/>
        <v>BMJ</v>
      </c>
      <c r="N699" s="46" t="str">
        <f t="shared" si="92"/>
        <v>10 RODA</v>
      </c>
      <c r="O699" s="47">
        <v>0.49752314814814813</v>
      </c>
      <c r="P699" s="48">
        <v>44128.497523148151</v>
      </c>
      <c r="Q699" s="50">
        <v>38480</v>
      </c>
      <c r="R699" s="50">
        <v>14420</v>
      </c>
      <c r="S699" s="72">
        <f t="shared" si="93"/>
        <v>24.06</v>
      </c>
      <c r="T699" s="49" t="s">
        <v>27</v>
      </c>
      <c r="U699" s="49" t="s">
        <v>28</v>
      </c>
      <c r="V699" s="46" t="s">
        <v>59</v>
      </c>
      <c r="W699" s="46" t="s">
        <v>78</v>
      </c>
      <c r="X699" s="46" t="str">
        <f>IFERROR(VLOOKUP(W699,#REF!,38,FALSE),"")</f>
        <v/>
      </c>
      <c r="Z699" s="46" t="str">
        <f t="shared" si="94"/>
        <v>Alusdi44128</v>
      </c>
      <c r="AA699" s="46" t="str">
        <f t="shared" si="95"/>
        <v>BMJ 06744128UTARADAY</v>
      </c>
      <c r="AB699" s="46" t="str">
        <f t="shared" si="96"/>
        <v>Alusdi44128UTARADAY</v>
      </c>
      <c r="AC699" s="46" t="str">
        <f t="shared" si="97"/>
        <v>BMJ 06744128DAY</v>
      </c>
      <c r="AD699" s="46" t="str">
        <f t="shared" si="98"/>
        <v>Alusdi44128DAY</v>
      </c>
    </row>
    <row r="700" spans="1:30" x14ac:dyDescent="0.3">
      <c r="A700" s="46">
        <v>1</v>
      </c>
      <c r="B700" s="46" t="s">
        <v>147</v>
      </c>
      <c r="C700" s="110">
        <v>44128</v>
      </c>
      <c r="D700" s="49" t="s">
        <v>20</v>
      </c>
      <c r="E700" s="74">
        <v>44128</v>
      </c>
      <c r="F700" s="49">
        <v>5087329</v>
      </c>
      <c r="G700" s="46" t="s">
        <v>21</v>
      </c>
      <c r="H700" s="46" t="s">
        <v>22</v>
      </c>
      <c r="I700" s="46" t="s">
        <v>48</v>
      </c>
      <c r="J700" s="46" t="s">
        <v>49</v>
      </c>
      <c r="K700" s="46" t="s">
        <v>79</v>
      </c>
      <c r="L700" s="46" t="str">
        <f t="shared" si="90"/>
        <v>FM260JD</v>
      </c>
      <c r="M700" s="46" t="str">
        <f t="shared" si="91"/>
        <v>BMJ</v>
      </c>
      <c r="N700" s="46" t="str">
        <f t="shared" si="92"/>
        <v>10 RODA</v>
      </c>
      <c r="O700" s="47">
        <v>0.56597222222222221</v>
      </c>
      <c r="P700" s="48">
        <v>44128.565972222219</v>
      </c>
      <c r="Q700" s="50">
        <v>38280</v>
      </c>
      <c r="R700" s="50">
        <v>14420</v>
      </c>
      <c r="S700" s="72">
        <f t="shared" si="93"/>
        <v>23.86</v>
      </c>
      <c r="T700" s="49" t="s">
        <v>27</v>
      </c>
      <c r="U700" s="49" t="s">
        <v>28</v>
      </c>
      <c r="V700" s="46" t="s">
        <v>70</v>
      </c>
      <c r="W700" s="46" t="s">
        <v>78</v>
      </c>
      <c r="X700" s="46" t="str">
        <f>IFERROR(VLOOKUP(W700,#REF!,38,FALSE),"")</f>
        <v/>
      </c>
      <c r="Z700" s="46" t="str">
        <f t="shared" si="94"/>
        <v>Alusdi44128</v>
      </c>
      <c r="AA700" s="46" t="str">
        <f t="shared" si="95"/>
        <v>BMJ 06744128UTARADAY</v>
      </c>
      <c r="AB700" s="46" t="str">
        <f t="shared" si="96"/>
        <v>Alusdi44128UTARADAY</v>
      </c>
      <c r="AC700" s="46" t="str">
        <f t="shared" si="97"/>
        <v>BMJ 06744128DAY</v>
      </c>
      <c r="AD700" s="46" t="str">
        <f t="shared" si="98"/>
        <v>Alusdi44128DAY</v>
      </c>
    </row>
    <row r="701" spans="1:30" x14ac:dyDescent="0.3">
      <c r="A701" s="46">
        <v>1</v>
      </c>
      <c r="B701" s="46" t="s">
        <v>147</v>
      </c>
      <c r="C701" s="110">
        <v>44128</v>
      </c>
      <c r="D701" s="49" t="s">
        <v>20</v>
      </c>
      <c r="E701" s="74">
        <v>44128</v>
      </c>
      <c r="F701" s="49">
        <v>5087404</v>
      </c>
      <c r="G701" s="46" t="s">
        <v>21</v>
      </c>
      <c r="H701" s="46" t="s">
        <v>22</v>
      </c>
      <c r="I701" s="46" t="s">
        <v>48</v>
      </c>
      <c r="J701" s="46" t="s">
        <v>49</v>
      </c>
      <c r="K701" s="46" t="s">
        <v>79</v>
      </c>
      <c r="L701" s="46" t="str">
        <f t="shared" si="90"/>
        <v>FM260JD</v>
      </c>
      <c r="M701" s="46" t="str">
        <f t="shared" si="91"/>
        <v>BMJ</v>
      </c>
      <c r="N701" s="46" t="str">
        <f t="shared" si="92"/>
        <v>10 RODA</v>
      </c>
      <c r="O701" s="47">
        <v>0.62565972222222221</v>
      </c>
      <c r="P701" s="48">
        <v>44128.625659722224</v>
      </c>
      <c r="Q701" s="50">
        <v>39780</v>
      </c>
      <c r="R701" s="50">
        <v>14420</v>
      </c>
      <c r="S701" s="72">
        <f t="shared" si="93"/>
        <v>25.36</v>
      </c>
      <c r="T701" s="49" t="s">
        <v>27</v>
      </c>
      <c r="U701" s="49" t="s">
        <v>28</v>
      </c>
      <c r="V701" s="46" t="s">
        <v>29</v>
      </c>
      <c r="W701" s="46" t="s">
        <v>78</v>
      </c>
      <c r="X701" s="46" t="str">
        <f>IFERROR(VLOOKUP(W701,#REF!,38,FALSE),"")</f>
        <v/>
      </c>
      <c r="Z701" s="46" t="str">
        <f t="shared" si="94"/>
        <v>Alusdi44128</v>
      </c>
      <c r="AA701" s="46" t="str">
        <f t="shared" si="95"/>
        <v>BMJ 06744128UTARADAY</v>
      </c>
      <c r="AB701" s="46" t="str">
        <f t="shared" si="96"/>
        <v>Alusdi44128UTARADAY</v>
      </c>
      <c r="AC701" s="46" t="str">
        <f t="shared" si="97"/>
        <v>BMJ 06744128DAY</v>
      </c>
      <c r="AD701" s="46" t="str">
        <f t="shared" si="98"/>
        <v>Alusdi44128DAY</v>
      </c>
    </row>
    <row r="702" spans="1:30" x14ac:dyDescent="0.3">
      <c r="A702" s="46">
        <v>1</v>
      </c>
      <c r="B702" s="46" t="s">
        <v>147</v>
      </c>
      <c r="C702" s="110">
        <v>44128</v>
      </c>
      <c r="D702" s="49" t="s">
        <v>20</v>
      </c>
      <c r="E702" s="74">
        <v>44128</v>
      </c>
      <c r="F702" s="49">
        <v>5087491</v>
      </c>
      <c r="G702" s="46" t="s">
        <v>21</v>
      </c>
      <c r="H702" s="46" t="s">
        <v>22</v>
      </c>
      <c r="I702" s="46" t="s">
        <v>48</v>
      </c>
      <c r="J702" s="46" t="s">
        <v>49</v>
      </c>
      <c r="K702" s="46" t="s">
        <v>79</v>
      </c>
      <c r="L702" s="46" t="str">
        <f t="shared" si="90"/>
        <v>FM260JD</v>
      </c>
      <c r="M702" s="46" t="str">
        <f t="shared" si="91"/>
        <v>BMJ</v>
      </c>
      <c r="N702" s="46" t="str">
        <f t="shared" si="92"/>
        <v>10 RODA</v>
      </c>
      <c r="O702" s="47">
        <v>0.69873842592592583</v>
      </c>
      <c r="P702" s="48">
        <v>44128.698738425926</v>
      </c>
      <c r="Q702" s="50">
        <v>38700</v>
      </c>
      <c r="R702" s="50">
        <v>14420</v>
      </c>
      <c r="S702" s="72">
        <f t="shared" si="93"/>
        <v>24.28</v>
      </c>
      <c r="T702" s="49" t="s">
        <v>27</v>
      </c>
      <c r="U702" s="49" t="s">
        <v>28</v>
      </c>
      <c r="V702" s="46" t="s">
        <v>70</v>
      </c>
      <c r="W702" s="46" t="s">
        <v>78</v>
      </c>
      <c r="X702" s="46" t="str">
        <f>IFERROR(VLOOKUP(W702,#REF!,38,FALSE),"")</f>
        <v/>
      </c>
      <c r="Z702" s="46" t="str">
        <f t="shared" si="94"/>
        <v>Alusdi44128</v>
      </c>
      <c r="AA702" s="46" t="str">
        <f t="shared" si="95"/>
        <v>BMJ 06744128UTARADAY</v>
      </c>
      <c r="AB702" s="46" t="str">
        <f t="shared" si="96"/>
        <v>Alusdi44128UTARADAY</v>
      </c>
      <c r="AC702" s="46" t="str">
        <f t="shared" si="97"/>
        <v>BMJ 06744128DAY</v>
      </c>
      <c r="AD702" s="46" t="str">
        <f t="shared" si="98"/>
        <v>Alusdi44128DAY</v>
      </c>
    </row>
    <row r="703" spans="1:30" x14ac:dyDescent="0.3">
      <c r="A703" s="46">
        <v>1</v>
      </c>
      <c r="B703" s="46" t="s">
        <v>147</v>
      </c>
      <c r="C703" s="110">
        <v>44128</v>
      </c>
      <c r="D703" s="49" t="s">
        <v>20</v>
      </c>
      <c r="E703" s="74">
        <v>44128</v>
      </c>
      <c r="F703" s="49">
        <v>5087568</v>
      </c>
      <c r="G703" s="46" t="s">
        <v>21</v>
      </c>
      <c r="H703" s="46" t="s">
        <v>22</v>
      </c>
      <c r="I703" s="46" t="s">
        <v>54</v>
      </c>
      <c r="J703" s="46" t="s">
        <v>49</v>
      </c>
      <c r="K703" s="46" t="s">
        <v>79</v>
      </c>
      <c r="L703" s="46" t="str">
        <f t="shared" si="90"/>
        <v>FM260JD</v>
      </c>
      <c r="M703" s="46" t="str">
        <f t="shared" si="91"/>
        <v>BMJ</v>
      </c>
      <c r="N703" s="46" t="str">
        <f t="shared" si="92"/>
        <v>10 RODA</v>
      </c>
      <c r="O703" s="47">
        <v>0.76303240740740741</v>
      </c>
      <c r="P703" s="48">
        <v>44128.763032407405</v>
      </c>
      <c r="Q703" s="50">
        <v>39440</v>
      </c>
      <c r="R703" s="50">
        <v>14420</v>
      </c>
      <c r="S703" s="72">
        <f t="shared" si="93"/>
        <v>25.02</v>
      </c>
      <c r="T703" s="49" t="s">
        <v>27</v>
      </c>
      <c r="U703" s="49" t="s">
        <v>28</v>
      </c>
      <c r="V703" s="46" t="s">
        <v>32</v>
      </c>
      <c r="W703" s="46" t="s">
        <v>78</v>
      </c>
      <c r="X703" s="46" t="str">
        <f>IFERROR(VLOOKUP(W703,#REF!,38,FALSE),"")</f>
        <v/>
      </c>
      <c r="Z703" s="46" t="str">
        <f t="shared" si="94"/>
        <v>Alusdi44128</v>
      </c>
      <c r="AA703" s="46" t="str">
        <f t="shared" si="95"/>
        <v>BMJ 06744128UTARADAY</v>
      </c>
      <c r="AB703" s="46" t="str">
        <f t="shared" si="96"/>
        <v>Alusdi44128UTARADAY</v>
      </c>
      <c r="AC703" s="46" t="str">
        <f t="shared" si="97"/>
        <v>BMJ 06744128DAY</v>
      </c>
      <c r="AD703" s="46" t="str">
        <f t="shared" si="98"/>
        <v>Alusdi44128DAY</v>
      </c>
    </row>
    <row r="704" spans="1:30" x14ac:dyDescent="0.3">
      <c r="A704" s="46">
        <v>1</v>
      </c>
      <c r="B704" s="46" t="s">
        <v>147</v>
      </c>
      <c r="C704" s="110">
        <v>44128</v>
      </c>
      <c r="D704" s="49" t="s">
        <v>20</v>
      </c>
      <c r="E704" s="74">
        <v>44128</v>
      </c>
      <c r="F704" s="49">
        <v>5087060</v>
      </c>
      <c r="G704" s="46" t="s">
        <v>21</v>
      </c>
      <c r="H704" s="46" t="s">
        <v>22</v>
      </c>
      <c r="I704" s="46" t="s">
        <v>48</v>
      </c>
      <c r="J704" s="46" t="s">
        <v>49</v>
      </c>
      <c r="K704" s="46" t="s">
        <v>82</v>
      </c>
      <c r="L704" s="46" t="str">
        <f t="shared" si="90"/>
        <v>FM260JD</v>
      </c>
      <c r="M704" s="46" t="str">
        <f t="shared" si="91"/>
        <v>BMJ</v>
      </c>
      <c r="N704" s="46" t="str">
        <f t="shared" si="92"/>
        <v>10 RODA</v>
      </c>
      <c r="O704" s="47">
        <v>0.3532986111111111</v>
      </c>
      <c r="P704" s="48">
        <v>44128.359224537038</v>
      </c>
      <c r="Q704" s="50">
        <v>37280</v>
      </c>
      <c r="R704" s="50">
        <v>14560</v>
      </c>
      <c r="S704" s="72">
        <f t="shared" si="93"/>
        <v>22.72</v>
      </c>
      <c r="T704" s="49" t="s">
        <v>27</v>
      </c>
      <c r="U704" s="49" t="s">
        <v>28</v>
      </c>
      <c r="V704" s="46" t="s">
        <v>50</v>
      </c>
      <c r="W704" s="46" t="s">
        <v>148</v>
      </c>
      <c r="X704" s="46" t="str">
        <f>IFERROR(VLOOKUP(W704,#REF!,38,FALSE),"")</f>
        <v/>
      </c>
      <c r="Z704" s="46" t="str">
        <f t="shared" si="94"/>
        <v>A riyadi44128</v>
      </c>
      <c r="AA704" s="46" t="str">
        <f t="shared" si="95"/>
        <v>BMJ 06844128UTARADAY</v>
      </c>
      <c r="AB704" s="46" t="str">
        <f t="shared" si="96"/>
        <v>A riyadi44128UTARADAY</v>
      </c>
      <c r="AC704" s="46" t="str">
        <f t="shared" si="97"/>
        <v>BMJ 06844128DAY</v>
      </c>
      <c r="AD704" s="46" t="str">
        <f t="shared" si="98"/>
        <v>A riyadi44128DAY</v>
      </c>
    </row>
    <row r="705" spans="1:30" x14ac:dyDescent="0.3">
      <c r="A705" s="46">
        <v>1</v>
      </c>
      <c r="B705" s="46" t="s">
        <v>147</v>
      </c>
      <c r="C705" s="110">
        <v>44128</v>
      </c>
      <c r="D705" s="49" t="s">
        <v>20</v>
      </c>
      <c r="E705" s="74">
        <v>44128</v>
      </c>
      <c r="F705" s="49">
        <v>5087041</v>
      </c>
      <c r="G705" s="46" t="s">
        <v>21</v>
      </c>
      <c r="H705" s="46" t="s">
        <v>22</v>
      </c>
      <c r="I705" s="46" t="s">
        <v>48</v>
      </c>
      <c r="J705" s="46" t="s">
        <v>49</v>
      </c>
      <c r="K705" s="46" t="s">
        <v>84</v>
      </c>
      <c r="L705" s="46" t="str">
        <f t="shared" si="90"/>
        <v>FM260JD</v>
      </c>
      <c r="M705" s="46" t="str">
        <f t="shared" si="91"/>
        <v>BMJ</v>
      </c>
      <c r="N705" s="46" t="str">
        <f t="shared" si="92"/>
        <v>10 RODA</v>
      </c>
      <c r="O705" s="47">
        <v>0.33479166666666665</v>
      </c>
      <c r="P705" s="48">
        <v>44128.339305555557</v>
      </c>
      <c r="Q705" s="50">
        <v>38560</v>
      </c>
      <c r="R705" s="50">
        <v>14380</v>
      </c>
      <c r="S705" s="72">
        <f t="shared" si="93"/>
        <v>24.18</v>
      </c>
      <c r="T705" s="49" t="s">
        <v>27</v>
      </c>
      <c r="U705" s="49" t="s">
        <v>28</v>
      </c>
      <c r="V705" s="46" t="s">
        <v>29</v>
      </c>
      <c r="W705" s="46" t="s">
        <v>85</v>
      </c>
      <c r="X705" s="46" t="str">
        <f>IFERROR(VLOOKUP(W705,#REF!,38,FALSE),"")</f>
        <v/>
      </c>
      <c r="Z705" s="46" t="str">
        <f t="shared" si="94"/>
        <v>Edi S44128</v>
      </c>
      <c r="AA705" s="46" t="str">
        <f t="shared" si="95"/>
        <v>BMJ 06944128UTARADAY</v>
      </c>
      <c r="AB705" s="46" t="str">
        <f t="shared" si="96"/>
        <v>Edi S44128UTARADAY</v>
      </c>
      <c r="AC705" s="46" t="str">
        <f t="shared" si="97"/>
        <v>BMJ 06944128DAY</v>
      </c>
      <c r="AD705" s="46" t="str">
        <f t="shared" si="98"/>
        <v>Edi S44128DAY</v>
      </c>
    </row>
    <row r="706" spans="1:30" x14ac:dyDescent="0.3">
      <c r="A706" s="46">
        <v>1</v>
      </c>
      <c r="B706" s="46" t="s">
        <v>147</v>
      </c>
      <c r="C706" s="110">
        <v>44128</v>
      </c>
      <c r="D706" s="49" t="s">
        <v>20</v>
      </c>
      <c r="E706" s="74">
        <v>44128</v>
      </c>
      <c r="F706" s="49">
        <v>5087115</v>
      </c>
      <c r="G706" s="46" t="s">
        <v>21</v>
      </c>
      <c r="H706" s="46" t="s">
        <v>22</v>
      </c>
      <c r="I706" s="46" t="s">
        <v>48</v>
      </c>
      <c r="J706" s="46" t="s">
        <v>49</v>
      </c>
      <c r="K706" s="46" t="s">
        <v>84</v>
      </c>
      <c r="L706" s="46" t="str">
        <f t="shared" si="90"/>
        <v>FM260JD</v>
      </c>
      <c r="M706" s="46" t="str">
        <f t="shared" si="91"/>
        <v>BMJ</v>
      </c>
      <c r="N706" s="46" t="str">
        <f t="shared" si="92"/>
        <v>10 RODA</v>
      </c>
      <c r="O706" s="47">
        <v>0.3959375</v>
      </c>
      <c r="P706" s="48">
        <v>44128.395937499998</v>
      </c>
      <c r="Q706" s="50">
        <v>39420</v>
      </c>
      <c r="R706" s="50">
        <v>14380</v>
      </c>
      <c r="S706" s="72">
        <f t="shared" si="93"/>
        <v>25.04</v>
      </c>
      <c r="T706" s="49" t="s">
        <v>27</v>
      </c>
      <c r="U706" s="49" t="s">
        <v>28</v>
      </c>
      <c r="V706" s="46" t="s">
        <v>70</v>
      </c>
      <c r="W706" s="46" t="s">
        <v>85</v>
      </c>
      <c r="X706" s="46" t="str">
        <f>IFERROR(VLOOKUP(W706,#REF!,38,FALSE),"")</f>
        <v/>
      </c>
      <c r="Z706" s="46" t="str">
        <f t="shared" si="94"/>
        <v>Edi S44128</v>
      </c>
      <c r="AA706" s="46" t="str">
        <f t="shared" si="95"/>
        <v>BMJ 06944128UTARADAY</v>
      </c>
      <c r="AB706" s="46" t="str">
        <f t="shared" si="96"/>
        <v>Edi S44128UTARADAY</v>
      </c>
      <c r="AC706" s="46" t="str">
        <f t="shared" si="97"/>
        <v>BMJ 06944128DAY</v>
      </c>
      <c r="AD706" s="46" t="str">
        <f t="shared" si="98"/>
        <v>Edi S44128DAY</v>
      </c>
    </row>
    <row r="707" spans="1:30" x14ac:dyDescent="0.3">
      <c r="A707" s="46">
        <v>1</v>
      </c>
      <c r="B707" s="46" t="s">
        <v>147</v>
      </c>
      <c r="C707" s="110">
        <v>44128</v>
      </c>
      <c r="D707" s="49" t="s">
        <v>20</v>
      </c>
      <c r="E707" s="74">
        <v>44128</v>
      </c>
      <c r="F707" s="49">
        <v>5087209</v>
      </c>
      <c r="G707" s="46" t="s">
        <v>21</v>
      </c>
      <c r="H707" s="46" t="s">
        <v>22</v>
      </c>
      <c r="I707" s="46" t="s">
        <v>48</v>
      </c>
      <c r="J707" s="46" t="s">
        <v>49</v>
      </c>
      <c r="K707" s="46" t="s">
        <v>84</v>
      </c>
      <c r="L707" s="46" t="str">
        <f t="shared" si="90"/>
        <v>FM260JD</v>
      </c>
      <c r="M707" s="46" t="str">
        <f t="shared" si="91"/>
        <v>BMJ</v>
      </c>
      <c r="N707" s="46" t="str">
        <f t="shared" si="92"/>
        <v>10 RODA</v>
      </c>
      <c r="O707" s="47">
        <v>0.46662037037037035</v>
      </c>
      <c r="P707" s="48">
        <v>44128.466620370367</v>
      </c>
      <c r="Q707" s="50">
        <v>38840</v>
      </c>
      <c r="R707" s="50">
        <v>14380</v>
      </c>
      <c r="S707" s="72">
        <f t="shared" si="93"/>
        <v>24.46</v>
      </c>
      <c r="T707" s="49" t="s">
        <v>27</v>
      </c>
      <c r="U707" s="49" t="s">
        <v>28</v>
      </c>
      <c r="V707" s="46" t="s">
        <v>127</v>
      </c>
      <c r="W707" s="46" t="s">
        <v>85</v>
      </c>
      <c r="X707" s="46" t="str">
        <f>IFERROR(VLOOKUP(W707,#REF!,38,FALSE),"")</f>
        <v/>
      </c>
      <c r="Z707" s="46" t="str">
        <f t="shared" si="94"/>
        <v>Edi S44128</v>
      </c>
      <c r="AA707" s="46" t="str">
        <f t="shared" si="95"/>
        <v>BMJ 06944128UTARADAY</v>
      </c>
      <c r="AB707" s="46" t="str">
        <f t="shared" si="96"/>
        <v>Edi S44128UTARADAY</v>
      </c>
      <c r="AC707" s="46" t="str">
        <f t="shared" si="97"/>
        <v>BMJ 06944128DAY</v>
      </c>
      <c r="AD707" s="46" t="str">
        <f t="shared" si="98"/>
        <v>Edi S44128DAY</v>
      </c>
    </row>
    <row r="708" spans="1:30" x14ac:dyDescent="0.3">
      <c r="A708" s="46">
        <v>1</v>
      </c>
      <c r="B708" s="46" t="s">
        <v>147</v>
      </c>
      <c r="C708" s="110">
        <v>44128</v>
      </c>
      <c r="D708" s="49" t="s">
        <v>20</v>
      </c>
      <c r="E708" s="74">
        <v>44128</v>
      </c>
      <c r="F708" s="49">
        <v>5087297</v>
      </c>
      <c r="G708" s="46" t="s">
        <v>21</v>
      </c>
      <c r="H708" s="46" t="s">
        <v>22</v>
      </c>
      <c r="I708" s="46" t="s">
        <v>48</v>
      </c>
      <c r="J708" s="46" t="s">
        <v>49</v>
      </c>
      <c r="K708" s="46" t="s">
        <v>84</v>
      </c>
      <c r="L708" s="46" t="str">
        <f t="shared" si="90"/>
        <v>FM260JD</v>
      </c>
      <c r="M708" s="46" t="str">
        <f t="shared" si="91"/>
        <v>BMJ</v>
      </c>
      <c r="N708" s="46" t="str">
        <f t="shared" si="92"/>
        <v>10 RODA</v>
      </c>
      <c r="O708" s="47">
        <v>0.53811342592592593</v>
      </c>
      <c r="P708" s="48">
        <v>44128.538113425922</v>
      </c>
      <c r="Q708" s="50">
        <v>37560</v>
      </c>
      <c r="R708" s="50">
        <v>14380</v>
      </c>
      <c r="S708" s="72">
        <f t="shared" si="93"/>
        <v>23.18</v>
      </c>
      <c r="T708" s="49" t="s">
        <v>27</v>
      </c>
      <c r="U708" s="49" t="s">
        <v>28</v>
      </c>
      <c r="V708" s="46" t="s">
        <v>70</v>
      </c>
      <c r="W708" s="46" t="s">
        <v>85</v>
      </c>
      <c r="X708" s="46" t="str">
        <f>IFERROR(VLOOKUP(W708,#REF!,38,FALSE),"")</f>
        <v/>
      </c>
      <c r="Z708" s="46" t="str">
        <f t="shared" si="94"/>
        <v>Edi S44128</v>
      </c>
      <c r="AA708" s="46" t="str">
        <f t="shared" si="95"/>
        <v>BMJ 06944128UTARADAY</v>
      </c>
      <c r="AB708" s="46" t="str">
        <f t="shared" si="96"/>
        <v>Edi S44128UTARADAY</v>
      </c>
      <c r="AC708" s="46" t="str">
        <f t="shared" si="97"/>
        <v>BMJ 06944128DAY</v>
      </c>
      <c r="AD708" s="46" t="str">
        <f t="shared" si="98"/>
        <v>Edi S44128DAY</v>
      </c>
    </row>
    <row r="709" spans="1:30" x14ac:dyDescent="0.3">
      <c r="A709" s="46">
        <v>1</v>
      </c>
      <c r="B709" s="46" t="s">
        <v>147</v>
      </c>
      <c r="C709" s="110">
        <v>44128</v>
      </c>
      <c r="D709" s="49" t="s">
        <v>20</v>
      </c>
      <c r="E709" s="74">
        <v>44128</v>
      </c>
      <c r="F709" s="49">
        <v>5087364</v>
      </c>
      <c r="G709" s="46" t="s">
        <v>21</v>
      </c>
      <c r="H709" s="46" t="s">
        <v>53</v>
      </c>
      <c r="I709" s="46" t="s">
        <v>54</v>
      </c>
      <c r="J709" s="46" t="s">
        <v>49</v>
      </c>
      <c r="K709" s="46" t="s">
        <v>84</v>
      </c>
      <c r="L709" s="46" t="str">
        <f t="shared" si="90"/>
        <v>FM260JD</v>
      </c>
      <c r="M709" s="46" t="str">
        <f t="shared" si="91"/>
        <v>BMJ</v>
      </c>
      <c r="N709" s="46" t="str">
        <f t="shared" si="92"/>
        <v>10 RODA</v>
      </c>
      <c r="O709" s="47">
        <v>0.59703703703703703</v>
      </c>
      <c r="P709" s="48">
        <v>44128.597037037034</v>
      </c>
      <c r="Q709" s="50">
        <v>38120</v>
      </c>
      <c r="R709" s="50">
        <v>14380</v>
      </c>
      <c r="S709" s="72">
        <f t="shared" si="93"/>
        <v>23.74</v>
      </c>
      <c r="T709" s="49" t="s">
        <v>27</v>
      </c>
      <c r="U709" s="49" t="s">
        <v>28</v>
      </c>
      <c r="V709" s="46" t="s">
        <v>56</v>
      </c>
      <c r="W709" s="46" t="s">
        <v>85</v>
      </c>
      <c r="X709" s="46" t="str">
        <f>IFERROR(VLOOKUP(W709,#REF!,38,FALSE),"")</f>
        <v/>
      </c>
      <c r="Z709" s="46" t="str">
        <f t="shared" si="94"/>
        <v>Edi S44128</v>
      </c>
      <c r="AA709" s="46" t="str">
        <f t="shared" si="95"/>
        <v>BMJ 06944128UTARADAY</v>
      </c>
      <c r="AB709" s="46" t="str">
        <f t="shared" si="96"/>
        <v>Edi S44128UTARADAY</v>
      </c>
      <c r="AC709" s="46" t="str">
        <f t="shared" si="97"/>
        <v>BMJ 06944128DAY</v>
      </c>
      <c r="AD709" s="46" t="str">
        <f t="shared" si="98"/>
        <v>Edi S44128DAY</v>
      </c>
    </row>
    <row r="710" spans="1:30" x14ac:dyDescent="0.3">
      <c r="A710" s="46">
        <v>1</v>
      </c>
      <c r="B710" s="46" t="s">
        <v>147</v>
      </c>
      <c r="C710" s="110">
        <v>44128</v>
      </c>
      <c r="D710" s="49" t="s">
        <v>20</v>
      </c>
      <c r="E710" s="74">
        <v>44128</v>
      </c>
      <c r="F710" s="49">
        <v>5087451</v>
      </c>
      <c r="G710" s="46" t="s">
        <v>21</v>
      </c>
      <c r="H710" s="46" t="s">
        <v>22</v>
      </c>
      <c r="I710" s="46" t="s">
        <v>54</v>
      </c>
      <c r="J710" s="46" t="s">
        <v>49</v>
      </c>
      <c r="K710" s="46" t="s">
        <v>84</v>
      </c>
      <c r="L710" s="46" t="str">
        <f t="shared" ref="L710:L773" si="99">IFERROR(VLOOKUP(K710,db_unit,2,FALSE),"")</f>
        <v>FM260JD</v>
      </c>
      <c r="M710" s="46" t="str">
        <f t="shared" ref="M710:M773" si="100">IFERROR(VLOOKUP(K710,db_unit,3,FALSE),"")</f>
        <v>BMJ</v>
      </c>
      <c r="N710" s="46" t="str">
        <f t="shared" ref="N710:N773" si="101">IFERROR(VLOOKUP(K710,db_unit,4,FALSE),"")</f>
        <v>10 RODA</v>
      </c>
      <c r="O710" s="47">
        <v>0.66255787037037039</v>
      </c>
      <c r="P710" s="48">
        <v>44128.662557870368</v>
      </c>
      <c r="Q710" s="50">
        <v>37500</v>
      </c>
      <c r="R710" s="50">
        <v>14380</v>
      </c>
      <c r="S710" s="72">
        <f t="shared" si="93"/>
        <v>23.12</v>
      </c>
      <c r="T710" s="49" t="s">
        <v>27</v>
      </c>
      <c r="U710" s="49" t="s">
        <v>28</v>
      </c>
      <c r="V710" s="46" t="s">
        <v>59</v>
      </c>
      <c r="W710" s="46" t="s">
        <v>85</v>
      </c>
      <c r="X710" s="46" t="str">
        <f>IFERROR(VLOOKUP(W710,#REF!,38,FALSE),"")</f>
        <v/>
      </c>
      <c r="Z710" s="46" t="str">
        <f t="shared" si="94"/>
        <v>Edi S44128</v>
      </c>
      <c r="AA710" s="46" t="str">
        <f t="shared" si="95"/>
        <v>BMJ 06944128UTARADAY</v>
      </c>
      <c r="AB710" s="46" t="str">
        <f t="shared" si="96"/>
        <v>Edi S44128UTARADAY</v>
      </c>
      <c r="AC710" s="46" t="str">
        <f t="shared" si="97"/>
        <v>BMJ 06944128DAY</v>
      </c>
      <c r="AD710" s="46" t="str">
        <f t="shared" si="98"/>
        <v>Edi S44128DAY</v>
      </c>
    </row>
    <row r="711" spans="1:30" x14ac:dyDescent="0.3">
      <c r="A711" s="46">
        <v>1</v>
      </c>
      <c r="B711" s="46" t="s">
        <v>147</v>
      </c>
      <c r="C711" s="110">
        <v>44128</v>
      </c>
      <c r="D711" s="49" t="s">
        <v>20</v>
      </c>
      <c r="E711" s="74">
        <v>44128</v>
      </c>
      <c r="F711" s="49">
        <v>5087552</v>
      </c>
      <c r="G711" s="46" t="s">
        <v>21</v>
      </c>
      <c r="H711" s="46" t="s">
        <v>22</v>
      </c>
      <c r="I711" s="46" t="s">
        <v>54</v>
      </c>
      <c r="J711" s="46" t="s">
        <v>49</v>
      </c>
      <c r="K711" s="46" t="s">
        <v>84</v>
      </c>
      <c r="L711" s="46" t="str">
        <f t="shared" si="99"/>
        <v>FM260JD</v>
      </c>
      <c r="M711" s="46" t="str">
        <f t="shared" si="100"/>
        <v>BMJ</v>
      </c>
      <c r="N711" s="46" t="str">
        <f t="shared" si="101"/>
        <v>10 RODA</v>
      </c>
      <c r="O711" s="47">
        <v>0.73569444444444443</v>
      </c>
      <c r="P711" s="48">
        <v>44128.735694444447</v>
      </c>
      <c r="Q711" s="50">
        <v>39400</v>
      </c>
      <c r="R711" s="50">
        <v>14380</v>
      </c>
      <c r="S711" s="72">
        <f t="shared" ref="S711:S774" si="102">(Q711-R711)/1000</f>
        <v>25.02</v>
      </c>
      <c r="T711" s="49" t="s">
        <v>27</v>
      </c>
      <c r="U711" s="49" t="s">
        <v>28</v>
      </c>
      <c r="V711" s="46" t="s">
        <v>32</v>
      </c>
      <c r="W711" s="46" t="s">
        <v>85</v>
      </c>
      <c r="X711" s="46" t="str">
        <f>IFERROR(VLOOKUP(W711,#REF!,38,FALSE),"")</f>
        <v/>
      </c>
      <c r="Z711" s="46" t="str">
        <f t="shared" ref="Z711:Z774" si="103">W711&amp;C711</f>
        <v>Edi S44128</v>
      </c>
      <c r="AA711" s="46" t="str">
        <f t="shared" ref="AA711:AA774" si="104">K711&amp;C711&amp;G711&amp;D711</f>
        <v>BMJ 06944128UTARADAY</v>
      </c>
      <c r="AB711" s="46" t="str">
        <f t="shared" ref="AB711:AB774" si="105">W711&amp;C711&amp;G711&amp;D711</f>
        <v>Edi S44128UTARADAY</v>
      </c>
      <c r="AC711" s="46" t="str">
        <f t="shared" ref="AC711:AC774" si="106">K711&amp;C711&amp;D711</f>
        <v>BMJ 06944128DAY</v>
      </c>
      <c r="AD711" s="46" t="str">
        <f t="shared" ref="AD711:AD774" si="107">W711&amp;C711&amp;D711</f>
        <v>Edi S44128DAY</v>
      </c>
    </row>
    <row r="712" spans="1:30" x14ac:dyDescent="0.3">
      <c r="A712" s="46">
        <v>1</v>
      </c>
      <c r="B712" s="46" t="s">
        <v>147</v>
      </c>
      <c r="C712" s="110">
        <v>44128</v>
      </c>
      <c r="D712" s="49" t="s">
        <v>20</v>
      </c>
      <c r="E712" s="74">
        <v>44128</v>
      </c>
      <c r="F712" s="49">
        <v>5087111</v>
      </c>
      <c r="G712" s="46" t="s">
        <v>39</v>
      </c>
      <c r="H712" s="46" t="s">
        <v>123</v>
      </c>
      <c r="I712" s="46" t="s">
        <v>144</v>
      </c>
      <c r="J712" s="46" t="s">
        <v>124</v>
      </c>
      <c r="K712" s="46" t="s">
        <v>86</v>
      </c>
      <c r="L712" s="46" t="str">
        <f t="shared" si="99"/>
        <v>AXOR4843</v>
      </c>
      <c r="M712" s="46" t="str">
        <f t="shared" si="100"/>
        <v>BMJ</v>
      </c>
      <c r="N712" s="46" t="str">
        <f t="shared" si="101"/>
        <v>12 RODA</v>
      </c>
      <c r="O712" s="47">
        <v>0.3915393518518519</v>
      </c>
      <c r="P712" s="48">
        <v>44128.391539351855</v>
      </c>
      <c r="Q712" s="50">
        <v>54320</v>
      </c>
      <c r="R712" s="50">
        <v>19560</v>
      </c>
      <c r="S712" s="72">
        <f t="shared" si="102"/>
        <v>34.76</v>
      </c>
      <c r="T712" s="49" t="s">
        <v>27</v>
      </c>
      <c r="U712" s="49" t="s">
        <v>28</v>
      </c>
      <c r="V712" s="46" t="s">
        <v>44</v>
      </c>
      <c r="W712" s="46" t="s">
        <v>87</v>
      </c>
      <c r="X712" s="46" t="str">
        <f>IFERROR(VLOOKUP(W712,#REF!,38,FALSE),"")</f>
        <v/>
      </c>
      <c r="Z712" s="46" t="str">
        <f t="shared" si="103"/>
        <v>Nurzaenal44128</v>
      </c>
      <c r="AA712" s="46" t="str">
        <f t="shared" si="104"/>
        <v>BMJ 07044128SELATANDAY</v>
      </c>
      <c r="AB712" s="46" t="str">
        <f t="shared" si="105"/>
        <v>Nurzaenal44128SELATANDAY</v>
      </c>
      <c r="AC712" s="46" t="str">
        <f t="shared" si="106"/>
        <v>BMJ 07044128DAY</v>
      </c>
      <c r="AD712" s="46" t="str">
        <f t="shared" si="107"/>
        <v>Nurzaenal44128DAY</v>
      </c>
    </row>
    <row r="713" spans="1:30" x14ac:dyDescent="0.3">
      <c r="A713" s="46">
        <v>1</v>
      </c>
      <c r="B713" s="46" t="s">
        <v>147</v>
      </c>
      <c r="C713" s="110">
        <v>44128</v>
      </c>
      <c r="D713" s="49" t="s">
        <v>20</v>
      </c>
      <c r="E713" s="74">
        <v>44128</v>
      </c>
      <c r="F713" s="49">
        <v>5087232</v>
      </c>
      <c r="G713" s="46" t="s">
        <v>39</v>
      </c>
      <c r="H713" s="46" t="s">
        <v>123</v>
      </c>
      <c r="I713" s="46" t="s">
        <v>144</v>
      </c>
      <c r="J713" s="46" t="s">
        <v>124</v>
      </c>
      <c r="K713" s="46" t="s">
        <v>86</v>
      </c>
      <c r="L713" s="46" t="str">
        <f t="shared" si="99"/>
        <v>AXOR4843</v>
      </c>
      <c r="M713" s="46" t="str">
        <f t="shared" si="100"/>
        <v>BMJ</v>
      </c>
      <c r="N713" s="46" t="str">
        <f t="shared" si="101"/>
        <v>12 RODA</v>
      </c>
      <c r="O713" s="47">
        <v>0.48453703703703704</v>
      </c>
      <c r="P713" s="48">
        <v>44128.484537037039</v>
      </c>
      <c r="Q713" s="50">
        <v>54000</v>
      </c>
      <c r="R713" s="50">
        <v>19560</v>
      </c>
      <c r="S713" s="72">
        <f t="shared" si="102"/>
        <v>34.44</v>
      </c>
      <c r="T713" s="49" t="s">
        <v>27</v>
      </c>
      <c r="U713" s="49" t="s">
        <v>28</v>
      </c>
      <c r="V713" s="46" t="s">
        <v>44</v>
      </c>
      <c r="W713" s="46" t="s">
        <v>87</v>
      </c>
      <c r="X713" s="46" t="str">
        <f>IFERROR(VLOOKUP(W713,#REF!,38,FALSE),"")</f>
        <v/>
      </c>
      <c r="Z713" s="46" t="str">
        <f t="shared" si="103"/>
        <v>Nurzaenal44128</v>
      </c>
      <c r="AA713" s="46" t="str">
        <f t="shared" si="104"/>
        <v>BMJ 07044128SELATANDAY</v>
      </c>
      <c r="AB713" s="46" t="str">
        <f t="shared" si="105"/>
        <v>Nurzaenal44128SELATANDAY</v>
      </c>
      <c r="AC713" s="46" t="str">
        <f t="shared" si="106"/>
        <v>BMJ 07044128DAY</v>
      </c>
      <c r="AD713" s="46" t="str">
        <f t="shared" si="107"/>
        <v>Nurzaenal44128DAY</v>
      </c>
    </row>
    <row r="714" spans="1:30" x14ac:dyDescent="0.3">
      <c r="A714" s="46">
        <v>1</v>
      </c>
      <c r="B714" s="46" t="s">
        <v>147</v>
      </c>
      <c r="C714" s="110">
        <v>44128</v>
      </c>
      <c r="D714" s="49" t="s">
        <v>20</v>
      </c>
      <c r="E714" s="74">
        <v>44128</v>
      </c>
      <c r="F714" s="49">
        <v>5087358</v>
      </c>
      <c r="G714" s="46" t="s">
        <v>39</v>
      </c>
      <c r="H714" s="46" t="s">
        <v>123</v>
      </c>
      <c r="I714" s="46" t="s">
        <v>144</v>
      </c>
      <c r="J714" s="46" t="s">
        <v>124</v>
      </c>
      <c r="K714" s="46" t="s">
        <v>86</v>
      </c>
      <c r="L714" s="46" t="str">
        <f t="shared" si="99"/>
        <v>AXOR4843</v>
      </c>
      <c r="M714" s="46" t="str">
        <f t="shared" si="100"/>
        <v>BMJ</v>
      </c>
      <c r="N714" s="46" t="str">
        <f t="shared" si="101"/>
        <v>12 RODA</v>
      </c>
      <c r="O714" s="47">
        <v>0.59082175925925928</v>
      </c>
      <c r="P714" s="48">
        <v>44128.590821759259</v>
      </c>
      <c r="Q714" s="50">
        <v>52620</v>
      </c>
      <c r="R714" s="50">
        <v>19560</v>
      </c>
      <c r="S714" s="72">
        <f t="shared" si="102"/>
        <v>33.06</v>
      </c>
      <c r="T714" s="49" t="s">
        <v>27</v>
      </c>
      <c r="U714" s="49" t="s">
        <v>28</v>
      </c>
      <c r="V714" s="46" t="s">
        <v>44</v>
      </c>
      <c r="W714" s="46" t="s">
        <v>87</v>
      </c>
      <c r="X714" s="46" t="str">
        <f>IFERROR(VLOOKUP(W714,#REF!,38,FALSE),"")</f>
        <v/>
      </c>
      <c r="Z714" s="46" t="str">
        <f t="shared" si="103"/>
        <v>Nurzaenal44128</v>
      </c>
      <c r="AA714" s="46" t="str">
        <f t="shared" si="104"/>
        <v>BMJ 07044128SELATANDAY</v>
      </c>
      <c r="AB714" s="46" t="str">
        <f t="shared" si="105"/>
        <v>Nurzaenal44128SELATANDAY</v>
      </c>
      <c r="AC714" s="46" t="str">
        <f t="shared" si="106"/>
        <v>BMJ 07044128DAY</v>
      </c>
      <c r="AD714" s="46" t="str">
        <f t="shared" si="107"/>
        <v>Nurzaenal44128DAY</v>
      </c>
    </row>
    <row r="715" spans="1:30" x14ac:dyDescent="0.3">
      <c r="A715" s="46">
        <v>1</v>
      </c>
      <c r="B715" s="46" t="s">
        <v>147</v>
      </c>
      <c r="C715" s="110">
        <v>44128</v>
      </c>
      <c r="D715" s="49" t="s">
        <v>20</v>
      </c>
      <c r="E715" s="74">
        <v>44128</v>
      </c>
      <c r="F715" s="49">
        <v>5087504</v>
      </c>
      <c r="G715" s="46" t="s">
        <v>39</v>
      </c>
      <c r="H715" s="46" t="s">
        <v>149</v>
      </c>
      <c r="I715" s="46" t="s">
        <v>113</v>
      </c>
      <c r="J715" s="46" t="s">
        <v>124</v>
      </c>
      <c r="K715" s="46" t="s">
        <v>86</v>
      </c>
      <c r="L715" s="46" t="str">
        <f t="shared" si="99"/>
        <v>AXOR4843</v>
      </c>
      <c r="M715" s="46" t="str">
        <f t="shared" si="100"/>
        <v>BMJ</v>
      </c>
      <c r="N715" s="46" t="str">
        <f t="shared" si="101"/>
        <v>12 RODA</v>
      </c>
      <c r="O715" s="47">
        <v>0.70517361111111121</v>
      </c>
      <c r="P715" s="48">
        <v>44128.70517361111</v>
      </c>
      <c r="Q715" s="50">
        <v>53700</v>
      </c>
      <c r="R715" s="50">
        <v>19560</v>
      </c>
      <c r="S715" s="72">
        <f t="shared" si="102"/>
        <v>34.14</v>
      </c>
      <c r="T715" s="49" t="s">
        <v>27</v>
      </c>
      <c r="U715" s="49" t="s">
        <v>28</v>
      </c>
      <c r="V715" s="46" t="s">
        <v>114</v>
      </c>
      <c r="W715" s="46" t="s">
        <v>87</v>
      </c>
      <c r="X715" s="46" t="str">
        <f>IFERROR(VLOOKUP(W715,#REF!,38,FALSE),"")</f>
        <v/>
      </c>
      <c r="Z715" s="46" t="str">
        <f t="shared" si="103"/>
        <v>Nurzaenal44128</v>
      </c>
      <c r="AA715" s="46" t="str">
        <f t="shared" si="104"/>
        <v>BMJ 07044128SELATANDAY</v>
      </c>
      <c r="AB715" s="46" t="str">
        <f t="shared" si="105"/>
        <v>Nurzaenal44128SELATANDAY</v>
      </c>
      <c r="AC715" s="46" t="str">
        <f t="shared" si="106"/>
        <v>BMJ 07044128DAY</v>
      </c>
      <c r="AD715" s="46" t="str">
        <f t="shared" si="107"/>
        <v>Nurzaenal44128DAY</v>
      </c>
    </row>
    <row r="716" spans="1:30" x14ac:dyDescent="0.3">
      <c r="A716" s="46">
        <v>1</v>
      </c>
      <c r="B716" s="46" t="s">
        <v>147</v>
      </c>
      <c r="C716" s="110">
        <v>44128</v>
      </c>
      <c r="D716" s="49" t="s">
        <v>20</v>
      </c>
      <c r="E716" s="74">
        <v>44128</v>
      </c>
      <c r="F716" s="49">
        <v>5087198</v>
      </c>
      <c r="G716" s="46" t="s">
        <v>39</v>
      </c>
      <c r="H716" s="46" t="s">
        <v>123</v>
      </c>
      <c r="I716" s="46" t="s">
        <v>144</v>
      </c>
      <c r="J716" s="46" t="s">
        <v>124</v>
      </c>
      <c r="K716" s="46" t="s">
        <v>88</v>
      </c>
      <c r="L716" s="46" t="str">
        <f t="shared" si="99"/>
        <v>AXOR4843</v>
      </c>
      <c r="M716" s="46" t="str">
        <f t="shared" si="100"/>
        <v>BMJ</v>
      </c>
      <c r="N716" s="46" t="str">
        <f t="shared" si="101"/>
        <v>12 RODA</v>
      </c>
      <c r="O716" s="47">
        <v>0.45688657407407413</v>
      </c>
      <c r="P716" s="48">
        <v>44128.460601851853</v>
      </c>
      <c r="Q716" s="50">
        <v>51760</v>
      </c>
      <c r="R716" s="50">
        <v>19480</v>
      </c>
      <c r="S716" s="72">
        <f t="shared" si="102"/>
        <v>32.28</v>
      </c>
      <c r="T716" s="49" t="s">
        <v>27</v>
      </c>
      <c r="U716" s="49" t="s">
        <v>28</v>
      </c>
      <c r="V716" s="46" t="s">
        <v>47</v>
      </c>
      <c r="W716" s="46" t="s">
        <v>89</v>
      </c>
      <c r="X716" s="46" t="str">
        <f>IFERROR(VLOOKUP(W716,#REF!,38,FALSE),"")</f>
        <v/>
      </c>
      <c r="Z716" s="46" t="str">
        <f t="shared" si="103"/>
        <v>Imbran Husain44128</v>
      </c>
      <c r="AA716" s="46" t="str">
        <f t="shared" si="104"/>
        <v>BMJ 07144128SELATANDAY</v>
      </c>
      <c r="AB716" s="46" t="str">
        <f t="shared" si="105"/>
        <v>Imbran Husain44128SELATANDAY</v>
      </c>
      <c r="AC716" s="46" t="str">
        <f t="shared" si="106"/>
        <v>BMJ 07144128DAY</v>
      </c>
      <c r="AD716" s="46" t="str">
        <f t="shared" si="107"/>
        <v>Imbran Husain44128DAY</v>
      </c>
    </row>
    <row r="717" spans="1:30" x14ac:dyDescent="0.3">
      <c r="A717" s="46">
        <v>1</v>
      </c>
      <c r="B717" s="46" t="s">
        <v>147</v>
      </c>
      <c r="C717" s="110">
        <v>44128</v>
      </c>
      <c r="D717" s="49" t="s">
        <v>20</v>
      </c>
      <c r="E717" s="74">
        <v>44128</v>
      </c>
      <c r="F717" s="49">
        <v>5087312</v>
      </c>
      <c r="G717" s="46" t="s">
        <v>39</v>
      </c>
      <c r="H717" s="46" t="s">
        <v>149</v>
      </c>
      <c r="I717" s="46" t="s">
        <v>113</v>
      </c>
      <c r="J717" s="46" t="s">
        <v>124</v>
      </c>
      <c r="K717" s="46" t="s">
        <v>88</v>
      </c>
      <c r="L717" s="46" t="str">
        <f t="shared" si="99"/>
        <v>AXOR4843</v>
      </c>
      <c r="M717" s="46" t="str">
        <f t="shared" si="100"/>
        <v>BMJ</v>
      </c>
      <c r="N717" s="46" t="str">
        <f t="shared" si="101"/>
        <v>12 RODA</v>
      </c>
      <c r="O717" s="47">
        <v>0.55125000000000002</v>
      </c>
      <c r="P717" s="48">
        <v>44128.551249999997</v>
      </c>
      <c r="Q717" s="50">
        <v>53580</v>
      </c>
      <c r="R717" s="50">
        <v>19480</v>
      </c>
      <c r="S717" s="72">
        <f t="shared" si="102"/>
        <v>34.1</v>
      </c>
      <c r="T717" s="49" t="s">
        <v>27</v>
      </c>
      <c r="U717" s="49" t="s">
        <v>28</v>
      </c>
      <c r="V717" s="46" t="s">
        <v>114</v>
      </c>
      <c r="W717" s="46" t="s">
        <v>89</v>
      </c>
      <c r="X717" s="46" t="str">
        <f>IFERROR(VLOOKUP(W717,#REF!,38,FALSE),"")</f>
        <v/>
      </c>
      <c r="Z717" s="46" t="str">
        <f t="shared" si="103"/>
        <v>Imbran Husain44128</v>
      </c>
      <c r="AA717" s="46" t="str">
        <f t="shared" si="104"/>
        <v>BMJ 07144128SELATANDAY</v>
      </c>
      <c r="AB717" s="46" t="str">
        <f t="shared" si="105"/>
        <v>Imbran Husain44128SELATANDAY</v>
      </c>
      <c r="AC717" s="46" t="str">
        <f t="shared" si="106"/>
        <v>BMJ 07144128DAY</v>
      </c>
      <c r="AD717" s="46" t="str">
        <f t="shared" si="107"/>
        <v>Imbran Husain44128DAY</v>
      </c>
    </row>
    <row r="718" spans="1:30" x14ac:dyDescent="0.3">
      <c r="A718" s="46">
        <v>1</v>
      </c>
      <c r="B718" s="46" t="s">
        <v>147</v>
      </c>
      <c r="C718" s="110">
        <v>44128</v>
      </c>
      <c r="D718" s="49" t="s">
        <v>20</v>
      </c>
      <c r="E718" s="74">
        <v>44128</v>
      </c>
      <c r="F718" s="49">
        <v>5087449</v>
      </c>
      <c r="G718" s="46" t="s">
        <v>39</v>
      </c>
      <c r="H718" s="46" t="s">
        <v>123</v>
      </c>
      <c r="I718" s="46" t="s">
        <v>144</v>
      </c>
      <c r="J718" s="46" t="s">
        <v>124</v>
      </c>
      <c r="K718" s="46" t="s">
        <v>88</v>
      </c>
      <c r="L718" s="46" t="str">
        <f t="shared" si="99"/>
        <v>AXOR4843</v>
      </c>
      <c r="M718" s="46" t="str">
        <f t="shared" si="100"/>
        <v>BMJ</v>
      </c>
      <c r="N718" s="46" t="str">
        <f t="shared" si="101"/>
        <v>12 RODA</v>
      </c>
      <c r="O718" s="47">
        <v>0.6604282407407408</v>
      </c>
      <c r="P718" s="48">
        <v>44128.660428240742</v>
      </c>
      <c r="Q718" s="50">
        <v>54400</v>
      </c>
      <c r="R718" s="50">
        <v>19480</v>
      </c>
      <c r="S718" s="72">
        <f t="shared" si="102"/>
        <v>34.92</v>
      </c>
      <c r="T718" s="49" t="s">
        <v>27</v>
      </c>
      <c r="U718" s="49" t="s">
        <v>28</v>
      </c>
      <c r="V718" s="46" t="s">
        <v>44</v>
      </c>
      <c r="W718" s="46" t="s">
        <v>89</v>
      </c>
      <c r="X718" s="46" t="str">
        <f>IFERROR(VLOOKUP(W718,#REF!,38,FALSE),"")</f>
        <v/>
      </c>
      <c r="Z718" s="46" t="str">
        <f t="shared" si="103"/>
        <v>Imbran Husain44128</v>
      </c>
      <c r="AA718" s="46" t="str">
        <f t="shared" si="104"/>
        <v>BMJ 07144128SELATANDAY</v>
      </c>
      <c r="AB718" s="46" t="str">
        <f t="shared" si="105"/>
        <v>Imbran Husain44128SELATANDAY</v>
      </c>
      <c r="AC718" s="46" t="str">
        <f t="shared" si="106"/>
        <v>BMJ 07144128DAY</v>
      </c>
      <c r="AD718" s="46" t="str">
        <f t="shared" si="107"/>
        <v>Imbran Husain44128DAY</v>
      </c>
    </row>
    <row r="719" spans="1:30" x14ac:dyDescent="0.3">
      <c r="A719" s="46">
        <v>1</v>
      </c>
      <c r="B719" s="46" t="s">
        <v>147</v>
      </c>
      <c r="C719" s="110">
        <v>44128</v>
      </c>
      <c r="D719" s="49" t="s">
        <v>20</v>
      </c>
      <c r="E719" s="74">
        <v>44128</v>
      </c>
      <c r="F719" s="49">
        <v>5087548</v>
      </c>
      <c r="G719" s="46" t="s">
        <v>21</v>
      </c>
      <c r="H719" s="46" t="s">
        <v>22</v>
      </c>
      <c r="I719" s="46" t="s">
        <v>48</v>
      </c>
      <c r="J719" s="46" t="s">
        <v>49</v>
      </c>
      <c r="K719" s="46" t="s">
        <v>88</v>
      </c>
      <c r="L719" s="46" t="str">
        <f t="shared" si="99"/>
        <v>AXOR4843</v>
      </c>
      <c r="M719" s="46" t="str">
        <f t="shared" si="100"/>
        <v>BMJ</v>
      </c>
      <c r="N719" s="46" t="str">
        <f t="shared" si="101"/>
        <v>12 RODA</v>
      </c>
      <c r="O719" s="47">
        <v>0.73024305555555558</v>
      </c>
      <c r="P719" s="48">
        <v>44128.730243055557</v>
      </c>
      <c r="Q719" s="50">
        <v>50760</v>
      </c>
      <c r="R719" s="50">
        <v>19480</v>
      </c>
      <c r="S719" s="72">
        <f t="shared" si="102"/>
        <v>31.28</v>
      </c>
      <c r="T719" s="49" t="s">
        <v>27</v>
      </c>
      <c r="U719" s="49" t="s">
        <v>28</v>
      </c>
      <c r="V719" s="46" t="s">
        <v>58</v>
      </c>
      <c r="W719" s="46" t="s">
        <v>89</v>
      </c>
      <c r="X719" s="46" t="str">
        <f>IFERROR(VLOOKUP(W719,#REF!,38,FALSE),"")</f>
        <v/>
      </c>
      <c r="Z719" s="46" t="str">
        <f t="shared" si="103"/>
        <v>Imbran Husain44128</v>
      </c>
      <c r="AA719" s="46" t="str">
        <f t="shared" si="104"/>
        <v>BMJ 07144128UTARADAY</v>
      </c>
      <c r="AB719" s="46" t="str">
        <f t="shared" si="105"/>
        <v>Imbran Husain44128UTARADAY</v>
      </c>
      <c r="AC719" s="46" t="str">
        <f t="shared" si="106"/>
        <v>BMJ 07144128DAY</v>
      </c>
      <c r="AD719" s="46" t="str">
        <f t="shared" si="107"/>
        <v>Imbran Husain44128DAY</v>
      </c>
    </row>
    <row r="720" spans="1:30" x14ac:dyDescent="0.3">
      <c r="A720" s="46">
        <v>1</v>
      </c>
      <c r="B720" s="46" t="s">
        <v>147</v>
      </c>
      <c r="C720" s="110">
        <v>44128</v>
      </c>
      <c r="D720" s="49" t="s">
        <v>20</v>
      </c>
      <c r="E720" s="74">
        <v>44128</v>
      </c>
      <c r="F720" s="49">
        <v>5087264</v>
      </c>
      <c r="G720" s="46" t="s">
        <v>39</v>
      </c>
      <c r="H720" s="46" t="s">
        <v>123</v>
      </c>
      <c r="I720" s="46" t="s">
        <v>144</v>
      </c>
      <c r="J720" s="46" t="s">
        <v>124</v>
      </c>
      <c r="K720" s="46" t="s">
        <v>91</v>
      </c>
      <c r="L720" s="46" t="str">
        <f t="shared" si="99"/>
        <v>AXOR4843</v>
      </c>
      <c r="M720" s="46" t="str">
        <f t="shared" si="100"/>
        <v>BMJ</v>
      </c>
      <c r="N720" s="46" t="str">
        <f t="shared" si="101"/>
        <v>12 RODA</v>
      </c>
      <c r="O720" s="47">
        <v>0.50721064814814809</v>
      </c>
      <c r="P720" s="48">
        <v>44128.507210648146</v>
      </c>
      <c r="Q720" s="50">
        <v>54600</v>
      </c>
      <c r="R720" s="50">
        <v>19700</v>
      </c>
      <c r="S720" s="72">
        <f t="shared" si="102"/>
        <v>34.9</v>
      </c>
      <c r="T720" s="49" t="s">
        <v>27</v>
      </c>
      <c r="U720" s="49" t="s">
        <v>28</v>
      </c>
      <c r="V720" s="46" t="s">
        <v>47</v>
      </c>
      <c r="W720" s="46" t="s">
        <v>92</v>
      </c>
      <c r="X720" s="46" t="str">
        <f>IFERROR(VLOOKUP(W720,#REF!,38,FALSE),"")</f>
        <v/>
      </c>
      <c r="Z720" s="46" t="str">
        <f t="shared" si="103"/>
        <v>Pelani44128</v>
      </c>
      <c r="AA720" s="46" t="str">
        <f t="shared" si="104"/>
        <v>BMJ 07344128SELATANDAY</v>
      </c>
      <c r="AB720" s="46" t="str">
        <f t="shared" si="105"/>
        <v>Pelani44128SELATANDAY</v>
      </c>
      <c r="AC720" s="46" t="str">
        <f t="shared" si="106"/>
        <v>BMJ 07344128DAY</v>
      </c>
      <c r="AD720" s="46" t="str">
        <f t="shared" si="107"/>
        <v>Pelani44128DAY</v>
      </c>
    </row>
    <row r="721" spans="1:30" x14ac:dyDescent="0.3">
      <c r="A721" s="46">
        <v>1</v>
      </c>
      <c r="B721" s="46" t="s">
        <v>147</v>
      </c>
      <c r="C721" s="110">
        <v>44128</v>
      </c>
      <c r="D721" s="49" t="s">
        <v>20</v>
      </c>
      <c r="E721" s="74">
        <v>44128</v>
      </c>
      <c r="F721" s="49">
        <v>5087478</v>
      </c>
      <c r="G721" s="46" t="s">
        <v>39</v>
      </c>
      <c r="H721" s="46" t="s">
        <v>123</v>
      </c>
      <c r="I721" s="46" t="s">
        <v>144</v>
      </c>
      <c r="J721" s="46" t="s">
        <v>124</v>
      </c>
      <c r="K721" s="46" t="s">
        <v>91</v>
      </c>
      <c r="L721" s="46" t="str">
        <f t="shared" si="99"/>
        <v>AXOR4843</v>
      </c>
      <c r="M721" s="46" t="str">
        <f t="shared" si="100"/>
        <v>BMJ</v>
      </c>
      <c r="N721" s="46" t="str">
        <f t="shared" si="101"/>
        <v>12 RODA</v>
      </c>
      <c r="O721" s="47">
        <v>0.68629629629629629</v>
      </c>
      <c r="P721" s="48">
        <v>44128.686296296299</v>
      </c>
      <c r="Q721" s="50">
        <v>54360</v>
      </c>
      <c r="R721" s="50">
        <v>19700</v>
      </c>
      <c r="S721" s="72">
        <f t="shared" si="102"/>
        <v>34.659999999999997</v>
      </c>
      <c r="T721" s="49" t="s">
        <v>27</v>
      </c>
      <c r="U721" s="49" t="s">
        <v>28</v>
      </c>
      <c r="V721" s="46" t="s">
        <v>47</v>
      </c>
      <c r="W721" s="46" t="s">
        <v>92</v>
      </c>
      <c r="X721" s="46" t="str">
        <f>IFERROR(VLOOKUP(W721,#REF!,38,FALSE),"")</f>
        <v/>
      </c>
      <c r="Z721" s="46" t="str">
        <f t="shared" si="103"/>
        <v>Pelani44128</v>
      </c>
      <c r="AA721" s="46" t="str">
        <f t="shared" si="104"/>
        <v>BMJ 07344128SELATANDAY</v>
      </c>
      <c r="AB721" s="46" t="str">
        <f t="shared" si="105"/>
        <v>Pelani44128SELATANDAY</v>
      </c>
      <c r="AC721" s="46" t="str">
        <f t="shared" si="106"/>
        <v>BMJ 07344128DAY</v>
      </c>
      <c r="AD721" s="46" t="str">
        <f t="shared" si="107"/>
        <v>Pelani44128DAY</v>
      </c>
    </row>
    <row r="722" spans="1:30" x14ac:dyDescent="0.3">
      <c r="A722" s="46">
        <v>1</v>
      </c>
      <c r="B722" s="46" t="s">
        <v>147</v>
      </c>
      <c r="C722" s="110">
        <v>44128</v>
      </c>
      <c r="D722" s="49" t="s">
        <v>20</v>
      </c>
      <c r="E722" s="74">
        <v>44128</v>
      </c>
      <c r="F722" s="49">
        <v>5087562</v>
      </c>
      <c r="G722" s="46" t="s">
        <v>21</v>
      </c>
      <c r="H722" s="46" t="s">
        <v>22</v>
      </c>
      <c r="I722" s="46" t="s">
        <v>48</v>
      </c>
      <c r="J722" s="46" t="s">
        <v>49</v>
      </c>
      <c r="K722" s="46" t="s">
        <v>91</v>
      </c>
      <c r="L722" s="46" t="str">
        <f t="shared" si="99"/>
        <v>AXOR4843</v>
      </c>
      <c r="M722" s="46" t="str">
        <f t="shared" si="100"/>
        <v>BMJ</v>
      </c>
      <c r="N722" s="46" t="str">
        <f t="shared" si="101"/>
        <v>12 RODA</v>
      </c>
      <c r="O722" s="47">
        <v>0.76078703703703709</v>
      </c>
      <c r="P722" s="48">
        <v>44128.760787037034</v>
      </c>
      <c r="Q722" s="50">
        <v>50520</v>
      </c>
      <c r="R722" s="50">
        <v>19700</v>
      </c>
      <c r="S722" s="72">
        <f t="shared" si="102"/>
        <v>30.82</v>
      </c>
      <c r="T722" s="49" t="s">
        <v>27</v>
      </c>
      <c r="U722" s="49" t="s">
        <v>28</v>
      </c>
      <c r="V722" s="46" t="s">
        <v>70</v>
      </c>
      <c r="W722" s="46" t="s">
        <v>92</v>
      </c>
      <c r="X722" s="46" t="str">
        <f>IFERROR(VLOOKUP(W722,#REF!,38,FALSE),"")</f>
        <v/>
      </c>
      <c r="Z722" s="46" t="str">
        <f t="shared" si="103"/>
        <v>Pelani44128</v>
      </c>
      <c r="AA722" s="46" t="str">
        <f t="shared" si="104"/>
        <v>BMJ 07344128UTARADAY</v>
      </c>
      <c r="AB722" s="46" t="str">
        <f t="shared" si="105"/>
        <v>Pelani44128UTARADAY</v>
      </c>
      <c r="AC722" s="46" t="str">
        <f t="shared" si="106"/>
        <v>BMJ 07344128DAY</v>
      </c>
      <c r="AD722" s="46" t="str">
        <f t="shared" si="107"/>
        <v>Pelani44128DAY</v>
      </c>
    </row>
    <row r="723" spans="1:30" x14ac:dyDescent="0.3">
      <c r="A723" s="46">
        <v>1</v>
      </c>
      <c r="B723" s="46" t="s">
        <v>147</v>
      </c>
      <c r="C723" s="110">
        <v>44128</v>
      </c>
      <c r="D723" s="49" t="s">
        <v>20</v>
      </c>
      <c r="E723" s="74">
        <v>44128</v>
      </c>
      <c r="F723" s="49">
        <v>5087539</v>
      </c>
      <c r="G723" s="46" t="s">
        <v>39</v>
      </c>
      <c r="H723" s="46" t="s">
        <v>123</v>
      </c>
      <c r="I723" s="46" t="s">
        <v>144</v>
      </c>
      <c r="J723" s="46" t="s">
        <v>124</v>
      </c>
      <c r="K723" s="46" t="s">
        <v>93</v>
      </c>
      <c r="L723" s="46" t="str">
        <f t="shared" si="99"/>
        <v>AXOR4843</v>
      </c>
      <c r="M723" s="46" t="str">
        <f t="shared" si="100"/>
        <v>BMJ</v>
      </c>
      <c r="N723" s="46" t="str">
        <f t="shared" si="101"/>
        <v>12 RODA</v>
      </c>
      <c r="O723" s="47">
        <v>0.72589120370370364</v>
      </c>
      <c r="P723" s="48">
        <v>44128.725891203707</v>
      </c>
      <c r="Q723" s="50">
        <v>53640</v>
      </c>
      <c r="R723" s="50">
        <v>19780</v>
      </c>
      <c r="S723" s="72">
        <f t="shared" si="102"/>
        <v>33.86</v>
      </c>
      <c r="T723" s="49" t="s">
        <v>27</v>
      </c>
      <c r="U723" s="49" t="s">
        <v>28</v>
      </c>
      <c r="V723" s="46" t="s">
        <v>44</v>
      </c>
      <c r="W723" s="46" t="s">
        <v>94</v>
      </c>
      <c r="X723" s="46" t="str">
        <f>IFERROR(VLOOKUP(W723,#REF!,38,FALSE),"")</f>
        <v/>
      </c>
      <c r="Z723" s="46" t="str">
        <f t="shared" si="103"/>
        <v>M.Sainuddin Kasim44128</v>
      </c>
      <c r="AA723" s="46" t="str">
        <f t="shared" si="104"/>
        <v>BMJ 07444128SELATANDAY</v>
      </c>
      <c r="AB723" s="46" t="str">
        <f t="shared" si="105"/>
        <v>M.Sainuddin Kasim44128SELATANDAY</v>
      </c>
      <c r="AC723" s="46" t="str">
        <f t="shared" si="106"/>
        <v>BMJ 07444128DAY</v>
      </c>
      <c r="AD723" s="46" t="str">
        <f t="shared" si="107"/>
        <v>M.Sainuddin Kasim44128DAY</v>
      </c>
    </row>
    <row r="724" spans="1:30" x14ac:dyDescent="0.3">
      <c r="A724" s="46">
        <v>1</v>
      </c>
      <c r="B724" s="46" t="s">
        <v>147</v>
      </c>
      <c r="C724" s="110">
        <v>44128</v>
      </c>
      <c r="D724" s="49" t="s">
        <v>95</v>
      </c>
      <c r="E724" s="74">
        <v>44128</v>
      </c>
      <c r="F724" s="49">
        <v>5087687</v>
      </c>
      <c r="G724" s="46" t="s">
        <v>21</v>
      </c>
      <c r="H724" s="46" t="s">
        <v>68</v>
      </c>
      <c r="I724" s="46" t="s">
        <v>54</v>
      </c>
      <c r="J724" s="46" t="s">
        <v>57</v>
      </c>
      <c r="K724" s="46" t="s">
        <v>26</v>
      </c>
      <c r="L724" s="46" t="str">
        <f t="shared" si="99"/>
        <v>CGE370</v>
      </c>
      <c r="M724" s="46" t="str">
        <f t="shared" si="100"/>
        <v>BTP</v>
      </c>
      <c r="N724" s="46" t="str">
        <f t="shared" si="101"/>
        <v>12 RODA</v>
      </c>
      <c r="O724" s="47">
        <v>0.8833333333333333</v>
      </c>
      <c r="P724" s="48">
        <v>44128.890520833331</v>
      </c>
      <c r="Q724" s="50">
        <v>46600</v>
      </c>
      <c r="R724" s="50">
        <v>18840</v>
      </c>
      <c r="S724" s="72">
        <f t="shared" si="102"/>
        <v>27.76</v>
      </c>
      <c r="T724" s="49" t="s">
        <v>27</v>
      </c>
      <c r="U724" s="49" t="s">
        <v>28</v>
      </c>
      <c r="V724" s="46" t="s">
        <v>56</v>
      </c>
      <c r="W724" s="46" t="s">
        <v>96</v>
      </c>
      <c r="X724" s="46" t="str">
        <f>IFERROR(VLOOKUP(W724,#REF!,38,FALSE),"")</f>
        <v/>
      </c>
      <c r="Z724" s="46" t="str">
        <f t="shared" si="103"/>
        <v>Bustam44128</v>
      </c>
      <c r="AA724" s="46" t="str">
        <f t="shared" si="104"/>
        <v>BMJ 04044128UTARANIGHT</v>
      </c>
      <c r="AB724" s="46" t="str">
        <f t="shared" si="105"/>
        <v>Bustam44128UTARANIGHT</v>
      </c>
      <c r="AC724" s="46" t="str">
        <f t="shared" si="106"/>
        <v>BMJ 04044128NIGHT</v>
      </c>
      <c r="AD724" s="46" t="str">
        <f t="shared" si="107"/>
        <v>Bustam44128NIGHT</v>
      </c>
    </row>
    <row r="725" spans="1:30" x14ac:dyDescent="0.3">
      <c r="A725" s="46">
        <v>1</v>
      </c>
      <c r="B725" s="46" t="s">
        <v>147</v>
      </c>
      <c r="C725" s="110">
        <v>44128</v>
      </c>
      <c r="D725" s="49" t="s">
        <v>95</v>
      </c>
      <c r="E725" s="74">
        <v>44128</v>
      </c>
      <c r="F725" s="49">
        <v>5087786</v>
      </c>
      <c r="G725" s="46" t="s">
        <v>21</v>
      </c>
      <c r="H725" s="46" t="s">
        <v>68</v>
      </c>
      <c r="I725" s="46" t="s">
        <v>54</v>
      </c>
      <c r="J725" s="46" t="s">
        <v>57</v>
      </c>
      <c r="K725" s="46" t="s">
        <v>26</v>
      </c>
      <c r="L725" s="46" t="str">
        <f t="shared" si="99"/>
        <v>CGE370</v>
      </c>
      <c r="M725" s="46" t="str">
        <f t="shared" si="100"/>
        <v>BTP</v>
      </c>
      <c r="N725" s="46" t="str">
        <f t="shared" si="101"/>
        <v>12 RODA</v>
      </c>
      <c r="O725" s="47">
        <v>0.95000000000000007</v>
      </c>
      <c r="P725" s="48">
        <v>44128.950937499998</v>
      </c>
      <c r="Q725" s="50">
        <v>46980</v>
      </c>
      <c r="R725" s="50">
        <v>18840</v>
      </c>
      <c r="S725" s="72">
        <f t="shared" si="102"/>
        <v>28.14</v>
      </c>
      <c r="T725" s="49" t="s">
        <v>27</v>
      </c>
      <c r="U725" s="49" t="s">
        <v>28</v>
      </c>
      <c r="V725" s="46" t="s">
        <v>60</v>
      </c>
      <c r="W725" s="46" t="s">
        <v>96</v>
      </c>
      <c r="X725" s="46" t="str">
        <f>IFERROR(VLOOKUP(W725,#REF!,38,FALSE),"")</f>
        <v/>
      </c>
      <c r="Z725" s="46" t="str">
        <f t="shared" si="103"/>
        <v>Bustam44128</v>
      </c>
      <c r="AA725" s="46" t="str">
        <f t="shared" si="104"/>
        <v>BMJ 04044128UTARANIGHT</v>
      </c>
      <c r="AB725" s="46" t="str">
        <f t="shared" si="105"/>
        <v>Bustam44128UTARANIGHT</v>
      </c>
      <c r="AC725" s="46" t="str">
        <f t="shared" si="106"/>
        <v>BMJ 04044128NIGHT</v>
      </c>
      <c r="AD725" s="46" t="str">
        <f t="shared" si="107"/>
        <v>Bustam44128NIGHT</v>
      </c>
    </row>
    <row r="726" spans="1:30" x14ac:dyDescent="0.3">
      <c r="A726" s="46">
        <v>1</v>
      </c>
      <c r="B726" s="46" t="s">
        <v>147</v>
      </c>
      <c r="C726" s="110">
        <v>44128</v>
      </c>
      <c r="D726" s="49" t="s">
        <v>95</v>
      </c>
      <c r="E726" s="74">
        <v>44129</v>
      </c>
      <c r="F726" s="49">
        <v>5087870</v>
      </c>
      <c r="G726" s="46" t="s">
        <v>21</v>
      </c>
      <c r="H726" s="46" t="s">
        <v>68</v>
      </c>
      <c r="I726" s="46" t="s">
        <v>54</v>
      </c>
      <c r="J726" s="46" t="s">
        <v>57</v>
      </c>
      <c r="K726" s="46" t="s">
        <v>26</v>
      </c>
      <c r="L726" s="46" t="str">
        <f t="shared" si="99"/>
        <v>CGE370</v>
      </c>
      <c r="M726" s="46" t="str">
        <f t="shared" si="100"/>
        <v>BTP</v>
      </c>
      <c r="N726" s="46" t="str">
        <f t="shared" si="101"/>
        <v>12 RODA</v>
      </c>
      <c r="O726" s="47">
        <v>1.3888888888888888E-2</v>
      </c>
      <c r="P726" s="48">
        <v>44129.014780092592</v>
      </c>
      <c r="Q726" s="50">
        <v>47540</v>
      </c>
      <c r="R726" s="50">
        <v>18840</v>
      </c>
      <c r="S726" s="72">
        <f t="shared" si="102"/>
        <v>28.7</v>
      </c>
      <c r="T726" s="49" t="s">
        <v>27</v>
      </c>
      <c r="U726" s="49" t="s">
        <v>28</v>
      </c>
      <c r="V726" s="46" t="s">
        <v>56</v>
      </c>
      <c r="W726" s="46" t="s">
        <v>96</v>
      </c>
      <c r="X726" s="46" t="str">
        <f>IFERROR(VLOOKUP(W726,#REF!,38,FALSE),"")</f>
        <v/>
      </c>
      <c r="Z726" s="46" t="str">
        <f t="shared" si="103"/>
        <v>Bustam44128</v>
      </c>
      <c r="AA726" s="46" t="str">
        <f t="shared" si="104"/>
        <v>BMJ 04044128UTARANIGHT</v>
      </c>
      <c r="AB726" s="46" t="str">
        <f t="shared" si="105"/>
        <v>Bustam44128UTARANIGHT</v>
      </c>
      <c r="AC726" s="46" t="str">
        <f t="shared" si="106"/>
        <v>BMJ 04044128NIGHT</v>
      </c>
      <c r="AD726" s="46" t="str">
        <f t="shared" si="107"/>
        <v>Bustam44128NIGHT</v>
      </c>
    </row>
    <row r="727" spans="1:30" x14ac:dyDescent="0.3">
      <c r="A727" s="46">
        <v>1</v>
      </c>
      <c r="B727" s="46" t="s">
        <v>147</v>
      </c>
      <c r="C727" s="110">
        <v>44128</v>
      </c>
      <c r="D727" s="49" t="s">
        <v>95</v>
      </c>
      <c r="E727" s="74">
        <v>44129</v>
      </c>
      <c r="F727" s="49">
        <v>5087978</v>
      </c>
      <c r="G727" s="46" t="s">
        <v>21</v>
      </c>
      <c r="H727" s="46" t="s">
        <v>68</v>
      </c>
      <c r="I727" s="46" t="s">
        <v>54</v>
      </c>
      <c r="J727" s="46" t="s">
        <v>57</v>
      </c>
      <c r="K727" s="46" t="s">
        <v>26</v>
      </c>
      <c r="L727" s="46" t="str">
        <f t="shared" si="99"/>
        <v>CGE370</v>
      </c>
      <c r="M727" s="46" t="str">
        <f t="shared" si="100"/>
        <v>BTP</v>
      </c>
      <c r="N727" s="46" t="str">
        <f t="shared" si="101"/>
        <v>12 RODA</v>
      </c>
      <c r="O727" s="47">
        <v>0.10694444444444444</v>
      </c>
      <c r="P727" s="48">
        <v>44129.107581018521</v>
      </c>
      <c r="Q727" s="50">
        <v>46820</v>
      </c>
      <c r="R727" s="50">
        <v>18840</v>
      </c>
      <c r="S727" s="72">
        <f t="shared" si="102"/>
        <v>27.98</v>
      </c>
      <c r="T727" s="49" t="s">
        <v>27</v>
      </c>
      <c r="U727" s="49" t="s">
        <v>28</v>
      </c>
      <c r="V727" s="46" t="s">
        <v>56</v>
      </c>
      <c r="W727" s="46" t="s">
        <v>96</v>
      </c>
      <c r="X727" s="46" t="str">
        <f>IFERROR(VLOOKUP(W727,#REF!,38,FALSE),"")</f>
        <v/>
      </c>
      <c r="Z727" s="46" t="str">
        <f t="shared" si="103"/>
        <v>Bustam44128</v>
      </c>
      <c r="AA727" s="46" t="str">
        <f t="shared" si="104"/>
        <v>BMJ 04044128UTARANIGHT</v>
      </c>
      <c r="AB727" s="46" t="str">
        <f t="shared" si="105"/>
        <v>Bustam44128UTARANIGHT</v>
      </c>
      <c r="AC727" s="46" t="str">
        <f t="shared" si="106"/>
        <v>BMJ 04044128NIGHT</v>
      </c>
      <c r="AD727" s="46" t="str">
        <f t="shared" si="107"/>
        <v>Bustam44128NIGHT</v>
      </c>
    </row>
    <row r="728" spans="1:30" x14ac:dyDescent="0.3">
      <c r="A728" s="46">
        <v>1</v>
      </c>
      <c r="B728" s="46" t="s">
        <v>147</v>
      </c>
      <c r="C728" s="110">
        <v>44128</v>
      </c>
      <c r="D728" s="49" t="s">
        <v>95</v>
      </c>
      <c r="E728" s="74">
        <v>44129</v>
      </c>
      <c r="F728" s="49">
        <v>5088058</v>
      </c>
      <c r="G728" s="46" t="s">
        <v>21</v>
      </c>
      <c r="H728" s="46" t="s">
        <v>68</v>
      </c>
      <c r="I728" s="46" t="s">
        <v>54</v>
      </c>
      <c r="J728" s="46" t="s">
        <v>57</v>
      </c>
      <c r="K728" s="46" t="s">
        <v>26</v>
      </c>
      <c r="L728" s="46" t="str">
        <f t="shared" si="99"/>
        <v>CGE370</v>
      </c>
      <c r="M728" s="46" t="str">
        <f t="shared" si="100"/>
        <v>BTP</v>
      </c>
      <c r="N728" s="46" t="str">
        <f t="shared" si="101"/>
        <v>12 RODA</v>
      </c>
      <c r="O728" s="47">
        <v>0.17083333333333331</v>
      </c>
      <c r="P728" s="48">
        <v>44129.172210648147</v>
      </c>
      <c r="Q728" s="50">
        <v>47820</v>
      </c>
      <c r="R728" s="50">
        <v>18840</v>
      </c>
      <c r="S728" s="72">
        <f t="shared" si="102"/>
        <v>28.98</v>
      </c>
      <c r="T728" s="49" t="s">
        <v>27</v>
      </c>
      <c r="U728" s="49" t="s">
        <v>28</v>
      </c>
      <c r="V728" s="46" t="s">
        <v>56</v>
      </c>
      <c r="W728" s="46" t="s">
        <v>96</v>
      </c>
      <c r="X728" s="46" t="str">
        <f>IFERROR(VLOOKUP(W728,#REF!,38,FALSE),"")</f>
        <v/>
      </c>
      <c r="Z728" s="46" t="str">
        <f t="shared" si="103"/>
        <v>Bustam44128</v>
      </c>
      <c r="AA728" s="46" t="str">
        <f t="shared" si="104"/>
        <v>BMJ 04044128UTARANIGHT</v>
      </c>
      <c r="AB728" s="46" t="str">
        <f t="shared" si="105"/>
        <v>Bustam44128UTARANIGHT</v>
      </c>
      <c r="AC728" s="46" t="str">
        <f t="shared" si="106"/>
        <v>BMJ 04044128NIGHT</v>
      </c>
      <c r="AD728" s="46" t="str">
        <f t="shared" si="107"/>
        <v>Bustam44128NIGHT</v>
      </c>
    </row>
    <row r="729" spans="1:30" x14ac:dyDescent="0.3">
      <c r="A729" s="46">
        <v>1</v>
      </c>
      <c r="B729" s="46" t="s">
        <v>147</v>
      </c>
      <c r="C729" s="110">
        <v>44128</v>
      </c>
      <c r="D729" s="49" t="s">
        <v>95</v>
      </c>
      <c r="E729" s="74">
        <v>44129</v>
      </c>
      <c r="F729" s="49">
        <v>5088125</v>
      </c>
      <c r="G729" s="46" t="s">
        <v>21</v>
      </c>
      <c r="H729" s="46" t="s">
        <v>22</v>
      </c>
      <c r="I729" s="46" t="s">
        <v>48</v>
      </c>
      <c r="J729" s="46" t="s">
        <v>49</v>
      </c>
      <c r="K729" s="46" t="s">
        <v>26</v>
      </c>
      <c r="L729" s="46" t="str">
        <f t="shared" si="99"/>
        <v>CGE370</v>
      </c>
      <c r="M729" s="46" t="str">
        <f t="shared" si="100"/>
        <v>BTP</v>
      </c>
      <c r="N729" s="46" t="str">
        <f t="shared" si="101"/>
        <v>12 RODA</v>
      </c>
      <c r="O729" s="47">
        <v>0.2388888888888889</v>
      </c>
      <c r="P729" s="48">
        <v>44129.239733796298</v>
      </c>
      <c r="Q729" s="50">
        <v>46100</v>
      </c>
      <c r="R729" s="50">
        <v>18840</v>
      </c>
      <c r="S729" s="72">
        <f t="shared" si="102"/>
        <v>27.26</v>
      </c>
      <c r="T729" s="49" t="s">
        <v>27</v>
      </c>
      <c r="U729" s="49" t="s">
        <v>28</v>
      </c>
      <c r="V729" s="46" t="s">
        <v>70</v>
      </c>
      <c r="W729" s="46" t="s">
        <v>96</v>
      </c>
      <c r="X729" s="46" t="str">
        <f>IFERROR(VLOOKUP(W729,#REF!,38,FALSE),"")</f>
        <v/>
      </c>
      <c r="Z729" s="46" t="str">
        <f t="shared" si="103"/>
        <v>Bustam44128</v>
      </c>
      <c r="AA729" s="46" t="str">
        <f t="shared" si="104"/>
        <v>BMJ 04044128UTARANIGHT</v>
      </c>
      <c r="AB729" s="46" t="str">
        <f t="shared" si="105"/>
        <v>Bustam44128UTARANIGHT</v>
      </c>
      <c r="AC729" s="46" t="str">
        <f t="shared" si="106"/>
        <v>BMJ 04044128NIGHT</v>
      </c>
      <c r="AD729" s="46" t="str">
        <f t="shared" si="107"/>
        <v>Bustam44128NIGHT</v>
      </c>
    </row>
    <row r="730" spans="1:30" x14ac:dyDescent="0.3">
      <c r="A730" s="46">
        <v>1</v>
      </c>
      <c r="B730" s="46" t="s">
        <v>147</v>
      </c>
      <c r="C730" s="110">
        <v>44128</v>
      </c>
      <c r="D730" s="49" t="s">
        <v>95</v>
      </c>
      <c r="E730" s="74">
        <v>44128</v>
      </c>
      <c r="F730" s="49">
        <v>5087631</v>
      </c>
      <c r="G730" s="46" t="s">
        <v>21</v>
      </c>
      <c r="H730" s="46" t="s">
        <v>68</v>
      </c>
      <c r="I730" s="46" t="s">
        <v>54</v>
      </c>
      <c r="J730" s="46" t="s">
        <v>57</v>
      </c>
      <c r="K730" s="46" t="s">
        <v>34</v>
      </c>
      <c r="L730" s="46" t="str">
        <f t="shared" si="99"/>
        <v>CGE370</v>
      </c>
      <c r="M730" s="46" t="str">
        <f t="shared" si="100"/>
        <v>BTP</v>
      </c>
      <c r="N730" s="46" t="str">
        <f t="shared" si="101"/>
        <v>12 RODA</v>
      </c>
      <c r="O730" s="47">
        <v>0.84027777777777779</v>
      </c>
      <c r="P730" s="48">
        <v>44128.846226851849</v>
      </c>
      <c r="Q730" s="50">
        <v>44660</v>
      </c>
      <c r="R730" s="50">
        <v>17280</v>
      </c>
      <c r="S730" s="72">
        <f t="shared" si="102"/>
        <v>27.38</v>
      </c>
      <c r="T730" s="49" t="s">
        <v>27</v>
      </c>
      <c r="U730" s="49" t="s">
        <v>28</v>
      </c>
      <c r="V730" s="46" t="s">
        <v>60</v>
      </c>
      <c r="W730" s="46" t="s">
        <v>134</v>
      </c>
      <c r="X730" s="46" t="str">
        <f>IFERROR(VLOOKUP(W730,#REF!,38,FALSE),"")</f>
        <v/>
      </c>
      <c r="Z730" s="46" t="str">
        <f t="shared" si="103"/>
        <v>Herman as44128</v>
      </c>
      <c r="AA730" s="46" t="str">
        <f t="shared" si="104"/>
        <v>BMJ 04344128UTARANIGHT</v>
      </c>
      <c r="AB730" s="46" t="str">
        <f t="shared" si="105"/>
        <v>Herman as44128UTARANIGHT</v>
      </c>
      <c r="AC730" s="46" t="str">
        <f t="shared" si="106"/>
        <v>BMJ 04344128NIGHT</v>
      </c>
      <c r="AD730" s="46" t="str">
        <f t="shared" si="107"/>
        <v>Herman as44128NIGHT</v>
      </c>
    </row>
    <row r="731" spans="1:30" x14ac:dyDescent="0.3">
      <c r="A731" s="46">
        <v>1</v>
      </c>
      <c r="B731" s="46" t="s">
        <v>147</v>
      </c>
      <c r="C731" s="110">
        <v>44128</v>
      </c>
      <c r="D731" s="49" t="s">
        <v>95</v>
      </c>
      <c r="E731" s="74">
        <v>44128</v>
      </c>
      <c r="F731" s="49">
        <v>5087716</v>
      </c>
      <c r="G731" s="46" t="s">
        <v>21</v>
      </c>
      <c r="H731" s="46" t="s">
        <v>68</v>
      </c>
      <c r="I731" s="46" t="s">
        <v>54</v>
      </c>
      <c r="J731" s="46" t="s">
        <v>57</v>
      </c>
      <c r="K731" s="46" t="s">
        <v>34</v>
      </c>
      <c r="L731" s="46" t="str">
        <f t="shared" si="99"/>
        <v>CGE370</v>
      </c>
      <c r="M731" s="46" t="str">
        <f t="shared" si="100"/>
        <v>BTP</v>
      </c>
      <c r="N731" s="46" t="str">
        <f t="shared" si="101"/>
        <v>12 RODA</v>
      </c>
      <c r="O731" s="47">
        <v>0.90416666666666667</v>
      </c>
      <c r="P731" s="48">
        <v>44128.904745370368</v>
      </c>
      <c r="Q731" s="50">
        <v>45060</v>
      </c>
      <c r="R731" s="50">
        <v>17280</v>
      </c>
      <c r="S731" s="72">
        <f t="shared" si="102"/>
        <v>27.78</v>
      </c>
      <c r="T731" s="49" t="s">
        <v>27</v>
      </c>
      <c r="U731" s="49" t="s">
        <v>28</v>
      </c>
      <c r="V731" s="46" t="s">
        <v>60</v>
      </c>
      <c r="W731" s="46" t="s">
        <v>134</v>
      </c>
      <c r="X731" s="46" t="str">
        <f>IFERROR(VLOOKUP(W731,#REF!,38,FALSE),"")</f>
        <v/>
      </c>
      <c r="Z731" s="46" t="str">
        <f t="shared" si="103"/>
        <v>Herman as44128</v>
      </c>
      <c r="AA731" s="46" t="str">
        <f t="shared" si="104"/>
        <v>BMJ 04344128UTARANIGHT</v>
      </c>
      <c r="AB731" s="46" t="str">
        <f t="shared" si="105"/>
        <v>Herman as44128UTARANIGHT</v>
      </c>
      <c r="AC731" s="46" t="str">
        <f t="shared" si="106"/>
        <v>BMJ 04344128NIGHT</v>
      </c>
      <c r="AD731" s="46" t="str">
        <f t="shared" si="107"/>
        <v>Herman as44128NIGHT</v>
      </c>
    </row>
    <row r="732" spans="1:30" x14ac:dyDescent="0.3">
      <c r="A732" s="46">
        <v>1</v>
      </c>
      <c r="B732" s="46" t="s">
        <v>147</v>
      </c>
      <c r="C732" s="110">
        <v>44128</v>
      </c>
      <c r="D732" s="49" t="s">
        <v>95</v>
      </c>
      <c r="E732" s="74">
        <v>44129</v>
      </c>
      <c r="F732" s="49">
        <v>5087986</v>
      </c>
      <c r="G732" s="46" t="s">
        <v>21</v>
      </c>
      <c r="H732" s="46" t="s">
        <v>68</v>
      </c>
      <c r="I732" s="46" t="s">
        <v>54</v>
      </c>
      <c r="J732" s="46" t="s">
        <v>57</v>
      </c>
      <c r="K732" s="46" t="s">
        <v>34</v>
      </c>
      <c r="L732" s="46" t="str">
        <f t="shared" si="99"/>
        <v>CGE370</v>
      </c>
      <c r="M732" s="46" t="str">
        <f t="shared" si="100"/>
        <v>BTP</v>
      </c>
      <c r="N732" s="46" t="str">
        <f t="shared" si="101"/>
        <v>12 RODA</v>
      </c>
      <c r="O732" s="47">
        <v>0.1111111111111111</v>
      </c>
      <c r="P732" s="48">
        <v>44129.111574074072</v>
      </c>
      <c r="Q732" s="50">
        <v>45940</v>
      </c>
      <c r="R732" s="50">
        <v>17280</v>
      </c>
      <c r="S732" s="72">
        <f t="shared" si="102"/>
        <v>28.66</v>
      </c>
      <c r="T732" s="49" t="s">
        <v>27</v>
      </c>
      <c r="U732" s="49" t="s">
        <v>28</v>
      </c>
      <c r="V732" s="46" t="s">
        <v>60</v>
      </c>
      <c r="W732" s="46" t="s">
        <v>134</v>
      </c>
      <c r="X732" s="46" t="str">
        <f>IFERROR(VLOOKUP(W732,#REF!,38,FALSE),"")</f>
        <v/>
      </c>
      <c r="Z732" s="46" t="str">
        <f t="shared" si="103"/>
        <v>Herman as44128</v>
      </c>
      <c r="AA732" s="46" t="str">
        <f t="shared" si="104"/>
        <v>BMJ 04344128UTARANIGHT</v>
      </c>
      <c r="AB732" s="46" t="str">
        <f t="shared" si="105"/>
        <v>Herman as44128UTARANIGHT</v>
      </c>
      <c r="AC732" s="46" t="str">
        <f t="shared" si="106"/>
        <v>BMJ 04344128NIGHT</v>
      </c>
      <c r="AD732" s="46" t="str">
        <f t="shared" si="107"/>
        <v>Herman as44128NIGHT</v>
      </c>
    </row>
    <row r="733" spans="1:30" x14ac:dyDescent="0.3">
      <c r="A733" s="46">
        <v>1</v>
      </c>
      <c r="B733" s="46" t="s">
        <v>147</v>
      </c>
      <c r="C733" s="110">
        <v>44128</v>
      </c>
      <c r="D733" s="49" t="s">
        <v>95</v>
      </c>
      <c r="E733" s="74">
        <v>44129</v>
      </c>
      <c r="F733" s="49">
        <v>5088063</v>
      </c>
      <c r="G733" s="46" t="s">
        <v>21</v>
      </c>
      <c r="H733" s="46" t="s">
        <v>68</v>
      </c>
      <c r="I733" s="46" t="s">
        <v>54</v>
      </c>
      <c r="J733" s="46" t="s">
        <v>57</v>
      </c>
      <c r="K733" s="46" t="s">
        <v>34</v>
      </c>
      <c r="L733" s="46" t="str">
        <f t="shared" si="99"/>
        <v>CGE370</v>
      </c>
      <c r="M733" s="46" t="str">
        <f t="shared" si="100"/>
        <v>BTP</v>
      </c>
      <c r="N733" s="46" t="str">
        <f t="shared" si="101"/>
        <v>12 RODA</v>
      </c>
      <c r="O733" s="47">
        <v>0.17916666666666667</v>
      </c>
      <c r="P733" s="48">
        <v>44129.179398148146</v>
      </c>
      <c r="Q733" s="50">
        <v>46500</v>
      </c>
      <c r="R733" s="50">
        <v>17280</v>
      </c>
      <c r="S733" s="72">
        <f t="shared" si="102"/>
        <v>29.22</v>
      </c>
      <c r="T733" s="49" t="s">
        <v>27</v>
      </c>
      <c r="U733" s="49" t="s">
        <v>28</v>
      </c>
      <c r="V733" s="46" t="s">
        <v>60</v>
      </c>
      <c r="W733" s="46" t="s">
        <v>134</v>
      </c>
      <c r="X733" s="46" t="str">
        <f>IFERROR(VLOOKUP(W733,#REF!,38,FALSE),"")</f>
        <v/>
      </c>
      <c r="Z733" s="46" t="str">
        <f t="shared" si="103"/>
        <v>Herman as44128</v>
      </c>
      <c r="AA733" s="46" t="str">
        <f t="shared" si="104"/>
        <v>BMJ 04344128UTARANIGHT</v>
      </c>
      <c r="AB733" s="46" t="str">
        <f t="shared" si="105"/>
        <v>Herman as44128UTARANIGHT</v>
      </c>
      <c r="AC733" s="46" t="str">
        <f t="shared" si="106"/>
        <v>BMJ 04344128NIGHT</v>
      </c>
      <c r="AD733" s="46" t="str">
        <f t="shared" si="107"/>
        <v>Herman as44128NIGHT</v>
      </c>
    </row>
    <row r="734" spans="1:30" x14ac:dyDescent="0.3">
      <c r="A734" s="46">
        <v>1</v>
      </c>
      <c r="B734" s="46" t="s">
        <v>147</v>
      </c>
      <c r="C734" s="110">
        <v>44128</v>
      </c>
      <c r="D734" s="49" t="s">
        <v>95</v>
      </c>
      <c r="E734" s="74">
        <v>44128</v>
      </c>
      <c r="F734" s="49">
        <v>5087640</v>
      </c>
      <c r="G734" s="46" t="s">
        <v>21</v>
      </c>
      <c r="H734" s="46" t="s">
        <v>22</v>
      </c>
      <c r="I734" s="46" t="s">
        <v>48</v>
      </c>
      <c r="J734" s="46" t="s">
        <v>49</v>
      </c>
      <c r="K734" s="46" t="s">
        <v>120</v>
      </c>
      <c r="L734" s="46" t="str">
        <f t="shared" si="99"/>
        <v>CGE370</v>
      </c>
      <c r="M734" s="46" t="str">
        <f t="shared" si="100"/>
        <v>BTP</v>
      </c>
      <c r="N734" s="46" t="str">
        <f t="shared" si="101"/>
        <v>12 RODA</v>
      </c>
      <c r="O734" s="47">
        <v>0.84652777777777777</v>
      </c>
      <c r="P734" s="48">
        <v>44128.853935185187</v>
      </c>
      <c r="Q734" s="50">
        <v>44680</v>
      </c>
      <c r="R734" s="50">
        <v>17240</v>
      </c>
      <c r="S734" s="72">
        <f t="shared" si="102"/>
        <v>27.44</v>
      </c>
      <c r="T734" s="49" t="s">
        <v>27</v>
      </c>
      <c r="U734" s="49" t="s">
        <v>28</v>
      </c>
      <c r="V734" s="46" t="s">
        <v>58</v>
      </c>
      <c r="W734" s="46" t="s">
        <v>110</v>
      </c>
      <c r="X734" s="46" t="str">
        <f>IFERROR(VLOOKUP(W734,#REF!,38,FALSE),"")</f>
        <v/>
      </c>
      <c r="Z734" s="46" t="str">
        <f t="shared" si="103"/>
        <v>Kosmas DN44128</v>
      </c>
      <c r="AA734" s="46" t="str">
        <f t="shared" si="104"/>
        <v>BMJ 04444128UTARANIGHT</v>
      </c>
      <c r="AB734" s="46" t="str">
        <f t="shared" si="105"/>
        <v>Kosmas DN44128UTARANIGHT</v>
      </c>
      <c r="AC734" s="46" t="str">
        <f t="shared" si="106"/>
        <v>BMJ 04444128NIGHT</v>
      </c>
      <c r="AD734" s="46" t="str">
        <f t="shared" si="107"/>
        <v>Kosmas DN44128NIGHT</v>
      </c>
    </row>
    <row r="735" spans="1:30" x14ac:dyDescent="0.3">
      <c r="A735" s="46">
        <v>1</v>
      </c>
      <c r="B735" s="46" t="s">
        <v>147</v>
      </c>
      <c r="C735" s="110">
        <v>44128</v>
      </c>
      <c r="D735" s="49" t="s">
        <v>95</v>
      </c>
      <c r="E735" s="74">
        <v>44128</v>
      </c>
      <c r="F735" s="49">
        <v>5087727</v>
      </c>
      <c r="G735" s="46" t="s">
        <v>21</v>
      </c>
      <c r="H735" s="46" t="s">
        <v>22</v>
      </c>
      <c r="I735" s="46" t="s">
        <v>48</v>
      </c>
      <c r="J735" s="46" t="s">
        <v>49</v>
      </c>
      <c r="K735" s="46" t="s">
        <v>120</v>
      </c>
      <c r="L735" s="46" t="str">
        <f t="shared" si="99"/>
        <v>CGE370</v>
      </c>
      <c r="M735" s="46" t="str">
        <f t="shared" si="100"/>
        <v>BTP</v>
      </c>
      <c r="N735" s="46" t="str">
        <f t="shared" si="101"/>
        <v>12 RODA</v>
      </c>
      <c r="O735" s="47">
        <v>0.91041666666666676</v>
      </c>
      <c r="P735" s="48">
        <v>44128.91070601852</v>
      </c>
      <c r="Q735" s="50">
        <v>45200</v>
      </c>
      <c r="R735" s="50">
        <v>17240</v>
      </c>
      <c r="S735" s="72">
        <f t="shared" si="102"/>
        <v>27.96</v>
      </c>
      <c r="T735" s="49" t="s">
        <v>27</v>
      </c>
      <c r="U735" s="49" t="s">
        <v>28</v>
      </c>
      <c r="V735" s="46" t="s">
        <v>59</v>
      </c>
      <c r="W735" s="46" t="s">
        <v>110</v>
      </c>
      <c r="X735" s="46" t="str">
        <f>IFERROR(VLOOKUP(W735,#REF!,38,FALSE),"")</f>
        <v/>
      </c>
      <c r="Z735" s="46" t="str">
        <f t="shared" si="103"/>
        <v>Kosmas DN44128</v>
      </c>
      <c r="AA735" s="46" t="str">
        <f t="shared" si="104"/>
        <v>BMJ 04444128UTARANIGHT</v>
      </c>
      <c r="AB735" s="46" t="str">
        <f t="shared" si="105"/>
        <v>Kosmas DN44128UTARANIGHT</v>
      </c>
      <c r="AC735" s="46" t="str">
        <f t="shared" si="106"/>
        <v>BMJ 04444128NIGHT</v>
      </c>
      <c r="AD735" s="46" t="str">
        <f t="shared" si="107"/>
        <v>Kosmas DN44128NIGHT</v>
      </c>
    </row>
    <row r="736" spans="1:30" x14ac:dyDescent="0.3">
      <c r="A736" s="46">
        <v>1</v>
      </c>
      <c r="B736" s="46" t="s">
        <v>147</v>
      </c>
      <c r="C736" s="110">
        <v>44128</v>
      </c>
      <c r="D736" s="49" t="s">
        <v>95</v>
      </c>
      <c r="E736" s="74">
        <v>44128</v>
      </c>
      <c r="F736" s="49">
        <v>5087822</v>
      </c>
      <c r="G736" s="46" t="s">
        <v>21</v>
      </c>
      <c r="H736" s="46" t="s">
        <v>22</v>
      </c>
      <c r="I736" s="46" t="s">
        <v>48</v>
      </c>
      <c r="J736" s="46" t="s">
        <v>49</v>
      </c>
      <c r="K736" s="46" t="s">
        <v>120</v>
      </c>
      <c r="L736" s="46" t="str">
        <f t="shared" si="99"/>
        <v>CGE370</v>
      </c>
      <c r="M736" s="46" t="str">
        <f t="shared" si="100"/>
        <v>BTP</v>
      </c>
      <c r="N736" s="46" t="str">
        <f t="shared" si="101"/>
        <v>12 RODA</v>
      </c>
      <c r="O736" s="47">
        <v>0.97361111111111109</v>
      </c>
      <c r="P736" s="48">
        <v>44128.973969907405</v>
      </c>
      <c r="Q736" s="50">
        <v>47080</v>
      </c>
      <c r="R736" s="50">
        <v>17240</v>
      </c>
      <c r="S736" s="72">
        <f t="shared" si="102"/>
        <v>29.84</v>
      </c>
      <c r="T736" s="49" t="s">
        <v>27</v>
      </c>
      <c r="U736" s="49" t="s">
        <v>28</v>
      </c>
      <c r="V736" s="46" t="s">
        <v>127</v>
      </c>
      <c r="W736" s="46" t="s">
        <v>110</v>
      </c>
      <c r="X736" s="46" t="str">
        <f>IFERROR(VLOOKUP(W736,#REF!,38,FALSE),"")</f>
        <v/>
      </c>
      <c r="Z736" s="46" t="str">
        <f t="shared" si="103"/>
        <v>Kosmas DN44128</v>
      </c>
      <c r="AA736" s="46" t="str">
        <f t="shared" si="104"/>
        <v>BMJ 04444128UTARANIGHT</v>
      </c>
      <c r="AB736" s="46" t="str">
        <f t="shared" si="105"/>
        <v>Kosmas DN44128UTARANIGHT</v>
      </c>
      <c r="AC736" s="46" t="str">
        <f t="shared" si="106"/>
        <v>BMJ 04444128NIGHT</v>
      </c>
      <c r="AD736" s="46" t="str">
        <f t="shared" si="107"/>
        <v>Kosmas DN44128NIGHT</v>
      </c>
    </row>
    <row r="737" spans="1:30" x14ac:dyDescent="0.3">
      <c r="A737" s="46">
        <v>1</v>
      </c>
      <c r="B737" s="46" t="s">
        <v>147</v>
      </c>
      <c r="C737" s="110">
        <v>44128</v>
      </c>
      <c r="D737" s="49" t="s">
        <v>95</v>
      </c>
      <c r="E737" s="74">
        <v>44129</v>
      </c>
      <c r="F737" s="49">
        <v>5087902</v>
      </c>
      <c r="G737" s="46" t="s">
        <v>21</v>
      </c>
      <c r="H737" s="46" t="s">
        <v>22</v>
      </c>
      <c r="I737" s="46" t="s">
        <v>48</v>
      </c>
      <c r="J737" s="46" t="s">
        <v>49</v>
      </c>
      <c r="K737" s="46" t="s">
        <v>120</v>
      </c>
      <c r="L737" s="46" t="str">
        <f t="shared" si="99"/>
        <v>CGE370</v>
      </c>
      <c r="M737" s="46" t="str">
        <f t="shared" si="100"/>
        <v>BTP</v>
      </c>
      <c r="N737" s="46" t="str">
        <f t="shared" si="101"/>
        <v>12 RODA</v>
      </c>
      <c r="O737" s="47">
        <v>3.2638888888888891E-2</v>
      </c>
      <c r="P737" s="48">
        <v>44129.033229166664</v>
      </c>
      <c r="Q737" s="50">
        <v>46480</v>
      </c>
      <c r="R737" s="50">
        <v>17240</v>
      </c>
      <c r="S737" s="72">
        <f t="shared" si="102"/>
        <v>29.24</v>
      </c>
      <c r="T737" s="49" t="s">
        <v>27</v>
      </c>
      <c r="U737" s="49" t="s">
        <v>28</v>
      </c>
      <c r="V737" s="46" t="s">
        <v>127</v>
      </c>
      <c r="W737" s="46" t="s">
        <v>110</v>
      </c>
      <c r="X737" s="46" t="str">
        <f>IFERROR(VLOOKUP(W737,#REF!,38,FALSE),"")</f>
        <v/>
      </c>
      <c r="Z737" s="46" t="str">
        <f t="shared" si="103"/>
        <v>Kosmas DN44128</v>
      </c>
      <c r="AA737" s="46" t="str">
        <f t="shared" si="104"/>
        <v>BMJ 04444128UTARANIGHT</v>
      </c>
      <c r="AB737" s="46" t="str">
        <f t="shared" si="105"/>
        <v>Kosmas DN44128UTARANIGHT</v>
      </c>
      <c r="AC737" s="46" t="str">
        <f t="shared" si="106"/>
        <v>BMJ 04444128NIGHT</v>
      </c>
      <c r="AD737" s="46" t="str">
        <f t="shared" si="107"/>
        <v>Kosmas DN44128NIGHT</v>
      </c>
    </row>
    <row r="738" spans="1:30" x14ac:dyDescent="0.3">
      <c r="A738" s="46">
        <v>1</v>
      </c>
      <c r="B738" s="46" t="s">
        <v>147</v>
      </c>
      <c r="C738" s="110">
        <v>44128</v>
      </c>
      <c r="D738" s="49" t="s">
        <v>95</v>
      </c>
      <c r="E738" s="74">
        <v>44129</v>
      </c>
      <c r="F738" s="49">
        <v>5087957</v>
      </c>
      <c r="G738" s="46" t="s">
        <v>21</v>
      </c>
      <c r="H738" s="46" t="s">
        <v>22</v>
      </c>
      <c r="I738" s="46" t="s">
        <v>48</v>
      </c>
      <c r="J738" s="46" t="s">
        <v>49</v>
      </c>
      <c r="K738" s="46" t="s">
        <v>120</v>
      </c>
      <c r="L738" s="46" t="str">
        <f t="shared" si="99"/>
        <v>CGE370</v>
      </c>
      <c r="M738" s="46" t="str">
        <f t="shared" si="100"/>
        <v>BTP</v>
      </c>
      <c r="N738" s="46" t="str">
        <f t="shared" si="101"/>
        <v>12 RODA</v>
      </c>
      <c r="O738" s="47">
        <v>9.2361111111111116E-2</v>
      </c>
      <c r="P738" s="48">
        <v>44129.092928240738</v>
      </c>
      <c r="Q738" s="50">
        <v>44200</v>
      </c>
      <c r="R738" s="50">
        <v>17240</v>
      </c>
      <c r="S738" s="72">
        <f t="shared" si="102"/>
        <v>26.96</v>
      </c>
      <c r="T738" s="49" t="s">
        <v>27</v>
      </c>
      <c r="U738" s="49" t="s">
        <v>28</v>
      </c>
      <c r="V738" s="46" t="s">
        <v>59</v>
      </c>
      <c r="W738" s="46" t="s">
        <v>110</v>
      </c>
      <c r="X738" s="46" t="str">
        <f>IFERROR(VLOOKUP(W738,#REF!,38,FALSE),"")</f>
        <v/>
      </c>
      <c r="Z738" s="46" t="str">
        <f t="shared" si="103"/>
        <v>Kosmas DN44128</v>
      </c>
      <c r="AA738" s="46" t="str">
        <f t="shared" si="104"/>
        <v>BMJ 04444128UTARANIGHT</v>
      </c>
      <c r="AB738" s="46" t="str">
        <f t="shared" si="105"/>
        <v>Kosmas DN44128UTARANIGHT</v>
      </c>
      <c r="AC738" s="46" t="str">
        <f t="shared" si="106"/>
        <v>BMJ 04444128NIGHT</v>
      </c>
      <c r="AD738" s="46" t="str">
        <f t="shared" si="107"/>
        <v>Kosmas DN44128NIGHT</v>
      </c>
    </row>
    <row r="739" spans="1:30" x14ac:dyDescent="0.3">
      <c r="A739" s="46">
        <v>1</v>
      </c>
      <c r="B739" s="46" t="s">
        <v>147</v>
      </c>
      <c r="C739" s="110">
        <v>44128</v>
      </c>
      <c r="D739" s="49" t="s">
        <v>95</v>
      </c>
      <c r="E739" s="74">
        <v>44129</v>
      </c>
      <c r="F739" s="49">
        <v>5088028</v>
      </c>
      <c r="G739" s="46" t="s">
        <v>21</v>
      </c>
      <c r="H739" s="46" t="s">
        <v>22</v>
      </c>
      <c r="I739" s="46" t="s">
        <v>48</v>
      </c>
      <c r="J739" s="46" t="s">
        <v>49</v>
      </c>
      <c r="K739" s="46" t="s">
        <v>120</v>
      </c>
      <c r="L739" s="46" t="str">
        <f t="shared" si="99"/>
        <v>CGE370</v>
      </c>
      <c r="M739" s="46" t="str">
        <f t="shared" si="100"/>
        <v>BTP</v>
      </c>
      <c r="N739" s="46" t="str">
        <f t="shared" si="101"/>
        <v>12 RODA</v>
      </c>
      <c r="O739" s="47">
        <v>0.14652777777777778</v>
      </c>
      <c r="P739" s="48">
        <v>44129.150254629632</v>
      </c>
      <c r="Q739" s="50">
        <v>44900</v>
      </c>
      <c r="R739" s="50">
        <v>17240</v>
      </c>
      <c r="S739" s="72">
        <f t="shared" si="102"/>
        <v>27.66</v>
      </c>
      <c r="T739" s="49" t="s">
        <v>27</v>
      </c>
      <c r="U739" s="49" t="s">
        <v>28</v>
      </c>
      <c r="V739" s="46" t="s">
        <v>70</v>
      </c>
      <c r="W739" s="46" t="s">
        <v>110</v>
      </c>
      <c r="X739" s="46" t="str">
        <f>IFERROR(VLOOKUP(W739,#REF!,38,FALSE),"")</f>
        <v/>
      </c>
      <c r="Z739" s="46" t="str">
        <f t="shared" si="103"/>
        <v>Kosmas DN44128</v>
      </c>
      <c r="AA739" s="46" t="str">
        <f t="shared" si="104"/>
        <v>BMJ 04444128UTARANIGHT</v>
      </c>
      <c r="AB739" s="46" t="str">
        <f t="shared" si="105"/>
        <v>Kosmas DN44128UTARANIGHT</v>
      </c>
      <c r="AC739" s="46" t="str">
        <f t="shared" si="106"/>
        <v>BMJ 04444128NIGHT</v>
      </c>
      <c r="AD739" s="46" t="str">
        <f t="shared" si="107"/>
        <v>Kosmas DN44128NIGHT</v>
      </c>
    </row>
    <row r="740" spans="1:30" x14ac:dyDescent="0.3">
      <c r="A740" s="46">
        <v>1</v>
      </c>
      <c r="B740" s="46" t="s">
        <v>147</v>
      </c>
      <c r="C740" s="110">
        <v>44128</v>
      </c>
      <c r="D740" s="49" t="s">
        <v>95</v>
      </c>
      <c r="E740" s="74">
        <v>44128</v>
      </c>
      <c r="F740" s="49">
        <v>5087647</v>
      </c>
      <c r="G740" s="46" t="s">
        <v>21</v>
      </c>
      <c r="H740" s="46" t="s">
        <v>22</v>
      </c>
      <c r="I740" s="46" t="s">
        <v>48</v>
      </c>
      <c r="J740" s="46" t="s">
        <v>49</v>
      </c>
      <c r="K740" s="46" t="s">
        <v>36</v>
      </c>
      <c r="L740" s="46" t="str">
        <f t="shared" si="99"/>
        <v>CGE370</v>
      </c>
      <c r="M740" s="46" t="str">
        <f t="shared" si="100"/>
        <v>BTP</v>
      </c>
      <c r="N740" s="46" t="str">
        <f t="shared" si="101"/>
        <v>12 RODA</v>
      </c>
      <c r="O740" s="47">
        <v>0.85277777777777775</v>
      </c>
      <c r="P740" s="48">
        <v>44128.859884259262</v>
      </c>
      <c r="Q740" s="50">
        <v>45360</v>
      </c>
      <c r="R740" s="50">
        <v>17240</v>
      </c>
      <c r="S740" s="72">
        <f t="shared" si="102"/>
        <v>28.12</v>
      </c>
      <c r="T740" s="49" t="s">
        <v>27</v>
      </c>
      <c r="U740" s="49" t="s">
        <v>28</v>
      </c>
      <c r="V740" s="46" t="s">
        <v>70</v>
      </c>
      <c r="W740" s="46" t="s">
        <v>97</v>
      </c>
      <c r="X740" s="46" t="str">
        <f>IFERROR(VLOOKUP(W740,#REF!,38,FALSE),"")</f>
        <v/>
      </c>
      <c r="Z740" s="46" t="str">
        <f t="shared" si="103"/>
        <v>Yosef yanto44128</v>
      </c>
      <c r="AA740" s="46" t="str">
        <f t="shared" si="104"/>
        <v>BMJ 04544128UTARANIGHT</v>
      </c>
      <c r="AB740" s="46" t="str">
        <f t="shared" si="105"/>
        <v>Yosef yanto44128UTARANIGHT</v>
      </c>
      <c r="AC740" s="46" t="str">
        <f t="shared" si="106"/>
        <v>BMJ 04544128NIGHT</v>
      </c>
      <c r="AD740" s="46" t="str">
        <f t="shared" si="107"/>
        <v>Yosef yanto44128NIGHT</v>
      </c>
    </row>
    <row r="741" spans="1:30" x14ac:dyDescent="0.3">
      <c r="A741" s="46">
        <v>1</v>
      </c>
      <c r="B741" s="46" t="s">
        <v>147</v>
      </c>
      <c r="C741" s="110">
        <v>44128</v>
      </c>
      <c r="D741" s="49" t="s">
        <v>95</v>
      </c>
      <c r="E741" s="74">
        <v>44128</v>
      </c>
      <c r="F741" s="49">
        <v>5087734</v>
      </c>
      <c r="G741" s="46" t="s">
        <v>21</v>
      </c>
      <c r="H741" s="46" t="s">
        <v>68</v>
      </c>
      <c r="I741" s="46" t="s">
        <v>54</v>
      </c>
      <c r="J741" s="46" t="s">
        <v>57</v>
      </c>
      <c r="K741" s="46" t="s">
        <v>36</v>
      </c>
      <c r="L741" s="46" t="str">
        <f t="shared" si="99"/>
        <v>CGE370</v>
      </c>
      <c r="M741" s="46" t="str">
        <f t="shared" si="100"/>
        <v>BTP</v>
      </c>
      <c r="N741" s="46" t="str">
        <f t="shared" si="101"/>
        <v>12 RODA</v>
      </c>
      <c r="O741" s="47">
        <v>0.91319444444444453</v>
      </c>
      <c r="P741" s="48">
        <v>44128.913518518515</v>
      </c>
      <c r="Q741" s="50">
        <v>44140</v>
      </c>
      <c r="R741" s="50">
        <v>17240</v>
      </c>
      <c r="S741" s="72">
        <f t="shared" si="102"/>
        <v>26.9</v>
      </c>
      <c r="T741" s="49" t="s">
        <v>27</v>
      </c>
      <c r="U741" s="49" t="s">
        <v>28</v>
      </c>
      <c r="V741" s="46" t="s">
        <v>63</v>
      </c>
      <c r="W741" s="46" t="s">
        <v>97</v>
      </c>
      <c r="X741" s="46" t="str">
        <f>IFERROR(VLOOKUP(W741,#REF!,38,FALSE),"")</f>
        <v/>
      </c>
      <c r="Z741" s="46" t="str">
        <f t="shared" si="103"/>
        <v>Yosef yanto44128</v>
      </c>
      <c r="AA741" s="46" t="str">
        <f t="shared" si="104"/>
        <v>BMJ 04544128UTARANIGHT</v>
      </c>
      <c r="AB741" s="46" t="str">
        <f t="shared" si="105"/>
        <v>Yosef yanto44128UTARANIGHT</v>
      </c>
      <c r="AC741" s="46" t="str">
        <f t="shared" si="106"/>
        <v>BMJ 04544128NIGHT</v>
      </c>
      <c r="AD741" s="46" t="str">
        <f t="shared" si="107"/>
        <v>Yosef yanto44128NIGHT</v>
      </c>
    </row>
    <row r="742" spans="1:30" x14ac:dyDescent="0.3">
      <c r="A742" s="46">
        <v>1</v>
      </c>
      <c r="B742" s="46" t="s">
        <v>147</v>
      </c>
      <c r="C742" s="110">
        <v>44128</v>
      </c>
      <c r="D742" s="49" t="s">
        <v>95</v>
      </c>
      <c r="E742" s="74">
        <v>44128</v>
      </c>
      <c r="F742" s="49">
        <v>5087816</v>
      </c>
      <c r="G742" s="46" t="s">
        <v>21</v>
      </c>
      <c r="H742" s="46" t="s">
        <v>68</v>
      </c>
      <c r="I742" s="46" t="s">
        <v>54</v>
      </c>
      <c r="J742" s="46" t="s">
        <v>57</v>
      </c>
      <c r="K742" s="46" t="s">
        <v>36</v>
      </c>
      <c r="L742" s="46" t="str">
        <f t="shared" si="99"/>
        <v>CGE370</v>
      </c>
      <c r="M742" s="46" t="str">
        <f t="shared" si="100"/>
        <v>BTP</v>
      </c>
      <c r="N742" s="46" t="str">
        <f t="shared" si="101"/>
        <v>12 RODA</v>
      </c>
      <c r="O742" s="47">
        <v>0.96944444444444444</v>
      </c>
      <c r="P742" s="48">
        <v>44128.969641203701</v>
      </c>
      <c r="Q742" s="50">
        <v>46920</v>
      </c>
      <c r="R742" s="50">
        <v>17240</v>
      </c>
      <c r="S742" s="72">
        <f t="shared" si="102"/>
        <v>29.68</v>
      </c>
      <c r="T742" s="49" t="s">
        <v>27</v>
      </c>
      <c r="U742" s="49" t="s">
        <v>28</v>
      </c>
      <c r="V742" s="46" t="s">
        <v>56</v>
      </c>
      <c r="W742" s="46" t="s">
        <v>97</v>
      </c>
      <c r="X742" s="46" t="str">
        <f>IFERROR(VLOOKUP(W742,#REF!,38,FALSE),"")</f>
        <v/>
      </c>
      <c r="Z742" s="46" t="str">
        <f t="shared" si="103"/>
        <v>Yosef yanto44128</v>
      </c>
      <c r="AA742" s="46" t="str">
        <f t="shared" si="104"/>
        <v>BMJ 04544128UTARANIGHT</v>
      </c>
      <c r="AB742" s="46" t="str">
        <f t="shared" si="105"/>
        <v>Yosef yanto44128UTARANIGHT</v>
      </c>
      <c r="AC742" s="46" t="str">
        <f t="shared" si="106"/>
        <v>BMJ 04544128NIGHT</v>
      </c>
      <c r="AD742" s="46" t="str">
        <f t="shared" si="107"/>
        <v>Yosef yanto44128NIGHT</v>
      </c>
    </row>
    <row r="743" spans="1:30" x14ac:dyDescent="0.3">
      <c r="A743" s="46">
        <v>1</v>
      </c>
      <c r="B743" s="46" t="s">
        <v>147</v>
      </c>
      <c r="C743" s="110">
        <v>44128</v>
      </c>
      <c r="D743" s="49" t="s">
        <v>95</v>
      </c>
      <c r="E743" s="74">
        <v>44129</v>
      </c>
      <c r="F743" s="49">
        <v>5087899</v>
      </c>
      <c r="G743" s="46" t="s">
        <v>21</v>
      </c>
      <c r="H743" s="46" t="s">
        <v>68</v>
      </c>
      <c r="I743" s="46" t="s">
        <v>54</v>
      </c>
      <c r="J743" s="46" t="s">
        <v>57</v>
      </c>
      <c r="K743" s="46" t="s">
        <v>36</v>
      </c>
      <c r="L743" s="46" t="str">
        <f t="shared" si="99"/>
        <v>CGE370</v>
      </c>
      <c r="M743" s="46" t="str">
        <f t="shared" si="100"/>
        <v>BTP</v>
      </c>
      <c r="N743" s="46" t="str">
        <f t="shared" si="101"/>
        <v>12 RODA</v>
      </c>
      <c r="O743" s="47">
        <v>2.8472222222222222E-2</v>
      </c>
      <c r="P743" s="48">
        <v>44129.029247685183</v>
      </c>
      <c r="Q743" s="50">
        <v>43520</v>
      </c>
      <c r="R743" s="50">
        <v>17240</v>
      </c>
      <c r="S743" s="72">
        <f t="shared" si="102"/>
        <v>26.28</v>
      </c>
      <c r="T743" s="49" t="s">
        <v>27</v>
      </c>
      <c r="U743" s="49" t="s">
        <v>28</v>
      </c>
      <c r="V743" s="46" t="s">
        <v>63</v>
      </c>
      <c r="W743" s="46" t="s">
        <v>97</v>
      </c>
      <c r="X743" s="46" t="str">
        <f>IFERROR(VLOOKUP(W743,#REF!,38,FALSE),"")</f>
        <v/>
      </c>
      <c r="Z743" s="46" t="str">
        <f t="shared" si="103"/>
        <v>Yosef yanto44128</v>
      </c>
      <c r="AA743" s="46" t="str">
        <f t="shared" si="104"/>
        <v>BMJ 04544128UTARANIGHT</v>
      </c>
      <c r="AB743" s="46" t="str">
        <f t="shared" si="105"/>
        <v>Yosef yanto44128UTARANIGHT</v>
      </c>
      <c r="AC743" s="46" t="str">
        <f t="shared" si="106"/>
        <v>BMJ 04544128NIGHT</v>
      </c>
      <c r="AD743" s="46" t="str">
        <f t="shared" si="107"/>
        <v>Yosef yanto44128NIGHT</v>
      </c>
    </row>
    <row r="744" spans="1:30" x14ac:dyDescent="0.3">
      <c r="A744" s="46">
        <v>1</v>
      </c>
      <c r="B744" s="46" t="s">
        <v>147</v>
      </c>
      <c r="C744" s="110">
        <v>44128</v>
      </c>
      <c r="D744" s="49" t="s">
        <v>95</v>
      </c>
      <c r="E744" s="74">
        <v>44129</v>
      </c>
      <c r="F744" s="49">
        <v>5087950</v>
      </c>
      <c r="G744" s="46" t="s">
        <v>21</v>
      </c>
      <c r="H744" s="46" t="s">
        <v>68</v>
      </c>
      <c r="I744" s="46" t="s">
        <v>54</v>
      </c>
      <c r="J744" s="46" t="s">
        <v>57</v>
      </c>
      <c r="K744" s="46" t="s">
        <v>36</v>
      </c>
      <c r="L744" s="46" t="str">
        <f t="shared" si="99"/>
        <v>CGE370</v>
      </c>
      <c r="M744" s="46" t="str">
        <f t="shared" si="100"/>
        <v>BTP</v>
      </c>
      <c r="N744" s="46" t="str">
        <f t="shared" si="101"/>
        <v>12 RODA</v>
      </c>
      <c r="O744" s="47">
        <v>8.5416666666666655E-2</v>
      </c>
      <c r="P744" s="48">
        <v>44129.085798611108</v>
      </c>
      <c r="Q744" s="50">
        <v>44520</v>
      </c>
      <c r="R744" s="50">
        <v>17240</v>
      </c>
      <c r="S744" s="72">
        <f t="shared" si="102"/>
        <v>27.28</v>
      </c>
      <c r="T744" s="49" t="s">
        <v>27</v>
      </c>
      <c r="U744" s="49" t="s">
        <v>28</v>
      </c>
      <c r="V744" s="46" t="s">
        <v>63</v>
      </c>
      <c r="W744" s="46" t="s">
        <v>97</v>
      </c>
      <c r="X744" s="46" t="str">
        <f>IFERROR(VLOOKUP(W744,#REF!,38,FALSE),"")</f>
        <v/>
      </c>
      <c r="Z744" s="46" t="str">
        <f t="shared" si="103"/>
        <v>Yosef yanto44128</v>
      </c>
      <c r="AA744" s="46" t="str">
        <f t="shared" si="104"/>
        <v>BMJ 04544128UTARANIGHT</v>
      </c>
      <c r="AB744" s="46" t="str">
        <f t="shared" si="105"/>
        <v>Yosef yanto44128UTARANIGHT</v>
      </c>
      <c r="AC744" s="46" t="str">
        <f t="shared" si="106"/>
        <v>BMJ 04544128NIGHT</v>
      </c>
      <c r="AD744" s="46" t="str">
        <f t="shared" si="107"/>
        <v>Yosef yanto44128NIGHT</v>
      </c>
    </row>
    <row r="745" spans="1:30" x14ac:dyDescent="0.3">
      <c r="A745" s="46">
        <v>1</v>
      </c>
      <c r="B745" s="46" t="s">
        <v>147</v>
      </c>
      <c r="C745" s="110">
        <v>44128</v>
      </c>
      <c r="D745" s="49" t="s">
        <v>95</v>
      </c>
      <c r="E745" s="74">
        <v>44129</v>
      </c>
      <c r="F745" s="49">
        <v>5088052</v>
      </c>
      <c r="G745" s="46" t="s">
        <v>21</v>
      </c>
      <c r="H745" s="46" t="s">
        <v>22</v>
      </c>
      <c r="I745" s="46" t="s">
        <v>48</v>
      </c>
      <c r="J745" s="46" t="s">
        <v>49</v>
      </c>
      <c r="K745" s="46" t="s">
        <v>36</v>
      </c>
      <c r="L745" s="46" t="str">
        <f t="shared" si="99"/>
        <v>CGE370</v>
      </c>
      <c r="M745" s="46" t="str">
        <f t="shared" si="100"/>
        <v>BTP</v>
      </c>
      <c r="N745" s="46" t="str">
        <f t="shared" si="101"/>
        <v>12 RODA</v>
      </c>
      <c r="O745" s="47">
        <v>0.16527777777777777</v>
      </c>
      <c r="P745" s="48">
        <v>44129.165925925925</v>
      </c>
      <c r="Q745" s="50">
        <v>45480</v>
      </c>
      <c r="R745" s="50">
        <v>17240</v>
      </c>
      <c r="S745" s="72">
        <f t="shared" si="102"/>
        <v>28.24</v>
      </c>
      <c r="T745" s="49" t="s">
        <v>27</v>
      </c>
      <c r="U745" s="49" t="s">
        <v>28</v>
      </c>
      <c r="V745" s="46" t="s">
        <v>32</v>
      </c>
      <c r="W745" s="46" t="s">
        <v>97</v>
      </c>
      <c r="X745" s="46" t="str">
        <f>IFERROR(VLOOKUP(W745,#REF!,38,FALSE),"")</f>
        <v/>
      </c>
      <c r="Z745" s="46" t="str">
        <f t="shared" si="103"/>
        <v>Yosef yanto44128</v>
      </c>
      <c r="AA745" s="46" t="str">
        <f t="shared" si="104"/>
        <v>BMJ 04544128UTARANIGHT</v>
      </c>
      <c r="AB745" s="46" t="str">
        <f t="shared" si="105"/>
        <v>Yosef yanto44128UTARANIGHT</v>
      </c>
      <c r="AC745" s="46" t="str">
        <f t="shared" si="106"/>
        <v>BMJ 04544128NIGHT</v>
      </c>
      <c r="AD745" s="46" t="str">
        <f t="shared" si="107"/>
        <v>Yosef yanto44128NIGHT</v>
      </c>
    </row>
    <row r="746" spans="1:30" x14ac:dyDescent="0.3">
      <c r="A746" s="46">
        <v>1</v>
      </c>
      <c r="B746" s="46" t="s">
        <v>147</v>
      </c>
      <c r="C746" s="110">
        <v>44128</v>
      </c>
      <c r="D746" s="49" t="s">
        <v>95</v>
      </c>
      <c r="E746" s="74">
        <v>44128</v>
      </c>
      <c r="F746" s="49">
        <v>5087770</v>
      </c>
      <c r="G746" s="46" t="s">
        <v>21</v>
      </c>
      <c r="H746" s="46" t="s">
        <v>68</v>
      </c>
      <c r="I746" s="46" t="s">
        <v>54</v>
      </c>
      <c r="J746" s="46" t="s">
        <v>57</v>
      </c>
      <c r="K746" s="46" t="s">
        <v>43</v>
      </c>
      <c r="L746" s="46" t="str">
        <f t="shared" si="99"/>
        <v>AXOR4843</v>
      </c>
      <c r="M746" s="46" t="str">
        <f t="shared" si="100"/>
        <v>BTP</v>
      </c>
      <c r="N746" s="46" t="str">
        <f t="shared" si="101"/>
        <v>12 RODA</v>
      </c>
      <c r="O746" s="47">
        <v>0.9375</v>
      </c>
      <c r="P746" s="48">
        <v>44128.938136574077</v>
      </c>
      <c r="Q746" s="50">
        <v>52500</v>
      </c>
      <c r="R746" s="50">
        <v>19560</v>
      </c>
      <c r="S746" s="72">
        <f t="shared" si="102"/>
        <v>32.94</v>
      </c>
      <c r="T746" s="49" t="s">
        <v>27</v>
      </c>
      <c r="U746" s="49" t="s">
        <v>28</v>
      </c>
      <c r="V746" s="46" t="s">
        <v>60</v>
      </c>
      <c r="W746" s="46" t="s">
        <v>138</v>
      </c>
      <c r="X746" s="46" t="str">
        <f>IFERROR(VLOOKUP(W746,#REF!,38,FALSE),"")</f>
        <v/>
      </c>
      <c r="Z746" s="46" t="str">
        <f t="shared" si="103"/>
        <v>Suwarno44128</v>
      </c>
      <c r="AA746" s="46" t="str">
        <f t="shared" si="104"/>
        <v>BMJ 04744128UTARANIGHT</v>
      </c>
      <c r="AB746" s="46" t="str">
        <f t="shared" si="105"/>
        <v>Suwarno44128UTARANIGHT</v>
      </c>
      <c r="AC746" s="46" t="str">
        <f t="shared" si="106"/>
        <v>BMJ 04744128NIGHT</v>
      </c>
      <c r="AD746" s="46" t="str">
        <f t="shared" si="107"/>
        <v>Suwarno44128NIGHT</v>
      </c>
    </row>
    <row r="747" spans="1:30" x14ac:dyDescent="0.3">
      <c r="A747" s="46">
        <v>1</v>
      </c>
      <c r="B747" s="46" t="s">
        <v>147</v>
      </c>
      <c r="C747" s="110">
        <v>44128</v>
      </c>
      <c r="D747" s="49" t="s">
        <v>95</v>
      </c>
      <c r="E747" s="74">
        <v>44129</v>
      </c>
      <c r="F747" s="49">
        <v>5087858</v>
      </c>
      <c r="G747" s="46" t="s">
        <v>21</v>
      </c>
      <c r="H747" s="46" t="s">
        <v>68</v>
      </c>
      <c r="I747" s="46" t="s">
        <v>54</v>
      </c>
      <c r="J747" s="46" t="s">
        <v>57</v>
      </c>
      <c r="K747" s="46" t="s">
        <v>43</v>
      </c>
      <c r="L747" s="46" t="str">
        <f t="shared" si="99"/>
        <v>AXOR4843</v>
      </c>
      <c r="M747" s="46" t="str">
        <f t="shared" si="100"/>
        <v>BTP</v>
      </c>
      <c r="N747" s="46" t="str">
        <f t="shared" si="101"/>
        <v>12 RODA</v>
      </c>
      <c r="O747" s="47">
        <v>3.472222222222222E-3</v>
      </c>
      <c r="P747" s="48">
        <v>44129.00371527778</v>
      </c>
      <c r="Q747" s="50">
        <v>53020</v>
      </c>
      <c r="R747" s="50">
        <v>19560</v>
      </c>
      <c r="S747" s="72">
        <f t="shared" si="102"/>
        <v>33.46</v>
      </c>
      <c r="T747" s="49" t="s">
        <v>27</v>
      </c>
      <c r="U747" s="49" t="s">
        <v>28</v>
      </c>
      <c r="V747" s="46" t="s">
        <v>56</v>
      </c>
      <c r="W747" s="46" t="s">
        <v>138</v>
      </c>
      <c r="X747" s="46" t="str">
        <f>IFERROR(VLOOKUP(W747,#REF!,38,FALSE),"")</f>
        <v/>
      </c>
      <c r="Z747" s="46" t="str">
        <f t="shared" si="103"/>
        <v>Suwarno44128</v>
      </c>
      <c r="AA747" s="46" t="str">
        <f t="shared" si="104"/>
        <v>BMJ 04744128UTARANIGHT</v>
      </c>
      <c r="AB747" s="46" t="str">
        <f t="shared" si="105"/>
        <v>Suwarno44128UTARANIGHT</v>
      </c>
      <c r="AC747" s="46" t="str">
        <f t="shared" si="106"/>
        <v>BMJ 04744128NIGHT</v>
      </c>
      <c r="AD747" s="46" t="str">
        <f t="shared" si="107"/>
        <v>Suwarno44128NIGHT</v>
      </c>
    </row>
    <row r="748" spans="1:30" x14ac:dyDescent="0.3">
      <c r="A748" s="46">
        <v>1</v>
      </c>
      <c r="B748" s="46" t="s">
        <v>147</v>
      </c>
      <c r="C748" s="110">
        <v>44128</v>
      </c>
      <c r="D748" s="49" t="s">
        <v>95</v>
      </c>
      <c r="E748" s="74">
        <v>44129</v>
      </c>
      <c r="F748" s="49">
        <v>5087993</v>
      </c>
      <c r="G748" s="46" t="s">
        <v>21</v>
      </c>
      <c r="H748" s="46" t="s">
        <v>22</v>
      </c>
      <c r="I748" s="46" t="s">
        <v>48</v>
      </c>
      <c r="J748" s="46" t="s">
        <v>49</v>
      </c>
      <c r="K748" s="46" t="s">
        <v>43</v>
      </c>
      <c r="L748" s="46" t="str">
        <f t="shared" si="99"/>
        <v>AXOR4843</v>
      </c>
      <c r="M748" s="46" t="str">
        <f t="shared" si="100"/>
        <v>BTP</v>
      </c>
      <c r="N748" s="46" t="str">
        <f t="shared" si="101"/>
        <v>12 RODA</v>
      </c>
      <c r="O748" s="47">
        <v>0.12013888888888889</v>
      </c>
      <c r="P748" s="48">
        <v>44129.121076388888</v>
      </c>
      <c r="Q748" s="50">
        <v>51880</v>
      </c>
      <c r="R748" s="50">
        <v>19560</v>
      </c>
      <c r="S748" s="72">
        <f t="shared" si="102"/>
        <v>32.32</v>
      </c>
      <c r="T748" s="49" t="s">
        <v>27</v>
      </c>
      <c r="U748" s="49" t="s">
        <v>28</v>
      </c>
      <c r="V748" s="46" t="s">
        <v>127</v>
      </c>
      <c r="W748" s="46" t="s">
        <v>138</v>
      </c>
      <c r="X748" s="46" t="str">
        <f>IFERROR(VLOOKUP(W748,#REF!,38,FALSE),"")</f>
        <v/>
      </c>
      <c r="Z748" s="46" t="str">
        <f t="shared" si="103"/>
        <v>Suwarno44128</v>
      </c>
      <c r="AA748" s="46" t="str">
        <f t="shared" si="104"/>
        <v>BMJ 04744128UTARANIGHT</v>
      </c>
      <c r="AB748" s="46" t="str">
        <f t="shared" si="105"/>
        <v>Suwarno44128UTARANIGHT</v>
      </c>
      <c r="AC748" s="46" t="str">
        <f t="shared" si="106"/>
        <v>BMJ 04744128NIGHT</v>
      </c>
      <c r="AD748" s="46" t="str">
        <f t="shared" si="107"/>
        <v>Suwarno44128NIGHT</v>
      </c>
    </row>
    <row r="749" spans="1:30" x14ac:dyDescent="0.3">
      <c r="A749" s="46">
        <v>1</v>
      </c>
      <c r="B749" s="46" t="s">
        <v>147</v>
      </c>
      <c r="C749" s="110">
        <v>44128</v>
      </c>
      <c r="D749" s="49" t="s">
        <v>95</v>
      </c>
      <c r="E749" s="74">
        <v>44129</v>
      </c>
      <c r="F749" s="49">
        <v>5088072</v>
      </c>
      <c r="G749" s="46" t="s">
        <v>21</v>
      </c>
      <c r="H749" s="46" t="s">
        <v>22</v>
      </c>
      <c r="I749" s="46" t="s">
        <v>48</v>
      </c>
      <c r="J749" s="46" t="s">
        <v>49</v>
      </c>
      <c r="K749" s="46" t="s">
        <v>43</v>
      </c>
      <c r="L749" s="46" t="str">
        <f t="shared" si="99"/>
        <v>AXOR4843</v>
      </c>
      <c r="M749" s="46" t="str">
        <f t="shared" si="100"/>
        <v>BTP</v>
      </c>
      <c r="N749" s="46" t="str">
        <f t="shared" si="101"/>
        <v>12 RODA</v>
      </c>
      <c r="O749" s="47">
        <v>0.18888888888888888</v>
      </c>
      <c r="P749" s="48">
        <v>44129.189502314817</v>
      </c>
      <c r="Q749" s="50">
        <v>52040</v>
      </c>
      <c r="R749" s="50">
        <v>19560</v>
      </c>
      <c r="S749" s="72">
        <f t="shared" si="102"/>
        <v>32.479999999999997</v>
      </c>
      <c r="T749" s="49" t="s">
        <v>27</v>
      </c>
      <c r="U749" s="49" t="s">
        <v>28</v>
      </c>
      <c r="V749" s="46" t="s">
        <v>50</v>
      </c>
      <c r="W749" s="46" t="s">
        <v>138</v>
      </c>
      <c r="X749" s="46" t="str">
        <f>IFERROR(VLOOKUP(W749,#REF!,38,FALSE),"")</f>
        <v/>
      </c>
      <c r="Z749" s="46" t="str">
        <f t="shared" si="103"/>
        <v>Suwarno44128</v>
      </c>
      <c r="AA749" s="46" t="str">
        <f t="shared" si="104"/>
        <v>BMJ 04744128UTARANIGHT</v>
      </c>
      <c r="AB749" s="46" t="str">
        <f t="shared" si="105"/>
        <v>Suwarno44128UTARANIGHT</v>
      </c>
      <c r="AC749" s="46" t="str">
        <f t="shared" si="106"/>
        <v>BMJ 04744128NIGHT</v>
      </c>
      <c r="AD749" s="46" t="str">
        <f t="shared" si="107"/>
        <v>Suwarno44128NIGHT</v>
      </c>
    </row>
    <row r="750" spans="1:30" x14ac:dyDescent="0.3">
      <c r="A750" s="46">
        <v>1</v>
      </c>
      <c r="B750" s="46" t="s">
        <v>147</v>
      </c>
      <c r="C750" s="110">
        <v>44128</v>
      </c>
      <c r="D750" s="49" t="s">
        <v>95</v>
      </c>
      <c r="E750" s="74">
        <v>44128</v>
      </c>
      <c r="F750" s="49">
        <v>5087675</v>
      </c>
      <c r="G750" s="46" t="s">
        <v>21</v>
      </c>
      <c r="H750" s="46" t="s">
        <v>68</v>
      </c>
      <c r="I750" s="46" t="s">
        <v>54</v>
      </c>
      <c r="J750" s="46" t="s">
        <v>57</v>
      </c>
      <c r="K750" s="46" t="s">
        <v>51</v>
      </c>
      <c r="L750" s="46" t="str">
        <f t="shared" si="99"/>
        <v>AXOR4843</v>
      </c>
      <c r="M750" s="46" t="str">
        <f t="shared" si="100"/>
        <v>BTP</v>
      </c>
      <c r="N750" s="46" t="str">
        <f t="shared" si="101"/>
        <v>12 RODA</v>
      </c>
      <c r="O750" s="47">
        <v>0.87152777777777779</v>
      </c>
      <c r="P750" s="48">
        <v>44128.872337962966</v>
      </c>
      <c r="Q750" s="50">
        <v>48420</v>
      </c>
      <c r="R750" s="50">
        <v>19360</v>
      </c>
      <c r="S750" s="72">
        <f t="shared" si="102"/>
        <v>29.06</v>
      </c>
      <c r="T750" s="49" t="s">
        <v>27</v>
      </c>
      <c r="U750" s="49" t="s">
        <v>28</v>
      </c>
      <c r="V750" s="46" t="s">
        <v>63</v>
      </c>
      <c r="W750" s="46" t="s">
        <v>100</v>
      </c>
      <c r="X750" s="46" t="str">
        <f>IFERROR(VLOOKUP(W750,#REF!,38,FALSE),"")</f>
        <v/>
      </c>
      <c r="Z750" s="46" t="str">
        <f t="shared" si="103"/>
        <v>Abdul Majid44128</v>
      </c>
      <c r="AA750" s="46" t="str">
        <f t="shared" si="104"/>
        <v>BMJ 04844128UTARANIGHT</v>
      </c>
      <c r="AB750" s="46" t="str">
        <f t="shared" si="105"/>
        <v>Abdul Majid44128UTARANIGHT</v>
      </c>
      <c r="AC750" s="46" t="str">
        <f t="shared" si="106"/>
        <v>BMJ 04844128NIGHT</v>
      </c>
      <c r="AD750" s="46" t="str">
        <f t="shared" si="107"/>
        <v>Abdul Majid44128NIGHT</v>
      </c>
    </row>
    <row r="751" spans="1:30" x14ac:dyDescent="0.3">
      <c r="A751" s="46">
        <v>1</v>
      </c>
      <c r="B751" s="46" t="s">
        <v>147</v>
      </c>
      <c r="C751" s="110">
        <v>44128</v>
      </c>
      <c r="D751" s="49" t="s">
        <v>95</v>
      </c>
      <c r="E751" s="74">
        <v>44128</v>
      </c>
      <c r="F751" s="49">
        <v>5087794</v>
      </c>
      <c r="G751" s="46" t="s">
        <v>21</v>
      </c>
      <c r="H751" s="46" t="s">
        <v>68</v>
      </c>
      <c r="I751" s="46" t="s">
        <v>54</v>
      </c>
      <c r="J751" s="46" t="s">
        <v>57</v>
      </c>
      <c r="K751" s="46" t="s">
        <v>51</v>
      </c>
      <c r="L751" s="46" t="str">
        <f t="shared" si="99"/>
        <v>AXOR4843</v>
      </c>
      <c r="M751" s="46" t="str">
        <f t="shared" si="100"/>
        <v>BTP</v>
      </c>
      <c r="N751" s="46" t="str">
        <f t="shared" si="101"/>
        <v>12 RODA</v>
      </c>
      <c r="O751" s="47">
        <v>0.95486111111111116</v>
      </c>
      <c r="P751" s="48">
        <v>44128.955462962964</v>
      </c>
      <c r="Q751" s="50">
        <v>49160</v>
      </c>
      <c r="R751" s="50">
        <v>19360</v>
      </c>
      <c r="S751" s="72">
        <f t="shared" si="102"/>
        <v>29.8</v>
      </c>
      <c r="T751" s="49" t="s">
        <v>27</v>
      </c>
      <c r="U751" s="49" t="s">
        <v>28</v>
      </c>
      <c r="V751" s="46" t="s">
        <v>63</v>
      </c>
      <c r="W751" s="46" t="s">
        <v>100</v>
      </c>
      <c r="X751" s="46" t="str">
        <f>IFERROR(VLOOKUP(W751,#REF!,38,FALSE),"")</f>
        <v/>
      </c>
      <c r="Z751" s="46" t="str">
        <f t="shared" si="103"/>
        <v>Abdul Majid44128</v>
      </c>
      <c r="AA751" s="46" t="str">
        <f t="shared" si="104"/>
        <v>BMJ 04844128UTARANIGHT</v>
      </c>
      <c r="AB751" s="46" t="str">
        <f t="shared" si="105"/>
        <v>Abdul Majid44128UTARANIGHT</v>
      </c>
      <c r="AC751" s="46" t="str">
        <f t="shared" si="106"/>
        <v>BMJ 04844128NIGHT</v>
      </c>
      <c r="AD751" s="46" t="str">
        <f t="shared" si="107"/>
        <v>Abdul Majid44128NIGHT</v>
      </c>
    </row>
    <row r="752" spans="1:30" x14ac:dyDescent="0.3">
      <c r="A752" s="46">
        <v>1</v>
      </c>
      <c r="B752" s="46" t="s">
        <v>147</v>
      </c>
      <c r="C752" s="110">
        <v>44128</v>
      </c>
      <c r="D752" s="49" t="s">
        <v>95</v>
      </c>
      <c r="E752" s="74">
        <v>44129</v>
      </c>
      <c r="F752" s="49">
        <v>5087884</v>
      </c>
      <c r="G752" s="46" t="s">
        <v>21</v>
      </c>
      <c r="H752" s="46" t="s">
        <v>68</v>
      </c>
      <c r="I752" s="46" t="s">
        <v>54</v>
      </c>
      <c r="J752" s="46" t="s">
        <v>57</v>
      </c>
      <c r="K752" s="46" t="s">
        <v>51</v>
      </c>
      <c r="L752" s="46" t="str">
        <f t="shared" si="99"/>
        <v>AXOR4843</v>
      </c>
      <c r="M752" s="46" t="str">
        <f t="shared" si="100"/>
        <v>BTP</v>
      </c>
      <c r="N752" s="46" t="str">
        <f t="shared" si="101"/>
        <v>12 RODA</v>
      </c>
      <c r="O752" s="47">
        <v>1.8749999999999999E-2</v>
      </c>
      <c r="P752" s="48">
        <v>44129.019629629627</v>
      </c>
      <c r="Q752" s="50">
        <v>52900</v>
      </c>
      <c r="R752" s="50">
        <v>19360</v>
      </c>
      <c r="S752" s="72">
        <f t="shared" si="102"/>
        <v>33.54</v>
      </c>
      <c r="T752" s="49" t="s">
        <v>27</v>
      </c>
      <c r="U752" s="49" t="s">
        <v>28</v>
      </c>
      <c r="V752" s="46" t="s">
        <v>56</v>
      </c>
      <c r="W752" s="46" t="s">
        <v>100</v>
      </c>
      <c r="X752" s="46" t="str">
        <f>IFERROR(VLOOKUP(W752,#REF!,38,FALSE),"")</f>
        <v/>
      </c>
      <c r="Z752" s="46" t="str">
        <f t="shared" si="103"/>
        <v>Abdul Majid44128</v>
      </c>
      <c r="AA752" s="46" t="str">
        <f t="shared" si="104"/>
        <v>BMJ 04844128UTARANIGHT</v>
      </c>
      <c r="AB752" s="46" t="str">
        <f t="shared" si="105"/>
        <v>Abdul Majid44128UTARANIGHT</v>
      </c>
      <c r="AC752" s="46" t="str">
        <f t="shared" si="106"/>
        <v>BMJ 04844128NIGHT</v>
      </c>
      <c r="AD752" s="46" t="str">
        <f t="shared" si="107"/>
        <v>Abdul Majid44128NIGHT</v>
      </c>
    </row>
    <row r="753" spans="1:30" x14ac:dyDescent="0.3">
      <c r="A753" s="46">
        <v>1</v>
      </c>
      <c r="B753" s="46" t="s">
        <v>147</v>
      </c>
      <c r="C753" s="110">
        <v>44128</v>
      </c>
      <c r="D753" s="49" t="s">
        <v>95</v>
      </c>
      <c r="E753" s="74">
        <v>44129</v>
      </c>
      <c r="F753" s="49">
        <v>5088012</v>
      </c>
      <c r="G753" s="46" t="s">
        <v>21</v>
      </c>
      <c r="H753" s="46" t="s">
        <v>68</v>
      </c>
      <c r="I753" s="46" t="s">
        <v>54</v>
      </c>
      <c r="J753" s="46" t="s">
        <v>57</v>
      </c>
      <c r="K753" s="46" t="s">
        <v>51</v>
      </c>
      <c r="L753" s="46" t="str">
        <f t="shared" si="99"/>
        <v>AXOR4843</v>
      </c>
      <c r="M753" s="46" t="str">
        <f t="shared" si="100"/>
        <v>BTP</v>
      </c>
      <c r="N753" s="46" t="str">
        <f t="shared" si="101"/>
        <v>12 RODA</v>
      </c>
      <c r="O753" s="47">
        <v>0.13541666666666666</v>
      </c>
      <c r="P753" s="48">
        <v>44129.135983796295</v>
      </c>
      <c r="Q753" s="50">
        <v>54960</v>
      </c>
      <c r="R753" s="50">
        <v>19360</v>
      </c>
      <c r="S753" s="72">
        <f t="shared" si="102"/>
        <v>35.6</v>
      </c>
      <c r="T753" s="49" t="s">
        <v>27</v>
      </c>
      <c r="U753" s="49" t="s">
        <v>28</v>
      </c>
      <c r="V753" s="46" t="s">
        <v>63</v>
      </c>
      <c r="W753" s="46" t="s">
        <v>100</v>
      </c>
      <c r="X753" s="46" t="str">
        <f>IFERROR(VLOOKUP(W753,#REF!,38,FALSE),"")</f>
        <v/>
      </c>
      <c r="Z753" s="46" t="str">
        <f t="shared" si="103"/>
        <v>Abdul Majid44128</v>
      </c>
      <c r="AA753" s="46" t="str">
        <f t="shared" si="104"/>
        <v>BMJ 04844128UTARANIGHT</v>
      </c>
      <c r="AB753" s="46" t="str">
        <f t="shared" si="105"/>
        <v>Abdul Majid44128UTARANIGHT</v>
      </c>
      <c r="AC753" s="46" t="str">
        <f t="shared" si="106"/>
        <v>BMJ 04844128NIGHT</v>
      </c>
      <c r="AD753" s="46" t="str">
        <f t="shared" si="107"/>
        <v>Abdul Majid44128NIGHT</v>
      </c>
    </row>
    <row r="754" spans="1:30" x14ac:dyDescent="0.3">
      <c r="A754" s="46">
        <v>1</v>
      </c>
      <c r="B754" s="46" t="s">
        <v>147</v>
      </c>
      <c r="C754" s="110">
        <v>44128</v>
      </c>
      <c r="D754" s="49" t="s">
        <v>95</v>
      </c>
      <c r="E754" s="74">
        <v>44129</v>
      </c>
      <c r="F754" s="49">
        <v>5088096</v>
      </c>
      <c r="G754" s="46" t="s">
        <v>21</v>
      </c>
      <c r="H754" s="46" t="s">
        <v>68</v>
      </c>
      <c r="I754" s="46" t="s">
        <v>54</v>
      </c>
      <c r="J754" s="46" t="s">
        <v>57</v>
      </c>
      <c r="K754" s="46" t="s">
        <v>51</v>
      </c>
      <c r="L754" s="46" t="str">
        <f t="shared" si="99"/>
        <v>AXOR4843</v>
      </c>
      <c r="M754" s="46" t="str">
        <f t="shared" si="100"/>
        <v>BTP</v>
      </c>
      <c r="N754" s="46" t="str">
        <f t="shared" si="101"/>
        <v>12 RODA</v>
      </c>
      <c r="O754" s="47">
        <v>0.21111111111111111</v>
      </c>
      <c r="P754" s="48">
        <v>44129.212025462963</v>
      </c>
      <c r="Q754" s="50">
        <v>52380</v>
      </c>
      <c r="R754" s="50">
        <v>19360</v>
      </c>
      <c r="S754" s="72">
        <f t="shared" si="102"/>
        <v>33.020000000000003</v>
      </c>
      <c r="T754" s="49" t="s">
        <v>27</v>
      </c>
      <c r="U754" s="49" t="s">
        <v>28</v>
      </c>
      <c r="V754" s="46" t="s">
        <v>60</v>
      </c>
      <c r="W754" s="46" t="s">
        <v>100</v>
      </c>
      <c r="X754" s="46" t="str">
        <f>IFERROR(VLOOKUP(W754,#REF!,38,FALSE),"")</f>
        <v/>
      </c>
      <c r="Z754" s="46" t="str">
        <f t="shared" si="103"/>
        <v>Abdul Majid44128</v>
      </c>
      <c r="AA754" s="46" t="str">
        <f t="shared" si="104"/>
        <v>BMJ 04844128UTARANIGHT</v>
      </c>
      <c r="AB754" s="46" t="str">
        <f t="shared" si="105"/>
        <v>Abdul Majid44128UTARANIGHT</v>
      </c>
      <c r="AC754" s="46" t="str">
        <f t="shared" si="106"/>
        <v>BMJ 04844128NIGHT</v>
      </c>
      <c r="AD754" s="46" t="str">
        <f t="shared" si="107"/>
        <v>Abdul Majid44128NIGHT</v>
      </c>
    </row>
    <row r="755" spans="1:30" x14ac:dyDescent="0.3">
      <c r="A755" s="46">
        <v>1</v>
      </c>
      <c r="B755" s="46" t="s">
        <v>147</v>
      </c>
      <c r="C755" s="110">
        <v>44128</v>
      </c>
      <c r="D755" s="49" t="s">
        <v>95</v>
      </c>
      <c r="E755" s="74">
        <v>44128</v>
      </c>
      <c r="F755" s="49">
        <v>5087659</v>
      </c>
      <c r="G755" s="46" t="s">
        <v>21</v>
      </c>
      <c r="H755" s="46" t="s">
        <v>22</v>
      </c>
      <c r="I755" s="46" t="s">
        <v>48</v>
      </c>
      <c r="J755" s="46" t="s">
        <v>49</v>
      </c>
      <c r="K755" s="46" t="s">
        <v>61</v>
      </c>
      <c r="L755" s="46" t="str">
        <f t="shared" si="99"/>
        <v>AXOR4843</v>
      </c>
      <c r="M755" s="46" t="str">
        <f t="shared" si="100"/>
        <v>BTP</v>
      </c>
      <c r="N755" s="46" t="str">
        <f t="shared" si="101"/>
        <v>12 RODA</v>
      </c>
      <c r="O755" s="47">
        <v>0.86111111111111116</v>
      </c>
      <c r="P755" s="48">
        <v>44128.867627314816</v>
      </c>
      <c r="Q755" s="50">
        <v>50420</v>
      </c>
      <c r="R755" s="50">
        <v>20020</v>
      </c>
      <c r="S755" s="72">
        <f t="shared" si="102"/>
        <v>30.4</v>
      </c>
      <c r="T755" s="49" t="s">
        <v>27</v>
      </c>
      <c r="U755" s="49" t="s">
        <v>28</v>
      </c>
      <c r="V755" s="46" t="s">
        <v>70</v>
      </c>
      <c r="W755" s="46" t="s">
        <v>146</v>
      </c>
      <c r="X755" s="46" t="str">
        <f>IFERROR(VLOOKUP(W755,#REF!,38,FALSE),"")</f>
        <v/>
      </c>
      <c r="Z755" s="46" t="str">
        <f t="shared" si="103"/>
        <v>M.mulyo44128</v>
      </c>
      <c r="AA755" s="46" t="str">
        <f t="shared" si="104"/>
        <v>BMJ 05044128UTARANIGHT</v>
      </c>
      <c r="AB755" s="46" t="str">
        <f t="shared" si="105"/>
        <v>M.mulyo44128UTARANIGHT</v>
      </c>
      <c r="AC755" s="46" t="str">
        <f t="shared" si="106"/>
        <v>BMJ 05044128NIGHT</v>
      </c>
      <c r="AD755" s="46" t="str">
        <f t="shared" si="107"/>
        <v>M.mulyo44128NIGHT</v>
      </c>
    </row>
    <row r="756" spans="1:30" x14ac:dyDescent="0.3">
      <c r="A756" s="46">
        <v>1</v>
      </c>
      <c r="B756" s="46" t="s">
        <v>147</v>
      </c>
      <c r="C756" s="110">
        <v>44128</v>
      </c>
      <c r="D756" s="49" t="s">
        <v>95</v>
      </c>
      <c r="E756" s="74">
        <v>44128</v>
      </c>
      <c r="F756" s="49">
        <v>5087753</v>
      </c>
      <c r="G756" s="46" t="s">
        <v>21</v>
      </c>
      <c r="H756" s="46" t="s">
        <v>22</v>
      </c>
      <c r="I756" s="46" t="s">
        <v>48</v>
      </c>
      <c r="J756" s="46" t="s">
        <v>49</v>
      </c>
      <c r="K756" s="46" t="s">
        <v>61</v>
      </c>
      <c r="L756" s="46" t="str">
        <f t="shared" si="99"/>
        <v>AXOR4843</v>
      </c>
      <c r="M756" s="46" t="str">
        <f t="shared" si="100"/>
        <v>BTP</v>
      </c>
      <c r="N756" s="46" t="str">
        <f t="shared" si="101"/>
        <v>12 RODA</v>
      </c>
      <c r="O756" s="47">
        <v>0.92638888888888893</v>
      </c>
      <c r="P756" s="48">
        <v>44128.92701388889</v>
      </c>
      <c r="Q756" s="50">
        <v>50440</v>
      </c>
      <c r="R756" s="50">
        <v>20020</v>
      </c>
      <c r="S756" s="72">
        <f t="shared" si="102"/>
        <v>30.42</v>
      </c>
      <c r="T756" s="49" t="s">
        <v>27</v>
      </c>
      <c r="U756" s="49" t="s">
        <v>28</v>
      </c>
      <c r="V756" s="46" t="s">
        <v>50</v>
      </c>
      <c r="W756" s="46" t="s">
        <v>146</v>
      </c>
      <c r="X756" s="46" t="str">
        <f>IFERROR(VLOOKUP(W756,#REF!,38,FALSE),"")</f>
        <v/>
      </c>
      <c r="Z756" s="46" t="str">
        <f t="shared" si="103"/>
        <v>M.mulyo44128</v>
      </c>
      <c r="AA756" s="46" t="str">
        <f t="shared" si="104"/>
        <v>BMJ 05044128UTARANIGHT</v>
      </c>
      <c r="AB756" s="46" t="str">
        <f t="shared" si="105"/>
        <v>M.mulyo44128UTARANIGHT</v>
      </c>
      <c r="AC756" s="46" t="str">
        <f t="shared" si="106"/>
        <v>BMJ 05044128NIGHT</v>
      </c>
      <c r="AD756" s="46" t="str">
        <f t="shared" si="107"/>
        <v>M.mulyo44128NIGHT</v>
      </c>
    </row>
    <row r="757" spans="1:30" x14ac:dyDescent="0.3">
      <c r="A757" s="46">
        <v>1</v>
      </c>
      <c r="B757" s="46" t="s">
        <v>147</v>
      </c>
      <c r="C757" s="110">
        <v>44128</v>
      </c>
      <c r="D757" s="49" t="s">
        <v>95</v>
      </c>
      <c r="E757" s="74">
        <v>44128</v>
      </c>
      <c r="F757" s="49">
        <v>5087838</v>
      </c>
      <c r="G757" s="46" t="s">
        <v>21</v>
      </c>
      <c r="H757" s="46" t="s">
        <v>22</v>
      </c>
      <c r="I757" s="46" t="s">
        <v>48</v>
      </c>
      <c r="J757" s="46" t="s">
        <v>49</v>
      </c>
      <c r="K757" s="46" t="s">
        <v>61</v>
      </c>
      <c r="L757" s="46" t="str">
        <f t="shared" si="99"/>
        <v>AXOR4843</v>
      </c>
      <c r="M757" s="46" t="str">
        <f t="shared" si="100"/>
        <v>BTP</v>
      </c>
      <c r="N757" s="46" t="str">
        <f t="shared" si="101"/>
        <v>12 RODA</v>
      </c>
      <c r="O757" s="47">
        <v>0.98749999999999993</v>
      </c>
      <c r="P757" s="48">
        <v>44128.988391203704</v>
      </c>
      <c r="Q757" s="50">
        <v>51380</v>
      </c>
      <c r="R757" s="50">
        <v>20020</v>
      </c>
      <c r="S757" s="72">
        <f t="shared" si="102"/>
        <v>31.36</v>
      </c>
      <c r="T757" s="49" t="s">
        <v>27</v>
      </c>
      <c r="U757" s="49" t="s">
        <v>28</v>
      </c>
      <c r="V757" s="46" t="s">
        <v>32</v>
      </c>
      <c r="W757" s="46" t="s">
        <v>146</v>
      </c>
      <c r="X757" s="46" t="str">
        <f>IFERROR(VLOOKUP(W757,#REF!,38,FALSE),"")</f>
        <v/>
      </c>
      <c r="Z757" s="46" t="str">
        <f t="shared" si="103"/>
        <v>M.mulyo44128</v>
      </c>
      <c r="AA757" s="46" t="str">
        <f t="shared" si="104"/>
        <v>BMJ 05044128UTARANIGHT</v>
      </c>
      <c r="AB757" s="46" t="str">
        <f t="shared" si="105"/>
        <v>M.mulyo44128UTARANIGHT</v>
      </c>
      <c r="AC757" s="46" t="str">
        <f t="shared" si="106"/>
        <v>BMJ 05044128NIGHT</v>
      </c>
      <c r="AD757" s="46" t="str">
        <f t="shared" si="107"/>
        <v>M.mulyo44128NIGHT</v>
      </c>
    </row>
    <row r="758" spans="1:30" x14ac:dyDescent="0.3">
      <c r="A758" s="46">
        <v>1</v>
      </c>
      <c r="B758" s="46" t="s">
        <v>147</v>
      </c>
      <c r="C758" s="110">
        <v>44128</v>
      </c>
      <c r="D758" s="49" t="s">
        <v>95</v>
      </c>
      <c r="E758" s="74">
        <v>44129</v>
      </c>
      <c r="F758" s="49">
        <v>5088034</v>
      </c>
      <c r="G758" s="46" t="s">
        <v>21</v>
      </c>
      <c r="H758" s="46" t="s">
        <v>22</v>
      </c>
      <c r="I758" s="46" t="s">
        <v>48</v>
      </c>
      <c r="J758" s="46" t="s">
        <v>49</v>
      </c>
      <c r="K758" s="46" t="s">
        <v>61</v>
      </c>
      <c r="L758" s="46" t="str">
        <f t="shared" si="99"/>
        <v>AXOR4843</v>
      </c>
      <c r="M758" s="46" t="str">
        <f t="shared" si="100"/>
        <v>BTP</v>
      </c>
      <c r="N758" s="46" t="str">
        <f t="shared" si="101"/>
        <v>12 RODA</v>
      </c>
      <c r="O758" s="47">
        <v>0.15277777777777776</v>
      </c>
      <c r="P758" s="48">
        <v>44129.153263888889</v>
      </c>
      <c r="Q758" s="50">
        <v>50240</v>
      </c>
      <c r="R758" s="50">
        <v>20020</v>
      </c>
      <c r="S758" s="72">
        <f t="shared" si="102"/>
        <v>30.22</v>
      </c>
      <c r="T758" s="49" t="s">
        <v>27</v>
      </c>
      <c r="U758" s="49" t="s">
        <v>28</v>
      </c>
      <c r="V758" s="46" t="s">
        <v>32</v>
      </c>
      <c r="W758" s="46" t="s">
        <v>146</v>
      </c>
      <c r="X758" s="46" t="str">
        <f>IFERROR(VLOOKUP(W758,#REF!,38,FALSE),"")</f>
        <v/>
      </c>
      <c r="Z758" s="46" t="str">
        <f t="shared" si="103"/>
        <v>M.mulyo44128</v>
      </c>
      <c r="AA758" s="46" t="str">
        <f t="shared" si="104"/>
        <v>BMJ 05044128UTARANIGHT</v>
      </c>
      <c r="AB758" s="46" t="str">
        <f t="shared" si="105"/>
        <v>M.mulyo44128UTARANIGHT</v>
      </c>
      <c r="AC758" s="46" t="str">
        <f t="shared" si="106"/>
        <v>BMJ 05044128NIGHT</v>
      </c>
      <c r="AD758" s="46" t="str">
        <f t="shared" si="107"/>
        <v>M.mulyo44128NIGHT</v>
      </c>
    </row>
    <row r="759" spans="1:30" x14ac:dyDescent="0.3">
      <c r="A759" s="46">
        <v>1</v>
      </c>
      <c r="B759" s="46" t="s">
        <v>147</v>
      </c>
      <c r="C759" s="110">
        <v>44128</v>
      </c>
      <c r="D759" s="49" t="s">
        <v>95</v>
      </c>
      <c r="E759" s="74">
        <v>44129</v>
      </c>
      <c r="F759" s="49">
        <v>5088109</v>
      </c>
      <c r="G759" s="46" t="s">
        <v>21</v>
      </c>
      <c r="H759" s="46" t="s">
        <v>22</v>
      </c>
      <c r="I759" s="46" t="s">
        <v>48</v>
      </c>
      <c r="J759" s="46" t="s">
        <v>49</v>
      </c>
      <c r="K759" s="46" t="s">
        <v>61</v>
      </c>
      <c r="L759" s="46" t="str">
        <f t="shared" si="99"/>
        <v>AXOR4843</v>
      </c>
      <c r="M759" s="46" t="str">
        <f t="shared" si="100"/>
        <v>BTP</v>
      </c>
      <c r="N759" s="46" t="str">
        <f t="shared" si="101"/>
        <v>12 RODA</v>
      </c>
      <c r="O759" s="47">
        <v>0.22083333333333333</v>
      </c>
      <c r="P759" s="48">
        <v>44129.221145833333</v>
      </c>
      <c r="Q759" s="50">
        <v>53000</v>
      </c>
      <c r="R759" s="50">
        <v>20020</v>
      </c>
      <c r="S759" s="72">
        <f t="shared" si="102"/>
        <v>32.979999999999997</v>
      </c>
      <c r="T759" s="49" t="s">
        <v>27</v>
      </c>
      <c r="U759" s="49" t="s">
        <v>28</v>
      </c>
      <c r="V759" s="46" t="s">
        <v>29</v>
      </c>
      <c r="W759" s="46" t="s">
        <v>146</v>
      </c>
      <c r="X759" s="46" t="str">
        <f>IFERROR(VLOOKUP(W759,#REF!,38,FALSE),"")</f>
        <v/>
      </c>
      <c r="Z759" s="46" t="str">
        <f t="shared" si="103"/>
        <v>M.mulyo44128</v>
      </c>
      <c r="AA759" s="46" t="str">
        <f t="shared" si="104"/>
        <v>BMJ 05044128UTARANIGHT</v>
      </c>
      <c r="AB759" s="46" t="str">
        <f t="shared" si="105"/>
        <v>M.mulyo44128UTARANIGHT</v>
      </c>
      <c r="AC759" s="46" t="str">
        <f t="shared" si="106"/>
        <v>BMJ 05044128NIGHT</v>
      </c>
      <c r="AD759" s="46" t="str">
        <f t="shared" si="107"/>
        <v>M.mulyo44128NIGHT</v>
      </c>
    </row>
    <row r="760" spans="1:30" x14ac:dyDescent="0.3">
      <c r="A760" s="46">
        <v>1</v>
      </c>
      <c r="B760" s="46" t="s">
        <v>147</v>
      </c>
      <c r="C760" s="110">
        <v>44128</v>
      </c>
      <c r="D760" s="49" t="s">
        <v>95</v>
      </c>
      <c r="E760" s="74">
        <v>44128</v>
      </c>
      <c r="F760" s="49">
        <v>5087625</v>
      </c>
      <c r="G760" s="46" t="s">
        <v>21</v>
      </c>
      <c r="H760" s="46" t="s">
        <v>22</v>
      </c>
      <c r="I760" s="46" t="s">
        <v>48</v>
      </c>
      <c r="J760" s="46" t="s">
        <v>49</v>
      </c>
      <c r="K760" s="46" t="s">
        <v>64</v>
      </c>
      <c r="L760" s="46" t="str">
        <f t="shared" si="99"/>
        <v>AXOR4843</v>
      </c>
      <c r="M760" s="46" t="str">
        <f t="shared" si="100"/>
        <v>BTP</v>
      </c>
      <c r="N760" s="46" t="str">
        <f t="shared" si="101"/>
        <v>12 RODA</v>
      </c>
      <c r="O760" s="47">
        <v>0.83680555555555547</v>
      </c>
      <c r="P760" s="48">
        <v>44128.844756944447</v>
      </c>
      <c r="Q760" s="50">
        <v>51420</v>
      </c>
      <c r="R760" s="50">
        <v>20120</v>
      </c>
      <c r="S760" s="72">
        <f t="shared" si="102"/>
        <v>31.3</v>
      </c>
      <c r="T760" s="49" t="s">
        <v>27</v>
      </c>
      <c r="U760" s="49" t="s">
        <v>28</v>
      </c>
      <c r="V760" s="46" t="s">
        <v>32</v>
      </c>
      <c r="W760" s="46" t="s">
        <v>150</v>
      </c>
      <c r="X760" s="46" t="str">
        <f>IFERROR(VLOOKUP(W760,#REF!,38,FALSE),"")</f>
        <v/>
      </c>
      <c r="Z760" s="46" t="str">
        <f t="shared" si="103"/>
        <v>ico rianto44128</v>
      </c>
      <c r="AA760" s="46" t="str">
        <f t="shared" si="104"/>
        <v>BMJ 05244128UTARANIGHT</v>
      </c>
      <c r="AB760" s="46" t="str">
        <f t="shared" si="105"/>
        <v>ico rianto44128UTARANIGHT</v>
      </c>
      <c r="AC760" s="46" t="str">
        <f t="shared" si="106"/>
        <v>BMJ 05244128NIGHT</v>
      </c>
      <c r="AD760" s="46" t="str">
        <f t="shared" si="107"/>
        <v>ico rianto44128NIGHT</v>
      </c>
    </row>
    <row r="761" spans="1:30" x14ac:dyDescent="0.3">
      <c r="A761" s="46">
        <v>1</v>
      </c>
      <c r="B761" s="46" t="s">
        <v>147</v>
      </c>
      <c r="C761" s="110">
        <v>44128</v>
      </c>
      <c r="D761" s="49" t="s">
        <v>95</v>
      </c>
      <c r="E761" s="74">
        <v>44128</v>
      </c>
      <c r="F761" s="49">
        <v>5087712</v>
      </c>
      <c r="G761" s="46" t="s">
        <v>21</v>
      </c>
      <c r="H761" s="46" t="s">
        <v>22</v>
      </c>
      <c r="I761" s="46" t="s">
        <v>48</v>
      </c>
      <c r="J761" s="46" t="s">
        <v>49</v>
      </c>
      <c r="K761" s="46" t="s">
        <v>64</v>
      </c>
      <c r="L761" s="46" t="str">
        <f t="shared" si="99"/>
        <v>AXOR4843</v>
      </c>
      <c r="M761" s="46" t="str">
        <f t="shared" si="100"/>
        <v>BTP</v>
      </c>
      <c r="N761" s="46" t="str">
        <f t="shared" si="101"/>
        <v>12 RODA</v>
      </c>
      <c r="O761" s="47">
        <v>0.90069444444444446</v>
      </c>
      <c r="P761" s="48">
        <v>44128.901354166665</v>
      </c>
      <c r="Q761" s="50">
        <v>49460</v>
      </c>
      <c r="R761" s="50">
        <v>20120</v>
      </c>
      <c r="S761" s="72">
        <f t="shared" si="102"/>
        <v>29.34</v>
      </c>
      <c r="T761" s="49" t="s">
        <v>27</v>
      </c>
      <c r="U761" s="49" t="s">
        <v>28</v>
      </c>
      <c r="V761" s="46" t="s">
        <v>32</v>
      </c>
      <c r="W761" s="46" t="s">
        <v>150</v>
      </c>
      <c r="X761" s="46" t="str">
        <f>IFERROR(VLOOKUP(W761,#REF!,38,FALSE),"")</f>
        <v/>
      </c>
      <c r="Z761" s="46" t="str">
        <f t="shared" si="103"/>
        <v>ico rianto44128</v>
      </c>
      <c r="AA761" s="46" t="str">
        <f t="shared" si="104"/>
        <v>BMJ 05244128UTARANIGHT</v>
      </c>
      <c r="AB761" s="46" t="str">
        <f t="shared" si="105"/>
        <v>ico rianto44128UTARANIGHT</v>
      </c>
      <c r="AC761" s="46" t="str">
        <f t="shared" si="106"/>
        <v>BMJ 05244128NIGHT</v>
      </c>
      <c r="AD761" s="46" t="str">
        <f t="shared" si="107"/>
        <v>ico rianto44128NIGHT</v>
      </c>
    </row>
    <row r="762" spans="1:30" x14ac:dyDescent="0.3">
      <c r="A762" s="46">
        <v>1</v>
      </c>
      <c r="B762" s="46" t="s">
        <v>147</v>
      </c>
      <c r="C762" s="110">
        <v>44128</v>
      </c>
      <c r="D762" s="49" t="s">
        <v>95</v>
      </c>
      <c r="E762" s="74">
        <v>44128</v>
      </c>
      <c r="F762" s="49">
        <v>5087807</v>
      </c>
      <c r="G762" s="46" t="s">
        <v>21</v>
      </c>
      <c r="H762" s="46" t="s">
        <v>22</v>
      </c>
      <c r="I762" s="46" t="s">
        <v>48</v>
      </c>
      <c r="J762" s="46" t="s">
        <v>49</v>
      </c>
      <c r="K762" s="46" t="s">
        <v>64</v>
      </c>
      <c r="L762" s="46" t="str">
        <f t="shared" si="99"/>
        <v>AXOR4843</v>
      </c>
      <c r="M762" s="46" t="str">
        <f t="shared" si="100"/>
        <v>BTP</v>
      </c>
      <c r="N762" s="46" t="str">
        <f t="shared" si="101"/>
        <v>12 RODA</v>
      </c>
      <c r="O762" s="47">
        <v>0.96319444444444446</v>
      </c>
      <c r="P762" s="48">
        <v>44128.963495370372</v>
      </c>
      <c r="Q762" s="50">
        <v>51640</v>
      </c>
      <c r="R762" s="50">
        <v>20120</v>
      </c>
      <c r="S762" s="72">
        <f t="shared" si="102"/>
        <v>31.52</v>
      </c>
      <c r="T762" s="49" t="s">
        <v>27</v>
      </c>
      <c r="U762" s="49" t="s">
        <v>28</v>
      </c>
      <c r="V762" s="46" t="s">
        <v>32</v>
      </c>
      <c r="W762" s="46" t="s">
        <v>150</v>
      </c>
      <c r="X762" s="46" t="str">
        <f>IFERROR(VLOOKUP(W762,#REF!,38,FALSE),"")</f>
        <v/>
      </c>
      <c r="Z762" s="46" t="str">
        <f t="shared" si="103"/>
        <v>ico rianto44128</v>
      </c>
      <c r="AA762" s="46" t="str">
        <f t="shared" si="104"/>
        <v>BMJ 05244128UTARANIGHT</v>
      </c>
      <c r="AB762" s="46" t="str">
        <f t="shared" si="105"/>
        <v>ico rianto44128UTARANIGHT</v>
      </c>
      <c r="AC762" s="46" t="str">
        <f t="shared" si="106"/>
        <v>BMJ 05244128NIGHT</v>
      </c>
      <c r="AD762" s="46" t="str">
        <f t="shared" si="107"/>
        <v>ico rianto44128NIGHT</v>
      </c>
    </row>
    <row r="763" spans="1:30" x14ac:dyDescent="0.3">
      <c r="A763" s="46">
        <v>1</v>
      </c>
      <c r="B763" s="46" t="s">
        <v>147</v>
      </c>
      <c r="C763" s="110">
        <v>44128</v>
      </c>
      <c r="D763" s="49" t="s">
        <v>95</v>
      </c>
      <c r="E763" s="74">
        <v>44129</v>
      </c>
      <c r="F763" s="49">
        <v>5087892</v>
      </c>
      <c r="G763" s="46" t="s">
        <v>21</v>
      </c>
      <c r="H763" s="46" t="s">
        <v>22</v>
      </c>
      <c r="I763" s="46" t="s">
        <v>48</v>
      </c>
      <c r="J763" s="46" t="s">
        <v>49</v>
      </c>
      <c r="K763" s="46" t="s">
        <v>64</v>
      </c>
      <c r="L763" s="46" t="str">
        <f t="shared" si="99"/>
        <v>AXOR4843</v>
      </c>
      <c r="M763" s="46" t="str">
        <f t="shared" si="100"/>
        <v>BTP</v>
      </c>
      <c r="N763" s="46" t="str">
        <f t="shared" si="101"/>
        <v>12 RODA</v>
      </c>
      <c r="O763" s="47">
        <v>2.2916666666666669E-2</v>
      </c>
      <c r="P763" s="48">
        <v>44129.023344907408</v>
      </c>
      <c r="Q763" s="50">
        <v>50360</v>
      </c>
      <c r="R763" s="50">
        <v>20120</v>
      </c>
      <c r="S763" s="72">
        <f t="shared" si="102"/>
        <v>30.24</v>
      </c>
      <c r="T763" s="49" t="s">
        <v>27</v>
      </c>
      <c r="U763" s="49" t="s">
        <v>28</v>
      </c>
      <c r="V763" s="46" t="s">
        <v>50</v>
      </c>
      <c r="W763" s="46" t="s">
        <v>150</v>
      </c>
      <c r="X763" s="46" t="str">
        <f>IFERROR(VLOOKUP(W763,#REF!,38,FALSE),"")</f>
        <v/>
      </c>
      <c r="Z763" s="46" t="str">
        <f t="shared" si="103"/>
        <v>ico rianto44128</v>
      </c>
      <c r="AA763" s="46" t="str">
        <f t="shared" si="104"/>
        <v>BMJ 05244128UTARANIGHT</v>
      </c>
      <c r="AB763" s="46" t="str">
        <f t="shared" si="105"/>
        <v>ico rianto44128UTARANIGHT</v>
      </c>
      <c r="AC763" s="46" t="str">
        <f t="shared" si="106"/>
        <v>BMJ 05244128NIGHT</v>
      </c>
      <c r="AD763" s="46" t="str">
        <f t="shared" si="107"/>
        <v>ico rianto44128NIGHT</v>
      </c>
    </row>
    <row r="764" spans="1:30" x14ac:dyDescent="0.3">
      <c r="A764" s="46">
        <v>1</v>
      </c>
      <c r="B764" s="46" t="s">
        <v>147</v>
      </c>
      <c r="C764" s="110">
        <v>44128</v>
      </c>
      <c r="D764" s="49" t="s">
        <v>95</v>
      </c>
      <c r="E764" s="74">
        <v>44129</v>
      </c>
      <c r="F764" s="49">
        <v>5087945</v>
      </c>
      <c r="G764" s="46" t="s">
        <v>21</v>
      </c>
      <c r="H764" s="46" t="s">
        <v>22</v>
      </c>
      <c r="I764" s="46" t="s">
        <v>48</v>
      </c>
      <c r="J764" s="46" t="s">
        <v>49</v>
      </c>
      <c r="K764" s="46" t="s">
        <v>64</v>
      </c>
      <c r="L764" s="46" t="str">
        <f t="shared" si="99"/>
        <v>AXOR4843</v>
      </c>
      <c r="M764" s="46" t="str">
        <f t="shared" si="100"/>
        <v>BTP</v>
      </c>
      <c r="N764" s="46" t="str">
        <f t="shared" si="101"/>
        <v>12 RODA</v>
      </c>
      <c r="O764" s="47">
        <v>8.2638888888888887E-2</v>
      </c>
      <c r="P764" s="48">
        <v>44129.083321759259</v>
      </c>
      <c r="Q764" s="50">
        <v>50360</v>
      </c>
      <c r="R764" s="50">
        <v>20120</v>
      </c>
      <c r="S764" s="72">
        <f t="shared" si="102"/>
        <v>30.24</v>
      </c>
      <c r="T764" s="49" t="s">
        <v>27</v>
      </c>
      <c r="U764" s="49" t="s">
        <v>28</v>
      </c>
      <c r="V764" s="46" t="s">
        <v>32</v>
      </c>
      <c r="W764" s="46" t="s">
        <v>150</v>
      </c>
      <c r="X764" s="46" t="str">
        <f>IFERROR(VLOOKUP(W764,#REF!,38,FALSE),"")</f>
        <v/>
      </c>
      <c r="Z764" s="46" t="str">
        <f t="shared" si="103"/>
        <v>ico rianto44128</v>
      </c>
      <c r="AA764" s="46" t="str">
        <f t="shared" si="104"/>
        <v>BMJ 05244128UTARANIGHT</v>
      </c>
      <c r="AB764" s="46" t="str">
        <f t="shared" si="105"/>
        <v>ico rianto44128UTARANIGHT</v>
      </c>
      <c r="AC764" s="46" t="str">
        <f t="shared" si="106"/>
        <v>BMJ 05244128NIGHT</v>
      </c>
      <c r="AD764" s="46" t="str">
        <f t="shared" si="107"/>
        <v>ico rianto44128NIGHT</v>
      </c>
    </row>
    <row r="765" spans="1:30" x14ac:dyDescent="0.3">
      <c r="A765" s="46">
        <v>1</v>
      </c>
      <c r="B765" s="46" t="s">
        <v>147</v>
      </c>
      <c r="C765" s="110">
        <v>44128</v>
      </c>
      <c r="D765" s="49" t="s">
        <v>95</v>
      </c>
      <c r="E765" s="74">
        <v>44129</v>
      </c>
      <c r="F765" s="49">
        <v>5088019</v>
      </c>
      <c r="G765" s="46" t="s">
        <v>21</v>
      </c>
      <c r="H765" s="46" t="s">
        <v>22</v>
      </c>
      <c r="I765" s="46" t="s">
        <v>48</v>
      </c>
      <c r="J765" s="46" t="s">
        <v>49</v>
      </c>
      <c r="K765" s="46" t="s">
        <v>64</v>
      </c>
      <c r="L765" s="46" t="str">
        <f t="shared" si="99"/>
        <v>AXOR4843</v>
      </c>
      <c r="M765" s="46" t="str">
        <f t="shared" si="100"/>
        <v>BTP</v>
      </c>
      <c r="N765" s="46" t="str">
        <f t="shared" si="101"/>
        <v>12 RODA</v>
      </c>
      <c r="O765" s="47">
        <v>0.14166666666666666</v>
      </c>
      <c r="P765" s="48">
        <v>44129.141967592594</v>
      </c>
      <c r="Q765" s="50">
        <v>50380</v>
      </c>
      <c r="R765" s="50">
        <v>20120</v>
      </c>
      <c r="S765" s="72">
        <f t="shared" si="102"/>
        <v>30.26</v>
      </c>
      <c r="T765" s="49" t="s">
        <v>27</v>
      </c>
      <c r="U765" s="49" t="s">
        <v>28</v>
      </c>
      <c r="V765" s="46" t="s">
        <v>32</v>
      </c>
      <c r="W765" s="46" t="s">
        <v>150</v>
      </c>
      <c r="X765" s="46" t="str">
        <f>IFERROR(VLOOKUP(W765,#REF!,38,FALSE),"")</f>
        <v/>
      </c>
      <c r="Z765" s="46" t="str">
        <f t="shared" si="103"/>
        <v>ico rianto44128</v>
      </c>
      <c r="AA765" s="46" t="str">
        <f t="shared" si="104"/>
        <v>BMJ 05244128UTARANIGHT</v>
      </c>
      <c r="AB765" s="46" t="str">
        <f t="shared" si="105"/>
        <v>ico rianto44128UTARANIGHT</v>
      </c>
      <c r="AC765" s="46" t="str">
        <f t="shared" si="106"/>
        <v>BMJ 05244128NIGHT</v>
      </c>
      <c r="AD765" s="46" t="str">
        <f t="shared" si="107"/>
        <v>ico rianto44128NIGHT</v>
      </c>
    </row>
    <row r="766" spans="1:30" x14ac:dyDescent="0.3">
      <c r="A766" s="46">
        <v>1</v>
      </c>
      <c r="B766" s="46" t="s">
        <v>147</v>
      </c>
      <c r="C766" s="110">
        <v>44128</v>
      </c>
      <c r="D766" s="49" t="s">
        <v>95</v>
      </c>
      <c r="E766" s="74">
        <v>44129</v>
      </c>
      <c r="F766" s="49">
        <v>5088095</v>
      </c>
      <c r="G766" s="46" t="s">
        <v>21</v>
      </c>
      <c r="H766" s="46" t="s">
        <v>22</v>
      </c>
      <c r="I766" s="46" t="s">
        <v>48</v>
      </c>
      <c r="J766" s="46" t="s">
        <v>49</v>
      </c>
      <c r="K766" s="46" t="s">
        <v>64</v>
      </c>
      <c r="L766" s="46" t="str">
        <f t="shared" si="99"/>
        <v>AXOR4843</v>
      </c>
      <c r="M766" s="46" t="str">
        <f t="shared" si="100"/>
        <v>BTP</v>
      </c>
      <c r="N766" s="46" t="str">
        <f t="shared" si="101"/>
        <v>12 RODA</v>
      </c>
      <c r="O766" s="47">
        <v>0.21041666666666667</v>
      </c>
      <c r="P766" s="48">
        <v>44129.211631944447</v>
      </c>
      <c r="Q766" s="50">
        <v>53320</v>
      </c>
      <c r="R766" s="50">
        <v>20120</v>
      </c>
      <c r="S766" s="72">
        <f t="shared" si="102"/>
        <v>33.200000000000003</v>
      </c>
      <c r="T766" s="49" t="s">
        <v>27</v>
      </c>
      <c r="U766" s="49" t="s">
        <v>28</v>
      </c>
      <c r="V766" s="46" t="s">
        <v>58</v>
      </c>
      <c r="W766" s="46" t="s">
        <v>150</v>
      </c>
      <c r="X766" s="46" t="str">
        <f>IFERROR(VLOOKUP(W766,#REF!,38,FALSE),"")</f>
        <v/>
      </c>
      <c r="Z766" s="46" t="str">
        <f t="shared" si="103"/>
        <v>ico rianto44128</v>
      </c>
      <c r="AA766" s="46" t="str">
        <f t="shared" si="104"/>
        <v>BMJ 05244128UTARANIGHT</v>
      </c>
      <c r="AB766" s="46" t="str">
        <f t="shared" si="105"/>
        <v>ico rianto44128UTARANIGHT</v>
      </c>
      <c r="AC766" s="46" t="str">
        <f t="shared" si="106"/>
        <v>BMJ 05244128NIGHT</v>
      </c>
      <c r="AD766" s="46" t="str">
        <f t="shared" si="107"/>
        <v>ico rianto44128NIGHT</v>
      </c>
    </row>
    <row r="767" spans="1:30" x14ac:dyDescent="0.3">
      <c r="A767" s="46">
        <v>1</v>
      </c>
      <c r="B767" s="46" t="s">
        <v>147</v>
      </c>
      <c r="C767" s="110">
        <v>44128</v>
      </c>
      <c r="D767" s="49" t="s">
        <v>95</v>
      </c>
      <c r="E767" s="74">
        <v>44128</v>
      </c>
      <c r="F767" s="49">
        <v>5087610</v>
      </c>
      <c r="G767" s="46" t="s">
        <v>21</v>
      </c>
      <c r="H767" s="46" t="s">
        <v>22</v>
      </c>
      <c r="I767" s="46" t="s">
        <v>48</v>
      </c>
      <c r="J767" s="46" t="s">
        <v>49</v>
      </c>
      <c r="K767" s="46" t="s">
        <v>66</v>
      </c>
      <c r="L767" s="46" t="str">
        <f t="shared" si="99"/>
        <v>FM260JD</v>
      </c>
      <c r="M767" s="46" t="str">
        <f t="shared" si="100"/>
        <v>SS</v>
      </c>
      <c r="N767" s="46" t="str">
        <f t="shared" si="101"/>
        <v>10 RODA</v>
      </c>
      <c r="O767" s="47">
        <v>0.8256944444444444</v>
      </c>
      <c r="P767" s="48">
        <v>44128.836377314816</v>
      </c>
      <c r="Q767" s="50">
        <v>38840</v>
      </c>
      <c r="R767" s="50">
        <v>15020</v>
      </c>
      <c r="S767" s="72">
        <f t="shared" si="102"/>
        <v>23.82</v>
      </c>
      <c r="T767" s="49" t="s">
        <v>27</v>
      </c>
      <c r="U767" s="49" t="s">
        <v>28</v>
      </c>
      <c r="V767" s="46" t="s">
        <v>32</v>
      </c>
      <c r="W767" s="46" t="s">
        <v>103</v>
      </c>
      <c r="X767" s="46" t="str">
        <f>IFERROR(VLOOKUP(W767,#REF!,38,FALSE),"")</f>
        <v/>
      </c>
      <c r="Z767" s="46" t="str">
        <f t="shared" si="103"/>
        <v>Arwan Toban44128</v>
      </c>
      <c r="AA767" s="46" t="str">
        <f t="shared" si="104"/>
        <v>BMJ 05344128UTARANIGHT</v>
      </c>
      <c r="AB767" s="46" t="str">
        <f t="shared" si="105"/>
        <v>Arwan Toban44128UTARANIGHT</v>
      </c>
      <c r="AC767" s="46" t="str">
        <f t="shared" si="106"/>
        <v>BMJ 05344128NIGHT</v>
      </c>
      <c r="AD767" s="46" t="str">
        <f t="shared" si="107"/>
        <v>Arwan Toban44128NIGHT</v>
      </c>
    </row>
    <row r="768" spans="1:30" x14ac:dyDescent="0.3">
      <c r="A768" s="46">
        <v>1</v>
      </c>
      <c r="B768" s="46" t="s">
        <v>147</v>
      </c>
      <c r="C768" s="110">
        <v>44128</v>
      </c>
      <c r="D768" s="49" t="s">
        <v>95</v>
      </c>
      <c r="E768" s="74">
        <v>44128</v>
      </c>
      <c r="F768" s="49">
        <v>5087708</v>
      </c>
      <c r="G768" s="46" t="s">
        <v>21</v>
      </c>
      <c r="H768" s="46" t="s">
        <v>22</v>
      </c>
      <c r="I768" s="46" t="s">
        <v>48</v>
      </c>
      <c r="J768" s="46" t="s">
        <v>49</v>
      </c>
      <c r="K768" s="46" t="s">
        <v>66</v>
      </c>
      <c r="L768" s="46" t="str">
        <f t="shared" si="99"/>
        <v>FM260JD</v>
      </c>
      <c r="M768" s="46" t="str">
        <f t="shared" si="100"/>
        <v>SS</v>
      </c>
      <c r="N768" s="46" t="str">
        <f t="shared" si="101"/>
        <v>10 RODA</v>
      </c>
      <c r="O768" s="47">
        <v>0.89861111111111114</v>
      </c>
      <c r="P768" s="48">
        <v>44128.899259259262</v>
      </c>
      <c r="Q768" s="50">
        <v>38160</v>
      </c>
      <c r="R768" s="50">
        <v>15020</v>
      </c>
      <c r="S768" s="72">
        <f t="shared" si="102"/>
        <v>23.14</v>
      </c>
      <c r="T768" s="49" t="s">
        <v>27</v>
      </c>
      <c r="U768" s="49" t="s">
        <v>28</v>
      </c>
      <c r="V768" s="46" t="s">
        <v>58</v>
      </c>
      <c r="W768" s="46" t="s">
        <v>103</v>
      </c>
      <c r="X768" s="46" t="str">
        <f>IFERROR(VLOOKUP(W768,#REF!,38,FALSE),"")</f>
        <v/>
      </c>
      <c r="Z768" s="46" t="str">
        <f t="shared" si="103"/>
        <v>Arwan Toban44128</v>
      </c>
      <c r="AA768" s="46" t="str">
        <f t="shared" si="104"/>
        <v>BMJ 05344128UTARANIGHT</v>
      </c>
      <c r="AB768" s="46" t="str">
        <f t="shared" si="105"/>
        <v>Arwan Toban44128UTARANIGHT</v>
      </c>
      <c r="AC768" s="46" t="str">
        <f t="shared" si="106"/>
        <v>BMJ 05344128NIGHT</v>
      </c>
      <c r="AD768" s="46" t="str">
        <f t="shared" si="107"/>
        <v>Arwan Toban44128NIGHT</v>
      </c>
    </row>
    <row r="769" spans="1:30" x14ac:dyDescent="0.3">
      <c r="A769" s="46">
        <v>1</v>
      </c>
      <c r="B769" s="46" t="s">
        <v>147</v>
      </c>
      <c r="C769" s="110">
        <v>44128</v>
      </c>
      <c r="D769" s="49" t="s">
        <v>95</v>
      </c>
      <c r="E769" s="74">
        <v>44128</v>
      </c>
      <c r="F769" s="49">
        <v>5087799</v>
      </c>
      <c r="G769" s="46" t="s">
        <v>21</v>
      </c>
      <c r="H769" s="46" t="s">
        <v>22</v>
      </c>
      <c r="I769" s="46" t="s">
        <v>48</v>
      </c>
      <c r="J769" s="46" t="s">
        <v>49</v>
      </c>
      <c r="K769" s="46" t="s">
        <v>66</v>
      </c>
      <c r="L769" s="46" t="str">
        <f t="shared" si="99"/>
        <v>FM260JD</v>
      </c>
      <c r="M769" s="46" t="str">
        <f t="shared" si="100"/>
        <v>SS</v>
      </c>
      <c r="N769" s="46" t="str">
        <f t="shared" si="101"/>
        <v>10 RODA</v>
      </c>
      <c r="O769" s="47">
        <v>0.95833333333333337</v>
      </c>
      <c r="P769" s="48">
        <v>44128.959166666667</v>
      </c>
      <c r="Q769" s="50">
        <v>38540</v>
      </c>
      <c r="R769" s="50">
        <v>15020</v>
      </c>
      <c r="S769" s="72">
        <f t="shared" si="102"/>
        <v>23.52</v>
      </c>
      <c r="T769" s="49" t="s">
        <v>27</v>
      </c>
      <c r="U769" s="49" t="s">
        <v>28</v>
      </c>
      <c r="V769" s="46" t="s">
        <v>59</v>
      </c>
      <c r="W769" s="46" t="s">
        <v>103</v>
      </c>
      <c r="X769" s="46" t="str">
        <f>IFERROR(VLOOKUP(W769,#REF!,38,FALSE),"")</f>
        <v/>
      </c>
      <c r="Z769" s="46" t="str">
        <f t="shared" si="103"/>
        <v>Arwan Toban44128</v>
      </c>
      <c r="AA769" s="46" t="str">
        <f t="shared" si="104"/>
        <v>BMJ 05344128UTARANIGHT</v>
      </c>
      <c r="AB769" s="46" t="str">
        <f t="shared" si="105"/>
        <v>Arwan Toban44128UTARANIGHT</v>
      </c>
      <c r="AC769" s="46" t="str">
        <f t="shared" si="106"/>
        <v>BMJ 05344128NIGHT</v>
      </c>
      <c r="AD769" s="46" t="str">
        <f t="shared" si="107"/>
        <v>Arwan Toban44128NIGHT</v>
      </c>
    </row>
    <row r="770" spans="1:30" x14ac:dyDescent="0.3">
      <c r="A770" s="46">
        <v>1</v>
      </c>
      <c r="B770" s="46" t="s">
        <v>147</v>
      </c>
      <c r="C770" s="110">
        <v>44128</v>
      </c>
      <c r="D770" s="49" t="s">
        <v>95</v>
      </c>
      <c r="E770" s="74">
        <v>44129</v>
      </c>
      <c r="F770" s="49">
        <v>5087876</v>
      </c>
      <c r="G770" s="46" t="s">
        <v>21</v>
      </c>
      <c r="H770" s="46" t="s">
        <v>22</v>
      </c>
      <c r="I770" s="46" t="s">
        <v>48</v>
      </c>
      <c r="J770" s="46" t="s">
        <v>49</v>
      </c>
      <c r="K770" s="46" t="s">
        <v>66</v>
      </c>
      <c r="L770" s="46" t="str">
        <f t="shared" si="99"/>
        <v>FM260JD</v>
      </c>
      <c r="M770" s="46" t="str">
        <f t="shared" si="100"/>
        <v>SS</v>
      </c>
      <c r="N770" s="46" t="str">
        <f t="shared" si="101"/>
        <v>10 RODA</v>
      </c>
      <c r="O770" s="47">
        <v>1.5972222222222224E-2</v>
      </c>
      <c r="P770" s="48">
        <v>44129.016608796293</v>
      </c>
      <c r="Q770" s="50">
        <v>38660</v>
      </c>
      <c r="R770" s="50">
        <v>15020</v>
      </c>
      <c r="S770" s="72">
        <f t="shared" si="102"/>
        <v>23.64</v>
      </c>
      <c r="T770" s="49" t="s">
        <v>27</v>
      </c>
      <c r="U770" s="49" t="s">
        <v>28</v>
      </c>
      <c r="V770" s="46" t="s">
        <v>32</v>
      </c>
      <c r="W770" s="46" t="s">
        <v>103</v>
      </c>
      <c r="X770" s="46" t="str">
        <f>IFERROR(VLOOKUP(W770,#REF!,38,FALSE),"")</f>
        <v/>
      </c>
      <c r="Z770" s="46" t="str">
        <f t="shared" si="103"/>
        <v>Arwan Toban44128</v>
      </c>
      <c r="AA770" s="46" t="str">
        <f t="shared" si="104"/>
        <v>BMJ 05344128UTARANIGHT</v>
      </c>
      <c r="AB770" s="46" t="str">
        <f t="shared" si="105"/>
        <v>Arwan Toban44128UTARANIGHT</v>
      </c>
      <c r="AC770" s="46" t="str">
        <f t="shared" si="106"/>
        <v>BMJ 05344128NIGHT</v>
      </c>
      <c r="AD770" s="46" t="str">
        <f t="shared" si="107"/>
        <v>Arwan Toban44128NIGHT</v>
      </c>
    </row>
    <row r="771" spans="1:30" x14ac:dyDescent="0.3">
      <c r="A771" s="46">
        <v>1</v>
      </c>
      <c r="B771" s="46" t="s">
        <v>147</v>
      </c>
      <c r="C771" s="110">
        <v>44128</v>
      </c>
      <c r="D771" s="49" t="s">
        <v>95</v>
      </c>
      <c r="E771" s="74">
        <v>44129</v>
      </c>
      <c r="F771" s="49">
        <v>5087935</v>
      </c>
      <c r="G771" s="46" t="s">
        <v>21</v>
      </c>
      <c r="H771" s="46" t="s">
        <v>22</v>
      </c>
      <c r="I771" s="46" t="s">
        <v>48</v>
      </c>
      <c r="J771" s="46" t="s">
        <v>49</v>
      </c>
      <c r="K771" s="46" t="s">
        <v>66</v>
      </c>
      <c r="L771" s="46" t="str">
        <f t="shared" si="99"/>
        <v>FM260JD</v>
      </c>
      <c r="M771" s="46" t="str">
        <f t="shared" si="100"/>
        <v>SS</v>
      </c>
      <c r="N771" s="46" t="str">
        <f t="shared" si="101"/>
        <v>10 RODA</v>
      </c>
      <c r="O771" s="47">
        <v>7.4305555555555555E-2</v>
      </c>
      <c r="P771" s="48">
        <v>44129.075659722221</v>
      </c>
      <c r="Q771" s="50">
        <v>39300</v>
      </c>
      <c r="R771" s="50">
        <v>15020</v>
      </c>
      <c r="S771" s="72">
        <f t="shared" si="102"/>
        <v>24.28</v>
      </c>
      <c r="T771" s="49" t="s">
        <v>27</v>
      </c>
      <c r="U771" s="49" t="s">
        <v>28</v>
      </c>
      <c r="V771" s="46" t="s">
        <v>70</v>
      </c>
      <c r="W771" s="46" t="s">
        <v>103</v>
      </c>
      <c r="X771" s="46" t="str">
        <f>IFERROR(VLOOKUP(W771,#REF!,38,FALSE),"")</f>
        <v/>
      </c>
      <c r="Z771" s="46" t="str">
        <f t="shared" si="103"/>
        <v>Arwan Toban44128</v>
      </c>
      <c r="AA771" s="46" t="str">
        <f t="shared" si="104"/>
        <v>BMJ 05344128UTARANIGHT</v>
      </c>
      <c r="AB771" s="46" t="str">
        <f t="shared" si="105"/>
        <v>Arwan Toban44128UTARANIGHT</v>
      </c>
      <c r="AC771" s="46" t="str">
        <f t="shared" si="106"/>
        <v>BMJ 05344128NIGHT</v>
      </c>
      <c r="AD771" s="46" t="str">
        <f t="shared" si="107"/>
        <v>Arwan Toban44128NIGHT</v>
      </c>
    </row>
    <row r="772" spans="1:30" x14ac:dyDescent="0.3">
      <c r="A772" s="46">
        <v>1</v>
      </c>
      <c r="B772" s="46" t="s">
        <v>147</v>
      </c>
      <c r="C772" s="110">
        <v>44128</v>
      </c>
      <c r="D772" s="49" t="s">
        <v>95</v>
      </c>
      <c r="E772" s="74">
        <v>44129</v>
      </c>
      <c r="F772" s="49">
        <v>5088010</v>
      </c>
      <c r="G772" s="46" t="s">
        <v>21</v>
      </c>
      <c r="H772" s="46" t="s">
        <v>22</v>
      </c>
      <c r="I772" s="46" t="s">
        <v>48</v>
      </c>
      <c r="J772" s="46" t="s">
        <v>49</v>
      </c>
      <c r="K772" s="46" t="s">
        <v>66</v>
      </c>
      <c r="L772" s="46" t="str">
        <f t="shared" si="99"/>
        <v>FM260JD</v>
      </c>
      <c r="M772" s="46" t="str">
        <f t="shared" si="100"/>
        <v>SS</v>
      </c>
      <c r="N772" s="46" t="str">
        <f t="shared" si="101"/>
        <v>10 RODA</v>
      </c>
      <c r="O772" s="47">
        <v>0.13125000000000001</v>
      </c>
      <c r="P772" s="48">
        <v>44129.131678240738</v>
      </c>
      <c r="Q772" s="50">
        <v>40280</v>
      </c>
      <c r="R772" s="50">
        <v>15020</v>
      </c>
      <c r="S772" s="72">
        <f t="shared" si="102"/>
        <v>25.26</v>
      </c>
      <c r="T772" s="49" t="s">
        <v>27</v>
      </c>
      <c r="U772" s="49" t="s">
        <v>28</v>
      </c>
      <c r="V772" s="46" t="s">
        <v>127</v>
      </c>
      <c r="W772" s="46" t="s">
        <v>103</v>
      </c>
      <c r="X772" s="46" t="str">
        <f>IFERROR(VLOOKUP(W772,#REF!,38,FALSE),"")</f>
        <v/>
      </c>
      <c r="Z772" s="46" t="str">
        <f t="shared" si="103"/>
        <v>Arwan Toban44128</v>
      </c>
      <c r="AA772" s="46" t="str">
        <f t="shared" si="104"/>
        <v>BMJ 05344128UTARANIGHT</v>
      </c>
      <c r="AB772" s="46" t="str">
        <f t="shared" si="105"/>
        <v>Arwan Toban44128UTARANIGHT</v>
      </c>
      <c r="AC772" s="46" t="str">
        <f t="shared" si="106"/>
        <v>BMJ 05344128NIGHT</v>
      </c>
      <c r="AD772" s="46" t="str">
        <f t="shared" si="107"/>
        <v>Arwan Toban44128NIGHT</v>
      </c>
    </row>
    <row r="773" spans="1:30" x14ac:dyDescent="0.3">
      <c r="A773" s="46">
        <v>1</v>
      </c>
      <c r="B773" s="46" t="s">
        <v>147</v>
      </c>
      <c r="C773" s="110">
        <v>44128</v>
      </c>
      <c r="D773" s="49" t="s">
        <v>95</v>
      </c>
      <c r="E773" s="74">
        <v>44128</v>
      </c>
      <c r="F773" s="49">
        <v>5087648</v>
      </c>
      <c r="G773" s="46" t="s">
        <v>21</v>
      </c>
      <c r="H773" s="46" t="s">
        <v>22</v>
      </c>
      <c r="I773" s="46" t="s">
        <v>48</v>
      </c>
      <c r="J773" s="46" t="s">
        <v>49</v>
      </c>
      <c r="K773" s="46" t="s">
        <v>71</v>
      </c>
      <c r="L773" s="46" t="str">
        <f t="shared" si="99"/>
        <v>FM260JD</v>
      </c>
      <c r="M773" s="46" t="str">
        <f t="shared" si="100"/>
        <v>SS</v>
      </c>
      <c r="N773" s="46" t="str">
        <f t="shared" si="101"/>
        <v>10 RODA</v>
      </c>
      <c r="O773" s="47">
        <v>0.85277777777777775</v>
      </c>
      <c r="P773" s="48">
        <v>44128.860081018516</v>
      </c>
      <c r="Q773" s="50">
        <v>38660</v>
      </c>
      <c r="R773" s="50">
        <v>14880</v>
      </c>
      <c r="S773" s="72">
        <f t="shared" si="102"/>
        <v>23.78</v>
      </c>
      <c r="T773" s="49" t="s">
        <v>27</v>
      </c>
      <c r="U773" s="49" t="s">
        <v>28</v>
      </c>
      <c r="V773" s="46" t="s">
        <v>127</v>
      </c>
      <c r="W773" s="46" t="s">
        <v>105</v>
      </c>
      <c r="X773" s="46" t="str">
        <f>IFERROR(VLOOKUP(W773,#REF!,38,FALSE),"")</f>
        <v/>
      </c>
      <c r="Z773" s="46" t="str">
        <f t="shared" si="103"/>
        <v>Jafar44128</v>
      </c>
      <c r="AA773" s="46" t="str">
        <f t="shared" si="104"/>
        <v>BMJ 05444128UTARANIGHT</v>
      </c>
      <c r="AB773" s="46" t="str">
        <f t="shared" si="105"/>
        <v>Jafar44128UTARANIGHT</v>
      </c>
      <c r="AC773" s="46" t="str">
        <f t="shared" si="106"/>
        <v>BMJ 05444128NIGHT</v>
      </c>
      <c r="AD773" s="46" t="str">
        <f t="shared" si="107"/>
        <v>Jafar44128NIGHT</v>
      </c>
    </row>
    <row r="774" spans="1:30" x14ac:dyDescent="0.3">
      <c r="A774" s="46">
        <v>1</v>
      </c>
      <c r="B774" s="46" t="s">
        <v>147</v>
      </c>
      <c r="C774" s="110">
        <v>44128</v>
      </c>
      <c r="D774" s="49" t="s">
        <v>95</v>
      </c>
      <c r="E774" s="74">
        <v>44128</v>
      </c>
      <c r="F774" s="49">
        <v>5087733</v>
      </c>
      <c r="G774" s="46" t="s">
        <v>21</v>
      </c>
      <c r="H774" s="46" t="s">
        <v>22</v>
      </c>
      <c r="I774" s="46" t="s">
        <v>48</v>
      </c>
      <c r="J774" s="46" t="s">
        <v>49</v>
      </c>
      <c r="K774" s="46" t="s">
        <v>71</v>
      </c>
      <c r="L774" s="46" t="str">
        <f t="shared" ref="L774:L837" si="108">IFERROR(VLOOKUP(K774,db_unit,2,FALSE),"")</f>
        <v>FM260JD</v>
      </c>
      <c r="M774" s="46" t="str">
        <f t="shared" ref="M774:M837" si="109">IFERROR(VLOOKUP(K774,db_unit,3,FALSE),"")</f>
        <v>SS</v>
      </c>
      <c r="N774" s="46" t="str">
        <f t="shared" ref="N774:N837" si="110">IFERROR(VLOOKUP(K774,db_unit,4,FALSE),"")</f>
        <v>10 RODA</v>
      </c>
      <c r="O774" s="47">
        <v>0.91249999999999998</v>
      </c>
      <c r="P774" s="48">
        <v>44128.913252314815</v>
      </c>
      <c r="Q774" s="50">
        <v>38440</v>
      </c>
      <c r="R774" s="50">
        <v>14880</v>
      </c>
      <c r="S774" s="72">
        <f t="shared" si="102"/>
        <v>23.56</v>
      </c>
      <c r="T774" s="49" t="s">
        <v>27</v>
      </c>
      <c r="U774" s="49" t="s">
        <v>28</v>
      </c>
      <c r="V774" s="46" t="s">
        <v>58</v>
      </c>
      <c r="W774" s="46" t="s">
        <v>105</v>
      </c>
      <c r="X774" s="46" t="str">
        <f>IFERROR(VLOOKUP(W774,#REF!,38,FALSE),"")</f>
        <v/>
      </c>
      <c r="Z774" s="46" t="str">
        <f t="shared" si="103"/>
        <v>Jafar44128</v>
      </c>
      <c r="AA774" s="46" t="str">
        <f t="shared" si="104"/>
        <v>BMJ 05444128UTARANIGHT</v>
      </c>
      <c r="AB774" s="46" t="str">
        <f t="shared" si="105"/>
        <v>Jafar44128UTARANIGHT</v>
      </c>
      <c r="AC774" s="46" t="str">
        <f t="shared" si="106"/>
        <v>BMJ 05444128NIGHT</v>
      </c>
      <c r="AD774" s="46" t="str">
        <f t="shared" si="107"/>
        <v>Jafar44128NIGHT</v>
      </c>
    </row>
    <row r="775" spans="1:30" x14ac:dyDescent="0.3">
      <c r="A775" s="46">
        <v>1</v>
      </c>
      <c r="B775" s="46" t="s">
        <v>147</v>
      </c>
      <c r="C775" s="110">
        <v>44128</v>
      </c>
      <c r="D775" s="49" t="s">
        <v>95</v>
      </c>
      <c r="E775" s="74">
        <v>44128</v>
      </c>
      <c r="F775" s="49">
        <v>5087820</v>
      </c>
      <c r="G775" s="46" t="s">
        <v>21</v>
      </c>
      <c r="H775" s="46" t="s">
        <v>22</v>
      </c>
      <c r="I775" s="46" t="s">
        <v>48</v>
      </c>
      <c r="J775" s="46" t="s">
        <v>49</v>
      </c>
      <c r="K775" s="46" t="s">
        <v>71</v>
      </c>
      <c r="L775" s="46" t="str">
        <f t="shared" si="108"/>
        <v>FM260JD</v>
      </c>
      <c r="M775" s="46" t="str">
        <f t="shared" si="109"/>
        <v>SS</v>
      </c>
      <c r="N775" s="46" t="str">
        <f t="shared" si="110"/>
        <v>10 RODA</v>
      </c>
      <c r="O775" s="47">
        <v>0.97222222222222221</v>
      </c>
      <c r="P775" s="48">
        <v>44128.972685185188</v>
      </c>
      <c r="Q775" s="50">
        <v>38880</v>
      </c>
      <c r="R775" s="50">
        <v>14880</v>
      </c>
      <c r="S775" s="72">
        <f t="shared" ref="S775:S838" si="111">(Q775-R775)/1000</f>
        <v>24</v>
      </c>
      <c r="T775" s="49" t="s">
        <v>27</v>
      </c>
      <c r="U775" s="49" t="s">
        <v>28</v>
      </c>
      <c r="V775" s="46" t="s">
        <v>58</v>
      </c>
      <c r="W775" s="46" t="s">
        <v>105</v>
      </c>
      <c r="X775" s="46" t="str">
        <f>IFERROR(VLOOKUP(W775,#REF!,38,FALSE),"")</f>
        <v/>
      </c>
      <c r="Z775" s="46" t="str">
        <f t="shared" ref="Z775:Z838" si="112">W775&amp;C775</f>
        <v>Jafar44128</v>
      </c>
      <c r="AA775" s="46" t="str">
        <f t="shared" ref="AA775:AA838" si="113">K775&amp;C775&amp;G775&amp;D775</f>
        <v>BMJ 05444128UTARANIGHT</v>
      </c>
      <c r="AB775" s="46" t="str">
        <f t="shared" ref="AB775:AB838" si="114">W775&amp;C775&amp;G775&amp;D775</f>
        <v>Jafar44128UTARANIGHT</v>
      </c>
      <c r="AC775" s="46" t="str">
        <f t="shared" ref="AC775:AC838" si="115">K775&amp;C775&amp;D775</f>
        <v>BMJ 05444128NIGHT</v>
      </c>
      <c r="AD775" s="46" t="str">
        <f t="shared" ref="AD775:AD838" si="116">W775&amp;C775&amp;D775</f>
        <v>Jafar44128NIGHT</v>
      </c>
    </row>
    <row r="776" spans="1:30" x14ac:dyDescent="0.3">
      <c r="A776" s="46">
        <v>1</v>
      </c>
      <c r="B776" s="46" t="s">
        <v>147</v>
      </c>
      <c r="C776" s="110">
        <v>44128</v>
      </c>
      <c r="D776" s="49" t="s">
        <v>95</v>
      </c>
      <c r="E776" s="74">
        <v>44129</v>
      </c>
      <c r="F776" s="49">
        <v>5087987</v>
      </c>
      <c r="G776" s="46" t="s">
        <v>21</v>
      </c>
      <c r="H776" s="46" t="s">
        <v>22</v>
      </c>
      <c r="I776" s="46" t="s">
        <v>48</v>
      </c>
      <c r="J776" s="46" t="s">
        <v>49</v>
      </c>
      <c r="K776" s="46" t="s">
        <v>71</v>
      </c>
      <c r="L776" s="46" t="str">
        <f t="shared" si="108"/>
        <v>FM260JD</v>
      </c>
      <c r="M776" s="46" t="str">
        <f t="shared" si="109"/>
        <v>SS</v>
      </c>
      <c r="N776" s="46" t="str">
        <f t="shared" si="110"/>
        <v>10 RODA</v>
      </c>
      <c r="O776" s="47">
        <v>0.11180555555555556</v>
      </c>
      <c r="P776" s="48">
        <v>44129.112349537034</v>
      </c>
      <c r="Q776" s="50">
        <v>40560</v>
      </c>
      <c r="R776" s="50">
        <v>14880</v>
      </c>
      <c r="S776" s="72">
        <f t="shared" si="111"/>
        <v>25.68</v>
      </c>
      <c r="T776" s="49" t="s">
        <v>27</v>
      </c>
      <c r="U776" s="49" t="s">
        <v>28</v>
      </c>
      <c r="V776" s="46" t="s">
        <v>58</v>
      </c>
      <c r="W776" s="46" t="s">
        <v>105</v>
      </c>
      <c r="X776" s="46" t="str">
        <f>IFERROR(VLOOKUP(W776,#REF!,38,FALSE),"")</f>
        <v/>
      </c>
      <c r="Z776" s="46" t="str">
        <f t="shared" si="112"/>
        <v>Jafar44128</v>
      </c>
      <c r="AA776" s="46" t="str">
        <f t="shared" si="113"/>
        <v>BMJ 05444128UTARANIGHT</v>
      </c>
      <c r="AB776" s="46" t="str">
        <f t="shared" si="114"/>
        <v>Jafar44128UTARANIGHT</v>
      </c>
      <c r="AC776" s="46" t="str">
        <f t="shared" si="115"/>
        <v>BMJ 05444128NIGHT</v>
      </c>
      <c r="AD776" s="46" t="str">
        <f t="shared" si="116"/>
        <v>Jafar44128NIGHT</v>
      </c>
    </row>
    <row r="777" spans="1:30" x14ac:dyDescent="0.3">
      <c r="A777" s="46">
        <v>1</v>
      </c>
      <c r="B777" s="46" t="s">
        <v>147</v>
      </c>
      <c r="C777" s="110">
        <v>44128</v>
      </c>
      <c r="D777" s="49" t="s">
        <v>95</v>
      </c>
      <c r="E777" s="74">
        <v>44129</v>
      </c>
      <c r="F777" s="49">
        <v>5088070</v>
      </c>
      <c r="G777" s="46" t="s">
        <v>21</v>
      </c>
      <c r="H777" s="46" t="s">
        <v>22</v>
      </c>
      <c r="I777" s="46" t="s">
        <v>48</v>
      </c>
      <c r="J777" s="46" t="s">
        <v>49</v>
      </c>
      <c r="K777" s="46" t="s">
        <v>71</v>
      </c>
      <c r="L777" s="46" t="str">
        <f t="shared" si="108"/>
        <v>FM260JD</v>
      </c>
      <c r="M777" s="46" t="str">
        <f t="shared" si="109"/>
        <v>SS</v>
      </c>
      <c r="N777" s="46" t="str">
        <f t="shared" si="110"/>
        <v>10 RODA</v>
      </c>
      <c r="O777" s="47">
        <v>0.18472222222222223</v>
      </c>
      <c r="P777" s="48">
        <v>44129.185393518521</v>
      </c>
      <c r="Q777" s="50">
        <v>39920</v>
      </c>
      <c r="R777" s="50">
        <v>14880</v>
      </c>
      <c r="S777" s="72">
        <f t="shared" si="111"/>
        <v>25.04</v>
      </c>
      <c r="T777" s="49" t="s">
        <v>27</v>
      </c>
      <c r="U777" s="49" t="s">
        <v>28</v>
      </c>
      <c r="V777" s="46" t="s">
        <v>58</v>
      </c>
      <c r="W777" s="46" t="s">
        <v>105</v>
      </c>
      <c r="X777" s="46" t="str">
        <f>IFERROR(VLOOKUP(W777,#REF!,38,FALSE),"")</f>
        <v/>
      </c>
      <c r="Z777" s="46" t="str">
        <f t="shared" si="112"/>
        <v>Jafar44128</v>
      </c>
      <c r="AA777" s="46" t="str">
        <f t="shared" si="113"/>
        <v>BMJ 05444128UTARANIGHT</v>
      </c>
      <c r="AB777" s="46" t="str">
        <f t="shared" si="114"/>
        <v>Jafar44128UTARANIGHT</v>
      </c>
      <c r="AC777" s="46" t="str">
        <f t="shared" si="115"/>
        <v>BMJ 05444128NIGHT</v>
      </c>
      <c r="AD777" s="46" t="str">
        <f t="shared" si="116"/>
        <v>Jafar44128NIGHT</v>
      </c>
    </row>
    <row r="778" spans="1:30" x14ac:dyDescent="0.3">
      <c r="A778" s="46">
        <v>1</v>
      </c>
      <c r="B778" s="46" t="s">
        <v>147</v>
      </c>
      <c r="C778" s="110">
        <v>44128</v>
      </c>
      <c r="D778" s="49" t="s">
        <v>95</v>
      </c>
      <c r="E778" s="74">
        <v>44129</v>
      </c>
      <c r="F778" s="49">
        <v>5088128</v>
      </c>
      <c r="G778" s="46" t="s">
        <v>21</v>
      </c>
      <c r="H778" s="46" t="s">
        <v>22</v>
      </c>
      <c r="I778" s="46" t="s">
        <v>48</v>
      </c>
      <c r="J778" s="46" t="s">
        <v>49</v>
      </c>
      <c r="K778" s="46" t="s">
        <v>71</v>
      </c>
      <c r="L778" s="46" t="str">
        <f t="shared" si="108"/>
        <v>FM260JD</v>
      </c>
      <c r="M778" s="46" t="str">
        <f t="shared" si="109"/>
        <v>SS</v>
      </c>
      <c r="N778" s="46" t="str">
        <f t="shared" si="110"/>
        <v>10 RODA</v>
      </c>
      <c r="O778" s="47">
        <v>0.24097222222222223</v>
      </c>
      <c r="P778" s="48">
        <v>44129.241666666669</v>
      </c>
      <c r="Q778" s="50">
        <v>38980</v>
      </c>
      <c r="R778" s="50">
        <v>14880</v>
      </c>
      <c r="S778" s="72">
        <f t="shared" si="111"/>
        <v>24.1</v>
      </c>
      <c r="T778" s="49" t="s">
        <v>27</v>
      </c>
      <c r="U778" s="49" t="s">
        <v>28</v>
      </c>
      <c r="V778" s="46" t="s">
        <v>50</v>
      </c>
      <c r="W778" s="46" t="s">
        <v>105</v>
      </c>
      <c r="X778" s="46" t="str">
        <f>IFERROR(VLOOKUP(W778,#REF!,38,FALSE),"")</f>
        <v/>
      </c>
      <c r="Z778" s="46" t="str">
        <f t="shared" si="112"/>
        <v>Jafar44128</v>
      </c>
      <c r="AA778" s="46" t="str">
        <f t="shared" si="113"/>
        <v>BMJ 05444128UTARANIGHT</v>
      </c>
      <c r="AB778" s="46" t="str">
        <f t="shared" si="114"/>
        <v>Jafar44128UTARANIGHT</v>
      </c>
      <c r="AC778" s="46" t="str">
        <f t="shared" si="115"/>
        <v>BMJ 05444128NIGHT</v>
      </c>
      <c r="AD778" s="46" t="str">
        <f t="shared" si="116"/>
        <v>Jafar44128NIGHT</v>
      </c>
    </row>
    <row r="779" spans="1:30" x14ac:dyDescent="0.3">
      <c r="A779" s="46">
        <v>1</v>
      </c>
      <c r="B779" s="46" t="s">
        <v>147</v>
      </c>
      <c r="C779" s="110">
        <v>44128</v>
      </c>
      <c r="D779" s="49" t="s">
        <v>95</v>
      </c>
      <c r="E779" s="74">
        <v>44128</v>
      </c>
      <c r="F779" s="49">
        <v>5087633</v>
      </c>
      <c r="G779" s="46" t="s">
        <v>21</v>
      </c>
      <c r="H779" s="46" t="s">
        <v>68</v>
      </c>
      <c r="I779" s="46" t="s">
        <v>54</v>
      </c>
      <c r="J779" s="46" t="s">
        <v>57</v>
      </c>
      <c r="K779" s="46" t="s">
        <v>73</v>
      </c>
      <c r="L779" s="46" t="str">
        <f t="shared" si="108"/>
        <v>FM260JD</v>
      </c>
      <c r="M779" s="46" t="str">
        <f t="shared" si="109"/>
        <v>SS</v>
      </c>
      <c r="N779" s="46" t="str">
        <f t="shared" si="110"/>
        <v>10 RODA</v>
      </c>
      <c r="O779" s="47">
        <v>0.84097222222222223</v>
      </c>
      <c r="P779" s="48">
        <v>44128.848009259258</v>
      </c>
      <c r="Q779" s="50">
        <v>39300</v>
      </c>
      <c r="R779" s="50">
        <v>14720</v>
      </c>
      <c r="S779" s="72">
        <f t="shared" si="111"/>
        <v>24.58</v>
      </c>
      <c r="T779" s="49" t="s">
        <v>27</v>
      </c>
      <c r="U779" s="49" t="s">
        <v>28</v>
      </c>
      <c r="V779" s="46" t="s">
        <v>56</v>
      </c>
      <c r="W779" s="46" t="s">
        <v>137</v>
      </c>
      <c r="X779" s="46" t="str">
        <f>IFERROR(VLOOKUP(W779,#REF!,38,FALSE),"")</f>
        <v/>
      </c>
      <c r="Z779" s="46" t="str">
        <f t="shared" si="112"/>
        <v>Abrar44128</v>
      </c>
      <c r="AA779" s="46" t="str">
        <f t="shared" si="113"/>
        <v>BMJ 05544128UTARANIGHT</v>
      </c>
      <c r="AB779" s="46" t="str">
        <f t="shared" si="114"/>
        <v>Abrar44128UTARANIGHT</v>
      </c>
      <c r="AC779" s="46" t="str">
        <f t="shared" si="115"/>
        <v>BMJ 05544128NIGHT</v>
      </c>
      <c r="AD779" s="46" t="str">
        <f t="shared" si="116"/>
        <v>Abrar44128NIGHT</v>
      </c>
    </row>
    <row r="780" spans="1:30" x14ac:dyDescent="0.3">
      <c r="A780" s="46">
        <v>1</v>
      </c>
      <c r="B780" s="46" t="s">
        <v>147</v>
      </c>
      <c r="C780" s="110">
        <v>44128</v>
      </c>
      <c r="D780" s="49" t="s">
        <v>95</v>
      </c>
      <c r="E780" s="74">
        <v>44128</v>
      </c>
      <c r="F780" s="49">
        <v>5087718</v>
      </c>
      <c r="G780" s="46" t="s">
        <v>21</v>
      </c>
      <c r="H780" s="46" t="s">
        <v>68</v>
      </c>
      <c r="I780" s="46" t="s">
        <v>54</v>
      </c>
      <c r="J780" s="46" t="s">
        <v>57</v>
      </c>
      <c r="K780" s="46" t="s">
        <v>73</v>
      </c>
      <c r="L780" s="46" t="str">
        <f t="shared" si="108"/>
        <v>FM260JD</v>
      </c>
      <c r="M780" s="46" t="str">
        <f t="shared" si="109"/>
        <v>SS</v>
      </c>
      <c r="N780" s="46" t="str">
        <f t="shared" si="110"/>
        <v>10 RODA</v>
      </c>
      <c r="O780" s="47">
        <v>0.90555555555555556</v>
      </c>
      <c r="P780" s="48">
        <v>44128.906180555554</v>
      </c>
      <c r="Q780" s="50">
        <v>37320</v>
      </c>
      <c r="R780" s="50">
        <v>14720</v>
      </c>
      <c r="S780" s="72">
        <f t="shared" si="111"/>
        <v>22.6</v>
      </c>
      <c r="T780" s="49" t="s">
        <v>27</v>
      </c>
      <c r="U780" s="49" t="s">
        <v>28</v>
      </c>
      <c r="V780" s="46" t="s">
        <v>63</v>
      </c>
      <c r="W780" s="46" t="s">
        <v>137</v>
      </c>
      <c r="X780" s="46" t="str">
        <f>IFERROR(VLOOKUP(W780,#REF!,38,FALSE),"")</f>
        <v/>
      </c>
      <c r="Z780" s="46" t="str">
        <f t="shared" si="112"/>
        <v>Abrar44128</v>
      </c>
      <c r="AA780" s="46" t="str">
        <f t="shared" si="113"/>
        <v>BMJ 05544128UTARANIGHT</v>
      </c>
      <c r="AB780" s="46" t="str">
        <f t="shared" si="114"/>
        <v>Abrar44128UTARANIGHT</v>
      </c>
      <c r="AC780" s="46" t="str">
        <f t="shared" si="115"/>
        <v>BMJ 05544128NIGHT</v>
      </c>
      <c r="AD780" s="46" t="str">
        <f t="shared" si="116"/>
        <v>Abrar44128NIGHT</v>
      </c>
    </row>
    <row r="781" spans="1:30" x14ac:dyDescent="0.3">
      <c r="A781" s="46">
        <v>1</v>
      </c>
      <c r="B781" s="46" t="s">
        <v>147</v>
      </c>
      <c r="C781" s="110">
        <v>44128</v>
      </c>
      <c r="D781" s="49" t="s">
        <v>95</v>
      </c>
      <c r="E781" s="74">
        <v>44128</v>
      </c>
      <c r="F781" s="49">
        <v>5087812</v>
      </c>
      <c r="G781" s="46" t="s">
        <v>21</v>
      </c>
      <c r="H781" s="46" t="s">
        <v>68</v>
      </c>
      <c r="I781" s="46" t="s">
        <v>54</v>
      </c>
      <c r="J781" s="46" t="s">
        <v>57</v>
      </c>
      <c r="K781" s="46" t="s">
        <v>73</v>
      </c>
      <c r="L781" s="46" t="str">
        <f t="shared" si="108"/>
        <v>FM260JD</v>
      </c>
      <c r="M781" s="46" t="str">
        <f t="shared" si="109"/>
        <v>SS</v>
      </c>
      <c r="N781" s="46" t="str">
        <f t="shared" si="110"/>
        <v>10 RODA</v>
      </c>
      <c r="O781" s="47">
        <v>0.96666666666666667</v>
      </c>
      <c r="P781" s="48">
        <v>44128.96802083333</v>
      </c>
      <c r="Q781" s="50">
        <v>38080</v>
      </c>
      <c r="R781" s="50">
        <v>14720</v>
      </c>
      <c r="S781" s="72">
        <f t="shared" si="111"/>
        <v>23.36</v>
      </c>
      <c r="T781" s="49" t="s">
        <v>27</v>
      </c>
      <c r="U781" s="49" t="s">
        <v>28</v>
      </c>
      <c r="V781" s="46" t="s">
        <v>63</v>
      </c>
      <c r="W781" s="46" t="s">
        <v>137</v>
      </c>
      <c r="X781" s="46" t="str">
        <f>IFERROR(VLOOKUP(W781,#REF!,38,FALSE),"")</f>
        <v/>
      </c>
      <c r="Z781" s="46" t="str">
        <f t="shared" si="112"/>
        <v>Abrar44128</v>
      </c>
      <c r="AA781" s="46" t="str">
        <f t="shared" si="113"/>
        <v>BMJ 05544128UTARANIGHT</v>
      </c>
      <c r="AB781" s="46" t="str">
        <f t="shared" si="114"/>
        <v>Abrar44128UTARANIGHT</v>
      </c>
      <c r="AC781" s="46" t="str">
        <f t="shared" si="115"/>
        <v>BMJ 05544128NIGHT</v>
      </c>
      <c r="AD781" s="46" t="str">
        <f t="shared" si="116"/>
        <v>Abrar44128NIGHT</v>
      </c>
    </row>
    <row r="782" spans="1:30" x14ac:dyDescent="0.3">
      <c r="A782" s="46">
        <v>1</v>
      </c>
      <c r="B782" s="46" t="s">
        <v>147</v>
      </c>
      <c r="C782" s="110">
        <v>44128</v>
      </c>
      <c r="D782" s="49" t="s">
        <v>95</v>
      </c>
      <c r="E782" s="74">
        <v>44129</v>
      </c>
      <c r="F782" s="49">
        <v>5087896</v>
      </c>
      <c r="G782" s="46" t="s">
        <v>21</v>
      </c>
      <c r="H782" s="46" t="s">
        <v>22</v>
      </c>
      <c r="I782" s="46" t="s">
        <v>48</v>
      </c>
      <c r="J782" s="46" t="s">
        <v>49</v>
      </c>
      <c r="K782" s="46" t="s">
        <v>73</v>
      </c>
      <c r="L782" s="46" t="str">
        <f t="shared" si="108"/>
        <v>FM260JD</v>
      </c>
      <c r="M782" s="46" t="str">
        <f t="shared" si="109"/>
        <v>SS</v>
      </c>
      <c r="N782" s="46" t="str">
        <f t="shared" si="110"/>
        <v>10 RODA</v>
      </c>
      <c r="O782" s="47">
        <v>2.7083333333333334E-2</v>
      </c>
      <c r="P782" s="48">
        <v>44129.027824074074</v>
      </c>
      <c r="Q782" s="50">
        <v>39900</v>
      </c>
      <c r="R782" s="50">
        <v>14720</v>
      </c>
      <c r="S782" s="72">
        <f t="shared" si="111"/>
        <v>25.18</v>
      </c>
      <c r="T782" s="49" t="s">
        <v>27</v>
      </c>
      <c r="U782" s="49" t="s">
        <v>28</v>
      </c>
      <c r="V782" s="46" t="s">
        <v>127</v>
      </c>
      <c r="W782" s="46" t="s">
        <v>137</v>
      </c>
      <c r="X782" s="46" t="str">
        <f>IFERROR(VLOOKUP(W782,#REF!,38,FALSE),"")</f>
        <v/>
      </c>
      <c r="Z782" s="46" t="str">
        <f t="shared" si="112"/>
        <v>Abrar44128</v>
      </c>
      <c r="AA782" s="46" t="str">
        <f t="shared" si="113"/>
        <v>BMJ 05544128UTARANIGHT</v>
      </c>
      <c r="AB782" s="46" t="str">
        <f t="shared" si="114"/>
        <v>Abrar44128UTARANIGHT</v>
      </c>
      <c r="AC782" s="46" t="str">
        <f t="shared" si="115"/>
        <v>BMJ 05544128NIGHT</v>
      </c>
      <c r="AD782" s="46" t="str">
        <f t="shared" si="116"/>
        <v>Abrar44128NIGHT</v>
      </c>
    </row>
    <row r="783" spans="1:30" x14ac:dyDescent="0.3">
      <c r="A783" s="46">
        <v>1</v>
      </c>
      <c r="B783" s="46" t="s">
        <v>147</v>
      </c>
      <c r="C783" s="110">
        <v>44128</v>
      </c>
      <c r="D783" s="49" t="s">
        <v>95</v>
      </c>
      <c r="E783" s="74">
        <v>44129</v>
      </c>
      <c r="F783" s="49">
        <v>5087960</v>
      </c>
      <c r="G783" s="46" t="s">
        <v>21</v>
      </c>
      <c r="H783" s="46" t="s">
        <v>22</v>
      </c>
      <c r="I783" s="46" t="s">
        <v>48</v>
      </c>
      <c r="J783" s="46" t="s">
        <v>49</v>
      </c>
      <c r="K783" s="46" t="s">
        <v>73</v>
      </c>
      <c r="L783" s="46" t="str">
        <f t="shared" si="108"/>
        <v>FM260JD</v>
      </c>
      <c r="M783" s="46" t="str">
        <f t="shared" si="109"/>
        <v>SS</v>
      </c>
      <c r="N783" s="46" t="str">
        <f t="shared" si="110"/>
        <v>10 RODA</v>
      </c>
      <c r="O783" s="47">
        <v>9.3055555555555558E-2</v>
      </c>
      <c r="P783" s="48">
        <v>44129.093726851854</v>
      </c>
      <c r="Q783" s="50">
        <v>38600</v>
      </c>
      <c r="R783" s="50">
        <v>14720</v>
      </c>
      <c r="S783" s="72">
        <f t="shared" si="111"/>
        <v>23.88</v>
      </c>
      <c r="T783" s="49" t="s">
        <v>27</v>
      </c>
      <c r="U783" s="49" t="s">
        <v>28</v>
      </c>
      <c r="V783" s="46" t="s">
        <v>127</v>
      </c>
      <c r="W783" s="46" t="s">
        <v>137</v>
      </c>
      <c r="X783" s="46" t="str">
        <f>IFERROR(VLOOKUP(W783,#REF!,38,FALSE),"")</f>
        <v/>
      </c>
      <c r="Z783" s="46" t="str">
        <f t="shared" si="112"/>
        <v>Abrar44128</v>
      </c>
      <c r="AA783" s="46" t="str">
        <f t="shared" si="113"/>
        <v>BMJ 05544128UTARANIGHT</v>
      </c>
      <c r="AB783" s="46" t="str">
        <f t="shared" si="114"/>
        <v>Abrar44128UTARANIGHT</v>
      </c>
      <c r="AC783" s="46" t="str">
        <f t="shared" si="115"/>
        <v>BMJ 05544128NIGHT</v>
      </c>
      <c r="AD783" s="46" t="str">
        <f t="shared" si="116"/>
        <v>Abrar44128NIGHT</v>
      </c>
    </row>
    <row r="784" spans="1:30" x14ac:dyDescent="0.3">
      <c r="A784" s="46">
        <v>1</v>
      </c>
      <c r="B784" s="46" t="s">
        <v>147</v>
      </c>
      <c r="C784" s="110">
        <v>44128</v>
      </c>
      <c r="D784" s="49" t="s">
        <v>95</v>
      </c>
      <c r="E784" s="74">
        <v>44129</v>
      </c>
      <c r="F784" s="49">
        <v>5088069</v>
      </c>
      <c r="G784" s="46" t="s">
        <v>21</v>
      </c>
      <c r="H784" s="46" t="s">
        <v>22</v>
      </c>
      <c r="I784" s="46" t="s">
        <v>48</v>
      </c>
      <c r="J784" s="46" t="s">
        <v>49</v>
      </c>
      <c r="K784" s="46" t="s">
        <v>73</v>
      </c>
      <c r="L784" s="46" t="str">
        <f t="shared" si="108"/>
        <v>FM260JD</v>
      </c>
      <c r="M784" s="46" t="str">
        <f t="shared" si="109"/>
        <v>SS</v>
      </c>
      <c r="N784" s="46" t="str">
        <f t="shared" si="110"/>
        <v>10 RODA</v>
      </c>
      <c r="O784" s="47">
        <v>0.18472222222222223</v>
      </c>
      <c r="P784" s="48">
        <v>44129.185127314813</v>
      </c>
      <c r="Q784" s="50">
        <v>38740</v>
      </c>
      <c r="R784" s="50">
        <v>14720</v>
      </c>
      <c r="S784" s="72">
        <f t="shared" si="111"/>
        <v>24.02</v>
      </c>
      <c r="T784" s="49" t="s">
        <v>27</v>
      </c>
      <c r="U784" s="49" t="s">
        <v>28</v>
      </c>
      <c r="V784" s="46" t="s">
        <v>70</v>
      </c>
      <c r="W784" s="46" t="s">
        <v>137</v>
      </c>
      <c r="X784" s="46" t="str">
        <f>IFERROR(VLOOKUP(W784,#REF!,38,FALSE),"")</f>
        <v/>
      </c>
      <c r="Z784" s="46" t="str">
        <f t="shared" si="112"/>
        <v>Abrar44128</v>
      </c>
      <c r="AA784" s="46" t="str">
        <f t="shared" si="113"/>
        <v>BMJ 05544128UTARANIGHT</v>
      </c>
      <c r="AB784" s="46" t="str">
        <f t="shared" si="114"/>
        <v>Abrar44128UTARANIGHT</v>
      </c>
      <c r="AC784" s="46" t="str">
        <f t="shared" si="115"/>
        <v>BMJ 05544128NIGHT</v>
      </c>
      <c r="AD784" s="46" t="str">
        <f t="shared" si="116"/>
        <v>Abrar44128NIGHT</v>
      </c>
    </row>
    <row r="785" spans="1:30" x14ac:dyDescent="0.3">
      <c r="A785" s="46">
        <v>1</v>
      </c>
      <c r="B785" s="46" t="s">
        <v>147</v>
      </c>
      <c r="C785" s="110">
        <v>44128</v>
      </c>
      <c r="D785" s="49" t="s">
        <v>95</v>
      </c>
      <c r="E785" s="74">
        <v>44128</v>
      </c>
      <c r="F785" s="49">
        <v>5087629</v>
      </c>
      <c r="G785" s="46" t="s">
        <v>21</v>
      </c>
      <c r="H785" s="46" t="s">
        <v>68</v>
      </c>
      <c r="I785" s="46" t="s">
        <v>54</v>
      </c>
      <c r="J785" s="46" t="s">
        <v>57</v>
      </c>
      <c r="K785" s="46" t="s">
        <v>75</v>
      </c>
      <c r="L785" s="46" t="str">
        <f t="shared" si="108"/>
        <v>FM260JD</v>
      </c>
      <c r="M785" s="46" t="str">
        <f t="shared" si="109"/>
        <v>SS</v>
      </c>
      <c r="N785" s="46" t="str">
        <f t="shared" si="110"/>
        <v>10 RODA</v>
      </c>
      <c r="O785" s="47">
        <v>0.83888888888888891</v>
      </c>
      <c r="P785" s="48">
        <v>44128.845231481479</v>
      </c>
      <c r="Q785" s="50">
        <v>38500</v>
      </c>
      <c r="R785" s="50">
        <v>14920</v>
      </c>
      <c r="S785" s="72">
        <f t="shared" si="111"/>
        <v>23.58</v>
      </c>
      <c r="T785" s="49" t="s">
        <v>27</v>
      </c>
      <c r="U785" s="49" t="s">
        <v>28</v>
      </c>
      <c r="V785" s="46" t="s">
        <v>63</v>
      </c>
      <c r="W785" s="46" t="s">
        <v>151</v>
      </c>
      <c r="X785" s="46" t="str">
        <f>IFERROR(VLOOKUP(W785,#REF!,38,FALSE),"")</f>
        <v/>
      </c>
      <c r="Z785" s="46" t="str">
        <f t="shared" si="112"/>
        <v>aBD.Karim44128</v>
      </c>
      <c r="AA785" s="46" t="str">
        <f t="shared" si="113"/>
        <v>BMJ 05644128UTARANIGHT</v>
      </c>
      <c r="AB785" s="46" t="str">
        <f t="shared" si="114"/>
        <v>aBD.Karim44128UTARANIGHT</v>
      </c>
      <c r="AC785" s="46" t="str">
        <f t="shared" si="115"/>
        <v>BMJ 05644128NIGHT</v>
      </c>
      <c r="AD785" s="46" t="str">
        <f t="shared" si="116"/>
        <v>aBD.Karim44128NIGHT</v>
      </c>
    </row>
    <row r="786" spans="1:30" x14ac:dyDescent="0.3">
      <c r="A786" s="46">
        <v>1</v>
      </c>
      <c r="B786" s="46" t="s">
        <v>147</v>
      </c>
      <c r="C786" s="110">
        <v>44128</v>
      </c>
      <c r="D786" s="49" t="s">
        <v>95</v>
      </c>
      <c r="E786" s="74">
        <v>44128</v>
      </c>
      <c r="F786" s="49">
        <v>5087795</v>
      </c>
      <c r="G786" s="46" t="s">
        <v>21</v>
      </c>
      <c r="H786" s="46" t="s">
        <v>68</v>
      </c>
      <c r="I786" s="46" t="s">
        <v>54</v>
      </c>
      <c r="J786" s="46" t="s">
        <v>57</v>
      </c>
      <c r="K786" s="46" t="s">
        <v>75</v>
      </c>
      <c r="L786" s="46" t="str">
        <f t="shared" si="108"/>
        <v>FM260JD</v>
      </c>
      <c r="M786" s="46" t="str">
        <f t="shared" si="109"/>
        <v>SS</v>
      </c>
      <c r="N786" s="46" t="str">
        <f t="shared" si="110"/>
        <v>10 RODA</v>
      </c>
      <c r="O786" s="47">
        <v>0.9555555555555556</v>
      </c>
      <c r="P786" s="48">
        <v>44128.957037037035</v>
      </c>
      <c r="Q786" s="50">
        <v>37860</v>
      </c>
      <c r="R786" s="50">
        <v>14920</v>
      </c>
      <c r="S786" s="72">
        <f t="shared" si="111"/>
        <v>22.94</v>
      </c>
      <c r="T786" s="49" t="s">
        <v>27</v>
      </c>
      <c r="U786" s="49" t="s">
        <v>28</v>
      </c>
      <c r="V786" s="46" t="s">
        <v>63</v>
      </c>
      <c r="W786" s="46" t="s">
        <v>151</v>
      </c>
      <c r="X786" s="46" t="str">
        <f>IFERROR(VLOOKUP(W786,#REF!,38,FALSE),"")</f>
        <v/>
      </c>
      <c r="Z786" s="46" t="str">
        <f t="shared" si="112"/>
        <v>aBD.Karim44128</v>
      </c>
      <c r="AA786" s="46" t="str">
        <f t="shared" si="113"/>
        <v>BMJ 05644128UTARANIGHT</v>
      </c>
      <c r="AB786" s="46" t="str">
        <f t="shared" si="114"/>
        <v>aBD.Karim44128UTARANIGHT</v>
      </c>
      <c r="AC786" s="46" t="str">
        <f t="shared" si="115"/>
        <v>BMJ 05644128NIGHT</v>
      </c>
      <c r="AD786" s="46" t="str">
        <f t="shared" si="116"/>
        <v>aBD.Karim44128NIGHT</v>
      </c>
    </row>
    <row r="787" spans="1:30" x14ac:dyDescent="0.3">
      <c r="A787" s="46">
        <v>1</v>
      </c>
      <c r="B787" s="46" t="s">
        <v>147</v>
      </c>
      <c r="C787" s="110">
        <v>44128</v>
      </c>
      <c r="D787" s="49" t="s">
        <v>95</v>
      </c>
      <c r="E787" s="74">
        <v>44129</v>
      </c>
      <c r="F787" s="49">
        <v>5087895</v>
      </c>
      <c r="G787" s="46" t="s">
        <v>21</v>
      </c>
      <c r="H787" s="46" t="s">
        <v>68</v>
      </c>
      <c r="I787" s="46" t="s">
        <v>54</v>
      </c>
      <c r="J787" s="46" t="s">
        <v>57</v>
      </c>
      <c r="K787" s="46" t="s">
        <v>75</v>
      </c>
      <c r="L787" s="46" t="str">
        <f t="shared" si="108"/>
        <v>FM260JD</v>
      </c>
      <c r="M787" s="46" t="str">
        <f t="shared" si="109"/>
        <v>SS</v>
      </c>
      <c r="N787" s="46" t="str">
        <f t="shared" si="110"/>
        <v>10 RODA</v>
      </c>
      <c r="O787" s="47">
        <v>2.4999999999999998E-2</v>
      </c>
      <c r="P787" s="48">
        <v>44129.025891203702</v>
      </c>
      <c r="Q787" s="50">
        <v>38120</v>
      </c>
      <c r="R787" s="50">
        <v>14920</v>
      </c>
      <c r="S787" s="72">
        <f t="shared" si="111"/>
        <v>23.2</v>
      </c>
      <c r="T787" s="49" t="s">
        <v>27</v>
      </c>
      <c r="U787" s="49" t="s">
        <v>28</v>
      </c>
      <c r="V787" s="46" t="s">
        <v>63</v>
      </c>
      <c r="W787" s="46" t="s">
        <v>151</v>
      </c>
      <c r="X787" s="46" t="str">
        <f>IFERROR(VLOOKUP(W787,#REF!,38,FALSE),"")</f>
        <v/>
      </c>
      <c r="Z787" s="46" t="str">
        <f t="shared" si="112"/>
        <v>aBD.Karim44128</v>
      </c>
      <c r="AA787" s="46" t="str">
        <f t="shared" si="113"/>
        <v>BMJ 05644128UTARANIGHT</v>
      </c>
      <c r="AB787" s="46" t="str">
        <f t="shared" si="114"/>
        <v>aBD.Karim44128UTARANIGHT</v>
      </c>
      <c r="AC787" s="46" t="str">
        <f t="shared" si="115"/>
        <v>BMJ 05644128NIGHT</v>
      </c>
      <c r="AD787" s="46" t="str">
        <f t="shared" si="116"/>
        <v>aBD.Karim44128NIGHT</v>
      </c>
    </row>
    <row r="788" spans="1:30" x14ac:dyDescent="0.3">
      <c r="A788" s="46">
        <v>1</v>
      </c>
      <c r="B788" s="46" t="s">
        <v>147</v>
      </c>
      <c r="C788" s="110">
        <v>44128</v>
      </c>
      <c r="D788" s="49" t="s">
        <v>95</v>
      </c>
      <c r="E788" s="74">
        <v>44129</v>
      </c>
      <c r="F788" s="49">
        <v>5087953</v>
      </c>
      <c r="G788" s="46" t="s">
        <v>21</v>
      </c>
      <c r="H788" s="46" t="s">
        <v>22</v>
      </c>
      <c r="I788" s="46" t="s">
        <v>48</v>
      </c>
      <c r="J788" s="46" t="s">
        <v>49</v>
      </c>
      <c r="K788" s="46" t="s">
        <v>75</v>
      </c>
      <c r="L788" s="46" t="str">
        <f t="shared" si="108"/>
        <v>FM260JD</v>
      </c>
      <c r="M788" s="46" t="str">
        <f t="shared" si="109"/>
        <v>SS</v>
      </c>
      <c r="N788" s="46" t="str">
        <f t="shared" si="110"/>
        <v>10 RODA</v>
      </c>
      <c r="O788" s="47">
        <v>8.9583333333333334E-2</v>
      </c>
      <c r="P788" s="48">
        <v>44129.089861111112</v>
      </c>
      <c r="Q788" s="50">
        <v>38680</v>
      </c>
      <c r="R788" s="50">
        <v>14920</v>
      </c>
      <c r="S788" s="72">
        <f t="shared" si="111"/>
        <v>23.76</v>
      </c>
      <c r="T788" s="49" t="s">
        <v>27</v>
      </c>
      <c r="U788" s="49" t="s">
        <v>28</v>
      </c>
      <c r="V788" s="46" t="s">
        <v>50</v>
      </c>
      <c r="W788" s="46" t="s">
        <v>151</v>
      </c>
      <c r="X788" s="46" t="str">
        <f>IFERROR(VLOOKUP(W788,#REF!,38,FALSE),"")</f>
        <v/>
      </c>
      <c r="Z788" s="46" t="str">
        <f t="shared" si="112"/>
        <v>aBD.Karim44128</v>
      </c>
      <c r="AA788" s="46" t="str">
        <f t="shared" si="113"/>
        <v>BMJ 05644128UTARANIGHT</v>
      </c>
      <c r="AB788" s="46" t="str">
        <f t="shared" si="114"/>
        <v>aBD.Karim44128UTARANIGHT</v>
      </c>
      <c r="AC788" s="46" t="str">
        <f t="shared" si="115"/>
        <v>BMJ 05644128NIGHT</v>
      </c>
      <c r="AD788" s="46" t="str">
        <f t="shared" si="116"/>
        <v>aBD.Karim44128NIGHT</v>
      </c>
    </row>
    <row r="789" spans="1:30" x14ac:dyDescent="0.3">
      <c r="A789" s="46">
        <v>1</v>
      </c>
      <c r="B789" s="46" t="s">
        <v>147</v>
      </c>
      <c r="C789" s="110">
        <v>44128</v>
      </c>
      <c r="D789" s="49" t="s">
        <v>95</v>
      </c>
      <c r="E789" s="74">
        <v>44129</v>
      </c>
      <c r="F789" s="49">
        <v>5088029</v>
      </c>
      <c r="G789" s="46" t="s">
        <v>21</v>
      </c>
      <c r="H789" s="46" t="s">
        <v>68</v>
      </c>
      <c r="I789" s="46" t="s">
        <v>54</v>
      </c>
      <c r="J789" s="46" t="s">
        <v>57</v>
      </c>
      <c r="K789" s="46" t="s">
        <v>75</v>
      </c>
      <c r="L789" s="46" t="str">
        <f t="shared" si="108"/>
        <v>FM260JD</v>
      </c>
      <c r="M789" s="46" t="str">
        <f t="shared" si="109"/>
        <v>SS</v>
      </c>
      <c r="N789" s="46" t="str">
        <f t="shared" si="110"/>
        <v>10 RODA</v>
      </c>
      <c r="O789" s="47">
        <v>0.15</v>
      </c>
      <c r="P789" s="48">
        <v>44129.150578703702</v>
      </c>
      <c r="Q789" s="50">
        <v>39160</v>
      </c>
      <c r="R789" s="50">
        <v>14920</v>
      </c>
      <c r="S789" s="72">
        <f t="shared" si="111"/>
        <v>24.24</v>
      </c>
      <c r="T789" s="49" t="s">
        <v>27</v>
      </c>
      <c r="U789" s="49" t="s">
        <v>28</v>
      </c>
      <c r="V789" s="46" t="s">
        <v>60</v>
      </c>
      <c r="W789" s="46" t="s">
        <v>151</v>
      </c>
      <c r="X789" s="46" t="str">
        <f>IFERROR(VLOOKUP(W789,#REF!,38,FALSE),"")</f>
        <v/>
      </c>
      <c r="Z789" s="46" t="str">
        <f t="shared" si="112"/>
        <v>aBD.Karim44128</v>
      </c>
      <c r="AA789" s="46" t="str">
        <f t="shared" si="113"/>
        <v>BMJ 05644128UTARANIGHT</v>
      </c>
      <c r="AB789" s="46" t="str">
        <f t="shared" si="114"/>
        <v>aBD.Karim44128UTARANIGHT</v>
      </c>
      <c r="AC789" s="46" t="str">
        <f t="shared" si="115"/>
        <v>BMJ 05644128NIGHT</v>
      </c>
      <c r="AD789" s="46" t="str">
        <f t="shared" si="116"/>
        <v>aBD.Karim44128NIGHT</v>
      </c>
    </row>
    <row r="790" spans="1:30" x14ac:dyDescent="0.3">
      <c r="A790" s="46">
        <v>1</v>
      </c>
      <c r="B790" s="46" t="s">
        <v>147</v>
      </c>
      <c r="C790" s="110">
        <v>44128</v>
      </c>
      <c r="D790" s="49" t="s">
        <v>95</v>
      </c>
      <c r="E790" s="74">
        <v>44129</v>
      </c>
      <c r="F790" s="49">
        <v>5088108</v>
      </c>
      <c r="G790" s="46" t="s">
        <v>21</v>
      </c>
      <c r="H790" s="46" t="s">
        <v>68</v>
      </c>
      <c r="I790" s="46" t="s">
        <v>54</v>
      </c>
      <c r="J790" s="46" t="s">
        <v>57</v>
      </c>
      <c r="K790" s="46" t="s">
        <v>75</v>
      </c>
      <c r="L790" s="46" t="str">
        <f t="shared" si="108"/>
        <v>FM260JD</v>
      </c>
      <c r="M790" s="46" t="str">
        <f t="shared" si="109"/>
        <v>SS</v>
      </c>
      <c r="N790" s="46" t="str">
        <f t="shared" si="110"/>
        <v>10 RODA</v>
      </c>
      <c r="O790" s="47">
        <v>0.22013888888888888</v>
      </c>
      <c r="P790" s="48">
        <v>44129.22078703704</v>
      </c>
      <c r="Q790" s="50">
        <v>37320</v>
      </c>
      <c r="R790" s="50">
        <v>14920</v>
      </c>
      <c r="S790" s="72">
        <f t="shared" si="111"/>
        <v>22.4</v>
      </c>
      <c r="T790" s="49" t="s">
        <v>27</v>
      </c>
      <c r="U790" s="49" t="s">
        <v>28</v>
      </c>
      <c r="V790" s="46" t="s">
        <v>63</v>
      </c>
      <c r="W790" s="46" t="s">
        <v>151</v>
      </c>
      <c r="X790" s="46" t="str">
        <f>IFERROR(VLOOKUP(W790,#REF!,38,FALSE),"")</f>
        <v/>
      </c>
      <c r="Z790" s="46" t="str">
        <f t="shared" si="112"/>
        <v>aBD.Karim44128</v>
      </c>
      <c r="AA790" s="46" t="str">
        <f t="shared" si="113"/>
        <v>BMJ 05644128UTARANIGHT</v>
      </c>
      <c r="AB790" s="46" t="str">
        <f t="shared" si="114"/>
        <v>aBD.Karim44128UTARANIGHT</v>
      </c>
      <c r="AC790" s="46" t="str">
        <f t="shared" si="115"/>
        <v>BMJ 05644128NIGHT</v>
      </c>
      <c r="AD790" s="46" t="str">
        <f t="shared" si="116"/>
        <v>aBD.Karim44128NIGHT</v>
      </c>
    </row>
    <row r="791" spans="1:30" x14ac:dyDescent="0.3">
      <c r="A791" s="46">
        <v>1</v>
      </c>
      <c r="B791" s="46" t="s">
        <v>147</v>
      </c>
      <c r="C791" s="110">
        <v>44128</v>
      </c>
      <c r="D791" s="49" t="s">
        <v>95</v>
      </c>
      <c r="E791" s="74">
        <v>44128</v>
      </c>
      <c r="F791" s="49">
        <v>5087667</v>
      </c>
      <c r="G791" s="46" t="s">
        <v>21</v>
      </c>
      <c r="H791" s="46" t="s">
        <v>22</v>
      </c>
      <c r="I791" s="46" t="s">
        <v>48</v>
      </c>
      <c r="J791" s="46" t="s">
        <v>49</v>
      </c>
      <c r="K791" s="46" t="s">
        <v>77</v>
      </c>
      <c r="L791" s="46" t="str">
        <f t="shared" si="108"/>
        <v>FM260JD</v>
      </c>
      <c r="M791" s="46" t="str">
        <f t="shared" si="109"/>
        <v>BMJ</v>
      </c>
      <c r="N791" s="46" t="str">
        <f t="shared" si="110"/>
        <v>10 RODA</v>
      </c>
      <c r="O791" s="47">
        <v>0.8652777777777777</v>
      </c>
      <c r="P791" s="48">
        <v>44128.86577546296</v>
      </c>
      <c r="Q791" s="50">
        <v>38320</v>
      </c>
      <c r="R791" s="50">
        <v>14240</v>
      </c>
      <c r="S791" s="72">
        <f t="shared" si="111"/>
        <v>24.08</v>
      </c>
      <c r="T791" s="49" t="s">
        <v>27</v>
      </c>
      <c r="U791" s="49" t="s">
        <v>28</v>
      </c>
      <c r="V791" s="46" t="s">
        <v>32</v>
      </c>
      <c r="W791" s="46" t="s">
        <v>107</v>
      </c>
      <c r="X791" s="46" t="str">
        <f>IFERROR(VLOOKUP(W791,#REF!,38,FALSE),"")</f>
        <v/>
      </c>
      <c r="Z791" s="46" t="str">
        <f t="shared" si="112"/>
        <v>Putut Junaedi44128</v>
      </c>
      <c r="AA791" s="46" t="str">
        <f t="shared" si="113"/>
        <v>BMJ 06544128UTARANIGHT</v>
      </c>
      <c r="AB791" s="46" t="str">
        <f t="shared" si="114"/>
        <v>Putut Junaedi44128UTARANIGHT</v>
      </c>
      <c r="AC791" s="46" t="str">
        <f t="shared" si="115"/>
        <v>BMJ 06544128NIGHT</v>
      </c>
      <c r="AD791" s="46" t="str">
        <f t="shared" si="116"/>
        <v>Putut Junaedi44128NIGHT</v>
      </c>
    </row>
    <row r="792" spans="1:30" x14ac:dyDescent="0.3">
      <c r="A792" s="46">
        <v>1</v>
      </c>
      <c r="B792" s="46" t="s">
        <v>147</v>
      </c>
      <c r="C792" s="110">
        <v>44128</v>
      </c>
      <c r="D792" s="49" t="s">
        <v>95</v>
      </c>
      <c r="E792" s="74">
        <v>44128</v>
      </c>
      <c r="F792" s="49">
        <v>5087762</v>
      </c>
      <c r="G792" s="46" t="s">
        <v>21</v>
      </c>
      <c r="H792" s="46" t="s">
        <v>22</v>
      </c>
      <c r="I792" s="46" t="s">
        <v>48</v>
      </c>
      <c r="J792" s="46" t="s">
        <v>49</v>
      </c>
      <c r="K792" s="46" t="s">
        <v>77</v>
      </c>
      <c r="L792" s="46" t="str">
        <f t="shared" si="108"/>
        <v>FM260JD</v>
      </c>
      <c r="M792" s="46" t="str">
        <f t="shared" si="109"/>
        <v>BMJ</v>
      </c>
      <c r="N792" s="46" t="str">
        <f t="shared" si="110"/>
        <v>10 RODA</v>
      </c>
      <c r="O792" s="47">
        <v>0.93194444444444446</v>
      </c>
      <c r="P792" s="48">
        <v>44128.933009259257</v>
      </c>
      <c r="Q792" s="50">
        <v>40460</v>
      </c>
      <c r="R792" s="50">
        <v>14240</v>
      </c>
      <c r="S792" s="72">
        <f t="shared" si="111"/>
        <v>26.22</v>
      </c>
      <c r="T792" s="49" t="s">
        <v>27</v>
      </c>
      <c r="U792" s="49" t="s">
        <v>28</v>
      </c>
      <c r="V792" s="46" t="s">
        <v>127</v>
      </c>
      <c r="W792" s="46" t="s">
        <v>107</v>
      </c>
      <c r="X792" s="46" t="str">
        <f>IFERROR(VLOOKUP(W792,#REF!,38,FALSE),"")</f>
        <v/>
      </c>
      <c r="Z792" s="46" t="str">
        <f t="shared" si="112"/>
        <v>Putut Junaedi44128</v>
      </c>
      <c r="AA792" s="46" t="str">
        <f t="shared" si="113"/>
        <v>BMJ 06544128UTARANIGHT</v>
      </c>
      <c r="AB792" s="46" t="str">
        <f t="shared" si="114"/>
        <v>Putut Junaedi44128UTARANIGHT</v>
      </c>
      <c r="AC792" s="46" t="str">
        <f t="shared" si="115"/>
        <v>BMJ 06544128NIGHT</v>
      </c>
      <c r="AD792" s="46" t="str">
        <f t="shared" si="116"/>
        <v>Putut Junaedi44128NIGHT</v>
      </c>
    </row>
    <row r="793" spans="1:30" x14ac:dyDescent="0.3">
      <c r="A793" s="46">
        <v>1</v>
      </c>
      <c r="B793" s="46" t="s">
        <v>147</v>
      </c>
      <c r="C793" s="110">
        <v>44128</v>
      </c>
      <c r="D793" s="49" t="s">
        <v>95</v>
      </c>
      <c r="E793" s="74">
        <v>44128</v>
      </c>
      <c r="F793" s="49">
        <v>5087848</v>
      </c>
      <c r="G793" s="46" t="s">
        <v>21</v>
      </c>
      <c r="H793" s="46" t="s">
        <v>22</v>
      </c>
      <c r="I793" s="46" t="s">
        <v>48</v>
      </c>
      <c r="J793" s="46" t="s">
        <v>49</v>
      </c>
      <c r="K793" s="46" t="s">
        <v>77</v>
      </c>
      <c r="L793" s="46" t="str">
        <f t="shared" si="108"/>
        <v>FM260JD</v>
      </c>
      <c r="M793" s="46" t="str">
        <f t="shared" si="109"/>
        <v>BMJ</v>
      </c>
      <c r="N793" s="46" t="str">
        <f t="shared" si="110"/>
        <v>10 RODA</v>
      </c>
      <c r="O793" s="47">
        <v>0.99791666666666667</v>
      </c>
      <c r="P793" s="48">
        <v>44128.998495370368</v>
      </c>
      <c r="Q793" s="50">
        <v>39920</v>
      </c>
      <c r="R793" s="50">
        <v>14240</v>
      </c>
      <c r="S793" s="72">
        <f t="shared" si="111"/>
        <v>25.68</v>
      </c>
      <c r="T793" s="49" t="s">
        <v>27</v>
      </c>
      <c r="U793" s="49" t="s">
        <v>28</v>
      </c>
      <c r="V793" s="46" t="s">
        <v>58</v>
      </c>
      <c r="W793" s="46" t="s">
        <v>107</v>
      </c>
      <c r="X793" s="46" t="str">
        <f>IFERROR(VLOOKUP(W793,#REF!,38,FALSE),"")</f>
        <v/>
      </c>
      <c r="Z793" s="46" t="str">
        <f t="shared" si="112"/>
        <v>Putut Junaedi44128</v>
      </c>
      <c r="AA793" s="46" t="str">
        <f t="shared" si="113"/>
        <v>BMJ 06544128UTARANIGHT</v>
      </c>
      <c r="AB793" s="46" t="str">
        <f t="shared" si="114"/>
        <v>Putut Junaedi44128UTARANIGHT</v>
      </c>
      <c r="AC793" s="46" t="str">
        <f t="shared" si="115"/>
        <v>BMJ 06544128NIGHT</v>
      </c>
      <c r="AD793" s="46" t="str">
        <f t="shared" si="116"/>
        <v>Putut Junaedi44128NIGHT</v>
      </c>
    </row>
    <row r="794" spans="1:30" x14ac:dyDescent="0.3">
      <c r="A794" s="46">
        <v>1</v>
      </c>
      <c r="B794" s="46" t="s">
        <v>147</v>
      </c>
      <c r="C794" s="110">
        <v>44128</v>
      </c>
      <c r="D794" s="49" t="s">
        <v>95</v>
      </c>
      <c r="E794" s="74">
        <v>44129</v>
      </c>
      <c r="F794" s="49">
        <v>5087995</v>
      </c>
      <c r="G794" s="46" t="s">
        <v>21</v>
      </c>
      <c r="H794" s="46" t="s">
        <v>22</v>
      </c>
      <c r="I794" s="46" t="s">
        <v>48</v>
      </c>
      <c r="J794" s="46" t="s">
        <v>49</v>
      </c>
      <c r="K794" s="46" t="s">
        <v>77</v>
      </c>
      <c r="L794" s="46" t="str">
        <f t="shared" si="108"/>
        <v>FM260JD</v>
      </c>
      <c r="M794" s="46" t="str">
        <f t="shared" si="109"/>
        <v>BMJ</v>
      </c>
      <c r="N794" s="46" t="str">
        <f t="shared" si="110"/>
        <v>10 RODA</v>
      </c>
      <c r="O794" s="47">
        <v>0.12152777777777778</v>
      </c>
      <c r="P794" s="48">
        <v>44129.122407407405</v>
      </c>
      <c r="Q794" s="50">
        <v>38620</v>
      </c>
      <c r="R794" s="50">
        <v>14240</v>
      </c>
      <c r="S794" s="72">
        <f t="shared" si="111"/>
        <v>24.38</v>
      </c>
      <c r="T794" s="49" t="s">
        <v>27</v>
      </c>
      <c r="U794" s="49" t="s">
        <v>28</v>
      </c>
      <c r="V794" s="46" t="s">
        <v>32</v>
      </c>
      <c r="W794" s="46" t="s">
        <v>107</v>
      </c>
      <c r="X794" s="46" t="str">
        <f>IFERROR(VLOOKUP(W794,#REF!,38,FALSE),"")</f>
        <v/>
      </c>
      <c r="Z794" s="46" t="str">
        <f t="shared" si="112"/>
        <v>Putut Junaedi44128</v>
      </c>
      <c r="AA794" s="46" t="str">
        <f t="shared" si="113"/>
        <v>BMJ 06544128UTARANIGHT</v>
      </c>
      <c r="AB794" s="46" t="str">
        <f t="shared" si="114"/>
        <v>Putut Junaedi44128UTARANIGHT</v>
      </c>
      <c r="AC794" s="46" t="str">
        <f t="shared" si="115"/>
        <v>BMJ 06544128NIGHT</v>
      </c>
      <c r="AD794" s="46" t="str">
        <f t="shared" si="116"/>
        <v>Putut Junaedi44128NIGHT</v>
      </c>
    </row>
    <row r="795" spans="1:30" x14ac:dyDescent="0.3">
      <c r="A795" s="46">
        <v>1</v>
      </c>
      <c r="B795" s="46" t="s">
        <v>147</v>
      </c>
      <c r="C795" s="110">
        <v>44128</v>
      </c>
      <c r="D795" s="49" t="s">
        <v>95</v>
      </c>
      <c r="E795" s="74">
        <v>44129</v>
      </c>
      <c r="F795" s="49">
        <v>5088135</v>
      </c>
      <c r="G795" s="46" t="s">
        <v>21</v>
      </c>
      <c r="H795" s="46" t="s">
        <v>22</v>
      </c>
      <c r="I795" s="46" t="s">
        <v>48</v>
      </c>
      <c r="J795" s="46" t="s">
        <v>49</v>
      </c>
      <c r="K795" s="46" t="s">
        <v>77</v>
      </c>
      <c r="L795" s="46" t="str">
        <f t="shared" si="108"/>
        <v>FM260JD</v>
      </c>
      <c r="M795" s="46" t="str">
        <f t="shared" si="109"/>
        <v>BMJ</v>
      </c>
      <c r="N795" s="46" t="str">
        <f t="shared" si="110"/>
        <v>10 RODA</v>
      </c>
      <c r="O795" s="47">
        <v>0.25208333333333333</v>
      </c>
      <c r="P795" s="48">
        <v>44129.252939814818</v>
      </c>
      <c r="Q795" s="50">
        <v>39420</v>
      </c>
      <c r="R795" s="50">
        <v>14240</v>
      </c>
      <c r="S795" s="72">
        <f t="shared" si="111"/>
        <v>25.18</v>
      </c>
      <c r="T795" s="49" t="s">
        <v>27</v>
      </c>
      <c r="U795" s="49" t="s">
        <v>28</v>
      </c>
      <c r="V795" s="46" t="s">
        <v>29</v>
      </c>
      <c r="W795" s="46" t="s">
        <v>107</v>
      </c>
      <c r="X795" s="46" t="str">
        <f>IFERROR(VLOOKUP(W795,#REF!,38,FALSE),"")</f>
        <v/>
      </c>
      <c r="Z795" s="46" t="str">
        <f t="shared" si="112"/>
        <v>Putut Junaedi44128</v>
      </c>
      <c r="AA795" s="46" t="str">
        <f t="shared" si="113"/>
        <v>BMJ 06544128UTARANIGHT</v>
      </c>
      <c r="AB795" s="46" t="str">
        <f t="shared" si="114"/>
        <v>Putut Junaedi44128UTARANIGHT</v>
      </c>
      <c r="AC795" s="46" t="str">
        <f t="shared" si="115"/>
        <v>BMJ 06544128NIGHT</v>
      </c>
      <c r="AD795" s="46" t="str">
        <f t="shared" si="116"/>
        <v>Putut Junaedi44128NIGHT</v>
      </c>
    </row>
    <row r="796" spans="1:30" x14ac:dyDescent="0.3">
      <c r="A796" s="46">
        <v>1</v>
      </c>
      <c r="B796" s="46" t="s">
        <v>147</v>
      </c>
      <c r="C796" s="110">
        <v>44128</v>
      </c>
      <c r="D796" s="49" t="s">
        <v>95</v>
      </c>
      <c r="E796" s="74">
        <v>44128</v>
      </c>
      <c r="F796" s="49">
        <v>5087669</v>
      </c>
      <c r="G796" s="46" t="s">
        <v>21</v>
      </c>
      <c r="H796" s="46" t="s">
        <v>22</v>
      </c>
      <c r="I796" s="46" t="s">
        <v>48</v>
      </c>
      <c r="J796" s="46" t="s">
        <v>49</v>
      </c>
      <c r="K796" s="46" t="s">
        <v>79</v>
      </c>
      <c r="L796" s="46" t="str">
        <f t="shared" si="108"/>
        <v>FM260JD</v>
      </c>
      <c r="M796" s="46" t="str">
        <f t="shared" si="109"/>
        <v>BMJ</v>
      </c>
      <c r="N796" s="46" t="str">
        <f t="shared" si="110"/>
        <v>10 RODA</v>
      </c>
      <c r="O796" s="47">
        <v>0.86597222222222225</v>
      </c>
      <c r="P796" s="48">
        <v>44128.866319444445</v>
      </c>
      <c r="Q796" s="50">
        <v>40020</v>
      </c>
      <c r="R796" s="50">
        <v>14420</v>
      </c>
      <c r="S796" s="72">
        <f t="shared" si="111"/>
        <v>25.6</v>
      </c>
      <c r="T796" s="49" t="s">
        <v>27</v>
      </c>
      <c r="U796" s="49" t="s">
        <v>28</v>
      </c>
      <c r="V796" s="46" t="s">
        <v>58</v>
      </c>
      <c r="W796" s="46" t="s">
        <v>108</v>
      </c>
      <c r="X796" s="46" t="str">
        <f>IFERROR(VLOOKUP(W796,#REF!,38,FALSE),"")</f>
        <v/>
      </c>
      <c r="Z796" s="46" t="str">
        <f t="shared" si="112"/>
        <v>Ahmad Asfuri44128</v>
      </c>
      <c r="AA796" s="46" t="str">
        <f t="shared" si="113"/>
        <v>BMJ 06744128UTARANIGHT</v>
      </c>
      <c r="AB796" s="46" t="str">
        <f t="shared" si="114"/>
        <v>Ahmad Asfuri44128UTARANIGHT</v>
      </c>
      <c r="AC796" s="46" t="str">
        <f t="shared" si="115"/>
        <v>BMJ 06744128NIGHT</v>
      </c>
      <c r="AD796" s="46" t="str">
        <f t="shared" si="116"/>
        <v>Ahmad Asfuri44128NIGHT</v>
      </c>
    </row>
    <row r="797" spans="1:30" x14ac:dyDescent="0.3">
      <c r="A797" s="46">
        <v>1</v>
      </c>
      <c r="B797" s="46" t="s">
        <v>147</v>
      </c>
      <c r="C797" s="110">
        <v>44128</v>
      </c>
      <c r="D797" s="49" t="s">
        <v>95</v>
      </c>
      <c r="E797" s="74">
        <v>44128</v>
      </c>
      <c r="F797" s="49">
        <v>5087831</v>
      </c>
      <c r="G797" s="46" t="s">
        <v>21</v>
      </c>
      <c r="H797" s="46" t="s">
        <v>22</v>
      </c>
      <c r="I797" s="46" t="s">
        <v>48</v>
      </c>
      <c r="J797" s="46" t="s">
        <v>49</v>
      </c>
      <c r="K797" s="46" t="s">
        <v>79</v>
      </c>
      <c r="L797" s="46" t="str">
        <f t="shared" si="108"/>
        <v>FM260JD</v>
      </c>
      <c r="M797" s="46" t="str">
        <f t="shared" si="109"/>
        <v>BMJ</v>
      </c>
      <c r="N797" s="46" t="str">
        <f t="shared" si="110"/>
        <v>10 RODA</v>
      </c>
      <c r="O797" s="47">
        <v>0.9819444444444444</v>
      </c>
      <c r="P797" s="48">
        <v>44128.982523148145</v>
      </c>
      <c r="Q797" s="50">
        <v>40960</v>
      </c>
      <c r="R797" s="50">
        <v>14420</v>
      </c>
      <c r="S797" s="72">
        <f t="shared" si="111"/>
        <v>26.54</v>
      </c>
      <c r="T797" s="49" t="s">
        <v>27</v>
      </c>
      <c r="U797" s="49" t="s">
        <v>28</v>
      </c>
      <c r="V797" s="46" t="s">
        <v>127</v>
      </c>
      <c r="W797" s="46" t="s">
        <v>108</v>
      </c>
      <c r="X797" s="46" t="str">
        <f>IFERROR(VLOOKUP(W797,#REF!,38,FALSE),"")</f>
        <v/>
      </c>
      <c r="Z797" s="46" t="str">
        <f t="shared" si="112"/>
        <v>Ahmad Asfuri44128</v>
      </c>
      <c r="AA797" s="46" t="str">
        <f t="shared" si="113"/>
        <v>BMJ 06744128UTARANIGHT</v>
      </c>
      <c r="AB797" s="46" t="str">
        <f t="shared" si="114"/>
        <v>Ahmad Asfuri44128UTARANIGHT</v>
      </c>
      <c r="AC797" s="46" t="str">
        <f t="shared" si="115"/>
        <v>BMJ 06744128NIGHT</v>
      </c>
      <c r="AD797" s="46" t="str">
        <f t="shared" si="116"/>
        <v>Ahmad Asfuri44128NIGHT</v>
      </c>
    </row>
    <row r="798" spans="1:30" x14ac:dyDescent="0.3">
      <c r="A798" s="46">
        <v>1</v>
      </c>
      <c r="B798" s="46" t="s">
        <v>147</v>
      </c>
      <c r="C798" s="110">
        <v>44128</v>
      </c>
      <c r="D798" s="49" t="s">
        <v>95</v>
      </c>
      <c r="E798" s="74">
        <v>44128</v>
      </c>
      <c r="F798" s="49">
        <v>5087800</v>
      </c>
      <c r="G798" s="46" t="s">
        <v>21</v>
      </c>
      <c r="H798" s="46" t="s">
        <v>22</v>
      </c>
      <c r="I798" s="46" t="s">
        <v>48</v>
      </c>
      <c r="J798" s="46" t="s">
        <v>49</v>
      </c>
      <c r="K798" s="46" t="s">
        <v>82</v>
      </c>
      <c r="L798" s="46" t="str">
        <f t="shared" si="108"/>
        <v>FM260JD</v>
      </c>
      <c r="M798" s="46" t="str">
        <f t="shared" si="109"/>
        <v>BMJ</v>
      </c>
      <c r="N798" s="46" t="str">
        <f t="shared" si="110"/>
        <v>10 RODA</v>
      </c>
      <c r="O798" s="47">
        <v>0.9590277777777777</v>
      </c>
      <c r="P798" s="48">
        <v>44128.959641203706</v>
      </c>
      <c r="Q798" s="50">
        <v>38440</v>
      </c>
      <c r="R798" s="50">
        <v>14560</v>
      </c>
      <c r="S798" s="72">
        <f t="shared" si="111"/>
        <v>23.88</v>
      </c>
      <c r="T798" s="49" t="s">
        <v>27</v>
      </c>
      <c r="U798" s="49" t="s">
        <v>28</v>
      </c>
      <c r="V798" s="46" t="s">
        <v>50</v>
      </c>
      <c r="W798" s="46" t="s">
        <v>152</v>
      </c>
      <c r="X798" s="46" t="str">
        <f>IFERROR(VLOOKUP(W798,#REF!,38,FALSE),"")</f>
        <v/>
      </c>
      <c r="Z798" s="46" t="str">
        <f t="shared" si="112"/>
        <v>rauf44128</v>
      </c>
      <c r="AA798" s="46" t="str">
        <f t="shared" si="113"/>
        <v>BMJ 06844128UTARANIGHT</v>
      </c>
      <c r="AB798" s="46" t="str">
        <f t="shared" si="114"/>
        <v>rauf44128UTARANIGHT</v>
      </c>
      <c r="AC798" s="46" t="str">
        <f t="shared" si="115"/>
        <v>BMJ 06844128NIGHT</v>
      </c>
      <c r="AD798" s="46" t="str">
        <f t="shared" si="116"/>
        <v>rauf44128NIGHT</v>
      </c>
    </row>
    <row r="799" spans="1:30" x14ac:dyDescent="0.3">
      <c r="A799" s="46">
        <v>1</v>
      </c>
      <c r="B799" s="46" t="s">
        <v>147</v>
      </c>
      <c r="C799" s="110">
        <v>44128</v>
      </c>
      <c r="D799" s="49" t="s">
        <v>95</v>
      </c>
      <c r="E799" s="74">
        <v>44128</v>
      </c>
      <c r="F799" s="49">
        <v>5087656</v>
      </c>
      <c r="G799" s="46" t="s">
        <v>21</v>
      </c>
      <c r="H799" s="46" t="s">
        <v>68</v>
      </c>
      <c r="I799" s="46" t="s">
        <v>54</v>
      </c>
      <c r="J799" s="46" t="s">
        <v>57</v>
      </c>
      <c r="K799" s="46" t="s">
        <v>84</v>
      </c>
      <c r="L799" s="46" t="str">
        <f t="shared" si="108"/>
        <v>FM260JD</v>
      </c>
      <c r="M799" s="46" t="str">
        <f t="shared" si="109"/>
        <v>BMJ</v>
      </c>
      <c r="N799" s="46" t="str">
        <f t="shared" si="110"/>
        <v>10 RODA</v>
      </c>
      <c r="O799" s="47">
        <v>0.85833333333333339</v>
      </c>
      <c r="P799" s="48">
        <v>44128.859131944446</v>
      </c>
      <c r="Q799" s="50">
        <v>41600</v>
      </c>
      <c r="R799" s="50">
        <v>14380</v>
      </c>
      <c r="S799" s="72">
        <f t="shared" si="111"/>
        <v>27.22</v>
      </c>
      <c r="T799" s="49" t="s">
        <v>27</v>
      </c>
      <c r="U799" s="49" t="s">
        <v>28</v>
      </c>
      <c r="V799" s="46" t="s">
        <v>56</v>
      </c>
      <c r="W799" s="46" t="s">
        <v>99</v>
      </c>
      <c r="X799" s="46" t="str">
        <f>IFERROR(VLOOKUP(W799,#REF!,38,FALSE),"")</f>
        <v/>
      </c>
      <c r="Z799" s="46" t="str">
        <f t="shared" si="112"/>
        <v>Miftah44128</v>
      </c>
      <c r="AA799" s="46" t="str">
        <f t="shared" si="113"/>
        <v>BMJ 06944128UTARANIGHT</v>
      </c>
      <c r="AB799" s="46" t="str">
        <f t="shared" si="114"/>
        <v>Miftah44128UTARANIGHT</v>
      </c>
      <c r="AC799" s="46" t="str">
        <f t="shared" si="115"/>
        <v>BMJ 06944128NIGHT</v>
      </c>
      <c r="AD799" s="46" t="str">
        <f t="shared" si="116"/>
        <v>Miftah44128NIGHT</v>
      </c>
    </row>
    <row r="800" spans="1:30" x14ac:dyDescent="0.3">
      <c r="A800" s="46">
        <v>1</v>
      </c>
      <c r="B800" s="46" t="s">
        <v>147</v>
      </c>
      <c r="C800" s="110">
        <v>44128</v>
      </c>
      <c r="D800" s="49" t="s">
        <v>95</v>
      </c>
      <c r="E800" s="74">
        <v>44128</v>
      </c>
      <c r="F800" s="49">
        <v>5087763</v>
      </c>
      <c r="G800" s="46" t="s">
        <v>21</v>
      </c>
      <c r="H800" s="46" t="s">
        <v>22</v>
      </c>
      <c r="I800" s="46" t="s">
        <v>48</v>
      </c>
      <c r="J800" s="46" t="s">
        <v>49</v>
      </c>
      <c r="K800" s="46" t="s">
        <v>84</v>
      </c>
      <c r="L800" s="46" t="str">
        <f t="shared" si="108"/>
        <v>FM260JD</v>
      </c>
      <c r="M800" s="46" t="str">
        <f t="shared" si="109"/>
        <v>BMJ</v>
      </c>
      <c r="N800" s="46" t="str">
        <f t="shared" si="110"/>
        <v>10 RODA</v>
      </c>
      <c r="O800" s="47">
        <v>0.93263888888888891</v>
      </c>
      <c r="P800" s="48">
        <v>44128.933379629627</v>
      </c>
      <c r="Q800" s="50">
        <v>38360</v>
      </c>
      <c r="R800" s="50">
        <v>14380</v>
      </c>
      <c r="S800" s="72">
        <f t="shared" si="111"/>
        <v>23.98</v>
      </c>
      <c r="T800" s="49" t="s">
        <v>27</v>
      </c>
      <c r="U800" s="49" t="s">
        <v>28</v>
      </c>
      <c r="V800" s="46" t="s">
        <v>32</v>
      </c>
      <c r="W800" s="46" t="s">
        <v>99</v>
      </c>
      <c r="X800" s="46" t="str">
        <f>IFERROR(VLOOKUP(W800,#REF!,38,FALSE),"")</f>
        <v/>
      </c>
      <c r="Z800" s="46" t="str">
        <f t="shared" si="112"/>
        <v>Miftah44128</v>
      </c>
      <c r="AA800" s="46" t="str">
        <f t="shared" si="113"/>
        <v>BMJ 06944128UTARANIGHT</v>
      </c>
      <c r="AB800" s="46" t="str">
        <f t="shared" si="114"/>
        <v>Miftah44128UTARANIGHT</v>
      </c>
      <c r="AC800" s="46" t="str">
        <f t="shared" si="115"/>
        <v>BMJ 06944128NIGHT</v>
      </c>
      <c r="AD800" s="46" t="str">
        <f t="shared" si="116"/>
        <v>Miftah44128NIGHT</v>
      </c>
    </row>
    <row r="801" spans="1:30" x14ac:dyDescent="0.3">
      <c r="A801" s="46">
        <v>1</v>
      </c>
      <c r="B801" s="46" t="s">
        <v>147</v>
      </c>
      <c r="C801" s="110">
        <v>44128</v>
      </c>
      <c r="D801" s="49" t="s">
        <v>95</v>
      </c>
      <c r="E801" s="74">
        <v>44128</v>
      </c>
      <c r="F801" s="49">
        <v>5087851</v>
      </c>
      <c r="G801" s="46" t="s">
        <v>21</v>
      </c>
      <c r="H801" s="46" t="s">
        <v>22</v>
      </c>
      <c r="I801" s="46" t="s">
        <v>48</v>
      </c>
      <c r="J801" s="46" t="s">
        <v>49</v>
      </c>
      <c r="K801" s="46" t="s">
        <v>84</v>
      </c>
      <c r="L801" s="46" t="str">
        <f t="shared" si="108"/>
        <v>FM260JD</v>
      </c>
      <c r="M801" s="46" t="str">
        <f t="shared" si="109"/>
        <v>BMJ</v>
      </c>
      <c r="N801" s="46" t="str">
        <f t="shared" si="110"/>
        <v>10 RODA</v>
      </c>
      <c r="O801" s="47">
        <v>0.99861111111111101</v>
      </c>
      <c r="P801" s="48">
        <v>44128.999398148146</v>
      </c>
      <c r="Q801" s="50">
        <v>38560</v>
      </c>
      <c r="R801" s="50">
        <v>14380</v>
      </c>
      <c r="S801" s="72">
        <f t="shared" si="111"/>
        <v>24.18</v>
      </c>
      <c r="T801" s="49" t="s">
        <v>27</v>
      </c>
      <c r="U801" s="49" t="s">
        <v>28</v>
      </c>
      <c r="V801" s="46" t="s">
        <v>59</v>
      </c>
      <c r="W801" s="46" t="s">
        <v>99</v>
      </c>
      <c r="X801" s="46" t="str">
        <f>IFERROR(VLOOKUP(W801,#REF!,38,FALSE),"")</f>
        <v/>
      </c>
      <c r="Z801" s="46" t="str">
        <f t="shared" si="112"/>
        <v>Miftah44128</v>
      </c>
      <c r="AA801" s="46" t="str">
        <f t="shared" si="113"/>
        <v>BMJ 06944128UTARANIGHT</v>
      </c>
      <c r="AB801" s="46" t="str">
        <f t="shared" si="114"/>
        <v>Miftah44128UTARANIGHT</v>
      </c>
      <c r="AC801" s="46" t="str">
        <f t="shared" si="115"/>
        <v>BMJ 06944128NIGHT</v>
      </c>
      <c r="AD801" s="46" t="str">
        <f t="shared" si="116"/>
        <v>Miftah44128NIGHT</v>
      </c>
    </row>
    <row r="802" spans="1:30" x14ac:dyDescent="0.3">
      <c r="A802" s="46">
        <v>1</v>
      </c>
      <c r="B802" s="46" t="s">
        <v>147</v>
      </c>
      <c r="C802" s="110">
        <v>44128</v>
      </c>
      <c r="D802" s="49" t="s">
        <v>95</v>
      </c>
      <c r="E802" s="74">
        <v>44129</v>
      </c>
      <c r="F802" s="49">
        <v>5088003</v>
      </c>
      <c r="G802" s="46" t="s">
        <v>21</v>
      </c>
      <c r="H802" s="46" t="s">
        <v>22</v>
      </c>
      <c r="I802" s="46" t="s">
        <v>48</v>
      </c>
      <c r="J802" s="46" t="s">
        <v>49</v>
      </c>
      <c r="K802" s="46" t="s">
        <v>84</v>
      </c>
      <c r="L802" s="46" t="str">
        <f t="shared" si="108"/>
        <v>FM260JD</v>
      </c>
      <c r="M802" s="46" t="str">
        <f t="shared" si="109"/>
        <v>BMJ</v>
      </c>
      <c r="N802" s="46" t="str">
        <f t="shared" si="110"/>
        <v>10 RODA</v>
      </c>
      <c r="O802" s="47">
        <v>0.12638888888888888</v>
      </c>
      <c r="P802" s="48">
        <v>44129.12699074074</v>
      </c>
      <c r="Q802" s="50">
        <v>40100</v>
      </c>
      <c r="R802" s="50">
        <v>14380</v>
      </c>
      <c r="S802" s="72">
        <f t="shared" si="111"/>
        <v>25.72</v>
      </c>
      <c r="T802" s="49" t="s">
        <v>27</v>
      </c>
      <c r="U802" s="49" t="s">
        <v>28</v>
      </c>
      <c r="V802" s="46" t="s">
        <v>70</v>
      </c>
      <c r="W802" s="46" t="s">
        <v>99</v>
      </c>
      <c r="X802" s="46" t="str">
        <f>IFERROR(VLOOKUP(W802,#REF!,38,FALSE),"")</f>
        <v/>
      </c>
      <c r="Z802" s="46" t="str">
        <f t="shared" si="112"/>
        <v>Miftah44128</v>
      </c>
      <c r="AA802" s="46" t="str">
        <f t="shared" si="113"/>
        <v>BMJ 06944128UTARANIGHT</v>
      </c>
      <c r="AB802" s="46" t="str">
        <f t="shared" si="114"/>
        <v>Miftah44128UTARANIGHT</v>
      </c>
      <c r="AC802" s="46" t="str">
        <f t="shared" si="115"/>
        <v>BMJ 06944128NIGHT</v>
      </c>
      <c r="AD802" s="46" t="str">
        <f t="shared" si="116"/>
        <v>Miftah44128NIGHT</v>
      </c>
    </row>
    <row r="803" spans="1:30" x14ac:dyDescent="0.3">
      <c r="A803" s="46">
        <v>1</v>
      </c>
      <c r="B803" s="46" t="s">
        <v>147</v>
      </c>
      <c r="C803" s="110">
        <v>44128</v>
      </c>
      <c r="D803" s="49" t="s">
        <v>95</v>
      </c>
      <c r="E803" s="74">
        <v>44129</v>
      </c>
      <c r="F803" s="49">
        <v>5088077</v>
      </c>
      <c r="G803" s="46" t="s">
        <v>21</v>
      </c>
      <c r="H803" s="46" t="s">
        <v>22</v>
      </c>
      <c r="I803" s="46" t="s">
        <v>48</v>
      </c>
      <c r="J803" s="46" t="s">
        <v>49</v>
      </c>
      <c r="K803" s="46" t="s">
        <v>84</v>
      </c>
      <c r="L803" s="46" t="str">
        <f t="shared" si="108"/>
        <v>FM260JD</v>
      </c>
      <c r="M803" s="46" t="str">
        <f t="shared" si="109"/>
        <v>BMJ</v>
      </c>
      <c r="N803" s="46" t="str">
        <f t="shared" si="110"/>
        <v>10 RODA</v>
      </c>
      <c r="O803" s="47">
        <v>0.19236111111111112</v>
      </c>
      <c r="P803" s="48">
        <v>44129.193032407406</v>
      </c>
      <c r="Q803" s="50">
        <v>40360</v>
      </c>
      <c r="R803" s="50">
        <v>14380</v>
      </c>
      <c r="S803" s="72">
        <f t="shared" si="111"/>
        <v>25.98</v>
      </c>
      <c r="T803" s="49" t="s">
        <v>27</v>
      </c>
      <c r="U803" s="49" t="s">
        <v>28</v>
      </c>
      <c r="V803" s="46" t="s">
        <v>70</v>
      </c>
      <c r="W803" s="46" t="s">
        <v>99</v>
      </c>
      <c r="X803" s="46" t="str">
        <f>IFERROR(VLOOKUP(W803,#REF!,38,FALSE),"")</f>
        <v/>
      </c>
      <c r="Z803" s="46" t="str">
        <f t="shared" si="112"/>
        <v>Miftah44128</v>
      </c>
      <c r="AA803" s="46" t="str">
        <f t="shared" si="113"/>
        <v>BMJ 06944128UTARANIGHT</v>
      </c>
      <c r="AB803" s="46" t="str">
        <f t="shared" si="114"/>
        <v>Miftah44128UTARANIGHT</v>
      </c>
      <c r="AC803" s="46" t="str">
        <f t="shared" si="115"/>
        <v>BMJ 06944128NIGHT</v>
      </c>
      <c r="AD803" s="46" t="str">
        <f t="shared" si="116"/>
        <v>Miftah44128NIGHT</v>
      </c>
    </row>
    <row r="804" spans="1:30" x14ac:dyDescent="0.3">
      <c r="A804" s="46">
        <v>1</v>
      </c>
      <c r="B804" s="46" t="s">
        <v>147</v>
      </c>
      <c r="C804" s="110">
        <v>44128</v>
      </c>
      <c r="D804" s="49" t="s">
        <v>95</v>
      </c>
      <c r="E804" s="74">
        <v>44129</v>
      </c>
      <c r="F804" s="49">
        <v>5088139</v>
      </c>
      <c r="G804" s="46" t="s">
        <v>21</v>
      </c>
      <c r="H804" s="46" t="s">
        <v>22</v>
      </c>
      <c r="I804" s="46" t="s">
        <v>48</v>
      </c>
      <c r="J804" s="46" t="s">
        <v>49</v>
      </c>
      <c r="K804" s="46" t="s">
        <v>84</v>
      </c>
      <c r="L804" s="46" t="str">
        <f t="shared" si="108"/>
        <v>FM260JD</v>
      </c>
      <c r="M804" s="46" t="str">
        <f t="shared" si="109"/>
        <v>BMJ</v>
      </c>
      <c r="N804" s="46" t="str">
        <f t="shared" si="110"/>
        <v>10 RODA</v>
      </c>
      <c r="O804" s="47">
        <v>0.26319444444444445</v>
      </c>
      <c r="P804" s="48">
        <v>44129.264537037037</v>
      </c>
      <c r="Q804" s="50">
        <v>39080</v>
      </c>
      <c r="R804" s="50">
        <v>14380</v>
      </c>
      <c r="S804" s="72">
        <f t="shared" si="111"/>
        <v>24.7</v>
      </c>
      <c r="T804" s="49" t="s">
        <v>27</v>
      </c>
      <c r="U804" s="49" t="s">
        <v>28</v>
      </c>
      <c r="V804" s="46" t="s">
        <v>70</v>
      </c>
      <c r="W804" s="46" t="s">
        <v>99</v>
      </c>
      <c r="X804" s="46" t="str">
        <f>IFERROR(VLOOKUP(W804,#REF!,38,FALSE),"")</f>
        <v/>
      </c>
      <c r="Z804" s="46" t="str">
        <f t="shared" si="112"/>
        <v>Miftah44128</v>
      </c>
      <c r="AA804" s="46" t="str">
        <f t="shared" si="113"/>
        <v>BMJ 06944128UTARANIGHT</v>
      </c>
      <c r="AB804" s="46" t="str">
        <f t="shared" si="114"/>
        <v>Miftah44128UTARANIGHT</v>
      </c>
      <c r="AC804" s="46" t="str">
        <f t="shared" si="115"/>
        <v>BMJ 06944128NIGHT</v>
      </c>
      <c r="AD804" s="46" t="str">
        <f t="shared" si="116"/>
        <v>Miftah44128NIGHT</v>
      </c>
    </row>
    <row r="805" spans="1:30" x14ac:dyDescent="0.3">
      <c r="A805" s="46">
        <v>1</v>
      </c>
      <c r="B805" s="46" t="s">
        <v>147</v>
      </c>
      <c r="C805" s="110">
        <v>44128</v>
      </c>
      <c r="D805" s="49" t="s">
        <v>95</v>
      </c>
      <c r="E805" s="74">
        <v>44128</v>
      </c>
      <c r="F805" s="49">
        <v>5087699</v>
      </c>
      <c r="G805" s="46" t="s">
        <v>39</v>
      </c>
      <c r="H805" s="46" t="s">
        <v>149</v>
      </c>
      <c r="I805" s="46" t="s">
        <v>113</v>
      </c>
      <c r="J805" s="46" t="s">
        <v>124</v>
      </c>
      <c r="K805" s="46" t="s">
        <v>86</v>
      </c>
      <c r="L805" s="46" t="str">
        <f t="shared" si="108"/>
        <v>AXOR4843</v>
      </c>
      <c r="M805" s="46" t="str">
        <f t="shared" si="109"/>
        <v>BMJ</v>
      </c>
      <c r="N805" s="46" t="str">
        <f t="shared" si="110"/>
        <v>12 RODA</v>
      </c>
      <c r="O805" s="47">
        <v>0.89374999999999993</v>
      </c>
      <c r="P805" s="48">
        <v>44128.894386574073</v>
      </c>
      <c r="Q805" s="50">
        <v>54400</v>
      </c>
      <c r="R805" s="50">
        <v>19560</v>
      </c>
      <c r="S805" s="72">
        <f t="shared" si="111"/>
        <v>34.840000000000003</v>
      </c>
      <c r="T805" s="49" t="s">
        <v>27</v>
      </c>
      <c r="U805" s="49" t="s">
        <v>28</v>
      </c>
      <c r="V805" s="46" t="s">
        <v>114</v>
      </c>
      <c r="W805" s="46" t="s">
        <v>111</v>
      </c>
      <c r="X805" s="46" t="str">
        <f>IFERROR(VLOOKUP(W805,#REF!,38,FALSE),"")</f>
        <v/>
      </c>
      <c r="Z805" s="46" t="str">
        <f t="shared" si="112"/>
        <v>Linus Harimin44128</v>
      </c>
      <c r="AA805" s="46" t="str">
        <f t="shared" si="113"/>
        <v>BMJ 07044128SELATANNIGHT</v>
      </c>
      <c r="AB805" s="46" t="str">
        <f t="shared" si="114"/>
        <v>Linus Harimin44128SELATANNIGHT</v>
      </c>
      <c r="AC805" s="46" t="str">
        <f t="shared" si="115"/>
        <v>BMJ 07044128NIGHT</v>
      </c>
      <c r="AD805" s="46" t="str">
        <f t="shared" si="116"/>
        <v>Linus Harimin44128NIGHT</v>
      </c>
    </row>
    <row r="806" spans="1:30" x14ac:dyDescent="0.3">
      <c r="A806" s="46">
        <v>1</v>
      </c>
      <c r="B806" s="46" t="s">
        <v>147</v>
      </c>
      <c r="C806" s="110">
        <v>44128</v>
      </c>
      <c r="D806" s="49" t="s">
        <v>95</v>
      </c>
      <c r="E806" s="74">
        <v>44129</v>
      </c>
      <c r="F806" s="49">
        <v>5087855</v>
      </c>
      <c r="G806" s="46" t="s">
        <v>39</v>
      </c>
      <c r="H806" s="46" t="s">
        <v>123</v>
      </c>
      <c r="I806" s="46" t="s">
        <v>144</v>
      </c>
      <c r="J806" s="46" t="s">
        <v>124</v>
      </c>
      <c r="K806" s="46" t="s">
        <v>86</v>
      </c>
      <c r="L806" s="46" t="str">
        <f t="shared" si="108"/>
        <v>AXOR4843</v>
      </c>
      <c r="M806" s="46" t="str">
        <f t="shared" si="109"/>
        <v>BMJ</v>
      </c>
      <c r="N806" s="46" t="str">
        <f t="shared" si="110"/>
        <v>12 RODA</v>
      </c>
      <c r="O806" s="47">
        <v>0</v>
      </c>
      <c r="P806" s="48">
        <v>44129.000625000001</v>
      </c>
      <c r="Q806" s="50">
        <v>53260</v>
      </c>
      <c r="R806" s="50">
        <v>19560</v>
      </c>
      <c r="S806" s="72">
        <f t="shared" si="111"/>
        <v>33.700000000000003</v>
      </c>
      <c r="T806" s="49" t="s">
        <v>27</v>
      </c>
      <c r="U806" s="49" t="s">
        <v>28</v>
      </c>
      <c r="V806" s="46" t="s">
        <v>47</v>
      </c>
      <c r="W806" s="46" t="s">
        <v>111</v>
      </c>
      <c r="X806" s="46" t="str">
        <f>IFERROR(VLOOKUP(W806,#REF!,38,FALSE),"")</f>
        <v/>
      </c>
      <c r="Z806" s="46" t="str">
        <f t="shared" si="112"/>
        <v>Linus Harimin44128</v>
      </c>
      <c r="AA806" s="46" t="str">
        <f t="shared" si="113"/>
        <v>BMJ 07044128SELATANNIGHT</v>
      </c>
      <c r="AB806" s="46" t="str">
        <f t="shared" si="114"/>
        <v>Linus Harimin44128SELATANNIGHT</v>
      </c>
      <c r="AC806" s="46" t="str">
        <f t="shared" si="115"/>
        <v>BMJ 07044128NIGHT</v>
      </c>
      <c r="AD806" s="46" t="str">
        <f t="shared" si="116"/>
        <v>Linus Harimin44128NIGHT</v>
      </c>
    </row>
    <row r="807" spans="1:30" x14ac:dyDescent="0.3">
      <c r="A807" s="46">
        <v>1</v>
      </c>
      <c r="B807" s="46" t="s">
        <v>147</v>
      </c>
      <c r="C807" s="110">
        <v>44128</v>
      </c>
      <c r="D807" s="49" t="s">
        <v>95</v>
      </c>
      <c r="E807" s="74">
        <v>44128</v>
      </c>
      <c r="F807" s="49">
        <v>5087639</v>
      </c>
      <c r="G807" s="46" t="s">
        <v>21</v>
      </c>
      <c r="H807" s="46" t="s">
        <v>22</v>
      </c>
      <c r="I807" s="46" t="s">
        <v>48</v>
      </c>
      <c r="J807" s="46" t="s">
        <v>49</v>
      </c>
      <c r="K807" s="46" t="s">
        <v>88</v>
      </c>
      <c r="L807" s="46" t="str">
        <f t="shared" si="108"/>
        <v>AXOR4843</v>
      </c>
      <c r="M807" s="46" t="str">
        <f t="shared" si="109"/>
        <v>BMJ</v>
      </c>
      <c r="N807" s="46" t="str">
        <f t="shared" si="110"/>
        <v>12 RODA</v>
      </c>
      <c r="O807" s="47">
        <v>0.84652777777777777</v>
      </c>
      <c r="P807" s="48">
        <v>44128.853750000002</v>
      </c>
      <c r="Q807" s="50">
        <v>53000</v>
      </c>
      <c r="R807" s="50">
        <v>20140</v>
      </c>
      <c r="S807" s="72">
        <f t="shared" si="111"/>
        <v>32.86</v>
      </c>
      <c r="T807" s="49" t="s">
        <v>27</v>
      </c>
      <c r="U807" s="49" t="s">
        <v>28</v>
      </c>
      <c r="V807" s="46" t="s">
        <v>32</v>
      </c>
      <c r="W807" s="46" t="s">
        <v>115</v>
      </c>
      <c r="X807" s="46" t="str">
        <f>IFERROR(VLOOKUP(W807,#REF!,38,FALSE),"")</f>
        <v/>
      </c>
      <c r="Z807" s="46" t="str">
        <f t="shared" si="112"/>
        <v>Budiyono44128</v>
      </c>
      <c r="AA807" s="46" t="str">
        <f t="shared" si="113"/>
        <v>BMJ 07144128UTARANIGHT</v>
      </c>
      <c r="AB807" s="46" t="str">
        <f t="shared" si="114"/>
        <v>Budiyono44128UTARANIGHT</v>
      </c>
      <c r="AC807" s="46" t="str">
        <f t="shared" si="115"/>
        <v>BMJ 07144128NIGHT</v>
      </c>
      <c r="AD807" s="46" t="str">
        <f t="shared" si="116"/>
        <v>Budiyono44128NIGHT</v>
      </c>
    </row>
    <row r="808" spans="1:30" x14ac:dyDescent="0.3">
      <c r="A808" s="46">
        <v>1</v>
      </c>
      <c r="B808" s="46" t="s">
        <v>147</v>
      </c>
      <c r="C808" s="110">
        <v>44128</v>
      </c>
      <c r="D808" s="49" t="s">
        <v>95</v>
      </c>
      <c r="E808" s="74">
        <v>44128</v>
      </c>
      <c r="F808" s="49">
        <v>5087758</v>
      </c>
      <c r="G808" s="46" t="s">
        <v>39</v>
      </c>
      <c r="H808" s="46" t="s">
        <v>123</v>
      </c>
      <c r="I808" s="46" t="s">
        <v>144</v>
      </c>
      <c r="J808" s="46" t="s">
        <v>124</v>
      </c>
      <c r="K808" s="46" t="s">
        <v>88</v>
      </c>
      <c r="L808" s="46" t="str">
        <f t="shared" si="108"/>
        <v>AXOR4843</v>
      </c>
      <c r="M808" s="46" t="str">
        <f t="shared" si="109"/>
        <v>BMJ</v>
      </c>
      <c r="N808" s="46" t="str">
        <f t="shared" si="110"/>
        <v>12 RODA</v>
      </c>
      <c r="O808" s="47">
        <v>0.93055555555555547</v>
      </c>
      <c r="P808" s="48">
        <v>44128.931122685186</v>
      </c>
      <c r="Q808" s="50">
        <v>53360</v>
      </c>
      <c r="R808" s="50">
        <v>20140</v>
      </c>
      <c r="S808" s="72">
        <f t="shared" si="111"/>
        <v>33.22</v>
      </c>
      <c r="T808" s="49" t="s">
        <v>27</v>
      </c>
      <c r="U808" s="49" t="s">
        <v>28</v>
      </c>
      <c r="V808" s="46" t="s">
        <v>47</v>
      </c>
      <c r="W808" s="46" t="s">
        <v>115</v>
      </c>
      <c r="X808" s="46" t="str">
        <f>IFERROR(VLOOKUP(W808,#REF!,38,FALSE),"")</f>
        <v/>
      </c>
      <c r="Z808" s="46" t="str">
        <f t="shared" si="112"/>
        <v>Budiyono44128</v>
      </c>
      <c r="AA808" s="46" t="str">
        <f t="shared" si="113"/>
        <v>BMJ 07144128SELATANNIGHT</v>
      </c>
      <c r="AB808" s="46" t="str">
        <f t="shared" si="114"/>
        <v>Budiyono44128SELATANNIGHT</v>
      </c>
      <c r="AC808" s="46" t="str">
        <f t="shared" si="115"/>
        <v>BMJ 07144128NIGHT</v>
      </c>
      <c r="AD808" s="46" t="str">
        <f t="shared" si="116"/>
        <v>Budiyono44128NIGHT</v>
      </c>
    </row>
    <row r="809" spans="1:30" x14ac:dyDescent="0.3">
      <c r="A809" s="46">
        <v>1</v>
      </c>
      <c r="B809" s="46" t="s">
        <v>147</v>
      </c>
      <c r="C809" s="110">
        <v>44128</v>
      </c>
      <c r="D809" s="49" t="s">
        <v>95</v>
      </c>
      <c r="E809" s="74">
        <v>44129</v>
      </c>
      <c r="F809" s="49">
        <v>5087877</v>
      </c>
      <c r="G809" s="46" t="s">
        <v>39</v>
      </c>
      <c r="H809" s="46" t="s">
        <v>123</v>
      </c>
      <c r="I809" s="46" t="s">
        <v>144</v>
      </c>
      <c r="J809" s="46" t="s">
        <v>124</v>
      </c>
      <c r="K809" s="46" t="s">
        <v>88</v>
      </c>
      <c r="L809" s="46" t="str">
        <f t="shared" si="108"/>
        <v>AXOR4843</v>
      </c>
      <c r="M809" s="46" t="str">
        <f t="shared" si="109"/>
        <v>BMJ</v>
      </c>
      <c r="N809" s="46" t="str">
        <f t="shared" si="110"/>
        <v>12 RODA</v>
      </c>
      <c r="O809" s="47">
        <v>1.6666666666666666E-2</v>
      </c>
      <c r="P809" s="48">
        <v>44129.016944444447</v>
      </c>
      <c r="Q809" s="50">
        <v>52760</v>
      </c>
      <c r="R809" s="50">
        <v>20140</v>
      </c>
      <c r="S809" s="72">
        <f t="shared" si="111"/>
        <v>32.619999999999997</v>
      </c>
      <c r="T809" s="49" t="s">
        <v>27</v>
      </c>
      <c r="U809" s="49" t="s">
        <v>28</v>
      </c>
      <c r="V809" s="46" t="s">
        <v>44</v>
      </c>
      <c r="W809" s="46" t="s">
        <v>115</v>
      </c>
      <c r="X809" s="46" t="str">
        <f>IFERROR(VLOOKUP(W809,#REF!,38,FALSE),"")</f>
        <v/>
      </c>
      <c r="Z809" s="46" t="str">
        <f t="shared" si="112"/>
        <v>Budiyono44128</v>
      </c>
      <c r="AA809" s="46" t="str">
        <f t="shared" si="113"/>
        <v>BMJ 07144128SELATANNIGHT</v>
      </c>
      <c r="AB809" s="46" t="str">
        <f t="shared" si="114"/>
        <v>Budiyono44128SELATANNIGHT</v>
      </c>
      <c r="AC809" s="46" t="str">
        <f t="shared" si="115"/>
        <v>BMJ 07144128NIGHT</v>
      </c>
      <c r="AD809" s="46" t="str">
        <f t="shared" si="116"/>
        <v>Budiyono44128NIGHT</v>
      </c>
    </row>
    <row r="810" spans="1:30" x14ac:dyDescent="0.3">
      <c r="A810" s="46">
        <v>1</v>
      </c>
      <c r="B810" s="46" t="s">
        <v>147</v>
      </c>
      <c r="C810" s="110">
        <v>44128</v>
      </c>
      <c r="D810" s="49" t="s">
        <v>95</v>
      </c>
      <c r="E810" s="74">
        <v>44129</v>
      </c>
      <c r="F810" s="49">
        <v>5087972</v>
      </c>
      <c r="G810" s="46" t="s">
        <v>39</v>
      </c>
      <c r="H810" s="46" t="s">
        <v>123</v>
      </c>
      <c r="I810" s="46" t="s">
        <v>144</v>
      </c>
      <c r="J810" s="46" t="s">
        <v>124</v>
      </c>
      <c r="K810" s="46" t="s">
        <v>88</v>
      </c>
      <c r="L810" s="46" t="str">
        <f t="shared" si="108"/>
        <v>AXOR4843</v>
      </c>
      <c r="M810" s="46" t="str">
        <f t="shared" si="109"/>
        <v>BMJ</v>
      </c>
      <c r="N810" s="46" t="str">
        <f t="shared" si="110"/>
        <v>12 RODA</v>
      </c>
      <c r="O810" s="47">
        <v>9.9999999999999992E-2</v>
      </c>
      <c r="P810" s="48">
        <v>44129.100358796299</v>
      </c>
      <c r="Q810" s="50">
        <v>47780</v>
      </c>
      <c r="R810" s="50">
        <v>20140</v>
      </c>
      <c r="S810" s="72">
        <f t="shared" si="111"/>
        <v>27.64</v>
      </c>
      <c r="T810" s="49" t="s">
        <v>27</v>
      </c>
      <c r="U810" s="49" t="s">
        <v>28</v>
      </c>
      <c r="V810" s="46" t="s">
        <v>47</v>
      </c>
      <c r="W810" s="46" t="s">
        <v>115</v>
      </c>
      <c r="X810" s="46" t="str">
        <f>IFERROR(VLOOKUP(W810,#REF!,38,FALSE),"")</f>
        <v/>
      </c>
      <c r="Z810" s="46" t="str">
        <f t="shared" si="112"/>
        <v>Budiyono44128</v>
      </c>
      <c r="AA810" s="46" t="str">
        <f t="shared" si="113"/>
        <v>BMJ 07144128SELATANNIGHT</v>
      </c>
      <c r="AB810" s="46" t="str">
        <f t="shared" si="114"/>
        <v>Budiyono44128SELATANNIGHT</v>
      </c>
      <c r="AC810" s="46" t="str">
        <f t="shared" si="115"/>
        <v>BMJ 07144128NIGHT</v>
      </c>
      <c r="AD810" s="46" t="str">
        <f t="shared" si="116"/>
        <v>Budiyono44128NIGHT</v>
      </c>
    </row>
    <row r="811" spans="1:30" x14ac:dyDescent="0.3">
      <c r="A811" s="46">
        <v>1</v>
      </c>
      <c r="B811" s="46" t="s">
        <v>147</v>
      </c>
      <c r="C811" s="110">
        <v>44128</v>
      </c>
      <c r="D811" s="49" t="s">
        <v>95</v>
      </c>
      <c r="E811" s="74">
        <v>44128</v>
      </c>
      <c r="F811" s="49">
        <v>5087686</v>
      </c>
      <c r="G811" s="46" t="s">
        <v>39</v>
      </c>
      <c r="H811" s="46" t="s">
        <v>123</v>
      </c>
      <c r="I811" s="46" t="s">
        <v>144</v>
      </c>
      <c r="J811" s="46" t="s">
        <v>124</v>
      </c>
      <c r="K811" s="46" t="s">
        <v>91</v>
      </c>
      <c r="L811" s="46" t="str">
        <f t="shared" si="108"/>
        <v>AXOR4843</v>
      </c>
      <c r="M811" s="46" t="str">
        <f t="shared" si="109"/>
        <v>BMJ</v>
      </c>
      <c r="N811" s="46" t="str">
        <f t="shared" si="110"/>
        <v>12 RODA</v>
      </c>
      <c r="O811" s="47">
        <v>0.8833333333333333</v>
      </c>
      <c r="P811" s="48">
        <v>44128.889502314814</v>
      </c>
      <c r="Q811" s="50">
        <v>53980</v>
      </c>
      <c r="R811" s="50">
        <v>20300</v>
      </c>
      <c r="S811" s="72">
        <f t="shared" si="111"/>
        <v>33.68</v>
      </c>
      <c r="T811" s="49" t="s">
        <v>27</v>
      </c>
      <c r="U811" s="49" t="s">
        <v>28</v>
      </c>
      <c r="V811" s="46" t="s">
        <v>44</v>
      </c>
      <c r="W811" s="46" t="s">
        <v>116</v>
      </c>
      <c r="X811" s="46" t="str">
        <f>IFERROR(VLOOKUP(W811,#REF!,38,FALSE),"")</f>
        <v/>
      </c>
      <c r="Z811" s="46" t="str">
        <f t="shared" si="112"/>
        <v>Muchamad44128</v>
      </c>
      <c r="AA811" s="46" t="str">
        <f t="shared" si="113"/>
        <v>BMJ 07344128SELATANNIGHT</v>
      </c>
      <c r="AB811" s="46" t="str">
        <f t="shared" si="114"/>
        <v>Muchamad44128SELATANNIGHT</v>
      </c>
      <c r="AC811" s="46" t="str">
        <f t="shared" si="115"/>
        <v>BMJ 07344128NIGHT</v>
      </c>
      <c r="AD811" s="46" t="str">
        <f t="shared" si="116"/>
        <v>Muchamad44128NIGHT</v>
      </c>
    </row>
    <row r="812" spans="1:30" x14ac:dyDescent="0.3">
      <c r="A812" s="46">
        <v>1</v>
      </c>
      <c r="B812" s="46" t="s">
        <v>147</v>
      </c>
      <c r="C812" s="110">
        <v>44128</v>
      </c>
      <c r="D812" s="49" t="s">
        <v>95</v>
      </c>
      <c r="E812" s="74">
        <v>44128</v>
      </c>
      <c r="F812" s="49">
        <v>5087810</v>
      </c>
      <c r="G812" s="46" t="s">
        <v>39</v>
      </c>
      <c r="H812" s="46" t="s">
        <v>123</v>
      </c>
      <c r="I812" s="46" t="s">
        <v>144</v>
      </c>
      <c r="J812" s="46" t="s">
        <v>124</v>
      </c>
      <c r="K812" s="46" t="s">
        <v>91</v>
      </c>
      <c r="L812" s="46" t="str">
        <f t="shared" si="108"/>
        <v>AXOR4843</v>
      </c>
      <c r="M812" s="46" t="str">
        <f t="shared" si="109"/>
        <v>BMJ</v>
      </c>
      <c r="N812" s="46" t="str">
        <f t="shared" si="110"/>
        <v>12 RODA</v>
      </c>
      <c r="O812" s="47">
        <v>0.96597222222222223</v>
      </c>
      <c r="P812" s="48">
        <v>44128.966377314813</v>
      </c>
      <c r="Q812" s="50">
        <v>53320</v>
      </c>
      <c r="R812" s="50">
        <v>20300</v>
      </c>
      <c r="S812" s="72">
        <f t="shared" si="111"/>
        <v>33.020000000000003</v>
      </c>
      <c r="T812" s="49" t="s">
        <v>27</v>
      </c>
      <c r="U812" s="49" t="s">
        <v>28</v>
      </c>
      <c r="V812" s="46" t="s">
        <v>47</v>
      </c>
      <c r="W812" s="46" t="s">
        <v>116</v>
      </c>
      <c r="X812" s="46" t="str">
        <f>IFERROR(VLOOKUP(W812,#REF!,38,FALSE),"")</f>
        <v/>
      </c>
      <c r="Z812" s="46" t="str">
        <f t="shared" si="112"/>
        <v>Muchamad44128</v>
      </c>
      <c r="AA812" s="46" t="str">
        <f t="shared" si="113"/>
        <v>BMJ 07344128SELATANNIGHT</v>
      </c>
      <c r="AB812" s="46" t="str">
        <f t="shared" si="114"/>
        <v>Muchamad44128SELATANNIGHT</v>
      </c>
      <c r="AC812" s="46" t="str">
        <f t="shared" si="115"/>
        <v>BMJ 07344128NIGHT</v>
      </c>
      <c r="AD812" s="46" t="str">
        <f t="shared" si="116"/>
        <v>Muchamad44128NIGHT</v>
      </c>
    </row>
    <row r="813" spans="1:30" x14ac:dyDescent="0.3">
      <c r="A813" s="46">
        <v>1</v>
      </c>
      <c r="B813" s="46" t="s">
        <v>147</v>
      </c>
      <c r="C813" s="110">
        <v>44128</v>
      </c>
      <c r="D813" s="49" t="s">
        <v>95</v>
      </c>
      <c r="E813" s="74">
        <v>44129</v>
      </c>
      <c r="F813" s="49">
        <v>5087898</v>
      </c>
      <c r="G813" s="46" t="s">
        <v>21</v>
      </c>
      <c r="H813" s="46" t="s">
        <v>68</v>
      </c>
      <c r="I813" s="46" t="s">
        <v>54</v>
      </c>
      <c r="J813" s="46" t="s">
        <v>57</v>
      </c>
      <c r="K813" s="46" t="s">
        <v>91</v>
      </c>
      <c r="L813" s="46" t="str">
        <f t="shared" si="108"/>
        <v>AXOR4843</v>
      </c>
      <c r="M813" s="46" t="str">
        <f t="shared" si="109"/>
        <v>BMJ</v>
      </c>
      <c r="N813" s="46" t="str">
        <f t="shared" si="110"/>
        <v>12 RODA</v>
      </c>
      <c r="O813" s="47">
        <v>2.7777777777777776E-2</v>
      </c>
      <c r="P813" s="48">
        <v>44129.028564814813</v>
      </c>
      <c r="Q813" s="50">
        <v>51580</v>
      </c>
      <c r="R813" s="50">
        <v>20300</v>
      </c>
      <c r="S813" s="72">
        <f t="shared" si="111"/>
        <v>31.28</v>
      </c>
      <c r="T813" s="49" t="s">
        <v>27</v>
      </c>
      <c r="U813" s="49" t="s">
        <v>28</v>
      </c>
      <c r="V813" s="46" t="s">
        <v>56</v>
      </c>
      <c r="W813" s="46" t="s">
        <v>116</v>
      </c>
      <c r="X813" s="46" t="str">
        <f>IFERROR(VLOOKUP(W813,#REF!,38,FALSE),"")</f>
        <v/>
      </c>
      <c r="Z813" s="46" t="str">
        <f t="shared" si="112"/>
        <v>Muchamad44128</v>
      </c>
      <c r="AA813" s="46" t="str">
        <f t="shared" si="113"/>
        <v>BMJ 07344128UTARANIGHT</v>
      </c>
      <c r="AB813" s="46" t="str">
        <f t="shared" si="114"/>
        <v>Muchamad44128UTARANIGHT</v>
      </c>
      <c r="AC813" s="46" t="str">
        <f t="shared" si="115"/>
        <v>BMJ 07344128NIGHT</v>
      </c>
      <c r="AD813" s="46" t="str">
        <f t="shared" si="116"/>
        <v>Muchamad44128NIGHT</v>
      </c>
    </row>
    <row r="814" spans="1:30" x14ac:dyDescent="0.3">
      <c r="A814" s="46">
        <v>1</v>
      </c>
      <c r="B814" s="46" t="s">
        <v>147</v>
      </c>
      <c r="C814" s="110">
        <v>44128</v>
      </c>
      <c r="D814" s="49" t="s">
        <v>95</v>
      </c>
      <c r="E814" s="74">
        <v>44129</v>
      </c>
      <c r="F814" s="49">
        <v>5088002</v>
      </c>
      <c r="G814" s="46" t="s">
        <v>39</v>
      </c>
      <c r="H814" s="46" t="s">
        <v>123</v>
      </c>
      <c r="I814" s="46" t="s">
        <v>144</v>
      </c>
      <c r="J814" s="46" t="s">
        <v>124</v>
      </c>
      <c r="K814" s="46" t="s">
        <v>91</v>
      </c>
      <c r="L814" s="46" t="str">
        <f t="shared" si="108"/>
        <v>AXOR4843</v>
      </c>
      <c r="M814" s="46" t="str">
        <f t="shared" si="109"/>
        <v>BMJ</v>
      </c>
      <c r="N814" s="46" t="str">
        <f t="shared" si="110"/>
        <v>12 RODA</v>
      </c>
      <c r="O814" s="47">
        <v>0.12638888888888888</v>
      </c>
      <c r="P814" s="48">
        <v>44129.126782407409</v>
      </c>
      <c r="Q814" s="50">
        <v>52740</v>
      </c>
      <c r="R814" s="50">
        <v>20300</v>
      </c>
      <c r="S814" s="72">
        <f t="shared" si="111"/>
        <v>32.44</v>
      </c>
      <c r="T814" s="49" t="s">
        <v>27</v>
      </c>
      <c r="U814" s="49" t="s">
        <v>28</v>
      </c>
      <c r="V814" s="46" t="s">
        <v>44</v>
      </c>
      <c r="W814" s="46" t="s">
        <v>116</v>
      </c>
      <c r="X814" s="46" t="str">
        <f>IFERROR(VLOOKUP(W814,#REF!,38,FALSE),"")</f>
        <v/>
      </c>
      <c r="Z814" s="46" t="str">
        <f t="shared" si="112"/>
        <v>Muchamad44128</v>
      </c>
      <c r="AA814" s="46" t="str">
        <f t="shared" si="113"/>
        <v>BMJ 07344128SELATANNIGHT</v>
      </c>
      <c r="AB814" s="46" t="str">
        <f t="shared" si="114"/>
        <v>Muchamad44128SELATANNIGHT</v>
      </c>
      <c r="AC814" s="46" t="str">
        <f t="shared" si="115"/>
        <v>BMJ 07344128NIGHT</v>
      </c>
      <c r="AD814" s="46" t="str">
        <f t="shared" si="116"/>
        <v>Muchamad44128NIGHT</v>
      </c>
    </row>
    <row r="815" spans="1:30" x14ac:dyDescent="0.3">
      <c r="A815" s="46">
        <v>1</v>
      </c>
      <c r="B815" s="46" t="s">
        <v>147</v>
      </c>
      <c r="C815" s="110">
        <v>44128</v>
      </c>
      <c r="D815" s="49" t="s">
        <v>95</v>
      </c>
      <c r="E815" s="74">
        <v>44129</v>
      </c>
      <c r="F815" s="49">
        <v>5088107</v>
      </c>
      <c r="G815" s="46" t="s">
        <v>39</v>
      </c>
      <c r="H815" s="46" t="s">
        <v>123</v>
      </c>
      <c r="I815" s="46" t="s">
        <v>144</v>
      </c>
      <c r="J815" s="46" t="s">
        <v>124</v>
      </c>
      <c r="K815" s="46" t="s">
        <v>91</v>
      </c>
      <c r="L815" s="46" t="str">
        <f t="shared" si="108"/>
        <v>AXOR4843</v>
      </c>
      <c r="M815" s="46" t="str">
        <f t="shared" si="109"/>
        <v>BMJ</v>
      </c>
      <c r="N815" s="46" t="str">
        <f t="shared" si="110"/>
        <v>12 RODA</v>
      </c>
      <c r="O815" s="47">
        <v>0.21875</v>
      </c>
      <c r="P815" s="48">
        <v>44129.219525462962</v>
      </c>
      <c r="Q815" s="50">
        <v>53560</v>
      </c>
      <c r="R815" s="50">
        <v>20300</v>
      </c>
      <c r="S815" s="72">
        <f t="shared" si="111"/>
        <v>33.26</v>
      </c>
      <c r="T815" s="49" t="s">
        <v>27</v>
      </c>
      <c r="U815" s="49" t="s">
        <v>28</v>
      </c>
      <c r="V815" s="46" t="s">
        <v>44</v>
      </c>
      <c r="W815" s="46" t="s">
        <v>116</v>
      </c>
      <c r="X815" s="46" t="str">
        <f>IFERROR(VLOOKUP(W815,#REF!,38,FALSE),"")</f>
        <v/>
      </c>
      <c r="Z815" s="46" t="str">
        <f t="shared" si="112"/>
        <v>Muchamad44128</v>
      </c>
      <c r="AA815" s="46" t="str">
        <f t="shared" si="113"/>
        <v>BMJ 07344128SELATANNIGHT</v>
      </c>
      <c r="AB815" s="46" t="str">
        <f t="shared" si="114"/>
        <v>Muchamad44128SELATANNIGHT</v>
      </c>
      <c r="AC815" s="46" t="str">
        <f t="shared" si="115"/>
        <v>BMJ 07344128NIGHT</v>
      </c>
      <c r="AD815" s="46" t="str">
        <f t="shared" si="116"/>
        <v>Muchamad44128NIGHT</v>
      </c>
    </row>
    <row r="816" spans="1:30" x14ac:dyDescent="0.3">
      <c r="A816" s="46">
        <v>1</v>
      </c>
      <c r="B816" s="46" t="s">
        <v>147</v>
      </c>
      <c r="C816" s="110">
        <v>44128</v>
      </c>
      <c r="D816" s="49" t="s">
        <v>95</v>
      </c>
      <c r="E816" s="74">
        <v>44128</v>
      </c>
      <c r="F816" s="49">
        <v>5087674</v>
      </c>
      <c r="G816" s="46" t="s">
        <v>39</v>
      </c>
      <c r="H816" s="46" t="s">
        <v>149</v>
      </c>
      <c r="I816" s="46" t="s">
        <v>113</v>
      </c>
      <c r="J816" s="46" t="s">
        <v>124</v>
      </c>
      <c r="K816" s="46" t="s">
        <v>93</v>
      </c>
      <c r="L816" s="46" t="str">
        <f t="shared" si="108"/>
        <v>AXOR4843</v>
      </c>
      <c r="M816" s="46" t="str">
        <f t="shared" si="109"/>
        <v>BMJ</v>
      </c>
      <c r="N816" s="46" t="str">
        <f t="shared" si="110"/>
        <v>12 RODA</v>
      </c>
      <c r="O816" s="47">
        <v>0.87152777777777779</v>
      </c>
      <c r="P816" s="48">
        <v>44128.876469907409</v>
      </c>
      <c r="Q816" s="50">
        <v>54720</v>
      </c>
      <c r="R816" s="50">
        <v>19840</v>
      </c>
      <c r="S816" s="72">
        <f t="shared" si="111"/>
        <v>34.880000000000003</v>
      </c>
      <c r="T816" s="49" t="s">
        <v>27</v>
      </c>
      <c r="U816" s="49" t="s">
        <v>28</v>
      </c>
      <c r="V816" s="46" t="s">
        <v>114</v>
      </c>
      <c r="W816" s="46" t="s">
        <v>117</v>
      </c>
      <c r="X816" s="46" t="str">
        <f>IFERROR(VLOOKUP(W816,#REF!,38,FALSE),"")</f>
        <v/>
      </c>
      <c r="Z816" s="46" t="str">
        <f t="shared" si="112"/>
        <v>Reso Sungkowo44128</v>
      </c>
      <c r="AA816" s="46" t="str">
        <f t="shared" si="113"/>
        <v>BMJ 07444128SELATANNIGHT</v>
      </c>
      <c r="AB816" s="46" t="str">
        <f t="shared" si="114"/>
        <v>Reso Sungkowo44128SELATANNIGHT</v>
      </c>
      <c r="AC816" s="46" t="str">
        <f t="shared" si="115"/>
        <v>BMJ 07444128NIGHT</v>
      </c>
      <c r="AD816" s="46" t="str">
        <f t="shared" si="116"/>
        <v>Reso Sungkowo44128NIGHT</v>
      </c>
    </row>
    <row r="817" spans="1:30" x14ac:dyDescent="0.3">
      <c r="A817" s="46">
        <v>1</v>
      </c>
      <c r="B817" s="46" t="s">
        <v>147</v>
      </c>
      <c r="C817" s="110">
        <v>44128</v>
      </c>
      <c r="D817" s="49" t="s">
        <v>95</v>
      </c>
      <c r="E817" s="74">
        <v>44128</v>
      </c>
      <c r="F817" s="49">
        <v>5087792</v>
      </c>
      <c r="G817" s="46" t="s">
        <v>39</v>
      </c>
      <c r="H817" s="46" t="s">
        <v>123</v>
      </c>
      <c r="I817" s="46" t="s">
        <v>144</v>
      </c>
      <c r="J817" s="46" t="s">
        <v>124</v>
      </c>
      <c r="K817" s="46" t="s">
        <v>93</v>
      </c>
      <c r="L817" s="46" t="str">
        <f t="shared" si="108"/>
        <v>AXOR4843</v>
      </c>
      <c r="M817" s="46" t="str">
        <f t="shared" si="109"/>
        <v>BMJ</v>
      </c>
      <c r="N817" s="46" t="str">
        <f t="shared" si="110"/>
        <v>12 RODA</v>
      </c>
      <c r="O817" s="47">
        <v>0.95347222222222217</v>
      </c>
      <c r="P817" s="48">
        <v>44128.954398148147</v>
      </c>
      <c r="Q817" s="50">
        <v>53460</v>
      </c>
      <c r="R817" s="50">
        <v>19840</v>
      </c>
      <c r="S817" s="72">
        <f t="shared" si="111"/>
        <v>33.619999999999997</v>
      </c>
      <c r="T817" s="49" t="s">
        <v>27</v>
      </c>
      <c r="U817" s="49" t="s">
        <v>28</v>
      </c>
      <c r="V817" s="46" t="s">
        <v>47</v>
      </c>
      <c r="W817" s="46" t="s">
        <v>117</v>
      </c>
      <c r="X817" s="46" t="str">
        <f>IFERROR(VLOOKUP(W817,#REF!,38,FALSE),"")</f>
        <v/>
      </c>
      <c r="Z817" s="46" t="str">
        <f t="shared" si="112"/>
        <v>Reso Sungkowo44128</v>
      </c>
      <c r="AA817" s="46" t="str">
        <f t="shared" si="113"/>
        <v>BMJ 07444128SELATANNIGHT</v>
      </c>
      <c r="AB817" s="46" t="str">
        <f t="shared" si="114"/>
        <v>Reso Sungkowo44128SELATANNIGHT</v>
      </c>
      <c r="AC817" s="46" t="str">
        <f t="shared" si="115"/>
        <v>BMJ 07444128NIGHT</v>
      </c>
      <c r="AD817" s="46" t="str">
        <f t="shared" si="116"/>
        <v>Reso Sungkowo44128NIGHT</v>
      </c>
    </row>
    <row r="818" spans="1:30" x14ac:dyDescent="0.3">
      <c r="A818" s="46">
        <v>1</v>
      </c>
      <c r="B818" s="46" t="s">
        <v>147</v>
      </c>
      <c r="C818" s="110">
        <v>44128</v>
      </c>
      <c r="D818" s="49" t="s">
        <v>95</v>
      </c>
      <c r="E818" s="74">
        <v>44129</v>
      </c>
      <c r="F818" s="49">
        <v>5087906</v>
      </c>
      <c r="G818" s="46" t="s">
        <v>39</v>
      </c>
      <c r="H818" s="46" t="s">
        <v>123</v>
      </c>
      <c r="I818" s="46" t="s">
        <v>144</v>
      </c>
      <c r="J818" s="46" t="s">
        <v>124</v>
      </c>
      <c r="K818" s="46" t="s">
        <v>93</v>
      </c>
      <c r="L818" s="46" t="str">
        <f t="shared" si="108"/>
        <v>AXOR4843</v>
      </c>
      <c r="M818" s="46" t="str">
        <f t="shared" si="109"/>
        <v>BMJ</v>
      </c>
      <c r="N818" s="46" t="str">
        <f t="shared" si="110"/>
        <v>12 RODA</v>
      </c>
      <c r="O818" s="47">
        <v>3.4722222222222224E-2</v>
      </c>
      <c r="P818" s="48">
        <v>44129.03497685185</v>
      </c>
      <c r="Q818" s="50">
        <v>52260</v>
      </c>
      <c r="R818" s="50">
        <v>19840</v>
      </c>
      <c r="S818" s="72">
        <f t="shared" si="111"/>
        <v>32.42</v>
      </c>
      <c r="T818" s="49" t="s">
        <v>27</v>
      </c>
      <c r="U818" s="49" t="s">
        <v>28</v>
      </c>
      <c r="V818" s="46" t="s">
        <v>44</v>
      </c>
      <c r="W818" s="46" t="s">
        <v>117</v>
      </c>
      <c r="X818" s="46" t="str">
        <f>IFERROR(VLOOKUP(W818,#REF!,38,FALSE),"")</f>
        <v/>
      </c>
      <c r="Z818" s="46" t="str">
        <f t="shared" si="112"/>
        <v>Reso Sungkowo44128</v>
      </c>
      <c r="AA818" s="46" t="str">
        <f t="shared" si="113"/>
        <v>BMJ 07444128SELATANNIGHT</v>
      </c>
      <c r="AB818" s="46" t="str">
        <f t="shared" si="114"/>
        <v>Reso Sungkowo44128SELATANNIGHT</v>
      </c>
      <c r="AC818" s="46" t="str">
        <f t="shared" si="115"/>
        <v>BMJ 07444128NIGHT</v>
      </c>
      <c r="AD818" s="46" t="str">
        <f t="shared" si="116"/>
        <v>Reso Sungkowo44128NIGHT</v>
      </c>
    </row>
    <row r="819" spans="1:30" x14ac:dyDescent="0.3">
      <c r="A819" s="46">
        <v>1</v>
      </c>
      <c r="B819" s="46" t="s">
        <v>147</v>
      </c>
      <c r="C819" s="110">
        <v>44128</v>
      </c>
      <c r="D819" s="49" t="s">
        <v>95</v>
      </c>
      <c r="E819" s="74">
        <v>44129</v>
      </c>
      <c r="F819" s="49">
        <v>5088005</v>
      </c>
      <c r="G819" s="46" t="s">
        <v>39</v>
      </c>
      <c r="H819" s="46" t="s">
        <v>123</v>
      </c>
      <c r="I819" s="46" t="s">
        <v>144</v>
      </c>
      <c r="J819" s="46" t="s">
        <v>124</v>
      </c>
      <c r="K819" s="46" t="s">
        <v>93</v>
      </c>
      <c r="L819" s="46" t="str">
        <f t="shared" si="108"/>
        <v>AXOR4843</v>
      </c>
      <c r="M819" s="46" t="str">
        <f t="shared" si="109"/>
        <v>BMJ</v>
      </c>
      <c r="N819" s="46" t="str">
        <f t="shared" si="110"/>
        <v>12 RODA</v>
      </c>
      <c r="O819" s="47">
        <v>0.12708333333333333</v>
      </c>
      <c r="P819" s="48">
        <v>44129.127453703702</v>
      </c>
      <c r="Q819" s="50">
        <v>52420</v>
      </c>
      <c r="R819" s="50">
        <v>19840</v>
      </c>
      <c r="S819" s="72">
        <f t="shared" si="111"/>
        <v>32.58</v>
      </c>
      <c r="T819" s="49" t="s">
        <v>27</v>
      </c>
      <c r="U819" s="49" t="s">
        <v>28</v>
      </c>
      <c r="V819" s="46" t="s">
        <v>44</v>
      </c>
      <c r="W819" s="46" t="s">
        <v>117</v>
      </c>
      <c r="X819" s="46" t="str">
        <f>IFERROR(VLOOKUP(W819,#REF!,38,FALSE),"")</f>
        <v/>
      </c>
      <c r="Z819" s="46" t="str">
        <f t="shared" si="112"/>
        <v>Reso Sungkowo44128</v>
      </c>
      <c r="AA819" s="46" t="str">
        <f t="shared" si="113"/>
        <v>BMJ 07444128SELATANNIGHT</v>
      </c>
      <c r="AB819" s="46" t="str">
        <f t="shared" si="114"/>
        <v>Reso Sungkowo44128SELATANNIGHT</v>
      </c>
      <c r="AC819" s="46" t="str">
        <f t="shared" si="115"/>
        <v>BMJ 07444128NIGHT</v>
      </c>
      <c r="AD819" s="46" t="str">
        <f t="shared" si="116"/>
        <v>Reso Sungkowo44128NIGHT</v>
      </c>
    </row>
    <row r="820" spans="1:30" x14ac:dyDescent="0.3">
      <c r="A820" s="46">
        <v>1</v>
      </c>
      <c r="B820" s="46" t="s">
        <v>147</v>
      </c>
      <c r="C820" s="110">
        <v>44128</v>
      </c>
      <c r="D820" s="49" t="s">
        <v>95</v>
      </c>
      <c r="E820" s="74">
        <v>44129</v>
      </c>
      <c r="F820" s="49">
        <v>5088110</v>
      </c>
      <c r="G820" s="46" t="s">
        <v>39</v>
      </c>
      <c r="H820" s="46" t="s">
        <v>123</v>
      </c>
      <c r="I820" s="46" t="s">
        <v>144</v>
      </c>
      <c r="J820" s="46" t="s">
        <v>124</v>
      </c>
      <c r="K820" s="46" t="s">
        <v>93</v>
      </c>
      <c r="L820" s="46" t="str">
        <f t="shared" si="108"/>
        <v>AXOR4843</v>
      </c>
      <c r="M820" s="46" t="str">
        <f t="shared" si="109"/>
        <v>BMJ</v>
      </c>
      <c r="N820" s="46" t="str">
        <f t="shared" si="110"/>
        <v>12 RODA</v>
      </c>
      <c r="O820" s="47">
        <v>0.22083333333333333</v>
      </c>
      <c r="P820" s="48">
        <v>44129.221319444441</v>
      </c>
      <c r="Q820" s="50">
        <v>55400</v>
      </c>
      <c r="R820" s="50">
        <v>19840</v>
      </c>
      <c r="S820" s="72">
        <f t="shared" si="111"/>
        <v>35.56</v>
      </c>
      <c r="T820" s="49" t="s">
        <v>27</v>
      </c>
      <c r="U820" s="49" t="s">
        <v>28</v>
      </c>
      <c r="V820" s="46" t="s">
        <v>44</v>
      </c>
      <c r="W820" s="46" t="s">
        <v>117</v>
      </c>
      <c r="X820" s="46" t="str">
        <f>IFERROR(VLOOKUP(W820,#REF!,38,FALSE),"")</f>
        <v/>
      </c>
      <c r="Z820" s="46" t="str">
        <f t="shared" si="112"/>
        <v>Reso Sungkowo44128</v>
      </c>
      <c r="AA820" s="46" t="str">
        <f t="shared" si="113"/>
        <v>BMJ 07444128SELATANNIGHT</v>
      </c>
      <c r="AB820" s="46" t="str">
        <f t="shared" si="114"/>
        <v>Reso Sungkowo44128SELATANNIGHT</v>
      </c>
      <c r="AC820" s="46" t="str">
        <f t="shared" si="115"/>
        <v>BMJ 07444128NIGHT</v>
      </c>
      <c r="AD820" s="46" t="str">
        <f t="shared" si="116"/>
        <v>Reso Sungkowo44128NIGHT</v>
      </c>
    </row>
    <row r="821" spans="1:30" x14ac:dyDescent="0.3">
      <c r="A821" s="46">
        <v>1</v>
      </c>
      <c r="B821" s="46" t="s">
        <v>153</v>
      </c>
      <c r="C821" s="74">
        <v>44129</v>
      </c>
      <c r="D821" s="49" t="s">
        <v>95</v>
      </c>
      <c r="E821" s="74">
        <v>44129</v>
      </c>
      <c r="F821" s="49">
        <v>5088175</v>
      </c>
      <c r="G821" s="46" t="s">
        <v>21</v>
      </c>
      <c r="H821" s="46" t="s">
        <v>22</v>
      </c>
      <c r="I821" s="46" t="s">
        <v>54</v>
      </c>
      <c r="J821" s="46" t="s">
        <v>49</v>
      </c>
      <c r="K821" s="46" t="s">
        <v>26</v>
      </c>
      <c r="L821" s="46" t="str">
        <f t="shared" si="108"/>
        <v>CGE370</v>
      </c>
      <c r="M821" s="46" t="str">
        <f t="shared" si="109"/>
        <v>BTP</v>
      </c>
      <c r="N821" s="46" t="str">
        <f t="shared" si="110"/>
        <v>12 RODA</v>
      </c>
      <c r="O821" s="47">
        <v>0.85136574074074067</v>
      </c>
      <c r="P821" s="48">
        <v>44129.851365740738</v>
      </c>
      <c r="Q821" s="50">
        <v>44420</v>
      </c>
      <c r="R821" s="50">
        <v>18840</v>
      </c>
      <c r="S821" s="72">
        <f t="shared" si="111"/>
        <v>25.58</v>
      </c>
      <c r="T821" s="49" t="s">
        <v>27</v>
      </c>
      <c r="U821" s="49" t="s">
        <v>28</v>
      </c>
      <c r="V821" s="46" t="s">
        <v>59</v>
      </c>
      <c r="W821" s="46" t="s">
        <v>30</v>
      </c>
      <c r="X821" s="46" t="str">
        <f>IFERROR(VLOOKUP(W821,#REF!,38,FALSE),"")</f>
        <v/>
      </c>
      <c r="Z821" s="46" t="str">
        <f t="shared" si="112"/>
        <v>Umar Abadi44129</v>
      </c>
      <c r="AA821" s="46" t="str">
        <f t="shared" si="113"/>
        <v>BMJ 04044129UTARANIGHT</v>
      </c>
      <c r="AB821" s="46" t="str">
        <f t="shared" si="114"/>
        <v>Umar Abadi44129UTARANIGHT</v>
      </c>
      <c r="AC821" s="46" t="str">
        <f t="shared" si="115"/>
        <v>BMJ 04044129NIGHT</v>
      </c>
      <c r="AD821" s="46" t="str">
        <f t="shared" si="116"/>
        <v>Umar Abadi44129NIGHT</v>
      </c>
    </row>
    <row r="822" spans="1:30" x14ac:dyDescent="0.3">
      <c r="A822" s="46">
        <v>1</v>
      </c>
      <c r="B822" s="46" t="s">
        <v>153</v>
      </c>
      <c r="C822" s="110">
        <v>44129</v>
      </c>
      <c r="D822" s="49" t="s">
        <v>95</v>
      </c>
      <c r="E822" s="74">
        <v>44129</v>
      </c>
      <c r="F822" s="49">
        <v>5088265</v>
      </c>
      <c r="G822" s="46" t="s">
        <v>21</v>
      </c>
      <c r="H822" s="46" t="s">
        <v>22</v>
      </c>
      <c r="I822" s="46" t="s">
        <v>48</v>
      </c>
      <c r="J822" s="46" t="s">
        <v>49</v>
      </c>
      <c r="K822" s="46" t="s">
        <v>26</v>
      </c>
      <c r="L822" s="46" t="str">
        <f t="shared" si="108"/>
        <v>CGE370</v>
      </c>
      <c r="M822" s="46" t="str">
        <f t="shared" si="109"/>
        <v>BTP</v>
      </c>
      <c r="N822" s="46" t="str">
        <f t="shared" si="110"/>
        <v>12 RODA</v>
      </c>
      <c r="O822" s="47">
        <v>0.91554398148148142</v>
      </c>
      <c r="P822" s="48">
        <v>44129.915543981479</v>
      </c>
      <c r="Q822" s="50">
        <v>47220</v>
      </c>
      <c r="R822" s="50">
        <v>18840</v>
      </c>
      <c r="S822" s="72">
        <f t="shared" si="111"/>
        <v>28.38</v>
      </c>
      <c r="T822" s="49" t="s">
        <v>27</v>
      </c>
      <c r="U822" s="49" t="s">
        <v>28</v>
      </c>
      <c r="V822" s="46" t="s">
        <v>70</v>
      </c>
      <c r="W822" s="46" t="s">
        <v>30</v>
      </c>
      <c r="X822" s="46" t="str">
        <f>IFERROR(VLOOKUP(W822,#REF!,38,FALSE),"")</f>
        <v/>
      </c>
      <c r="Z822" s="46" t="str">
        <f t="shared" si="112"/>
        <v>Umar Abadi44129</v>
      </c>
      <c r="AA822" s="46" t="str">
        <f t="shared" si="113"/>
        <v>BMJ 04044129UTARANIGHT</v>
      </c>
      <c r="AB822" s="46" t="str">
        <f t="shared" si="114"/>
        <v>Umar Abadi44129UTARANIGHT</v>
      </c>
      <c r="AC822" s="46" t="str">
        <f t="shared" si="115"/>
        <v>BMJ 04044129NIGHT</v>
      </c>
      <c r="AD822" s="46" t="str">
        <f t="shared" si="116"/>
        <v>Umar Abadi44129NIGHT</v>
      </c>
    </row>
    <row r="823" spans="1:30" x14ac:dyDescent="0.3">
      <c r="A823" s="46">
        <v>1</v>
      </c>
      <c r="B823" s="46" t="s">
        <v>153</v>
      </c>
      <c r="C823" s="110">
        <v>44129</v>
      </c>
      <c r="D823" s="49" t="s">
        <v>95</v>
      </c>
      <c r="E823" s="74">
        <v>44129</v>
      </c>
      <c r="F823" s="49">
        <v>5088364</v>
      </c>
      <c r="G823" s="46" t="s">
        <v>21</v>
      </c>
      <c r="H823" s="46" t="s">
        <v>22</v>
      </c>
      <c r="I823" s="46" t="s">
        <v>54</v>
      </c>
      <c r="J823" s="46" t="s">
        <v>49</v>
      </c>
      <c r="K823" s="46" t="s">
        <v>26</v>
      </c>
      <c r="L823" s="46" t="str">
        <f t="shared" si="108"/>
        <v>CGE370</v>
      </c>
      <c r="M823" s="46" t="str">
        <f t="shared" si="109"/>
        <v>BTP</v>
      </c>
      <c r="N823" s="46" t="str">
        <f t="shared" si="110"/>
        <v>12 RODA</v>
      </c>
      <c r="O823" s="47">
        <v>0.98974537037037036</v>
      </c>
      <c r="P823" s="48">
        <v>44129.989745370367</v>
      </c>
      <c r="Q823" s="50">
        <v>45540</v>
      </c>
      <c r="R823" s="50">
        <v>18840</v>
      </c>
      <c r="S823" s="72">
        <f t="shared" si="111"/>
        <v>26.7</v>
      </c>
      <c r="T823" s="49" t="s">
        <v>27</v>
      </c>
      <c r="U823" s="49" t="s">
        <v>28</v>
      </c>
      <c r="V823" s="46" t="s">
        <v>59</v>
      </c>
      <c r="W823" s="46" t="s">
        <v>30</v>
      </c>
      <c r="X823" s="46" t="str">
        <f>IFERROR(VLOOKUP(W823,#REF!,38,FALSE),"")</f>
        <v/>
      </c>
      <c r="Z823" s="46" t="str">
        <f t="shared" si="112"/>
        <v>Umar Abadi44129</v>
      </c>
      <c r="AA823" s="46" t="str">
        <f t="shared" si="113"/>
        <v>BMJ 04044129UTARANIGHT</v>
      </c>
      <c r="AB823" s="46" t="str">
        <f t="shared" si="114"/>
        <v>Umar Abadi44129UTARANIGHT</v>
      </c>
      <c r="AC823" s="46" t="str">
        <f t="shared" si="115"/>
        <v>BMJ 04044129NIGHT</v>
      </c>
      <c r="AD823" s="46" t="str">
        <f t="shared" si="116"/>
        <v>Umar Abadi44129NIGHT</v>
      </c>
    </row>
    <row r="824" spans="1:30" x14ac:dyDescent="0.3">
      <c r="A824" s="46">
        <v>1</v>
      </c>
      <c r="B824" s="46" t="s">
        <v>153</v>
      </c>
      <c r="C824" s="110">
        <v>44129</v>
      </c>
      <c r="D824" s="49" t="s">
        <v>95</v>
      </c>
      <c r="E824" s="74">
        <v>44130</v>
      </c>
      <c r="F824" s="49">
        <v>5088437</v>
      </c>
      <c r="G824" s="46" t="s">
        <v>21</v>
      </c>
      <c r="H824" s="46" t="s">
        <v>22</v>
      </c>
      <c r="I824" s="46" t="s">
        <v>54</v>
      </c>
      <c r="J824" s="46" t="s">
        <v>49</v>
      </c>
      <c r="K824" s="46" t="s">
        <v>26</v>
      </c>
      <c r="L824" s="46" t="str">
        <f t="shared" si="108"/>
        <v>CGE370</v>
      </c>
      <c r="M824" s="46" t="str">
        <f t="shared" si="109"/>
        <v>BTP</v>
      </c>
      <c r="N824" s="46" t="str">
        <f t="shared" si="110"/>
        <v>12 RODA</v>
      </c>
      <c r="O824" s="47">
        <v>5.5543981481481486E-2</v>
      </c>
      <c r="P824" s="48">
        <v>44130.055543981478</v>
      </c>
      <c r="Q824" s="50">
        <v>48200</v>
      </c>
      <c r="R824" s="50">
        <v>18840</v>
      </c>
      <c r="S824" s="72">
        <f t="shared" si="111"/>
        <v>29.36</v>
      </c>
      <c r="T824" s="49" t="s">
        <v>27</v>
      </c>
      <c r="U824" s="49" t="s">
        <v>28</v>
      </c>
      <c r="V824" s="46" t="s">
        <v>60</v>
      </c>
      <c r="W824" s="46" t="s">
        <v>30</v>
      </c>
      <c r="X824" s="46" t="str">
        <f>IFERROR(VLOOKUP(W824,#REF!,38,FALSE),"")</f>
        <v/>
      </c>
      <c r="Z824" s="46" t="str">
        <f t="shared" si="112"/>
        <v>Umar Abadi44129</v>
      </c>
      <c r="AA824" s="46" t="str">
        <f t="shared" si="113"/>
        <v>BMJ 04044129UTARANIGHT</v>
      </c>
      <c r="AB824" s="46" t="str">
        <f t="shared" si="114"/>
        <v>Umar Abadi44129UTARANIGHT</v>
      </c>
      <c r="AC824" s="46" t="str">
        <f t="shared" si="115"/>
        <v>BMJ 04044129NIGHT</v>
      </c>
      <c r="AD824" s="46" t="str">
        <f t="shared" si="116"/>
        <v>Umar Abadi44129NIGHT</v>
      </c>
    </row>
    <row r="825" spans="1:30" x14ac:dyDescent="0.3">
      <c r="A825" s="46">
        <v>1</v>
      </c>
      <c r="B825" s="46" t="s">
        <v>153</v>
      </c>
      <c r="C825" s="110">
        <v>44129</v>
      </c>
      <c r="D825" s="49" t="s">
        <v>95</v>
      </c>
      <c r="E825" s="74">
        <v>44130</v>
      </c>
      <c r="F825" s="49">
        <v>5088513</v>
      </c>
      <c r="G825" s="46" t="s">
        <v>21</v>
      </c>
      <c r="H825" s="46" t="s">
        <v>22</v>
      </c>
      <c r="I825" s="46" t="s">
        <v>54</v>
      </c>
      <c r="J825" s="46" t="s">
        <v>49</v>
      </c>
      <c r="K825" s="46" t="s">
        <v>26</v>
      </c>
      <c r="L825" s="46" t="str">
        <f t="shared" si="108"/>
        <v>CGE370</v>
      </c>
      <c r="M825" s="46" t="str">
        <f t="shared" si="109"/>
        <v>BTP</v>
      </c>
      <c r="N825" s="46" t="str">
        <f t="shared" si="110"/>
        <v>12 RODA</v>
      </c>
      <c r="O825" s="47">
        <v>0.12027777777777778</v>
      </c>
      <c r="P825" s="48">
        <v>44130.12027777778</v>
      </c>
      <c r="Q825" s="50">
        <v>47320</v>
      </c>
      <c r="R825" s="50">
        <v>18840</v>
      </c>
      <c r="S825" s="72">
        <f t="shared" si="111"/>
        <v>28.48</v>
      </c>
      <c r="T825" s="49" t="s">
        <v>27</v>
      </c>
      <c r="U825" s="49" t="s">
        <v>28</v>
      </c>
      <c r="V825" s="46" t="s">
        <v>29</v>
      </c>
      <c r="W825" s="46" t="s">
        <v>30</v>
      </c>
      <c r="X825" s="46" t="str">
        <f>IFERROR(VLOOKUP(W825,#REF!,38,FALSE),"")</f>
        <v/>
      </c>
      <c r="Z825" s="46" t="str">
        <f t="shared" si="112"/>
        <v>Umar Abadi44129</v>
      </c>
      <c r="AA825" s="46" t="str">
        <f t="shared" si="113"/>
        <v>BMJ 04044129UTARANIGHT</v>
      </c>
      <c r="AB825" s="46" t="str">
        <f t="shared" si="114"/>
        <v>Umar Abadi44129UTARANIGHT</v>
      </c>
      <c r="AC825" s="46" t="str">
        <f t="shared" si="115"/>
        <v>BMJ 04044129NIGHT</v>
      </c>
      <c r="AD825" s="46" t="str">
        <f t="shared" si="116"/>
        <v>Umar Abadi44129NIGHT</v>
      </c>
    </row>
    <row r="826" spans="1:30" x14ac:dyDescent="0.3">
      <c r="A826" s="46">
        <v>1</v>
      </c>
      <c r="B826" s="46" t="s">
        <v>153</v>
      </c>
      <c r="C826" s="110">
        <v>44129</v>
      </c>
      <c r="D826" s="49" t="s">
        <v>95</v>
      </c>
      <c r="E826" s="74">
        <v>44130</v>
      </c>
      <c r="F826" s="49">
        <v>5088602</v>
      </c>
      <c r="G826" s="46" t="s">
        <v>21</v>
      </c>
      <c r="H826" s="46" t="s">
        <v>22</v>
      </c>
      <c r="I826" s="46" t="s">
        <v>54</v>
      </c>
      <c r="J826" s="46" t="s">
        <v>49</v>
      </c>
      <c r="K826" s="46" t="s">
        <v>26</v>
      </c>
      <c r="L826" s="46" t="str">
        <f t="shared" si="108"/>
        <v>CGE370</v>
      </c>
      <c r="M826" s="46" t="str">
        <f t="shared" si="109"/>
        <v>BTP</v>
      </c>
      <c r="N826" s="46" t="str">
        <f t="shared" si="110"/>
        <v>12 RODA</v>
      </c>
      <c r="O826" s="47">
        <v>0.19760416666666666</v>
      </c>
      <c r="P826" s="48">
        <v>44130.197604166664</v>
      </c>
      <c r="Q826" s="50">
        <v>46440</v>
      </c>
      <c r="R826" s="50">
        <v>18840</v>
      </c>
      <c r="S826" s="72">
        <f t="shared" si="111"/>
        <v>27.6</v>
      </c>
      <c r="T826" s="49" t="s">
        <v>27</v>
      </c>
      <c r="U826" s="49" t="s">
        <v>28</v>
      </c>
      <c r="V826" s="46" t="s">
        <v>59</v>
      </c>
      <c r="W826" s="46" t="s">
        <v>30</v>
      </c>
      <c r="X826" s="46" t="str">
        <f>IFERROR(VLOOKUP(W826,#REF!,38,FALSE),"")</f>
        <v/>
      </c>
      <c r="Z826" s="46" t="str">
        <f t="shared" si="112"/>
        <v>Umar Abadi44129</v>
      </c>
      <c r="AA826" s="46" t="str">
        <f t="shared" si="113"/>
        <v>BMJ 04044129UTARANIGHT</v>
      </c>
      <c r="AB826" s="46" t="str">
        <f t="shared" si="114"/>
        <v>Umar Abadi44129UTARANIGHT</v>
      </c>
      <c r="AC826" s="46" t="str">
        <f t="shared" si="115"/>
        <v>BMJ 04044129NIGHT</v>
      </c>
      <c r="AD826" s="46" t="str">
        <f t="shared" si="116"/>
        <v>Umar Abadi44129NIGHT</v>
      </c>
    </row>
    <row r="827" spans="1:30" x14ac:dyDescent="0.3">
      <c r="A827" s="46">
        <v>1</v>
      </c>
      <c r="B827" s="46" t="s">
        <v>153</v>
      </c>
      <c r="C827" s="110">
        <v>44129</v>
      </c>
      <c r="D827" s="49" t="s">
        <v>95</v>
      </c>
      <c r="E827" s="74">
        <v>44129</v>
      </c>
      <c r="F827" s="49">
        <v>5088213</v>
      </c>
      <c r="G827" s="46" t="s">
        <v>21</v>
      </c>
      <c r="H827" s="46" t="s">
        <v>22</v>
      </c>
      <c r="I827" s="46" t="s">
        <v>54</v>
      </c>
      <c r="J827" s="46" t="s">
        <v>49</v>
      </c>
      <c r="K827" s="46" t="s">
        <v>31</v>
      </c>
      <c r="L827" s="46" t="str">
        <f t="shared" si="108"/>
        <v>CGE370</v>
      </c>
      <c r="M827" s="46" t="str">
        <f t="shared" si="109"/>
        <v>BTP</v>
      </c>
      <c r="N827" s="46" t="str">
        <f t="shared" si="110"/>
        <v>12 RODA</v>
      </c>
      <c r="O827" s="47">
        <v>0.87554398148148149</v>
      </c>
      <c r="P827" s="48">
        <v>44129.885509259257</v>
      </c>
      <c r="Q827" s="50">
        <v>42880</v>
      </c>
      <c r="R827" s="50">
        <v>16660</v>
      </c>
      <c r="S827" s="72">
        <f t="shared" si="111"/>
        <v>26.22</v>
      </c>
      <c r="T827" s="49" t="s">
        <v>27</v>
      </c>
      <c r="U827" s="49" t="s">
        <v>28</v>
      </c>
      <c r="V827" s="46" t="s">
        <v>59</v>
      </c>
      <c r="W827" s="46" t="s">
        <v>33</v>
      </c>
      <c r="X827" s="46" t="str">
        <f>IFERROR(VLOOKUP(W827,#REF!,38,FALSE),"")</f>
        <v/>
      </c>
      <c r="Z827" s="46" t="str">
        <f t="shared" si="112"/>
        <v>Mulyadi44129</v>
      </c>
      <c r="AA827" s="46" t="str">
        <f t="shared" si="113"/>
        <v>BMJ 04144129UTARANIGHT</v>
      </c>
      <c r="AB827" s="46" t="str">
        <f t="shared" si="114"/>
        <v>Mulyadi44129UTARANIGHT</v>
      </c>
      <c r="AC827" s="46" t="str">
        <f t="shared" si="115"/>
        <v>BMJ 04144129NIGHT</v>
      </c>
      <c r="AD827" s="46" t="str">
        <f t="shared" si="116"/>
        <v>Mulyadi44129NIGHT</v>
      </c>
    </row>
    <row r="828" spans="1:30" x14ac:dyDescent="0.3">
      <c r="A828" s="46">
        <v>1</v>
      </c>
      <c r="B828" s="46" t="s">
        <v>153</v>
      </c>
      <c r="C828" s="110">
        <v>44129</v>
      </c>
      <c r="D828" s="49" t="s">
        <v>95</v>
      </c>
      <c r="E828" s="74">
        <v>44129</v>
      </c>
      <c r="F828" s="49">
        <v>5088304</v>
      </c>
      <c r="G828" s="46" t="s">
        <v>21</v>
      </c>
      <c r="H828" s="46" t="s">
        <v>22</v>
      </c>
      <c r="I828" s="46" t="s">
        <v>48</v>
      </c>
      <c r="J828" s="46" t="s">
        <v>49</v>
      </c>
      <c r="K828" s="46" t="s">
        <v>31</v>
      </c>
      <c r="L828" s="46" t="str">
        <f t="shared" si="108"/>
        <v>CGE370</v>
      </c>
      <c r="M828" s="46" t="str">
        <f t="shared" si="109"/>
        <v>BTP</v>
      </c>
      <c r="N828" s="46" t="str">
        <f t="shared" si="110"/>
        <v>12 RODA</v>
      </c>
      <c r="O828" s="47">
        <v>0.94582175925925915</v>
      </c>
      <c r="P828" s="48">
        <v>44129.945821759262</v>
      </c>
      <c r="Q828" s="50">
        <v>43520</v>
      </c>
      <c r="R828" s="50">
        <v>16660</v>
      </c>
      <c r="S828" s="72">
        <f t="shared" si="111"/>
        <v>26.86</v>
      </c>
      <c r="T828" s="49" t="s">
        <v>27</v>
      </c>
      <c r="U828" s="49" t="s">
        <v>28</v>
      </c>
      <c r="V828" s="46" t="s">
        <v>50</v>
      </c>
      <c r="W828" s="46" t="s">
        <v>33</v>
      </c>
      <c r="X828" s="46" t="str">
        <f>IFERROR(VLOOKUP(W828,#REF!,38,FALSE),"")</f>
        <v/>
      </c>
      <c r="Z828" s="46" t="str">
        <f t="shared" si="112"/>
        <v>Mulyadi44129</v>
      </c>
      <c r="AA828" s="46" t="str">
        <f t="shared" si="113"/>
        <v>BMJ 04144129UTARANIGHT</v>
      </c>
      <c r="AB828" s="46" t="str">
        <f t="shared" si="114"/>
        <v>Mulyadi44129UTARANIGHT</v>
      </c>
      <c r="AC828" s="46" t="str">
        <f t="shared" si="115"/>
        <v>BMJ 04144129NIGHT</v>
      </c>
      <c r="AD828" s="46" t="str">
        <f t="shared" si="116"/>
        <v>Mulyadi44129NIGHT</v>
      </c>
    </row>
    <row r="829" spans="1:30" x14ac:dyDescent="0.3">
      <c r="A829" s="46">
        <v>1</v>
      </c>
      <c r="B829" s="46" t="s">
        <v>153</v>
      </c>
      <c r="C829" s="110">
        <v>44129</v>
      </c>
      <c r="D829" s="49" t="s">
        <v>95</v>
      </c>
      <c r="E829" s="74">
        <v>44130</v>
      </c>
      <c r="F829" s="49">
        <v>5088392</v>
      </c>
      <c r="G829" s="46" t="s">
        <v>21</v>
      </c>
      <c r="H829" s="46" t="s">
        <v>22</v>
      </c>
      <c r="I829" s="46" t="s">
        <v>54</v>
      </c>
      <c r="J829" s="46" t="s">
        <v>49</v>
      </c>
      <c r="K829" s="46" t="s">
        <v>31</v>
      </c>
      <c r="L829" s="46" t="str">
        <f t="shared" si="108"/>
        <v>CGE370</v>
      </c>
      <c r="M829" s="46" t="str">
        <f t="shared" si="109"/>
        <v>BTP</v>
      </c>
      <c r="N829" s="46" t="str">
        <f t="shared" si="110"/>
        <v>12 RODA</v>
      </c>
      <c r="O829" s="47">
        <v>9.3055555555555548E-3</v>
      </c>
      <c r="P829" s="48">
        <v>44130.009305555555</v>
      </c>
      <c r="Q829" s="50">
        <v>44740</v>
      </c>
      <c r="R829" s="50">
        <v>16660</v>
      </c>
      <c r="S829" s="72">
        <f t="shared" si="111"/>
        <v>28.08</v>
      </c>
      <c r="T829" s="49" t="s">
        <v>27</v>
      </c>
      <c r="U829" s="49" t="s">
        <v>28</v>
      </c>
      <c r="V829" s="46" t="s">
        <v>29</v>
      </c>
      <c r="W829" s="46" t="s">
        <v>33</v>
      </c>
      <c r="X829" s="46" t="str">
        <f>IFERROR(VLOOKUP(W829,#REF!,38,FALSE),"")</f>
        <v/>
      </c>
      <c r="Z829" s="46" t="str">
        <f t="shared" si="112"/>
        <v>Mulyadi44129</v>
      </c>
      <c r="AA829" s="46" t="str">
        <f t="shared" si="113"/>
        <v>BMJ 04144129UTARANIGHT</v>
      </c>
      <c r="AB829" s="46" t="str">
        <f t="shared" si="114"/>
        <v>Mulyadi44129UTARANIGHT</v>
      </c>
      <c r="AC829" s="46" t="str">
        <f t="shared" si="115"/>
        <v>BMJ 04144129NIGHT</v>
      </c>
      <c r="AD829" s="46" t="str">
        <f t="shared" si="116"/>
        <v>Mulyadi44129NIGHT</v>
      </c>
    </row>
    <row r="830" spans="1:30" x14ac:dyDescent="0.3">
      <c r="A830" s="46">
        <v>1</v>
      </c>
      <c r="B830" s="46" t="s">
        <v>153</v>
      </c>
      <c r="C830" s="110">
        <v>44129</v>
      </c>
      <c r="D830" s="49" t="s">
        <v>95</v>
      </c>
      <c r="E830" s="74">
        <v>44130</v>
      </c>
      <c r="F830" s="49">
        <v>5088466</v>
      </c>
      <c r="G830" s="46" t="s">
        <v>21</v>
      </c>
      <c r="H830" s="46" t="s">
        <v>22</v>
      </c>
      <c r="I830" s="46" t="s">
        <v>54</v>
      </c>
      <c r="J830" s="46" t="s">
        <v>49</v>
      </c>
      <c r="K830" s="46" t="s">
        <v>31</v>
      </c>
      <c r="L830" s="46" t="str">
        <f t="shared" si="108"/>
        <v>CGE370</v>
      </c>
      <c r="M830" s="46" t="str">
        <f t="shared" si="109"/>
        <v>BTP</v>
      </c>
      <c r="N830" s="46" t="str">
        <f t="shared" si="110"/>
        <v>12 RODA</v>
      </c>
      <c r="O830" s="47">
        <v>7.4837962962962967E-2</v>
      </c>
      <c r="P830" s="48">
        <v>44130.074837962966</v>
      </c>
      <c r="Q830" s="50">
        <v>45400</v>
      </c>
      <c r="R830" s="50">
        <v>16660</v>
      </c>
      <c r="S830" s="72">
        <f t="shared" si="111"/>
        <v>28.74</v>
      </c>
      <c r="T830" s="49" t="s">
        <v>27</v>
      </c>
      <c r="U830" s="49" t="s">
        <v>28</v>
      </c>
      <c r="V830" s="46" t="s">
        <v>29</v>
      </c>
      <c r="W830" s="46" t="s">
        <v>33</v>
      </c>
      <c r="X830" s="46" t="str">
        <f>IFERROR(VLOOKUP(W830,#REF!,38,FALSE),"")</f>
        <v/>
      </c>
      <c r="Z830" s="46" t="str">
        <f t="shared" si="112"/>
        <v>Mulyadi44129</v>
      </c>
      <c r="AA830" s="46" t="str">
        <f t="shared" si="113"/>
        <v>BMJ 04144129UTARANIGHT</v>
      </c>
      <c r="AB830" s="46" t="str">
        <f t="shared" si="114"/>
        <v>Mulyadi44129UTARANIGHT</v>
      </c>
      <c r="AC830" s="46" t="str">
        <f t="shared" si="115"/>
        <v>BMJ 04144129NIGHT</v>
      </c>
      <c r="AD830" s="46" t="str">
        <f t="shared" si="116"/>
        <v>Mulyadi44129NIGHT</v>
      </c>
    </row>
    <row r="831" spans="1:30" x14ac:dyDescent="0.3">
      <c r="A831" s="46">
        <v>1</v>
      </c>
      <c r="B831" s="46" t="s">
        <v>153</v>
      </c>
      <c r="C831" s="110">
        <v>44129</v>
      </c>
      <c r="D831" s="49" t="s">
        <v>95</v>
      </c>
      <c r="E831" s="74">
        <v>44130</v>
      </c>
      <c r="F831" s="49">
        <v>5088548</v>
      </c>
      <c r="G831" s="46" t="s">
        <v>21</v>
      </c>
      <c r="H831" s="46" t="s">
        <v>22</v>
      </c>
      <c r="I831" s="46" t="s">
        <v>54</v>
      </c>
      <c r="J831" s="46" t="s">
        <v>49</v>
      </c>
      <c r="K831" s="46" t="s">
        <v>31</v>
      </c>
      <c r="L831" s="46" t="str">
        <f t="shared" si="108"/>
        <v>CGE370</v>
      </c>
      <c r="M831" s="46" t="str">
        <f t="shared" si="109"/>
        <v>BTP</v>
      </c>
      <c r="N831" s="46" t="str">
        <f t="shared" si="110"/>
        <v>12 RODA</v>
      </c>
      <c r="O831" s="47">
        <v>0.15060185185185185</v>
      </c>
      <c r="P831" s="48">
        <v>44130.150601851848</v>
      </c>
      <c r="Q831" s="50">
        <v>46040</v>
      </c>
      <c r="R831" s="50">
        <v>16660</v>
      </c>
      <c r="S831" s="72">
        <f t="shared" si="111"/>
        <v>29.38</v>
      </c>
      <c r="T831" s="49" t="s">
        <v>27</v>
      </c>
      <c r="U831" s="49" t="s">
        <v>28</v>
      </c>
      <c r="V831" s="46" t="s">
        <v>50</v>
      </c>
      <c r="W831" s="46" t="s">
        <v>33</v>
      </c>
      <c r="X831" s="46" t="str">
        <f>IFERROR(VLOOKUP(W831,#REF!,38,FALSE),"")</f>
        <v/>
      </c>
      <c r="Z831" s="46" t="str">
        <f t="shared" si="112"/>
        <v>Mulyadi44129</v>
      </c>
      <c r="AA831" s="46" t="str">
        <f t="shared" si="113"/>
        <v>BMJ 04144129UTARANIGHT</v>
      </c>
      <c r="AB831" s="46" t="str">
        <f t="shared" si="114"/>
        <v>Mulyadi44129UTARANIGHT</v>
      </c>
      <c r="AC831" s="46" t="str">
        <f t="shared" si="115"/>
        <v>BMJ 04144129NIGHT</v>
      </c>
      <c r="AD831" s="46" t="str">
        <f t="shared" si="116"/>
        <v>Mulyadi44129NIGHT</v>
      </c>
    </row>
    <row r="832" spans="1:30" x14ac:dyDescent="0.3">
      <c r="A832" s="46">
        <v>1</v>
      </c>
      <c r="B832" s="46" t="s">
        <v>153</v>
      </c>
      <c r="C832" s="110">
        <v>44129</v>
      </c>
      <c r="D832" s="49" t="s">
        <v>95</v>
      </c>
      <c r="E832" s="74">
        <v>44129</v>
      </c>
      <c r="F832" s="49">
        <v>5088192</v>
      </c>
      <c r="G832" s="46" t="s">
        <v>21</v>
      </c>
      <c r="H832" s="46" t="s">
        <v>22</v>
      </c>
      <c r="I832" s="46" t="s">
        <v>48</v>
      </c>
      <c r="J832" s="46" t="s">
        <v>49</v>
      </c>
      <c r="K832" s="46" t="s">
        <v>34</v>
      </c>
      <c r="L832" s="46" t="str">
        <f t="shared" si="108"/>
        <v>CGE370</v>
      </c>
      <c r="M832" s="46" t="str">
        <f t="shared" si="109"/>
        <v>BTP</v>
      </c>
      <c r="N832" s="46" t="str">
        <f t="shared" si="110"/>
        <v>12 RODA</v>
      </c>
      <c r="O832" s="47">
        <v>0.86207175925925927</v>
      </c>
      <c r="P832" s="48">
        <v>44129.871030092596</v>
      </c>
      <c r="Q832" s="50">
        <v>44960</v>
      </c>
      <c r="R832" s="50">
        <v>17160</v>
      </c>
      <c r="S832" s="72">
        <f t="shared" si="111"/>
        <v>27.8</v>
      </c>
      <c r="T832" s="49" t="s">
        <v>27</v>
      </c>
      <c r="U832" s="49" t="s">
        <v>28</v>
      </c>
      <c r="V832" s="46" t="s">
        <v>58</v>
      </c>
      <c r="W832" s="46" t="s">
        <v>35</v>
      </c>
      <c r="X832" s="46" t="str">
        <f>IFERROR(VLOOKUP(W832,#REF!,38,FALSE),"")</f>
        <v/>
      </c>
      <c r="Z832" s="46" t="str">
        <f t="shared" si="112"/>
        <v>Andriansyah44129</v>
      </c>
      <c r="AA832" s="46" t="str">
        <f t="shared" si="113"/>
        <v>BMJ 04344129UTARANIGHT</v>
      </c>
      <c r="AB832" s="46" t="str">
        <f t="shared" si="114"/>
        <v>Andriansyah44129UTARANIGHT</v>
      </c>
      <c r="AC832" s="46" t="str">
        <f t="shared" si="115"/>
        <v>BMJ 04344129NIGHT</v>
      </c>
      <c r="AD832" s="46" t="str">
        <f t="shared" si="116"/>
        <v>Andriansyah44129NIGHT</v>
      </c>
    </row>
    <row r="833" spans="1:30" x14ac:dyDescent="0.3">
      <c r="A833" s="46">
        <v>1</v>
      </c>
      <c r="B833" s="46" t="s">
        <v>153</v>
      </c>
      <c r="C833" s="110">
        <v>44129</v>
      </c>
      <c r="D833" s="49" t="s">
        <v>95</v>
      </c>
      <c r="E833" s="74">
        <v>44129</v>
      </c>
      <c r="F833" s="49">
        <v>5088276</v>
      </c>
      <c r="G833" s="46" t="s">
        <v>21</v>
      </c>
      <c r="H833" s="46" t="s">
        <v>22</v>
      </c>
      <c r="I833" s="46" t="s">
        <v>48</v>
      </c>
      <c r="J833" s="46" t="s">
        <v>49</v>
      </c>
      <c r="K833" s="46" t="s">
        <v>34</v>
      </c>
      <c r="L833" s="46" t="str">
        <f t="shared" si="108"/>
        <v>CGE370</v>
      </c>
      <c r="M833" s="46" t="str">
        <f t="shared" si="109"/>
        <v>BTP</v>
      </c>
      <c r="N833" s="46" t="str">
        <f t="shared" si="110"/>
        <v>12 RODA</v>
      </c>
      <c r="O833" s="47">
        <v>0.92577546296296298</v>
      </c>
      <c r="P833" s="48">
        <v>44129.925775462965</v>
      </c>
      <c r="Q833" s="50">
        <v>44360</v>
      </c>
      <c r="R833" s="50">
        <v>17160</v>
      </c>
      <c r="S833" s="72">
        <f t="shared" si="111"/>
        <v>27.2</v>
      </c>
      <c r="T833" s="49" t="s">
        <v>27</v>
      </c>
      <c r="U833" s="49" t="s">
        <v>28</v>
      </c>
      <c r="V833" s="46" t="s">
        <v>58</v>
      </c>
      <c r="W833" s="46" t="s">
        <v>35</v>
      </c>
      <c r="X833" s="46" t="str">
        <f>IFERROR(VLOOKUP(W833,#REF!,38,FALSE),"")</f>
        <v/>
      </c>
      <c r="Z833" s="46" t="str">
        <f t="shared" si="112"/>
        <v>Andriansyah44129</v>
      </c>
      <c r="AA833" s="46" t="str">
        <f t="shared" si="113"/>
        <v>BMJ 04344129UTARANIGHT</v>
      </c>
      <c r="AB833" s="46" t="str">
        <f t="shared" si="114"/>
        <v>Andriansyah44129UTARANIGHT</v>
      </c>
      <c r="AC833" s="46" t="str">
        <f t="shared" si="115"/>
        <v>BMJ 04344129NIGHT</v>
      </c>
      <c r="AD833" s="46" t="str">
        <f t="shared" si="116"/>
        <v>Andriansyah44129NIGHT</v>
      </c>
    </row>
    <row r="834" spans="1:30" x14ac:dyDescent="0.3">
      <c r="A834" s="46">
        <v>1</v>
      </c>
      <c r="B834" s="46" t="s">
        <v>153</v>
      </c>
      <c r="C834" s="110">
        <v>44129</v>
      </c>
      <c r="D834" s="49" t="s">
        <v>95</v>
      </c>
      <c r="E834" s="74">
        <v>44129</v>
      </c>
      <c r="F834" s="49">
        <v>5088377</v>
      </c>
      <c r="G834" s="46" t="s">
        <v>21</v>
      </c>
      <c r="H834" s="46" t="s">
        <v>22</v>
      </c>
      <c r="I834" s="46" t="s">
        <v>54</v>
      </c>
      <c r="J834" s="46" t="s">
        <v>49</v>
      </c>
      <c r="K834" s="46" t="s">
        <v>34</v>
      </c>
      <c r="L834" s="46" t="str">
        <f t="shared" si="108"/>
        <v>CGE370</v>
      </c>
      <c r="M834" s="46" t="str">
        <f t="shared" si="109"/>
        <v>BTP</v>
      </c>
      <c r="N834" s="46" t="str">
        <f t="shared" si="110"/>
        <v>12 RODA</v>
      </c>
      <c r="O834" s="47">
        <v>0.99900462962962966</v>
      </c>
      <c r="P834" s="48">
        <v>44129.99900462963</v>
      </c>
      <c r="Q834" s="50">
        <v>46000</v>
      </c>
      <c r="R834" s="50">
        <v>17160</v>
      </c>
      <c r="S834" s="72">
        <f t="shared" si="111"/>
        <v>28.84</v>
      </c>
      <c r="T834" s="49" t="s">
        <v>27</v>
      </c>
      <c r="U834" s="49" t="s">
        <v>28</v>
      </c>
      <c r="V834" s="46" t="s">
        <v>50</v>
      </c>
      <c r="W834" s="46" t="s">
        <v>35</v>
      </c>
      <c r="X834" s="46" t="str">
        <f>IFERROR(VLOOKUP(W834,#REF!,38,FALSE),"")</f>
        <v/>
      </c>
      <c r="Z834" s="46" t="str">
        <f t="shared" si="112"/>
        <v>Andriansyah44129</v>
      </c>
      <c r="AA834" s="46" t="str">
        <f t="shared" si="113"/>
        <v>BMJ 04344129UTARANIGHT</v>
      </c>
      <c r="AB834" s="46" t="str">
        <f t="shared" si="114"/>
        <v>Andriansyah44129UTARANIGHT</v>
      </c>
      <c r="AC834" s="46" t="str">
        <f t="shared" si="115"/>
        <v>BMJ 04344129NIGHT</v>
      </c>
      <c r="AD834" s="46" t="str">
        <f t="shared" si="116"/>
        <v>Andriansyah44129NIGHT</v>
      </c>
    </row>
    <row r="835" spans="1:30" x14ac:dyDescent="0.3">
      <c r="A835" s="46">
        <v>1</v>
      </c>
      <c r="B835" s="46" t="s">
        <v>153</v>
      </c>
      <c r="C835" s="110">
        <v>44129</v>
      </c>
      <c r="D835" s="49" t="s">
        <v>95</v>
      </c>
      <c r="E835" s="74">
        <v>44130</v>
      </c>
      <c r="F835" s="49">
        <v>5088453</v>
      </c>
      <c r="G835" s="46" t="s">
        <v>21</v>
      </c>
      <c r="H835" s="46" t="s">
        <v>22</v>
      </c>
      <c r="I835" s="46" t="s">
        <v>54</v>
      </c>
      <c r="J835" s="46" t="s">
        <v>49</v>
      </c>
      <c r="K835" s="46" t="s">
        <v>34</v>
      </c>
      <c r="L835" s="46" t="str">
        <f t="shared" si="108"/>
        <v>CGE370</v>
      </c>
      <c r="M835" s="46" t="str">
        <f t="shared" si="109"/>
        <v>BTP</v>
      </c>
      <c r="N835" s="46" t="str">
        <f t="shared" si="110"/>
        <v>12 RODA</v>
      </c>
      <c r="O835" s="47">
        <v>6.7314814814814813E-2</v>
      </c>
      <c r="P835" s="48">
        <v>44130.067314814813</v>
      </c>
      <c r="Q835" s="50">
        <v>45900</v>
      </c>
      <c r="R835" s="50">
        <v>17160</v>
      </c>
      <c r="S835" s="72">
        <f t="shared" si="111"/>
        <v>28.74</v>
      </c>
      <c r="T835" s="49" t="s">
        <v>27</v>
      </c>
      <c r="U835" s="49" t="s">
        <v>28</v>
      </c>
      <c r="V835" s="46" t="s">
        <v>50</v>
      </c>
      <c r="W835" s="46" t="s">
        <v>35</v>
      </c>
      <c r="X835" s="46" t="str">
        <f>IFERROR(VLOOKUP(W835,#REF!,38,FALSE),"")</f>
        <v/>
      </c>
      <c r="Z835" s="46" t="str">
        <f t="shared" si="112"/>
        <v>Andriansyah44129</v>
      </c>
      <c r="AA835" s="46" t="str">
        <f t="shared" si="113"/>
        <v>BMJ 04344129UTARANIGHT</v>
      </c>
      <c r="AB835" s="46" t="str">
        <f t="shared" si="114"/>
        <v>Andriansyah44129UTARANIGHT</v>
      </c>
      <c r="AC835" s="46" t="str">
        <f t="shared" si="115"/>
        <v>BMJ 04344129NIGHT</v>
      </c>
      <c r="AD835" s="46" t="str">
        <f t="shared" si="116"/>
        <v>Andriansyah44129NIGHT</v>
      </c>
    </row>
    <row r="836" spans="1:30" x14ac:dyDescent="0.3">
      <c r="A836" s="46">
        <v>1</v>
      </c>
      <c r="B836" s="46" t="s">
        <v>153</v>
      </c>
      <c r="C836" s="110">
        <v>44129</v>
      </c>
      <c r="D836" s="49" t="s">
        <v>95</v>
      </c>
      <c r="E836" s="74">
        <v>44130</v>
      </c>
      <c r="F836" s="49">
        <v>5088654</v>
      </c>
      <c r="G836" s="46" t="s">
        <v>21</v>
      </c>
      <c r="H836" s="46" t="s">
        <v>22</v>
      </c>
      <c r="I836" s="46" t="s">
        <v>54</v>
      </c>
      <c r="J836" s="46" t="s">
        <v>49</v>
      </c>
      <c r="K836" s="46" t="s">
        <v>34</v>
      </c>
      <c r="L836" s="46" t="str">
        <f t="shared" si="108"/>
        <v>CGE370</v>
      </c>
      <c r="M836" s="46" t="str">
        <f t="shared" si="109"/>
        <v>BTP</v>
      </c>
      <c r="N836" s="46" t="str">
        <f t="shared" si="110"/>
        <v>12 RODA</v>
      </c>
      <c r="O836" s="47">
        <v>0.22994212962962965</v>
      </c>
      <c r="P836" s="48">
        <v>44130.229942129627</v>
      </c>
      <c r="Q836" s="50">
        <v>43620</v>
      </c>
      <c r="R836" s="50">
        <v>17160</v>
      </c>
      <c r="S836" s="72">
        <f t="shared" si="111"/>
        <v>26.46</v>
      </c>
      <c r="T836" s="49" t="s">
        <v>27</v>
      </c>
      <c r="U836" s="49" t="s">
        <v>28</v>
      </c>
      <c r="V836" s="46" t="s">
        <v>50</v>
      </c>
      <c r="W836" s="46" t="s">
        <v>35</v>
      </c>
      <c r="X836" s="46" t="str">
        <f>IFERROR(VLOOKUP(W836,#REF!,38,FALSE),"")</f>
        <v/>
      </c>
      <c r="Z836" s="46" t="str">
        <f t="shared" si="112"/>
        <v>Andriansyah44129</v>
      </c>
      <c r="AA836" s="46" t="str">
        <f t="shared" si="113"/>
        <v>BMJ 04344129UTARANIGHT</v>
      </c>
      <c r="AB836" s="46" t="str">
        <f t="shared" si="114"/>
        <v>Andriansyah44129UTARANIGHT</v>
      </c>
      <c r="AC836" s="46" t="str">
        <f t="shared" si="115"/>
        <v>BMJ 04344129NIGHT</v>
      </c>
      <c r="AD836" s="46" t="str">
        <f t="shared" si="116"/>
        <v>Andriansyah44129NIGHT</v>
      </c>
    </row>
    <row r="837" spans="1:30" x14ac:dyDescent="0.3">
      <c r="A837" s="46">
        <v>1</v>
      </c>
      <c r="B837" s="46" t="s">
        <v>153</v>
      </c>
      <c r="C837" s="110">
        <v>44129</v>
      </c>
      <c r="D837" s="49" t="s">
        <v>95</v>
      </c>
      <c r="E837" s="74">
        <v>44129</v>
      </c>
      <c r="F837" s="49">
        <v>5088234</v>
      </c>
      <c r="G837" s="46" t="s">
        <v>21</v>
      </c>
      <c r="H837" s="46" t="s">
        <v>22</v>
      </c>
      <c r="I837" s="46" t="s">
        <v>48</v>
      </c>
      <c r="J837" s="46" t="s">
        <v>49</v>
      </c>
      <c r="K837" s="46" t="s">
        <v>120</v>
      </c>
      <c r="L837" s="46" t="str">
        <f t="shared" si="108"/>
        <v>CGE370</v>
      </c>
      <c r="M837" s="46" t="str">
        <f t="shared" si="109"/>
        <v>BTP</v>
      </c>
      <c r="N837" s="46" t="str">
        <f t="shared" si="110"/>
        <v>12 RODA</v>
      </c>
      <c r="O837" s="47">
        <v>0.88736111111111116</v>
      </c>
      <c r="P837" s="48">
        <v>44129.887361111112</v>
      </c>
      <c r="Q837" s="50">
        <v>45960</v>
      </c>
      <c r="R837" s="50">
        <v>17240</v>
      </c>
      <c r="S837" s="72">
        <f t="shared" si="111"/>
        <v>28.72</v>
      </c>
      <c r="T837" s="49" t="s">
        <v>27</v>
      </c>
      <c r="U837" s="49" t="s">
        <v>28</v>
      </c>
      <c r="V837" s="46" t="s">
        <v>32</v>
      </c>
      <c r="W837" s="46" t="s">
        <v>121</v>
      </c>
      <c r="X837" s="46" t="str">
        <f>IFERROR(VLOOKUP(W837,#REF!,38,FALSE),"")</f>
        <v/>
      </c>
      <c r="Z837" s="46" t="str">
        <f t="shared" si="112"/>
        <v>Mustamin44129</v>
      </c>
      <c r="AA837" s="46" t="str">
        <f t="shared" si="113"/>
        <v>BMJ 04444129UTARANIGHT</v>
      </c>
      <c r="AB837" s="46" t="str">
        <f t="shared" si="114"/>
        <v>Mustamin44129UTARANIGHT</v>
      </c>
      <c r="AC837" s="46" t="str">
        <f t="shared" si="115"/>
        <v>BMJ 04444129NIGHT</v>
      </c>
      <c r="AD837" s="46" t="str">
        <f t="shared" si="116"/>
        <v>Mustamin44129NIGHT</v>
      </c>
    </row>
    <row r="838" spans="1:30" x14ac:dyDescent="0.3">
      <c r="A838" s="46">
        <v>1</v>
      </c>
      <c r="B838" s="46" t="s">
        <v>153</v>
      </c>
      <c r="C838" s="110">
        <v>44129</v>
      </c>
      <c r="D838" s="49" t="s">
        <v>95</v>
      </c>
      <c r="E838" s="74">
        <v>44129</v>
      </c>
      <c r="F838" s="49">
        <v>5088324</v>
      </c>
      <c r="G838" s="46" t="s">
        <v>21</v>
      </c>
      <c r="H838" s="46" t="s">
        <v>22</v>
      </c>
      <c r="I838" s="46" t="s">
        <v>54</v>
      </c>
      <c r="J838" s="46" t="s">
        <v>49</v>
      </c>
      <c r="K838" s="46" t="s">
        <v>120</v>
      </c>
      <c r="L838" s="46" t="str">
        <f t="shared" ref="L838:L901" si="117">IFERROR(VLOOKUP(K838,db_unit,2,FALSE),"")</f>
        <v>CGE370</v>
      </c>
      <c r="M838" s="46" t="str">
        <f t="shared" ref="M838:M901" si="118">IFERROR(VLOOKUP(K838,db_unit,3,FALSE),"")</f>
        <v>BTP</v>
      </c>
      <c r="N838" s="46" t="str">
        <f t="shared" ref="N838:N901" si="119">IFERROR(VLOOKUP(K838,db_unit,4,FALSE),"")</f>
        <v>12 RODA</v>
      </c>
      <c r="O838" s="47">
        <v>0.9644328703703704</v>
      </c>
      <c r="P838" s="48">
        <v>44129.964432870373</v>
      </c>
      <c r="Q838" s="50">
        <v>44280</v>
      </c>
      <c r="R838" s="50">
        <v>17240</v>
      </c>
      <c r="S838" s="72">
        <f t="shared" si="111"/>
        <v>27.04</v>
      </c>
      <c r="T838" s="49" t="s">
        <v>27</v>
      </c>
      <c r="U838" s="49" t="s">
        <v>28</v>
      </c>
      <c r="V838" s="46" t="s">
        <v>50</v>
      </c>
      <c r="W838" s="46" t="s">
        <v>121</v>
      </c>
      <c r="X838" s="46" t="str">
        <f>IFERROR(VLOOKUP(W838,#REF!,38,FALSE),"")</f>
        <v/>
      </c>
      <c r="Z838" s="46" t="str">
        <f t="shared" si="112"/>
        <v>Mustamin44129</v>
      </c>
      <c r="AA838" s="46" t="str">
        <f t="shared" si="113"/>
        <v>BMJ 04444129UTARANIGHT</v>
      </c>
      <c r="AB838" s="46" t="str">
        <f t="shared" si="114"/>
        <v>Mustamin44129UTARANIGHT</v>
      </c>
      <c r="AC838" s="46" t="str">
        <f t="shared" si="115"/>
        <v>BMJ 04444129NIGHT</v>
      </c>
      <c r="AD838" s="46" t="str">
        <f t="shared" si="116"/>
        <v>Mustamin44129NIGHT</v>
      </c>
    </row>
    <row r="839" spans="1:30" x14ac:dyDescent="0.3">
      <c r="A839" s="46">
        <v>1</v>
      </c>
      <c r="B839" s="46" t="s">
        <v>153</v>
      </c>
      <c r="C839" s="110">
        <v>44129</v>
      </c>
      <c r="D839" s="49" t="s">
        <v>95</v>
      </c>
      <c r="E839" s="74">
        <v>44130</v>
      </c>
      <c r="F839" s="49">
        <v>5088409</v>
      </c>
      <c r="G839" s="46" t="s">
        <v>21</v>
      </c>
      <c r="H839" s="46" t="s">
        <v>22</v>
      </c>
      <c r="I839" s="46" t="s">
        <v>54</v>
      </c>
      <c r="J839" s="46" t="s">
        <v>49</v>
      </c>
      <c r="K839" s="46" t="s">
        <v>120</v>
      </c>
      <c r="L839" s="46" t="str">
        <f t="shared" si="117"/>
        <v>CGE370</v>
      </c>
      <c r="M839" s="46" t="str">
        <f t="shared" si="118"/>
        <v>BTP</v>
      </c>
      <c r="N839" s="46" t="str">
        <f t="shared" si="119"/>
        <v>12 RODA</v>
      </c>
      <c r="O839" s="47">
        <v>2.8854166666666667E-2</v>
      </c>
      <c r="P839" s="48">
        <v>44130.028854166667</v>
      </c>
      <c r="Q839" s="50">
        <v>46580</v>
      </c>
      <c r="R839" s="50">
        <v>17240</v>
      </c>
      <c r="S839" s="72">
        <f t="shared" ref="S839:S902" si="120">(Q839-R839)/1000</f>
        <v>29.34</v>
      </c>
      <c r="T839" s="49" t="s">
        <v>27</v>
      </c>
      <c r="U839" s="49" t="s">
        <v>28</v>
      </c>
      <c r="V839" s="46" t="s">
        <v>32</v>
      </c>
      <c r="W839" s="46" t="s">
        <v>121</v>
      </c>
      <c r="X839" s="46" t="str">
        <f>IFERROR(VLOOKUP(W839,#REF!,38,FALSE),"")</f>
        <v/>
      </c>
      <c r="Z839" s="46" t="str">
        <f t="shared" ref="Z839:Z902" si="121">W839&amp;C839</f>
        <v>Mustamin44129</v>
      </c>
      <c r="AA839" s="46" t="str">
        <f t="shared" ref="AA839:AA902" si="122">K839&amp;C839&amp;G839&amp;D839</f>
        <v>BMJ 04444129UTARANIGHT</v>
      </c>
      <c r="AB839" s="46" t="str">
        <f t="shared" ref="AB839:AB902" si="123">W839&amp;C839&amp;G839&amp;D839</f>
        <v>Mustamin44129UTARANIGHT</v>
      </c>
      <c r="AC839" s="46" t="str">
        <f t="shared" ref="AC839:AC902" si="124">K839&amp;C839&amp;D839</f>
        <v>BMJ 04444129NIGHT</v>
      </c>
      <c r="AD839" s="46" t="str">
        <f t="shared" ref="AD839:AD902" si="125">W839&amp;C839&amp;D839</f>
        <v>Mustamin44129NIGHT</v>
      </c>
    </row>
    <row r="840" spans="1:30" x14ac:dyDescent="0.3">
      <c r="A840" s="46">
        <v>1</v>
      </c>
      <c r="B840" s="46" t="s">
        <v>153</v>
      </c>
      <c r="C840" s="110">
        <v>44129</v>
      </c>
      <c r="D840" s="49" t="s">
        <v>95</v>
      </c>
      <c r="E840" s="74">
        <v>44130</v>
      </c>
      <c r="F840" s="49">
        <v>5088674</v>
      </c>
      <c r="G840" s="46" t="s">
        <v>21</v>
      </c>
      <c r="H840" s="46" t="s">
        <v>22</v>
      </c>
      <c r="I840" s="46" t="s">
        <v>54</v>
      </c>
      <c r="J840" s="46" t="s">
        <v>49</v>
      </c>
      <c r="K840" s="46" t="s">
        <v>120</v>
      </c>
      <c r="L840" s="46" t="str">
        <f t="shared" si="117"/>
        <v>CGE370</v>
      </c>
      <c r="M840" s="46" t="str">
        <f t="shared" si="118"/>
        <v>BTP</v>
      </c>
      <c r="N840" s="46" t="str">
        <f t="shared" si="119"/>
        <v>12 RODA</v>
      </c>
      <c r="O840" s="47">
        <v>0.25990740740740742</v>
      </c>
      <c r="P840" s="48">
        <v>44130.25990740741</v>
      </c>
      <c r="Q840" s="50">
        <v>46660</v>
      </c>
      <c r="R840" s="50">
        <v>17240</v>
      </c>
      <c r="S840" s="72">
        <f t="shared" si="120"/>
        <v>29.42</v>
      </c>
      <c r="T840" s="49" t="s">
        <v>27</v>
      </c>
      <c r="U840" s="49" t="s">
        <v>28</v>
      </c>
      <c r="V840" s="46" t="s">
        <v>32</v>
      </c>
      <c r="W840" s="46" t="s">
        <v>121</v>
      </c>
      <c r="X840" s="46" t="str">
        <f>IFERROR(VLOOKUP(W840,#REF!,38,FALSE),"")</f>
        <v/>
      </c>
      <c r="Z840" s="46" t="str">
        <f t="shared" si="121"/>
        <v>Mustamin44129</v>
      </c>
      <c r="AA840" s="46" t="str">
        <f t="shared" si="122"/>
        <v>BMJ 04444129UTARANIGHT</v>
      </c>
      <c r="AB840" s="46" t="str">
        <f t="shared" si="123"/>
        <v>Mustamin44129UTARANIGHT</v>
      </c>
      <c r="AC840" s="46" t="str">
        <f t="shared" si="124"/>
        <v>BMJ 04444129NIGHT</v>
      </c>
      <c r="AD840" s="46" t="str">
        <f t="shared" si="125"/>
        <v>Mustamin44129NIGHT</v>
      </c>
    </row>
    <row r="841" spans="1:30" x14ac:dyDescent="0.3">
      <c r="A841" s="46">
        <v>1</v>
      </c>
      <c r="B841" s="46" t="s">
        <v>153</v>
      </c>
      <c r="C841" s="110">
        <v>44129</v>
      </c>
      <c r="D841" s="49" t="s">
        <v>95</v>
      </c>
      <c r="E841" s="74">
        <v>44129</v>
      </c>
      <c r="F841" s="49">
        <v>5088263</v>
      </c>
      <c r="G841" s="46" t="s">
        <v>21</v>
      </c>
      <c r="H841" s="46" t="s">
        <v>22</v>
      </c>
      <c r="I841" s="46" t="s">
        <v>48</v>
      </c>
      <c r="J841" s="46" t="s">
        <v>49</v>
      </c>
      <c r="K841" s="46" t="s">
        <v>36</v>
      </c>
      <c r="L841" s="46" t="str">
        <f t="shared" si="117"/>
        <v>CGE370</v>
      </c>
      <c r="M841" s="46" t="str">
        <f t="shared" si="118"/>
        <v>BTP</v>
      </c>
      <c r="N841" s="46" t="str">
        <f t="shared" si="119"/>
        <v>12 RODA</v>
      </c>
      <c r="O841" s="47">
        <v>0.91344907407407405</v>
      </c>
      <c r="P841" s="48">
        <v>44129.913449074076</v>
      </c>
      <c r="Q841" s="50">
        <v>43340</v>
      </c>
      <c r="R841" s="50">
        <v>17240</v>
      </c>
      <c r="S841" s="72">
        <f t="shared" si="120"/>
        <v>26.1</v>
      </c>
      <c r="T841" s="49" t="s">
        <v>27</v>
      </c>
      <c r="U841" s="49" t="s">
        <v>28</v>
      </c>
      <c r="V841" s="46" t="s">
        <v>50</v>
      </c>
      <c r="W841" s="46" t="s">
        <v>122</v>
      </c>
      <c r="X841" s="46" t="str">
        <f>IFERROR(VLOOKUP(W841,#REF!,38,FALSE),"")</f>
        <v/>
      </c>
      <c r="Z841" s="46" t="str">
        <f t="shared" si="121"/>
        <v>Joni Palipadang44129</v>
      </c>
      <c r="AA841" s="46" t="str">
        <f t="shared" si="122"/>
        <v>BMJ 04544129UTARANIGHT</v>
      </c>
      <c r="AB841" s="46" t="str">
        <f t="shared" si="123"/>
        <v>Joni Palipadang44129UTARANIGHT</v>
      </c>
      <c r="AC841" s="46" t="str">
        <f t="shared" si="124"/>
        <v>BMJ 04544129NIGHT</v>
      </c>
      <c r="AD841" s="46" t="str">
        <f t="shared" si="125"/>
        <v>Joni Palipadang44129NIGHT</v>
      </c>
    </row>
    <row r="842" spans="1:30" x14ac:dyDescent="0.3">
      <c r="A842" s="46">
        <v>1</v>
      </c>
      <c r="B842" s="46" t="s">
        <v>153</v>
      </c>
      <c r="C842" s="110">
        <v>44129</v>
      </c>
      <c r="D842" s="49" t="s">
        <v>95</v>
      </c>
      <c r="E842" s="74">
        <v>44129</v>
      </c>
      <c r="F842" s="49">
        <v>5088363</v>
      </c>
      <c r="G842" s="46" t="s">
        <v>21</v>
      </c>
      <c r="H842" s="46" t="s">
        <v>22</v>
      </c>
      <c r="I842" s="46" t="s">
        <v>54</v>
      </c>
      <c r="J842" s="46" t="s">
        <v>49</v>
      </c>
      <c r="K842" s="46" t="s">
        <v>36</v>
      </c>
      <c r="L842" s="46" t="str">
        <f t="shared" si="117"/>
        <v>CGE370</v>
      </c>
      <c r="M842" s="46" t="str">
        <f t="shared" si="118"/>
        <v>BTP</v>
      </c>
      <c r="N842" s="46" t="str">
        <f t="shared" si="119"/>
        <v>12 RODA</v>
      </c>
      <c r="O842" s="47">
        <v>0.98934027777777767</v>
      </c>
      <c r="P842" s="48">
        <v>44129.989340277774</v>
      </c>
      <c r="Q842" s="50">
        <v>45700</v>
      </c>
      <c r="R842" s="50">
        <v>17240</v>
      </c>
      <c r="S842" s="72">
        <f t="shared" si="120"/>
        <v>28.46</v>
      </c>
      <c r="T842" s="49" t="s">
        <v>27</v>
      </c>
      <c r="U842" s="49" t="s">
        <v>28</v>
      </c>
      <c r="V842" s="46" t="s">
        <v>60</v>
      </c>
      <c r="W842" s="46" t="s">
        <v>122</v>
      </c>
      <c r="X842" s="46" t="str">
        <f>IFERROR(VLOOKUP(W842,#REF!,38,FALSE),"")</f>
        <v/>
      </c>
      <c r="Z842" s="46" t="str">
        <f t="shared" si="121"/>
        <v>Joni Palipadang44129</v>
      </c>
      <c r="AA842" s="46" t="str">
        <f t="shared" si="122"/>
        <v>BMJ 04544129UTARANIGHT</v>
      </c>
      <c r="AB842" s="46" t="str">
        <f t="shared" si="123"/>
        <v>Joni Palipadang44129UTARANIGHT</v>
      </c>
      <c r="AC842" s="46" t="str">
        <f t="shared" si="124"/>
        <v>BMJ 04544129NIGHT</v>
      </c>
      <c r="AD842" s="46" t="str">
        <f t="shared" si="125"/>
        <v>Joni Palipadang44129NIGHT</v>
      </c>
    </row>
    <row r="843" spans="1:30" x14ac:dyDescent="0.3">
      <c r="A843" s="46">
        <v>1</v>
      </c>
      <c r="B843" s="46" t="s">
        <v>153</v>
      </c>
      <c r="C843" s="110">
        <v>44129</v>
      </c>
      <c r="D843" s="49" t="s">
        <v>95</v>
      </c>
      <c r="E843" s="74">
        <v>44130</v>
      </c>
      <c r="F843" s="49">
        <v>5088434</v>
      </c>
      <c r="G843" s="46" t="s">
        <v>21</v>
      </c>
      <c r="H843" s="46" t="s">
        <v>22</v>
      </c>
      <c r="I843" s="46" t="s">
        <v>54</v>
      </c>
      <c r="J843" s="46" t="s">
        <v>49</v>
      </c>
      <c r="K843" s="46" t="s">
        <v>36</v>
      </c>
      <c r="L843" s="46" t="str">
        <f t="shared" si="117"/>
        <v>CGE370</v>
      </c>
      <c r="M843" s="46" t="str">
        <f t="shared" si="118"/>
        <v>BTP</v>
      </c>
      <c r="N843" s="46" t="str">
        <f t="shared" si="119"/>
        <v>12 RODA</v>
      </c>
      <c r="O843" s="47">
        <v>5.2835648148148145E-2</v>
      </c>
      <c r="P843" s="48">
        <v>44130.052835648145</v>
      </c>
      <c r="Q843" s="50">
        <v>45200</v>
      </c>
      <c r="R843" s="50">
        <v>17240</v>
      </c>
      <c r="S843" s="72">
        <f t="shared" si="120"/>
        <v>27.96</v>
      </c>
      <c r="T843" s="49" t="s">
        <v>27</v>
      </c>
      <c r="U843" s="49" t="s">
        <v>28</v>
      </c>
      <c r="V843" s="46" t="s">
        <v>50</v>
      </c>
      <c r="W843" s="46" t="s">
        <v>122</v>
      </c>
      <c r="X843" s="46" t="str">
        <f>IFERROR(VLOOKUP(W843,#REF!,38,FALSE),"")</f>
        <v/>
      </c>
      <c r="Z843" s="46" t="str">
        <f t="shared" si="121"/>
        <v>Joni Palipadang44129</v>
      </c>
      <c r="AA843" s="46" t="str">
        <f t="shared" si="122"/>
        <v>BMJ 04544129UTARANIGHT</v>
      </c>
      <c r="AB843" s="46" t="str">
        <f t="shared" si="123"/>
        <v>Joni Palipadang44129UTARANIGHT</v>
      </c>
      <c r="AC843" s="46" t="str">
        <f t="shared" si="124"/>
        <v>BMJ 04544129NIGHT</v>
      </c>
      <c r="AD843" s="46" t="str">
        <f t="shared" si="125"/>
        <v>Joni Palipadang44129NIGHT</v>
      </c>
    </row>
    <row r="844" spans="1:30" x14ac:dyDescent="0.3">
      <c r="A844" s="46">
        <v>1</v>
      </c>
      <c r="B844" s="46" t="s">
        <v>153</v>
      </c>
      <c r="C844" s="110">
        <v>44129</v>
      </c>
      <c r="D844" s="49" t="s">
        <v>95</v>
      </c>
      <c r="E844" s="74">
        <v>44130</v>
      </c>
      <c r="F844" s="49">
        <v>5088508</v>
      </c>
      <c r="G844" s="46" t="s">
        <v>21</v>
      </c>
      <c r="H844" s="46" t="s">
        <v>22</v>
      </c>
      <c r="I844" s="46" t="s">
        <v>54</v>
      </c>
      <c r="J844" s="46" t="s">
        <v>49</v>
      </c>
      <c r="K844" s="46" t="s">
        <v>36</v>
      </c>
      <c r="L844" s="46" t="str">
        <f t="shared" si="117"/>
        <v>CGE370</v>
      </c>
      <c r="M844" s="46" t="str">
        <f t="shared" si="118"/>
        <v>BTP</v>
      </c>
      <c r="N844" s="46" t="str">
        <f t="shared" si="119"/>
        <v>12 RODA</v>
      </c>
      <c r="O844" s="47">
        <v>0.11497685185185186</v>
      </c>
      <c r="P844" s="48">
        <v>44130.114976851852</v>
      </c>
      <c r="Q844" s="50">
        <v>45000</v>
      </c>
      <c r="R844" s="50">
        <v>17240</v>
      </c>
      <c r="S844" s="72">
        <f t="shared" si="120"/>
        <v>27.76</v>
      </c>
      <c r="T844" s="49" t="s">
        <v>27</v>
      </c>
      <c r="U844" s="49" t="s">
        <v>28</v>
      </c>
      <c r="V844" s="46" t="s">
        <v>60</v>
      </c>
      <c r="W844" s="46" t="s">
        <v>122</v>
      </c>
      <c r="X844" s="46" t="str">
        <f>IFERROR(VLOOKUP(W844,#REF!,38,FALSE),"")</f>
        <v/>
      </c>
      <c r="Z844" s="46" t="str">
        <f t="shared" si="121"/>
        <v>Joni Palipadang44129</v>
      </c>
      <c r="AA844" s="46" t="str">
        <f t="shared" si="122"/>
        <v>BMJ 04544129UTARANIGHT</v>
      </c>
      <c r="AB844" s="46" t="str">
        <f t="shared" si="123"/>
        <v>Joni Palipadang44129UTARANIGHT</v>
      </c>
      <c r="AC844" s="46" t="str">
        <f t="shared" si="124"/>
        <v>BMJ 04544129NIGHT</v>
      </c>
      <c r="AD844" s="46" t="str">
        <f t="shared" si="125"/>
        <v>Joni Palipadang44129NIGHT</v>
      </c>
    </row>
    <row r="845" spans="1:30" x14ac:dyDescent="0.3">
      <c r="A845" s="46">
        <v>1</v>
      </c>
      <c r="B845" s="46" t="s">
        <v>153</v>
      </c>
      <c r="C845" s="110">
        <v>44129</v>
      </c>
      <c r="D845" s="49" t="s">
        <v>95</v>
      </c>
      <c r="E845" s="74">
        <v>44130</v>
      </c>
      <c r="F845" s="49">
        <v>5088585</v>
      </c>
      <c r="G845" s="46" t="s">
        <v>21</v>
      </c>
      <c r="H845" s="46" t="s">
        <v>22</v>
      </c>
      <c r="I845" s="46" t="s">
        <v>54</v>
      </c>
      <c r="J845" s="46" t="s">
        <v>49</v>
      </c>
      <c r="K845" s="46" t="s">
        <v>36</v>
      </c>
      <c r="L845" s="46" t="str">
        <f t="shared" si="117"/>
        <v>CGE370</v>
      </c>
      <c r="M845" s="46" t="str">
        <f t="shared" si="118"/>
        <v>BTP</v>
      </c>
      <c r="N845" s="46" t="str">
        <f t="shared" si="119"/>
        <v>12 RODA</v>
      </c>
      <c r="O845" s="47">
        <v>0.18159722222222222</v>
      </c>
      <c r="P845" s="48">
        <v>44130.181597222225</v>
      </c>
      <c r="Q845" s="50">
        <v>47900</v>
      </c>
      <c r="R845" s="50">
        <v>17240</v>
      </c>
      <c r="S845" s="72">
        <f t="shared" si="120"/>
        <v>30.66</v>
      </c>
      <c r="T845" s="49" t="s">
        <v>27</v>
      </c>
      <c r="U845" s="49" t="s">
        <v>28</v>
      </c>
      <c r="V845" s="46" t="s">
        <v>58</v>
      </c>
      <c r="W845" s="46" t="s">
        <v>122</v>
      </c>
      <c r="X845" s="46" t="str">
        <f>IFERROR(VLOOKUP(W845,#REF!,38,FALSE),"")</f>
        <v/>
      </c>
      <c r="Z845" s="46" t="str">
        <f t="shared" si="121"/>
        <v>Joni Palipadang44129</v>
      </c>
      <c r="AA845" s="46" t="str">
        <f t="shared" si="122"/>
        <v>BMJ 04544129UTARANIGHT</v>
      </c>
      <c r="AB845" s="46" t="str">
        <f t="shared" si="123"/>
        <v>Joni Palipadang44129UTARANIGHT</v>
      </c>
      <c r="AC845" s="46" t="str">
        <f t="shared" si="124"/>
        <v>BMJ 04544129NIGHT</v>
      </c>
      <c r="AD845" s="46" t="str">
        <f t="shared" si="125"/>
        <v>Joni Palipadang44129NIGHT</v>
      </c>
    </row>
    <row r="846" spans="1:30" x14ac:dyDescent="0.3">
      <c r="A846" s="46">
        <v>1</v>
      </c>
      <c r="B846" s="46" t="s">
        <v>153</v>
      </c>
      <c r="C846" s="110">
        <v>44129</v>
      </c>
      <c r="D846" s="49" t="s">
        <v>95</v>
      </c>
      <c r="E846" s="74">
        <v>44130</v>
      </c>
      <c r="F846" s="49">
        <v>5088673</v>
      </c>
      <c r="G846" s="46" t="s">
        <v>21</v>
      </c>
      <c r="H846" s="46" t="s">
        <v>68</v>
      </c>
      <c r="I846" s="46" t="s">
        <v>54</v>
      </c>
      <c r="J846" s="46" t="s">
        <v>57</v>
      </c>
      <c r="K846" s="46" t="s">
        <v>36</v>
      </c>
      <c r="L846" s="46" t="str">
        <f t="shared" si="117"/>
        <v>CGE370</v>
      </c>
      <c r="M846" s="46" t="str">
        <f t="shared" si="118"/>
        <v>BTP</v>
      </c>
      <c r="N846" s="46" t="str">
        <f t="shared" si="119"/>
        <v>12 RODA</v>
      </c>
      <c r="O846" s="47">
        <v>0.25395833333333334</v>
      </c>
      <c r="P846" s="48">
        <v>44130.253958333335</v>
      </c>
      <c r="Q846" s="50">
        <v>45720</v>
      </c>
      <c r="R846" s="50">
        <v>17240</v>
      </c>
      <c r="S846" s="72">
        <f t="shared" si="120"/>
        <v>28.48</v>
      </c>
      <c r="T846" s="49" t="s">
        <v>27</v>
      </c>
      <c r="U846" s="49" t="s">
        <v>28</v>
      </c>
      <c r="V846" s="46" t="s">
        <v>154</v>
      </c>
      <c r="W846" s="46" t="s">
        <v>122</v>
      </c>
      <c r="X846" s="46" t="str">
        <f>IFERROR(VLOOKUP(W846,#REF!,38,FALSE),"")</f>
        <v/>
      </c>
      <c r="Z846" s="46" t="str">
        <f t="shared" si="121"/>
        <v>Joni Palipadang44129</v>
      </c>
      <c r="AA846" s="46" t="str">
        <f t="shared" si="122"/>
        <v>BMJ 04544129UTARANIGHT</v>
      </c>
      <c r="AB846" s="46" t="str">
        <f t="shared" si="123"/>
        <v>Joni Palipadang44129UTARANIGHT</v>
      </c>
      <c r="AC846" s="46" t="str">
        <f t="shared" si="124"/>
        <v>BMJ 04544129NIGHT</v>
      </c>
      <c r="AD846" s="46" t="str">
        <f t="shared" si="125"/>
        <v>Joni Palipadang44129NIGHT</v>
      </c>
    </row>
    <row r="847" spans="1:30" x14ac:dyDescent="0.3">
      <c r="A847" s="46">
        <v>1</v>
      </c>
      <c r="B847" s="46" t="s">
        <v>153</v>
      </c>
      <c r="C847" s="110">
        <v>44129</v>
      </c>
      <c r="D847" s="49" t="s">
        <v>95</v>
      </c>
      <c r="E847" s="74">
        <v>44129</v>
      </c>
      <c r="F847" s="49">
        <v>5088174</v>
      </c>
      <c r="G847" s="46" t="s">
        <v>21</v>
      </c>
      <c r="H847" s="46" t="s">
        <v>22</v>
      </c>
      <c r="I847" s="46" t="s">
        <v>48</v>
      </c>
      <c r="J847" s="46" t="s">
        <v>49</v>
      </c>
      <c r="K847" s="46" t="s">
        <v>37</v>
      </c>
      <c r="L847" s="46" t="str">
        <f t="shared" si="117"/>
        <v>CGE370</v>
      </c>
      <c r="M847" s="46" t="str">
        <f t="shared" si="118"/>
        <v>BTP</v>
      </c>
      <c r="N847" s="46" t="str">
        <f t="shared" si="119"/>
        <v>12 RODA</v>
      </c>
      <c r="O847" s="47">
        <v>0.85108796296296296</v>
      </c>
      <c r="P847" s="48">
        <v>44129.856203703705</v>
      </c>
      <c r="Q847" s="50">
        <v>43980</v>
      </c>
      <c r="R847" s="50">
        <v>16900</v>
      </c>
      <c r="S847" s="72">
        <f t="shared" si="120"/>
        <v>27.08</v>
      </c>
      <c r="T847" s="49" t="s">
        <v>27</v>
      </c>
      <c r="U847" s="49" t="s">
        <v>28</v>
      </c>
      <c r="V847" s="46" t="s">
        <v>32</v>
      </c>
      <c r="W847" s="46" t="s">
        <v>140</v>
      </c>
      <c r="X847" s="46" t="str">
        <f>IFERROR(VLOOKUP(W847,#REF!,38,FALSE),"")</f>
        <v/>
      </c>
      <c r="Z847" s="46" t="str">
        <f t="shared" si="121"/>
        <v>Muhlis44129</v>
      </c>
      <c r="AA847" s="46" t="str">
        <f t="shared" si="122"/>
        <v>BMJ 04644129UTARANIGHT</v>
      </c>
      <c r="AB847" s="46" t="str">
        <f t="shared" si="123"/>
        <v>Muhlis44129UTARANIGHT</v>
      </c>
      <c r="AC847" s="46" t="str">
        <f t="shared" si="124"/>
        <v>BMJ 04644129NIGHT</v>
      </c>
      <c r="AD847" s="46" t="str">
        <f t="shared" si="125"/>
        <v>Muhlis44129NIGHT</v>
      </c>
    </row>
    <row r="848" spans="1:30" x14ac:dyDescent="0.3">
      <c r="A848" s="46">
        <v>1</v>
      </c>
      <c r="B848" s="46" t="s">
        <v>153</v>
      </c>
      <c r="C848" s="110">
        <v>44129</v>
      </c>
      <c r="D848" s="49" t="s">
        <v>95</v>
      </c>
      <c r="E848" s="74">
        <v>44129</v>
      </c>
      <c r="F848" s="49">
        <v>5088266</v>
      </c>
      <c r="G848" s="46" t="s">
        <v>21</v>
      </c>
      <c r="H848" s="46" t="s">
        <v>22</v>
      </c>
      <c r="I848" s="46" t="s">
        <v>48</v>
      </c>
      <c r="J848" s="46" t="s">
        <v>49</v>
      </c>
      <c r="K848" s="46" t="s">
        <v>37</v>
      </c>
      <c r="L848" s="46" t="str">
        <f t="shared" si="117"/>
        <v>CGE370</v>
      </c>
      <c r="M848" s="46" t="str">
        <f t="shared" si="118"/>
        <v>BTP</v>
      </c>
      <c r="N848" s="46" t="str">
        <f t="shared" si="119"/>
        <v>12 RODA</v>
      </c>
      <c r="O848" s="47">
        <v>0.91579861111111116</v>
      </c>
      <c r="P848" s="48">
        <v>44129.915798611109</v>
      </c>
      <c r="Q848" s="50">
        <v>44020</v>
      </c>
      <c r="R848" s="50">
        <v>16900</v>
      </c>
      <c r="S848" s="72">
        <f t="shared" si="120"/>
        <v>27.12</v>
      </c>
      <c r="T848" s="49" t="s">
        <v>27</v>
      </c>
      <c r="U848" s="49" t="s">
        <v>28</v>
      </c>
      <c r="V848" s="46" t="s">
        <v>127</v>
      </c>
      <c r="W848" s="46" t="s">
        <v>140</v>
      </c>
      <c r="X848" s="46" t="str">
        <f>IFERROR(VLOOKUP(W848,#REF!,38,FALSE),"")</f>
        <v/>
      </c>
      <c r="Z848" s="46" t="str">
        <f t="shared" si="121"/>
        <v>Muhlis44129</v>
      </c>
      <c r="AA848" s="46" t="str">
        <f t="shared" si="122"/>
        <v>BMJ 04644129UTARANIGHT</v>
      </c>
      <c r="AB848" s="46" t="str">
        <f t="shared" si="123"/>
        <v>Muhlis44129UTARANIGHT</v>
      </c>
      <c r="AC848" s="46" t="str">
        <f t="shared" si="124"/>
        <v>BMJ 04644129NIGHT</v>
      </c>
      <c r="AD848" s="46" t="str">
        <f t="shared" si="125"/>
        <v>Muhlis44129NIGHT</v>
      </c>
    </row>
    <row r="849" spans="1:30" x14ac:dyDescent="0.3">
      <c r="A849" s="46">
        <v>1</v>
      </c>
      <c r="B849" s="46" t="s">
        <v>153</v>
      </c>
      <c r="C849" s="110">
        <v>44129</v>
      </c>
      <c r="D849" s="49" t="s">
        <v>95</v>
      </c>
      <c r="E849" s="74">
        <v>44129</v>
      </c>
      <c r="F849" s="49">
        <v>5088373</v>
      </c>
      <c r="G849" s="46" t="s">
        <v>21</v>
      </c>
      <c r="H849" s="46" t="s">
        <v>22</v>
      </c>
      <c r="I849" s="46" t="s">
        <v>54</v>
      </c>
      <c r="J849" s="46" t="s">
        <v>49</v>
      </c>
      <c r="K849" s="46" t="s">
        <v>37</v>
      </c>
      <c r="L849" s="46" t="str">
        <f t="shared" si="117"/>
        <v>CGE370</v>
      </c>
      <c r="M849" s="46" t="str">
        <f t="shared" si="118"/>
        <v>BTP</v>
      </c>
      <c r="N849" s="46" t="str">
        <f t="shared" si="119"/>
        <v>12 RODA</v>
      </c>
      <c r="O849" s="47">
        <v>0.9956828703703704</v>
      </c>
      <c r="P849" s="48">
        <v>44129.995682870373</v>
      </c>
      <c r="Q849" s="50">
        <v>45920</v>
      </c>
      <c r="R849" s="50">
        <v>16900</v>
      </c>
      <c r="S849" s="72">
        <f t="shared" si="120"/>
        <v>29.02</v>
      </c>
      <c r="T849" s="49" t="s">
        <v>27</v>
      </c>
      <c r="U849" s="49" t="s">
        <v>28</v>
      </c>
      <c r="V849" s="46" t="s">
        <v>59</v>
      </c>
      <c r="W849" s="46" t="s">
        <v>140</v>
      </c>
      <c r="X849" s="46" t="str">
        <f>IFERROR(VLOOKUP(W849,#REF!,38,FALSE),"")</f>
        <v/>
      </c>
      <c r="Z849" s="46" t="str">
        <f t="shared" si="121"/>
        <v>Muhlis44129</v>
      </c>
      <c r="AA849" s="46" t="str">
        <f t="shared" si="122"/>
        <v>BMJ 04644129UTARANIGHT</v>
      </c>
      <c r="AB849" s="46" t="str">
        <f t="shared" si="123"/>
        <v>Muhlis44129UTARANIGHT</v>
      </c>
      <c r="AC849" s="46" t="str">
        <f t="shared" si="124"/>
        <v>BMJ 04644129NIGHT</v>
      </c>
      <c r="AD849" s="46" t="str">
        <f t="shared" si="125"/>
        <v>Muhlis44129NIGHT</v>
      </c>
    </row>
    <row r="850" spans="1:30" x14ac:dyDescent="0.3">
      <c r="A850" s="46">
        <v>1</v>
      </c>
      <c r="B850" s="46" t="s">
        <v>153</v>
      </c>
      <c r="C850" s="110">
        <v>44129</v>
      </c>
      <c r="D850" s="49" t="s">
        <v>95</v>
      </c>
      <c r="E850" s="74">
        <v>44130</v>
      </c>
      <c r="F850" s="49">
        <v>5088439</v>
      </c>
      <c r="G850" s="46" t="s">
        <v>21</v>
      </c>
      <c r="H850" s="46" t="s">
        <v>22</v>
      </c>
      <c r="I850" s="46" t="s">
        <v>54</v>
      </c>
      <c r="J850" s="46" t="s">
        <v>49</v>
      </c>
      <c r="K850" s="46" t="s">
        <v>37</v>
      </c>
      <c r="L850" s="46" t="str">
        <f t="shared" si="117"/>
        <v>CGE370</v>
      </c>
      <c r="M850" s="46" t="str">
        <f t="shared" si="118"/>
        <v>BTP</v>
      </c>
      <c r="N850" s="46" t="str">
        <f t="shared" si="119"/>
        <v>12 RODA</v>
      </c>
      <c r="O850" s="47">
        <v>5.6307870370370362E-2</v>
      </c>
      <c r="P850" s="48">
        <v>44130.056307870371</v>
      </c>
      <c r="Q850" s="50">
        <v>43900</v>
      </c>
      <c r="R850" s="50">
        <v>16900</v>
      </c>
      <c r="S850" s="72">
        <f t="shared" si="120"/>
        <v>27</v>
      </c>
      <c r="T850" s="49" t="s">
        <v>27</v>
      </c>
      <c r="U850" s="49" t="s">
        <v>28</v>
      </c>
      <c r="V850" s="46" t="s">
        <v>63</v>
      </c>
      <c r="W850" s="46" t="s">
        <v>140</v>
      </c>
      <c r="X850" s="46" t="str">
        <f>IFERROR(VLOOKUP(W850,#REF!,38,FALSE),"")</f>
        <v/>
      </c>
      <c r="Z850" s="46" t="str">
        <f t="shared" si="121"/>
        <v>Muhlis44129</v>
      </c>
      <c r="AA850" s="46" t="str">
        <f t="shared" si="122"/>
        <v>BMJ 04644129UTARANIGHT</v>
      </c>
      <c r="AB850" s="46" t="str">
        <f t="shared" si="123"/>
        <v>Muhlis44129UTARANIGHT</v>
      </c>
      <c r="AC850" s="46" t="str">
        <f t="shared" si="124"/>
        <v>BMJ 04644129NIGHT</v>
      </c>
      <c r="AD850" s="46" t="str">
        <f t="shared" si="125"/>
        <v>Muhlis44129NIGHT</v>
      </c>
    </row>
    <row r="851" spans="1:30" x14ac:dyDescent="0.3">
      <c r="A851" s="46">
        <v>1</v>
      </c>
      <c r="B851" s="46" t="s">
        <v>153</v>
      </c>
      <c r="C851" s="110">
        <v>44129</v>
      </c>
      <c r="D851" s="49" t="s">
        <v>95</v>
      </c>
      <c r="E851" s="74">
        <v>44130</v>
      </c>
      <c r="F851" s="49">
        <v>5088522</v>
      </c>
      <c r="G851" s="46" t="s">
        <v>21</v>
      </c>
      <c r="H851" s="46" t="s">
        <v>22</v>
      </c>
      <c r="I851" s="46" t="s">
        <v>54</v>
      </c>
      <c r="J851" s="46" t="s">
        <v>49</v>
      </c>
      <c r="K851" s="46" t="s">
        <v>37</v>
      </c>
      <c r="L851" s="46" t="str">
        <f t="shared" si="117"/>
        <v>CGE370</v>
      </c>
      <c r="M851" s="46" t="str">
        <f t="shared" si="118"/>
        <v>BTP</v>
      </c>
      <c r="N851" s="46" t="str">
        <f t="shared" si="119"/>
        <v>12 RODA</v>
      </c>
      <c r="O851" s="47">
        <v>0.12675925925925927</v>
      </c>
      <c r="P851" s="48">
        <v>44130.126759259256</v>
      </c>
      <c r="Q851" s="50">
        <v>45140</v>
      </c>
      <c r="R851" s="50">
        <v>16900</v>
      </c>
      <c r="S851" s="72">
        <f t="shared" si="120"/>
        <v>28.24</v>
      </c>
      <c r="T851" s="49" t="s">
        <v>27</v>
      </c>
      <c r="U851" s="49" t="s">
        <v>28</v>
      </c>
      <c r="V851" s="46" t="s">
        <v>50</v>
      </c>
      <c r="W851" s="46" t="s">
        <v>140</v>
      </c>
      <c r="X851" s="46" t="str">
        <f>IFERROR(VLOOKUP(W851,#REF!,38,FALSE),"")</f>
        <v/>
      </c>
      <c r="Z851" s="46" t="str">
        <f t="shared" si="121"/>
        <v>Muhlis44129</v>
      </c>
      <c r="AA851" s="46" t="str">
        <f t="shared" si="122"/>
        <v>BMJ 04644129UTARANIGHT</v>
      </c>
      <c r="AB851" s="46" t="str">
        <f t="shared" si="123"/>
        <v>Muhlis44129UTARANIGHT</v>
      </c>
      <c r="AC851" s="46" t="str">
        <f t="shared" si="124"/>
        <v>BMJ 04644129NIGHT</v>
      </c>
      <c r="AD851" s="46" t="str">
        <f t="shared" si="125"/>
        <v>Muhlis44129NIGHT</v>
      </c>
    </row>
    <row r="852" spans="1:30" x14ac:dyDescent="0.3">
      <c r="A852" s="46">
        <v>1</v>
      </c>
      <c r="B852" s="46" t="s">
        <v>153</v>
      </c>
      <c r="C852" s="110">
        <v>44129</v>
      </c>
      <c r="D852" s="49" t="s">
        <v>95</v>
      </c>
      <c r="E852" s="74">
        <v>44130</v>
      </c>
      <c r="F852" s="49">
        <v>5088606</v>
      </c>
      <c r="G852" s="46" t="s">
        <v>21</v>
      </c>
      <c r="H852" s="46" t="s">
        <v>22</v>
      </c>
      <c r="I852" s="46" t="s">
        <v>54</v>
      </c>
      <c r="J852" s="46" t="s">
        <v>49</v>
      </c>
      <c r="K852" s="46" t="s">
        <v>37</v>
      </c>
      <c r="L852" s="46" t="str">
        <f t="shared" si="117"/>
        <v>CGE370</v>
      </c>
      <c r="M852" s="46" t="str">
        <f t="shared" si="118"/>
        <v>BTP</v>
      </c>
      <c r="N852" s="46" t="str">
        <f t="shared" si="119"/>
        <v>12 RODA</v>
      </c>
      <c r="O852" s="47">
        <v>0.19886574074074073</v>
      </c>
      <c r="P852" s="48">
        <v>44130.198865740742</v>
      </c>
      <c r="Q852" s="50">
        <v>47300</v>
      </c>
      <c r="R852" s="50">
        <v>16900</v>
      </c>
      <c r="S852" s="72">
        <f t="shared" si="120"/>
        <v>30.4</v>
      </c>
      <c r="T852" s="49" t="s">
        <v>27</v>
      </c>
      <c r="U852" s="49" t="s">
        <v>28</v>
      </c>
      <c r="V852" s="46" t="s">
        <v>32</v>
      </c>
      <c r="W852" s="46" t="s">
        <v>140</v>
      </c>
      <c r="X852" s="46" t="str">
        <f>IFERROR(VLOOKUP(W852,#REF!,38,FALSE),"")</f>
        <v/>
      </c>
      <c r="Z852" s="46" t="str">
        <f t="shared" si="121"/>
        <v>Muhlis44129</v>
      </c>
      <c r="AA852" s="46" t="str">
        <f t="shared" si="122"/>
        <v>BMJ 04644129UTARANIGHT</v>
      </c>
      <c r="AB852" s="46" t="str">
        <f t="shared" si="123"/>
        <v>Muhlis44129UTARANIGHT</v>
      </c>
      <c r="AC852" s="46" t="str">
        <f t="shared" si="124"/>
        <v>BMJ 04644129NIGHT</v>
      </c>
      <c r="AD852" s="46" t="str">
        <f t="shared" si="125"/>
        <v>Muhlis44129NIGHT</v>
      </c>
    </row>
    <row r="853" spans="1:30" x14ac:dyDescent="0.3">
      <c r="A853" s="46">
        <v>1</v>
      </c>
      <c r="B853" s="46" t="s">
        <v>153</v>
      </c>
      <c r="C853" s="110">
        <v>44129</v>
      </c>
      <c r="D853" s="49" t="s">
        <v>95</v>
      </c>
      <c r="E853" s="74">
        <v>44129</v>
      </c>
      <c r="F853" s="49">
        <v>5088182</v>
      </c>
      <c r="G853" s="46" t="s">
        <v>21</v>
      </c>
      <c r="H853" s="46" t="s">
        <v>22</v>
      </c>
      <c r="I853" s="46" t="s">
        <v>48</v>
      </c>
      <c r="J853" s="46" t="s">
        <v>49</v>
      </c>
      <c r="K853" s="46" t="s">
        <v>43</v>
      </c>
      <c r="L853" s="46" t="str">
        <f t="shared" si="117"/>
        <v>AXOR4843</v>
      </c>
      <c r="M853" s="46" t="str">
        <f t="shared" si="118"/>
        <v>BTP</v>
      </c>
      <c r="N853" s="46" t="str">
        <f t="shared" si="119"/>
        <v>12 RODA</v>
      </c>
      <c r="O853" s="47">
        <v>0.85711805555555554</v>
      </c>
      <c r="P853" s="48">
        <v>44129.863252314812</v>
      </c>
      <c r="Q853" s="50">
        <v>51040</v>
      </c>
      <c r="R853" s="50">
        <v>19740</v>
      </c>
      <c r="S853" s="72">
        <f t="shared" si="120"/>
        <v>31.3</v>
      </c>
      <c r="T853" s="49" t="s">
        <v>27</v>
      </c>
      <c r="U853" s="49" t="s">
        <v>28</v>
      </c>
      <c r="V853" s="46" t="s">
        <v>58</v>
      </c>
      <c r="W853" s="46" t="s">
        <v>45</v>
      </c>
      <c r="X853" s="46" t="str">
        <f>IFERROR(VLOOKUP(W853,#REF!,38,FALSE),"")</f>
        <v/>
      </c>
      <c r="Z853" s="46" t="str">
        <f t="shared" si="121"/>
        <v>Rahman44129</v>
      </c>
      <c r="AA853" s="46" t="str">
        <f t="shared" si="122"/>
        <v>BMJ 04744129UTARANIGHT</v>
      </c>
      <c r="AB853" s="46" t="str">
        <f t="shared" si="123"/>
        <v>Rahman44129UTARANIGHT</v>
      </c>
      <c r="AC853" s="46" t="str">
        <f t="shared" si="124"/>
        <v>BMJ 04744129NIGHT</v>
      </c>
      <c r="AD853" s="46" t="str">
        <f t="shared" si="125"/>
        <v>Rahman44129NIGHT</v>
      </c>
    </row>
    <row r="854" spans="1:30" x14ac:dyDescent="0.3">
      <c r="A854" s="46">
        <v>1</v>
      </c>
      <c r="B854" s="46" t="s">
        <v>153</v>
      </c>
      <c r="C854" s="110">
        <v>44129</v>
      </c>
      <c r="D854" s="49" t="s">
        <v>95</v>
      </c>
      <c r="E854" s="74">
        <v>44129</v>
      </c>
      <c r="F854" s="49">
        <v>5088274</v>
      </c>
      <c r="G854" s="46" t="s">
        <v>21</v>
      </c>
      <c r="H854" s="46" t="s">
        <v>22</v>
      </c>
      <c r="I854" s="46" t="s">
        <v>48</v>
      </c>
      <c r="J854" s="46" t="s">
        <v>49</v>
      </c>
      <c r="K854" s="46" t="s">
        <v>43</v>
      </c>
      <c r="L854" s="46" t="str">
        <f t="shared" si="117"/>
        <v>AXOR4843</v>
      </c>
      <c r="M854" s="46" t="str">
        <f t="shared" si="118"/>
        <v>BTP</v>
      </c>
      <c r="N854" s="46" t="str">
        <f t="shared" si="119"/>
        <v>12 RODA</v>
      </c>
      <c r="O854" s="47">
        <v>0.9236805555555555</v>
      </c>
      <c r="P854" s="48">
        <v>44129.923680555556</v>
      </c>
      <c r="Q854" s="50">
        <v>49680</v>
      </c>
      <c r="R854" s="50">
        <v>19740</v>
      </c>
      <c r="S854" s="72">
        <f t="shared" si="120"/>
        <v>29.94</v>
      </c>
      <c r="T854" s="49" t="s">
        <v>27</v>
      </c>
      <c r="U854" s="49" t="s">
        <v>28</v>
      </c>
      <c r="V854" s="46" t="s">
        <v>70</v>
      </c>
      <c r="W854" s="46" t="s">
        <v>45</v>
      </c>
      <c r="X854" s="46" t="str">
        <f>IFERROR(VLOOKUP(W854,#REF!,38,FALSE),"")</f>
        <v/>
      </c>
      <c r="Z854" s="46" t="str">
        <f t="shared" si="121"/>
        <v>Rahman44129</v>
      </c>
      <c r="AA854" s="46" t="str">
        <f t="shared" si="122"/>
        <v>BMJ 04744129UTARANIGHT</v>
      </c>
      <c r="AB854" s="46" t="str">
        <f t="shared" si="123"/>
        <v>Rahman44129UTARANIGHT</v>
      </c>
      <c r="AC854" s="46" t="str">
        <f t="shared" si="124"/>
        <v>BMJ 04744129NIGHT</v>
      </c>
      <c r="AD854" s="46" t="str">
        <f t="shared" si="125"/>
        <v>Rahman44129NIGHT</v>
      </c>
    </row>
    <row r="855" spans="1:30" x14ac:dyDescent="0.3">
      <c r="A855" s="46">
        <v>1</v>
      </c>
      <c r="B855" s="46" t="s">
        <v>153</v>
      </c>
      <c r="C855" s="110">
        <v>44129</v>
      </c>
      <c r="D855" s="49" t="s">
        <v>95</v>
      </c>
      <c r="E855" s="74">
        <v>44130</v>
      </c>
      <c r="F855" s="49">
        <v>5088469</v>
      </c>
      <c r="G855" s="46" t="s">
        <v>21</v>
      </c>
      <c r="H855" s="46" t="s">
        <v>22</v>
      </c>
      <c r="I855" s="46" t="s">
        <v>48</v>
      </c>
      <c r="J855" s="46" t="s">
        <v>49</v>
      </c>
      <c r="K855" s="46" t="s">
        <v>43</v>
      </c>
      <c r="L855" s="46" t="str">
        <f t="shared" si="117"/>
        <v>AXOR4843</v>
      </c>
      <c r="M855" s="46" t="str">
        <f t="shared" si="118"/>
        <v>BTP</v>
      </c>
      <c r="N855" s="46" t="str">
        <f t="shared" si="119"/>
        <v>12 RODA</v>
      </c>
      <c r="O855" s="47">
        <v>7.8321759259259258E-2</v>
      </c>
      <c r="P855" s="48">
        <v>44130.078321759262</v>
      </c>
      <c r="Q855" s="50">
        <v>53400</v>
      </c>
      <c r="R855" s="50">
        <v>19740</v>
      </c>
      <c r="S855" s="72">
        <f t="shared" si="120"/>
        <v>33.659999999999997</v>
      </c>
      <c r="T855" s="49" t="s">
        <v>27</v>
      </c>
      <c r="U855" s="49" t="s">
        <v>28</v>
      </c>
      <c r="V855" s="46" t="s">
        <v>127</v>
      </c>
      <c r="W855" s="46" t="s">
        <v>45</v>
      </c>
      <c r="X855" s="46" t="str">
        <f>IFERROR(VLOOKUP(W855,#REF!,38,FALSE),"")</f>
        <v/>
      </c>
      <c r="Z855" s="46" t="str">
        <f t="shared" si="121"/>
        <v>Rahman44129</v>
      </c>
      <c r="AA855" s="46" t="str">
        <f t="shared" si="122"/>
        <v>BMJ 04744129UTARANIGHT</v>
      </c>
      <c r="AB855" s="46" t="str">
        <f t="shared" si="123"/>
        <v>Rahman44129UTARANIGHT</v>
      </c>
      <c r="AC855" s="46" t="str">
        <f t="shared" si="124"/>
        <v>BMJ 04744129NIGHT</v>
      </c>
      <c r="AD855" s="46" t="str">
        <f t="shared" si="125"/>
        <v>Rahman44129NIGHT</v>
      </c>
    </row>
    <row r="856" spans="1:30" x14ac:dyDescent="0.3">
      <c r="A856" s="46">
        <v>1</v>
      </c>
      <c r="B856" s="46" t="s">
        <v>153</v>
      </c>
      <c r="C856" s="110">
        <v>44129</v>
      </c>
      <c r="D856" s="49" t="s">
        <v>95</v>
      </c>
      <c r="E856" s="74">
        <v>44130</v>
      </c>
      <c r="F856" s="49">
        <v>5088589</v>
      </c>
      <c r="G856" s="46" t="s">
        <v>21</v>
      </c>
      <c r="H856" s="46" t="s">
        <v>22</v>
      </c>
      <c r="I856" s="46" t="s">
        <v>48</v>
      </c>
      <c r="J856" s="46" t="s">
        <v>49</v>
      </c>
      <c r="K856" s="46" t="s">
        <v>43</v>
      </c>
      <c r="L856" s="46" t="str">
        <f t="shared" si="117"/>
        <v>AXOR4843</v>
      </c>
      <c r="M856" s="46" t="str">
        <f t="shared" si="118"/>
        <v>BTP</v>
      </c>
      <c r="N856" s="46" t="str">
        <f t="shared" si="119"/>
        <v>12 RODA</v>
      </c>
      <c r="O856" s="47">
        <v>0.18914351851851852</v>
      </c>
      <c r="P856" s="48">
        <v>44130.189143518517</v>
      </c>
      <c r="Q856" s="50">
        <v>52020</v>
      </c>
      <c r="R856" s="50">
        <v>19740</v>
      </c>
      <c r="S856" s="72">
        <f t="shared" si="120"/>
        <v>32.28</v>
      </c>
      <c r="T856" s="49" t="s">
        <v>27</v>
      </c>
      <c r="U856" s="49" t="s">
        <v>28</v>
      </c>
      <c r="V856" s="46" t="s">
        <v>127</v>
      </c>
      <c r="W856" s="46" t="s">
        <v>45</v>
      </c>
      <c r="X856" s="46" t="str">
        <f>IFERROR(VLOOKUP(W856,#REF!,38,FALSE),"")</f>
        <v/>
      </c>
      <c r="Z856" s="46" t="str">
        <f t="shared" si="121"/>
        <v>Rahman44129</v>
      </c>
      <c r="AA856" s="46" t="str">
        <f t="shared" si="122"/>
        <v>BMJ 04744129UTARANIGHT</v>
      </c>
      <c r="AB856" s="46" t="str">
        <f t="shared" si="123"/>
        <v>Rahman44129UTARANIGHT</v>
      </c>
      <c r="AC856" s="46" t="str">
        <f t="shared" si="124"/>
        <v>BMJ 04744129NIGHT</v>
      </c>
      <c r="AD856" s="46" t="str">
        <f t="shared" si="125"/>
        <v>Rahman44129NIGHT</v>
      </c>
    </row>
    <row r="857" spans="1:30" x14ac:dyDescent="0.3">
      <c r="A857" s="46">
        <v>1</v>
      </c>
      <c r="B857" s="46" t="s">
        <v>153</v>
      </c>
      <c r="C857" s="110">
        <v>44129</v>
      </c>
      <c r="D857" s="49" t="s">
        <v>95</v>
      </c>
      <c r="E857" s="74">
        <v>44130</v>
      </c>
      <c r="F857" s="49">
        <v>5088679</v>
      </c>
      <c r="G857" s="46" t="s">
        <v>21</v>
      </c>
      <c r="H857" s="46" t="s">
        <v>68</v>
      </c>
      <c r="I857" s="46" t="s">
        <v>54</v>
      </c>
      <c r="J857" s="46" t="s">
        <v>57</v>
      </c>
      <c r="K857" s="46" t="s">
        <v>43</v>
      </c>
      <c r="L857" s="46" t="str">
        <f t="shared" si="117"/>
        <v>AXOR4843</v>
      </c>
      <c r="M857" s="46" t="str">
        <f t="shared" si="118"/>
        <v>BTP</v>
      </c>
      <c r="N857" s="46" t="str">
        <f t="shared" si="119"/>
        <v>12 RODA</v>
      </c>
      <c r="O857" s="47">
        <v>0.26947916666666666</v>
      </c>
      <c r="P857" s="48">
        <v>44130.269479166665</v>
      </c>
      <c r="Q857" s="50">
        <v>49060</v>
      </c>
      <c r="R857" s="50">
        <v>19740</v>
      </c>
      <c r="S857" s="72">
        <f t="shared" si="120"/>
        <v>29.32</v>
      </c>
      <c r="T857" s="49" t="s">
        <v>27</v>
      </c>
      <c r="U857" s="49" t="s">
        <v>28</v>
      </c>
      <c r="V857" s="46" t="s">
        <v>59</v>
      </c>
      <c r="W857" s="46" t="s">
        <v>45</v>
      </c>
      <c r="X857" s="46" t="str">
        <f>IFERROR(VLOOKUP(W857,#REF!,38,FALSE),"")</f>
        <v/>
      </c>
      <c r="Z857" s="46" t="str">
        <f t="shared" si="121"/>
        <v>Rahman44129</v>
      </c>
      <c r="AA857" s="46" t="str">
        <f t="shared" si="122"/>
        <v>BMJ 04744129UTARANIGHT</v>
      </c>
      <c r="AB857" s="46" t="str">
        <f t="shared" si="123"/>
        <v>Rahman44129UTARANIGHT</v>
      </c>
      <c r="AC857" s="46" t="str">
        <f t="shared" si="124"/>
        <v>BMJ 04744129NIGHT</v>
      </c>
      <c r="AD857" s="46" t="str">
        <f t="shared" si="125"/>
        <v>Rahman44129NIGHT</v>
      </c>
    </row>
    <row r="858" spans="1:30" x14ac:dyDescent="0.3">
      <c r="A858" s="46">
        <v>1</v>
      </c>
      <c r="B858" s="46" t="s">
        <v>153</v>
      </c>
      <c r="C858" s="110">
        <v>44129</v>
      </c>
      <c r="D858" s="49" t="s">
        <v>95</v>
      </c>
      <c r="E858" s="74">
        <v>44129</v>
      </c>
      <c r="F858" s="49">
        <v>5088157</v>
      </c>
      <c r="G858" s="46" t="s">
        <v>21</v>
      </c>
      <c r="H858" s="46" t="s">
        <v>22</v>
      </c>
      <c r="I858" s="46" t="s">
        <v>48</v>
      </c>
      <c r="J858" s="46" t="s">
        <v>49</v>
      </c>
      <c r="K858" s="46" t="s">
        <v>51</v>
      </c>
      <c r="L858" s="46" t="str">
        <f t="shared" si="117"/>
        <v>AXOR4843</v>
      </c>
      <c r="M858" s="46" t="str">
        <f t="shared" si="118"/>
        <v>BTP</v>
      </c>
      <c r="N858" s="46" t="str">
        <f t="shared" si="119"/>
        <v>12 RODA</v>
      </c>
      <c r="O858" s="47">
        <v>0.83777777777777773</v>
      </c>
      <c r="P858" s="48">
        <v>44129.844606481478</v>
      </c>
      <c r="Q858" s="50">
        <v>49060</v>
      </c>
      <c r="R858" s="50">
        <v>19780</v>
      </c>
      <c r="S858" s="72">
        <f t="shared" si="120"/>
        <v>29.28</v>
      </c>
      <c r="T858" s="49" t="s">
        <v>27</v>
      </c>
      <c r="U858" s="49" t="s">
        <v>28</v>
      </c>
      <c r="V858" s="46" t="s">
        <v>50</v>
      </c>
      <c r="W858" s="46" t="s">
        <v>52</v>
      </c>
      <c r="X858" s="46" t="str">
        <f>IFERROR(VLOOKUP(W858,#REF!,38,FALSE),"")</f>
        <v/>
      </c>
      <c r="Z858" s="46" t="str">
        <f t="shared" si="121"/>
        <v>Yudianto44129</v>
      </c>
      <c r="AA858" s="46" t="str">
        <f t="shared" si="122"/>
        <v>BMJ 04844129UTARANIGHT</v>
      </c>
      <c r="AB858" s="46" t="str">
        <f t="shared" si="123"/>
        <v>Yudianto44129UTARANIGHT</v>
      </c>
      <c r="AC858" s="46" t="str">
        <f t="shared" si="124"/>
        <v>BMJ 04844129NIGHT</v>
      </c>
      <c r="AD858" s="46" t="str">
        <f t="shared" si="125"/>
        <v>Yudianto44129NIGHT</v>
      </c>
    </row>
    <row r="859" spans="1:30" x14ac:dyDescent="0.3">
      <c r="A859" s="46">
        <v>1</v>
      </c>
      <c r="B859" s="46" t="s">
        <v>153</v>
      </c>
      <c r="C859" s="110">
        <v>44129</v>
      </c>
      <c r="D859" s="49" t="s">
        <v>95</v>
      </c>
      <c r="E859" s="74">
        <v>44129</v>
      </c>
      <c r="F859" s="49">
        <v>5088254</v>
      </c>
      <c r="G859" s="46" t="s">
        <v>21</v>
      </c>
      <c r="H859" s="46" t="s">
        <v>22</v>
      </c>
      <c r="I859" s="46" t="s">
        <v>48</v>
      </c>
      <c r="J859" s="46" t="s">
        <v>49</v>
      </c>
      <c r="K859" s="46" t="s">
        <v>51</v>
      </c>
      <c r="L859" s="46" t="str">
        <f t="shared" si="117"/>
        <v>AXOR4843</v>
      </c>
      <c r="M859" s="46" t="str">
        <f t="shared" si="118"/>
        <v>BTP</v>
      </c>
      <c r="N859" s="46" t="str">
        <f t="shared" si="119"/>
        <v>12 RODA</v>
      </c>
      <c r="O859" s="47">
        <v>0.9070717592592592</v>
      </c>
      <c r="P859" s="48">
        <v>44129.907071759262</v>
      </c>
      <c r="Q859" s="50">
        <v>50920</v>
      </c>
      <c r="R859" s="50">
        <v>19780</v>
      </c>
      <c r="S859" s="72">
        <f t="shared" si="120"/>
        <v>31.14</v>
      </c>
      <c r="T859" s="49" t="s">
        <v>27</v>
      </c>
      <c r="U859" s="49" t="s">
        <v>28</v>
      </c>
      <c r="V859" s="46" t="s">
        <v>50</v>
      </c>
      <c r="W859" s="46" t="s">
        <v>52</v>
      </c>
      <c r="X859" s="46" t="str">
        <f>IFERROR(VLOOKUP(W859,#REF!,38,FALSE),"")</f>
        <v/>
      </c>
      <c r="Z859" s="46" t="str">
        <f t="shared" si="121"/>
        <v>Yudianto44129</v>
      </c>
      <c r="AA859" s="46" t="str">
        <f t="shared" si="122"/>
        <v>BMJ 04844129UTARANIGHT</v>
      </c>
      <c r="AB859" s="46" t="str">
        <f t="shared" si="123"/>
        <v>Yudianto44129UTARANIGHT</v>
      </c>
      <c r="AC859" s="46" t="str">
        <f t="shared" si="124"/>
        <v>BMJ 04844129NIGHT</v>
      </c>
      <c r="AD859" s="46" t="str">
        <f t="shared" si="125"/>
        <v>Yudianto44129NIGHT</v>
      </c>
    </row>
    <row r="860" spans="1:30" x14ac:dyDescent="0.3">
      <c r="A860" s="46">
        <v>1</v>
      </c>
      <c r="B860" s="46" t="s">
        <v>153</v>
      </c>
      <c r="C860" s="110">
        <v>44129</v>
      </c>
      <c r="D860" s="49" t="s">
        <v>95</v>
      </c>
      <c r="E860" s="74">
        <v>44129</v>
      </c>
      <c r="F860" s="49">
        <v>5088351</v>
      </c>
      <c r="G860" s="46" t="s">
        <v>21</v>
      </c>
      <c r="H860" s="46" t="s">
        <v>22</v>
      </c>
      <c r="I860" s="46" t="s">
        <v>54</v>
      </c>
      <c r="J860" s="46" t="s">
        <v>49</v>
      </c>
      <c r="K860" s="46" t="s">
        <v>51</v>
      </c>
      <c r="L860" s="46" t="str">
        <f t="shared" si="117"/>
        <v>AXOR4843</v>
      </c>
      <c r="M860" s="46" t="str">
        <f t="shared" si="118"/>
        <v>BTP</v>
      </c>
      <c r="N860" s="46" t="str">
        <f t="shared" si="119"/>
        <v>12 RODA</v>
      </c>
      <c r="O860" s="47">
        <v>0.98203703703703704</v>
      </c>
      <c r="P860" s="48">
        <v>44129.982037037036</v>
      </c>
      <c r="Q860" s="50">
        <v>51460</v>
      </c>
      <c r="R860" s="50">
        <v>19780</v>
      </c>
      <c r="S860" s="72">
        <f t="shared" si="120"/>
        <v>31.68</v>
      </c>
      <c r="T860" s="49" t="s">
        <v>27</v>
      </c>
      <c r="U860" s="49" t="s">
        <v>28</v>
      </c>
      <c r="V860" s="46" t="s">
        <v>63</v>
      </c>
      <c r="W860" s="46" t="s">
        <v>52</v>
      </c>
      <c r="X860" s="46" t="str">
        <f>IFERROR(VLOOKUP(W860,#REF!,38,FALSE),"")</f>
        <v/>
      </c>
      <c r="Z860" s="46" t="str">
        <f t="shared" si="121"/>
        <v>Yudianto44129</v>
      </c>
      <c r="AA860" s="46" t="str">
        <f t="shared" si="122"/>
        <v>BMJ 04844129UTARANIGHT</v>
      </c>
      <c r="AB860" s="46" t="str">
        <f t="shared" si="123"/>
        <v>Yudianto44129UTARANIGHT</v>
      </c>
      <c r="AC860" s="46" t="str">
        <f t="shared" si="124"/>
        <v>BMJ 04844129NIGHT</v>
      </c>
      <c r="AD860" s="46" t="str">
        <f t="shared" si="125"/>
        <v>Yudianto44129NIGHT</v>
      </c>
    </row>
    <row r="861" spans="1:30" x14ac:dyDescent="0.3">
      <c r="A861" s="46">
        <v>1</v>
      </c>
      <c r="B861" s="46" t="s">
        <v>153</v>
      </c>
      <c r="C861" s="110">
        <v>44129</v>
      </c>
      <c r="D861" s="49" t="s">
        <v>95</v>
      </c>
      <c r="E861" s="74">
        <v>44130</v>
      </c>
      <c r="F861" s="49">
        <v>5088431</v>
      </c>
      <c r="G861" s="46" t="s">
        <v>21</v>
      </c>
      <c r="H861" s="46" t="s">
        <v>22</v>
      </c>
      <c r="I861" s="46" t="s">
        <v>54</v>
      </c>
      <c r="J861" s="46" t="s">
        <v>49</v>
      </c>
      <c r="K861" s="46" t="s">
        <v>51</v>
      </c>
      <c r="L861" s="46" t="str">
        <f t="shared" si="117"/>
        <v>AXOR4843</v>
      </c>
      <c r="M861" s="46" t="str">
        <f t="shared" si="118"/>
        <v>BTP</v>
      </c>
      <c r="N861" s="46" t="str">
        <f t="shared" si="119"/>
        <v>12 RODA</v>
      </c>
      <c r="O861" s="47">
        <v>4.7916666666666663E-2</v>
      </c>
      <c r="P861" s="48">
        <v>44130.04791666667</v>
      </c>
      <c r="Q861" s="50">
        <v>51380</v>
      </c>
      <c r="R861" s="50">
        <v>19780</v>
      </c>
      <c r="S861" s="72">
        <f t="shared" si="120"/>
        <v>31.6</v>
      </c>
      <c r="T861" s="49" t="s">
        <v>27</v>
      </c>
      <c r="U861" s="49" t="s">
        <v>28</v>
      </c>
      <c r="V861" s="46" t="s">
        <v>32</v>
      </c>
      <c r="W861" s="46" t="s">
        <v>52</v>
      </c>
      <c r="X861" s="46" t="str">
        <f>IFERROR(VLOOKUP(W861,#REF!,38,FALSE),"")</f>
        <v/>
      </c>
      <c r="Z861" s="46" t="str">
        <f t="shared" si="121"/>
        <v>Yudianto44129</v>
      </c>
      <c r="AA861" s="46" t="str">
        <f t="shared" si="122"/>
        <v>BMJ 04844129UTARANIGHT</v>
      </c>
      <c r="AB861" s="46" t="str">
        <f t="shared" si="123"/>
        <v>Yudianto44129UTARANIGHT</v>
      </c>
      <c r="AC861" s="46" t="str">
        <f t="shared" si="124"/>
        <v>BMJ 04844129NIGHT</v>
      </c>
      <c r="AD861" s="46" t="str">
        <f t="shared" si="125"/>
        <v>Yudianto44129NIGHT</v>
      </c>
    </row>
    <row r="862" spans="1:30" x14ac:dyDescent="0.3">
      <c r="A862" s="46">
        <v>1</v>
      </c>
      <c r="B862" s="46" t="s">
        <v>153</v>
      </c>
      <c r="C862" s="110">
        <v>44129</v>
      </c>
      <c r="D862" s="49" t="s">
        <v>95</v>
      </c>
      <c r="E862" s="74">
        <v>44130</v>
      </c>
      <c r="F862" s="49">
        <v>5088501</v>
      </c>
      <c r="G862" s="46" t="s">
        <v>21</v>
      </c>
      <c r="H862" s="46" t="s">
        <v>22</v>
      </c>
      <c r="I862" s="46" t="s">
        <v>54</v>
      </c>
      <c r="J862" s="46" t="s">
        <v>49</v>
      </c>
      <c r="K862" s="46" t="s">
        <v>51</v>
      </c>
      <c r="L862" s="46" t="str">
        <f t="shared" si="117"/>
        <v>AXOR4843</v>
      </c>
      <c r="M862" s="46" t="str">
        <f t="shared" si="118"/>
        <v>BTP</v>
      </c>
      <c r="N862" s="46" t="str">
        <f t="shared" si="119"/>
        <v>12 RODA</v>
      </c>
      <c r="O862" s="47">
        <v>0.10829861111111111</v>
      </c>
      <c r="P862" s="48">
        <v>44130.108298611114</v>
      </c>
      <c r="Q862" s="50">
        <v>51160</v>
      </c>
      <c r="R862" s="50">
        <v>19780</v>
      </c>
      <c r="S862" s="72">
        <f t="shared" si="120"/>
        <v>31.38</v>
      </c>
      <c r="T862" s="49" t="s">
        <v>27</v>
      </c>
      <c r="U862" s="49" t="s">
        <v>28</v>
      </c>
      <c r="V862" s="46" t="s">
        <v>59</v>
      </c>
      <c r="W862" s="46" t="s">
        <v>52</v>
      </c>
      <c r="X862" s="46" t="str">
        <f>IFERROR(VLOOKUP(W862,#REF!,38,FALSE),"")</f>
        <v/>
      </c>
      <c r="Z862" s="46" t="str">
        <f t="shared" si="121"/>
        <v>Yudianto44129</v>
      </c>
      <c r="AA862" s="46" t="str">
        <f t="shared" si="122"/>
        <v>BMJ 04844129UTARANIGHT</v>
      </c>
      <c r="AB862" s="46" t="str">
        <f t="shared" si="123"/>
        <v>Yudianto44129UTARANIGHT</v>
      </c>
      <c r="AC862" s="46" t="str">
        <f t="shared" si="124"/>
        <v>BMJ 04844129NIGHT</v>
      </c>
      <c r="AD862" s="46" t="str">
        <f t="shared" si="125"/>
        <v>Yudianto44129NIGHT</v>
      </c>
    </row>
    <row r="863" spans="1:30" x14ac:dyDescent="0.3">
      <c r="A863" s="46">
        <v>1</v>
      </c>
      <c r="B863" s="46" t="s">
        <v>153</v>
      </c>
      <c r="C863" s="110">
        <v>44129</v>
      </c>
      <c r="D863" s="49" t="s">
        <v>95</v>
      </c>
      <c r="E863" s="74">
        <v>44130</v>
      </c>
      <c r="F863" s="49">
        <v>5088596</v>
      </c>
      <c r="G863" s="46" t="s">
        <v>21</v>
      </c>
      <c r="H863" s="46" t="s">
        <v>68</v>
      </c>
      <c r="I863" s="46" t="s">
        <v>54</v>
      </c>
      <c r="J863" s="46" t="s">
        <v>57</v>
      </c>
      <c r="K863" s="46" t="s">
        <v>51</v>
      </c>
      <c r="L863" s="46" t="str">
        <f t="shared" si="117"/>
        <v>AXOR4843</v>
      </c>
      <c r="M863" s="46" t="str">
        <f t="shared" si="118"/>
        <v>BTP</v>
      </c>
      <c r="N863" s="46" t="str">
        <f t="shared" si="119"/>
        <v>12 RODA</v>
      </c>
      <c r="O863" s="47">
        <v>0.19165509259259261</v>
      </c>
      <c r="P863" s="48">
        <v>44130.191655092596</v>
      </c>
      <c r="Q863" s="50">
        <v>51820</v>
      </c>
      <c r="R863" s="50">
        <v>19780</v>
      </c>
      <c r="S863" s="72">
        <f t="shared" si="120"/>
        <v>32.04</v>
      </c>
      <c r="T863" s="49" t="s">
        <v>27</v>
      </c>
      <c r="U863" s="49" t="s">
        <v>28</v>
      </c>
      <c r="V863" s="46" t="s">
        <v>56</v>
      </c>
      <c r="W863" s="46" t="s">
        <v>52</v>
      </c>
      <c r="X863" s="46" t="str">
        <f>IFERROR(VLOOKUP(W863,#REF!,38,FALSE),"")</f>
        <v/>
      </c>
      <c r="Z863" s="46" t="str">
        <f t="shared" si="121"/>
        <v>Yudianto44129</v>
      </c>
      <c r="AA863" s="46" t="str">
        <f t="shared" si="122"/>
        <v>BMJ 04844129UTARANIGHT</v>
      </c>
      <c r="AB863" s="46" t="str">
        <f t="shared" si="123"/>
        <v>Yudianto44129UTARANIGHT</v>
      </c>
      <c r="AC863" s="46" t="str">
        <f t="shared" si="124"/>
        <v>BMJ 04844129NIGHT</v>
      </c>
      <c r="AD863" s="46" t="str">
        <f t="shared" si="125"/>
        <v>Yudianto44129NIGHT</v>
      </c>
    </row>
    <row r="864" spans="1:30" x14ac:dyDescent="0.3">
      <c r="A864" s="46">
        <v>1</v>
      </c>
      <c r="B864" s="46" t="s">
        <v>153</v>
      </c>
      <c r="C864" s="110">
        <v>44129</v>
      </c>
      <c r="D864" s="49" t="s">
        <v>95</v>
      </c>
      <c r="E864" s="74">
        <v>44130</v>
      </c>
      <c r="F864" s="49">
        <v>5088675</v>
      </c>
      <c r="G864" s="46" t="s">
        <v>21</v>
      </c>
      <c r="H864" s="46" t="s">
        <v>68</v>
      </c>
      <c r="I864" s="46" t="s">
        <v>54</v>
      </c>
      <c r="J864" s="46" t="s">
        <v>57</v>
      </c>
      <c r="K864" s="46" t="s">
        <v>51</v>
      </c>
      <c r="L864" s="46" t="str">
        <f t="shared" si="117"/>
        <v>AXOR4843</v>
      </c>
      <c r="M864" s="46" t="str">
        <f t="shared" si="118"/>
        <v>BTP</v>
      </c>
      <c r="N864" s="46" t="str">
        <f t="shared" si="119"/>
        <v>12 RODA</v>
      </c>
      <c r="O864" s="47">
        <v>0.26067129629629632</v>
      </c>
      <c r="P864" s="48">
        <v>44130.260671296295</v>
      </c>
      <c r="Q864" s="50">
        <v>52540</v>
      </c>
      <c r="R864" s="50">
        <v>19780</v>
      </c>
      <c r="S864" s="72">
        <f t="shared" si="120"/>
        <v>32.76</v>
      </c>
      <c r="T864" s="49" t="s">
        <v>27</v>
      </c>
      <c r="U864" s="49" t="s">
        <v>28</v>
      </c>
      <c r="V864" s="46" t="s">
        <v>56</v>
      </c>
      <c r="W864" s="46" t="s">
        <v>52</v>
      </c>
      <c r="X864" s="46" t="str">
        <f>IFERROR(VLOOKUP(W864,#REF!,38,FALSE),"")</f>
        <v/>
      </c>
      <c r="Z864" s="46" t="str">
        <f t="shared" si="121"/>
        <v>Yudianto44129</v>
      </c>
      <c r="AA864" s="46" t="str">
        <f t="shared" si="122"/>
        <v>BMJ 04844129UTARANIGHT</v>
      </c>
      <c r="AB864" s="46" t="str">
        <f t="shared" si="123"/>
        <v>Yudianto44129UTARANIGHT</v>
      </c>
      <c r="AC864" s="46" t="str">
        <f t="shared" si="124"/>
        <v>BMJ 04844129NIGHT</v>
      </c>
      <c r="AD864" s="46" t="str">
        <f t="shared" si="125"/>
        <v>Yudianto44129NIGHT</v>
      </c>
    </row>
    <row r="865" spans="1:30" x14ac:dyDescent="0.3">
      <c r="A865" s="46">
        <v>1</v>
      </c>
      <c r="B865" s="46" t="s">
        <v>153</v>
      </c>
      <c r="C865" s="110">
        <v>44129</v>
      </c>
      <c r="D865" s="49" t="s">
        <v>95</v>
      </c>
      <c r="E865" s="74">
        <v>44129</v>
      </c>
      <c r="F865" s="49">
        <v>5088211</v>
      </c>
      <c r="G865" s="46" t="s">
        <v>21</v>
      </c>
      <c r="H865" s="46" t="s">
        <v>68</v>
      </c>
      <c r="I865" s="46" t="s">
        <v>54</v>
      </c>
      <c r="J865" s="46" t="s">
        <v>57</v>
      </c>
      <c r="K865" s="46" t="s">
        <v>61</v>
      </c>
      <c r="L865" s="46" t="str">
        <f t="shared" si="117"/>
        <v>AXOR4843</v>
      </c>
      <c r="M865" s="46" t="str">
        <f t="shared" si="118"/>
        <v>BTP</v>
      </c>
      <c r="N865" s="46" t="str">
        <f t="shared" si="119"/>
        <v>12 RODA</v>
      </c>
      <c r="O865" s="47">
        <v>0.87474537037037037</v>
      </c>
      <c r="P865" s="48">
        <v>44129.880694444444</v>
      </c>
      <c r="Q865" s="50">
        <v>52560</v>
      </c>
      <c r="R865" s="50">
        <v>19740</v>
      </c>
      <c r="S865" s="72">
        <f t="shared" si="120"/>
        <v>32.82</v>
      </c>
      <c r="T865" s="49" t="s">
        <v>27</v>
      </c>
      <c r="U865" s="49" t="s">
        <v>28</v>
      </c>
      <c r="V865" s="46" t="s">
        <v>63</v>
      </c>
      <c r="W865" s="46" t="s">
        <v>62</v>
      </c>
      <c r="X865" s="46" t="str">
        <f>IFERROR(VLOOKUP(W865,#REF!,38,FALSE),"")</f>
        <v/>
      </c>
      <c r="Z865" s="46" t="str">
        <f t="shared" si="121"/>
        <v>Agus Suwantono44129</v>
      </c>
      <c r="AA865" s="46" t="str">
        <f t="shared" si="122"/>
        <v>BMJ 05044129UTARANIGHT</v>
      </c>
      <c r="AB865" s="46" t="str">
        <f t="shared" si="123"/>
        <v>Agus Suwantono44129UTARANIGHT</v>
      </c>
      <c r="AC865" s="46" t="str">
        <f t="shared" si="124"/>
        <v>BMJ 05044129NIGHT</v>
      </c>
      <c r="AD865" s="46" t="str">
        <f t="shared" si="125"/>
        <v>Agus Suwantono44129NIGHT</v>
      </c>
    </row>
    <row r="866" spans="1:30" x14ac:dyDescent="0.3">
      <c r="A866" s="46">
        <v>1</v>
      </c>
      <c r="B866" s="46" t="s">
        <v>153</v>
      </c>
      <c r="C866" s="110">
        <v>44129</v>
      </c>
      <c r="D866" s="49" t="s">
        <v>95</v>
      </c>
      <c r="E866" s="74">
        <v>44129</v>
      </c>
      <c r="F866" s="49">
        <v>5088306</v>
      </c>
      <c r="G866" s="46" t="s">
        <v>21</v>
      </c>
      <c r="H866" s="46" t="s">
        <v>22</v>
      </c>
      <c r="I866" s="46" t="s">
        <v>54</v>
      </c>
      <c r="J866" s="46" t="s">
        <v>49</v>
      </c>
      <c r="K866" s="46" t="s">
        <v>61</v>
      </c>
      <c r="L866" s="46" t="str">
        <f t="shared" si="117"/>
        <v>AXOR4843</v>
      </c>
      <c r="M866" s="46" t="str">
        <f t="shared" si="118"/>
        <v>BTP</v>
      </c>
      <c r="N866" s="46" t="str">
        <f t="shared" si="119"/>
        <v>12 RODA</v>
      </c>
      <c r="O866" s="47">
        <v>0.94681712962962961</v>
      </c>
      <c r="P866" s="48">
        <v>44129.946817129632</v>
      </c>
      <c r="Q866" s="50">
        <v>49360</v>
      </c>
      <c r="R866" s="50">
        <v>19740</v>
      </c>
      <c r="S866" s="72">
        <f t="shared" si="120"/>
        <v>29.62</v>
      </c>
      <c r="T866" s="49" t="s">
        <v>27</v>
      </c>
      <c r="U866" s="49" t="s">
        <v>28</v>
      </c>
      <c r="V866" s="46" t="s">
        <v>59</v>
      </c>
      <c r="W866" s="46" t="s">
        <v>62</v>
      </c>
      <c r="X866" s="46" t="str">
        <f>IFERROR(VLOOKUP(W866,#REF!,38,FALSE),"")</f>
        <v/>
      </c>
      <c r="Z866" s="46" t="str">
        <f t="shared" si="121"/>
        <v>Agus Suwantono44129</v>
      </c>
      <c r="AA866" s="46" t="str">
        <f t="shared" si="122"/>
        <v>BMJ 05044129UTARANIGHT</v>
      </c>
      <c r="AB866" s="46" t="str">
        <f t="shared" si="123"/>
        <v>Agus Suwantono44129UTARANIGHT</v>
      </c>
      <c r="AC866" s="46" t="str">
        <f t="shared" si="124"/>
        <v>BMJ 05044129NIGHT</v>
      </c>
      <c r="AD866" s="46" t="str">
        <f t="shared" si="125"/>
        <v>Agus Suwantono44129NIGHT</v>
      </c>
    </row>
    <row r="867" spans="1:30" x14ac:dyDescent="0.3">
      <c r="A867" s="46">
        <v>1</v>
      </c>
      <c r="B867" s="46" t="s">
        <v>153</v>
      </c>
      <c r="C867" s="110">
        <v>44129</v>
      </c>
      <c r="D867" s="49" t="s">
        <v>95</v>
      </c>
      <c r="E867" s="74">
        <v>44130</v>
      </c>
      <c r="F867" s="49">
        <v>5088390</v>
      </c>
      <c r="G867" s="46" t="s">
        <v>21</v>
      </c>
      <c r="H867" s="46" t="s">
        <v>22</v>
      </c>
      <c r="I867" s="46" t="s">
        <v>54</v>
      </c>
      <c r="J867" s="46" t="s">
        <v>49</v>
      </c>
      <c r="K867" s="46" t="s">
        <v>61</v>
      </c>
      <c r="L867" s="46" t="str">
        <f t="shared" si="117"/>
        <v>AXOR4843</v>
      </c>
      <c r="M867" s="46" t="str">
        <f t="shared" si="118"/>
        <v>BTP</v>
      </c>
      <c r="N867" s="46" t="str">
        <f t="shared" si="119"/>
        <v>12 RODA</v>
      </c>
      <c r="O867" s="47">
        <v>8.5763888888888886E-3</v>
      </c>
      <c r="P867" s="48">
        <v>44130.008576388886</v>
      </c>
      <c r="Q867" s="50">
        <v>50980</v>
      </c>
      <c r="R867" s="50">
        <v>19740</v>
      </c>
      <c r="S867" s="72">
        <f t="shared" si="120"/>
        <v>31.24</v>
      </c>
      <c r="T867" s="49" t="s">
        <v>27</v>
      </c>
      <c r="U867" s="49" t="s">
        <v>28</v>
      </c>
      <c r="V867" s="46" t="s">
        <v>63</v>
      </c>
      <c r="W867" s="46" t="s">
        <v>62</v>
      </c>
      <c r="X867" s="46" t="str">
        <f>IFERROR(VLOOKUP(W867,#REF!,38,FALSE),"")</f>
        <v/>
      </c>
      <c r="Z867" s="46" t="str">
        <f t="shared" si="121"/>
        <v>Agus Suwantono44129</v>
      </c>
      <c r="AA867" s="46" t="str">
        <f t="shared" si="122"/>
        <v>BMJ 05044129UTARANIGHT</v>
      </c>
      <c r="AB867" s="46" t="str">
        <f t="shared" si="123"/>
        <v>Agus Suwantono44129UTARANIGHT</v>
      </c>
      <c r="AC867" s="46" t="str">
        <f t="shared" si="124"/>
        <v>BMJ 05044129NIGHT</v>
      </c>
      <c r="AD867" s="46" t="str">
        <f t="shared" si="125"/>
        <v>Agus Suwantono44129NIGHT</v>
      </c>
    </row>
    <row r="868" spans="1:30" x14ac:dyDescent="0.3">
      <c r="A868" s="46">
        <v>1</v>
      </c>
      <c r="B868" s="46" t="s">
        <v>153</v>
      </c>
      <c r="C868" s="110">
        <v>44129</v>
      </c>
      <c r="D868" s="49" t="s">
        <v>95</v>
      </c>
      <c r="E868" s="74">
        <v>44130</v>
      </c>
      <c r="F868" s="49">
        <v>5088491</v>
      </c>
      <c r="G868" s="46" t="s">
        <v>21</v>
      </c>
      <c r="H868" s="46" t="s">
        <v>22</v>
      </c>
      <c r="I868" s="46" t="s">
        <v>54</v>
      </c>
      <c r="J868" s="46" t="s">
        <v>49</v>
      </c>
      <c r="K868" s="46" t="s">
        <v>61</v>
      </c>
      <c r="L868" s="46" t="str">
        <f t="shared" si="117"/>
        <v>AXOR4843</v>
      </c>
      <c r="M868" s="46" t="str">
        <f t="shared" si="118"/>
        <v>BTP</v>
      </c>
      <c r="N868" s="46" t="str">
        <f t="shared" si="119"/>
        <v>12 RODA</v>
      </c>
      <c r="O868" s="47">
        <v>0.10025462962962962</v>
      </c>
      <c r="P868" s="48">
        <v>44130.100254629629</v>
      </c>
      <c r="Q868" s="50">
        <v>50320</v>
      </c>
      <c r="R868" s="50">
        <v>19740</v>
      </c>
      <c r="S868" s="72">
        <f t="shared" si="120"/>
        <v>30.58</v>
      </c>
      <c r="T868" s="49" t="s">
        <v>27</v>
      </c>
      <c r="U868" s="49" t="s">
        <v>28</v>
      </c>
      <c r="V868" s="46" t="s">
        <v>50</v>
      </c>
      <c r="W868" s="46" t="s">
        <v>62</v>
      </c>
      <c r="X868" s="46" t="str">
        <f>IFERROR(VLOOKUP(W868,#REF!,38,FALSE),"")</f>
        <v/>
      </c>
      <c r="Z868" s="46" t="str">
        <f t="shared" si="121"/>
        <v>Agus Suwantono44129</v>
      </c>
      <c r="AA868" s="46" t="str">
        <f t="shared" si="122"/>
        <v>BMJ 05044129UTARANIGHT</v>
      </c>
      <c r="AB868" s="46" t="str">
        <f t="shared" si="123"/>
        <v>Agus Suwantono44129UTARANIGHT</v>
      </c>
      <c r="AC868" s="46" t="str">
        <f t="shared" si="124"/>
        <v>BMJ 05044129NIGHT</v>
      </c>
      <c r="AD868" s="46" t="str">
        <f t="shared" si="125"/>
        <v>Agus Suwantono44129NIGHT</v>
      </c>
    </row>
    <row r="869" spans="1:30" x14ac:dyDescent="0.3">
      <c r="A869" s="46">
        <v>1</v>
      </c>
      <c r="B869" s="46" t="s">
        <v>153</v>
      </c>
      <c r="C869" s="110">
        <v>44129</v>
      </c>
      <c r="D869" s="49" t="s">
        <v>95</v>
      </c>
      <c r="E869" s="74">
        <v>44130</v>
      </c>
      <c r="F869" s="49">
        <v>5088579</v>
      </c>
      <c r="G869" s="46" t="s">
        <v>21</v>
      </c>
      <c r="H869" s="46" t="s">
        <v>68</v>
      </c>
      <c r="I869" s="46" t="s">
        <v>54</v>
      </c>
      <c r="J869" s="46" t="s">
        <v>57</v>
      </c>
      <c r="K869" s="46" t="s">
        <v>61</v>
      </c>
      <c r="L869" s="46" t="str">
        <f t="shared" si="117"/>
        <v>AXOR4843</v>
      </c>
      <c r="M869" s="46" t="str">
        <f t="shared" si="118"/>
        <v>BTP</v>
      </c>
      <c r="N869" s="46" t="str">
        <f t="shared" si="119"/>
        <v>12 RODA</v>
      </c>
      <c r="O869" s="47">
        <v>0.1776388888888889</v>
      </c>
      <c r="P869" s="48">
        <v>44130.17763888889</v>
      </c>
      <c r="Q869" s="50">
        <v>51580</v>
      </c>
      <c r="R869" s="50">
        <v>19740</v>
      </c>
      <c r="S869" s="72">
        <f t="shared" si="120"/>
        <v>31.84</v>
      </c>
      <c r="T869" s="49" t="s">
        <v>27</v>
      </c>
      <c r="U869" s="49" t="s">
        <v>28</v>
      </c>
      <c r="V869" s="46" t="s">
        <v>29</v>
      </c>
      <c r="W869" s="46" t="s">
        <v>62</v>
      </c>
      <c r="X869" s="46" t="str">
        <f>IFERROR(VLOOKUP(W869,#REF!,38,FALSE),"")</f>
        <v/>
      </c>
      <c r="Z869" s="46" t="str">
        <f t="shared" si="121"/>
        <v>Agus Suwantono44129</v>
      </c>
      <c r="AA869" s="46" t="str">
        <f t="shared" si="122"/>
        <v>BMJ 05044129UTARANIGHT</v>
      </c>
      <c r="AB869" s="46" t="str">
        <f t="shared" si="123"/>
        <v>Agus Suwantono44129UTARANIGHT</v>
      </c>
      <c r="AC869" s="46" t="str">
        <f t="shared" si="124"/>
        <v>BMJ 05044129NIGHT</v>
      </c>
      <c r="AD869" s="46" t="str">
        <f t="shared" si="125"/>
        <v>Agus Suwantono44129NIGHT</v>
      </c>
    </row>
    <row r="870" spans="1:30" x14ac:dyDescent="0.3">
      <c r="A870" s="46">
        <v>1</v>
      </c>
      <c r="B870" s="46" t="s">
        <v>153</v>
      </c>
      <c r="C870" s="110">
        <v>44129</v>
      </c>
      <c r="D870" s="49" t="s">
        <v>95</v>
      </c>
      <c r="E870" s="74">
        <v>44130</v>
      </c>
      <c r="F870" s="49">
        <v>5088669</v>
      </c>
      <c r="G870" s="46" t="s">
        <v>21</v>
      </c>
      <c r="H870" s="46" t="s">
        <v>68</v>
      </c>
      <c r="I870" s="46" t="s">
        <v>54</v>
      </c>
      <c r="J870" s="46" t="s">
        <v>57</v>
      </c>
      <c r="K870" s="46" t="s">
        <v>61</v>
      </c>
      <c r="L870" s="46" t="str">
        <f t="shared" si="117"/>
        <v>AXOR4843</v>
      </c>
      <c r="M870" s="46" t="str">
        <f t="shared" si="118"/>
        <v>BTP</v>
      </c>
      <c r="N870" s="46" t="str">
        <f t="shared" si="119"/>
        <v>12 RODA</v>
      </c>
      <c r="O870" s="47">
        <v>0.25067129629629631</v>
      </c>
      <c r="P870" s="48">
        <v>44130.250671296293</v>
      </c>
      <c r="Q870" s="50">
        <v>53460</v>
      </c>
      <c r="R870" s="50">
        <v>19740</v>
      </c>
      <c r="S870" s="72">
        <f t="shared" si="120"/>
        <v>33.72</v>
      </c>
      <c r="T870" s="49" t="s">
        <v>27</v>
      </c>
      <c r="U870" s="49" t="s">
        <v>28</v>
      </c>
      <c r="V870" s="46" t="s">
        <v>60</v>
      </c>
      <c r="W870" s="46" t="s">
        <v>62</v>
      </c>
      <c r="X870" s="46" t="str">
        <f>IFERROR(VLOOKUP(W870,#REF!,38,FALSE),"")</f>
        <v/>
      </c>
      <c r="Z870" s="46" t="str">
        <f t="shared" si="121"/>
        <v>Agus Suwantono44129</v>
      </c>
      <c r="AA870" s="46" t="str">
        <f t="shared" si="122"/>
        <v>BMJ 05044129UTARANIGHT</v>
      </c>
      <c r="AB870" s="46" t="str">
        <f t="shared" si="123"/>
        <v>Agus Suwantono44129UTARANIGHT</v>
      </c>
      <c r="AC870" s="46" t="str">
        <f t="shared" si="124"/>
        <v>BMJ 05044129NIGHT</v>
      </c>
      <c r="AD870" s="46" t="str">
        <f t="shared" si="125"/>
        <v>Agus Suwantono44129NIGHT</v>
      </c>
    </row>
    <row r="871" spans="1:30" x14ac:dyDescent="0.3">
      <c r="A871" s="46">
        <v>1</v>
      </c>
      <c r="B871" s="46" t="s">
        <v>153</v>
      </c>
      <c r="C871" s="110">
        <v>44129</v>
      </c>
      <c r="D871" s="49" t="s">
        <v>95</v>
      </c>
      <c r="E871" s="74">
        <v>44129</v>
      </c>
      <c r="F871" s="49">
        <v>5088195</v>
      </c>
      <c r="G871" s="46" t="s">
        <v>21</v>
      </c>
      <c r="H871" s="46" t="s">
        <v>68</v>
      </c>
      <c r="I871" s="46" t="s">
        <v>54</v>
      </c>
      <c r="J871" s="46" t="s">
        <v>57</v>
      </c>
      <c r="K871" s="46" t="s">
        <v>64</v>
      </c>
      <c r="L871" s="46" t="str">
        <f t="shared" si="117"/>
        <v>AXOR4843</v>
      </c>
      <c r="M871" s="46" t="str">
        <f t="shared" si="118"/>
        <v>BTP</v>
      </c>
      <c r="N871" s="46" t="str">
        <f t="shared" si="119"/>
        <v>12 RODA</v>
      </c>
      <c r="O871" s="47">
        <v>0.86472222222222228</v>
      </c>
      <c r="P871" s="48">
        <v>44129.871423611112</v>
      </c>
      <c r="Q871" s="50">
        <v>51460</v>
      </c>
      <c r="R871" s="50">
        <v>19660</v>
      </c>
      <c r="S871" s="72">
        <f t="shared" si="120"/>
        <v>31.8</v>
      </c>
      <c r="T871" s="49" t="s">
        <v>27</v>
      </c>
      <c r="U871" s="49" t="s">
        <v>28</v>
      </c>
      <c r="V871" s="46" t="s">
        <v>60</v>
      </c>
      <c r="W871" s="46" t="s">
        <v>65</v>
      </c>
      <c r="X871" s="46" t="str">
        <f>IFERROR(VLOOKUP(W871,#REF!,38,FALSE),"")</f>
        <v/>
      </c>
      <c r="Z871" s="46" t="str">
        <f t="shared" si="121"/>
        <v>Teguh Sugeng44129</v>
      </c>
      <c r="AA871" s="46" t="str">
        <f t="shared" si="122"/>
        <v>BMJ 05244129UTARANIGHT</v>
      </c>
      <c r="AB871" s="46" t="str">
        <f t="shared" si="123"/>
        <v>Teguh Sugeng44129UTARANIGHT</v>
      </c>
      <c r="AC871" s="46" t="str">
        <f t="shared" si="124"/>
        <v>BMJ 05244129NIGHT</v>
      </c>
      <c r="AD871" s="46" t="str">
        <f t="shared" si="125"/>
        <v>Teguh Sugeng44129NIGHT</v>
      </c>
    </row>
    <row r="872" spans="1:30" x14ac:dyDescent="0.3">
      <c r="A872" s="46">
        <v>1</v>
      </c>
      <c r="B872" s="46" t="s">
        <v>153</v>
      </c>
      <c r="C872" s="110">
        <v>44129</v>
      </c>
      <c r="D872" s="49" t="s">
        <v>95</v>
      </c>
      <c r="E872" s="74">
        <v>44129</v>
      </c>
      <c r="F872" s="49">
        <v>5088286</v>
      </c>
      <c r="G872" s="46" t="s">
        <v>21</v>
      </c>
      <c r="H872" s="46" t="s">
        <v>68</v>
      </c>
      <c r="I872" s="46" t="s">
        <v>54</v>
      </c>
      <c r="J872" s="46" t="s">
        <v>57</v>
      </c>
      <c r="K872" s="46" t="s">
        <v>64</v>
      </c>
      <c r="L872" s="46" t="str">
        <f t="shared" si="117"/>
        <v>AXOR4843</v>
      </c>
      <c r="M872" s="46" t="str">
        <f t="shared" si="118"/>
        <v>BTP</v>
      </c>
      <c r="N872" s="46" t="str">
        <f t="shared" si="119"/>
        <v>12 RODA</v>
      </c>
      <c r="O872" s="47">
        <v>0.93248842592592596</v>
      </c>
      <c r="P872" s="48">
        <v>44129.932488425926</v>
      </c>
      <c r="Q872" s="50">
        <v>52220</v>
      </c>
      <c r="R872" s="50">
        <v>19660</v>
      </c>
      <c r="S872" s="72">
        <f t="shared" si="120"/>
        <v>32.56</v>
      </c>
      <c r="T872" s="49" t="s">
        <v>27</v>
      </c>
      <c r="U872" s="49" t="s">
        <v>28</v>
      </c>
      <c r="V872" s="46" t="s">
        <v>63</v>
      </c>
      <c r="W872" s="46" t="s">
        <v>65</v>
      </c>
      <c r="X872" s="46" t="str">
        <f>IFERROR(VLOOKUP(W872,#REF!,38,FALSE),"")</f>
        <v/>
      </c>
      <c r="Z872" s="46" t="str">
        <f t="shared" si="121"/>
        <v>Teguh Sugeng44129</v>
      </c>
      <c r="AA872" s="46" t="str">
        <f t="shared" si="122"/>
        <v>BMJ 05244129UTARANIGHT</v>
      </c>
      <c r="AB872" s="46" t="str">
        <f t="shared" si="123"/>
        <v>Teguh Sugeng44129UTARANIGHT</v>
      </c>
      <c r="AC872" s="46" t="str">
        <f t="shared" si="124"/>
        <v>BMJ 05244129NIGHT</v>
      </c>
      <c r="AD872" s="46" t="str">
        <f t="shared" si="125"/>
        <v>Teguh Sugeng44129NIGHT</v>
      </c>
    </row>
    <row r="873" spans="1:30" x14ac:dyDescent="0.3">
      <c r="A873" s="46">
        <v>1</v>
      </c>
      <c r="B873" s="46" t="s">
        <v>153</v>
      </c>
      <c r="C873" s="110">
        <v>44129</v>
      </c>
      <c r="D873" s="49" t="s">
        <v>95</v>
      </c>
      <c r="E873" s="74">
        <v>44129</v>
      </c>
      <c r="F873" s="49">
        <v>5088375</v>
      </c>
      <c r="G873" s="46" t="s">
        <v>21</v>
      </c>
      <c r="H873" s="46" t="s">
        <v>53</v>
      </c>
      <c r="I873" s="46" t="s">
        <v>54</v>
      </c>
      <c r="J873" s="46" t="s">
        <v>49</v>
      </c>
      <c r="K873" s="46" t="s">
        <v>64</v>
      </c>
      <c r="L873" s="46" t="str">
        <f t="shared" si="117"/>
        <v>AXOR4843</v>
      </c>
      <c r="M873" s="46" t="str">
        <f t="shared" si="118"/>
        <v>BTP</v>
      </c>
      <c r="N873" s="46" t="str">
        <f t="shared" si="119"/>
        <v>12 RODA</v>
      </c>
      <c r="O873" s="47">
        <v>0.99631944444444442</v>
      </c>
      <c r="P873" s="48">
        <v>44129.996319444443</v>
      </c>
      <c r="Q873" s="50">
        <v>50160</v>
      </c>
      <c r="R873" s="50">
        <v>19660</v>
      </c>
      <c r="S873" s="72">
        <f t="shared" si="120"/>
        <v>30.5</v>
      </c>
      <c r="T873" s="49" t="s">
        <v>27</v>
      </c>
      <c r="U873" s="49" t="s">
        <v>28</v>
      </c>
      <c r="V873" s="46" t="s">
        <v>56</v>
      </c>
      <c r="W873" s="46" t="s">
        <v>65</v>
      </c>
      <c r="X873" s="46" t="str">
        <f>IFERROR(VLOOKUP(W873,#REF!,38,FALSE),"")</f>
        <v/>
      </c>
      <c r="Z873" s="46" t="str">
        <f t="shared" si="121"/>
        <v>Teguh Sugeng44129</v>
      </c>
      <c r="AA873" s="46" t="str">
        <f t="shared" si="122"/>
        <v>BMJ 05244129UTARANIGHT</v>
      </c>
      <c r="AB873" s="46" t="str">
        <f t="shared" si="123"/>
        <v>Teguh Sugeng44129UTARANIGHT</v>
      </c>
      <c r="AC873" s="46" t="str">
        <f t="shared" si="124"/>
        <v>BMJ 05244129NIGHT</v>
      </c>
      <c r="AD873" s="46" t="str">
        <f t="shared" si="125"/>
        <v>Teguh Sugeng44129NIGHT</v>
      </c>
    </row>
    <row r="874" spans="1:30" x14ac:dyDescent="0.3">
      <c r="A874" s="46">
        <v>1</v>
      </c>
      <c r="B874" s="46" t="s">
        <v>153</v>
      </c>
      <c r="C874" s="110">
        <v>44129</v>
      </c>
      <c r="D874" s="49" t="s">
        <v>95</v>
      </c>
      <c r="E874" s="74">
        <v>44130</v>
      </c>
      <c r="F874" s="49">
        <v>5088450</v>
      </c>
      <c r="G874" s="46" t="s">
        <v>21</v>
      </c>
      <c r="H874" s="46" t="s">
        <v>53</v>
      </c>
      <c r="I874" s="46" t="s">
        <v>54</v>
      </c>
      <c r="J874" s="46" t="s">
        <v>49</v>
      </c>
      <c r="K874" s="46" t="s">
        <v>64</v>
      </c>
      <c r="L874" s="46" t="str">
        <f t="shared" si="117"/>
        <v>AXOR4843</v>
      </c>
      <c r="M874" s="46" t="str">
        <f t="shared" si="118"/>
        <v>BTP</v>
      </c>
      <c r="N874" s="46" t="str">
        <f t="shared" si="119"/>
        <v>12 RODA</v>
      </c>
      <c r="O874" s="47">
        <v>6.3773148148148148E-2</v>
      </c>
      <c r="P874" s="48">
        <v>44130.063773148147</v>
      </c>
      <c r="Q874" s="50">
        <v>51240</v>
      </c>
      <c r="R874" s="50">
        <v>19660</v>
      </c>
      <c r="S874" s="72">
        <f t="shared" si="120"/>
        <v>31.58</v>
      </c>
      <c r="T874" s="49" t="s">
        <v>27</v>
      </c>
      <c r="U874" s="49" t="s">
        <v>28</v>
      </c>
      <c r="V874" s="46" t="s">
        <v>56</v>
      </c>
      <c r="W874" s="46" t="s">
        <v>65</v>
      </c>
      <c r="X874" s="46" t="str">
        <f>IFERROR(VLOOKUP(W874,#REF!,38,FALSE),"")</f>
        <v/>
      </c>
      <c r="Z874" s="46" t="str">
        <f t="shared" si="121"/>
        <v>Teguh Sugeng44129</v>
      </c>
      <c r="AA874" s="46" t="str">
        <f t="shared" si="122"/>
        <v>BMJ 05244129UTARANIGHT</v>
      </c>
      <c r="AB874" s="46" t="str">
        <f t="shared" si="123"/>
        <v>Teguh Sugeng44129UTARANIGHT</v>
      </c>
      <c r="AC874" s="46" t="str">
        <f t="shared" si="124"/>
        <v>BMJ 05244129NIGHT</v>
      </c>
      <c r="AD874" s="46" t="str">
        <f t="shared" si="125"/>
        <v>Teguh Sugeng44129NIGHT</v>
      </c>
    </row>
    <row r="875" spans="1:30" x14ac:dyDescent="0.3">
      <c r="A875" s="46">
        <v>1</v>
      </c>
      <c r="B875" s="46" t="s">
        <v>153</v>
      </c>
      <c r="C875" s="110">
        <v>44129</v>
      </c>
      <c r="D875" s="49" t="s">
        <v>95</v>
      </c>
      <c r="E875" s="74">
        <v>44130</v>
      </c>
      <c r="F875" s="49">
        <v>5088532</v>
      </c>
      <c r="G875" s="46" t="s">
        <v>21</v>
      </c>
      <c r="H875" s="46" t="s">
        <v>22</v>
      </c>
      <c r="I875" s="46" t="s">
        <v>48</v>
      </c>
      <c r="J875" s="46" t="s">
        <v>49</v>
      </c>
      <c r="K875" s="46" t="s">
        <v>64</v>
      </c>
      <c r="L875" s="46" t="str">
        <f t="shared" si="117"/>
        <v>AXOR4843</v>
      </c>
      <c r="M875" s="46" t="str">
        <f t="shared" si="118"/>
        <v>BTP</v>
      </c>
      <c r="N875" s="46" t="str">
        <f t="shared" si="119"/>
        <v>12 RODA</v>
      </c>
      <c r="O875" s="47">
        <v>0.1358449074074074</v>
      </c>
      <c r="P875" s="48">
        <v>44130.135844907411</v>
      </c>
      <c r="Q875" s="50">
        <v>49920</v>
      </c>
      <c r="R875" s="50">
        <v>19660</v>
      </c>
      <c r="S875" s="72">
        <f t="shared" si="120"/>
        <v>30.26</v>
      </c>
      <c r="T875" s="49" t="s">
        <v>27</v>
      </c>
      <c r="U875" s="49" t="s">
        <v>28</v>
      </c>
      <c r="V875" s="46" t="s">
        <v>70</v>
      </c>
      <c r="W875" s="46" t="s">
        <v>65</v>
      </c>
      <c r="X875" s="46" t="str">
        <f>IFERROR(VLOOKUP(W875,#REF!,38,FALSE),"")</f>
        <v/>
      </c>
      <c r="Z875" s="46" t="str">
        <f t="shared" si="121"/>
        <v>Teguh Sugeng44129</v>
      </c>
      <c r="AA875" s="46" t="str">
        <f t="shared" si="122"/>
        <v>BMJ 05244129UTARANIGHT</v>
      </c>
      <c r="AB875" s="46" t="str">
        <f t="shared" si="123"/>
        <v>Teguh Sugeng44129UTARANIGHT</v>
      </c>
      <c r="AC875" s="46" t="str">
        <f t="shared" si="124"/>
        <v>BMJ 05244129NIGHT</v>
      </c>
      <c r="AD875" s="46" t="str">
        <f t="shared" si="125"/>
        <v>Teguh Sugeng44129NIGHT</v>
      </c>
    </row>
    <row r="876" spans="1:30" x14ac:dyDescent="0.3">
      <c r="A876" s="46">
        <v>1</v>
      </c>
      <c r="B876" s="46" t="s">
        <v>153</v>
      </c>
      <c r="C876" s="110">
        <v>44129</v>
      </c>
      <c r="D876" s="49" t="s">
        <v>95</v>
      </c>
      <c r="E876" s="74">
        <v>44130</v>
      </c>
      <c r="F876" s="49">
        <v>5088628</v>
      </c>
      <c r="G876" s="46" t="s">
        <v>21</v>
      </c>
      <c r="H876" s="46" t="s">
        <v>22</v>
      </c>
      <c r="I876" s="46" t="s">
        <v>54</v>
      </c>
      <c r="J876" s="46" t="s">
        <v>49</v>
      </c>
      <c r="K876" s="46" t="s">
        <v>64</v>
      </c>
      <c r="L876" s="46" t="str">
        <f t="shared" si="117"/>
        <v>AXOR4843</v>
      </c>
      <c r="M876" s="46" t="str">
        <f t="shared" si="118"/>
        <v>BTP</v>
      </c>
      <c r="N876" s="46" t="str">
        <f t="shared" si="119"/>
        <v>12 RODA</v>
      </c>
      <c r="O876" s="47">
        <v>0.21263888888888891</v>
      </c>
      <c r="P876" s="48">
        <v>44130.212638888886</v>
      </c>
      <c r="Q876" s="50">
        <v>51080</v>
      </c>
      <c r="R876" s="50">
        <v>19660</v>
      </c>
      <c r="S876" s="72">
        <f t="shared" si="120"/>
        <v>31.42</v>
      </c>
      <c r="T876" s="49" t="s">
        <v>27</v>
      </c>
      <c r="U876" s="49" t="s">
        <v>28</v>
      </c>
      <c r="V876" s="46" t="s">
        <v>58</v>
      </c>
      <c r="W876" s="46" t="s">
        <v>65</v>
      </c>
      <c r="X876" s="46" t="str">
        <f>IFERROR(VLOOKUP(W876,#REF!,38,FALSE),"")</f>
        <v/>
      </c>
      <c r="Z876" s="46" t="str">
        <f t="shared" si="121"/>
        <v>Teguh Sugeng44129</v>
      </c>
      <c r="AA876" s="46" t="str">
        <f t="shared" si="122"/>
        <v>BMJ 05244129UTARANIGHT</v>
      </c>
      <c r="AB876" s="46" t="str">
        <f t="shared" si="123"/>
        <v>Teguh Sugeng44129UTARANIGHT</v>
      </c>
      <c r="AC876" s="46" t="str">
        <f t="shared" si="124"/>
        <v>BMJ 05244129NIGHT</v>
      </c>
      <c r="AD876" s="46" t="str">
        <f t="shared" si="125"/>
        <v>Teguh Sugeng44129NIGHT</v>
      </c>
    </row>
    <row r="877" spans="1:30" x14ac:dyDescent="0.3">
      <c r="A877" s="46">
        <v>1</v>
      </c>
      <c r="B877" s="46" t="s">
        <v>153</v>
      </c>
      <c r="C877" s="110">
        <v>44129</v>
      </c>
      <c r="D877" s="49" t="s">
        <v>95</v>
      </c>
      <c r="E877" s="74">
        <v>44129</v>
      </c>
      <c r="F877" s="49">
        <v>5088178</v>
      </c>
      <c r="G877" s="46" t="s">
        <v>21</v>
      </c>
      <c r="H877" s="46" t="s">
        <v>22</v>
      </c>
      <c r="I877" s="46" t="s">
        <v>48</v>
      </c>
      <c r="J877" s="46" t="s">
        <v>49</v>
      </c>
      <c r="K877" s="46" t="s">
        <v>66</v>
      </c>
      <c r="L877" s="46" t="str">
        <f t="shared" si="117"/>
        <v>FM260JD</v>
      </c>
      <c r="M877" s="46" t="str">
        <f t="shared" si="118"/>
        <v>SS</v>
      </c>
      <c r="N877" s="46" t="str">
        <f t="shared" si="119"/>
        <v>10 RODA</v>
      </c>
      <c r="O877" s="47">
        <v>0.85403935185185187</v>
      </c>
      <c r="P877" s="48">
        <v>44129.855798611112</v>
      </c>
      <c r="Q877" s="50">
        <v>37940</v>
      </c>
      <c r="R877" s="50">
        <v>14760</v>
      </c>
      <c r="S877" s="72">
        <f t="shared" si="120"/>
        <v>23.18</v>
      </c>
      <c r="T877" s="49" t="s">
        <v>27</v>
      </c>
      <c r="U877" s="49" t="s">
        <v>28</v>
      </c>
      <c r="V877" s="46" t="s">
        <v>32</v>
      </c>
      <c r="W877" s="46" t="s">
        <v>67</v>
      </c>
      <c r="X877" s="46" t="str">
        <f>IFERROR(VLOOKUP(W877,#REF!,38,FALSE),"")</f>
        <v/>
      </c>
      <c r="Z877" s="46" t="str">
        <f t="shared" si="121"/>
        <v>Samsudin44129</v>
      </c>
      <c r="AA877" s="46" t="str">
        <f t="shared" si="122"/>
        <v>BMJ 05344129UTARANIGHT</v>
      </c>
      <c r="AB877" s="46" t="str">
        <f t="shared" si="123"/>
        <v>Samsudin44129UTARANIGHT</v>
      </c>
      <c r="AC877" s="46" t="str">
        <f t="shared" si="124"/>
        <v>BMJ 05344129NIGHT</v>
      </c>
      <c r="AD877" s="46" t="str">
        <f t="shared" si="125"/>
        <v>Samsudin44129NIGHT</v>
      </c>
    </row>
    <row r="878" spans="1:30" x14ac:dyDescent="0.3">
      <c r="A878" s="46">
        <v>1</v>
      </c>
      <c r="B878" s="46" t="s">
        <v>153</v>
      </c>
      <c r="C878" s="110">
        <v>44129</v>
      </c>
      <c r="D878" s="49" t="s">
        <v>95</v>
      </c>
      <c r="E878" s="74">
        <v>44129</v>
      </c>
      <c r="F878" s="49">
        <v>5088257</v>
      </c>
      <c r="G878" s="46" t="s">
        <v>21</v>
      </c>
      <c r="H878" s="46" t="s">
        <v>22</v>
      </c>
      <c r="I878" s="46" t="s">
        <v>48</v>
      </c>
      <c r="J878" s="46" t="s">
        <v>49</v>
      </c>
      <c r="K878" s="46" t="s">
        <v>66</v>
      </c>
      <c r="L878" s="46" t="str">
        <f t="shared" si="117"/>
        <v>FM260JD</v>
      </c>
      <c r="M878" s="46" t="str">
        <f t="shared" si="118"/>
        <v>SS</v>
      </c>
      <c r="N878" s="46" t="str">
        <f t="shared" si="119"/>
        <v>10 RODA</v>
      </c>
      <c r="O878" s="47">
        <v>0.91068287037037043</v>
      </c>
      <c r="P878" s="48">
        <v>44129.910682870373</v>
      </c>
      <c r="Q878" s="50">
        <v>38680</v>
      </c>
      <c r="R878" s="50">
        <v>14760</v>
      </c>
      <c r="S878" s="72">
        <f t="shared" si="120"/>
        <v>23.92</v>
      </c>
      <c r="T878" s="49" t="s">
        <v>27</v>
      </c>
      <c r="U878" s="49" t="s">
        <v>28</v>
      </c>
      <c r="V878" s="46" t="s">
        <v>127</v>
      </c>
      <c r="W878" s="46" t="s">
        <v>67</v>
      </c>
      <c r="X878" s="46" t="str">
        <f>IFERROR(VLOOKUP(W878,#REF!,38,FALSE),"")</f>
        <v/>
      </c>
      <c r="Z878" s="46" t="str">
        <f t="shared" si="121"/>
        <v>Samsudin44129</v>
      </c>
      <c r="AA878" s="46" t="str">
        <f t="shared" si="122"/>
        <v>BMJ 05344129UTARANIGHT</v>
      </c>
      <c r="AB878" s="46" t="str">
        <f t="shared" si="123"/>
        <v>Samsudin44129UTARANIGHT</v>
      </c>
      <c r="AC878" s="46" t="str">
        <f t="shared" si="124"/>
        <v>BMJ 05344129NIGHT</v>
      </c>
      <c r="AD878" s="46" t="str">
        <f t="shared" si="125"/>
        <v>Samsudin44129NIGHT</v>
      </c>
    </row>
    <row r="879" spans="1:30" x14ac:dyDescent="0.3">
      <c r="A879" s="46">
        <v>1</v>
      </c>
      <c r="B879" s="46" t="s">
        <v>153</v>
      </c>
      <c r="C879" s="110">
        <v>44129</v>
      </c>
      <c r="D879" s="49" t="s">
        <v>95</v>
      </c>
      <c r="E879" s="74">
        <v>44129</v>
      </c>
      <c r="F879" s="49">
        <v>5088341</v>
      </c>
      <c r="G879" s="46" t="s">
        <v>21</v>
      </c>
      <c r="H879" s="46" t="s">
        <v>22</v>
      </c>
      <c r="I879" s="46" t="s">
        <v>54</v>
      </c>
      <c r="J879" s="46" t="s">
        <v>49</v>
      </c>
      <c r="K879" s="46" t="s">
        <v>66</v>
      </c>
      <c r="L879" s="46" t="str">
        <f t="shared" si="117"/>
        <v>FM260JD</v>
      </c>
      <c r="M879" s="46" t="str">
        <f t="shared" si="118"/>
        <v>SS</v>
      </c>
      <c r="N879" s="46" t="str">
        <f t="shared" si="119"/>
        <v>10 RODA</v>
      </c>
      <c r="O879" s="47">
        <v>0.97650462962962958</v>
      </c>
      <c r="P879" s="48">
        <v>44129.976504629631</v>
      </c>
      <c r="Q879" s="50">
        <v>39340</v>
      </c>
      <c r="R879" s="50">
        <v>14760</v>
      </c>
      <c r="S879" s="72">
        <f t="shared" si="120"/>
        <v>24.58</v>
      </c>
      <c r="T879" s="49" t="s">
        <v>27</v>
      </c>
      <c r="U879" s="49" t="s">
        <v>28</v>
      </c>
      <c r="V879" s="46" t="s">
        <v>60</v>
      </c>
      <c r="W879" s="46" t="s">
        <v>67</v>
      </c>
      <c r="X879" s="46" t="str">
        <f>IFERROR(VLOOKUP(W879,#REF!,38,FALSE),"")</f>
        <v/>
      </c>
      <c r="Z879" s="46" t="str">
        <f t="shared" si="121"/>
        <v>Samsudin44129</v>
      </c>
      <c r="AA879" s="46" t="str">
        <f t="shared" si="122"/>
        <v>BMJ 05344129UTARANIGHT</v>
      </c>
      <c r="AB879" s="46" t="str">
        <f t="shared" si="123"/>
        <v>Samsudin44129UTARANIGHT</v>
      </c>
      <c r="AC879" s="46" t="str">
        <f t="shared" si="124"/>
        <v>BMJ 05344129NIGHT</v>
      </c>
      <c r="AD879" s="46" t="str">
        <f t="shared" si="125"/>
        <v>Samsudin44129NIGHT</v>
      </c>
    </row>
    <row r="880" spans="1:30" x14ac:dyDescent="0.3">
      <c r="A880" s="46">
        <v>1</v>
      </c>
      <c r="B880" s="46" t="s">
        <v>153</v>
      </c>
      <c r="C880" s="110">
        <v>44129</v>
      </c>
      <c r="D880" s="49" t="s">
        <v>95</v>
      </c>
      <c r="E880" s="74">
        <v>44130</v>
      </c>
      <c r="F880" s="49">
        <v>5088418</v>
      </c>
      <c r="G880" s="46" t="s">
        <v>21</v>
      </c>
      <c r="H880" s="46" t="s">
        <v>22</v>
      </c>
      <c r="I880" s="46" t="s">
        <v>54</v>
      </c>
      <c r="J880" s="46" t="s">
        <v>49</v>
      </c>
      <c r="K880" s="46" t="s">
        <v>66</v>
      </c>
      <c r="L880" s="46" t="str">
        <f t="shared" si="117"/>
        <v>FM260JD</v>
      </c>
      <c r="M880" s="46" t="str">
        <f t="shared" si="118"/>
        <v>SS</v>
      </c>
      <c r="N880" s="46" t="str">
        <f t="shared" si="119"/>
        <v>10 RODA</v>
      </c>
      <c r="O880" s="47">
        <v>3.4432870370370371E-2</v>
      </c>
      <c r="P880" s="48">
        <v>44130.034432870372</v>
      </c>
      <c r="Q880" s="50">
        <v>37640</v>
      </c>
      <c r="R880" s="50">
        <v>14760</v>
      </c>
      <c r="S880" s="72">
        <f t="shared" si="120"/>
        <v>22.88</v>
      </c>
      <c r="T880" s="49" t="s">
        <v>27</v>
      </c>
      <c r="U880" s="49" t="s">
        <v>28</v>
      </c>
      <c r="V880" s="46" t="s">
        <v>63</v>
      </c>
      <c r="W880" s="46" t="s">
        <v>67</v>
      </c>
      <c r="X880" s="46" t="str">
        <f>IFERROR(VLOOKUP(W880,#REF!,38,FALSE),"")</f>
        <v/>
      </c>
      <c r="Z880" s="46" t="str">
        <f t="shared" si="121"/>
        <v>Samsudin44129</v>
      </c>
      <c r="AA880" s="46" t="str">
        <f t="shared" si="122"/>
        <v>BMJ 05344129UTARANIGHT</v>
      </c>
      <c r="AB880" s="46" t="str">
        <f t="shared" si="123"/>
        <v>Samsudin44129UTARANIGHT</v>
      </c>
      <c r="AC880" s="46" t="str">
        <f t="shared" si="124"/>
        <v>BMJ 05344129NIGHT</v>
      </c>
      <c r="AD880" s="46" t="str">
        <f t="shared" si="125"/>
        <v>Samsudin44129NIGHT</v>
      </c>
    </row>
    <row r="881" spans="1:30" x14ac:dyDescent="0.3">
      <c r="A881" s="46">
        <v>1</v>
      </c>
      <c r="B881" s="46" t="s">
        <v>153</v>
      </c>
      <c r="C881" s="110">
        <v>44129</v>
      </c>
      <c r="D881" s="49" t="s">
        <v>95</v>
      </c>
      <c r="E881" s="74">
        <v>44130</v>
      </c>
      <c r="F881" s="49">
        <v>5088542</v>
      </c>
      <c r="G881" s="46" t="s">
        <v>21</v>
      </c>
      <c r="H881" s="46" t="s">
        <v>22</v>
      </c>
      <c r="I881" s="46" t="s">
        <v>48</v>
      </c>
      <c r="J881" s="46" t="s">
        <v>49</v>
      </c>
      <c r="K881" s="46" t="s">
        <v>66</v>
      </c>
      <c r="L881" s="46" t="str">
        <f t="shared" si="117"/>
        <v>FM260JD</v>
      </c>
      <c r="M881" s="46" t="str">
        <f t="shared" si="118"/>
        <v>SS</v>
      </c>
      <c r="N881" s="46" t="str">
        <f t="shared" si="119"/>
        <v>10 RODA</v>
      </c>
      <c r="O881" s="47">
        <v>0.14466435185185186</v>
      </c>
      <c r="P881" s="48">
        <v>44130.14466435185</v>
      </c>
      <c r="Q881" s="50">
        <v>37760</v>
      </c>
      <c r="R881" s="50">
        <v>14760</v>
      </c>
      <c r="S881" s="72">
        <f t="shared" si="120"/>
        <v>23</v>
      </c>
      <c r="T881" s="49" t="s">
        <v>27</v>
      </c>
      <c r="U881" s="49" t="s">
        <v>28</v>
      </c>
      <c r="V881" s="46" t="s">
        <v>70</v>
      </c>
      <c r="W881" s="46" t="s">
        <v>67</v>
      </c>
      <c r="X881" s="46" t="str">
        <f>IFERROR(VLOOKUP(W881,#REF!,38,FALSE),"")</f>
        <v/>
      </c>
      <c r="Z881" s="46" t="str">
        <f t="shared" si="121"/>
        <v>Samsudin44129</v>
      </c>
      <c r="AA881" s="46" t="str">
        <f t="shared" si="122"/>
        <v>BMJ 05344129UTARANIGHT</v>
      </c>
      <c r="AB881" s="46" t="str">
        <f t="shared" si="123"/>
        <v>Samsudin44129UTARANIGHT</v>
      </c>
      <c r="AC881" s="46" t="str">
        <f t="shared" si="124"/>
        <v>BMJ 05344129NIGHT</v>
      </c>
      <c r="AD881" s="46" t="str">
        <f t="shared" si="125"/>
        <v>Samsudin44129NIGHT</v>
      </c>
    </row>
    <row r="882" spans="1:30" x14ac:dyDescent="0.3">
      <c r="A882" s="46">
        <v>1</v>
      </c>
      <c r="B882" s="46" t="s">
        <v>153</v>
      </c>
      <c r="C882" s="110">
        <v>44129</v>
      </c>
      <c r="D882" s="49" t="s">
        <v>95</v>
      </c>
      <c r="E882" s="74">
        <v>44130</v>
      </c>
      <c r="F882" s="49">
        <v>5088645</v>
      </c>
      <c r="G882" s="46" t="s">
        <v>21</v>
      </c>
      <c r="H882" s="46" t="s">
        <v>22</v>
      </c>
      <c r="I882" s="46" t="s">
        <v>48</v>
      </c>
      <c r="J882" s="46" t="s">
        <v>49</v>
      </c>
      <c r="K882" s="46" t="s">
        <v>66</v>
      </c>
      <c r="L882" s="46" t="str">
        <f t="shared" si="117"/>
        <v>FM260JD</v>
      </c>
      <c r="M882" s="46" t="str">
        <f t="shared" si="118"/>
        <v>SS</v>
      </c>
      <c r="N882" s="46" t="str">
        <f t="shared" si="119"/>
        <v>10 RODA</v>
      </c>
      <c r="O882" s="47">
        <v>0.22615740740740742</v>
      </c>
      <c r="P882" s="48">
        <v>44130.226157407407</v>
      </c>
      <c r="Q882" s="50">
        <v>41500</v>
      </c>
      <c r="R882" s="50">
        <v>14760</v>
      </c>
      <c r="S882" s="72">
        <f t="shared" si="120"/>
        <v>26.74</v>
      </c>
      <c r="T882" s="49" t="s">
        <v>27</v>
      </c>
      <c r="U882" s="49" t="s">
        <v>28</v>
      </c>
      <c r="V882" s="46" t="s">
        <v>70</v>
      </c>
      <c r="W882" s="46" t="s">
        <v>67</v>
      </c>
      <c r="X882" s="46" t="str">
        <f>IFERROR(VLOOKUP(W882,#REF!,38,FALSE),"")</f>
        <v/>
      </c>
      <c r="Z882" s="46" t="str">
        <f t="shared" si="121"/>
        <v>Samsudin44129</v>
      </c>
      <c r="AA882" s="46" t="str">
        <f t="shared" si="122"/>
        <v>BMJ 05344129UTARANIGHT</v>
      </c>
      <c r="AB882" s="46" t="str">
        <f t="shared" si="123"/>
        <v>Samsudin44129UTARANIGHT</v>
      </c>
      <c r="AC882" s="46" t="str">
        <f t="shared" si="124"/>
        <v>BMJ 05344129NIGHT</v>
      </c>
      <c r="AD882" s="46" t="str">
        <f t="shared" si="125"/>
        <v>Samsudin44129NIGHT</v>
      </c>
    </row>
    <row r="883" spans="1:30" x14ac:dyDescent="0.3">
      <c r="A883" s="46">
        <v>1</v>
      </c>
      <c r="B883" s="46" t="s">
        <v>153</v>
      </c>
      <c r="C883" s="110">
        <v>44129</v>
      </c>
      <c r="D883" s="49" t="s">
        <v>95</v>
      </c>
      <c r="E883" s="74">
        <v>44129</v>
      </c>
      <c r="F883" s="49">
        <v>5088173</v>
      </c>
      <c r="G883" s="46" t="s">
        <v>21</v>
      </c>
      <c r="H883" s="46" t="s">
        <v>22</v>
      </c>
      <c r="I883" s="46" t="s">
        <v>48</v>
      </c>
      <c r="J883" s="46" t="s">
        <v>49</v>
      </c>
      <c r="K883" s="46" t="s">
        <v>71</v>
      </c>
      <c r="L883" s="46" t="str">
        <f t="shared" si="117"/>
        <v>FM260JD</v>
      </c>
      <c r="M883" s="46" t="str">
        <f t="shared" si="118"/>
        <v>SS</v>
      </c>
      <c r="N883" s="46" t="str">
        <f t="shared" si="119"/>
        <v>10 RODA</v>
      </c>
      <c r="O883" s="47">
        <v>0.85076388888888888</v>
      </c>
      <c r="P883" s="48">
        <v>44129.858958333331</v>
      </c>
      <c r="Q883" s="50">
        <v>39140</v>
      </c>
      <c r="R883" s="50">
        <v>14700</v>
      </c>
      <c r="S883" s="72">
        <f t="shared" si="120"/>
        <v>24.44</v>
      </c>
      <c r="T883" s="49" t="s">
        <v>27</v>
      </c>
      <c r="U883" s="49" t="s">
        <v>28</v>
      </c>
      <c r="V883" s="46" t="s">
        <v>32</v>
      </c>
      <c r="W883" s="46" t="s">
        <v>72</v>
      </c>
      <c r="X883" s="46" t="str">
        <f>IFERROR(VLOOKUP(W883,#REF!,38,FALSE),"")</f>
        <v/>
      </c>
      <c r="Z883" s="46" t="str">
        <f t="shared" si="121"/>
        <v>Sulvadlan44129</v>
      </c>
      <c r="AA883" s="46" t="str">
        <f t="shared" si="122"/>
        <v>BMJ 05444129UTARANIGHT</v>
      </c>
      <c r="AB883" s="46" t="str">
        <f t="shared" si="123"/>
        <v>Sulvadlan44129UTARANIGHT</v>
      </c>
      <c r="AC883" s="46" t="str">
        <f t="shared" si="124"/>
        <v>BMJ 05444129NIGHT</v>
      </c>
      <c r="AD883" s="46" t="str">
        <f t="shared" si="125"/>
        <v>Sulvadlan44129NIGHT</v>
      </c>
    </row>
    <row r="884" spans="1:30" x14ac:dyDescent="0.3">
      <c r="A884" s="46">
        <v>1</v>
      </c>
      <c r="B884" s="46" t="s">
        <v>153</v>
      </c>
      <c r="C884" s="110">
        <v>44129</v>
      </c>
      <c r="D884" s="49" t="s">
        <v>95</v>
      </c>
      <c r="E884" s="74">
        <v>44129</v>
      </c>
      <c r="F884" s="49">
        <v>5088269</v>
      </c>
      <c r="G884" s="46" t="s">
        <v>21</v>
      </c>
      <c r="H884" s="46" t="s">
        <v>22</v>
      </c>
      <c r="I884" s="46" t="s">
        <v>48</v>
      </c>
      <c r="J884" s="46" t="s">
        <v>49</v>
      </c>
      <c r="K884" s="46" t="s">
        <v>71</v>
      </c>
      <c r="L884" s="46" t="str">
        <f t="shared" si="117"/>
        <v>FM260JD</v>
      </c>
      <c r="M884" s="46" t="str">
        <f t="shared" si="118"/>
        <v>SS</v>
      </c>
      <c r="N884" s="46" t="str">
        <f t="shared" si="119"/>
        <v>10 RODA</v>
      </c>
      <c r="O884" s="47">
        <v>0.92012731481481491</v>
      </c>
      <c r="P884" s="48">
        <v>44129.920127314814</v>
      </c>
      <c r="Q884" s="50">
        <v>36840</v>
      </c>
      <c r="R884" s="50">
        <v>14700</v>
      </c>
      <c r="S884" s="72">
        <f t="shared" si="120"/>
        <v>22.14</v>
      </c>
      <c r="T884" s="49" t="s">
        <v>27</v>
      </c>
      <c r="U884" s="49" t="s">
        <v>28</v>
      </c>
      <c r="V884" s="46" t="s">
        <v>58</v>
      </c>
      <c r="W884" s="46" t="s">
        <v>72</v>
      </c>
      <c r="X884" s="46" t="str">
        <f>IFERROR(VLOOKUP(W884,#REF!,38,FALSE),"")</f>
        <v/>
      </c>
      <c r="Z884" s="46" t="str">
        <f t="shared" si="121"/>
        <v>Sulvadlan44129</v>
      </c>
      <c r="AA884" s="46" t="str">
        <f t="shared" si="122"/>
        <v>BMJ 05444129UTARANIGHT</v>
      </c>
      <c r="AB884" s="46" t="str">
        <f t="shared" si="123"/>
        <v>Sulvadlan44129UTARANIGHT</v>
      </c>
      <c r="AC884" s="46" t="str">
        <f t="shared" si="124"/>
        <v>BMJ 05444129NIGHT</v>
      </c>
      <c r="AD884" s="46" t="str">
        <f t="shared" si="125"/>
        <v>Sulvadlan44129NIGHT</v>
      </c>
    </row>
    <row r="885" spans="1:30" x14ac:dyDescent="0.3">
      <c r="A885" s="46">
        <v>1</v>
      </c>
      <c r="B885" s="46" t="s">
        <v>153</v>
      </c>
      <c r="C885" s="110">
        <v>44129</v>
      </c>
      <c r="D885" s="49" t="s">
        <v>95</v>
      </c>
      <c r="E885" s="74">
        <v>44130</v>
      </c>
      <c r="F885" s="49">
        <v>5088379</v>
      </c>
      <c r="G885" s="46" t="s">
        <v>21</v>
      </c>
      <c r="H885" s="46" t="s">
        <v>22</v>
      </c>
      <c r="I885" s="46" t="s">
        <v>54</v>
      </c>
      <c r="J885" s="46" t="s">
        <v>49</v>
      </c>
      <c r="K885" s="46" t="s">
        <v>71</v>
      </c>
      <c r="L885" s="46" t="str">
        <f t="shared" si="117"/>
        <v>FM260JD</v>
      </c>
      <c r="M885" s="46" t="str">
        <f t="shared" si="118"/>
        <v>SS</v>
      </c>
      <c r="N885" s="46" t="str">
        <f t="shared" si="119"/>
        <v>10 RODA</v>
      </c>
      <c r="O885" s="47">
        <v>6.9444444444444444E-5</v>
      </c>
      <c r="P885" s="48">
        <v>44130.000069444446</v>
      </c>
      <c r="Q885" s="50">
        <v>39080</v>
      </c>
      <c r="R885" s="50">
        <v>14700</v>
      </c>
      <c r="S885" s="72">
        <f t="shared" si="120"/>
        <v>24.38</v>
      </c>
      <c r="T885" s="49" t="s">
        <v>27</v>
      </c>
      <c r="U885" s="49" t="s">
        <v>28</v>
      </c>
      <c r="V885" s="46" t="s">
        <v>29</v>
      </c>
      <c r="W885" s="46" t="s">
        <v>72</v>
      </c>
      <c r="X885" s="46" t="str">
        <f>IFERROR(VLOOKUP(W885,#REF!,38,FALSE),"")</f>
        <v/>
      </c>
      <c r="Z885" s="46" t="str">
        <f t="shared" si="121"/>
        <v>Sulvadlan44129</v>
      </c>
      <c r="AA885" s="46" t="str">
        <f t="shared" si="122"/>
        <v>BMJ 05444129UTARANIGHT</v>
      </c>
      <c r="AB885" s="46" t="str">
        <f t="shared" si="123"/>
        <v>Sulvadlan44129UTARANIGHT</v>
      </c>
      <c r="AC885" s="46" t="str">
        <f t="shared" si="124"/>
        <v>BMJ 05444129NIGHT</v>
      </c>
      <c r="AD885" s="46" t="str">
        <f t="shared" si="125"/>
        <v>Sulvadlan44129NIGHT</v>
      </c>
    </row>
    <row r="886" spans="1:30" x14ac:dyDescent="0.3">
      <c r="A886" s="46">
        <v>1</v>
      </c>
      <c r="B886" s="46" t="s">
        <v>153</v>
      </c>
      <c r="C886" s="110">
        <v>44129</v>
      </c>
      <c r="D886" s="49" t="s">
        <v>95</v>
      </c>
      <c r="E886" s="74">
        <v>44130</v>
      </c>
      <c r="F886" s="49">
        <v>5088520</v>
      </c>
      <c r="G886" s="46" t="s">
        <v>21</v>
      </c>
      <c r="H886" s="46" t="s">
        <v>22</v>
      </c>
      <c r="I886" s="46" t="s">
        <v>48</v>
      </c>
      <c r="J886" s="46" t="s">
        <v>49</v>
      </c>
      <c r="K886" s="46" t="s">
        <v>71</v>
      </c>
      <c r="L886" s="46" t="str">
        <f t="shared" si="117"/>
        <v>FM260JD</v>
      </c>
      <c r="M886" s="46" t="str">
        <f t="shared" si="118"/>
        <v>SS</v>
      </c>
      <c r="N886" s="46" t="str">
        <f t="shared" si="119"/>
        <v>10 RODA</v>
      </c>
      <c r="O886" s="47">
        <v>0.12537037037037038</v>
      </c>
      <c r="P886" s="48">
        <v>44130.12537037037</v>
      </c>
      <c r="Q886" s="50">
        <v>38980</v>
      </c>
      <c r="R886" s="50">
        <v>14700</v>
      </c>
      <c r="S886" s="72">
        <f t="shared" si="120"/>
        <v>24.28</v>
      </c>
      <c r="T886" s="49" t="s">
        <v>27</v>
      </c>
      <c r="U886" s="49" t="s">
        <v>28</v>
      </c>
      <c r="V886" s="46" t="s">
        <v>127</v>
      </c>
      <c r="W886" s="46" t="s">
        <v>72</v>
      </c>
      <c r="X886" s="46" t="str">
        <f>IFERROR(VLOOKUP(W886,#REF!,38,FALSE),"")</f>
        <v/>
      </c>
      <c r="Z886" s="46" t="str">
        <f t="shared" si="121"/>
        <v>Sulvadlan44129</v>
      </c>
      <c r="AA886" s="46" t="str">
        <f t="shared" si="122"/>
        <v>BMJ 05444129UTARANIGHT</v>
      </c>
      <c r="AB886" s="46" t="str">
        <f t="shared" si="123"/>
        <v>Sulvadlan44129UTARANIGHT</v>
      </c>
      <c r="AC886" s="46" t="str">
        <f t="shared" si="124"/>
        <v>BMJ 05444129NIGHT</v>
      </c>
      <c r="AD886" s="46" t="str">
        <f t="shared" si="125"/>
        <v>Sulvadlan44129NIGHT</v>
      </c>
    </row>
    <row r="887" spans="1:30" x14ac:dyDescent="0.3">
      <c r="A887" s="46">
        <v>1</v>
      </c>
      <c r="B887" s="46" t="s">
        <v>153</v>
      </c>
      <c r="C887" s="110">
        <v>44129</v>
      </c>
      <c r="D887" s="49" t="s">
        <v>95</v>
      </c>
      <c r="E887" s="74">
        <v>44130</v>
      </c>
      <c r="F887" s="49">
        <v>5088647</v>
      </c>
      <c r="G887" s="46" t="s">
        <v>21</v>
      </c>
      <c r="H887" s="46" t="s">
        <v>22</v>
      </c>
      <c r="I887" s="46" t="s">
        <v>54</v>
      </c>
      <c r="J887" s="46" t="s">
        <v>49</v>
      </c>
      <c r="K887" s="46" t="s">
        <v>71</v>
      </c>
      <c r="L887" s="46" t="str">
        <f t="shared" si="117"/>
        <v>FM260JD</v>
      </c>
      <c r="M887" s="46" t="str">
        <f t="shared" si="118"/>
        <v>SS</v>
      </c>
      <c r="N887" s="46" t="str">
        <f t="shared" si="119"/>
        <v>10 RODA</v>
      </c>
      <c r="O887" s="47">
        <v>0.22695601851851852</v>
      </c>
      <c r="P887" s="48">
        <v>44130.226956018516</v>
      </c>
      <c r="Q887" s="50">
        <v>38620</v>
      </c>
      <c r="R887" s="50">
        <v>14700</v>
      </c>
      <c r="S887" s="72">
        <f t="shared" si="120"/>
        <v>23.92</v>
      </c>
      <c r="T887" s="49" t="s">
        <v>27</v>
      </c>
      <c r="U887" s="49" t="s">
        <v>28</v>
      </c>
      <c r="V887" s="46" t="s">
        <v>50</v>
      </c>
      <c r="W887" s="46" t="s">
        <v>72</v>
      </c>
      <c r="X887" s="46" t="str">
        <f>IFERROR(VLOOKUP(W887,#REF!,38,FALSE),"")</f>
        <v/>
      </c>
      <c r="Z887" s="46" t="str">
        <f t="shared" si="121"/>
        <v>Sulvadlan44129</v>
      </c>
      <c r="AA887" s="46" t="str">
        <f t="shared" si="122"/>
        <v>BMJ 05444129UTARANIGHT</v>
      </c>
      <c r="AB887" s="46" t="str">
        <f t="shared" si="123"/>
        <v>Sulvadlan44129UTARANIGHT</v>
      </c>
      <c r="AC887" s="46" t="str">
        <f t="shared" si="124"/>
        <v>BMJ 05444129NIGHT</v>
      </c>
      <c r="AD887" s="46" t="str">
        <f t="shared" si="125"/>
        <v>Sulvadlan44129NIGHT</v>
      </c>
    </row>
    <row r="888" spans="1:30" x14ac:dyDescent="0.3">
      <c r="A888" s="46">
        <v>1</v>
      </c>
      <c r="B888" s="46" t="s">
        <v>153</v>
      </c>
      <c r="C888" s="110">
        <v>44129</v>
      </c>
      <c r="D888" s="49" t="s">
        <v>95</v>
      </c>
      <c r="E888" s="74">
        <v>44129</v>
      </c>
      <c r="F888" s="49">
        <v>5088160</v>
      </c>
      <c r="G888" s="46" t="s">
        <v>21</v>
      </c>
      <c r="H888" s="46" t="s">
        <v>22</v>
      </c>
      <c r="I888" s="46" t="s">
        <v>54</v>
      </c>
      <c r="J888" s="46" t="s">
        <v>49</v>
      </c>
      <c r="K888" s="46" t="s">
        <v>73</v>
      </c>
      <c r="L888" s="46" t="str">
        <f t="shared" si="117"/>
        <v>FM260JD</v>
      </c>
      <c r="M888" s="46" t="str">
        <f t="shared" si="118"/>
        <v>SS</v>
      </c>
      <c r="N888" s="46" t="str">
        <f t="shared" si="119"/>
        <v>10 RODA</v>
      </c>
      <c r="O888" s="47">
        <v>0.8396527777777778</v>
      </c>
      <c r="P888" s="48">
        <v>44129.844976851855</v>
      </c>
      <c r="Q888" s="50">
        <v>37880</v>
      </c>
      <c r="R888" s="50">
        <v>14620</v>
      </c>
      <c r="S888" s="72">
        <f t="shared" si="120"/>
        <v>23.26</v>
      </c>
      <c r="T888" s="49" t="s">
        <v>27</v>
      </c>
      <c r="U888" s="49" t="s">
        <v>28</v>
      </c>
      <c r="V888" s="46" t="s">
        <v>59</v>
      </c>
      <c r="W888" s="46" t="s">
        <v>126</v>
      </c>
      <c r="X888" s="46" t="str">
        <f>IFERROR(VLOOKUP(W888,#REF!,38,FALSE),"")</f>
        <v/>
      </c>
      <c r="Z888" s="46" t="str">
        <f t="shared" si="121"/>
        <v>Haeruddin44129</v>
      </c>
      <c r="AA888" s="46" t="str">
        <f t="shared" si="122"/>
        <v>BMJ 05544129UTARANIGHT</v>
      </c>
      <c r="AB888" s="46" t="str">
        <f t="shared" si="123"/>
        <v>Haeruddin44129UTARANIGHT</v>
      </c>
      <c r="AC888" s="46" t="str">
        <f t="shared" si="124"/>
        <v>BMJ 05544129NIGHT</v>
      </c>
      <c r="AD888" s="46" t="str">
        <f t="shared" si="125"/>
        <v>Haeruddin44129NIGHT</v>
      </c>
    </row>
    <row r="889" spans="1:30" x14ac:dyDescent="0.3">
      <c r="A889" s="46">
        <v>1</v>
      </c>
      <c r="B889" s="46" t="s">
        <v>153</v>
      </c>
      <c r="C889" s="110">
        <v>44129</v>
      </c>
      <c r="D889" s="49" t="s">
        <v>95</v>
      </c>
      <c r="E889" s="74">
        <v>44129</v>
      </c>
      <c r="F889" s="49">
        <v>5088256</v>
      </c>
      <c r="G889" s="46" t="s">
        <v>21</v>
      </c>
      <c r="H889" s="46" t="s">
        <v>22</v>
      </c>
      <c r="I889" s="46" t="s">
        <v>54</v>
      </c>
      <c r="J889" s="46" t="s">
        <v>49</v>
      </c>
      <c r="K889" s="46" t="s">
        <v>73</v>
      </c>
      <c r="L889" s="46" t="str">
        <f t="shared" si="117"/>
        <v>FM260JD</v>
      </c>
      <c r="M889" s="46" t="str">
        <f t="shared" si="118"/>
        <v>SS</v>
      </c>
      <c r="N889" s="46" t="str">
        <f t="shared" si="119"/>
        <v>10 RODA</v>
      </c>
      <c r="O889" s="47">
        <v>0.91033564814814805</v>
      </c>
      <c r="P889" s="48">
        <v>44129.91033564815</v>
      </c>
      <c r="Q889" s="50">
        <v>36720</v>
      </c>
      <c r="R889" s="50">
        <v>14620</v>
      </c>
      <c r="S889" s="72">
        <f t="shared" si="120"/>
        <v>22.1</v>
      </c>
      <c r="T889" s="49" t="s">
        <v>27</v>
      </c>
      <c r="U889" s="49" t="s">
        <v>28</v>
      </c>
      <c r="V889" s="46" t="s">
        <v>59</v>
      </c>
      <c r="W889" s="46" t="s">
        <v>126</v>
      </c>
      <c r="X889" s="46" t="str">
        <f>IFERROR(VLOOKUP(W889,#REF!,38,FALSE),"")</f>
        <v/>
      </c>
      <c r="Z889" s="46" t="str">
        <f t="shared" si="121"/>
        <v>Haeruddin44129</v>
      </c>
      <c r="AA889" s="46" t="str">
        <f t="shared" si="122"/>
        <v>BMJ 05544129UTARANIGHT</v>
      </c>
      <c r="AB889" s="46" t="str">
        <f t="shared" si="123"/>
        <v>Haeruddin44129UTARANIGHT</v>
      </c>
      <c r="AC889" s="46" t="str">
        <f t="shared" si="124"/>
        <v>BMJ 05544129NIGHT</v>
      </c>
      <c r="AD889" s="46" t="str">
        <f t="shared" si="125"/>
        <v>Haeruddin44129NIGHT</v>
      </c>
    </row>
    <row r="890" spans="1:30" x14ac:dyDescent="0.3">
      <c r="A890" s="46">
        <v>1</v>
      </c>
      <c r="B890" s="46" t="s">
        <v>153</v>
      </c>
      <c r="C890" s="110">
        <v>44129</v>
      </c>
      <c r="D890" s="49" t="s">
        <v>95</v>
      </c>
      <c r="E890" s="74">
        <v>44129</v>
      </c>
      <c r="F890" s="49">
        <v>5088349</v>
      </c>
      <c r="G890" s="46" t="s">
        <v>21</v>
      </c>
      <c r="H890" s="46" t="s">
        <v>22</v>
      </c>
      <c r="I890" s="46" t="s">
        <v>54</v>
      </c>
      <c r="J890" s="46" t="s">
        <v>49</v>
      </c>
      <c r="K890" s="46" t="s">
        <v>73</v>
      </c>
      <c r="L890" s="46" t="str">
        <f t="shared" si="117"/>
        <v>FM260JD</v>
      </c>
      <c r="M890" s="46" t="str">
        <f t="shared" si="118"/>
        <v>SS</v>
      </c>
      <c r="N890" s="46" t="str">
        <f t="shared" si="119"/>
        <v>10 RODA</v>
      </c>
      <c r="O890" s="47">
        <v>0.98151620370370374</v>
      </c>
      <c r="P890" s="48">
        <v>44129.981516203705</v>
      </c>
      <c r="Q890" s="50">
        <v>37780</v>
      </c>
      <c r="R890" s="50">
        <v>14620</v>
      </c>
      <c r="S890" s="72">
        <f t="shared" si="120"/>
        <v>23.16</v>
      </c>
      <c r="T890" s="49" t="s">
        <v>27</v>
      </c>
      <c r="U890" s="49" t="s">
        <v>28</v>
      </c>
      <c r="V890" s="46" t="s">
        <v>32</v>
      </c>
      <c r="W890" s="46" t="s">
        <v>126</v>
      </c>
      <c r="X890" s="46" t="str">
        <f>IFERROR(VLOOKUP(W890,#REF!,38,FALSE),"")</f>
        <v/>
      </c>
      <c r="Z890" s="46" t="str">
        <f t="shared" si="121"/>
        <v>Haeruddin44129</v>
      </c>
      <c r="AA890" s="46" t="str">
        <f t="shared" si="122"/>
        <v>BMJ 05544129UTARANIGHT</v>
      </c>
      <c r="AB890" s="46" t="str">
        <f t="shared" si="123"/>
        <v>Haeruddin44129UTARANIGHT</v>
      </c>
      <c r="AC890" s="46" t="str">
        <f t="shared" si="124"/>
        <v>BMJ 05544129NIGHT</v>
      </c>
      <c r="AD890" s="46" t="str">
        <f t="shared" si="125"/>
        <v>Haeruddin44129NIGHT</v>
      </c>
    </row>
    <row r="891" spans="1:30" x14ac:dyDescent="0.3">
      <c r="A891" s="46">
        <v>1</v>
      </c>
      <c r="B891" s="46" t="s">
        <v>153</v>
      </c>
      <c r="C891" s="110">
        <v>44129</v>
      </c>
      <c r="D891" s="49" t="s">
        <v>95</v>
      </c>
      <c r="E891" s="74">
        <v>44130</v>
      </c>
      <c r="F891" s="49">
        <v>5088471</v>
      </c>
      <c r="G891" s="46" t="s">
        <v>21</v>
      </c>
      <c r="H891" s="46" t="s">
        <v>22</v>
      </c>
      <c r="I891" s="46" t="s">
        <v>48</v>
      </c>
      <c r="J891" s="46" t="s">
        <v>49</v>
      </c>
      <c r="K891" s="46" t="s">
        <v>73</v>
      </c>
      <c r="L891" s="46" t="str">
        <f t="shared" si="117"/>
        <v>FM260JD</v>
      </c>
      <c r="M891" s="46" t="str">
        <f t="shared" si="118"/>
        <v>SS</v>
      </c>
      <c r="N891" s="46" t="str">
        <f t="shared" si="119"/>
        <v>10 RODA</v>
      </c>
      <c r="O891" s="47">
        <v>8.0879629629629635E-2</v>
      </c>
      <c r="P891" s="48">
        <v>44130.080879629626</v>
      </c>
      <c r="Q891" s="50">
        <v>38740</v>
      </c>
      <c r="R891" s="50">
        <v>14620</v>
      </c>
      <c r="S891" s="72">
        <f t="shared" si="120"/>
        <v>24.12</v>
      </c>
      <c r="T891" s="49" t="s">
        <v>27</v>
      </c>
      <c r="U891" s="49" t="s">
        <v>28</v>
      </c>
      <c r="V891" s="46" t="s">
        <v>127</v>
      </c>
      <c r="W891" s="46" t="s">
        <v>126</v>
      </c>
      <c r="X891" s="46" t="str">
        <f>IFERROR(VLOOKUP(W891,#REF!,38,FALSE),"")</f>
        <v/>
      </c>
      <c r="Z891" s="46" t="str">
        <f t="shared" si="121"/>
        <v>Haeruddin44129</v>
      </c>
      <c r="AA891" s="46" t="str">
        <f t="shared" si="122"/>
        <v>BMJ 05544129UTARANIGHT</v>
      </c>
      <c r="AB891" s="46" t="str">
        <f t="shared" si="123"/>
        <v>Haeruddin44129UTARANIGHT</v>
      </c>
      <c r="AC891" s="46" t="str">
        <f t="shared" si="124"/>
        <v>BMJ 05544129NIGHT</v>
      </c>
      <c r="AD891" s="46" t="str">
        <f t="shared" si="125"/>
        <v>Haeruddin44129NIGHT</v>
      </c>
    </row>
    <row r="892" spans="1:30" x14ac:dyDescent="0.3">
      <c r="A892" s="46">
        <v>1</v>
      </c>
      <c r="B892" s="46" t="s">
        <v>153</v>
      </c>
      <c r="C892" s="110">
        <v>44129</v>
      </c>
      <c r="D892" s="49" t="s">
        <v>95</v>
      </c>
      <c r="E892" s="74">
        <v>44130</v>
      </c>
      <c r="F892" s="49">
        <v>5088554</v>
      </c>
      <c r="G892" s="46" t="s">
        <v>21</v>
      </c>
      <c r="H892" s="46" t="s">
        <v>22</v>
      </c>
      <c r="I892" s="46" t="s">
        <v>54</v>
      </c>
      <c r="J892" s="46" t="s">
        <v>49</v>
      </c>
      <c r="K892" s="46" t="s">
        <v>73</v>
      </c>
      <c r="L892" s="46" t="str">
        <f t="shared" si="117"/>
        <v>FM260JD</v>
      </c>
      <c r="M892" s="46" t="str">
        <f t="shared" si="118"/>
        <v>SS</v>
      </c>
      <c r="N892" s="46" t="str">
        <f t="shared" si="119"/>
        <v>10 RODA</v>
      </c>
      <c r="O892" s="47">
        <v>0.15280092592592592</v>
      </c>
      <c r="P892" s="48">
        <v>44130.152800925927</v>
      </c>
      <c r="Q892" s="50">
        <v>36560</v>
      </c>
      <c r="R892" s="50">
        <v>14620</v>
      </c>
      <c r="S892" s="72">
        <f t="shared" si="120"/>
        <v>21.94</v>
      </c>
      <c r="T892" s="49" t="s">
        <v>27</v>
      </c>
      <c r="U892" s="49" t="s">
        <v>28</v>
      </c>
      <c r="V892" s="46" t="s">
        <v>59</v>
      </c>
      <c r="W892" s="46" t="s">
        <v>126</v>
      </c>
      <c r="X892" s="46" t="str">
        <f>IFERROR(VLOOKUP(W892,#REF!,38,FALSE),"")</f>
        <v/>
      </c>
      <c r="Z892" s="46" t="str">
        <f t="shared" si="121"/>
        <v>Haeruddin44129</v>
      </c>
      <c r="AA892" s="46" t="str">
        <f t="shared" si="122"/>
        <v>BMJ 05544129UTARANIGHT</v>
      </c>
      <c r="AB892" s="46" t="str">
        <f t="shared" si="123"/>
        <v>Haeruddin44129UTARANIGHT</v>
      </c>
      <c r="AC892" s="46" t="str">
        <f t="shared" si="124"/>
        <v>BMJ 05544129NIGHT</v>
      </c>
      <c r="AD892" s="46" t="str">
        <f t="shared" si="125"/>
        <v>Haeruddin44129NIGHT</v>
      </c>
    </row>
    <row r="893" spans="1:30" x14ac:dyDescent="0.3">
      <c r="A893" s="46">
        <v>1</v>
      </c>
      <c r="B893" s="46" t="s">
        <v>153</v>
      </c>
      <c r="C893" s="110">
        <v>44129</v>
      </c>
      <c r="D893" s="49" t="s">
        <v>95</v>
      </c>
      <c r="E893" s="74">
        <v>44129</v>
      </c>
      <c r="F893" s="49">
        <v>5088163</v>
      </c>
      <c r="G893" s="46" t="s">
        <v>21</v>
      </c>
      <c r="H893" s="46" t="s">
        <v>22</v>
      </c>
      <c r="I893" s="46" t="s">
        <v>48</v>
      </c>
      <c r="J893" s="46" t="s">
        <v>49</v>
      </c>
      <c r="K893" s="46" t="s">
        <v>75</v>
      </c>
      <c r="L893" s="46" t="str">
        <f t="shared" si="117"/>
        <v>FM260JD</v>
      </c>
      <c r="M893" s="46" t="str">
        <f t="shared" si="118"/>
        <v>SS</v>
      </c>
      <c r="N893" s="46" t="str">
        <f t="shared" si="119"/>
        <v>10 RODA</v>
      </c>
      <c r="O893" s="47">
        <v>0.84289351851851846</v>
      </c>
      <c r="P893" s="48">
        <v>44129.848645833335</v>
      </c>
      <c r="Q893" s="50">
        <v>38480</v>
      </c>
      <c r="R893" s="50">
        <v>14760</v>
      </c>
      <c r="S893" s="72">
        <f t="shared" si="120"/>
        <v>23.72</v>
      </c>
      <c r="T893" s="49" t="s">
        <v>27</v>
      </c>
      <c r="U893" s="49" t="s">
        <v>28</v>
      </c>
      <c r="V893" s="46" t="s">
        <v>58</v>
      </c>
      <c r="W893" s="46" t="s">
        <v>155</v>
      </c>
      <c r="X893" s="46" t="str">
        <f>IFERROR(VLOOKUP(W893,#REF!,38,FALSE),"")</f>
        <v/>
      </c>
      <c r="Z893" s="46" t="str">
        <f t="shared" si="121"/>
        <v>RUslan44129</v>
      </c>
      <c r="AA893" s="46" t="str">
        <f t="shared" si="122"/>
        <v>BMJ 05644129UTARANIGHT</v>
      </c>
      <c r="AB893" s="46" t="str">
        <f t="shared" si="123"/>
        <v>RUslan44129UTARANIGHT</v>
      </c>
      <c r="AC893" s="46" t="str">
        <f t="shared" si="124"/>
        <v>BMJ 05644129NIGHT</v>
      </c>
      <c r="AD893" s="46" t="str">
        <f t="shared" si="125"/>
        <v>RUslan44129NIGHT</v>
      </c>
    </row>
    <row r="894" spans="1:30" x14ac:dyDescent="0.3">
      <c r="A894" s="46">
        <v>1</v>
      </c>
      <c r="B894" s="46" t="s">
        <v>153</v>
      </c>
      <c r="C894" s="110">
        <v>44129</v>
      </c>
      <c r="D894" s="49" t="s">
        <v>95</v>
      </c>
      <c r="E894" s="74">
        <v>44129</v>
      </c>
      <c r="F894" s="49">
        <v>5088267</v>
      </c>
      <c r="G894" s="46" t="s">
        <v>21</v>
      </c>
      <c r="H894" s="46" t="s">
        <v>22</v>
      </c>
      <c r="I894" s="46" t="s">
        <v>54</v>
      </c>
      <c r="J894" s="46" t="s">
        <v>49</v>
      </c>
      <c r="K894" s="46" t="s">
        <v>75</v>
      </c>
      <c r="L894" s="46" t="str">
        <f t="shared" si="117"/>
        <v>FM260JD</v>
      </c>
      <c r="M894" s="46" t="str">
        <f t="shared" si="118"/>
        <v>SS</v>
      </c>
      <c r="N894" s="46" t="str">
        <f t="shared" si="119"/>
        <v>10 RODA</v>
      </c>
      <c r="O894" s="47">
        <v>0.91618055555555555</v>
      </c>
      <c r="P894" s="48">
        <v>44129.916180555556</v>
      </c>
      <c r="Q894" s="50">
        <v>37300</v>
      </c>
      <c r="R894" s="50">
        <v>14760</v>
      </c>
      <c r="S894" s="72">
        <f t="shared" si="120"/>
        <v>22.54</v>
      </c>
      <c r="T894" s="49" t="s">
        <v>27</v>
      </c>
      <c r="U894" s="49" t="s">
        <v>28</v>
      </c>
      <c r="V894" s="46" t="s">
        <v>59</v>
      </c>
      <c r="W894" s="46" t="s">
        <v>155</v>
      </c>
      <c r="X894" s="46" t="str">
        <f>IFERROR(VLOOKUP(W894,#REF!,38,FALSE),"")</f>
        <v/>
      </c>
      <c r="Z894" s="46" t="str">
        <f t="shared" si="121"/>
        <v>RUslan44129</v>
      </c>
      <c r="AA894" s="46" t="str">
        <f t="shared" si="122"/>
        <v>BMJ 05644129UTARANIGHT</v>
      </c>
      <c r="AB894" s="46" t="str">
        <f t="shared" si="123"/>
        <v>RUslan44129UTARANIGHT</v>
      </c>
      <c r="AC894" s="46" t="str">
        <f t="shared" si="124"/>
        <v>BMJ 05644129NIGHT</v>
      </c>
      <c r="AD894" s="46" t="str">
        <f t="shared" si="125"/>
        <v>RUslan44129NIGHT</v>
      </c>
    </row>
    <row r="895" spans="1:30" x14ac:dyDescent="0.3">
      <c r="A895" s="46">
        <v>1</v>
      </c>
      <c r="B895" s="46" t="s">
        <v>153</v>
      </c>
      <c r="C895" s="110">
        <v>44129</v>
      </c>
      <c r="D895" s="49" t="s">
        <v>95</v>
      </c>
      <c r="E895" s="74">
        <v>44129</v>
      </c>
      <c r="F895" s="49">
        <v>5088365</v>
      </c>
      <c r="G895" s="46" t="s">
        <v>21</v>
      </c>
      <c r="H895" s="46" t="s">
        <v>22</v>
      </c>
      <c r="I895" s="46" t="s">
        <v>54</v>
      </c>
      <c r="J895" s="46" t="s">
        <v>49</v>
      </c>
      <c r="K895" s="46" t="s">
        <v>75</v>
      </c>
      <c r="L895" s="46" t="str">
        <f t="shared" si="117"/>
        <v>FM260JD</v>
      </c>
      <c r="M895" s="46" t="str">
        <f t="shared" si="118"/>
        <v>SS</v>
      </c>
      <c r="N895" s="46" t="str">
        <f t="shared" si="119"/>
        <v>10 RODA</v>
      </c>
      <c r="O895" s="47">
        <v>0.98995370370370372</v>
      </c>
      <c r="P895" s="48">
        <v>44129.989953703705</v>
      </c>
      <c r="Q895" s="50">
        <v>39500</v>
      </c>
      <c r="R895" s="50">
        <v>14760</v>
      </c>
      <c r="S895" s="72">
        <f t="shared" si="120"/>
        <v>24.74</v>
      </c>
      <c r="T895" s="49" t="s">
        <v>27</v>
      </c>
      <c r="U895" s="49" t="s">
        <v>28</v>
      </c>
      <c r="V895" s="46" t="s">
        <v>29</v>
      </c>
      <c r="W895" s="46" t="s">
        <v>155</v>
      </c>
      <c r="X895" s="46" t="str">
        <f>IFERROR(VLOOKUP(W895,#REF!,38,FALSE),"")</f>
        <v/>
      </c>
      <c r="Z895" s="46" t="str">
        <f t="shared" si="121"/>
        <v>RUslan44129</v>
      </c>
      <c r="AA895" s="46" t="str">
        <f t="shared" si="122"/>
        <v>BMJ 05644129UTARANIGHT</v>
      </c>
      <c r="AB895" s="46" t="str">
        <f t="shared" si="123"/>
        <v>RUslan44129UTARANIGHT</v>
      </c>
      <c r="AC895" s="46" t="str">
        <f t="shared" si="124"/>
        <v>BMJ 05644129NIGHT</v>
      </c>
      <c r="AD895" s="46" t="str">
        <f t="shared" si="125"/>
        <v>RUslan44129NIGHT</v>
      </c>
    </row>
    <row r="896" spans="1:30" x14ac:dyDescent="0.3">
      <c r="A896" s="46">
        <v>1</v>
      </c>
      <c r="B896" s="46" t="s">
        <v>153</v>
      </c>
      <c r="C896" s="110">
        <v>44129</v>
      </c>
      <c r="D896" s="49" t="s">
        <v>95</v>
      </c>
      <c r="E896" s="74">
        <v>44130</v>
      </c>
      <c r="F896" s="49">
        <v>5088446</v>
      </c>
      <c r="G896" s="46" t="s">
        <v>21</v>
      </c>
      <c r="H896" s="46" t="s">
        <v>22</v>
      </c>
      <c r="I896" s="46" t="s">
        <v>54</v>
      </c>
      <c r="J896" s="46" t="s">
        <v>49</v>
      </c>
      <c r="K896" s="46" t="s">
        <v>75</v>
      </c>
      <c r="L896" s="46" t="str">
        <f t="shared" si="117"/>
        <v>FM260JD</v>
      </c>
      <c r="M896" s="46" t="str">
        <f t="shared" si="118"/>
        <v>SS</v>
      </c>
      <c r="N896" s="46" t="str">
        <f t="shared" si="119"/>
        <v>10 RODA</v>
      </c>
      <c r="O896" s="47">
        <v>6.1435185185185183E-2</v>
      </c>
      <c r="P896" s="48">
        <v>44130.061435185184</v>
      </c>
      <c r="Q896" s="50">
        <v>38240</v>
      </c>
      <c r="R896" s="50">
        <v>14760</v>
      </c>
      <c r="S896" s="72">
        <f t="shared" si="120"/>
        <v>23.48</v>
      </c>
      <c r="T896" s="49" t="s">
        <v>27</v>
      </c>
      <c r="U896" s="49" t="s">
        <v>28</v>
      </c>
      <c r="V896" s="46" t="s">
        <v>60</v>
      </c>
      <c r="W896" s="46" t="s">
        <v>155</v>
      </c>
      <c r="X896" s="46" t="str">
        <f>IFERROR(VLOOKUP(W896,#REF!,38,FALSE),"")</f>
        <v/>
      </c>
      <c r="Z896" s="46" t="str">
        <f t="shared" si="121"/>
        <v>RUslan44129</v>
      </c>
      <c r="AA896" s="46" t="str">
        <f t="shared" si="122"/>
        <v>BMJ 05644129UTARANIGHT</v>
      </c>
      <c r="AB896" s="46" t="str">
        <f t="shared" si="123"/>
        <v>RUslan44129UTARANIGHT</v>
      </c>
      <c r="AC896" s="46" t="str">
        <f t="shared" si="124"/>
        <v>BMJ 05644129NIGHT</v>
      </c>
      <c r="AD896" s="46" t="str">
        <f t="shared" si="125"/>
        <v>RUslan44129NIGHT</v>
      </c>
    </row>
    <row r="897" spans="1:30" x14ac:dyDescent="0.3">
      <c r="A897" s="46">
        <v>1</v>
      </c>
      <c r="B897" s="46" t="s">
        <v>153</v>
      </c>
      <c r="C897" s="110">
        <v>44129</v>
      </c>
      <c r="D897" s="49" t="s">
        <v>95</v>
      </c>
      <c r="E897" s="74">
        <v>44130</v>
      </c>
      <c r="F897" s="49">
        <v>5088525</v>
      </c>
      <c r="G897" s="46" t="s">
        <v>21</v>
      </c>
      <c r="H897" s="46" t="s">
        <v>22</v>
      </c>
      <c r="I897" s="46" t="s">
        <v>48</v>
      </c>
      <c r="J897" s="46" t="s">
        <v>49</v>
      </c>
      <c r="K897" s="46" t="s">
        <v>75</v>
      </c>
      <c r="L897" s="46" t="str">
        <f t="shared" si="117"/>
        <v>FM260JD</v>
      </c>
      <c r="M897" s="46" t="str">
        <f t="shared" si="118"/>
        <v>SS</v>
      </c>
      <c r="N897" s="46" t="str">
        <f t="shared" si="119"/>
        <v>10 RODA</v>
      </c>
      <c r="O897" s="47">
        <v>0.13015046296296295</v>
      </c>
      <c r="P897" s="48">
        <v>44130.130150462966</v>
      </c>
      <c r="Q897" s="50">
        <v>36580</v>
      </c>
      <c r="R897" s="50">
        <v>14760</v>
      </c>
      <c r="S897" s="72">
        <f t="shared" si="120"/>
        <v>21.82</v>
      </c>
      <c r="T897" s="49" t="s">
        <v>27</v>
      </c>
      <c r="U897" s="49" t="s">
        <v>28</v>
      </c>
      <c r="V897" s="46" t="s">
        <v>70</v>
      </c>
      <c r="W897" s="46" t="s">
        <v>155</v>
      </c>
      <c r="X897" s="46" t="str">
        <f>IFERROR(VLOOKUP(W897,#REF!,38,FALSE),"")</f>
        <v/>
      </c>
      <c r="Z897" s="46" t="str">
        <f t="shared" si="121"/>
        <v>RUslan44129</v>
      </c>
      <c r="AA897" s="46" t="str">
        <f t="shared" si="122"/>
        <v>BMJ 05644129UTARANIGHT</v>
      </c>
      <c r="AB897" s="46" t="str">
        <f t="shared" si="123"/>
        <v>RUslan44129UTARANIGHT</v>
      </c>
      <c r="AC897" s="46" t="str">
        <f t="shared" si="124"/>
        <v>BMJ 05644129NIGHT</v>
      </c>
      <c r="AD897" s="46" t="str">
        <f t="shared" si="125"/>
        <v>RUslan44129NIGHT</v>
      </c>
    </row>
    <row r="898" spans="1:30" x14ac:dyDescent="0.3">
      <c r="A898" s="46">
        <v>1</v>
      </c>
      <c r="B898" s="46" t="s">
        <v>153</v>
      </c>
      <c r="C898" s="110">
        <v>44129</v>
      </c>
      <c r="D898" s="49" t="s">
        <v>95</v>
      </c>
      <c r="E898" s="74">
        <v>44130</v>
      </c>
      <c r="F898" s="49">
        <v>5088623</v>
      </c>
      <c r="G898" s="46" t="s">
        <v>21</v>
      </c>
      <c r="H898" s="46" t="s">
        <v>22</v>
      </c>
      <c r="I898" s="46" t="s">
        <v>48</v>
      </c>
      <c r="J898" s="46" t="s">
        <v>49</v>
      </c>
      <c r="K898" s="46" t="s">
        <v>75</v>
      </c>
      <c r="L898" s="46" t="str">
        <f t="shared" si="117"/>
        <v>FM260JD</v>
      </c>
      <c r="M898" s="46" t="str">
        <f t="shared" si="118"/>
        <v>SS</v>
      </c>
      <c r="N898" s="46" t="str">
        <f t="shared" si="119"/>
        <v>10 RODA</v>
      </c>
      <c r="O898" s="47">
        <v>0.21123842592592593</v>
      </c>
      <c r="P898" s="48">
        <v>44130.211238425924</v>
      </c>
      <c r="Q898" s="50">
        <v>37320</v>
      </c>
      <c r="R898" s="50">
        <v>14760</v>
      </c>
      <c r="S898" s="72">
        <f t="shared" si="120"/>
        <v>22.56</v>
      </c>
      <c r="T898" s="49" t="s">
        <v>27</v>
      </c>
      <c r="U898" s="49" t="s">
        <v>28</v>
      </c>
      <c r="V898" s="46" t="s">
        <v>70</v>
      </c>
      <c r="W898" s="46" t="s">
        <v>155</v>
      </c>
      <c r="X898" s="46" t="str">
        <f>IFERROR(VLOOKUP(W898,#REF!,38,FALSE),"")</f>
        <v/>
      </c>
      <c r="Z898" s="46" t="str">
        <f t="shared" si="121"/>
        <v>RUslan44129</v>
      </c>
      <c r="AA898" s="46" t="str">
        <f t="shared" si="122"/>
        <v>BMJ 05644129UTARANIGHT</v>
      </c>
      <c r="AB898" s="46" t="str">
        <f t="shared" si="123"/>
        <v>RUslan44129UTARANIGHT</v>
      </c>
      <c r="AC898" s="46" t="str">
        <f t="shared" si="124"/>
        <v>BMJ 05644129NIGHT</v>
      </c>
      <c r="AD898" s="46" t="str">
        <f t="shared" si="125"/>
        <v>RUslan44129NIGHT</v>
      </c>
    </row>
    <row r="899" spans="1:30" x14ac:dyDescent="0.3">
      <c r="A899" s="46">
        <v>1</v>
      </c>
      <c r="B899" s="46" t="s">
        <v>153</v>
      </c>
      <c r="C899" s="110">
        <v>44129</v>
      </c>
      <c r="D899" s="49" t="s">
        <v>95</v>
      </c>
      <c r="E899" s="74">
        <v>44129</v>
      </c>
      <c r="F899" s="49">
        <v>5088187</v>
      </c>
      <c r="G899" s="46" t="s">
        <v>21</v>
      </c>
      <c r="H899" s="46" t="s">
        <v>22</v>
      </c>
      <c r="I899" s="46" t="s">
        <v>54</v>
      </c>
      <c r="J899" s="46" t="s">
        <v>49</v>
      </c>
      <c r="K899" s="46" t="s">
        <v>77</v>
      </c>
      <c r="L899" s="46" t="str">
        <f t="shared" si="117"/>
        <v>FM260JD</v>
      </c>
      <c r="M899" s="46" t="str">
        <f t="shared" si="118"/>
        <v>BMJ</v>
      </c>
      <c r="N899" s="46" t="str">
        <f t="shared" si="119"/>
        <v>10 RODA</v>
      </c>
      <c r="O899" s="47">
        <v>0.86028935185185185</v>
      </c>
      <c r="P899" s="48">
        <v>44129.869641203702</v>
      </c>
      <c r="Q899" s="50">
        <v>37620</v>
      </c>
      <c r="R899" s="50">
        <v>14560</v>
      </c>
      <c r="S899" s="72">
        <f t="shared" si="120"/>
        <v>23.06</v>
      </c>
      <c r="T899" s="49" t="s">
        <v>27</v>
      </c>
      <c r="U899" s="49" t="s">
        <v>28</v>
      </c>
      <c r="V899" s="46" t="s">
        <v>59</v>
      </c>
      <c r="W899" s="46" t="s">
        <v>125</v>
      </c>
      <c r="X899" s="46" t="str">
        <f>IFERROR(VLOOKUP(W899,#REF!,38,FALSE),"")</f>
        <v/>
      </c>
      <c r="Z899" s="46" t="str">
        <f t="shared" si="121"/>
        <v>A saputra44129</v>
      </c>
      <c r="AA899" s="46" t="str">
        <f t="shared" si="122"/>
        <v>BMJ 06544129UTARANIGHT</v>
      </c>
      <c r="AB899" s="46" t="str">
        <f t="shared" si="123"/>
        <v>A saputra44129UTARANIGHT</v>
      </c>
      <c r="AC899" s="46" t="str">
        <f t="shared" si="124"/>
        <v>BMJ 06544129NIGHT</v>
      </c>
      <c r="AD899" s="46" t="str">
        <f t="shared" si="125"/>
        <v>A saputra44129NIGHT</v>
      </c>
    </row>
    <row r="900" spans="1:30" x14ac:dyDescent="0.3">
      <c r="A900" s="46">
        <v>1</v>
      </c>
      <c r="B900" s="46" t="s">
        <v>153</v>
      </c>
      <c r="C900" s="110">
        <v>44129</v>
      </c>
      <c r="D900" s="49" t="s">
        <v>95</v>
      </c>
      <c r="E900" s="74">
        <v>44129</v>
      </c>
      <c r="F900" s="49">
        <v>5088290</v>
      </c>
      <c r="G900" s="46" t="s">
        <v>21</v>
      </c>
      <c r="H900" s="46" t="s">
        <v>22</v>
      </c>
      <c r="I900" s="46" t="s">
        <v>54</v>
      </c>
      <c r="J900" s="46" t="s">
        <v>49</v>
      </c>
      <c r="K900" s="46" t="s">
        <v>77</v>
      </c>
      <c r="L900" s="46" t="str">
        <f t="shared" si="117"/>
        <v>FM260JD</v>
      </c>
      <c r="M900" s="46" t="str">
        <f t="shared" si="118"/>
        <v>BMJ</v>
      </c>
      <c r="N900" s="46" t="str">
        <f t="shared" si="119"/>
        <v>10 RODA</v>
      </c>
      <c r="O900" s="47">
        <v>0.93633101851851841</v>
      </c>
      <c r="P900" s="48">
        <v>44129.936331018522</v>
      </c>
      <c r="Q900" s="50">
        <v>38680</v>
      </c>
      <c r="R900" s="50">
        <v>14560</v>
      </c>
      <c r="S900" s="72">
        <f t="shared" si="120"/>
        <v>24.12</v>
      </c>
      <c r="T900" s="49" t="s">
        <v>27</v>
      </c>
      <c r="U900" s="49" t="s">
        <v>28</v>
      </c>
      <c r="V900" s="46" t="s">
        <v>59</v>
      </c>
      <c r="W900" s="46" t="s">
        <v>125</v>
      </c>
      <c r="X900" s="46" t="str">
        <f>IFERROR(VLOOKUP(W900,#REF!,38,FALSE),"")</f>
        <v/>
      </c>
      <c r="Z900" s="46" t="str">
        <f t="shared" si="121"/>
        <v>A saputra44129</v>
      </c>
      <c r="AA900" s="46" t="str">
        <f t="shared" si="122"/>
        <v>BMJ 06544129UTARANIGHT</v>
      </c>
      <c r="AB900" s="46" t="str">
        <f t="shared" si="123"/>
        <v>A saputra44129UTARANIGHT</v>
      </c>
      <c r="AC900" s="46" t="str">
        <f t="shared" si="124"/>
        <v>BMJ 06544129NIGHT</v>
      </c>
      <c r="AD900" s="46" t="str">
        <f t="shared" si="125"/>
        <v>A saputra44129NIGHT</v>
      </c>
    </row>
    <row r="901" spans="1:30" x14ac:dyDescent="0.3">
      <c r="A901" s="46">
        <v>1</v>
      </c>
      <c r="B901" s="46" t="s">
        <v>153</v>
      </c>
      <c r="C901" s="110">
        <v>44129</v>
      </c>
      <c r="D901" s="49" t="s">
        <v>95</v>
      </c>
      <c r="E901" s="74">
        <v>44130</v>
      </c>
      <c r="F901" s="49">
        <v>5088394</v>
      </c>
      <c r="G901" s="46" t="s">
        <v>21</v>
      </c>
      <c r="H901" s="46" t="s">
        <v>22</v>
      </c>
      <c r="I901" s="46" t="s">
        <v>54</v>
      </c>
      <c r="J901" s="46" t="s">
        <v>49</v>
      </c>
      <c r="K901" s="46" t="s">
        <v>77</v>
      </c>
      <c r="L901" s="46" t="str">
        <f t="shared" si="117"/>
        <v>FM260JD</v>
      </c>
      <c r="M901" s="46" t="str">
        <f t="shared" si="118"/>
        <v>BMJ</v>
      </c>
      <c r="N901" s="46" t="str">
        <f t="shared" si="119"/>
        <v>10 RODA</v>
      </c>
      <c r="O901" s="47">
        <v>1.0115740740740741E-2</v>
      </c>
      <c r="P901" s="48">
        <v>44130.010115740741</v>
      </c>
      <c r="Q901" s="50">
        <v>39840</v>
      </c>
      <c r="R901" s="50">
        <v>14560</v>
      </c>
      <c r="S901" s="72">
        <f t="shared" si="120"/>
        <v>25.28</v>
      </c>
      <c r="T901" s="49" t="s">
        <v>27</v>
      </c>
      <c r="U901" s="49" t="s">
        <v>28</v>
      </c>
      <c r="V901" s="46" t="s">
        <v>29</v>
      </c>
      <c r="W901" s="46" t="s">
        <v>125</v>
      </c>
      <c r="X901" s="46" t="str">
        <f>IFERROR(VLOOKUP(W901,#REF!,38,FALSE),"")</f>
        <v/>
      </c>
      <c r="Z901" s="46" t="str">
        <f t="shared" si="121"/>
        <v>A saputra44129</v>
      </c>
      <c r="AA901" s="46" t="str">
        <f t="shared" si="122"/>
        <v>BMJ 06544129UTARANIGHT</v>
      </c>
      <c r="AB901" s="46" t="str">
        <f t="shared" si="123"/>
        <v>A saputra44129UTARANIGHT</v>
      </c>
      <c r="AC901" s="46" t="str">
        <f t="shared" si="124"/>
        <v>BMJ 06544129NIGHT</v>
      </c>
      <c r="AD901" s="46" t="str">
        <f t="shared" si="125"/>
        <v>A saputra44129NIGHT</v>
      </c>
    </row>
    <row r="902" spans="1:30" x14ac:dyDescent="0.3">
      <c r="A902" s="46">
        <v>1</v>
      </c>
      <c r="B902" s="46" t="s">
        <v>153</v>
      </c>
      <c r="C902" s="110">
        <v>44129</v>
      </c>
      <c r="D902" s="49" t="s">
        <v>95</v>
      </c>
      <c r="E902" s="74">
        <v>44130</v>
      </c>
      <c r="F902" s="49">
        <v>5088472</v>
      </c>
      <c r="G902" s="46" t="s">
        <v>21</v>
      </c>
      <c r="H902" s="46" t="s">
        <v>22</v>
      </c>
      <c r="I902" s="46" t="s">
        <v>54</v>
      </c>
      <c r="J902" s="46" t="s">
        <v>49</v>
      </c>
      <c r="K902" s="46" t="s">
        <v>77</v>
      </c>
      <c r="L902" s="46" t="str">
        <f t="shared" ref="L902:L965" si="126">IFERROR(VLOOKUP(K902,db_unit,2,FALSE),"")</f>
        <v>FM260JD</v>
      </c>
      <c r="M902" s="46" t="str">
        <f t="shared" ref="M902:M965" si="127">IFERROR(VLOOKUP(K902,db_unit,3,FALSE),"")</f>
        <v>BMJ</v>
      </c>
      <c r="N902" s="46" t="str">
        <f t="shared" ref="N902:N965" si="128">IFERROR(VLOOKUP(K902,db_unit,4,FALSE),"")</f>
        <v>10 RODA</v>
      </c>
      <c r="O902" s="47">
        <v>8.1145833333333334E-2</v>
      </c>
      <c r="P902" s="48">
        <v>44130.081145833334</v>
      </c>
      <c r="Q902" s="50">
        <v>40380</v>
      </c>
      <c r="R902" s="50">
        <v>14560</v>
      </c>
      <c r="S902" s="72">
        <f t="shared" si="120"/>
        <v>25.82</v>
      </c>
      <c r="T902" s="49" t="s">
        <v>27</v>
      </c>
      <c r="U902" s="49" t="s">
        <v>28</v>
      </c>
      <c r="V902" s="46" t="s">
        <v>63</v>
      </c>
      <c r="W902" s="46" t="s">
        <v>125</v>
      </c>
      <c r="X902" s="46" t="str">
        <f>IFERROR(VLOOKUP(W902,#REF!,38,FALSE),"")</f>
        <v/>
      </c>
      <c r="Z902" s="46" t="str">
        <f t="shared" si="121"/>
        <v>A saputra44129</v>
      </c>
      <c r="AA902" s="46" t="str">
        <f t="shared" si="122"/>
        <v>BMJ 06544129UTARANIGHT</v>
      </c>
      <c r="AB902" s="46" t="str">
        <f t="shared" si="123"/>
        <v>A saputra44129UTARANIGHT</v>
      </c>
      <c r="AC902" s="46" t="str">
        <f t="shared" si="124"/>
        <v>BMJ 06544129NIGHT</v>
      </c>
      <c r="AD902" s="46" t="str">
        <f t="shared" si="125"/>
        <v>A saputra44129NIGHT</v>
      </c>
    </row>
    <row r="903" spans="1:30" x14ac:dyDescent="0.3">
      <c r="A903" s="46">
        <v>1</v>
      </c>
      <c r="B903" s="46" t="s">
        <v>153</v>
      </c>
      <c r="C903" s="110">
        <v>44129</v>
      </c>
      <c r="D903" s="49" t="s">
        <v>95</v>
      </c>
      <c r="E903" s="74">
        <v>44130</v>
      </c>
      <c r="F903" s="49">
        <v>5088572</v>
      </c>
      <c r="G903" s="46" t="s">
        <v>21</v>
      </c>
      <c r="H903" s="46" t="s">
        <v>22</v>
      </c>
      <c r="I903" s="46" t="s">
        <v>54</v>
      </c>
      <c r="J903" s="46" t="s">
        <v>49</v>
      </c>
      <c r="K903" s="46" t="s">
        <v>77</v>
      </c>
      <c r="L903" s="46" t="str">
        <f t="shared" si="126"/>
        <v>FM260JD</v>
      </c>
      <c r="M903" s="46" t="str">
        <f t="shared" si="127"/>
        <v>BMJ</v>
      </c>
      <c r="N903" s="46" t="str">
        <f t="shared" si="128"/>
        <v>10 RODA</v>
      </c>
      <c r="O903" s="47">
        <v>0.16961805555555556</v>
      </c>
      <c r="P903" s="48">
        <v>44130.169618055559</v>
      </c>
      <c r="Q903" s="50">
        <v>40080</v>
      </c>
      <c r="R903" s="50">
        <v>14560</v>
      </c>
      <c r="S903" s="72">
        <f t="shared" ref="S903:S966" si="129">(Q903-R903)/1000</f>
        <v>25.52</v>
      </c>
      <c r="T903" s="49" t="s">
        <v>27</v>
      </c>
      <c r="U903" s="49" t="s">
        <v>28</v>
      </c>
      <c r="V903" s="46" t="s">
        <v>58</v>
      </c>
      <c r="W903" s="46" t="s">
        <v>125</v>
      </c>
      <c r="X903" s="46" t="str">
        <f>IFERROR(VLOOKUP(W903,#REF!,38,FALSE),"")</f>
        <v/>
      </c>
      <c r="Z903" s="46" t="str">
        <f t="shared" ref="Z903:Z966" si="130">W903&amp;C903</f>
        <v>A saputra44129</v>
      </c>
      <c r="AA903" s="46" t="str">
        <f t="shared" ref="AA903:AA966" si="131">K903&amp;C903&amp;G903&amp;D903</f>
        <v>BMJ 06544129UTARANIGHT</v>
      </c>
      <c r="AB903" s="46" t="str">
        <f t="shared" ref="AB903:AB966" si="132">W903&amp;C903&amp;G903&amp;D903</f>
        <v>A saputra44129UTARANIGHT</v>
      </c>
      <c r="AC903" s="46" t="str">
        <f t="shared" ref="AC903:AC966" si="133">K903&amp;C903&amp;D903</f>
        <v>BMJ 06544129NIGHT</v>
      </c>
      <c r="AD903" s="46" t="str">
        <f t="shared" ref="AD903:AD966" si="134">W903&amp;C903&amp;D903</f>
        <v>A saputra44129NIGHT</v>
      </c>
    </row>
    <row r="904" spans="1:30" x14ac:dyDescent="0.3">
      <c r="A904" s="46">
        <v>1</v>
      </c>
      <c r="B904" s="46" t="s">
        <v>153</v>
      </c>
      <c r="C904" s="110">
        <v>44129</v>
      </c>
      <c r="D904" s="49" t="s">
        <v>95</v>
      </c>
      <c r="E904" s="74">
        <v>44130</v>
      </c>
      <c r="F904" s="49">
        <v>5088661</v>
      </c>
      <c r="G904" s="46" t="s">
        <v>21</v>
      </c>
      <c r="H904" s="46" t="s">
        <v>22</v>
      </c>
      <c r="I904" s="46" t="s">
        <v>54</v>
      </c>
      <c r="J904" s="46" t="s">
        <v>49</v>
      </c>
      <c r="K904" s="46" t="s">
        <v>77</v>
      </c>
      <c r="L904" s="46" t="str">
        <f t="shared" si="126"/>
        <v>FM260JD</v>
      </c>
      <c r="M904" s="46" t="str">
        <f t="shared" si="127"/>
        <v>BMJ</v>
      </c>
      <c r="N904" s="46" t="str">
        <f t="shared" si="128"/>
        <v>10 RODA</v>
      </c>
      <c r="O904" s="47">
        <v>0.23825231481481482</v>
      </c>
      <c r="P904" s="48">
        <v>44130.238252314812</v>
      </c>
      <c r="Q904" s="50">
        <v>39500</v>
      </c>
      <c r="R904" s="50">
        <v>14560</v>
      </c>
      <c r="S904" s="72">
        <f t="shared" si="129"/>
        <v>24.94</v>
      </c>
      <c r="T904" s="49" t="s">
        <v>27</v>
      </c>
      <c r="U904" s="49" t="s">
        <v>28</v>
      </c>
      <c r="V904" s="46" t="s">
        <v>58</v>
      </c>
      <c r="W904" s="46" t="s">
        <v>125</v>
      </c>
      <c r="X904" s="46" t="str">
        <f>IFERROR(VLOOKUP(W904,#REF!,38,FALSE),"")</f>
        <v/>
      </c>
      <c r="Z904" s="46" t="str">
        <f t="shared" si="130"/>
        <v>A saputra44129</v>
      </c>
      <c r="AA904" s="46" t="str">
        <f t="shared" si="131"/>
        <v>BMJ 06544129UTARANIGHT</v>
      </c>
      <c r="AB904" s="46" t="str">
        <f t="shared" si="132"/>
        <v>A saputra44129UTARANIGHT</v>
      </c>
      <c r="AC904" s="46" t="str">
        <f t="shared" si="133"/>
        <v>BMJ 06544129NIGHT</v>
      </c>
      <c r="AD904" s="46" t="str">
        <f t="shared" si="134"/>
        <v>A saputra44129NIGHT</v>
      </c>
    </row>
    <row r="905" spans="1:30" x14ac:dyDescent="0.3">
      <c r="A905" s="46">
        <v>1</v>
      </c>
      <c r="B905" s="46" t="s">
        <v>153</v>
      </c>
      <c r="C905" s="110">
        <v>44129</v>
      </c>
      <c r="D905" s="49" t="s">
        <v>95</v>
      </c>
      <c r="E905" s="74">
        <v>44129</v>
      </c>
      <c r="F905" s="49">
        <v>5088206</v>
      </c>
      <c r="G905" s="46" t="s">
        <v>21</v>
      </c>
      <c r="H905" s="46" t="s">
        <v>22</v>
      </c>
      <c r="I905" s="46" t="s">
        <v>54</v>
      </c>
      <c r="J905" s="46" t="s">
        <v>49</v>
      </c>
      <c r="K905" s="46" t="s">
        <v>79</v>
      </c>
      <c r="L905" s="46" t="str">
        <f t="shared" si="126"/>
        <v>FM260JD</v>
      </c>
      <c r="M905" s="46" t="str">
        <f t="shared" si="127"/>
        <v>BMJ</v>
      </c>
      <c r="N905" s="46" t="str">
        <f t="shared" si="128"/>
        <v>10 RODA</v>
      </c>
      <c r="O905" s="47">
        <v>0.87268518518518512</v>
      </c>
      <c r="P905" s="48">
        <v>44129.872685185182</v>
      </c>
      <c r="Q905" s="50">
        <v>38740</v>
      </c>
      <c r="R905" s="50">
        <v>14420</v>
      </c>
      <c r="S905" s="72">
        <f t="shared" si="129"/>
        <v>24.32</v>
      </c>
      <c r="T905" s="49" t="s">
        <v>27</v>
      </c>
      <c r="U905" s="49" t="s">
        <v>28</v>
      </c>
      <c r="V905" s="46" t="s">
        <v>59</v>
      </c>
      <c r="W905" s="46" t="s">
        <v>78</v>
      </c>
      <c r="X905" s="46" t="str">
        <f>IFERROR(VLOOKUP(W905,#REF!,38,FALSE),"")</f>
        <v/>
      </c>
      <c r="Z905" s="46" t="str">
        <f t="shared" si="130"/>
        <v>Alusdi44129</v>
      </c>
      <c r="AA905" s="46" t="str">
        <f t="shared" si="131"/>
        <v>BMJ 06744129UTARANIGHT</v>
      </c>
      <c r="AB905" s="46" t="str">
        <f t="shared" si="132"/>
        <v>Alusdi44129UTARANIGHT</v>
      </c>
      <c r="AC905" s="46" t="str">
        <f t="shared" si="133"/>
        <v>BMJ 06744129NIGHT</v>
      </c>
      <c r="AD905" s="46" t="str">
        <f t="shared" si="134"/>
        <v>Alusdi44129NIGHT</v>
      </c>
    </row>
    <row r="906" spans="1:30" x14ac:dyDescent="0.3">
      <c r="A906" s="46">
        <v>1</v>
      </c>
      <c r="B906" s="46" t="s">
        <v>153</v>
      </c>
      <c r="C906" s="110">
        <v>44129</v>
      </c>
      <c r="D906" s="49" t="s">
        <v>95</v>
      </c>
      <c r="E906" s="74">
        <v>44129</v>
      </c>
      <c r="F906" s="49">
        <v>5088307</v>
      </c>
      <c r="G906" s="46" t="s">
        <v>21</v>
      </c>
      <c r="H906" s="46" t="s">
        <v>22</v>
      </c>
      <c r="I906" s="46" t="s">
        <v>54</v>
      </c>
      <c r="J906" s="46" t="s">
        <v>49</v>
      </c>
      <c r="K906" s="46" t="s">
        <v>79</v>
      </c>
      <c r="L906" s="46" t="str">
        <f t="shared" si="126"/>
        <v>FM260JD</v>
      </c>
      <c r="M906" s="46" t="str">
        <f t="shared" si="127"/>
        <v>BMJ</v>
      </c>
      <c r="N906" s="46" t="str">
        <f t="shared" si="128"/>
        <v>10 RODA</v>
      </c>
      <c r="O906" s="47">
        <v>0.94776620370370368</v>
      </c>
      <c r="P906" s="48">
        <v>44129.947766203702</v>
      </c>
      <c r="Q906" s="50">
        <v>39920</v>
      </c>
      <c r="R906" s="50">
        <v>14420</v>
      </c>
      <c r="S906" s="72">
        <f t="shared" si="129"/>
        <v>25.5</v>
      </c>
      <c r="T906" s="49" t="s">
        <v>27</v>
      </c>
      <c r="U906" s="49" t="s">
        <v>28</v>
      </c>
      <c r="V906" s="46" t="s">
        <v>29</v>
      </c>
      <c r="W906" s="46" t="s">
        <v>78</v>
      </c>
      <c r="X906" s="46" t="str">
        <f>IFERROR(VLOOKUP(W906,#REF!,38,FALSE),"")</f>
        <v/>
      </c>
      <c r="Z906" s="46" t="str">
        <f t="shared" si="130"/>
        <v>Alusdi44129</v>
      </c>
      <c r="AA906" s="46" t="str">
        <f t="shared" si="131"/>
        <v>BMJ 06744129UTARANIGHT</v>
      </c>
      <c r="AB906" s="46" t="str">
        <f t="shared" si="132"/>
        <v>Alusdi44129UTARANIGHT</v>
      </c>
      <c r="AC906" s="46" t="str">
        <f t="shared" si="133"/>
        <v>BMJ 06744129NIGHT</v>
      </c>
      <c r="AD906" s="46" t="str">
        <f t="shared" si="134"/>
        <v>Alusdi44129NIGHT</v>
      </c>
    </row>
    <row r="907" spans="1:30" x14ac:dyDescent="0.3">
      <c r="A907" s="46">
        <v>1</v>
      </c>
      <c r="B907" s="46" t="s">
        <v>153</v>
      </c>
      <c r="C907" s="110">
        <v>44129</v>
      </c>
      <c r="D907" s="49" t="s">
        <v>95</v>
      </c>
      <c r="E907" s="74">
        <v>44130</v>
      </c>
      <c r="F907" s="49">
        <v>5088398</v>
      </c>
      <c r="G907" s="46" t="s">
        <v>21</v>
      </c>
      <c r="H907" s="46" t="s">
        <v>22</v>
      </c>
      <c r="I907" s="46" t="s">
        <v>54</v>
      </c>
      <c r="J907" s="46" t="s">
        <v>49</v>
      </c>
      <c r="K907" s="46" t="s">
        <v>79</v>
      </c>
      <c r="L907" s="46" t="str">
        <f t="shared" si="126"/>
        <v>FM260JD</v>
      </c>
      <c r="M907" s="46" t="str">
        <f t="shared" si="127"/>
        <v>BMJ</v>
      </c>
      <c r="N907" s="46" t="str">
        <f t="shared" si="128"/>
        <v>10 RODA</v>
      </c>
      <c r="O907" s="47">
        <v>1.2326388888888888E-2</v>
      </c>
      <c r="P907" s="48">
        <v>44130.012326388889</v>
      </c>
      <c r="Q907" s="50">
        <v>38640</v>
      </c>
      <c r="R907" s="50">
        <v>14420</v>
      </c>
      <c r="S907" s="72">
        <f t="shared" si="129"/>
        <v>24.22</v>
      </c>
      <c r="T907" s="49" t="s">
        <v>27</v>
      </c>
      <c r="U907" s="49" t="s">
        <v>28</v>
      </c>
      <c r="V907" s="46" t="s">
        <v>50</v>
      </c>
      <c r="W907" s="46" t="s">
        <v>78</v>
      </c>
      <c r="X907" s="46" t="str">
        <f>IFERROR(VLOOKUP(W907,#REF!,38,FALSE),"")</f>
        <v/>
      </c>
      <c r="Z907" s="46" t="str">
        <f t="shared" si="130"/>
        <v>Alusdi44129</v>
      </c>
      <c r="AA907" s="46" t="str">
        <f t="shared" si="131"/>
        <v>BMJ 06744129UTARANIGHT</v>
      </c>
      <c r="AB907" s="46" t="str">
        <f t="shared" si="132"/>
        <v>Alusdi44129UTARANIGHT</v>
      </c>
      <c r="AC907" s="46" t="str">
        <f t="shared" si="133"/>
        <v>BMJ 06744129NIGHT</v>
      </c>
      <c r="AD907" s="46" t="str">
        <f t="shared" si="134"/>
        <v>Alusdi44129NIGHT</v>
      </c>
    </row>
    <row r="908" spans="1:30" x14ac:dyDescent="0.3">
      <c r="A908" s="46">
        <v>1</v>
      </c>
      <c r="B908" s="46" t="s">
        <v>153</v>
      </c>
      <c r="C908" s="110">
        <v>44129</v>
      </c>
      <c r="D908" s="49" t="s">
        <v>95</v>
      </c>
      <c r="E908" s="74">
        <v>44130</v>
      </c>
      <c r="F908" s="49">
        <v>5088470</v>
      </c>
      <c r="G908" s="46" t="s">
        <v>21</v>
      </c>
      <c r="H908" s="46" t="s">
        <v>22</v>
      </c>
      <c r="I908" s="46" t="s">
        <v>54</v>
      </c>
      <c r="J908" s="46" t="s">
        <v>49</v>
      </c>
      <c r="K908" s="46" t="s">
        <v>79</v>
      </c>
      <c r="L908" s="46" t="str">
        <f t="shared" si="126"/>
        <v>FM260JD</v>
      </c>
      <c r="M908" s="46" t="str">
        <f t="shared" si="127"/>
        <v>BMJ</v>
      </c>
      <c r="N908" s="46" t="str">
        <f t="shared" si="128"/>
        <v>10 RODA</v>
      </c>
      <c r="O908" s="47">
        <v>7.9710648148148142E-2</v>
      </c>
      <c r="P908" s="48">
        <v>44130.079710648148</v>
      </c>
      <c r="Q908" s="50">
        <v>40120</v>
      </c>
      <c r="R908" s="50">
        <v>14420</v>
      </c>
      <c r="S908" s="72">
        <f t="shared" si="129"/>
        <v>25.7</v>
      </c>
      <c r="T908" s="49" t="s">
        <v>27</v>
      </c>
      <c r="U908" s="49" t="s">
        <v>28</v>
      </c>
      <c r="V908" s="46" t="s">
        <v>50</v>
      </c>
      <c r="W908" s="46" t="s">
        <v>78</v>
      </c>
      <c r="X908" s="46" t="str">
        <f>IFERROR(VLOOKUP(W908,#REF!,38,FALSE),"")</f>
        <v/>
      </c>
      <c r="Z908" s="46" t="str">
        <f t="shared" si="130"/>
        <v>Alusdi44129</v>
      </c>
      <c r="AA908" s="46" t="str">
        <f t="shared" si="131"/>
        <v>BMJ 06744129UTARANIGHT</v>
      </c>
      <c r="AB908" s="46" t="str">
        <f t="shared" si="132"/>
        <v>Alusdi44129UTARANIGHT</v>
      </c>
      <c r="AC908" s="46" t="str">
        <f t="shared" si="133"/>
        <v>BMJ 06744129NIGHT</v>
      </c>
      <c r="AD908" s="46" t="str">
        <f t="shared" si="134"/>
        <v>Alusdi44129NIGHT</v>
      </c>
    </row>
    <row r="909" spans="1:30" x14ac:dyDescent="0.3">
      <c r="A909" s="46">
        <v>1</v>
      </c>
      <c r="B909" s="46" t="s">
        <v>153</v>
      </c>
      <c r="C909" s="110">
        <v>44129</v>
      </c>
      <c r="D909" s="49" t="s">
        <v>95</v>
      </c>
      <c r="E909" s="74">
        <v>44130</v>
      </c>
      <c r="F909" s="49">
        <v>5088538</v>
      </c>
      <c r="G909" s="46" t="s">
        <v>21</v>
      </c>
      <c r="H909" s="46" t="s">
        <v>22</v>
      </c>
      <c r="I909" s="46" t="s">
        <v>54</v>
      </c>
      <c r="J909" s="46" t="s">
        <v>49</v>
      </c>
      <c r="K909" s="46" t="s">
        <v>79</v>
      </c>
      <c r="L909" s="46" t="str">
        <f t="shared" si="126"/>
        <v>FM260JD</v>
      </c>
      <c r="M909" s="46" t="str">
        <f t="shared" si="127"/>
        <v>BMJ</v>
      </c>
      <c r="N909" s="46" t="str">
        <f t="shared" si="128"/>
        <v>10 RODA</v>
      </c>
      <c r="O909" s="47">
        <v>0.14053240740740741</v>
      </c>
      <c r="P909" s="48">
        <v>44130.140532407408</v>
      </c>
      <c r="Q909" s="50">
        <v>39540</v>
      </c>
      <c r="R909" s="50">
        <v>14420</v>
      </c>
      <c r="S909" s="72">
        <f t="shared" si="129"/>
        <v>25.12</v>
      </c>
      <c r="T909" s="49" t="s">
        <v>27</v>
      </c>
      <c r="U909" s="49" t="s">
        <v>28</v>
      </c>
      <c r="V909" s="46" t="s">
        <v>29</v>
      </c>
      <c r="W909" s="46" t="s">
        <v>78</v>
      </c>
      <c r="X909" s="46" t="str">
        <f>IFERROR(VLOOKUP(W909,#REF!,38,FALSE),"")</f>
        <v/>
      </c>
      <c r="Z909" s="46" t="str">
        <f t="shared" si="130"/>
        <v>Alusdi44129</v>
      </c>
      <c r="AA909" s="46" t="str">
        <f t="shared" si="131"/>
        <v>BMJ 06744129UTARANIGHT</v>
      </c>
      <c r="AB909" s="46" t="str">
        <f t="shared" si="132"/>
        <v>Alusdi44129UTARANIGHT</v>
      </c>
      <c r="AC909" s="46" t="str">
        <f t="shared" si="133"/>
        <v>BMJ 06744129NIGHT</v>
      </c>
      <c r="AD909" s="46" t="str">
        <f t="shared" si="134"/>
        <v>Alusdi44129NIGHT</v>
      </c>
    </row>
    <row r="910" spans="1:30" x14ac:dyDescent="0.3">
      <c r="A910" s="46">
        <v>1</v>
      </c>
      <c r="B910" s="46" t="s">
        <v>153</v>
      </c>
      <c r="C910" s="110">
        <v>44129</v>
      </c>
      <c r="D910" s="49" t="s">
        <v>95</v>
      </c>
      <c r="E910" s="74">
        <v>44130</v>
      </c>
      <c r="F910" s="49">
        <v>5088668</v>
      </c>
      <c r="G910" s="46" t="s">
        <v>21</v>
      </c>
      <c r="H910" s="46" t="s">
        <v>22</v>
      </c>
      <c r="I910" s="46" t="s">
        <v>54</v>
      </c>
      <c r="J910" s="46" t="s">
        <v>49</v>
      </c>
      <c r="K910" s="46" t="s">
        <v>79</v>
      </c>
      <c r="L910" s="46" t="str">
        <f t="shared" si="126"/>
        <v>FM260JD</v>
      </c>
      <c r="M910" s="46" t="str">
        <f t="shared" si="127"/>
        <v>BMJ</v>
      </c>
      <c r="N910" s="46" t="str">
        <f t="shared" si="128"/>
        <v>10 RODA</v>
      </c>
      <c r="O910" s="47">
        <v>0.24988425925925925</v>
      </c>
      <c r="P910" s="48">
        <v>44130.249884259261</v>
      </c>
      <c r="Q910" s="50">
        <v>38860</v>
      </c>
      <c r="R910" s="50">
        <v>14420</v>
      </c>
      <c r="S910" s="72">
        <f t="shared" si="129"/>
        <v>24.44</v>
      </c>
      <c r="T910" s="49" t="s">
        <v>27</v>
      </c>
      <c r="U910" s="49" t="s">
        <v>28</v>
      </c>
      <c r="V910" s="46" t="s">
        <v>32</v>
      </c>
      <c r="W910" s="46" t="s">
        <v>78</v>
      </c>
      <c r="X910" s="46" t="str">
        <f>IFERROR(VLOOKUP(W910,#REF!,38,FALSE),"")</f>
        <v/>
      </c>
      <c r="Z910" s="46" t="str">
        <f t="shared" si="130"/>
        <v>Alusdi44129</v>
      </c>
      <c r="AA910" s="46" t="str">
        <f t="shared" si="131"/>
        <v>BMJ 06744129UTARANIGHT</v>
      </c>
      <c r="AB910" s="46" t="str">
        <f t="shared" si="132"/>
        <v>Alusdi44129UTARANIGHT</v>
      </c>
      <c r="AC910" s="46" t="str">
        <f t="shared" si="133"/>
        <v>BMJ 06744129NIGHT</v>
      </c>
      <c r="AD910" s="46" t="str">
        <f t="shared" si="134"/>
        <v>Alusdi44129NIGHT</v>
      </c>
    </row>
    <row r="911" spans="1:30" x14ac:dyDescent="0.3">
      <c r="A911" s="46">
        <v>1</v>
      </c>
      <c r="B911" s="46" t="s">
        <v>153</v>
      </c>
      <c r="C911" s="110">
        <v>44129</v>
      </c>
      <c r="D911" s="49" t="s">
        <v>95</v>
      </c>
      <c r="E911" s="74">
        <v>44129</v>
      </c>
      <c r="F911" s="49">
        <v>5088215</v>
      </c>
      <c r="G911" s="46" t="s">
        <v>21</v>
      </c>
      <c r="H911" s="46" t="s">
        <v>22</v>
      </c>
      <c r="I911" s="46" t="s">
        <v>48</v>
      </c>
      <c r="J911" s="46" t="s">
        <v>49</v>
      </c>
      <c r="K911" s="46" t="s">
        <v>82</v>
      </c>
      <c r="L911" s="46" t="str">
        <f t="shared" si="126"/>
        <v>FM260JD</v>
      </c>
      <c r="M911" s="46" t="str">
        <f t="shared" si="127"/>
        <v>BMJ</v>
      </c>
      <c r="N911" s="46" t="str">
        <f t="shared" si="128"/>
        <v>10 RODA</v>
      </c>
      <c r="O911" s="47">
        <v>0.87619212962962967</v>
      </c>
      <c r="P911" s="48">
        <v>44129.888402777775</v>
      </c>
      <c r="Q911" s="50">
        <v>39380</v>
      </c>
      <c r="R911" s="50">
        <v>14500</v>
      </c>
      <c r="S911" s="72">
        <f t="shared" si="129"/>
        <v>24.88</v>
      </c>
      <c r="T911" s="49" t="s">
        <v>27</v>
      </c>
      <c r="U911" s="49" t="s">
        <v>28</v>
      </c>
      <c r="V911" s="46" t="s">
        <v>70</v>
      </c>
      <c r="W911" s="46" t="s">
        <v>148</v>
      </c>
      <c r="X911" s="46" t="str">
        <f>IFERROR(VLOOKUP(W911,#REF!,38,FALSE),"")</f>
        <v/>
      </c>
      <c r="Z911" s="46" t="str">
        <f t="shared" si="130"/>
        <v>A riyadi44129</v>
      </c>
      <c r="AA911" s="46" t="str">
        <f t="shared" si="131"/>
        <v>BMJ 06844129UTARANIGHT</v>
      </c>
      <c r="AB911" s="46" t="str">
        <f t="shared" si="132"/>
        <v>A riyadi44129UTARANIGHT</v>
      </c>
      <c r="AC911" s="46" t="str">
        <f t="shared" si="133"/>
        <v>BMJ 06844129NIGHT</v>
      </c>
      <c r="AD911" s="46" t="str">
        <f t="shared" si="134"/>
        <v>A riyadi44129NIGHT</v>
      </c>
    </row>
    <row r="912" spans="1:30" x14ac:dyDescent="0.3">
      <c r="A912" s="46">
        <v>1</v>
      </c>
      <c r="B912" s="46" t="s">
        <v>153</v>
      </c>
      <c r="C912" s="110">
        <v>44129</v>
      </c>
      <c r="D912" s="49" t="s">
        <v>95</v>
      </c>
      <c r="E912" s="74">
        <v>44129</v>
      </c>
      <c r="F912" s="49">
        <v>5088316</v>
      </c>
      <c r="G912" s="46" t="s">
        <v>21</v>
      </c>
      <c r="H912" s="46" t="s">
        <v>22</v>
      </c>
      <c r="I912" s="46" t="s">
        <v>48</v>
      </c>
      <c r="J912" s="46" t="s">
        <v>49</v>
      </c>
      <c r="K912" s="46" t="s">
        <v>82</v>
      </c>
      <c r="L912" s="46" t="str">
        <f t="shared" si="126"/>
        <v>FM260JD</v>
      </c>
      <c r="M912" s="46" t="str">
        <f t="shared" si="127"/>
        <v>BMJ</v>
      </c>
      <c r="N912" s="46" t="str">
        <f t="shared" si="128"/>
        <v>10 RODA</v>
      </c>
      <c r="O912" s="47">
        <v>0.95873842592592595</v>
      </c>
      <c r="P912" s="48">
        <v>44129.958738425928</v>
      </c>
      <c r="Q912" s="50">
        <v>39920</v>
      </c>
      <c r="R912" s="50">
        <v>14500</v>
      </c>
      <c r="S912" s="72">
        <f t="shared" si="129"/>
        <v>25.42</v>
      </c>
      <c r="T912" s="49" t="s">
        <v>27</v>
      </c>
      <c r="U912" s="49" t="s">
        <v>28</v>
      </c>
      <c r="V912" s="46" t="s">
        <v>127</v>
      </c>
      <c r="W912" s="46" t="s">
        <v>148</v>
      </c>
      <c r="X912" s="46" t="str">
        <f>IFERROR(VLOOKUP(W912,#REF!,38,FALSE),"")</f>
        <v/>
      </c>
      <c r="Z912" s="46" t="str">
        <f t="shared" si="130"/>
        <v>A riyadi44129</v>
      </c>
      <c r="AA912" s="46" t="str">
        <f t="shared" si="131"/>
        <v>BMJ 06844129UTARANIGHT</v>
      </c>
      <c r="AB912" s="46" t="str">
        <f t="shared" si="132"/>
        <v>A riyadi44129UTARANIGHT</v>
      </c>
      <c r="AC912" s="46" t="str">
        <f t="shared" si="133"/>
        <v>BMJ 06844129NIGHT</v>
      </c>
      <c r="AD912" s="46" t="str">
        <f t="shared" si="134"/>
        <v>A riyadi44129NIGHT</v>
      </c>
    </row>
    <row r="913" spans="1:30" x14ac:dyDescent="0.3">
      <c r="A913" s="46">
        <v>1</v>
      </c>
      <c r="B913" s="46" t="s">
        <v>153</v>
      </c>
      <c r="C913" s="110">
        <v>44129</v>
      </c>
      <c r="D913" s="49" t="s">
        <v>95</v>
      </c>
      <c r="E913" s="74">
        <v>44130</v>
      </c>
      <c r="F913" s="49">
        <v>5088432</v>
      </c>
      <c r="G913" s="46" t="s">
        <v>21</v>
      </c>
      <c r="H913" s="46" t="s">
        <v>22</v>
      </c>
      <c r="I913" s="46" t="s">
        <v>54</v>
      </c>
      <c r="J913" s="46" t="s">
        <v>49</v>
      </c>
      <c r="K913" s="46" t="s">
        <v>82</v>
      </c>
      <c r="L913" s="46" t="str">
        <f t="shared" si="126"/>
        <v>FM260JD</v>
      </c>
      <c r="M913" s="46" t="str">
        <f t="shared" si="127"/>
        <v>BMJ</v>
      </c>
      <c r="N913" s="46" t="str">
        <f t="shared" si="128"/>
        <v>10 RODA</v>
      </c>
      <c r="O913" s="47">
        <v>4.9502314814814818E-2</v>
      </c>
      <c r="P913" s="48">
        <v>44130.049502314818</v>
      </c>
      <c r="Q913" s="50">
        <v>38060</v>
      </c>
      <c r="R913" s="50">
        <v>14500</v>
      </c>
      <c r="S913" s="72">
        <f t="shared" si="129"/>
        <v>23.56</v>
      </c>
      <c r="T913" s="49" t="s">
        <v>27</v>
      </c>
      <c r="U913" s="49" t="s">
        <v>28</v>
      </c>
      <c r="V913" s="46" t="s">
        <v>63</v>
      </c>
      <c r="W913" s="46" t="s">
        <v>148</v>
      </c>
      <c r="X913" s="46" t="str">
        <f>IFERROR(VLOOKUP(W913,#REF!,38,FALSE),"")</f>
        <v/>
      </c>
      <c r="Z913" s="46" t="str">
        <f t="shared" si="130"/>
        <v>A riyadi44129</v>
      </c>
      <c r="AA913" s="46" t="str">
        <f t="shared" si="131"/>
        <v>BMJ 06844129UTARANIGHT</v>
      </c>
      <c r="AB913" s="46" t="str">
        <f t="shared" si="132"/>
        <v>A riyadi44129UTARANIGHT</v>
      </c>
      <c r="AC913" s="46" t="str">
        <f t="shared" si="133"/>
        <v>BMJ 06844129NIGHT</v>
      </c>
      <c r="AD913" s="46" t="str">
        <f t="shared" si="134"/>
        <v>A riyadi44129NIGHT</v>
      </c>
    </row>
    <row r="914" spans="1:30" x14ac:dyDescent="0.3">
      <c r="A914" s="46">
        <v>1</v>
      </c>
      <c r="B914" s="46" t="s">
        <v>153</v>
      </c>
      <c r="C914" s="110">
        <v>44129</v>
      </c>
      <c r="D914" s="49" t="s">
        <v>95</v>
      </c>
      <c r="E914" s="74">
        <v>44130</v>
      </c>
      <c r="F914" s="49">
        <v>5088571</v>
      </c>
      <c r="G914" s="46" t="s">
        <v>21</v>
      </c>
      <c r="H914" s="46" t="s">
        <v>22</v>
      </c>
      <c r="I914" s="46" t="s">
        <v>54</v>
      </c>
      <c r="J914" s="46" t="s">
        <v>49</v>
      </c>
      <c r="K914" s="46" t="s">
        <v>82</v>
      </c>
      <c r="L914" s="46" t="str">
        <f t="shared" si="126"/>
        <v>FM260JD</v>
      </c>
      <c r="M914" s="46" t="str">
        <f t="shared" si="127"/>
        <v>BMJ</v>
      </c>
      <c r="N914" s="46" t="str">
        <f t="shared" si="128"/>
        <v>10 RODA</v>
      </c>
      <c r="O914" s="47">
        <v>0.16930555555555557</v>
      </c>
      <c r="P914" s="48">
        <v>44130.169305555559</v>
      </c>
      <c r="Q914" s="50">
        <v>39020</v>
      </c>
      <c r="R914" s="50">
        <v>14500</v>
      </c>
      <c r="S914" s="72">
        <f t="shared" si="129"/>
        <v>24.52</v>
      </c>
      <c r="T914" s="49" t="s">
        <v>27</v>
      </c>
      <c r="U914" s="49" t="s">
        <v>28</v>
      </c>
      <c r="V914" s="46" t="s">
        <v>50</v>
      </c>
      <c r="W914" s="46" t="s">
        <v>148</v>
      </c>
      <c r="X914" s="46" t="str">
        <f>IFERROR(VLOOKUP(W914,#REF!,38,FALSE),"")</f>
        <v/>
      </c>
      <c r="Z914" s="46" t="str">
        <f t="shared" si="130"/>
        <v>A riyadi44129</v>
      </c>
      <c r="AA914" s="46" t="str">
        <f t="shared" si="131"/>
        <v>BMJ 06844129UTARANIGHT</v>
      </c>
      <c r="AB914" s="46" t="str">
        <f t="shared" si="132"/>
        <v>A riyadi44129UTARANIGHT</v>
      </c>
      <c r="AC914" s="46" t="str">
        <f t="shared" si="133"/>
        <v>BMJ 06844129NIGHT</v>
      </c>
      <c r="AD914" s="46" t="str">
        <f t="shared" si="134"/>
        <v>A riyadi44129NIGHT</v>
      </c>
    </row>
    <row r="915" spans="1:30" x14ac:dyDescent="0.3">
      <c r="A915" s="46">
        <v>1</v>
      </c>
      <c r="B915" s="46" t="s">
        <v>153</v>
      </c>
      <c r="C915" s="110">
        <v>44129</v>
      </c>
      <c r="D915" s="49" t="s">
        <v>95</v>
      </c>
      <c r="E915" s="74">
        <v>44130</v>
      </c>
      <c r="F915" s="49">
        <v>5088660</v>
      </c>
      <c r="G915" s="46" t="s">
        <v>21</v>
      </c>
      <c r="H915" s="46" t="s">
        <v>22</v>
      </c>
      <c r="I915" s="46" t="s">
        <v>48</v>
      </c>
      <c r="J915" s="46" t="s">
        <v>49</v>
      </c>
      <c r="K915" s="46" t="s">
        <v>82</v>
      </c>
      <c r="L915" s="46" t="str">
        <f t="shared" si="126"/>
        <v>FM260JD</v>
      </c>
      <c r="M915" s="46" t="str">
        <f t="shared" si="127"/>
        <v>BMJ</v>
      </c>
      <c r="N915" s="46" t="str">
        <f t="shared" si="128"/>
        <v>10 RODA</v>
      </c>
      <c r="O915" s="47">
        <v>0.23781249999999998</v>
      </c>
      <c r="P915" s="48">
        <v>44130.237812500003</v>
      </c>
      <c r="Q915" s="50">
        <v>40840</v>
      </c>
      <c r="R915" s="50">
        <v>14500</v>
      </c>
      <c r="S915" s="72">
        <f t="shared" si="129"/>
        <v>26.34</v>
      </c>
      <c r="T915" s="49" t="s">
        <v>27</v>
      </c>
      <c r="U915" s="49" t="s">
        <v>28</v>
      </c>
      <c r="V915" s="46" t="s">
        <v>70</v>
      </c>
      <c r="W915" s="46" t="s">
        <v>148</v>
      </c>
      <c r="X915" s="46" t="str">
        <f>IFERROR(VLOOKUP(W915,#REF!,38,FALSE),"")</f>
        <v/>
      </c>
      <c r="Z915" s="46" t="str">
        <f t="shared" si="130"/>
        <v>A riyadi44129</v>
      </c>
      <c r="AA915" s="46" t="str">
        <f t="shared" si="131"/>
        <v>BMJ 06844129UTARANIGHT</v>
      </c>
      <c r="AB915" s="46" t="str">
        <f t="shared" si="132"/>
        <v>A riyadi44129UTARANIGHT</v>
      </c>
      <c r="AC915" s="46" t="str">
        <f t="shared" si="133"/>
        <v>BMJ 06844129NIGHT</v>
      </c>
      <c r="AD915" s="46" t="str">
        <f t="shared" si="134"/>
        <v>A riyadi44129NIGHT</v>
      </c>
    </row>
    <row r="916" spans="1:30" x14ac:dyDescent="0.3">
      <c r="A916" s="46">
        <v>1</v>
      </c>
      <c r="B916" s="46" t="s">
        <v>153</v>
      </c>
      <c r="C916" s="110">
        <v>44129</v>
      </c>
      <c r="D916" s="49" t="s">
        <v>95</v>
      </c>
      <c r="E916" s="74">
        <v>44129</v>
      </c>
      <c r="F916" s="49">
        <v>5088199</v>
      </c>
      <c r="G916" s="46" t="s">
        <v>21</v>
      </c>
      <c r="H916" s="46" t="s">
        <v>22</v>
      </c>
      <c r="I916" s="46" t="s">
        <v>54</v>
      </c>
      <c r="J916" s="46" t="s">
        <v>49</v>
      </c>
      <c r="K916" s="46" t="s">
        <v>84</v>
      </c>
      <c r="L916" s="46" t="str">
        <f t="shared" si="126"/>
        <v>FM260JD</v>
      </c>
      <c r="M916" s="46" t="str">
        <f t="shared" si="127"/>
        <v>BMJ</v>
      </c>
      <c r="N916" s="46" t="str">
        <f t="shared" si="128"/>
        <v>10 RODA</v>
      </c>
      <c r="O916" s="47">
        <v>0.86628472222222219</v>
      </c>
      <c r="P916" s="48">
        <v>44129.871608796297</v>
      </c>
      <c r="Q916" s="50">
        <v>39240</v>
      </c>
      <c r="R916" s="50">
        <v>14620</v>
      </c>
      <c r="S916" s="72">
        <f t="shared" si="129"/>
        <v>24.62</v>
      </c>
      <c r="T916" s="49" t="s">
        <v>27</v>
      </c>
      <c r="U916" s="49" t="s">
        <v>28</v>
      </c>
      <c r="V916" s="46" t="s">
        <v>59</v>
      </c>
      <c r="W916" s="46" t="s">
        <v>156</v>
      </c>
      <c r="X916" s="46" t="str">
        <f>IFERROR(VLOOKUP(W916,#REF!,38,FALSE),"")</f>
        <v/>
      </c>
      <c r="Z916" s="46" t="str">
        <f t="shared" si="130"/>
        <v>Edi s44129</v>
      </c>
      <c r="AA916" s="46" t="str">
        <f t="shared" si="131"/>
        <v>BMJ 06944129UTARANIGHT</v>
      </c>
      <c r="AB916" s="46" t="str">
        <f t="shared" si="132"/>
        <v>Edi s44129UTARANIGHT</v>
      </c>
      <c r="AC916" s="46" t="str">
        <f t="shared" si="133"/>
        <v>BMJ 06944129NIGHT</v>
      </c>
      <c r="AD916" s="46" t="str">
        <f t="shared" si="134"/>
        <v>Edi s44129NIGHT</v>
      </c>
    </row>
    <row r="917" spans="1:30" x14ac:dyDescent="0.3">
      <c r="A917" s="46">
        <v>1</v>
      </c>
      <c r="B917" s="46" t="s">
        <v>153</v>
      </c>
      <c r="C917" s="110">
        <v>44129</v>
      </c>
      <c r="D917" s="49" t="s">
        <v>95</v>
      </c>
      <c r="E917" s="74">
        <v>44129</v>
      </c>
      <c r="F917" s="49">
        <v>5088281</v>
      </c>
      <c r="G917" s="46" t="s">
        <v>21</v>
      </c>
      <c r="H917" s="46" t="s">
        <v>22</v>
      </c>
      <c r="I917" s="46" t="s">
        <v>48</v>
      </c>
      <c r="J917" s="46" t="s">
        <v>49</v>
      </c>
      <c r="K917" s="46" t="s">
        <v>84</v>
      </c>
      <c r="L917" s="46" t="str">
        <f t="shared" si="126"/>
        <v>FM260JD</v>
      </c>
      <c r="M917" s="46" t="str">
        <f t="shared" si="127"/>
        <v>BMJ</v>
      </c>
      <c r="N917" s="46" t="str">
        <f t="shared" si="128"/>
        <v>10 RODA</v>
      </c>
      <c r="O917" s="47">
        <v>0.92820601851851858</v>
      </c>
      <c r="P917" s="48">
        <v>44129.928206018521</v>
      </c>
      <c r="Q917" s="50">
        <v>38040</v>
      </c>
      <c r="R917" s="50">
        <v>14620</v>
      </c>
      <c r="S917" s="72">
        <f t="shared" si="129"/>
        <v>23.42</v>
      </c>
      <c r="T917" s="49" t="s">
        <v>27</v>
      </c>
      <c r="U917" s="49" t="s">
        <v>28</v>
      </c>
      <c r="V917" s="46" t="s">
        <v>50</v>
      </c>
      <c r="W917" s="46" t="s">
        <v>156</v>
      </c>
      <c r="X917" s="46" t="str">
        <f>IFERROR(VLOOKUP(W917,#REF!,38,FALSE),"")</f>
        <v/>
      </c>
      <c r="Z917" s="46" t="str">
        <f t="shared" si="130"/>
        <v>Edi s44129</v>
      </c>
      <c r="AA917" s="46" t="str">
        <f t="shared" si="131"/>
        <v>BMJ 06944129UTARANIGHT</v>
      </c>
      <c r="AB917" s="46" t="str">
        <f t="shared" si="132"/>
        <v>Edi s44129UTARANIGHT</v>
      </c>
      <c r="AC917" s="46" t="str">
        <f t="shared" si="133"/>
        <v>BMJ 06944129NIGHT</v>
      </c>
      <c r="AD917" s="46" t="str">
        <f t="shared" si="134"/>
        <v>Edi s44129NIGHT</v>
      </c>
    </row>
    <row r="918" spans="1:30" x14ac:dyDescent="0.3">
      <c r="A918" s="46">
        <v>1</v>
      </c>
      <c r="B918" s="46" t="s">
        <v>153</v>
      </c>
      <c r="C918" s="110">
        <v>44129</v>
      </c>
      <c r="D918" s="49" t="s">
        <v>95</v>
      </c>
      <c r="E918" s="74">
        <v>44129</v>
      </c>
      <c r="F918" s="49">
        <v>5088378</v>
      </c>
      <c r="G918" s="46" t="s">
        <v>21</v>
      </c>
      <c r="H918" s="46" t="s">
        <v>22</v>
      </c>
      <c r="I918" s="46" t="s">
        <v>54</v>
      </c>
      <c r="J918" s="46" t="s">
        <v>49</v>
      </c>
      <c r="K918" s="46" t="s">
        <v>84</v>
      </c>
      <c r="L918" s="46" t="str">
        <f t="shared" si="126"/>
        <v>FM260JD</v>
      </c>
      <c r="M918" s="46" t="str">
        <f t="shared" si="127"/>
        <v>BMJ</v>
      </c>
      <c r="N918" s="46" t="str">
        <f t="shared" si="128"/>
        <v>10 RODA</v>
      </c>
      <c r="O918" s="47">
        <v>0.99968749999999995</v>
      </c>
      <c r="P918" s="48">
        <v>44129.9996875</v>
      </c>
      <c r="Q918" s="50">
        <v>39740</v>
      </c>
      <c r="R918" s="50">
        <v>14620</v>
      </c>
      <c r="S918" s="72">
        <f t="shared" si="129"/>
        <v>25.12</v>
      </c>
      <c r="T918" s="49" t="s">
        <v>27</v>
      </c>
      <c r="U918" s="49" t="s">
        <v>28</v>
      </c>
      <c r="V918" s="46" t="s">
        <v>58</v>
      </c>
      <c r="W918" s="46" t="s">
        <v>156</v>
      </c>
      <c r="X918" s="46" t="str">
        <f>IFERROR(VLOOKUP(W918,#REF!,38,FALSE),"")</f>
        <v/>
      </c>
      <c r="Z918" s="46" t="str">
        <f t="shared" si="130"/>
        <v>Edi s44129</v>
      </c>
      <c r="AA918" s="46" t="str">
        <f t="shared" si="131"/>
        <v>BMJ 06944129UTARANIGHT</v>
      </c>
      <c r="AB918" s="46" t="str">
        <f t="shared" si="132"/>
        <v>Edi s44129UTARANIGHT</v>
      </c>
      <c r="AC918" s="46" t="str">
        <f t="shared" si="133"/>
        <v>BMJ 06944129NIGHT</v>
      </c>
      <c r="AD918" s="46" t="str">
        <f t="shared" si="134"/>
        <v>Edi s44129NIGHT</v>
      </c>
    </row>
    <row r="919" spans="1:30" x14ac:dyDescent="0.3">
      <c r="A919" s="46">
        <v>1</v>
      </c>
      <c r="B919" s="46" t="s">
        <v>153</v>
      </c>
      <c r="C919" s="110">
        <v>44129</v>
      </c>
      <c r="D919" s="49" t="s">
        <v>95</v>
      </c>
      <c r="E919" s="74">
        <v>44130</v>
      </c>
      <c r="F919" s="49">
        <v>5088457</v>
      </c>
      <c r="G919" s="46" t="s">
        <v>21</v>
      </c>
      <c r="H919" s="46" t="s">
        <v>22</v>
      </c>
      <c r="I919" s="46" t="s">
        <v>54</v>
      </c>
      <c r="J919" s="46" t="s">
        <v>49</v>
      </c>
      <c r="K919" s="46" t="s">
        <v>84</v>
      </c>
      <c r="L919" s="46" t="str">
        <f t="shared" si="126"/>
        <v>FM260JD</v>
      </c>
      <c r="M919" s="46" t="str">
        <f t="shared" si="127"/>
        <v>BMJ</v>
      </c>
      <c r="N919" s="46" t="str">
        <f t="shared" si="128"/>
        <v>10 RODA</v>
      </c>
      <c r="O919" s="47">
        <v>6.9282407407407418E-2</v>
      </c>
      <c r="P919" s="48">
        <v>44130.069282407407</v>
      </c>
      <c r="Q919" s="50">
        <v>39520</v>
      </c>
      <c r="R919" s="50">
        <v>14620</v>
      </c>
      <c r="S919" s="72">
        <f t="shared" si="129"/>
        <v>24.9</v>
      </c>
      <c r="T919" s="49" t="s">
        <v>27</v>
      </c>
      <c r="U919" s="49" t="s">
        <v>28</v>
      </c>
      <c r="V919" s="46" t="s">
        <v>58</v>
      </c>
      <c r="W919" s="46" t="s">
        <v>156</v>
      </c>
      <c r="X919" s="46" t="str">
        <f>IFERROR(VLOOKUP(W919,#REF!,38,FALSE),"")</f>
        <v/>
      </c>
      <c r="Z919" s="46" t="str">
        <f t="shared" si="130"/>
        <v>Edi s44129</v>
      </c>
      <c r="AA919" s="46" t="str">
        <f t="shared" si="131"/>
        <v>BMJ 06944129UTARANIGHT</v>
      </c>
      <c r="AB919" s="46" t="str">
        <f t="shared" si="132"/>
        <v>Edi s44129UTARANIGHT</v>
      </c>
      <c r="AC919" s="46" t="str">
        <f t="shared" si="133"/>
        <v>BMJ 06944129NIGHT</v>
      </c>
      <c r="AD919" s="46" t="str">
        <f t="shared" si="134"/>
        <v>Edi s44129NIGHT</v>
      </c>
    </row>
    <row r="920" spans="1:30" x14ac:dyDescent="0.3">
      <c r="A920" s="46">
        <v>1</v>
      </c>
      <c r="B920" s="46" t="s">
        <v>153</v>
      </c>
      <c r="C920" s="110">
        <v>44129</v>
      </c>
      <c r="D920" s="49" t="s">
        <v>95</v>
      </c>
      <c r="E920" s="74">
        <v>44130</v>
      </c>
      <c r="F920" s="49">
        <v>5088541</v>
      </c>
      <c r="G920" s="46" t="s">
        <v>21</v>
      </c>
      <c r="H920" s="46" t="s">
        <v>22</v>
      </c>
      <c r="I920" s="46" t="s">
        <v>54</v>
      </c>
      <c r="J920" s="46" t="s">
        <v>49</v>
      </c>
      <c r="K920" s="46" t="s">
        <v>84</v>
      </c>
      <c r="L920" s="46" t="str">
        <f t="shared" si="126"/>
        <v>FM260JD</v>
      </c>
      <c r="M920" s="46" t="str">
        <f t="shared" si="127"/>
        <v>BMJ</v>
      </c>
      <c r="N920" s="46" t="str">
        <f t="shared" si="128"/>
        <v>10 RODA</v>
      </c>
      <c r="O920" s="47">
        <v>0.14432870370370371</v>
      </c>
      <c r="P920" s="48">
        <v>44130.144328703704</v>
      </c>
      <c r="Q920" s="50">
        <v>38880</v>
      </c>
      <c r="R920" s="50">
        <v>14620</v>
      </c>
      <c r="S920" s="72">
        <f t="shared" si="129"/>
        <v>24.26</v>
      </c>
      <c r="T920" s="49" t="s">
        <v>27</v>
      </c>
      <c r="U920" s="49" t="s">
        <v>28</v>
      </c>
      <c r="V920" s="46" t="s">
        <v>50</v>
      </c>
      <c r="W920" s="46" t="s">
        <v>156</v>
      </c>
      <c r="X920" s="46" t="str">
        <f>IFERROR(VLOOKUP(W920,#REF!,38,FALSE),"")</f>
        <v/>
      </c>
      <c r="Z920" s="46" t="str">
        <f t="shared" si="130"/>
        <v>Edi s44129</v>
      </c>
      <c r="AA920" s="46" t="str">
        <f t="shared" si="131"/>
        <v>BMJ 06944129UTARANIGHT</v>
      </c>
      <c r="AB920" s="46" t="str">
        <f t="shared" si="132"/>
        <v>Edi s44129UTARANIGHT</v>
      </c>
      <c r="AC920" s="46" t="str">
        <f t="shared" si="133"/>
        <v>BMJ 06944129NIGHT</v>
      </c>
      <c r="AD920" s="46" t="str">
        <f t="shared" si="134"/>
        <v>Edi s44129NIGHT</v>
      </c>
    </row>
    <row r="921" spans="1:30" x14ac:dyDescent="0.3">
      <c r="A921" s="46">
        <v>1</v>
      </c>
      <c r="B921" s="46" t="s">
        <v>153</v>
      </c>
      <c r="C921" s="110">
        <v>44129</v>
      </c>
      <c r="D921" s="49" t="s">
        <v>95</v>
      </c>
      <c r="E921" s="74">
        <v>44130</v>
      </c>
      <c r="F921" s="49">
        <v>5088651</v>
      </c>
      <c r="G921" s="46" t="s">
        <v>21</v>
      </c>
      <c r="H921" s="46" t="s">
        <v>22</v>
      </c>
      <c r="I921" s="46" t="s">
        <v>54</v>
      </c>
      <c r="J921" s="46" t="s">
        <v>49</v>
      </c>
      <c r="K921" s="46" t="s">
        <v>84</v>
      </c>
      <c r="L921" s="46" t="str">
        <f t="shared" si="126"/>
        <v>FM260JD</v>
      </c>
      <c r="M921" s="46" t="str">
        <f t="shared" si="127"/>
        <v>BMJ</v>
      </c>
      <c r="N921" s="46" t="str">
        <f t="shared" si="128"/>
        <v>10 RODA</v>
      </c>
      <c r="O921" s="47">
        <v>0.22894675925925925</v>
      </c>
      <c r="P921" s="48">
        <v>44130.228946759256</v>
      </c>
      <c r="Q921" s="50">
        <v>40780</v>
      </c>
      <c r="R921" s="50">
        <v>14620</v>
      </c>
      <c r="S921" s="72">
        <f t="shared" si="129"/>
        <v>26.16</v>
      </c>
      <c r="T921" s="49" t="s">
        <v>27</v>
      </c>
      <c r="U921" s="49" t="s">
        <v>28</v>
      </c>
      <c r="V921" s="46" t="s">
        <v>32</v>
      </c>
      <c r="W921" s="46" t="s">
        <v>156</v>
      </c>
      <c r="X921" s="46" t="str">
        <f>IFERROR(VLOOKUP(W921,#REF!,38,FALSE),"")</f>
        <v/>
      </c>
      <c r="Z921" s="46" t="str">
        <f t="shared" si="130"/>
        <v>Edi s44129</v>
      </c>
      <c r="AA921" s="46" t="str">
        <f t="shared" si="131"/>
        <v>BMJ 06944129UTARANIGHT</v>
      </c>
      <c r="AB921" s="46" t="str">
        <f t="shared" si="132"/>
        <v>Edi s44129UTARANIGHT</v>
      </c>
      <c r="AC921" s="46" t="str">
        <f t="shared" si="133"/>
        <v>BMJ 06944129NIGHT</v>
      </c>
      <c r="AD921" s="46" t="str">
        <f t="shared" si="134"/>
        <v>Edi s44129NIGHT</v>
      </c>
    </row>
    <row r="922" spans="1:30" x14ac:dyDescent="0.3">
      <c r="A922" s="46">
        <v>1</v>
      </c>
      <c r="B922" s="46" t="s">
        <v>153</v>
      </c>
      <c r="C922" s="110">
        <v>44129</v>
      </c>
      <c r="D922" s="49" t="s">
        <v>95</v>
      </c>
      <c r="E922" s="74">
        <v>44129</v>
      </c>
      <c r="F922" s="49">
        <v>5088225</v>
      </c>
      <c r="G922" s="46" t="s">
        <v>21</v>
      </c>
      <c r="H922" s="46" t="s">
        <v>68</v>
      </c>
      <c r="I922" s="46" t="s">
        <v>54</v>
      </c>
      <c r="J922" s="46" t="s">
        <v>57</v>
      </c>
      <c r="K922" s="46" t="s">
        <v>86</v>
      </c>
      <c r="L922" s="46" t="str">
        <f t="shared" si="126"/>
        <v>AXOR4843</v>
      </c>
      <c r="M922" s="46" t="str">
        <f t="shared" si="127"/>
        <v>BMJ</v>
      </c>
      <c r="N922" s="46" t="str">
        <f t="shared" si="128"/>
        <v>12 RODA</v>
      </c>
      <c r="O922" s="47">
        <v>0.88201388888888888</v>
      </c>
      <c r="P922" s="48">
        <v>44129.902199074073</v>
      </c>
      <c r="Q922" s="50">
        <v>50820</v>
      </c>
      <c r="R922" s="50">
        <v>19720</v>
      </c>
      <c r="S922" s="72">
        <f t="shared" si="129"/>
        <v>31.1</v>
      </c>
      <c r="T922" s="49" t="s">
        <v>27</v>
      </c>
      <c r="U922" s="49" t="s">
        <v>28</v>
      </c>
      <c r="V922" s="46" t="s">
        <v>56</v>
      </c>
      <c r="W922" s="46" t="s">
        <v>87</v>
      </c>
      <c r="X922" s="46" t="str">
        <f>IFERROR(VLOOKUP(W922,#REF!,38,FALSE),"")</f>
        <v/>
      </c>
      <c r="Z922" s="46" t="str">
        <f t="shared" si="130"/>
        <v>Nurzaenal44129</v>
      </c>
      <c r="AA922" s="46" t="str">
        <f t="shared" si="131"/>
        <v>BMJ 07044129UTARANIGHT</v>
      </c>
      <c r="AB922" s="46" t="str">
        <f t="shared" si="132"/>
        <v>Nurzaenal44129UTARANIGHT</v>
      </c>
      <c r="AC922" s="46" t="str">
        <f t="shared" si="133"/>
        <v>BMJ 07044129NIGHT</v>
      </c>
      <c r="AD922" s="46" t="str">
        <f t="shared" si="134"/>
        <v>Nurzaenal44129NIGHT</v>
      </c>
    </row>
    <row r="923" spans="1:30" x14ac:dyDescent="0.3">
      <c r="A923" s="46">
        <v>1</v>
      </c>
      <c r="B923" s="46" t="s">
        <v>153</v>
      </c>
      <c r="C923" s="110">
        <v>44129</v>
      </c>
      <c r="D923" s="49" t="s">
        <v>95</v>
      </c>
      <c r="E923" s="74">
        <v>44129</v>
      </c>
      <c r="F923" s="49">
        <v>5088336</v>
      </c>
      <c r="G923" s="46" t="s">
        <v>21</v>
      </c>
      <c r="H923" s="46" t="s">
        <v>53</v>
      </c>
      <c r="I923" s="46" t="s">
        <v>54</v>
      </c>
      <c r="J923" s="46" t="s">
        <v>49</v>
      </c>
      <c r="K923" s="46" t="s">
        <v>86</v>
      </c>
      <c r="L923" s="46" t="str">
        <f t="shared" si="126"/>
        <v>AXOR4843</v>
      </c>
      <c r="M923" s="46" t="str">
        <f t="shared" si="127"/>
        <v>BMJ</v>
      </c>
      <c r="N923" s="46" t="str">
        <f t="shared" si="128"/>
        <v>12 RODA</v>
      </c>
      <c r="O923" s="47">
        <v>0.97373842592592597</v>
      </c>
      <c r="P923" s="48">
        <v>44129.973738425928</v>
      </c>
      <c r="Q923" s="50">
        <v>51060</v>
      </c>
      <c r="R923" s="50">
        <v>19720</v>
      </c>
      <c r="S923" s="72">
        <f t="shared" si="129"/>
        <v>31.34</v>
      </c>
      <c r="T923" s="49" t="s">
        <v>27</v>
      </c>
      <c r="U923" s="49" t="s">
        <v>28</v>
      </c>
      <c r="V923" s="46" t="s">
        <v>56</v>
      </c>
      <c r="W923" s="46" t="s">
        <v>87</v>
      </c>
      <c r="X923" s="46" t="str">
        <f>IFERROR(VLOOKUP(W923,#REF!,38,FALSE),"")</f>
        <v/>
      </c>
      <c r="Z923" s="46" t="str">
        <f t="shared" si="130"/>
        <v>Nurzaenal44129</v>
      </c>
      <c r="AA923" s="46" t="str">
        <f t="shared" si="131"/>
        <v>BMJ 07044129UTARANIGHT</v>
      </c>
      <c r="AB923" s="46" t="str">
        <f t="shared" si="132"/>
        <v>Nurzaenal44129UTARANIGHT</v>
      </c>
      <c r="AC923" s="46" t="str">
        <f t="shared" si="133"/>
        <v>BMJ 07044129NIGHT</v>
      </c>
      <c r="AD923" s="46" t="str">
        <f t="shared" si="134"/>
        <v>Nurzaenal44129NIGHT</v>
      </c>
    </row>
    <row r="924" spans="1:30" x14ac:dyDescent="0.3">
      <c r="A924" s="46">
        <v>1</v>
      </c>
      <c r="B924" s="46" t="s">
        <v>153</v>
      </c>
      <c r="C924" s="110">
        <v>44129</v>
      </c>
      <c r="D924" s="49" t="s">
        <v>95</v>
      </c>
      <c r="E924" s="74">
        <v>44130</v>
      </c>
      <c r="F924" s="49">
        <v>5088421</v>
      </c>
      <c r="G924" s="46" t="s">
        <v>21</v>
      </c>
      <c r="H924" s="46" t="s">
        <v>22</v>
      </c>
      <c r="I924" s="46" t="s">
        <v>54</v>
      </c>
      <c r="J924" s="46" t="s">
        <v>49</v>
      </c>
      <c r="K924" s="46" t="s">
        <v>86</v>
      </c>
      <c r="L924" s="46" t="str">
        <f t="shared" si="126"/>
        <v>AXOR4843</v>
      </c>
      <c r="M924" s="46" t="str">
        <f t="shared" si="127"/>
        <v>BMJ</v>
      </c>
      <c r="N924" s="46" t="str">
        <f t="shared" si="128"/>
        <v>12 RODA</v>
      </c>
      <c r="O924" s="47">
        <v>3.7013888888888888E-2</v>
      </c>
      <c r="P924" s="48">
        <v>44130.03701388889</v>
      </c>
      <c r="Q924" s="50">
        <v>51520</v>
      </c>
      <c r="R924" s="50">
        <v>19720</v>
      </c>
      <c r="S924" s="72">
        <f t="shared" si="129"/>
        <v>31.8</v>
      </c>
      <c r="T924" s="49" t="s">
        <v>27</v>
      </c>
      <c r="U924" s="49" t="s">
        <v>28</v>
      </c>
      <c r="V924" s="46" t="s">
        <v>58</v>
      </c>
      <c r="W924" s="46" t="s">
        <v>87</v>
      </c>
      <c r="X924" s="46" t="str">
        <f>IFERROR(VLOOKUP(W924,#REF!,38,FALSE),"")</f>
        <v/>
      </c>
      <c r="Z924" s="46" t="str">
        <f t="shared" si="130"/>
        <v>Nurzaenal44129</v>
      </c>
      <c r="AA924" s="46" t="str">
        <f t="shared" si="131"/>
        <v>BMJ 07044129UTARANIGHT</v>
      </c>
      <c r="AB924" s="46" t="str">
        <f t="shared" si="132"/>
        <v>Nurzaenal44129UTARANIGHT</v>
      </c>
      <c r="AC924" s="46" t="str">
        <f t="shared" si="133"/>
        <v>BMJ 07044129NIGHT</v>
      </c>
      <c r="AD924" s="46" t="str">
        <f t="shared" si="134"/>
        <v>Nurzaenal44129NIGHT</v>
      </c>
    </row>
    <row r="925" spans="1:30" x14ac:dyDescent="0.3">
      <c r="A925" s="46">
        <v>1</v>
      </c>
      <c r="B925" s="46" t="s">
        <v>153</v>
      </c>
      <c r="C925" s="110">
        <v>44129</v>
      </c>
      <c r="D925" s="49" t="s">
        <v>95</v>
      </c>
      <c r="E925" s="74">
        <v>44130</v>
      </c>
      <c r="F925" s="49">
        <v>5088506</v>
      </c>
      <c r="G925" s="46" t="s">
        <v>21</v>
      </c>
      <c r="H925" s="46" t="s">
        <v>22</v>
      </c>
      <c r="I925" s="46" t="s">
        <v>48</v>
      </c>
      <c r="J925" s="46" t="s">
        <v>49</v>
      </c>
      <c r="K925" s="46" t="s">
        <v>86</v>
      </c>
      <c r="L925" s="46" t="str">
        <f t="shared" si="126"/>
        <v>AXOR4843</v>
      </c>
      <c r="M925" s="46" t="str">
        <f t="shared" si="127"/>
        <v>BMJ</v>
      </c>
      <c r="N925" s="46" t="str">
        <f t="shared" si="128"/>
        <v>12 RODA</v>
      </c>
      <c r="O925" s="47">
        <v>0.1125462962962963</v>
      </c>
      <c r="P925" s="48">
        <v>44130.112546296295</v>
      </c>
      <c r="Q925" s="50">
        <v>52440</v>
      </c>
      <c r="R925" s="50">
        <v>19720</v>
      </c>
      <c r="S925" s="72">
        <f t="shared" si="129"/>
        <v>32.72</v>
      </c>
      <c r="T925" s="49" t="s">
        <v>27</v>
      </c>
      <c r="U925" s="49" t="s">
        <v>28</v>
      </c>
      <c r="V925" s="46" t="s">
        <v>127</v>
      </c>
      <c r="W925" s="46" t="s">
        <v>87</v>
      </c>
      <c r="X925" s="46" t="str">
        <f>IFERROR(VLOOKUP(W925,#REF!,38,FALSE),"")</f>
        <v/>
      </c>
      <c r="Z925" s="46" t="str">
        <f t="shared" si="130"/>
        <v>Nurzaenal44129</v>
      </c>
      <c r="AA925" s="46" t="str">
        <f t="shared" si="131"/>
        <v>BMJ 07044129UTARANIGHT</v>
      </c>
      <c r="AB925" s="46" t="str">
        <f t="shared" si="132"/>
        <v>Nurzaenal44129UTARANIGHT</v>
      </c>
      <c r="AC925" s="46" t="str">
        <f t="shared" si="133"/>
        <v>BMJ 07044129NIGHT</v>
      </c>
      <c r="AD925" s="46" t="str">
        <f t="shared" si="134"/>
        <v>Nurzaenal44129NIGHT</v>
      </c>
    </row>
    <row r="926" spans="1:30" x14ac:dyDescent="0.3">
      <c r="A926" s="46">
        <v>1</v>
      </c>
      <c r="B926" s="46" t="s">
        <v>153</v>
      </c>
      <c r="C926" s="110">
        <v>44129</v>
      </c>
      <c r="D926" s="49" t="s">
        <v>95</v>
      </c>
      <c r="E926" s="74">
        <v>44130</v>
      </c>
      <c r="F926" s="49">
        <v>5088634</v>
      </c>
      <c r="G926" s="46" t="s">
        <v>21</v>
      </c>
      <c r="H926" s="46" t="s">
        <v>22</v>
      </c>
      <c r="I926" s="46" t="s">
        <v>54</v>
      </c>
      <c r="J926" s="46" t="s">
        <v>49</v>
      </c>
      <c r="K926" s="46" t="s">
        <v>86</v>
      </c>
      <c r="L926" s="46" t="str">
        <f t="shared" si="126"/>
        <v>AXOR4843</v>
      </c>
      <c r="M926" s="46" t="str">
        <f t="shared" si="127"/>
        <v>BMJ</v>
      </c>
      <c r="N926" s="46" t="str">
        <f t="shared" si="128"/>
        <v>12 RODA</v>
      </c>
      <c r="O926" s="47">
        <v>0.21666666666666667</v>
      </c>
      <c r="P926" s="48">
        <v>44130.216666666667</v>
      </c>
      <c r="Q926" s="50">
        <v>52440</v>
      </c>
      <c r="R926" s="50">
        <v>19720</v>
      </c>
      <c r="S926" s="72">
        <f t="shared" si="129"/>
        <v>32.72</v>
      </c>
      <c r="T926" s="49" t="s">
        <v>27</v>
      </c>
      <c r="U926" s="49" t="s">
        <v>28</v>
      </c>
      <c r="V926" s="46" t="s">
        <v>50</v>
      </c>
      <c r="W926" s="46" t="s">
        <v>87</v>
      </c>
      <c r="X926" s="46" t="str">
        <f>IFERROR(VLOOKUP(W926,#REF!,38,FALSE),"")</f>
        <v/>
      </c>
      <c r="Z926" s="46" t="str">
        <f t="shared" si="130"/>
        <v>Nurzaenal44129</v>
      </c>
      <c r="AA926" s="46" t="str">
        <f t="shared" si="131"/>
        <v>BMJ 07044129UTARANIGHT</v>
      </c>
      <c r="AB926" s="46" t="str">
        <f t="shared" si="132"/>
        <v>Nurzaenal44129UTARANIGHT</v>
      </c>
      <c r="AC926" s="46" t="str">
        <f t="shared" si="133"/>
        <v>BMJ 07044129NIGHT</v>
      </c>
      <c r="AD926" s="46" t="str">
        <f t="shared" si="134"/>
        <v>Nurzaenal44129NIGHT</v>
      </c>
    </row>
    <row r="927" spans="1:30" x14ac:dyDescent="0.3">
      <c r="A927" s="46">
        <v>1</v>
      </c>
      <c r="B927" s="46" t="s">
        <v>153</v>
      </c>
      <c r="C927" s="110">
        <v>44129</v>
      </c>
      <c r="D927" s="49" t="s">
        <v>95</v>
      </c>
      <c r="E927" s="74">
        <v>44129</v>
      </c>
      <c r="F927" s="49">
        <v>5088212</v>
      </c>
      <c r="G927" s="46" t="s">
        <v>21</v>
      </c>
      <c r="H927" s="46" t="s">
        <v>68</v>
      </c>
      <c r="I927" s="46" t="s">
        <v>54</v>
      </c>
      <c r="J927" s="46" t="s">
        <v>57</v>
      </c>
      <c r="K927" s="46" t="s">
        <v>88</v>
      </c>
      <c r="L927" s="46" t="str">
        <f t="shared" si="126"/>
        <v>AXOR4843</v>
      </c>
      <c r="M927" s="46" t="str">
        <f t="shared" si="127"/>
        <v>BMJ</v>
      </c>
      <c r="N927" s="46" t="str">
        <f t="shared" si="128"/>
        <v>12 RODA</v>
      </c>
      <c r="O927" s="47">
        <v>0.87520833333333325</v>
      </c>
      <c r="P927" s="48">
        <v>44129.888206018521</v>
      </c>
      <c r="Q927" s="50">
        <v>49200</v>
      </c>
      <c r="R927" s="50">
        <v>19840</v>
      </c>
      <c r="S927" s="72">
        <f t="shared" si="129"/>
        <v>29.36</v>
      </c>
      <c r="T927" s="49" t="s">
        <v>27</v>
      </c>
      <c r="U927" s="49" t="s">
        <v>28</v>
      </c>
      <c r="V927" s="46" t="s">
        <v>56</v>
      </c>
      <c r="W927" s="46" t="s">
        <v>89</v>
      </c>
      <c r="X927" s="46" t="str">
        <f>IFERROR(VLOOKUP(W927,#REF!,38,FALSE),"")</f>
        <v/>
      </c>
      <c r="Z927" s="46" t="str">
        <f t="shared" si="130"/>
        <v>Imbran Husain44129</v>
      </c>
      <c r="AA927" s="46" t="str">
        <f t="shared" si="131"/>
        <v>BMJ 07144129UTARANIGHT</v>
      </c>
      <c r="AB927" s="46" t="str">
        <f t="shared" si="132"/>
        <v>Imbran Husain44129UTARANIGHT</v>
      </c>
      <c r="AC927" s="46" t="str">
        <f t="shared" si="133"/>
        <v>BMJ 07144129NIGHT</v>
      </c>
      <c r="AD927" s="46" t="str">
        <f t="shared" si="134"/>
        <v>Imbran Husain44129NIGHT</v>
      </c>
    </row>
    <row r="928" spans="1:30" x14ac:dyDescent="0.3">
      <c r="A928" s="46">
        <v>1</v>
      </c>
      <c r="B928" s="46" t="s">
        <v>153</v>
      </c>
      <c r="C928" s="110">
        <v>44129</v>
      </c>
      <c r="D928" s="49" t="s">
        <v>95</v>
      </c>
      <c r="E928" s="74">
        <v>44129</v>
      </c>
      <c r="F928" s="49">
        <v>5088305</v>
      </c>
      <c r="G928" s="46" t="s">
        <v>21</v>
      </c>
      <c r="H928" s="46" t="s">
        <v>22</v>
      </c>
      <c r="I928" s="46" t="s">
        <v>48</v>
      </c>
      <c r="J928" s="46" t="s">
        <v>49</v>
      </c>
      <c r="K928" s="46" t="s">
        <v>88</v>
      </c>
      <c r="L928" s="46" t="str">
        <f t="shared" si="126"/>
        <v>AXOR4843</v>
      </c>
      <c r="M928" s="46" t="str">
        <f t="shared" si="127"/>
        <v>BMJ</v>
      </c>
      <c r="N928" s="46" t="str">
        <f t="shared" si="128"/>
        <v>12 RODA</v>
      </c>
      <c r="O928" s="47">
        <v>0.9462962962962963</v>
      </c>
      <c r="P928" s="48">
        <v>44129.946296296293</v>
      </c>
      <c r="Q928" s="50">
        <v>51140</v>
      </c>
      <c r="R928" s="50">
        <v>19840</v>
      </c>
      <c r="S928" s="72">
        <f t="shared" si="129"/>
        <v>31.3</v>
      </c>
      <c r="T928" s="49" t="s">
        <v>27</v>
      </c>
      <c r="U928" s="49" t="s">
        <v>28</v>
      </c>
      <c r="V928" s="46" t="s">
        <v>58</v>
      </c>
      <c r="W928" s="46" t="s">
        <v>89</v>
      </c>
      <c r="X928" s="46" t="str">
        <f>IFERROR(VLOOKUP(W928,#REF!,38,FALSE),"")</f>
        <v/>
      </c>
      <c r="Z928" s="46" t="str">
        <f t="shared" si="130"/>
        <v>Imbran Husain44129</v>
      </c>
      <c r="AA928" s="46" t="str">
        <f t="shared" si="131"/>
        <v>BMJ 07144129UTARANIGHT</v>
      </c>
      <c r="AB928" s="46" t="str">
        <f t="shared" si="132"/>
        <v>Imbran Husain44129UTARANIGHT</v>
      </c>
      <c r="AC928" s="46" t="str">
        <f t="shared" si="133"/>
        <v>BMJ 07144129NIGHT</v>
      </c>
      <c r="AD928" s="46" t="str">
        <f t="shared" si="134"/>
        <v>Imbran Husain44129NIGHT</v>
      </c>
    </row>
    <row r="929" spans="1:30" x14ac:dyDescent="0.3">
      <c r="A929" s="46">
        <v>1</v>
      </c>
      <c r="B929" s="46" t="s">
        <v>153</v>
      </c>
      <c r="C929" s="110">
        <v>44129</v>
      </c>
      <c r="D929" s="49" t="s">
        <v>95</v>
      </c>
      <c r="E929" s="74">
        <v>44130</v>
      </c>
      <c r="F929" s="49">
        <v>5088395</v>
      </c>
      <c r="G929" s="46" t="s">
        <v>21</v>
      </c>
      <c r="H929" s="46" t="s">
        <v>22</v>
      </c>
      <c r="I929" s="46" t="s">
        <v>48</v>
      </c>
      <c r="J929" s="46" t="s">
        <v>49</v>
      </c>
      <c r="K929" s="46" t="s">
        <v>88</v>
      </c>
      <c r="L929" s="46" t="str">
        <f t="shared" si="126"/>
        <v>AXOR4843</v>
      </c>
      <c r="M929" s="46" t="str">
        <f t="shared" si="127"/>
        <v>BMJ</v>
      </c>
      <c r="N929" s="46" t="str">
        <f t="shared" si="128"/>
        <v>12 RODA</v>
      </c>
      <c r="O929" s="47">
        <v>1.0439814814814813E-2</v>
      </c>
      <c r="P929" s="48">
        <v>44130.010439814818</v>
      </c>
      <c r="Q929" s="50">
        <v>50740</v>
      </c>
      <c r="R929" s="50">
        <v>19840</v>
      </c>
      <c r="S929" s="72">
        <f t="shared" si="129"/>
        <v>30.9</v>
      </c>
      <c r="T929" s="49" t="s">
        <v>27</v>
      </c>
      <c r="U929" s="49" t="s">
        <v>28</v>
      </c>
      <c r="V929" s="46" t="s">
        <v>70</v>
      </c>
      <c r="W929" s="46" t="s">
        <v>89</v>
      </c>
      <c r="X929" s="46" t="str">
        <f>IFERROR(VLOOKUP(W929,#REF!,38,FALSE),"")</f>
        <v/>
      </c>
      <c r="Z929" s="46" t="str">
        <f t="shared" si="130"/>
        <v>Imbran Husain44129</v>
      </c>
      <c r="AA929" s="46" t="str">
        <f t="shared" si="131"/>
        <v>BMJ 07144129UTARANIGHT</v>
      </c>
      <c r="AB929" s="46" t="str">
        <f t="shared" si="132"/>
        <v>Imbran Husain44129UTARANIGHT</v>
      </c>
      <c r="AC929" s="46" t="str">
        <f t="shared" si="133"/>
        <v>BMJ 07144129NIGHT</v>
      </c>
      <c r="AD929" s="46" t="str">
        <f t="shared" si="134"/>
        <v>Imbran Husain44129NIGHT</v>
      </c>
    </row>
    <row r="930" spans="1:30" x14ac:dyDescent="0.3">
      <c r="A930" s="46">
        <v>1</v>
      </c>
      <c r="B930" s="46" t="s">
        <v>153</v>
      </c>
      <c r="C930" s="110">
        <v>44129</v>
      </c>
      <c r="D930" s="49" t="s">
        <v>95</v>
      </c>
      <c r="E930" s="74">
        <v>44130</v>
      </c>
      <c r="F930" s="49">
        <v>5088459</v>
      </c>
      <c r="G930" s="46" t="s">
        <v>21</v>
      </c>
      <c r="H930" s="46" t="s">
        <v>22</v>
      </c>
      <c r="I930" s="46" t="s">
        <v>48</v>
      </c>
      <c r="J930" s="46" t="s">
        <v>49</v>
      </c>
      <c r="K930" s="46" t="s">
        <v>88</v>
      </c>
      <c r="L930" s="46" t="str">
        <f t="shared" si="126"/>
        <v>AXOR4843</v>
      </c>
      <c r="M930" s="46" t="str">
        <f t="shared" si="127"/>
        <v>BMJ</v>
      </c>
      <c r="N930" s="46" t="str">
        <f t="shared" si="128"/>
        <v>12 RODA</v>
      </c>
      <c r="O930" s="47">
        <v>7.2094907407407413E-2</v>
      </c>
      <c r="P930" s="48">
        <v>44130.072094907409</v>
      </c>
      <c r="Q930" s="50">
        <v>52220</v>
      </c>
      <c r="R930" s="50">
        <v>19840</v>
      </c>
      <c r="S930" s="72">
        <f t="shared" si="129"/>
        <v>32.380000000000003</v>
      </c>
      <c r="T930" s="49" t="s">
        <v>27</v>
      </c>
      <c r="U930" s="49" t="s">
        <v>28</v>
      </c>
      <c r="V930" s="46" t="s">
        <v>127</v>
      </c>
      <c r="W930" s="46" t="s">
        <v>89</v>
      </c>
      <c r="X930" s="46" t="str">
        <f>IFERROR(VLOOKUP(W930,#REF!,38,FALSE),"")</f>
        <v/>
      </c>
      <c r="Z930" s="46" t="str">
        <f t="shared" si="130"/>
        <v>Imbran Husain44129</v>
      </c>
      <c r="AA930" s="46" t="str">
        <f t="shared" si="131"/>
        <v>BMJ 07144129UTARANIGHT</v>
      </c>
      <c r="AB930" s="46" t="str">
        <f t="shared" si="132"/>
        <v>Imbran Husain44129UTARANIGHT</v>
      </c>
      <c r="AC930" s="46" t="str">
        <f t="shared" si="133"/>
        <v>BMJ 07144129NIGHT</v>
      </c>
      <c r="AD930" s="46" t="str">
        <f t="shared" si="134"/>
        <v>Imbran Husain44129NIGHT</v>
      </c>
    </row>
    <row r="931" spans="1:30" x14ac:dyDescent="0.3">
      <c r="A931" s="46">
        <v>1</v>
      </c>
      <c r="B931" s="46" t="s">
        <v>153</v>
      </c>
      <c r="C931" s="110">
        <v>44129</v>
      </c>
      <c r="D931" s="49" t="s">
        <v>95</v>
      </c>
      <c r="E931" s="74">
        <v>44130</v>
      </c>
      <c r="F931" s="49">
        <v>5088543</v>
      </c>
      <c r="G931" s="46" t="s">
        <v>21</v>
      </c>
      <c r="H931" s="46" t="s">
        <v>22</v>
      </c>
      <c r="I931" s="46" t="s">
        <v>54</v>
      </c>
      <c r="J931" s="46" t="s">
        <v>49</v>
      </c>
      <c r="K931" s="46" t="s">
        <v>88</v>
      </c>
      <c r="L931" s="46" t="str">
        <f t="shared" si="126"/>
        <v>AXOR4843</v>
      </c>
      <c r="M931" s="46" t="str">
        <f t="shared" si="127"/>
        <v>BMJ</v>
      </c>
      <c r="N931" s="46" t="str">
        <f t="shared" si="128"/>
        <v>12 RODA</v>
      </c>
      <c r="O931" s="47">
        <v>0.14494212962962963</v>
      </c>
      <c r="P931" s="48">
        <v>44130.144942129627</v>
      </c>
      <c r="Q931" s="50">
        <v>53140</v>
      </c>
      <c r="R931" s="50">
        <v>19840</v>
      </c>
      <c r="S931" s="72">
        <f t="shared" si="129"/>
        <v>33.299999999999997</v>
      </c>
      <c r="T931" s="49" t="s">
        <v>27</v>
      </c>
      <c r="U931" s="49" t="s">
        <v>28</v>
      </c>
      <c r="V931" s="46" t="s">
        <v>59</v>
      </c>
      <c r="W931" s="46" t="s">
        <v>89</v>
      </c>
      <c r="X931" s="46" t="str">
        <f>IFERROR(VLOOKUP(W931,#REF!,38,FALSE),"")</f>
        <v/>
      </c>
      <c r="Z931" s="46" t="str">
        <f t="shared" si="130"/>
        <v>Imbran Husain44129</v>
      </c>
      <c r="AA931" s="46" t="str">
        <f t="shared" si="131"/>
        <v>BMJ 07144129UTARANIGHT</v>
      </c>
      <c r="AB931" s="46" t="str">
        <f t="shared" si="132"/>
        <v>Imbran Husain44129UTARANIGHT</v>
      </c>
      <c r="AC931" s="46" t="str">
        <f t="shared" si="133"/>
        <v>BMJ 07144129NIGHT</v>
      </c>
      <c r="AD931" s="46" t="str">
        <f t="shared" si="134"/>
        <v>Imbran Husain44129NIGHT</v>
      </c>
    </row>
    <row r="932" spans="1:30" x14ac:dyDescent="0.3">
      <c r="A932" s="46">
        <v>1</v>
      </c>
      <c r="B932" s="46" t="s">
        <v>153</v>
      </c>
      <c r="C932" s="110">
        <v>44129</v>
      </c>
      <c r="D932" s="49" t="s">
        <v>95</v>
      </c>
      <c r="E932" s="74">
        <v>44130</v>
      </c>
      <c r="F932" s="49">
        <v>5088622</v>
      </c>
      <c r="G932" s="46" t="s">
        <v>21</v>
      </c>
      <c r="H932" s="46" t="s">
        <v>68</v>
      </c>
      <c r="I932" s="46" t="s">
        <v>54</v>
      </c>
      <c r="J932" s="46" t="s">
        <v>57</v>
      </c>
      <c r="K932" s="46" t="s">
        <v>88</v>
      </c>
      <c r="L932" s="46" t="str">
        <f t="shared" si="126"/>
        <v>AXOR4843</v>
      </c>
      <c r="M932" s="46" t="str">
        <f t="shared" si="127"/>
        <v>BMJ</v>
      </c>
      <c r="N932" s="46" t="str">
        <f t="shared" si="128"/>
        <v>12 RODA</v>
      </c>
      <c r="O932" s="47">
        <v>0.21098379629629629</v>
      </c>
      <c r="P932" s="48">
        <v>44130.2109837963</v>
      </c>
      <c r="Q932" s="50">
        <v>52780</v>
      </c>
      <c r="R932" s="50">
        <v>19840</v>
      </c>
      <c r="S932" s="72">
        <f t="shared" si="129"/>
        <v>32.94</v>
      </c>
      <c r="T932" s="49" t="s">
        <v>27</v>
      </c>
      <c r="U932" s="49" t="s">
        <v>28</v>
      </c>
      <c r="V932" s="46" t="s">
        <v>60</v>
      </c>
      <c r="W932" s="46" t="s">
        <v>89</v>
      </c>
      <c r="X932" s="46" t="str">
        <f>IFERROR(VLOOKUP(W932,#REF!,38,FALSE),"")</f>
        <v/>
      </c>
      <c r="Z932" s="46" t="str">
        <f t="shared" si="130"/>
        <v>Imbran Husain44129</v>
      </c>
      <c r="AA932" s="46" t="str">
        <f t="shared" si="131"/>
        <v>BMJ 07144129UTARANIGHT</v>
      </c>
      <c r="AB932" s="46" t="str">
        <f t="shared" si="132"/>
        <v>Imbran Husain44129UTARANIGHT</v>
      </c>
      <c r="AC932" s="46" t="str">
        <f t="shared" si="133"/>
        <v>BMJ 07144129NIGHT</v>
      </c>
      <c r="AD932" s="46" t="str">
        <f t="shared" si="134"/>
        <v>Imbran Husain44129NIGHT</v>
      </c>
    </row>
    <row r="933" spans="1:30" x14ac:dyDescent="0.3">
      <c r="A933" s="46">
        <v>1</v>
      </c>
      <c r="B933" s="46" t="s">
        <v>153</v>
      </c>
      <c r="C933" s="110">
        <v>44129</v>
      </c>
      <c r="D933" s="49" t="s">
        <v>95</v>
      </c>
      <c r="E933" s="74">
        <v>44130</v>
      </c>
      <c r="F933" s="49">
        <v>5088612</v>
      </c>
      <c r="G933" s="46" t="s">
        <v>21</v>
      </c>
      <c r="H933" s="46" t="s">
        <v>68</v>
      </c>
      <c r="I933" s="46" t="s">
        <v>54</v>
      </c>
      <c r="J933" s="46" t="s">
        <v>57</v>
      </c>
      <c r="K933" s="46" t="s">
        <v>90</v>
      </c>
      <c r="L933" s="46" t="str">
        <f t="shared" si="126"/>
        <v>AXOR4843</v>
      </c>
      <c r="M933" s="46" t="str">
        <f t="shared" si="127"/>
        <v>BMJ</v>
      </c>
      <c r="N933" s="46" t="str">
        <f t="shared" si="128"/>
        <v>12 RODA</v>
      </c>
      <c r="O933" s="47">
        <v>0.20502314814814815</v>
      </c>
      <c r="P933" s="48">
        <v>44130.205023148148</v>
      </c>
      <c r="Q933" s="50">
        <v>51520</v>
      </c>
      <c r="R933" s="50">
        <v>21720</v>
      </c>
      <c r="S933" s="72">
        <f t="shared" si="129"/>
        <v>29.8</v>
      </c>
      <c r="T933" s="49" t="s">
        <v>27</v>
      </c>
      <c r="U933" s="49" t="s">
        <v>28</v>
      </c>
      <c r="V933" s="46" t="s">
        <v>60</v>
      </c>
      <c r="W933" s="46" t="s">
        <v>74</v>
      </c>
      <c r="X933" s="46" t="str">
        <f>IFERROR(VLOOKUP(W933,#REF!,38,FALSE),"")</f>
        <v/>
      </c>
      <c r="Z933" s="46" t="str">
        <f t="shared" si="130"/>
        <v>Alrandi44129</v>
      </c>
      <c r="AA933" s="46" t="str">
        <f t="shared" si="131"/>
        <v>BMJ 07244129UTARANIGHT</v>
      </c>
      <c r="AB933" s="46" t="str">
        <f t="shared" si="132"/>
        <v>Alrandi44129UTARANIGHT</v>
      </c>
      <c r="AC933" s="46" t="str">
        <f t="shared" si="133"/>
        <v>BMJ 07244129NIGHT</v>
      </c>
      <c r="AD933" s="46" t="str">
        <f t="shared" si="134"/>
        <v>Alrandi44129NIGHT</v>
      </c>
    </row>
    <row r="934" spans="1:30" x14ac:dyDescent="0.3">
      <c r="A934" s="46">
        <v>1</v>
      </c>
      <c r="B934" s="46" t="s">
        <v>153</v>
      </c>
      <c r="C934" s="110">
        <v>44129</v>
      </c>
      <c r="D934" s="49" t="s">
        <v>95</v>
      </c>
      <c r="E934" s="74">
        <v>44129</v>
      </c>
      <c r="F934" s="49">
        <v>5088223</v>
      </c>
      <c r="G934" s="46" t="s">
        <v>21</v>
      </c>
      <c r="H934" s="46" t="s">
        <v>22</v>
      </c>
      <c r="I934" s="46" t="s">
        <v>54</v>
      </c>
      <c r="J934" s="46" t="s">
        <v>49</v>
      </c>
      <c r="K934" s="46" t="s">
        <v>91</v>
      </c>
      <c r="L934" s="46" t="str">
        <f t="shared" si="126"/>
        <v>AXOR4843</v>
      </c>
      <c r="M934" s="46" t="str">
        <f t="shared" si="127"/>
        <v>BMJ</v>
      </c>
      <c r="N934" s="46" t="str">
        <f t="shared" si="128"/>
        <v>12 RODA</v>
      </c>
      <c r="O934" s="47">
        <v>0.88136574074074081</v>
      </c>
      <c r="P934" s="48">
        <v>44129.891898148147</v>
      </c>
      <c r="Q934" s="50">
        <v>50020</v>
      </c>
      <c r="R934" s="50">
        <v>20100</v>
      </c>
      <c r="S934" s="72">
        <f t="shared" si="129"/>
        <v>29.92</v>
      </c>
      <c r="T934" s="49" t="s">
        <v>27</v>
      </c>
      <c r="U934" s="49" t="s">
        <v>28</v>
      </c>
      <c r="V934" s="46" t="s">
        <v>59</v>
      </c>
      <c r="W934" s="46" t="s">
        <v>92</v>
      </c>
      <c r="X934" s="46" t="str">
        <f>IFERROR(VLOOKUP(W934,#REF!,38,FALSE),"")</f>
        <v/>
      </c>
      <c r="Z934" s="46" t="str">
        <f t="shared" si="130"/>
        <v>Pelani44129</v>
      </c>
      <c r="AA934" s="46" t="str">
        <f t="shared" si="131"/>
        <v>BMJ 07344129UTARANIGHT</v>
      </c>
      <c r="AB934" s="46" t="str">
        <f t="shared" si="132"/>
        <v>Pelani44129UTARANIGHT</v>
      </c>
      <c r="AC934" s="46" t="str">
        <f t="shared" si="133"/>
        <v>BMJ 07344129NIGHT</v>
      </c>
      <c r="AD934" s="46" t="str">
        <f t="shared" si="134"/>
        <v>Pelani44129NIGHT</v>
      </c>
    </row>
    <row r="935" spans="1:30" x14ac:dyDescent="0.3">
      <c r="A935" s="46">
        <v>1</v>
      </c>
      <c r="B935" s="46" t="s">
        <v>153</v>
      </c>
      <c r="C935" s="110">
        <v>44129</v>
      </c>
      <c r="D935" s="49" t="s">
        <v>95</v>
      </c>
      <c r="E935" s="74">
        <v>44129</v>
      </c>
      <c r="F935" s="49">
        <v>5088319</v>
      </c>
      <c r="G935" s="46" t="s">
        <v>21</v>
      </c>
      <c r="H935" s="46" t="s">
        <v>22</v>
      </c>
      <c r="I935" s="46" t="s">
        <v>54</v>
      </c>
      <c r="J935" s="46" t="s">
        <v>49</v>
      </c>
      <c r="K935" s="46" t="s">
        <v>91</v>
      </c>
      <c r="L935" s="46" t="str">
        <f t="shared" si="126"/>
        <v>AXOR4843</v>
      </c>
      <c r="M935" s="46" t="str">
        <f t="shared" si="127"/>
        <v>BMJ</v>
      </c>
      <c r="N935" s="46" t="str">
        <f t="shared" si="128"/>
        <v>12 RODA</v>
      </c>
      <c r="O935" s="47">
        <v>0.95976851851851841</v>
      </c>
      <c r="P935" s="48">
        <v>44129.959768518522</v>
      </c>
      <c r="Q935" s="50">
        <v>50280</v>
      </c>
      <c r="R935" s="50">
        <v>20100</v>
      </c>
      <c r="S935" s="72">
        <f t="shared" si="129"/>
        <v>30.18</v>
      </c>
      <c r="T935" s="49" t="s">
        <v>27</v>
      </c>
      <c r="U935" s="49" t="s">
        <v>28</v>
      </c>
      <c r="V935" s="46" t="s">
        <v>59</v>
      </c>
      <c r="W935" s="46" t="s">
        <v>92</v>
      </c>
      <c r="X935" s="46" t="str">
        <f>IFERROR(VLOOKUP(W935,#REF!,38,FALSE),"")</f>
        <v/>
      </c>
      <c r="Z935" s="46" t="str">
        <f t="shared" si="130"/>
        <v>Pelani44129</v>
      </c>
      <c r="AA935" s="46" t="str">
        <f t="shared" si="131"/>
        <v>BMJ 07344129UTARANIGHT</v>
      </c>
      <c r="AB935" s="46" t="str">
        <f t="shared" si="132"/>
        <v>Pelani44129UTARANIGHT</v>
      </c>
      <c r="AC935" s="46" t="str">
        <f t="shared" si="133"/>
        <v>BMJ 07344129NIGHT</v>
      </c>
      <c r="AD935" s="46" t="str">
        <f t="shared" si="134"/>
        <v>Pelani44129NIGHT</v>
      </c>
    </row>
    <row r="936" spans="1:30" x14ac:dyDescent="0.3">
      <c r="A936" s="46">
        <v>1</v>
      </c>
      <c r="B936" s="46" t="s">
        <v>153</v>
      </c>
      <c r="C936" s="110">
        <v>44129</v>
      </c>
      <c r="D936" s="49" t="s">
        <v>95</v>
      </c>
      <c r="E936" s="74">
        <v>44130</v>
      </c>
      <c r="F936" s="49">
        <v>5088402</v>
      </c>
      <c r="G936" s="46" t="s">
        <v>21</v>
      </c>
      <c r="H936" s="46" t="s">
        <v>22</v>
      </c>
      <c r="I936" s="46" t="s">
        <v>54</v>
      </c>
      <c r="J936" s="46" t="s">
        <v>49</v>
      </c>
      <c r="K936" s="46" t="s">
        <v>91</v>
      </c>
      <c r="L936" s="46" t="str">
        <f t="shared" si="126"/>
        <v>AXOR4843</v>
      </c>
      <c r="M936" s="46" t="str">
        <f t="shared" si="127"/>
        <v>BMJ</v>
      </c>
      <c r="N936" s="46" t="str">
        <f t="shared" si="128"/>
        <v>12 RODA</v>
      </c>
      <c r="O936" s="47">
        <v>2.0092592592592592E-2</v>
      </c>
      <c r="P936" s="48">
        <v>44130.020092592589</v>
      </c>
      <c r="Q936" s="50">
        <v>51580</v>
      </c>
      <c r="R936" s="50">
        <v>20100</v>
      </c>
      <c r="S936" s="72">
        <f t="shared" si="129"/>
        <v>31.48</v>
      </c>
      <c r="T936" s="49" t="s">
        <v>27</v>
      </c>
      <c r="U936" s="49" t="s">
        <v>28</v>
      </c>
      <c r="V936" s="46" t="s">
        <v>63</v>
      </c>
      <c r="W936" s="46" t="s">
        <v>92</v>
      </c>
      <c r="X936" s="46" t="str">
        <f>IFERROR(VLOOKUP(W936,#REF!,38,FALSE),"")</f>
        <v/>
      </c>
      <c r="Z936" s="46" t="str">
        <f t="shared" si="130"/>
        <v>Pelani44129</v>
      </c>
      <c r="AA936" s="46" t="str">
        <f t="shared" si="131"/>
        <v>BMJ 07344129UTARANIGHT</v>
      </c>
      <c r="AB936" s="46" t="str">
        <f t="shared" si="132"/>
        <v>Pelani44129UTARANIGHT</v>
      </c>
      <c r="AC936" s="46" t="str">
        <f t="shared" si="133"/>
        <v>BMJ 07344129NIGHT</v>
      </c>
      <c r="AD936" s="46" t="str">
        <f t="shared" si="134"/>
        <v>Pelani44129NIGHT</v>
      </c>
    </row>
    <row r="937" spans="1:30" x14ac:dyDescent="0.3">
      <c r="A937" s="46">
        <v>1</v>
      </c>
      <c r="B937" s="46" t="s">
        <v>153</v>
      </c>
      <c r="C937" s="110">
        <v>44129</v>
      </c>
      <c r="D937" s="49" t="s">
        <v>95</v>
      </c>
      <c r="E937" s="74">
        <v>44130</v>
      </c>
      <c r="F937" s="49">
        <v>5088590</v>
      </c>
      <c r="G937" s="46" t="s">
        <v>21</v>
      </c>
      <c r="H937" s="46" t="s">
        <v>22</v>
      </c>
      <c r="I937" s="46" t="s">
        <v>54</v>
      </c>
      <c r="J937" s="46" t="s">
        <v>49</v>
      </c>
      <c r="K937" s="46" t="s">
        <v>91</v>
      </c>
      <c r="L937" s="46" t="str">
        <f t="shared" si="126"/>
        <v>AXOR4843</v>
      </c>
      <c r="M937" s="46" t="str">
        <f t="shared" si="127"/>
        <v>BMJ</v>
      </c>
      <c r="N937" s="46" t="str">
        <f t="shared" si="128"/>
        <v>12 RODA</v>
      </c>
      <c r="O937" s="47">
        <v>0.1895486111111111</v>
      </c>
      <c r="P937" s="48">
        <v>44130.18954861111</v>
      </c>
      <c r="Q937" s="50">
        <v>51460</v>
      </c>
      <c r="R937" s="50">
        <v>20100</v>
      </c>
      <c r="S937" s="72">
        <f t="shared" si="129"/>
        <v>31.36</v>
      </c>
      <c r="T937" s="49" t="s">
        <v>27</v>
      </c>
      <c r="U937" s="49" t="s">
        <v>28</v>
      </c>
      <c r="V937" s="46" t="s">
        <v>59</v>
      </c>
      <c r="W937" s="46" t="s">
        <v>92</v>
      </c>
      <c r="X937" s="46" t="str">
        <f>IFERROR(VLOOKUP(W937,#REF!,38,FALSE),"")</f>
        <v/>
      </c>
      <c r="Z937" s="46" t="str">
        <f t="shared" si="130"/>
        <v>Pelani44129</v>
      </c>
      <c r="AA937" s="46" t="str">
        <f t="shared" si="131"/>
        <v>BMJ 07344129UTARANIGHT</v>
      </c>
      <c r="AB937" s="46" t="str">
        <f t="shared" si="132"/>
        <v>Pelani44129UTARANIGHT</v>
      </c>
      <c r="AC937" s="46" t="str">
        <f t="shared" si="133"/>
        <v>BMJ 07344129NIGHT</v>
      </c>
      <c r="AD937" s="46" t="str">
        <f t="shared" si="134"/>
        <v>Pelani44129NIGHT</v>
      </c>
    </row>
    <row r="938" spans="1:30" x14ac:dyDescent="0.3">
      <c r="A938" s="46">
        <v>1</v>
      </c>
      <c r="B938" s="46" t="s">
        <v>153</v>
      </c>
      <c r="C938" s="110">
        <v>44129</v>
      </c>
      <c r="D938" s="49" t="s">
        <v>95</v>
      </c>
      <c r="E938" s="74">
        <v>44130</v>
      </c>
      <c r="F938" s="49">
        <v>5088671</v>
      </c>
      <c r="G938" s="46" t="s">
        <v>21</v>
      </c>
      <c r="H938" s="46" t="s">
        <v>22</v>
      </c>
      <c r="I938" s="46" t="s">
        <v>48</v>
      </c>
      <c r="J938" s="46" t="s">
        <v>49</v>
      </c>
      <c r="K938" s="46" t="s">
        <v>91</v>
      </c>
      <c r="L938" s="46" t="str">
        <f t="shared" si="126"/>
        <v>AXOR4843</v>
      </c>
      <c r="M938" s="46" t="str">
        <f t="shared" si="127"/>
        <v>BMJ</v>
      </c>
      <c r="N938" s="46" t="str">
        <f t="shared" si="128"/>
        <v>12 RODA</v>
      </c>
      <c r="O938" s="47">
        <v>0.2522800925925926</v>
      </c>
      <c r="P938" s="48">
        <v>44130.252280092594</v>
      </c>
      <c r="Q938" s="50">
        <v>51300</v>
      </c>
      <c r="R938" s="50">
        <v>20100</v>
      </c>
      <c r="S938" s="72">
        <f t="shared" si="129"/>
        <v>31.2</v>
      </c>
      <c r="T938" s="49" t="s">
        <v>27</v>
      </c>
      <c r="U938" s="49" t="s">
        <v>28</v>
      </c>
      <c r="V938" s="46" t="s">
        <v>70</v>
      </c>
      <c r="W938" s="46" t="s">
        <v>92</v>
      </c>
      <c r="X938" s="46" t="str">
        <f>IFERROR(VLOOKUP(W938,#REF!,38,FALSE),"")</f>
        <v/>
      </c>
      <c r="Z938" s="46" t="str">
        <f t="shared" si="130"/>
        <v>Pelani44129</v>
      </c>
      <c r="AA938" s="46" t="str">
        <f t="shared" si="131"/>
        <v>BMJ 07344129UTARANIGHT</v>
      </c>
      <c r="AB938" s="46" t="str">
        <f t="shared" si="132"/>
        <v>Pelani44129UTARANIGHT</v>
      </c>
      <c r="AC938" s="46" t="str">
        <f t="shared" si="133"/>
        <v>BMJ 07344129NIGHT</v>
      </c>
      <c r="AD938" s="46" t="str">
        <f t="shared" si="134"/>
        <v>Pelani44129NIGHT</v>
      </c>
    </row>
    <row r="939" spans="1:30" x14ac:dyDescent="0.3">
      <c r="A939" s="46">
        <v>1</v>
      </c>
      <c r="B939" s="46" t="s">
        <v>153</v>
      </c>
      <c r="C939" s="110">
        <v>44129</v>
      </c>
      <c r="D939" s="49" t="s">
        <v>95</v>
      </c>
      <c r="E939" s="74">
        <v>44129</v>
      </c>
      <c r="F939" s="49">
        <v>5088227</v>
      </c>
      <c r="G939" s="46" t="s">
        <v>21</v>
      </c>
      <c r="H939" s="46" t="s">
        <v>22</v>
      </c>
      <c r="I939" s="46" t="s">
        <v>48</v>
      </c>
      <c r="J939" s="46" t="s">
        <v>49</v>
      </c>
      <c r="K939" s="46" t="s">
        <v>93</v>
      </c>
      <c r="L939" s="46" t="str">
        <f t="shared" si="126"/>
        <v>AXOR4843</v>
      </c>
      <c r="M939" s="46" t="str">
        <f t="shared" si="127"/>
        <v>BMJ</v>
      </c>
      <c r="N939" s="46" t="str">
        <f t="shared" si="128"/>
        <v>12 RODA</v>
      </c>
      <c r="O939" s="47">
        <v>0.88277777777777777</v>
      </c>
      <c r="P939" s="48">
        <v>44129.894166666665</v>
      </c>
      <c r="Q939" s="50">
        <v>48920</v>
      </c>
      <c r="R939" s="50">
        <v>19700</v>
      </c>
      <c r="S939" s="72">
        <f t="shared" si="129"/>
        <v>29.22</v>
      </c>
      <c r="T939" s="49" t="s">
        <v>27</v>
      </c>
      <c r="U939" s="49" t="s">
        <v>28</v>
      </c>
      <c r="V939" s="46" t="s">
        <v>50</v>
      </c>
      <c r="W939" s="46" t="s">
        <v>94</v>
      </c>
      <c r="X939" s="46" t="str">
        <f>IFERROR(VLOOKUP(W939,#REF!,38,FALSE),"")</f>
        <v/>
      </c>
      <c r="Z939" s="46" t="str">
        <f t="shared" si="130"/>
        <v>M.Sainuddin Kasim44129</v>
      </c>
      <c r="AA939" s="46" t="str">
        <f t="shared" si="131"/>
        <v>BMJ 07444129UTARANIGHT</v>
      </c>
      <c r="AB939" s="46" t="str">
        <f t="shared" si="132"/>
        <v>M.Sainuddin Kasim44129UTARANIGHT</v>
      </c>
      <c r="AC939" s="46" t="str">
        <f t="shared" si="133"/>
        <v>BMJ 07444129NIGHT</v>
      </c>
      <c r="AD939" s="46" t="str">
        <f t="shared" si="134"/>
        <v>M.Sainuddin Kasim44129NIGHT</v>
      </c>
    </row>
    <row r="940" spans="1:30" x14ac:dyDescent="0.3">
      <c r="A940" s="46">
        <v>1</v>
      </c>
      <c r="B940" s="46" t="s">
        <v>153</v>
      </c>
      <c r="C940" s="110">
        <v>44129</v>
      </c>
      <c r="D940" s="49" t="s">
        <v>95</v>
      </c>
      <c r="E940" s="74">
        <v>44129</v>
      </c>
      <c r="F940" s="49">
        <v>5088318</v>
      </c>
      <c r="G940" s="46" t="s">
        <v>21</v>
      </c>
      <c r="H940" s="46" t="s">
        <v>22</v>
      </c>
      <c r="I940" s="46" t="s">
        <v>48</v>
      </c>
      <c r="J940" s="46" t="s">
        <v>49</v>
      </c>
      <c r="K940" s="46" t="s">
        <v>93</v>
      </c>
      <c r="L940" s="46" t="str">
        <f t="shared" si="126"/>
        <v>AXOR4843</v>
      </c>
      <c r="M940" s="46" t="str">
        <f t="shared" si="127"/>
        <v>BMJ</v>
      </c>
      <c r="N940" s="46" t="str">
        <f t="shared" si="128"/>
        <v>12 RODA</v>
      </c>
      <c r="O940" s="47">
        <v>0.95954861111111101</v>
      </c>
      <c r="P940" s="48">
        <v>44129.959548611114</v>
      </c>
      <c r="Q940" s="50">
        <v>51680</v>
      </c>
      <c r="R940" s="50">
        <v>19700</v>
      </c>
      <c r="S940" s="72">
        <f t="shared" si="129"/>
        <v>31.98</v>
      </c>
      <c r="T940" s="49" t="s">
        <v>27</v>
      </c>
      <c r="U940" s="49" t="s">
        <v>28</v>
      </c>
      <c r="V940" s="46" t="s">
        <v>127</v>
      </c>
      <c r="W940" s="46" t="s">
        <v>94</v>
      </c>
      <c r="X940" s="46" t="str">
        <f>IFERROR(VLOOKUP(W940,#REF!,38,FALSE),"")</f>
        <v/>
      </c>
      <c r="Z940" s="46" t="str">
        <f t="shared" si="130"/>
        <v>M.Sainuddin Kasim44129</v>
      </c>
      <c r="AA940" s="46" t="str">
        <f t="shared" si="131"/>
        <v>BMJ 07444129UTARANIGHT</v>
      </c>
      <c r="AB940" s="46" t="str">
        <f t="shared" si="132"/>
        <v>M.Sainuddin Kasim44129UTARANIGHT</v>
      </c>
      <c r="AC940" s="46" t="str">
        <f t="shared" si="133"/>
        <v>BMJ 07444129NIGHT</v>
      </c>
      <c r="AD940" s="46" t="str">
        <f t="shared" si="134"/>
        <v>M.Sainuddin Kasim44129NIGHT</v>
      </c>
    </row>
    <row r="941" spans="1:30" x14ac:dyDescent="0.3">
      <c r="A941" s="46">
        <v>1</v>
      </c>
      <c r="B941" s="46" t="s">
        <v>153</v>
      </c>
      <c r="C941" s="110">
        <v>44129</v>
      </c>
      <c r="D941" s="49" t="s">
        <v>95</v>
      </c>
      <c r="E941" s="74">
        <v>44130</v>
      </c>
      <c r="F941" s="49">
        <v>5088401</v>
      </c>
      <c r="G941" s="46" t="s">
        <v>21</v>
      </c>
      <c r="H941" s="46" t="s">
        <v>22</v>
      </c>
      <c r="I941" s="46" t="s">
        <v>54</v>
      </c>
      <c r="J941" s="46" t="s">
        <v>49</v>
      </c>
      <c r="K941" s="46" t="s">
        <v>93</v>
      </c>
      <c r="L941" s="46" t="str">
        <f t="shared" si="126"/>
        <v>AXOR4843</v>
      </c>
      <c r="M941" s="46" t="str">
        <f t="shared" si="127"/>
        <v>BMJ</v>
      </c>
      <c r="N941" s="46" t="str">
        <f t="shared" si="128"/>
        <v>12 RODA</v>
      </c>
      <c r="O941" s="47">
        <v>1.8414351851851852E-2</v>
      </c>
      <c r="P941" s="48">
        <v>44130.018414351849</v>
      </c>
      <c r="Q941" s="50">
        <v>49960</v>
      </c>
      <c r="R941" s="50">
        <v>19700</v>
      </c>
      <c r="S941" s="72">
        <f t="shared" si="129"/>
        <v>30.26</v>
      </c>
      <c r="T941" s="49" t="s">
        <v>27</v>
      </c>
      <c r="U941" s="49" t="s">
        <v>28</v>
      </c>
      <c r="V941" s="46" t="s">
        <v>59</v>
      </c>
      <c r="W941" s="46" t="s">
        <v>94</v>
      </c>
      <c r="X941" s="46" t="str">
        <f>IFERROR(VLOOKUP(W941,#REF!,38,FALSE),"")</f>
        <v/>
      </c>
      <c r="Z941" s="46" t="str">
        <f t="shared" si="130"/>
        <v>M.Sainuddin Kasim44129</v>
      </c>
      <c r="AA941" s="46" t="str">
        <f t="shared" si="131"/>
        <v>BMJ 07444129UTARANIGHT</v>
      </c>
      <c r="AB941" s="46" t="str">
        <f t="shared" si="132"/>
        <v>M.Sainuddin Kasim44129UTARANIGHT</v>
      </c>
      <c r="AC941" s="46" t="str">
        <f t="shared" si="133"/>
        <v>BMJ 07444129NIGHT</v>
      </c>
      <c r="AD941" s="46" t="str">
        <f t="shared" si="134"/>
        <v>M.Sainuddin Kasim44129NIGHT</v>
      </c>
    </row>
    <row r="942" spans="1:30" x14ac:dyDescent="0.3">
      <c r="A942" s="46">
        <v>1</v>
      </c>
      <c r="B942" s="46" t="s">
        <v>153</v>
      </c>
      <c r="C942" s="110">
        <v>44129</v>
      </c>
      <c r="D942" s="49" t="s">
        <v>95</v>
      </c>
      <c r="E942" s="74">
        <v>44130</v>
      </c>
      <c r="F942" s="49">
        <v>5088591</v>
      </c>
      <c r="G942" s="46" t="s">
        <v>21</v>
      </c>
      <c r="H942" s="46" t="s">
        <v>68</v>
      </c>
      <c r="I942" s="46" t="s">
        <v>54</v>
      </c>
      <c r="J942" s="46" t="s">
        <v>57</v>
      </c>
      <c r="K942" s="46" t="s">
        <v>93</v>
      </c>
      <c r="L942" s="46" t="str">
        <f t="shared" si="126"/>
        <v>AXOR4843</v>
      </c>
      <c r="M942" s="46" t="str">
        <f t="shared" si="127"/>
        <v>BMJ</v>
      </c>
      <c r="N942" s="46" t="str">
        <f t="shared" si="128"/>
        <v>12 RODA</v>
      </c>
      <c r="O942" s="47">
        <v>0.18993055555555557</v>
      </c>
      <c r="P942" s="48">
        <v>44130.189930555556</v>
      </c>
      <c r="Q942" s="50">
        <v>51540</v>
      </c>
      <c r="R942" s="50">
        <v>19700</v>
      </c>
      <c r="S942" s="72">
        <f t="shared" si="129"/>
        <v>31.84</v>
      </c>
      <c r="T942" s="49" t="s">
        <v>27</v>
      </c>
      <c r="U942" s="49" t="s">
        <v>28</v>
      </c>
      <c r="V942" s="46" t="s">
        <v>56</v>
      </c>
      <c r="W942" s="46" t="s">
        <v>94</v>
      </c>
      <c r="X942" s="46" t="str">
        <f>IFERROR(VLOOKUP(W942,#REF!,38,FALSE),"")</f>
        <v/>
      </c>
      <c r="Z942" s="46" t="str">
        <f t="shared" si="130"/>
        <v>M.Sainuddin Kasim44129</v>
      </c>
      <c r="AA942" s="46" t="str">
        <f t="shared" si="131"/>
        <v>BMJ 07444129UTARANIGHT</v>
      </c>
      <c r="AB942" s="46" t="str">
        <f t="shared" si="132"/>
        <v>M.Sainuddin Kasim44129UTARANIGHT</v>
      </c>
      <c r="AC942" s="46" t="str">
        <f t="shared" si="133"/>
        <v>BMJ 07444129NIGHT</v>
      </c>
      <c r="AD942" s="46" t="str">
        <f t="shared" si="134"/>
        <v>M.Sainuddin Kasim44129NIGHT</v>
      </c>
    </row>
    <row r="943" spans="1:30" x14ac:dyDescent="0.3">
      <c r="A943" s="46">
        <v>1</v>
      </c>
      <c r="B943" s="46" t="s">
        <v>153</v>
      </c>
      <c r="C943" s="110">
        <v>44129</v>
      </c>
      <c r="D943" s="49" t="s">
        <v>95</v>
      </c>
      <c r="E943" s="74">
        <v>44130</v>
      </c>
      <c r="F943" s="49">
        <v>5088670</v>
      </c>
      <c r="G943" s="46" t="s">
        <v>21</v>
      </c>
      <c r="H943" s="46" t="s">
        <v>68</v>
      </c>
      <c r="I943" s="46" t="s">
        <v>54</v>
      </c>
      <c r="J943" s="46" t="s">
        <v>57</v>
      </c>
      <c r="K943" s="46" t="s">
        <v>93</v>
      </c>
      <c r="L943" s="46" t="str">
        <f t="shared" si="126"/>
        <v>AXOR4843</v>
      </c>
      <c r="M943" s="46" t="str">
        <f t="shared" si="127"/>
        <v>BMJ</v>
      </c>
      <c r="N943" s="46" t="str">
        <f t="shared" si="128"/>
        <v>12 RODA</v>
      </c>
      <c r="O943" s="47">
        <v>0.25194444444444447</v>
      </c>
      <c r="P943" s="48">
        <v>44130.251944444448</v>
      </c>
      <c r="Q943" s="50">
        <v>55140</v>
      </c>
      <c r="R943" s="50">
        <v>19700</v>
      </c>
      <c r="S943" s="72">
        <f t="shared" si="129"/>
        <v>35.44</v>
      </c>
      <c r="T943" s="49" t="s">
        <v>27</v>
      </c>
      <c r="U943" s="49" t="s">
        <v>28</v>
      </c>
      <c r="V943" s="46" t="s">
        <v>63</v>
      </c>
      <c r="W943" s="46" t="s">
        <v>94</v>
      </c>
      <c r="X943" s="46" t="str">
        <f>IFERROR(VLOOKUP(W943,#REF!,38,FALSE),"")</f>
        <v/>
      </c>
      <c r="Z943" s="46" t="str">
        <f t="shared" si="130"/>
        <v>M.Sainuddin Kasim44129</v>
      </c>
      <c r="AA943" s="46" t="str">
        <f t="shared" si="131"/>
        <v>BMJ 07444129UTARANIGHT</v>
      </c>
      <c r="AB943" s="46" t="str">
        <f t="shared" si="132"/>
        <v>M.Sainuddin Kasim44129UTARANIGHT</v>
      </c>
      <c r="AC943" s="46" t="str">
        <f t="shared" si="133"/>
        <v>BMJ 07444129NIGHT</v>
      </c>
      <c r="AD943" s="46" t="str">
        <f t="shared" si="134"/>
        <v>M.Sainuddin Kasim44129NIGHT</v>
      </c>
    </row>
    <row r="944" spans="1:30" x14ac:dyDescent="0.3">
      <c r="A944" s="46">
        <v>1</v>
      </c>
      <c r="B944" s="46" t="s">
        <v>157</v>
      </c>
      <c r="C944" s="74">
        <v>44130</v>
      </c>
      <c r="D944" s="49" t="s">
        <v>20</v>
      </c>
      <c r="E944" s="74">
        <v>44130</v>
      </c>
      <c r="F944" s="49">
        <v>5088782</v>
      </c>
      <c r="G944" s="46" t="s">
        <v>21</v>
      </c>
      <c r="H944" s="46" t="s">
        <v>22</v>
      </c>
      <c r="I944" s="46" t="s">
        <v>48</v>
      </c>
      <c r="J944" s="46" t="s">
        <v>49</v>
      </c>
      <c r="K944" s="46" t="s">
        <v>26</v>
      </c>
      <c r="L944" s="46" t="str">
        <f t="shared" si="126"/>
        <v>CGE370</v>
      </c>
      <c r="M944" s="46" t="str">
        <f t="shared" si="127"/>
        <v>BTP</v>
      </c>
      <c r="N944" s="46" t="str">
        <f t="shared" si="128"/>
        <v>12 RODA</v>
      </c>
      <c r="O944" s="47">
        <v>0.37407407407407406</v>
      </c>
      <c r="P944" s="48">
        <v>44130.379872685182</v>
      </c>
      <c r="Q944" s="50">
        <v>47760</v>
      </c>
      <c r="R944" s="50">
        <v>18640</v>
      </c>
      <c r="S944" s="72">
        <f t="shared" si="129"/>
        <v>29.12</v>
      </c>
      <c r="T944" s="49" t="s">
        <v>27</v>
      </c>
      <c r="U944" s="49" t="s">
        <v>28</v>
      </c>
      <c r="V944" s="46" t="s">
        <v>70</v>
      </c>
      <c r="W944" s="46" t="s">
        <v>96</v>
      </c>
      <c r="X944" s="46" t="str">
        <f>IFERROR(VLOOKUP(W944,#REF!,38,FALSE),"")</f>
        <v/>
      </c>
      <c r="Z944" s="46" t="str">
        <f t="shared" si="130"/>
        <v>Bustam44130</v>
      </c>
      <c r="AA944" s="46" t="str">
        <f t="shared" si="131"/>
        <v>BMJ 04044130UTARADAY</v>
      </c>
      <c r="AB944" s="46" t="str">
        <f t="shared" si="132"/>
        <v>Bustam44130UTARADAY</v>
      </c>
      <c r="AC944" s="46" t="str">
        <f t="shared" si="133"/>
        <v>BMJ 04044130DAY</v>
      </c>
      <c r="AD944" s="46" t="str">
        <f t="shared" si="134"/>
        <v>Bustam44130DAY</v>
      </c>
    </row>
    <row r="945" spans="1:30" x14ac:dyDescent="0.3">
      <c r="A945" s="46">
        <v>1</v>
      </c>
      <c r="B945" s="46" t="s">
        <v>157</v>
      </c>
      <c r="C945" s="110">
        <v>44130</v>
      </c>
      <c r="D945" s="49" t="s">
        <v>20</v>
      </c>
      <c r="E945" s="74">
        <v>44130</v>
      </c>
      <c r="F945" s="49">
        <v>5088862</v>
      </c>
      <c r="G945" s="46" t="s">
        <v>21</v>
      </c>
      <c r="H945" s="46" t="s">
        <v>22</v>
      </c>
      <c r="I945" s="46" t="s">
        <v>48</v>
      </c>
      <c r="J945" s="46" t="s">
        <v>49</v>
      </c>
      <c r="K945" s="46" t="s">
        <v>26</v>
      </c>
      <c r="L945" s="46" t="str">
        <f t="shared" si="126"/>
        <v>CGE370</v>
      </c>
      <c r="M945" s="46" t="str">
        <f t="shared" si="127"/>
        <v>BTP</v>
      </c>
      <c r="N945" s="46" t="str">
        <f t="shared" si="128"/>
        <v>12 RODA</v>
      </c>
      <c r="O945" s="47">
        <v>0.43172453703703706</v>
      </c>
      <c r="P945" s="48">
        <v>44130.43172453704</v>
      </c>
      <c r="Q945" s="50">
        <v>46560</v>
      </c>
      <c r="R945" s="50">
        <v>18640</v>
      </c>
      <c r="S945" s="72">
        <f t="shared" si="129"/>
        <v>27.92</v>
      </c>
      <c r="T945" s="49" t="s">
        <v>27</v>
      </c>
      <c r="U945" s="49" t="s">
        <v>28</v>
      </c>
      <c r="V945" s="46" t="s">
        <v>50</v>
      </c>
      <c r="W945" s="46" t="s">
        <v>96</v>
      </c>
      <c r="X945" s="46" t="str">
        <f>IFERROR(VLOOKUP(W945,#REF!,38,FALSE),"")</f>
        <v/>
      </c>
      <c r="Z945" s="46" t="str">
        <f t="shared" si="130"/>
        <v>Bustam44130</v>
      </c>
      <c r="AA945" s="46" t="str">
        <f t="shared" si="131"/>
        <v>BMJ 04044130UTARADAY</v>
      </c>
      <c r="AB945" s="46" t="str">
        <f t="shared" si="132"/>
        <v>Bustam44130UTARADAY</v>
      </c>
      <c r="AC945" s="46" t="str">
        <f t="shared" si="133"/>
        <v>BMJ 04044130DAY</v>
      </c>
      <c r="AD945" s="46" t="str">
        <f t="shared" si="134"/>
        <v>Bustam44130DAY</v>
      </c>
    </row>
    <row r="946" spans="1:30" x14ac:dyDescent="0.3">
      <c r="A946" s="46">
        <v>1</v>
      </c>
      <c r="B946" s="46" t="s">
        <v>157</v>
      </c>
      <c r="C946" s="110">
        <v>44130</v>
      </c>
      <c r="D946" s="49" t="s">
        <v>20</v>
      </c>
      <c r="E946" s="74">
        <v>44130</v>
      </c>
      <c r="F946" s="49">
        <v>5088976</v>
      </c>
      <c r="G946" s="46" t="s">
        <v>21</v>
      </c>
      <c r="H946" s="46" t="s">
        <v>68</v>
      </c>
      <c r="I946" s="46" t="s">
        <v>54</v>
      </c>
      <c r="J946" s="46" t="s">
        <v>57</v>
      </c>
      <c r="K946" s="46" t="s">
        <v>26</v>
      </c>
      <c r="L946" s="46" t="str">
        <f t="shared" si="126"/>
        <v>CGE370</v>
      </c>
      <c r="M946" s="46" t="str">
        <f t="shared" si="127"/>
        <v>BTP</v>
      </c>
      <c r="N946" s="46" t="str">
        <f t="shared" si="128"/>
        <v>12 RODA</v>
      </c>
      <c r="O946" s="47">
        <v>0.51285879629629627</v>
      </c>
      <c r="P946" s="48">
        <v>44130.512858796297</v>
      </c>
      <c r="Q946" s="50">
        <v>48780</v>
      </c>
      <c r="R946" s="50">
        <v>18640</v>
      </c>
      <c r="S946" s="72">
        <f t="shared" si="129"/>
        <v>30.14</v>
      </c>
      <c r="T946" s="49" t="s">
        <v>27</v>
      </c>
      <c r="U946" s="49" t="s">
        <v>28</v>
      </c>
      <c r="V946" s="46" t="s">
        <v>59</v>
      </c>
      <c r="W946" s="46" t="s">
        <v>96</v>
      </c>
      <c r="X946" s="46" t="str">
        <f>IFERROR(VLOOKUP(W946,#REF!,38,FALSE),"")</f>
        <v/>
      </c>
      <c r="Z946" s="46" t="str">
        <f t="shared" si="130"/>
        <v>Bustam44130</v>
      </c>
      <c r="AA946" s="46" t="str">
        <f t="shared" si="131"/>
        <v>BMJ 04044130UTARADAY</v>
      </c>
      <c r="AB946" s="46" t="str">
        <f t="shared" si="132"/>
        <v>Bustam44130UTARADAY</v>
      </c>
      <c r="AC946" s="46" t="str">
        <f t="shared" si="133"/>
        <v>BMJ 04044130DAY</v>
      </c>
      <c r="AD946" s="46" t="str">
        <f t="shared" si="134"/>
        <v>Bustam44130DAY</v>
      </c>
    </row>
    <row r="947" spans="1:30" x14ac:dyDescent="0.3">
      <c r="A947" s="46">
        <v>1</v>
      </c>
      <c r="B947" s="46" t="s">
        <v>157</v>
      </c>
      <c r="C947" s="110">
        <v>44130</v>
      </c>
      <c r="D947" s="49" t="s">
        <v>20</v>
      </c>
      <c r="E947" s="74">
        <v>44130</v>
      </c>
      <c r="F947" s="49">
        <v>5089086</v>
      </c>
      <c r="G947" s="46" t="s">
        <v>21</v>
      </c>
      <c r="H947" s="46" t="s">
        <v>22</v>
      </c>
      <c r="I947" s="46" t="s">
        <v>54</v>
      </c>
      <c r="J947" s="46" t="s">
        <v>49</v>
      </c>
      <c r="K947" s="46" t="s">
        <v>26</v>
      </c>
      <c r="L947" s="46" t="str">
        <f t="shared" si="126"/>
        <v>CGE370</v>
      </c>
      <c r="M947" s="46" t="str">
        <f t="shared" si="127"/>
        <v>BTP</v>
      </c>
      <c r="N947" s="46" t="str">
        <f t="shared" si="128"/>
        <v>12 RODA</v>
      </c>
      <c r="O947" s="47">
        <v>0.60956018518518518</v>
      </c>
      <c r="P947" s="48">
        <v>44130.609560185185</v>
      </c>
      <c r="Q947" s="50">
        <v>47360</v>
      </c>
      <c r="R947" s="50">
        <v>18640</v>
      </c>
      <c r="S947" s="72">
        <f t="shared" si="129"/>
        <v>28.72</v>
      </c>
      <c r="T947" s="49" t="s">
        <v>27</v>
      </c>
      <c r="U947" s="49" t="s">
        <v>28</v>
      </c>
      <c r="V947" s="46" t="s">
        <v>32</v>
      </c>
      <c r="W947" s="46" t="s">
        <v>96</v>
      </c>
      <c r="X947" s="46" t="str">
        <f>IFERROR(VLOOKUP(W947,#REF!,38,FALSE),"")</f>
        <v/>
      </c>
      <c r="Z947" s="46" t="str">
        <f t="shared" si="130"/>
        <v>Bustam44130</v>
      </c>
      <c r="AA947" s="46" t="str">
        <f t="shared" si="131"/>
        <v>BMJ 04044130UTARADAY</v>
      </c>
      <c r="AB947" s="46" t="str">
        <f t="shared" si="132"/>
        <v>Bustam44130UTARADAY</v>
      </c>
      <c r="AC947" s="46" t="str">
        <f t="shared" si="133"/>
        <v>BMJ 04044130DAY</v>
      </c>
      <c r="AD947" s="46" t="str">
        <f t="shared" si="134"/>
        <v>Bustam44130DAY</v>
      </c>
    </row>
    <row r="948" spans="1:30" x14ac:dyDescent="0.3">
      <c r="A948" s="46">
        <v>1</v>
      </c>
      <c r="B948" s="46" t="s">
        <v>157</v>
      </c>
      <c r="C948" s="110">
        <v>44130</v>
      </c>
      <c r="D948" s="49" t="s">
        <v>20</v>
      </c>
      <c r="E948" s="74">
        <v>44130</v>
      </c>
      <c r="F948" s="49">
        <v>5088878</v>
      </c>
      <c r="G948" s="46" t="s">
        <v>21</v>
      </c>
      <c r="H948" s="46" t="s">
        <v>68</v>
      </c>
      <c r="I948" s="46" t="s">
        <v>54</v>
      </c>
      <c r="J948" s="46" t="s">
        <v>57</v>
      </c>
      <c r="K948" s="46" t="s">
        <v>31</v>
      </c>
      <c r="L948" s="46" t="str">
        <f t="shared" si="126"/>
        <v>CGE370</v>
      </c>
      <c r="M948" s="46" t="str">
        <f t="shared" si="127"/>
        <v>BTP</v>
      </c>
      <c r="N948" s="46" t="str">
        <f t="shared" si="128"/>
        <v>12 RODA</v>
      </c>
      <c r="O948" s="47">
        <v>0.44619212962962962</v>
      </c>
      <c r="P948" s="48">
        <v>44130.446192129632</v>
      </c>
      <c r="Q948" s="50">
        <v>45720</v>
      </c>
      <c r="R948" s="50">
        <v>16660</v>
      </c>
      <c r="S948" s="72">
        <f t="shared" si="129"/>
        <v>29.06</v>
      </c>
      <c r="T948" s="49" t="s">
        <v>27</v>
      </c>
      <c r="U948" s="49" t="s">
        <v>28</v>
      </c>
      <c r="V948" s="46" t="s">
        <v>59</v>
      </c>
      <c r="W948" s="46" t="s">
        <v>108</v>
      </c>
      <c r="X948" s="46" t="str">
        <f>IFERROR(VLOOKUP(W948,#REF!,38,FALSE),"")</f>
        <v/>
      </c>
      <c r="Z948" s="46" t="str">
        <f t="shared" si="130"/>
        <v>Ahmad Asfuri44130</v>
      </c>
      <c r="AA948" s="46" t="str">
        <f t="shared" si="131"/>
        <v>BMJ 04144130UTARADAY</v>
      </c>
      <c r="AB948" s="46" t="str">
        <f t="shared" si="132"/>
        <v>Ahmad Asfuri44130UTARADAY</v>
      </c>
      <c r="AC948" s="46" t="str">
        <f t="shared" si="133"/>
        <v>BMJ 04144130DAY</v>
      </c>
      <c r="AD948" s="46" t="str">
        <f t="shared" si="134"/>
        <v>Ahmad Asfuri44130DAY</v>
      </c>
    </row>
    <row r="949" spans="1:30" x14ac:dyDescent="0.3">
      <c r="A949" s="46">
        <v>1</v>
      </c>
      <c r="B949" s="46" t="s">
        <v>157</v>
      </c>
      <c r="C949" s="110">
        <v>44130</v>
      </c>
      <c r="D949" s="49" t="s">
        <v>20</v>
      </c>
      <c r="E949" s="74">
        <v>44130</v>
      </c>
      <c r="F949" s="49">
        <v>5088986</v>
      </c>
      <c r="G949" s="46" t="s">
        <v>21</v>
      </c>
      <c r="H949" s="46" t="s">
        <v>22</v>
      </c>
      <c r="I949" s="46" t="s">
        <v>48</v>
      </c>
      <c r="J949" s="46" t="s">
        <v>49</v>
      </c>
      <c r="K949" s="46" t="s">
        <v>31</v>
      </c>
      <c r="L949" s="46" t="str">
        <f t="shared" si="126"/>
        <v>CGE370</v>
      </c>
      <c r="M949" s="46" t="str">
        <f t="shared" si="127"/>
        <v>BTP</v>
      </c>
      <c r="N949" s="46" t="str">
        <f t="shared" si="128"/>
        <v>12 RODA</v>
      </c>
      <c r="O949" s="47">
        <v>0.52309027777777783</v>
      </c>
      <c r="P949" s="48">
        <v>44130.523090277777</v>
      </c>
      <c r="Q949" s="50">
        <v>44760</v>
      </c>
      <c r="R949" s="50">
        <v>16660</v>
      </c>
      <c r="S949" s="72">
        <f t="shared" si="129"/>
        <v>28.1</v>
      </c>
      <c r="T949" s="49" t="s">
        <v>27</v>
      </c>
      <c r="U949" s="49" t="s">
        <v>28</v>
      </c>
      <c r="V949" s="46" t="s">
        <v>127</v>
      </c>
      <c r="W949" s="46" t="s">
        <v>108</v>
      </c>
      <c r="X949" s="46" t="str">
        <f>IFERROR(VLOOKUP(W949,#REF!,38,FALSE),"")</f>
        <v/>
      </c>
      <c r="Z949" s="46" t="str">
        <f t="shared" si="130"/>
        <v>Ahmad Asfuri44130</v>
      </c>
      <c r="AA949" s="46" t="str">
        <f t="shared" si="131"/>
        <v>BMJ 04144130UTARADAY</v>
      </c>
      <c r="AB949" s="46" t="str">
        <f t="shared" si="132"/>
        <v>Ahmad Asfuri44130UTARADAY</v>
      </c>
      <c r="AC949" s="46" t="str">
        <f t="shared" si="133"/>
        <v>BMJ 04144130DAY</v>
      </c>
      <c r="AD949" s="46" t="str">
        <f t="shared" si="134"/>
        <v>Ahmad Asfuri44130DAY</v>
      </c>
    </row>
    <row r="950" spans="1:30" x14ac:dyDescent="0.3">
      <c r="A950" s="46">
        <v>1</v>
      </c>
      <c r="B950" s="46" t="s">
        <v>157</v>
      </c>
      <c r="C950" s="110">
        <v>44130</v>
      </c>
      <c r="D950" s="49" t="s">
        <v>20</v>
      </c>
      <c r="E950" s="74">
        <v>44130</v>
      </c>
      <c r="F950" s="49">
        <v>5089101</v>
      </c>
      <c r="G950" s="46" t="s">
        <v>21</v>
      </c>
      <c r="H950" s="46" t="s">
        <v>22</v>
      </c>
      <c r="I950" s="46" t="s">
        <v>54</v>
      </c>
      <c r="J950" s="46" t="s">
        <v>49</v>
      </c>
      <c r="K950" s="46" t="s">
        <v>31</v>
      </c>
      <c r="L950" s="46" t="str">
        <f t="shared" si="126"/>
        <v>CGE370</v>
      </c>
      <c r="M950" s="46" t="str">
        <f t="shared" si="127"/>
        <v>BTP</v>
      </c>
      <c r="N950" s="46" t="str">
        <f t="shared" si="128"/>
        <v>12 RODA</v>
      </c>
      <c r="O950" s="47">
        <v>0.62291666666666667</v>
      </c>
      <c r="P950" s="48">
        <v>44130.622916666667</v>
      </c>
      <c r="Q950" s="50">
        <v>47800</v>
      </c>
      <c r="R950" s="50">
        <v>16660</v>
      </c>
      <c r="S950" s="72">
        <f t="shared" si="129"/>
        <v>31.14</v>
      </c>
      <c r="T950" s="49" t="s">
        <v>27</v>
      </c>
      <c r="U950" s="49" t="s">
        <v>28</v>
      </c>
      <c r="V950" s="46" t="s">
        <v>32</v>
      </c>
      <c r="W950" s="46" t="s">
        <v>108</v>
      </c>
      <c r="X950" s="46" t="str">
        <f>IFERROR(VLOOKUP(W950,#REF!,38,FALSE),"")</f>
        <v/>
      </c>
      <c r="Z950" s="46" t="str">
        <f t="shared" si="130"/>
        <v>Ahmad Asfuri44130</v>
      </c>
      <c r="AA950" s="46" t="str">
        <f t="shared" si="131"/>
        <v>BMJ 04144130UTARADAY</v>
      </c>
      <c r="AB950" s="46" t="str">
        <f t="shared" si="132"/>
        <v>Ahmad Asfuri44130UTARADAY</v>
      </c>
      <c r="AC950" s="46" t="str">
        <f t="shared" si="133"/>
        <v>BMJ 04144130DAY</v>
      </c>
      <c r="AD950" s="46" t="str">
        <f t="shared" si="134"/>
        <v>Ahmad Asfuri44130DAY</v>
      </c>
    </row>
    <row r="951" spans="1:30" x14ac:dyDescent="0.3">
      <c r="A951" s="46">
        <v>1</v>
      </c>
      <c r="B951" s="46" t="s">
        <v>157</v>
      </c>
      <c r="C951" s="110">
        <v>44130</v>
      </c>
      <c r="D951" s="49" t="s">
        <v>20</v>
      </c>
      <c r="E951" s="74">
        <v>44130</v>
      </c>
      <c r="F951" s="49">
        <v>5089211</v>
      </c>
      <c r="G951" s="46" t="s">
        <v>21</v>
      </c>
      <c r="H951" s="46" t="s">
        <v>68</v>
      </c>
      <c r="I951" s="46" t="s">
        <v>54</v>
      </c>
      <c r="J951" s="46" t="s">
        <v>57</v>
      </c>
      <c r="K951" s="46" t="s">
        <v>31</v>
      </c>
      <c r="L951" s="46" t="str">
        <f t="shared" si="126"/>
        <v>CGE370</v>
      </c>
      <c r="M951" s="46" t="str">
        <f t="shared" si="127"/>
        <v>BTP</v>
      </c>
      <c r="N951" s="46" t="str">
        <f t="shared" si="128"/>
        <v>12 RODA</v>
      </c>
      <c r="O951" s="47">
        <v>0.70570601851851855</v>
      </c>
      <c r="P951" s="48">
        <v>44130.705706018518</v>
      </c>
      <c r="Q951" s="50">
        <v>45980</v>
      </c>
      <c r="R951" s="50">
        <v>16660</v>
      </c>
      <c r="S951" s="72">
        <f t="shared" si="129"/>
        <v>29.32</v>
      </c>
      <c r="T951" s="49" t="s">
        <v>27</v>
      </c>
      <c r="U951" s="49" t="s">
        <v>28</v>
      </c>
      <c r="V951" s="46" t="s">
        <v>29</v>
      </c>
      <c r="W951" s="46" t="s">
        <v>108</v>
      </c>
      <c r="X951" s="46" t="str">
        <f>IFERROR(VLOOKUP(W951,#REF!,38,FALSE),"")</f>
        <v/>
      </c>
      <c r="Z951" s="46" t="str">
        <f t="shared" si="130"/>
        <v>Ahmad Asfuri44130</v>
      </c>
      <c r="AA951" s="46" t="str">
        <f t="shared" si="131"/>
        <v>BMJ 04144130UTARADAY</v>
      </c>
      <c r="AB951" s="46" t="str">
        <f t="shared" si="132"/>
        <v>Ahmad Asfuri44130UTARADAY</v>
      </c>
      <c r="AC951" s="46" t="str">
        <f t="shared" si="133"/>
        <v>BMJ 04144130DAY</v>
      </c>
      <c r="AD951" s="46" t="str">
        <f t="shared" si="134"/>
        <v>Ahmad Asfuri44130DAY</v>
      </c>
    </row>
    <row r="952" spans="1:30" x14ac:dyDescent="0.3">
      <c r="A952" s="46">
        <v>1</v>
      </c>
      <c r="B952" s="46" t="s">
        <v>157</v>
      </c>
      <c r="C952" s="110">
        <v>44130</v>
      </c>
      <c r="D952" s="49" t="s">
        <v>20</v>
      </c>
      <c r="E952" s="74">
        <v>44130</v>
      </c>
      <c r="F952" s="49">
        <v>5088747</v>
      </c>
      <c r="G952" s="46" t="s">
        <v>21</v>
      </c>
      <c r="H952" s="46" t="s">
        <v>68</v>
      </c>
      <c r="I952" s="46" t="s">
        <v>54</v>
      </c>
      <c r="J952" s="46" t="s">
        <v>57</v>
      </c>
      <c r="K952" s="46" t="s">
        <v>34</v>
      </c>
      <c r="L952" s="46" t="str">
        <f t="shared" si="126"/>
        <v>CGE370</v>
      </c>
      <c r="M952" s="46" t="str">
        <f t="shared" si="127"/>
        <v>BTP</v>
      </c>
      <c r="N952" s="46" t="str">
        <f t="shared" si="128"/>
        <v>12 RODA</v>
      </c>
      <c r="O952" s="47">
        <v>0.35343750000000002</v>
      </c>
      <c r="P952" s="48">
        <v>44130.358356481483</v>
      </c>
      <c r="Q952" s="50">
        <v>46920</v>
      </c>
      <c r="R952" s="50">
        <v>17320</v>
      </c>
      <c r="S952" s="72">
        <f t="shared" si="129"/>
        <v>29.6</v>
      </c>
      <c r="T952" s="49" t="s">
        <v>27</v>
      </c>
      <c r="U952" s="49" t="s">
        <v>28</v>
      </c>
      <c r="V952" s="46" t="s">
        <v>29</v>
      </c>
      <c r="W952" s="46" t="s">
        <v>99</v>
      </c>
      <c r="X952" s="46" t="str">
        <f>IFERROR(VLOOKUP(W952,#REF!,38,FALSE),"")</f>
        <v/>
      </c>
      <c r="Z952" s="46" t="str">
        <f t="shared" si="130"/>
        <v>Miftah44130</v>
      </c>
      <c r="AA952" s="46" t="str">
        <f t="shared" si="131"/>
        <v>BMJ 04344130UTARADAY</v>
      </c>
      <c r="AB952" s="46" t="str">
        <f t="shared" si="132"/>
        <v>Miftah44130UTARADAY</v>
      </c>
      <c r="AC952" s="46" t="str">
        <f t="shared" si="133"/>
        <v>BMJ 04344130DAY</v>
      </c>
      <c r="AD952" s="46" t="str">
        <f t="shared" si="134"/>
        <v>Miftah44130DAY</v>
      </c>
    </row>
    <row r="953" spans="1:30" x14ac:dyDescent="0.3">
      <c r="A953" s="46">
        <v>1</v>
      </c>
      <c r="B953" s="46" t="s">
        <v>157</v>
      </c>
      <c r="C953" s="110">
        <v>44130</v>
      </c>
      <c r="D953" s="49" t="s">
        <v>20</v>
      </c>
      <c r="E953" s="74">
        <v>44130</v>
      </c>
      <c r="F953" s="49">
        <v>5088822</v>
      </c>
      <c r="G953" s="46" t="s">
        <v>21</v>
      </c>
      <c r="H953" s="46" t="s">
        <v>22</v>
      </c>
      <c r="I953" s="46" t="s">
        <v>48</v>
      </c>
      <c r="J953" s="46" t="s">
        <v>49</v>
      </c>
      <c r="K953" s="46" t="s">
        <v>34</v>
      </c>
      <c r="L953" s="46" t="str">
        <f t="shared" si="126"/>
        <v>CGE370</v>
      </c>
      <c r="M953" s="46" t="str">
        <f t="shared" si="127"/>
        <v>BTP</v>
      </c>
      <c r="N953" s="46" t="str">
        <f t="shared" si="128"/>
        <v>12 RODA</v>
      </c>
      <c r="O953" s="47">
        <v>0.40780092592592593</v>
      </c>
      <c r="P953" s="48">
        <v>44130.407800925925</v>
      </c>
      <c r="Q953" s="50">
        <v>44440</v>
      </c>
      <c r="R953" s="50">
        <v>17320</v>
      </c>
      <c r="S953" s="72">
        <f t="shared" si="129"/>
        <v>27.12</v>
      </c>
      <c r="T953" s="49" t="s">
        <v>27</v>
      </c>
      <c r="U953" s="49" t="s">
        <v>28</v>
      </c>
      <c r="V953" s="46" t="s">
        <v>32</v>
      </c>
      <c r="W953" s="46" t="s">
        <v>99</v>
      </c>
      <c r="X953" s="46" t="str">
        <f>IFERROR(VLOOKUP(W953,#REF!,38,FALSE),"")</f>
        <v/>
      </c>
      <c r="Z953" s="46" t="str">
        <f t="shared" si="130"/>
        <v>Miftah44130</v>
      </c>
      <c r="AA953" s="46" t="str">
        <f t="shared" si="131"/>
        <v>BMJ 04344130UTARADAY</v>
      </c>
      <c r="AB953" s="46" t="str">
        <f t="shared" si="132"/>
        <v>Miftah44130UTARADAY</v>
      </c>
      <c r="AC953" s="46" t="str">
        <f t="shared" si="133"/>
        <v>BMJ 04344130DAY</v>
      </c>
      <c r="AD953" s="46" t="str">
        <f t="shared" si="134"/>
        <v>Miftah44130DAY</v>
      </c>
    </row>
    <row r="954" spans="1:30" x14ac:dyDescent="0.3">
      <c r="A954" s="46">
        <v>1</v>
      </c>
      <c r="B954" s="46" t="s">
        <v>157</v>
      </c>
      <c r="C954" s="110">
        <v>44130</v>
      </c>
      <c r="D954" s="49" t="s">
        <v>20</v>
      </c>
      <c r="E954" s="74">
        <v>44130</v>
      </c>
      <c r="F954" s="49">
        <v>5088909</v>
      </c>
      <c r="G954" s="46" t="s">
        <v>21</v>
      </c>
      <c r="H954" s="46" t="s">
        <v>22</v>
      </c>
      <c r="I954" s="46" t="s">
        <v>48</v>
      </c>
      <c r="J954" s="46" t="s">
        <v>49</v>
      </c>
      <c r="K954" s="46" t="s">
        <v>34</v>
      </c>
      <c r="L954" s="46" t="str">
        <f t="shared" si="126"/>
        <v>CGE370</v>
      </c>
      <c r="M954" s="46" t="str">
        <f t="shared" si="127"/>
        <v>BTP</v>
      </c>
      <c r="N954" s="46" t="str">
        <f t="shared" si="128"/>
        <v>12 RODA</v>
      </c>
      <c r="O954" s="47">
        <v>0.46453703703703703</v>
      </c>
      <c r="P954" s="48">
        <v>44130.464537037034</v>
      </c>
      <c r="Q954" s="50">
        <v>45320</v>
      </c>
      <c r="R954" s="50">
        <v>17320</v>
      </c>
      <c r="S954" s="72">
        <f t="shared" si="129"/>
        <v>28</v>
      </c>
      <c r="T954" s="49" t="s">
        <v>27</v>
      </c>
      <c r="U954" s="49" t="s">
        <v>28</v>
      </c>
      <c r="V954" s="46" t="s">
        <v>32</v>
      </c>
      <c r="W954" s="46" t="s">
        <v>99</v>
      </c>
      <c r="X954" s="46" t="str">
        <f>IFERROR(VLOOKUP(W954,#REF!,38,FALSE),"")</f>
        <v/>
      </c>
      <c r="Z954" s="46" t="str">
        <f t="shared" si="130"/>
        <v>Miftah44130</v>
      </c>
      <c r="AA954" s="46" t="str">
        <f t="shared" si="131"/>
        <v>BMJ 04344130UTARADAY</v>
      </c>
      <c r="AB954" s="46" t="str">
        <f t="shared" si="132"/>
        <v>Miftah44130UTARADAY</v>
      </c>
      <c r="AC954" s="46" t="str">
        <f t="shared" si="133"/>
        <v>BMJ 04344130DAY</v>
      </c>
      <c r="AD954" s="46" t="str">
        <f t="shared" si="134"/>
        <v>Miftah44130DAY</v>
      </c>
    </row>
    <row r="955" spans="1:30" x14ac:dyDescent="0.3">
      <c r="A955" s="46">
        <v>1</v>
      </c>
      <c r="B955" s="46" t="s">
        <v>157</v>
      </c>
      <c r="C955" s="110">
        <v>44130</v>
      </c>
      <c r="D955" s="49" t="s">
        <v>20</v>
      </c>
      <c r="E955" s="74">
        <v>44130</v>
      </c>
      <c r="F955" s="49">
        <v>5088997</v>
      </c>
      <c r="G955" s="46" t="s">
        <v>21</v>
      </c>
      <c r="H955" s="46" t="s">
        <v>22</v>
      </c>
      <c r="I955" s="46" t="s">
        <v>48</v>
      </c>
      <c r="J955" s="46" t="s">
        <v>49</v>
      </c>
      <c r="K955" s="46" t="s">
        <v>34</v>
      </c>
      <c r="L955" s="46" t="str">
        <f t="shared" si="126"/>
        <v>CGE370</v>
      </c>
      <c r="M955" s="46" t="str">
        <f t="shared" si="127"/>
        <v>BTP</v>
      </c>
      <c r="N955" s="46" t="str">
        <f t="shared" si="128"/>
        <v>12 RODA</v>
      </c>
      <c r="O955" s="47">
        <v>0.53049768518518514</v>
      </c>
      <c r="P955" s="48">
        <v>44130.530497685184</v>
      </c>
      <c r="Q955" s="50">
        <v>46080</v>
      </c>
      <c r="R955" s="50">
        <v>17320</v>
      </c>
      <c r="S955" s="72">
        <f t="shared" si="129"/>
        <v>28.76</v>
      </c>
      <c r="T955" s="49" t="s">
        <v>27</v>
      </c>
      <c r="U955" s="49" t="s">
        <v>28</v>
      </c>
      <c r="V955" s="46" t="s">
        <v>58</v>
      </c>
      <c r="W955" s="46" t="s">
        <v>99</v>
      </c>
      <c r="X955" s="46" t="str">
        <f>IFERROR(VLOOKUP(W955,#REF!,38,FALSE),"")</f>
        <v/>
      </c>
      <c r="Z955" s="46" t="str">
        <f t="shared" si="130"/>
        <v>Miftah44130</v>
      </c>
      <c r="AA955" s="46" t="str">
        <f t="shared" si="131"/>
        <v>BMJ 04344130UTARADAY</v>
      </c>
      <c r="AB955" s="46" t="str">
        <f t="shared" si="132"/>
        <v>Miftah44130UTARADAY</v>
      </c>
      <c r="AC955" s="46" t="str">
        <f t="shared" si="133"/>
        <v>BMJ 04344130DAY</v>
      </c>
      <c r="AD955" s="46" t="str">
        <f t="shared" si="134"/>
        <v>Miftah44130DAY</v>
      </c>
    </row>
    <row r="956" spans="1:30" x14ac:dyDescent="0.3">
      <c r="A956" s="46">
        <v>1</v>
      </c>
      <c r="B956" s="46" t="s">
        <v>157</v>
      </c>
      <c r="C956" s="110">
        <v>44130</v>
      </c>
      <c r="D956" s="49" t="s">
        <v>20</v>
      </c>
      <c r="E956" s="74">
        <v>44130</v>
      </c>
      <c r="F956" s="49">
        <v>5089076</v>
      </c>
      <c r="G956" s="46" t="s">
        <v>21</v>
      </c>
      <c r="H956" s="46" t="s">
        <v>22</v>
      </c>
      <c r="I956" s="46" t="s">
        <v>54</v>
      </c>
      <c r="J956" s="46" t="s">
        <v>49</v>
      </c>
      <c r="K956" s="46" t="s">
        <v>34</v>
      </c>
      <c r="L956" s="46" t="str">
        <f t="shared" si="126"/>
        <v>CGE370</v>
      </c>
      <c r="M956" s="46" t="str">
        <f t="shared" si="127"/>
        <v>BTP</v>
      </c>
      <c r="N956" s="46" t="str">
        <f t="shared" si="128"/>
        <v>12 RODA</v>
      </c>
      <c r="O956" s="47">
        <v>0.6050578703703704</v>
      </c>
      <c r="P956" s="48">
        <v>44130.605057870373</v>
      </c>
      <c r="Q956" s="50">
        <v>45100</v>
      </c>
      <c r="R956" s="50">
        <v>17320</v>
      </c>
      <c r="S956" s="72">
        <f t="shared" si="129"/>
        <v>27.78</v>
      </c>
      <c r="T956" s="49" t="s">
        <v>27</v>
      </c>
      <c r="U956" s="49" t="s">
        <v>28</v>
      </c>
      <c r="V956" s="46" t="s">
        <v>58</v>
      </c>
      <c r="W956" s="46" t="s">
        <v>99</v>
      </c>
      <c r="X956" s="46" t="str">
        <f>IFERROR(VLOOKUP(W956,#REF!,38,FALSE),"")</f>
        <v/>
      </c>
      <c r="Z956" s="46" t="str">
        <f t="shared" si="130"/>
        <v>Miftah44130</v>
      </c>
      <c r="AA956" s="46" t="str">
        <f t="shared" si="131"/>
        <v>BMJ 04344130UTARADAY</v>
      </c>
      <c r="AB956" s="46" t="str">
        <f t="shared" si="132"/>
        <v>Miftah44130UTARADAY</v>
      </c>
      <c r="AC956" s="46" t="str">
        <f t="shared" si="133"/>
        <v>BMJ 04344130DAY</v>
      </c>
      <c r="AD956" s="46" t="str">
        <f t="shared" si="134"/>
        <v>Miftah44130DAY</v>
      </c>
    </row>
    <row r="957" spans="1:30" x14ac:dyDescent="0.3">
      <c r="A957" s="46">
        <v>1</v>
      </c>
      <c r="B957" s="46" t="s">
        <v>157</v>
      </c>
      <c r="C957" s="110">
        <v>44130</v>
      </c>
      <c r="D957" s="49" t="s">
        <v>20</v>
      </c>
      <c r="E957" s="74">
        <v>44130</v>
      </c>
      <c r="F957" s="49">
        <v>5089165</v>
      </c>
      <c r="G957" s="46" t="s">
        <v>21</v>
      </c>
      <c r="H957" s="46" t="s">
        <v>22</v>
      </c>
      <c r="I957" s="46" t="s">
        <v>48</v>
      </c>
      <c r="J957" s="46" t="s">
        <v>49</v>
      </c>
      <c r="K957" s="46" t="s">
        <v>34</v>
      </c>
      <c r="L957" s="46" t="str">
        <f t="shared" si="126"/>
        <v>CGE370</v>
      </c>
      <c r="M957" s="46" t="str">
        <f t="shared" si="127"/>
        <v>BTP</v>
      </c>
      <c r="N957" s="46" t="str">
        <f t="shared" si="128"/>
        <v>12 RODA</v>
      </c>
      <c r="O957" s="47">
        <v>0.67146990740740742</v>
      </c>
      <c r="P957" s="48">
        <v>44130.671469907407</v>
      </c>
      <c r="Q957" s="50">
        <v>45320</v>
      </c>
      <c r="R957" s="50">
        <v>17320</v>
      </c>
      <c r="S957" s="72">
        <f t="shared" si="129"/>
        <v>28</v>
      </c>
      <c r="T957" s="49" t="s">
        <v>27</v>
      </c>
      <c r="U957" s="49" t="s">
        <v>28</v>
      </c>
      <c r="V957" s="46" t="s">
        <v>58</v>
      </c>
      <c r="W957" s="46" t="s">
        <v>99</v>
      </c>
      <c r="X957" s="46" t="str">
        <f>IFERROR(VLOOKUP(W957,#REF!,38,FALSE),"")</f>
        <v/>
      </c>
      <c r="Z957" s="46" t="str">
        <f t="shared" si="130"/>
        <v>Miftah44130</v>
      </c>
      <c r="AA957" s="46" t="str">
        <f t="shared" si="131"/>
        <v>BMJ 04344130UTARADAY</v>
      </c>
      <c r="AB957" s="46" t="str">
        <f t="shared" si="132"/>
        <v>Miftah44130UTARADAY</v>
      </c>
      <c r="AC957" s="46" t="str">
        <f t="shared" si="133"/>
        <v>BMJ 04344130DAY</v>
      </c>
      <c r="AD957" s="46" t="str">
        <f t="shared" si="134"/>
        <v>Miftah44130DAY</v>
      </c>
    </row>
    <row r="958" spans="1:30" x14ac:dyDescent="0.3">
      <c r="A958" s="46">
        <v>1</v>
      </c>
      <c r="B958" s="46" t="s">
        <v>157</v>
      </c>
      <c r="C958" s="110">
        <v>44130</v>
      </c>
      <c r="D958" s="49" t="s">
        <v>20</v>
      </c>
      <c r="E958" s="74">
        <v>44130</v>
      </c>
      <c r="F958" s="49">
        <v>5089252</v>
      </c>
      <c r="G958" s="46" t="s">
        <v>21</v>
      </c>
      <c r="H958" s="46" t="s">
        <v>22</v>
      </c>
      <c r="I958" s="46" t="s">
        <v>48</v>
      </c>
      <c r="J958" s="46" t="s">
        <v>49</v>
      </c>
      <c r="K958" s="46" t="s">
        <v>34</v>
      </c>
      <c r="L958" s="46" t="str">
        <f t="shared" si="126"/>
        <v>CGE370</v>
      </c>
      <c r="M958" s="46" t="str">
        <f t="shared" si="127"/>
        <v>BTP</v>
      </c>
      <c r="N958" s="46" t="str">
        <f t="shared" si="128"/>
        <v>12 RODA</v>
      </c>
      <c r="O958" s="47">
        <v>0.73402777777777783</v>
      </c>
      <c r="P958" s="48">
        <v>44130.734027777777</v>
      </c>
      <c r="Q958" s="50">
        <v>44880</v>
      </c>
      <c r="R958" s="50">
        <v>17320</v>
      </c>
      <c r="S958" s="72">
        <f t="shared" si="129"/>
        <v>27.56</v>
      </c>
      <c r="T958" s="49" t="s">
        <v>27</v>
      </c>
      <c r="U958" s="49" t="s">
        <v>28</v>
      </c>
      <c r="V958" s="46" t="s">
        <v>32</v>
      </c>
      <c r="W958" s="46" t="s">
        <v>99</v>
      </c>
      <c r="X958" s="46" t="str">
        <f>IFERROR(VLOOKUP(W958,#REF!,38,FALSE),"")</f>
        <v/>
      </c>
      <c r="Z958" s="46" t="str">
        <f t="shared" si="130"/>
        <v>Miftah44130</v>
      </c>
      <c r="AA958" s="46" t="str">
        <f t="shared" si="131"/>
        <v>BMJ 04344130UTARADAY</v>
      </c>
      <c r="AB958" s="46" t="str">
        <f t="shared" si="132"/>
        <v>Miftah44130UTARADAY</v>
      </c>
      <c r="AC958" s="46" t="str">
        <f t="shared" si="133"/>
        <v>BMJ 04344130DAY</v>
      </c>
      <c r="AD958" s="46" t="str">
        <f t="shared" si="134"/>
        <v>Miftah44130DAY</v>
      </c>
    </row>
    <row r="959" spans="1:30" x14ac:dyDescent="0.3">
      <c r="A959" s="46">
        <v>1</v>
      </c>
      <c r="B959" s="46" t="s">
        <v>157</v>
      </c>
      <c r="C959" s="110">
        <v>44130</v>
      </c>
      <c r="D959" s="49" t="s">
        <v>20</v>
      </c>
      <c r="E959" s="74">
        <v>44130</v>
      </c>
      <c r="F959" s="49">
        <v>5088817</v>
      </c>
      <c r="G959" s="46" t="s">
        <v>21</v>
      </c>
      <c r="H959" s="46" t="s">
        <v>68</v>
      </c>
      <c r="I959" s="46" t="s">
        <v>54</v>
      </c>
      <c r="J959" s="46" t="s">
        <v>57</v>
      </c>
      <c r="K959" s="46" t="s">
        <v>120</v>
      </c>
      <c r="L959" s="46" t="str">
        <f t="shared" si="126"/>
        <v>CGE370</v>
      </c>
      <c r="M959" s="46" t="str">
        <f t="shared" si="127"/>
        <v>BTP</v>
      </c>
      <c r="N959" s="46" t="str">
        <f t="shared" si="128"/>
        <v>12 RODA</v>
      </c>
      <c r="O959" s="47">
        <v>0.40609953703703705</v>
      </c>
      <c r="P959" s="48">
        <v>44130.414722222224</v>
      </c>
      <c r="Q959" s="50">
        <v>46420</v>
      </c>
      <c r="R959" s="50">
        <v>16980</v>
      </c>
      <c r="S959" s="72">
        <f t="shared" si="129"/>
        <v>29.44</v>
      </c>
      <c r="T959" s="49" t="s">
        <v>27</v>
      </c>
      <c r="U959" s="49" t="s">
        <v>28</v>
      </c>
      <c r="V959" s="46" t="s">
        <v>59</v>
      </c>
      <c r="W959" s="46" t="s">
        <v>110</v>
      </c>
      <c r="X959" s="46" t="str">
        <f>IFERROR(VLOOKUP(W959,#REF!,38,FALSE),"")</f>
        <v/>
      </c>
      <c r="Z959" s="46" t="str">
        <f t="shared" si="130"/>
        <v>Kosmas DN44130</v>
      </c>
      <c r="AA959" s="46" t="str">
        <f t="shared" si="131"/>
        <v>BMJ 04444130UTARADAY</v>
      </c>
      <c r="AB959" s="46" t="str">
        <f t="shared" si="132"/>
        <v>Kosmas DN44130UTARADAY</v>
      </c>
      <c r="AC959" s="46" t="str">
        <f t="shared" si="133"/>
        <v>BMJ 04444130DAY</v>
      </c>
      <c r="AD959" s="46" t="str">
        <f t="shared" si="134"/>
        <v>Kosmas DN44130DAY</v>
      </c>
    </row>
    <row r="960" spans="1:30" x14ac:dyDescent="0.3">
      <c r="A960" s="46">
        <v>1</v>
      </c>
      <c r="B960" s="46" t="s">
        <v>157</v>
      </c>
      <c r="C960" s="110">
        <v>44130</v>
      </c>
      <c r="D960" s="49" t="s">
        <v>20</v>
      </c>
      <c r="E960" s="74">
        <v>44130</v>
      </c>
      <c r="F960" s="49">
        <v>5088912</v>
      </c>
      <c r="G960" s="46" t="s">
        <v>21</v>
      </c>
      <c r="H960" s="46" t="s">
        <v>22</v>
      </c>
      <c r="I960" s="46" t="s">
        <v>48</v>
      </c>
      <c r="J960" s="46" t="s">
        <v>49</v>
      </c>
      <c r="K960" s="46" t="s">
        <v>120</v>
      </c>
      <c r="L960" s="46" t="str">
        <f t="shared" si="126"/>
        <v>CGE370</v>
      </c>
      <c r="M960" s="46" t="str">
        <f t="shared" si="127"/>
        <v>BTP</v>
      </c>
      <c r="N960" s="46" t="str">
        <f t="shared" si="128"/>
        <v>12 RODA</v>
      </c>
      <c r="O960" s="47">
        <v>0.46797453703703701</v>
      </c>
      <c r="P960" s="48">
        <v>44130.467974537038</v>
      </c>
      <c r="Q960" s="50">
        <v>44180</v>
      </c>
      <c r="R960" s="50">
        <v>16980</v>
      </c>
      <c r="S960" s="72">
        <f t="shared" si="129"/>
        <v>27.2</v>
      </c>
      <c r="T960" s="49" t="s">
        <v>27</v>
      </c>
      <c r="U960" s="49" t="s">
        <v>28</v>
      </c>
      <c r="V960" s="46" t="s">
        <v>50</v>
      </c>
      <c r="W960" s="46" t="s">
        <v>110</v>
      </c>
      <c r="X960" s="46" t="str">
        <f>IFERROR(VLOOKUP(W960,#REF!,38,FALSE),"")</f>
        <v/>
      </c>
      <c r="Z960" s="46" t="str">
        <f t="shared" si="130"/>
        <v>Kosmas DN44130</v>
      </c>
      <c r="AA960" s="46" t="str">
        <f t="shared" si="131"/>
        <v>BMJ 04444130UTARADAY</v>
      </c>
      <c r="AB960" s="46" t="str">
        <f t="shared" si="132"/>
        <v>Kosmas DN44130UTARADAY</v>
      </c>
      <c r="AC960" s="46" t="str">
        <f t="shared" si="133"/>
        <v>BMJ 04444130DAY</v>
      </c>
      <c r="AD960" s="46" t="str">
        <f t="shared" si="134"/>
        <v>Kosmas DN44130DAY</v>
      </c>
    </row>
    <row r="961" spans="1:30" x14ac:dyDescent="0.3">
      <c r="A961" s="46">
        <v>1</v>
      </c>
      <c r="B961" s="46" t="s">
        <v>157</v>
      </c>
      <c r="C961" s="110">
        <v>44130</v>
      </c>
      <c r="D961" s="49" t="s">
        <v>20</v>
      </c>
      <c r="E961" s="74">
        <v>44130</v>
      </c>
      <c r="F961" s="49">
        <v>5088988</v>
      </c>
      <c r="G961" s="46" t="s">
        <v>21</v>
      </c>
      <c r="H961" s="46" t="s">
        <v>22</v>
      </c>
      <c r="I961" s="46" t="s">
        <v>48</v>
      </c>
      <c r="J961" s="46" t="s">
        <v>49</v>
      </c>
      <c r="K961" s="46" t="s">
        <v>120</v>
      </c>
      <c r="L961" s="46" t="str">
        <f t="shared" si="126"/>
        <v>CGE370</v>
      </c>
      <c r="M961" s="46" t="str">
        <f t="shared" si="127"/>
        <v>BTP</v>
      </c>
      <c r="N961" s="46" t="str">
        <f t="shared" si="128"/>
        <v>12 RODA</v>
      </c>
      <c r="O961" s="47">
        <v>0.52575231481481477</v>
      </c>
      <c r="P961" s="48">
        <v>44130.525752314818</v>
      </c>
      <c r="Q961" s="50">
        <v>44340</v>
      </c>
      <c r="R961" s="50">
        <v>16980</v>
      </c>
      <c r="S961" s="72">
        <f t="shared" si="129"/>
        <v>27.36</v>
      </c>
      <c r="T961" s="49" t="s">
        <v>27</v>
      </c>
      <c r="U961" s="49" t="s">
        <v>28</v>
      </c>
      <c r="V961" s="46" t="s">
        <v>70</v>
      </c>
      <c r="W961" s="46" t="s">
        <v>110</v>
      </c>
      <c r="X961" s="46" t="str">
        <f>IFERROR(VLOOKUP(W961,#REF!,38,FALSE),"")</f>
        <v/>
      </c>
      <c r="Z961" s="46" t="str">
        <f t="shared" si="130"/>
        <v>Kosmas DN44130</v>
      </c>
      <c r="AA961" s="46" t="str">
        <f t="shared" si="131"/>
        <v>BMJ 04444130UTARADAY</v>
      </c>
      <c r="AB961" s="46" t="str">
        <f t="shared" si="132"/>
        <v>Kosmas DN44130UTARADAY</v>
      </c>
      <c r="AC961" s="46" t="str">
        <f t="shared" si="133"/>
        <v>BMJ 04444130DAY</v>
      </c>
      <c r="AD961" s="46" t="str">
        <f t="shared" si="134"/>
        <v>Kosmas DN44130DAY</v>
      </c>
    </row>
    <row r="962" spans="1:30" x14ac:dyDescent="0.3">
      <c r="A962" s="46">
        <v>1</v>
      </c>
      <c r="B962" s="46" t="s">
        <v>157</v>
      </c>
      <c r="C962" s="110">
        <v>44130</v>
      </c>
      <c r="D962" s="49" t="s">
        <v>20</v>
      </c>
      <c r="E962" s="74">
        <v>44130</v>
      </c>
      <c r="F962" s="49">
        <v>5089062</v>
      </c>
      <c r="G962" s="46" t="s">
        <v>21</v>
      </c>
      <c r="H962" s="46" t="s">
        <v>22</v>
      </c>
      <c r="I962" s="46" t="s">
        <v>54</v>
      </c>
      <c r="J962" s="46" t="s">
        <v>49</v>
      </c>
      <c r="K962" s="46" t="s">
        <v>120</v>
      </c>
      <c r="L962" s="46" t="str">
        <f t="shared" si="126"/>
        <v>CGE370</v>
      </c>
      <c r="M962" s="46" t="str">
        <f t="shared" si="127"/>
        <v>BTP</v>
      </c>
      <c r="N962" s="46" t="str">
        <f t="shared" si="128"/>
        <v>12 RODA</v>
      </c>
      <c r="O962" s="47">
        <v>0.59535879629629629</v>
      </c>
      <c r="P962" s="48">
        <v>44130.595358796294</v>
      </c>
      <c r="Q962" s="50">
        <v>47360</v>
      </c>
      <c r="R962" s="50">
        <v>16980</v>
      </c>
      <c r="S962" s="72">
        <f t="shared" si="129"/>
        <v>30.38</v>
      </c>
      <c r="T962" s="49" t="s">
        <v>27</v>
      </c>
      <c r="U962" s="49" t="s">
        <v>28</v>
      </c>
      <c r="V962" s="46" t="s">
        <v>56</v>
      </c>
      <c r="W962" s="46" t="s">
        <v>110</v>
      </c>
      <c r="X962" s="46" t="str">
        <f>IFERROR(VLOOKUP(W962,#REF!,38,FALSE),"")</f>
        <v/>
      </c>
      <c r="Z962" s="46" t="str">
        <f t="shared" si="130"/>
        <v>Kosmas DN44130</v>
      </c>
      <c r="AA962" s="46" t="str">
        <f t="shared" si="131"/>
        <v>BMJ 04444130UTARADAY</v>
      </c>
      <c r="AB962" s="46" t="str">
        <f t="shared" si="132"/>
        <v>Kosmas DN44130UTARADAY</v>
      </c>
      <c r="AC962" s="46" t="str">
        <f t="shared" si="133"/>
        <v>BMJ 04444130DAY</v>
      </c>
      <c r="AD962" s="46" t="str">
        <f t="shared" si="134"/>
        <v>Kosmas DN44130DAY</v>
      </c>
    </row>
    <row r="963" spans="1:30" x14ac:dyDescent="0.3">
      <c r="A963" s="46">
        <v>1</v>
      </c>
      <c r="B963" s="46" t="s">
        <v>157</v>
      </c>
      <c r="C963" s="110">
        <v>44130</v>
      </c>
      <c r="D963" s="49" t="s">
        <v>20</v>
      </c>
      <c r="E963" s="74">
        <v>44130</v>
      </c>
      <c r="F963" s="49">
        <v>5089166</v>
      </c>
      <c r="G963" s="46" t="s">
        <v>21</v>
      </c>
      <c r="H963" s="46" t="s">
        <v>22</v>
      </c>
      <c r="I963" s="46" t="s">
        <v>48</v>
      </c>
      <c r="J963" s="46" t="s">
        <v>49</v>
      </c>
      <c r="K963" s="46" t="s">
        <v>120</v>
      </c>
      <c r="L963" s="46" t="str">
        <f t="shared" si="126"/>
        <v>CGE370</v>
      </c>
      <c r="M963" s="46" t="str">
        <f t="shared" si="127"/>
        <v>BTP</v>
      </c>
      <c r="N963" s="46" t="str">
        <f t="shared" si="128"/>
        <v>12 RODA</v>
      </c>
      <c r="O963" s="47">
        <v>0.67189814814814808</v>
      </c>
      <c r="P963" s="48">
        <v>44130.671898148146</v>
      </c>
      <c r="Q963" s="50">
        <v>44680</v>
      </c>
      <c r="R963" s="50">
        <v>16980</v>
      </c>
      <c r="S963" s="72">
        <f t="shared" si="129"/>
        <v>27.7</v>
      </c>
      <c r="T963" s="49" t="s">
        <v>27</v>
      </c>
      <c r="U963" s="49" t="s">
        <v>28</v>
      </c>
      <c r="V963" s="46" t="s">
        <v>58</v>
      </c>
      <c r="W963" s="46" t="s">
        <v>110</v>
      </c>
      <c r="X963" s="46" t="str">
        <f>IFERROR(VLOOKUP(W963,#REF!,38,FALSE),"")</f>
        <v/>
      </c>
      <c r="Z963" s="46" t="str">
        <f t="shared" si="130"/>
        <v>Kosmas DN44130</v>
      </c>
      <c r="AA963" s="46" t="str">
        <f t="shared" si="131"/>
        <v>BMJ 04444130UTARADAY</v>
      </c>
      <c r="AB963" s="46" t="str">
        <f t="shared" si="132"/>
        <v>Kosmas DN44130UTARADAY</v>
      </c>
      <c r="AC963" s="46" t="str">
        <f t="shared" si="133"/>
        <v>BMJ 04444130DAY</v>
      </c>
      <c r="AD963" s="46" t="str">
        <f t="shared" si="134"/>
        <v>Kosmas DN44130DAY</v>
      </c>
    </row>
    <row r="964" spans="1:30" x14ac:dyDescent="0.3">
      <c r="A964" s="46">
        <v>1</v>
      </c>
      <c r="B964" s="46" t="s">
        <v>157</v>
      </c>
      <c r="C964" s="110">
        <v>44130</v>
      </c>
      <c r="D964" s="49" t="s">
        <v>20</v>
      </c>
      <c r="E964" s="74">
        <v>44130</v>
      </c>
      <c r="F964" s="49">
        <v>5089253</v>
      </c>
      <c r="G964" s="46" t="s">
        <v>21</v>
      </c>
      <c r="H964" s="46" t="s">
        <v>22</v>
      </c>
      <c r="I964" s="46" t="s">
        <v>158</v>
      </c>
      <c r="J964" s="46" t="s">
        <v>24</v>
      </c>
      <c r="K964" s="46" t="s">
        <v>120</v>
      </c>
      <c r="L964" s="46" t="str">
        <f t="shared" si="126"/>
        <v>CGE370</v>
      </c>
      <c r="M964" s="46" t="str">
        <f t="shared" si="127"/>
        <v>BTP</v>
      </c>
      <c r="N964" s="46" t="str">
        <f t="shared" si="128"/>
        <v>12 RODA</v>
      </c>
      <c r="O964" s="47">
        <v>0.73429398148148151</v>
      </c>
      <c r="P964" s="48">
        <v>44130.734293981484</v>
      </c>
      <c r="Q964" s="50">
        <v>45640</v>
      </c>
      <c r="R964" s="50">
        <v>16980</v>
      </c>
      <c r="S964" s="72">
        <f t="shared" si="129"/>
        <v>28.66</v>
      </c>
      <c r="T964" s="49" t="s">
        <v>27</v>
      </c>
      <c r="U964" s="49" t="s">
        <v>28</v>
      </c>
      <c r="V964" s="46" t="s">
        <v>127</v>
      </c>
      <c r="W964" s="46" t="s">
        <v>110</v>
      </c>
      <c r="X964" s="46" t="str">
        <f>IFERROR(VLOOKUP(W964,#REF!,38,FALSE),"")</f>
        <v/>
      </c>
      <c r="Z964" s="46" t="str">
        <f t="shared" si="130"/>
        <v>Kosmas DN44130</v>
      </c>
      <c r="AA964" s="46" t="str">
        <f t="shared" si="131"/>
        <v>BMJ 04444130UTARADAY</v>
      </c>
      <c r="AB964" s="46" t="str">
        <f t="shared" si="132"/>
        <v>Kosmas DN44130UTARADAY</v>
      </c>
      <c r="AC964" s="46" t="str">
        <f t="shared" si="133"/>
        <v>BMJ 04444130DAY</v>
      </c>
      <c r="AD964" s="46" t="str">
        <f t="shared" si="134"/>
        <v>Kosmas DN44130DAY</v>
      </c>
    </row>
    <row r="965" spans="1:30" x14ac:dyDescent="0.3">
      <c r="A965" s="46">
        <v>1</v>
      </c>
      <c r="B965" s="46" t="s">
        <v>157</v>
      </c>
      <c r="C965" s="110">
        <v>44130</v>
      </c>
      <c r="D965" s="49" t="s">
        <v>20</v>
      </c>
      <c r="E965" s="74">
        <v>44130</v>
      </c>
      <c r="F965" s="49">
        <v>5088758</v>
      </c>
      <c r="G965" s="46" t="s">
        <v>21</v>
      </c>
      <c r="H965" s="46" t="s">
        <v>22</v>
      </c>
      <c r="I965" s="46" t="s">
        <v>48</v>
      </c>
      <c r="J965" s="46" t="s">
        <v>49</v>
      </c>
      <c r="K965" s="46" t="s">
        <v>36</v>
      </c>
      <c r="L965" s="46" t="str">
        <f t="shared" si="126"/>
        <v>CGE370</v>
      </c>
      <c r="M965" s="46" t="str">
        <f t="shared" si="127"/>
        <v>BTP</v>
      </c>
      <c r="N965" s="46" t="str">
        <f t="shared" si="128"/>
        <v>12 RODA</v>
      </c>
      <c r="O965" s="47">
        <v>0.3573263888888889</v>
      </c>
      <c r="P965" s="48">
        <v>44130.363854166666</v>
      </c>
      <c r="Q965" s="50">
        <v>43460</v>
      </c>
      <c r="R965" s="50">
        <v>17020</v>
      </c>
      <c r="S965" s="72">
        <f t="shared" si="129"/>
        <v>26.44</v>
      </c>
      <c r="T965" s="49" t="s">
        <v>27</v>
      </c>
      <c r="U965" s="49" t="s">
        <v>28</v>
      </c>
      <c r="V965" s="46" t="s">
        <v>50</v>
      </c>
      <c r="W965" s="46" t="s">
        <v>97</v>
      </c>
      <c r="X965" s="46" t="str">
        <f>IFERROR(VLOOKUP(W965,#REF!,38,FALSE),"")</f>
        <v/>
      </c>
      <c r="Z965" s="46" t="str">
        <f t="shared" si="130"/>
        <v>Yosef yanto44130</v>
      </c>
      <c r="AA965" s="46" t="str">
        <f t="shared" si="131"/>
        <v>BMJ 04544130UTARADAY</v>
      </c>
      <c r="AB965" s="46" t="str">
        <f t="shared" si="132"/>
        <v>Yosef yanto44130UTARADAY</v>
      </c>
      <c r="AC965" s="46" t="str">
        <f t="shared" si="133"/>
        <v>BMJ 04544130DAY</v>
      </c>
      <c r="AD965" s="46" t="str">
        <f t="shared" si="134"/>
        <v>Yosef yanto44130DAY</v>
      </c>
    </row>
    <row r="966" spans="1:30" x14ac:dyDescent="0.3">
      <c r="A966" s="46">
        <v>1</v>
      </c>
      <c r="B966" s="46" t="s">
        <v>157</v>
      </c>
      <c r="C966" s="110">
        <v>44130</v>
      </c>
      <c r="D966" s="49" t="s">
        <v>20</v>
      </c>
      <c r="E966" s="74">
        <v>44130</v>
      </c>
      <c r="F966" s="49">
        <v>5088841</v>
      </c>
      <c r="G966" s="46" t="s">
        <v>21</v>
      </c>
      <c r="H966" s="46" t="s">
        <v>22</v>
      </c>
      <c r="I966" s="46" t="s">
        <v>48</v>
      </c>
      <c r="J966" s="46" t="s">
        <v>49</v>
      </c>
      <c r="K966" s="46" t="s">
        <v>36</v>
      </c>
      <c r="L966" s="46" t="str">
        <f t="shared" ref="L966:L1029" si="135">IFERROR(VLOOKUP(K966,db_unit,2,FALSE),"")</f>
        <v>CGE370</v>
      </c>
      <c r="M966" s="46" t="str">
        <f t="shared" ref="M966:M1029" si="136">IFERROR(VLOOKUP(K966,db_unit,3,FALSE),"")</f>
        <v>BTP</v>
      </c>
      <c r="N966" s="46" t="str">
        <f t="shared" ref="N966:N1029" si="137">IFERROR(VLOOKUP(K966,db_unit,4,FALSE),"")</f>
        <v>12 RODA</v>
      </c>
      <c r="O966" s="47">
        <v>0.41872685185185188</v>
      </c>
      <c r="P966" s="48">
        <v>44130.418726851851</v>
      </c>
      <c r="Q966" s="50">
        <v>45580</v>
      </c>
      <c r="R966" s="50">
        <v>17020</v>
      </c>
      <c r="S966" s="72">
        <f t="shared" si="129"/>
        <v>28.56</v>
      </c>
      <c r="T966" s="49" t="s">
        <v>27</v>
      </c>
      <c r="U966" s="49" t="s">
        <v>28</v>
      </c>
      <c r="V966" s="46" t="s">
        <v>127</v>
      </c>
      <c r="W966" s="46" t="s">
        <v>97</v>
      </c>
      <c r="X966" s="46" t="str">
        <f>IFERROR(VLOOKUP(W966,#REF!,38,FALSE),"")</f>
        <v/>
      </c>
      <c r="Z966" s="46" t="str">
        <f t="shared" si="130"/>
        <v>Yosef yanto44130</v>
      </c>
      <c r="AA966" s="46" t="str">
        <f t="shared" si="131"/>
        <v>BMJ 04544130UTARADAY</v>
      </c>
      <c r="AB966" s="46" t="str">
        <f t="shared" si="132"/>
        <v>Yosef yanto44130UTARADAY</v>
      </c>
      <c r="AC966" s="46" t="str">
        <f t="shared" si="133"/>
        <v>BMJ 04544130DAY</v>
      </c>
      <c r="AD966" s="46" t="str">
        <f t="shared" si="134"/>
        <v>Yosef yanto44130DAY</v>
      </c>
    </row>
    <row r="967" spans="1:30" x14ac:dyDescent="0.3">
      <c r="A967" s="46">
        <v>1</v>
      </c>
      <c r="B967" s="46" t="s">
        <v>157</v>
      </c>
      <c r="C967" s="110">
        <v>44130</v>
      </c>
      <c r="D967" s="49" t="s">
        <v>20</v>
      </c>
      <c r="E967" s="74">
        <v>44130</v>
      </c>
      <c r="F967" s="49">
        <v>5088923</v>
      </c>
      <c r="G967" s="46" t="s">
        <v>21</v>
      </c>
      <c r="H967" s="46" t="s">
        <v>22</v>
      </c>
      <c r="I967" s="46" t="s">
        <v>48</v>
      </c>
      <c r="J967" s="46" t="s">
        <v>49</v>
      </c>
      <c r="K967" s="46" t="s">
        <v>36</v>
      </c>
      <c r="L967" s="46" t="str">
        <f t="shared" si="135"/>
        <v>CGE370</v>
      </c>
      <c r="M967" s="46" t="str">
        <f t="shared" si="136"/>
        <v>BTP</v>
      </c>
      <c r="N967" s="46" t="str">
        <f t="shared" si="137"/>
        <v>12 RODA</v>
      </c>
      <c r="O967" s="47">
        <v>0.47180555555555559</v>
      </c>
      <c r="P967" s="48">
        <v>44130.471805555557</v>
      </c>
      <c r="Q967" s="50">
        <v>45740</v>
      </c>
      <c r="R967" s="50">
        <v>17020</v>
      </c>
      <c r="S967" s="72">
        <f t="shared" ref="S967:S1030" si="138">(Q967-R967)/1000</f>
        <v>28.72</v>
      </c>
      <c r="T967" s="49" t="s">
        <v>27</v>
      </c>
      <c r="U967" s="49" t="s">
        <v>28</v>
      </c>
      <c r="V967" s="46" t="s">
        <v>58</v>
      </c>
      <c r="W967" s="46" t="s">
        <v>97</v>
      </c>
      <c r="X967" s="46" t="str">
        <f>IFERROR(VLOOKUP(W967,#REF!,38,FALSE),"")</f>
        <v/>
      </c>
      <c r="Z967" s="46" t="str">
        <f t="shared" ref="Z967:Z1030" si="139">W967&amp;C967</f>
        <v>Yosef yanto44130</v>
      </c>
      <c r="AA967" s="46" t="str">
        <f t="shared" ref="AA967:AA1030" si="140">K967&amp;C967&amp;G967&amp;D967</f>
        <v>BMJ 04544130UTARADAY</v>
      </c>
      <c r="AB967" s="46" t="str">
        <f t="shared" ref="AB967:AB1030" si="141">W967&amp;C967&amp;G967&amp;D967</f>
        <v>Yosef yanto44130UTARADAY</v>
      </c>
      <c r="AC967" s="46" t="str">
        <f t="shared" ref="AC967:AC1030" si="142">K967&amp;C967&amp;D967</f>
        <v>BMJ 04544130DAY</v>
      </c>
      <c r="AD967" s="46" t="str">
        <f t="shared" ref="AD967:AD1030" si="143">W967&amp;C967&amp;D967</f>
        <v>Yosef yanto44130DAY</v>
      </c>
    </row>
    <row r="968" spans="1:30" x14ac:dyDescent="0.3">
      <c r="A968" s="46">
        <v>1</v>
      </c>
      <c r="B968" s="46" t="s">
        <v>157</v>
      </c>
      <c r="C968" s="110">
        <v>44130</v>
      </c>
      <c r="D968" s="49" t="s">
        <v>20</v>
      </c>
      <c r="E968" s="74">
        <v>44130</v>
      </c>
      <c r="F968" s="49">
        <v>5088998</v>
      </c>
      <c r="G968" s="46" t="s">
        <v>21</v>
      </c>
      <c r="H968" s="46" t="s">
        <v>22</v>
      </c>
      <c r="I968" s="46" t="s">
        <v>48</v>
      </c>
      <c r="J968" s="46" t="s">
        <v>49</v>
      </c>
      <c r="K968" s="46" t="s">
        <v>36</v>
      </c>
      <c r="L968" s="46" t="str">
        <f t="shared" si="135"/>
        <v>CGE370</v>
      </c>
      <c r="M968" s="46" t="str">
        <f t="shared" si="136"/>
        <v>BTP</v>
      </c>
      <c r="N968" s="46" t="str">
        <f t="shared" si="137"/>
        <v>12 RODA</v>
      </c>
      <c r="O968" s="47">
        <v>0.53306712962962965</v>
      </c>
      <c r="P968" s="48">
        <v>44130.533067129632</v>
      </c>
      <c r="Q968" s="50">
        <v>46080</v>
      </c>
      <c r="R968" s="50">
        <v>17020</v>
      </c>
      <c r="S968" s="72">
        <f t="shared" si="138"/>
        <v>29.06</v>
      </c>
      <c r="T968" s="49" t="s">
        <v>27</v>
      </c>
      <c r="U968" s="49" t="s">
        <v>28</v>
      </c>
      <c r="V968" s="46" t="s">
        <v>127</v>
      </c>
      <c r="W968" s="46" t="s">
        <v>97</v>
      </c>
      <c r="X968" s="46" t="str">
        <f>IFERROR(VLOOKUP(W968,#REF!,38,FALSE),"")</f>
        <v/>
      </c>
      <c r="Z968" s="46" t="str">
        <f t="shared" si="139"/>
        <v>Yosef yanto44130</v>
      </c>
      <c r="AA968" s="46" t="str">
        <f t="shared" si="140"/>
        <v>BMJ 04544130UTARADAY</v>
      </c>
      <c r="AB968" s="46" t="str">
        <f t="shared" si="141"/>
        <v>Yosef yanto44130UTARADAY</v>
      </c>
      <c r="AC968" s="46" t="str">
        <f t="shared" si="142"/>
        <v>BMJ 04544130DAY</v>
      </c>
      <c r="AD968" s="46" t="str">
        <f t="shared" si="143"/>
        <v>Yosef yanto44130DAY</v>
      </c>
    </row>
    <row r="969" spans="1:30" x14ac:dyDescent="0.3">
      <c r="A969" s="46">
        <v>1</v>
      </c>
      <c r="B969" s="46" t="s">
        <v>157</v>
      </c>
      <c r="C969" s="110">
        <v>44130</v>
      </c>
      <c r="D969" s="49" t="s">
        <v>20</v>
      </c>
      <c r="E969" s="74">
        <v>44130</v>
      </c>
      <c r="F969" s="49">
        <v>5089228</v>
      </c>
      <c r="G969" s="46" t="s">
        <v>21</v>
      </c>
      <c r="H969" s="46" t="s">
        <v>68</v>
      </c>
      <c r="I969" s="46" t="s">
        <v>54</v>
      </c>
      <c r="J969" s="46" t="s">
        <v>57</v>
      </c>
      <c r="K969" s="46" t="s">
        <v>36</v>
      </c>
      <c r="L969" s="46" t="str">
        <f t="shared" si="135"/>
        <v>CGE370</v>
      </c>
      <c r="M969" s="46" t="str">
        <f t="shared" si="136"/>
        <v>BTP</v>
      </c>
      <c r="N969" s="46" t="str">
        <f t="shared" si="137"/>
        <v>12 RODA</v>
      </c>
      <c r="O969" s="47">
        <v>0.71804398148148152</v>
      </c>
      <c r="P969" s="48">
        <v>44130.718043981484</v>
      </c>
      <c r="Q969" s="50">
        <v>46600</v>
      </c>
      <c r="R969" s="50">
        <v>17020</v>
      </c>
      <c r="S969" s="72">
        <f t="shared" si="138"/>
        <v>29.58</v>
      </c>
      <c r="T969" s="49" t="s">
        <v>27</v>
      </c>
      <c r="U969" s="49" t="s">
        <v>28</v>
      </c>
      <c r="V969" s="46" t="s">
        <v>60</v>
      </c>
      <c r="W969" s="46" t="s">
        <v>96</v>
      </c>
      <c r="X969" s="46" t="str">
        <f>IFERROR(VLOOKUP(W969,#REF!,38,FALSE),"")</f>
        <v/>
      </c>
      <c r="Z969" s="46" t="str">
        <f t="shared" si="139"/>
        <v>Bustam44130</v>
      </c>
      <c r="AA969" s="46" t="str">
        <f t="shared" si="140"/>
        <v>BMJ 04544130UTARADAY</v>
      </c>
      <c r="AB969" s="46" t="str">
        <f t="shared" si="141"/>
        <v>Bustam44130UTARADAY</v>
      </c>
      <c r="AC969" s="46" t="str">
        <f t="shared" si="142"/>
        <v>BMJ 04544130DAY</v>
      </c>
      <c r="AD969" s="46" t="str">
        <f t="shared" si="143"/>
        <v>Bustam44130DAY</v>
      </c>
    </row>
    <row r="970" spans="1:30" x14ac:dyDescent="0.3">
      <c r="A970" s="46">
        <v>1</v>
      </c>
      <c r="B970" s="46" t="s">
        <v>157</v>
      </c>
      <c r="C970" s="110">
        <v>44130</v>
      </c>
      <c r="D970" s="49" t="s">
        <v>20</v>
      </c>
      <c r="E970" s="74">
        <v>44130</v>
      </c>
      <c r="F970" s="49">
        <v>5088728</v>
      </c>
      <c r="G970" s="46" t="s">
        <v>21</v>
      </c>
      <c r="H970" s="46" t="s">
        <v>22</v>
      </c>
      <c r="I970" s="46" t="s">
        <v>48</v>
      </c>
      <c r="J970" s="46" t="s">
        <v>49</v>
      </c>
      <c r="K970" s="46" t="s">
        <v>37</v>
      </c>
      <c r="L970" s="46" t="str">
        <f t="shared" si="135"/>
        <v>CGE370</v>
      </c>
      <c r="M970" s="46" t="str">
        <f t="shared" si="136"/>
        <v>BTP</v>
      </c>
      <c r="N970" s="46" t="str">
        <f t="shared" si="137"/>
        <v>12 RODA</v>
      </c>
      <c r="O970" s="47">
        <v>0.34289351851851851</v>
      </c>
      <c r="P970" s="48">
        <v>44130.34814814815</v>
      </c>
      <c r="Q970" s="50">
        <v>44500</v>
      </c>
      <c r="R970" s="50">
        <v>17060</v>
      </c>
      <c r="S970" s="72">
        <f t="shared" si="138"/>
        <v>27.44</v>
      </c>
      <c r="T970" s="49" t="s">
        <v>27</v>
      </c>
      <c r="U970" s="49" t="s">
        <v>28</v>
      </c>
      <c r="V970" s="46" t="s">
        <v>32</v>
      </c>
      <c r="W970" s="46" t="s">
        <v>96</v>
      </c>
      <c r="X970" s="46" t="str">
        <f>IFERROR(VLOOKUP(W970,#REF!,38,FALSE),"")</f>
        <v/>
      </c>
      <c r="Z970" s="46" t="str">
        <f t="shared" si="139"/>
        <v>Bustam44130</v>
      </c>
      <c r="AA970" s="46" t="str">
        <f t="shared" si="140"/>
        <v>BMJ 04644130UTARADAY</v>
      </c>
      <c r="AB970" s="46" t="str">
        <f t="shared" si="141"/>
        <v>Bustam44130UTARADAY</v>
      </c>
      <c r="AC970" s="46" t="str">
        <f t="shared" si="142"/>
        <v>BMJ 04644130DAY</v>
      </c>
      <c r="AD970" s="46" t="str">
        <f t="shared" si="143"/>
        <v>Bustam44130DAY</v>
      </c>
    </row>
    <row r="971" spans="1:30" x14ac:dyDescent="0.3">
      <c r="A971" s="46">
        <v>1</v>
      </c>
      <c r="B971" s="46" t="s">
        <v>157</v>
      </c>
      <c r="C971" s="110">
        <v>44130</v>
      </c>
      <c r="D971" s="49" t="s">
        <v>20</v>
      </c>
      <c r="E971" s="74">
        <v>44130</v>
      </c>
      <c r="F971" s="49">
        <v>5088818</v>
      </c>
      <c r="G971" s="46" t="s">
        <v>21</v>
      </c>
      <c r="H971" s="46" t="s">
        <v>68</v>
      </c>
      <c r="I971" s="46" t="s">
        <v>54</v>
      </c>
      <c r="J971" s="46" t="s">
        <v>57</v>
      </c>
      <c r="K971" s="46" t="s">
        <v>37</v>
      </c>
      <c r="L971" s="46" t="str">
        <f t="shared" si="135"/>
        <v>CGE370</v>
      </c>
      <c r="M971" s="46" t="str">
        <f t="shared" si="136"/>
        <v>BTP</v>
      </c>
      <c r="N971" s="46" t="str">
        <f t="shared" si="137"/>
        <v>12 RODA</v>
      </c>
      <c r="O971" s="47">
        <v>0.40641203703703704</v>
      </c>
      <c r="P971" s="48">
        <v>44130.406412037039</v>
      </c>
      <c r="Q971" s="50">
        <v>44380</v>
      </c>
      <c r="R971" s="50">
        <v>17060</v>
      </c>
      <c r="S971" s="72">
        <f t="shared" si="138"/>
        <v>27.32</v>
      </c>
      <c r="T971" s="49" t="s">
        <v>27</v>
      </c>
      <c r="U971" s="49" t="s">
        <v>28</v>
      </c>
      <c r="V971" s="46" t="s">
        <v>63</v>
      </c>
      <c r="W971" s="46" t="s">
        <v>96</v>
      </c>
      <c r="X971" s="46" t="str">
        <f>IFERROR(VLOOKUP(W971,#REF!,38,FALSE),"")</f>
        <v/>
      </c>
      <c r="Z971" s="46" t="str">
        <f t="shared" si="139"/>
        <v>Bustam44130</v>
      </c>
      <c r="AA971" s="46" t="str">
        <f t="shared" si="140"/>
        <v>BMJ 04644130UTARADAY</v>
      </c>
      <c r="AB971" s="46" t="str">
        <f t="shared" si="141"/>
        <v>Bustam44130UTARADAY</v>
      </c>
      <c r="AC971" s="46" t="str">
        <f t="shared" si="142"/>
        <v>BMJ 04644130DAY</v>
      </c>
      <c r="AD971" s="46" t="str">
        <f t="shared" si="143"/>
        <v>Bustam44130DAY</v>
      </c>
    </row>
    <row r="972" spans="1:30" x14ac:dyDescent="0.3">
      <c r="A972" s="46">
        <v>1</v>
      </c>
      <c r="B972" s="46" t="s">
        <v>157</v>
      </c>
      <c r="C972" s="110">
        <v>44130</v>
      </c>
      <c r="D972" s="49" t="s">
        <v>20</v>
      </c>
      <c r="E972" s="74">
        <v>44130</v>
      </c>
      <c r="F972" s="49">
        <v>5088897</v>
      </c>
      <c r="G972" s="46" t="s">
        <v>21</v>
      </c>
      <c r="H972" s="46" t="s">
        <v>22</v>
      </c>
      <c r="I972" s="46" t="s">
        <v>48</v>
      </c>
      <c r="J972" s="46" t="s">
        <v>49</v>
      </c>
      <c r="K972" s="46" t="s">
        <v>37</v>
      </c>
      <c r="L972" s="46" t="str">
        <f t="shared" si="135"/>
        <v>CGE370</v>
      </c>
      <c r="M972" s="46" t="str">
        <f t="shared" si="136"/>
        <v>BTP</v>
      </c>
      <c r="N972" s="46" t="str">
        <f t="shared" si="137"/>
        <v>12 RODA</v>
      </c>
      <c r="O972" s="47">
        <v>0.45774305555555556</v>
      </c>
      <c r="P972" s="48">
        <v>44130.457743055558</v>
      </c>
      <c r="Q972" s="50">
        <v>43580</v>
      </c>
      <c r="R972" s="50">
        <v>17060</v>
      </c>
      <c r="S972" s="72">
        <f t="shared" si="138"/>
        <v>26.52</v>
      </c>
      <c r="T972" s="49" t="s">
        <v>27</v>
      </c>
      <c r="U972" s="49" t="s">
        <v>28</v>
      </c>
      <c r="V972" s="46" t="s">
        <v>50</v>
      </c>
      <c r="W972" s="46" t="s">
        <v>96</v>
      </c>
      <c r="X972" s="46" t="str">
        <f>IFERROR(VLOOKUP(W972,#REF!,38,FALSE),"")</f>
        <v/>
      </c>
      <c r="Z972" s="46" t="str">
        <f t="shared" si="139"/>
        <v>Bustam44130</v>
      </c>
      <c r="AA972" s="46" t="str">
        <f t="shared" si="140"/>
        <v>BMJ 04644130UTARADAY</v>
      </c>
      <c r="AB972" s="46" t="str">
        <f t="shared" si="141"/>
        <v>Bustam44130UTARADAY</v>
      </c>
      <c r="AC972" s="46" t="str">
        <f t="shared" si="142"/>
        <v>BMJ 04644130DAY</v>
      </c>
      <c r="AD972" s="46" t="str">
        <f t="shared" si="143"/>
        <v>Bustam44130DAY</v>
      </c>
    </row>
    <row r="973" spans="1:30" x14ac:dyDescent="0.3">
      <c r="A973" s="46">
        <v>1</v>
      </c>
      <c r="B973" s="46" t="s">
        <v>157</v>
      </c>
      <c r="C973" s="110">
        <v>44130</v>
      </c>
      <c r="D973" s="49" t="s">
        <v>20</v>
      </c>
      <c r="E973" s="74">
        <v>44130</v>
      </c>
      <c r="F973" s="49">
        <v>5088979</v>
      </c>
      <c r="G973" s="46" t="s">
        <v>21</v>
      </c>
      <c r="H973" s="46" t="s">
        <v>22</v>
      </c>
      <c r="I973" s="46" t="s">
        <v>48</v>
      </c>
      <c r="J973" s="46" t="s">
        <v>49</v>
      </c>
      <c r="K973" s="46" t="s">
        <v>37</v>
      </c>
      <c r="L973" s="46" t="str">
        <f t="shared" si="135"/>
        <v>CGE370</v>
      </c>
      <c r="M973" s="46" t="str">
        <f t="shared" si="136"/>
        <v>BTP</v>
      </c>
      <c r="N973" s="46" t="str">
        <f t="shared" si="137"/>
        <v>12 RODA</v>
      </c>
      <c r="O973" s="47">
        <v>0.51439814814814822</v>
      </c>
      <c r="P973" s="48">
        <v>44130.514398148145</v>
      </c>
      <c r="Q973" s="50">
        <v>44520</v>
      </c>
      <c r="R973" s="50">
        <v>17060</v>
      </c>
      <c r="S973" s="72">
        <f t="shared" si="138"/>
        <v>27.46</v>
      </c>
      <c r="T973" s="49" t="s">
        <v>27</v>
      </c>
      <c r="U973" s="49" t="s">
        <v>28</v>
      </c>
      <c r="V973" s="46" t="s">
        <v>127</v>
      </c>
      <c r="W973" s="46" t="s">
        <v>96</v>
      </c>
      <c r="X973" s="46" t="str">
        <f>IFERROR(VLOOKUP(W973,#REF!,38,FALSE),"")</f>
        <v/>
      </c>
      <c r="Z973" s="46" t="str">
        <f t="shared" si="139"/>
        <v>Bustam44130</v>
      </c>
      <c r="AA973" s="46" t="str">
        <f t="shared" si="140"/>
        <v>BMJ 04644130UTARADAY</v>
      </c>
      <c r="AB973" s="46" t="str">
        <f t="shared" si="141"/>
        <v>Bustam44130UTARADAY</v>
      </c>
      <c r="AC973" s="46" t="str">
        <f t="shared" si="142"/>
        <v>BMJ 04644130DAY</v>
      </c>
      <c r="AD973" s="46" t="str">
        <f t="shared" si="143"/>
        <v>Bustam44130DAY</v>
      </c>
    </row>
    <row r="974" spans="1:30" x14ac:dyDescent="0.3">
      <c r="A974" s="46">
        <v>1</v>
      </c>
      <c r="B974" s="46" t="s">
        <v>157</v>
      </c>
      <c r="C974" s="110">
        <v>44130</v>
      </c>
      <c r="D974" s="49" t="s">
        <v>20</v>
      </c>
      <c r="E974" s="74">
        <v>44130</v>
      </c>
      <c r="F974" s="49">
        <v>5089042</v>
      </c>
      <c r="G974" s="46" t="s">
        <v>21</v>
      </c>
      <c r="H974" s="46" t="s">
        <v>22</v>
      </c>
      <c r="I974" s="46" t="s">
        <v>48</v>
      </c>
      <c r="J974" s="46" t="s">
        <v>49</v>
      </c>
      <c r="K974" s="46" t="s">
        <v>37</v>
      </c>
      <c r="L974" s="46" t="str">
        <f t="shared" si="135"/>
        <v>CGE370</v>
      </c>
      <c r="M974" s="46" t="str">
        <f t="shared" si="136"/>
        <v>BTP</v>
      </c>
      <c r="N974" s="46" t="str">
        <f t="shared" si="137"/>
        <v>12 RODA</v>
      </c>
      <c r="O974" s="47">
        <v>0.5740277777777778</v>
      </c>
      <c r="P974" s="48">
        <v>44130.57402777778</v>
      </c>
      <c r="Q974" s="50">
        <v>45680</v>
      </c>
      <c r="R974" s="50">
        <v>17060</v>
      </c>
      <c r="S974" s="72">
        <f t="shared" si="138"/>
        <v>28.62</v>
      </c>
      <c r="T974" s="49" t="s">
        <v>27</v>
      </c>
      <c r="U974" s="49" t="s">
        <v>28</v>
      </c>
      <c r="V974" s="46" t="s">
        <v>50</v>
      </c>
      <c r="W974" s="46" t="s">
        <v>96</v>
      </c>
      <c r="X974" s="46" t="str">
        <f>IFERROR(VLOOKUP(W974,#REF!,38,FALSE),"")</f>
        <v/>
      </c>
      <c r="Z974" s="46" t="str">
        <f t="shared" si="139"/>
        <v>Bustam44130</v>
      </c>
      <c r="AA974" s="46" t="str">
        <f t="shared" si="140"/>
        <v>BMJ 04644130UTARADAY</v>
      </c>
      <c r="AB974" s="46" t="str">
        <f t="shared" si="141"/>
        <v>Bustam44130UTARADAY</v>
      </c>
      <c r="AC974" s="46" t="str">
        <f t="shared" si="142"/>
        <v>BMJ 04644130DAY</v>
      </c>
      <c r="AD974" s="46" t="str">
        <f t="shared" si="143"/>
        <v>Bustam44130DAY</v>
      </c>
    </row>
    <row r="975" spans="1:30" x14ac:dyDescent="0.3">
      <c r="A975" s="46">
        <v>1</v>
      </c>
      <c r="B975" s="46" t="s">
        <v>157</v>
      </c>
      <c r="C975" s="110">
        <v>44130</v>
      </c>
      <c r="D975" s="49" t="s">
        <v>20</v>
      </c>
      <c r="E975" s="74">
        <v>44130</v>
      </c>
      <c r="F975" s="49">
        <v>5089114</v>
      </c>
      <c r="G975" s="46" t="s">
        <v>21</v>
      </c>
      <c r="H975" s="46" t="s">
        <v>22</v>
      </c>
      <c r="I975" s="46" t="s">
        <v>54</v>
      </c>
      <c r="J975" s="46" t="s">
        <v>49</v>
      </c>
      <c r="K975" s="46" t="s">
        <v>37</v>
      </c>
      <c r="L975" s="46" t="str">
        <f t="shared" si="135"/>
        <v>CGE370</v>
      </c>
      <c r="M975" s="46" t="str">
        <f t="shared" si="136"/>
        <v>BTP</v>
      </c>
      <c r="N975" s="46" t="str">
        <f t="shared" si="137"/>
        <v>12 RODA</v>
      </c>
      <c r="O975" s="47">
        <v>0.62997685185185182</v>
      </c>
      <c r="P975" s="48">
        <v>44130.629976851851</v>
      </c>
      <c r="Q975" s="50">
        <v>44680</v>
      </c>
      <c r="R975" s="50">
        <v>17060</v>
      </c>
      <c r="S975" s="72">
        <f t="shared" si="138"/>
        <v>27.62</v>
      </c>
      <c r="T975" s="49" t="s">
        <v>27</v>
      </c>
      <c r="U975" s="49" t="s">
        <v>28</v>
      </c>
      <c r="V975" s="46" t="s">
        <v>58</v>
      </c>
      <c r="W975" s="46" t="s">
        <v>96</v>
      </c>
      <c r="X975" s="46" t="str">
        <f>IFERROR(VLOOKUP(W975,#REF!,38,FALSE),"")</f>
        <v/>
      </c>
      <c r="Z975" s="46" t="str">
        <f t="shared" si="139"/>
        <v>Bustam44130</v>
      </c>
      <c r="AA975" s="46" t="str">
        <f t="shared" si="140"/>
        <v>BMJ 04644130UTARADAY</v>
      </c>
      <c r="AB975" s="46" t="str">
        <f t="shared" si="141"/>
        <v>Bustam44130UTARADAY</v>
      </c>
      <c r="AC975" s="46" t="str">
        <f t="shared" si="142"/>
        <v>BMJ 04644130DAY</v>
      </c>
      <c r="AD975" s="46" t="str">
        <f t="shared" si="143"/>
        <v>Bustam44130DAY</v>
      </c>
    </row>
    <row r="976" spans="1:30" x14ac:dyDescent="0.3">
      <c r="A976" s="46">
        <v>1</v>
      </c>
      <c r="B976" s="46" t="s">
        <v>157</v>
      </c>
      <c r="C976" s="110">
        <v>44130</v>
      </c>
      <c r="D976" s="49" t="s">
        <v>20</v>
      </c>
      <c r="E976" s="74">
        <v>44130</v>
      </c>
      <c r="F976" s="49">
        <v>5089210</v>
      </c>
      <c r="G976" s="46" t="s">
        <v>21</v>
      </c>
      <c r="H976" s="46" t="s">
        <v>22</v>
      </c>
      <c r="I976" s="46" t="s">
        <v>158</v>
      </c>
      <c r="J976" s="46" t="s">
        <v>24</v>
      </c>
      <c r="K976" s="46" t="s">
        <v>37</v>
      </c>
      <c r="L976" s="46" t="str">
        <f t="shared" si="135"/>
        <v>CGE370</v>
      </c>
      <c r="M976" s="46" t="str">
        <f t="shared" si="136"/>
        <v>BTP</v>
      </c>
      <c r="N976" s="46" t="str">
        <f t="shared" si="137"/>
        <v>12 RODA</v>
      </c>
      <c r="O976" s="47">
        <v>0.70450231481481485</v>
      </c>
      <c r="P976" s="48">
        <v>44130.704502314817</v>
      </c>
      <c r="Q976" s="50">
        <v>45940</v>
      </c>
      <c r="R976" s="50">
        <v>17060</v>
      </c>
      <c r="S976" s="72">
        <f t="shared" si="138"/>
        <v>28.88</v>
      </c>
      <c r="T976" s="49" t="s">
        <v>27</v>
      </c>
      <c r="U976" s="49" t="s">
        <v>28</v>
      </c>
      <c r="V976" s="46" t="s">
        <v>127</v>
      </c>
      <c r="W976" s="46" t="s">
        <v>96</v>
      </c>
      <c r="X976" s="46" t="str">
        <f>IFERROR(VLOOKUP(W976,#REF!,38,FALSE),"")</f>
        <v/>
      </c>
      <c r="Z976" s="46" t="str">
        <f t="shared" si="139"/>
        <v>Bustam44130</v>
      </c>
      <c r="AA976" s="46" t="str">
        <f t="shared" si="140"/>
        <v>BMJ 04644130UTARADAY</v>
      </c>
      <c r="AB976" s="46" t="str">
        <f t="shared" si="141"/>
        <v>Bustam44130UTARADAY</v>
      </c>
      <c r="AC976" s="46" t="str">
        <f t="shared" si="142"/>
        <v>BMJ 04644130DAY</v>
      </c>
      <c r="AD976" s="46" t="str">
        <f t="shared" si="143"/>
        <v>Bustam44130DAY</v>
      </c>
    </row>
    <row r="977" spans="1:30" x14ac:dyDescent="0.3">
      <c r="A977" s="46">
        <v>1</v>
      </c>
      <c r="B977" s="46" t="s">
        <v>157</v>
      </c>
      <c r="C977" s="110">
        <v>44130</v>
      </c>
      <c r="D977" s="49" t="s">
        <v>20</v>
      </c>
      <c r="E977" s="74">
        <v>44130</v>
      </c>
      <c r="F977" s="49">
        <v>5088756</v>
      </c>
      <c r="G977" s="46" t="s">
        <v>21</v>
      </c>
      <c r="H977" s="46" t="s">
        <v>22</v>
      </c>
      <c r="I977" s="46" t="s">
        <v>48</v>
      </c>
      <c r="J977" s="46" t="s">
        <v>49</v>
      </c>
      <c r="K977" s="46" t="s">
        <v>43</v>
      </c>
      <c r="L977" s="46" t="str">
        <f t="shared" si="135"/>
        <v>AXOR4843</v>
      </c>
      <c r="M977" s="46" t="str">
        <f t="shared" si="136"/>
        <v>BTP</v>
      </c>
      <c r="N977" s="46" t="str">
        <f t="shared" si="137"/>
        <v>12 RODA</v>
      </c>
      <c r="O977" s="47">
        <v>0.35677083333333331</v>
      </c>
      <c r="P977" s="48">
        <v>44130.363657407404</v>
      </c>
      <c r="Q977" s="50">
        <v>49640</v>
      </c>
      <c r="R977" s="50">
        <v>19700</v>
      </c>
      <c r="S977" s="72">
        <f t="shared" si="138"/>
        <v>29.94</v>
      </c>
      <c r="T977" s="49" t="s">
        <v>27</v>
      </c>
      <c r="U977" s="49" t="s">
        <v>28</v>
      </c>
      <c r="V977" s="46" t="s">
        <v>58</v>
      </c>
      <c r="W977" s="46" t="s">
        <v>135</v>
      </c>
      <c r="X977" s="46" t="str">
        <f>IFERROR(VLOOKUP(W977,#REF!,38,FALSE),"")</f>
        <v/>
      </c>
      <c r="Z977" s="46" t="str">
        <f t="shared" si="139"/>
        <v>Yohanis Ghawa44130</v>
      </c>
      <c r="AA977" s="46" t="str">
        <f t="shared" si="140"/>
        <v>BMJ 04744130UTARADAY</v>
      </c>
      <c r="AB977" s="46" t="str">
        <f t="shared" si="141"/>
        <v>Yohanis Ghawa44130UTARADAY</v>
      </c>
      <c r="AC977" s="46" t="str">
        <f t="shared" si="142"/>
        <v>BMJ 04744130DAY</v>
      </c>
      <c r="AD977" s="46" t="str">
        <f t="shared" si="143"/>
        <v>Yohanis Ghawa44130DAY</v>
      </c>
    </row>
    <row r="978" spans="1:30" x14ac:dyDescent="0.3">
      <c r="A978" s="46">
        <v>1</v>
      </c>
      <c r="B978" s="46" t="s">
        <v>157</v>
      </c>
      <c r="C978" s="110">
        <v>44130</v>
      </c>
      <c r="D978" s="49" t="s">
        <v>20</v>
      </c>
      <c r="E978" s="74">
        <v>44130</v>
      </c>
      <c r="F978" s="49">
        <v>5088833</v>
      </c>
      <c r="G978" s="46" t="s">
        <v>21</v>
      </c>
      <c r="H978" s="46" t="s">
        <v>22</v>
      </c>
      <c r="I978" s="46" t="s">
        <v>48</v>
      </c>
      <c r="J978" s="46" t="s">
        <v>49</v>
      </c>
      <c r="K978" s="46" t="s">
        <v>43</v>
      </c>
      <c r="L978" s="46" t="str">
        <f t="shared" si="135"/>
        <v>AXOR4843</v>
      </c>
      <c r="M978" s="46" t="str">
        <f t="shared" si="136"/>
        <v>BTP</v>
      </c>
      <c r="N978" s="46" t="str">
        <f t="shared" si="137"/>
        <v>12 RODA</v>
      </c>
      <c r="O978" s="47">
        <v>0.41515046296296299</v>
      </c>
      <c r="P978" s="48">
        <v>44130.415150462963</v>
      </c>
      <c r="Q978" s="50">
        <v>49620</v>
      </c>
      <c r="R978" s="50">
        <v>19700</v>
      </c>
      <c r="S978" s="72">
        <f t="shared" si="138"/>
        <v>29.92</v>
      </c>
      <c r="T978" s="49" t="s">
        <v>27</v>
      </c>
      <c r="U978" s="49" t="s">
        <v>28</v>
      </c>
      <c r="V978" s="46" t="s">
        <v>50</v>
      </c>
      <c r="W978" s="46" t="s">
        <v>135</v>
      </c>
      <c r="X978" s="46" t="str">
        <f>IFERROR(VLOOKUP(W978,#REF!,38,FALSE),"")</f>
        <v/>
      </c>
      <c r="Z978" s="46" t="str">
        <f t="shared" si="139"/>
        <v>Yohanis Ghawa44130</v>
      </c>
      <c r="AA978" s="46" t="str">
        <f t="shared" si="140"/>
        <v>BMJ 04744130UTARADAY</v>
      </c>
      <c r="AB978" s="46" t="str">
        <f t="shared" si="141"/>
        <v>Yohanis Ghawa44130UTARADAY</v>
      </c>
      <c r="AC978" s="46" t="str">
        <f t="shared" si="142"/>
        <v>BMJ 04744130DAY</v>
      </c>
      <c r="AD978" s="46" t="str">
        <f t="shared" si="143"/>
        <v>Yohanis Ghawa44130DAY</v>
      </c>
    </row>
    <row r="979" spans="1:30" x14ac:dyDescent="0.3">
      <c r="A979" s="46">
        <v>1</v>
      </c>
      <c r="B979" s="46" t="s">
        <v>157</v>
      </c>
      <c r="C979" s="110">
        <v>44130</v>
      </c>
      <c r="D979" s="49" t="s">
        <v>20</v>
      </c>
      <c r="E979" s="74">
        <v>44130</v>
      </c>
      <c r="F979" s="49">
        <v>5088917</v>
      </c>
      <c r="G979" s="46" t="s">
        <v>21</v>
      </c>
      <c r="H979" s="46" t="s">
        <v>22</v>
      </c>
      <c r="I979" s="46" t="s">
        <v>48</v>
      </c>
      <c r="J979" s="46" t="s">
        <v>49</v>
      </c>
      <c r="K979" s="46" t="s">
        <v>43</v>
      </c>
      <c r="L979" s="46" t="str">
        <f t="shared" si="135"/>
        <v>AXOR4843</v>
      </c>
      <c r="M979" s="46" t="str">
        <f t="shared" si="136"/>
        <v>BTP</v>
      </c>
      <c r="N979" s="46" t="str">
        <f t="shared" si="137"/>
        <v>12 RODA</v>
      </c>
      <c r="O979" s="47">
        <v>0.46956018518518516</v>
      </c>
      <c r="P979" s="48">
        <v>44130.469560185185</v>
      </c>
      <c r="Q979" s="50">
        <v>49260</v>
      </c>
      <c r="R979" s="50">
        <v>19700</v>
      </c>
      <c r="S979" s="72">
        <f t="shared" si="138"/>
        <v>29.56</v>
      </c>
      <c r="T979" s="49" t="s">
        <v>27</v>
      </c>
      <c r="U979" s="49" t="s">
        <v>28</v>
      </c>
      <c r="V979" s="46" t="s">
        <v>50</v>
      </c>
      <c r="W979" s="46" t="s">
        <v>135</v>
      </c>
      <c r="X979" s="46" t="str">
        <f>IFERROR(VLOOKUP(W979,#REF!,38,FALSE),"")</f>
        <v/>
      </c>
      <c r="Z979" s="46" t="str">
        <f t="shared" si="139"/>
        <v>Yohanis Ghawa44130</v>
      </c>
      <c r="AA979" s="46" t="str">
        <f t="shared" si="140"/>
        <v>BMJ 04744130UTARADAY</v>
      </c>
      <c r="AB979" s="46" t="str">
        <f t="shared" si="141"/>
        <v>Yohanis Ghawa44130UTARADAY</v>
      </c>
      <c r="AC979" s="46" t="str">
        <f t="shared" si="142"/>
        <v>BMJ 04744130DAY</v>
      </c>
      <c r="AD979" s="46" t="str">
        <f t="shared" si="143"/>
        <v>Yohanis Ghawa44130DAY</v>
      </c>
    </row>
    <row r="980" spans="1:30" x14ac:dyDescent="0.3">
      <c r="A980" s="46">
        <v>1</v>
      </c>
      <c r="B980" s="46" t="s">
        <v>157</v>
      </c>
      <c r="C980" s="110">
        <v>44130</v>
      </c>
      <c r="D980" s="49" t="s">
        <v>20</v>
      </c>
      <c r="E980" s="74">
        <v>44130</v>
      </c>
      <c r="F980" s="49">
        <v>5088990</v>
      </c>
      <c r="G980" s="46" t="s">
        <v>21</v>
      </c>
      <c r="H980" s="46" t="s">
        <v>68</v>
      </c>
      <c r="I980" s="46" t="s">
        <v>54</v>
      </c>
      <c r="J980" s="46" t="s">
        <v>57</v>
      </c>
      <c r="K980" s="46" t="s">
        <v>43</v>
      </c>
      <c r="L980" s="46" t="str">
        <f t="shared" si="135"/>
        <v>AXOR4843</v>
      </c>
      <c r="M980" s="46" t="str">
        <f t="shared" si="136"/>
        <v>BTP</v>
      </c>
      <c r="N980" s="46" t="str">
        <f t="shared" si="137"/>
        <v>12 RODA</v>
      </c>
      <c r="O980" s="47">
        <v>0.52708333333333335</v>
      </c>
      <c r="P980" s="48">
        <v>44130.527083333334</v>
      </c>
      <c r="Q980" s="50">
        <v>52220</v>
      </c>
      <c r="R980" s="50">
        <v>19700</v>
      </c>
      <c r="S980" s="72">
        <f t="shared" si="138"/>
        <v>32.520000000000003</v>
      </c>
      <c r="T980" s="49" t="s">
        <v>27</v>
      </c>
      <c r="U980" s="49" t="s">
        <v>28</v>
      </c>
      <c r="V980" s="46" t="s">
        <v>59</v>
      </c>
      <c r="W980" s="46" t="s">
        <v>135</v>
      </c>
      <c r="X980" s="46" t="str">
        <f>IFERROR(VLOOKUP(W980,#REF!,38,FALSE),"")</f>
        <v/>
      </c>
      <c r="Z980" s="46" t="str">
        <f t="shared" si="139"/>
        <v>Yohanis Ghawa44130</v>
      </c>
      <c r="AA980" s="46" t="str">
        <f t="shared" si="140"/>
        <v>BMJ 04744130UTARADAY</v>
      </c>
      <c r="AB980" s="46" t="str">
        <f t="shared" si="141"/>
        <v>Yohanis Ghawa44130UTARADAY</v>
      </c>
      <c r="AC980" s="46" t="str">
        <f t="shared" si="142"/>
        <v>BMJ 04744130DAY</v>
      </c>
      <c r="AD980" s="46" t="str">
        <f t="shared" si="143"/>
        <v>Yohanis Ghawa44130DAY</v>
      </c>
    </row>
    <row r="981" spans="1:30" x14ac:dyDescent="0.3">
      <c r="A981" s="46">
        <v>1</v>
      </c>
      <c r="B981" s="46" t="s">
        <v>157</v>
      </c>
      <c r="C981" s="110">
        <v>44130</v>
      </c>
      <c r="D981" s="49" t="s">
        <v>20</v>
      </c>
      <c r="E981" s="74">
        <v>44130</v>
      </c>
      <c r="F981" s="49">
        <v>5089111</v>
      </c>
      <c r="G981" s="46" t="s">
        <v>21</v>
      </c>
      <c r="H981" s="46" t="s">
        <v>22</v>
      </c>
      <c r="I981" s="46" t="s">
        <v>54</v>
      </c>
      <c r="J981" s="46" t="s">
        <v>49</v>
      </c>
      <c r="K981" s="46" t="s">
        <v>43</v>
      </c>
      <c r="L981" s="46" t="str">
        <f t="shared" si="135"/>
        <v>AXOR4843</v>
      </c>
      <c r="M981" s="46" t="str">
        <f t="shared" si="136"/>
        <v>BTP</v>
      </c>
      <c r="N981" s="46" t="str">
        <f t="shared" si="137"/>
        <v>12 RODA</v>
      </c>
      <c r="O981" s="47">
        <v>0.62826388888888884</v>
      </c>
      <c r="P981" s="48">
        <v>44130.628263888888</v>
      </c>
      <c r="Q981" s="50">
        <v>51960</v>
      </c>
      <c r="R981" s="50">
        <v>19700</v>
      </c>
      <c r="S981" s="72">
        <f t="shared" si="138"/>
        <v>32.26</v>
      </c>
      <c r="T981" s="49" t="s">
        <v>27</v>
      </c>
      <c r="U981" s="49" t="s">
        <v>28</v>
      </c>
      <c r="V981" s="46" t="s">
        <v>70</v>
      </c>
      <c r="W981" s="46" t="s">
        <v>135</v>
      </c>
      <c r="X981" s="46" t="str">
        <f>IFERROR(VLOOKUP(W981,#REF!,38,FALSE),"")</f>
        <v/>
      </c>
      <c r="Z981" s="46" t="str">
        <f t="shared" si="139"/>
        <v>Yohanis Ghawa44130</v>
      </c>
      <c r="AA981" s="46" t="str">
        <f t="shared" si="140"/>
        <v>BMJ 04744130UTARADAY</v>
      </c>
      <c r="AB981" s="46" t="str">
        <f t="shared" si="141"/>
        <v>Yohanis Ghawa44130UTARADAY</v>
      </c>
      <c r="AC981" s="46" t="str">
        <f t="shared" si="142"/>
        <v>BMJ 04744130DAY</v>
      </c>
      <c r="AD981" s="46" t="str">
        <f t="shared" si="143"/>
        <v>Yohanis Ghawa44130DAY</v>
      </c>
    </row>
    <row r="982" spans="1:30" x14ac:dyDescent="0.3">
      <c r="A982" s="46">
        <v>1</v>
      </c>
      <c r="B982" s="46" t="s">
        <v>157</v>
      </c>
      <c r="C982" s="110">
        <v>44130</v>
      </c>
      <c r="D982" s="49" t="s">
        <v>20</v>
      </c>
      <c r="E982" s="74">
        <v>44130</v>
      </c>
      <c r="F982" s="49">
        <v>5089207</v>
      </c>
      <c r="G982" s="46" t="s">
        <v>21</v>
      </c>
      <c r="H982" s="46" t="s">
        <v>22</v>
      </c>
      <c r="I982" s="46" t="s">
        <v>48</v>
      </c>
      <c r="J982" s="46" t="s">
        <v>49</v>
      </c>
      <c r="K982" s="46" t="s">
        <v>43</v>
      </c>
      <c r="L982" s="46" t="str">
        <f t="shared" si="135"/>
        <v>AXOR4843</v>
      </c>
      <c r="M982" s="46" t="str">
        <f t="shared" si="136"/>
        <v>BTP</v>
      </c>
      <c r="N982" s="46" t="str">
        <f t="shared" si="137"/>
        <v>12 RODA</v>
      </c>
      <c r="O982" s="47">
        <v>0.70299768518518524</v>
      </c>
      <c r="P982" s="48">
        <v>44130.702997685185</v>
      </c>
      <c r="Q982" s="50">
        <v>51040</v>
      </c>
      <c r="R982" s="50">
        <v>19700</v>
      </c>
      <c r="S982" s="72">
        <f t="shared" si="138"/>
        <v>31.34</v>
      </c>
      <c r="T982" s="49" t="s">
        <v>27</v>
      </c>
      <c r="U982" s="49" t="s">
        <v>28</v>
      </c>
      <c r="V982" s="46" t="s">
        <v>32</v>
      </c>
      <c r="W982" s="46" t="s">
        <v>135</v>
      </c>
      <c r="X982" s="46" t="str">
        <f>IFERROR(VLOOKUP(W982,#REF!,38,FALSE),"")</f>
        <v/>
      </c>
      <c r="Z982" s="46" t="str">
        <f t="shared" si="139"/>
        <v>Yohanis Ghawa44130</v>
      </c>
      <c r="AA982" s="46" t="str">
        <f t="shared" si="140"/>
        <v>BMJ 04744130UTARADAY</v>
      </c>
      <c r="AB982" s="46" t="str">
        <f t="shared" si="141"/>
        <v>Yohanis Ghawa44130UTARADAY</v>
      </c>
      <c r="AC982" s="46" t="str">
        <f t="shared" si="142"/>
        <v>BMJ 04744130DAY</v>
      </c>
      <c r="AD982" s="46" t="str">
        <f t="shared" si="143"/>
        <v>Yohanis Ghawa44130DAY</v>
      </c>
    </row>
    <row r="983" spans="1:30" x14ac:dyDescent="0.3">
      <c r="A983" s="46">
        <v>1</v>
      </c>
      <c r="B983" s="46" t="s">
        <v>157</v>
      </c>
      <c r="C983" s="110">
        <v>44130</v>
      </c>
      <c r="D983" s="49" t="s">
        <v>20</v>
      </c>
      <c r="E983" s="74">
        <v>44130</v>
      </c>
      <c r="F983" s="49">
        <v>5088843</v>
      </c>
      <c r="G983" s="46" t="s">
        <v>21</v>
      </c>
      <c r="H983" s="46" t="s">
        <v>68</v>
      </c>
      <c r="I983" s="46" t="s">
        <v>54</v>
      </c>
      <c r="J983" s="46" t="s">
        <v>57</v>
      </c>
      <c r="K983" s="46" t="s">
        <v>51</v>
      </c>
      <c r="L983" s="46" t="str">
        <f t="shared" si="135"/>
        <v>AXOR4843</v>
      </c>
      <c r="M983" s="46" t="str">
        <f t="shared" si="136"/>
        <v>BTP</v>
      </c>
      <c r="N983" s="46" t="str">
        <f t="shared" si="137"/>
        <v>12 RODA</v>
      </c>
      <c r="O983" s="47">
        <v>0.42023148148148143</v>
      </c>
      <c r="P983" s="48">
        <v>44130.435914351852</v>
      </c>
      <c r="Q983" s="50">
        <v>51960</v>
      </c>
      <c r="R983" s="50">
        <v>19780</v>
      </c>
      <c r="S983" s="72">
        <f t="shared" si="138"/>
        <v>32.18</v>
      </c>
      <c r="T983" s="49" t="s">
        <v>27</v>
      </c>
      <c r="U983" s="49" t="s">
        <v>28</v>
      </c>
      <c r="V983" s="46" t="s">
        <v>59</v>
      </c>
      <c r="W983" s="46" t="s">
        <v>100</v>
      </c>
      <c r="X983" s="46" t="str">
        <f>IFERROR(VLOOKUP(W983,#REF!,38,FALSE),"")</f>
        <v/>
      </c>
      <c r="Z983" s="46" t="str">
        <f t="shared" si="139"/>
        <v>Abdul Majid44130</v>
      </c>
      <c r="AA983" s="46" t="str">
        <f t="shared" si="140"/>
        <v>BMJ 04844130UTARADAY</v>
      </c>
      <c r="AB983" s="46" t="str">
        <f t="shared" si="141"/>
        <v>Abdul Majid44130UTARADAY</v>
      </c>
      <c r="AC983" s="46" t="str">
        <f t="shared" si="142"/>
        <v>BMJ 04844130DAY</v>
      </c>
      <c r="AD983" s="46" t="str">
        <f t="shared" si="143"/>
        <v>Abdul Majid44130DAY</v>
      </c>
    </row>
    <row r="984" spans="1:30" x14ac:dyDescent="0.3">
      <c r="A984" s="46">
        <v>1</v>
      </c>
      <c r="B984" s="46" t="s">
        <v>157</v>
      </c>
      <c r="C984" s="110">
        <v>44130</v>
      </c>
      <c r="D984" s="49" t="s">
        <v>20</v>
      </c>
      <c r="E984" s="74">
        <v>44130</v>
      </c>
      <c r="F984" s="49">
        <v>5088961</v>
      </c>
      <c r="G984" s="46" t="s">
        <v>21</v>
      </c>
      <c r="H984" s="46" t="s">
        <v>68</v>
      </c>
      <c r="I984" s="46" t="s">
        <v>54</v>
      </c>
      <c r="J984" s="46" t="s">
        <v>57</v>
      </c>
      <c r="K984" s="46" t="s">
        <v>51</v>
      </c>
      <c r="L984" s="46" t="str">
        <f t="shared" si="135"/>
        <v>AXOR4843</v>
      </c>
      <c r="M984" s="46" t="str">
        <f t="shared" si="136"/>
        <v>BTP</v>
      </c>
      <c r="N984" s="46" t="str">
        <f t="shared" si="137"/>
        <v>12 RODA</v>
      </c>
      <c r="O984" s="47">
        <v>0.49762731481481487</v>
      </c>
      <c r="P984" s="48">
        <v>44130.497627314813</v>
      </c>
      <c r="Q984" s="50">
        <v>52040</v>
      </c>
      <c r="R984" s="50">
        <v>19780</v>
      </c>
      <c r="S984" s="72">
        <f t="shared" si="138"/>
        <v>32.26</v>
      </c>
      <c r="T984" s="49" t="s">
        <v>27</v>
      </c>
      <c r="U984" s="49" t="s">
        <v>28</v>
      </c>
      <c r="V984" s="46" t="s">
        <v>63</v>
      </c>
      <c r="W984" s="46" t="s">
        <v>100</v>
      </c>
      <c r="X984" s="46" t="str">
        <f>IFERROR(VLOOKUP(W984,#REF!,38,FALSE),"")</f>
        <v/>
      </c>
      <c r="Z984" s="46" t="str">
        <f t="shared" si="139"/>
        <v>Abdul Majid44130</v>
      </c>
      <c r="AA984" s="46" t="str">
        <f t="shared" si="140"/>
        <v>BMJ 04844130UTARADAY</v>
      </c>
      <c r="AB984" s="46" t="str">
        <f t="shared" si="141"/>
        <v>Abdul Majid44130UTARADAY</v>
      </c>
      <c r="AC984" s="46" t="str">
        <f t="shared" si="142"/>
        <v>BMJ 04844130DAY</v>
      </c>
      <c r="AD984" s="46" t="str">
        <f t="shared" si="143"/>
        <v>Abdul Majid44130DAY</v>
      </c>
    </row>
    <row r="985" spans="1:30" x14ac:dyDescent="0.3">
      <c r="A985" s="46">
        <v>1</v>
      </c>
      <c r="B985" s="46" t="s">
        <v>157</v>
      </c>
      <c r="C985" s="110">
        <v>44130</v>
      </c>
      <c r="D985" s="49" t="s">
        <v>20</v>
      </c>
      <c r="E985" s="74">
        <v>44130</v>
      </c>
      <c r="F985" s="49">
        <v>5089080</v>
      </c>
      <c r="G985" s="46" t="s">
        <v>21</v>
      </c>
      <c r="H985" s="46" t="s">
        <v>22</v>
      </c>
      <c r="I985" s="46" t="s">
        <v>54</v>
      </c>
      <c r="J985" s="46" t="s">
        <v>49</v>
      </c>
      <c r="K985" s="46" t="s">
        <v>51</v>
      </c>
      <c r="L985" s="46" t="str">
        <f t="shared" si="135"/>
        <v>AXOR4843</v>
      </c>
      <c r="M985" s="46" t="str">
        <f t="shared" si="136"/>
        <v>BTP</v>
      </c>
      <c r="N985" s="46" t="str">
        <f t="shared" si="137"/>
        <v>12 RODA</v>
      </c>
      <c r="O985" s="47">
        <v>0.60630787037037037</v>
      </c>
      <c r="P985" s="48">
        <v>44130.606307870374</v>
      </c>
      <c r="Q985" s="50">
        <v>50280</v>
      </c>
      <c r="R985" s="50">
        <v>19780</v>
      </c>
      <c r="S985" s="72">
        <f t="shared" si="138"/>
        <v>30.5</v>
      </c>
      <c r="T985" s="49" t="s">
        <v>27</v>
      </c>
      <c r="U985" s="49" t="s">
        <v>28</v>
      </c>
      <c r="V985" s="46" t="s">
        <v>70</v>
      </c>
      <c r="W985" s="46" t="s">
        <v>100</v>
      </c>
      <c r="X985" s="46" t="str">
        <f>IFERROR(VLOOKUP(W985,#REF!,38,FALSE),"")</f>
        <v/>
      </c>
      <c r="Z985" s="46" t="str">
        <f t="shared" si="139"/>
        <v>Abdul Majid44130</v>
      </c>
      <c r="AA985" s="46" t="str">
        <f t="shared" si="140"/>
        <v>BMJ 04844130UTARADAY</v>
      </c>
      <c r="AB985" s="46" t="str">
        <f t="shared" si="141"/>
        <v>Abdul Majid44130UTARADAY</v>
      </c>
      <c r="AC985" s="46" t="str">
        <f t="shared" si="142"/>
        <v>BMJ 04844130DAY</v>
      </c>
      <c r="AD985" s="46" t="str">
        <f t="shared" si="143"/>
        <v>Abdul Majid44130DAY</v>
      </c>
    </row>
    <row r="986" spans="1:30" x14ac:dyDescent="0.3">
      <c r="A986" s="46">
        <v>1</v>
      </c>
      <c r="B986" s="46" t="s">
        <v>157</v>
      </c>
      <c r="C986" s="110">
        <v>44130</v>
      </c>
      <c r="D986" s="49" t="s">
        <v>20</v>
      </c>
      <c r="E986" s="74">
        <v>44130</v>
      </c>
      <c r="F986" s="49">
        <v>5089161</v>
      </c>
      <c r="G986" s="46" t="s">
        <v>21</v>
      </c>
      <c r="H986" s="46" t="s">
        <v>22</v>
      </c>
      <c r="I986" s="46" t="s">
        <v>54</v>
      </c>
      <c r="J986" s="46" t="s">
        <v>49</v>
      </c>
      <c r="K986" s="46" t="s">
        <v>51</v>
      </c>
      <c r="L986" s="46" t="str">
        <f t="shared" si="135"/>
        <v>AXOR4843</v>
      </c>
      <c r="M986" s="46" t="str">
        <f t="shared" si="136"/>
        <v>BTP</v>
      </c>
      <c r="N986" s="46" t="str">
        <f t="shared" si="137"/>
        <v>12 RODA</v>
      </c>
      <c r="O986" s="47">
        <v>0.66956018518518512</v>
      </c>
      <c r="P986" s="48">
        <v>44130.669560185182</v>
      </c>
      <c r="Q986" s="50">
        <v>50940</v>
      </c>
      <c r="R986" s="50">
        <v>19780</v>
      </c>
      <c r="S986" s="72">
        <f t="shared" si="138"/>
        <v>31.16</v>
      </c>
      <c r="T986" s="49" t="s">
        <v>27</v>
      </c>
      <c r="U986" s="49" t="s">
        <v>28</v>
      </c>
      <c r="V986" s="46" t="s">
        <v>59</v>
      </c>
      <c r="W986" s="46" t="s">
        <v>100</v>
      </c>
      <c r="X986" s="46" t="str">
        <f>IFERROR(VLOOKUP(W986,#REF!,38,FALSE),"")</f>
        <v/>
      </c>
      <c r="Z986" s="46" t="str">
        <f t="shared" si="139"/>
        <v>Abdul Majid44130</v>
      </c>
      <c r="AA986" s="46" t="str">
        <f t="shared" si="140"/>
        <v>BMJ 04844130UTARADAY</v>
      </c>
      <c r="AB986" s="46" t="str">
        <f t="shared" si="141"/>
        <v>Abdul Majid44130UTARADAY</v>
      </c>
      <c r="AC986" s="46" t="str">
        <f t="shared" si="142"/>
        <v>BMJ 04844130DAY</v>
      </c>
      <c r="AD986" s="46" t="str">
        <f t="shared" si="143"/>
        <v>Abdul Majid44130DAY</v>
      </c>
    </row>
    <row r="987" spans="1:30" x14ac:dyDescent="0.3">
      <c r="A987" s="46">
        <v>1</v>
      </c>
      <c r="B987" s="46" t="s">
        <v>157</v>
      </c>
      <c r="C987" s="110">
        <v>44130</v>
      </c>
      <c r="D987" s="49" t="s">
        <v>20</v>
      </c>
      <c r="E987" s="74">
        <v>44130</v>
      </c>
      <c r="F987" s="49">
        <v>5089263</v>
      </c>
      <c r="G987" s="46" t="s">
        <v>21</v>
      </c>
      <c r="H987" s="46" t="s">
        <v>53</v>
      </c>
      <c r="I987" s="46" t="s">
        <v>54</v>
      </c>
      <c r="J987" s="46" t="s">
        <v>57</v>
      </c>
      <c r="K987" s="46" t="s">
        <v>51</v>
      </c>
      <c r="L987" s="46" t="str">
        <f t="shared" si="135"/>
        <v>AXOR4843</v>
      </c>
      <c r="M987" s="46" t="str">
        <f t="shared" si="136"/>
        <v>BTP</v>
      </c>
      <c r="N987" s="46" t="str">
        <f t="shared" si="137"/>
        <v>12 RODA</v>
      </c>
      <c r="O987" s="47">
        <v>0.7440162037037038</v>
      </c>
      <c r="P987" s="48">
        <v>44130.744016203702</v>
      </c>
      <c r="Q987" s="50">
        <v>52080</v>
      </c>
      <c r="R987" s="50">
        <v>19780</v>
      </c>
      <c r="S987" s="72">
        <f t="shared" si="138"/>
        <v>32.299999999999997</v>
      </c>
      <c r="T987" s="49" t="s">
        <v>27</v>
      </c>
      <c r="U987" s="49" t="s">
        <v>28</v>
      </c>
      <c r="V987" s="46" t="s">
        <v>56</v>
      </c>
      <c r="W987" s="46" t="s">
        <v>100</v>
      </c>
      <c r="X987" s="46" t="str">
        <f>IFERROR(VLOOKUP(W987,#REF!,38,FALSE),"")</f>
        <v/>
      </c>
      <c r="Z987" s="46" t="str">
        <f t="shared" si="139"/>
        <v>Abdul Majid44130</v>
      </c>
      <c r="AA987" s="46" t="str">
        <f t="shared" si="140"/>
        <v>BMJ 04844130UTARADAY</v>
      </c>
      <c r="AB987" s="46" t="str">
        <f t="shared" si="141"/>
        <v>Abdul Majid44130UTARADAY</v>
      </c>
      <c r="AC987" s="46" t="str">
        <f t="shared" si="142"/>
        <v>BMJ 04844130DAY</v>
      </c>
      <c r="AD987" s="46" t="str">
        <f t="shared" si="143"/>
        <v>Abdul Majid44130DAY</v>
      </c>
    </row>
    <row r="988" spans="1:30" x14ac:dyDescent="0.3">
      <c r="A988" s="46">
        <v>1</v>
      </c>
      <c r="B988" s="46" t="s">
        <v>157</v>
      </c>
      <c r="C988" s="110">
        <v>44130</v>
      </c>
      <c r="D988" s="49" t="s">
        <v>20</v>
      </c>
      <c r="E988" s="74">
        <v>44130</v>
      </c>
      <c r="F988" s="49">
        <v>5088765</v>
      </c>
      <c r="G988" s="46" t="s">
        <v>21</v>
      </c>
      <c r="H988" s="46" t="s">
        <v>22</v>
      </c>
      <c r="I988" s="46" t="s">
        <v>48</v>
      </c>
      <c r="J988" s="46" t="s">
        <v>49</v>
      </c>
      <c r="K988" s="46" t="s">
        <v>61</v>
      </c>
      <c r="L988" s="46" t="str">
        <f t="shared" si="135"/>
        <v>AXOR4843</v>
      </c>
      <c r="M988" s="46" t="str">
        <f t="shared" si="136"/>
        <v>BTP</v>
      </c>
      <c r="N988" s="46" t="str">
        <f t="shared" si="137"/>
        <v>12 RODA</v>
      </c>
      <c r="O988" s="47">
        <v>0.36231481481481481</v>
      </c>
      <c r="P988" s="48">
        <v>44130.367372685185</v>
      </c>
      <c r="Q988" s="50">
        <v>53040</v>
      </c>
      <c r="R988" s="50">
        <v>19720</v>
      </c>
      <c r="S988" s="72">
        <f t="shared" si="138"/>
        <v>33.32</v>
      </c>
      <c r="T988" s="49" t="s">
        <v>27</v>
      </c>
      <c r="U988" s="49" t="s">
        <v>28</v>
      </c>
      <c r="V988" s="46" t="s">
        <v>70</v>
      </c>
      <c r="W988" s="46" t="s">
        <v>159</v>
      </c>
      <c r="X988" s="46" t="str">
        <f>IFERROR(VLOOKUP(W988,#REF!,38,FALSE),"")</f>
        <v/>
      </c>
      <c r="Z988" s="46" t="str">
        <f t="shared" si="139"/>
        <v>Romanus44130</v>
      </c>
      <c r="AA988" s="46" t="str">
        <f t="shared" si="140"/>
        <v>BMJ 05044130UTARADAY</v>
      </c>
      <c r="AB988" s="46" t="str">
        <f t="shared" si="141"/>
        <v>Romanus44130UTARADAY</v>
      </c>
      <c r="AC988" s="46" t="str">
        <f t="shared" si="142"/>
        <v>BMJ 05044130DAY</v>
      </c>
      <c r="AD988" s="46" t="str">
        <f t="shared" si="143"/>
        <v>Romanus44130DAY</v>
      </c>
    </row>
    <row r="989" spans="1:30" x14ac:dyDescent="0.3">
      <c r="A989" s="46">
        <v>1</v>
      </c>
      <c r="B989" s="46" t="s">
        <v>157</v>
      </c>
      <c r="C989" s="110">
        <v>44130</v>
      </c>
      <c r="D989" s="49" t="s">
        <v>20</v>
      </c>
      <c r="E989" s="74">
        <v>44130</v>
      </c>
      <c r="F989" s="49">
        <v>5088856</v>
      </c>
      <c r="G989" s="46" t="s">
        <v>21</v>
      </c>
      <c r="H989" s="46" t="s">
        <v>22</v>
      </c>
      <c r="I989" s="46" t="s">
        <v>48</v>
      </c>
      <c r="J989" s="46" t="s">
        <v>49</v>
      </c>
      <c r="K989" s="46" t="s">
        <v>61</v>
      </c>
      <c r="L989" s="46" t="str">
        <f t="shared" si="135"/>
        <v>AXOR4843</v>
      </c>
      <c r="M989" s="46" t="str">
        <f t="shared" si="136"/>
        <v>BTP</v>
      </c>
      <c r="N989" s="46" t="str">
        <f t="shared" si="137"/>
        <v>12 RODA</v>
      </c>
      <c r="O989" s="47">
        <v>0.4268055555555556</v>
      </c>
      <c r="P989" s="48">
        <v>44130.426805555559</v>
      </c>
      <c r="Q989" s="50">
        <v>51180</v>
      </c>
      <c r="R989" s="50">
        <v>19720</v>
      </c>
      <c r="S989" s="72">
        <f t="shared" si="138"/>
        <v>31.46</v>
      </c>
      <c r="T989" s="49" t="s">
        <v>27</v>
      </c>
      <c r="U989" s="49" t="s">
        <v>28</v>
      </c>
      <c r="V989" s="46" t="s">
        <v>70</v>
      </c>
      <c r="W989" s="46" t="s">
        <v>159</v>
      </c>
      <c r="X989" s="46" t="str">
        <f>IFERROR(VLOOKUP(W989,#REF!,38,FALSE),"")</f>
        <v/>
      </c>
      <c r="Z989" s="46" t="str">
        <f t="shared" si="139"/>
        <v>Romanus44130</v>
      </c>
      <c r="AA989" s="46" t="str">
        <f t="shared" si="140"/>
        <v>BMJ 05044130UTARADAY</v>
      </c>
      <c r="AB989" s="46" t="str">
        <f t="shared" si="141"/>
        <v>Romanus44130UTARADAY</v>
      </c>
      <c r="AC989" s="46" t="str">
        <f t="shared" si="142"/>
        <v>BMJ 05044130DAY</v>
      </c>
      <c r="AD989" s="46" t="str">
        <f t="shared" si="143"/>
        <v>Romanus44130DAY</v>
      </c>
    </row>
    <row r="990" spans="1:30" x14ac:dyDescent="0.3">
      <c r="A990" s="46">
        <v>1</v>
      </c>
      <c r="B990" s="46" t="s">
        <v>157</v>
      </c>
      <c r="C990" s="110">
        <v>44130</v>
      </c>
      <c r="D990" s="49" t="s">
        <v>20</v>
      </c>
      <c r="E990" s="74">
        <v>44130</v>
      </c>
      <c r="F990" s="49">
        <v>5088952</v>
      </c>
      <c r="G990" s="46" t="s">
        <v>21</v>
      </c>
      <c r="H990" s="46" t="s">
        <v>22</v>
      </c>
      <c r="I990" s="46" t="s">
        <v>48</v>
      </c>
      <c r="J990" s="46" t="s">
        <v>49</v>
      </c>
      <c r="K990" s="46" t="s">
        <v>61</v>
      </c>
      <c r="L990" s="46" t="str">
        <f t="shared" si="135"/>
        <v>AXOR4843</v>
      </c>
      <c r="M990" s="46" t="str">
        <f t="shared" si="136"/>
        <v>BTP</v>
      </c>
      <c r="N990" s="46" t="str">
        <f t="shared" si="137"/>
        <v>12 RODA</v>
      </c>
      <c r="O990" s="47">
        <v>0.48965277777777777</v>
      </c>
      <c r="P990" s="48">
        <v>44130.489652777775</v>
      </c>
      <c r="Q990" s="50">
        <v>51940</v>
      </c>
      <c r="R990" s="50">
        <v>19720</v>
      </c>
      <c r="S990" s="72">
        <f t="shared" si="138"/>
        <v>32.22</v>
      </c>
      <c r="T990" s="49" t="s">
        <v>27</v>
      </c>
      <c r="U990" s="49" t="s">
        <v>28</v>
      </c>
      <c r="V990" s="46" t="s">
        <v>127</v>
      </c>
      <c r="W990" s="46" t="s">
        <v>159</v>
      </c>
      <c r="X990" s="46" t="str">
        <f>IFERROR(VLOOKUP(W990,#REF!,38,FALSE),"")</f>
        <v/>
      </c>
      <c r="Z990" s="46" t="str">
        <f t="shared" si="139"/>
        <v>Romanus44130</v>
      </c>
      <c r="AA990" s="46" t="str">
        <f t="shared" si="140"/>
        <v>BMJ 05044130UTARADAY</v>
      </c>
      <c r="AB990" s="46" t="str">
        <f t="shared" si="141"/>
        <v>Romanus44130UTARADAY</v>
      </c>
      <c r="AC990" s="46" t="str">
        <f t="shared" si="142"/>
        <v>BMJ 05044130DAY</v>
      </c>
      <c r="AD990" s="46" t="str">
        <f t="shared" si="143"/>
        <v>Romanus44130DAY</v>
      </c>
    </row>
    <row r="991" spans="1:30" x14ac:dyDescent="0.3">
      <c r="A991" s="46">
        <v>1</v>
      </c>
      <c r="B991" s="46" t="s">
        <v>157</v>
      </c>
      <c r="C991" s="110">
        <v>44130</v>
      </c>
      <c r="D991" s="49" t="s">
        <v>20</v>
      </c>
      <c r="E991" s="74">
        <v>44130</v>
      </c>
      <c r="F991" s="49">
        <v>5089029</v>
      </c>
      <c r="G991" s="46" t="s">
        <v>21</v>
      </c>
      <c r="H991" s="46" t="s">
        <v>22</v>
      </c>
      <c r="I991" s="46" t="s">
        <v>48</v>
      </c>
      <c r="J991" s="46" t="s">
        <v>49</v>
      </c>
      <c r="K991" s="46" t="s">
        <v>61</v>
      </c>
      <c r="L991" s="46" t="str">
        <f t="shared" si="135"/>
        <v>AXOR4843</v>
      </c>
      <c r="M991" s="46" t="str">
        <f t="shared" si="136"/>
        <v>BTP</v>
      </c>
      <c r="N991" s="46" t="str">
        <f t="shared" si="137"/>
        <v>12 RODA</v>
      </c>
      <c r="O991" s="47">
        <v>0.56170138888888888</v>
      </c>
      <c r="P991" s="48">
        <v>44130.561701388891</v>
      </c>
      <c r="Q991" s="50">
        <v>49520</v>
      </c>
      <c r="R991" s="50">
        <v>19720</v>
      </c>
      <c r="S991" s="72">
        <f t="shared" si="138"/>
        <v>29.8</v>
      </c>
      <c r="T991" s="49" t="s">
        <v>27</v>
      </c>
      <c r="U991" s="49" t="s">
        <v>28</v>
      </c>
      <c r="V991" s="46" t="s">
        <v>70</v>
      </c>
      <c r="W991" s="46" t="s">
        <v>159</v>
      </c>
      <c r="X991" s="46" t="str">
        <f>IFERROR(VLOOKUP(W991,#REF!,38,FALSE),"")</f>
        <v/>
      </c>
      <c r="Z991" s="46" t="str">
        <f t="shared" si="139"/>
        <v>Romanus44130</v>
      </c>
      <c r="AA991" s="46" t="str">
        <f t="shared" si="140"/>
        <v>BMJ 05044130UTARADAY</v>
      </c>
      <c r="AB991" s="46" t="str">
        <f t="shared" si="141"/>
        <v>Romanus44130UTARADAY</v>
      </c>
      <c r="AC991" s="46" t="str">
        <f t="shared" si="142"/>
        <v>BMJ 05044130DAY</v>
      </c>
      <c r="AD991" s="46" t="str">
        <f t="shared" si="143"/>
        <v>Romanus44130DAY</v>
      </c>
    </row>
    <row r="992" spans="1:30" x14ac:dyDescent="0.3">
      <c r="A992" s="46">
        <v>1</v>
      </c>
      <c r="B992" s="46" t="s">
        <v>157</v>
      </c>
      <c r="C992" s="110">
        <v>44130</v>
      </c>
      <c r="D992" s="49" t="s">
        <v>20</v>
      </c>
      <c r="E992" s="74">
        <v>44130</v>
      </c>
      <c r="F992" s="49">
        <v>5089142</v>
      </c>
      <c r="G992" s="46" t="s">
        <v>21</v>
      </c>
      <c r="H992" s="46" t="s">
        <v>22</v>
      </c>
      <c r="I992" s="46" t="s">
        <v>48</v>
      </c>
      <c r="J992" s="46" t="s">
        <v>49</v>
      </c>
      <c r="K992" s="46" t="s">
        <v>61</v>
      </c>
      <c r="L992" s="46" t="str">
        <f t="shared" si="135"/>
        <v>AXOR4843</v>
      </c>
      <c r="M992" s="46" t="str">
        <f t="shared" si="136"/>
        <v>BTP</v>
      </c>
      <c r="N992" s="46" t="str">
        <f t="shared" si="137"/>
        <v>12 RODA</v>
      </c>
      <c r="O992" s="47">
        <v>0.65451388888888895</v>
      </c>
      <c r="P992" s="48">
        <v>44130.654513888891</v>
      </c>
      <c r="Q992" s="50">
        <v>50440</v>
      </c>
      <c r="R992" s="50">
        <v>19720</v>
      </c>
      <c r="S992" s="72">
        <f t="shared" si="138"/>
        <v>30.72</v>
      </c>
      <c r="T992" s="49" t="s">
        <v>27</v>
      </c>
      <c r="U992" s="49" t="s">
        <v>28</v>
      </c>
      <c r="V992" s="46" t="s">
        <v>32</v>
      </c>
      <c r="W992" s="46" t="s">
        <v>159</v>
      </c>
      <c r="X992" s="46" t="str">
        <f>IFERROR(VLOOKUP(W992,#REF!,38,FALSE),"")</f>
        <v/>
      </c>
      <c r="Z992" s="46" t="str">
        <f t="shared" si="139"/>
        <v>Romanus44130</v>
      </c>
      <c r="AA992" s="46" t="str">
        <f t="shared" si="140"/>
        <v>BMJ 05044130UTARADAY</v>
      </c>
      <c r="AB992" s="46" t="str">
        <f t="shared" si="141"/>
        <v>Romanus44130UTARADAY</v>
      </c>
      <c r="AC992" s="46" t="str">
        <f t="shared" si="142"/>
        <v>BMJ 05044130DAY</v>
      </c>
      <c r="AD992" s="46" t="str">
        <f t="shared" si="143"/>
        <v>Romanus44130DAY</v>
      </c>
    </row>
    <row r="993" spans="1:30" x14ac:dyDescent="0.3">
      <c r="A993" s="46">
        <v>1</v>
      </c>
      <c r="B993" s="46" t="s">
        <v>157</v>
      </c>
      <c r="C993" s="110">
        <v>44130</v>
      </c>
      <c r="D993" s="49" t="s">
        <v>20</v>
      </c>
      <c r="E993" s="74">
        <v>44130</v>
      </c>
      <c r="F993" s="49">
        <v>5089224</v>
      </c>
      <c r="G993" s="46" t="s">
        <v>21</v>
      </c>
      <c r="H993" s="46" t="s">
        <v>22</v>
      </c>
      <c r="I993" s="46" t="s">
        <v>48</v>
      </c>
      <c r="J993" s="46" t="s">
        <v>49</v>
      </c>
      <c r="K993" s="46" t="s">
        <v>61</v>
      </c>
      <c r="L993" s="46" t="str">
        <f t="shared" si="135"/>
        <v>AXOR4843</v>
      </c>
      <c r="M993" s="46" t="str">
        <f t="shared" si="136"/>
        <v>BTP</v>
      </c>
      <c r="N993" s="46" t="str">
        <f t="shared" si="137"/>
        <v>12 RODA</v>
      </c>
      <c r="O993" s="47">
        <v>0.71261574074074074</v>
      </c>
      <c r="P993" s="48">
        <v>44130.71261574074</v>
      </c>
      <c r="Q993" s="50">
        <v>51380</v>
      </c>
      <c r="R993" s="50">
        <v>19720</v>
      </c>
      <c r="S993" s="72">
        <f t="shared" si="138"/>
        <v>31.66</v>
      </c>
      <c r="T993" s="49" t="s">
        <v>27</v>
      </c>
      <c r="U993" s="49" t="s">
        <v>28</v>
      </c>
      <c r="V993" s="46" t="s">
        <v>32</v>
      </c>
      <c r="W993" s="46" t="s">
        <v>159</v>
      </c>
      <c r="X993" s="46" t="str">
        <f>IFERROR(VLOOKUP(W993,#REF!,38,FALSE),"")</f>
        <v/>
      </c>
      <c r="Z993" s="46" t="str">
        <f t="shared" si="139"/>
        <v>Romanus44130</v>
      </c>
      <c r="AA993" s="46" t="str">
        <f t="shared" si="140"/>
        <v>BMJ 05044130UTARADAY</v>
      </c>
      <c r="AB993" s="46" t="str">
        <f t="shared" si="141"/>
        <v>Romanus44130UTARADAY</v>
      </c>
      <c r="AC993" s="46" t="str">
        <f t="shared" si="142"/>
        <v>BMJ 05044130DAY</v>
      </c>
      <c r="AD993" s="46" t="str">
        <f t="shared" si="143"/>
        <v>Romanus44130DAY</v>
      </c>
    </row>
    <row r="994" spans="1:30" x14ac:dyDescent="0.3">
      <c r="A994" s="46">
        <v>1</v>
      </c>
      <c r="B994" s="46" t="s">
        <v>157</v>
      </c>
      <c r="C994" s="110">
        <v>44130</v>
      </c>
      <c r="D994" s="49" t="s">
        <v>20</v>
      </c>
      <c r="E994" s="74">
        <v>44130</v>
      </c>
      <c r="F994" s="49">
        <v>5088741</v>
      </c>
      <c r="G994" s="46" t="s">
        <v>21</v>
      </c>
      <c r="H994" s="46" t="s">
        <v>68</v>
      </c>
      <c r="I994" s="46" t="s">
        <v>54</v>
      </c>
      <c r="J994" s="46" t="s">
        <v>57</v>
      </c>
      <c r="K994" s="46" t="s">
        <v>64</v>
      </c>
      <c r="L994" s="46" t="str">
        <f t="shared" si="135"/>
        <v>AXOR4843</v>
      </c>
      <c r="M994" s="46" t="str">
        <f t="shared" si="136"/>
        <v>BTP</v>
      </c>
      <c r="N994" s="46" t="str">
        <f t="shared" si="137"/>
        <v>12 RODA</v>
      </c>
      <c r="O994" s="47">
        <v>0.34944444444444445</v>
      </c>
      <c r="P994" s="48">
        <v>44130.361840277779</v>
      </c>
      <c r="Q994" s="50">
        <v>52140</v>
      </c>
      <c r="R994" s="50">
        <v>19820</v>
      </c>
      <c r="S994" s="72">
        <f t="shared" si="138"/>
        <v>32.32</v>
      </c>
      <c r="T994" s="49" t="s">
        <v>27</v>
      </c>
      <c r="U994" s="49" t="s">
        <v>28</v>
      </c>
      <c r="V994" s="46" t="s">
        <v>56</v>
      </c>
      <c r="W994" s="46" t="s">
        <v>150</v>
      </c>
      <c r="X994" s="46" t="str">
        <f>IFERROR(VLOOKUP(W994,#REF!,38,FALSE),"")</f>
        <v/>
      </c>
      <c r="Z994" s="46" t="str">
        <f t="shared" si="139"/>
        <v>ico rianto44130</v>
      </c>
      <c r="AA994" s="46" t="str">
        <f t="shared" si="140"/>
        <v>BMJ 05244130UTARADAY</v>
      </c>
      <c r="AB994" s="46" t="str">
        <f t="shared" si="141"/>
        <v>ico rianto44130UTARADAY</v>
      </c>
      <c r="AC994" s="46" t="str">
        <f t="shared" si="142"/>
        <v>BMJ 05244130DAY</v>
      </c>
      <c r="AD994" s="46" t="str">
        <f t="shared" si="143"/>
        <v>ico rianto44130DAY</v>
      </c>
    </row>
    <row r="995" spans="1:30" x14ac:dyDescent="0.3">
      <c r="A995" s="46">
        <v>1</v>
      </c>
      <c r="B995" s="46" t="s">
        <v>157</v>
      </c>
      <c r="C995" s="110">
        <v>44130</v>
      </c>
      <c r="D995" s="49" t="s">
        <v>20</v>
      </c>
      <c r="E995" s="74">
        <v>44130</v>
      </c>
      <c r="F995" s="49">
        <v>5088844</v>
      </c>
      <c r="G995" s="46" t="s">
        <v>21</v>
      </c>
      <c r="H995" s="46" t="s">
        <v>68</v>
      </c>
      <c r="I995" s="46" t="s">
        <v>54</v>
      </c>
      <c r="J995" s="46" t="s">
        <v>57</v>
      </c>
      <c r="K995" s="46" t="s">
        <v>64</v>
      </c>
      <c r="L995" s="46" t="str">
        <f t="shared" si="135"/>
        <v>AXOR4843</v>
      </c>
      <c r="M995" s="46" t="str">
        <f t="shared" si="136"/>
        <v>BTP</v>
      </c>
      <c r="N995" s="46" t="str">
        <f t="shared" si="137"/>
        <v>12 RODA</v>
      </c>
      <c r="O995" s="47">
        <v>0.42071759259259256</v>
      </c>
      <c r="P995" s="48">
        <v>44130.420717592591</v>
      </c>
      <c r="Q995" s="50">
        <v>50880</v>
      </c>
      <c r="R995" s="50">
        <v>19820</v>
      </c>
      <c r="S995" s="72">
        <f t="shared" si="138"/>
        <v>31.06</v>
      </c>
      <c r="T995" s="49" t="s">
        <v>27</v>
      </c>
      <c r="U995" s="49" t="s">
        <v>28</v>
      </c>
      <c r="V995" s="46" t="s">
        <v>63</v>
      </c>
      <c r="W995" s="46" t="s">
        <v>150</v>
      </c>
      <c r="X995" s="46" t="str">
        <f>IFERROR(VLOOKUP(W995,#REF!,38,FALSE),"")</f>
        <v/>
      </c>
      <c r="Z995" s="46" t="str">
        <f t="shared" si="139"/>
        <v>ico rianto44130</v>
      </c>
      <c r="AA995" s="46" t="str">
        <f t="shared" si="140"/>
        <v>BMJ 05244130UTARADAY</v>
      </c>
      <c r="AB995" s="46" t="str">
        <f t="shared" si="141"/>
        <v>ico rianto44130UTARADAY</v>
      </c>
      <c r="AC995" s="46" t="str">
        <f t="shared" si="142"/>
        <v>BMJ 05244130DAY</v>
      </c>
      <c r="AD995" s="46" t="str">
        <f t="shared" si="143"/>
        <v>ico rianto44130DAY</v>
      </c>
    </row>
    <row r="996" spans="1:30" x14ac:dyDescent="0.3">
      <c r="A996" s="46">
        <v>1</v>
      </c>
      <c r="B996" s="46" t="s">
        <v>157</v>
      </c>
      <c r="C996" s="110">
        <v>44130</v>
      </c>
      <c r="D996" s="49" t="s">
        <v>20</v>
      </c>
      <c r="E996" s="74">
        <v>44130</v>
      </c>
      <c r="F996" s="49">
        <v>5088937</v>
      </c>
      <c r="G996" s="46" t="s">
        <v>21</v>
      </c>
      <c r="H996" s="46" t="s">
        <v>68</v>
      </c>
      <c r="I996" s="46" t="s">
        <v>54</v>
      </c>
      <c r="J996" s="46" t="s">
        <v>57</v>
      </c>
      <c r="K996" s="46" t="s">
        <v>64</v>
      </c>
      <c r="L996" s="46" t="str">
        <f t="shared" si="135"/>
        <v>AXOR4843</v>
      </c>
      <c r="M996" s="46" t="str">
        <f t="shared" si="136"/>
        <v>BTP</v>
      </c>
      <c r="N996" s="46" t="str">
        <f t="shared" si="137"/>
        <v>12 RODA</v>
      </c>
      <c r="O996" s="47">
        <v>0.48138888888888887</v>
      </c>
      <c r="P996" s="48">
        <v>44130.481388888889</v>
      </c>
      <c r="Q996" s="50">
        <v>52420</v>
      </c>
      <c r="R996" s="50">
        <v>19820</v>
      </c>
      <c r="S996" s="72">
        <f t="shared" si="138"/>
        <v>32.6</v>
      </c>
      <c r="T996" s="49" t="s">
        <v>27</v>
      </c>
      <c r="U996" s="49" t="s">
        <v>28</v>
      </c>
      <c r="V996" s="46" t="s">
        <v>63</v>
      </c>
      <c r="W996" s="46" t="s">
        <v>150</v>
      </c>
      <c r="X996" s="46" t="str">
        <f>IFERROR(VLOOKUP(W996,#REF!,38,FALSE),"")</f>
        <v/>
      </c>
      <c r="Z996" s="46" t="str">
        <f t="shared" si="139"/>
        <v>ico rianto44130</v>
      </c>
      <c r="AA996" s="46" t="str">
        <f t="shared" si="140"/>
        <v>BMJ 05244130UTARADAY</v>
      </c>
      <c r="AB996" s="46" t="str">
        <f t="shared" si="141"/>
        <v>ico rianto44130UTARADAY</v>
      </c>
      <c r="AC996" s="46" t="str">
        <f t="shared" si="142"/>
        <v>BMJ 05244130DAY</v>
      </c>
      <c r="AD996" s="46" t="str">
        <f t="shared" si="143"/>
        <v>ico rianto44130DAY</v>
      </c>
    </row>
    <row r="997" spans="1:30" x14ac:dyDescent="0.3">
      <c r="A997" s="46">
        <v>1</v>
      </c>
      <c r="B997" s="46" t="s">
        <v>157</v>
      </c>
      <c r="C997" s="110">
        <v>44130</v>
      </c>
      <c r="D997" s="49" t="s">
        <v>20</v>
      </c>
      <c r="E997" s="74">
        <v>44130</v>
      </c>
      <c r="F997" s="49">
        <v>5089011</v>
      </c>
      <c r="G997" s="46" t="s">
        <v>21</v>
      </c>
      <c r="H997" s="46" t="s">
        <v>22</v>
      </c>
      <c r="I997" s="46" t="s">
        <v>48</v>
      </c>
      <c r="J997" s="46" t="s">
        <v>49</v>
      </c>
      <c r="K997" s="46" t="s">
        <v>64</v>
      </c>
      <c r="L997" s="46" t="str">
        <f t="shared" si="135"/>
        <v>AXOR4843</v>
      </c>
      <c r="M997" s="46" t="str">
        <f t="shared" si="136"/>
        <v>BTP</v>
      </c>
      <c r="N997" s="46" t="str">
        <f t="shared" si="137"/>
        <v>12 RODA</v>
      </c>
      <c r="O997" s="47">
        <v>0.54803240740740744</v>
      </c>
      <c r="P997" s="48">
        <v>44130.548032407409</v>
      </c>
      <c r="Q997" s="50">
        <v>53500</v>
      </c>
      <c r="R997" s="50">
        <v>19820</v>
      </c>
      <c r="S997" s="72">
        <f t="shared" si="138"/>
        <v>33.68</v>
      </c>
      <c r="T997" s="49" t="s">
        <v>27</v>
      </c>
      <c r="U997" s="49" t="s">
        <v>28</v>
      </c>
      <c r="V997" s="46" t="s">
        <v>70</v>
      </c>
      <c r="W997" s="46" t="s">
        <v>150</v>
      </c>
      <c r="X997" s="46" t="str">
        <f>IFERROR(VLOOKUP(W997,#REF!,38,FALSE),"")</f>
        <v/>
      </c>
      <c r="Z997" s="46" t="str">
        <f t="shared" si="139"/>
        <v>ico rianto44130</v>
      </c>
      <c r="AA997" s="46" t="str">
        <f t="shared" si="140"/>
        <v>BMJ 05244130UTARADAY</v>
      </c>
      <c r="AB997" s="46" t="str">
        <f t="shared" si="141"/>
        <v>ico rianto44130UTARADAY</v>
      </c>
      <c r="AC997" s="46" t="str">
        <f t="shared" si="142"/>
        <v>BMJ 05244130DAY</v>
      </c>
      <c r="AD997" s="46" t="str">
        <f t="shared" si="143"/>
        <v>ico rianto44130DAY</v>
      </c>
    </row>
    <row r="998" spans="1:30" x14ac:dyDescent="0.3">
      <c r="A998" s="46">
        <v>1</v>
      </c>
      <c r="B998" s="46" t="s">
        <v>157</v>
      </c>
      <c r="C998" s="110">
        <v>44130</v>
      </c>
      <c r="D998" s="49" t="s">
        <v>20</v>
      </c>
      <c r="E998" s="74">
        <v>44130</v>
      </c>
      <c r="F998" s="49">
        <v>5089077</v>
      </c>
      <c r="G998" s="46" t="s">
        <v>21</v>
      </c>
      <c r="H998" s="46" t="s">
        <v>22</v>
      </c>
      <c r="I998" s="46" t="s">
        <v>54</v>
      </c>
      <c r="J998" s="46" t="s">
        <v>49</v>
      </c>
      <c r="K998" s="46" t="s">
        <v>64</v>
      </c>
      <c r="L998" s="46" t="str">
        <f t="shared" si="135"/>
        <v>AXOR4843</v>
      </c>
      <c r="M998" s="46" t="str">
        <f t="shared" si="136"/>
        <v>BTP</v>
      </c>
      <c r="N998" s="46" t="str">
        <f t="shared" si="137"/>
        <v>12 RODA</v>
      </c>
      <c r="O998" s="47">
        <v>0.60534722222222215</v>
      </c>
      <c r="P998" s="48">
        <v>44130.605347222219</v>
      </c>
      <c r="Q998" s="50">
        <v>51880</v>
      </c>
      <c r="R998" s="50">
        <v>19820</v>
      </c>
      <c r="S998" s="72">
        <f t="shared" si="138"/>
        <v>32.06</v>
      </c>
      <c r="T998" s="49" t="s">
        <v>27</v>
      </c>
      <c r="U998" s="49" t="s">
        <v>28</v>
      </c>
      <c r="V998" s="46" t="s">
        <v>60</v>
      </c>
      <c r="W998" s="46" t="s">
        <v>150</v>
      </c>
      <c r="X998" s="46" t="str">
        <f>IFERROR(VLOOKUP(W998,#REF!,38,FALSE),"")</f>
        <v/>
      </c>
      <c r="Z998" s="46" t="str">
        <f t="shared" si="139"/>
        <v>ico rianto44130</v>
      </c>
      <c r="AA998" s="46" t="str">
        <f t="shared" si="140"/>
        <v>BMJ 05244130UTARADAY</v>
      </c>
      <c r="AB998" s="46" t="str">
        <f t="shared" si="141"/>
        <v>ico rianto44130UTARADAY</v>
      </c>
      <c r="AC998" s="46" t="str">
        <f t="shared" si="142"/>
        <v>BMJ 05244130DAY</v>
      </c>
      <c r="AD998" s="46" t="str">
        <f t="shared" si="143"/>
        <v>ico rianto44130DAY</v>
      </c>
    </row>
    <row r="999" spans="1:30" x14ac:dyDescent="0.3">
      <c r="A999" s="46">
        <v>1</v>
      </c>
      <c r="B999" s="46" t="s">
        <v>157</v>
      </c>
      <c r="C999" s="110">
        <v>44130</v>
      </c>
      <c r="D999" s="49" t="s">
        <v>20</v>
      </c>
      <c r="E999" s="74">
        <v>44130</v>
      </c>
      <c r="F999" s="49">
        <v>5089171</v>
      </c>
      <c r="G999" s="46" t="s">
        <v>21</v>
      </c>
      <c r="H999" s="46" t="s">
        <v>53</v>
      </c>
      <c r="I999" s="46" t="s">
        <v>54</v>
      </c>
      <c r="J999" s="46" t="s">
        <v>57</v>
      </c>
      <c r="K999" s="46" t="s">
        <v>64</v>
      </c>
      <c r="L999" s="46" t="str">
        <f t="shared" si="135"/>
        <v>AXOR4843</v>
      </c>
      <c r="M999" s="46" t="str">
        <f t="shared" si="136"/>
        <v>BTP</v>
      </c>
      <c r="N999" s="46" t="str">
        <f t="shared" si="137"/>
        <v>12 RODA</v>
      </c>
      <c r="O999" s="47">
        <v>0.6739814814814814</v>
      </c>
      <c r="P999" s="48">
        <v>44130.673981481479</v>
      </c>
      <c r="Q999" s="50">
        <v>53300</v>
      </c>
      <c r="R999" s="50">
        <v>19820</v>
      </c>
      <c r="S999" s="72">
        <f t="shared" si="138"/>
        <v>33.479999999999997</v>
      </c>
      <c r="T999" s="49" t="s">
        <v>27</v>
      </c>
      <c r="U999" s="49" t="s">
        <v>28</v>
      </c>
      <c r="V999" s="46" t="s">
        <v>56</v>
      </c>
      <c r="W999" s="46" t="s">
        <v>150</v>
      </c>
      <c r="X999" s="46" t="str">
        <f>IFERROR(VLOOKUP(W999,#REF!,38,FALSE),"")</f>
        <v/>
      </c>
      <c r="Z999" s="46" t="str">
        <f t="shared" si="139"/>
        <v>ico rianto44130</v>
      </c>
      <c r="AA999" s="46" t="str">
        <f t="shared" si="140"/>
        <v>BMJ 05244130UTARADAY</v>
      </c>
      <c r="AB999" s="46" t="str">
        <f t="shared" si="141"/>
        <v>ico rianto44130UTARADAY</v>
      </c>
      <c r="AC999" s="46" t="str">
        <f t="shared" si="142"/>
        <v>BMJ 05244130DAY</v>
      </c>
      <c r="AD999" s="46" t="str">
        <f t="shared" si="143"/>
        <v>ico rianto44130DAY</v>
      </c>
    </row>
    <row r="1000" spans="1:30" x14ac:dyDescent="0.3">
      <c r="A1000" s="46">
        <v>1</v>
      </c>
      <c r="B1000" s="46" t="s">
        <v>157</v>
      </c>
      <c r="C1000" s="110">
        <v>44130</v>
      </c>
      <c r="D1000" s="49" t="s">
        <v>20</v>
      </c>
      <c r="E1000" s="74">
        <v>44130</v>
      </c>
      <c r="F1000" s="49">
        <v>5089258</v>
      </c>
      <c r="G1000" s="46" t="s">
        <v>21</v>
      </c>
      <c r="H1000" s="46" t="s">
        <v>53</v>
      </c>
      <c r="I1000" s="46" t="s">
        <v>54</v>
      </c>
      <c r="J1000" s="46" t="s">
        <v>57</v>
      </c>
      <c r="K1000" s="46" t="s">
        <v>64</v>
      </c>
      <c r="L1000" s="46" t="str">
        <f t="shared" si="135"/>
        <v>AXOR4843</v>
      </c>
      <c r="M1000" s="46" t="str">
        <f t="shared" si="136"/>
        <v>BTP</v>
      </c>
      <c r="N1000" s="46" t="str">
        <f t="shared" si="137"/>
        <v>12 RODA</v>
      </c>
      <c r="O1000" s="47">
        <v>0.73782407407407413</v>
      </c>
      <c r="P1000" s="48">
        <v>44130.737824074073</v>
      </c>
      <c r="Q1000" s="50">
        <v>53440</v>
      </c>
      <c r="R1000" s="50">
        <v>19820</v>
      </c>
      <c r="S1000" s="72">
        <f t="shared" si="138"/>
        <v>33.619999999999997</v>
      </c>
      <c r="T1000" s="49" t="s">
        <v>27</v>
      </c>
      <c r="U1000" s="49" t="s">
        <v>28</v>
      </c>
      <c r="V1000" s="46" t="s">
        <v>56</v>
      </c>
      <c r="W1000" s="46" t="s">
        <v>150</v>
      </c>
      <c r="X1000" s="46" t="str">
        <f>IFERROR(VLOOKUP(W1000,#REF!,38,FALSE),"")</f>
        <v/>
      </c>
      <c r="Z1000" s="46" t="str">
        <f t="shared" si="139"/>
        <v>ico rianto44130</v>
      </c>
      <c r="AA1000" s="46" t="str">
        <f t="shared" si="140"/>
        <v>BMJ 05244130UTARADAY</v>
      </c>
      <c r="AB1000" s="46" t="str">
        <f t="shared" si="141"/>
        <v>ico rianto44130UTARADAY</v>
      </c>
      <c r="AC1000" s="46" t="str">
        <f t="shared" si="142"/>
        <v>BMJ 05244130DAY</v>
      </c>
      <c r="AD1000" s="46" t="str">
        <f t="shared" si="143"/>
        <v>ico rianto44130DAY</v>
      </c>
    </row>
    <row r="1001" spans="1:30" x14ac:dyDescent="0.3">
      <c r="A1001" s="46">
        <v>1</v>
      </c>
      <c r="B1001" s="46" t="s">
        <v>157</v>
      </c>
      <c r="C1001" s="110">
        <v>44130</v>
      </c>
      <c r="D1001" s="49" t="s">
        <v>20</v>
      </c>
      <c r="E1001" s="74">
        <v>44130</v>
      </c>
      <c r="F1001" s="49">
        <v>5088727</v>
      </c>
      <c r="G1001" s="46" t="s">
        <v>21</v>
      </c>
      <c r="H1001" s="46" t="s">
        <v>22</v>
      </c>
      <c r="I1001" s="46" t="s">
        <v>48</v>
      </c>
      <c r="J1001" s="46" t="s">
        <v>49</v>
      </c>
      <c r="K1001" s="46" t="s">
        <v>66</v>
      </c>
      <c r="L1001" s="46" t="str">
        <f t="shared" si="135"/>
        <v>FM260JD</v>
      </c>
      <c r="M1001" s="46" t="str">
        <f t="shared" si="136"/>
        <v>SS</v>
      </c>
      <c r="N1001" s="46" t="str">
        <f t="shared" si="137"/>
        <v>10 RODA</v>
      </c>
      <c r="O1001" s="47">
        <v>0.34266203703703701</v>
      </c>
      <c r="P1001" s="48">
        <v>44130.34578703704</v>
      </c>
      <c r="Q1001" s="50">
        <v>37980</v>
      </c>
      <c r="R1001" s="50">
        <v>14740</v>
      </c>
      <c r="S1001" s="72">
        <f t="shared" si="138"/>
        <v>23.24</v>
      </c>
      <c r="T1001" s="49" t="s">
        <v>27</v>
      </c>
      <c r="U1001" s="49" t="s">
        <v>28</v>
      </c>
      <c r="V1001" s="46" t="s">
        <v>50</v>
      </c>
      <c r="W1001" s="46" t="s">
        <v>103</v>
      </c>
      <c r="X1001" s="46" t="str">
        <f>IFERROR(VLOOKUP(W1001,#REF!,38,FALSE),"")</f>
        <v/>
      </c>
      <c r="Z1001" s="46" t="str">
        <f t="shared" si="139"/>
        <v>Arwan Toban44130</v>
      </c>
      <c r="AA1001" s="46" t="str">
        <f t="shared" si="140"/>
        <v>BMJ 05344130UTARADAY</v>
      </c>
      <c r="AB1001" s="46" t="str">
        <f t="shared" si="141"/>
        <v>Arwan Toban44130UTARADAY</v>
      </c>
      <c r="AC1001" s="46" t="str">
        <f t="shared" si="142"/>
        <v>BMJ 05344130DAY</v>
      </c>
      <c r="AD1001" s="46" t="str">
        <f t="shared" si="143"/>
        <v>Arwan Toban44130DAY</v>
      </c>
    </row>
    <row r="1002" spans="1:30" x14ac:dyDescent="0.3">
      <c r="A1002" s="46">
        <v>1</v>
      </c>
      <c r="B1002" s="46" t="s">
        <v>157</v>
      </c>
      <c r="C1002" s="110">
        <v>44130</v>
      </c>
      <c r="D1002" s="49" t="s">
        <v>20</v>
      </c>
      <c r="E1002" s="74">
        <v>44130</v>
      </c>
      <c r="F1002" s="49">
        <v>5088850</v>
      </c>
      <c r="G1002" s="46" t="s">
        <v>21</v>
      </c>
      <c r="H1002" s="46" t="s">
        <v>22</v>
      </c>
      <c r="I1002" s="46" t="s">
        <v>48</v>
      </c>
      <c r="J1002" s="46" t="s">
        <v>49</v>
      </c>
      <c r="K1002" s="46" t="s">
        <v>66</v>
      </c>
      <c r="L1002" s="46" t="str">
        <f t="shared" si="135"/>
        <v>FM260JD</v>
      </c>
      <c r="M1002" s="46" t="str">
        <f t="shared" si="136"/>
        <v>SS</v>
      </c>
      <c r="N1002" s="46" t="str">
        <f t="shared" si="137"/>
        <v>10 RODA</v>
      </c>
      <c r="O1002" s="47">
        <v>0.42355324074074074</v>
      </c>
      <c r="P1002" s="48">
        <v>44130.42355324074</v>
      </c>
      <c r="Q1002" s="50">
        <v>39740</v>
      </c>
      <c r="R1002" s="50">
        <v>14740</v>
      </c>
      <c r="S1002" s="72">
        <f t="shared" si="138"/>
        <v>25</v>
      </c>
      <c r="T1002" s="49" t="s">
        <v>27</v>
      </c>
      <c r="U1002" s="49" t="s">
        <v>28</v>
      </c>
      <c r="V1002" s="46" t="s">
        <v>58</v>
      </c>
      <c r="W1002" s="46" t="s">
        <v>103</v>
      </c>
      <c r="X1002" s="46" t="str">
        <f>IFERROR(VLOOKUP(W1002,#REF!,38,FALSE),"")</f>
        <v/>
      </c>
      <c r="Z1002" s="46" t="str">
        <f t="shared" si="139"/>
        <v>Arwan Toban44130</v>
      </c>
      <c r="AA1002" s="46" t="str">
        <f t="shared" si="140"/>
        <v>BMJ 05344130UTARADAY</v>
      </c>
      <c r="AB1002" s="46" t="str">
        <f t="shared" si="141"/>
        <v>Arwan Toban44130UTARADAY</v>
      </c>
      <c r="AC1002" s="46" t="str">
        <f t="shared" si="142"/>
        <v>BMJ 05344130DAY</v>
      </c>
      <c r="AD1002" s="46" t="str">
        <f t="shared" si="143"/>
        <v>Arwan Toban44130DAY</v>
      </c>
    </row>
    <row r="1003" spans="1:30" x14ac:dyDescent="0.3">
      <c r="A1003" s="46">
        <v>1</v>
      </c>
      <c r="B1003" s="46" t="s">
        <v>157</v>
      </c>
      <c r="C1003" s="110">
        <v>44130</v>
      </c>
      <c r="D1003" s="49" t="s">
        <v>20</v>
      </c>
      <c r="E1003" s="74">
        <v>44130</v>
      </c>
      <c r="F1003" s="49">
        <v>5088936</v>
      </c>
      <c r="G1003" s="46" t="s">
        <v>21</v>
      </c>
      <c r="H1003" s="46" t="s">
        <v>22</v>
      </c>
      <c r="I1003" s="46" t="s">
        <v>48</v>
      </c>
      <c r="J1003" s="46" t="s">
        <v>49</v>
      </c>
      <c r="K1003" s="46" t="s">
        <v>66</v>
      </c>
      <c r="L1003" s="46" t="str">
        <f t="shared" si="135"/>
        <v>FM260JD</v>
      </c>
      <c r="M1003" s="46" t="str">
        <f t="shared" si="136"/>
        <v>SS</v>
      </c>
      <c r="N1003" s="46" t="str">
        <f t="shared" si="137"/>
        <v>10 RODA</v>
      </c>
      <c r="O1003" s="47">
        <v>0.48116898148148146</v>
      </c>
      <c r="P1003" s="48">
        <v>44130.481168981481</v>
      </c>
      <c r="Q1003" s="50">
        <v>38840</v>
      </c>
      <c r="R1003" s="50">
        <v>14740</v>
      </c>
      <c r="S1003" s="72">
        <f t="shared" si="138"/>
        <v>24.1</v>
      </c>
      <c r="T1003" s="49" t="s">
        <v>27</v>
      </c>
      <c r="U1003" s="49" t="s">
        <v>28</v>
      </c>
      <c r="V1003" s="46" t="s">
        <v>50</v>
      </c>
      <c r="W1003" s="46" t="s">
        <v>103</v>
      </c>
      <c r="X1003" s="46" t="str">
        <f>IFERROR(VLOOKUP(W1003,#REF!,38,FALSE),"")</f>
        <v/>
      </c>
      <c r="Z1003" s="46" t="str">
        <f t="shared" si="139"/>
        <v>Arwan Toban44130</v>
      </c>
      <c r="AA1003" s="46" t="str">
        <f t="shared" si="140"/>
        <v>BMJ 05344130UTARADAY</v>
      </c>
      <c r="AB1003" s="46" t="str">
        <f t="shared" si="141"/>
        <v>Arwan Toban44130UTARADAY</v>
      </c>
      <c r="AC1003" s="46" t="str">
        <f t="shared" si="142"/>
        <v>BMJ 05344130DAY</v>
      </c>
      <c r="AD1003" s="46" t="str">
        <f t="shared" si="143"/>
        <v>Arwan Toban44130DAY</v>
      </c>
    </row>
    <row r="1004" spans="1:30" x14ac:dyDescent="0.3">
      <c r="A1004" s="46">
        <v>1</v>
      </c>
      <c r="B1004" s="46" t="s">
        <v>157</v>
      </c>
      <c r="C1004" s="110">
        <v>44130</v>
      </c>
      <c r="D1004" s="49" t="s">
        <v>20</v>
      </c>
      <c r="E1004" s="74">
        <v>44130</v>
      </c>
      <c r="F1004" s="49">
        <v>5089034</v>
      </c>
      <c r="G1004" s="46" t="s">
        <v>21</v>
      </c>
      <c r="H1004" s="46" t="s">
        <v>22</v>
      </c>
      <c r="I1004" s="46" t="s">
        <v>48</v>
      </c>
      <c r="J1004" s="46" t="s">
        <v>49</v>
      </c>
      <c r="K1004" s="46" t="s">
        <v>66</v>
      </c>
      <c r="L1004" s="46" t="str">
        <f t="shared" si="135"/>
        <v>FM260JD</v>
      </c>
      <c r="M1004" s="46" t="str">
        <f t="shared" si="136"/>
        <v>SS</v>
      </c>
      <c r="N1004" s="46" t="str">
        <f t="shared" si="137"/>
        <v>10 RODA</v>
      </c>
      <c r="O1004" s="47">
        <v>0.56837962962962962</v>
      </c>
      <c r="P1004" s="48">
        <v>44130.568379629629</v>
      </c>
      <c r="Q1004" s="50">
        <v>38880</v>
      </c>
      <c r="R1004" s="50">
        <v>14740</v>
      </c>
      <c r="S1004" s="72">
        <f t="shared" si="138"/>
        <v>24.14</v>
      </c>
      <c r="T1004" s="49" t="s">
        <v>27</v>
      </c>
      <c r="U1004" s="49" t="s">
        <v>28</v>
      </c>
      <c r="V1004" s="46" t="s">
        <v>32</v>
      </c>
      <c r="W1004" s="46" t="s">
        <v>103</v>
      </c>
      <c r="X1004" s="46" t="str">
        <f>IFERROR(VLOOKUP(W1004,#REF!,38,FALSE),"")</f>
        <v/>
      </c>
      <c r="Z1004" s="46" t="str">
        <f t="shared" si="139"/>
        <v>Arwan Toban44130</v>
      </c>
      <c r="AA1004" s="46" t="str">
        <f t="shared" si="140"/>
        <v>BMJ 05344130UTARADAY</v>
      </c>
      <c r="AB1004" s="46" t="str">
        <f t="shared" si="141"/>
        <v>Arwan Toban44130UTARADAY</v>
      </c>
      <c r="AC1004" s="46" t="str">
        <f t="shared" si="142"/>
        <v>BMJ 05344130DAY</v>
      </c>
      <c r="AD1004" s="46" t="str">
        <f t="shared" si="143"/>
        <v>Arwan Toban44130DAY</v>
      </c>
    </row>
    <row r="1005" spans="1:30" x14ac:dyDescent="0.3">
      <c r="A1005" s="46">
        <v>1</v>
      </c>
      <c r="B1005" s="46" t="s">
        <v>157</v>
      </c>
      <c r="C1005" s="110">
        <v>44130</v>
      </c>
      <c r="D1005" s="49" t="s">
        <v>20</v>
      </c>
      <c r="E1005" s="74">
        <v>44130</v>
      </c>
      <c r="F1005" s="49">
        <v>5089106</v>
      </c>
      <c r="G1005" s="46" t="s">
        <v>21</v>
      </c>
      <c r="H1005" s="46" t="s">
        <v>22</v>
      </c>
      <c r="I1005" s="46" t="s">
        <v>54</v>
      </c>
      <c r="J1005" s="46" t="s">
        <v>49</v>
      </c>
      <c r="K1005" s="46" t="s">
        <v>66</v>
      </c>
      <c r="L1005" s="46" t="str">
        <f t="shared" si="135"/>
        <v>FM260JD</v>
      </c>
      <c r="M1005" s="46" t="str">
        <f t="shared" si="136"/>
        <v>SS</v>
      </c>
      <c r="N1005" s="46" t="str">
        <f t="shared" si="137"/>
        <v>10 RODA</v>
      </c>
      <c r="O1005" s="47">
        <v>0.62581018518518516</v>
      </c>
      <c r="P1005" s="48">
        <v>44130.625810185185</v>
      </c>
      <c r="Q1005" s="50">
        <v>38220</v>
      </c>
      <c r="R1005" s="50">
        <v>14740</v>
      </c>
      <c r="S1005" s="72">
        <f t="shared" si="138"/>
        <v>23.48</v>
      </c>
      <c r="T1005" s="49" t="s">
        <v>27</v>
      </c>
      <c r="U1005" s="49" t="s">
        <v>28</v>
      </c>
      <c r="V1005" s="46" t="s">
        <v>59</v>
      </c>
      <c r="W1005" s="46" t="s">
        <v>103</v>
      </c>
      <c r="X1005" s="46" t="str">
        <f>IFERROR(VLOOKUP(W1005,#REF!,38,FALSE),"")</f>
        <v/>
      </c>
      <c r="Z1005" s="46" t="str">
        <f t="shared" si="139"/>
        <v>Arwan Toban44130</v>
      </c>
      <c r="AA1005" s="46" t="str">
        <f t="shared" si="140"/>
        <v>BMJ 05344130UTARADAY</v>
      </c>
      <c r="AB1005" s="46" t="str">
        <f t="shared" si="141"/>
        <v>Arwan Toban44130UTARADAY</v>
      </c>
      <c r="AC1005" s="46" t="str">
        <f t="shared" si="142"/>
        <v>BMJ 05344130DAY</v>
      </c>
      <c r="AD1005" s="46" t="str">
        <f t="shared" si="143"/>
        <v>Arwan Toban44130DAY</v>
      </c>
    </row>
    <row r="1006" spans="1:30" x14ac:dyDescent="0.3">
      <c r="A1006" s="46">
        <v>1</v>
      </c>
      <c r="B1006" s="46" t="s">
        <v>157</v>
      </c>
      <c r="C1006" s="110">
        <v>44130</v>
      </c>
      <c r="D1006" s="49" t="s">
        <v>20</v>
      </c>
      <c r="E1006" s="74">
        <v>44130</v>
      </c>
      <c r="F1006" s="49">
        <v>5089213</v>
      </c>
      <c r="G1006" s="46" t="s">
        <v>21</v>
      </c>
      <c r="H1006" s="46" t="s">
        <v>22</v>
      </c>
      <c r="I1006" s="46" t="s">
        <v>48</v>
      </c>
      <c r="J1006" s="46" t="s">
        <v>49</v>
      </c>
      <c r="K1006" s="46" t="s">
        <v>66</v>
      </c>
      <c r="L1006" s="46" t="str">
        <f t="shared" si="135"/>
        <v>FM260JD</v>
      </c>
      <c r="M1006" s="46" t="str">
        <f t="shared" si="136"/>
        <v>SS</v>
      </c>
      <c r="N1006" s="46" t="str">
        <f t="shared" si="137"/>
        <v>10 RODA</v>
      </c>
      <c r="O1006" s="47">
        <v>0.7071412037037037</v>
      </c>
      <c r="P1006" s="48">
        <v>44130.707141203704</v>
      </c>
      <c r="Q1006" s="50">
        <v>38340</v>
      </c>
      <c r="R1006" s="50">
        <v>14740</v>
      </c>
      <c r="S1006" s="72">
        <f t="shared" si="138"/>
        <v>23.6</v>
      </c>
      <c r="T1006" s="49" t="s">
        <v>27</v>
      </c>
      <c r="U1006" s="49" t="s">
        <v>28</v>
      </c>
      <c r="V1006" s="46" t="s">
        <v>58</v>
      </c>
      <c r="W1006" s="46" t="s">
        <v>103</v>
      </c>
      <c r="X1006" s="46" t="str">
        <f>IFERROR(VLOOKUP(W1006,#REF!,38,FALSE),"")</f>
        <v/>
      </c>
      <c r="Z1006" s="46" t="str">
        <f t="shared" si="139"/>
        <v>Arwan Toban44130</v>
      </c>
      <c r="AA1006" s="46" t="str">
        <f t="shared" si="140"/>
        <v>BMJ 05344130UTARADAY</v>
      </c>
      <c r="AB1006" s="46" t="str">
        <f t="shared" si="141"/>
        <v>Arwan Toban44130UTARADAY</v>
      </c>
      <c r="AC1006" s="46" t="str">
        <f t="shared" si="142"/>
        <v>BMJ 05344130DAY</v>
      </c>
      <c r="AD1006" s="46" t="str">
        <f t="shared" si="143"/>
        <v>Arwan Toban44130DAY</v>
      </c>
    </row>
    <row r="1007" spans="1:30" x14ac:dyDescent="0.3">
      <c r="A1007" s="46">
        <v>1</v>
      </c>
      <c r="B1007" s="46" t="s">
        <v>157</v>
      </c>
      <c r="C1007" s="110">
        <v>44130</v>
      </c>
      <c r="D1007" s="49" t="s">
        <v>20</v>
      </c>
      <c r="E1007" s="74">
        <v>44130</v>
      </c>
      <c r="F1007" s="49">
        <v>5088740</v>
      </c>
      <c r="G1007" s="46" t="s">
        <v>21</v>
      </c>
      <c r="H1007" s="46" t="s">
        <v>22</v>
      </c>
      <c r="I1007" s="46" t="s">
        <v>48</v>
      </c>
      <c r="J1007" s="46" t="s">
        <v>49</v>
      </c>
      <c r="K1007" s="46" t="s">
        <v>71</v>
      </c>
      <c r="L1007" s="46" t="str">
        <f t="shared" si="135"/>
        <v>FM260JD</v>
      </c>
      <c r="M1007" s="46" t="str">
        <f t="shared" si="136"/>
        <v>SS</v>
      </c>
      <c r="N1007" s="46" t="str">
        <f t="shared" si="137"/>
        <v>10 RODA</v>
      </c>
      <c r="O1007" s="47">
        <v>0.34916666666666668</v>
      </c>
      <c r="P1007" s="48">
        <v>44130.35428240741</v>
      </c>
      <c r="Q1007" s="50">
        <v>39440</v>
      </c>
      <c r="R1007" s="50">
        <v>14700</v>
      </c>
      <c r="S1007" s="72">
        <f t="shared" si="138"/>
        <v>24.74</v>
      </c>
      <c r="T1007" s="49" t="s">
        <v>27</v>
      </c>
      <c r="U1007" s="49" t="s">
        <v>28</v>
      </c>
      <c r="V1007" s="46" t="s">
        <v>127</v>
      </c>
      <c r="W1007" s="46" t="s">
        <v>136</v>
      </c>
      <c r="X1007" s="46" t="str">
        <f>IFERROR(VLOOKUP(W1007,#REF!,38,FALSE),"")</f>
        <v/>
      </c>
      <c r="Z1007" s="46" t="str">
        <f t="shared" si="139"/>
        <v>M.taha44130</v>
      </c>
      <c r="AA1007" s="46" t="str">
        <f t="shared" si="140"/>
        <v>BMJ 05444130UTARADAY</v>
      </c>
      <c r="AB1007" s="46" t="str">
        <f t="shared" si="141"/>
        <v>M.taha44130UTARADAY</v>
      </c>
      <c r="AC1007" s="46" t="str">
        <f t="shared" si="142"/>
        <v>BMJ 05444130DAY</v>
      </c>
      <c r="AD1007" s="46" t="str">
        <f t="shared" si="143"/>
        <v>M.taha44130DAY</v>
      </c>
    </row>
    <row r="1008" spans="1:30" x14ac:dyDescent="0.3">
      <c r="A1008" s="46">
        <v>1</v>
      </c>
      <c r="B1008" s="46" t="s">
        <v>157</v>
      </c>
      <c r="C1008" s="110">
        <v>44130</v>
      </c>
      <c r="D1008" s="49" t="s">
        <v>20</v>
      </c>
      <c r="E1008" s="74">
        <v>44130</v>
      </c>
      <c r="F1008" s="49">
        <v>5088823</v>
      </c>
      <c r="G1008" s="46" t="s">
        <v>21</v>
      </c>
      <c r="H1008" s="46" t="s">
        <v>22</v>
      </c>
      <c r="I1008" s="46" t="s">
        <v>48</v>
      </c>
      <c r="J1008" s="46" t="s">
        <v>49</v>
      </c>
      <c r="K1008" s="46" t="s">
        <v>71</v>
      </c>
      <c r="L1008" s="46" t="str">
        <f t="shared" si="135"/>
        <v>FM260JD</v>
      </c>
      <c r="M1008" s="46" t="str">
        <f t="shared" si="136"/>
        <v>SS</v>
      </c>
      <c r="N1008" s="46" t="str">
        <f t="shared" si="137"/>
        <v>10 RODA</v>
      </c>
      <c r="O1008" s="47">
        <v>0.40807870370370369</v>
      </c>
      <c r="P1008" s="48">
        <v>44130.408078703702</v>
      </c>
      <c r="Q1008" s="50">
        <v>37760</v>
      </c>
      <c r="R1008" s="50">
        <v>14700</v>
      </c>
      <c r="S1008" s="72">
        <f t="shared" si="138"/>
        <v>23.06</v>
      </c>
      <c r="T1008" s="49" t="s">
        <v>27</v>
      </c>
      <c r="U1008" s="49" t="s">
        <v>28</v>
      </c>
      <c r="V1008" s="46" t="s">
        <v>127</v>
      </c>
      <c r="W1008" s="46" t="s">
        <v>136</v>
      </c>
      <c r="X1008" s="46" t="str">
        <f>IFERROR(VLOOKUP(W1008,#REF!,38,FALSE),"")</f>
        <v/>
      </c>
      <c r="Z1008" s="46" t="str">
        <f t="shared" si="139"/>
        <v>M.taha44130</v>
      </c>
      <c r="AA1008" s="46" t="str">
        <f t="shared" si="140"/>
        <v>BMJ 05444130UTARADAY</v>
      </c>
      <c r="AB1008" s="46" t="str">
        <f t="shared" si="141"/>
        <v>M.taha44130UTARADAY</v>
      </c>
      <c r="AC1008" s="46" t="str">
        <f t="shared" si="142"/>
        <v>BMJ 05444130DAY</v>
      </c>
      <c r="AD1008" s="46" t="str">
        <f t="shared" si="143"/>
        <v>M.taha44130DAY</v>
      </c>
    </row>
    <row r="1009" spans="1:30" x14ac:dyDescent="0.3">
      <c r="A1009" s="46">
        <v>1</v>
      </c>
      <c r="B1009" s="46" t="s">
        <v>157</v>
      </c>
      <c r="C1009" s="110">
        <v>44130</v>
      </c>
      <c r="D1009" s="49" t="s">
        <v>20</v>
      </c>
      <c r="E1009" s="74">
        <v>44130</v>
      </c>
      <c r="F1009" s="49">
        <v>5088920</v>
      </c>
      <c r="G1009" s="46" t="s">
        <v>21</v>
      </c>
      <c r="H1009" s="46" t="s">
        <v>68</v>
      </c>
      <c r="I1009" s="46" t="s">
        <v>54</v>
      </c>
      <c r="J1009" s="46" t="s">
        <v>57</v>
      </c>
      <c r="K1009" s="46" t="s">
        <v>71</v>
      </c>
      <c r="L1009" s="46" t="str">
        <f t="shared" si="135"/>
        <v>FM260JD</v>
      </c>
      <c r="M1009" s="46" t="str">
        <f t="shared" si="136"/>
        <v>SS</v>
      </c>
      <c r="N1009" s="46" t="str">
        <f t="shared" si="137"/>
        <v>10 RODA</v>
      </c>
      <c r="O1009" s="47">
        <v>0.47093750000000001</v>
      </c>
      <c r="P1009" s="48">
        <v>44130.470937500002</v>
      </c>
      <c r="Q1009" s="50">
        <v>39720</v>
      </c>
      <c r="R1009" s="50">
        <v>14700</v>
      </c>
      <c r="S1009" s="72">
        <f t="shared" si="138"/>
        <v>25.02</v>
      </c>
      <c r="T1009" s="49" t="s">
        <v>27</v>
      </c>
      <c r="U1009" s="49" t="s">
        <v>28</v>
      </c>
      <c r="V1009" s="46" t="s">
        <v>56</v>
      </c>
      <c r="W1009" s="46" t="s">
        <v>136</v>
      </c>
      <c r="X1009" s="46" t="str">
        <f>IFERROR(VLOOKUP(W1009,#REF!,38,FALSE),"")</f>
        <v/>
      </c>
      <c r="Z1009" s="46" t="str">
        <f t="shared" si="139"/>
        <v>M.taha44130</v>
      </c>
      <c r="AA1009" s="46" t="str">
        <f t="shared" si="140"/>
        <v>BMJ 05444130UTARADAY</v>
      </c>
      <c r="AB1009" s="46" t="str">
        <f t="shared" si="141"/>
        <v>M.taha44130UTARADAY</v>
      </c>
      <c r="AC1009" s="46" t="str">
        <f t="shared" si="142"/>
        <v>BMJ 05444130DAY</v>
      </c>
      <c r="AD1009" s="46" t="str">
        <f t="shared" si="143"/>
        <v>M.taha44130DAY</v>
      </c>
    </row>
    <row r="1010" spans="1:30" x14ac:dyDescent="0.3">
      <c r="A1010" s="46">
        <v>1</v>
      </c>
      <c r="B1010" s="46" t="s">
        <v>157</v>
      </c>
      <c r="C1010" s="110">
        <v>44130</v>
      </c>
      <c r="D1010" s="49" t="s">
        <v>20</v>
      </c>
      <c r="E1010" s="74">
        <v>44130</v>
      </c>
      <c r="F1010" s="49">
        <v>5089138</v>
      </c>
      <c r="G1010" s="46" t="s">
        <v>21</v>
      </c>
      <c r="H1010" s="46" t="s">
        <v>53</v>
      </c>
      <c r="I1010" s="46" t="s">
        <v>54</v>
      </c>
      <c r="J1010" s="46" t="s">
        <v>57</v>
      </c>
      <c r="K1010" s="46" t="s">
        <v>71</v>
      </c>
      <c r="L1010" s="46" t="str">
        <f t="shared" si="135"/>
        <v>FM260JD</v>
      </c>
      <c r="M1010" s="46" t="str">
        <f t="shared" si="136"/>
        <v>SS</v>
      </c>
      <c r="N1010" s="46" t="str">
        <f t="shared" si="137"/>
        <v>10 RODA</v>
      </c>
      <c r="O1010" s="47">
        <v>0.65065972222222224</v>
      </c>
      <c r="P1010" s="48">
        <v>44130.650659722225</v>
      </c>
      <c r="Q1010" s="50">
        <v>40520</v>
      </c>
      <c r="R1010" s="50">
        <v>14700</v>
      </c>
      <c r="S1010" s="72">
        <f t="shared" si="138"/>
        <v>25.82</v>
      </c>
      <c r="T1010" s="49" t="s">
        <v>27</v>
      </c>
      <c r="U1010" s="49" t="s">
        <v>28</v>
      </c>
      <c r="V1010" s="46" t="s">
        <v>56</v>
      </c>
      <c r="W1010" s="46" t="s">
        <v>136</v>
      </c>
      <c r="X1010" s="46" t="str">
        <f>IFERROR(VLOOKUP(W1010,#REF!,38,FALSE),"")</f>
        <v/>
      </c>
      <c r="Z1010" s="46" t="str">
        <f t="shared" si="139"/>
        <v>M.taha44130</v>
      </c>
      <c r="AA1010" s="46" t="str">
        <f t="shared" si="140"/>
        <v>BMJ 05444130UTARADAY</v>
      </c>
      <c r="AB1010" s="46" t="str">
        <f t="shared" si="141"/>
        <v>M.taha44130UTARADAY</v>
      </c>
      <c r="AC1010" s="46" t="str">
        <f t="shared" si="142"/>
        <v>BMJ 05444130DAY</v>
      </c>
      <c r="AD1010" s="46" t="str">
        <f t="shared" si="143"/>
        <v>M.taha44130DAY</v>
      </c>
    </row>
    <row r="1011" spans="1:30" x14ac:dyDescent="0.3">
      <c r="A1011" s="46">
        <v>1</v>
      </c>
      <c r="B1011" s="46" t="s">
        <v>157</v>
      </c>
      <c r="C1011" s="110">
        <v>44130</v>
      </c>
      <c r="D1011" s="49" t="s">
        <v>20</v>
      </c>
      <c r="E1011" s="74">
        <v>44130</v>
      </c>
      <c r="F1011" s="49">
        <v>5089222</v>
      </c>
      <c r="G1011" s="46" t="s">
        <v>21</v>
      </c>
      <c r="H1011" s="46" t="s">
        <v>22</v>
      </c>
      <c r="I1011" s="46" t="s">
        <v>48</v>
      </c>
      <c r="J1011" s="46" t="s">
        <v>49</v>
      </c>
      <c r="K1011" s="46" t="s">
        <v>71</v>
      </c>
      <c r="L1011" s="46" t="str">
        <f t="shared" si="135"/>
        <v>FM260JD</v>
      </c>
      <c r="M1011" s="46" t="str">
        <f t="shared" si="136"/>
        <v>SS</v>
      </c>
      <c r="N1011" s="46" t="str">
        <f t="shared" si="137"/>
        <v>10 RODA</v>
      </c>
      <c r="O1011" s="47">
        <v>0.71149305555555553</v>
      </c>
      <c r="P1011" s="48">
        <v>44130.711493055554</v>
      </c>
      <c r="Q1011" s="50">
        <v>39680</v>
      </c>
      <c r="R1011" s="50">
        <v>14700</v>
      </c>
      <c r="S1011" s="72">
        <f t="shared" si="138"/>
        <v>24.98</v>
      </c>
      <c r="T1011" s="49" t="s">
        <v>27</v>
      </c>
      <c r="U1011" s="49" t="s">
        <v>28</v>
      </c>
      <c r="V1011" s="46" t="s">
        <v>50</v>
      </c>
      <c r="W1011" s="46" t="s">
        <v>136</v>
      </c>
      <c r="X1011" s="46" t="str">
        <f>IFERROR(VLOOKUP(W1011,#REF!,38,FALSE),"")</f>
        <v/>
      </c>
      <c r="Z1011" s="46" t="str">
        <f t="shared" si="139"/>
        <v>M.taha44130</v>
      </c>
      <c r="AA1011" s="46" t="str">
        <f t="shared" si="140"/>
        <v>BMJ 05444130UTARADAY</v>
      </c>
      <c r="AB1011" s="46" t="str">
        <f t="shared" si="141"/>
        <v>M.taha44130UTARADAY</v>
      </c>
      <c r="AC1011" s="46" t="str">
        <f t="shared" si="142"/>
        <v>BMJ 05444130DAY</v>
      </c>
      <c r="AD1011" s="46" t="str">
        <f t="shared" si="143"/>
        <v>M.taha44130DAY</v>
      </c>
    </row>
    <row r="1012" spans="1:30" x14ac:dyDescent="0.3">
      <c r="A1012" s="46">
        <v>1</v>
      </c>
      <c r="B1012" s="46" t="s">
        <v>157</v>
      </c>
      <c r="C1012" s="110">
        <v>44130</v>
      </c>
      <c r="D1012" s="49" t="s">
        <v>20</v>
      </c>
      <c r="E1012" s="74">
        <v>44130</v>
      </c>
      <c r="F1012" s="49">
        <v>5088732</v>
      </c>
      <c r="G1012" s="46" t="s">
        <v>21</v>
      </c>
      <c r="H1012" s="46" t="s">
        <v>22</v>
      </c>
      <c r="I1012" s="46" t="s">
        <v>48</v>
      </c>
      <c r="J1012" s="46" t="s">
        <v>49</v>
      </c>
      <c r="K1012" s="46" t="s">
        <v>73</v>
      </c>
      <c r="L1012" s="46" t="str">
        <f t="shared" si="135"/>
        <v>FM260JD</v>
      </c>
      <c r="M1012" s="46" t="str">
        <f t="shared" si="136"/>
        <v>SS</v>
      </c>
      <c r="N1012" s="46" t="str">
        <f t="shared" si="137"/>
        <v>10 RODA</v>
      </c>
      <c r="O1012" s="47">
        <v>0.34432870370370372</v>
      </c>
      <c r="P1012" s="48">
        <v>44130.350069444445</v>
      </c>
      <c r="Q1012" s="50">
        <v>40060</v>
      </c>
      <c r="R1012" s="50">
        <v>14680</v>
      </c>
      <c r="S1012" s="72">
        <f t="shared" si="138"/>
        <v>25.38</v>
      </c>
      <c r="T1012" s="49" t="s">
        <v>27</v>
      </c>
      <c r="U1012" s="49" t="s">
        <v>28</v>
      </c>
      <c r="V1012" s="46" t="s">
        <v>70</v>
      </c>
      <c r="W1012" s="46" t="s">
        <v>137</v>
      </c>
      <c r="X1012" s="46" t="str">
        <f>IFERROR(VLOOKUP(W1012,#REF!,38,FALSE),"")</f>
        <v/>
      </c>
      <c r="Z1012" s="46" t="str">
        <f t="shared" si="139"/>
        <v>Abrar44130</v>
      </c>
      <c r="AA1012" s="46" t="str">
        <f t="shared" si="140"/>
        <v>BMJ 05544130UTARADAY</v>
      </c>
      <c r="AB1012" s="46" t="str">
        <f t="shared" si="141"/>
        <v>Abrar44130UTARADAY</v>
      </c>
      <c r="AC1012" s="46" t="str">
        <f t="shared" si="142"/>
        <v>BMJ 05544130DAY</v>
      </c>
      <c r="AD1012" s="46" t="str">
        <f t="shared" si="143"/>
        <v>Abrar44130DAY</v>
      </c>
    </row>
    <row r="1013" spans="1:30" x14ac:dyDescent="0.3">
      <c r="A1013" s="46">
        <v>1</v>
      </c>
      <c r="B1013" s="46" t="s">
        <v>157</v>
      </c>
      <c r="C1013" s="110">
        <v>44130</v>
      </c>
      <c r="D1013" s="49" t="s">
        <v>20</v>
      </c>
      <c r="E1013" s="74">
        <v>44130</v>
      </c>
      <c r="F1013" s="49">
        <v>5088821</v>
      </c>
      <c r="G1013" s="46" t="s">
        <v>21</v>
      </c>
      <c r="H1013" s="46" t="s">
        <v>68</v>
      </c>
      <c r="I1013" s="46" t="s">
        <v>54</v>
      </c>
      <c r="J1013" s="46" t="s">
        <v>57</v>
      </c>
      <c r="K1013" s="46" t="s">
        <v>73</v>
      </c>
      <c r="L1013" s="46" t="str">
        <f t="shared" si="135"/>
        <v>FM260JD</v>
      </c>
      <c r="M1013" s="46" t="str">
        <f t="shared" si="136"/>
        <v>SS</v>
      </c>
      <c r="N1013" s="46" t="str">
        <f t="shared" si="137"/>
        <v>10 RODA</v>
      </c>
      <c r="O1013" s="47">
        <v>0.40748842592592593</v>
      </c>
      <c r="P1013" s="48">
        <v>44130.407488425924</v>
      </c>
      <c r="Q1013" s="50">
        <v>38840</v>
      </c>
      <c r="R1013" s="50">
        <v>14680</v>
      </c>
      <c r="S1013" s="72">
        <f t="shared" si="138"/>
        <v>24.16</v>
      </c>
      <c r="T1013" s="49" t="s">
        <v>27</v>
      </c>
      <c r="U1013" s="49" t="s">
        <v>28</v>
      </c>
      <c r="V1013" s="46" t="s">
        <v>60</v>
      </c>
      <c r="W1013" s="46" t="s">
        <v>137</v>
      </c>
      <c r="X1013" s="46" t="str">
        <f>IFERROR(VLOOKUP(W1013,#REF!,38,FALSE),"")</f>
        <v/>
      </c>
      <c r="Z1013" s="46" t="str">
        <f t="shared" si="139"/>
        <v>Abrar44130</v>
      </c>
      <c r="AA1013" s="46" t="str">
        <f t="shared" si="140"/>
        <v>BMJ 05544130UTARADAY</v>
      </c>
      <c r="AB1013" s="46" t="str">
        <f t="shared" si="141"/>
        <v>Abrar44130UTARADAY</v>
      </c>
      <c r="AC1013" s="46" t="str">
        <f t="shared" si="142"/>
        <v>BMJ 05544130DAY</v>
      </c>
      <c r="AD1013" s="46" t="str">
        <f t="shared" si="143"/>
        <v>Abrar44130DAY</v>
      </c>
    </row>
    <row r="1014" spans="1:30" x14ac:dyDescent="0.3">
      <c r="A1014" s="46">
        <v>1</v>
      </c>
      <c r="B1014" s="46" t="s">
        <v>157</v>
      </c>
      <c r="C1014" s="110">
        <v>44130</v>
      </c>
      <c r="D1014" s="49" t="s">
        <v>20</v>
      </c>
      <c r="E1014" s="74">
        <v>44130</v>
      </c>
      <c r="F1014" s="49">
        <v>5088908</v>
      </c>
      <c r="G1014" s="46" t="s">
        <v>21</v>
      </c>
      <c r="H1014" s="46" t="s">
        <v>22</v>
      </c>
      <c r="I1014" s="46" t="s">
        <v>48</v>
      </c>
      <c r="J1014" s="46" t="s">
        <v>49</v>
      </c>
      <c r="K1014" s="46" t="s">
        <v>73</v>
      </c>
      <c r="L1014" s="46" t="str">
        <f t="shared" si="135"/>
        <v>FM260JD</v>
      </c>
      <c r="M1014" s="46" t="str">
        <f t="shared" si="136"/>
        <v>SS</v>
      </c>
      <c r="N1014" s="46" t="str">
        <f t="shared" si="137"/>
        <v>10 RODA</v>
      </c>
      <c r="O1014" s="47">
        <v>0.46432870370370366</v>
      </c>
      <c r="P1014" s="48">
        <v>44130.464328703703</v>
      </c>
      <c r="Q1014" s="50">
        <v>38440</v>
      </c>
      <c r="R1014" s="50">
        <v>14680</v>
      </c>
      <c r="S1014" s="72">
        <f t="shared" si="138"/>
        <v>23.76</v>
      </c>
      <c r="T1014" s="49" t="s">
        <v>27</v>
      </c>
      <c r="U1014" s="49" t="s">
        <v>28</v>
      </c>
      <c r="V1014" s="46" t="s">
        <v>127</v>
      </c>
      <c r="W1014" s="46" t="s">
        <v>137</v>
      </c>
      <c r="X1014" s="46" t="str">
        <f>IFERROR(VLOOKUP(W1014,#REF!,38,FALSE),"")</f>
        <v/>
      </c>
      <c r="Z1014" s="46" t="str">
        <f t="shared" si="139"/>
        <v>Abrar44130</v>
      </c>
      <c r="AA1014" s="46" t="str">
        <f t="shared" si="140"/>
        <v>BMJ 05544130UTARADAY</v>
      </c>
      <c r="AB1014" s="46" t="str">
        <f t="shared" si="141"/>
        <v>Abrar44130UTARADAY</v>
      </c>
      <c r="AC1014" s="46" t="str">
        <f t="shared" si="142"/>
        <v>BMJ 05544130DAY</v>
      </c>
      <c r="AD1014" s="46" t="str">
        <f t="shared" si="143"/>
        <v>Abrar44130DAY</v>
      </c>
    </row>
    <row r="1015" spans="1:30" x14ac:dyDescent="0.3">
      <c r="A1015" s="46">
        <v>1</v>
      </c>
      <c r="B1015" s="46" t="s">
        <v>157</v>
      </c>
      <c r="C1015" s="110">
        <v>44130</v>
      </c>
      <c r="D1015" s="49" t="s">
        <v>20</v>
      </c>
      <c r="E1015" s="74">
        <v>44130</v>
      </c>
      <c r="F1015" s="49">
        <v>5088995</v>
      </c>
      <c r="G1015" s="46" t="s">
        <v>21</v>
      </c>
      <c r="H1015" s="46" t="s">
        <v>68</v>
      </c>
      <c r="I1015" s="46" t="s">
        <v>54</v>
      </c>
      <c r="J1015" s="46" t="s">
        <v>57</v>
      </c>
      <c r="K1015" s="46" t="s">
        <v>73</v>
      </c>
      <c r="L1015" s="46" t="str">
        <f t="shared" si="135"/>
        <v>FM260JD</v>
      </c>
      <c r="M1015" s="46" t="str">
        <f t="shared" si="136"/>
        <v>SS</v>
      </c>
      <c r="N1015" s="46" t="str">
        <f t="shared" si="137"/>
        <v>10 RODA</v>
      </c>
      <c r="O1015" s="47">
        <v>0.52869212962962964</v>
      </c>
      <c r="P1015" s="48">
        <v>44130.528692129628</v>
      </c>
      <c r="Q1015" s="50">
        <v>39720</v>
      </c>
      <c r="R1015" s="50">
        <v>14680</v>
      </c>
      <c r="S1015" s="72">
        <f t="shared" si="138"/>
        <v>25.04</v>
      </c>
      <c r="T1015" s="49" t="s">
        <v>27</v>
      </c>
      <c r="U1015" s="49" t="s">
        <v>28</v>
      </c>
      <c r="V1015" s="46" t="s">
        <v>56</v>
      </c>
      <c r="W1015" s="46" t="s">
        <v>137</v>
      </c>
      <c r="X1015" s="46" t="str">
        <f>IFERROR(VLOOKUP(W1015,#REF!,38,FALSE),"")</f>
        <v/>
      </c>
      <c r="Z1015" s="46" t="str">
        <f t="shared" si="139"/>
        <v>Abrar44130</v>
      </c>
      <c r="AA1015" s="46" t="str">
        <f t="shared" si="140"/>
        <v>BMJ 05544130UTARADAY</v>
      </c>
      <c r="AB1015" s="46" t="str">
        <f t="shared" si="141"/>
        <v>Abrar44130UTARADAY</v>
      </c>
      <c r="AC1015" s="46" t="str">
        <f t="shared" si="142"/>
        <v>BMJ 05544130DAY</v>
      </c>
      <c r="AD1015" s="46" t="str">
        <f t="shared" si="143"/>
        <v>Abrar44130DAY</v>
      </c>
    </row>
    <row r="1016" spans="1:30" x14ac:dyDescent="0.3">
      <c r="A1016" s="46">
        <v>1</v>
      </c>
      <c r="B1016" s="46" t="s">
        <v>157</v>
      </c>
      <c r="C1016" s="110">
        <v>44130</v>
      </c>
      <c r="D1016" s="49" t="s">
        <v>20</v>
      </c>
      <c r="E1016" s="74">
        <v>44130</v>
      </c>
      <c r="F1016" s="49">
        <v>5089257</v>
      </c>
      <c r="G1016" s="46" t="s">
        <v>21</v>
      </c>
      <c r="H1016" s="46" t="s">
        <v>68</v>
      </c>
      <c r="I1016" s="46" t="s">
        <v>54</v>
      </c>
      <c r="J1016" s="46" t="s">
        <v>57</v>
      </c>
      <c r="K1016" s="46" t="s">
        <v>73</v>
      </c>
      <c r="L1016" s="46" t="str">
        <f t="shared" si="135"/>
        <v>FM260JD</v>
      </c>
      <c r="M1016" s="46" t="str">
        <f t="shared" si="136"/>
        <v>SS</v>
      </c>
      <c r="N1016" s="46" t="str">
        <f t="shared" si="137"/>
        <v>10 RODA</v>
      </c>
      <c r="O1016" s="47">
        <v>0.73717592592592596</v>
      </c>
      <c r="P1016" s="48">
        <v>44130.737175925926</v>
      </c>
      <c r="Q1016" s="50">
        <v>39260</v>
      </c>
      <c r="R1016" s="50">
        <v>14680</v>
      </c>
      <c r="S1016" s="72">
        <f t="shared" si="138"/>
        <v>24.58</v>
      </c>
      <c r="T1016" s="49" t="s">
        <v>27</v>
      </c>
      <c r="U1016" s="49" t="s">
        <v>28</v>
      </c>
      <c r="V1016" s="46" t="s">
        <v>60</v>
      </c>
      <c r="W1016" s="46" t="s">
        <v>137</v>
      </c>
      <c r="X1016" s="46" t="str">
        <f>IFERROR(VLOOKUP(W1016,#REF!,38,FALSE),"")</f>
        <v/>
      </c>
      <c r="Z1016" s="46" t="str">
        <f t="shared" si="139"/>
        <v>Abrar44130</v>
      </c>
      <c r="AA1016" s="46" t="str">
        <f t="shared" si="140"/>
        <v>BMJ 05544130UTARADAY</v>
      </c>
      <c r="AB1016" s="46" t="str">
        <f t="shared" si="141"/>
        <v>Abrar44130UTARADAY</v>
      </c>
      <c r="AC1016" s="46" t="str">
        <f t="shared" si="142"/>
        <v>BMJ 05544130DAY</v>
      </c>
      <c r="AD1016" s="46" t="str">
        <f t="shared" si="143"/>
        <v>Abrar44130DAY</v>
      </c>
    </row>
    <row r="1017" spans="1:30" x14ac:dyDescent="0.3">
      <c r="A1017" s="46">
        <v>1</v>
      </c>
      <c r="B1017" s="46" t="s">
        <v>157</v>
      </c>
      <c r="C1017" s="110">
        <v>44130</v>
      </c>
      <c r="D1017" s="49" t="s">
        <v>20</v>
      </c>
      <c r="E1017" s="74">
        <v>44130</v>
      </c>
      <c r="F1017" s="49">
        <v>5088722</v>
      </c>
      <c r="G1017" s="46" t="s">
        <v>21</v>
      </c>
      <c r="H1017" s="46" t="s">
        <v>68</v>
      </c>
      <c r="I1017" s="46" t="s">
        <v>54</v>
      </c>
      <c r="J1017" s="46" t="s">
        <v>57</v>
      </c>
      <c r="K1017" s="46" t="s">
        <v>75</v>
      </c>
      <c r="L1017" s="46" t="str">
        <f t="shared" si="135"/>
        <v>FM260JD</v>
      </c>
      <c r="M1017" s="46" t="str">
        <f t="shared" si="136"/>
        <v>SS</v>
      </c>
      <c r="N1017" s="46" t="str">
        <f t="shared" si="137"/>
        <v>10 RODA</v>
      </c>
      <c r="O1017" s="47">
        <v>0.34054398148148146</v>
      </c>
      <c r="P1017" s="48">
        <v>44130.345717592594</v>
      </c>
      <c r="Q1017" s="50">
        <v>39000</v>
      </c>
      <c r="R1017" s="50">
        <v>14820</v>
      </c>
      <c r="S1017" s="72">
        <f t="shared" si="138"/>
        <v>24.18</v>
      </c>
      <c r="T1017" s="49" t="s">
        <v>27</v>
      </c>
      <c r="U1017" s="49" t="s">
        <v>28</v>
      </c>
      <c r="V1017" s="46" t="s">
        <v>60</v>
      </c>
      <c r="W1017" s="46" t="s">
        <v>151</v>
      </c>
      <c r="X1017" s="46" t="str">
        <f>IFERROR(VLOOKUP(W1017,#REF!,38,FALSE),"")</f>
        <v/>
      </c>
      <c r="Z1017" s="46" t="str">
        <f t="shared" si="139"/>
        <v>aBD.Karim44130</v>
      </c>
      <c r="AA1017" s="46" t="str">
        <f t="shared" si="140"/>
        <v>BMJ 05644130UTARADAY</v>
      </c>
      <c r="AB1017" s="46" t="str">
        <f t="shared" si="141"/>
        <v>aBD.Karim44130UTARADAY</v>
      </c>
      <c r="AC1017" s="46" t="str">
        <f t="shared" si="142"/>
        <v>BMJ 05644130DAY</v>
      </c>
      <c r="AD1017" s="46" t="str">
        <f t="shared" si="143"/>
        <v>aBD.Karim44130DAY</v>
      </c>
    </row>
    <row r="1018" spans="1:30" x14ac:dyDescent="0.3">
      <c r="A1018" s="46">
        <v>1</v>
      </c>
      <c r="B1018" s="46" t="s">
        <v>157</v>
      </c>
      <c r="C1018" s="110">
        <v>44130</v>
      </c>
      <c r="D1018" s="49" t="s">
        <v>20</v>
      </c>
      <c r="E1018" s="74">
        <v>44130</v>
      </c>
      <c r="F1018" s="49">
        <v>5088810</v>
      </c>
      <c r="G1018" s="46" t="s">
        <v>21</v>
      </c>
      <c r="H1018" s="46" t="s">
        <v>22</v>
      </c>
      <c r="I1018" s="46" t="s">
        <v>48</v>
      </c>
      <c r="J1018" s="46" t="s">
        <v>49</v>
      </c>
      <c r="K1018" s="46" t="s">
        <v>75</v>
      </c>
      <c r="L1018" s="46" t="str">
        <f t="shared" si="135"/>
        <v>FM260JD</v>
      </c>
      <c r="M1018" s="46" t="str">
        <f t="shared" si="136"/>
        <v>SS</v>
      </c>
      <c r="N1018" s="46" t="str">
        <f t="shared" si="137"/>
        <v>10 RODA</v>
      </c>
      <c r="O1018" s="47">
        <v>0.4017592592592592</v>
      </c>
      <c r="P1018" s="48">
        <v>44130.401759259257</v>
      </c>
      <c r="Q1018" s="50">
        <v>39120</v>
      </c>
      <c r="R1018" s="50">
        <v>14820</v>
      </c>
      <c r="S1018" s="72">
        <f t="shared" si="138"/>
        <v>24.3</v>
      </c>
      <c r="T1018" s="49" t="s">
        <v>27</v>
      </c>
      <c r="U1018" s="49" t="s">
        <v>28</v>
      </c>
      <c r="V1018" s="46" t="s">
        <v>127</v>
      </c>
      <c r="W1018" s="46" t="s">
        <v>151</v>
      </c>
      <c r="X1018" s="46" t="str">
        <f>IFERROR(VLOOKUP(W1018,#REF!,38,FALSE),"")</f>
        <v/>
      </c>
      <c r="Z1018" s="46" t="str">
        <f t="shared" si="139"/>
        <v>aBD.Karim44130</v>
      </c>
      <c r="AA1018" s="46" t="str">
        <f t="shared" si="140"/>
        <v>BMJ 05644130UTARADAY</v>
      </c>
      <c r="AB1018" s="46" t="str">
        <f t="shared" si="141"/>
        <v>aBD.Karim44130UTARADAY</v>
      </c>
      <c r="AC1018" s="46" t="str">
        <f t="shared" si="142"/>
        <v>BMJ 05644130DAY</v>
      </c>
      <c r="AD1018" s="46" t="str">
        <f t="shared" si="143"/>
        <v>aBD.Karim44130DAY</v>
      </c>
    </row>
    <row r="1019" spans="1:30" x14ac:dyDescent="0.3">
      <c r="A1019" s="46">
        <v>1</v>
      </c>
      <c r="B1019" s="46" t="s">
        <v>157</v>
      </c>
      <c r="C1019" s="110">
        <v>44130</v>
      </c>
      <c r="D1019" s="49" t="s">
        <v>20</v>
      </c>
      <c r="E1019" s="74">
        <v>44130</v>
      </c>
      <c r="F1019" s="49">
        <v>5088907</v>
      </c>
      <c r="G1019" s="46" t="s">
        <v>21</v>
      </c>
      <c r="H1019" s="46" t="s">
        <v>68</v>
      </c>
      <c r="I1019" s="46" t="s">
        <v>54</v>
      </c>
      <c r="J1019" s="46" t="s">
        <v>57</v>
      </c>
      <c r="K1019" s="46" t="s">
        <v>75</v>
      </c>
      <c r="L1019" s="46" t="str">
        <f t="shared" si="135"/>
        <v>FM260JD</v>
      </c>
      <c r="M1019" s="46" t="str">
        <f t="shared" si="136"/>
        <v>SS</v>
      </c>
      <c r="N1019" s="46" t="str">
        <f t="shared" si="137"/>
        <v>10 RODA</v>
      </c>
      <c r="O1019" s="47">
        <v>0.46401620370370367</v>
      </c>
      <c r="P1019" s="48">
        <v>44130.464016203703</v>
      </c>
      <c r="Q1019" s="50">
        <v>38400</v>
      </c>
      <c r="R1019" s="50">
        <v>14820</v>
      </c>
      <c r="S1019" s="72">
        <f t="shared" si="138"/>
        <v>23.58</v>
      </c>
      <c r="T1019" s="49" t="s">
        <v>27</v>
      </c>
      <c r="U1019" s="49" t="s">
        <v>28</v>
      </c>
      <c r="V1019" s="46" t="s">
        <v>29</v>
      </c>
      <c r="W1019" s="46" t="s">
        <v>151</v>
      </c>
      <c r="X1019" s="46" t="str">
        <f>IFERROR(VLOOKUP(W1019,#REF!,38,FALSE),"")</f>
        <v/>
      </c>
      <c r="Z1019" s="46" t="str">
        <f t="shared" si="139"/>
        <v>aBD.Karim44130</v>
      </c>
      <c r="AA1019" s="46" t="str">
        <f t="shared" si="140"/>
        <v>BMJ 05644130UTARADAY</v>
      </c>
      <c r="AB1019" s="46" t="str">
        <f t="shared" si="141"/>
        <v>aBD.Karim44130UTARADAY</v>
      </c>
      <c r="AC1019" s="46" t="str">
        <f t="shared" si="142"/>
        <v>BMJ 05644130DAY</v>
      </c>
      <c r="AD1019" s="46" t="str">
        <f t="shared" si="143"/>
        <v>aBD.Karim44130DAY</v>
      </c>
    </row>
    <row r="1020" spans="1:30" x14ac:dyDescent="0.3">
      <c r="A1020" s="46">
        <v>1</v>
      </c>
      <c r="B1020" s="46" t="s">
        <v>157</v>
      </c>
      <c r="C1020" s="110">
        <v>44130</v>
      </c>
      <c r="D1020" s="49" t="s">
        <v>20</v>
      </c>
      <c r="E1020" s="74">
        <v>44130</v>
      </c>
      <c r="F1020" s="49">
        <v>5089243</v>
      </c>
      <c r="G1020" s="46" t="s">
        <v>21</v>
      </c>
      <c r="H1020" s="46" t="s">
        <v>22</v>
      </c>
      <c r="I1020" s="46" t="s">
        <v>48</v>
      </c>
      <c r="J1020" s="46" t="s">
        <v>49</v>
      </c>
      <c r="K1020" s="46" t="s">
        <v>75</v>
      </c>
      <c r="L1020" s="46" t="str">
        <f t="shared" si="135"/>
        <v>FM260JD</v>
      </c>
      <c r="M1020" s="46" t="str">
        <f t="shared" si="136"/>
        <v>SS</v>
      </c>
      <c r="N1020" s="46" t="str">
        <f t="shared" si="137"/>
        <v>10 RODA</v>
      </c>
      <c r="O1020" s="47">
        <v>0.72704861111111108</v>
      </c>
      <c r="P1020" s="48">
        <v>44130.727048611108</v>
      </c>
      <c r="Q1020" s="50">
        <v>38380</v>
      </c>
      <c r="R1020" s="50">
        <v>14820</v>
      </c>
      <c r="S1020" s="72">
        <f t="shared" si="138"/>
        <v>23.56</v>
      </c>
      <c r="T1020" s="49" t="s">
        <v>27</v>
      </c>
      <c r="U1020" s="49" t="s">
        <v>28</v>
      </c>
      <c r="V1020" s="46" t="s">
        <v>32</v>
      </c>
      <c r="W1020" s="46" t="s">
        <v>151</v>
      </c>
      <c r="X1020" s="46" t="str">
        <f>IFERROR(VLOOKUP(W1020,#REF!,38,FALSE),"")</f>
        <v/>
      </c>
      <c r="Z1020" s="46" t="str">
        <f t="shared" si="139"/>
        <v>aBD.Karim44130</v>
      </c>
      <c r="AA1020" s="46" t="str">
        <f t="shared" si="140"/>
        <v>BMJ 05644130UTARADAY</v>
      </c>
      <c r="AB1020" s="46" t="str">
        <f t="shared" si="141"/>
        <v>aBD.Karim44130UTARADAY</v>
      </c>
      <c r="AC1020" s="46" t="str">
        <f t="shared" si="142"/>
        <v>BMJ 05644130DAY</v>
      </c>
      <c r="AD1020" s="46" t="str">
        <f t="shared" si="143"/>
        <v>aBD.Karim44130DAY</v>
      </c>
    </row>
    <row r="1021" spans="1:30" x14ac:dyDescent="0.3">
      <c r="A1021" s="46">
        <v>1</v>
      </c>
      <c r="B1021" s="46" t="s">
        <v>157</v>
      </c>
      <c r="C1021" s="110">
        <v>44130</v>
      </c>
      <c r="D1021" s="49" t="s">
        <v>20</v>
      </c>
      <c r="E1021" s="74">
        <v>44130</v>
      </c>
      <c r="F1021" s="49">
        <v>5088735</v>
      </c>
      <c r="G1021" s="46" t="s">
        <v>21</v>
      </c>
      <c r="H1021" s="46" t="s">
        <v>22</v>
      </c>
      <c r="I1021" s="46" t="s">
        <v>48</v>
      </c>
      <c r="J1021" s="46" t="s">
        <v>49</v>
      </c>
      <c r="K1021" s="46" t="s">
        <v>77</v>
      </c>
      <c r="L1021" s="46" t="str">
        <f t="shared" si="135"/>
        <v>FM260JD</v>
      </c>
      <c r="M1021" s="46" t="str">
        <f t="shared" si="136"/>
        <v>BMJ</v>
      </c>
      <c r="N1021" s="46" t="str">
        <f t="shared" si="137"/>
        <v>10 RODA</v>
      </c>
      <c r="O1021" s="47">
        <v>0.34509259259259256</v>
      </c>
      <c r="P1021" s="48">
        <v>44130.350474537037</v>
      </c>
      <c r="Q1021" s="50">
        <v>37740</v>
      </c>
      <c r="R1021" s="50">
        <v>14560</v>
      </c>
      <c r="S1021" s="72">
        <f t="shared" si="138"/>
        <v>23.18</v>
      </c>
      <c r="T1021" s="49" t="s">
        <v>27</v>
      </c>
      <c r="U1021" s="49" t="s">
        <v>28</v>
      </c>
      <c r="V1021" s="46" t="s">
        <v>50</v>
      </c>
      <c r="W1021" s="46" t="s">
        <v>107</v>
      </c>
      <c r="X1021" s="46" t="str">
        <f>IFERROR(VLOOKUP(W1021,#REF!,38,FALSE),"")</f>
        <v/>
      </c>
      <c r="Z1021" s="46" t="str">
        <f t="shared" si="139"/>
        <v>Putut Junaedi44130</v>
      </c>
      <c r="AA1021" s="46" t="str">
        <f t="shared" si="140"/>
        <v>BMJ 06544130UTARADAY</v>
      </c>
      <c r="AB1021" s="46" t="str">
        <f t="shared" si="141"/>
        <v>Putut Junaedi44130UTARADAY</v>
      </c>
      <c r="AC1021" s="46" t="str">
        <f t="shared" si="142"/>
        <v>BMJ 06544130DAY</v>
      </c>
      <c r="AD1021" s="46" t="str">
        <f t="shared" si="143"/>
        <v>Putut Junaedi44130DAY</v>
      </c>
    </row>
    <row r="1022" spans="1:30" x14ac:dyDescent="0.3">
      <c r="A1022" s="46">
        <v>1</v>
      </c>
      <c r="B1022" s="46" t="s">
        <v>157</v>
      </c>
      <c r="C1022" s="110">
        <v>44130</v>
      </c>
      <c r="D1022" s="49" t="s">
        <v>20</v>
      </c>
      <c r="E1022" s="74">
        <v>44130</v>
      </c>
      <c r="F1022" s="49">
        <v>5088811</v>
      </c>
      <c r="G1022" s="46" t="s">
        <v>21</v>
      </c>
      <c r="H1022" s="46" t="s">
        <v>22</v>
      </c>
      <c r="I1022" s="46" t="s">
        <v>48</v>
      </c>
      <c r="J1022" s="46" t="s">
        <v>49</v>
      </c>
      <c r="K1022" s="46" t="s">
        <v>77</v>
      </c>
      <c r="L1022" s="46" t="str">
        <f t="shared" si="135"/>
        <v>FM260JD</v>
      </c>
      <c r="M1022" s="46" t="str">
        <f t="shared" si="136"/>
        <v>BMJ</v>
      </c>
      <c r="N1022" s="46" t="str">
        <f t="shared" si="137"/>
        <v>10 RODA</v>
      </c>
      <c r="O1022" s="47">
        <v>0.40232638888888889</v>
      </c>
      <c r="P1022" s="48">
        <v>44130.402326388888</v>
      </c>
      <c r="Q1022" s="50">
        <v>38700</v>
      </c>
      <c r="R1022" s="50">
        <v>14560</v>
      </c>
      <c r="S1022" s="72">
        <f t="shared" si="138"/>
        <v>24.14</v>
      </c>
      <c r="T1022" s="49" t="s">
        <v>27</v>
      </c>
      <c r="U1022" s="49" t="s">
        <v>28</v>
      </c>
      <c r="V1022" s="46" t="s">
        <v>50</v>
      </c>
      <c r="W1022" s="46" t="s">
        <v>107</v>
      </c>
      <c r="X1022" s="46" t="str">
        <f>IFERROR(VLOOKUP(W1022,#REF!,38,FALSE),"")</f>
        <v/>
      </c>
      <c r="Z1022" s="46" t="str">
        <f t="shared" si="139"/>
        <v>Putut Junaedi44130</v>
      </c>
      <c r="AA1022" s="46" t="str">
        <f t="shared" si="140"/>
        <v>BMJ 06544130UTARADAY</v>
      </c>
      <c r="AB1022" s="46" t="str">
        <f t="shared" si="141"/>
        <v>Putut Junaedi44130UTARADAY</v>
      </c>
      <c r="AC1022" s="46" t="str">
        <f t="shared" si="142"/>
        <v>BMJ 06544130DAY</v>
      </c>
      <c r="AD1022" s="46" t="str">
        <f t="shared" si="143"/>
        <v>Putut Junaedi44130DAY</v>
      </c>
    </row>
    <row r="1023" spans="1:30" x14ac:dyDescent="0.3">
      <c r="A1023" s="46">
        <v>1</v>
      </c>
      <c r="B1023" s="46" t="s">
        <v>157</v>
      </c>
      <c r="C1023" s="110">
        <v>44130</v>
      </c>
      <c r="D1023" s="49" t="s">
        <v>20</v>
      </c>
      <c r="E1023" s="74">
        <v>44130</v>
      </c>
      <c r="F1023" s="49">
        <v>5088901</v>
      </c>
      <c r="G1023" s="46" t="s">
        <v>21</v>
      </c>
      <c r="H1023" s="46" t="s">
        <v>22</v>
      </c>
      <c r="I1023" s="46" t="s">
        <v>48</v>
      </c>
      <c r="J1023" s="46" t="s">
        <v>49</v>
      </c>
      <c r="K1023" s="46" t="s">
        <v>77</v>
      </c>
      <c r="L1023" s="46" t="str">
        <f t="shared" si="135"/>
        <v>FM260JD</v>
      </c>
      <c r="M1023" s="46" t="str">
        <f t="shared" si="136"/>
        <v>BMJ</v>
      </c>
      <c r="N1023" s="46" t="str">
        <f t="shared" si="137"/>
        <v>10 RODA</v>
      </c>
      <c r="O1023" s="47">
        <v>0.46179398148148149</v>
      </c>
      <c r="P1023" s="48">
        <v>44130.461793981478</v>
      </c>
      <c r="Q1023" s="50">
        <v>39960</v>
      </c>
      <c r="R1023" s="50">
        <v>14560</v>
      </c>
      <c r="S1023" s="72">
        <f t="shared" si="138"/>
        <v>25.4</v>
      </c>
      <c r="T1023" s="49" t="s">
        <v>27</v>
      </c>
      <c r="U1023" s="49" t="s">
        <v>28</v>
      </c>
      <c r="V1023" s="46" t="s">
        <v>70</v>
      </c>
      <c r="W1023" s="46" t="s">
        <v>107</v>
      </c>
      <c r="X1023" s="46" t="str">
        <f>IFERROR(VLOOKUP(W1023,#REF!,38,FALSE),"")</f>
        <v/>
      </c>
      <c r="Z1023" s="46" t="str">
        <f t="shared" si="139"/>
        <v>Putut Junaedi44130</v>
      </c>
      <c r="AA1023" s="46" t="str">
        <f t="shared" si="140"/>
        <v>BMJ 06544130UTARADAY</v>
      </c>
      <c r="AB1023" s="46" t="str">
        <f t="shared" si="141"/>
        <v>Putut Junaedi44130UTARADAY</v>
      </c>
      <c r="AC1023" s="46" t="str">
        <f t="shared" si="142"/>
        <v>BMJ 06544130DAY</v>
      </c>
      <c r="AD1023" s="46" t="str">
        <f t="shared" si="143"/>
        <v>Putut Junaedi44130DAY</v>
      </c>
    </row>
    <row r="1024" spans="1:30" x14ac:dyDescent="0.3">
      <c r="A1024" s="46">
        <v>1</v>
      </c>
      <c r="B1024" s="46" t="s">
        <v>157</v>
      </c>
      <c r="C1024" s="110">
        <v>44130</v>
      </c>
      <c r="D1024" s="49" t="s">
        <v>20</v>
      </c>
      <c r="E1024" s="74">
        <v>44130</v>
      </c>
      <c r="F1024" s="49">
        <v>5088982</v>
      </c>
      <c r="G1024" s="46" t="s">
        <v>21</v>
      </c>
      <c r="H1024" s="46" t="s">
        <v>68</v>
      </c>
      <c r="I1024" s="46" t="s">
        <v>54</v>
      </c>
      <c r="J1024" s="46" t="s">
        <v>57</v>
      </c>
      <c r="K1024" s="46" t="s">
        <v>77</v>
      </c>
      <c r="L1024" s="46" t="str">
        <f t="shared" si="135"/>
        <v>FM260JD</v>
      </c>
      <c r="M1024" s="46" t="str">
        <f t="shared" si="136"/>
        <v>BMJ</v>
      </c>
      <c r="N1024" s="46" t="str">
        <f t="shared" si="137"/>
        <v>10 RODA</v>
      </c>
      <c r="O1024" s="47">
        <v>0.52001157407407406</v>
      </c>
      <c r="P1024" s="48">
        <v>44130.520011574074</v>
      </c>
      <c r="Q1024" s="50">
        <v>40120</v>
      </c>
      <c r="R1024" s="50">
        <v>14560</v>
      </c>
      <c r="S1024" s="72">
        <f t="shared" si="138"/>
        <v>25.56</v>
      </c>
      <c r="T1024" s="49" t="s">
        <v>27</v>
      </c>
      <c r="U1024" s="49" t="s">
        <v>28</v>
      </c>
      <c r="V1024" s="46" t="s">
        <v>56</v>
      </c>
      <c r="W1024" s="46" t="s">
        <v>107</v>
      </c>
      <c r="X1024" s="46" t="str">
        <f>IFERROR(VLOOKUP(W1024,#REF!,38,FALSE),"")</f>
        <v/>
      </c>
      <c r="Z1024" s="46" t="str">
        <f t="shared" si="139"/>
        <v>Putut Junaedi44130</v>
      </c>
      <c r="AA1024" s="46" t="str">
        <f t="shared" si="140"/>
        <v>BMJ 06544130UTARADAY</v>
      </c>
      <c r="AB1024" s="46" t="str">
        <f t="shared" si="141"/>
        <v>Putut Junaedi44130UTARADAY</v>
      </c>
      <c r="AC1024" s="46" t="str">
        <f t="shared" si="142"/>
        <v>BMJ 06544130DAY</v>
      </c>
      <c r="AD1024" s="46" t="str">
        <f t="shared" si="143"/>
        <v>Putut Junaedi44130DAY</v>
      </c>
    </row>
    <row r="1025" spans="1:30" x14ac:dyDescent="0.3">
      <c r="A1025" s="46">
        <v>1</v>
      </c>
      <c r="B1025" s="46" t="s">
        <v>157</v>
      </c>
      <c r="C1025" s="110">
        <v>44130</v>
      </c>
      <c r="D1025" s="49" t="s">
        <v>20</v>
      </c>
      <c r="E1025" s="74">
        <v>44130</v>
      </c>
      <c r="F1025" s="49">
        <v>5089124</v>
      </c>
      <c r="G1025" s="46" t="s">
        <v>21</v>
      </c>
      <c r="H1025" s="46" t="s">
        <v>22</v>
      </c>
      <c r="I1025" s="46" t="s">
        <v>54</v>
      </c>
      <c r="J1025" s="46" t="s">
        <v>49</v>
      </c>
      <c r="K1025" s="46" t="s">
        <v>77</v>
      </c>
      <c r="L1025" s="46" t="str">
        <f t="shared" si="135"/>
        <v>FM260JD</v>
      </c>
      <c r="M1025" s="46" t="str">
        <f t="shared" si="136"/>
        <v>BMJ</v>
      </c>
      <c r="N1025" s="46" t="str">
        <f t="shared" si="137"/>
        <v>10 RODA</v>
      </c>
      <c r="O1025" s="47">
        <v>0.63967592592592593</v>
      </c>
      <c r="P1025" s="48">
        <v>44130.639675925922</v>
      </c>
      <c r="Q1025" s="50">
        <v>39640</v>
      </c>
      <c r="R1025" s="50">
        <v>14560</v>
      </c>
      <c r="S1025" s="72">
        <f t="shared" si="138"/>
        <v>25.08</v>
      </c>
      <c r="T1025" s="49" t="s">
        <v>27</v>
      </c>
      <c r="U1025" s="49" t="s">
        <v>28</v>
      </c>
      <c r="V1025" s="46" t="s">
        <v>127</v>
      </c>
      <c r="W1025" s="46" t="s">
        <v>107</v>
      </c>
      <c r="X1025" s="46" t="str">
        <f>IFERROR(VLOOKUP(W1025,#REF!,38,FALSE),"")</f>
        <v/>
      </c>
      <c r="Z1025" s="46" t="str">
        <f t="shared" si="139"/>
        <v>Putut Junaedi44130</v>
      </c>
      <c r="AA1025" s="46" t="str">
        <f t="shared" si="140"/>
        <v>BMJ 06544130UTARADAY</v>
      </c>
      <c r="AB1025" s="46" t="str">
        <f t="shared" si="141"/>
        <v>Putut Junaedi44130UTARADAY</v>
      </c>
      <c r="AC1025" s="46" t="str">
        <f t="shared" si="142"/>
        <v>BMJ 06544130DAY</v>
      </c>
      <c r="AD1025" s="46" t="str">
        <f t="shared" si="143"/>
        <v>Putut Junaedi44130DAY</v>
      </c>
    </row>
    <row r="1026" spans="1:30" x14ac:dyDescent="0.3">
      <c r="A1026" s="46">
        <v>1</v>
      </c>
      <c r="B1026" s="46" t="s">
        <v>157</v>
      </c>
      <c r="C1026" s="110">
        <v>44130</v>
      </c>
      <c r="D1026" s="49" t="s">
        <v>20</v>
      </c>
      <c r="E1026" s="74">
        <v>44130</v>
      </c>
      <c r="F1026" s="49">
        <v>5089212</v>
      </c>
      <c r="G1026" s="46" t="s">
        <v>21</v>
      </c>
      <c r="H1026" s="46" t="s">
        <v>22</v>
      </c>
      <c r="I1026" s="46" t="s">
        <v>48</v>
      </c>
      <c r="J1026" s="46" t="s">
        <v>49</v>
      </c>
      <c r="K1026" s="46" t="s">
        <v>77</v>
      </c>
      <c r="L1026" s="46" t="str">
        <f t="shared" si="135"/>
        <v>FM260JD</v>
      </c>
      <c r="M1026" s="46" t="str">
        <f t="shared" si="136"/>
        <v>BMJ</v>
      </c>
      <c r="N1026" s="46" t="str">
        <f t="shared" si="137"/>
        <v>10 RODA</v>
      </c>
      <c r="O1026" s="47">
        <v>0.7068402777777778</v>
      </c>
      <c r="P1026" s="48">
        <v>44130.70684027778</v>
      </c>
      <c r="Q1026" s="50">
        <v>39000</v>
      </c>
      <c r="R1026" s="50">
        <v>14560</v>
      </c>
      <c r="S1026" s="72">
        <f t="shared" si="138"/>
        <v>24.44</v>
      </c>
      <c r="T1026" s="49" t="s">
        <v>27</v>
      </c>
      <c r="U1026" s="49" t="s">
        <v>28</v>
      </c>
      <c r="V1026" s="46" t="s">
        <v>50</v>
      </c>
      <c r="W1026" s="46" t="s">
        <v>107</v>
      </c>
      <c r="X1026" s="46" t="str">
        <f>IFERROR(VLOOKUP(W1026,#REF!,38,FALSE),"")</f>
        <v/>
      </c>
      <c r="Z1026" s="46" t="str">
        <f t="shared" si="139"/>
        <v>Putut Junaedi44130</v>
      </c>
      <c r="AA1026" s="46" t="str">
        <f t="shared" si="140"/>
        <v>BMJ 06544130UTARADAY</v>
      </c>
      <c r="AB1026" s="46" t="str">
        <f t="shared" si="141"/>
        <v>Putut Junaedi44130UTARADAY</v>
      </c>
      <c r="AC1026" s="46" t="str">
        <f t="shared" si="142"/>
        <v>BMJ 06544130DAY</v>
      </c>
      <c r="AD1026" s="46" t="str">
        <f t="shared" si="143"/>
        <v>Putut Junaedi44130DAY</v>
      </c>
    </row>
    <row r="1027" spans="1:30" x14ac:dyDescent="0.3">
      <c r="A1027" s="46">
        <v>1</v>
      </c>
      <c r="B1027" s="46" t="s">
        <v>157</v>
      </c>
      <c r="C1027" s="110">
        <v>44130</v>
      </c>
      <c r="D1027" s="49" t="s">
        <v>20</v>
      </c>
      <c r="E1027" s="74">
        <v>44130</v>
      </c>
      <c r="F1027" s="49">
        <v>5088776</v>
      </c>
      <c r="G1027" s="46" t="s">
        <v>21</v>
      </c>
      <c r="H1027" s="46" t="s">
        <v>22</v>
      </c>
      <c r="I1027" s="46" t="s">
        <v>48</v>
      </c>
      <c r="J1027" s="46" t="s">
        <v>49</v>
      </c>
      <c r="K1027" s="46" t="s">
        <v>79</v>
      </c>
      <c r="L1027" s="46" t="str">
        <f t="shared" si="135"/>
        <v>FM260JD</v>
      </c>
      <c r="M1027" s="46" t="str">
        <f t="shared" si="136"/>
        <v>BMJ</v>
      </c>
      <c r="N1027" s="46" t="str">
        <f t="shared" si="137"/>
        <v>10 RODA</v>
      </c>
      <c r="O1027" s="47">
        <v>0.36947916666666664</v>
      </c>
      <c r="P1027" s="48">
        <v>44130.374814814815</v>
      </c>
      <c r="Q1027" s="50">
        <v>38900</v>
      </c>
      <c r="R1027" s="50">
        <v>14820</v>
      </c>
      <c r="S1027" s="72">
        <f t="shared" si="138"/>
        <v>24.08</v>
      </c>
      <c r="T1027" s="49" t="s">
        <v>27</v>
      </c>
      <c r="U1027" s="49" t="s">
        <v>28</v>
      </c>
      <c r="V1027" s="46" t="s">
        <v>32</v>
      </c>
      <c r="W1027" s="46" t="s">
        <v>105</v>
      </c>
      <c r="X1027" s="46" t="str">
        <f>IFERROR(VLOOKUP(W1027,#REF!,38,FALSE),"")</f>
        <v/>
      </c>
      <c r="Z1027" s="46" t="str">
        <f t="shared" si="139"/>
        <v>Jafar44130</v>
      </c>
      <c r="AA1027" s="46" t="str">
        <f t="shared" si="140"/>
        <v>BMJ 06744130UTARADAY</v>
      </c>
      <c r="AB1027" s="46" t="str">
        <f t="shared" si="141"/>
        <v>Jafar44130UTARADAY</v>
      </c>
      <c r="AC1027" s="46" t="str">
        <f t="shared" si="142"/>
        <v>BMJ 06744130DAY</v>
      </c>
      <c r="AD1027" s="46" t="str">
        <f t="shared" si="143"/>
        <v>Jafar44130DAY</v>
      </c>
    </row>
    <row r="1028" spans="1:30" x14ac:dyDescent="0.3">
      <c r="A1028" s="46">
        <v>1</v>
      </c>
      <c r="B1028" s="46" t="s">
        <v>157</v>
      </c>
      <c r="C1028" s="110">
        <v>44130</v>
      </c>
      <c r="D1028" s="49" t="s">
        <v>20</v>
      </c>
      <c r="E1028" s="74">
        <v>44130</v>
      </c>
      <c r="F1028" s="49">
        <v>5088858</v>
      </c>
      <c r="G1028" s="46" t="s">
        <v>21</v>
      </c>
      <c r="H1028" s="46" t="s">
        <v>22</v>
      </c>
      <c r="I1028" s="46" t="s">
        <v>48</v>
      </c>
      <c r="J1028" s="46" t="s">
        <v>49</v>
      </c>
      <c r="K1028" s="46" t="s">
        <v>79</v>
      </c>
      <c r="L1028" s="46" t="str">
        <f t="shared" si="135"/>
        <v>FM260JD</v>
      </c>
      <c r="M1028" s="46" t="str">
        <f t="shared" si="136"/>
        <v>BMJ</v>
      </c>
      <c r="N1028" s="46" t="str">
        <f t="shared" si="137"/>
        <v>10 RODA</v>
      </c>
      <c r="O1028" s="47">
        <v>0.4274074074074074</v>
      </c>
      <c r="P1028" s="48">
        <v>44130.427407407406</v>
      </c>
      <c r="Q1028" s="50">
        <v>38780</v>
      </c>
      <c r="R1028" s="50">
        <v>14820</v>
      </c>
      <c r="S1028" s="72">
        <f t="shared" si="138"/>
        <v>23.96</v>
      </c>
      <c r="T1028" s="49" t="s">
        <v>27</v>
      </c>
      <c r="U1028" s="49" t="s">
        <v>28</v>
      </c>
      <c r="V1028" s="46" t="s">
        <v>58</v>
      </c>
      <c r="W1028" s="46" t="s">
        <v>105</v>
      </c>
      <c r="X1028" s="46" t="str">
        <f>IFERROR(VLOOKUP(W1028,#REF!,38,FALSE),"")</f>
        <v/>
      </c>
      <c r="Z1028" s="46" t="str">
        <f t="shared" si="139"/>
        <v>Jafar44130</v>
      </c>
      <c r="AA1028" s="46" t="str">
        <f t="shared" si="140"/>
        <v>BMJ 06744130UTARADAY</v>
      </c>
      <c r="AB1028" s="46" t="str">
        <f t="shared" si="141"/>
        <v>Jafar44130UTARADAY</v>
      </c>
      <c r="AC1028" s="46" t="str">
        <f t="shared" si="142"/>
        <v>BMJ 06744130DAY</v>
      </c>
      <c r="AD1028" s="46" t="str">
        <f t="shared" si="143"/>
        <v>Jafar44130DAY</v>
      </c>
    </row>
    <row r="1029" spans="1:30" x14ac:dyDescent="0.3">
      <c r="A1029" s="46">
        <v>1</v>
      </c>
      <c r="B1029" s="46" t="s">
        <v>157</v>
      </c>
      <c r="C1029" s="110">
        <v>44130</v>
      </c>
      <c r="D1029" s="49" t="s">
        <v>20</v>
      </c>
      <c r="E1029" s="74">
        <v>44130</v>
      </c>
      <c r="F1029" s="49">
        <v>5088944</v>
      </c>
      <c r="G1029" s="46" t="s">
        <v>21</v>
      </c>
      <c r="H1029" s="46" t="s">
        <v>22</v>
      </c>
      <c r="I1029" s="46" t="s">
        <v>48</v>
      </c>
      <c r="J1029" s="46" t="s">
        <v>49</v>
      </c>
      <c r="K1029" s="46" t="s">
        <v>79</v>
      </c>
      <c r="L1029" s="46" t="str">
        <f t="shared" si="135"/>
        <v>FM260JD</v>
      </c>
      <c r="M1029" s="46" t="str">
        <f t="shared" si="136"/>
        <v>BMJ</v>
      </c>
      <c r="N1029" s="46" t="str">
        <f t="shared" si="137"/>
        <v>10 RODA</v>
      </c>
      <c r="O1029" s="47">
        <v>0.48599537037037038</v>
      </c>
      <c r="P1029" s="48">
        <v>44130.485995370371</v>
      </c>
      <c r="Q1029" s="50">
        <v>39020</v>
      </c>
      <c r="R1029" s="50">
        <v>14820</v>
      </c>
      <c r="S1029" s="72">
        <f t="shared" si="138"/>
        <v>24.2</v>
      </c>
      <c r="T1029" s="49" t="s">
        <v>27</v>
      </c>
      <c r="U1029" s="49" t="s">
        <v>28</v>
      </c>
      <c r="V1029" s="46" t="s">
        <v>70</v>
      </c>
      <c r="W1029" s="46" t="s">
        <v>105</v>
      </c>
      <c r="X1029" s="46" t="str">
        <f>IFERROR(VLOOKUP(W1029,#REF!,38,FALSE),"")</f>
        <v/>
      </c>
      <c r="Z1029" s="46" t="str">
        <f t="shared" si="139"/>
        <v>Jafar44130</v>
      </c>
      <c r="AA1029" s="46" t="str">
        <f t="shared" si="140"/>
        <v>BMJ 06744130UTARADAY</v>
      </c>
      <c r="AB1029" s="46" t="str">
        <f t="shared" si="141"/>
        <v>Jafar44130UTARADAY</v>
      </c>
      <c r="AC1029" s="46" t="str">
        <f t="shared" si="142"/>
        <v>BMJ 06744130DAY</v>
      </c>
      <c r="AD1029" s="46" t="str">
        <f t="shared" si="143"/>
        <v>Jafar44130DAY</v>
      </c>
    </row>
    <row r="1030" spans="1:30" x14ac:dyDescent="0.3">
      <c r="A1030" s="46">
        <v>1</v>
      </c>
      <c r="B1030" s="46" t="s">
        <v>157</v>
      </c>
      <c r="C1030" s="110">
        <v>44130</v>
      </c>
      <c r="D1030" s="49" t="s">
        <v>20</v>
      </c>
      <c r="E1030" s="74">
        <v>44130</v>
      </c>
      <c r="F1030" s="49">
        <v>5089024</v>
      </c>
      <c r="G1030" s="46" t="s">
        <v>21</v>
      </c>
      <c r="H1030" s="46" t="s">
        <v>68</v>
      </c>
      <c r="I1030" s="46" t="s">
        <v>54</v>
      </c>
      <c r="J1030" s="46" t="s">
        <v>57</v>
      </c>
      <c r="K1030" s="46" t="s">
        <v>79</v>
      </c>
      <c r="L1030" s="46" t="str">
        <f t="shared" ref="L1030:L1093" si="144">IFERROR(VLOOKUP(K1030,db_unit,2,FALSE),"")</f>
        <v>FM260JD</v>
      </c>
      <c r="M1030" s="46" t="str">
        <f t="shared" ref="M1030:M1093" si="145">IFERROR(VLOOKUP(K1030,db_unit,3,FALSE),"")</f>
        <v>BMJ</v>
      </c>
      <c r="N1030" s="46" t="str">
        <f t="shared" ref="N1030:N1093" si="146">IFERROR(VLOOKUP(K1030,db_unit,4,FALSE),"")</f>
        <v>10 RODA</v>
      </c>
      <c r="O1030" s="47">
        <v>0.55674768518518525</v>
      </c>
      <c r="P1030" s="48">
        <v>44130.556747685187</v>
      </c>
      <c r="Q1030" s="50">
        <v>39380</v>
      </c>
      <c r="R1030" s="50">
        <v>14820</v>
      </c>
      <c r="S1030" s="72">
        <f t="shared" si="138"/>
        <v>24.56</v>
      </c>
      <c r="T1030" s="49" t="s">
        <v>27</v>
      </c>
      <c r="U1030" s="49" t="s">
        <v>28</v>
      </c>
      <c r="V1030" s="46" t="s">
        <v>59</v>
      </c>
      <c r="W1030" s="46" t="s">
        <v>105</v>
      </c>
      <c r="X1030" s="46" t="str">
        <f>IFERROR(VLOOKUP(W1030,#REF!,38,FALSE),"")</f>
        <v/>
      </c>
      <c r="Z1030" s="46" t="str">
        <f t="shared" si="139"/>
        <v>Jafar44130</v>
      </c>
      <c r="AA1030" s="46" t="str">
        <f t="shared" si="140"/>
        <v>BMJ 06744130UTARADAY</v>
      </c>
      <c r="AB1030" s="46" t="str">
        <f t="shared" si="141"/>
        <v>Jafar44130UTARADAY</v>
      </c>
      <c r="AC1030" s="46" t="str">
        <f t="shared" si="142"/>
        <v>BMJ 06744130DAY</v>
      </c>
      <c r="AD1030" s="46" t="str">
        <f t="shared" si="143"/>
        <v>Jafar44130DAY</v>
      </c>
    </row>
    <row r="1031" spans="1:30" x14ac:dyDescent="0.3">
      <c r="A1031" s="46">
        <v>1</v>
      </c>
      <c r="B1031" s="46" t="s">
        <v>157</v>
      </c>
      <c r="C1031" s="110">
        <v>44130</v>
      </c>
      <c r="D1031" s="49" t="s">
        <v>20</v>
      </c>
      <c r="E1031" s="74">
        <v>44130</v>
      </c>
      <c r="F1031" s="49">
        <v>5089130</v>
      </c>
      <c r="G1031" s="46" t="s">
        <v>21</v>
      </c>
      <c r="H1031" s="46" t="s">
        <v>22</v>
      </c>
      <c r="I1031" s="46" t="s">
        <v>54</v>
      </c>
      <c r="J1031" s="46" t="s">
        <v>49</v>
      </c>
      <c r="K1031" s="46" t="s">
        <v>79</v>
      </c>
      <c r="L1031" s="46" t="str">
        <f t="shared" si="144"/>
        <v>FM260JD</v>
      </c>
      <c r="M1031" s="46" t="str">
        <f t="shared" si="145"/>
        <v>BMJ</v>
      </c>
      <c r="N1031" s="46" t="str">
        <f t="shared" si="146"/>
        <v>10 RODA</v>
      </c>
      <c r="O1031" s="47">
        <v>0.64429398148148154</v>
      </c>
      <c r="P1031" s="48">
        <v>44130.644293981481</v>
      </c>
      <c r="Q1031" s="50">
        <v>40060</v>
      </c>
      <c r="R1031" s="50">
        <v>14820</v>
      </c>
      <c r="S1031" s="72">
        <f t="shared" ref="S1031:S1094" si="147">(Q1031-R1031)/1000</f>
        <v>25.24</v>
      </c>
      <c r="T1031" s="49" t="s">
        <v>27</v>
      </c>
      <c r="U1031" s="49" t="s">
        <v>28</v>
      </c>
      <c r="V1031" s="46" t="s">
        <v>50</v>
      </c>
      <c r="W1031" s="46" t="s">
        <v>105</v>
      </c>
      <c r="X1031" s="46" t="str">
        <f>IFERROR(VLOOKUP(W1031,#REF!,38,FALSE),"")</f>
        <v/>
      </c>
      <c r="Z1031" s="46" t="str">
        <f t="shared" ref="Z1031:Z1094" si="148">W1031&amp;C1031</f>
        <v>Jafar44130</v>
      </c>
      <c r="AA1031" s="46" t="str">
        <f t="shared" ref="AA1031:AA1094" si="149">K1031&amp;C1031&amp;G1031&amp;D1031</f>
        <v>BMJ 06744130UTARADAY</v>
      </c>
      <c r="AB1031" s="46" t="str">
        <f t="shared" ref="AB1031:AB1094" si="150">W1031&amp;C1031&amp;G1031&amp;D1031</f>
        <v>Jafar44130UTARADAY</v>
      </c>
      <c r="AC1031" s="46" t="str">
        <f t="shared" ref="AC1031:AC1094" si="151">K1031&amp;C1031&amp;D1031</f>
        <v>BMJ 06744130DAY</v>
      </c>
      <c r="AD1031" s="46" t="str">
        <f t="shared" ref="AD1031:AD1094" si="152">W1031&amp;C1031&amp;D1031</f>
        <v>Jafar44130DAY</v>
      </c>
    </row>
    <row r="1032" spans="1:30" x14ac:dyDescent="0.3">
      <c r="A1032" s="46">
        <v>1</v>
      </c>
      <c r="B1032" s="46" t="s">
        <v>157</v>
      </c>
      <c r="C1032" s="110">
        <v>44130</v>
      </c>
      <c r="D1032" s="49" t="s">
        <v>20</v>
      </c>
      <c r="E1032" s="74">
        <v>44130</v>
      </c>
      <c r="F1032" s="49">
        <v>5089245</v>
      </c>
      <c r="G1032" s="46" t="s">
        <v>21</v>
      </c>
      <c r="H1032" s="46" t="s">
        <v>22</v>
      </c>
      <c r="I1032" s="46" t="s">
        <v>48</v>
      </c>
      <c r="J1032" s="46" t="s">
        <v>49</v>
      </c>
      <c r="K1032" s="46" t="s">
        <v>79</v>
      </c>
      <c r="L1032" s="46" t="str">
        <f t="shared" si="144"/>
        <v>FM260JD</v>
      </c>
      <c r="M1032" s="46" t="str">
        <f t="shared" si="145"/>
        <v>BMJ</v>
      </c>
      <c r="N1032" s="46" t="str">
        <f t="shared" si="146"/>
        <v>10 RODA</v>
      </c>
      <c r="O1032" s="47">
        <v>0.7287731481481482</v>
      </c>
      <c r="P1032" s="48">
        <v>44130.728773148148</v>
      </c>
      <c r="Q1032" s="50">
        <v>39020</v>
      </c>
      <c r="R1032" s="50">
        <v>14820</v>
      </c>
      <c r="S1032" s="72">
        <f t="shared" si="147"/>
        <v>24.2</v>
      </c>
      <c r="T1032" s="49" t="s">
        <v>27</v>
      </c>
      <c r="U1032" s="49" t="s">
        <v>28</v>
      </c>
      <c r="V1032" s="46" t="s">
        <v>59</v>
      </c>
      <c r="W1032" s="46" t="s">
        <v>105</v>
      </c>
      <c r="X1032" s="46" t="str">
        <f>IFERROR(VLOOKUP(W1032,#REF!,38,FALSE),"")</f>
        <v/>
      </c>
      <c r="Z1032" s="46" t="str">
        <f t="shared" si="148"/>
        <v>Jafar44130</v>
      </c>
      <c r="AA1032" s="46" t="str">
        <f t="shared" si="149"/>
        <v>BMJ 06744130UTARADAY</v>
      </c>
      <c r="AB1032" s="46" t="str">
        <f t="shared" si="150"/>
        <v>Jafar44130UTARADAY</v>
      </c>
      <c r="AC1032" s="46" t="str">
        <f t="shared" si="151"/>
        <v>BMJ 06744130DAY</v>
      </c>
      <c r="AD1032" s="46" t="str">
        <f t="shared" si="152"/>
        <v>Jafar44130DAY</v>
      </c>
    </row>
    <row r="1033" spans="1:30" x14ac:dyDescent="0.3">
      <c r="A1033" s="46">
        <v>1</v>
      </c>
      <c r="B1033" s="46" t="s">
        <v>157</v>
      </c>
      <c r="C1033" s="110">
        <v>44130</v>
      </c>
      <c r="D1033" s="49" t="s">
        <v>20</v>
      </c>
      <c r="E1033" s="74">
        <v>44130</v>
      </c>
      <c r="F1033" s="49">
        <v>5088739</v>
      </c>
      <c r="G1033" s="46" t="s">
        <v>21</v>
      </c>
      <c r="H1033" s="46" t="s">
        <v>22</v>
      </c>
      <c r="I1033" s="46" t="s">
        <v>48</v>
      </c>
      <c r="J1033" s="46" t="s">
        <v>49</v>
      </c>
      <c r="K1033" s="46" t="s">
        <v>82</v>
      </c>
      <c r="L1033" s="46" t="str">
        <f t="shared" si="144"/>
        <v>FM260JD</v>
      </c>
      <c r="M1033" s="46" t="str">
        <f t="shared" si="145"/>
        <v>BMJ</v>
      </c>
      <c r="N1033" s="46" t="str">
        <f t="shared" si="146"/>
        <v>10 RODA</v>
      </c>
      <c r="O1033" s="47">
        <v>0.34894675925925928</v>
      </c>
      <c r="P1033" s="48">
        <v>44130.374872685185</v>
      </c>
      <c r="Q1033" s="50">
        <v>38360</v>
      </c>
      <c r="R1033" s="50">
        <v>14800</v>
      </c>
      <c r="S1033" s="72">
        <f t="shared" si="147"/>
        <v>23.56</v>
      </c>
      <c r="T1033" s="49" t="s">
        <v>27</v>
      </c>
      <c r="U1033" s="49" t="s">
        <v>28</v>
      </c>
      <c r="V1033" s="46" t="s">
        <v>50</v>
      </c>
      <c r="W1033" s="46" t="s">
        <v>133</v>
      </c>
      <c r="X1033" s="46" t="str">
        <f>IFERROR(VLOOKUP(W1033,#REF!,38,FALSE),"")</f>
        <v/>
      </c>
      <c r="Z1033" s="46" t="str">
        <f t="shared" si="148"/>
        <v>M.andri44130</v>
      </c>
      <c r="AA1033" s="46" t="str">
        <f t="shared" si="149"/>
        <v>BMJ 06844130UTARADAY</v>
      </c>
      <c r="AB1033" s="46" t="str">
        <f t="shared" si="150"/>
        <v>M.andri44130UTARADAY</v>
      </c>
      <c r="AC1033" s="46" t="str">
        <f t="shared" si="151"/>
        <v>BMJ 06844130DAY</v>
      </c>
      <c r="AD1033" s="46" t="str">
        <f t="shared" si="152"/>
        <v>M.andri44130DAY</v>
      </c>
    </row>
    <row r="1034" spans="1:30" x14ac:dyDescent="0.3">
      <c r="A1034" s="46">
        <v>1</v>
      </c>
      <c r="B1034" s="46" t="s">
        <v>157</v>
      </c>
      <c r="C1034" s="110">
        <v>44130</v>
      </c>
      <c r="D1034" s="49" t="s">
        <v>20</v>
      </c>
      <c r="E1034" s="74">
        <v>44130</v>
      </c>
      <c r="F1034" s="49">
        <v>5088829</v>
      </c>
      <c r="G1034" s="46" t="s">
        <v>21</v>
      </c>
      <c r="H1034" s="46" t="s">
        <v>68</v>
      </c>
      <c r="I1034" s="46" t="s">
        <v>54</v>
      </c>
      <c r="J1034" s="46" t="s">
        <v>57</v>
      </c>
      <c r="K1034" s="46" t="s">
        <v>82</v>
      </c>
      <c r="L1034" s="46" t="str">
        <f t="shared" si="144"/>
        <v>FM260JD</v>
      </c>
      <c r="M1034" s="46" t="str">
        <f t="shared" si="145"/>
        <v>BMJ</v>
      </c>
      <c r="N1034" s="46" t="str">
        <f t="shared" si="146"/>
        <v>10 RODA</v>
      </c>
      <c r="O1034" s="47">
        <v>0.41236111111111112</v>
      </c>
      <c r="P1034" s="48">
        <v>44130.412361111114</v>
      </c>
      <c r="Q1034" s="50">
        <v>38960</v>
      </c>
      <c r="R1034" s="50">
        <v>14800</v>
      </c>
      <c r="S1034" s="72">
        <f t="shared" si="147"/>
        <v>24.16</v>
      </c>
      <c r="T1034" s="49" t="s">
        <v>27</v>
      </c>
      <c r="U1034" s="49" t="s">
        <v>28</v>
      </c>
      <c r="V1034" s="46" t="s">
        <v>63</v>
      </c>
      <c r="W1034" s="46" t="s">
        <v>133</v>
      </c>
      <c r="X1034" s="46" t="str">
        <f>IFERROR(VLOOKUP(W1034,#REF!,38,FALSE),"")</f>
        <v/>
      </c>
      <c r="Z1034" s="46" t="str">
        <f t="shared" si="148"/>
        <v>M.andri44130</v>
      </c>
      <c r="AA1034" s="46" t="str">
        <f t="shared" si="149"/>
        <v>BMJ 06844130UTARADAY</v>
      </c>
      <c r="AB1034" s="46" t="str">
        <f t="shared" si="150"/>
        <v>M.andri44130UTARADAY</v>
      </c>
      <c r="AC1034" s="46" t="str">
        <f t="shared" si="151"/>
        <v>BMJ 06844130DAY</v>
      </c>
      <c r="AD1034" s="46" t="str">
        <f t="shared" si="152"/>
        <v>M.andri44130DAY</v>
      </c>
    </row>
    <row r="1035" spans="1:30" x14ac:dyDescent="0.3">
      <c r="A1035" s="46">
        <v>1</v>
      </c>
      <c r="B1035" s="46" t="s">
        <v>157</v>
      </c>
      <c r="C1035" s="110">
        <v>44130</v>
      </c>
      <c r="D1035" s="49" t="s">
        <v>20</v>
      </c>
      <c r="E1035" s="74">
        <v>44130</v>
      </c>
      <c r="F1035" s="49">
        <v>5088919</v>
      </c>
      <c r="G1035" s="46" t="s">
        <v>21</v>
      </c>
      <c r="H1035" s="46" t="s">
        <v>68</v>
      </c>
      <c r="I1035" s="46" t="s">
        <v>54</v>
      </c>
      <c r="J1035" s="46" t="s">
        <v>57</v>
      </c>
      <c r="K1035" s="46" t="s">
        <v>82</v>
      </c>
      <c r="L1035" s="46" t="str">
        <f t="shared" si="144"/>
        <v>FM260JD</v>
      </c>
      <c r="M1035" s="46" t="str">
        <f t="shared" si="145"/>
        <v>BMJ</v>
      </c>
      <c r="N1035" s="46" t="str">
        <f t="shared" si="146"/>
        <v>10 RODA</v>
      </c>
      <c r="O1035" s="47">
        <v>0.47002314814814811</v>
      </c>
      <c r="P1035" s="48">
        <v>44130.470023148147</v>
      </c>
      <c r="Q1035" s="50">
        <v>40760</v>
      </c>
      <c r="R1035" s="50">
        <v>14800</v>
      </c>
      <c r="S1035" s="72">
        <f t="shared" si="147"/>
        <v>25.96</v>
      </c>
      <c r="T1035" s="49" t="s">
        <v>27</v>
      </c>
      <c r="U1035" s="49" t="s">
        <v>28</v>
      </c>
      <c r="V1035" s="46" t="s">
        <v>29</v>
      </c>
      <c r="W1035" s="46" t="s">
        <v>133</v>
      </c>
      <c r="X1035" s="46" t="str">
        <f>IFERROR(VLOOKUP(W1035,#REF!,38,FALSE),"")</f>
        <v/>
      </c>
      <c r="Z1035" s="46" t="str">
        <f t="shared" si="148"/>
        <v>M.andri44130</v>
      </c>
      <c r="AA1035" s="46" t="str">
        <f t="shared" si="149"/>
        <v>BMJ 06844130UTARADAY</v>
      </c>
      <c r="AB1035" s="46" t="str">
        <f t="shared" si="150"/>
        <v>M.andri44130UTARADAY</v>
      </c>
      <c r="AC1035" s="46" t="str">
        <f t="shared" si="151"/>
        <v>BMJ 06844130DAY</v>
      </c>
      <c r="AD1035" s="46" t="str">
        <f t="shared" si="152"/>
        <v>M.andri44130DAY</v>
      </c>
    </row>
    <row r="1036" spans="1:30" x14ac:dyDescent="0.3">
      <c r="A1036" s="46">
        <v>1</v>
      </c>
      <c r="B1036" s="46" t="s">
        <v>157</v>
      </c>
      <c r="C1036" s="110">
        <v>44130</v>
      </c>
      <c r="D1036" s="49" t="s">
        <v>20</v>
      </c>
      <c r="E1036" s="74">
        <v>44130</v>
      </c>
      <c r="F1036" s="49">
        <v>5088996</v>
      </c>
      <c r="G1036" s="46" t="s">
        <v>21</v>
      </c>
      <c r="H1036" s="46" t="s">
        <v>22</v>
      </c>
      <c r="I1036" s="46" t="s">
        <v>48</v>
      </c>
      <c r="J1036" s="46" t="s">
        <v>49</v>
      </c>
      <c r="K1036" s="46" t="s">
        <v>82</v>
      </c>
      <c r="L1036" s="46" t="str">
        <f t="shared" si="144"/>
        <v>FM260JD</v>
      </c>
      <c r="M1036" s="46" t="str">
        <f t="shared" si="145"/>
        <v>BMJ</v>
      </c>
      <c r="N1036" s="46" t="str">
        <f t="shared" si="146"/>
        <v>10 RODA</v>
      </c>
      <c r="O1036" s="47">
        <v>0.52998842592592588</v>
      </c>
      <c r="P1036" s="48">
        <v>44130.529988425929</v>
      </c>
      <c r="Q1036" s="50">
        <v>39580</v>
      </c>
      <c r="R1036" s="50">
        <v>14800</v>
      </c>
      <c r="S1036" s="72">
        <f t="shared" si="147"/>
        <v>24.78</v>
      </c>
      <c r="T1036" s="49" t="s">
        <v>27</v>
      </c>
      <c r="U1036" s="49" t="s">
        <v>28</v>
      </c>
      <c r="V1036" s="46" t="s">
        <v>70</v>
      </c>
      <c r="W1036" s="46" t="s">
        <v>133</v>
      </c>
      <c r="X1036" s="46" t="str">
        <f>IFERROR(VLOOKUP(W1036,#REF!,38,FALSE),"")</f>
        <v/>
      </c>
      <c r="Z1036" s="46" t="str">
        <f t="shared" si="148"/>
        <v>M.andri44130</v>
      </c>
      <c r="AA1036" s="46" t="str">
        <f t="shared" si="149"/>
        <v>BMJ 06844130UTARADAY</v>
      </c>
      <c r="AB1036" s="46" t="str">
        <f t="shared" si="150"/>
        <v>M.andri44130UTARADAY</v>
      </c>
      <c r="AC1036" s="46" t="str">
        <f t="shared" si="151"/>
        <v>BMJ 06844130DAY</v>
      </c>
      <c r="AD1036" s="46" t="str">
        <f t="shared" si="152"/>
        <v>M.andri44130DAY</v>
      </c>
    </row>
    <row r="1037" spans="1:30" x14ac:dyDescent="0.3">
      <c r="A1037" s="46">
        <v>1</v>
      </c>
      <c r="B1037" s="46" t="s">
        <v>157</v>
      </c>
      <c r="C1037" s="110">
        <v>44130</v>
      </c>
      <c r="D1037" s="49" t="s">
        <v>20</v>
      </c>
      <c r="E1037" s="74">
        <v>44130</v>
      </c>
      <c r="F1037" s="49">
        <v>5089063</v>
      </c>
      <c r="G1037" s="46" t="s">
        <v>21</v>
      </c>
      <c r="H1037" s="46" t="s">
        <v>22</v>
      </c>
      <c r="I1037" s="46" t="s">
        <v>54</v>
      </c>
      <c r="J1037" s="46" t="s">
        <v>49</v>
      </c>
      <c r="K1037" s="46" t="s">
        <v>82</v>
      </c>
      <c r="L1037" s="46" t="str">
        <f t="shared" si="144"/>
        <v>FM260JD</v>
      </c>
      <c r="M1037" s="46" t="str">
        <f t="shared" si="145"/>
        <v>BMJ</v>
      </c>
      <c r="N1037" s="46" t="str">
        <f t="shared" si="146"/>
        <v>10 RODA</v>
      </c>
      <c r="O1037" s="47">
        <v>0.59561342592592592</v>
      </c>
      <c r="P1037" s="48">
        <v>44130.595613425925</v>
      </c>
      <c r="Q1037" s="50">
        <v>37980</v>
      </c>
      <c r="R1037" s="50">
        <v>14800</v>
      </c>
      <c r="S1037" s="72">
        <f t="shared" si="147"/>
        <v>23.18</v>
      </c>
      <c r="T1037" s="49" t="s">
        <v>27</v>
      </c>
      <c r="U1037" s="49" t="s">
        <v>28</v>
      </c>
      <c r="V1037" s="46" t="s">
        <v>58</v>
      </c>
      <c r="W1037" s="46" t="s">
        <v>133</v>
      </c>
      <c r="X1037" s="46" t="str">
        <f>IFERROR(VLOOKUP(W1037,#REF!,38,FALSE),"")</f>
        <v/>
      </c>
      <c r="Z1037" s="46" t="str">
        <f t="shared" si="148"/>
        <v>M.andri44130</v>
      </c>
      <c r="AA1037" s="46" t="str">
        <f t="shared" si="149"/>
        <v>BMJ 06844130UTARADAY</v>
      </c>
      <c r="AB1037" s="46" t="str">
        <f t="shared" si="150"/>
        <v>M.andri44130UTARADAY</v>
      </c>
      <c r="AC1037" s="46" t="str">
        <f t="shared" si="151"/>
        <v>BMJ 06844130DAY</v>
      </c>
      <c r="AD1037" s="46" t="str">
        <f t="shared" si="152"/>
        <v>M.andri44130DAY</v>
      </c>
    </row>
    <row r="1038" spans="1:30" x14ac:dyDescent="0.3">
      <c r="A1038" s="46">
        <v>1</v>
      </c>
      <c r="B1038" s="46" t="s">
        <v>157</v>
      </c>
      <c r="C1038" s="110">
        <v>44130</v>
      </c>
      <c r="D1038" s="49" t="s">
        <v>20</v>
      </c>
      <c r="E1038" s="74">
        <v>44130</v>
      </c>
      <c r="F1038" s="49">
        <v>5089151</v>
      </c>
      <c r="G1038" s="46" t="s">
        <v>21</v>
      </c>
      <c r="H1038" s="46" t="s">
        <v>22</v>
      </c>
      <c r="I1038" s="46" t="s">
        <v>54</v>
      </c>
      <c r="J1038" s="46" t="s">
        <v>49</v>
      </c>
      <c r="K1038" s="46" t="s">
        <v>82</v>
      </c>
      <c r="L1038" s="46" t="str">
        <f t="shared" si="144"/>
        <v>FM260JD</v>
      </c>
      <c r="M1038" s="46" t="str">
        <f t="shared" si="145"/>
        <v>BMJ</v>
      </c>
      <c r="N1038" s="46" t="str">
        <f t="shared" si="146"/>
        <v>10 RODA</v>
      </c>
      <c r="O1038" s="47">
        <v>0.6627777777777778</v>
      </c>
      <c r="P1038" s="48">
        <v>44130.662777777776</v>
      </c>
      <c r="Q1038" s="50">
        <v>37920</v>
      </c>
      <c r="R1038" s="50">
        <v>14800</v>
      </c>
      <c r="S1038" s="72">
        <f t="shared" si="147"/>
        <v>23.12</v>
      </c>
      <c r="T1038" s="49" t="s">
        <v>27</v>
      </c>
      <c r="U1038" s="49" t="s">
        <v>28</v>
      </c>
      <c r="V1038" s="46" t="s">
        <v>59</v>
      </c>
      <c r="W1038" s="46" t="s">
        <v>133</v>
      </c>
      <c r="X1038" s="46" t="str">
        <f>IFERROR(VLOOKUP(W1038,#REF!,38,FALSE),"")</f>
        <v/>
      </c>
      <c r="Z1038" s="46" t="str">
        <f t="shared" si="148"/>
        <v>M.andri44130</v>
      </c>
      <c r="AA1038" s="46" t="str">
        <f t="shared" si="149"/>
        <v>BMJ 06844130UTARADAY</v>
      </c>
      <c r="AB1038" s="46" t="str">
        <f t="shared" si="150"/>
        <v>M.andri44130UTARADAY</v>
      </c>
      <c r="AC1038" s="46" t="str">
        <f t="shared" si="151"/>
        <v>BMJ 06844130DAY</v>
      </c>
      <c r="AD1038" s="46" t="str">
        <f t="shared" si="152"/>
        <v>M.andri44130DAY</v>
      </c>
    </row>
    <row r="1039" spans="1:30" x14ac:dyDescent="0.3">
      <c r="A1039" s="46">
        <v>1</v>
      </c>
      <c r="B1039" s="46" t="s">
        <v>157</v>
      </c>
      <c r="C1039" s="110">
        <v>44130</v>
      </c>
      <c r="D1039" s="49" t="s">
        <v>20</v>
      </c>
      <c r="E1039" s="74">
        <v>44130</v>
      </c>
      <c r="F1039" s="49">
        <v>5089238</v>
      </c>
      <c r="G1039" s="46" t="s">
        <v>21</v>
      </c>
      <c r="H1039" s="46" t="s">
        <v>22</v>
      </c>
      <c r="I1039" s="46" t="s">
        <v>158</v>
      </c>
      <c r="J1039" s="46" t="s">
        <v>24</v>
      </c>
      <c r="K1039" s="46" t="s">
        <v>82</v>
      </c>
      <c r="L1039" s="46" t="str">
        <f t="shared" si="144"/>
        <v>FM260JD</v>
      </c>
      <c r="M1039" s="46" t="str">
        <f t="shared" si="145"/>
        <v>BMJ</v>
      </c>
      <c r="N1039" s="46" t="str">
        <f t="shared" si="146"/>
        <v>10 RODA</v>
      </c>
      <c r="O1039" s="47">
        <v>0.72177083333333336</v>
      </c>
      <c r="P1039" s="48">
        <v>44130.721770833334</v>
      </c>
      <c r="Q1039" s="50">
        <v>39440</v>
      </c>
      <c r="R1039" s="50">
        <v>14800</v>
      </c>
      <c r="S1039" s="72">
        <f t="shared" si="147"/>
        <v>24.64</v>
      </c>
      <c r="T1039" s="49" t="s">
        <v>27</v>
      </c>
      <c r="U1039" s="49" t="s">
        <v>28</v>
      </c>
      <c r="V1039" s="46" t="s">
        <v>127</v>
      </c>
      <c r="W1039" s="46" t="s">
        <v>133</v>
      </c>
      <c r="X1039" s="46" t="str">
        <f>IFERROR(VLOOKUP(W1039,#REF!,38,FALSE),"")</f>
        <v/>
      </c>
      <c r="Z1039" s="46" t="str">
        <f t="shared" si="148"/>
        <v>M.andri44130</v>
      </c>
      <c r="AA1039" s="46" t="str">
        <f t="shared" si="149"/>
        <v>BMJ 06844130UTARADAY</v>
      </c>
      <c r="AB1039" s="46" t="str">
        <f t="shared" si="150"/>
        <v>M.andri44130UTARADAY</v>
      </c>
      <c r="AC1039" s="46" t="str">
        <f t="shared" si="151"/>
        <v>BMJ 06844130DAY</v>
      </c>
      <c r="AD1039" s="46" t="str">
        <f t="shared" si="152"/>
        <v>M.andri44130DAY</v>
      </c>
    </row>
    <row r="1040" spans="1:30" x14ac:dyDescent="0.3">
      <c r="A1040" s="46">
        <v>1</v>
      </c>
      <c r="B1040" s="46" t="s">
        <v>157</v>
      </c>
      <c r="C1040" s="110">
        <v>44130</v>
      </c>
      <c r="D1040" s="49" t="s">
        <v>20</v>
      </c>
      <c r="E1040" s="74">
        <v>44130</v>
      </c>
      <c r="F1040" s="49">
        <v>5088757</v>
      </c>
      <c r="G1040" s="46" t="s">
        <v>21</v>
      </c>
      <c r="H1040" s="46" t="s">
        <v>22</v>
      </c>
      <c r="I1040" s="46" t="s">
        <v>48</v>
      </c>
      <c r="J1040" s="46" t="s">
        <v>49</v>
      </c>
      <c r="K1040" s="46" t="s">
        <v>84</v>
      </c>
      <c r="L1040" s="46" t="str">
        <f t="shared" si="144"/>
        <v>FM260JD</v>
      </c>
      <c r="M1040" s="46" t="str">
        <f t="shared" si="145"/>
        <v>BMJ</v>
      </c>
      <c r="N1040" s="46" t="str">
        <f t="shared" si="146"/>
        <v>10 RODA</v>
      </c>
      <c r="O1040" s="47">
        <v>0.35704861111111108</v>
      </c>
      <c r="P1040" s="48">
        <v>44130.363449074073</v>
      </c>
      <c r="Q1040" s="50">
        <v>39140</v>
      </c>
      <c r="R1040" s="50">
        <v>14700</v>
      </c>
      <c r="S1040" s="72">
        <f t="shared" si="147"/>
        <v>24.44</v>
      </c>
      <c r="T1040" s="49" t="s">
        <v>27</v>
      </c>
      <c r="U1040" s="49" t="s">
        <v>28</v>
      </c>
      <c r="V1040" s="46" t="s">
        <v>32</v>
      </c>
      <c r="W1040" s="46" t="s">
        <v>160</v>
      </c>
      <c r="X1040" s="46" t="str">
        <f>IFERROR(VLOOKUP(W1040,#REF!,38,FALSE),"")</f>
        <v/>
      </c>
      <c r="Z1040" s="46" t="str">
        <f t="shared" si="148"/>
        <v>kristoper44130</v>
      </c>
      <c r="AA1040" s="46" t="str">
        <f t="shared" si="149"/>
        <v>BMJ 06944130UTARADAY</v>
      </c>
      <c r="AB1040" s="46" t="str">
        <f t="shared" si="150"/>
        <v>kristoper44130UTARADAY</v>
      </c>
      <c r="AC1040" s="46" t="str">
        <f t="shared" si="151"/>
        <v>BMJ 06944130DAY</v>
      </c>
      <c r="AD1040" s="46" t="str">
        <f t="shared" si="152"/>
        <v>kristoper44130DAY</v>
      </c>
    </row>
    <row r="1041" spans="1:30" x14ac:dyDescent="0.3">
      <c r="A1041" s="46">
        <v>1</v>
      </c>
      <c r="B1041" s="46" t="s">
        <v>157</v>
      </c>
      <c r="C1041" s="110">
        <v>44130</v>
      </c>
      <c r="D1041" s="49" t="s">
        <v>20</v>
      </c>
      <c r="E1041" s="74">
        <v>44130</v>
      </c>
      <c r="F1041" s="49">
        <v>5088835</v>
      </c>
      <c r="G1041" s="46" t="s">
        <v>21</v>
      </c>
      <c r="H1041" s="46" t="s">
        <v>22</v>
      </c>
      <c r="I1041" s="46" t="s">
        <v>48</v>
      </c>
      <c r="J1041" s="46" t="s">
        <v>49</v>
      </c>
      <c r="K1041" s="46" t="s">
        <v>84</v>
      </c>
      <c r="L1041" s="46" t="str">
        <f t="shared" si="144"/>
        <v>FM260JD</v>
      </c>
      <c r="M1041" s="46" t="str">
        <f t="shared" si="145"/>
        <v>BMJ</v>
      </c>
      <c r="N1041" s="46" t="str">
        <f t="shared" si="146"/>
        <v>10 RODA</v>
      </c>
      <c r="O1041" s="47">
        <v>0.41597222222222219</v>
      </c>
      <c r="P1041" s="48">
        <v>44130.415972222225</v>
      </c>
      <c r="Q1041" s="50">
        <v>39920</v>
      </c>
      <c r="R1041" s="50">
        <v>14700</v>
      </c>
      <c r="S1041" s="72">
        <f t="shared" si="147"/>
        <v>25.22</v>
      </c>
      <c r="T1041" s="49" t="s">
        <v>27</v>
      </c>
      <c r="U1041" s="49" t="s">
        <v>28</v>
      </c>
      <c r="V1041" s="46" t="s">
        <v>58</v>
      </c>
      <c r="W1041" s="46" t="s">
        <v>160</v>
      </c>
      <c r="X1041" s="46" t="str">
        <f>IFERROR(VLOOKUP(W1041,#REF!,38,FALSE),"")</f>
        <v/>
      </c>
      <c r="Z1041" s="46" t="str">
        <f t="shared" si="148"/>
        <v>kristoper44130</v>
      </c>
      <c r="AA1041" s="46" t="str">
        <f t="shared" si="149"/>
        <v>BMJ 06944130UTARADAY</v>
      </c>
      <c r="AB1041" s="46" t="str">
        <f t="shared" si="150"/>
        <v>kristoper44130UTARADAY</v>
      </c>
      <c r="AC1041" s="46" t="str">
        <f t="shared" si="151"/>
        <v>BMJ 06944130DAY</v>
      </c>
      <c r="AD1041" s="46" t="str">
        <f t="shared" si="152"/>
        <v>kristoper44130DAY</v>
      </c>
    </row>
    <row r="1042" spans="1:30" x14ac:dyDescent="0.3">
      <c r="A1042" s="46">
        <v>1</v>
      </c>
      <c r="B1042" s="46" t="s">
        <v>157</v>
      </c>
      <c r="C1042" s="110">
        <v>44130</v>
      </c>
      <c r="D1042" s="49" t="s">
        <v>20</v>
      </c>
      <c r="E1042" s="74">
        <v>44130</v>
      </c>
      <c r="F1042" s="49">
        <v>5088932</v>
      </c>
      <c r="G1042" s="46" t="s">
        <v>21</v>
      </c>
      <c r="H1042" s="46" t="s">
        <v>68</v>
      </c>
      <c r="I1042" s="46" t="s">
        <v>54</v>
      </c>
      <c r="J1042" s="46" t="s">
        <v>57</v>
      </c>
      <c r="K1042" s="46" t="s">
        <v>84</v>
      </c>
      <c r="L1042" s="46" t="str">
        <f t="shared" si="144"/>
        <v>FM260JD</v>
      </c>
      <c r="M1042" s="46" t="str">
        <f t="shared" si="145"/>
        <v>BMJ</v>
      </c>
      <c r="N1042" s="46" t="str">
        <f t="shared" si="146"/>
        <v>10 RODA</v>
      </c>
      <c r="O1042" s="47">
        <v>0.47887731481481483</v>
      </c>
      <c r="P1042" s="48">
        <v>44130.478877314818</v>
      </c>
      <c r="Q1042" s="50">
        <v>38320</v>
      </c>
      <c r="R1042" s="50">
        <v>14700</v>
      </c>
      <c r="S1042" s="72">
        <f t="shared" si="147"/>
        <v>23.62</v>
      </c>
      <c r="T1042" s="49" t="s">
        <v>27</v>
      </c>
      <c r="U1042" s="49" t="s">
        <v>28</v>
      </c>
      <c r="V1042" s="46" t="s">
        <v>59</v>
      </c>
      <c r="W1042" s="46" t="s">
        <v>160</v>
      </c>
      <c r="X1042" s="46" t="str">
        <f>IFERROR(VLOOKUP(W1042,#REF!,38,FALSE),"")</f>
        <v/>
      </c>
      <c r="Z1042" s="46" t="str">
        <f t="shared" si="148"/>
        <v>kristoper44130</v>
      </c>
      <c r="AA1042" s="46" t="str">
        <f t="shared" si="149"/>
        <v>BMJ 06944130UTARADAY</v>
      </c>
      <c r="AB1042" s="46" t="str">
        <f t="shared" si="150"/>
        <v>kristoper44130UTARADAY</v>
      </c>
      <c r="AC1042" s="46" t="str">
        <f t="shared" si="151"/>
        <v>BMJ 06944130DAY</v>
      </c>
      <c r="AD1042" s="46" t="str">
        <f t="shared" si="152"/>
        <v>kristoper44130DAY</v>
      </c>
    </row>
    <row r="1043" spans="1:30" x14ac:dyDescent="0.3">
      <c r="A1043" s="46">
        <v>1</v>
      </c>
      <c r="B1043" s="46" t="s">
        <v>157</v>
      </c>
      <c r="C1043" s="110">
        <v>44130</v>
      </c>
      <c r="D1043" s="49" t="s">
        <v>20</v>
      </c>
      <c r="E1043" s="74">
        <v>44130</v>
      </c>
      <c r="F1043" s="49">
        <v>5089007</v>
      </c>
      <c r="G1043" s="46" t="s">
        <v>21</v>
      </c>
      <c r="H1043" s="46" t="s">
        <v>68</v>
      </c>
      <c r="I1043" s="46" t="s">
        <v>54</v>
      </c>
      <c r="J1043" s="46" t="s">
        <v>57</v>
      </c>
      <c r="K1043" s="46" t="s">
        <v>84</v>
      </c>
      <c r="L1043" s="46" t="str">
        <f t="shared" si="144"/>
        <v>FM260JD</v>
      </c>
      <c r="M1043" s="46" t="str">
        <f t="shared" si="145"/>
        <v>BMJ</v>
      </c>
      <c r="N1043" s="46" t="str">
        <f t="shared" si="146"/>
        <v>10 RODA</v>
      </c>
      <c r="O1043" s="47">
        <v>0.53863425925925923</v>
      </c>
      <c r="P1043" s="48">
        <v>44130.538634259261</v>
      </c>
      <c r="Q1043" s="50">
        <v>39200</v>
      </c>
      <c r="R1043" s="50">
        <v>14700</v>
      </c>
      <c r="S1043" s="72">
        <f t="shared" si="147"/>
        <v>24.5</v>
      </c>
      <c r="T1043" s="49" t="s">
        <v>27</v>
      </c>
      <c r="U1043" s="49" t="s">
        <v>28</v>
      </c>
      <c r="V1043" s="46" t="s">
        <v>59</v>
      </c>
      <c r="W1043" s="46" t="s">
        <v>160</v>
      </c>
      <c r="X1043" s="46" t="str">
        <f>IFERROR(VLOOKUP(W1043,#REF!,38,FALSE),"")</f>
        <v/>
      </c>
      <c r="Z1043" s="46" t="str">
        <f t="shared" si="148"/>
        <v>kristoper44130</v>
      </c>
      <c r="AA1043" s="46" t="str">
        <f t="shared" si="149"/>
        <v>BMJ 06944130UTARADAY</v>
      </c>
      <c r="AB1043" s="46" t="str">
        <f t="shared" si="150"/>
        <v>kristoper44130UTARADAY</v>
      </c>
      <c r="AC1043" s="46" t="str">
        <f t="shared" si="151"/>
        <v>BMJ 06944130DAY</v>
      </c>
      <c r="AD1043" s="46" t="str">
        <f t="shared" si="152"/>
        <v>kristoper44130DAY</v>
      </c>
    </row>
    <row r="1044" spans="1:30" x14ac:dyDescent="0.3">
      <c r="A1044" s="46">
        <v>1</v>
      </c>
      <c r="B1044" s="46" t="s">
        <v>157</v>
      </c>
      <c r="C1044" s="110">
        <v>44130</v>
      </c>
      <c r="D1044" s="49" t="s">
        <v>20</v>
      </c>
      <c r="E1044" s="74">
        <v>44130</v>
      </c>
      <c r="F1044" s="49">
        <v>5088750</v>
      </c>
      <c r="G1044" s="46" t="s">
        <v>21</v>
      </c>
      <c r="H1044" s="46" t="s">
        <v>22</v>
      </c>
      <c r="I1044" s="46" t="s">
        <v>48</v>
      </c>
      <c r="J1044" s="46" t="s">
        <v>49</v>
      </c>
      <c r="K1044" s="46" t="s">
        <v>86</v>
      </c>
      <c r="L1044" s="46" t="str">
        <f t="shared" si="144"/>
        <v>AXOR4843</v>
      </c>
      <c r="M1044" s="46" t="str">
        <f t="shared" si="145"/>
        <v>BMJ</v>
      </c>
      <c r="N1044" s="46" t="str">
        <f t="shared" si="146"/>
        <v>12 RODA</v>
      </c>
      <c r="O1044" s="47">
        <v>0.35480324074074071</v>
      </c>
      <c r="P1044" s="48">
        <v>44130.360092592593</v>
      </c>
      <c r="Q1044" s="50">
        <v>49980</v>
      </c>
      <c r="R1044" s="50">
        <v>19800</v>
      </c>
      <c r="S1044" s="72">
        <f t="shared" si="147"/>
        <v>30.18</v>
      </c>
      <c r="T1044" s="49" t="s">
        <v>27</v>
      </c>
      <c r="U1044" s="49" t="s">
        <v>28</v>
      </c>
      <c r="V1044" s="46" t="s">
        <v>50</v>
      </c>
      <c r="W1044" s="46" t="s">
        <v>111</v>
      </c>
      <c r="X1044" s="46" t="str">
        <f>IFERROR(VLOOKUP(W1044,#REF!,38,FALSE),"")</f>
        <v/>
      </c>
      <c r="Z1044" s="46" t="str">
        <f t="shared" si="148"/>
        <v>Linus Harimin44130</v>
      </c>
      <c r="AA1044" s="46" t="str">
        <f t="shared" si="149"/>
        <v>BMJ 07044130UTARADAY</v>
      </c>
      <c r="AB1044" s="46" t="str">
        <f t="shared" si="150"/>
        <v>Linus Harimin44130UTARADAY</v>
      </c>
      <c r="AC1044" s="46" t="str">
        <f t="shared" si="151"/>
        <v>BMJ 07044130DAY</v>
      </c>
      <c r="AD1044" s="46" t="str">
        <f t="shared" si="152"/>
        <v>Linus Harimin44130DAY</v>
      </c>
    </row>
    <row r="1045" spans="1:30" x14ac:dyDescent="0.3">
      <c r="A1045" s="46">
        <v>1</v>
      </c>
      <c r="B1045" s="46" t="s">
        <v>157</v>
      </c>
      <c r="C1045" s="110">
        <v>44130</v>
      </c>
      <c r="D1045" s="49" t="s">
        <v>20</v>
      </c>
      <c r="E1045" s="74">
        <v>44130</v>
      </c>
      <c r="F1045" s="49">
        <v>5088879</v>
      </c>
      <c r="G1045" s="46" t="s">
        <v>39</v>
      </c>
      <c r="H1045" s="46" t="s">
        <v>123</v>
      </c>
      <c r="I1045" s="46" t="s">
        <v>144</v>
      </c>
      <c r="J1045" s="46" t="s">
        <v>124</v>
      </c>
      <c r="K1045" s="46" t="s">
        <v>86</v>
      </c>
      <c r="L1045" s="46" t="str">
        <f t="shared" si="144"/>
        <v>AXOR4843</v>
      </c>
      <c r="M1045" s="46" t="str">
        <f t="shared" si="145"/>
        <v>BMJ</v>
      </c>
      <c r="N1045" s="46" t="str">
        <f t="shared" si="146"/>
        <v>12 RODA</v>
      </c>
      <c r="O1045" s="47">
        <v>0.44688657407407412</v>
      </c>
      <c r="P1045" s="48">
        <v>44130.446886574071</v>
      </c>
      <c r="Q1045" s="50">
        <v>53120</v>
      </c>
      <c r="R1045" s="50">
        <v>19800</v>
      </c>
      <c r="S1045" s="72">
        <f t="shared" si="147"/>
        <v>33.32</v>
      </c>
      <c r="T1045" s="49" t="s">
        <v>27</v>
      </c>
      <c r="U1045" s="49" t="s">
        <v>28</v>
      </c>
      <c r="V1045" s="46" t="s">
        <v>47</v>
      </c>
      <c r="W1045" s="46" t="s">
        <v>111</v>
      </c>
      <c r="X1045" s="46" t="str">
        <f>IFERROR(VLOOKUP(W1045,#REF!,38,FALSE),"")</f>
        <v/>
      </c>
      <c r="Z1045" s="46" t="str">
        <f t="shared" si="148"/>
        <v>Linus Harimin44130</v>
      </c>
      <c r="AA1045" s="46" t="str">
        <f t="shared" si="149"/>
        <v>BMJ 07044130SELATANDAY</v>
      </c>
      <c r="AB1045" s="46" t="str">
        <f t="shared" si="150"/>
        <v>Linus Harimin44130SELATANDAY</v>
      </c>
      <c r="AC1045" s="46" t="str">
        <f t="shared" si="151"/>
        <v>BMJ 07044130DAY</v>
      </c>
      <c r="AD1045" s="46" t="str">
        <f t="shared" si="152"/>
        <v>Linus Harimin44130DAY</v>
      </c>
    </row>
    <row r="1046" spans="1:30" x14ac:dyDescent="0.3">
      <c r="A1046" s="46">
        <v>1</v>
      </c>
      <c r="B1046" s="46" t="s">
        <v>157</v>
      </c>
      <c r="C1046" s="110">
        <v>44130</v>
      </c>
      <c r="D1046" s="49" t="s">
        <v>20</v>
      </c>
      <c r="E1046" s="74">
        <v>44130</v>
      </c>
      <c r="F1046" s="49">
        <v>5088999</v>
      </c>
      <c r="G1046" s="46" t="s">
        <v>39</v>
      </c>
      <c r="H1046" s="46" t="s">
        <v>123</v>
      </c>
      <c r="I1046" s="46" t="s">
        <v>144</v>
      </c>
      <c r="J1046" s="46" t="s">
        <v>124</v>
      </c>
      <c r="K1046" s="46" t="s">
        <v>86</v>
      </c>
      <c r="L1046" s="46" t="str">
        <f t="shared" si="144"/>
        <v>AXOR4843</v>
      </c>
      <c r="M1046" s="46" t="str">
        <f t="shared" si="145"/>
        <v>BMJ</v>
      </c>
      <c r="N1046" s="46" t="str">
        <f t="shared" si="146"/>
        <v>12 RODA</v>
      </c>
      <c r="O1046" s="47">
        <v>0.53335648148148151</v>
      </c>
      <c r="P1046" s="48">
        <v>44130.533356481479</v>
      </c>
      <c r="Q1046" s="50">
        <v>53480</v>
      </c>
      <c r="R1046" s="50">
        <v>19800</v>
      </c>
      <c r="S1046" s="72">
        <f t="shared" si="147"/>
        <v>33.68</v>
      </c>
      <c r="T1046" s="49" t="s">
        <v>27</v>
      </c>
      <c r="U1046" s="49" t="s">
        <v>28</v>
      </c>
      <c r="V1046" s="46" t="s">
        <v>47</v>
      </c>
      <c r="W1046" s="46" t="s">
        <v>111</v>
      </c>
      <c r="X1046" s="46" t="str">
        <f>IFERROR(VLOOKUP(W1046,#REF!,38,FALSE),"")</f>
        <v/>
      </c>
      <c r="Z1046" s="46" t="str">
        <f t="shared" si="148"/>
        <v>Linus Harimin44130</v>
      </c>
      <c r="AA1046" s="46" t="str">
        <f t="shared" si="149"/>
        <v>BMJ 07044130SELATANDAY</v>
      </c>
      <c r="AB1046" s="46" t="str">
        <f t="shared" si="150"/>
        <v>Linus Harimin44130SELATANDAY</v>
      </c>
      <c r="AC1046" s="46" t="str">
        <f t="shared" si="151"/>
        <v>BMJ 07044130DAY</v>
      </c>
      <c r="AD1046" s="46" t="str">
        <f t="shared" si="152"/>
        <v>Linus Harimin44130DAY</v>
      </c>
    </row>
    <row r="1047" spans="1:30" x14ac:dyDescent="0.3">
      <c r="A1047" s="46">
        <v>1</v>
      </c>
      <c r="B1047" s="46" t="s">
        <v>157</v>
      </c>
      <c r="C1047" s="110">
        <v>44130</v>
      </c>
      <c r="D1047" s="49" t="s">
        <v>20</v>
      </c>
      <c r="E1047" s="74">
        <v>44130</v>
      </c>
      <c r="F1047" s="49">
        <v>5088793</v>
      </c>
      <c r="G1047" s="46" t="s">
        <v>21</v>
      </c>
      <c r="H1047" s="46" t="s">
        <v>22</v>
      </c>
      <c r="I1047" s="46" t="s">
        <v>48</v>
      </c>
      <c r="J1047" s="46" t="s">
        <v>49</v>
      </c>
      <c r="K1047" s="46" t="s">
        <v>88</v>
      </c>
      <c r="L1047" s="46" t="str">
        <f t="shared" si="144"/>
        <v>AXOR4843</v>
      </c>
      <c r="M1047" s="46" t="str">
        <f t="shared" si="145"/>
        <v>BMJ</v>
      </c>
      <c r="N1047" s="46" t="str">
        <f t="shared" si="146"/>
        <v>12 RODA</v>
      </c>
      <c r="O1047" s="47">
        <v>0.38468750000000002</v>
      </c>
      <c r="P1047" s="48">
        <v>44130.398252314815</v>
      </c>
      <c r="Q1047" s="50">
        <v>51940</v>
      </c>
      <c r="R1047" s="50">
        <v>19860</v>
      </c>
      <c r="S1047" s="72">
        <f t="shared" si="147"/>
        <v>32.08</v>
      </c>
      <c r="T1047" s="49" t="s">
        <v>27</v>
      </c>
      <c r="U1047" s="49" t="s">
        <v>28</v>
      </c>
      <c r="V1047" s="46" t="s">
        <v>70</v>
      </c>
      <c r="W1047" s="46" t="s">
        <v>115</v>
      </c>
      <c r="X1047" s="46" t="str">
        <f>IFERROR(VLOOKUP(W1047,#REF!,38,FALSE),"")</f>
        <v/>
      </c>
      <c r="Z1047" s="46" t="str">
        <f t="shared" si="148"/>
        <v>Budiyono44130</v>
      </c>
      <c r="AA1047" s="46" t="str">
        <f t="shared" si="149"/>
        <v>BMJ 07144130UTARADAY</v>
      </c>
      <c r="AB1047" s="46" t="str">
        <f t="shared" si="150"/>
        <v>Budiyono44130UTARADAY</v>
      </c>
      <c r="AC1047" s="46" t="str">
        <f t="shared" si="151"/>
        <v>BMJ 07144130DAY</v>
      </c>
      <c r="AD1047" s="46" t="str">
        <f t="shared" si="152"/>
        <v>Budiyono44130DAY</v>
      </c>
    </row>
    <row r="1048" spans="1:30" x14ac:dyDescent="0.3">
      <c r="A1048" s="46">
        <v>1</v>
      </c>
      <c r="B1048" s="46" t="s">
        <v>157</v>
      </c>
      <c r="C1048" s="110">
        <v>44130</v>
      </c>
      <c r="D1048" s="49" t="s">
        <v>20</v>
      </c>
      <c r="E1048" s="74">
        <v>44130</v>
      </c>
      <c r="F1048" s="49">
        <v>5088928</v>
      </c>
      <c r="G1048" s="46" t="s">
        <v>39</v>
      </c>
      <c r="H1048" s="46" t="s">
        <v>149</v>
      </c>
      <c r="I1048" s="46" t="s">
        <v>113</v>
      </c>
      <c r="J1048" s="46" t="s">
        <v>124</v>
      </c>
      <c r="K1048" s="46" t="s">
        <v>88</v>
      </c>
      <c r="L1048" s="46" t="str">
        <f t="shared" si="144"/>
        <v>AXOR4843</v>
      </c>
      <c r="M1048" s="46" t="str">
        <f t="shared" si="145"/>
        <v>BMJ</v>
      </c>
      <c r="N1048" s="46" t="str">
        <f t="shared" si="146"/>
        <v>12 RODA</v>
      </c>
      <c r="O1048" s="47">
        <v>0.47740740740740745</v>
      </c>
      <c r="P1048" s="48">
        <v>44130.477407407408</v>
      </c>
      <c r="Q1048" s="50">
        <v>52180</v>
      </c>
      <c r="R1048" s="50">
        <v>19860</v>
      </c>
      <c r="S1048" s="72">
        <f t="shared" si="147"/>
        <v>32.32</v>
      </c>
      <c r="T1048" s="49" t="s">
        <v>27</v>
      </c>
      <c r="U1048" s="49" t="s">
        <v>28</v>
      </c>
      <c r="V1048" s="46" t="s">
        <v>114</v>
      </c>
      <c r="W1048" s="46" t="s">
        <v>115</v>
      </c>
      <c r="X1048" s="46" t="str">
        <f>IFERROR(VLOOKUP(W1048,#REF!,38,FALSE),"")</f>
        <v/>
      </c>
      <c r="Z1048" s="46" t="str">
        <f t="shared" si="148"/>
        <v>Budiyono44130</v>
      </c>
      <c r="AA1048" s="46" t="str">
        <f t="shared" si="149"/>
        <v>BMJ 07144130SELATANDAY</v>
      </c>
      <c r="AB1048" s="46" t="str">
        <f t="shared" si="150"/>
        <v>Budiyono44130SELATANDAY</v>
      </c>
      <c r="AC1048" s="46" t="str">
        <f t="shared" si="151"/>
        <v>BMJ 07144130DAY</v>
      </c>
      <c r="AD1048" s="46" t="str">
        <f t="shared" si="152"/>
        <v>Budiyono44130DAY</v>
      </c>
    </row>
    <row r="1049" spans="1:30" x14ac:dyDescent="0.3">
      <c r="A1049" s="46">
        <v>1</v>
      </c>
      <c r="B1049" s="46" t="s">
        <v>157</v>
      </c>
      <c r="C1049" s="110">
        <v>44130</v>
      </c>
      <c r="D1049" s="49" t="s">
        <v>20</v>
      </c>
      <c r="E1049" s="74">
        <v>44130</v>
      </c>
      <c r="F1049" s="49">
        <v>5089139</v>
      </c>
      <c r="G1049" s="46" t="s">
        <v>39</v>
      </c>
      <c r="H1049" s="46" t="s">
        <v>161</v>
      </c>
      <c r="I1049" s="46" t="s">
        <v>113</v>
      </c>
      <c r="J1049" s="46" t="s">
        <v>130</v>
      </c>
      <c r="K1049" s="46" t="s">
        <v>88</v>
      </c>
      <c r="L1049" s="46" t="str">
        <f t="shared" si="144"/>
        <v>AXOR4843</v>
      </c>
      <c r="M1049" s="46" t="str">
        <f t="shared" si="145"/>
        <v>BMJ</v>
      </c>
      <c r="N1049" s="46" t="str">
        <f t="shared" si="146"/>
        <v>12 RODA</v>
      </c>
      <c r="O1049" s="47">
        <v>0.65328703703703705</v>
      </c>
      <c r="P1049" s="48">
        <v>44130.653287037036</v>
      </c>
      <c r="Q1049" s="50">
        <v>55940</v>
      </c>
      <c r="R1049" s="50">
        <v>19860</v>
      </c>
      <c r="S1049" s="72">
        <f t="shared" si="147"/>
        <v>36.08</v>
      </c>
      <c r="T1049" s="49" t="s">
        <v>27</v>
      </c>
      <c r="U1049" s="49" t="s">
        <v>28</v>
      </c>
      <c r="V1049" s="46" t="s">
        <v>44</v>
      </c>
      <c r="W1049" s="46" t="s">
        <v>115</v>
      </c>
      <c r="X1049" s="46" t="str">
        <f>IFERROR(VLOOKUP(W1049,#REF!,38,FALSE),"")</f>
        <v/>
      </c>
      <c r="Z1049" s="46" t="str">
        <f t="shared" si="148"/>
        <v>Budiyono44130</v>
      </c>
      <c r="AA1049" s="46" t="str">
        <f t="shared" si="149"/>
        <v>BMJ 07144130SELATANDAY</v>
      </c>
      <c r="AB1049" s="46" t="str">
        <f t="shared" si="150"/>
        <v>Budiyono44130SELATANDAY</v>
      </c>
      <c r="AC1049" s="46" t="str">
        <f t="shared" si="151"/>
        <v>BMJ 07144130DAY</v>
      </c>
      <c r="AD1049" s="46" t="str">
        <f t="shared" si="152"/>
        <v>Budiyono44130DAY</v>
      </c>
    </row>
    <row r="1050" spans="1:30" x14ac:dyDescent="0.3">
      <c r="A1050" s="46">
        <v>1</v>
      </c>
      <c r="B1050" s="46" t="s">
        <v>157</v>
      </c>
      <c r="C1050" s="110">
        <v>44130</v>
      </c>
      <c r="D1050" s="49" t="s">
        <v>20</v>
      </c>
      <c r="E1050" s="74">
        <v>44130</v>
      </c>
      <c r="F1050" s="49">
        <v>5089249</v>
      </c>
      <c r="G1050" s="46" t="s">
        <v>21</v>
      </c>
      <c r="H1050" s="46" t="s">
        <v>22</v>
      </c>
      <c r="I1050" s="46" t="s">
        <v>48</v>
      </c>
      <c r="J1050" s="46" t="s">
        <v>49</v>
      </c>
      <c r="K1050" s="46" t="s">
        <v>88</v>
      </c>
      <c r="L1050" s="46" t="str">
        <f t="shared" si="144"/>
        <v>AXOR4843</v>
      </c>
      <c r="M1050" s="46" t="str">
        <f t="shared" si="145"/>
        <v>BMJ</v>
      </c>
      <c r="N1050" s="46" t="str">
        <f t="shared" si="146"/>
        <v>12 RODA</v>
      </c>
      <c r="O1050" s="47">
        <v>0.73189814814814813</v>
      </c>
      <c r="P1050" s="48">
        <v>44130.731898148151</v>
      </c>
      <c r="Q1050" s="50">
        <v>51960</v>
      </c>
      <c r="R1050" s="50">
        <v>19860</v>
      </c>
      <c r="S1050" s="72">
        <f t="shared" si="147"/>
        <v>32.1</v>
      </c>
      <c r="T1050" s="49" t="s">
        <v>27</v>
      </c>
      <c r="U1050" s="49" t="s">
        <v>28</v>
      </c>
      <c r="V1050" s="46" t="s">
        <v>70</v>
      </c>
      <c r="W1050" s="46" t="s">
        <v>115</v>
      </c>
      <c r="X1050" s="46" t="str">
        <f>IFERROR(VLOOKUP(W1050,#REF!,38,FALSE),"")</f>
        <v/>
      </c>
      <c r="Z1050" s="46" t="str">
        <f t="shared" si="148"/>
        <v>Budiyono44130</v>
      </c>
      <c r="AA1050" s="46" t="str">
        <f t="shared" si="149"/>
        <v>BMJ 07144130UTARADAY</v>
      </c>
      <c r="AB1050" s="46" t="str">
        <f t="shared" si="150"/>
        <v>Budiyono44130UTARADAY</v>
      </c>
      <c r="AC1050" s="46" t="str">
        <f t="shared" si="151"/>
        <v>BMJ 07144130DAY</v>
      </c>
      <c r="AD1050" s="46" t="str">
        <f t="shared" si="152"/>
        <v>Budiyono44130DAY</v>
      </c>
    </row>
    <row r="1051" spans="1:30" x14ac:dyDescent="0.3">
      <c r="A1051" s="46">
        <v>1</v>
      </c>
      <c r="B1051" s="46" t="s">
        <v>157</v>
      </c>
      <c r="C1051" s="110">
        <v>44130</v>
      </c>
      <c r="D1051" s="49" t="s">
        <v>20</v>
      </c>
      <c r="E1051" s="74">
        <v>44130</v>
      </c>
      <c r="F1051" s="49">
        <v>5088768</v>
      </c>
      <c r="G1051" s="46" t="s">
        <v>21</v>
      </c>
      <c r="H1051" s="46" t="s">
        <v>68</v>
      </c>
      <c r="I1051" s="46" t="s">
        <v>54</v>
      </c>
      <c r="J1051" s="46" t="s">
        <v>57</v>
      </c>
      <c r="K1051" s="46" t="s">
        <v>90</v>
      </c>
      <c r="L1051" s="46" t="str">
        <f t="shared" si="144"/>
        <v>AXOR4843</v>
      </c>
      <c r="M1051" s="46" t="str">
        <f t="shared" si="145"/>
        <v>BMJ</v>
      </c>
      <c r="N1051" s="46" t="str">
        <f t="shared" si="146"/>
        <v>12 RODA</v>
      </c>
      <c r="O1051" s="47">
        <v>0.36314814814814816</v>
      </c>
      <c r="P1051" s="48">
        <v>44130.368287037039</v>
      </c>
      <c r="Q1051" s="50">
        <v>51620</v>
      </c>
      <c r="R1051" s="50">
        <v>19420</v>
      </c>
      <c r="S1051" s="72">
        <f t="shared" si="147"/>
        <v>32.200000000000003</v>
      </c>
      <c r="T1051" s="49" t="s">
        <v>27</v>
      </c>
      <c r="U1051" s="49" t="s">
        <v>28</v>
      </c>
      <c r="V1051" s="46" t="s">
        <v>59</v>
      </c>
      <c r="W1051" s="46" t="s">
        <v>138</v>
      </c>
      <c r="X1051" s="46" t="str">
        <f>IFERROR(VLOOKUP(W1051,#REF!,38,FALSE),"")</f>
        <v/>
      </c>
      <c r="Z1051" s="46" t="str">
        <f t="shared" si="148"/>
        <v>Suwarno44130</v>
      </c>
      <c r="AA1051" s="46" t="str">
        <f t="shared" si="149"/>
        <v>BMJ 07244130UTARADAY</v>
      </c>
      <c r="AB1051" s="46" t="str">
        <f t="shared" si="150"/>
        <v>Suwarno44130UTARADAY</v>
      </c>
      <c r="AC1051" s="46" t="str">
        <f t="shared" si="151"/>
        <v>BMJ 07244130DAY</v>
      </c>
      <c r="AD1051" s="46" t="str">
        <f t="shared" si="152"/>
        <v>Suwarno44130DAY</v>
      </c>
    </row>
    <row r="1052" spans="1:30" x14ac:dyDescent="0.3">
      <c r="A1052" s="46">
        <v>1</v>
      </c>
      <c r="B1052" s="46" t="s">
        <v>157</v>
      </c>
      <c r="C1052" s="110">
        <v>44130</v>
      </c>
      <c r="D1052" s="49" t="s">
        <v>20</v>
      </c>
      <c r="E1052" s="74">
        <v>44130</v>
      </c>
      <c r="F1052" s="49">
        <v>5088898</v>
      </c>
      <c r="G1052" s="46" t="s">
        <v>39</v>
      </c>
      <c r="H1052" s="46" t="s">
        <v>149</v>
      </c>
      <c r="I1052" s="46" t="s">
        <v>113</v>
      </c>
      <c r="J1052" s="46" t="s">
        <v>124</v>
      </c>
      <c r="K1052" s="46" t="s">
        <v>90</v>
      </c>
      <c r="L1052" s="46" t="str">
        <f t="shared" si="144"/>
        <v>AXOR4843</v>
      </c>
      <c r="M1052" s="46" t="str">
        <f t="shared" si="145"/>
        <v>BMJ</v>
      </c>
      <c r="N1052" s="46" t="str">
        <f t="shared" si="146"/>
        <v>12 RODA</v>
      </c>
      <c r="O1052" s="47">
        <v>0.45846064814814813</v>
      </c>
      <c r="P1052" s="48">
        <v>44130.458460648151</v>
      </c>
      <c r="Q1052" s="50">
        <v>52080</v>
      </c>
      <c r="R1052" s="50">
        <v>19420</v>
      </c>
      <c r="S1052" s="72">
        <f t="shared" si="147"/>
        <v>32.659999999999997</v>
      </c>
      <c r="T1052" s="49" t="s">
        <v>27</v>
      </c>
      <c r="U1052" s="49" t="s">
        <v>28</v>
      </c>
      <c r="V1052" s="46" t="s">
        <v>114</v>
      </c>
      <c r="W1052" s="46" t="s">
        <v>138</v>
      </c>
      <c r="X1052" s="46" t="str">
        <f>IFERROR(VLOOKUP(W1052,#REF!,38,FALSE),"")</f>
        <v/>
      </c>
      <c r="Z1052" s="46" t="str">
        <f t="shared" si="148"/>
        <v>Suwarno44130</v>
      </c>
      <c r="AA1052" s="46" t="str">
        <f t="shared" si="149"/>
        <v>BMJ 07244130SELATANDAY</v>
      </c>
      <c r="AB1052" s="46" t="str">
        <f t="shared" si="150"/>
        <v>Suwarno44130SELATANDAY</v>
      </c>
      <c r="AC1052" s="46" t="str">
        <f t="shared" si="151"/>
        <v>BMJ 07244130DAY</v>
      </c>
      <c r="AD1052" s="46" t="str">
        <f t="shared" si="152"/>
        <v>Suwarno44130DAY</v>
      </c>
    </row>
    <row r="1053" spans="1:30" x14ac:dyDescent="0.3">
      <c r="A1053" s="46">
        <v>1</v>
      </c>
      <c r="B1053" s="46" t="s">
        <v>157</v>
      </c>
      <c r="C1053" s="110">
        <v>44130</v>
      </c>
      <c r="D1053" s="49" t="s">
        <v>20</v>
      </c>
      <c r="E1053" s="74">
        <v>44130</v>
      </c>
      <c r="F1053" s="49">
        <v>5088780</v>
      </c>
      <c r="G1053" s="46" t="s">
        <v>21</v>
      </c>
      <c r="H1053" s="46" t="s">
        <v>68</v>
      </c>
      <c r="I1053" s="46" t="s">
        <v>54</v>
      </c>
      <c r="J1053" s="46" t="s">
        <v>57</v>
      </c>
      <c r="K1053" s="46" t="s">
        <v>91</v>
      </c>
      <c r="L1053" s="46" t="str">
        <f t="shared" si="144"/>
        <v>AXOR4843</v>
      </c>
      <c r="M1053" s="46" t="str">
        <f t="shared" si="145"/>
        <v>BMJ</v>
      </c>
      <c r="N1053" s="46" t="str">
        <f t="shared" si="146"/>
        <v>12 RODA</v>
      </c>
      <c r="O1053" s="47">
        <v>0.3715162037037037</v>
      </c>
      <c r="P1053" s="48">
        <v>44130.377974537034</v>
      </c>
      <c r="Q1053" s="50">
        <v>52100</v>
      </c>
      <c r="R1053" s="50">
        <v>20060</v>
      </c>
      <c r="S1053" s="72">
        <f t="shared" si="147"/>
        <v>32.04</v>
      </c>
      <c r="T1053" s="49" t="s">
        <v>27</v>
      </c>
      <c r="U1053" s="49" t="s">
        <v>28</v>
      </c>
      <c r="V1053" s="46" t="s">
        <v>29</v>
      </c>
      <c r="W1053" s="46" t="s">
        <v>116</v>
      </c>
      <c r="X1053" s="46" t="str">
        <f>IFERROR(VLOOKUP(W1053,#REF!,38,FALSE),"")</f>
        <v/>
      </c>
      <c r="Z1053" s="46" t="str">
        <f t="shared" si="148"/>
        <v>Muchamad44130</v>
      </c>
      <c r="AA1053" s="46" t="str">
        <f t="shared" si="149"/>
        <v>BMJ 07344130UTARADAY</v>
      </c>
      <c r="AB1053" s="46" t="str">
        <f t="shared" si="150"/>
        <v>Muchamad44130UTARADAY</v>
      </c>
      <c r="AC1053" s="46" t="str">
        <f t="shared" si="151"/>
        <v>BMJ 07344130DAY</v>
      </c>
      <c r="AD1053" s="46" t="str">
        <f t="shared" si="152"/>
        <v>Muchamad44130DAY</v>
      </c>
    </row>
    <row r="1054" spans="1:30" x14ac:dyDescent="0.3">
      <c r="A1054" s="46">
        <v>1</v>
      </c>
      <c r="B1054" s="46" t="s">
        <v>157</v>
      </c>
      <c r="C1054" s="110">
        <v>44130</v>
      </c>
      <c r="D1054" s="49" t="s">
        <v>20</v>
      </c>
      <c r="E1054" s="74">
        <v>44130</v>
      </c>
      <c r="F1054" s="49">
        <v>5088922</v>
      </c>
      <c r="G1054" s="46" t="s">
        <v>39</v>
      </c>
      <c r="H1054" s="46" t="s">
        <v>161</v>
      </c>
      <c r="I1054" s="46" t="s">
        <v>113</v>
      </c>
      <c r="J1054" s="46" t="s">
        <v>130</v>
      </c>
      <c r="K1054" s="46" t="s">
        <v>91</v>
      </c>
      <c r="L1054" s="46" t="str">
        <f t="shared" si="144"/>
        <v>AXOR4843</v>
      </c>
      <c r="M1054" s="46" t="str">
        <f t="shared" si="145"/>
        <v>BMJ</v>
      </c>
      <c r="N1054" s="46" t="str">
        <f t="shared" si="146"/>
        <v>12 RODA</v>
      </c>
      <c r="O1054" s="47">
        <v>0.47153935185185186</v>
      </c>
      <c r="P1054" s="48">
        <v>44130.471539351849</v>
      </c>
      <c r="Q1054" s="50">
        <v>53060</v>
      </c>
      <c r="R1054" s="50">
        <v>20060</v>
      </c>
      <c r="S1054" s="72">
        <f t="shared" si="147"/>
        <v>33</v>
      </c>
      <c r="T1054" s="49" t="s">
        <v>27</v>
      </c>
      <c r="U1054" s="49" t="s">
        <v>28</v>
      </c>
      <c r="V1054" s="46" t="s">
        <v>44</v>
      </c>
      <c r="W1054" s="46" t="s">
        <v>116</v>
      </c>
      <c r="X1054" s="46" t="str">
        <f>IFERROR(VLOOKUP(W1054,#REF!,38,FALSE),"")</f>
        <v/>
      </c>
      <c r="Z1054" s="46" t="str">
        <f t="shared" si="148"/>
        <v>Muchamad44130</v>
      </c>
      <c r="AA1054" s="46" t="str">
        <f t="shared" si="149"/>
        <v>BMJ 07344130SELATANDAY</v>
      </c>
      <c r="AB1054" s="46" t="str">
        <f t="shared" si="150"/>
        <v>Muchamad44130SELATANDAY</v>
      </c>
      <c r="AC1054" s="46" t="str">
        <f t="shared" si="151"/>
        <v>BMJ 07344130DAY</v>
      </c>
      <c r="AD1054" s="46" t="str">
        <f t="shared" si="152"/>
        <v>Muchamad44130DAY</v>
      </c>
    </row>
    <row r="1055" spans="1:30" x14ac:dyDescent="0.3">
      <c r="A1055" s="46">
        <v>1</v>
      </c>
      <c r="B1055" s="46" t="s">
        <v>157</v>
      </c>
      <c r="C1055" s="110">
        <v>44130</v>
      </c>
      <c r="D1055" s="49" t="s">
        <v>20</v>
      </c>
      <c r="E1055" s="74">
        <v>44130</v>
      </c>
      <c r="F1055" s="49">
        <v>5089018</v>
      </c>
      <c r="G1055" s="46" t="s">
        <v>39</v>
      </c>
      <c r="H1055" s="46" t="s">
        <v>123</v>
      </c>
      <c r="I1055" s="46" t="s">
        <v>144</v>
      </c>
      <c r="J1055" s="46" t="s">
        <v>124</v>
      </c>
      <c r="K1055" s="46" t="s">
        <v>91</v>
      </c>
      <c r="L1055" s="46" t="str">
        <f t="shared" si="144"/>
        <v>AXOR4843</v>
      </c>
      <c r="M1055" s="46" t="str">
        <f t="shared" si="145"/>
        <v>BMJ</v>
      </c>
      <c r="N1055" s="46" t="str">
        <f t="shared" si="146"/>
        <v>12 RODA</v>
      </c>
      <c r="O1055" s="47">
        <v>0.55141203703703701</v>
      </c>
      <c r="P1055" s="48">
        <v>44130.551412037035</v>
      </c>
      <c r="Q1055" s="50">
        <v>53540</v>
      </c>
      <c r="R1055" s="50">
        <v>20060</v>
      </c>
      <c r="S1055" s="72">
        <f t="shared" si="147"/>
        <v>33.479999999999997</v>
      </c>
      <c r="T1055" s="49" t="s">
        <v>27</v>
      </c>
      <c r="U1055" s="49" t="s">
        <v>28</v>
      </c>
      <c r="V1055" s="46" t="s">
        <v>47</v>
      </c>
      <c r="W1055" s="46" t="s">
        <v>116</v>
      </c>
      <c r="X1055" s="46" t="str">
        <f>IFERROR(VLOOKUP(W1055,#REF!,38,FALSE),"")</f>
        <v/>
      </c>
      <c r="Z1055" s="46" t="str">
        <f t="shared" si="148"/>
        <v>Muchamad44130</v>
      </c>
      <c r="AA1055" s="46" t="str">
        <f t="shared" si="149"/>
        <v>BMJ 07344130SELATANDAY</v>
      </c>
      <c r="AB1055" s="46" t="str">
        <f t="shared" si="150"/>
        <v>Muchamad44130SELATANDAY</v>
      </c>
      <c r="AC1055" s="46" t="str">
        <f t="shared" si="151"/>
        <v>BMJ 07344130DAY</v>
      </c>
      <c r="AD1055" s="46" t="str">
        <f t="shared" si="152"/>
        <v>Muchamad44130DAY</v>
      </c>
    </row>
    <row r="1056" spans="1:30" x14ac:dyDescent="0.3">
      <c r="A1056" s="46">
        <v>1</v>
      </c>
      <c r="B1056" s="46" t="s">
        <v>157</v>
      </c>
      <c r="C1056" s="110">
        <v>44130</v>
      </c>
      <c r="D1056" s="49" t="s">
        <v>20</v>
      </c>
      <c r="E1056" s="74">
        <v>44130</v>
      </c>
      <c r="F1056" s="49">
        <v>5089134</v>
      </c>
      <c r="G1056" s="46" t="s">
        <v>39</v>
      </c>
      <c r="H1056" s="46" t="s">
        <v>123</v>
      </c>
      <c r="I1056" s="46" t="s">
        <v>144</v>
      </c>
      <c r="J1056" s="46" t="s">
        <v>124</v>
      </c>
      <c r="K1056" s="46" t="s">
        <v>91</v>
      </c>
      <c r="L1056" s="46" t="str">
        <f t="shared" si="144"/>
        <v>AXOR4843</v>
      </c>
      <c r="M1056" s="46" t="str">
        <f t="shared" si="145"/>
        <v>BMJ</v>
      </c>
      <c r="N1056" s="46" t="str">
        <f t="shared" si="146"/>
        <v>12 RODA</v>
      </c>
      <c r="O1056" s="47">
        <v>0.64842592592592596</v>
      </c>
      <c r="P1056" s="48">
        <v>44130.648425925923</v>
      </c>
      <c r="Q1056" s="50">
        <v>55500</v>
      </c>
      <c r="R1056" s="50">
        <v>20060</v>
      </c>
      <c r="S1056" s="72">
        <f t="shared" si="147"/>
        <v>35.44</v>
      </c>
      <c r="T1056" s="49" t="s">
        <v>27</v>
      </c>
      <c r="U1056" s="49" t="s">
        <v>28</v>
      </c>
      <c r="V1056" s="46" t="s">
        <v>47</v>
      </c>
      <c r="W1056" s="46" t="s">
        <v>116</v>
      </c>
      <c r="X1056" s="46" t="str">
        <f>IFERROR(VLOOKUP(W1056,#REF!,38,FALSE),"")</f>
        <v/>
      </c>
      <c r="Z1056" s="46" t="str">
        <f t="shared" si="148"/>
        <v>Muchamad44130</v>
      </c>
      <c r="AA1056" s="46" t="str">
        <f t="shared" si="149"/>
        <v>BMJ 07344130SELATANDAY</v>
      </c>
      <c r="AB1056" s="46" t="str">
        <f t="shared" si="150"/>
        <v>Muchamad44130SELATANDAY</v>
      </c>
      <c r="AC1056" s="46" t="str">
        <f t="shared" si="151"/>
        <v>BMJ 07344130DAY</v>
      </c>
      <c r="AD1056" s="46" t="str">
        <f t="shared" si="152"/>
        <v>Muchamad44130DAY</v>
      </c>
    </row>
    <row r="1057" spans="1:30" x14ac:dyDescent="0.3">
      <c r="A1057" s="46">
        <v>1</v>
      </c>
      <c r="B1057" s="46" t="s">
        <v>157</v>
      </c>
      <c r="C1057" s="110">
        <v>44130</v>
      </c>
      <c r="D1057" s="49" t="s">
        <v>20</v>
      </c>
      <c r="E1057" s="74">
        <v>44130</v>
      </c>
      <c r="F1057" s="49">
        <v>5089255</v>
      </c>
      <c r="G1057" s="46" t="s">
        <v>39</v>
      </c>
      <c r="H1057" s="46" t="s">
        <v>123</v>
      </c>
      <c r="I1057" s="46" t="s">
        <v>162</v>
      </c>
      <c r="J1057" s="46" t="s">
        <v>42</v>
      </c>
      <c r="K1057" s="46" t="s">
        <v>91</v>
      </c>
      <c r="L1057" s="46" t="str">
        <f t="shared" si="144"/>
        <v>AXOR4843</v>
      </c>
      <c r="M1057" s="46" t="str">
        <f t="shared" si="145"/>
        <v>BMJ</v>
      </c>
      <c r="N1057" s="46" t="str">
        <f t="shared" si="146"/>
        <v>12 RODA</v>
      </c>
      <c r="O1057" s="47">
        <v>0.73583333333333334</v>
      </c>
      <c r="P1057" s="48">
        <v>44130.735833333332</v>
      </c>
      <c r="Q1057" s="50">
        <v>53700</v>
      </c>
      <c r="R1057" s="50">
        <v>20060</v>
      </c>
      <c r="S1057" s="72">
        <f t="shared" si="147"/>
        <v>33.64</v>
      </c>
      <c r="T1057" s="49" t="s">
        <v>27</v>
      </c>
      <c r="U1057" s="49" t="s">
        <v>28</v>
      </c>
      <c r="V1057" s="46" t="s">
        <v>114</v>
      </c>
      <c r="W1057" s="46" t="s">
        <v>116</v>
      </c>
      <c r="X1057" s="46" t="str">
        <f>IFERROR(VLOOKUP(W1057,#REF!,38,FALSE),"")</f>
        <v/>
      </c>
      <c r="Z1057" s="46" t="str">
        <f t="shared" si="148"/>
        <v>Muchamad44130</v>
      </c>
      <c r="AA1057" s="46" t="str">
        <f t="shared" si="149"/>
        <v>BMJ 07344130SELATANDAY</v>
      </c>
      <c r="AB1057" s="46" t="str">
        <f t="shared" si="150"/>
        <v>Muchamad44130SELATANDAY</v>
      </c>
      <c r="AC1057" s="46" t="str">
        <f t="shared" si="151"/>
        <v>BMJ 07344130DAY</v>
      </c>
      <c r="AD1057" s="46" t="str">
        <f t="shared" si="152"/>
        <v>Muchamad44130DAY</v>
      </c>
    </row>
    <row r="1058" spans="1:30" x14ac:dyDescent="0.3">
      <c r="A1058" s="46">
        <v>1</v>
      </c>
      <c r="B1058" s="46" t="s">
        <v>157</v>
      </c>
      <c r="C1058" s="110">
        <v>44130</v>
      </c>
      <c r="D1058" s="49" t="s">
        <v>20</v>
      </c>
      <c r="E1058" s="74">
        <v>44130</v>
      </c>
      <c r="F1058" s="49">
        <v>5088759</v>
      </c>
      <c r="G1058" s="46" t="s">
        <v>21</v>
      </c>
      <c r="H1058" s="46" t="s">
        <v>68</v>
      </c>
      <c r="I1058" s="46" t="s">
        <v>54</v>
      </c>
      <c r="J1058" s="46" t="s">
        <v>57</v>
      </c>
      <c r="K1058" s="46" t="s">
        <v>93</v>
      </c>
      <c r="L1058" s="46" t="str">
        <f t="shared" si="144"/>
        <v>AXOR4843</v>
      </c>
      <c r="M1058" s="46" t="str">
        <f t="shared" si="145"/>
        <v>BMJ</v>
      </c>
      <c r="N1058" s="46" t="str">
        <f t="shared" si="146"/>
        <v>12 RODA</v>
      </c>
      <c r="O1058" s="47">
        <v>0.35898148148148151</v>
      </c>
      <c r="P1058" s="48">
        <v>44130.364201388889</v>
      </c>
      <c r="Q1058" s="50">
        <v>52780</v>
      </c>
      <c r="R1058" s="50">
        <v>19720</v>
      </c>
      <c r="S1058" s="72">
        <f t="shared" si="147"/>
        <v>33.06</v>
      </c>
      <c r="T1058" s="49" t="s">
        <v>27</v>
      </c>
      <c r="U1058" s="49" t="s">
        <v>28</v>
      </c>
      <c r="V1058" s="46" t="s">
        <v>60</v>
      </c>
      <c r="W1058" s="46" t="s">
        <v>117</v>
      </c>
      <c r="X1058" s="46" t="str">
        <f>IFERROR(VLOOKUP(W1058,#REF!,38,FALSE),"")</f>
        <v/>
      </c>
      <c r="Z1058" s="46" t="str">
        <f t="shared" si="148"/>
        <v>Reso Sungkowo44130</v>
      </c>
      <c r="AA1058" s="46" t="str">
        <f t="shared" si="149"/>
        <v>BMJ 07444130UTARADAY</v>
      </c>
      <c r="AB1058" s="46" t="str">
        <f t="shared" si="150"/>
        <v>Reso Sungkowo44130UTARADAY</v>
      </c>
      <c r="AC1058" s="46" t="str">
        <f t="shared" si="151"/>
        <v>BMJ 07444130DAY</v>
      </c>
      <c r="AD1058" s="46" t="str">
        <f t="shared" si="152"/>
        <v>Reso Sungkowo44130DAY</v>
      </c>
    </row>
    <row r="1059" spans="1:30" x14ac:dyDescent="0.3">
      <c r="A1059" s="46">
        <v>1</v>
      </c>
      <c r="B1059" s="46" t="s">
        <v>157</v>
      </c>
      <c r="C1059" s="110">
        <v>44130</v>
      </c>
      <c r="D1059" s="49" t="s">
        <v>20</v>
      </c>
      <c r="E1059" s="74">
        <v>44130</v>
      </c>
      <c r="F1059" s="49">
        <v>5088888</v>
      </c>
      <c r="G1059" s="46" t="s">
        <v>39</v>
      </c>
      <c r="H1059" s="46" t="s">
        <v>123</v>
      </c>
      <c r="I1059" s="46" t="s">
        <v>144</v>
      </c>
      <c r="J1059" s="46" t="s">
        <v>124</v>
      </c>
      <c r="K1059" s="46" t="s">
        <v>93</v>
      </c>
      <c r="L1059" s="46" t="str">
        <f t="shared" si="144"/>
        <v>AXOR4843</v>
      </c>
      <c r="M1059" s="46" t="str">
        <f t="shared" si="145"/>
        <v>BMJ</v>
      </c>
      <c r="N1059" s="46" t="str">
        <f t="shared" si="146"/>
        <v>12 RODA</v>
      </c>
      <c r="O1059" s="47">
        <v>0.45218749999999996</v>
      </c>
      <c r="P1059" s="48">
        <v>44130.452187499999</v>
      </c>
      <c r="Q1059" s="50">
        <v>52320</v>
      </c>
      <c r="R1059" s="50">
        <v>19720</v>
      </c>
      <c r="S1059" s="72">
        <f t="shared" si="147"/>
        <v>32.6</v>
      </c>
      <c r="T1059" s="49" t="s">
        <v>27</v>
      </c>
      <c r="U1059" s="49" t="s">
        <v>28</v>
      </c>
      <c r="V1059" s="46" t="s">
        <v>47</v>
      </c>
      <c r="W1059" s="46" t="s">
        <v>117</v>
      </c>
      <c r="X1059" s="46" t="str">
        <f>IFERROR(VLOOKUP(W1059,#REF!,38,FALSE),"")</f>
        <v/>
      </c>
      <c r="Z1059" s="46" t="str">
        <f t="shared" si="148"/>
        <v>Reso Sungkowo44130</v>
      </c>
      <c r="AA1059" s="46" t="str">
        <f t="shared" si="149"/>
        <v>BMJ 07444130SELATANDAY</v>
      </c>
      <c r="AB1059" s="46" t="str">
        <f t="shared" si="150"/>
        <v>Reso Sungkowo44130SELATANDAY</v>
      </c>
      <c r="AC1059" s="46" t="str">
        <f t="shared" si="151"/>
        <v>BMJ 07444130DAY</v>
      </c>
      <c r="AD1059" s="46" t="str">
        <f t="shared" si="152"/>
        <v>Reso Sungkowo44130DAY</v>
      </c>
    </row>
    <row r="1060" spans="1:30" x14ac:dyDescent="0.3">
      <c r="A1060" s="46">
        <v>1</v>
      </c>
      <c r="B1060" s="46" t="s">
        <v>157</v>
      </c>
      <c r="C1060" s="110">
        <v>44130</v>
      </c>
      <c r="D1060" s="49" t="s">
        <v>20</v>
      </c>
      <c r="E1060" s="74">
        <v>44130</v>
      </c>
      <c r="F1060" s="49">
        <v>5089003</v>
      </c>
      <c r="G1060" s="46" t="s">
        <v>39</v>
      </c>
      <c r="H1060" s="46" t="s">
        <v>149</v>
      </c>
      <c r="I1060" s="46" t="s">
        <v>113</v>
      </c>
      <c r="J1060" s="46" t="s">
        <v>124</v>
      </c>
      <c r="K1060" s="46" t="s">
        <v>93</v>
      </c>
      <c r="L1060" s="46" t="str">
        <f t="shared" si="144"/>
        <v>AXOR4843</v>
      </c>
      <c r="M1060" s="46" t="str">
        <f t="shared" si="145"/>
        <v>BMJ</v>
      </c>
      <c r="N1060" s="46" t="str">
        <f t="shared" si="146"/>
        <v>12 RODA</v>
      </c>
      <c r="O1060" s="47">
        <v>0.53596064814814814</v>
      </c>
      <c r="P1060" s="48">
        <v>44130.535960648151</v>
      </c>
      <c r="Q1060" s="50">
        <v>53560</v>
      </c>
      <c r="R1060" s="50">
        <v>19720</v>
      </c>
      <c r="S1060" s="72">
        <f t="shared" si="147"/>
        <v>33.840000000000003</v>
      </c>
      <c r="T1060" s="49" t="s">
        <v>27</v>
      </c>
      <c r="U1060" s="49" t="s">
        <v>28</v>
      </c>
      <c r="V1060" s="46" t="s">
        <v>114</v>
      </c>
      <c r="W1060" s="46" t="s">
        <v>117</v>
      </c>
      <c r="X1060" s="46" t="str">
        <f>IFERROR(VLOOKUP(W1060,#REF!,38,FALSE),"")</f>
        <v/>
      </c>
      <c r="Z1060" s="46" t="str">
        <f t="shared" si="148"/>
        <v>Reso Sungkowo44130</v>
      </c>
      <c r="AA1060" s="46" t="str">
        <f t="shared" si="149"/>
        <v>BMJ 07444130SELATANDAY</v>
      </c>
      <c r="AB1060" s="46" t="str">
        <f t="shared" si="150"/>
        <v>Reso Sungkowo44130SELATANDAY</v>
      </c>
      <c r="AC1060" s="46" t="str">
        <f t="shared" si="151"/>
        <v>BMJ 07444130DAY</v>
      </c>
      <c r="AD1060" s="46" t="str">
        <f t="shared" si="152"/>
        <v>Reso Sungkowo44130DAY</v>
      </c>
    </row>
    <row r="1061" spans="1:30" x14ac:dyDescent="0.3">
      <c r="A1061" s="46">
        <v>1</v>
      </c>
      <c r="B1061" s="46" t="s">
        <v>157</v>
      </c>
      <c r="C1061" s="110">
        <v>44130</v>
      </c>
      <c r="D1061" s="49" t="s">
        <v>20</v>
      </c>
      <c r="E1061" s="74">
        <v>44130</v>
      </c>
      <c r="F1061" s="49">
        <v>5089104</v>
      </c>
      <c r="G1061" s="46" t="s">
        <v>39</v>
      </c>
      <c r="H1061" s="46" t="s">
        <v>149</v>
      </c>
      <c r="I1061" s="46" t="s">
        <v>113</v>
      </c>
      <c r="J1061" s="46" t="s">
        <v>124</v>
      </c>
      <c r="K1061" s="46" t="s">
        <v>93</v>
      </c>
      <c r="L1061" s="46" t="str">
        <f t="shared" si="144"/>
        <v>AXOR4843</v>
      </c>
      <c r="M1061" s="46" t="str">
        <f t="shared" si="145"/>
        <v>BMJ</v>
      </c>
      <c r="N1061" s="46" t="str">
        <f t="shared" si="146"/>
        <v>12 RODA</v>
      </c>
      <c r="O1061" s="47">
        <v>0.62444444444444447</v>
      </c>
      <c r="P1061" s="48">
        <v>44130.624444444446</v>
      </c>
      <c r="Q1061" s="50">
        <v>52100</v>
      </c>
      <c r="R1061" s="50">
        <v>19720</v>
      </c>
      <c r="S1061" s="72">
        <f t="shared" si="147"/>
        <v>32.380000000000003</v>
      </c>
      <c r="T1061" s="49" t="s">
        <v>27</v>
      </c>
      <c r="U1061" s="49" t="s">
        <v>28</v>
      </c>
      <c r="V1061" s="46" t="s">
        <v>114</v>
      </c>
      <c r="W1061" s="46" t="s">
        <v>117</v>
      </c>
      <c r="X1061" s="46" t="str">
        <f>IFERROR(VLOOKUP(W1061,#REF!,38,FALSE),"")</f>
        <v/>
      </c>
      <c r="Z1061" s="46" t="str">
        <f t="shared" si="148"/>
        <v>Reso Sungkowo44130</v>
      </c>
      <c r="AA1061" s="46" t="str">
        <f t="shared" si="149"/>
        <v>BMJ 07444130SELATANDAY</v>
      </c>
      <c r="AB1061" s="46" t="str">
        <f t="shared" si="150"/>
        <v>Reso Sungkowo44130SELATANDAY</v>
      </c>
      <c r="AC1061" s="46" t="str">
        <f t="shared" si="151"/>
        <v>BMJ 07444130DAY</v>
      </c>
      <c r="AD1061" s="46" t="str">
        <f t="shared" si="152"/>
        <v>Reso Sungkowo44130DAY</v>
      </c>
    </row>
    <row r="1062" spans="1:30" x14ac:dyDescent="0.3">
      <c r="A1062" s="46">
        <v>1</v>
      </c>
      <c r="B1062" s="46" t="s">
        <v>157</v>
      </c>
      <c r="C1062" s="110">
        <v>44130</v>
      </c>
      <c r="D1062" s="49" t="s">
        <v>20</v>
      </c>
      <c r="E1062" s="74">
        <v>44130</v>
      </c>
      <c r="F1062" s="49">
        <v>5089231</v>
      </c>
      <c r="G1062" s="46" t="s">
        <v>39</v>
      </c>
      <c r="H1062" s="46" t="s">
        <v>161</v>
      </c>
      <c r="I1062" s="46" t="s">
        <v>113</v>
      </c>
      <c r="J1062" s="46" t="s">
        <v>130</v>
      </c>
      <c r="K1062" s="46" t="s">
        <v>93</v>
      </c>
      <c r="L1062" s="46" t="str">
        <f t="shared" si="144"/>
        <v>AXOR4843</v>
      </c>
      <c r="M1062" s="46" t="str">
        <f t="shared" si="145"/>
        <v>BMJ</v>
      </c>
      <c r="N1062" s="46" t="str">
        <f t="shared" si="146"/>
        <v>12 RODA</v>
      </c>
      <c r="O1062" s="47">
        <v>0.71914351851851854</v>
      </c>
      <c r="P1062" s="48">
        <v>44130.719143518516</v>
      </c>
      <c r="Q1062" s="50">
        <v>56840</v>
      </c>
      <c r="R1062" s="50">
        <v>19720</v>
      </c>
      <c r="S1062" s="72">
        <f t="shared" si="147"/>
        <v>37.119999999999997</v>
      </c>
      <c r="T1062" s="49" t="s">
        <v>27</v>
      </c>
      <c r="U1062" s="49" t="s">
        <v>28</v>
      </c>
      <c r="V1062" s="46" t="s">
        <v>44</v>
      </c>
      <c r="W1062" s="46" t="s">
        <v>117</v>
      </c>
      <c r="X1062" s="46" t="str">
        <f>IFERROR(VLOOKUP(W1062,#REF!,38,FALSE),"")</f>
        <v/>
      </c>
      <c r="Z1062" s="46" t="str">
        <f t="shared" si="148"/>
        <v>Reso Sungkowo44130</v>
      </c>
      <c r="AA1062" s="46" t="str">
        <f t="shared" si="149"/>
        <v>BMJ 07444130SELATANDAY</v>
      </c>
      <c r="AB1062" s="46" t="str">
        <f t="shared" si="150"/>
        <v>Reso Sungkowo44130SELATANDAY</v>
      </c>
      <c r="AC1062" s="46" t="str">
        <f t="shared" si="151"/>
        <v>BMJ 07444130DAY</v>
      </c>
      <c r="AD1062" s="46" t="str">
        <f t="shared" si="152"/>
        <v>Reso Sungkowo44130DAY</v>
      </c>
    </row>
    <row r="1063" spans="1:30" x14ac:dyDescent="0.3">
      <c r="A1063" s="46">
        <v>1</v>
      </c>
      <c r="B1063" s="46" t="s">
        <v>157</v>
      </c>
      <c r="C1063" s="110">
        <v>44130</v>
      </c>
      <c r="D1063" s="49" t="s">
        <v>95</v>
      </c>
      <c r="E1063" s="74">
        <v>44130</v>
      </c>
      <c r="F1063" s="49">
        <v>5089484</v>
      </c>
      <c r="G1063" s="46" t="s">
        <v>21</v>
      </c>
      <c r="H1063" s="46" t="s">
        <v>22</v>
      </c>
      <c r="I1063" s="46" t="s">
        <v>48</v>
      </c>
      <c r="J1063" s="46" t="s">
        <v>49</v>
      </c>
      <c r="K1063" s="46" t="s">
        <v>26</v>
      </c>
      <c r="L1063" s="46" t="str">
        <f t="shared" si="144"/>
        <v>CGE370</v>
      </c>
      <c r="M1063" s="46" t="str">
        <f t="shared" si="145"/>
        <v>BTP</v>
      </c>
      <c r="N1063" s="46" t="str">
        <f t="shared" si="146"/>
        <v>12 RODA</v>
      </c>
      <c r="O1063" s="47">
        <v>0.96343749999999995</v>
      </c>
      <c r="P1063" s="48">
        <v>44130.963437500002</v>
      </c>
      <c r="Q1063" s="50">
        <v>45080</v>
      </c>
      <c r="R1063" s="50">
        <v>18640</v>
      </c>
      <c r="S1063" s="72">
        <f t="shared" si="147"/>
        <v>26.44</v>
      </c>
      <c r="T1063" s="49" t="s">
        <v>27</v>
      </c>
      <c r="U1063" s="49" t="s">
        <v>28</v>
      </c>
      <c r="V1063" s="46" t="s">
        <v>70</v>
      </c>
      <c r="W1063" s="46" t="s">
        <v>30</v>
      </c>
      <c r="X1063" s="46" t="str">
        <f>IFERROR(VLOOKUP(W1063,#REF!,38,FALSE),"")</f>
        <v/>
      </c>
      <c r="Z1063" s="46" t="str">
        <f t="shared" si="148"/>
        <v>Umar Abadi44130</v>
      </c>
      <c r="AA1063" s="46" t="str">
        <f t="shared" si="149"/>
        <v>BMJ 04044130UTARANIGHT</v>
      </c>
      <c r="AB1063" s="46" t="str">
        <f t="shared" si="150"/>
        <v>Umar Abadi44130UTARANIGHT</v>
      </c>
      <c r="AC1063" s="46" t="str">
        <f t="shared" si="151"/>
        <v>BMJ 04044130NIGHT</v>
      </c>
      <c r="AD1063" s="46" t="str">
        <f t="shared" si="152"/>
        <v>Umar Abadi44130NIGHT</v>
      </c>
    </row>
    <row r="1064" spans="1:30" x14ac:dyDescent="0.3">
      <c r="A1064" s="46">
        <v>1</v>
      </c>
      <c r="B1064" s="46" t="s">
        <v>157</v>
      </c>
      <c r="C1064" s="110">
        <v>44130</v>
      </c>
      <c r="D1064" s="49" t="s">
        <v>95</v>
      </c>
      <c r="E1064" s="74">
        <v>44130</v>
      </c>
      <c r="F1064" s="49">
        <v>5089356</v>
      </c>
      <c r="G1064" s="46" t="s">
        <v>21</v>
      </c>
      <c r="H1064" s="46" t="s">
        <v>22</v>
      </c>
      <c r="I1064" s="46" t="s">
        <v>48</v>
      </c>
      <c r="J1064" s="46" t="s">
        <v>49</v>
      </c>
      <c r="K1064" s="46" t="s">
        <v>31</v>
      </c>
      <c r="L1064" s="46" t="str">
        <f t="shared" si="144"/>
        <v>CGE370</v>
      </c>
      <c r="M1064" s="46" t="str">
        <f t="shared" si="145"/>
        <v>BTP</v>
      </c>
      <c r="N1064" s="46" t="str">
        <f t="shared" si="146"/>
        <v>12 RODA</v>
      </c>
      <c r="O1064" s="47">
        <v>0.86682870370370368</v>
      </c>
      <c r="P1064" s="48">
        <v>44130.872233796297</v>
      </c>
      <c r="Q1064" s="50">
        <v>41000</v>
      </c>
      <c r="R1064" s="50">
        <v>17040</v>
      </c>
      <c r="S1064" s="72">
        <f t="shared" si="147"/>
        <v>23.96</v>
      </c>
      <c r="T1064" s="49" t="s">
        <v>27</v>
      </c>
      <c r="U1064" s="49" t="s">
        <v>28</v>
      </c>
      <c r="V1064" s="46" t="s">
        <v>50</v>
      </c>
      <c r="W1064" s="46" t="s">
        <v>33</v>
      </c>
      <c r="X1064" s="46" t="str">
        <f>IFERROR(VLOOKUP(W1064,#REF!,38,FALSE),"")</f>
        <v/>
      </c>
      <c r="Z1064" s="46" t="str">
        <f t="shared" si="148"/>
        <v>Mulyadi44130</v>
      </c>
      <c r="AA1064" s="46" t="str">
        <f t="shared" si="149"/>
        <v>BMJ 04144130UTARANIGHT</v>
      </c>
      <c r="AB1064" s="46" t="str">
        <f t="shared" si="150"/>
        <v>Mulyadi44130UTARANIGHT</v>
      </c>
      <c r="AC1064" s="46" t="str">
        <f t="shared" si="151"/>
        <v>BMJ 04144130NIGHT</v>
      </c>
      <c r="AD1064" s="46" t="str">
        <f t="shared" si="152"/>
        <v>Mulyadi44130NIGHT</v>
      </c>
    </row>
    <row r="1065" spans="1:30" x14ac:dyDescent="0.3">
      <c r="A1065" s="46">
        <v>1</v>
      </c>
      <c r="B1065" s="46" t="s">
        <v>157</v>
      </c>
      <c r="C1065" s="110">
        <v>44130</v>
      </c>
      <c r="D1065" s="49" t="s">
        <v>95</v>
      </c>
      <c r="E1065" s="74">
        <v>44130</v>
      </c>
      <c r="F1065" s="49">
        <v>5089438</v>
      </c>
      <c r="G1065" s="46" t="s">
        <v>21</v>
      </c>
      <c r="H1065" s="46" t="s">
        <v>22</v>
      </c>
      <c r="I1065" s="46" t="s">
        <v>48</v>
      </c>
      <c r="J1065" s="46" t="s">
        <v>49</v>
      </c>
      <c r="K1065" s="46" t="s">
        <v>31</v>
      </c>
      <c r="L1065" s="46" t="str">
        <f t="shared" si="144"/>
        <v>CGE370</v>
      </c>
      <c r="M1065" s="46" t="str">
        <f t="shared" si="145"/>
        <v>BTP</v>
      </c>
      <c r="N1065" s="46" t="str">
        <f t="shared" si="146"/>
        <v>12 RODA</v>
      </c>
      <c r="O1065" s="47">
        <v>0.92768518518518517</v>
      </c>
      <c r="P1065" s="48">
        <v>44130.927685185183</v>
      </c>
      <c r="Q1065" s="50">
        <v>43700</v>
      </c>
      <c r="R1065" s="50">
        <v>17040</v>
      </c>
      <c r="S1065" s="72">
        <f t="shared" si="147"/>
        <v>26.66</v>
      </c>
      <c r="T1065" s="49" t="s">
        <v>27</v>
      </c>
      <c r="U1065" s="49" t="s">
        <v>28</v>
      </c>
      <c r="V1065" s="46" t="s">
        <v>50</v>
      </c>
      <c r="W1065" s="46" t="s">
        <v>33</v>
      </c>
      <c r="X1065" s="46" t="str">
        <f>IFERROR(VLOOKUP(W1065,#REF!,38,FALSE),"")</f>
        <v/>
      </c>
      <c r="Z1065" s="46" t="str">
        <f t="shared" si="148"/>
        <v>Mulyadi44130</v>
      </c>
      <c r="AA1065" s="46" t="str">
        <f t="shared" si="149"/>
        <v>BMJ 04144130UTARANIGHT</v>
      </c>
      <c r="AB1065" s="46" t="str">
        <f t="shared" si="150"/>
        <v>Mulyadi44130UTARANIGHT</v>
      </c>
      <c r="AC1065" s="46" t="str">
        <f t="shared" si="151"/>
        <v>BMJ 04144130NIGHT</v>
      </c>
      <c r="AD1065" s="46" t="str">
        <f t="shared" si="152"/>
        <v>Mulyadi44130NIGHT</v>
      </c>
    </row>
    <row r="1066" spans="1:30" x14ac:dyDescent="0.3">
      <c r="A1066" s="46">
        <v>1</v>
      </c>
      <c r="B1066" s="46" t="s">
        <v>157</v>
      </c>
      <c r="C1066" s="110">
        <v>44130</v>
      </c>
      <c r="D1066" s="49" t="s">
        <v>95</v>
      </c>
      <c r="E1066" s="74">
        <v>44130</v>
      </c>
      <c r="F1066" s="49">
        <v>5089515</v>
      </c>
      <c r="G1066" s="46" t="s">
        <v>21</v>
      </c>
      <c r="H1066" s="46" t="s">
        <v>22</v>
      </c>
      <c r="I1066" s="46" t="s">
        <v>48</v>
      </c>
      <c r="J1066" s="46" t="s">
        <v>49</v>
      </c>
      <c r="K1066" s="46" t="s">
        <v>31</v>
      </c>
      <c r="L1066" s="46" t="str">
        <f t="shared" si="144"/>
        <v>CGE370</v>
      </c>
      <c r="M1066" s="46" t="str">
        <f t="shared" si="145"/>
        <v>BTP</v>
      </c>
      <c r="N1066" s="46" t="str">
        <f t="shared" si="146"/>
        <v>12 RODA</v>
      </c>
      <c r="O1066" s="47">
        <v>0.98759259259259258</v>
      </c>
      <c r="P1066" s="48">
        <v>44130.987592592595</v>
      </c>
      <c r="Q1066" s="50">
        <v>47320</v>
      </c>
      <c r="R1066" s="50">
        <v>17040</v>
      </c>
      <c r="S1066" s="72">
        <f t="shared" si="147"/>
        <v>30.28</v>
      </c>
      <c r="T1066" s="49" t="s">
        <v>27</v>
      </c>
      <c r="U1066" s="49" t="s">
        <v>28</v>
      </c>
      <c r="V1066" s="46" t="s">
        <v>58</v>
      </c>
      <c r="W1066" s="46" t="s">
        <v>33</v>
      </c>
      <c r="X1066" s="46" t="str">
        <f>IFERROR(VLOOKUP(W1066,#REF!,38,FALSE),"")</f>
        <v/>
      </c>
      <c r="Z1066" s="46" t="str">
        <f t="shared" si="148"/>
        <v>Mulyadi44130</v>
      </c>
      <c r="AA1066" s="46" t="str">
        <f t="shared" si="149"/>
        <v>BMJ 04144130UTARANIGHT</v>
      </c>
      <c r="AB1066" s="46" t="str">
        <f t="shared" si="150"/>
        <v>Mulyadi44130UTARANIGHT</v>
      </c>
      <c r="AC1066" s="46" t="str">
        <f t="shared" si="151"/>
        <v>BMJ 04144130NIGHT</v>
      </c>
      <c r="AD1066" s="46" t="str">
        <f t="shared" si="152"/>
        <v>Mulyadi44130NIGHT</v>
      </c>
    </row>
    <row r="1067" spans="1:30" x14ac:dyDescent="0.3">
      <c r="A1067" s="46">
        <v>1</v>
      </c>
      <c r="B1067" s="46" t="s">
        <v>157</v>
      </c>
      <c r="C1067" s="110">
        <v>44130</v>
      </c>
      <c r="D1067" s="49" t="s">
        <v>95</v>
      </c>
      <c r="E1067" s="74">
        <v>44131</v>
      </c>
      <c r="F1067" s="49">
        <v>5089597</v>
      </c>
      <c r="G1067" s="46" t="s">
        <v>21</v>
      </c>
      <c r="H1067" s="46" t="s">
        <v>22</v>
      </c>
      <c r="I1067" s="46" t="s">
        <v>48</v>
      </c>
      <c r="J1067" s="46" t="s">
        <v>49</v>
      </c>
      <c r="K1067" s="46" t="s">
        <v>31</v>
      </c>
      <c r="L1067" s="46" t="str">
        <f t="shared" si="144"/>
        <v>CGE370</v>
      </c>
      <c r="M1067" s="46" t="str">
        <f t="shared" si="145"/>
        <v>BTP</v>
      </c>
      <c r="N1067" s="46" t="str">
        <f t="shared" si="146"/>
        <v>12 RODA</v>
      </c>
      <c r="O1067" s="47">
        <v>6.2928240740740743E-2</v>
      </c>
      <c r="P1067" s="48">
        <v>44131.062928240739</v>
      </c>
      <c r="Q1067" s="50">
        <v>44040</v>
      </c>
      <c r="R1067" s="50">
        <v>17040</v>
      </c>
      <c r="S1067" s="72">
        <f t="shared" si="147"/>
        <v>27</v>
      </c>
      <c r="T1067" s="49" t="s">
        <v>27</v>
      </c>
      <c r="U1067" s="49" t="s">
        <v>28</v>
      </c>
      <c r="V1067" s="46" t="s">
        <v>50</v>
      </c>
      <c r="W1067" s="46" t="s">
        <v>33</v>
      </c>
      <c r="X1067" s="46" t="str">
        <f>IFERROR(VLOOKUP(W1067,#REF!,38,FALSE),"")</f>
        <v/>
      </c>
      <c r="Z1067" s="46" t="str">
        <f t="shared" si="148"/>
        <v>Mulyadi44130</v>
      </c>
      <c r="AA1067" s="46" t="str">
        <f t="shared" si="149"/>
        <v>BMJ 04144130UTARANIGHT</v>
      </c>
      <c r="AB1067" s="46" t="str">
        <f t="shared" si="150"/>
        <v>Mulyadi44130UTARANIGHT</v>
      </c>
      <c r="AC1067" s="46" t="str">
        <f t="shared" si="151"/>
        <v>BMJ 04144130NIGHT</v>
      </c>
      <c r="AD1067" s="46" t="str">
        <f t="shared" si="152"/>
        <v>Mulyadi44130NIGHT</v>
      </c>
    </row>
    <row r="1068" spans="1:30" x14ac:dyDescent="0.3">
      <c r="A1068" s="46">
        <v>1</v>
      </c>
      <c r="B1068" s="46" t="s">
        <v>157</v>
      </c>
      <c r="C1068" s="110">
        <v>44130</v>
      </c>
      <c r="D1068" s="49" t="s">
        <v>95</v>
      </c>
      <c r="E1068" s="74">
        <v>44131</v>
      </c>
      <c r="F1068" s="49">
        <v>5089661</v>
      </c>
      <c r="G1068" s="46" t="s">
        <v>21</v>
      </c>
      <c r="H1068" s="46" t="s">
        <v>22</v>
      </c>
      <c r="I1068" s="46" t="s">
        <v>158</v>
      </c>
      <c r="J1068" s="46" t="s">
        <v>24</v>
      </c>
      <c r="K1068" s="46" t="s">
        <v>31</v>
      </c>
      <c r="L1068" s="46" t="str">
        <f t="shared" si="144"/>
        <v>CGE370</v>
      </c>
      <c r="M1068" s="46" t="str">
        <f t="shared" si="145"/>
        <v>BTP</v>
      </c>
      <c r="N1068" s="46" t="str">
        <f t="shared" si="146"/>
        <v>12 RODA</v>
      </c>
      <c r="O1068" s="47">
        <v>0.12805555555555556</v>
      </c>
      <c r="P1068" s="48">
        <v>44131.128055555557</v>
      </c>
      <c r="Q1068" s="50">
        <v>45220</v>
      </c>
      <c r="R1068" s="50">
        <v>17040</v>
      </c>
      <c r="S1068" s="72">
        <f t="shared" si="147"/>
        <v>28.18</v>
      </c>
      <c r="T1068" s="49" t="s">
        <v>27</v>
      </c>
      <c r="U1068" s="49" t="s">
        <v>28</v>
      </c>
      <c r="V1068" s="46" t="s">
        <v>127</v>
      </c>
      <c r="W1068" s="46" t="s">
        <v>33</v>
      </c>
      <c r="X1068" s="46" t="str">
        <f>IFERROR(VLOOKUP(W1068,#REF!,38,FALSE),"")</f>
        <v/>
      </c>
      <c r="Z1068" s="46" t="str">
        <f t="shared" si="148"/>
        <v>Mulyadi44130</v>
      </c>
      <c r="AA1068" s="46" t="str">
        <f t="shared" si="149"/>
        <v>BMJ 04144130UTARANIGHT</v>
      </c>
      <c r="AB1068" s="46" t="str">
        <f t="shared" si="150"/>
        <v>Mulyadi44130UTARANIGHT</v>
      </c>
      <c r="AC1068" s="46" t="str">
        <f t="shared" si="151"/>
        <v>BMJ 04144130NIGHT</v>
      </c>
      <c r="AD1068" s="46" t="str">
        <f t="shared" si="152"/>
        <v>Mulyadi44130NIGHT</v>
      </c>
    </row>
    <row r="1069" spans="1:30" x14ac:dyDescent="0.3">
      <c r="A1069" s="46">
        <v>1</v>
      </c>
      <c r="B1069" s="46" t="s">
        <v>157</v>
      </c>
      <c r="C1069" s="110">
        <v>44130</v>
      </c>
      <c r="D1069" s="49" t="s">
        <v>95</v>
      </c>
      <c r="E1069" s="74">
        <v>44131</v>
      </c>
      <c r="F1069" s="49">
        <v>5089731</v>
      </c>
      <c r="G1069" s="46" t="s">
        <v>21</v>
      </c>
      <c r="H1069" s="46" t="s">
        <v>22</v>
      </c>
      <c r="I1069" s="46" t="s">
        <v>158</v>
      </c>
      <c r="J1069" s="46" t="s">
        <v>24</v>
      </c>
      <c r="K1069" s="46" t="s">
        <v>31</v>
      </c>
      <c r="L1069" s="46" t="str">
        <f t="shared" si="144"/>
        <v>CGE370</v>
      </c>
      <c r="M1069" s="46" t="str">
        <f t="shared" si="145"/>
        <v>BTP</v>
      </c>
      <c r="N1069" s="46" t="str">
        <f t="shared" si="146"/>
        <v>12 RODA</v>
      </c>
      <c r="O1069" s="47">
        <v>0.19452546296296294</v>
      </c>
      <c r="P1069" s="48">
        <v>44131.194525462961</v>
      </c>
      <c r="Q1069" s="50">
        <v>45640</v>
      </c>
      <c r="R1069" s="50">
        <v>17040</v>
      </c>
      <c r="S1069" s="72">
        <f t="shared" si="147"/>
        <v>28.6</v>
      </c>
      <c r="T1069" s="49" t="s">
        <v>27</v>
      </c>
      <c r="U1069" s="49" t="s">
        <v>28</v>
      </c>
      <c r="V1069" s="46" t="s">
        <v>127</v>
      </c>
      <c r="W1069" s="46" t="s">
        <v>33</v>
      </c>
      <c r="X1069" s="46" t="str">
        <f>IFERROR(VLOOKUP(W1069,#REF!,38,FALSE),"")</f>
        <v/>
      </c>
      <c r="Z1069" s="46" t="str">
        <f t="shared" si="148"/>
        <v>Mulyadi44130</v>
      </c>
      <c r="AA1069" s="46" t="str">
        <f t="shared" si="149"/>
        <v>BMJ 04144130UTARANIGHT</v>
      </c>
      <c r="AB1069" s="46" t="str">
        <f t="shared" si="150"/>
        <v>Mulyadi44130UTARANIGHT</v>
      </c>
      <c r="AC1069" s="46" t="str">
        <f t="shared" si="151"/>
        <v>BMJ 04144130NIGHT</v>
      </c>
      <c r="AD1069" s="46" t="str">
        <f t="shared" si="152"/>
        <v>Mulyadi44130NIGHT</v>
      </c>
    </row>
    <row r="1070" spans="1:30" x14ac:dyDescent="0.3">
      <c r="A1070" s="46">
        <v>1</v>
      </c>
      <c r="B1070" s="46" t="s">
        <v>157</v>
      </c>
      <c r="C1070" s="110">
        <v>44130</v>
      </c>
      <c r="D1070" s="49" t="s">
        <v>95</v>
      </c>
      <c r="E1070" s="74">
        <v>44131</v>
      </c>
      <c r="F1070" s="49">
        <v>5089790</v>
      </c>
      <c r="G1070" s="46" t="s">
        <v>21</v>
      </c>
      <c r="H1070" s="46" t="s">
        <v>22</v>
      </c>
      <c r="I1070" s="46" t="s">
        <v>158</v>
      </c>
      <c r="J1070" s="46" t="s">
        <v>24</v>
      </c>
      <c r="K1070" s="46" t="s">
        <v>31</v>
      </c>
      <c r="L1070" s="46" t="str">
        <f t="shared" si="144"/>
        <v>CGE370</v>
      </c>
      <c r="M1070" s="46" t="str">
        <f t="shared" si="145"/>
        <v>BTP</v>
      </c>
      <c r="N1070" s="46" t="str">
        <f t="shared" si="146"/>
        <v>12 RODA</v>
      </c>
      <c r="O1070" s="47">
        <v>0.25585648148148149</v>
      </c>
      <c r="P1070" s="48">
        <v>44131.255856481483</v>
      </c>
      <c r="Q1070" s="50">
        <v>43760</v>
      </c>
      <c r="R1070" s="50">
        <v>17040</v>
      </c>
      <c r="S1070" s="72">
        <f t="shared" si="147"/>
        <v>26.72</v>
      </c>
      <c r="T1070" s="49" t="s">
        <v>27</v>
      </c>
      <c r="U1070" s="49" t="s">
        <v>28</v>
      </c>
      <c r="V1070" s="46" t="s">
        <v>127</v>
      </c>
      <c r="W1070" s="46" t="s">
        <v>33</v>
      </c>
      <c r="X1070" s="46" t="str">
        <f>IFERROR(VLOOKUP(W1070,#REF!,38,FALSE),"")</f>
        <v/>
      </c>
      <c r="Z1070" s="46" t="str">
        <f t="shared" si="148"/>
        <v>Mulyadi44130</v>
      </c>
      <c r="AA1070" s="46" t="str">
        <f t="shared" si="149"/>
        <v>BMJ 04144130UTARANIGHT</v>
      </c>
      <c r="AB1070" s="46" t="str">
        <f t="shared" si="150"/>
        <v>Mulyadi44130UTARANIGHT</v>
      </c>
      <c r="AC1070" s="46" t="str">
        <f t="shared" si="151"/>
        <v>BMJ 04144130NIGHT</v>
      </c>
      <c r="AD1070" s="46" t="str">
        <f t="shared" si="152"/>
        <v>Mulyadi44130NIGHT</v>
      </c>
    </row>
    <row r="1071" spans="1:30" x14ac:dyDescent="0.3">
      <c r="A1071" s="46">
        <v>1</v>
      </c>
      <c r="B1071" s="46" t="s">
        <v>157</v>
      </c>
      <c r="C1071" s="110">
        <v>44130</v>
      </c>
      <c r="D1071" s="49" t="s">
        <v>95</v>
      </c>
      <c r="E1071" s="74">
        <v>44130</v>
      </c>
      <c r="F1071" s="49">
        <v>5089323</v>
      </c>
      <c r="G1071" s="46" t="s">
        <v>21</v>
      </c>
      <c r="H1071" s="46" t="s">
        <v>22</v>
      </c>
      <c r="I1071" s="46" t="s">
        <v>48</v>
      </c>
      <c r="J1071" s="46" t="s">
        <v>49</v>
      </c>
      <c r="K1071" s="46" t="s">
        <v>34</v>
      </c>
      <c r="L1071" s="46" t="str">
        <f t="shared" si="144"/>
        <v>CGE370</v>
      </c>
      <c r="M1071" s="46" t="str">
        <f t="shared" si="145"/>
        <v>BTP</v>
      </c>
      <c r="N1071" s="46" t="str">
        <f t="shared" si="146"/>
        <v>12 RODA</v>
      </c>
      <c r="O1071" s="47">
        <v>0.84357638888888886</v>
      </c>
      <c r="P1071" s="48">
        <v>44130.848645833335</v>
      </c>
      <c r="Q1071" s="50">
        <v>44580</v>
      </c>
      <c r="R1071" s="50">
        <v>17300</v>
      </c>
      <c r="S1071" s="72">
        <f t="shared" si="147"/>
        <v>27.28</v>
      </c>
      <c r="T1071" s="49" t="s">
        <v>27</v>
      </c>
      <c r="U1071" s="49" t="s">
        <v>28</v>
      </c>
      <c r="V1071" s="46" t="s">
        <v>70</v>
      </c>
      <c r="W1071" s="46" t="s">
        <v>35</v>
      </c>
      <c r="X1071" s="46" t="str">
        <f>IFERROR(VLOOKUP(W1071,#REF!,38,FALSE),"")</f>
        <v/>
      </c>
      <c r="Z1071" s="46" t="str">
        <f t="shared" si="148"/>
        <v>Andriansyah44130</v>
      </c>
      <c r="AA1071" s="46" t="str">
        <f t="shared" si="149"/>
        <v>BMJ 04344130UTARANIGHT</v>
      </c>
      <c r="AB1071" s="46" t="str">
        <f t="shared" si="150"/>
        <v>Andriansyah44130UTARANIGHT</v>
      </c>
      <c r="AC1071" s="46" t="str">
        <f t="shared" si="151"/>
        <v>BMJ 04344130NIGHT</v>
      </c>
      <c r="AD1071" s="46" t="str">
        <f t="shared" si="152"/>
        <v>Andriansyah44130NIGHT</v>
      </c>
    </row>
    <row r="1072" spans="1:30" x14ac:dyDescent="0.3">
      <c r="A1072" s="46">
        <v>1</v>
      </c>
      <c r="B1072" s="46" t="s">
        <v>157</v>
      </c>
      <c r="C1072" s="110">
        <v>44130</v>
      </c>
      <c r="D1072" s="49" t="s">
        <v>95</v>
      </c>
      <c r="E1072" s="74">
        <v>44130</v>
      </c>
      <c r="F1072" s="49">
        <v>5089406</v>
      </c>
      <c r="G1072" s="46" t="s">
        <v>21</v>
      </c>
      <c r="H1072" s="46" t="s">
        <v>22</v>
      </c>
      <c r="I1072" s="46" t="s">
        <v>48</v>
      </c>
      <c r="J1072" s="46" t="s">
        <v>49</v>
      </c>
      <c r="K1072" s="46" t="s">
        <v>34</v>
      </c>
      <c r="L1072" s="46" t="str">
        <f t="shared" si="144"/>
        <v>CGE370</v>
      </c>
      <c r="M1072" s="46" t="str">
        <f t="shared" si="145"/>
        <v>BTP</v>
      </c>
      <c r="N1072" s="46" t="str">
        <f t="shared" si="146"/>
        <v>12 RODA</v>
      </c>
      <c r="O1072" s="47">
        <v>0.90262731481481484</v>
      </c>
      <c r="P1072" s="48">
        <v>44130.902627314812</v>
      </c>
      <c r="Q1072" s="50">
        <v>47320</v>
      </c>
      <c r="R1072" s="50">
        <v>17300</v>
      </c>
      <c r="S1072" s="72">
        <f t="shared" si="147"/>
        <v>30.02</v>
      </c>
      <c r="T1072" s="49" t="s">
        <v>27</v>
      </c>
      <c r="U1072" s="49" t="s">
        <v>28</v>
      </c>
      <c r="V1072" s="46" t="s">
        <v>58</v>
      </c>
      <c r="W1072" s="46" t="s">
        <v>35</v>
      </c>
      <c r="X1072" s="46" t="str">
        <f>IFERROR(VLOOKUP(W1072,#REF!,38,FALSE),"")</f>
        <v/>
      </c>
      <c r="Z1072" s="46" t="str">
        <f t="shared" si="148"/>
        <v>Andriansyah44130</v>
      </c>
      <c r="AA1072" s="46" t="str">
        <f t="shared" si="149"/>
        <v>BMJ 04344130UTARANIGHT</v>
      </c>
      <c r="AB1072" s="46" t="str">
        <f t="shared" si="150"/>
        <v>Andriansyah44130UTARANIGHT</v>
      </c>
      <c r="AC1072" s="46" t="str">
        <f t="shared" si="151"/>
        <v>BMJ 04344130NIGHT</v>
      </c>
      <c r="AD1072" s="46" t="str">
        <f t="shared" si="152"/>
        <v>Andriansyah44130NIGHT</v>
      </c>
    </row>
    <row r="1073" spans="1:30" x14ac:dyDescent="0.3">
      <c r="A1073" s="46">
        <v>1</v>
      </c>
      <c r="B1073" s="46" t="s">
        <v>157</v>
      </c>
      <c r="C1073" s="110">
        <v>44130</v>
      </c>
      <c r="D1073" s="49" t="s">
        <v>95</v>
      </c>
      <c r="E1073" s="74">
        <v>44130</v>
      </c>
      <c r="F1073" s="49">
        <v>5089485</v>
      </c>
      <c r="G1073" s="46" t="s">
        <v>21</v>
      </c>
      <c r="H1073" s="46" t="s">
        <v>22</v>
      </c>
      <c r="I1073" s="46" t="s">
        <v>48</v>
      </c>
      <c r="J1073" s="46" t="s">
        <v>49</v>
      </c>
      <c r="K1073" s="46" t="s">
        <v>34</v>
      </c>
      <c r="L1073" s="46" t="str">
        <f t="shared" si="144"/>
        <v>CGE370</v>
      </c>
      <c r="M1073" s="46" t="str">
        <f t="shared" si="145"/>
        <v>BTP</v>
      </c>
      <c r="N1073" s="46" t="str">
        <f t="shared" si="146"/>
        <v>12 RODA</v>
      </c>
      <c r="O1073" s="47">
        <v>0.96408564814814823</v>
      </c>
      <c r="P1073" s="48">
        <v>44130.964085648149</v>
      </c>
      <c r="Q1073" s="50">
        <v>45480</v>
      </c>
      <c r="R1073" s="50">
        <v>17300</v>
      </c>
      <c r="S1073" s="72">
        <f t="shared" si="147"/>
        <v>28.18</v>
      </c>
      <c r="T1073" s="49" t="s">
        <v>27</v>
      </c>
      <c r="U1073" s="49" t="s">
        <v>28</v>
      </c>
      <c r="V1073" s="46" t="s">
        <v>58</v>
      </c>
      <c r="W1073" s="46" t="s">
        <v>35</v>
      </c>
      <c r="X1073" s="46" t="str">
        <f>IFERROR(VLOOKUP(W1073,#REF!,38,FALSE),"")</f>
        <v/>
      </c>
      <c r="Z1073" s="46" t="str">
        <f t="shared" si="148"/>
        <v>Andriansyah44130</v>
      </c>
      <c r="AA1073" s="46" t="str">
        <f t="shared" si="149"/>
        <v>BMJ 04344130UTARANIGHT</v>
      </c>
      <c r="AB1073" s="46" t="str">
        <f t="shared" si="150"/>
        <v>Andriansyah44130UTARANIGHT</v>
      </c>
      <c r="AC1073" s="46" t="str">
        <f t="shared" si="151"/>
        <v>BMJ 04344130NIGHT</v>
      </c>
      <c r="AD1073" s="46" t="str">
        <f t="shared" si="152"/>
        <v>Andriansyah44130NIGHT</v>
      </c>
    </row>
    <row r="1074" spans="1:30" x14ac:dyDescent="0.3">
      <c r="A1074" s="46">
        <v>1</v>
      </c>
      <c r="B1074" s="46" t="s">
        <v>157</v>
      </c>
      <c r="C1074" s="110">
        <v>44130</v>
      </c>
      <c r="D1074" s="49" t="s">
        <v>95</v>
      </c>
      <c r="E1074" s="74">
        <v>44131</v>
      </c>
      <c r="F1074" s="49">
        <v>5089559</v>
      </c>
      <c r="G1074" s="46" t="s">
        <v>21</v>
      </c>
      <c r="H1074" s="46" t="s">
        <v>22</v>
      </c>
      <c r="I1074" s="46" t="s">
        <v>48</v>
      </c>
      <c r="J1074" s="46" t="s">
        <v>49</v>
      </c>
      <c r="K1074" s="46" t="s">
        <v>34</v>
      </c>
      <c r="L1074" s="46" t="str">
        <f t="shared" si="144"/>
        <v>CGE370</v>
      </c>
      <c r="M1074" s="46" t="str">
        <f t="shared" si="145"/>
        <v>BTP</v>
      </c>
      <c r="N1074" s="46" t="str">
        <f t="shared" si="146"/>
        <v>12 RODA</v>
      </c>
      <c r="O1074" s="47">
        <v>2.6238425925925925E-2</v>
      </c>
      <c r="P1074" s="48">
        <v>44131.026238425926</v>
      </c>
      <c r="Q1074" s="50">
        <v>43240</v>
      </c>
      <c r="R1074" s="50">
        <v>17300</v>
      </c>
      <c r="S1074" s="72">
        <f t="shared" si="147"/>
        <v>25.94</v>
      </c>
      <c r="T1074" s="49" t="s">
        <v>27</v>
      </c>
      <c r="U1074" s="49" t="s">
        <v>28</v>
      </c>
      <c r="V1074" s="46" t="s">
        <v>70</v>
      </c>
      <c r="W1074" s="46" t="s">
        <v>35</v>
      </c>
      <c r="X1074" s="46" t="str">
        <f>IFERROR(VLOOKUP(W1074,#REF!,38,FALSE),"")</f>
        <v/>
      </c>
      <c r="Z1074" s="46" t="str">
        <f t="shared" si="148"/>
        <v>Andriansyah44130</v>
      </c>
      <c r="AA1074" s="46" t="str">
        <f t="shared" si="149"/>
        <v>BMJ 04344130UTARANIGHT</v>
      </c>
      <c r="AB1074" s="46" t="str">
        <f t="shared" si="150"/>
        <v>Andriansyah44130UTARANIGHT</v>
      </c>
      <c r="AC1074" s="46" t="str">
        <f t="shared" si="151"/>
        <v>BMJ 04344130NIGHT</v>
      </c>
      <c r="AD1074" s="46" t="str">
        <f t="shared" si="152"/>
        <v>Andriansyah44130NIGHT</v>
      </c>
    </row>
    <row r="1075" spans="1:30" x14ac:dyDescent="0.3">
      <c r="A1075" s="46">
        <v>1</v>
      </c>
      <c r="B1075" s="46" t="s">
        <v>157</v>
      </c>
      <c r="C1075" s="110">
        <v>44130</v>
      </c>
      <c r="D1075" s="49" t="s">
        <v>95</v>
      </c>
      <c r="E1075" s="74">
        <v>44131</v>
      </c>
      <c r="F1075" s="49">
        <v>5089645</v>
      </c>
      <c r="G1075" s="46" t="s">
        <v>21</v>
      </c>
      <c r="H1075" s="46" t="s">
        <v>22</v>
      </c>
      <c r="I1075" s="46" t="s">
        <v>48</v>
      </c>
      <c r="J1075" s="46" t="s">
        <v>49</v>
      </c>
      <c r="K1075" s="46" t="s">
        <v>34</v>
      </c>
      <c r="L1075" s="46" t="str">
        <f t="shared" si="144"/>
        <v>CGE370</v>
      </c>
      <c r="M1075" s="46" t="str">
        <f t="shared" si="145"/>
        <v>BTP</v>
      </c>
      <c r="N1075" s="46" t="str">
        <f t="shared" si="146"/>
        <v>12 RODA</v>
      </c>
      <c r="O1075" s="47">
        <v>0.11119212962962964</v>
      </c>
      <c r="P1075" s="48">
        <v>44131.111192129632</v>
      </c>
      <c r="Q1075" s="50">
        <v>45580</v>
      </c>
      <c r="R1075" s="50">
        <v>17300</v>
      </c>
      <c r="S1075" s="72">
        <f t="shared" si="147"/>
        <v>28.28</v>
      </c>
      <c r="T1075" s="49" t="s">
        <v>27</v>
      </c>
      <c r="U1075" s="49" t="s">
        <v>28</v>
      </c>
      <c r="V1075" s="46" t="s">
        <v>50</v>
      </c>
      <c r="W1075" s="46" t="s">
        <v>35</v>
      </c>
      <c r="X1075" s="46" t="str">
        <f>IFERROR(VLOOKUP(W1075,#REF!,38,FALSE),"")</f>
        <v/>
      </c>
      <c r="Z1075" s="46" t="str">
        <f t="shared" si="148"/>
        <v>Andriansyah44130</v>
      </c>
      <c r="AA1075" s="46" t="str">
        <f t="shared" si="149"/>
        <v>BMJ 04344130UTARANIGHT</v>
      </c>
      <c r="AB1075" s="46" t="str">
        <f t="shared" si="150"/>
        <v>Andriansyah44130UTARANIGHT</v>
      </c>
      <c r="AC1075" s="46" t="str">
        <f t="shared" si="151"/>
        <v>BMJ 04344130NIGHT</v>
      </c>
      <c r="AD1075" s="46" t="str">
        <f t="shared" si="152"/>
        <v>Andriansyah44130NIGHT</v>
      </c>
    </row>
    <row r="1076" spans="1:30" x14ac:dyDescent="0.3">
      <c r="A1076" s="46">
        <v>1</v>
      </c>
      <c r="B1076" s="46" t="s">
        <v>157</v>
      </c>
      <c r="C1076" s="110">
        <v>44130</v>
      </c>
      <c r="D1076" s="49" t="s">
        <v>95</v>
      </c>
      <c r="E1076" s="74">
        <v>44131</v>
      </c>
      <c r="F1076" s="49">
        <v>5089719</v>
      </c>
      <c r="G1076" s="46" t="s">
        <v>21</v>
      </c>
      <c r="H1076" s="46" t="s">
        <v>22</v>
      </c>
      <c r="I1076" s="46" t="s">
        <v>48</v>
      </c>
      <c r="J1076" s="46" t="s">
        <v>49</v>
      </c>
      <c r="K1076" s="46" t="s">
        <v>34</v>
      </c>
      <c r="L1076" s="46" t="str">
        <f t="shared" si="144"/>
        <v>CGE370</v>
      </c>
      <c r="M1076" s="46" t="str">
        <f t="shared" si="145"/>
        <v>BTP</v>
      </c>
      <c r="N1076" s="46" t="str">
        <f t="shared" si="146"/>
        <v>12 RODA</v>
      </c>
      <c r="O1076" s="47">
        <v>0.17917824074074074</v>
      </c>
      <c r="P1076" s="48">
        <v>44131.179178240738</v>
      </c>
      <c r="Q1076" s="50">
        <v>44440</v>
      </c>
      <c r="R1076" s="50">
        <v>17300</v>
      </c>
      <c r="S1076" s="72">
        <f t="shared" si="147"/>
        <v>27.14</v>
      </c>
      <c r="T1076" s="49" t="s">
        <v>27</v>
      </c>
      <c r="U1076" s="49" t="s">
        <v>28</v>
      </c>
      <c r="V1076" s="46" t="s">
        <v>59</v>
      </c>
      <c r="W1076" s="46" t="s">
        <v>35</v>
      </c>
      <c r="X1076" s="46" t="str">
        <f>IFERROR(VLOOKUP(W1076,#REF!,38,FALSE),"")</f>
        <v/>
      </c>
      <c r="Z1076" s="46" t="str">
        <f t="shared" si="148"/>
        <v>Andriansyah44130</v>
      </c>
      <c r="AA1076" s="46" t="str">
        <f t="shared" si="149"/>
        <v>BMJ 04344130UTARANIGHT</v>
      </c>
      <c r="AB1076" s="46" t="str">
        <f t="shared" si="150"/>
        <v>Andriansyah44130UTARANIGHT</v>
      </c>
      <c r="AC1076" s="46" t="str">
        <f t="shared" si="151"/>
        <v>BMJ 04344130NIGHT</v>
      </c>
      <c r="AD1076" s="46" t="str">
        <f t="shared" si="152"/>
        <v>Andriansyah44130NIGHT</v>
      </c>
    </row>
    <row r="1077" spans="1:30" x14ac:dyDescent="0.3">
      <c r="A1077" s="46">
        <v>1</v>
      </c>
      <c r="B1077" s="46" t="s">
        <v>157</v>
      </c>
      <c r="C1077" s="110">
        <v>44130</v>
      </c>
      <c r="D1077" s="49" t="s">
        <v>95</v>
      </c>
      <c r="E1077" s="74">
        <v>44131</v>
      </c>
      <c r="F1077" s="49">
        <v>5089785</v>
      </c>
      <c r="G1077" s="46" t="s">
        <v>21</v>
      </c>
      <c r="H1077" s="46" t="s">
        <v>22</v>
      </c>
      <c r="I1077" s="46" t="s">
        <v>48</v>
      </c>
      <c r="J1077" s="46" t="s">
        <v>49</v>
      </c>
      <c r="K1077" s="46" t="s">
        <v>34</v>
      </c>
      <c r="L1077" s="46" t="str">
        <f t="shared" si="144"/>
        <v>CGE370</v>
      </c>
      <c r="M1077" s="46" t="str">
        <f t="shared" si="145"/>
        <v>BTP</v>
      </c>
      <c r="N1077" s="46" t="str">
        <f t="shared" si="146"/>
        <v>12 RODA</v>
      </c>
      <c r="O1077" s="47">
        <v>0.2404050925925926</v>
      </c>
      <c r="P1077" s="48">
        <v>44131.240405092591</v>
      </c>
      <c r="Q1077" s="50">
        <v>44520</v>
      </c>
      <c r="R1077" s="50">
        <v>17300</v>
      </c>
      <c r="S1077" s="72">
        <f t="shared" si="147"/>
        <v>27.22</v>
      </c>
      <c r="T1077" s="49" t="s">
        <v>27</v>
      </c>
      <c r="U1077" s="49" t="s">
        <v>28</v>
      </c>
      <c r="V1077" s="46" t="s">
        <v>32</v>
      </c>
      <c r="W1077" s="46" t="s">
        <v>35</v>
      </c>
      <c r="X1077" s="46" t="str">
        <f>IFERROR(VLOOKUP(W1077,#REF!,38,FALSE),"")</f>
        <v/>
      </c>
      <c r="Z1077" s="46" t="str">
        <f t="shared" si="148"/>
        <v>Andriansyah44130</v>
      </c>
      <c r="AA1077" s="46" t="str">
        <f t="shared" si="149"/>
        <v>BMJ 04344130UTARANIGHT</v>
      </c>
      <c r="AB1077" s="46" t="str">
        <f t="shared" si="150"/>
        <v>Andriansyah44130UTARANIGHT</v>
      </c>
      <c r="AC1077" s="46" t="str">
        <f t="shared" si="151"/>
        <v>BMJ 04344130NIGHT</v>
      </c>
      <c r="AD1077" s="46" t="str">
        <f t="shared" si="152"/>
        <v>Andriansyah44130NIGHT</v>
      </c>
    </row>
    <row r="1078" spans="1:30" x14ac:dyDescent="0.3">
      <c r="A1078" s="46">
        <v>1</v>
      </c>
      <c r="B1078" s="46" t="s">
        <v>157</v>
      </c>
      <c r="C1078" s="110">
        <v>44130</v>
      </c>
      <c r="D1078" s="49" t="s">
        <v>95</v>
      </c>
      <c r="E1078" s="74">
        <v>44130</v>
      </c>
      <c r="F1078" s="49">
        <v>5089327</v>
      </c>
      <c r="G1078" s="46" t="s">
        <v>21</v>
      </c>
      <c r="H1078" s="46" t="s">
        <v>22</v>
      </c>
      <c r="I1078" s="46" t="s">
        <v>48</v>
      </c>
      <c r="J1078" s="46" t="s">
        <v>49</v>
      </c>
      <c r="K1078" s="46" t="s">
        <v>120</v>
      </c>
      <c r="L1078" s="46" t="str">
        <f t="shared" si="144"/>
        <v>CGE370</v>
      </c>
      <c r="M1078" s="46" t="str">
        <f t="shared" si="145"/>
        <v>BTP</v>
      </c>
      <c r="N1078" s="46" t="str">
        <f t="shared" si="146"/>
        <v>12 RODA</v>
      </c>
      <c r="O1078" s="47">
        <v>0.84578703703703706</v>
      </c>
      <c r="P1078" s="48">
        <v>44130.852094907408</v>
      </c>
      <c r="Q1078" s="50">
        <v>43160</v>
      </c>
      <c r="R1078" s="50">
        <v>17020</v>
      </c>
      <c r="S1078" s="72">
        <f t="shared" si="147"/>
        <v>26.14</v>
      </c>
      <c r="T1078" s="49" t="s">
        <v>27</v>
      </c>
      <c r="U1078" s="49" t="s">
        <v>28</v>
      </c>
      <c r="V1078" s="46" t="s">
        <v>59</v>
      </c>
      <c r="W1078" s="46" t="s">
        <v>141</v>
      </c>
      <c r="X1078" s="46" t="str">
        <f>IFERROR(VLOOKUP(W1078,#REF!,38,FALSE),"")</f>
        <v/>
      </c>
      <c r="Z1078" s="46" t="str">
        <f t="shared" si="148"/>
        <v>Ahmad supawi44130</v>
      </c>
      <c r="AA1078" s="46" t="str">
        <f t="shared" si="149"/>
        <v>BMJ 04444130UTARANIGHT</v>
      </c>
      <c r="AB1078" s="46" t="str">
        <f t="shared" si="150"/>
        <v>Ahmad supawi44130UTARANIGHT</v>
      </c>
      <c r="AC1078" s="46" t="str">
        <f t="shared" si="151"/>
        <v>BMJ 04444130NIGHT</v>
      </c>
      <c r="AD1078" s="46" t="str">
        <f t="shared" si="152"/>
        <v>Ahmad supawi44130NIGHT</v>
      </c>
    </row>
    <row r="1079" spans="1:30" x14ac:dyDescent="0.3">
      <c r="A1079" s="46">
        <v>1</v>
      </c>
      <c r="B1079" s="46" t="s">
        <v>157</v>
      </c>
      <c r="C1079" s="110">
        <v>44130</v>
      </c>
      <c r="D1079" s="49" t="s">
        <v>95</v>
      </c>
      <c r="E1079" s="74">
        <v>44130</v>
      </c>
      <c r="F1079" s="49">
        <v>5089333</v>
      </c>
      <c r="G1079" s="46" t="s">
        <v>21</v>
      </c>
      <c r="H1079" s="46" t="s">
        <v>22</v>
      </c>
      <c r="I1079" s="46" t="s">
        <v>158</v>
      </c>
      <c r="J1079" s="46" t="s">
        <v>24</v>
      </c>
      <c r="K1079" s="46" t="s">
        <v>36</v>
      </c>
      <c r="L1079" s="46" t="str">
        <f t="shared" si="144"/>
        <v>CGE370</v>
      </c>
      <c r="M1079" s="46" t="str">
        <f t="shared" si="145"/>
        <v>BTP</v>
      </c>
      <c r="N1079" s="46" t="str">
        <f t="shared" si="146"/>
        <v>12 RODA</v>
      </c>
      <c r="O1079" s="47">
        <v>0.85024305555555557</v>
      </c>
      <c r="P1079" s="48">
        <v>44130.859178240738</v>
      </c>
      <c r="Q1079" s="50">
        <v>46480</v>
      </c>
      <c r="R1079" s="50">
        <v>17020</v>
      </c>
      <c r="S1079" s="72">
        <f t="shared" si="147"/>
        <v>29.46</v>
      </c>
      <c r="T1079" s="49" t="s">
        <v>27</v>
      </c>
      <c r="U1079" s="49" t="s">
        <v>28</v>
      </c>
      <c r="V1079" s="46" t="s">
        <v>127</v>
      </c>
      <c r="W1079" s="46" t="s">
        <v>122</v>
      </c>
      <c r="X1079" s="46" t="str">
        <f>IFERROR(VLOOKUP(W1079,#REF!,38,FALSE),"")</f>
        <v/>
      </c>
      <c r="Z1079" s="46" t="str">
        <f t="shared" si="148"/>
        <v>Joni Palipadang44130</v>
      </c>
      <c r="AA1079" s="46" t="str">
        <f t="shared" si="149"/>
        <v>BMJ 04544130UTARANIGHT</v>
      </c>
      <c r="AB1079" s="46" t="str">
        <f t="shared" si="150"/>
        <v>Joni Palipadang44130UTARANIGHT</v>
      </c>
      <c r="AC1079" s="46" t="str">
        <f t="shared" si="151"/>
        <v>BMJ 04544130NIGHT</v>
      </c>
      <c r="AD1079" s="46" t="str">
        <f t="shared" si="152"/>
        <v>Joni Palipadang44130NIGHT</v>
      </c>
    </row>
    <row r="1080" spans="1:30" x14ac:dyDescent="0.3">
      <c r="A1080" s="46">
        <v>1</v>
      </c>
      <c r="B1080" s="46" t="s">
        <v>157</v>
      </c>
      <c r="C1080" s="110">
        <v>44130</v>
      </c>
      <c r="D1080" s="49" t="s">
        <v>95</v>
      </c>
      <c r="E1080" s="74">
        <v>44130</v>
      </c>
      <c r="F1080" s="49">
        <v>5089423</v>
      </c>
      <c r="G1080" s="46" t="s">
        <v>21</v>
      </c>
      <c r="H1080" s="46" t="s">
        <v>22</v>
      </c>
      <c r="I1080" s="46" t="s">
        <v>48</v>
      </c>
      <c r="J1080" s="46" t="s">
        <v>49</v>
      </c>
      <c r="K1080" s="46" t="s">
        <v>36</v>
      </c>
      <c r="L1080" s="46" t="str">
        <f t="shared" si="144"/>
        <v>CGE370</v>
      </c>
      <c r="M1080" s="46" t="str">
        <f t="shared" si="145"/>
        <v>BTP</v>
      </c>
      <c r="N1080" s="46" t="str">
        <f t="shared" si="146"/>
        <v>12 RODA</v>
      </c>
      <c r="O1080" s="47">
        <v>0.91469907407407414</v>
      </c>
      <c r="P1080" s="48">
        <v>44130.914699074077</v>
      </c>
      <c r="Q1080" s="50">
        <v>44620</v>
      </c>
      <c r="R1080" s="50">
        <v>17020</v>
      </c>
      <c r="S1080" s="72">
        <f t="shared" si="147"/>
        <v>27.6</v>
      </c>
      <c r="T1080" s="49" t="s">
        <v>27</v>
      </c>
      <c r="U1080" s="49" t="s">
        <v>28</v>
      </c>
      <c r="V1080" s="46" t="s">
        <v>70</v>
      </c>
      <c r="W1080" s="46" t="s">
        <v>122</v>
      </c>
      <c r="X1080" s="46" t="str">
        <f>IFERROR(VLOOKUP(W1080,#REF!,38,FALSE),"")</f>
        <v/>
      </c>
      <c r="Z1080" s="46" t="str">
        <f t="shared" si="148"/>
        <v>Joni Palipadang44130</v>
      </c>
      <c r="AA1080" s="46" t="str">
        <f t="shared" si="149"/>
        <v>BMJ 04544130UTARANIGHT</v>
      </c>
      <c r="AB1080" s="46" t="str">
        <f t="shared" si="150"/>
        <v>Joni Palipadang44130UTARANIGHT</v>
      </c>
      <c r="AC1080" s="46" t="str">
        <f t="shared" si="151"/>
        <v>BMJ 04544130NIGHT</v>
      </c>
      <c r="AD1080" s="46" t="str">
        <f t="shared" si="152"/>
        <v>Joni Palipadang44130NIGHT</v>
      </c>
    </row>
    <row r="1081" spans="1:30" x14ac:dyDescent="0.3">
      <c r="A1081" s="46">
        <v>1</v>
      </c>
      <c r="B1081" s="46" t="s">
        <v>157</v>
      </c>
      <c r="C1081" s="110">
        <v>44130</v>
      </c>
      <c r="D1081" s="49" t="s">
        <v>95</v>
      </c>
      <c r="E1081" s="74">
        <v>44130</v>
      </c>
      <c r="F1081" s="49">
        <v>5089511</v>
      </c>
      <c r="G1081" s="46" t="s">
        <v>21</v>
      </c>
      <c r="H1081" s="46" t="s">
        <v>22</v>
      </c>
      <c r="I1081" s="46" t="s">
        <v>48</v>
      </c>
      <c r="J1081" s="46" t="s">
        <v>49</v>
      </c>
      <c r="K1081" s="46" t="s">
        <v>36</v>
      </c>
      <c r="L1081" s="46" t="str">
        <f t="shared" si="144"/>
        <v>CGE370</v>
      </c>
      <c r="M1081" s="46" t="str">
        <f t="shared" si="145"/>
        <v>BTP</v>
      </c>
      <c r="N1081" s="46" t="str">
        <f t="shared" si="146"/>
        <v>12 RODA</v>
      </c>
      <c r="O1081" s="47">
        <v>0.98481481481481481</v>
      </c>
      <c r="P1081" s="48">
        <v>44130.984814814816</v>
      </c>
      <c r="Q1081" s="50">
        <v>44360</v>
      </c>
      <c r="R1081" s="50">
        <v>17020</v>
      </c>
      <c r="S1081" s="72">
        <f t="shared" si="147"/>
        <v>27.34</v>
      </c>
      <c r="T1081" s="49" t="s">
        <v>27</v>
      </c>
      <c r="U1081" s="49" t="s">
        <v>28</v>
      </c>
      <c r="V1081" s="46" t="s">
        <v>70</v>
      </c>
      <c r="W1081" s="46" t="s">
        <v>122</v>
      </c>
      <c r="X1081" s="46" t="str">
        <f>IFERROR(VLOOKUP(W1081,#REF!,38,FALSE),"")</f>
        <v/>
      </c>
      <c r="Z1081" s="46" t="str">
        <f t="shared" si="148"/>
        <v>Joni Palipadang44130</v>
      </c>
      <c r="AA1081" s="46" t="str">
        <f t="shared" si="149"/>
        <v>BMJ 04544130UTARANIGHT</v>
      </c>
      <c r="AB1081" s="46" t="str">
        <f t="shared" si="150"/>
        <v>Joni Palipadang44130UTARANIGHT</v>
      </c>
      <c r="AC1081" s="46" t="str">
        <f t="shared" si="151"/>
        <v>BMJ 04544130NIGHT</v>
      </c>
      <c r="AD1081" s="46" t="str">
        <f t="shared" si="152"/>
        <v>Joni Palipadang44130NIGHT</v>
      </c>
    </row>
    <row r="1082" spans="1:30" x14ac:dyDescent="0.3">
      <c r="A1082" s="46">
        <v>1</v>
      </c>
      <c r="B1082" s="46" t="s">
        <v>157</v>
      </c>
      <c r="C1082" s="110">
        <v>44130</v>
      </c>
      <c r="D1082" s="49" t="s">
        <v>95</v>
      </c>
      <c r="E1082" s="74">
        <v>44131</v>
      </c>
      <c r="F1082" s="49">
        <v>5089582</v>
      </c>
      <c r="G1082" s="46" t="s">
        <v>21</v>
      </c>
      <c r="H1082" s="46" t="s">
        <v>22</v>
      </c>
      <c r="I1082" s="46" t="s">
        <v>48</v>
      </c>
      <c r="J1082" s="46" t="s">
        <v>49</v>
      </c>
      <c r="K1082" s="46" t="s">
        <v>36</v>
      </c>
      <c r="L1082" s="46" t="str">
        <f t="shared" si="144"/>
        <v>CGE370</v>
      </c>
      <c r="M1082" s="46" t="str">
        <f t="shared" si="145"/>
        <v>BTP</v>
      </c>
      <c r="N1082" s="46" t="str">
        <f t="shared" si="146"/>
        <v>12 RODA</v>
      </c>
      <c r="O1082" s="47">
        <v>5.0405092592592592E-2</v>
      </c>
      <c r="P1082" s="48">
        <v>44131.050405092596</v>
      </c>
      <c r="Q1082" s="50">
        <v>43380</v>
      </c>
      <c r="R1082" s="50">
        <v>17020</v>
      </c>
      <c r="S1082" s="72">
        <f t="shared" si="147"/>
        <v>26.36</v>
      </c>
      <c r="T1082" s="49" t="s">
        <v>27</v>
      </c>
      <c r="U1082" s="49" t="s">
        <v>28</v>
      </c>
      <c r="V1082" s="46" t="s">
        <v>70</v>
      </c>
      <c r="W1082" s="46" t="s">
        <v>122</v>
      </c>
      <c r="X1082" s="46" t="str">
        <f>IFERROR(VLOOKUP(W1082,#REF!,38,FALSE),"")</f>
        <v/>
      </c>
      <c r="Z1082" s="46" t="str">
        <f t="shared" si="148"/>
        <v>Joni Palipadang44130</v>
      </c>
      <c r="AA1082" s="46" t="str">
        <f t="shared" si="149"/>
        <v>BMJ 04544130UTARANIGHT</v>
      </c>
      <c r="AB1082" s="46" t="str">
        <f t="shared" si="150"/>
        <v>Joni Palipadang44130UTARANIGHT</v>
      </c>
      <c r="AC1082" s="46" t="str">
        <f t="shared" si="151"/>
        <v>BMJ 04544130NIGHT</v>
      </c>
      <c r="AD1082" s="46" t="str">
        <f t="shared" si="152"/>
        <v>Joni Palipadang44130NIGHT</v>
      </c>
    </row>
    <row r="1083" spans="1:30" x14ac:dyDescent="0.3">
      <c r="A1083" s="46">
        <v>1</v>
      </c>
      <c r="B1083" s="46" t="s">
        <v>157</v>
      </c>
      <c r="C1083" s="110">
        <v>44130</v>
      </c>
      <c r="D1083" s="49" t="s">
        <v>95</v>
      </c>
      <c r="E1083" s="74">
        <v>44131</v>
      </c>
      <c r="F1083" s="49">
        <v>5089650</v>
      </c>
      <c r="G1083" s="46" t="s">
        <v>21</v>
      </c>
      <c r="H1083" s="46" t="s">
        <v>22</v>
      </c>
      <c r="I1083" s="46" t="s">
        <v>48</v>
      </c>
      <c r="J1083" s="46" t="s">
        <v>49</v>
      </c>
      <c r="K1083" s="46" t="s">
        <v>36</v>
      </c>
      <c r="L1083" s="46" t="str">
        <f t="shared" si="144"/>
        <v>CGE370</v>
      </c>
      <c r="M1083" s="46" t="str">
        <f t="shared" si="145"/>
        <v>BTP</v>
      </c>
      <c r="N1083" s="46" t="str">
        <f t="shared" si="146"/>
        <v>12 RODA</v>
      </c>
      <c r="O1083" s="47">
        <v>0.11484953703703704</v>
      </c>
      <c r="P1083" s="48">
        <v>44131.114849537036</v>
      </c>
      <c r="Q1083" s="50">
        <v>43160</v>
      </c>
      <c r="R1083" s="50">
        <v>17020</v>
      </c>
      <c r="S1083" s="72">
        <f t="shared" si="147"/>
        <v>26.14</v>
      </c>
      <c r="T1083" s="49" t="s">
        <v>27</v>
      </c>
      <c r="U1083" s="49" t="s">
        <v>28</v>
      </c>
      <c r="V1083" s="46" t="s">
        <v>70</v>
      </c>
      <c r="W1083" s="46" t="s">
        <v>122</v>
      </c>
      <c r="X1083" s="46" t="str">
        <f>IFERROR(VLOOKUP(W1083,#REF!,38,FALSE),"")</f>
        <v/>
      </c>
      <c r="Z1083" s="46" t="str">
        <f t="shared" si="148"/>
        <v>Joni Palipadang44130</v>
      </c>
      <c r="AA1083" s="46" t="str">
        <f t="shared" si="149"/>
        <v>BMJ 04544130UTARANIGHT</v>
      </c>
      <c r="AB1083" s="46" t="str">
        <f t="shared" si="150"/>
        <v>Joni Palipadang44130UTARANIGHT</v>
      </c>
      <c r="AC1083" s="46" t="str">
        <f t="shared" si="151"/>
        <v>BMJ 04544130NIGHT</v>
      </c>
      <c r="AD1083" s="46" t="str">
        <f t="shared" si="152"/>
        <v>Joni Palipadang44130NIGHT</v>
      </c>
    </row>
    <row r="1084" spans="1:30" x14ac:dyDescent="0.3">
      <c r="A1084" s="46">
        <v>1</v>
      </c>
      <c r="B1084" s="46" t="s">
        <v>157</v>
      </c>
      <c r="C1084" s="110">
        <v>44130</v>
      </c>
      <c r="D1084" s="49" t="s">
        <v>95</v>
      </c>
      <c r="E1084" s="74">
        <v>44131</v>
      </c>
      <c r="F1084" s="49">
        <v>5089717</v>
      </c>
      <c r="G1084" s="46" t="s">
        <v>21</v>
      </c>
      <c r="H1084" s="46" t="s">
        <v>22</v>
      </c>
      <c r="I1084" s="46" t="s">
        <v>48</v>
      </c>
      <c r="J1084" s="46" t="s">
        <v>49</v>
      </c>
      <c r="K1084" s="46" t="s">
        <v>36</v>
      </c>
      <c r="L1084" s="46" t="str">
        <f t="shared" si="144"/>
        <v>CGE370</v>
      </c>
      <c r="M1084" s="46" t="str">
        <f t="shared" si="145"/>
        <v>BTP</v>
      </c>
      <c r="N1084" s="46" t="str">
        <f t="shared" si="146"/>
        <v>12 RODA</v>
      </c>
      <c r="O1084" s="47">
        <v>0.17556712962962961</v>
      </c>
      <c r="P1084" s="48">
        <v>44131.175567129627</v>
      </c>
      <c r="Q1084" s="50">
        <v>44460</v>
      </c>
      <c r="R1084" s="50">
        <v>17020</v>
      </c>
      <c r="S1084" s="72">
        <f t="shared" si="147"/>
        <v>27.44</v>
      </c>
      <c r="T1084" s="49" t="s">
        <v>27</v>
      </c>
      <c r="U1084" s="49" t="s">
        <v>28</v>
      </c>
      <c r="V1084" s="46" t="s">
        <v>70</v>
      </c>
      <c r="W1084" s="46" t="s">
        <v>122</v>
      </c>
      <c r="X1084" s="46" t="str">
        <f>IFERROR(VLOOKUP(W1084,#REF!,38,FALSE),"")</f>
        <v/>
      </c>
      <c r="Z1084" s="46" t="str">
        <f t="shared" si="148"/>
        <v>Joni Palipadang44130</v>
      </c>
      <c r="AA1084" s="46" t="str">
        <f t="shared" si="149"/>
        <v>BMJ 04544130UTARANIGHT</v>
      </c>
      <c r="AB1084" s="46" t="str">
        <f t="shared" si="150"/>
        <v>Joni Palipadang44130UTARANIGHT</v>
      </c>
      <c r="AC1084" s="46" t="str">
        <f t="shared" si="151"/>
        <v>BMJ 04544130NIGHT</v>
      </c>
      <c r="AD1084" s="46" t="str">
        <f t="shared" si="152"/>
        <v>Joni Palipadang44130NIGHT</v>
      </c>
    </row>
    <row r="1085" spans="1:30" x14ac:dyDescent="0.3">
      <c r="A1085" s="46">
        <v>1</v>
      </c>
      <c r="B1085" s="46" t="s">
        <v>157</v>
      </c>
      <c r="C1085" s="110">
        <v>44130</v>
      </c>
      <c r="D1085" s="49" t="s">
        <v>95</v>
      </c>
      <c r="E1085" s="74">
        <v>44131</v>
      </c>
      <c r="F1085" s="49">
        <v>5089781</v>
      </c>
      <c r="G1085" s="46" t="s">
        <v>21</v>
      </c>
      <c r="H1085" s="46" t="s">
        <v>22</v>
      </c>
      <c r="I1085" s="46" t="s">
        <v>48</v>
      </c>
      <c r="J1085" s="46" t="s">
        <v>49</v>
      </c>
      <c r="K1085" s="46" t="s">
        <v>36</v>
      </c>
      <c r="L1085" s="46" t="str">
        <f t="shared" si="144"/>
        <v>CGE370</v>
      </c>
      <c r="M1085" s="46" t="str">
        <f t="shared" si="145"/>
        <v>BTP</v>
      </c>
      <c r="N1085" s="46" t="str">
        <f t="shared" si="146"/>
        <v>12 RODA</v>
      </c>
      <c r="O1085" s="47">
        <v>0.23684027777777775</v>
      </c>
      <c r="P1085" s="48">
        <v>44131.236840277779</v>
      </c>
      <c r="Q1085" s="50">
        <v>43980</v>
      </c>
      <c r="R1085" s="50">
        <v>17020</v>
      </c>
      <c r="S1085" s="72">
        <f t="shared" si="147"/>
        <v>26.96</v>
      </c>
      <c r="T1085" s="49" t="s">
        <v>27</v>
      </c>
      <c r="U1085" s="49" t="s">
        <v>28</v>
      </c>
      <c r="V1085" s="46" t="s">
        <v>59</v>
      </c>
      <c r="W1085" s="46" t="s">
        <v>122</v>
      </c>
      <c r="X1085" s="46" t="str">
        <f>IFERROR(VLOOKUP(W1085,#REF!,38,FALSE),"")</f>
        <v/>
      </c>
      <c r="Z1085" s="46" t="str">
        <f t="shared" si="148"/>
        <v>Joni Palipadang44130</v>
      </c>
      <c r="AA1085" s="46" t="str">
        <f t="shared" si="149"/>
        <v>BMJ 04544130UTARANIGHT</v>
      </c>
      <c r="AB1085" s="46" t="str">
        <f t="shared" si="150"/>
        <v>Joni Palipadang44130UTARANIGHT</v>
      </c>
      <c r="AC1085" s="46" t="str">
        <f t="shared" si="151"/>
        <v>BMJ 04544130NIGHT</v>
      </c>
      <c r="AD1085" s="46" t="str">
        <f t="shared" si="152"/>
        <v>Joni Palipadang44130NIGHT</v>
      </c>
    </row>
    <row r="1086" spans="1:30" x14ac:dyDescent="0.3">
      <c r="A1086" s="46">
        <v>1</v>
      </c>
      <c r="B1086" s="46" t="s">
        <v>157</v>
      </c>
      <c r="C1086" s="110">
        <v>44130</v>
      </c>
      <c r="D1086" s="49" t="s">
        <v>95</v>
      </c>
      <c r="E1086" s="74">
        <v>44130</v>
      </c>
      <c r="F1086" s="49">
        <v>5089387</v>
      </c>
      <c r="G1086" s="46" t="s">
        <v>21</v>
      </c>
      <c r="H1086" s="46" t="s">
        <v>22</v>
      </c>
      <c r="I1086" s="46" t="s">
        <v>48</v>
      </c>
      <c r="J1086" s="46" t="s">
        <v>49</v>
      </c>
      <c r="K1086" s="46" t="s">
        <v>37</v>
      </c>
      <c r="L1086" s="46" t="str">
        <f t="shared" si="144"/>
        <v>CGE370</v>
      </c>
      <c r="M1086" s="46" t="str">
        <f t="shared" si="145"/>
        <v>BTP</v>
      </c>
      <c r="N1086" s="46" t="str">
        <f t="shared" si="146"/>
        <v>12 RODA</v>
      </c>
      <c r="O1086" s="47">
        <v>0.88866898148148143</v>
      </c>
      <c r="P1086" s="48">
        <v>44130.894641203704</v>
      </c>
      <c r="Q1086" s="50">
        <v>44980</v>
      </c>
      <c r="R1086" s="50">
        <v>17060</v>
      </c>
      <c r="S1086" s="72">
        <f t="shared" si="147"/>
        <v>27.92</v>
      </c>
      <c r="T1086" s="49" t="s">
        <v>27</v>
      </c>
      <c r="U1086" s="49" t="s">
        <v>28</v>
      </c>
      <c r="V1086" s="46" t="s">
        <v>58</v>
      </c>
      <c r="W1086" s="46" t="s">
        <v>38</v>
      </c>
      <c r="X1086" s="46" t="str">
        <f>IFERROR(VLOOKUP(W1086,#REF!,38,FALSE),"")</f>
        <v/>
      </c>
      <c r="Z1086" s="46" t="str">
        <f t="shared" si="148"/>
        <v>Sofi'in44130</v>
      </c>
      <c r="AA1086" s="46" t="str">
        <f t="shared" si="149"/>
        <v>BMJ 04644130UTARANIGHT</v>
      </c>
      <c r="AB1086" s="46" t="str">
        <f t="shared" si="150"/>
        <v>Sofi'in44130UTARANIGHT</v>
      </c>
      <c r="AC1086" s="46" t="str">
        <f t="shared" si="151"/>
        <v>BMJ 04644130NIGHT</v>
      </c>
      <c r="AD1086" s="46" t="str">
        <f t="shared" si="152"/>
        <v>Sofi'in44130NIGHT</v>
      </c>
    </row>
    <row r="1087" spans="1:30" x14ac:dyDescent="0.3">
      <c r="A1087" s="46">
        <v>1</v>
      </c>
      <c r="B1087" s="46" t="s">
        <v>157</v>
      </c>
      <c r="C1087" s="110">
        <v>44130</v>
      </c>
      <c r="D1087" s="49" t="s">
        <v>95</v>
      </c>
      <c r="E1087" s="74">
        <v>44130</v>
      </c>
      <c r="F1087" s="49">
        <v>5089465</v>
      </c>
      <c r="G1087" s="46" t="s">
        <v>21</v>
      </c>
      <c r="H1087" s="46" t="s">
        <v>22</v>
      </c>
      <c r="I1087" s="46" t="s">
        <v>48</v>
      </c>
      <c r="J1087" s="46" t="s">
        <v>49</v>
      </c>
      <c r="K1087" s="46" t="s">
        <v>37</v>
      </c>
      <c r="L1087" s="46" t="str">
        <f t="shared" si="144"/>
        <v>CGE370</v>
      </c>
      <c r="M1087" s="46" t="str">
        <f t="shared" si="145"/>
        <v>BTP</v>
      </c>
      <c r="N1087" s="46" t="str">
        <f t="shared" si="146"/>
        <v>12 RODA</v>
      </c>
      <c r="O1087" s="47">
        <v>0.95254629629629628</v>
      </c>
      <c r="P1087" s="48">
        <v>44130.952546296299</v>
      </c>
      <c r="Q1087" s="50">
        <v>45380</v>
      </c>
      <c r="R1087" s="50">
        <v>17060</v>
      </c>
      <c r="S1087" s="72">
        <f t="shared" si="147"/>
        <v>28.32</v>
      </c>
      <c r="T1087" s="49" t="s">
        <v>27</v>
      </c>
      <c r="U1087" s="49" t="s">
        <v>28</v>
      </c>
      <c r="V1087" s="46" t="s">
        <v>58</v>
      </c>
      <c r="W1087" s="46" t="s">
        <v>38</v>
      </c>
      <c r="X1087" s="46" t="str">
        <f>IFERROR(VLOOKUP(W1087,#REF!,38,FALSE),"")</f>
        <v/>
      </c>
      <c r="Z1087" s="46" t="str">
        <f t="shared" si="148"/>
        <v>Sofi'in44130</v>
      </c>
      <c r="AA1087" s="46" t="str">
        <f t="shared" si="149"/>
        <v>BMJ 04644130UTARANIGHT</v>
      </c>
      <c r="AB1087" s="46" t="str">
        <f t="shared" si="150"/>
        <v>Sofi'in44130UTARANIGHT</v>
      </c>
      <c r="AC1087" s="46" t="str">
        <f t="shared" si="151"/>
        <v>BMJ 04644130NIGHT</v>
      </c>
      <c r="AD1087" s="46" t="str">
        <f t="shared" si="152"/>
        <v>Sofi'in44130NIGHT</v>
      </c>
    </row>
    <row r="1088" spans="1:30" x14ac:dyDescent="0.3">
      <c r="A1088" s="46">
        <v>1</v>
      </c>
      <c r="B1088" s="46" t="s">
        <v>157</v>
      </c>
      <c r="C1088" s="110">
        <v>44130</v>
      </c>
      <c r="D1088" s="49" t="s">
        <v>95</v>
      </c>
      <c r="E1088" s="74">
        <v>44131</v>
      </c>
      <c r="F1088" s="49">
        <v>5089585</v>
      </c>
      <c r="G1088" s="46" t="s">
        <v>21</v>
      </c>
      <c r="H1088" s="46" t="s">
        <v>22</v>
      </c>
      <c r="I1088" s="46" t="s">
        <v>48</v>
      </c>
      <c r="J1088" s="46" t="s">
        <v>49</v>
      </c>
      <c r="K1088" s="46" t="s">
        <v>37</v>
      </c>
      <c r="L1088" s="46" t="str">
        <f t="shared" si="144"/>
        <v>CGE370</v>
      </c>
      <c r="M1088" s="46" t="str">
        <f t="shared" si="145"/>
        <v>BTP</v>
      </c>
      <c r="N1088" s="46" t="str">
        <f t="shared" si="146"/>
        <v>12 RODA</v>
      </c>
      <c r="O1088" s="47">
        <v>5.3379629629629631E-2</v>
      </c>
      <c r="P1088" s="48">
        <v>44131.053379629629</v>
      </c>
      <c r="Q1088" s="50">
        <v>45220</v>
      </c>
      <c r="R1088" s="50">
        <v>17060</v>
      </c>
      <c r="S1088" s="72">
        <f t="shared" si="147"/>
        <v>28.16</v>
      </c>
      <c r="T1088" s="49" t="s">
        <v>27</v>
      </c>
      <c r="U1088" s="49" t="s">
        <v>28</v>
      </c>
      <c r="V1088" s="46" t="s">
        <v>50</v>
      </c>
      <c r="W1088" s="46" t="s">
        <v>38</v>
      </c>
      <c r="X1088" s="46" t="str">
        <f>IFERROR(VLOOKUP(W1088,#REF!,38,FALSE),"")</f>
        <v/>
      </c>
      <c r="Z1088" s="46" t="str">
        <f t="shared" si="148"/>
        <v>Sofi'in44130</v>
      </c>
      <c r="AA1088" s="46" t="str">
        <f t="shared" si="149"/>
        <v>BMJ 04644130UTARANIGHT</v>
      </c>
      <c r="AB1088" s="46" t="str">
        <f t="shared" si="150"/>
        <v>Sofi'in44130UTARANIGHT</v>
      </c>
      <c r="AC1088" s="46" t="str">
        <f t="shared" si="151"/>
        <v>BMJ 04644130NIGHT</v>
      </c>
      <c r="AD1088" s="46" t="str">
        <f t="shared" si="152"/>
        <v>Sofi'in44130NIGHT</v>
      </c>
    </row>
    <row r="1089" spans="1:30" x14ac:dyDescent="0.3">
      <c r="A1089" s="46">
        <v>1</v>
      </c>
      <c r="B1089" s="46" t="s">
        <v>157</v>
      </c>
      <c r="C1089" s="110">
        <v>44130</v>
      </c>
      <c r="D1089" s="49" t="s">
        <v>95</v>
      </c>
      <c r="E1089" s="74">
        <v>44131</v>
      </c>
      <c r="F1089" s="49">
        <v>5089653</v>
      </c>
      <c r="G1089" s="46" t="s">
        <v>21</v>
      </c>
      <c r="H1089" s="46" t="s">
        <v>22</v>
      </c>
      <c r="I1089" s="46" t="s">
        <v>48</v>
      </c>
      <c r="J1089" s="46" t="s">
        <v>49</v>
      </c>
      <c r="K1089" s="46" t="s">
        <v>37</v>
      </c>
      <c r="L1089" s="46" t="str">
        <f t="shared" si="144"/>
        <v>CGE370</v>
      </c>
      <c r="M1089" s="46" t="str">
        <f t="shared" si="145"/>
        <v>BTP</v>
      </c>
      <c r="N1089" s="46" t="str">
        <f t="shared" si="146"/>
        <v>12 RODA</v>
      </c>
      <c r="O1089" s="47">
        <v>0.11858796296296296</v>
      </c>
      <c r="P1089" s="48">
        <v>44131.118587962963</v>
      </c>
      <c r="Q1089" s="50">
        <v>47080</v>
      </c>
      <c r="R1089" s="50">
        <v>17060</v>
      </c>
      <c r="S1089" s="72">
        <f t="shared" si="147"/>
        <v>30.02</v>
      </c>
      <c r="T1089" s="49" t="s">
        <v>27</v>
      </c>
      <c r="U1089" s="49" t="s">
        <v>28</v>
      </c>
      <c r="V1089" s="46" t="s">
        <v>32</v>
      </c>
      <c r="W1089" s="46" t="s">
        <v>38</v>
      </c>
      <c r="X1089" s="46" t="str">
        <f>IFERROR(VLOOKUP(W1089,#REF!,38,FALSE),"")</f>
        <v/>
      </c>
      <c r="Z1089" s="46" t="str">
        <f t="shared" si="148"/>
        <v>Sofi'in44130</v>
      </c>
      <c r="AA1089" s="46" t="str">
        <f t="shared" si="149"/>
        <v>BMJ 04644130UTARANIGHT</v>
      </c>
      <c r="AB1089" s="46" t="str">
        <f t="shared" si="150"/>
        <v>Sofi'in44130UTARANIGHT</v>
      </c>
      <c r="AC1089" s="46" t="str">
        <f t="shared" si="151"/>
        <v>BMJ 04644130NIGHT</v>
      </c>
      <c r="AD1089" s="46" t="str">
        <f t="shared" si="152"/>
        <v>Sofi'in44130NIGHT</v>
      </c>
    </row>
    <row r="1090" spans="1:30" x14ac:dyDescent="0.3">
      <c r="A1090" s="46">
        <v>1</v>
      </c>
      <c r="B1090" s="46" t="s">
        <v>157</v>
      </c>
      <c r="C1090" s="110">
        <v>44130</v>
      </c>
      <c r="D1090" s="49" t="s">
        <v>95</v>
      </c>
      <c r="E1090" s="74">
        <v>44131</v>
      </c>
      <c r="F1090" s="49">
        <v>5089759</v>
      </c>
      <c r="G1090" s="46" t="s">
        <v>21</v>
      </c>
      <c r="H1090" s="46" t="s">
        <v>22</v>
      </c>
      <c r="I1090" s="46" t="s">
        <v>48</v>
      </c>
      <c r="J1090" s="46" t="s">
        <v>49</v>
      </c>
      <c r="K1090" s="46" t="s">
        <v>37</v>
      </c>
      <c r="L1090" s="46" t="str">
        <f t="shared" si="144"/>
        <v>CGE370</v>
      </c>
      <c r="M1090" s="46" t="str">
        <f t="shared" si="145"/>
        <v>BTP</v>
      </c>
      <c r="N1090" s="46" t="str">
        <f t="shared" si="146"/>
        <v>12 RODA</v>
      </c>
      <c r="O1090" s="47">
        <v>0.21692129629629631</v>
      </c>
      <c r="P1090" s="48">
        <v>44131.216921296298</v>
      </c>
      <c r="Q1090" s="50">
        <v>45560</v>
      </c>
      <c r="R1090" s="50">
        <v>17060</v>
      </c>
      <c r="S1090" s="72">
        <f t="shared" si="147"/>
        <v>28.5</v>
      </c>
      <c r="T1090" s="49" t="s">
        <v>27</v>
      </c>
      <c r="U1090" s="49" t="s">
        <v>28</v>
      </c>
      <c r="V1090" s="46" t="s">
        <v>50</v>
      </c>
      <c r="W1090" s="46" t="s">
        <v>38</v>
      </c>
      <c r="X1090" s="46" t="str">
        <f>IFERROR(VLOOKUP(W1090,#REF!,38,FALSE),"")</f>
        <v/>
      </c>
      <c r="Z1090" s="46" t="str">
        <f t="shared" si="148"/>
        <v>Sofi'in44130</v>
      </c>
      <c r="AA1090" s="46" t="str">
        <f t="shared" si="149"/>
        <v>BMJ 04644130UTARANIGHT</v>
      </c>
      <c r="AB1090" s="46" t="str">
        <f t="shared" si="150"/>
        <v>Sofi'in44130UTARANIGHT</v>
      </c>
      <c r="AC1090" s="46" t="str">
        <f t="shared" si="151"/>
        <v>BMJ 04644130NIGHT</v>
      </c>
      <c r="AD1090" s="46" t="str">
        <f t="shared" si="152"/>
        <v>Sofi'in44130NIGHT</v>
      </c>
    </row>
    <row r="1091" spans="1:30" x14ac:dyDescent="0.3">
      <c r="A1091" s="46">
        <v>1</v>
      </c>
      <c r="B1091" s="46" t="s">
        <v>157</v>
      </c>
      <c r="C1091" s="110">
        <v>44130</v>
      </c>
      <c r="D1091" s="49" t="s">
        <v>95</v>
      </c>
      <c r="E1091" s="74">
        <v>44130</v>
      </c>
      <c r="F1091" s="49">
        <v>5089345</v>
      </c>
      <c r="G1091" s="46" t="s">
        <v>21</v>
      </c>
      <c r="H1091" s="46" t="s">
        <v>53</v>
      </c>
      <c r="I1091" s="46" t="s">
        <v>54</v>
      </c>
      <c r="J1091" s="46" t="s">
        <v>57</v>
      </c>
      <c r="K1091" s="46" t="s">
        <v>43</v>
      </c>
      <c r="L1091" s="46" t="str">
        <f t="shared" si="144"/>
        <v>AXOR4843</v>
      </c>
      <c r="M1091" s="46" t="str">
        <f t="shared" si="145"/>
        <v>BTP</v>
      </c>
      <c r="N1091" s="46" t="str">
        <f t="shared" si="146"/>
        <v>12 RODA</v>
      </c>
      <c r="O1091" s="47">
        <v>0.85835648148148147</v>
      </c>
      <c r="P1091" s="48">
        <v>44130.871689814812</v>
      </c>
      <c r="Q1091" s="50">
        <v>50780</v>
      </c>
      <c r="R1091" s="50">
        <v>19860</v>
      </c>
      <c r="S1091" s="72">
        <f t="shared" si="147"/>
        <v>30.92</v>
      </c>
      <c r="T1091" s="49" t="s">
        <v>27</v>
      </c>
      <c r="U1091" s="49" t="s">
        <v>28</v>
      </c>
      <c r="V1091" s="46" t="s">
        <v>56</v>
      </c>
      <c r="W1091" s="46" t="s">
        <v>45</v>
      </c>
      <c r="X1091" s="46" t="str">
        <f>IFERROR(VLOOKUP(W1091,#REF!,38,FALSE),"")</f>
        <v/>
      </c>
      <c r="Z1091" s="46" t="str">
        <f t="shared" si="148"/>
        <v>Rahman44130</v>
      </c>
      <c r="AA1091" s="46" t="str">
        <f t="shared" si="149"/>
        <v>BMJ 04744130UTARANIGHT</v>
      </c>
      <c r="AB1091" s="46" t="str">
        <f t="shared" si="150"/>
        <v>Rahman44130UTARANIGHT</v>
      </c>
      <c r="AC1091" s="46" t="str">
        <f t="shared" si="151"/>
        <v>BMJ 04744130NIGHT</v>
      </c>
      <c r="AD1091" s="46" t="str">
        <f t="shared" si="152"/>
        <v>Rahman44130NIGHT</v>
      </c>
    </row>
    <row r="1092" spans="1:30" x14ac:dyDescent="0.3">
      <c r="A1092" s="46">
        <v>1</v>
      </c>
      <c r="B1092" s="46" t="s">
        <v>157</v>
      </c>
      <c r="C1092" s="110">
        <v>44130</v>
      </c>
      <c r="D1092" s="49" t="s">
        <v>95</v>
      </c>
      <c r="E1092" s="74">
        <v>44130</v>
      </c>
      <c r="F1092" s="49">
        <v>5089453</v>
      </c>
      <c r="G1092" s="46" t="s">
        <v>21</v>
      </c>
      <c r="H1092" s="46" t="s">
        <v>53</v>
      </c>
      <c r="I1092" s="46" t="s">
        <v>54</v>
      </c>
      <c r="J1092" s="46" t="s">
        <v>57</v>
      </c>
      <c r="K1092" s="46" t="s">
        <v>43</v>
      </c>
      <c r="L1092" s="46" t="str">
        <f t="shared" si="144"/>
        <v>AXOR4843</v>
      </c>
      <c r="M1092" s="46" t="str">
        <f t="shared" si="145"/>
        <v>BTP</v>
      </c>
      <c r="N1092" s="46" t="str">
        <f t="shared" si="146"/>
        <v>12 RODA</v>
      </c>
      <c r="O1092" s="47">
        <v>0.93747685185185192</v>
      </c>
      <c r="P1092" s="48">
        <v>44130.937476851854</v>
      </c>
      <c r="Q1092" s="50">
        <v>52200</v>
      </c>
      <c r="R1092" s="50">
        <v>19860</v>
      </c>
      <c r="S1092" s="72">
        <f t="shared" si="147"/>
        <v>32.340000000000003</v>
      </c>
      <c r="T1092" s="49" t="s">
        <v>27</v>
      </c>
      <c r="U1092" s="49" t="s">
        <v>28</v>
      </c>
      <c r="V1092" s="46" t="s">
        <v>60</v>
      </c>
      <c r="W1092" s="46" t="s">
        <v>45</v>
      </c>
      <c r="X1092" s="46" t="str">
        <f>IFERROR(VLOOKUP(W1092,#REF!,38,FALSE),"")</f>
        <v/>
      </c>
      <c r="Z1092" s="46" t="str">
        <f t="shared" si="148"/>
        <v>Rahman44130</v>
      </c>
      <c r="AA1092" s="46" t="str">
        <f t="shared" si="149"/>
        <v>BMJ 04744130UTARANIGHT</v>
      </c>
      <c r="AB1092" s="46" t="str">
        <f t="shared" si="150"/>
        <v>Rahman44130UTARANIGHT</v>
      </c>
      <c r="AC1092" s="46" t="str">
        <f t="shared" si="151"/>
        <v>BMJ 04744130NIGHT</v>
      </c>
      <c r="AD1092" s="46" t="str">
        <f t="shared" si="152"/>
        <v>Rahman44130NIGHT</v>
      </c>
    </row>
    <row r="1093" spans="1:30" x14ac:dyDescent="0.3">
      <c r="A1093" s="46">
        <v>1</v>
      </c>
      <c r="B1093" s="46" t="s">
        <v>157</v>
      </c>
      <c r="C1093" s="110">
        <v>44130</v>
      </c>
      <c r="D1093" s="49" t="s">
        <v>95</v>
      </c>
      <c r="E1093" s="74">
        <v>44131</v>
      </c>
      <c r="F1093" s="49">
        <v>5089655</v>
      </c>
      <c r="G1093" s="46" t="s">
        <v>21</v>
      </c>
      <c r="H1093" s="46" t="s">
        <v>68</v>
      </c>
      <c r="I1093" s="46" t="s">
        <v>54</v>
      </c>
      <c r="J1093" s="46" t="s">
        <v>57</v>
      </c>
      <c r="K1093" s="46" t="s">
        <v>43</v>
      </c>
      <c r="L1093" s="46" t="str">
        <f t="shared" si="144"/>
        <v>AXOR4843</v>
      </c>
      <c r="M1093" s="46" t="str">
        <f t="shared" si="145"/>
        <v>BTP</v>
      </c>
      <c r="N1093" s="46" t="str">
        <f t="shared" si="146"/>
        <v>12 RODA</v>
      </c>
      <c r="O1093" s="47">
        <v>0.12262731481481481</v>
      </c>
      <c r="P1093" s="48">
        <v>44131.122627314813</v>
      </c>
      <c r="Q1093" s="50">
        <v>52100</v>
      </c>
      <c r="R1093" s="50">
        <v>19860</v>
      </c>
      <c r="S1093" s="72">
        <f t="shared" si="147"/>
        <v>32.24</v>
      </c>
      <c r="T1093" s="49" t="s">
        <v>27</v>
      </c>
      <c r="U1093" s="49" t="s">
        <v>28</v>
      </c>
      <c r="V1093" s="46" t="s">
        <v>63</v>
      </c>
      <c r="W1093" s="46" t="s">
        <v>45</v>
      </c>
      <c r="X1093" s="46" t="str">
        <f>IFERROR(VLOOKUP(W1093,#REF!,38,FALSE),"")</f>
        <v/>
      </c>
      <c r="Z1093" s="46" t="str">
        <f t="shared" si="148"/>
        <v>Rahman44130</v>
      </c>
      <c r="AA1093" s="46" t="str">
        <f t="shared" si="149"/>
        <v>BMJ 04744130UTARANIGHT</v>
      </c>
      <c r="AB1093" s="46" t="str">
        <f t="shared" si="150"/>
        <v>Rahman44130UTARANIGHT</v>
      </c>
      <c r="AC1093" s="46" t="str">
        <f t="shared" si="151"/>
        <v>BMJ 04744130NIGHT</v>
      </c>
      <c r="AD1093" s="46" t="str">
        <f t="shared" si="152"/>
        <v>Rahman44130NIGHT</v>
      </c>
    </row>
    <row r="1094" spans="1:30" x14ac:dyDescent="0.3">
      <c r="A1094" s="46">
        <v>1</v>
      </c>
      <c r="B1094" s="46" t="s">
        <v>157</v>
      </c>
      <c r="C1094" s="110">
        <v>44130</v>
      </c>
      <c r="D1094" s="49" t="s">
        <v>95</v>
      </c>
      <c r="E1094" s="74">
        <v>44131</v>
      </c>
      <c r="F1094" s="49">
        <v>5089795</v>
      </c>
      <c r="G1094" s="46" t="s">
        <v>21</v>
      </c>
      <c r="H1094" s="46" t="s">
        <v>53</v>
      </c>
      <c r="I1094" s="46" t="s">
        <v>54</v>
      </c>
      <c r="J1094" s="46" t="s">
        <v>57</v>
      </c>
      <c r="K1094" s="46" t="s">
        <v>43</v>
      </c>
      <c r="L1094" s="46" t="str">
        <f t="shared" ref="L1094:L1157" si="153">IFERROR(VLOOKUP(K1094,db_unit,2,FALSE),"")</f>
        <v>AXOR4843</v>
      </c>
      <c r="M1094" s="46" t="str">
        <f t="shared" ref="M1094:M1157" si="154">IFERROR(VLOOKUP(K1094,db_unit,3,FALSE),"")</f>
        <v>BTP</v>
      </c>
      <c r="N1094" s="46" t="str">
        <f t="shared" ref="N1094:N1157" si="155">IFERROR(VLOOKUP(K1094,db_unit,4,FALSE),"")</f>
        <v>12 RODA</v>
      </c>
      <c r="O1094" s="47">
        <v>0.26417824074074076</v>
      </c>
      <c r="P1094" s="48">
        <v>44131.264178240737</v>
      </c>
      <c r="Q1094" s="50">
        <v>50160</v>
      </c>
      <c r="R1094" s="50">
        <v>19860</v>
      </c>
      <c r="S1094" s="72">
        <f t="shared" si="147"/>
        <v>30.3</v>
      </c>
      <c r="T1094" s="49" t="s">
        <v>27</v>
      </c>
      <c r="U1094" s="49" t="s">
        <v>28</v>
      </c>
      <c r="V1094" s="46" t="s">
        <v>29</v>
      </c>
      <c r="W1094" s="46" t="s">
        <v>45</v>
      </c>
      <c r="X1094" s="46" t="str">
        <f>IFERROR(VLOOKUP(W1094,#REF!,38,FALSE),"")</f>
        <v/>
      </c>
      <c r="Z1094" s="46" t="str">
        <f t="shared" si="148"/>
        <v>Rahman44130</v>
      </c>
      <c r="AA1094" s="46" t="str">
        <f t="shared" si="149"/>
        <v>BMJ 04744130UTARANIGHT</v>
      </c>
      <c r="AB1094" s="46" t="str">
        <f t="shared" si="150"/>
        <v>Rahman44130UTARANIGHT</v>
      </c>
      <c r="AC1094" s="46" t="str">
        <f t="shared" si="151"/>
        <v>BMJ 04744130NIGHT</v>
      </c>
      <c r="AD1094" s="46" t="str">
        <f t="shared" si="152"/>
        <v>Rahman44130NIGHT</v>
      </c>
    </row>
    <row r="1095" spans="1:30" x14ac:dyDescent="0.3">
      <c r="A1095" s="46">
        <v>1</v>
      </c>
      <c r="B1095" s="46" t="s">
        <v>157</v>
      </c>
      <c r="C1095" s="110">
        <v>44130</v>
      </c>
      <c r="D1095" s="49" t="s">
        <v>95</v>
      </c>
      <c r="E1095" s="74">
        <v>44130</v>
      </c>
      <c r="F1095" s="49">
        <v>5089357</v>
      </c>
      <c r="G1095" s="46" t="s">
        <v>21</v>
      </c>
      <c r="H1095" s="46" t="s">
        <v>68</v>
      </c>
      <c r="I1095" s="46" t="s">
        <v>54</v>
      </c>
      <c r="J1095" s="46" t="s">
        <v>57</v>
      </c>
      <c r="K1095" s="46" t="s">
        <v>51</v>
      </c>
      <c r="L1095" s="46" t="str">
        <f t="shared" si="153"/>
        <v>AXOR4843</v>
      </c>
      <c r="M1095" s="46" t="str">
        <f t="shared" si="154"/>
        <v>BTP</v>
      </c>
      <c r="N1095" s="46" t="str">
        <f t="shared" si="155"/>
        <v>12 RODA</v>
      </c>
      <c r="O1095" s="47">
        <v>0.86796296296296294</v>
      </c>
      <c r="P1095" s="48">
        <v>44130.873263888891</v>
      </c>
      <c r="Q1095" s="50">
        <v>51980</v>
      </c>
      <c r="R1095" s="50">
        <v>19780</v>
      </c>
      <c r="S1095" s="72">
        <f t="shared" ref="S1095:S1158" si="156">(Q1095-R1095)/1000</f>
        <v>32.200000000000003</v>
      </c>
      <c r="T1095" s="49" t="s">
        <v>27</v>
      </c>
      <c r="U1095" s="49" t="s">
        <v>28</v>
      </c>
      <c r="V1095" s="46" t="s">
        <v>29</v>
      </c>
      <c r="W1095" s="46" t="s">
        <v>52</v>
      </c>
      <c r="X1095" s="46" t="str">
        <f>IFERROR(VLOOKUP(W1095,#REF!,38,FALSE),"")</f>
        <v/>
      </c>
      <c r="Z1095" s="46" t="str">
        <f t="shared" ref="Z1095:Z1158" si="157">W1095&amp;C1095</f>
        <v>Yudianto44130</v>
      </c>
      <c r="AA1095" s="46" t="str">
        <f t="shared" ref="AA1095:AA1158" si="158">K1095&amp;C1095&amp;G1095&amp;D1095</f>
        <v>BMJ 04844130UTARANIGHT</v>
      </c>
      <c r="AB1095" s="46" t="str">
        <f t="shared" ref="AB1095:AB1158" si="159">W1095&amp;C1095&amp;G1095&amp;D1095</f>
        <v>Yudianto44130UTARANIGHT</v>
      </c>
      <c r="AC1095" s="46" t="str">
        <f t="shared" ref="AC1095:AC1158" si="160">K1095&amp;C1095&amp;D1095</f>
        <v>BMJ 04844130NIGHT</v>
      </c>
      <c r="AD1095" s="46" t="str">
        <f t="shared" ref="AD1095:AD1158" si="161">W1095&amp;C1095&amp;D1095</f>
        <v>Yudianto44130NIGHT</v>
      </c>
    </row>
    <row r="1096" spans="1:30" x14ac:dyDescent="0.3">
      <c r="A1096" s="46">
        <v>1</v>
      </c>
      <c r="B1096" s="46" t="s">
        <v>157</v>
      </c>
      <c r="C1096" s="110">
        <v>44130</v>
      </c>
      <c r="D1096" s="49" t="s">
        <v>95</v>
      </c>
      <c r="E1096" s="74">
        <v>44130</v>
      </c>
      <c r="F1096" s="49">
        <v>5089446</v>
      </c>
      <c r="G1096" s="46" t="s">
        <v>21</v>
      </c>
      <c r="H1096" s="46" t="s">
        <v>53</v>
      </c>
      <c r="I1096" s="46" t="s">
        <v>54</v>
      </c>
      <c r="J1096" s="46" t="s">
        <v>57</v>
      </c>
      <c r="K1096" s="46" t="s">
        <v>51</v>
      </c>
      <c r="L1096" s="46" t="str">
        <f t="shared" si="153"/>
        <v>AXOR4843</v>
      </c>
      <c r="M1096" s="46" t="str">
        <f t="shared" si="154"/>
        <v>BTP</v>
      </c>
      <c r="N1096" s="46" t="str">
        <f t="shared" si="155"/>
        <v>12 RODA</v>
      </c>
      <c r="O1096" s="47">
        <v>0.93388888888888888</v>
      </c>
      <c r="P1096" s="48">
        <v>44130.933888888889</v>
      </c>
      <c r="Q1096" s="50">
        <v>52140</v>
      </c>
      <c r="R1096" s="50">
        <v>19780</v>
      </c>
      <c r="S1096" s="72">
        <f t="shared" si="156"/>
        <v>32.36</v>
      </c>
      <c r="T1096" s="49" t="s">
        <v>27</v>
      </c>
      <c r="U1096" s="49" t="s">
        <v>28</v>
      </c>
      <c r="V1096" s="46" t="s">
        <v>56</v>
      </c>
      <c r="W1096" s="46" t="s">
        <v>52</v>
      </c>
      <c r="X1096" s="46" t="str">
        <f>IFERROR(VLOOKUP(W1096,#REF!,38,FALSE),"")</f>
        <v/>
      </c>
      <c r="Z1096" s="46" t="str">
        <f t="shared" si="157"/>
        <v>Yudianto44130</v>
      </c>
      <c r="AA1096" s="46" t="str">
        <f t="shared" si="158"/>
        <v>BMJ 04844130UTARANIGHT</v>
      </c>
      <c r="AB1096" s="46" t="str">
        <f t="shared" si="159"/>
        <v>Yudianto44130UTARANIGHT</v>
      </c>
      <c r="AC1096" s="46" t="str">
        <f t="shared" si="160"/>
        <v>BMJ 04844130NIGHT</v>
      </c>
      <c r="AD1096" s="46" t="str">
        <f t="shared" si="161"/>
        <v>Yudianto44130NIGHT</v>
      </c>
    </row>
    <row r="1097" spans="1:30" x14ac:dyDescent="0.3">
      <c r="A1097" s="46">
        <v>1</v>
      </c>
      <c r="B1097" s="46" t="s">
        <v>157</v>
      </c>
      <c r="C1097" s="110">
        <v>44130</v>
      </c>
      <c r="D1097" s="49" t="s">
        <v>95</v>
      </c>
      <c r="E1097" s="74">
        <v>44131</v>
      </c>
      <c r="F1097" s="49">
        <v>5089535</v>
      </c>
      <c r="G1097" s="46" t="s">
        <v>21</v>
      </c>
      <c r="H1097" s="46" t="s">
        <v>53</v>
      </c>
      <c r="I1097" s="46" t="s">
        <v>54</v>
      </c>
      <c r="J1097" s="46" t="s">
        <v>57</v>
      </c>
      <c r="K1097" s="46" t="s">
        <v>51</v>
      </c>
      <c r="L1097" s="46" t="str">
        <f t="shared" si="153"/>
        <v>AXOR4843</v>
      </c>
      <c r="M1097" s="46" t="str">
        <f t="shared" si="154"/>
        <v>BTP</v>
      </c>
      <c r="N1097" s="46" t="str">
        <f t="shared" si="155"/>
        <v>12 RODA</v>
      </c>
      <c r="O1097" s="47">
        <v>5.4050925925925924E-3</v>
      </c>
      <c r="P1097" s="48">
        <v>44131.00540509259</v>
      </c>
      <c r="Q1097" s="50">
        <v>52240</v>
      </c>
      <c r="R1097" s="50">
        <v>19780</v>
      </c>
      <c r="S1097" s="72">
        <f t="shared" si="156"/>
        <v>32.46</v>
      </c>
      <c r="T1097" s="49" t="s">
        <v>27</v>
      </c>
      <c r="U1097" s="49" t="s">
        <v>28</v>
      </c>
      <c r="V1097" s="46" t="s">
        <v>56</v>
      </c>
      <c r="W1097" s="46" t="s">
        <v>52</v>
      </c>
      <c r="X1097" s="46" t="str">
        <f>IFERROR(VLOOKUP(W1097,#REF!,38,FALSE),"")</f>
        <v/>
      </c>
      <c r="Z1097" s="46" t="str">
        <f t="shared" si="157"/>
        <v>Yudianto44130</v>
      </c>
      <c r="AA1097" s="46" t="str">
        <f t="shared" si="158"/>
        <v>BMJ 04844130UTARANIGHT</v>
      </c>
      <c r="AB1097" s="46" t="str">
        <f t="shared" si="159"/>
        <v>Yudianto44130UTARANIGHT</v>
      </c>
      <c r="AC1097" s="46" t="str">
        <f t="shared" si="160"/>
        <v>BMJ 04844130NIGHT</v>
      </c>
      <c r="AD1097" s="46" t="str">
        <f t="shared" si="161"/>
        <v>Yudianto44130NIGHT</v>
      </c>
    </row>
    <row r="1098" spans="1:30" x14ac:dyDescent="0.3">
      <c r="A1098" s="46">
        <v>1</v>
      </c>
      <c r="B1098" s="46" t="s">
        <v>157</v>
      </c>
      <c r="C1098" s="110">
        <v>44130</v>
      </c>
      <c r="D1098" s="49" t="s">
        <v>95</v>
      </c>
      <c r="E1098" s="74">
        <v>44131</v>
      </c>
      <c r="F1098" s="49">
        <v>5089685</v>
      </c>
      <c r="G1098" s="46" t="s">
        <v>21</v>
      </c>
      <c r="H1098" s="46" t="s">
        <v>53</v>
      </c>
      <c r="I1098" s="46" t="s">
        <v>54</v>
      </c>
      <c r="J1098" s="46" t="s">
        <v>57</v>
      </c>
      <c r="K1098" s="46" t="s">
        <v>51</v>
      </c>
      <c r="L1098" s="46" t="str">
        <f t="shared" si="153"/>
        <v>AXOR4843</v>
      </c>
      <c r="M1098" s="46" t="str">
        <f t="shared" si="154"/>
        <v>BTP</v>
      </c>
      <c r="N1098" s="46" t="str">
        <f t="shared" si="155"/>
        <v>12 RODA</v>
      </c>
      <c r="O1098" s="47">
        <v>0.14759259259259258</v>
      </c>
      <c r="P1098" s="48">
        <v>44131.147592592592</v>
      </c>
      <c r="Q1098" s="50">
        <v>50900</v>
      </c>
      <c r="R1098" s="50">
        <v>19780</v>
      </c>
      <c r="S1098" s="72">
        <f t="shared" si="156"/>
        <v>31.12</v>
      </c>
      <c r="T1098" s="49" t="s">
        <v>27</v>
      </c>
      <c r="U1098" s="49" t="s">
        <v>28</v>
      </c>
      <c r="V1098" s="46" t="s">
        <v>56</v>
      </c>
      <c r="W1098" s="46" t="s">
        <v>52</v>
      </c>
      <c r="X1098" s="46" t="str">
        <f>IFERROR(VLOOKUP(W1098,#REF!,38,FALSE),"")</f>
        <v/>
      </c>
      <c r="Z1098" s="46" t="str">
        <f t="shared" si="157"/>
        <v>Yudianto44130</v>
      </c>
      <c r="AA1098" s="46" t="str">
        <f t="shared" si="158"/>
        <v>BMJ 04844130UTARANIGHT</v>
      </c>
      <c r="AB1098" s="46" t="str">
        <f t="shared" si="159"/>
        <v>Yudianto44130UTARANIGHT</v>
      </c>
      <c r="AC1098" s="46" t="str">
        <f t="shared" si="160"/>
        <v>BMJ 04844130NIGHT</v>
      </c>
      <c r="AD1098" s="46" t="str">
        <f t="shared" si="161"/>
        <v>Yudianto44130NIGHT</v>
      </c>
    </row>
    <row r="1099" spans="1:30" x14ac:dyDescent="0.3">
      <c r="A1099" s="46">
        <v>1</v>
      </c>
      <c r="B1099" s="46" t="s">
        <v>157</v>
      </c>
      <c r="C1099" s="110">
        <v>44130</v>
      </c>
      <c r="D1099" s="49" t="s">
        <v>95</v>
      </c>
      <c r="E1099" s="74">
        <v>44131</v>
      </c>
      <c r="F1099" s="49">
        <v>5089788</v>
      </c>
      <c r="G1099" s="46" t="s">
        <v>21</v>
      </c>
      <c r="H1099" s="46" t="s">
        <v>53</v>
      </c>
      <c r="I1099" s="46" t="s">
        <v>54</v>
      </c>
      <c r="J1099" s="46" t="s">
        <v>57</v>
      </c>
      <c r="K1099" s="46" t="s">
        <v>51</v>
      </c>
      <c r="L1099" s="46" t="str">
        <f t="shared" si="153"/>
        <v>AXOR4843</v>
      </c>
      <c r="M1099" s="46" t="str">
        <f t="shared" si="154"/>
        <v>BTP</v>
      </c>
      <c r="N1099" s="46" t="str">
        <f t="shared" si="155"/>
        <v>12 RODA</v>
      </c>
      <c r="O1099" s="47">
        <v>0.24143518518518517</v>
      </c>
      <c r="P1099" s="48">
        <v>44131.241435185184</v>
      </c>
      <c r="Q1099" s="50">
        <v>50240</v>
      </c>
      <c r="R1099" s="50">
        <v>19780</v>
      </c>
      <c r="S1099" s="72">
        <f t="shared" si="156"/>
        <v>30.46</v>
      </c>
      <c r="T1099" s="49" t="s">
        <v>27</v>
      </c>
      <c r="U1099" s="49" t="s">
        <v>28</v>
      </c>
      <c r="V1099" s="46" t="s">
        <v>29</v>
      </c>
      <c r="W1099" s="46" t="s">
        <v>52</v>
      </c>
      <c r="X1099" s="46" t="str">
        <f>IFERROR(VLOOKUP(W1099,#REF!,38,FALSE),"")</f>
        <v/>
      </c>
      <c r="Z1099" s="46" t="str">
        <f t="shared" si="157"/>
        <v>Yudianto44130</v>
      </c>
      <c r="AA1099" s="46" t="str">
        <f t="shared" si="158"/>
        <v>BMJ 04844130UTARANIGHT</v>
      </c>
      <c r="AB1099" s="46" t="str">
        <f t="shared" si="159"/>
        <v>Yudianto44130UTARANIGHT</v>
      </c>
      <c r="AC1099" s="46" t="str">
        <f t="shared" si="160"/>
        <v>BMJ 04844130NIGHT</v>
      </c>
      <c r="AD1099" s="46" t="str">
        <f t="shared" si="161"/>
        <v>Yudianto44130NIGHT</v>
      </c>
    </row>
    <row r="1100" spans="1:30" x14ac:dyDescent="0.3">
      <c r="A1100" s="46">
        <v>1</v>
      </c>
      <c r="B1100" s="46" t="s">
        <v>157</v>
      </c>
      <c r="C1100" s="110">
        <v>44130</v>
      </c>
      <c r="D1100" s="49" t="s">
        <v>95</v>
      </c>
      <c r="E1100" s="74">
        <v>44130</v>
      </c>
      <c r="F1100" s="49">
        <v>5089415</v>
      </c>
      <c r="G1100" s="46" t="s">
        <v>21</v>
      </c>
      <c r="H1100" s="46" t="s">
        <v>53</v>
      </c>
      <c r="I1100" s="46" t="s">
        <v>54</v>
      </c>
      <c r="J1100" s="46" t="s">
        <v>57</v>
      </c>
      <c r="K1100" s="46" t="s">
        <v>61</v>
      </c>
      <c r="L1100" s="46" t="str">
        <f t="shared" si="153"/>
        <v>AXOR4843</v>
      </c>
      <c r="M1100" s="46" t="str">
        <f t="shared" si="154"/>
        <v>BTP</v>
      </c>
      <c r="N1100" s="46" t="str">
        <f t="shared" si="155"/>
        <v>12 RODA</v>
      </c>
      <c r="O1100" s="47">
        <v>0.91048611111111111</v>
      </c>
      <c r="P1100" s="48">
        <v>44130.910486111112</v>
      </c>
      <c r="Q1100" s="50">
        <v>50380</v>
      </c>
      <c r="R1100" s="50">
        <v>19720</v>
      </c>
      <c r="S1100" s="72">
        <f t="shared" si="156"/>
        <v>30.66</v>
      </c>
      <c r="T1100" s="49" t="s">
        <v>27</v>
      </c>
      <c r="U1100" s="49" t="s">
        <v>28</v>
      </c>
      <c r="V1100" s="46" t="s">
        <v>60</v>
      </c>
      <c r="W1100" s="46" t="s">
        <v>62</v>
      </c>
      <c r="X1100" s="46" t="str">
        <f>IFERROR(VLOOKUP(W1100,#REF!,38,FALSE),"")</f>
        <v/>
      </c>
      <c r="Z1100" s="46" t="str">
        <f t="shared" si="157"/>
        <v>Agus Suwantono44130</v>
      </c>
      <c r="AA1100" s="46" t="str">
        <f t="shared" si="158"/>
        <v>BMJ 05044130UTARANIGHT</v>
      </c>
      <c r="AB1100" s="46" t="str">
        <f t="shared" si="159"/>
        <v>Agus Suwantono44130UTARANIGHT</v>
      </c>
      <c r="AC1100" s="46" t="str">
        <f t="shared" si="160"/>
        <v>BMJ 05044130NIGHT</v>
      </c>
      <c r="AD1100" s="46" t="str">
        <f t="shared" si="161"/>
        <v>Agus Suwantono44130NIGHT</v>
      </c>
    </row>
    <row r="1101" spans="1:30" x14ac:dyDescent="0.3">
      <c r="A1101" s="46">
        <v>1</v>
      </c>
      <c r="B1101" s="46" t="s">
        <v>157</v>
      </c>
      <c r="C1101" s="110">
        <v>44130</v>
      </c>
      <c r="D1101" s="49" t="s">
        <v>95</v>
      </c>
      <c r="E1101" s="74">
        <v>44130</v>
      </c>
      <c r="F1101" s="49">
        <v>5089513</v>
      </c>
      <c r="G1101" s="46" t="s">
        <v>21</v>
      </c>
      <c r="H1101" s="46" t="s">
        <v>53</v>
      </c>
      <c r="I1101" s="46" t="s">
        <v>54</v>
      </c>
      <c r="J1101" s="46" t="s">
        <v>57</v>
      </c>
      <c r="K1101" s="46" t="s">
        <v>61</v>
      </c>
      <c r="L1101" s="46" t="str">
        <f t="shared" si="153"/>
        <v>AXOR4843</v>
      </c>
      <c r="M1101" s="46" t="str">
        <f t="shared" si="154"/>
        <v>BTP</v>
      </c>
      <c r="N1101" s="46" t="str">
        <f t="shared" si="155"/>
        <v>12 RODA</v>
      </c>
      <c r="O1101" s="47">
        <v>0.98696759259259259</v>
      </c>
      <c r="P1101" s="48">
        <v>44130.986967592595</v>
      </c>
      <c r="Q1101" s="50">
        <v>51700</v>
      </c>
      <c r="R1101" s="50">
        <v>19720</v>
      </c>
      <c r="S1101" s="72">
        <f t="shared" si="156"/>
        <v>31.98</v>
      </c>
      <c r="T1101" s="49" t="s">
        <v>27</v>
      </c>
      <c r="U1101" s="49" t="s">
        <v>28</v>
      </c>
      <c r="V1101" s="46" t="s">
        <v>60</v>
      </c>
      <c r="W1101" s="46" t="s">
        <v>62</v>
      </c>
      <c r="X1101" s="46" t="str">
        <f>IFERROR(VLOOKUP(W1101,#REF!,38,FALSE),"")</f>
        <v/>
      </c>
      <c r="Z1101" s="46" t="str">
        <f t="shared" si="157"/>
        <v>Agus Suwantono44130</v>
      </c>
      <c r="AA1101" s="46" t="str">
        <f t="shared" si="158"/>
        <v>BMJ 05044130UTARANIGHT</v>
      </c>
      <c r="AB1101" s="46" t="str">
        <f t="shared" si="159"/>
        <v>Agus Suwantono44130UTARANIGHT</v>
      </c>
      <c r="AC1101" s="46" t="str">
        <f t="shared" si="160"/>
        <v>BMJ 05044130NIGHT</v>
      </c>
      <c r="AD1101" s="46" t="str">
        <f t="shared" si="161"/>
        <v>Agus Suwantono44130NIGHT</v>
      </c>
    </row>
    <row r="1102" spans="1:30" x14ac:dyDescent="0.3">
      <c r="A1102" s="46">
        <v>1</v>
      </c>
      <c r="B1102" s="46" t="s">
        <v>157</v>
      </c>
      <c r="C1102" s="110">
        <v>44130</v>
      </c>
      <c r="D1102" s="49" t="s">
        <v>95</v>
      </c>
      <c r="E1102" s="74">
        <v>44131</v>
      </c>
      <c r="F1102" s="49">
        <v>5089583</v>
      </c>
      <c r="G1102" s="46" t="s">
        <v>21</v>
      </c>
      <c r="H1102" s="46" t="s">
        <v>22</v>
      </c>
      <c r="I1102" s="46" t="s">
        <v>158</v>
      </c>
      <c r="J1102" s="46" t="s">
        <v>24</v>
      </c>
      <c r="K1102" s="46" t="s">
        <v>61</v>
      </c>
      <c r="L1102" s="46" t="str">
        <f t="shared" si="153"/>
        <v>AXOR4843</v>
      </c>
      <c r="M1102" s="46" t="str">
        <f t="shared" si="154"/>
        <v>BTP</v>
      </c>
      <c r="N1102" s="46" t="str">
        <f t="shared" si="155"/>
        <v>12 RODA</v>
      </c>
      <c r="O1102" s="47">
        <v>5.1793981481481483E-2</v>
      </c>
      <c r="P1102" s="48">
        <v>44131.051793981482</v>
      </c>
      <c r="Q1102" s="50">
        <v>51660</v>
      </c>
      <c r="R1102" s="50">
        <v>19720</v>
      </c>
      <c r="S1102" s="72">
        <f t="shared" si="156"/>
        <v>31.94</v>
      </c>
      <c r="T1102" s="49" t="s">
        <v>27</v>
      </c>
      <c r="U1102" s="49" t="s">
        <v>28</v>
      </c>
      <c r="V1102" s="46" t="s">
        <v>127</v>
      </c>
      <c r="W1102" s="46" t="s">
        <v>62</v>
      </c>
      <c r="X1102" s="46" t="str">
        <f>IFERROR(VLOOKUP(W1102,#REF!,38,FALSE),"")</f>
        <v/>
      </c>
      <c r="Z1102" s="46" t="str">
        <f t="shared" si="157"/>
        <v>Agus Suwantono44130</v>
      </c>
      <c r="AA1102" s="46" t="str">
        <f t="shared" si="158"/>
        <v>BMJ 05044130UTARANIGHT</v>
      </c>
      <c r="AB1102" s="46" t="str">
        <f t="shared" si="159"/>
        <v>Agus Suwantono44130UTARANIGHT</v>
      </c>
      <c r="AC1102" s="46" t="str">
        <f t="shared" si="160"/>
        <v>BMJ 05044130NIGHT</v>
      </c>
      <c r="AD1102" s="46" t="str">
        <f t="shared" si="161"/>
        <v>Agus Suwantono44130NIGHT</v>
      </c>
    </row>
    <row r="1103" spans="1:30" x14ac:dyDescent="0.3">
      <c r="A1103" s="46">
        <v>1</v>
      </c>
      <c r="B1103" s="46" t="s">
        <v>157</v>
      </c>
      <c r="C1103" s="110">
        <v>44130</v>
      </c>
      <c r="D1103" s="49" t="s">
        <v>95</v>
      </c>
      <c r="E1103" s="74">
        <v>44131</v>
      </c>
      <c r="F1103" s="49">
        <v>5089679</v>
      </c>
      <c r="G1103" s="46" t="s">
        <v>21</v>
      </c>
      <c r="H1103" s="46" t="s">
        <v>53</v>
      </c>
      <c r="I1103" s="46" t="s">
        <v>54</v>
      </c>
      <c r="J1103" s="46" t="s">
        <v>57</v>
      </c>
      <c r="K1103" s="46" t="s">
        <v>61</v>
      </c>
      <c r="L1103" s="46" t="str">
        <f t="shared" si="153"/>
        <v>AXOR4843</v>
      </c>
      <c r="M1103" s="46" t="str">
        <f t="shared" si="154"/>
        <v>BTP</v>
      </c>
      <c r="N1103" s="46" t="str">
        <f t="shared" si="155"/>
        <v>12 RODA</v>
      </c>
      <c r="O1103" s="47">
        <v>0.14428240740740741</v>
      </c>
      <c r="P1103" s="48">
        <v>44131.144282407404</v>
      </c>
      <c r="Q1103" s="50">
        <v>51260</v>
      </c>
      <c r="R1103" s="50">
        <v>19720</v>
      </c>
      <c r="S1103" s="72">
        <f t="shared" si="156"/>
        <v>31.54</v>
      </c>
      <c r="T1103" s="49" t="s">
        <v>27</v>
      </c>
      <c r="U1103" s="49" t="s">
        <v>28</v>
      </c>
      <c r="V1103" s="46" t="s">
        <v>60</v>
      </c>
      <c r="W1103" s="46" t="s">
        <v>62</v>
      </c>
      <c r="X1103" s="46" t="str">
        <f>IFERROR(VLOOKUP(W1103,#REF!,38,FALSE),"")</f>
        <v/>
      </c>
      <c r="Z1103" s="46" t="str">
        <f t="shared" si="157"/>
        <v>Agus Suwantono44130</v>
      </c>
      <c r="AA1103" s="46" t="str">
        <f t="shared" si="158"/>
        <v>BMJ 05044130UTARANIGHT</v>
      </c>
      <c r="AB1103" s="46" t="str">
        <f t="shared" si="159"/>
        <v>Agus Suwantono44130UTARANIGHT</v>
      </c>
      <c r="AC1103" s="46" t="str">
        <f t="shared" si="160"/>
        <v>BMJ 05044130NIGHT</v>
      </c>
      <c r="AD1103" s="46" t="str">
        <f t="shared" si="161"/>
        <v>Agus Suwantono44130NIGHT</v>
      </c>
    </row>
    <row r="1104" spans="1:30" x14ac:dyDescent="0.3">
      <c r="A1104" s="46">
        <v>1</v>
      </c>
      <c r="B1104" s="46" t="s">
        <v>157</v>
      </c>
      <c r="C1104" s="110">
        <v>44130</v>
      </c>
      <c r="D1104" s="49" t="s">
        <v>95</v>
      </c>
      <c r="E1104" s="74">
        <v>44131</v>
      </c>
      <c r="F1104" s="49">
        <v>5089756</v>
      </c>
      <c r="G1104" s="46" t="s">
        <v>21</v>
      </c>
      <c r="H1104" s="46" t="s">
        <v>68</v>
      </c>
      <c r="I1104" s="46" t="s">
        <v>54</v>
      </c>
      <c r="J1104" s="46" t="s">
        <v>57</v>
      </c>
      <c r="K1104" s="46" t="s">
        <v>61</v>
      </c>
      <c r="L1104" s="46" t="str">
        <f t="shared" si="153"/>
        <v>AXOR4843</v>
      </c>
      <c r="M1104" s="46" t="str">
        <f t="shared" si="154"/>
        <v>BTP</v>
      </c>
      <c r="N1104" s="46" t="str">
        <f t="shared" si="155"/>
        <v>12 RODA</v>
      </c>
      <c r="O1104" s="47">
        <v>0.2159375</v>
      </c>
      <c r="P1104" s="48">
        <v>44131.215937499997</v>
      </c>
      <c r="Q1104" s="50">
        <v>49960</v>
      </c>
      <c r="R1104" s="50">
        <v>19720</v>
      </c>
      <c r="S1104" s="72">
        <f t="shared" si="156"/>
        <v>30.24</v>
      </c>
      <c r="T1104" s="49" t="s">
        <v>27</v>
      </c>
      <c r="U1104" s="49" t="s">
        <v>28</v>
      </c>
      <c r="V1104" s="46" t="s">
        <v>63</v>
      </c>
      <c r="W1104" s="46" t="s">
        <v>62</v>
      </c>
      <c r="X1104" s="46" t="str">
        <f>IFERROR(VLOOKUP(W1104,#REF!,38,FALSE),"")</f>
        <v/>
      </c>
      <c r="Z1104" s="46" t="str">
        <f t="shared" si="157"/>
        <v>Agus Suwantono44130</v>
      </c>
      <c r="AA1104" s="46" t="str">
        <f t="shared" si="158"/>
        <v>BMJ 05044130UTARANIGHT</v>
      </c>
      <c r="AB1104" s="46" t="str">
        <f t="shared" si="159"/>
        <v>Agus Suwantono44130UTARANIGHT</v>
      </c>
      <c r="AC1104" s="46" t="str">
        <f t="shared" si="160"/>
        <v>BMJ 05044130NIGHT</v>
      </c>
      <c r="AD1104" s="46" t="str">
        <f t="shared" si="161"/>
        <v>Agus Suwantono44130NIGHT</v>
      </c>
    </row>
    <row r="1105" spans="1:30" x14ac:dyDescent="0.3">
      <c r="A1105" s="46">
        <v>1</v>
      </c>
      <c r="B1105" s="46" t="s">
        <v>157</v>
      </c>
      <c r="C1105" s="110">
        <v>44130</v>
      </c>
      <c r="D1105" s="49" t="s">
        <v>95</v>
      </c>
      <c r="E1105" s="74">
        <v>44130</v>
      </c>
      <c r="F1105" s="49">
        <v>5089373</v>
      </c>
      <c r="G1105" s="46" t="s">
        <v>21</v>
      </c>
      <c r="H1105" s="46" t="s">
        <v>68</v>
      </c>
      <c r="I1105" s="46" t="s">
        <v>54</v>
      </c>
      <c r="J1105" s="46" t="s">
        <v>57</v>
      </c>
      <c r="K1105" s="46" t="s">
        <v>64</v>
      </c>
      <c r="L1105" s="46" t="str">
        <f t="shared" si="153"/>
        <v>AXOR4843</v>
      </c>
      <c r="M1105" s="46" t="str">
        <f t="shared" si="154"/>
        <v>BTP</v>
      </c>
      <c r="N1105" s="46" t="str">
        <f t="shared" si="155"/>
        <v>12 RODA</v>
      </c>
      <c r="O1105" s="47">
        <v>0.87714120370370363</v>
      </c>
      <c r="P1105" s="48">
        <v>44130.882696759261</v>
      </c>
      <c r="Q1105" s="50">
        <v>50920</v>
      </c>
      <c r="R1105" s="50">
        <v>19800</v>
      </c>
      <c r="S1105" s="72">
        <f t="shared" si="156"/>
        <v>31.12</v>
      </c>
      <c r="T1105" s="49" t="s">
        <v>27</v>
      </c>
      <c r="U1105" s="49" t="s">
        <v>28</v>
      </c>
      <c r="V1105" s="46" t="s">
        <v>60</v>
      </c>
      <c r="W1105" s="46" t="s">
        <v>65</v>
      </c>
      <c r="X1105" s="46" t="str">
        <f>IFERROR(VLOOKUP(W1105,#REF!,38,FALSE),"")</f>
        <v/>
      </c>
      <c r="Z1105" s="46" t="str">
        <f t="shared" si="157"/>
        <v>Teguh Sugeng44130</v>
      </c>
      <c r="AA1105" s="46" t="str">
        <f t="shared" si="158"/>
        <v>BMJ 05244130UTARANIGHT</v>
      </c>
      <c r="AB1105" s="46" t="str">
        <f t="shared" si="159"/>
        <v>Teguh Sugeng44130UTARANIGHT</v>
      </c>
      <c r="AC1105" s="46" t="str">
        <f t="shared" si="160"/>
        <v>BMJ 05244130NIGHT</v>
      </c>
      <c r="AD1105" s="46" t="str">
        <f t="shared" si="161"/>
        <v>Teguh Sugeng44130NIGHT</v>
      </c>
    </row>
    <row r="1106" spans="1:30" x14ac:dyDescent="0.3">
      <c r="A1106" s="46">
        <v>1</v>
      </c>
      <c r="B1106" s="46" t="s">
        <v>157</v>
      </c>
      <c r="C1106" s="110">
        <v>44130</v>
      </c>
      <c r="D1106" s="49" t="s">
        <v>95</v>
      </c>
      <c r="E1106" s="74">
        <v>44130</v>
      </c>
      <c r="F1106" s="49">
        <v>5089461</v>
      </c>
      <c r="G1106" s="46" t="s">
        <v>21</v>
      </c>
      <c r="H1106" s="46" t="s">
        <v>53</v>
      </c>
      <c r="I1106" s="46" t="s">
        <v>54</v>
      </c>
      <c r="J1106" s="46" t="s">
        <v>57</v>
      </c>
      <c r="K1106" s="46" t="s">
        <v>64</v>
      </c>
      <c r="L1106" s="46" t="str">
        <f t="shared" si="153"/>
        <v>AXOR4843</v>
      </c>
      <c r="M1106" s="46" t="str">
        <f t="shared" si="154"/>
        <v>BTP</v>
      </c>
      <c r="N1106" s="46" t="str">
        <f t="shared" si="155"/>
        <v>12 RODA</v>
      </c>
      <c r="O1106" s="47">
        <v>0.94493055555555561</v>
      </c>
      <c r="P1106" s="48">
        <v>44130.944930555554</v>
      </c>
      <c r="Q1106" s="50">
        <v>50260</v>
      </c>
      <c r="R1106" s="50">
        <v>19800</v>
      </c>
      <c r="S1106" s="72">
        <f t="shared" si="156"/>
        <v>30.46</v>
      </c>
      <c r="T1106" s="49" t="s">
        <v>27</v>
      </c>
      <c r="U1106" s="49" t="s">
        <v>28</v>
      </c>
      <c r="V1106" s="46" t="s">
        <v>56</v>
      </c>
      <c r="W1106" s="46" t="s">
        <v>65</v>
      </c>
      <c r="X1106" s="46" t="str">
        <f>IFERROR(VLOOKUP(W1106,#REF!,38,FALSE),"")</f>
        <v/>
      </c>
      <c r="Z1106" s="46" t="str">
        <f t="shared" si="157"/>
        <v>Teguh Sugeng44130</v>
      </c>
      <c r="AA1106" s="46" t="str">
        <f t="shared" si="158"/>
        <v>BMJ 05244130UTARANIGHT</v>
      </c>
      <c r="AB1106" s="46" t="str">
        <f t="shared" si="159"/>
        <v>Teguh Sugeng44130UTARANIGHT</v>
      </c>
      <c r="AC1106" s="46" t="str">
        <f t="shared" si="160"/>
        <v>BMJ 05244130NIGHT</v>
      </c>
      <c r="AD1106" s="46" t="str">
        <f t="shared" si="161"/>
        <v>Teguh Sugeng44130NIGHT</v>
      </c>
    </row>
    <row r="1107" spans="1:30" x14ac:dyDescent="0.3">
      <c r="A1107" s="46">
        <v>1</v>
      </c>
      <c r="B1107" s="46" t="s">
        <v>157</v>
      </c>
      <c r="C1107" s="110">
        <v>44130</v>
      </c>
      <c r="D1107" s="49" t="s">
        <v>95</v>
      </c>
      <c r="E1107" s="74">
        <v>44131</v>
      </c>
      <c r="F1107" s="49">
        <v>5089546</v>
      </c>
      <c r="G1107" s="46" t="s">
        <v>21</v>
      </c>
      <c r="H1107" s="46" t="s">
        <v>53</v>
      </c>
      <c r="I1107" s="46" t="s">
        <v>54</v>
      </c>
      <c r="J1107" s="46" t="s">
        <v>57</v>
      </c>
      <c r="K1107" s="46" t="s">
        <v>64</v>
      </c>
      <c r="L1107" s="46" t="str">
        <f t="shared" si="153"/>
        <v>AXOR4843</v>
      </c>
      <c r="M1107" s="46" t="str">
        <f t="shared" si="154"/>
        <v>BTP</v>
      </c>
      <c r="N1107" s="46" t="str">
        <f t="shared" si="155"/>
        <v>12 RODA</v>
      </c>
      <c r="O1107" s="47">
        <v>1.3692129629629629E-2</v>
      </c>
      <c r="P1107" s="48">
        <v>44131.013692129629</v>
      </c>
      <c r="Q1107" s="50">
        <v>51880</v>
      </c>
      <c r="R1107" s="50">
        <v>19800</v>
      </c>
      <c r="S1107" s="72">
        <f t="shared" si="156"/>
        <v>32.08</v>
      </c>
      <c r="T1107" s="49" t="s">
        <v>27</v>
      </c>
      <c r="U1107" s="49" t="s">
        <v>28</v>
      </c>
      <c r="V1107" s="46" t="s">
        <v>60</v>
      </c>
      <c r="W1107" s="46" t="s">
        <v>65</v>
      </c>
      <c r="X1107" s="46" t="str">
        <f>IFERROR(VLOOKUP(W1107,#REF!,38,FALSE),"")</f>
        <v/>
      </c>
      <c r="Z1107" s="46" t="str">
        <f t="shared" si="157"/>
        <v>Teguh Sugeng44130</v>
      </c>
      <c r="AA1107" s="46" t="str">
        <f t="shared" si="158"/>
        <v>BMJ 05244130UTARANIGHT</v>
      </c>
      <c r="AB1107" s="46" t="str">
        <f t="shared" si="159"/>
        <v>Teguh Sugeng44130UTARANIGHT</v>
      </c>
      <c r="AC1107" s="46" t="str">
        <f t="shared" si="160"/>
        <v>BMJ 05244130NIGHT</v>
      </c>
      <c r="AD1107" s="46" t="str">
        <f t="shared" si="161"/>
        <v>Teguh Sugeng44130NIGHT</v>
      </c>
    </row>
    <row r="1108" spans="1:30" x14ac:dyDescent="0.3">
      <c r="A1108" s="46">
        <v>1</v>
      </c>
      <c r="B1108" s="46" t="s">
        <v>157</v>
      </c>
      <c r="C1108" s="110">
        <v>44130</v>
      </c>
      <c r="D1108" s="49" t="s">
        <v>95</v>
      </c>
      <c r="E1108" s="74">
        <v>44131</v>
      </c>
      <c r="F1108" s="49">
        <v>5089609</v>
      </c>
      <c r="G1108" s="46" t="s">
        <v>21</v>
      </c>
      <c r="H1108" s="46" t="s">
        <v>53</v>
      </c>
      <c r="I1108" s="46" t="s">
        <v>54</v>
      </c>
      <c r="J1108" s="46" t="s">
        <v>57</v>
      </c>
      <c r="K1108" s="46" t="s">
        <v>64</v>
      </c>
      <c r="L1108" s="46" t="str">
        <f t="shared" si="153"/>
        <v>AXOR4843</v>
      </c>
      <c r="M1108" s="46" t="str">
        <f t="shared" si="154"/>
        <v>BTP</v>
      </c>
      <c r="N1108" s="46" t="str">
        <f t="shared" si="155"/>
        <v>12 RODA</v>
      </c>
      <c r="O1108" s="47">
        <v>7.9004629629629633E-2</v>
      </c>
      <c r="P1108" s="48">
        <v>44131.079004629632</v>
      </c>
      <c r="Q1108" s="50">
        <v>50520</v>
      </c>
      <c r="R1108" s="50">
        <v>19800</v>
      </c>
      <c r="S1108" s="72">
        <f t="shared" si="156"/>
        <v>30.72</v>
      </c>
      <c r="T1108" s="49" t="s">
        <v>27</v>
      </c>
      <c r="U1108" s="49" t="s">
        <v>28</v>
      </c>
      <c r="V1108" s="46" t="s">
        <v>29</v>
      </c>
      <c r="W1108" s="46" t="s">
        <v>65</v>
      </c>
      <c r="X1108" s="46" t="str">
        <f>IFERROR(VLOOKUP(W1108,#REF!,38,FALSE),"")</f>
        <v/>
      </c>
      <c r="Z1108" s="46" t="str">
        <f t="shared" si="157"/>
        <v>Teguh Sugeng44130</v>
      </c>
      <c r="AA1108" s="46" t="str">
        <f t="shared" si="158"/>
        <v>BMJ 05244130UTARANIGHT</v>
      </c>
      <c r="AB1108" s="46" t="str">
        <f t="shared" si="159"/>
        <v>Teguh Sugeng44130UTARANIGHT</v>
      </c>
      <c r="AC1108" s="46" t="str">
        <f t="shared" si="160"/>
        <v>BMJ 05244130NIGHT</v>
      </c>
      <c r="AD1108" s="46" t="str">
        <f t="shared" si="161"/>
        <v>Teguh Sugeng44130NIGHT</v>
      </c>
    </row>
    <row r="1109" spans="1:30" x14ac:dyDescent="0.3">
      <c r="A1109" s="46">
        <v>1</v>
      </c>
      <c r="B1109" s="46" t="s">
        <v>157</v>
      </c>
      <c r="C1109" s="110">
        <v>44130</v>
      </c>
      <c r="D1109" s="49" t="s">
        <v>95</v>
      </c>
      <c r="E1109" s="74">
        <v>44131</v>
      </c>
      <c r="F1109" s="49">
        <v>5089741</v>
      </c>
      <c r="G1109" s="46" t="s">
        <v>21</v>
      </c>
      <c r="H1109" s="46" t="s">
        <v>53</v>
      </c>
      <c r="I1109" s="46" t="s">
        <v>54</v>
      </c>
      <c r="J1109" s="46" t="s">
        <v>57</v>
      </c>
      <c r="K1109" s="46" t="s">
        <v>64</v>
      </c>
      <c r="L1109" s="46" t="str">
        <f t="shared" si="153"/>
        <v>AXOR4843</v>
      </c>
      <c r="M1109" s="46" t="str">
        <f t="shared" si="154"/>
        <v>BTP</v>
      </c>
      <c r="N1109" s="46" t="str">
        <f t="shared" si="155"/>
        <v>12 RODA</v>
      </c>
      <c r="O1109" s="47">
        <v>0.20109953703703706</v>
      </c>
      <c r="P1109" s="48">
        <v>44131.201099537036</v>
      </c>
      <c r="Q1109" s="50">
        <v>51720</v>
      </c>
      <c r="R1109" s="50">
        <v>19800</v>
      </c>
      <c r="S1109" s="72">
        <f t="shared" si="156"/>
        <v>31.92</v>
      </c>
      <c r="T1109" s="49" t="s">
        <v>27</v>
      </c>
      <c r="U1109" s="49" t="s">
        <v>28</v>
      </c>
      <c r="V1109" s="46" t="s">
        <v>56</v>
      </c>
      <c r="W1109" s="46" t="s">
        <v>65</v>
      </c>
      <c r="X1109" s="46" t="str">
        <f>IFERROR(VLOOKUP(W1109,#REF!,38,FALSE),"")</f>
        <v/>
      </c>
      <c r="Z1109" s="46" t="str">
        <f t="shared" si="157"/>
        <v>Teguh Sugeng44130</v>
      </c>
      <c r="AA1109" s="46" t="str">
        <f t="shared" si="158"/>
        <v>BMJ 05244130UTARANIGHT</v>
      </c>
      <c r="AB1109" s="46" t="str">
        <f t="shared" si="159"/>
        <v>Teguh Sugeng44130UTARANIGHT</v>
      </c>
      <c r="AC1109" s="46" t="str">
        <f t="shared" si="160"/>
        <v>BMJ 05244130NIGHT</v>
      </c>
      <c r="AD1109" s="46" t="str">
        <f t="shared" si="161"/>
        <v>Teguh Sugeng44130NIGHT</v>
      </c>
    </row>
    <row r="1110" spans="1:30" x14ac:dyDescent="0.3">
      <c r="A1110" s="46">
        <v>1</v>
      </c>
      <c r="B1110" s="46" t="s">
        <v>157</v>
      </c>
      <c r="C1110" s="110">
        <v>44130</v>
      </c>
      <c r="D1110" s="49" t="s">
        <v>95</v>
      </c>
      <c r="E1110" s="74">
        <v>44130</v>
      </c>
      <c r="F1110" s="49">
        <v>5089332</v>
      </c>
      <c r="G1110" s="46" t="s">
        <v>21</v>
      </c>
      <c r="H1110" s="46" t="s">
        <v>22</v>
      </c>
      <c r="I1110" s="46" t="s">
        <v>48</v>
      </c>
      <c r="J1110" s="46" t="s">
        <v>49</v>
      </c>
      <c r="K1110" s="46" t="s">
        <v>66</v>
      </c>
      <c r="L1110" s="46" t="str">
        <f t="shared" si="153"/>
        <v>FM260JD</v>
      </c>
      <c r="M1110" s="46" t="str">
        <f t="shared" si="154"/>
        <v>SS</v>
      </c>
      <c r="N1110" s="46" t="str">
        <f t="shared" si="155"/>
        <v>10 RODA</v>
      </c>
      <c r="O1110" s="47">
        <v>0.84989583333333341</v>
      </c>
      <c r="P1110" s="48">
        <v>44130.854363425926</v>
      </c>
      <c r="Q1110" s="50">
        <v>39060</v>
      </c>
      <c r="R1110" s="50">
        <v>14780</v>
      </c>
      <c r="S1110" s="72">
        <f t="shared" si="156"/>
        <v>24.28</v>
      </c>
      <c r="T1110" s="49" t="s">
        <v>27</v>
      </c>
      <c r="U1110" s="49" t="s">
        <v>28</v>
      </c>
      <c r="V1110" s="46" t="s">
        <v>59</v>
      </c>
      <c r="W1110" s="46" t="s">
        <v>67</v>
      </c>
      <c r="X1110" s="46" t="str">
        <f>IFERROR(VLOOKUP(W1110,#REF!,38,FALSE),"")</f>
        <v/>
      </c>
      <c r="Z1110" s="46" t="str">
        <f t="shared" si="157"/>
        <v>Samsudin44130</v>
      </c>
      <c r="AA1110" s="46" t="str">
        <f t="shared" si="158"/>
        <v>BMJ 05344130UTARANIGHT</v>
      </c>
      <c r="AB1110" s="46" t="str">
        <f t="shared" si="159"/>
        <v>Samsudin44130UTARANIGHT</v>
      </c>
      <c r="AC1110" s="46" t="str">
        <f t="shared" si="160"/>
        <v>BMJ 05344130NIGHT</v>
      </c>
      <c r="AD1110" s="46" t="str">
        <f t="shared" si="161"/>
        <v>Samsudin44130NIGHT</v>
      </c>
    </row>
    <row r="1111" spans="1:30" x14ac:dyDescent="0.3">
      <c r="A1111" s="46">
        <v>1</v>
      </c>
      <c r="B1111" s="46" t="s">
        <v>157</v>
      </c>
      <c r="C1111" s="110">
        <v>44130</v>
      </c>
      <c r="D1111" s="49" t="s">
        <v>95</v>
      </c>
      <c r="E1111" s="74">
        <v>44130</v>
      </c>
      <c r="F1111" s="49">
        <v>5089414</v>
      </c>
      <c r="G1111" s="46" t="s">
        <v>21</v>
      </c>
      <c r="H1111" s="46" t="s">
        <v>22</v>
      </c>
      <c r="I1111" s="46" t="s">
        <v>48</v>
      </c>
      <c r="J1111" s="46" t="s">
        <v>49</v>
      </c>
      <c r="K1111" s="46" t="s">
        <v>66</v>
      </c>
      <c r="L1111" s="46" t="str">
        <f t="shared" si="153"/>
        <v>FM260JD</v>
      </c>
      <c r="M1111" s="46" t="str">
        <f t="shared" si="154"/>
        <v>SS</v>
      </c>
      <c r="N1111" s="46" t="str">
        <f t="shared" si="155"/>
        <v>10 RODA</v>
      </c>
      <c r="O1111" s="47">
        <v>0.90859953703703711</v>
      </c>
      <c r="P1111" s="48">
        <v>44130.908599537041</v>
      </c>
      <c r="Q1111" s="50">
        <v>38560</v>
      </c>
      <c r="R1111" s="50">
        <v>14780</v>
      </c>
      <c r="S1111" s="72">
        <f t="shared" si="156"/>
        <v>23.78</v>
      </c>
      <c r="T1111" s="49" t="s">
        <v>27</v>
      </c>
      <c r="U1111" s="49" t="s">
        <v>28</v>
      </c>
      <c r="V1111" s="46" t="s">
        <v>70</v>
      </c>
      <c r="W1111" s="46" t="s">
        <v>67</v>
      </c>
      <c r="X1111" s="46" t="str">
        <f>IFERROR(VLOOKUP(W1111,#REF!,38,FALSE),"")</f>
        <v/>
      </c>
      <c r="Z1111" s="46" t="str">
        <f t="shared" si="157"/>
        <v>Samsudin44130</v>
      </c>
      <c r="AA1111" s="46" t="str">
        <f t="shared" si="158"/>
        <v>BMJ 05344130UTARANIGHT</v>
      </c>
      <c r="AB1111" s="46" t="str">
        <f t="shared" si="159"/>
        <v>Samsudin44130UTARANIGHT</v>
      </c>
      <c r="AC1111" s="46" t="str">
        <f t="shared" si="160"/>
        <v>BMJ 05344130NIGHT</v>
      </c>
      <c r="AD1111" s="46" t="str">
        <f t="shared" si="161"/>
        <v>Samsudin44130NIGHT</v>
      </c>
    </row>
    <row r="1112" spans="1:30" x14ac:dyDescent="0.3">
      <c r="A1112" s="46">
        <v>1</v>
      </c>
      <c r="B1112" s="46" t="s">
        <v>157</v>
      </c>
      <c r="C1112" s="110">
        <v>44130</v>
      </c>
      <c r="D1112" s="49" t="s">
        <v>95</v>
      </c>
      <c r="E1112" s="74">
        <v>44130</v>
      </c>
      <c r="F1112" s="49">
        <v>5089493</v>
      </c>
      <c r="G1112" s="46" t="s">
        <v>21</v>
      </c>
      <c r="H1112" s="46" t="s">
        <v>22</v>
      </c>
      <c r="I1112" s="46" t="s">
        <v>48</v>
      </c>
      <c r="J1112" s="46" t="s">
        <v>49</v>
      </c>
      <c r="K1112" s="46" t="s">
        <v>66</v>
      </c>
      <c r="L1112" s="46" t="str">
        <f t="shared" si="153"/>
        <v>FM260JD</v>
      </c>
      <c r="M1112" s="46" t="str">
        <f t="shared" si="154"/>
        <v>SS</v>
      </c>
      <c r="N1112" s="46" t="str">
        <f t="shared" si="155"/>
        <v>10 RODA</v>
      </c>
      <c r="O1112" s="47">
        <v>0.96879629629629627</v>
      </c>
      <c r="P1112" s="48">
        <v>44130.9687962963</v>
      </c>
      <c r="Q1112" s="50">
        <v>38300</v>
      </c>
      <c r="R1112" s="50">
        <v>14780</v>
      </c>
      <c r="S1112" s="72">
        <f t="shared" si="156"/>
        <v>23.52</v>
      </c>
      <c r="T1112" s="49" t="s">
        <v>27</v>
      </c>
      <c r="U1112" s="49" t="s">
        <v>28</v>
      </c>
      <c r="V1112" s="46" t="s">
        <v>70</v>
      </c>
      <c r="W1112" s="46" t="s">
        <v>67</v>
      </c>
      <c r="X1112" s="46" t="str">
        <f>IFERROR(VLOOKUP(W1112,#REF!,38,FALSE),"")</f>
        <v/>
      </c>
      <c r="Z1112" s="46" t="str">
        <f t="shared" si="157"/>
        <v>Samsudin44130</v>
      </c>
      <c r="AA1112" s="46" t="str">
        <f t="shared" si="158"/>
        <v>BMJ 05344130UTARANIGHT</v>
      </c>
      <c r="AB1112" s="46" t="str">
        <f t="shared" si="159"/>
        <v>Samsudin44130UTARANIGHT</v>
      </c>
      <c r="AC1112" s="46" t="str">
        <f t="shared" si="160"/>
        <v>BMJ 05344130NIGHT</v>
      </c>
      <c r="AD1112" s="46" t="str">
        <f t="shared" si="161"/>
        <v>Samsudin44130NIGHT</v>
      </c>
    </row>
    <row r="1113" spans="1:30" x14ac:dyDescent="0.3">
      <c r="A1113" s="46">
        <v>1</v>
      </c>
      <c r="B1113" s="46" t="s">
        <v>157</v>
      </c>
      <c r="C1113" s="110">
        <v>44130</v>
      </c>
      <c r="D1113" s="49" t="s">
        <v>95</v>
      </c>
      <c r="E1113" s="74">
        <v>44131</v>
      </c>
      <c r="F1113" s="49">
        <v>5089566</v>
      </c>
      <c r="G1113" s="46" t="s">
        <v>21</v>
      </c>
      <c r="H1113" s="46" t="s">
        <v>22</v>
      </c>
      <c r="I1113" s="46" t="s">
        <v>48</v>
      </c>
      <c r="J1113" s="46" t="s">
        <v>49</v>
      </c>
      <c r="K1113" s="46" t="s">
        <v>66</v>
      </c>
      <c r="L1113" s="46" t="str">
        <f t="shared" si="153"/>
        <v>FM260JD</v>
      </c>
      <c r="M1113" s="46" t="str">
        <f t="shared" si="154"/>
        <v>SS</v>
      </c>
      <c r="N1113" s="46" t="str">
        <f t="shared" si="155"/>
        <v>10 RODA</v>
      </c>
      <c r="O1113" s="47">
        <v>3.1226851851851853E-2</v>
      </c>
      <c r="P1113" s="48">
        <v>44131.031226851854</v>
      </c>
      <c r="Q1113" s="50">
        <v>36480</v>
      </c>
      <c r="R1113" s="50">
        <v>14780</v>
      </c>
      <c r="S1113" s="72">
        <f t="shared" si="156"/>
        <v>21.7</v>
      </c>
      <c r="T1113" s="49" t="s">
        <v>27</v>
      </c>
      <c r="U1113" s="49" t="s">
        <v>28</v>
      </c>
      <c r="V1113" s="46" t="s">
        <v>70</v>
      </c>
      <c r="W1113" s="46" t="s">
        <v>67</v>
      </c>
      <c r="X1113" s="46" t="str">
        <f>IFERROR(VLOOKUP(W1113,#REF!,38,FALSE),"")</f>
        <v/>
      </c>
      <c r="Z1113" s="46" t="str">
        <f t="shared" si="157"/>
        <v>Samsudin44130</v>
      </c>
      <c r="AA1113" s="46" t="str">
        <f t="shared" si="158"/>
        <v>BMJ 05344130UTARANIGHT</v>
      </c>
      <c r="AB1113" s="46" t="str">
        <f t="shared" si="159"/>
        <v>Samsudin44130UTARANIGHT</v>
      </c>
      <c r="AC1113" s="46" t="str">
        <f t="shared" si="160"/>
        <v>BMJ 05344130NIGHT</v>
      </c>
      <c r="AD1113" s="46" t="str">
        <f t="shared" si="161"/>
        <v>Samsudin44130NIGHT</v>
      </c>
    </row>
    <row r="1114" spans="1:30" x14ac:dyDescent="0.3">
      <c r="A1114" s="46">
        <v>1</v>
      </c>
      <c r="B1114" s="46" t="s">
        <v>157</v>
      </c>
      <c r="C1114" s="110">
        <v>44130</v>
      </c>
      <c r="D1114" s="49" t="s">
        <v>95</v>
      </c>
      <c r="E1114" s="74">
        <v>44131</v>
      </c>
      <c r="F1114" s="49">
        <v>5089669</v>
      </c>
      <c r="G1114" s="46" t="s">
        <v>21</v>
      </c>
      <c r="H1114" s="46" t="s">
        <v>22</v>
      </c>
      <c r="I1114" s="46" t="s">
        <v>48</v>
      </c>
      <c r="J1114" s="46" t="s">
        <v>49</v>
      </c>
      <c r="K1114" s="46" t="s">
        <v>66</v>
      </c>
      <c r="L1114" s="46" t="str">
        <f t="shared" si="153"/>
        <v>FM260JD</v>
      </c>
      <c r="M1114" s="46" t="str">
        <f t="shared" si="154"/>
        <v>SS</v>
      </c>
      <c r="N1114" s="46" t="str">
        <f t="shared" si="155"/>
        <v>10 RODA</v>
      </c>
      <c r="O1114" s="47">
        <v>0.13332175925925926</v>
      </c>
      <c r="P1114" s="48">
        <v>44131.133321759262</v>
      </c>
      <c r="Q1114" s="50">
        <v>40400</v>
      </c>
      <c r="R1114" s="50">
        <v>14780</v>
      </c>
      <c r="S1114" s="72">
        <f t="shared" si="156"/>
        <v>25.62</v>
      </c>
      <c r="T1114" s="49" t="s">
        <v>27</v>
      </c>
      <c r="U1114" s="49" t="s">
        <v>28</v>
      </c>
      <c r="V1114" s="46" t="s">
        <v>59</v>
      </c>
      <c r="W1114" s="46" t="s">
        <v>67</v>
      </c>
      <c r="X1114" s="46" t="str">
        <f>IFERROR(VLOOKUP(W1114,#REF!,38,FALSE),"")</f>
        <v/>
      </c>
      <c r="Z1114" s="46" t="str">
        <f t="shared" si="157"/>
        <v>Samsudin44130</v>
      </c>
      <c r="AA1114" s="46" t="str">
        <f t="shared" si="158"/>
        <v>BMJ 05344130UTARANIGHT</v>
      </c>
      <c r="AB1114" s="46" t="str">
        <f t="shared" si="159"/>
        <v>Samsudin44130UTARANIGHT</v>
      </c>
      <c r="AC1114" s="46" t="str">
        <f t="shared" si="160"/>
        <v>BMJ 05344130NIGHT</v>
      </c>
      <c r="AD1114" s="46" t="str">
        <f t="shared" si="161"/>
        <v>Samsudin44130NIGHT</v>
      </c>
    </row>
    <row r="1115" spans="1:30" x14ac:dyDescent="0.3">
      <c r="A1115" s="46">
        <v>1</v>
      </c>
      <c r="B1115" s="46" t="s">
        <v>157</v>
      </c>
      <c r="C1115" s="110">
        <v>44130</v>
      </c>
      <c r="D1115" s="49" t="s">
        <v>95</v>
      </c>
      <c r="E1115" s="74">
        <v>44131</v>
      </c>
      <c r="F1115" s="49">
        <v>5089764</v>
      </c>
      <c r="G1115" s="46" t="s">
        <v>21</v>
      </c>
      <c r="H1115" s="46" t="s">
        <v>22</v>
      </c>
      <c r="I1115" s="46" t="s">
        <v>48</v>
      </c>
      <c r="J1115" s="46" t="s">
        <v>49</v>
      </c>
      <c r="K1115" s="46" t="s">
        <v>66</v>
      </c>
      <c r="L1115" s="46" t="str">
        <f t="shared" si="153"/>
        <v>FM260JD</v>
      </c>
      <c r="M1115" s="46" t="str">
        <f t="shared" si="154"/>
        <v>SS</v>
      </c>
      <c r="N1115" s="46" t="str">
        <f t="shared" si="155"/>
        <v>10 RODA</v>
      </c>
      <c r="O1115" s="47">
        <v>0.2230439814814815</v>
      </c>
      <c r="P1115" s="48">
        <v>44131.223043981481</v>
      </c>
      <c r="Q1115" s="50">
        <v>38900</v>
      </c>
      <c r="R1115" s="50">
        <v>14780</v>
      </c>
      <c r="S1115" s="72">
        <f t="shared" si="156"/>
        <v>24.12</v>
      </c>
      <c r="T1115" s="49" t="s">
        <v>27</v>
      </c>
      <c r="U1115" s="49" t="s">
        <v>28</v>
      </c>
      <c r="V1115" s="46" t="s">
        <v>59</v>
      </c>
      <c r="W1115" s="46" t="s">
        <v>67</v>
      </c>
      <c r="X1115" s="46" t="str">
        <f>IFERROR(VLOOKUP(W1115,#REF!,38,FALSE),"")</f>
        <v/>
      </c>
      <c r="Z1115" s="46" t="str">
        <f t="shared" si="157"/>
        <v>Samsudin44130</v>
      </c>
      <c r="AA1115" s="46" t="str">
        <f t="shared" si="158"/>
        <v>BMJ 05344130UTARANIGHT</v>
      </c>
      <c r="AB1115" s="46" t="str">
        <f t="shared" si="159"/>
        <v>Samsudin44130UTARANIGHT</v>
      </c>
      <c r="AC1115" s="46" t="str">
        <f t="shared" si="160"/>
        <v>BMJ 05344130NIGHT</v>
      </c>
      <c r="AD1115" s="46" t="str">
        <f t="shared" si="161"/>
        <v>Samsudin44130NIGHT</v>
      </c>
    </row>
    <row r="1116" spans="1:30" x14ac:dyDescent="0.3">
      <c r="A1116" s="46">
        <v>1</v>
      </c>
      <c r="B1116" s="46" t="s">
        <v>157</v>
      </c>
      <c r="C1116" s="110">
        <v>44130</v>
      </c>
      <c r="D1116" s="49" t="s">
        <v>95</v>
      </c>
      <c r="E1116" s="74">
        <v>44130</v>
      </c>
      <c r="F1116" s="49">
        <v>5089348</v>
      </c>
      <c r="G1116" s="46" t="s">
        <v>21</v>
      </c>
      <c r="H1116" s="46" t="s">
        <v>22</v>
      </c>
      <c r="I1116" s="46" t="s">
        <v>48</v>
      </c>
      <c r="J1116" s="46" t="s">
        <v>49</v>
      </c>
      <c r="K1116" s="46" t="s">
        <v>71</v>
      </c>
      <c r="L1116" s="46" t="str">
        <f t="shared" si="153"/>
        <v>FM260JD</v>
      </c>
      <c r="M1116" s="46" t="str">
        <f t="shared" si="154"/>
        <v>SS</v>
      </c>
      <c r="N1116" s="46" t="str">
        <f t="shared" si="155"/>
        <v>10 RODA</v>
      </c>
      <c r="O1116" s="47">
        <v>0.8621064814814815</v>
      </c>
      <c r="P1116" s="48">
        <v>44130.867314814815</v>
      </c>
      <c r="Q1116" s="50">
        <v>39820</v>
      </c>
      <c r="R1116" s="50">
        <v>14840</v>
      </c>
      <c r="S1116" s="72">
        <f t="shared" si="156"/>
        <v>24.98</v>
      </c>
      <c r="T1116" s="49" t="s">
        <v>27</v>
      </c>
      <c r="U1116" s="49" t="s">
        <v>28</v>
      </c>
      <c r="V1116" s="46" t="s">
        <v>59</v>
      </c>
      <c r="W1116" s="46" t="s">
        <v>72</v>
      </c>
      <c r="X1116" s="46" t="str">
        <f>IFERROR(VLOOKUP(W1116,#REF!,38,FALSE),"")</f>
        <v/>
      </c>
      <c r="Z1116" s="46" t="str">
        <f t="shared" si="157"/>
        <v>Sulvadlan44130</v>
      </c>
      <c r="AA1116" s="46" t="str">
        <f t="shared" si="158"/>
        <v>BMJ 05444130UTARANIGHT</v>
      </c>
      <c r="AB1116" s="46" t="str">
        <f t="shared" si="159"/>
        <v>Sulvadlan44130UTARANIGHT</v>
      </c>
      <c r="AC1116" s="46" t="str">
        <f t="shared" si="160"/>
        <v>BMJ 05444130NIGHT</v>
      </c>
      <c r="AD1116" s="46" t="str">
        <f t="shared" si="161"/>
        <v>Sulvadlan44130NIGHT</v>
      </c>
    </row>
    <row r="1117" spans="1:30" x14ac:dyDescent="0.3">
      <c r="A1117" s="46">
        <v>1</v>
      </c>
      <c r="B1117" s="46" t="s">
        <v>157</v>
      </c>
      <c r="C1117" s="110">
        <v>44130</v>
      </c>
      <c r="D1117" s="49" t="s">
        <v>95</v>
      </c>
      <c r="E1117" s="74">
        <v>44130</v>
      </c>
      <c r="F1117" s="49">
        <v>5089427</v>
      </c>
      <c r="G1117" s="46" t="s">
        <v>21</v>
      </c>
      <c r="H1117" s="46" t="s">
        <v>22</v>
      </c>
      <c r="I1117" s="46" t="s">
        <v>48</v>
      </c>
      <c r="J1117" s="46" t="s">
        <v>49</v>
      </c>
      <c r="K1117" s="46" t="s">
        <v>71</v>
      </c>
      <c r="L1117" s="46" t="str">
        <f t="shared" si="153"/>
        <v>FM260JD</v>
      </c>
      <c r="M1117" s="46" t="str">
        <f t="shared" si="154"/>
        <v>SS</v>
      </c>
      <c r="N1117" s="46" t="str">
        <f t="shared" si="155"/>
        <v>10 RODA</v>
      </c>
      <c r="O1117" s="47">
        <v>0.91784722222222215</v>
      </c>
      <c r="P1117" s="48">
        <v>44130.917847222219</v>
      </c>
      <c r="Q1117" s="50">
        <v>40300</v>
      </c>
      <c r="R1117" s="50">
        <v>14840</v>
      </c>
      <c r="S1117" s="72">
        <f t="shared" si="156"/>
        <v>25.46</v>
      </c>
      <c r="T1117" s="49" t="s">
        <v>27</v>
      </c>
      <c r="U1117" s="49" t="s">
        <v>28</v>
      </c>
      <c r="V1117" s="46" t="s">
        <v>59</v>
      </c>
      <c r="W1117" s="46" t="s">
        <v>72</v>
      </c>
      <c r="X1117" s="46" t="str">
        <f>IFERROR(VLOOKUP(W1117,#REF!,38,FALSE),"")</f>
        <v/>
      </c>
      <c r="Z1117" s="46" t="str">
        <f t="shared" si="157"/>
        <v>Sulvadlan44130</v>
      </c>
      <c r="AA1117" s="46" t="str">
        <f t="shared" si="158"/>
        <v>BMJ 05444130UTARANIGHT</v>
      </c>
      <c r="AB1117" s="46" t="str">
        <f t="shared" si="159"/>
        <v>Sulvadlan44130UTARANIGHT</v>
      </c>
      <c r="AC1117" s="46" t="str">
        <f t="shared" si="160"/>
        <v>BMJ 05444130NIGHT</v>
      </c>
      <c r="AD1117" s="46" t="str">
        <f t="shared" si="161"/>
        <v>Sulvadlan44130NIGHT</v>
      </c>
    </row>
    <row r="1118" spans="1:30" x14ac:dyDescent="0.3">
      <c r="A1118" s="46">
        <v>1</v>
      </c>
      <c r="B1118" s="46" t="s">
        <v>157</v>
      </c>
      <c r="C1118" s="110">
        <v>44130</v>
      </c>
      <c r="D1118" s="49" t="s">
        <v>95</v>
      </c>
      <c r="E1118" s="74">
        <v>44130</v>
      </c>
      <c r="F1118" s="49">
        <v>5089514</v>
      </c>
      <c r="G1118" s="46" t="s">
        <v>21</v>
      </c>
      <c r="H1118" s="46" t="s">
        <v>22</v>
      </c>
      <c r="I1118" s="46" t="s">
        <v>48</v>
      </c>
      <c r="J1118" s="46" t="s">
        <v>49</v>
      </c>
      <c r="K1118" s="46" t="s">
        <v>71</v>
      </c>
      <c r="L1118" s="46" t="str">
        <f t="shared" si="153"/>
        <v>FM260JD</v>
      </c>
      <c r="M1118" s="46" t="str">
        <f t="shared" si="154"/>
        <v>SS</v>
      </c>
      <c r="N1118" s="46" t="str">
        <f t="shared" si="155"/>
        <v>10 RODA</v>
      </c>
      <c r="O1118" s="47">
        <v>0.98728009259259253</v>
      </c>
      <c r="P1118" s="48">
        <v>44130.987280092595</v>
      </c>
      <c r="Q1118" s="50">
        <v>39640</v>
      </c>
      <c r="R1118" s="50">
        <v>14840</v>
      </c>
      <c r="S1118" s="72">
        <f t="shared" si="156"/>
        <v>24.8</v>
      </c>
      <c r="T1118" s="49" t="s">
        <v>27</v>
      </c>
      <c r="U1118" s="49" t="s">
        <v>28</v>
      </c>
      <c r="V1118" s="46" t="s">
        <v>59</v>
      </c>
      <c r="W1118" s="46" t="s">
        <v>72</v>
      </c>
      <c r="X1118" s="46" t="str">
        <f>IFERROR(VLOOKUP(W1118,#REF!,38,FALSE),"")</f>
        <v/>
      </c>
      <c r="Z1118" s="46" t="str">
        <f t="shared" si="157"/>
        <v>Sulvadlan44130</v>
      </c>
      <c r="AA1118" s="46" t="str">
        <f t="shared" si="158"/>
        <v>BMJ 05444130UTARANIGHT</v>
      </c>
      <c r="AB1118" s="46" t="str">
        <f t="shared" si="159"/>
        <v>Sulvadlan44130UTARANIGHT</v>
      </c>
      <c r="AC1118" s="46" t="str">
        <f t="shared" si="160"/>
        <v>BMJ 05444130NIGHT</v>
      </c>
      <c r="AD1118" s="46" t="str">
        <f t="shared" si="161"/>
        <v>Sulvadlan44130NIGHT</v>
      </c>
    </row>
    <row r="1119" spans="1:30" x14ac:dyDescent="0.3">
      <c r="A1119" s="46">
        <v>1</v>
      </c>
      <c r="B1119" s="46" t="s">
        <v>157</v>
      </c>
      <c r="C1119" s="110">
        <v>44130</v>
      </c>
      <c r="D1119" s="49" t="s">
        <v>95</v>
      </c>
      <c r="E1119" s="74">
        <v>44131</v>
      </c>
      <c r="F1119" s="49">
        <v>5089696</v>
      </c>
      <c r="G1119" s="46" t="s">
        <v>21</v>
      </c>
      <c r="H1119" s="46" t="s">
        <v>22</v>
      </c>
      <c r="I1119" s="46" t="s">
        <v>48</v>
      </c>
      <c r="J1119" s="46" t="s">
        <v>49</v>
      </c>
      <c r="K1119" s="46" t="s">
        <v>71</v>
      </c>
      <c r="L1119" s="46" t="str">
        <f t="shared" si="153"/>
        <v>FM260JD</v>
      </c>
      <c r="M1119" s="46" t="str">
        <f t="shared" si="154"/>
        <v>SS</v>
      </c>
      <c r="N1119" s="46" t="str">
        <f t="shared" si="155"/>
        <v>10 RODA</v>
      </c>
      <c r="O1119" s="47">
        <v>0.15331018518518519</v>
      </c>
      <c r="P1119" s="48">
        <v>44131.153310185182</v>
      </c>
      <c r="Q1119" s="50">
        <v>39100</v>
      </c>
      <c r="R1119" s="50">
        <v>14840</v>
      </c>
      <c r="S1119" s="72">
        <f t="shared" si="156"/>
        <v>24.26</v>
      </c>
      <c r="T1119" s="49" t="s">
        <v>27</v>
      </c>
      <c r="U1119" s="49" t="s">
        <v>28</v>
      </c>
      <c r="V1119" s="46" t="s">
        <v>59</v>
      </c>
      <c r="W1119" s="46" t="s">
        <v>72</v>
      </c>
      <c r="X1119" s="46" t="str">
        <f>IFERROR(VLOOKUP(W1119,#REF!,38,FALSE),"")</f>
        <v/>
      </c>
      <c r="Z1119" s="46" t="str">
        <f t="shared" si="157"/>
        <v>Sulvadlan44130</v>
      </c>
      <c r="AA1119" s="46" t="str">
        <f t="shared" si="158"/>
        <v>BMJ 05444130UTARANIGHT</v>
      </c>
      <c r="AB1119" s="46" t="str">
        <f t="shared" si="159"/>
        <v>Sulvadlan44130UTARANIGHT</v>
      </c>
      <c r="AC1119" s="46" t="str">
        <f t="shared" si="160"/>
        <v>BMJ 05444130NIGHT</v>
      </c>
      <c r="AD1119" s="46" t="str">
        <f t="shared" si="161"/>
        <v>Sulvadlan44130NIGHT</v>
      </c>
    </row>
    <row r="1120" spans="1:30" x14ac:dyDescent="0.3">
      <c r="A1120" s="46">
        <v>1</v>
      </c>
      <c r="B1120" s="46" t="s">
        <v>157</v>
      </c>
      <c r="C1120" s="110">
        <v>44130</v>
      </c>
      <c r="D1120" s="49" t="s">
        <v>95</v>
      </c>
      <c r="E1120" s="74">
        <v>44130</v>
      </c>
      <c r="F1120" s="49">
        <v>5089317</v>
      </c>
      <c r="G1120" s="46" t="s">
        <v>21</v>
      </c>
      <c r="H1120" s="46" t="s">
        <v>22</v>
      </c>
      <c r="I1120" s="46" t="s">
        <v>48</v>
      </c>
      <c r="J1120" s="46" t="s">
        <v>49</v>
      </c>
      <c r="K1120" s="46" t="s">
        <v>73</v>
      </c>
      <c r="L1120" s="46" t="str">
        <f t="shared" si="153"/>
        <v>FM260JD</v>
      </c>
      <c r="M1120" s="46" t="str">
        <f t="shared" si="154"/>
        <v>SS</v>
      </c>
      <c r="N1120" s="46" t="str">
        <f t="shared" si="155"/>
        <v>10 RODA</v>
      </c>
      <c r="O1120" s="47">
        <v>0.83765046296296297</v>
      </c>
      <c r="P1120" s="48">
        <v>44130.842430555553</v>
      </c>
      <c r="Q1120" s="50">
        <v>38080</v>
      </c>
      <c r="R1120" s="50">
        <v>14660</v>
      </c>
      <c r="S1120" s="72">
        <f t="shared" si="156"/>
        <v>23.42</v>
      </c>
      <c r="T1120" s="49" t="s">
        <v>27</v>
      </c>
      <c r="U1120" s="49" t="s">
        <v>28</v>
      </c>
      <c r="V1120" s="46" t="s">
        <v>59</v>
      </c>
      <c r="W1120" s="46" t="s">
        <v>126</v>
      </c>
      <c r="X1120" s="46" t="str">
        <f>IFERROR(VLOOKUP(W1120,#REF!,38,FALSE),"")</f>
        <v/>
      </c>
      <c r="Z1120" s="46" t="str">
        <f t="shared" si="157"/>
        <v>Haeruddin44130</v>
      </c>
      <c r="AA1120" s="46" t="str">
        <f t="shared" si="158"/>
        <v>BMJ 05544130UTARANIGHT</v>
      </c>
      <c r="AB1120" s="46" t="str">
        <f t="shared" si="159"/>
        <v>Haeruddin44130UTARANIGHT</v>
      </c>
      <c r="AC1120" s="46" t="str">
        <f t="shared" si="160"/>
        <v>BMJ 05544130NIGHT</v>
      </c>
      <c r="AD1120" s="46" t="str">
        <f t="shared" si="161"/>
        <v>Haeruddin44130NIGHT</v>
      </c>
    </row>
    <row r="1121" spans="1:30" x14ac:dyDescent="0.3">
      <c r="A1121" s="46">
        <v>1</v>
      </c>
      <c r="B1121" s="46" t="s">
        <v>157</v>
      </c>
      <c r="C1121" s="110">
        <v>44130</v>
      </c>
      <c r="D1121" s="49" t="s">
        <v>95</v>
      </c>
      <c r="E1121" s="74">
        <v>44130</v>
      </c>
      <c r="F1121" s="49">
        <v>5089403</v>
      </c>
      <c r="G1121" s="46" t="s">
        <v>21</v>
      </c>
      <c r="H1121" s="46" t="s">
        <v>22</v>
      </c>
      <c r="I1121" s="46" t="s">
        <v>48</v>
      </c>
      <c r="J1121" s="46" t="s">
        <v>49</v>
      </c>
      <c r="K1121" s="46" t="s">
        <v>73</v>
      </c>
      <c r="L1121" s="46" t="str">
        <f t="shared" si="153"/>
        <v>FM260JD</v>
      </c>
      <c r="M1121" s="46" t="str">
        <f t="shared" si="154"/>
        <v>SS</v>
      </c>
      <c r="N1121" s="46" t="str">
        <f t="shared" si="155"/>
        <v>10 RODA</v>
      </c>
      <c r="O1121" s="47">
        <v>0.89805555555555561</v>
      </c>
      <c r="P1121" s="48">
        <v>44130.898055555554</v>
      </c>
      <c r="Q1121" s="50">
        <v>39220</v>
      </c>
      <c r="R1121" s="50">
        <v>14660</v>
      </c>
      <c r="S1121" s="72">
        <f t="shared" si="156"/>
        <v>24.56</v>
      </c>
      <c r="T1121" s="49" t="s">
        <v>27</v>
      </c>
      <c r="U1121" s="49" t="s">
        <v>28</v>
      </c>
      <c r="V1121" s="46" t="s">
        <v>59</v>
      </c>
      <c r="W1121" s="46" t="s">
        <v>126</v>
      </c>
      <c r="X1121" s="46" t="str">
        <f>IFERROR(VLOOKUP(W1121,#REF!,38,FALSE),"")</f>
        <v/>
      </c>
      <c r="Z1121" s="46" t="str">
        <f t="shared" si="157"/>
        <v>Haeruddin44130</v>
      </c>
      <c r="AA1121" s="46" t="str">
        <f t="shared" si="158"/>
        <v>BMJ 05544130UTARANIGHT</v>
      </c>
      <c r="AB1121" s="46" t="str">
        <f t="shared" si="159"/>
        <v>Haeruddin44130UTARANIGHT</v>
      </c>
      <c r="AC1121" s="46" t="str">
        <f t="shared" si="160"/>
        <v>BMJ 05544130NIGHT</v>
      </c>
      <c r="AD1121" s="46" t="str">
        <f t="shared" si="161"/>
        <v>Haeruddin44130NIGHT</v>
      </c>
    </row>
    <row r="1122" spans="1:30" x14ac:dyDescent="0.3">
      <c r="A1122" s="46">
        <v>1</v>
      </c>
      <c r="B1122" s="46" t="s">
        <v>157</v>
      </c>
      <c r="C1122" s="110">
        <v>44130</v>
      </c>
      <c r="D1122" s="49" t="s">
        <v>95</v>
      </c>
      <c r="E1122" s="74">
        <v>44130</v>
      </c>
      <c r="F1122" s="49">
        <v>5089474</v>
      </c>
      <c r="G1122" s="46" t="s">
        <v>21</v>
      </c>
      <c r="H1122" s="46" t="s">
        <v>22</v>
      </c>
      <c r="I1122" s="46" t="s">
        <v>48</v>
      </c>
      <c r="J1122" s="46" t="s">
        <v>49</v>
      </c>
      <c r="K1122" s="46" t="s">
        <v>73</v>
      </c>
      <c r="L1122" s="46" t="str">
        <f t="shared" si="153"/>
        <v>FM260JD</v>
      </c>
      <c r="M1122" s="46" t="str">
        <f t="shared" si="154"/>
        <v>SS</v>
      </c>
      <c r="N1122" s="46" t="str">
        <f t="shared" si="155"/>
        <v>10 RODA</v>
      </c>
      <c r="O1122" s="47">
        <v>0.95856481481481481</v>
      </c>
      <c r="P1122" s="48">
        <v>44130.958564814813</v>
      </c>
      <c r="Q1122" s="50">
        <v>38680</v>
      </c>
      <c r="R1122" s="50">
        <v>14660</v>
      </c>
      <c r="S1122" s="72">
        <f t="shared" si="156"/>
        <v>24.02</v>
      </c>
      <c r="T1122" s="49" t="s">
        <v>27</v>
      </c>
      <c r="U1122" s="49" t="s">
        <v>28</v>
      </c>
      <c r="V1122" s="46" t="s">
        <v>70</v>
      </c>
      <c r="W1122" s="46" t="s">
        <v>126</v>
      </c>
      <c r="X1122" s="46" t="str">
        <f>IFERROR(VLOOKUP(W1122,#REF!,38,FALSE),"")</f>
        <v/>
      </c>
      <c r="Z1122" s="46" t="str">
        <f t="shared" si="157"/>
        <v>Haeruddin44130</v>
      </c>
      <c r="AA1122" s="46" t="str">
        <f t="shared" si="158"/>
        <v>BMJ 05544130UTARANIGHT</v>
      </c>
      <c r="AB1122" s="46" t="str">
        <f t="shared" si="159"/>
        <v>Haeruddin44130UTARANIGHT</v>
      </c>
      <c r="AC1122" s="46" t="str">
        <f t="shared" si="160"/>
        <v>BMJ 05544130NIGHT</v>
      </c>
      <c r="AD1122" s="46" t="str">
        <f t="shared" si="161"/>
        <v>Haeruddin44130NIGHT</v>
      </c>
    </row>
    <row r="1123" spans="1:30" x14ac:dyDescent="0.3">
      <c r="A1123" s="46">
        <v>1</v>
      </c>
      <c r="B1123" s="46" t="s">
        <v>157</v>
      </c>
      <c r="C1123" s="110">
        <v>44130</v>
      </c>
      <c r="D1123" s="49" t="s">
        <v>95</v>
      </c>
      <c r="E1123" s="74">
        <v>44131</v>
      </c>
      <c r="F1123" s="49">
        <v>5089551</v>
      </c>
      <c r="G1123" s="46" t="s">
        <v>21</v>
      </c>
      <c r="H1123" s="46" t="s">
        <v>22</v>
      </c>
      <c r="I1123" s="46" t="s">
        <v>48</v>
      </c>
      <c r="J1123" s="46" t="s">
        <v>49</v>
      </c>
      <c r="K1123" s="46" t="s">
        <v>73</v>
      </c>
      <c r="L1123" s="46" t="str">
        <f t="shared" si="153"/>
        <v>FM260JD</v>
      </c>
      <c r="M1123" s="46" t="str">
        <f t="shared" si="154"/>
        <v>SS</v>
      </c>
      <c r="N1123" s="46" t="str">
        <f t="shared" si="155"/>
        <v>10 RODA</v>
      </c>
      <c r="O1123" s="47">
        <v>2.1435185185185186E-2</v>
      </c>
      <c r="P1123" s="48">
        <v>44131.021435185183</v>
      </c>
      <c r="Q1123" s="50">
        <v>36660</v>
      </c>
      <c r="R1123" s="50">
        <v>14660</v>
      </c>
      <c r="S1123" s="72">
        <f t="shared" si="156"/>
        <v>22</v>
      </c>
      <c r="T1123" s="49" t="s">
        <v>27</v>
      </c>
      <c r="U1123" s="49" t="s">
        <v>28</v>
      </c>
      <c r="V1123" s="46" t="s">
        <v>70</v>
      </c>
      <c r="W1123" s="46" t="s">
        <v>126</v>
      </c>
      <c r="X1123" s="46" t="str">
        <f>IFERROR(VLOOKUP(W1123,#REF!,38,FALSE),"")</f>
        <v/>
      </c>
      <c r="Z1123" s="46" t="str">
        <f t="shared" si="157"/>
        <v>Haeruddin44130</v>
      </c>
      <c r="AA1123" s="46" t="str">
        <f t="shared" si="158"/>
        <v>BMJ 05544130UTARANIGHT</v>
      </c>
      <c r="AB1123" s="46" t="str">
        <f t="shared" si="159"/>
        <v>Haeruddin44130UTARANIGHT</v>
      </c>
      <c r="AC1123" s="46" t="str">
        <f t="shared" si="160"/>
        <v>BMJ 05544130NIGHT</v>
      </c>
      <c r="AD1123" s="46" t="str">
        <f t="shared" si="161"/>
        <v>Haeruddin44130NIGHT</v>
      </c>
    </row>
    <row r="1124" spans="1:30" x14ac:dyDescent="0.3">
      <c r="A1124" s="46">
        <v>1</v>
      </c>
      <c r="B1124" s="46" t="s">
        <v>157</v>
      </c>
      <c r="C1124" s="110">
        <v>44130</v>
      </c>
      <c r="D1124" s="49" t="s">
        <v>95</v>
      </c>
      <c r="E1124" s="74">
        <v>44131</v>
      </c>
      <c r="F1124" s="49">
        <v>5089611</v>
      </c>
      <c r="G1124" s="46" t="s">
        <v>21</v>
      </c>
      <c r="H1124" s="46" t="s">
        <v>22</v>
      </c>
      <c r="I1124" s="46" t="s">
        <v>48</v>
      </c>
      <c r="J1124" s="46" t="s">
        <v>49</v>
      </c>
      <c r="K1124" s="46" t="s">
        <v>73</v>
      </c>
      <c r="L1124" s="46" t="str">
        <f t="shared" si="153"/>
        <v>FM260JD</v>
      </c>
      <c r="M1124" s="46" t="str">
        <f t="shared" si="154"/>
        <v>SS</v>
      </c>
      <c r="N1124" s="46" t="str">
        <f t="shared" si="155"/>
        <v>10 RODA</v>
      </c>
      <c r="O1124" s="47">
        <v>8.2650462962962967E-2</v>
      </c>
      <c r="P1124" s="48">
        <v>44131.082650462966</v>
      </c>
      <c r="Q1124" s="50">
        <v>38480</v>
      </c>
      <c r="R1124" s="50">
        <v>14660</v>
      </c>
      <c r="S1124" s="72">
        <f t="shared" si="156"/>
        <v>23.82</v>
      </c>
      <c r="T1124" s="49" t="s">
        <v>27</v>
      </c>
      <c r="U1124" s="49" t="s">
        <v>28</v>
      </c>
      <c r="V1124" s="46" t="s">
        <v>59</v>
      </c>
      <c r="W1124" s="46" t="s">
        <v>126</v>
      </c>
      <c r="X1124" s="46" t="str">
        <f>IFERROR(VLOOKUP(W1124,#REF!,38,FALSE),"")</f>
        <v/>
      </c>
      <c r="Z1124" s="46" t="str">
        <f t="shared" si="157"/>
        <v>Haeruddin44130</v>
      </c>
      <c r="AA1124" s="46" t="str">
        <f t="shared" si="158"/>
        <v>BMJ 05544130UTARANIGHT</v>
      </c>
      <c r="AB1124" s="46" t="str">
        <f t="shared" si="159"/>
        <v>Haeruddin44130UTARANIGHT</v>
      </c>
      <c r="AC1124" s="46" t="str">
        <f t="shared" si="160"/>
        <v>BMJ 05544130NIGHT</v>
      </c>
      <c r="AD1124" s="46" t="str">
        <f t="shared" si="161"/>
        <v>Haeruddin44130NIGHT</v>
      </c>
    </row>
    <row r="1125" spans="1:30" x14ac:dyDescent="0.3">
      <c r="A1125" s="46">
        <v>1</v>
      </c>
      <c r="B1125" s="46" t="s">
        <v>157</v>
      </c>
      <c r="C1125" s="110">
        <v>44130</v>
      </c>
      <c r="D1125" s="49" t="s">
        <v>95</v>
      </c>
      <c r="E1125" s="74">
        <v>44131</v>
      </c>
      <c r="F1125" s="49">
        <v>5089688</v>
      </c>
      <c r="G1125" s="46" t="s">
        <v>21</v>
      </c>
      <c r="H1125" s="46" t="s">
        <v>22</v>
      </c>
      <c r="I1125" s="46" t="s">
        <v>48</v>
      </c>
      <c r="J1125" s="46" t="s">
        <v>49</v>
      </c>
      <c r="K1125" s="46" t="s">
        <v>73</v>
      </c>
      <c r="L1125" s="46" t="str">
        <f t="shared" si="153"/>
        <v>FM260JD</v>
      </c>
      <c r="M1125" s="46" t="str">
        <f t="shared" si="154"/>
        <v>SS</v>
      </c>
      <c r="N1125" s="46" t="str">
        <f t="shared" si="155"/>
        <v>10 RODA</v>
      </c>
      <c r="O1125" s="47">
        <v>0.1507175925925926</v>
      </c>
      <c r="P1125" s="48">
        <v>44131.150717592594</v>
      </c>
      <c r="Q1125" s="50">
        <v>37920</v>
      </c>
      <c r="R1125" s="50">
        <v>14660</v>
      </c>
      <c r="S1125" s="72">
        <f t="shared" si="156"/>
        <v>23.26</v>
      </c>
      <c r="T1125" s="49" t="s">
        <v>27</v>
      </c>
      <c r="U1125" s="49" t="s">
        <v>28</v>
      </c>
      <c r="V1125" s="46" t="s">
        <v>70</v>
      </c>
      <c r="W1125" s="46" t="s">
        <v>126</v>
      </c>
      <c r="X1125" s="46" t="str">
        <f>IFERROR(VLOOKUP(W1125,#REF!,38,FALSE),"")</f>
        <v/>
      </c>
      <c r="Z1125" s="46" t="str">
        <f t="shared" si="157"/>
        <v>Haeruddin44130</v>
      </c>
      <c r="AA1125" s="46" t="str">
        <f t="shared" si="158"/>
        <v>BMJ 05544130UTARANIGHT</v>
      </c>
      <c r="AB1125" s="46" t="str">
        <f t="shared" si="159"/>
        <v>Haeruddin44130UTARANIGHT</v>
      </c>
      <c r="AC1125" s="46" t="str">
        <f t="shared" si="160"/>
        <v>BMJ 05544130NIGHT</v>
      </c>
      <c r="AD1125" s="46" t="str">
        <f t="shared" si="161"/>
        <v>Haeruddin44130NIGHT</v>
      </c>
    </row>
    <row r="1126" spans="1:30" x14ac:dyDescent="0.3">
      <c r="A1126" s="46">
        <v>1</v>
      </c>
      <c r="B1126" s="46" t="s">
        <v>157</v>
      </c>
      <c r="C1126" s="110">
        <v>44130</v>
      </c>
      <c r="D1126" s="49" t="s">
        <v>95</v>
      </c>
      <c r="E1126" s="74">
        <v>44130</v>
      </c>
      <c r="F1126" s="49">
        <v>5089322</v>
      </c>
      <c r="G1126" s="46" t="s">
        <v>21</v>
      </c>
      <c r="H1126" s="46" t="s">
        <v>22</v>
      </c>
      <c r="I1126" s="46" t="s">
        <v>48</v>
      </c>
      <c r="J1126" s="46" t="s">
        <v>49</v>
      </c>
      <c r="K1126" s="46" t="s">
        <v>75</v>
      </c>
      <c r="L1126" s="46" t="str">
        <f t="shared" si="153"/>
        <v>FM260JD</v>
      </c>
      <c r="M1126" s="46" t="str">
        <f t="shared" si="154"/>
        <v>SS</v>
      </c>
      <c r="N1126" s="46" t="str">
        <f t="shared" si="155"/>
        <v>10 RODA</v>
      </c>
      <c r="O1126" s="47">
        <v>0.84327546296296296</v>
      </c>
      <c r="P1126" s="48">
        <v>44130.849548611113</v>
      </c>
      <c r="Q1126" s="50">
        <v>38020</v>
      </c>
      <c r="R1126" s="50">
        <v>14760</v>
      </c>
      <c r="S1126" s="72">
        <f t="shared" si="156"/>
        <v>23.26</v>
      </c>
      <c r="T1126" s="49" t="s">
        <v>27</v>
      </c>
      <c r="U1126" s="49" t="s">
        <v>28</v>
      </c>
      <c r="V1126" s="46" t="s">
        <v>32</v>
      </c>
      <c r="W1126" s="46" t="s">
        <v>76</v>
      </c>
      <c r="X1126" s="46" t="str">
        <f>IFERROR(VLOOKUP(W1126,#REF!,38,FALSE),"")</f>
        <v/>
      </c>
      <c r="Z1126" s="46" t="str">
        <f t="shared" si="157"/>
        <v>Ruslan44130</v>
      </c>
      <c r="AA1126" s="46" t="str">
        <f t="shared" si="158"/>
        <v>BMJ 05644130UTARANIGHT</v>
      </c>
      <c r="AB1126" s="46" t="str">
        <f t="shared" si="159"/>
        <v>Ruslan44130UTARANIGHT</v>
      </c>
      <c r="AC1126" s="46" t="str">
        <f t="shared" si="160"/>
        <v>BMJ 05644130NIGHT</v>
      </c>
      <c r="AD1126" s="46" t="str">
        <f t="shared" si="161"/>
        <v>Ruslan44130NIGHT</v>
      </c>
    </row>
    <row r="1127" spans="1:30" x14ac:dyDescent="0.3">
      <c r="A1127" s="46">
        <v>1</v>
      </c>
      <c r="B1127" s="46" t="s">
        <v>157</v>
      </c>
      <c r="C1127" s="110">
        <v>44130</v>
      </c>
      <c r="D1127" s="49" t="s">
        <v>95</v>
      </c>
      <c r="E1127" s="74">
        <v>44130</v>
      </c>
      <c r="F1127" s="49">
        <v>5089410</v>
      </c>
      <c r="G1127" s="46" t="s">
        <v>21</v>
      </c>
      <c r="H1127" s="46" t="s">
        <v>22</v>
      </c>
      <c r="I1127" s="46" t="s">
        <v>48</v>
      </c>
      <c r="J1127" s="46" t="s">
        <v>49</v>
      </c>
      <c r="K1127" s="46" t="s">
        <v>75</v>
      </c>
      <c r="L1127" s="46" t="str">
        <f t="shared" si="153"/>
        <v>FM260JD</v>
      </c>
      <c r="M1127" s="46" t="str">
        <f t="shared" si="154"/>
        <v>SS</v>
      </c>
      <c r="N1127" s="46" t="str">
        <f t="shared" si="155"/>
        <v>10 RODA</v>
      </c>
      <c r="O1127" s="47">
        <v>0.90480324074074081</v>
      </c>
      <c r="P1127" s="48">
        <v>44130.904803240737</v>
      </c>
      <c r="Q1127" s="50">
        <v>38900</v>
      </c>
      <c r="R1127" s="50">
        <v>14760</v>
      </c>
      <c r="S1127" s="72">
        <f t="shared" si="156"/>
        <v>24.14</v>
      </c>
      <c r="T1127" s="49" t="s">
        <v>27</v>
      </c>
      <c r="U1127" s="49" t="s">
        <v>28</v>
      </c>
      <c r="V1127" s="46" t="s">
        <v>59</v>
      </c>
      <c r="W1127" s="46" t="s">
        <v>76</v>
      </c>
      <c r="X1127" s="46" t="str">
        <f>IFERROR(VLOOKUP(W1127,#REF!,38,FALSE),"")</f>
        <v/>
      </c>
      <c r="Z1127" s="46" t="str">
        <f t="shared" si="157"/>
        <v>Ruslan44130</v>
      </c>
      <c r="AA1127" s="46" t="str">
        <f t="shared" si="158"/>
        <v>BMJ 05644130UTARANIGHT</v>
      </c>
      <c r="AB1127" s="46" t="str">
        <f t="shared" si="159"/>
        <v>Ruslan44130UTARANIGHT</v>
      </c>
      <c r="AC1127" s="46" t="str">
        <f t="shared" si="160"/>
        <v>BMJ 05644130NIGHT</v>
      </c>
      <c r="AD1127" s="46" t="str">
        <f t="shared" si="161"/>
        <v>Ruslan44130NIGHT</v>
      </c>
    </row>
    <row r="1128" spans="1:30" x14ac:dyDescent="0.3">
      <c r="A1128" s="46">
        <v>1</v>
      </c>
      <c r="B1128" s="46" t="s">
        <v>157</v>
      </c>
      <c r="C1128" s="110">
        <v>44130</v>
      </c>
      <c r="D1128" s="49" t="s">
        <v>95</v>
      </c>
      <c r="E1128" s="74">
        <v>44130</v>
      </c>
      <c r="F1128" s="49">
        <v>5089489</v>
      </c>
      <c r="G1128" s="46" t="s">
        <v>21</v>
      </c>
      <c r="H1128" s="46" t="s">
        <v>22</v>
      </c>
      <c r="I1128" s="46" t="s">
        <v>48</v>
      </c>
      <c r="J1128" s="46" t="s">
        <v>49</v>
      </c>
      <c r="K1128" s="46" t="s">
        <v>75</v>
      </c>
      <c r="L1128" s="46" t="str">
        <f t="shared" si="153"/>
        <v>FM260JD</v>
      </c>
      <c r="M1128" s="46" t="str">
        <f t="shared" si="154"/>
        <v>SS</v>
      </c>
      <c r="N1128" s="46" t="str">
        <f t="shared" si="155"/>
        <v>10 RODA</v>
      </c>
      <c r="O1128" s="47">
        <v>0.96758101851851841</v>
      </c>
      <c r="P1128" s="48">
        <v>44130.967581018522</v>
      </c>
      <c r="Q1128" s="50">
        <v>39000</v>
      </c>
      <c r="R1128" s="50">
        <v>14760</v>
      </c>
      <c r="S1128" s="72">
        <f t="shared" si="156"/>
        <v>24.24</v>
      </c>
      <c r="T1128" s="49" t="s">
        <v>27</v>
      </c>
      <c r="U1128" s="49" t="s">
        <v>28</v>
      </c>
      <c r="V1128" s="46" t="s">
        <v>59</v>
      </c>
      <c r="W1128" s="46" t="s">
        <v>76</v>
      </c>
      <c r="X1128" s="46" t="str">
        <f>IFERROR(VLOOKUP(W1128,#REF!,38,FALSE),"")</f>
        <v/>
      </c>
      <c r="Z1128" s="46" t="str">
        <f t="shared" si="157"/>
        <v>Ruslan44130</v>
      </c>
      <c r="AA1128" s="46" t="str">
        <f t="shared" si="158"/>
        <v>BMJ 05644130UTARANIGHT</v>
      </c>
      <c r="AB1128" s="46" t="str">
        <f t="shared" si="159"/>
        <v>Ruslan44130UTARANIGHT</v>
      </c>
      <c r="AC1128" s="46" t="str">
        <f t="shared" si="160"/>
        <v>BMJ 05644130NIGHT</v>
      </c>
      <c r="AD1128" s="46" t="str">
        <f t="shared" si="161"/>
        <v>Ruslan44130NIGHT</v>
      </c>
    </row>
    <row r="1129" spans="1:30" x14ac:dyDescent="0.3">
      <c r="A1129" s="46">
        <v>1</v>
      </c>
      <c r="B1129" s="46" t="s">
        <v>157</v>
      </c>
      <c r="C1129" s="110">
        <v>44130</v>
      </c>
      <c r="D1129" s="49" t="s">
        <v>95</v>
      </c>
      <c r="E1129" s="74">
        <v>44131</v>
      </c>
      <c r="F1129" s="49">
        <v>5089567</v>
      </c>
      <c r="G1129" s="46" t="s">
        <v>21</v>
      </c>
      <c r="H1129" s="46" t="s">
        <v>22</v>
      </c>
      <c r="I1129" s="46" t="s">
        <v>48</v>
      </c>
      <c r="J1129" s="46" t="s">
        <v>49</v>
      </c>
      <c r="K1129" s="46" t="s">
        <v>75</v>
      </c>
      <c r="L1129" s="46" t="str">
        <f t="shared" si="153"/>
        <v>FM260JD</v>
      </c>
      <c r="M1129" s="46" t="str">
        <f t="shared" si="154"/>
        <v>SS</v>
      </c>
      <c r="N1129" s="46" t="str">
        <f t="shared" si="155"/>
        <v>10 RODA</v>
      </c>
      <c r="O1129" s="47">
        <v>3.4826388888888886E-2</v>
      </c>
      <c r="P1129" s="48">
        <v>44131.034826388888</v>
      </c>
      <c r="Q1129" s="50">
        <v>39720</v>
      </c>
      <c r="R1129" s="50">
        <v>14760</v>
      </c>
      <c r="S1129" s="72">
        <f t="shared" si="156"/>
        <v>24.96</v>
      </c>
      <c r="T1129" s="49" t="s">
        <v>27</v>
      </c>
      <c r="U1129" s="49" t="s">
        <v>28</v>
      </c>
      <c r="V1129" s="46" t="s">
        <v>59</v>
      </c>
      <c r="W1129" s="46" t="s">
        <v>76</v>
      </c>
      <c r="X1129" s="46" t="str">
        <f>IFERROR(VLOOKUP(W1129,#REF!,38,FALSE),"")</f>
        <v/>
      </c>
      <c r="Z1129" s="46" t="str">
        <f t="shared" si="157"/>
        <v>Ruslan44130</v>
      </c>
      <c r="AA1129" s="46" t="str">
        <f t="shared" si="158"/>
        <v>BMJ 05644130UTARANIGHT</v>
      </c>
      <c r="AB1129" s="46" t="str">
        <f t="shared" si="159"/>
        <v>Ruslan44130UTARANIGHT</v>
      </c>
      <c r="AC1129" s="46" t="str">
        <f t="shared" si="160"/>
        <v>BMJ 05644130NIGHT</v>
      </c>
      <c r="AD1129" s="46" t="str">
        <f t="shared" si="161"/>
        <v>Ruslan44130NIGHT</v>
      </c>
    </row>
    <row r="1130" spans="1:30" x14ac:dyDescent="0.3">
      <c r="A1130" s="46">
        <v>1</v>
      </c>
      <c r="B1130" s="46" t="s">
        <v>157</v>
      </c>
      <c r="C1130" s="110">
        <v>44130</v>
      </c>
      <c r="D1130" s="49" t="s">
        <v>95</v>
      </c>
      <c r="E1130" s="74">
        <v>44131</v>
      </c>
      <c r="F1130" s="49">
        <v>5089626</v>
      </c>
      <c r="G1130" s="46" t="s">
        <v>21</v>
      </c>
      <c r="H1130" s="46" t="s">
        <v>22</v>
      </c>
      <c r="I1130" s="46" t="s">
        <v>48</v>
      </c>
      <c r="J1130" s="46" t="s">
        <v>49</v>
      </c>
      <c r="K1130" s="46" t="s">
        <v>75</v>
      </c>
      <c r="L1130" s="46" t="str">
        <f t="shared" si="153"/>
        <v>FM260JD</v>
      </c>
      <c r="M1130" s="46" t="str">
        <f t="shared" si="154"/>
        <v>SS</v>
      </c>
      <c r="N1130" s="46" t="str">
        <f t="shared" si="155"/>
        <v>10 RODA</v>
      </c>
      <c r="O1130" s="47">
        <v>9.8182870370370365E-2</v>
      </c>
      <c r="P1130" s="48">
        <v>44131.098182870373</v>
      </c>
      <c r="Q1130" s="50">
        <v>37300</v>
      </c>
      <c r="R1130" s="50">
        <v>14760</v>
      </c>
      <c r="S1130" s="72">
        <f t="shared" si="156"/>
        <v>22.54</v>
      </c>
      <c r="T1130" s="49" t="s">
        <v>27</v>
      </c>
      <c r="U1130" s="49" t="s">
        <v>28</v>
      </c>
      <c r="V1130" s="46" t="s">
        <v>70</v>
      </c>
      <c r="W1130" s="46" t="s">
        <v>76</v>
      </c>
      <c r="X1130" s="46" t="str">
        <f>IFERROR(VLOOKUP(W1130,#REF!,38,FALSE),"")</f>
        <v/>
      </c>
      <c r="Z1130" s="46" t="str">
        <f t="shared" si="157"/>
        <v>Ruslan44130</v>
      </c>
      <c r="AA1130" s="46" t="str">
        <f t="shared" si="158"/>
        <v>BMJ 05644130UTARANIGHT</v>
      </c>
      <c r="AB1130" s="46" t="str">
        <f t="shared" si="159"/>
        <v>Ruslan44130UTARANIGHT</v>
      </c>
      <c r="AC1130" s="46" t="str">
        <f t="shared" si="160"/>
        <v>BMJ 05644130NIGHT</v>
      </c>
      <c r="AD1130" s="46" t="str">
        <f t="shared" si="161"/>
        <v>Ruslan44130NIGHT</v>
      </c>
    </row>
    <row r="1131" spans="1:30" x14ac:dyDescent="0.3">
      <c r="A1131" s="46">
        <v>1</v>
      </c>
      <c r="B1131" s="46" t="s">
        <v>157</v>
      </c>
      <c r="C1131" s="110">
        <v>44130</v>
      </c>
      <c r="D1131" s="49" t="s">
        <v>95</v>
      </c>
      <c r="E1131" s="74">
        <v>44130</v>
      </c>
      <c r="F1131" s="49">
        <v>5089350</v>
      </c>
      <c r="G1131" s="46" t="s">
        <v>21</v>
      </c>
      <c r="H1131" s="46" t="s">
        <v>22</v>
      </c>
      <c r="I1131" s="46" t="s">
        <v>158</v>
      </c>
      <c r="J1131" s="46" t="s">
        <v>24</v>
      </c>
      <c r="K1131" s="46" t="s">
        <v>77</v>
      </c>
      <c r="L1131" s="46" t="str">
        <f t="shared" si="153"/>
        <v>FM260JD</v>
      </c>
      <c r="M1131" s="46" t="str">
        <f t="shared" si="154"/>
        <v>BMJ</v>
      </c>
      <c r="N1131" s="46" t="str">
        <f t="shared" si="155"/>
        <v>10 RODA</v>
      </c>
      <c r="O1131" s="47">
        <v>0.86296296296296304</v>
      </c>
      <c r="P1131" s="48">
        <v>44130.871180555558</v>
      </c>
      <c r="Q1131" s="50">
        <v>39980</v>
      </c>
      <c r="R1131" s="50">
        <v>14680</v>
      </c>
      <c r="S1131" s="72">
        <f t="shared" si="156"/>
        <v>25.3</v>
      </c>
      <c r="T1131" s="49" t="s">
        <v>27</v>
      </c>
      <c r="U1131" s="49" t="s">
        <v>28</v>
      </c>
      <c r="V1131" s="46" t="s">
        <v>127</v>
      </c>
      <c r="W1131" s="46" t="s">
        <v>125</v>
      </c>
      <c r="X1131" s="46" t="str">
        <f>IFERROR(VLOOKUP(W1131,#REF!,38,FALSE),"")</f>
        <v/>
      </c>
      <c r="Z1131" s="46" t="str">
        <f t="shared" si="157"/>
        <v>A saputra44130</v>
      </c>
      <c r="AA1131" s="46" t="str">
        <f t="shared" si="158"/>
        <v>BMJ 06544130UTARANIGHT</v>
      </c>
      <c r="AB1131" s="46" t="str">
        <f t="shared" si="159"/>
        <v>A saputra44130UTARANIGHT</v>
      </c>
      <c r="AC1131" s="46" t="str">
        <f t="shared" si="160"/>
        <v>BMJ 06544130NIGHT</v>
      </c>
      <c r="AD1131" s="46" t="str">
        <f t="shared" si="161"/>
        <v>A saputra44130NIGHT</v>
      </c>
    </row>
    <row r="1132" spans="1:30" x14ac:dyDescent="0.3">
      <c r="A1132" s="46">
        <v>1</v>
      </c>
      <c r="B1132" s="46" t="s">
        <v>157</v>
      </c>
      <c r="C1132" s="110">
        <v>44130</v>
      </c>
      <c r="D1132" s="49" t="s">
        <v>95</v>
      </c>
      <c r="E1132" s="74">
        <v>44130</v>
      </c>
      <c r="F1132" s="49">
        <v>5089448</v>
      </c>
      <c r="G1132" s="46" t="s">
        <v>21</v>
      </c>
      <c r="H1132" s="46" t="s">
        <v>22</v>
      </c>
      <c r="I1132" s="46" t="s">
        <v>48</v>
      </c>
      <c r="J1132" s="46" t="s">
        <v>49</v>
      </c>
      <c r="K1132" s="46" t="s">
        <v>77</v>
      </c>
      <c r="L1132" s="46" t="str">
        <f t="shared" si="153"/>
        <v>FM260JD</v>
      </c>
      <c r="M1132" s="46" t="str">
        <f t="shared" si="154"/>
        <v>BMJ</v>
      </c>
      <c r="N1132" s="46" t="str">
        <f t="shared" si="155"/>
        <v>10 RODA</v>
      </c>
      <c r="O1132" s="47">
        <v>0.93560185185185185</v>
      </c>
      <c r="P1132" s="48">
        <v>44130.935601851852</v>
      </c>
      <c r="Q1132" s="50">
        <v>38020</v>
      </c>
      <c r="R1132" s="50">
        <v>14680</v>
      </c>
      <c r="S1132" s="72">
        <f t="shared" si="156"/>
        <v>23.34</v>
      </c>
      <c r="T1132" s="49" t="s">
        <v>27</v>
      </c>
      <c r="U1132" s="49" t="s">
        <v>28</v>
      </c>
      <c r="V1132" s="46" t="s">
        <v>58</v>
      </c>
      <c r="W1132" s="46" t="s">
        <v>125</v>
      </c>
      <c r="X1132" s="46" t="str">
        <f>IFERROR(VLOOKUP(W1132,#REF!,38,FALSE),"")</f>
        <v/>
      </c>
      <c r="Z1132" s="46" t="str">
        <f t="shared" si="157"/>
        <v>A saputra44130</v>
      </c>
      <c r="AA1132" s="46" t="str">
        <f t="shared" si="158"/>
        <v>BMJ 06544130UTARANIGHT</v>
      </c>
      <c r="AB1132" s="46" t="str">
        <f t="shared" si="159"/>
        <v>A saputra44130UTARANIGHT</v>
      </c>
      <c r="AC1132" s="46" t="str">
        <f t="shared" si="160"/>
        <v>BMJ 06544130NIGHT</v>
      </c>
      <c r="AD1132" s="46" t="str">
        <f t="shared" si="161"/>
        <v>A saputra44130NIGHT</v>
      </c>
    </row>
    <row r="1133" spans="1:30" x14ac:dyDescent="0.3">
      <c r="A1133" s="46">
        <v>1</v>
      </c>
      <c r="B1133" s="46" t="s">
        <v>157</v>
      </c>
      <c r="C1133" s="110">
        <v>44130</v>
      </c>
      <c r="D1133" s="49" t="s">
        <v>95</v>
      </c>
      <c r="E1133" s="74">
        <v>44131</v>
      </c>
      <c r="F1133" s="49">
        <v>5089534</v>
      </c>
      <c r="G1133" s="46" t="s">
        <v>21</v>
      </c>
      <c r="H1133" s="46" t="s">
        <v>22</v>
      </c>
      <c r="I1133" s="46" t="s">
        <v>158</v>
      </c>
      <c r="J1133" s="46" t="s">
        <v>24</v>
      </c>
      <c r="K1133" s="46" t="s">
        <v>77</v>
      </c>
      <c r="L1133" s="46" t="str">
        <f t="shared" si="153"/>
        <v>FM260JD</v>
      </c>
      <c r="M1133" s="46" t="str">
        <f t="shared" si="154"/>
        <v>BMJ</v>
      </c>
      <c r="N1133" s="46" t="str">
        <f t="shared" si="155"/>
        <v>10 RODA</v>
      </c>
      <c r="O1133" s="47">
        <v>5.162037037037037E-3</v>
      </c>
      <c r="P1133" s="48">
        <v>44131.005162037036</v>
      </c>
      <c r="Q1133" s="50">
        <v>40040</v>
      </c>
      <c r="R1133" s="50">
        <v>14680</v>
      </c>
      <c r="S1133" s="72">
        <f t="shared" si="156"/>
        <v>25.36</v>
      </c>
      <c r="T1133" s="49" t="s">
        <v>27</v>
      </c>
      <c r="U1133" s="49" t="s">
        <v>28</v>
      </c>
      <c r="V1133" s="46" t="s">
        <v>127</v>
      </c>
      <c r="W1133" s="46" t="s">
        <v>125</v>
      </c>
      <c r="X1133" s="46" t="str">
        <f>IFERROR(VLOOKUP(W1133,#REF!,38,FALSE),"")</f>
        <v/>
      </c>
      <c r="Z1133" s="46" t="str">
        <f t="shared" si="157"/>
        <v>A saputra44130</v>
      </c>
      <c r="AA1133" s="46" t="str">
        <f t="shared" si="158"/>
        <v>BMJ 06544130UTARANIGHT</v>
      </c>
      <c r="AB1133" s="46" t="str">
        <f t="shared" si="159"/>
        <v>A saputra44130UTARANIGHT</v>
      </c>
      <c r="AC1133" s="46" t="str">
        <f t="shared" si="160"/>
        <v>BMJ 06544130NIGHT</v>
      </c>
      <c r="AD1133" s="46" t="str">
        <f t="shared" si="161"/>
        <v>A saputra44130NIGHT</v>
      </c>
    </row>
    <row r="1134" spans="1:30" x14ac:dyDescent="0.3">
      <c r="A1134" s="46">
        <v>1</v>
      </c>
      <c r="B1134" s="46" t="s">
        <v>157</v>
      </c>
      <c r="C1134" s="110">
        <v>44130</v>
      </c>
      <c r="D1134" s="49" t="s">
        <v>95</v>
      </c>
      <c r="E1134" s="74">
        <v>44131</v>
      </c>
      <c r="F1134" s="49">
        <v>5089630</v>
      </c>
      <c r="G1134" s="46" t="s">
        <v>21</v>
      </c>
      <c r="H1134" s="46" t="s">
        <v>22</v>
      </c>
      <c r="I1134" s="46" t="s">
        <v>48</v>
      </c>
      <c r="J1134" s="46" t="s">
        <v>49</v>
      </c>
      <c r="K1134" s="46" t="s">
        <v>77</v>
      </c>
      <c r="L1134" s="46" t="str">
        <f t="shared" si="153"/>
        <v>FM260JD</v>
      </c>
      <c r="M1134" s="46" t="str">
        <f t="shared" si="154"/>
        <v>BMJ</v>
      </c>
      <c r="N1134" s="46" t="str">
        <f t="shared" si="155"/>
        <v>10 RODA</v>
      </c>
      <c r="O1134" s="47">
        <v>0.10240740740740741</v>
      </c>
      <c r="P1134" s="48">
        <v>44131.102407407408</v>
      </c>
      <c r="Q1134" s="50">
        <v>39680</v>
      </c>
      <c r="R1134" s="50">
        <v>14680</v>
      </c>
      <c r="S1134" s="72">
        <f t="shared" si="156"/>
        <v>25</v>
      </c>
      <c r="T1134" s="49" t="s">
        <v>27</v>
      </c>
      <c r="U1134" s="49" t="s">
        <v>28</v>
      </c>
      <c r="V1134" s="46" t="s">
        <v>50</v>
      </c>
      <c r="W1134" s="46" t="s">
        <v>125</v>
      </c>
      <c r="X1134" s="46" t="str">
        <f>IFERROR(VLOOKUP(W1134,#REF!,38,FALSE),"")</f>
        <v/>
      </c>
      <c r="Z1134" s="46" t="str">
        <f t="shared" si="157"/>
        <v>A saputra44130</v>
      </c>
      <c r="AA1134" s="46" t="str">
        <f t="shared" si="158"/>
        <v>BMJ 06544130UTARANIGHT</v>
      </c>
      <c r="AB1134" s="46" t="str">
        <f t="shared" si="159"/>
        <v>A saputra44130UTARANIGHT</v>
      </c>
      <c r="AC1134" s="46" t="str">
        <f t="shared" si="160"/>
        <v>BMJ 06544130NIGHT</v>
      </c>
      <c r="AD1134" s="46" t="str">
        <f t="shared" si="161"/>
        <v>A saputra44130NIGHT</v>
      </c>
    </row>
    <row r="1135" spans="1:30" x14ac:dyDescent="0.3">
      <c r="A1135" s="46">
        <v>1</v>
      </c>
      <c r="B1135" s="46" t="s">
        <v>157</v>
      </c>
      <c r="C1135" s="110">
        <v>44130</v>
      </c>
      <c r="D1135" s="49" t="s">
        <v>95</v>
      </c>
      <c r="E1135" s="74">
        <v>44131</v>
      </c>
      <c r="F1135" s="49">
        <v>5089763</v>
      </c>
      <c r="G1135" s="46" t="s">
        <v>21</v>
      </c>
      <c r="H1135" s="46" t="s">
        <v>22</v>
      </c>
      <c r="I1135" s="46" t="s">
        <v>158</v>
      </c>
      <c r="J1135" s="46" t="s">
        <v>24</v>
      </c>
      <c r="K1135" s="46" t="s">
        <v>77</v>
      </c>
      <c r="L1135" s="46" t="str">
        <f t="shared" si="153"/>
        <v>FM260JD</v>
      </c>
      <c r="M1135" s="46" t="str">
        <f t="shared" si="154"/>
        <v>BMJ</v>
      </c>
      <c r="N1135" s="46" t="str">
        <f t="shared" si="155"/>
        <v>10 RODA</v>
      </c>
      <c r="O1135" s="47">
        <v>0.22266203703703702</v>
      </c>
      <c r="P1135" s="48">
        <v>44131.222662037035</v>
      </c>
      <c r="Q1135" s="50">
        <v>40000</v>
      </c>
      <c r="R1135" s="50">
        <v>14680</v>
      </c>
      <c r="S1135" s="72">
        <f t="shared" si="156"/>
        <v>25.32</v>
      </c>
      <c r="T1135" s="49" t="s">
        <v>27</v>
      </c>
      <c r="U1135" s="49" t="s">
        <v>28</v>
      </c>
      <c r="V1135" s="46" t="s">
        <v>127</v>
      </c>
      <c r="W1135" s="46" t="s">
        <v>125</v>
      </c>
      <c r="X1135" s="46" t="str">
        <f>IFERROR(VLOOKUP(W1135,#REF!,38,FALSE),"")</f>
        <v/>
      </c>
      <c r="Z1135" s="46" t="str">
        <f t="shared" si="157"/>
        <v>A saputra44130</v>
      </c>
      <c r="AA1135" s="46" t="str">
        <f t="shared" si="158"/>
        <v>BMJ 06544130UTARANIGHT</v>
      </c>
      <c r="AB1135" s="46" t="str">
        <f t="shared" si="159"/>
        <v>A saputra44130UTARANIGHT</v>
      </c>
      <c r="AC1135" s="46" t="str">
        <f t="shared" si="160"/>
        <v>BMJ 06544130NIGHT</v>
      </c>
      <c r="AD1135" s="46" t="str">
        <f t="shared" si="161"/>
        <v>A saputra44130NIGHT</v>
      </c>
    </row>
    <row r="1136" spans="1:30" x14ac:dyDescent="0.3">
      <c r="A1136" s="46">
        <v>1</v>
      </c>
      <c r="B1136" s="46" t="s">
        <v>157</v>
      </c>
      <c r="C1136" s="110">
        <v>44130</v>
      </c>
      <c r="D1136" s="49" t="s">
        <v>95</v>
      </c>
      <c r="E1136" s="74">
        <v>44130</v>
      </c>
      <c r="F1136" s="49">
        <v>5089343</v>
      </c>
      <c r="G1136" s="46" t="s">
        <v>21</v>
      </c>
      <c r="H1136" s="46" t="s">
        <v>22</v>
      </c>
      <c r="I1136" s="46" t="s">
        <v>48</v>
      </c>
      <c r="J1136" s="46" t="s">
        <v>49</v>
      </c>
      <c r="K1136" s="46" t="s">
        <v>79</v>
      </c>
      <c r="L1136" s="46" t="str">
        <f t="shared" si="153"/>
        <v>FM260JD</v>
      </c>
      <c r="M1136" s="46" t="str">
        <f t="shared" si="154"/>
        <v>BMJ</v>
      </c>
      <c r="N1136" s="46" t="str">
        <f t="shared" si="155"/>
        <v>10 RODA</v>
      </c>
      <c r="O1136" s="47">
        <v>0.85751157407407408</v>
      </c>
      <c r="P1136" s="48">
        <v>44130.857511574075</v>
      </c>
      <c r="Q1136" s="50">
        <v>38840</v>
      </c>
      <c r="R1136" s="50">
        <v>14820</v>
      </c>
      <c r="S1136" s="72">
        <f t="shared" si="156"/>
        <v>24.02</v>
      </c>
      <c r="T1136" s="49" t="s">
        <v>27</v>
      </c>
      <c r="U1136" s="49" t="s">
        <v>28</v>
      </c>
      <c r="V1136" s="46" t="s">
        <v>59</v>
      </c>
      <c r="W1136" s="46" t="s">
        <v>78</v>
      </c>
      <c r="X1136" s="46" t="str">
        <f>IFERROR(VLOOKUP(W1136,#REF!,38,FALSE),"")</f>
        <v/>
      </c>
      <c r="Z1136" s="46" t="str">
        <f t="shared" si="157"/>
        <v>Alusdi44130</v>
      </c>
      <c r="AA1136" s="46" t="str">
        <f t="shared" si="158"/>
        <v>BMJ 06744130UTARANIGHT</v>
      </c>
      <c r="AB1136" s="46" t="str">
        <f t="shared" si="159"/>
        <v>Alusdi44130UTARANIGHT</v>
      </c>
      <c r="AC1136" s="46" t="str">
        <f t="shared" si="160"/>
        <v>BMJ 06744130NIGHT</v>
      </c>
      <c r="AD1136" s="46" t="str">
        <f t="shared" si="161"/>
        <v>Alusdi44130NIGHT</v>
      </c>
    </row>
    <row r="1137" spans="1:30" x14ac:dyDescent="0.3">
      <c r="A1137" s="46">
        <v>1</v>
      </c>
      <c r="B1137" s="46" t="s">
        <v>157</v>
      </c>
      <c r="C1137" s="110">
        <v>44130</v>
      </c>
      <c r="D1137" s="49" t="s">
        <v>95</v>
      </c>
      <c r="E1137" s="74">
        <v>44130</v>
      </c>
      <c r="F1137" s="49">
        <v>5089456</v>
      </c>
      <c r="G1137" s="46" t="s">
        <v>21</v>
      </c>
      <c r="H1137" s="46" t="s">
        <v>22</v>
      </c>
      <c r="I1137" s="46" t="s">
        <v>48</v>
      </c>
      <c r="J1137" s="46" t="s">
        <v>49</v>
      </c>
      <c r="K1137" s="46" t="s">
        <v>79</v>
      </c>
      <c r="L1137" s="46" t="str">
        <f t="shared" si="153"/>
        <v>FM260JD</v>
      </c>
      <c r="M1137" s="46" t="str">
        <f t="shared" si="154"/>
        <v>BMJ</v>
      </c>
      <c r="N1137" s="46" t="str">
        <f t="shared" si="155"/>
        <v>10 RODA</v>
      </c>
      <c r="O1137" s="47">
        <v>0.94202546296296286</v>
      </c>
      <c r="P1137" s="48">
        <v>44130.942025462966</v>
      </c>
      <c r="Q1137" s="50">
        <v>38820</v>
      </c>
      <c r="R1137" s="50">
        <v>14820</v>
      </c>
      <c r="S1137" s="72">
        <f t="shared" si="156"/>
        <v>24</v>
      </c>
      <c r="T1137" s="49" t="s">
        <v>27</v>
      </c>
      <c r="U1137" s="49" t="s">
        <v>28</v>
      </c>
      <c r="V1137" s="46" t="s">
        <v>59</v>
      </c>
      <c r="W1137" s="46" t="s">
        <v>78</v>
      </c>
      <c r="X1137" s="46" t="str">
        <f>IFERROR(VLOOKUP(W1137,#REF!,38,FALSE),"")</f>
        <v/>
      </c>
      <c r="Z1137" s="46" t="str">
        <f t="shared" si="157"/>
        <v>Alusdi44130</v>
      </c>
      <c r="AA1137" s="46" t="str">
        <f t="shared" si="158"/>
        <v>BMJ 06744130UTARANIGHT</v>
      </c>
      <c r="AB1137" s="46" t="str">
        <f t="shared" si="159"/>
        <v>Alusdi44130UTARANIGHT</v>
      </c>
      <c r="AC1137" s="46" t="str">
        <f t="shared" si="160"/>
        <v>BMJ 06744130NIGHT</v>
      </c>
      <c r="AD1137" s="46" t="str">
        <f t="shared" si="161"/>
        <v>Alusdi44130NIGHT</v>
      </c>
    </row>
    <row r="1138" spans="1:30" x14ac:dyDescent="0.3">
      <c r="A1138" s="46">
        <v>1</v>
      </c>
      <c r="B1138" s="46" t="s">
        <v>157</v>
      </c>
      <c r="C1138" s="110">
        <v>44130</v>
      </c>
      <c r="D1138" s="49" t="s">
        <v>95</v>
      </c>
      <c r="E1138" s="74">
        <v>44131</v>
      </c>
      <c r="F1138" s="49">
        <v>5089531</v>
      </c>
      <c r="G1138" s="46" t="s">
        <v>21</v>
      </c>
      <c r="H1138" s="46" t="s">
        <v>22</v>
      </c>
      <c r="I1138" s="46" t="s">
        <v>48</v>
      </c>
      <c r="J1138" s="46" t="s">
        <v>49</v>
      </c>
      <c r="K1138" s="46" t="s">
        <v>79</v>
      </c>
      <c r="L1138" s="46" t="str">
        <f t="shared" si="153"/>
        <v>FM260JD</v>
      </c>
      <c r="M1138" s="46" t="str">
        <f t="shared" si="154"/>
        <v>BMJ</v>
      </c>
      <c r="N1138" s="46" t="str">
        <f t="shared" si="155"/>
        <v>10 RODA</v>
      </c>
      <c r="O1138" s="47">
        <v>4.1203703703703706E-3</v>
      </c>
      <c r="P1138" s="48">
        <v>44131.004120370373</v>
      </c>
      <c r="Q1138" s="50">
        <v>39260</v>
      </c>
      <c r="R1138" s="50">
        <v>14820</v>
      </c>
      <c r="S1138" s="72">
        <f t="shared" si="156"/>
        <v>24.44</v>
      </c>
      <c r="T1138" s="49" t="s">
        <v>27</v>
      </c>
      <c r="U1138" s="49" t="s">
        <v>28</v>
      </c>
      <c r="V1138" s="46" t="s">
        <v>59</v>
      </c>
      <c r="W1138" s="46" t="s">
        <v>78</v>
      </c>
      <c r="X1138" s="46" t="str">
        <f>IFERROR(VLOOKUP(W1138,#REF!,38,FALSE),"")</f>
        <v/>
      </c>
      <c r="Z1138" s="46" t="str">
        <f t="shared" si="157"/>
        <v>Alusdi44130</v>
      </c>
      <c r="AA1138" s="46" t="str">
        <f t="shared" si="158"/>
        <v>BMJ 06744130UTARANIGHT</v>
      </c>
      <c r="AB1138" s="46" t="str">
        <f t="shared" si="159"/>
        <v>Alusdi44130UTARANIGHT</v>
      </c>
      <c r="AC1138" s="46" t="str">
        <f t="shared" si="160"/>
        <v>BMJ 06744130NIGHT</v>
      </c>
      <c r="AD1138" s="46" t="str">
        <f t="shared" si="161"/>
        <v>Alusdi44130NIGHT</v>
      </c>
    </row>
    <row r="1139" spans="1:30" x14ac:dyDescent="0.3">
      <c r="A1139" s="46">
        <v>1</v>
      </c>
      <c r="B1139" s="46" t="s">
        <v>157</v>
      </c>
      <c r="C1139" s="110">
        <v>44130</v>
      </c>
      <c r="D1139" s="49" t="s">
        <v>95</v>
      </c>
      <c r="E1139" s="74">
        <v>44131</v>
      </c>
      <c r="F1139" s="49">
        <v>5089601</v>
      </c>
      <c r="G1139" s="46" t="s">
        <v>21</v>
      </c>
      <c r="H1139" s="46" t="s">
        <v>22</v>
      </c>
      <c r="I1139" s="46" t="s">
        <v>48</v>
      </c>
      <c r="J1139" s="46" t="s">
        <v>49</v>
      </c>
      <c r="K1139" s="46" t="s">
        <v>79</v>
      </c>
      <c r="L1139" s="46" t="str">
        <f t="shared" si="153"/>
        <v>FM260JD</v>
      </c>
      <c r="M1139" s="46" t="str">
        <f t="shared" si="154"/>
        <v>BMJ</v>
      </c>
      <c r="N1139" s="46" t="str">
        <f t="shared" si="155"/>
        <v>10 RODA</v>
      </c>
      <c r="O1139" s="47">
        <v>6.5138888888888885E-2</v>
      </c>
      <c r="P1139" s="48">
        <v>44131.065138888887</v>
      </c>
      <c r="Q1139" s="50">
        <v>40320</v>
      </c>
      <c r="R1139" s="50">
        <v>14820</v>
      </c>
      <c r="S1139" s="72">
        <f t="shared" si="156"/>
        <v>25.5</v>
      </c>
      <c r="T1139" s="49" t="s">
        <v>27</v>
      </c>
      <c r="U1139" s="49" t="s">
        <v>28</v>
      </c>
      <c r="V1139" s="46" t="s">
        <v>59</v>
      </c>
      <c r="W1139" s="46" t="s">
        <v>78</v>
      </c>
      <c r="X1139" s="46" t="str">
        <f>IFERROR(VLOOKUP(W1139,#REF!,38,FALSE),"")</f>
        <v/>
      </c>
      <c r="Z1139" s="46" t="str">
        <f t="shared" si="157"/>
        <v>Alusdi44130</v>
      </c>
      <c r="AA1139" s="46" t="str">
        <f t="shared" si="158"/>
        <v>BMJ 06744130UTARANIGHT</v>
      </c>
      <c r="AB1139" s="46" t="str">
        <f t="shared" si="159"/>
        <v>Alusdi44130UTARANIGHT</v>
      </c>
      <c r="AC1139" s="46" t="str">
        <f t="shared" si="160"/>
        <v>BMJ 06744130NIGHT</v>
      </c>
      <c r="AD1139" s="46" t="str">
        <f t="shared" si="161"/>
        <v>Alusdi44130NIGHT</v>
      </c>
    </row>
    <row r="1140" spans="1:30" x14ac:dyDescent="0.3">
      <c r="A1140" s="46">
        <v>1</v>
      </c>
      <c r="B1140" s="46" t="s">
        <v>157</v>
      </c>
      <c r="C1140" s="110">
        <v>44130</v>
      </c>
      <c r="D1140" s="49" t="s">
        <v>95</v>
      </c>
      <c r="E1140" s="74">
        <v>44131</v>
      </c>
      <c r="F1140" s="49">
        <v>5089686</v>
      </c>
      <c r="G1140" s="46" t="s">
        <v>21</v>
      </c>
      <c r="H1140" s="46" t="s">
        <v>22</v>
      </c>
      <c r="I1140" s="46" t="s">
        <v>48</v>
      </c>
      <c r="J1140" s="46" t="s">
        <v>49</v>
      </c>
      <c r="K1140" s="46" t="s">
        <v>79</v>
      </c>
      <c r="L1140" s="46" t="str">
        <f t="shared" si="153"/>
        <v>FM260JD</v>
      </c>
      <c r="M1140" s="46" t="str">
        <f t="shared" si="154"/>
        <v>BMJ</v>
      </c>
      <c r="N1140" s="46" t="str">
        <f t="shared" si="155"/>
        <v>10 RODA</v>
      </c>
      <c r="O1140" s="47">
        <v>0.14811342592592594</v>
      </c>
      <c r="P1140" s="48">
        <v>44131.148113425923</v>
      </c>
      <c r="Q1140" s="50">
        <v>40020</v>
      </c>
      <c r="R1140" s="50">
        <v>14820</v>
      </c>
      <c r="S1140" s="72">
        <f t="shared" si="156"/>
        <v>25.2</v>
      </c>
      <c r="T1140" s="49" t="s">
        <v>27</v>
      </c>
      <c r="U1140" s="49" t="s">
        <v>28</v>
      </c>
      <c r="V1140" s="46" t="s">
        <v>59</v>
      </c>
      <c r="W1140" s="46" t="s">
        <v>78</v>
      </c>
      <c r="X1140" s="46" t="str">
        <f>IFERROR(VLOOKUP(W1140,#REF!,38,FALSE),"")</f>
        <v/>
      </c>
      <c r="Z1140" s="46" t="str">
        <f t="shared" si="157"/>
        <v>Alusdi44130</v>
      </c>
      <c r="AA1140" s="46" t="str">
        <f t="shared" si="158"/>
        <v>BMJ 06744130UTARANIGHT</v>
      </c>
      <c r="AB1140" s="46" t="str">
        <f t="shared" si="159"/>
        <v>Alusdi44130UTARANIGHT</v>
      </c>
      <c r="AC1140" s="46" t="str">
        <f t="shared" si="160"/>
        <v>BMJ 06744130NIGHT</v>
      </c>
      <c r="AD1140" s="46" t="str">
        <f t="shared" si="161"/>
        <v>Alusdi44130NIGHT</v>
      </c>
    </row>
    <row r="1141" spans="1:30" x14ac:dyDescent="0.3">
      <c r="A1141" s="46">
        <v>1</v>
      </c>
      <c r="B1141" s="46" t="s">
        <v>157</v>
      </c>
      <c r="C1141" s="110">
        <v>44130</v>
      </c>
      <c r="D1141" s="49" t="s">
        <v>95</v>
      </c>
      <c r="E1141" s="74">
        <v>44131</v>
      </c>
      <c r="F1141" s="49">
        <v>5089792</v>
      </c>
      <c r="G1141" s="46" t="s">
        <v>21</v>
      </c>
      <c r="H1141" s="46" t="s">
        <v>22</v>
      </c>
      <c r="I1141" s="46" t="s">
        <v>48</v>
      </c>
      <c r="J1141" s="46" t="s">
        <v>49</v>
      </c>
      <c r="K1141" s="46" t="s">
        <v>79</v>
      </c>
      <c r="L1141" s="46" t="str">
        <f t="shared" si="153"/>
        <v>FM260JD</v>
      </c>
      <c r="M1141" s="46" t="str">
        <f t="shared" si="154"/>
        <v>BMJ</v>
      </c>
      <c r="N1141" s="46" t="str">
        <f t="shared" si="155"/>
        <v>10 RODA</v>
      </c>
      <c r="O1141" s="47">
        <v>0.25957175925925929</v>
      </c>
      <c r="P1141" s="48">
        <v>44131.259571759256</v>
      </c>
      <c r="Q1141" s="50">
        <v>40780</v>
      </c>
      <c r="R1141" s="50">
        <v>14820</v>
      </c>
      <c r="S1141" s="72">
        <f t="shared" si="156"/>
        <v>25.96</v>
      </c>
      <c r="T1141" s="49" t="s">
        <v>27</v>
      </c>
      <c r="U1141" s="49" t="s">
        <v>28</v>
      </c>
      <c r="V1141" s="46" t="s">
        <v>59</v>
      </c>
      <c r="W1141" s="46" t="s">
        <v>78</v>
      </c>
      <c r="X1141" s="46" t="str">
        <f>IFERROR(VLOOKUP(W1141,#REF!,38,FALSE),"")</f>
        <v/>
      </c>
      <c r="Z1141" s="46" t="str">
        <f t="shared" si="157"/>
        <v>Alusdi44130</v>
      </c>
      <c r="AA1141" s="46" t="str">
        <f t="shared" si="158"/>
        <v>BMJ 06744130UTARANIGHT</v>
      </c>
      <c r="AB1141" s="46" t="str">
        <f t="shared" si="159"/>
        <v>Alusdi44130UTARANIGHT</v>
      </c>
      <c r="AC1141" s="46" t="str">
        <f t="shared" si="160"/>
        <v>BMJ 06744130NIGHT</v>
      </c>
      <c r="AD1141" s="46" t="str">
        <f t="shared" si="161"/>
        <v>Alusdi44130NIGHT</v>
      </c>
    </row>
    <row r="1142" spans="1:30" x14ac:dyDescent="0.3">
      <c r="A1142" s="46">
        <v>1</v>
      </c>
      <c r="B1142" s="46" t="s">
        <v>157</v>
      </c>
      <c r="C1142" s="110">
        <v>44130</v>
      </c>
      <c r="D1142" s="49" t="s">
        <v>95</v>
      </c>
      <c r="E1142" s="74">
        <v>44130</v>
      </c>
      <c r="F1142" s="49">
        <v>5089349</v>
      </c>
      <c r="G1142" s="46" t="s">
        <v>21</v>
      </c>
      <c r="H1142" s="46" t="s">
        <v>22</v>
      </c>
      <c r="I1142" s="46" t="s">
        <v>48</v>
      </c>
      <c r="J1142" s="46" t="s">
        <v>49</v>
      </c>
      <c r="K1142" s="46" t="s">
        <v>82</v>
      </c>
      <c r="L1142" s="46" t="str">
        <f t="shared" si="153"/>
        <v>FM260JD</v>
      </c>
      <c r="M1142" s="46" t="str">
        <f t="shared" si="154"/>
        <v>BMJ</v>
      </c>
      <c r="N1142" s="46" t="str">
        <f t="shared" si="155"/>
        <v>10 RODA</v>
      </c>
      <c r="O1142" s="47">
        <v>0.86260416666666673</v>
      </c>
      <c r="P1142" s="48">
        <v>44130.862604166665</v>
      </c>
      <c r="Q1142" s="50">
        <v>37280</v>
      </c>
      <c r="R1142" s="50">
        <v>14800</v>
      </c>
      <c r="S1142" s="72">
        <f t="shared" si="156"/>
        <v>22.48</v>
      </c>
      <c r="T1142" s="49" t="s">
        <v>27</v>
      </c>
      <c r="U1142" s="49" t="s">
        <v>28</v>
      </c>
      <c r="V1142" s="46" t="s">
        <v>50</v>
      </c>
      <c r="W1142" s="46" t="s">
        <v>148</v>
      </c>
      <c r="X1142" s="46" t="str">
        <f>IFERROR(VLOOKUP(W1142,#REF!,38,FALSE),"")</f>
        <v/>
      </c>
      <c r="Z1142" s="46" t="str">
        <f t="shared" si="157"/>
        <v>A riyadi44130</v>
      </c>
      <c r="AA1142" s="46" t="str">
        <f t="shared" si="158"/>
        <v>BMJ 06844130UTARANIGHT</v>
      </c>
      <c r="AB1142" s="46" t="str">
        <f t="shared" si="159"/>
        <v>A riyadi44130UTARANIGHT</v>
      </c>
      <c r="AC1142" s="46" t="str">
        <f t="shared" si="160"/>
        <v>BMJ 06844130NIGHT</v>
      </c>
      <c r="AD1142" s="46" t="str">
        <f t="shared" si="161"/>
        <v>A riyadi44130NIGHT</v>
      </c>
    </row>
    <row r="1143" spans="1:30" x14ac:dyDescent="0.3">
      <c r="A1143" s="46">
        <v>1</v>
      </c>
      <c r="B1143" s="46" t="s">
        <v>157</v>
      </c>
      <c r="C1143" s="110">
        <v>44130</v>
      </c>
      <c r="D1143" s="49" t="s">
        <v>95</v>
      </c>
      <c r="E1143" s="74">
        <v>44130</v>
      </c>
      <c r="F1143" s="49">
        <v>5089432</v>
      </c>
      <c r="G1143" s="46" t="s">
        <v>21</v>
      </c>
      <c r="H1143" s="46" t="s">
        <v>22</v>
      </c>
      <c r="I1143" s="46" t="s">
        <v>48</v>
      </c>
      <c r="J1143" s="46" t="s">
        <v>49</v>
      </c>
      <c r="K1143" s="46" t="s">
        <v>84</v>
      </c>
      <c r="L1143" s="46" t="str">
        <f t="shared" si="153"/>
        <v>FM260JD</v>
      </c>
      <c r="M1143" s="46" t="str">
        <f t="shared" si="154"/>
        <v>BMJ</v>
      </c>
      <c r="N1143" s="46" t="str">
        <f t="shared" si="155"/>
        <v>10 RODA</v>
      </c>
      <c r="O1143" s="47">
        <v>0.92302083333333329</v>
      </c>
      <c r="P1143" s="48">
        <v>44130.923020833332</v>
      </c>
      <c r="Q1143" s="50">
        <v>37960</v>
      </c>
      <c r="R1143" s="50">
        <v>14700</v>
      </c>
      <c r="S1143" s="72">
        <f t="shared" si="156"/>
        <v>23.26</v>
      </c>
      <c r="T1143" s="49" t="s">
        <v>27</v>
      </c>
      <c r="U1143" s="49" t="s">
        <v>28</v>
      </c>
      <c r="V1143" s="46" t="s">
        <v>50</v>
      </c>
      <c r="W1143" s="46" t="s">
        <v>85</v>
      </c>
      <c r="X1143" s="46" t="str">
        <f>IFERROR(VLOOKUP(W1143,#REF!,38,FALSE),"")</f>
        <v/>
      </c>
      <c r="Z1143" s="46" t="str">
        <f t="shared" si="157"/>
        <v>Edi S44130</v>
      </c>
      <c r="AA1143" s="46" t="str">
        <f t="shared" si="158"/>
        <v>BMJ 06944130UTARANIGHT</v>
      </c>
      <c r="AB1143" s="46" t="str">
        <f t="shared" si="159"/>
        <v>Edi S44130UTARANIGHT</v>
      </c>
      <c r="AC1143" s="46" t="str">
        <f t="shared" si="160"/>
        <v>BMJ 06944130NIGHT</v>
      </c>
      <c r="AD1143" s="46" t="str">
        <f t="shared" si="161"/>
        <v>Edi S44130NIGHT</v>
      </c>
    </row>
    <row r="1144" spans="1:30" x14ac:dyDescent="0.3">
      <c r="A1144" s="46">
        <v>1</v>
      </c>
      <c r="B1144" s="46" t="s">
        <v>157</v>
      </c>
      <c r="C1144" s="110">
        <v>44130</v>
      </c>
      <c r="D1144" s="49" t="s">
        <v>95</v>
      </c>
      <c r="E1144" s="74">
        <v>44131</v>
      </c>
      <c r="F1144" s="49">
        <v>5089554</v>
      </c>
      <c r="G1144" s="46" t="s">
        <v>21</v>
      </c>
      <c r="H1144" s="46" t="s">
        <v>22</v>
      </c>
      <c r="I1144" s="46" t="s">
        <v>48</v>
      </c>
      <c r="J1144" s="46" t="s">
        <v>49</v>
      </c>
      <c r="K1144" s="46" t="s">
        <v>84</v>
      </c>
      <c r="L1144" s="46" t="str">
        <f t="shared" si="153"/>
        <v>FM260JD</v>
      </c>
      <c r="M1144" s="46" t="str">
        <f t="shared" si="154"/>
        <v>BMJ</v>
      </c>
      <c r="N1144" s="46" t="str">
        <f t="shared" si="155"/>
        <v>10 RODA</v>
      </c>
      <c r="O1144" s="47">
        <v>2.2662037037037036E-2</v>
      </c>
      <c r="P1144" s="48">
        <v>44131.022662037038</v>
      </c>
      <c r="Q1144" s="50">
        <v>39580</v>
      </c>
      <c r="R1144" s="50">
        <v>14700</v>
      </c>
      <c r="S1144" s="72">
        <f t="shared" si="156"/>
        <v>24.88</v>
      </c>
      <c r="T1144" s="49" t="s">
        <v>27</v>
      </c>
      <c r="U1144" s="49" t="s">
        <v>28</v>
      </c>
      <c r="V1144" s="46" t="s">
        <v>59</v>
      </c>
      <c r="W1144" s="46" t="s">
        <v>85</v>
      </c>
      <c r="X1144" s="46" t="str">
        <f>IFERROR(VLOOKUP(W1144,#REF!,38,FALSE),"")</f>
        <v/>
      </c>
      <c r="Z1144" s="46" t="str">
        <f t="shared" si="157"/>
        <v>Edi S44130</v>
      </c>
      <c r="AA1144" s="46" t="str">
        <f t="shared" si="158"/>
        <v>BMJ 06944130UTARANIGHT</v>
      </c>
      <c r="AB1144" s="46" t="str">
        <f t="shared" si="159"/>
        <v>Edi S44130UTARANIGHT</v>
      </c>
      <c r="AC1144" s="46" t="str">
        <f t="shared" si="160"/>
        <v>BMJ 06944130NIGHT</v>
      </c>
      <c r="AD1144" s="46" t="str">
        <f t="shared" si="161"/>
        <v>Edi S44130NIGHT</v>
      </c>
    </row>
    <row r="1145" spans="1:30" x14ac:dyDescent="0.3">
      <c r="A1145" s="46">
        <v>1</v>
      </c>
      <c r="B1145" s="46" t="s">
        <v>157</v>
      </c>
      <c r="C1145" s="110">
        <v>44130</v>
      </c>
      <c r="D1145" s="49" t="s">
        <v>95</v>
      </c>
      <c r="E1145" s="74">
        <v>44131</v>
      </c>
      <c r="F1145" s="49">
        <v>5089718</v>
      </c>
      <c r="G1145" s="46" t="s">
        <v>21</v>
      </c>
      <c r="H1145" s="46" t="s">
        <v>22</v>
      </c>
      <c r="I1145" s="46" t="s">
        <v>48</v>
      </c>
      <c r="J1145" s="46" t="s">
        <v>49</v>
      </c>
      <c r="K1145" s="46" t="s">
        <v>84</v>
      </c>
      <c r="L1145" s="46" t="str">
        <f t="shared" si="153"/>
        <v>FM260JD</v>
      </c>
      <c r="M1145" s="46" t="str">
        <f t="shared" si="154"/>
        <v>BMJ</v>
      </c>
      <c r="N1145" s="46" t="str">
        <f t="shared" si="155"/>
        <v>10 RODA</v>
      </c>
      <c r="O1145" s="47">
        <v>0.17873842592592593</v>
      </c>
      <c r="P1145" s="48">
        <v>44131.178738425922</v>
      </c>
      <c r="Q1145" s="50">
        <v>37280</v>
      </c>
      <c r="R1145" s="50">
        <v>14700</v>
      </c>
      <c r="S1145" s="72">
        <f t="shared" si="156"/>
        <v>22.58</v>
      </c>
      <c r="T1145" s="49" t="s">
        <v>27</v>
      </c>
      <c r="U1145" s="49" t="s">
        <v>28</v>
      </c>
      <c r="V1145" s="46" t="s">
        <v>70</v>
      </c>
      <c r="W1145" s="46" t="s">
        <v>85</v>
      </c>
      <c r="X1145" s="46" t="str">
        <f>IFERROR(VLOOKUP(W1145,#REF!,38,FALSE),"")</f>
        <v/>
      </c>
      <c r="Z1145" s="46" t="str">
        <f t="shared" si="157"/>
        <v>Edi S44130</v>
      </c>
      <c r="AA1145" s="46" t="str">
        <f t="shared" si="158"/>
        <v>BMJ 06944130UTARANIGHT</v>
      </c>
      <c r="AB1145" s="46" t="str">
        <f t="shared" si="159"/>
        <v>Edi S44130UTARANIGHT</v>
      </c>
      <c r="AC1145" s="46" t="str">
        <f t="shared" si="160"/>
        <v>BMJ 06944130NIGHT</v>
      </c>
      <c r="AD1145" s="46" t="str">
        <f t="shared" si="161"/>
        <v>Edi S44130NIGHT</v>
      </c>
    </row>
    <row r="1146" spans="1:30" x14ac:dyDescent="0.3">
      <c r="A1146" s="46">
        <v>1</v>
      </c>
      <c r="B1146" s="46" t="s">
        <v>157</v>
      </c>
      <c r="C1146" s="110">
        <v>44130</v>
      </c>
      <c r="D1146" s="49" t="s">
        <v>95</v>
      </c>
      <c r="E1146" s="74">
        <v>44130</v>
      </c>
      <c r="F1146" s="49">
        <v>5089411</v>
      </c>
      <c r="G1146" s="46" t="s">
        <v>39</v>
      </c>
      <c r="H1146" s="46" t="s">
        <v>123</v>
      </c>
      <c r="I1146" s="46" t="s">
        <v>144</v>
      </c>
      <c r="J1146" s="46" t="s">
        <v>124</v>
      </c>
      <c r="K1146" s="46" t="s">
        <v>86</v>
      </c>
      <c r="L1146" s="46" t="str">
        <f t="shared" si="153"/>
        <v>AXOR4843</v>
      </c>
      <c r="M1146" s="46" t="str">
        <f t="shared" si="154"/>
        <v>BMJ</v>
      </c>
      <c r="N1146" s="46" t="str">
        <f t="shared" si="155"/>
        <v>12 RODA</v>
      </c>
      <c r="O1146" s="47">
        <v>0.90530092592592604</v>
      </c>
      <c r="P1146" s="48">
        <v>44130.905300925922</v>
      </c>
      <c r="Q1146" s="50">
        <v>54160</v>
      </c>
      <c r="R1146" s="50">
        <v>19800</v>
      </c>
      <c r="S1146" s="72">
        <f t="shared" si="156"/>
        <v>34.36</v>
      </c>
      <c r="T1146" s="49" t="s">
        <v>27</v>
      </c>
      <c r="U1146" s="49" t="s">
        <v>28</v>
      </c>
      <c r="V1146" s="46" t="s">
        <v>47</v>
      </c>
      <c r="W1146" s="46" t="s">
        <v>87</v>
      </c>
      <c r="X1146" s="46" t="str">
        <f>IFERROR(VLOOKUP(W1146,#REF!,38,FALSE),"")</f>
        <v/>
      </c>
      <c r="Z1146" s="46" t="str">
        <f t="shared" si="157"/>
        <v>Nurzaenal44130</v>
      </c>
      <c r="AA1146" s="46" t="str">
        <f t="shared" si="158"/>
        <v>BMJ 07044130SELATANNIGHT</v>
      </c>
      <c r="AB1146" s="46" t="str">
        <f t="shared" si="159"/>
        <v>Nurzaenal44130SELATANNIGHT</v>
      </c>
      <c r="AC1146" s="46" t="str">
        <f t="shared" si="160"/>
        <v>BMJ 07044130NIGHT</v>
      </c>
      <c r="AD1146" s="46" t="str">
        <f t="shared" si="161"/>
        <v>Nurzaenal44130NIGHT</v>
      </c>
    </row>
    <row r="1147" spans="1:30" x14ac:dyDescent="0.3">
      <c r="A1147" s="46">
        <v>1</v>
      </c>
      <c r="B1147" s="46" t="s">
        <v>157</v>
      </c>
      <c r="C1147" s="110">
        <v>44130</v>
      </c>
      <c r="D1147" s="49" t="s">
        <v>95</v>
      </c>
      <c r="E1147" s="74">
        <v>44131</v>
      </c>
      <c r="F1147" s="49">
        <v>5089539</v>
      </c>
      <c r="G1147" s="46" t="s">
        <v>21</v>
      </c>
      <c r="H1147" s="46" t="s">
        <v>53</v>
      </c>
      <c r="I1147" s="46" t="s">
        <v>54</v>
      </c>
      <c r="J1147" s="46" t="s">
        <v>57</v>
      </c>
      <c r="K1147" s="46" t="s">
        <v>86</v>
      </c>
      <c r="L1147" s="46" t="str">
        <f t="shared" si="153"/>
        <v>AXOR4843</v>
      </c>
      <c r="M1147" s="46" t="str">
        <f t="shared" si="154"/>
        <v>BMJ</v>
      </c>
      <c r="N1147" s="46" t="str">
        <f t="shared" si="155"/>
        <v>12 RODA</v>
      </c>
      <c r="O1147" s="47">
        <v>6.7939814814814816E-3</v>
      </c>
      <c r="P1147" s="48">
        <v>44131.006793981483</v>
      </c>
      <c r="Q1147" s="50">
        <v>50740</v>
      </c>
      <c r="R1147" s="50">
        <v>19800</v>
      </c>
      <c r="S1147" s="72">
        <f t="shared" si="156"/>
        <v>30.94</v>
      </c>
      <c r="T1147" s="49" t="s">
        <v>27</v>
      </c>
      <c r="U1147" s="49" t="s">
        <v>28</v>
      </c>
      <c r="V1147" s="46" t="s">
        <v>29</v>
      </c>
      <c r="W1147" s="46" t="s">
        <v>87</v>
      </c>
      <c r="X1147" s="46" t="str">
        <f>IFERROR(VLOOKUP(W1147,#REF!,38,FALSE),"")</f>
        <v/>
      </c>
      <c r="Z1147" s="46" t="str">
        <f t="shared" si="157"/>
        <v>Nurzaenal44130</v>
      </c>
      <c r="AA1147" s="46" t="str">
        <f t="shared" si="158"/>
        <v>BMJ 07044130UTARANIGHT</v>
      </c>
      <c r="AB1147" s="46" t="str">
        <f t="shared" si="159"/>
        <v>Nurzaenal44130UTARANIGHT</v>
      </c>
      <c r="AC1147" s="46" t="str">
        <f t="shared" si="160"/>
        <v>BMJ 07044130NIGHT</v>
      </c>
      <c r="AD1147" s="46" t="str">
        <f t="shared" si="161"/>
        <v>Nurzaenal44130NIGHT</v>
      </c>
    </row>
    <row r="1148" spans="1:30" x14ac:dyDescent="0.3">
      <c r="A1148" s="46">
        <v>1</v>
      </c>
      <c r="B1148" s="46" t="s">
        <v>157</v>
      </c>
      <c r="C1148" s="110">
        <v>44130</v>
      </c>
      <c r="D1148" s="49" t="s">
        <v>95</v>
      </c>
      <c r="E1148" s="74">
        <v>44131</v>
      </c>
      <c r="F1148" s="49">
        <v>5089617</v>
      </c>
      <c r="G1148" s="46" t="s">
        <v>21</v>
      </c>
      <c r="H1148" s="46" t="s">
        <v>22</v>
      </c>
      <c r="I1148" s="46" t="s">
        <v>48</v>
      </c>
      <c r="J1148" s="46" t="s">
        <v>49</v>
      </c>
      <c r="K1148" s="46" t="s">
        <v>86</v>
      </c>
      <c r="L1148" s="46" t="str">
        <f t="shared" si="153"/>
        <v>AXOR4843</v>
      </c>
      <c r="M1148" s="46" t="str">
        <f t="shared" si="154"/>
        <v>BMJ</v>
      </c>
      <c r="N1148" s="46" t="str">
        <f t="shared" si="155"/>
        <v>12 RODA</v>
      </c>
      <c r="O1148" s="47">
        <v>8.9467592592592585E-2</v>
      </c>
      <c r="P1148" s="48">
        <v>44131.089467592596</v>
      </c>
      <c r="Q1148" s="50">
        <v>51320</v>
      </c>
      <c r="R1148" s="50">
        <v>19800</v>
      </c>
      <c r="S1148" s="72">
        <f t="shared" si="156"/>
        <v>31.52</v>
      </c>
      <c r="T1148" s="49" t="s">
        <v>27</v>
      </c>
      <c r="U1148" s="49" t="s">
        <v>28</v>
      </c>
      <c r="V1148" s="46" t="s">
        <v>59</v>
      </c>
      <c r="W1148" s="46" t="s">
        <v>87</v>
      </c>
      <c r="X1148" s="46" t="str">
        <f>IFERROR(VLOOKUP(W1148,#REF!,38,FALSE),"")</f>
        <v/>
      </c>
      <c r="Z1148" s="46" t="str">
        <f t="shared" si="157"/>
        <v>Nurzaenal44130</v>
      </c>
      <c r="AA1148" s="46" t="str">
        <f t="shared" si="158"/>
        <v>BMJ 07044130UTARANIGHT</v>
      </c>
      <c r="AB1148" s="46" t="str">
        <f t="shared" si="159"/>
        <v>Nurzaenal44130UTARANIGHT</v>
      </c>
      <c r="AC1148" s="46" t="str">
        <f t="shared" si="160"/>
        <v>BMJ 07044130NIGHT</v>
      </c>
      <c r="AD1148" s="46" t="str">
        <f t="shared" si="161"/>
        <v>Nurzaenal44130NIGHT</v>
      </c>
    </row>
    <row r="1149" spans="1:30" x14ac:dyDescent="0.3">
      <c r="A1149" s="46">
        <v>1</v>
      </c>
      <c r="B1149" s="46" t="s">
        <v>157</v>
      </c>
      <c r="C1149" s="110">
        <v>44130</v>
      </c>
      <c r="D1149" s="49" t="s">
        <v>95</v>
      </c>
      <c r="E1149" s="74">
        <v>44131</v>
      </c>
      <c r="F1149" s="49">
        <v>5089706</v>
      </c>
      <c r="G1149" s="46" t="s">
        <v>21</v>
      </c>
      <c r="H1149" s="46" t="s">
        <v>68</v>
      </c>
      <c r="I1149" s="46" t="s">
        <v>54</v>
      </c>
      <c r="J1149" s="46" t="s">
        <v>57</v>
      </c>
      <c r="K1149" s="46" t="s">
        <v>86</v>
      </c>
      <c r="L1149" s="46" t="str">
        <f t="shared" si="153"/>
        <v>AXOR4843</v>
      </c>
      <c r="M1149" s="46" t="str">
        <f t="shared" si="154"/>
        <v>BMJ</v>
      </c>
      <c r="N1149" s="46" t="str">
        <f t="shared" si="155"/>
        <v>12 RODA</v>
      </c>
      <c r="O1149" s="47">
        <v>0.16314814814814815</v>
      </c>
      <c r="P1149" s="48">
        <v>44131.163148148145</v>
      </c>
      <c r="Q1149" s="50">
        <v>50220</v>
      </c>
      <c r="R1149" s="50">
        <v>19800</v>
      </c>
      <c r="S1149" s="72">
        <f t="shared" si="156"/>
        <v>30.42</v>
      </c>
      <c r="T1149" s="49" t="s">
        <v>27</v>
      </c>
      <c r="U1149" s="49" t="s">
        <v>28</v>
      </c>
      <c r="V1149" s="46" t="s">
        <v>63</v>
      </c>
      <c r="W1149" s="46" t="s">
        <v>87</v>
      </c>
      <c r="X1149" s="46" t="str">
        <f>IFERROR(VLOOKUP(W1149,#REF!,38,FALSE),"")</f>
        <v/>
      </c>
      <c r="Z1149" s="46" t="str">
        <f t="shared" si="157"/>
        <v>Nurzaenal44130</v>
      </c>
      <c r="AA1149" s="46" t="str">
        <f t="shared" si="158"/>
        <v>BMJ 07044130UTARANIGHT</v>
      </c>
      <c r="AB1149" s="46" t="str">
        <f t="shared" si="159"/>
        <v>Nurzaenal44130UTARANIGHT</v>
      </c>
      <c r="AC1149" s="46" t="str">
        <f t="shared" si="160"/>
        <v>BMJ 07044130NIGHT</v>
      </c>
      <c r="AD1149" s="46" t="str">
        <f t="shared" si="161"/>
        <v>Nurzaenal44130NIGHT</v>
      </c>
    </row>
    <row r="1150" spans="1:30" x14ac:dyDescent="0.3">
      <c r="A1150" s="46">
        <v>1</v>
      </c>
      <c r="B1150" s="46" t="s">
        <v>157</v>
      </c>
      <c r="C1150" s="110">
        <v>44130</v>
      </c>
      <c r="D1150" s="49" t="s">
        <v>95</v>
      </c>
      <c r="E1150" s="74">
        <v>44131</v>
      </c>
      <c r="F1150" s="49">
        <v>5089765</v>
      </c>
      <c r="G1150" s="46" t="s">
        <v>21</v>
      </c>
      <c r="H1150" s="46" t="s">
        <v>53</v>
      </c>
      <c r="I1150" s="46" t="s">
        <v>54</v>
      </c>
      <c r="J1150" s="46" t="s">
        <v>57</v>
      </c>
      <c r="K1150" s="46" t="s">
        <v>86</v>
      </c>
      <c r="L1150" s="46" t="str">
        <f t="shared" si="153"/>
        <v>AXOR4843</v>
      </c>
      <c r="M1150" s="46" t="str">
        <f t="shared" si="154"/>
        <v>BMJ</v>
      </c>
      <c r="N1150" s="46" t="str">
        <f t="shared" si="155"/>
        <v>12 RODA</v>
      </c>
      <c r="O1150" s="47">
        <v>0.22339120370370369</v>
      </c>
      <c r="P1150" s="48">
        <v>44131.223391203705</v>
      </c>
      <c r="Q1150" s="50">
        <v>53400</v>
      </c>
      <c r="R1150" s="50">
        <v>19800</v>
      </c>
      <c r="S1150" s="72">
        <f t="shared" si="156"/>
        <v>33.6</v>
      </c>
      <c r="T1150" s="49" t="s">
        <v>27</v>
      </c>
      <c r="U1150" s="49" t="s">
        <v>28</v>
      </c>
      <c r="V1150" s="46" t="s">
        <v>56</v>
      </c>
      <c r="W1150" s="46" t="s">
        <v>87</v>
      </c>
      <c r="X1150" s="46" t="str">
        <f>IFERROR(VLOOKUP(W1150,#REF!,38,FALSE),"")</f>
        <v/>
      </c>
      <c r="Z1150" s="46" t="str">
        <f t="shared" si="157"/>
        <v>Nurzaenal44130</v>
      </c>
      <c r="AA1150" s="46" t="str">
        <f t="shared" si="158"/>
        <v>BMJ 07044130UTARANIGHT</v>
      </c>
      <c r="AB1150" s="46" t="str">
        <f t="shared" si="159"/>
        <v>Nurzaenal44130UTARANIGHT</v>
      </c>
      <c r="AC1150" s="46" t="str">
        <f t="shared" si="160"/>
        <v>BMJ 07044130NIGHT</v>
      </c>
      <c r="AD1150" s="46" t="str">
        <f t="shared" si="161"/>
        <v>Nurzaenal44130NIGHT</v>
      </c>
    </row>
    <row r="1151" spans="1:30" x14ac:dyDescent="0.3">
      <c r="A1151" s="46">
        <v>1</v>
      </c>
      <c r="B1151" s="46" t="s">
        <v>157</v>
      </c>
      <c r="C1151" s="110">
        <v>44130</v>
      </c>
      <c r="D1151" s="49" t="s">
        <v>95</v>
      </c>
      <c r="E1151" s="74">
        <v>44130</v>
      </c>
      <c r="F1151" s="49">
        <v>5089325</v>
      </c>
      <c r="G1151" s="46" t="s">
        <v>21</v>
      </c>
      <c r="H1151" s="46" t="s">
        <v>68</v>
      </c>
      <c r="I1151" s="46" t="s">
        <v>54</v>
      </c>
      <c r="J1151" s="46" t="s">
        <v>57</v>
      </c>
      <c r="K1151" s="46" t="s">
        <v>88</v>
      </c>
      <c r="L1151" s="46" t="str">
        <f t="shared" si="153"/>
        <v>AXOR4843</v>
      </c>
      <c r="M1151" s="46" t="str">
        <f t="shared" si="154"/>
        <v>BMJ</v>
      </c>
      <c r="N1151" s="46" t="str">
        <f t="shared" si="155"/>
        <v>12 RODA</v>
      </c>
      <c r="O1151" s="47">
        <v>0.844212962962963</v>
      </c>
      <c r="P1151" s="48">
        <v>44130.852673611109</v>
      </c>
      <c r="Q1151" s="50">
        <v>51760</v>
      </c>
      <c r="R1151" s="50">
        <v>19980</v>
      </c>
      <c r="S1151" s="72">
        <f t="shared" si="156"/>
        <v>31.78</v>
      </c>
      <c r="T1151" s="49" t="s">
        <v>27</v>
      </c>
      <c r="U1151" s="49" t="s">
        <v>28</v>
      </c>
      <c r="V1151" s="46" t="s">
        <v>29</v>
      </c>
      <c r="W1151" s="46" t="s">
        <v>89</v>
      </c>
      <c r="X1151" s="46" t="str">
        <f>IFERROR(VLOOKUP(W1151,#REF!,38,FALSE),"")</f>
        <v/>
      </c>
      <c r="Z1151" s="46" t="str">
        <f t="shared" si="157"/>
        <v>Imbran Husain44130</v>
      </c>
      <c r="AA1151" s="46" t="str">
        <f t="shared" si="158"/>
        <v>BMJ 07144130UTARANIGHT</v>
      </c>
      <c r="AB1151" s="46" t="str">
        <f t="shared" si="159"/>
        <v>Imbran Husain44130UTARANIGHT</v>
      </c>
      <c r="AC1151" s="46" t="str">
        <f t="shared" si="160"/>
        <v>BMJ 07144130NIGHT</v>
      </c>
      <c r="AD1151" s="46" t="str">
        <f t="shared" si="161"/>
        <v>Imbran Husain44130NIGHT</v>
      </c>
    </row>
    <row r="1152" spans="1:30" x14ac:dyDescent="0.3">
      <c r="A1152" s="46">
        <v>1</v>
      </c>
      <c r="B1152" s="46" t="s">
        <v>157</v>
      </c>
      <c r="C1152" s="110">
        <v>44130</v>
      </c>
      <c r="D1152" s="49" t="s">
        <v>95</v>
      </c>
      <c r="E1152" s="74">
        <v>44130</v>
      </c>
      <c r="F1152" s="49">
        <v>5089421</v>
      </c>
      <c r="G1152" s="46" t="s">
        <v>21</v>
      </c>
      <c r="H1152" s="46" t="s">
        <v>53</v>
      </c>
      <c r="I1152" s="46" t="s">
        <v>54</v>
      </c>
      <c r="J1152" s="46" t="s">
        <v>57</v>
      </c>
      <c r="K1152" s="46" t="s">
        <v>88</v>
      </c>
      <c r="L1152" s="46" t="str">
        <f t="shared" si="153"/>
        <v>AXOR4843</v>
      </c>
      <c r="M1152" s="46" t="str">
        <f t="shared" si="154"/>
        <v>BMJ</v>
      </c>
      <c r="N1152" s="46" t="str">
        <f t="shared" si="155"/>
        <v>12 RODA</v>
      </c>
      <c r="O1152" s="47">
        <v>0.91410879629629627</v>
      </c>
      <c r="P1152" s="48">
        <v>44130.9141087963</v>
      </c>
      <c r="Q1152" s="50">
        <v>50220</v>
      </c>
      <c r="R1152" s="50">
        <v>19980</v>
      </c>
      <c r="S1152" s="72">
        <f t="shared" si="156"/>
        <v>30.24</v>
      </c>
      <c r="T1152" s="49" t="s">
        <v>27</v>
      </c>
      <c r="U1152" s="49" t="s">
        <v>28</v>
      </c>
      <c r="V1152" s="46" t="s">
        <v>56</v>
      </c>
      <c r="W1152" s="46" t="s">
        <v>89</v>
      </c>
      <c r="X1152" s="46" t="str">
        <f>IFERROR(VLOOKUP(W1152,#REF!,38,FALSE),"")</f>
        <v/>
      </c>
      <c r="Z1152" s="46" t="str">
        <f t="shared" si="157"/>
        <v>Imbran Husain44130</v>
      </c>
      <c r="AA1152" s="46" t="str">
        <f t="shared" si="158"/>
        <v>BMJ 07144130UTARANIGHT</v>
      </c>
      <c r="AB1152" s="46" t="str">
        <f t="shared" si="159"/>
        <v>Imbran Husain44130UTARANIGHT</v>
      </c>
      <c r="AC1152" s="46" t="str">
        <f t="shared" si="160"/>
        <v>BMJ 07144130NIGHT</v>
      </c>
      <c r="AD1152" s="46" t="str">
        <f t="shared" si="161"/>
        <v>Imbran Husain44130NIGHT</v>
      </c>
    </row>
    <row r="1153" spans="1:30" x14ac:dyDescent="0.3">
      <c r="A1153" s="46">
        <v>1</v>
      </c>
      <c r="B1153" s="46" t="s">
        <v>157</v>
      </c>
      <c r="C1153" s="110">
        <v>44130</v>
      </c>
      <c r="D1153" s="49" t="s">
        <v>95</v>
      </c>
      <c r="E1153" s="74">
        <v>44130</v>
      </c>
      <c r="F1153" s="49">
        <v>5089504</v>
      </c>
      <c r="G1153" s="46" t="s">
        <v>21</v>
      </c>
      <c r="H1153" s="46" t="s">
        <v>68</v>
      </c>
      <c r="I1153" s="46" t="s">
        <v>54</v>
      </c>
      <c r="J1153" s="46" t="s">
        <v>57</v>
      </c>
      <c r="K1153" s="46" t="s">
        <v>88</v>
      </c>
      <c r="L1153" s="46" t="str">
        <f t="shared" si="153"/>
        <v>AXOR4843</v>
      </c>
      <c r="M1153" s="46" t="str">
        <f t="shared" si="154"/>
        <v>BMJ</v>
      </c>
      <c r="N1153" s="46" t="str">
        <f t="shared" si="155"/>
        <v>12 RODA</v>
      </c>
      <c r="O1153" s="47">
        <v>0.97843750000000007</v>
      </c>
      <c r="P1153" s="48">
        <v>44130.978437500002</v>
      </c>
      <c r="Q1153" s="50">
        <v>53020</v>
      </c>
      <c r="R1153" s="50">
        <v>19980</v>
      </c>
      <c r="S1153" s="72">
        <f t="shared" si="156"/>
        <v>33.04</v>
      </c>
      <c r="T1153" s="49" t="s">
        <v>27</v>
      </c>
      <c r="U1153" s="49" t="s">
        <v>28</v>
      </c>
      <c r="V1153" s="46" t="s">
        <v>63</v>
      </c>
      <c r="W1153" s="46" t="s">
        <v>89</v>
      </c>
      <c r="X1153" s="46" t="str">
        <f>IFERROR(VLOOKUP(W1153,#REF!,38,FALSE),"")</f>
        <v/>
      </c>
      <c r="Z1153" s="46" t="str">
        <f t="shared" si="157"/>
        <v>Imbran Husain44130</v>
      </c>
      <c r="AA1153" s="46" t="str">
        <f t="shared" si="158"/>
        <v>BMJ 07144130UTARANIGHT</v>
      </c>
      <c r="AB1153" s="46" t="str">
        <f t="shared" si="159"/>
        <v>Imbran Husain44130UTARANIGHT</v>
      </c>
      <c r="AC1153" s="46" t="str">
        <f t="shared" si="160"/>
        <v>BMJ 07144130NIGHT</v>
      </c>
      <c r="AD1153" s="46" t="str">
        <f t="shared" si="161"/>
        <v>Imbran Husain44130NIGHT</v>
      </c>
    </row>
    <row r="1154" spans="1:30" x14ac:dyDescent="0.3">
      <c r="A1154" s="46">
        <v>1</v>
      </c>
      <c r="B1154" s="46" t="s">
        <v>157</v>
      </c>
      <c r="C1154" s="110">
        <v>44130</v>
      </c>
      <c r="D1154" s="49" t="s">
        <v>95</v>
      </c>
      <c r="E1154" s="74">
        <v>44131</v>
      </c>
      <c r="F1154" s="49">
        <v>5089619</v>
      </c>
      <c r="G1154" s="46" t="s">
        <v>21</v>
      </c>
      <c r="H1154" s="46" t="s">
        <v>53</v>
      </c>
      <c r="I1154" s="46" t="s">
        <v>54</v>
      </c>
      <c r="J1154" s="46" t="s">
        <v>57</v>
      </c>
      <c r="K1154" s="46" t="s">
        <v>88</v>
      </c>
      <c r="L1154" s="46" t="str">
        <f t="shared" si="153"/>
        <v>AXOR4843</v>
      </c>
      <c r="M1154" s="46" t="str">
        <f t="shared" si="154"/>
        <v>BMJ</v>
      </c>
      <c r="N1154" s="46" t="str">
        <f t="shared" si="155"/>
        <v>12 RODA</v>
      </c>
      <c r="O1154" s="47">
        <v>9.1180555555555556E-2</v>
      </c>
      <c r="P1154" s="48">
        <v>44131.091180555559</v>
      </c>
      <c r="Q1154" s="50">
        <v>50640</v>
      </c>
      <c r="R1154" s="50">
        <v>19980</v>
      </c>
      <c r="S1154" s="72">
        <f t="shared" si="156"/>
        <v>30.66</v>
      </c>
      <c r="T1154" s="49" t="s">
        <v>27</v>
      </c>
      <c r="U1154" s="49" t="s">
        <v>28</v>
      </c>
      <c r="V1154" s="46" t="s">
        <v>29</v>
      </c>
      <c r="W1154" s="46" t="s">
        <v>89</v>
      </c>
      <c r="X1154" s="46" t="str">
        <f>IFERROR(VLOOKUP(W1154,#REF!,38,FALSE),"")</f>
        <v/>
      </c>
      <c r="Z1154" s="46" t="str">
        <f t="shared" si="157"/>
        <v>Imbran Husain44130</v>
      </c>
      <c r="AA1154" s="46" t="str">
        <f t="shared" si="158"/>
        <v>BMJ 07144130UTARANIGHT</v>
      </c>
      <c r="AB1154" s="46" t="str">
        <f t="shared" si="159"/>
        <v>Imbran Husain44130UTARANIGHT</v>
      </c>
      <c r="AC1154" s="46" t="str">
        <f t="shared" si="160"/>
        <v>BMJ 07144130NIGHT</v>
      </c>
      <c r="AD1154" s="46" t="str">
        <f t="shared" si="161"/>
        <v>Imbran Husain44130NIGHT</v>
      </c>
    </row>
    <row r="1155" spans="1:30" x14ac:dyDescent="0.3">
      <c r="A1155" s="46">
        <v>1</v>
      </c>
      <c r="B1155" s="46" t="s">
        <v>157</v>
      </c>
      <c r="C1155" s="110">
        <v>44130</v>
      </c>
      <c r="D1155" s="49" t="s">
        <v>95</v>
      </c>
      <c r="E1155" s="74">
        <v>44131</v>
      </c>
      <c r="F1155" s="49">
        <v>5089709</v>
      </c>
      <c r="G1155" s="46" t="s">
        <v>21</v>
      </c>
      <c r="H1155" s="46" t="s">
        <v>53</v>
      </c>
      <c r="I1155" s="46" t="s">
        <v>54</v>
      </c>
      <c r="J1155" s="46" t="s">
        <v>57</v>
      </c>
      <c r="K1155" s="46" t="s">
        <v>88</v>
      </c>
      <c r="L1155" s="46" t="str">
        <f t="shared" si="153"/>
        <v>AXOR4843</v>
      </c>
      <c r="M1155" s="46" t="str">
        <f t="shared" si="154"/>
        <v>BMJ</v>
      </c>
      <c r="N1155" s="46" t="str">
        <f t="shared" si="155"/>
        <v>12 RODA</v>
      </c>
      <c r="O1155" s="47">
        <v>0.16561342592592593</v>
      </c>
      <c r="P1155" s="48">
        <v>44131.165613425925</v>
      </c>
      <c r="Q1155" s="50">
        <v>51200</v>
      </c>
      <c r="R1155" s="50">
        <v>19980</v>
      </c>
      <c r="S1155" s="72">
        <f t="shared" si="156"/>
        <v>31.22</v>
      </c>
      <c r="T1155" s="49" t="s">
        <v>27</v>
      </c>
      <c r="U1155" s="49" t="s">
        <v>28</v>
      </c>
      <c r="V1155" s="46" t="s">
        <v>29</v>
      </c>
      <c r="W1155" s="46" t="s">
        <v>89</v>
      </c>
      <c r="X1155" s="46" t="str">
        <f>IFERROR(VLOOKUP(W1155,#REF!,38,FALSE),"")</f>
        <v/>
      </c>
      <c r="Z1155" s="46" t="str">
        <f t="shared" si="157"/>
        <v>Imbran Husain44130</v>
      </c>
      <c r="AA1155" s="46" t="str">
        <f t="shared" si="158"/>
        <v>BMJ 07144130UTARANIGHT</v>
      </c>
      <c r="AB1155" s="46" t="str">
        <f t="shared" si="159"/>
        <v>Imbran Husain44130UTARANIGHT</v>
      </c>
      <c r="AC1155" s="46" t="str">
        <f t="shared" si="160"/>
        <v>BMJ 07144130NIGHT</v>
      </c>
      <c r="AD1155" s="46" t="str">
        <f t="shared" si="161"/>
        <v>Imbran Husain44130NIGHT</v>
      </c>
    </row>
    <row r="1156" spans="1:30" x14ac:dyDescent="0.3">
      <c r="A1156" s="46">
        <v>1</v>
      </c>
      <c r="B1156" s="46" t="s">
        <v>157</v>
      </c>
      <c r="C1156" s="110">
        <v>44130</v>
      </c>
      <c r="D1156" s="49" t="s">
        <v>95</v>
      </c>
      <c r="E1156" s="74">
        <v>44130</v>
      </c>
      <c r="F1156" s="49">
        <v>5089339</v>
      </c>
      <c r="G1156" s="46" t="s">
        <v>21</v>
      </c>
      <c r="H1156" s="46" t="s">
        <v>68</v>
      </c>
      <c r="I1156" s="46" t="s">
        <v>54</v>
      </c>
      <c r="J1156" s="46" t="s">
        <v>57</v>
      </c>
      <c r="K1156" s="46" t="s">
        <v>93</v>
      </c>
      <c r="L1156" s="46" t="str">
        <f t="shared" si="153"/>
        <v>AXOR4843</v>
      </c>
      <c r="M1156" s="46" t="str">
        <f t="shared" si="154"/>
        <v>BMJ</v>
      </c>
      <c r="N1156" s="46" t="str">
        <f t="shared" si="155"/>
        <v>12 RODA</v>
      </c>
      <c r="O1156" s="47">
        <v>0.85361111111111121</v>
      </c>
      <c r="P1156" s="48">
        <v>44130.859594907408</v>
      </c>
      <c r="Q1156" s="50">
        <v>52260</v>
      </c>
      <c r="R1156" s="50">
        <v>19820</v>
      </c>
      <c r="S1156" s="72">
        <f t="shared" si="156"/>
        <v>32.44</v>
      </c>
      <c r="T1156" s="49" t="s">
        <v>27</v>
      </c>
      <c r="U1156" s="49" t="s">
        <v>28</v>
      </c>
      <c r="V1156" s="46" t="s">
        <v>63</v>
      </c>
      <c r="W1156" s="46" t="s">
        <v>119</v>
      </c>
      <c r="X1156" s="46" t="str">
        <f>IFERROR(VLOOKUP(W1156,#REF!,38,FALSE),"")</f>
        <v/>
      </c>
      <c r="Z1156" s="46" t="str">
        <f t="shared" si="157"/>
        <v>muhlis44130</v>
      </c>
      <c r="AA1156" s="46" t="str">
        <f t="shared" si="158"/>
        <v>BMJ 07444130UTARANIGHT</v>
      </c>
      <c r="AB1156" s="46" t="str">
        <f t="shared" si="159"/>
        <v>muhlis44130UTARANIGHT</v>
      </c>
      <c r="AC1156" s="46" t="str">
        <f t="shared" si="160"/>
        <v>BMJ 07444130NIGHT</v>
      </c>
      <c r="AD1156" s="46" t="str">
        <f t="shared" si="161"/>
        <v>muhlis44130NIGHT</v>
      </c>
    </row>
    <row r="1157" spans="1:30" x14ac:dyDescent="0.3">
      <c r="A1157" s="46">
        <v>1</v>
      </c>
      <c r="B1157" s="46" t="s">
        <v>157</v>
      </c>
      <c r="C1157" s="110">
        <v>44130</v>
      </c>
      <c r="D1157" s="49" t="s">
        <v>95</v>
      </c>
      <c r="E1157" s="74">
        <v>44130</v>
      </c>
      <c r="F1157" s="49">
        <v>5089428</v>
      </c>
      <c r="G1157" s="46" t="s">
        <v>21</v>
      </c>
      <c r="H1157" s="46" t="s">
        <v>53</v>
      </c>
      <c r="I1157" s="46" t="s">
        <v>54</v>
      </c>
      <c r="J1157" s="46" t="s">
        <v>57</v>
      </c>
      <c r="K1157" s="46" t="s">
        <v>93</v>
      </c>
      <c r="L1157" s="46" t="str">
        <f t="shared" si="153"/>
        <v>AXOR4843</v>
      </c>
      <c r="M1157" s="46" t="str">
        <f t="shared" si="154"/>
        <v>BMJ</v>
      </c>
      <c r="N1157" s="46" t="str">
        <f t="shared" si="155"/>
        <v>12 RODA</v>
      </c>
      <c r="O1157" s="47">
        <v>0.9181597222222222</v>
      </c>
      <c r="P1157" s="48">
        <v>44130.91815972222</v>
      </c>
      <c r="Q1157" s="50">
        <v>51940</v>
      </c>
      <c r="R1157" s="50">
        <v>19820</v>
      </c>
      <c r="S1157" s="72">
        <f t="shared" si="156"/>
        <v>32.119999999999997</v>
      </c>
      <c r="T1157" s="49" t="s">
        <v>27</v>
      </c>
      <c r="U1157" s="49" t="s">
        <v>28</v>
      </c>
      <c r="V1157" s="46" t="s">
        <v>56</v>
      </c>
      <c r="W1157" s="46" t="s">
        <v>119</v>
      </c>
      <c r="X1157" s="46" t="str">
        <f>IFERROR(VLOOKUP(W1157,#REF!,38,FALSE),"")</f>
        <v/>
      </c>
      <c r="Z1157" s="46" t="str">
        <f t="shared" si="157"/>
        <v>muhlis44130</v>
      </c>
      <c r="AA1157" s="46" t="str">
        <f t="shared" si="158"/>
        <v>BMJ 07444130UTARANIGHT</v>
      </c>
      <c r="AB1157" s="46" t="str">
        <f t="shared" si="159"/>
        <v>muhlis44130UTARANIGHT</v>
      </c>
      <c r="AC1157" s="46" t="str">
        <f t="shared" si="160"/>
        <v>BMJ 07444130NIGHT</v>
      </c>
      <c r="AD1157" s="46" t="str">
        <f t="shared" si="161"/>
        <v>muhlis44130NIGHT</v>
      </c>
    </row>
    <row r="1158" spans="1:30" x14ac:dyDescent="0.3">
      <c r="A1158" s="46">
        <v>1</v>
      </c>
      <c r="B1158" s="46" t="s">
        <v>157</v>
      </c>
      <c r="C1158" s="110">
        <v>44130</v>
      </c>
      <c r="D1158" s="49" t="s">
        <v>95</v>
      </c>
      <c r="E1158" s="74">
        <v>44130</v>
      </c>
      <c r="F1158" s="49">
        <v>5089509</v>
      </c>
      <c r="G1158" s="46" t="s">
        <v>21</v>
      </c>
      <c r="H1158" s="46" t="s">
        <v>53</v>
      </c>
      <c r="I1158" s="46" t="s">
        <v>54</v>
      </c>
      <c r="J1158" s="46" t="s">
        <v>57</v>
      </c>
      <c r="K1158" s="46" t="s">
        <v>93</v>
      </c>
      <c r="L1158" s="46" t="str">
        <f t="shared" ref="L1158:L1221" si="162">IFERROR(VLOOKUP(K1158,db_unit,2,FALSE),"")</f>
        <v>AXOR4843</v>
      </c>
      <c r="M1158" s="46" t="str">
        <f t="shared" ref="M1158:M1221" si="163">IFERROR(VLOOKUP(K1158,db_unit,3,FALSE),"")</f>
        <v>BMJ</v>
      </c>
      <c r="N1158" s="46" t="str">
        <f t="shared" ref="N1158:N1221" si="164">IFERROR(VLOOKUP(K1158,db_unit,4,FALSE),"")</f>
        <v>12 RODA</v>
      </c>
      <c r="O1158" s="47">
        <v>0.98268518518518511</v>
      </c>
      <c r="P1158" s="48">
        <v>44130.982685185183</v>
      </c>
      <c r="Q1158" s="50">
        <v>51260</v>
      </c>
      <c r="R1158" s="50">
        <v>19820</v>
      </c>
      <c r="S1158" s="72">
        <f t="shared" si="156"/>
        <v>31.44</v>
      </c>
      <c r="T1158" s="49" t="s">
        <v>27</v>
      </c>
      <c r="U1158" s="49" t="s">
        <v>28</v>
      </c>
      <c r="V1158" s="46" t="s">
        <v>56</v>
      </c>
      <c r="W1158" s="46" t="s">
        <v>119</v>
      </c>
      <c r="X1158" s="46" t="str">
        <f>IFERROR(VLOOKUP(W1158,#REF!,38,FALSE),"")</f>
        <v/>
      </c>
      <c r="Z1158" s="46" t="str">
        <f t="shared" si="157"/>
        <v>muhlis44130</v>
      </c>
      <c r="AA1158" s="46" t="str">
        <f t="shared" si="158"/>
        <v>BMJ 07444130UTARANIGHT</v>
      </c>
      <c r="AB1158" s="46" t="str">
        <f t="shared" si="159"/>
        <v>muhlis44130UTARANIGHT</v>
      </c>
      <c r="AC1158" s="46" t="str">
        <f t="shared" si="160"/>
        <v>BMJ 07444130NIGHT</v>
      </c>
      <c r="AD1158" s="46" t="str">
        <f t="shared" si="161"/>
        <v>muhlis44130NIGHT</v>
      </c>
    </row>
    <row r="1159" spans="1:30" x14ac:dyDescent="0.3">
      <c r="A1159" s="46">
        <v>1</v>
      </c>
      <c r="B1159" s="46" t="s">
        <v>157</v>
      </c>
      <c r="C1159" s="110">
        <v>44130</v>
      </c>
      <c r="D1159" s="49" t="s">
        <v>95</v>
      </c>
      <c r="E1159" s="74">
        <v>44131</v>
      </c>
      <c r="F1159" s="49">
        <v>5089580</v>
      </c>
      <c r="G1159" s="46" t="s">
        <v>21</v>
      </c>
      <c r="H1159" s="46" t="s">
        <v>22</v>
      </c>
      <c r="I1159" s="46" t="s">
        <v>48</v>
      </c>
      <c r="J1159" s="46" t="s">
        <v>49</v>
      </c>
      <c r="K1159" s="46" t="s">
        <v>93</v>
      </c>
      <c r="L1159" s="46" t="str">
        <f t="shared" si="162"/>
        <v>AXOR4843</v>
      </c>
      <c r="M1159" s="46" t="str">
        <f t="shared" si="163"/>
        <v>BMJ</v>
      </c>
      <c r="N1159" s="46" t="str">
        <f t="shared" si="164"/>
        <v>12 RODA</v>
      </c>
      <c r="O1159" s="47">
        <v>4.853009259259259E-2</v>
      </c>
      <c r="P1159" s="48">
        <v>44131.048530092594</v>
      </c>
      <c r="Q1159" s="50">
        <v>51640</v>
      </c>
      <c r="R1159" s="50">
        <v>19820</v>
      </c>
      <c r="S1159" s="72">
        <f t="shared" ref="S1159:S1222" si="165">(Q1159-R1159)/1000</f>
        <v>31.82</v>
      </c>
      <c r="T1159" s="49" t="s">
        <v>27</v>
      </c>
      <c r="U1159" s="49" t="s">
        <v>28</v>
      </c>
      <c r="V1159" s="46" t="s">
        <v>59</v>
      </c>
      <c r="W1159" s="46" t="s">
        <v>119</v>
      </c>
      <c r="X1159" s="46" t="str">
        <f>IFERROR(VLOOKUP(W1159,#REF!,38,FALSE),"")</f>
        <v/>
      </c>
      <c r="Z1159" s="46" t="str">
        <f t="shared" ref="Z1159:Z1222" si="166">W1159&amp;C1159</f>
        <v>muhlis44130</v>
      </c>
      <c r="AA1159" s="46" t="str">
        <f t="shared" ref="AA1159:AA1222" si="167">K1159&amp;C1159&amp;G1159&amp;D1159</f>
        <v>BMJ 07444130UTARANIGHT</v>
      </c>
      <c r="AB1159" s="46" t="str">
        <f t="shared" ref="AB1159:AB1222" si="168">W1159&amp;C1159&amp;G1159&amp;D1159</f>
        <v>muhlis44130UTARANIGHT</v>
      </c>
      <c r="AC1159" s="46" t="str">
        <f t="shared" ref="AC1159:AC1222" si="169">K1159&amp;C1159&amp;D1159</f>
        <v>BMJ 07444130NIGHT</v>
      </c>
      <c r="AD1159" s="46" t="str">
        <f t="shared" ref="AD1159:AD1222" si="170">W1159&amp;C1159&amp;D1159</f>
        <v>muhlis44130NIGHT</v>
      </c>
    </row>
    <row r="1160" spans="1:30" x14ac:dyDescent="0.3">
      <c r="A1160" s="46">
        <v>1</v>
      </c>
      <c r="B1160" s="46" t="s">
        <v>157</v>
      </c>
      <c r="C1160" s="110">
        <v>44130</v>
      </c>
      <c r="D1160" s="49" t="s">
        <v>95</v>
      </c>
      <c r="E1160" s="74">
        <v>44131</v>
      </c>
      <c r="F1160" s="49">
        <v>5089649</v>
      </c>
      <c r="G1160" s="46" t="s">
        <v>21</v>
      </c>
      <c r="H1160" s="46" t="s">
        <v>53</v>
      </c>
      <c r="I1160" s="46" t="s">
        <v>54</v>
      </c>
      <c r="J1160" s="46" t="s">
        <v>57</v>
      </c>
      <c r="K1160" s="46" t="s">
        <v>93</v>
      </c>
      <c r="L1160" s="46" t="str">
        <f t="shared" si="162"/>
        <v>AXOR4843</v>
      </c>
      <c r="M1160" s="46" t="str">
        <f t="shared" si="163"/>
        <v>BMJ</v>
      </c>
      <c r="N1160" s="46" t="str">
        <f t="shared" si="164"/>
        <v>12 RODA</v>
      </c>
      <c r="O1160" s="47">
        <v>0.11366898148148148</v>
      </c>
      <c r="P1160" s="48">
        <v>44131.113668981481</v>
      </c>
      <c r="Q1160" s="50">
        <v>52640</v>
      </c>
      <c r="R1160" s="50">
        <v>19820</v>
      </c>
      <c r="S1160" s="72">
        <f t="shared" si="165"/>
        <v>32.82</v>
      </c>
      <c r="T1160" s="49" t="s">
        <v>27</v>
      </c>
      <c r="U1160" s="49" t="s">
        <v>28</v>
      </c>
      <c r="V1160" s="46" t="s">
        <v>60</v>
      </c>
      <c r="W1160" s="46" t="s">
        <v>119</v>
      </c>
      <c r="X1160" s="46" t="str">
        <f>IFERROR(VLOOKUP(W1160,#REF!,38,FALSE),"")</f>
        <v/>
      </c>
      <c r="Z1160" s="46" t="str">
        <f t="shared" si="166"/>
        <v>muhlis44130</v>
      </c>
      <c r="AA1160" s="46" t="str">
        <f t="shared" si="167"/>
        <v>BMJ 07444130UTARANIGHT</v>
      </c>
      <c r="AB1160" s="46" t="str">
        <f t="shared" si="168"/>
        <v>muhlis44130UTARANIGHT</v>
      </c>
      <c r="AC1160" s="46" t="str">
        <f t="shared" si="169"/>
        <v>BMJ 07444130NIGHT</v>
      </c>
      <c r="AD1160" s="46" t="str">
        <f t="shared" si="170"/>
        <v>muhlis44130NIGHT</v>
      </c>
    </row>
    <row r="1161" spans="1:30" x14ac:dyDescent="0.3">
      <c r="A1161" s="46">
        <v>1</v>
      </c>
      <c r="B1161" s="46" t="s">
        <v>157</v>
      </c>
      <c r="C1161" s="110">
        <v>44130</v>
      </c>
      <c r="D1161" s="49" t="s">
        <v>95</v>
      </c>
      <c r="E1161" s="74">
        <v>44131</v>
      </c>
      <c r="F1161" s="49">
        <v>5089771</v>
      </c>
      <c r="G1161" s="46" t="s">
        <v>21</v>
      </c>
      <c r="H1161" s="46" t="s">
        <v>53</v>
      </c>
      <c r="I1161" s="46" t="s">
        <v>54</v>
      </c>
      <c r="J1161" s="46" t="s">
        <v>57</v>
      </c>
      <c r="K1161" s="46" t="s">
        <v>93</v>
      </c>
      <c r="L1161" s="46" t="str">
        <f t="shared" si="162"/>
        <v>AXOR4843</v>
      </c>
      <c r="M1161" s="46" t="str">
        <f t="shared" si="163"/>
        <v>BMJ</v>
      </c>
      <c r="N1161" s="46" t="str">
        <f t="shared" si="164"/>
        <v>12 RODA</v>
      </c>
      <c r="O1161" s="47">
        <v>0.22542824074074075</v>
      </c>
      <c r="P1161" s="48">
        <v>44131.225428240738</v>
      </c>
      <c r="Q1161" s="50">
        <v>51780</v>
      </c>
      <c r="R1161" s="50">
        <v>19820</v>
      </c>
      <c r="S1161" s="72">
        <f t="shared" si="165"/>
        <v>31.96</v>
      </c>
      <c r="T1161" s="49" t="s">
        <v>27</v>
      </c>
      <c r="U1161" s="49" t="s">
        <v>28</v>
      </c>
      <c r="V1161" s="46" t="s">
        <v>56</v>
      </c>
      <c r="W1161" s="46" t="s">
        <v>119</v>
      </c>
      <c r="X1161" s="46" t="str">
        <f>IFERROR(VLOOKUP(W1161,#REF!,38,FALSE),"")</f>
        <v/>
      </c>
      <c r="Z1161" s="46" t="str">
        <f t="shared" si="166"/>
        <v>muhlis44130</v>
      </c>
      <c r="AA1161" s="46" t="str">
        <f t="shared" si="167"/>
        <v>BMJ 07444130UTARANIGHT</v>
      </c>
      <c r="AB1161" s="46" t="str">
        <f t="shared" si="168"/>
        <v>muhlis44130UTARANIGHT</v>
      </c>
      <c r="AC1161" s="46" t="str">
        <f t="shared" si="169"/>
        <v>BMJ 07444130NIGHT</v>
      </c>
      <c r="AD1161" s="46" t="str">
        <f t="shared" si="170"/>
        <v>muhlis44130NIGHT</v>
      </c>
    </row>
    <row r="1162" spans="1:30" x14ac:dyDescent="0.3">
      <c r="A1162" s="46">
        <v>1</v>
      </c>
      <c r="B1162" s="46" t="s">
        <v>163</v>
      </c>
      <c r="C1162" s="74">
        <v>44131</v>
      </c>
      <c r="D1162" s="49" t="s">
        <v>20</v>
      </c>
      <c r="E1162" s="74">
        <v>44131</v>
      </c>
      <c r="F1162" s="49">
        <v>5089899</v>
      </c>
      <c r="G1162" s="46" t="s">
        <v>21</v>
      </c>
      <c r="H1162" s="46" t="s">
        <v>68</v>
      </c>
      <c r="I1162" s="46" t="s">
        <v>54</v>
      </c>
      <c r="J1162" s="46" t="s">
        <v>57</v>
      </c>
      <c r="K1162" s="46" t="s">
        <v>26</v>
      </c>
      <c r="L1162" s="46" t="str">
        <f t="shared" si="162"/>
        <v>CGE370</v>
      </c>
      <c r="M1162" s="46" t="str">
        <f t="shared" si="163"/>
        <v>BTP</v>
      </c>
      <c r="N1162" s="46" t="str">
        <f t="shared" si="164"/>
        <v>12 RODA</v>
      </c>
      <c r="O1162" s="47">
        <v>0.37467592592592597</v>
      </c>
      <c r="P1162" s="48">
        <v>44131.379525462966</v>
      </c>
      <c r="Q1162" s="50">
        <v>47620</v>
      </c>
      <c r="R1162" s="50">
        <v>18560</v>
      </c>
      <c r="S1162" s="72">
        <f t="shared" si="165"/>
        <v>29.06</v>
      </c>
      <c r="T1162" s="49" t="s">
        <v>27</v>
      </c>
      <c r="U1162" s="49" t="s">
        <v>28</v>
      </c>
      <c r="V1162" s="46" t="s">
        <v>63</v>
      </c>
      <c r="W1162" s="46" t="s">
        <v>164</v>
      </c>
      <c r="X1162" s="46" t="str">
        <f>IFERROR(VLOOKUP(W1162,#REF!,38,FALSE),"")</f>
        <v/>
      </c>
      <c r="Z1162" s="46" t="str">
        <f t="shared" si="166"/>
        <v>BUstam44131</v>
      </c>
      <c r="AA1162" s="46" t="str">
        <f t="shared" si="167"/>
        <v>BMJ 04044131UTARADAY</v>
      </c>
      <c r="AB1162" s="46" t="str">
        <f t="shared" si="168"/>
        <v>BUstam44131UTARADAY</v>
      </c>
      <c r="AC1162" s="46" t="str">
        <f t="shared" si="169"/>
        <v>BMJ 04044131DAY</v>
      </c>
      <c r="AD1162" s="46" t="str">
        <f t="shared" si="170"/>
        <v>BUstam44131DAY</v>
      </c>
    </row>
    <row r="1163" spans="1:30" x14ac:dyDescent="0.3">
      <c r="A1163" s="46">
        <v>1</v>
      </c>
      <c r="B1163" s="46" t="s">
        <v>163</v>
      </c>
      <c r="C1163" s="110">
        <v>44131</v>
      </c>
      <c r="D1163" s="49" t="s">
        <v>20</v>
      </c>
      <c r="E1163" s="74">
        <v>44131</v>
      </c>
      <c r="F1163" s="49">
        <v>5089981</v>
      </c>
      <c r="G1163" s="46" t="s">
        <v>21</v>
      </c>
      <c r="H1163" s="46" t="s">
        <v>22</v>
      </c>
      <c r="I1163" s="46" t="s">
        <v>48</v>
      </c>
      <c r="J1163" s="46" t="s">
        <v>49</v>
      </c>
      <c r="K1163" s="46" t="s">
        <v>26</v>
      </c>
      <c r="L1163" s="46" t="str">
        <f t="shared" si="162"/>
        <v>CGE370</v>
      </c>
      <c r="M1163" s="46" t="str">
        <f t="shared" si="163"/>
        <v>BTP</v>
      </c>
      <c r="N1163" s="46" t="str">
        <f t="shared" si="164"/>
        <v>12 RODA</v>
      </c>
      <c r="O1163" s="47">
        <v>0.43229166666666669</v>
      </c>
      <c r="P1163" s="48">
        <v>44131.432291666664</v>
      </c>
      <c r="Q1163" s="50">
        <v>47020</v>
      </c>
      <c r="R1163" s="50">
        <v>18560</v>
      </c>
      <c r="S1163" s="72">
        <f t="shared" si="165"/>
        <v>28.46</v>
      </c>
      <c r="T1163" s="49" t="s">
        <v>27</v>
      </c>
      <c r="U1163" s="49" t="s">
        <v>28</v>
      </c>
      <c r="V1163" s="46" t="s">
        <v>59</v>
      </c>
      <c r="W1163" s="46" t="s">
        <v>164</v>
      </c>
      <c r="X1163" s="46" t="str">
        <f>IFERROR(VLOOKUP(W1163,#REF!,38,FALSE),"")</f>
        <v/>
      </c>
      <c r="Z1163" s="46" t="str">
        <f t="shared" si="166"/>
        <v>BUstam44131</v>
      </c>
      <c r="AA1163" s="46" t="str">
        <f t="shared" si="167"/>
        <v>BMJ 04044131UTARADAY</v>
      </c>
      <c r="AB1163" s="46" t="str">
        <f t="shared" si="168"/>
        <v>BUstam44131UTARADAY</v>
      </c>
      <c r="AC1163" s="46" t="str">
        <f t="shared" si="169"/>
        <v>BMJ 04044131DAY</v>
      </c>
      <c r="AD1163" s="46" t="str">
        <f t="shared" si="170"/>
        <v>BUstam44131DAY</v>
      </c>
    </row>
    <row r="1164" spans="1:30" x14ac:dyDescent="0.3">
      <c r="A1164" s="46">
        <v>1</v>
      </c>
      <c r="B1164" s="46" t="s">
        <v>163</v>
      </c>
      <c r="C1164" s="110">
        <v>44131</v>
      </c>
      <c r="D1164" s="49" t="s">
        <v>20</v>
      </c>
      <c r="E1164" s="74">
        <v>44131</v>
      </c>
      <c r="F1164" s="49">
        <v>5090080</v>
      </c>
      <c r="G1164" s="46" t="s">
        <v>21</v>
      </c>
      <c r="H1164" s="46" t="s">
        <v>22</v>
      </c>
      <c r="I1164" s="46" t="s">
        <v>48</v>
      </c>
      <c r="J1164" s="46" t="s">
        <v>49</v>
      </c>
      <c r="K1164" s="46" t="s">
        <v>26</v>
      </c>
      <c r="L1164" s="46" t="str">
        <f t="shared" si="162"/>
        <v>CGE370</v>
      </c>
      <c r="M1164" s="46" t="str">
        <f t="shared" si="163"/>
        <v>BTP</v>
      </c>
      <c r="N1164" s="46" t="str">
        <f t="shared" si="164"/>
        <v>12 RODA</v>
      </c>
      <c r="O1164" s="47">
        <v>0.50233796296296296</v>
      </c>
      <c r="P1164" s="48">
        <v>44131.502337962964</v>
      </c>
      <c r="Q1164" s="50">
        <v>45820</v>
      </c>
      <c r="R1164" s="50">
        <v>18560</v>
      </c>
      <c r="S1164" s="72">
        <f t="shared" si="165"/>
        <v>27.26</v>
      </c>
      <c r="T1164" s="49" t="s">
        <v>27</v>
      </c>
      <c r="U1164" s="49" t="s">
        <v>28</v>
      </c>
      <c r="V1164" s="46" t="s">
        <v>59</v>
      </c>
      <c r="W1164" s="46" t="s">
        <v>164</v>
      </c>
      <c r="X1164" s="46" t="str">
        <f>IFERROR(VLOOKUP(W1164,#REF!,38,FALSE),"")</f>
        <v/>
      </c>
      <c r="Z1164" s="46" t="str">
        <f t="shared" si="166"/>
        <v>BUstam44131</v>
      </c>
      <c r="AA1164" s="46" t="str">
        <f t="shared" si="167"/>
        <v>BMJ 04044131UTARADAY</v>
      </c>
      <c r="AB1164" s="46" t="str">
        <f t="shared" si="168"/>
        <v>BUstam44131UTARADAY</v>
      </c>
      <c r="AC1164" s="46" t="str">
        <f t="shared" si="169"/>
        <v>BMJ 04044131DAY</v>
      </c>
      <c r="AD1164" s="46" t="str">
        <f t="shared" si="170"/>
        <v>BUstam44131DAY</v>
      </c>
    </row>
    <row r="1165" spans="1:30" x14ac:dyDescent="0.3">
      <c r="A1165" s="46">
        <v>1</v>
      </c>
      <c r="B1165" s="46" t="s">
        <v>163</v>
      </c>
      <c r="C1165" s="110">
        <v>44131</v>
      </c>
      <c r="D1165" s="49" t="s">
        <v>20</v>
      </c>
      <c r="E1165" s="74">
        <v>44131</v>
      </c>
      <c r="F1165" s="49">
        <v>5090155</v>
      </c>
      <c r="G1165" s="46" t="s">
        <v>21</v>
      </c>
      <c r="H1165" s="46" t="s">
        <v>68</v>
      </c>
      <c r="I1165" s="46" t="s">
        <v>54</v>
      </c>
      <c r="J1165" s="46" t="s">
        <v>57</v>
      </c>
      <c r="K1165" s="46" t="s">
        <v>26</v>
      </c>
      <c r="L1165" s="46" t="str">
        <f t="shared" si="162"/>
        <v>CGE370</v>
      </c>
      <c r="M1165" s="46" t="str">
        <f t="shared" si="163"/>
        <v>BTP</v>
      </c>
      <c r="N1165" s="46" t="str">
        <f t="shared" si="164"/>
        <v>12 RODA</v>
      </c>
      <c r="O1165" s="47">
        <v>0.56111111111111112</v>
      </c>
      <c r="P1165" s="48">
        <v>44131.561111111114</v>
      </c>
      <c r="Q1165" s="50">
        <v>46920</v>
      </c>
      <c r="R1165" s="50">
        <v>18560</v>
      </c>
      <c r="S1165" s="72">
        <f t="shared" si="165"/>
        <v>28.36</v>
      </c>
      <c r="T1165" s="49" t="s">
        <v>27</v>
      </c>
      <c r="U1165" s="49" t="s">
        <v>28</v>
      </c>
      <c r="V1165" s="46" t="s">
        <v>60</v>
      </c>
      <c r="W1165" s="46" t="s">
        <v>164</v>
      </c>
      <c r="X1165" s="46" t="str">
        <f>IFERROR(VLOOKUP(W1165,#REF!,38,FALSE),"")</f>
        <v/>
      </c>
      <c r="Z1165" s="46" t="str">
        <f t="shared" si="166"/>
        <v>BUstam44131</v>
      </c>
      <c r="AA1165" s="46" t="str">
        <f t="shared" si="167"/>
        <v>BMJ 04044131UTARADAY</v>
      </c>
      <c r="AB1165" s="46" t="str">
        <f t="shared" si="168"/>
        <v>BUstam44131UTARADAY</v>
      </c>
      <c r="AC1165" s="46" t="str">
        <f t="shared" si="169"/>
        <v>BMJ 04044131DAY</v>
      </c>
      <c r="AD1165" s="46" t="str">
        <f t="shared" si="170"/>
        <v>BUstam44131DAY</v>
      </c>
    </row>
    <row r="1166" spans="1:30" x14ac:dyDescent="0.3">
      <c r="A1166" s="46">
        <v>1</v>
      </c>
      <c r="B1166" s="46" t="s">
        <v>163</v>
      </c>
      <c r="C1166" s="110">
        <v>44131</v>
      </c>
      <c r="D1166" s="49" t="s">
        <v>20</v>
      </c>
      <c r="E1166" s="74">
        <v>44131</v>
      </c>
      <c r="F1166" s="49">
        <v>5090292</v>
      </c>
      <c r="G1166" s="46" t="s">
        <v>21</v>
      </c>
      <c r="H1166" s="46" t="s">
        <v>53</v>
      </c>
      <c r="I1166" s="46" t="s">
        <v>54</v>
      </c>
      <c r="J1166" s="46" t="s">
        <v>57</v>
      </c>
      <c r="K1166" s="46" t="s">
        <v>26</v>
      </c>
      <c r="L1166" s="46" t="str">
        <f t="shared" si="162"/>
        <v>CGE370</v>
      </c>
      <c r="M1166" s="46" t="str">
        <f t="shared" si="163"/>
        <v>BTP</v>
      </c>
      <c r="N1166" s="46" t="str">
        <f t="shared" si="164"/>
        <v>12 RODA</v>
      </c>
      <c r="O1166" s="47">
        <v>0.65619212962962969</v>
      </c>
      <c r="P1166" s="48">
        <v>44131.656192129631</v>
      </c>
      <c r="Q1166" s="50">
        <v>45740</v>
      </c>
      <c r="R1166" s="50">
        <v>18560</v>
      </c>
      <c r="S1166" s="72">
        <f t="shared" si="165"/>
        <v>27.18</v>
      </c>
      <c r="T1166" s="49" t="s">
        <v>27</v>
      </c>
      <c r="U1166" s="49" t="s">
        <v>28</v>
      </c>
      <c r="V1166" s="46" t="s">
        <v>29</v>
      </c>
      <c r="W1166" s="46" t="s">
        <v>164</v>
      </c>
      <c r="X1166" s="46" t="str">
        <f>IFERROR(VLOOKUP(W1166,#REF!,38,FALSE),"")</f>
        <v/>
      </c>
      <c r="Z1166" s="46" t="str">
        <f t="shared" si="166"/>
        <v>BUstam44131</v>
      </c>
      <c r="AA1166" s="46" t="str">
        <f t="shared" si="167"/>
        <v>BMJ 04044131UTARADAY</v>
      </c>
      <c r="AB1166" s="46" t="str">
        <f t="shared" si="168"/>
        <v>BUstam44131UTARADAY</v>
      </c>
      <c r="AC1166" s="46" t="str">
        <f t="shared" si="169"/>
        <v>BMJ 04044131DAY</v>
      </c>
      <c r="AD1166" s="46" t="str">
        <f t="shared" si="170"/>
        <v>BUstam44131DAY</v>
      </c>
    </row>
    <row r="1167" spans="1:30" x14ac:dyDescent="0.3">
      <c r="A1167" s="46">
        <v>1</v>
      </c>
      <c r="B1167" s="46" t="s">
        <v>163</v>
      </c>
      <c r="C1167" s="110">
        <v>44131</v>
      </c>
      <c r="D1167" s="49" t="s">
        <v>20</v>
      </c>
      <c r="E1167" s="74">
        <v>44131</v>
      </c>
      <c r="F1167" s="49">
        <v>5090379</v>
      </c>
      <c r="G1167" s="46" t="s">
        <v>21</v>
      </c>
      <c r="H1167" s="46" t="s">
        <v>22</v>
      </c>
      <c r="I1167" s="46" t="s">
        <v>48</v>
      </c>
      <c r="J1167" s="46" t="s">
        <v>49</v>
      </c>
      <c r="K1167" s="46" t="s">
        <v>26</v>
      </c>
      <c r="L1167" s="46" t="str">
        <f t="shared" si="162"/>
        <v>CGE370</v>
      </c>
      <c r="M1167" s="46" t="str">
        <f t="shared" si="163"/>
        <v>BTP</v>
      </c>
      <c r="N1167" s="46" t="str">
        <f t="shared" si="164"/>
        <v>12 RODA</v>
      </c>
      <c r="O1167" s="47">
        <v>0.71613425925925922</v>
      </c>
      <c r="P1167" s="48">
        <v>44131.716134259259</v>
      </c>
      <c r="Q1167" s="50">
        <v>47260</v>
      </c>
      <c r="R1167" s="50">
        <v>18560</v>
      </c>
      <c r="S1167" s="72">
        <f t="shared" si="165"/>
        <v>28.7</v>
      </c>
      <c r="T1167" s="49" t="s">
        <v>27</v>
      </c>
      <c r="U1167" s="49" t="s">
        <v>28</v>
      </c>
      <c r="V1167" s="46" t="s">
        <v>59</v>
      </c>
      <c r="W1167" s="46" t="s">
        <v>164</v>
      </c>
      <c r="X1167" s="46" t="str">
        <f>IFERROR(VLOOKUP(W1167,#REF!,38,FALSE),"")</f>
        <v/>
      </c>
      <c r="Z1167" s="46" t="str">
        <f t="shared" si="166"/>
        <v>BUstam44131</v>
      </c>
      <c r="AA1167" s="46" t="str">
        <f t="shared" si="167"/>
        <v>BMJ 04044131UTARADAY</v>
      </c>
      <c r="AB1167" s="46" t="str">
        <f t="shared" si="168"/>
        <v>BUstam44131UTARADAY</v>
      </c>
      <c r="AC1167" s="46" t="str">
        <f t="shared" si="169"/>
        <v>BMJ 04044131DAY</v>
      </c>
      <c r="AD1167" s="46" t="str">
        <f t="shared" si="170"/>
        <v>BUstam44131DAY</v>
      </c>
    </row>
    <row r="1168" spans="1:30" x14ac:dyDescent="0.3">
      <c r="A1168" s="46">
        <v>1</v>
      </c>
      <c r="B1168" s="46" t="s">
        <v>163</v>
      </c>
      <c r="C1168" s="110">
        <v>44131</v>
      </c>
      <c r="D1168" s="49" t="s">
        <v>20</v>
      </c>
      <c r="E1168" s="74">
        <v>44131</v>
      </c>
      <c r="F1168" s="49">
        <v>5089949</v>
      </c>
      <c r="G1168" s="46" t="s">
        <v>21</v>
      </c>
      <c r="H1168" s="46" t="s">
        <v>22</v>
      </c>
      <c r="I1168" s="46" t="s">
        <v>158</v>
      </c>
      <c r="J1168" s="46" t="s">
        <v>24</v>
      </c>
      <c r="K1168" s="46" t="s">
        <v>31</v>
      </c>
      <c r="L1168" s="46" t="str">
        <f t="shared" si="162"/>
        <v>CGE370</v>
      </c>
      <c r="M1168" s="46" t="str">
        <f t="shared" si="163"/>
        <v>BTP</v>
      </c>
      <c r="N1168" s="46" t="str">
        <f t="shared" si="164"/>
        <v>12 RODA</v>
      </c>
      <c r="O1168" s="47">
        <v>0.41003472222222226</v>
      </c>
      <c r="P1168" s="48">
        <v>44131.410034722219</v>
      </c>
      <c r="Q1168" s="50">
        <v>45700</v>
      </c>
      <c r="R1168" s="50">
        <v>17040</v>
      </c>
      <c r="S1168" s="72">
        <f t="shared" si="165"/>
        <v>28.66</v>
      </c>
      <c r="T1168" s="49" t="s">
        <v>27</v>
      </c>
      <c r="U1168" s="49" t="s">
        <v>28</v>
      </c>
      <c r="V1168" s="46" t="s">
        <v>127</v>
      </c>
      <c r="W1168" s="46" t="s">
        <v>165</v>
      </c>
      <c r="X1168" s="46" t="str">
        <f>IFERROR(VLOOKUP(W1168,#REF!,38,FALSE),"")</f>
        <v/>
      </c>
      <c r="Z1168" s="46" t="str">
        <f t="shared" si="166"/>
        <v>Usman mansyur44131</v>
      </c>
      <c r="AA1168" s="46" t="str">
        <f t="shared" si="167"/>
        <v>BMJ 04144131UTARADAY</v>
      </c>
      <c r="AB1168" s="46" t="str">
        <f t="shared" si="168"/>
        <v>Usman mansyur44131UTARADAY</v>
      </c>
      <c r="AC1168" s="46" t="str">
        <f t="shared" si="169"/>
        <v>BMJ 04144131DAY</v>
      </c>
      <c r="AD1168" s="46" t="str">
        <f t="shared" si="170"/>
        <v>Usman mansyur44131DAY</v>
      </c>
    </row>
    <row r="1169" spans="1:30" x14ac:dyDescent="0.3">
      <c r="A1169" s="46">
        <v>1</v>
      </c>
      <c r="B1169" s="46" t="s">
        <v>163</v>
      </c>
      <c r="C1169" s="110">
        <v>44131</v>
      </c>
      <c r="D1169" s="49" t="s">
        <v>20</v>
      </c>
      <c r="E1169" s="74">
        <v>44131</v>
      </c>
      <c r="F1169" s="49">
        <v>5090050</v>
      </c>
      <c r="G1169" s="46" t="s">
        <v>21</v>
      </c>
      <c r="H1169" s="46" t="s">
        <v>22</v>
      </c>
      <c r="I1169" s="46" t="s">
        <v>48</v>
      </c>
      <c r="J1169" s="46" t="s">
        <v>49</v>
      </c>
      <c r="K1169" s="46" t="s">
        <v>31</v>
      </c>
      <c r="L1169" s="46" t="str">
        <f t="shared" si="162"/>
        <v>CGE370</v>
      </c>
      <c r="M1169" s="46" t="str">
        <f t="shared" si="163"/>
        <v>BTP</v>
      </c>
      <c r="N1169" s="46" t="str">
        <f t="shared" si="164"/>
        <v>12 RODA</v>
      </c>
      <c r="O1169" s="47">
        <v>0.47521990740740744</v>
      </c>
      <c r="P1169" s="48">
        <v>44131.475219907406</v>
      </c>
      <c r="Q1169" s="50">
        <v>45840</v>
      </c>
      <c r="R1169" s="50">
        <v>17000</v>
      </c>
      <c r="S1169" s="72">
        <f t="shared" si="165"/>
        <v>28.84</v>
      </c>
      <c r="T1169" s="49" t="s">
        <v>27</v>
      </c>
      <c r="U1169" s="49" t="s">
        <v>28</v>
      </c>
      <c r="V1169" s="46" t="s">
        <v>32</v>
      </c>
      <c r="W1169" s="46" t="s">
        <v>165</v>
      </c>
      <c r="X1169" s="46" t="str">
        <f>IFERROR(VLOOKUP(W1169,#REF!,38,FALSE),"")</f>
        <v/>
      </c>
      <c r="Z1169" s="46" t="str">
        <f t="shared" si="166"/>
        <v>Usman mansyur44131</v>
      </c>
      <c r="AA1169" s="46" t="str">
        <f t="shared" si="167"/>
        <v>BMJ 04144131UTARADAY</v>
      </c>
      <c r="AB1169" s="46" t="str">
        <f t="shared" si="168"/>
        <v>Usman mansyur44131UTARADAY</v>
      </c>
      <c r="AC1169" s="46" t="str">
        <f t="shared" si="169"/>
        <v>BMJ 04144131DAY</v>
      </c>
      <c r="AD1169" s="46" t="str">
        <f t="shared" si="170"/>
        <v>Usman mansyur44131DAY</v>
      </c>
    </row>
    <row r="1170" spans="1:30" x14ac:dyDescent="0.3">
      <c r="A1170" s="46">
        <v>1</v>
      </c>
      <c r="B1170" s="46" t="s">
        <v>163</v>
      </c>
      <c r="C1170" s="110">
        <v>44131</v>
      </c>
      <c r="D1170" s="49" t="s">
        <v>20</v>
      </c>
      <c r="E1170" s="74">
        <v>44131</v>
      </c>
      <c r="F1170" s="49">
        <v>5090129</v>
      </c>
      <c r="G1170" s="46" t="s">
        <v>21</v>
      </c>
      <c r="H1170" s="46" t="s">
        <v>53</v>
      </c>
      <c r="I1170" s="46" t="s">
        <v>54</v>
      </c>
      <c r="J1170" s="46" t="s">
        <v>57</v>
      </c>
      <c r="K1170" s="46" t="s">
        <v>31</v>
      </c>
      <c r="L1170" s="46" t="str">
        <f t="shared" si="162"/>
        <v>CGE370</v>
      </c>
      <c r="M1170" s="46" t="str">
        <f t="shared" si="163"/>
        <v>BTP</v>
      </c>
      <c r="N1170" s="46" t="str">
        <f t="shared" si="164"/>
        <v>12 RODA</v>
      </c>
      <c r="O1170" s="47">
        <v>0.5347453703703704</v>
      </c>
      <c r="P1170" s="48">
        <v>44131.534745370373</v>
      </c>
      <c r="Q1170" s="50">
        <v>45000</v>
      </c>
      <c r="R1170" s="50">
        <v>17040</v>
      </c>
      <c r="S1170" s="72">
        <f t="shared" si="165"/>
        <v>27.96</v>
      </c>
      <c r="T1170" s="49" t="s">
        <v>27</v>
      </c>
      <c r="U1170" s="49" t="s">
        <v>28</v>
      </c>
      <c r="V1170" s="46" t="s">
        <v>56</v>
      </c>
      <c r="W1170" s="46" t="s">
        <v>165</v>
      </c>
      <c r="X1170" s="46" t="str">
        <f>IFERROR(VLOOKUP(W1170,#REF!,38,FALSE),"")</f>
        <v/>
      </c>
      <c r="Z1170" s="46" t="str">
        <f t="shared" si="166"/>
        <v>Usman mansyur44131</v>
      </c>
      <c r="AA1170" s="46" t="str">
        <f t="shared" si="167"/>
        <v>BMJ 04144131UTARADAY</v>
      </c>
      <c r="AB1170" s="46" t="str">
        <f t="shared" si="168"/>
        <v>Usman mansyur44131UTARADAY</v>
      </c>
      <c r="AC1170" s="46" t="str">
        <f t="shared" si="169"/>
        <v>BMJ 04144131DAY</v>
      </c>
      <c r="AD1170" s="46" t="str">
        <f t="shared" si="170"/>
        <v>Usman mansyur44131DAY</v>
      </c>
    </row>
    <row r="1171" spans="1:30" x14ac:dyDescent="0.3">
      <c r="A1171" s="46">
        <v>1</v>
      </c>
      <c r="B1171" s="46" t="s">
        <v>163</v>
      </c>
      <c r="C1171" s="110">
        <v>44131</v>
      </c>
      <c r="D1171" s="49" t="s">
        <v>20</v>
      </c>
      <c r="E1171" s="74">
        <v>44131</v>
      </c>
      <c r="F1171" s="49">
        <v>5090199</v>
      </c>
      <c r="G1171" s="46" t="s">
        <v>21</v>
      </c>
      <c r="H1171" s="46" t="s">
        <v>53</v>
      </c>
      <c r="I1171" s="46" t="s">
        <v>54</v>
      </c>
      <c r="J1171" s="46" t="s">
        <v>57</v>
      </c>
      <c r="K1171" s="46" t="s">
        <v>31</v>
      </c>
      <c r="L1171" s="46" t="str">
        <f t="shared" si="162"/>
        <v>CGE370</v>
      </c>
      <c r="M1171" s="46" t="str">
        <f t="shared" si="163"/>
        <v>BTP</v>
      </c>
      <c r="N1171" s="46" t="str">
        <f t="shared" si="164"/>
        <v>12 RODA</v>
      </c>
      <c r="O1171" s="47">
        <v>0.59307870370370364</v>
      </c>
      <c r="P1171" s="48">
        <v>44131.593078703707</v>
      </c>
      <c r="Q1171" s="50">
        <v>47460</v>
      </c>
      <c r="R1171" s="50">
        <v>17040</v>
      </c>
      <c r="S1171" s="72">
        <f t="shared" si="165"/>
        <v>30.42</v>
      </c>
      <c r="T1171" s="49" t="s">
        <v>27</v>
      </c>
      <c r="U1171" s="49" t="s">
        <v>28</v>
      </c>
      <c r="V1171" s="46" t="s">
        <v>56</v>
      </c>
      <c r="W1171" s="46" t="s">
        <v>165</v>
      </c>
      <c r="X1171" s="46" t="str">
        <f>IFERROR(VLOOKUP(W1171,#REF!,38,FALSE),"")</f>
        <v/>
      </c>
      <c r="Z1171" s="46" t="str">
        <f t="shared" si="166"/>
        <v>Usman mansyur44131</v>
      </c>
      <c r="AA1171" s="46" t="str">
        <f t="shared" si="167"/>
        <v>BMJ 04144131UTARADAY</v>
      </c>
      <c r="AB1171" s="46" t="str">
        <f t="shared" si="168"/>
        <v>Usman mansyur44131UTARADAY</v>
      </c>
      <c r="AC1171" s="46" t="str">
        <f t="shared" si="169"/>
        <v>BMJ 04144131DAY</v>
      </c>
      <c r="AD1171" s="46" t="str">
        <f t="shared" si="170"/>
        <v>Usman mansyur44131DAY</v>
      </c>
    </row>
    <row r="1172" spans="1:30" x14ac:dyDescent="0.3">
      <c r="A1172" s="46">
        <v>1</v>
      </c>
      <c r="B1172" s="46" t="s">
        <v>163</v>
      </c>
      <c r="C1172" s="110">
        <v>44131</v>
      </c>
      <c r="D1172" s="49" t="s">
        <v>20</v>
      </c>
      <c r="E1172" s="74">
        <v>44131</v>
      </c>
      <c r="F1172" s="49">
        <v>5090303</v>
      </c>
      <c r="G1172" s="46" t="s">
        <v>21</v>
      </c>
      <c r="H1172" s="46" t="s">
        <v>22</v>
      </c>
      <c r="I1172" s="46" t="s">
        <v>48</v>
      </c>
      <c r="J1172" s="46" t="s">
        <v>49</v>
      </c>
      <c r="K1172" s="46" t="s">
        <v>31</v>
      </c>
      <c r="L1172" s="46" t="str">
        <f t="shared" si="162"/>
        <v>CGE370</v>
      </c>
      <c r="M1172" s="46" t="str">
        <f t="shared" si="163"/>
        <v>BTP</v>
      </c>
      <c r="N1172" s="46" t="str">
        <f t="shared" si="164"/>
        <v>12 RODA</v>
      </c>
      <c r="O1172" s="47">
        <v>0.6635416666666667</v>
      </c>
      <c r="P1172" s="48">
        <v>44131.663541666669</v>
      </c>
      <c r="Q1172" s="50">
        <v>44760</v>
      </c>
      <c r="R1172" s="50">
        <v>17040</v>
      </c>
      <c r="S1172" s="72">
        <f t="shared" si="165"/>
        <v>27.72</v>
      </c>
      <c r="T1172" s="49" t="s">
        <v>27</v>
      </c>
      <c r="U1172" s="49" t="s">
        <v>28</v>
      </c>
      <c r="V1172" s="46" t="s">
        <v>50</v>
      </c>
      <c r="W1172" s="46" t="s">
        <v>165</v>
      </c>
      <c r="X1172" s="46" t="str">
        <f>IFERROR(VLOOKUP(W1172,#REF!,38,FALSE),"")</f>
        <v/>
      </c>
      <c r="Z1172" s="46" t="str">
        <f t="shared" si="166"/>
        <v>Usman mansyur44131</v>
      </c>
      <c r="AA1172" s="46" t="str">
        <f t="shared" si="167"/>
        <v>BMJ 04144131UTARADAY</v>
      </c>
      <c r="AB1172" s="46" t="str">
        <f t="shared" si="168"/>
        <v>Usman mansyur44131UTARADAY</v>
      </c>
      <c r="AC1172" s="46" t="str">
        <f t="shared" si="169"/>
        <v>BMJ 04144131DAY</v>
      </c>
      <c r="AD1172" s="46" t="str">
        <f t="shared" si="170"/>
        <v>Usman mansyur44131DAY</v>
      </c>
    </row>
    <row r="1173" spans="1:30" x14ac:dyDescent="0.3">
      <c r="A1173" s="46">
        <v>1</v>
      </c>
      <c r="B1173" s="46" t="s">
        <v>163</v>
      </c>
      <c r="C1173" s="110">
        <v>44131</v>
      </c>
      <c r="D1173" s="49" t="s">
        <v>20</v>
      </c>
      <c r="E1173" s="74">
        <v>44131</v>
      </c>
      <c r="F1173" s="49">
        <v>5090383</v>
      </c>
      <c r="G1173" s="46" t="s">
        <v>21</v>
      </c>
      <c r="H1173" s="46" t="s">
        <v>22</v>
      </c>
      <c r="I1173" s="46" t="s">
        <v>48</v>
      </c>
      <c r="J1173" s="46" t="s">
        <v>49</v>
      </c>
      <c r="K1173" s="46" t="s">
        <v>31</v>
      </c>
      <c r="L1173" s="46" t="str">
        <f t="shared" si="162"/>
        <v>CGE370</v>
      </c>
      <c r="M1173" s="46" t="str">
        <f t="shared" si="163"/>
        <v>BTP</v>
      </c>
      <c r="N1173" s="46" t="str">
        <f t="shared" si="164"/>
        <v>12 RODA</v>
      </c>
      <c r="O1173" s="47">
        <v>0.71878472222222223</v>
      </c>
      <c r="P1173" s="48">
        <v>44131.718784722223</v>
      </c>
      <c r="Q1173" s="50">
        <v>44300</v>
      </c>
      <c r="R1173" s="50">
        <v>17040</v>
      </c>
      <c r="S1173" s="72">
        <f t="shared" si="165"/>
        <v>27.26</v>
      </c>
      <c r="T1173" s="49" t="s">
        <v>27</v>
      </c>
      <c r="U1173" s="49" t="s">
        <v>28</v>
      </c>
      <c r="V1173" s="46" t="s">
        <v>32</v>
      </c>
      <c r="W1173" s="46" t="s">
        <v>165</v>
      </c>
      <c r="X1173" s="46" t="str">
        <f>IFERROR(VLOOKUP(W1173,#REF!,38,FALSE),"")</f>
        <v/>
      </c>
      <c r="Z1173" s="46" t="str">
        <f t="shared" si="166"/>
        <v>Usman mansyur44131</v>
      </c>
      <c r="AA1173" s="46" t="str">
        <f t="shared" si="167"/>
        <v>BMJ 04144131UTARADAY</v>
      </c>
      <c r="AB1173" s="46" t="str">
        <f t="shared" si="168"/>
        <v>Usman mansyur44131UTARADAY</v>
      </c>
      <c r="AC1173" s="46" t="str">
        <f t="shared" si="169"/>
        <v>BMJ 04144131DAY</v>
      </c>
      <c r="AD1173" s="46" t="str">
        <f t="shared" si="170"/>
        <v>Usman mansyur44131DAY</v>
      </c>
    </row>
    <row r="1174" spans="1:30" x14ac:dyDescent="0.3">
      <c r="A1174" s="46">
        <v>1</v>
      </c>
      <c r="B1174" s="46" t="s">
        <v>163</v>
      </c>
      <c r="C1174" s="110">
        <v>44131</v>
      </c>
      <c r="D1174" s="49" t="s">
        <v>20</v>
      </c>
      <c r="E1174" s="74">
        <v>44131</v>
      </c>
      <c r="F1174" s="49">
        <v>5089859</v>
      </c>
      <c r="G1174" s="46" t="s">
        <v>21</v>
      </c>
      <c r="H1174" s="46" t="s">
        <v>22</v>
      </c>
      <c r="I1174" s="46" t="s">
        <v>48</v>
      </c>
      <c r="J1174" s="46" t="s">
        <v>49</v>
      </c>
      <c r="K1174" s="46" t="s">
        <v>34</v>
      </c>
      <c r="L1174" s="46" t="str">
        <f t="shared" si="162"/>
        <v>CGE370</v>
      </c>
      <c r="M1174" s="46" t="str">
        <f t="shared" si="163"/>
        <v>BTP</v>
      </c>
      <c r="N1174" s="46" t="str">
        <f t="shared" si="164"/>
        <v>12 RODA</v>
      </c>
      <c r="O1174" s="47">
        <v>0.34192129629629631</v>
      </c>
      <c r="P1174" s="48">
        <v>44131.349641203706</v>
      </c>
      <c r="Q1174" s="50">
        <v>43320</v>
      </c>
      <c r="R1174" s="50">
        <v>17000</v>
      </c>
      <c r="S1174" s="72">
        <f t="shared" si="165"/>
        <v>26.32</v>
      </c>
      <c r="T1174" s="49" t="s">
        <v>27</v>
      </c>
      <c r="U1174" s="49" t="s">
        <v>28</v>
      </c>
      <c r="V1174" s="46" t="s">
        <v>59</v>
      </c>
      <c r="W1174" s="46" t="s">
        <v>99</v>
      </c>
      <c r="X1174" s="46" t="str">
        <f>IFERROR(VLOOKUP(W1174,#REF!,38,FALSE),"")</f>
        <v/>
      </c>
      <c r="Z1174" s="46" t="str">
        <f t="shared" si="166"/>
        <v>Miftah44131</v>
      </c>
      <c r="AA1174" s="46" t="str">
        <f t="shared" si="167"/>
        <v>BMJ 04344131UTARADAY</v>
      </c>
      <c r="AB1174" s="46" t="str">
        <f t="shared" si="168"/>
        <v>Miftah44131UTARADAY</v>
      </c>
      <c r="AC1174" s="46" t="str">
        <f t="shared" si="169"/>
        <v>BMJ 04344131DAY</v>
      </c>
      <c r="AD1174" s="46" t="str">
        <f t="shared" si="170"/>
        <v>Miftah44131DAY</v>
      </c>
    </row>
    <row r="1175" spans="1:30" x14ac:dyDescent="0.3">
      <c r="A1175" s="46">
        <v>1</v>
      </c>
      <c r="B1175" s="46" t="s">
        <v>163</v>
      </c>
      <c r="C1175" s="110">
        <v>44131</v>
      </c>
      <c r="D1175" s="49" t="s">
        <v>20</v>
      </c>
      <c r="E1175" s="74">
        <v>44131</v>
      </c>
      <c r="F1175" s="49">
        <v>5089944</v>
      </c>
      <c r="G1175" s="46" t="s">
        <v>21</v>
      </c>
      <c r="H1175" s="46" t="s">
        <v>53</v>
      </c>
      <c r="I1175" s="46" t="s">
        <v>54</v>
      </c>
      <c r="J1175" s="46" t="s">
        <v>57</v>
      </c>
      <c r="K1175" s="46" t="s">
        <v>34</v>
      </c>
      <c r="L1175" s="46" t="str">
        <f t="shared" si="162"/>
        <v>CGE370</v>
      </c>
      <c r="M1175" s="46" t="str">
        <f t="shared" si="163"/>
        <v>BTP</v>
      </c>
      <c r="N1175" s="46" t="str">
        <f t="shared" si="164"/>
        <v>12 RODA</v>
      </c>
      <c r="O1175" s="47">
        <v>0.40439814814814817</v>
      </c>
      <c r="P1175" s="48">
        <v>44131.404398148145</v>
      </c>
      <c r="Q1175" s="50">
        <v>46880</v>
      </c>
      <c r="R1175" s="50">
        <v>17000</v>
      </c>
      <c r="S1175" s="72">
        <f t="shared" si="165"/>
        <v>29.88</v>
      </c>
      <c r="T1175" s="49" t="s">
        <v>27</v>
      </c>
      <c r="U1175" s="49" t="s">
        <v>28</v>
      </c>
      <c r="V1175" s="46" t="s">
        <v>56</v>
      </c>
      <c r="W1175" s="46" t="s">
        <v>99</v>
      </c>
      <c r="X1175" s="46" t="str">
        <f>IFERROR(VLOOKUP(W1175,#REF!,38,FALSE),"")</f>
        <v/>
      </c>
      <c r="Z1175" s="46" t="str">
        <f t="shared" si="166"/>
        <v>Miftah44131</v>
      </c>
      <c r="AA1175" s="46" t="str">
        <f t="shared" si="167"/>
        <v>BMJ 04344131UTARADAY</v>
      </c>
      <c r="AB1175" s="46" t="str">
        <f t="shared" si="168"/>
        <v>Miftah44131UTARADAY</v>
      </c>
      <c r="AC1175" s="46" t="str">
        <f t="shared" si="169"/>
        <v>BMJ 04344131DAY</v>
      </c>
      <c r="AD1175" s="46" t="str">
        <f t="shared" si="170"/>
        <v>Miftah44131DAY</v>
      </c>
    </row>
    <row r="1176" spans="1:30" x14ac:dyDescent="0.3">
      <c r="A1176" s="46">
        <v>1</v>
      </c>
      <c r="B1176" s="46" t="s">
        <v>163</v>
      </c>
      <c r="C1176" s="110">
        <v>44131</v>
      </c>
      <c r="D1176" s="49" t="s">
        <v>20</v>
      </c>
      <c r="E1176" s="74">
        <v>44131</v>
      </c>
      <c r="F1176" s="49">
        <v>5090032</v>
      </c>
      <c r="G1176" s="46" t="s">
        <v>21</v>
      </c>
      <c r="H1176" s="46" t="s">
        <v>22</v>
      </c>
      <c r="I1176" s="46" t="s">
        <v>48</v>
      </c>
      <c r="J1176" s="46" t="s">
        <v>49</v>
      </c>
      <c r="K1176" s="46" t="s">
        <v>34</v>
      </c>
      <c r="L1176" s="46" t="str">
        <f t="shared" si="162"/>
        <v>CGE370</v>
      </c>
      <c r="M1176" s="46" t="str">
        <f t="shared" si="163"/>
        <v>BTP</v>
      </c>
      <c r="N1176" s="46" t="str">
        <f t="shared" si="164"/>
        <v>12 RODA</v>
      </c>
      <c r="O1176" s="47">
        <v>0.46539351851851851</v>
      </c>
      <c r="P1176" s="48">
        <v>44131.46539351852</v>
      </c>
      <c r="Q1176" s="50">
        <v>43920</v>
      </c>
      <c r="R1176" s="50">
        <v>17000</v>
      </c>
      <c r="S1176" s="72">
        <f t="shared" si="165"/>
        <v>26.92</v>
      </c>
      <c r="T1176" s="49" t="s">
        <v>27</v>
      </c>
      <c r="U1176" s="49" t="s">
        <v>28</v>
      </c>
      <c r="V1176" s="46" t="s">
        <v>59</v>
      </c>
      <c r="W1176" s="46" t="s">
        <v>99</v>
      </c>
      <c r="X1176" s="46" t="str">
        <f>IFERROR(VLOOKUP(W1176,#REF!,38,FALSE),"")</f>
        <v/>
      </c>
      <c r="Z1176" s="46" t="str">
        <f t="shared" si="166"/>
        <v>Miftah44131</v>
      </c>
      <c r="AA1176" s="46" t="str">
        <f t="shared" si="167"/>
        <v>BMJ 04344131UTARADAY</v>
      </c>
      <c r="AB1176" s="46" t="str">
        <f t="shared" si="168"/>
        <v>Miftah44131UTARADAY</v>
      </c>
      <c r="AC1176" s="46" t="str">
        <f t="shared" si="169"/>
        <v>BMJ 04344131DAY</v>
      </c>
      <c r="AD1176" s="46" t="str">
        <f t="shared" si="170"/>
        <v>Miftah44131DAY</v>
      </c>
    </row>
    <row r="1177" spans="1:30" x14ac:dyDescent="0.3">
      <c r="A1177" s="46">
        <v>1</v>
      </c>
      <c r="B1177" s="46" t="s">
        <v>163</v>
      </c>
      <c r="C1177" s="110">
        <v>44131</v>
      </c>
      <c r="D1177" s="49" t="s">
        <v>20</v>
      </c>
      <c r="E1177" s="74">
        <v>44131</v>
      </c>
      <c r="F1177" s="49">
        <v>5090123</v>
      </c>
      <c r="G1177" s="46" t="s">
        <v>21</v>
      </c>
      <c r="H1177" s="46" t="s">
        <v>53</v>
      </c>
      <c r="I1177" s="46" t="s">
        <v>54</v>
      </c>
      <c r="J1177" s="46" t="s">
        <v>57</v>
      </c>
      <c r="K1177" s="46" t="s">
        <v>34</v>
      </c>
      <c r="L1177" s="46" t="str">
        <f t="shared" si="162"/>
        <v>CGE370</v>
      </c>
      <c r="M1177" s="46" t="str">
        <f t="shared" si="163"/>
        <v>BTP</v>
      </c>
      <c r="N1177" s="46" t="str">
        <f t="shared" si="164"/>
        <v>12 RODA</v>
      </c>
      <c r="O1177" s="47">
        <v>0.53173611111111108</v>
      </c>
      <c r="P1177" s="48">
        <v>44131.531736111108</v>
      </c>
      <c r="Q1177" s="50">
        <v>46500</v>
      </c>
      <c r="R1177" s="50">
        <v>17000</v>
      </c>
      <c r="S1177" s="72">
        <f t="shared" si="165"/>
        <v>29.5</v>
      </c>
      <c r="T1177" s="49" t="s">
        <v>27</v>
      </c>
      <c r="U1177" s="49" t="s">
        <v>28</v>
      </c>
      <c r="V1177" s="46" t="s">
        <v>56</v>
      </c>
      <c r="W1177" s="46" t="s">
        <v>99</v>
      </c>
      <c r="X1177" s="46" t="str">
        <f>IFERROR(VLOOKUP(W1177,#REF!,38,FALSE),"")</f>
        <v/>
      </c>
      <c r="Z1177" s="46" t="str">
        <f t="shared" si="166"/>
        <v>Miftah44131</v>
      </c>
      <c r="AA1177" s="46" t="str">
        <f t="shared" si="167"/>
        <v>BMJ 04344131UTARADAY</v>
      </c>
      <c r="AB1177" s="46" t="str">
        <f t="shared" si="168"/>
        <v>Miftah44131UTARADAY</v>
      </c>
      <c r="AC1177" s="46" t="str">
        <f t="shared" si="169"/>
        <v>BMJ 04344131DAY</v>
      </c>
      <c r="AD1177" s="46" t="str">
        <f t="shared" si="170"/>
        <v>Miftah44131DAY</v>
      </c>
    </row>
    <row r="1178" spans="1:30" x14ac:dyDescent="0.3">
      <c r="A1178" s="46">
        <v>1</v>
      </c>
      <c r="B1178" s="46" t="s">
        <v>163</v>
      </c>
      <c r="C1178" s="110">
        <v>44131</v>
      </c>
      <c r="D1178" s="49" t="s">
        <v>20</v>
      </c>
      <c r="E1178" s="74">
        <v>44131</v>
      </c>
      <c r="F1178" s="49">
        <v>5090222</v>
      </c>
      <c r="G1178" s="46" t="s">
        <v>21</v>
      </c>
      <c r="H1178" s="46" t="s">
        <v>22</v>
      </c>
      <c r="I1178" s="46" t="s">
        <v>158</v>
      </c>
      <c r="J1178" s="46" t="s">
        <v>24</v>
      </c>
      <c r="K1178" s="46" t="s">
        <v>34</v>
      </c>
      <c r="L1178" s="46" t="str">
        <f t="shared" si="162"/>
        <v>CGE370</v>
      </c>
      <c r="M1178" s="46" t="str">
        <f t="shared" si="163"/>
        <v>BTP</v>
      </c>
      <c r="N1178" s="46" t="str">
        <f t="shared" si="164"/>
        <v>12 RODA</v>
      </c>
      <c r="O1178" s="47">
        <v>0.61084490740740738</v>
      </c>
      <c r="P1178" s="48">
        <v>44131.610844907409</v>
      </c>
      <c r="Q1178" s="50">
        <v>45720</v>
      </c>
      <c r="R1178" s="50">
        <v>17000</v>
      </c>
      <c r="S1178" s="72">
        <f t="shared" si="165"/>
        <v>28.72</v>
      </c>
      <c r="T1178" s="49" t="s">
        <v>27</v>
      </c>
      <c r="U1178" s="49" t="s">
        <v>28</v>
      </c>
      <c r="V1178" s="46" t="s">
        <v>127</v>
      </c>
      <c r="W1178" s="46" t="s">
        <v>99</v>
      </c>
      <c r="X1178" s="46" t="str">
        <f>IFERROR(VLOOKUP(W1178,#REF!,38,FALSE),"")</f>
        <v/>
      </c>
      <c r="Z1178" s="46" t="str">
        <f t="shared" si="166"/>
        <v>Miftah44131</v>
      </c>
      <c r="AA1178" s="46" t="str">
        <f t="shared" si="167"/>
        <v>BMJ 04344131UTARADAY</v>
      </c>
      <c r="AB1178" s="46" t="str">
        <f t="shared" si="168"/>
        <v>Miftah44131UTARADAY</v>
      </c>
      <c r="AC1178" s="46" t="str">
        <f t="shared" si="169"/>
        <v>BMJ 04344131DAY</v>
      </c>
      <c r="AD1178" s="46" t="str">
        <f t="shared" si="170"/>
        <v>Miftah44131DAY</v>
      </c>
    </row>
    <row r="1179" spans="1:30" x14ac:dyDescent="0.3">
      <c r="A1179" s="46">
        <v>1</v>
      </c>
      <c r="B1179" s="46" t="s">
        <v>163</v>
      </c>
      <c r="C1179" s="110">
        <v>44131</v>
      </c>
      <c r="D1179" s="49" t="s">
        <v>20</v>
      </c>
      <c r="E1179" s="74">
        <v>44131</v>
      </c>
      <c r="F1179" s="49">
        <v>5090322</v>
      </c>
      <c r="G1179" s="46" t="s">
        <v>21</v>
      </c>
      <c r="H1179" s="46" t="s">
        <v>22</v>
      </c>
      <c r="I1179" s="46" t="s">
        <v>48</v>
      </c>
      <c r="J1179" s="46" t="s">
        <v>49</v>
      </c>
      <c r="K1179" s="46" t="s">
        <v>34</v>
      </c>
      <c r="L1179" s="46" t="str">
        <f t="shared" si="162"/>
        <v>CGE370</v>
      </c>
      <c r="M1179" s="46" t="str">
        <f t="shared" si="163"/>
        <v>BTP</v>
      </c>
      <c r="N1179" s="46" t="str">
        <f t="shared" si="164"/>
        <v>12 RODA</v>
      </c>
      <c r="O1179" s="47">
        <v>0.67934027777777783</v>
      </c>
      <c r="P1179" s="48">
        <v>44131.679340277777</v>
      </c>
      <c r="Q1179" s="50">
        <v>44160</v>
      </c>
      <c r="R1179" s="50">
        <v>17000</v>
      </c>
      <c r="S1179" s="72">
        <f t="shared" si="165"/>
        <v>27.16</v>
      </c>
      <c r="T1179" s="49" t="s">
        <v>27</v>
      </c>
      <c r="U1179" s="49" t="s">
        <v>28</v>
      </c>
      <c r="V1179" s="46" t="s">
        <v>70</v>
      </c>
      <c r="W1179" s="46" t="s">
        <v>99</v>
      </c>
      <c r="X1179" s="46" t="str">
        <f>IFERROR(VLOOKUP(W1179,#REF!,38,FALSE),"")</f>
        <v/>
      </c>
      <c r="Z1179" s="46" t="str">
        <f t="shared" si="166"/>
        <v>Miftah44131</v>
      </c>
      <c r="AA1179" s="46" t="str">
        <f t="shared" si="167"/>
        <v>BMJ 04344131UTARADAY</v>
      </c>
      <c r="AB1179" s="46" t="str">
        <f t="shared" si="168"/>
        <v>Miftah44131UTARADAY</v>
      </c>
      <c r="AC1179" s="46" t="str">
        <f t="shared" si="169"/>
        <v>BMJ 04344131DAY</v>
      </c>
      <c r="AD1179" s="46" t="str">
        <f t="shared" si="170"/>
        <v>Miftah44131DAY</v>
      </c>
    </row>
    <row r="1180" spans="1:30" x14ac:dyDescent="0.3">
      <c r="A1180" s="46">
        <v>1</v>
      </c>
      <c r="B1180" s="46" t="s">
        <v>163</v>
      </c>
      <c r="C1180" s="110">
        <v>44131</v>
      </c>
      <c r="D1180" s="49" t="s">
        <v>20</v>
      </c>
      <c r="E1180" s="74">
        <v>44131</v>
      </c>
      <c r="F1180" s="49">
        <v>5090409</v>
      </c>
      <c r="G1180" s="46" t="s">
        <v>21</v>
      </c>
      <c r="H1180" s="46" t="s">
        <v>68</v>
      </c>
      <c r="I1180" s="46" t="s">
        <v>54</v>
      </c>
      <c r="J1180" s="46" t="s">
        <v>57</v>
      </c>
      <c r="K1180" s="46" t="s">
        <v>34</v>
      </c>
      <c r="L1180" s="46" t="str">
        <f t="shared" si="162"/>
        <v>CGE370</v>
      </c>
      <c r="M1180" s="46" t="str">
        <f t="shared" si="163"/>
        <v>BTP</v>
      </c>
      <c r="N1180" s="46" t="str">
        <f t="shared" si="164"/>
        <v>12 RODA</v>
      </c>
      <c r="O1180" s="47">
        <v>0.73819444444444438</v>
      </c>
      <c r="P1180" s="48">
        <v>44131.738194444442</v>
      </c>
      <c r="Q1180" s="50">
        <v>46840</v>
      </c>
      <c r="R1180" s="50">
        <v>17000</v>
      </c>
      <c r="S1180" s="72">
        <f t="shared" si="165"/>
        <v>29.84</v>
      </c>
      <c r="T1180" s="49" t="s">
        <v>27</v>
      </c>
      <c r="U1180" s="49" t="s">
        <v>28</v>
      </c>
      <c r="V1180" s="46" t="s">
        <v>63</v>
      </c>
      <c r="W1180" s="46" t="s">
        <v>99</v>
      </c>
      <c r="X1180" s="46" t="str">
        <f>IFERROR(VLOOKUP(W1180,#REF!,38,FALSE),"")</f>
        <v/>
      </c>
      <c r="Z1180" s="46" t="str">
        <f t="shared" si="166"/>
        <v>Miftah44131</v>
      </c>
      <c r="AA1180" s="46" t="str">
        <f t="shared" si="167"/>
        <v>BMJ 04344131UTARADAY</v>
      </c>
      <c r="AB1180" s="46" t="str">
        <f t="shared" si="168"/>
        <v>Miftah44131UTARADAY</v>
      </c>
      <c r="AC1180" s="46" t="str">
        <f t="shared" si="169"/>
        <v>BMJ 04344131DAY</v>
      </c>
      <c r="AD1180" s="46" t="str">
        <f t="shared" si="170"/>
        <v>Miftah44131DAY</v>
      </c>
    </row>
    <row r="1181" spans="1:30" x14ac:dyDescent="0.3">
      <c r="A1181" s="46">
        <v>1</v>
      </c>
      <c r="B1181" s="46" t="s">
        <v>163</v>
      </c>
      <c r="C1181" s="110">
        <v>44131</v>
      </c>
      <c r="D1181" s="49" t="s">
        <v>20</v>
      </c>
      <c r="E1181" s="74">
        <v>44131</v>
      </c>
      <c r="F1181" s="49">
        <v>5089862</v>
      </c>
      <c r="G1181" s="46" t="s">
        <v>21</v>
      </c>
      <c r="H1181" s="46" t="s">
        <v>22</v>
      </c>
      <c r="I1181" s="46" t="s">
        <v>158</v>
      </c>
      <c r="J1181" s="46" t="s">
        <v>24</v>
      </c>
      <c r="K1181" s="46" t="s">
        <v>120</v>
      </c>
      <c r="L1181" s="46" t="str">
        <f t="shared" si="162"/>
        <v>CGE370</v>
      </c>
      <c r="M1181" s="46" t="str">
        <f t="shared" si="163"/>
        <v>BTP</v>
      </c>
      <c r="N1181" s="46" t="str">
        <f t="shared" si="164"/>
        <v>12 RODA</v>
      </c>
      <c r="O1181" s="47">
        <v>0.34462962962962962</v>
      </c>
      <c r="P1181" s="48">
        <v>44131.34952546296</v>
      </c>
      <c r="Q1181" s="50">
        <v>45500</v>
      </c>
      <c r="R1181" s="50">
        <v>16980</v>
      </c>
      <c r="S1181" s="72">
        <f t="shared" si="165"/>
        <v>28.52</v>
      </c>
      <c r="T1181" s="49" t="s">
        <v>27</v>
      </c>
      <c r="U1181" s="49" t="s">
        <v>28</v>
      </c>
      <c r="V1181" s="46" t="s">
        <v>127</v>
      </c>
      <c r="W1181" s="46" t="s">
        <v>110</v>
      </c>
      <c r="X1181" s="46" t="str">
        <f>IFERROR(VLOOKUP(W1181,#REF!,38,FALSE),"")</f>
        <v/>
      </c>
      <c r="Z1181" s="46" t="str">
        <f t="shared" si="166"/>
        <v>Kosmas DN44131</v>
      </c>
      <c r="AA1181" s="46" t="str">
        <f t="shared" si="167"/>
        <v>BMJ 04444131UTARADAY</v>
      </c>
      <c r="AB1181" s="46" t="str">
        <f t="shared" si="168"/>
        <v>Kosmas DN44131UTARADAY</v>
      </c>
      <c r="AC1181" s="46" t="str">
        <f t="shared" si="169"/>
        <v>BMJ 04444131DAY</v>
      </c>
      <c r="AD1181" s="46" t="str">
        <f t="shared" si="170"/>
        <v>Kosmas DN44131DAY</v>
      </c>
    </row>
    <row r="1182" spans="1:30" x14ac:dyDescent="0.3">
      <c r="A1182" s="46">
        <v>1</v>
      </c>
      <c r="B1182" s="46" t="s">
        <v>163</v>
      </c>
      <c r="C1182" s="110">
        <v>44131</v>
      </c>
      <c r="D1182" s="49" t="s">
        <v>20</v>
      </c>
      <c r="E1182" s="74">
        <v>44131</v>
      </c>
      <c r="F1182" s="49">
        <v>5089948</v>
      </c>
      <c r="G1182" s="46" t="s">
        <v>21</v>
      </c>
      <c r="H1182" s="46" t="s">
        <v>22</v>
      </c>
      <c r="I1182" s="46" t="s">
        <v>48</v>
      </c>
      <c r="J1182" s="46" t="s">
        <v>49</v>
      </c>
      <c r="K1182" s="46" t="s">
        <v>120</v>
      </c>
      <c r="L1182" s="46" t="str">
        <f t="shared" si="162"/>
        <v>CGE370</v>
      </c>
      <c r="M1182" s="46" t="str">
        <f t="shared" si="163"/>
        <v>BTP</v>
      </c>
      <c r="N1182" s="46" t="str">
        <f t="shared" si="164"/>
        <v>12 RODA</v>
      </c>
      <c r="O1182" s="47">
        <v>0.4090509259259259</v>
      </c>
      <c r="P1182" s="48">
        <v>44131.409050925926</v>
      </c>
      <c r="Q1182" s="50">
        <v>44300</v>
      </c>
      <c r="R1182" s="50">
        <v>16980</v>
      </c>
      <c r="S1182" s="72">
        <f t="shared" si="165"/>
        <v>27.32</v>
      </c>
      <c r="T1182" s="49" t="s">
        <v>27</v>
      </c>
      <c r="U1182" s="49" t="s">
        <v>28</v>
      </c>
      <c r="V1182" s="46" t="s">
        <v>59</v>
      </c>
      <c r="W1182" s="46" t="s">
        <v>110</v>
      </c>
      <c r="X1182" s="46" t="str">
        <f>IFERROR(VLOOKUP(W1182,#REF!,38,FALSE),"")</f>
        <v/>
      </c>
      <c r="Z1182" s="46" t="str">
        <f t="shared" si="166"/>
        <v>Kosmas DN44131</v>
      </c>
      <c r="AA1182" s="46" t="str">
        <f t="shared" si="167"/>
        <v>BMJ 04444131UTARADAY</v>
      </c>
      <c r="AB1182" s="46" t="str">
        <f t="shared" si="168"/>
        <v>Kosmas DN44131UTARADAY</v>
      </c>
      <c r="AC1182" s="46" t="str">
        <f t="shared" si="169"/>
        <v>BMJ 04444131DAY</v>
      </c>
      <c r="AD1182" s="46" t="str">
        <f t="shared" si="170"/>
        <v>Kosmas DN44131DAY</v>
      </c>
    </row>
    <row r="1183" spans="1:30" x14ac:dyDescent="0.3">
      <c r="A1183" s="46">
        <v>1</v>
      </c>
      <c r="B1183" s="46" t="s">
        <v>163</v>
      </c>
      <c r="C1183" s="110">
        <v>44131</v>
      </c>
      <c r="D1183" s="49" t="s">
        <v>20</v>
      </c>
      <c r="E1183" s="74">
        <v>44131</v>
      </c>
      <c r="F1183" s="49">
        <v>5090033</v>
      </c>
      <c r="G1183" s="46" t="s">
        <v>21</v>
      </c>
      <c r="H1183" s="46" t="s">
        <v>22</v>
      </c>
      <c r="I1183" s="46" t="s">
        <v>48</v>
      </c>
      <c r="J1183" s="46" t="s">
        <v>49</v>
      </c>
      <c r="K1183" s="46" t="s">
        <v>120</v>
      </c>
      <c r="L1183" s="46" t="str">
        <f t="shared" si="162"/>
        <v>CGE370</v>
      </c>
      <c r="M1183" s="46" t="str">
        <f t="shared" si="163"/>
        <v>BTP</v>
      </c>
      <c r="N1183" s="46" t="str">
        <f t="shared" si="164"/>
        <v>12 RODA</v>
      </c>
      <c r="O1183" s="47">
        <v>0.46560185185185188</v>
      </c>
      <c r="P1183" s="48">
        <v>44131.465601851851</v>
      </c>
      <c r="Q1183" s="50">
        <v>45680</v>
      </c>
      <c r="R1183" s="50">
        <v>16980</v>
      </c>
      <c r="S1183" s="72">
        <f t="shared" si="165"/>
        <v>28.7</v>
      </c>
      <c r="T1183" s="49" t="s">
        <v>27</v>
      </c>
      <c r="U1183" s="49" t="s">
        <v>28</v>
      </c>
      <c r="V1183" s="46" t="s">
        <v>58</v>
      </c>
      <c r="W1183" s="46" t="s">
        <v>110</v>
      </c>
      <c r="X1183" s="46" t="str">
        <f>IFERROR(VLOOKUP(W1183,#REF!,38,FALSE),"")</f>
        <v/>
      </c>
      <c r="Z1183" s="46" t="str">
        <f t="shared" si="166"/>
        <v>Kosmas DN44131</v>
      </c>
      <c r="AA1183" s="46" t="str">
        <f t="shared" si="167"/>
        <v>BMJ 04444131UTARADAY</v>
      </c>
      <c r="AB1183" s="46" t="str">
        <f t="shared" si="168"/>
        <v>Kosmas DN44131UTARADAY</v>
      </c>
      <c r="AC1183" s="46" t="str">
        <f t="shared" si="169"/>
        <v>BMJ 04444131DAY</v>
      </c>
      <c r="AD1183" s="46" t="str">
        <f t="shared" si="170"/>
        <v>Kosmas DN44131DAY</v>
      </c>
    </row>
    <row r="1184" spans="1:30" x14ac:dyDescent="0.3">
      <c r="A1184" s="46">
        <v>1</v>
      </c>
      <c r="B1184" s="46" t="s">
        <v>163</v>
      </c>
      <c r="C1184" s="110">
        <v>44131</v>
      </c>
      <c r="D1184" s="49" t="s">
        <v>20</v>
      </c>
      <c r="E1184" s="74">
        <v>44131</v>
      </c>
      <c r="F1184" s="49">
        <v>5090113</v>
      </c>
      <c r="G1184" s="46" t="s">
        <v>21</v>
      </c>
      <c r="H1184" s="46" t="s">
        <v>22</v>
      </c>
      <c r="I1184" s="46" t="s">
        <v>48</v>
      </c>
      <c r="J1184" s="46" t="s">
        <v>49</v>
      </c>
      <c r="K1184" s="46" t="s">
        <v>120</v>
      </c>
      <c r="L1184" s="46" t="str">
        <f t="shared" si="162"/>
        <v>CGE370</v>
      </c>
      <c r="M1184" s="46" t="str">
        <f t="shared" si="163"/>
        <v>BTP</v>
      </c>
      <c r="N1184" s="46" t="str">
        <f t="shared" si="164"/>
        <v>12 RODA</v>
      </c>
      <c r="O1184" s="47">
        <v>0.52528935185185188</v>
      </c>
      <c r="P1184" s="48">
        <v>44131.525289351855</v>
      </c>
      <c r="Q1184" s="50">
        <v>43880</v>
      </c>
      <c r="R1184" s="50">
        <v>16980</v>
      </c>
      <c r="S1184" s="72">
        <f t="shared" si="165"/>
        <v>26.9</v>
      </c>
      <c r="T1184" s="49" t="s">
        <v>27</v>
      </c>
      <c r="U1184" s="49" t="s">
        <v>28</v>
      </c>
      <c r="V1184" s="46" t="s">
        <v>50</v>
      </c>
      <c r="W1184" s="46" t="s">
        <v>110</v>
      </c>
      <c r="X1184" s="46" t="str">
        <f>IFERROR(VLOOKUP(W1184,#REF!,38,FALSE),"")</f>
        <v/>
      </c>
      <c r="Z1184" s="46" t="str">
        <f t="shared" si="166"/>
        <v>Kosmas DN44131</v>
      </c>
      <c r="AA1184" s="46" t="str">
        <f t="shared" si="167"/>
        <v>BMJ 04444131UTARADAY</v>
      </c>
      <c r="AB1184" s="46" t="str">
        <f t="shared" si="168"/>
        <v>Kosmas DN44131UTARADAY</v>
      </c>
      <c r="AC1184" s="46" t="str">
        <f t="shared" si="169"/>
        <v>BMJ 04444131DAY</v>
      </c>
      <c r="AD1184" s="46" t="str">
        <f t="shared" si="170"/>
        <v>Kosmas DN44131DAY</v>
      </c>
    </row>
    <row r="1185" spans="1:30" x14ac:dyDescent="0.3">
      <c r="A1185" s="46">
        <v>1</v>
      </c>
      <c r="B1185" s="46" t="s">
        <v>163</v>
      </c>
      <c r="C1185" s="110">
        <v>44131</v>
      </c>
      <c r="D1185" s="49" t="s">
        <v>20</v>
      </c>
      <c r="E1185" s="74">
        <v>44131</v>
      </c>
      <c r="F1185" s="49">
        <v>5090184</v>
      </c>
      <c r="G1185" s="46" t="s">
        <v>21</v>
      </c>
      <c r="H1185" s="46" t="s">
        <v>22</v>
      </c>
      <c r="I1185" s="46" t="s">
        <v>158</v>
      </c>
      <c r="J1185" s="46" t="s">
        <v>24</v>
      </c>
      <c r="K1185" s="46" t="s">
        <v>120</v>
      </c>
      <c r="L1185" s="46" t="str">
        <f t="shared" si="162"/>
        <v>CGE370</v>
      </c>
      <c r="M1185" s="46" t="str">
        <f t="shared" si="163"/>
        <v>BTP</v>
      </c>
      <c r="N1185" s="46" t="str">
        <f t="shared" si="164"/>
        <v>12 RODA</v>
      </c>
      <c r="O1185" s="47">
        <v>0.58255787037037032</v>
      </c>
      <c r="P1185" s="48">
        <v>44131.582557870373</v>
      </c>
      <c r="Q1185" s="50">
        <v>44660</v>
      </c>
      <c r="R1185" s="50">
        <v>16980</v>
      </c>
      <c r="S1185" s="72">
        <f t="shared" si="165"/>
        <v>27.68</v>
      </c>
      <c r="T1185" s="49" t="s">
        <v>27</v>
      </c>
      <c r="U1185" s="49" t="s">
        <v>28</v>
      </c>
      <c r="V1185" s="46" t="s">
        <v>127</v>
      </c>
      <c r="W1185" s="46" t="s">
        <v>110</v>
      </c>
      <c r="X1185" s="46" t="str">
        <f>IFERROR(VLOOKUP(W1185,#REF!,38,FALSE),"")</f>
        <v/>
      </c>
      <c r="Z1185" s="46" t="str">
        <f t="shared" si="166"/>
        <v>Kosmas DN44131</v>
      </c>
      <c r="AA1185" s="46" t="str">
        <f t="shared" si="167"/>
        <v>BMJ 04444131UTARADAY</v>
      </c>
      <c r="AB1185" s="46" t="str">
        <f t="shared" si="168"/>
        <v>Kosmas DN44131UTARADAY</v>
      </c>
      <c r="AC1185" s="46" t="str">
        <f t="shared" si="169"/>
        <v>BMJ 04444131DAY</v>
      </c>
      <c r="AD1185" s="46" t="str">
        <f t="shared" si="170"/>
        <v>Kosmas DN44131DAY</v>
      </c>
    </row>
    <row r="1186" spans="1:30" x14ac:dyDescent="0.3">
      <c r="A1186" s="46">
        <v>1</v>
      </c>
      <c r="B1186" s="46" t="s">
        <v>163</v>
      </c>
      <c r="C1186" s="110">
        <v>44131</v>
      </c>
      <c r="D1186" s="49" t="s">
        <v>20</v>
      </c>
      <c r="E1186" s="74">
        <v>44131</v>
      </c>
      <c r="F1186" s="49">
        <v>5090423</v>
      </c>
      <c r="G1186" s="46" t="s">
        <v>21</v>
      </c>
      <c r="H1186" s="46" t="s">
        <v>22</v>
      </c>
      <c r="I1186" s="46" t="s">
        <v>158</v>
      </c>
      <c r="J1186" s="46" t="s">
        <v>24</v>
      </c>
      <c r="K1186" s="46" t="s">
        <v>120</v>
      </c>
      <c r="L1186" s="46" t="str">
        <f t="shared" si="162"/>
        <v>CGE370</v>
      </c>
      <c r="M1186" s="46" t="str">
        <f t="shared" si="163"/>
        <v>BTP</v>
      </c>
      <c r="N1186" s="46" t="str">
        <f t="shared" si="164"/>
        <v>12 RODA</v>
      </c>
      <c r="O1186" s="47">
        <v>0.75457175925925923</v>
      </c>
      <c r="P1186" s="48">
        <v>44131.754571759258</v>
      </c>
      <c r="Q1186" s="50">
        <v>46400</v>
      </c>
      <c r="R1186" s="50">
        <v>16980</v>
      </c>
      <c r="S1186" s="72">
        <f t="shared" si="165"/>
        <v>29.42</v>
      </c>
      <c r="T1186" s="49" t="s">
        <v>27</v>
      </c>
      <c r="U1186" s="49" t="s">
        <v>28</v>
      </c>
      <c r="V1186" s="46" t="s">
        <v>127</v>
      </c>
      <c r="W1186" s="46" t="s">
        <v>110</v>
      </c>
      <c r="X1186" s="46" t="str">
        <f>IFERROR(VLOOKUP(W1186,#REF!,38,FALSE),"")</f>
        <v/>
      </c>
      <c r="Z1186" s="46" t="str">
        <f t="shared" si="166"/>
        <v>Kosmas DN44131</v>
      </c>
      <c r="AA1186" s="46" t="str">
        <f t="shared" si="167"/>
        <v>BMJ 04444131UTARADAY</v>
      </c>
      <c r="AB1186" s="46" t="str">
        <f t="shared" si="168"/>
        <v>Kosmas DN44131UTARADAY</v>
      </c>
      <c r="AC1186" s="46" t="str">
        <f t="shared" si="169"/>
        <v>BMJ 04444131DAY</v>
      </c>
      <c r="AD1186" s="46" t="str">
        <f t="shared" si="170"/>
        <v>Kosmas DN44131DAY</v>
      </c>
    </row>
    <row r="1187" spans="1:30" x14ac:dyDescent="0.3">
      <c r="A1187" s="46">
        <v>1</v>
      </c>
      <c r="B1187" s="46" t="s">
        <v>163</v>
      </c>
      <c r="C1187" s="110">
        <v>44131</v>
      </c>
      <c r="D1187" s="49" t="s">
        <v>20</v>
      </c>
      <c r="E1187" s="74">
        <v>44131</v>
      </c>
      <c r="F1187" s="49">
        <v>5089922</v>
      </c>
      <c r="G1187" s="46" t="s">
        <v>21</v>
      </c>
      <c r="H1187" s="46" t="s">
        <v>22</v>
      </c>
      <c r="I1187" s="46" t="s">
        <v>48</v>
      </c>
      <c r="J1187" s="46" t="s">
        <v>49</v>
      </c>
      <c r="K1187" s="46" t="s">
        <v>36</v>
      </c>
      <c r="L1187" s="46" t="str">
        <f t="shared" si="162"/>
        <v>CGE370</v>
      </c>
      <c r="M1187" s="46" t="str">
        <f t="shared" si="163"/>
        <v>BTP</v>
      </c>
      <c r="N1187" s="46" t="str">
        <f t="shared" si="164"/>
        <v>12 RODA</v>
      </c>
      <c r="O1187" s="47">
        <v>0.38954861111111111</v>
      </c>
      <c r="P1187" s="48">
        <v>44131.39775462963</v>
      </c>
      <c r="Q1187" s="50">
        <v>44720</v>
      </c>
      <c r="R1187" s="50">
        <v>16880</v>
      </c>
      <c r="S1187" s="72">
        <f t="shared" si="165"/>
        <v>27.84</v>
      </c>
      <c r="T1187" s="49" t="s">
        <v>27</v>
      </c>
      <c r="U1187" s="49" t="s">
        <v>28</v>
      </c>
      <c r="V1187" s="46" t="s">
        <v>59</v>
      </c>
      <c r="W1187" s="46" t="s">
        <v>107</v>
      </c>
      <c r="X1187" s="46" t="str">
        <f>IFERROR(VLOOKUP(W1187,#REF!,38,FALSE),"")</f>
        <v/>
      </c>
      <c r="Z1187" s="46" t="str">
        <f t="shared" si="166"/>
        <v>Putut Junaedi44131</v>
      </c>
      <c r="AA1187" s="46" t="str">
        <f t="shared" si="167"/>
        <v>BMJ 04544131UTARADAY</v>
      </c>
      <c r="AB1187" s="46" t="str">
        <f t="shared" si="168"/>
        <v>Putut Junaedi44131UTARADAY</v>
      </c>
      <c r="AC1187" s="46" t="str">
        <f t="shared" si="169"/>
        <v>BMJ 04544131DAY</v>
      </c>
      <c r="AD1187" s="46" t="str">
        <f t="shared" si="170"/>
        <v>Putut Junaedi44131DAY</v>
      </c>
    </row>
    <row r="1188" spans="1:30" x14ac:dyDescent="0.3">
      <c r="A1188" s="46">
        <v>1</v>
      </c>
      <c r="B1188" s="46" t="s">
        <v>163</v>
      </c>
      <c r="C1188" s="110">
        <v>44131</v>
      </c>
      <c r="D1188" s="49" t="s">
        <v>20</v>
      </c>
      <c r="E1188" s="74">
        <v>44131</v>
      </c>
      <c r="F1188" s="49">
        <v>5090010</v>
      </c>
      <c r="G1188" s="46" t="s">
        <v>21</v>
      </c>
      <c r="H1188" s="46" t="s">
        <v>22</v>
      </c>
      <c r="I1188" s="46" t="s">
        <v>48</v>
      </c>
      <c r="J1188" s="46" t="s">
        <v>49</v>
      </c>
      <c r="K1188" s="46" t="s">
        <v>36</v>
      </c>
      <c r="L1188" s="46" t="str">
        <f t="shared" si="162"/>
        <v>CGE370</v>
      </c>
      <c r="M1188" s="46" t="str">
        <f t="shared" si="163"/>
        <v>BTP</v>
      </c>
      <c r="N1188" s="46" t="str">
        <f t="shared" si="164"/>
        <v>12 RODA</v>
      </c>
      <c r="O1188" s="47">
        <v>0.45226851851851851</v>
      </c>
      <c r="P1188" s="48">
        <v>44131.452268518522</v>
      </c>
      <c r="Q1188" s="50">
        <v>44880</v>
      </c>
      <c r="R1188" s="50">
        <v>16880</v>
      </c>
      <c r="S1188" s="72">
        <f t="shared" si="165"/>
        <v>28</v>
      </c>
      <c r="T1188" s="49" t="s">
        <v>27</v>
      </c>
      <c r="U1188" s="49" t="s">
        <v>28</v>
      </c>
      <c r="V1188" s="46" t="s">
        <v>70</v>
      </c>
      <c r="W1188" s="46" t="s">
        <v>107</v>
      </c>
      <c r="X1188" s="46" t="str">
        <f>IFERROR(VLOOKUP(W1188,#REF!,38,FALSE),"")</f>
        <v/>
      </c>
      <c r="Z1188" s="46" t="str">
        <f t="shared" si="166"/>
        <v>Putut Junaedi44131</v>
      </c>
      <c r="AA1188" s="46" t="str">
        <f t="shared" si="167"/>
        <v>BMJ 04544131UTARADAY</v>
      </c>
      <c r="AB1188" s="46" t="str">
        <f t="shared" si="168"/>
        <v>Putut Junaedi44131UTARADAY</v>
      </c>
      <c r="AC1188" s="46" t="str">
        <f t="shared" si="169"/>
        <v>BMJ 04544131DAY</v>
      </c>
      <c r="AD1188" s="46" t="str">
        <f t="shared" si="170"/>
        <v>Putut Junaedi44131DAY</v>
      </c>
    </row>
    <row r="1189" spans="1:30" x14ac:dyDescent="0.3">
      <c r="A1189" s="46">
        <v>1</v>
      </c>
      <c r="B1189" s="46" t="s">
        <v>163</v>
      </c>
      <c r="C1189" s="110">
        <v>44131</v>
      </c>
      <c r="D1189" s="49" t="s">
        <v>20</v>
      </c>
      <c r="E1189" s="74">
        <v>44131</v>
      </c>
      <c r="F1189" s="49">
        <v>5090105</v>
      </c>
      <c r="G1189" s="46" t="s">
        <v>21</v>
      </c>
      <c r="H1189" s="46" t="s">
        <v>22</v>
      </c>
      <c r="I1189" s="46" t="s">
        <v>48</v>
      </c>
      <c r="J1189" s="46" t="s">
        <v>49</v>
      </c>
      <c r="K1189" s="46" t="s">
        <v>36</v>
      </c>
      <c r="L1189" s="46" t="str">
        <f t="shared" si="162"/>
        <v>CGE370</v>
      </c>
      <c r="M1189" s="46" t="str">
        <f t="shared" si="163"/>
        <v>BTP</v>
      </c>
      <c r="N1189" s="46" t="str">
        <f t="shared" si="164"/>
        <v>12 RODA</v>
      </c>
      <c r="O1189" s="47">
        <v>0.51814814814814814</v>
      </c>
      <c r="P1189" s="48">
        <v>44131.518148148149</v>
      </c>
      <c r="Q1189" s="50">
        <v>45280</v>
      </c>
      <c r="R1189" s="50">
        <v>16880</v>
      </c>
      <c r="S1189" s="72">
        <f t="shared" si="165"/>
        <v>28.4</v>
      </c>
      <c r="T1189" s="49" t="s">
        <v>27</v>
      </c>
      <c r="U1189" s="49" t="s">
        <v>28</v>
      </c>
      <c r="V1189" s="46" t="s">
        <v>59</v>
      </c>
      <c r="W1189" s="46" t="s">
        <v>107</v>
      </c>
      <c r="X1189" s="46" t="str">
        <f>IFERROR(VLOOKUP(W1189,#REF!,38,FALSE),"")</f>
        <v/>
      </c>
      <c r="Z1189" s="46" t="str">
        <f t="shared" si="166"/>
        <v>Putut Junaedi44131</v>
      </c>
      <c r="AA1189" s="46" t="str">
        <f t="shared" si="167"/>
        <v>BMJ 04544131UTARADAY</v>
      </c>
      <c r="AB1189" s="46" t="str">
        <f t="shared" si="168"/>
        <v>Putut Junaedi44131UTARADAY</v>
      </c>
      <c r="AC1189" s="46" t="str">
        <f t="shared" si="169"/>
        <v>BMJ 04544131DAY</v>
      </c>
      <c r="AD1189" s="46" t="str">
        <f t="shared" si="170"/>
        <v>Putut Junaedi44131DAY</v>
      </c>
    </row>
    <row r="1190" spans="1:30" x14ac:dyDescent="0.3">
      <c r="A1190" s="46">
        <v>1</v>
      </c>
      <c r="B1190" s="46" t="s">
        <v>163</v>
      </c>
      <c r="C1190" s="110">
        <v>44131</v>
      </c>
      <c r="D1190" s="49" t="s">
        <v>20</v>
      </c>
      <c r="E1190" s="74">
        <v>44131</v>
      </c>
      <c r="F1190" s="49">
        <v>5090237</v>
      </c>
      <c r="G1190" s="46" t="s">
        <v>21</v>
      </c>
      <c r="H1190" s="46" t="s">
        <v>68</v>
      </c>
      <c r="I1190" s="46" t="s">
        <v>54</v>
      </c>
      <c r="J1190" s="46" t="s">
        <v>57</v>
      </c>
      <c r="K1190" s="46" t="s">
        <v>36</v>
      </c>
      <c r="L1190" s="46" t="str">
        <f t="shared" si="162"/>
        <v>CGE370</v>
      </c>
      <c r="M1190" s="46" t="str">
        <f t="shared" si="163"/>
        <v>BTP</v>
      </c>
      <c r="N1190" s="46" t="str">
        <f t="shared" si="164"/>
        <v>12 RODA</v>
      </c>
      <c r="O1190" s="47">
        <v>0.6205208333333333</v>
      </c>
      <c r="P1190" s="48">
        <v>44131.620520833334</v>
      </c>
      <c r="Q1190" s="50">
        <v>46120</v>
      </c>
      <c r="R1190" s="50">
        <v>16880</v>
      </c>
      <c r="S1190" s="72">
        <f t="shared" si="165"/>
        <v>29.24</v>
      </c>
      <c r="T1190" s="49" t="s">
        <v>27</v>
      </c>
      <c r="U1190" s="49" t="s">
        <v>28</v>
      </c>
      <c r="V1190" s="46" t="s">
        <v>63</v>
      </c>
      <c r="W1190" s="46" t="s">
        <v>107</v>
      </c>
      <c r="X1190" s="46" t="str">
        <f>IFERROR(VLOOKUP(W1190,#REF!,38,FALSE),"")</f>
        <v/>
      </c>
      <c r="Z1190" s="46" t="str">
        <f t="shared" si="166"/>
        <v>Putut Junaedi44131</v>
      </c>
      <c r="AA1190" s="46" t="str">
        <f t="shared" si="167"/>
        <v>BMJ 04544131UTARADAY</v>
      </c>
      <c r="AB1190" s="46" t="str">
        <f t="shared" si="168"/>
        <v>Putut Junaedi44131UTARADAY</v>
      </c>
      <c r="AC1190" s="46" t="str">
        <f t="shared" si="169"/>
        <v>BMJ 04544131DAY</v>
      </c>
      <c r="AD1190" s="46" t="str">
        <f t="shared" si="170"/>
        <v>Putut Junaedi44131DAY</v>
      </c>
    </row>
    <row r="1191" spans="1:30" x14ac:dyDescent="0.3">
      <c r="A1191" s="46">
        <v>1</v>
      </c>
      <c r="B1191" s="46" t="s">
        <v>163</v>
      </c>
      <c r="C1191" s="110">
        <v>44131</v>
      </c>
      <c r="D1191" s="49" t="s">
        <v>20</v>
      </c>
      <c r="E1191" s="74">
        <v>44131</v>
      </c>
      <c r="F1191" s="49">
        <v>5090323</v>
      </c>
      <c r="G1191" s="46" t="s">
        <v>21</v>
      </c>
      <c r="H1191" s="46" t="s">
        <v>22</v>
      </c>
      <c r="I1191" s="46" t="s">
        <v>48</v>
      </c>
      <c r="J1191" s="46" t="s">
        <v>49</v>
      </c>
      <c r="K1191" s="46" t="s">
        <v>36</v>
      </c>
      <c r="L1191" s="46" t="str">
        <f t="shared" si="162"/>
        <v>CGE370</v>
      </c>
      <c r="M1191" s="46" t="str">
        <f t="shared" si="163"/>
        <v>BTP</v>
      </c>
      <c r="N1191" s="46" t="str">
        <f t="shared" si="164"/>
        <v>12 RODA</v>
      </c>
      <c r="O1191" s="47">
        <v>0.67959490740740736</v>
      </c>
      <c r="P1191" s="48">
        <v>44131.679594907408</v>
      </c>
      <c r="Q1191" s="50">
        <v>43620</v>
      </c>
      <c r="R1191" s="50">
        <v>16880</v>
      </c>
      <c r="S1191" s="72">
        <f t="shared" si="165"/>
        <v>26.74</v>
      </c>
      <c r="T1191" s="49" t="s">
        <v>27</v>
      </c>
      <c r="U1191" s="49" t="s">
        <v>28</v>
      </c>
      <c r="V1191" s="46" t="s">
        <v>32</v>
      </c>
      <c r="W1191" s="46" t="s">
        <v>107</v>
      </c>
      <c r="X1191" s="46" t="str">
        <f>IFERROR(VLOOKUP(W1191,#REF!,38,FALSE),"")</f>
        <v/>
      </c>
      <c r="Z1191" s="46" t="str">
        <f t="shared" si="166"/>
        <v>Putut Junaedi44131</v>
      </c>
      <c r="AA1191" s="46" t="str">
        <f t="shared" si="167"/>
        <v>BMJ 04544131UTARADAY</v>
      </c>
      <c r="AB1191" s="46" t="str">
        <f t="shared" si="168"/>
        <v>Putut Junaedi44131UTARADAY</v>
      </c>
      <c r="AC1191" s="46" t="str">
        <f t="shared" si="169"/>
        <v>BMJ 04544131DAY</v>
      </c>
      <c r="AD1191" s="46" t="str">
        <f t="shared" si="170"/>
        <v>Putut Junaedi44131DAY</v>
      </c>
    </row>
    <row r="1192" spans="1:30" x14ac:dyDescent="0.3">
      <c r="A1192" s="46">
        <v>1</v>
      </c>
      <c r="B1192" s="46" t="s">
        <v>163</v>
      </c>
      <c r="C1192" s="110">
        <v>44131</v>
      </c>
      <c r="D1192" s="49" t="s">
        <v>20</v>
      </c>
      <c r="E1192" s="74">
        <v>44131</v>
      </c>
      <c r="F1192" s="49">
        <v>5090410</v>
      </c>
      <c r="G1192" s="46" t="s">
        <v>21</v>
      </c>
      <c r="H1192" s="46" t="s">
        <v>22</v>
      </c>
      <c r="I1192" s="46" t="s">
        <v>158</v>
      </c>
      <c r="J1192" s="46" t="s">
        <v>24</v>
      </c>
      <c r="K1192" s="46" t="s">
        <v>36</v>
      </c>
      <c r="L1192" s="46" t="str">
        <f t="shared" si="162"/>
        <v>CGE370</v>
      </c>
      <c r="M1192" s="46" t="str">
        <f t="shared" si="163"/>
        <v>BTP</v>
      </c>
      <c r="N1192" s="46" t="str">
        <f t="shared" si="164"/>
        <v>12 RODA</v>
      </c>
      <c r="O1192" s="47">
        <v>0.73862268518518526</v>
      </c>
      <c r="P1192" s="48">
        <v>44131.738622685189</v>
      </c>
      <c r="Q1192" s="50">
        <v>50900</v>
      </c>
      <c r="R1192" s="50">
        <v>16880</v>
      </c>
      <c r="S1192" s="72">
        <f t="shared" si="165"/>
        <v>34.020000000000003</v>
      </c>
      <c r="T1192" s="49" t="s">
        <v>27</v>
      </c>
      <c r="U1192" s="49" t="s">
        <v>28</v>
      </c>
      <c r="V1192" s="46" t="s">
        <v>127</v>
      </c>
      <c r="W1192" s="46" t="s">
        <v>107</v>
      </c>
      <c r="X1192" s="46" t="str">
        <f>IFERROR(VLOOKUP(W1192,#REF!,38,FALSE),"")</f>
        <v/>
      </c>
      <c r="Z1192" s="46" t="str">
        <f t="shared" si="166"/>
        <v>Putut Junaedi44131</v>
      </c>
      <c r="AA1192" s="46" t="str">
        <f t="shared" si="167"/>
        <v>BMJ 04544131UTARADAY</v>
      </c>
      <c r="AB1192" s="46" t="str">
        <f t="shared" si="168"/>
        <v>Putut Junaedi44131UTARADAY</v>
      </c>
      <c r="AC1192" s="46" t="str">
        <f t="shared" si="169"/>
        <v>BMJ 04544131DAY</v>
      </c>
      <c r="AD1192" s="46" t="str">
        <f t="shared" si="170"/>
        <v>Putut Junaedi44131DAY</v>
      </c>
    </row>
    <row r="1193" spans="1:30" x14ac:dyDescent="0.3">
      <c r="A1193" s="46">
        <v>1</v>
      </c>
      <c r="B1193" s="46" t="s">
        <v>163</v>
      </c>
      <c r="C1193" s="110">
        <v>44131</v>
      </c>
      <c r="D1193" s="49" t="s">
        <v>20</v>
      </c>
      <c r="E1193" s="74">
        <v>44131</v>
      </c>
      <c r="F1193" s="49">
        <v>5089858</v>
      </c>
      <c r="G1193" s="46" t="s">
        <v>21</v>
      </c>
      <c r="H1193" s="46" t="s">
        <v>22</v>
      </c>
      <c r="I1193" s="46" t="s">
        <v>48</v>
      </c>
      <c r="J1193" s="46" t="s">
        <v>49</v>
      </c>
      <c r="K1193" s="46" t="s">
        <v>37</v>
      </c>
      <c r="L1193" s="46" t="str">
        <f t="shared" si="162"/>
        <v>CGE370</v>
      </c>
      <c r="M1193" s="46" t="str">
        <f t="shared" si="163"/>
        <v>BTP</v>
      </c>
      <c r="N1193" s="46" t="str">
        <f t="shared" si="164"/>
        <v>12 RODA</v>
      </c>
      <c r="O1193" s="47">
        <v>0.34167824074074077</v>
      </c>
      <c r="P1193" s="48">
        <v>44131.349583333336</v>
      </c>
      <c r="Q1193" s="50">
        <v>45140</v>
      </c>
      <c r="R1193" s="50">
        <v>17000</v>
      </c>
      <c r="S1193" s="72">
        <f t="shared" si="165"/>
        <v>28.14</v>
      </c>
      <c r="T1193" s="49" t="s">
        <v>27</v>
      </c>
      <c r="U1193" s="49" t="s">
        <v>28</v>
      </c>
      <c r="V1193" s="46" t="s">
        <v>70</v>
      </c>
      <c r="W1193" s="46" t="s">
        <v>165</v>
      </c>
      <c r="X1193" s="46" t="str">
        <f>IFERROR(VLOOKUP(W1193,#REF!,38,FALSE),"")</f>
        <v/>
      </c>
      <c r="Z1193" s="46" t="str">
        <f t="shared" si="166"/>
        <v>Usman mansyur44131</v>
      </c>
      <c r="AA1193" s="46" t="str">
        <f t="shared" si="167"/>
        <v>BMJ 04644131UTARADAY</v>
      </c>
      <c r="AB1193" s="46" t="str">
        <f t="shared" si="168"/>
        <v>Usman mansyur44131UTARADAY</v>
      </c>
      <c r="AC1193" s="46" t="str">
        <f t="shared" si="169"/>
        <v>BMJ 04644131DAY</v>
      </c>
      <c r="AD1193" s="46" t="str">
        <f t="shared" si="170"/>
        <v>Usman mansyur44131DAY</v>
      </c>
    </row>
    <row r="1194" spans="1:30" x14ac:dyDescent="0.3">
      <c r="A1194" s="46">
        <v>1</v>
      </c>
      <c r="B1194" s="46" t="s">
        <v>163</v>
      </c>
      <c r="C1194" s="110">
        <v>44131</v>
      </c>
      <c r="D1194" s="49" t="s">
        <v>20</v>
      </c>
      <c r="E1194" s="74">
        <v>44131</v>
      </c>
      <c r="F1194" s="49">
        <v>5089876</v>
      </c>
      <c r="G1194" s="46" t="s">
        <v>21</v>
      </c>
      <c r="H1194" s="46" t="s">
        <v>22</v>
      </c>
      <c r="I1194" s="46" t="s">
        <v>48</v>
      </c>
      <c r="J1194" s="46" t="s">
        <v>49</v>
      </c>
      <c r="K1194" s="46" t="s">
        <v>43</v>
      </c>
      <c r="L1194" s="46" t="str">
        <f t="shared" si="162"/>
        <v>AXOR4843</v>
      </c>
      <c r="M1194" s="46" t="str">
        <f t="shared" si="163"/>
        <v>BTP</v>
      </c>
      <c r="N1194" s="46" t="str">
        <f t="shared" si="164"/>
        <v>12 RODA</v>
      </c>
      <c r="O1194" s="47">
        <v>0.35758101851851848</v>
      </c>
      <c r="P1194" s="48">
        <v>44131.364050925928</v>
      </c>
      <c r="Q1194" s="50">
        <v>50660</v>
      </c>
      <c r="R1194" s="50">
        <v>19740</v>
      </c>
      <c r="S1194" s="72">
        <f t="shared" si="165"/>
        <v>30.92</v>
      </c>
      <c r="T1194" s="49" t="s">
        <v>27</v>
      </c>
      <c r="U1194" s="49" t="s">
        <v>28</v>
      </c>
      <c r="V1194" s="46" t="s">
        <v>50</v>
      </c>
      <c r="W1194" s="46" t="s">
        <v>133</v>
      </c>
      <c r="X1194" s="46" t="str">
        <f>IFERROR(VLOOKUP(W1194,#REF!,38,FALSE),"")</f>
        <v/>
      </c>
      <c r="Z1194" s="46" t="str">
        <f t="shared" si="166"/>
        <v>M.andri44131</v>
      </c>
      <c r="AA1194" s="46" t="str">
        <f t="shared" si="167"/>
        <v>BMJ 04744131UTARADAY</v>
      </c>
      <c r="AB1194" s="46" t="str">
        <f t="shared" si="168"/>
        <v>M.andri44131UTARADAY</v>
      </c>
      <c r="AC1194" s="46" t="str">
        <f t="shared" si="169"/>
        <v>BMJ 04744131DAY</v>
      </c>
      <c r="AD1194" s="46" t="str">
        <f t="shared" si="170"/>
        <v>M.andri44131DAY</v>
      </c>
    </row>
    <row r="1195" spans="1:30" x14ac:dyDescent="0.3">
      <c r="A1195" s="46">
        <v>1</v>
      </c>
      <c r="B1195" s="46" t="s">
        <v>163</v>
      </c>
      <c r="C1195" s="110">
        <v>44131</v>
      </c>
      <c r="D1195" s="49" t="s">
        <v>20</v>
      </c>
      <c r="E1195" s="74">
        <v>44131</v>
      </c>
      <c r="F1195" s="49">
        <v>5089953</v>
      </c>
      <c r="G1195" s="46" t="s">
        <v>21</v>
      </c>
      <c r="H1195" s="46" t="s">
        <v>22</v>
      </c>
      <c r="I1195" s="46" t="s">
        <v>48</v>
      </c>
      <c r="J1195" s="46" t="s">
        <v>49</v>
      </c>
      <c r="K1195" s="46" t="s">
        <v>43</v>
      </c>
      <c r="L1195" s="46" t="str">
        <f t="shared" si="162"/>
        <v>AXOR4843</v>
      </c>
      <c r="M1195" s="46" t="str">
        <f t="shared" si="163"/>
        <v>BTP</v>
      </c>
      <c r="N1195" s="46" t="str">
        <f t="shared" si="164"/>
        <v>12 RODA</v>
      </c>
      <c r="O1195" s="47">
        <v>0.41290509259259256</v>
      </c>
      <c r="P1195" s="48">
        <v>44131.412905092591</v>
      </c>
      <c r="Q1195" s="50">
        <v>50880</v>
      </c>
      <c r="R1195" s="50">
        <v>19740</v>
      </c>
      <c r="S1195" s="72">
        <f t="shared" si="165"/>
        <v>31.14</v>
      </c>
      <c r="T1195" s="49" t="s">
        <v>27</v>
      </c>
      <c r="U1195" s="49" t="s">
        <v>28</v>
      </c>
      <c r="V1195" s="46" t="s">
        <v>50</v>
      </c>
      <c r="W1195" s="46" t="s">
        <v>133</v>
      </c>
      <c r="X1195" s="46" t="str">
        <f>IFERROR(VLOOKUP(W1195,#REF!,38,FALSE),"")</f>
        <v/>
      </c>
      <c r="Z1195" s="46" t="str">
        <f t="shared" si="166"/>
        <v>M.andri44131</v>
      </c>
      <c r="AA1195" s="46" t="str">
        <f t="shared" si="167"/>
        <v>BMJ 04744131UTARADAY</v>
      </c>
      <c r="AB1195" s="46" t="str">
        <f t="shared" si="168"/>
        <v>M.andri44131UTARADAY</v>
      </c>
      <c r="AC1195" s="46" t="str">
        <f t="shared" si="169"/>
        <v>BMJ 04744131DAY</v>
      </c>
      <c r="AD1195" s="46" t="str">
        <f t="shared" si="170"/>
        <v>M.andri44131DAY</v>
      </c>
    </row>
    <row r="1196" spans="1:30" x14ac:dyDescent="0.3">
      <c r="A1196" s="46">
        <v>1</v>
      </c>
      <c r="B1196" s="46" t="s">
        <v>163</v>
      </c>
      <c r="C1196" s="110">
        <v>44131</v>
      </c>
      <c r="D1196" s="49" t="s">
        <v>20</v>
      </c>
      <c r="E1196" s="74">
        <v>44131</v>
      </c>
      <c r="F1196" s="49">
        <v>5090217</v>
      </c>
      <c r="G1196" s="46" t="s">
        <v>21</v>
      </c>
      <c r="H1196" s="46" t="s">
        <v>22</v>
      </c>
      <c r="I1196" s="46" t="s">
        <v>48</v>
      </c>
      <c r="J1196" s="46" t="s">
        <v>49</v>
      </c>
      <c r="K1196" s="46" t="s">
        <v>43</v>
      </c>
      <c r="L1196" s="46" t="str">
        <f t="shared" si="162"/>
        <v>AXOR4843</v>
      </c>
      <c r="M1196" s="46" t="str">
        <f t="shared" si="163"/>
        <v>BTP</v>
      </c>
      <c r="N1196" s="46" t="str">
        <f t="shared" si="164"/>
        <v>12 RODA</v>
      </c>
      <c r="O1196" s="47">
        <v>0.60521990740740739</v>
      </c>
      <c r="P1196" s="48">
        <v>44131.605219907404</v>
      </c>
      <c r="Q1196" s="50">
        <v>49020</v>
      </c>
      <c r="R1196" s="50">
        <v>19740</v>
      </c>
      <c r="S1196" s="72">
        <f t="shared" si="165"/>
        <v>29.28</v>
      </c>
      <c r="T1196" s="49" t="s">
        <v>27</v>
      </c>
      <c r="U1196" s="49" t="s">
        <v>28</v>
      </c>
      <c r="V1196" s="46" t="s">
        <v>59</v>
      </c>
      <c r="W1196" s="46" t="s">
        <v>133</v>
      </c>
      <c r="X1196" s="46" t="str">
        <f>IFERROR(VLOOKUP(W1196,#REF!,38,FALSE),"")</f>
        <v/>
      </c>
      <c r="Z1196" s="46" t="str">
        <f t="shared" si="166"/>
        <v>M.andri44131</v>
      </c>
      <c r="AA1196" s="46" t="str">
        <f t="shared" si="167"/>
        <v>BMJ 04744131UTARADAY</v>
      </c>
      <c r="AB1196" s="46" t="str">
        <f t="shared" si="168"/>
        <v>M.andri44131UTARADAY</v>
      </c>
      <c r="AC1196" s="46" t="str">
        <f t="shared" si="169"/>
        <v>BMJ 04744131DAY</v>
      </c>
      <c r="AD1196" s="46" t="str">
        <f t="shared" si="170"/>
        <v>M.andri44131DAY</v>
      </c>
    </row>
    <row r="1197" spans="1:30" x14ac:dyDescent="0.3">
      <c r="A1197" s="46">
        <v>1</v>
      </c>
      <c r="B1197" s="46" t="s">
        <v>163</v>
      </c>
      <c r="C1197" s="110">
        <v>44131</v>
      </c>
      <c r="D1197" s="49" t="s">
        <v>20</v>
      </c>
      <c r="E1197" s="74">
        <v>44131</v>
      </c>
      <c r="F1197" s="49">
        <v>5090372</v>
      </c>
      <c r="G1197" s="46" t="s">
        <v>21</v>
      </c>
      <c r="H1197" s="46" t="s">
        <v>53</v>
      </c>
      <c r="I1197" s="46" t="s">
        <v>54</v>
      </c>
      <c r="J1197" s="46" t="s">
        <v>57</v>
      </c>
      <c r="K1197" s="46" t="s">
        <v>43</v>
      </c>
      <c r="L1197" s="46" t="str">
        <f t="shared" si="162"/>
        <v>AXOR4843</v>
      </c>
      <c r="M1197" s="46" t="str">
        <f t="shared" si="163"/>
        <v>BTP</v>
      </c>
      <c r="N1197" s="46" t="str">
        <f t="shared" si="164"/>
        <v>12 RODA</v>
      </c>
      <c r="O1197" s="47">
        <v>0.71288194444444442</v>
      </c>
      <c r="P1197" s="48">
        <v>44131.712881944448</v>
      </c>
      <c r="Q1197" s="50">
        <v>51520</v>
      </c>
      <c r="R1197" s="50">
        <v>19740</v>
      </c>
      <c r="S1197" s="72">
        <f t="shared" si="165"/>
        <v>31.78</v>
      </c>
      <c r="T1197" s="49" t="s">
        <v>27</v>
      </c>
      <c r="U1197" s="49" t="s">
        <v>28</v>
      </c>
      <c r="V1197" s="46" t="s">
        <v>29</v>
      </c>
      <c r="W1197" s="46" t="s">
        <v>133</v>
      </c>
      <c r="X1197" s="46" t="str">
        <f>IFERROR(VLOOKUP(W1197,#REF!,38,FALSE),"")</f>
        <v/>
      </c>
      <c r="Z1197" s="46" t="str">
        <f t="shared" si="166"/>
        <v>M.andri44131</v>
      </c>
      <c r="AA1197" s="46" t="str">
        <f t="shared" si="167"/>
        <v>BMJ 04744131UTARADAY</v>
      </c>
      <c r="AB1197" s="46" t="str">
        <f t="shared" si="168"/>
        <v>M.andri44131UTARADAY</v>
      </c>
      <c r="AC1197" s="46" t="str">
        <f t="shared" si="169"/>
        <v>BMJ 04744131DAY</v>
      </c>
      <c r="AD1197" s="46" t="str">
        <f t="shared" si="170"/>
        <v>M.andri44131DAY</v>
      </c>
    </row>
    <row r="1198" spans="1:30" x14ac:dyDescent="0.3">
      <c r="A1198" s="46">
        <v>1</v>
      </c>
      <c r="B1198" s="46" t="s">
        <v>163</v>
      </c>
      <c r="C1198" s="110">
        <v>44131</v>
      </c>
      <c r="D1198" s="49" t="s">
        <v>20</v>
      </c>
      <c r="E1198" s="74">
        <v>44131</v>
      </c>
      <c r="F1198" s="49">
        <v>5089870</v>
      </c>
      <c r="G1198" s="46" t="s">
        <v>21</v>
      </c>
      <c r="H1198" s="46" t="s">
        <v>22</v>
      </c>
      <c r="I1198" s="46" t="s">
        <v>48</v>
      </c>
      <c r="J1198" s="46" t="s">
        <v>49</v>
      </c>
      <c r="K1198" s="46" t="s">
        <v>51</v>
      </c>
      <c r="L1198" s="46" t="str">
        <f t="shared" si="162"/>
        <v>AXOR4843</v>
      </c>
      <c r="M1198" s="46" t="str">
        <f t="shared" si="163"/>
        <v>BTP</v>
      </c>
      <c r="N1198" s="46" t="str">
        <f t="shared" si="164"/>
        <v>12 RODA</v>
      </c>
      <c r="O1198" s="47">
        <v>0.35296296296296298</v>
      </c>
      <c r="P1198" s="48">
        <v>44131.36409722222</v>
      </c>
      <c r="Q1198" s="50">
        <v>51700</v>
      </c>
      <c r="R1198" s="50">
        <v>19720</v>
      </c>
      <c r="S1198" s="72">
        <f t="shared" si="165"/>
        <v>31.98</v>
      </c>
      <c r="T1198" s="49" t="s">
        <v>27</v>
      </c>
      <c r="U1198" s="49" t="s">
        <v>28</v>
      </c>
      <c r="V1198" s="46" t="s">
        <v>50</v>
      </c>
      <c r="W1198" s="46" t="s">
        <v>100</v>
      </c>
      <c r="X1198" s="46" t="str">
        <f>IFERROR(VLOOKUP(W1198,#REF!,38,FALSE),"")</f>
        <v/>
      </c>
      <c r="Z1198" s="46" t="str">
        <f t="shared" si="166"/>
        <v>Abdul Majid44131</v>
      </c>
      <c r="AA1198" s="46" t="str">
        <f t="shared" si="167"/>
        <v>BMJ 04844131UTARADAY</v>
      </c>
      <c r="AB1198" s="46" t="str">
        <f t="shared" si="168"/>
        <v>Abdul Majid44131UTARADAY</v>
      </c>
      <c r="AC1198" s="46" t="str">
        <f t="shared" si="169"/>
        <v>BMJ 04844131DAY</v>
      </c>
      <c r="AD1198" s="46" t="str">
        <f t="shared" si="170"/>
        <v>Abdul Majid44131DAY</v>
      </c>
    </row>
    <row r="1199" spans="1:30" x14ac:dyDescent="0.3">
      <c r="A1199" s="46">
        <v>1</v>
      </c>
      <c r="B1199" s="46" t="s">
        <v>163</v>
      </c>
      <c r="C1199" s="110">
        <v>44131</v>
      </c>
      <c r="D1199" s="49" t="s">
        <v>20</v>
      </c>
      <c r="E1199" s="74">
        <v>44131</v>
      </c>
      <c r="F1199" s="49">
        <v>5089994</v>
      </c>
      <c r="G1199" s="46" t="s">
        <v>21</v>
      </c>
      <c r="H1199" s="46" t="s">
        <v>22</v>
      </c>
      <c r="I1199" s="46" t="s">
        <v>48</v>
      </c>
      <c r="J1199" s="46" t="s">
        <v>49</v>
      </c>
      <c r="K1199" s="46" t="s">
        <v>51</v>
      </c>
      <c r="L1199" s="46" t="str">
        <f t="shared" si="162"/>
        <v>AXOR4843</v>
      </c>
      <c r="M1199" s="46" t="str">
        <f t="shared" si="163"/>
        <v>BTP</v>
      </c>
      <c r="N1199" s="46" t="str">
        <f t="shared" si="164"/>
        <v>12 RODA</v>
      </c>
      <c r="O1199" s="47">
        <v>0.44135416666666666</v>
      </c>
      <c r="P1199" s="48">
        <v>44131.441354166665</v>
      </c>
      <c r="Q1199" s="50">
        <v>50260</v>
      </c>
      <c r="R1199" s="50">
        <v>19720</v>
      </c>
      <c r="S1199" s="72">
        <f t="shared" si="165"/>
        <v>30.54</v>
      </c>
      <c r="T1199" s="49" t="s">
        <v>27</v>
      </c>
      <c r="U1199" s="49" t="s">
        <v>28</v>
      </c>
      <c r="V1199" s="46" t="s">
        <v>59</v>
      </c>
      <c r="W1199" s="46" t="s">
        <v>100</v>
      </c>
      <c r="X1199" s="46" t="str">
        <f>IFERROR(VLOOKUP(W1199,#REF!,38,FALSE),"")</f>
        <v/>
      </c>
      <c r="Z1199" s="46" t="str">
        <f t="shared" si="166"/>
        <v>Abdul Majid44131</v>
      </c>
      <c r="AA1199" s="46" t="str">
        <f t="shared" si="167"/>
        <v>BMJ 04844131UTARADAY</v>
      </c>
      <c r="AB1199" s="46" t="str">
        <f t="shared" si="168"/>
        <v>Abdul Majid44131UTARADAY</v>
      </c>
      <c r="AC1199" s="46" t="str">
        <f t="shared" si="169"/>
        <v>BMJ 04844131DAY</v>
      </c>
      <c r="AD1199" s="46" t="str">
        <f t="shared" si="170"/>
        <v>Abdul Majid44131DAY</v>
      </c>
    </row>
    <row r="1200" spans="1:30" x14ac:dyDescent="0.3">
      <c r="A1200" s="46">
        <v>1</v>
      </c>
      <c r="B1200" s="46" t="s">
        <v>163</v>
      </c>
      <c r="C1200" s="110">
        <v>44131</v>
      </c>
      <c r="D1200" s="49" t="s">
        <v>20</v>
      </c>
      <c r="E1200" s="74">
        <v>44131</v>
      </c>
      <c r="F1200" s="49">
        <v>5090083</v>
      </c>
      <c r="G1200" s="46" t="s">
        <v>21</v>
      </c>
      <c r="H1200" s="46" t="s">
        <v>68</v>
      </c>
      <c r="I1200" s="46" t="s">
        <v>54</v>
      </c>
      <c r="J1200" s="46" t="s">
        <v>57</v>
      </c>
      <c r="K1200" s="46" t="s">
        <v>51</v>
      </c>
      <c r="L1200" s="46" t="str">
        <f t="shared" si="162"/>
        <v>AXOR4843</v>
      </c>
      <c r="M1200" s="46" t="str">
        <f t="shared" si="163"/>
        <v>BTP</v>
      </c>
      <c r="N1200" s="46" t="str">
        <f t="shared" si="164"/>
        <v>12 RODA</v>
      </c>
      <c r="O1200" s="47">
        <v>0.5040972222222222</v>
      </c>
      <c r="P1200" s="48">
        <v>44131.50409722222</v>
      </c>
      <c r="Q1200" s="50">
        <v>51120</v>
      </c>
      <c r="R1200" s="50">
        <v>19720</v>
      </c>
      <c r="S1200" s="72">
        <f t="shared" si="165"/>
        <v>31.4</v>
      </c>
      <c r="T1200" s="49" t="s">
        <v>27</v>
      </c>
      <c r="U1200" s="49" t="s">
        <v>28</v>
      </c>
      <c r="V1200" s="46" t="s">
        <v>60</v>
      </c>
      <c r="W1200" s="46" t="s">
        <v>100</v>
      </c>
      <c r="X1200" s="46" t="str">
        <f>IFERROR(VLOOKUP(W1200,#REF!,38,FALSE),"")</f>
        <v/>
      </c>
      <c r="Z1200" s="46" t="str">
        <f t="shared" si="166"/>
        <v>Abdul Majid44131</v>
      </c>
      <c r="AA1200" s="46" t="str">
        <f t="shared" si="167"/>
        <v>BMJ 04844131UTARADAY</v>
      </c>
      <c r="AB1200" s="46" t="str">
        <f t="shared" si="168"/>
        <v>Abdul Majid44131UTARADAY</v>
      </c>
      <c r="AC1200" s="46" t="str">
        <f t="shared" si="169"/>
        <v>BMJ 04844131DAY</v>
      </c>
      <c r="AD1200" s="46" t="str">
        <f t="shared" si="170"/>
        <v>Abdul Majid44131DAY</v>
      </c>
    </row>
    <row r="1201" spans="1:30" x14ac:dyDescent="0.3">
      <c r="A1201" s="46">
        <v>1</v>
      </c>
      <c r="B1201" s="46" t="s">
        <v>163</v>
      </c>
      <c r="C1201" s="110">
        <v>44131</v>
      </c>
      <c r="D1201" s="49" t="s">
        <v>20</v>
      </c>
      <c r="E1201" s="74">
        <v>44131</v>
      </c>
      <c r="F1201" s="49">
        <v>5090214</v>
      </c>
      <c r="G1201" s="46" t="s">
        <v>21</v>
      </c>
      <c r="H1201" s="46" t="s">
        <v>22</v>
      </c>
      <c r="I1201" s="46" t="s">
        <v>48</v>
      </c>
      <c r="J1201" s="46" t="s">
        <v>49</v>
      </c>
      <c r="K1201" s="46" t="s">
        <v>51</v>
      </c>
      <c r="L1201" s="46" t="str">
        <f t="shared" si="162"/>
        <v>AXOR4843</v>
      </c>
      <c r="M1201" s="46" t="str">
        <f t="shared" si="163"/>
        <v>BTP</v>
      </c>
      <c r="N1201" s="46" t="str">
        <f t="shared" si="164"/>
        <v>12 RODA</v>
      </c>
      <c r="O1201" s="47">
        <v>0.60271990740740744</v>
      </c>
      <c r="P1201" s="48">
        <v>44131.602719907409</v>
      </c>
      <c r="Q1201" s="50">
        <v>50040</v>
      </c>
      <c r="R1201" s="50">
        <v>19720</v>
      </c>
      <c r="S1201" s="72">
        <f t="shared" si="165"/>
        <v>30.32</v>
      </c>
      <c r="T1201" s="49" t="s">
        <v>27</v>
      </c>
      <c r="U1201" s="49" t="s">
        <v>28</v>
      </c>
      <c r="V1201" s="46" t="s">
        <v>70</v>
      </c>
      <c r="W1201" s="46" t="s">
        <v>100</v>
      </c>
      <c r="X1201" s="46" t="str">
        <f>IFERROR(VLOOKUP(W1201,#REF!,38,FALSE),"")</f>
        <v/>
      </c>
      <c r="Z1201" s="46" t="str">
        <f t="shared" si="166"/>
        <v>Abdul Majid44131</v>
      </c>
      <c r="AA1201" s="46" t="str">
        <f t="shared" si="167"/>
        <v>BMJ 04844131UTARADAY</v>
      </c>
      <c r="AB1201" s="46" t="str">
        <f t="shared" si="168"/>
        <v>Abdul Majid44131UTARADAY</v>
      </c>
      <c r="AC1201" s="46" t="str">
        <f t="shared" si="169"/>
        <v>BMJ 04844131DAY</v>
      </c>
      <c r="AD1201" s="46" t="str">
        <f t="shared" si="170"/>
        <v>Abdul Majid44131DAY</v>
      </c>
    </row>
    <row r="1202" spans="1:30" x14ac:dyDescent="0.3">
      <c r="A1202" s="46">
        <v>1</v>
      </c>
      <c r="B1202" s="46" t="s">
        <v>163</v>
      </c>
      <c r="C1202" s="110">
        <v>44131</v>
      </c>
      <c r="D1202" s="49" t="s">
        <v>20</v>
      </c>
      <c r="E1202" s="74">
        <v>44131</v>
      </c>
      <c r="F1202" s="49">
        <v>5089872</v>
      </c>
      <c r="G1202" s="46" t="s">
        <v>21</v>
      </c>
      <c r="H1202" s="46" t="s">
        <v>22</v>
      </c>
      <c r="I1202" s="46" t="s">
        <v>158</v>
      </c>
      <c r="J1202" s="46" t="s">
        <v>24</v>
      </c>
      <c r="K1202" s="46" t="s">
        <v>61</v>
      </c>
      <c r="L1202" s="46" t="str">
        <f t="shared" si="162"/>
        <v>AXOR4843</v>
      </c>
      <c r="M1202" s="46" t="str">
        <f t="shared" si="163"/>
        <v>BTP</v>
      </c>
      <c r="N1202" s="46" t="str">
        <f t="shared" si="164"/>
        <v>12 RODA</v>
      </c>
      <c r="O1202" s="47">
        <v>0.3543055555555556</v>
      </c>
      <c r="P1202" s="48">
        <v>44131.360567129632</v>
      </c>
      <c r="Q1202" s="50">
        <v>50880</v>
      </c>
      <c r="R1202" s="50">
        <v>19700</v>
      </c>
      <c r="S1202" s="72">
        <f t="shared" si="165"/>
        <v>31.18</v>
      </c>
      <c r="T1202" s="49" t="s">
        <v>27</v>
      </c>
      <c r="U1202" s="49" t="s">
        <v>28</v>
      </c>
      <c r="V1202" s="46" t="s">
        <v>127</v>
      </c>
      <c r="W1202" s="46" t="s">
        <v>159</v>
      </c>
      <c r="X1202" s="46" t="str">
        <f>IFERROR(VLOOKUP(W1202,#REF!,38,FALSE),"")</f>
        <v/>
      </c>
      <c r="Z1202" s="46" t="str">
        <f t="shared" si="166"/>
        <v>Romanus44131</v>
      </c>
      <c r="AA1202" s="46" t="str">
        <f t="shared" si="167"/>
        <v>BMJ 05044131UTARADAY</v>
      </c>
      <c r="AB1202" s="46" t="str">
        <f t="shared" si="168"/>
        <v>Romanus44131UTARADAY</v>
      </c>
      <c r="AC1202" s="46" t="str">
        <f t="shared" si="169"/>
        <v>BMJ 05044131DAY</v>
      </c>
      <c r="AD1202" s="46" t="str">
        <f t="shared" si="170"/>
        <v>Romanus44131DAY</v>
      </c>
    </row>
    <row r="1203" spans="1:30" x14ac:dyDescent="0.3">
      <c r="A1203" s="46">
        <v>1</v>
      </c>
      <c r="B1203" s="46" t="s">
        <v>163</v>
      </c>
      <c r="C1203" s="110">
        <v>44131</v>
      </c>
      <c r="D1203" s="49" t="s">
        <v>20</v>
      </c>
      <c r="E1203" s="74">
        <v>44131</v>
      </c>
      <c r="F1203" s="49">
        <v>5089954</v>
      </c>
      <c r="G1203" s="46" t="s">
        <v>21</v>
      </c>
      <c r="H1203" s="46" t="s">
        <v>22</v>
      </c>
      <c r="I1203" s="46" t="s">
        <v>48</v>
      </c>
      <c r="J1203" s="46" t="s">
        <v>49</v>
      </c>
      <c r="K1203" s="46" t="s">
        <v>61</v>
      </c>
      <c r="L1203" s="46" t="str">
        <f t="shared" si="162"/>
        <v>AXOR4843</v>
      </c>
      <c r="M1203" s="46" t="str">
        <f t="shared" si="163"/>
        <v>BTP</v>
      </c>
      <c r="N1203" s="46" t="str">
        <f t="shared" si="164"/>
        <v>12 RODA</v>
      </c>
      <c r="O1203" s="47">
        <v>0.4135416666666667</v>
      </c>
      <c r="P1203" s="48">
        <v>44131.413541666669</v>
      </c>
      <c r="Q1203" s="50">
        <v>49960</v>
      </c>
      <c r="R1203" s="50">
        <v>19700</v>
      </c>
      <c r="S1203" s="72">
        <f t="shared" si="165"/>
        <v>30.26</v>
      </c>
      <c r="T1203" s="49" t="s">
        <v>27</v>
      </c>
      <c r="U1203" s="49" t="s">
        <v>28</v>
      </c>
      <c r="V1203" s="46" t="s">
        <v>59</v>
      </c>
      <c r="W1203" s="46" t="s">
        <v>159</v>
      </c>
      <c r="X1203" s="46" t="str">
        <f>IFERROR(VLOOKUP(W1203,#REF!,38,FALSE),"")</f>
        <v/>
      </c>
      <c r="Z1203" s="46" t="str">
        <f t="shared" si="166"/>
        <v>Romanus44131</v>
      </c>
      <c r="AA1203" s="46" t="str">
        <f t="shared" si="167"/>
        <v>BMJ 05044131UTARADAY</v>
      </c>
      <c r="AB1203" s="46" t="str">
        <f t="shared" si="168"/>
        <v>Romanus44131UTARADAY</v>
      </c>
      <c r="AC1203" s="46" t="str">
        <f t="shared" si="169"/>
        <v>BMJ 05044131DAY</v>
      </c>
      <c r="AD1203" s="46" t="str">
        <f t="shared" si="170"/>
        <v>Romanus44131DAY</v>
      </c>
    </row>
    <row r="1204" spans="1:30" x14ac:dyDescent="0.3">
      <c r="A1204" s="46">
        <v>1</v>
      </c>
      <c r="B1204" s="46" t="s">
        <v>163</v>
      </c>
      <c r="C1204" s="110">
        <v>44131</v>
      </c>
      <c r="D1204" s="49" t="s">
        <v>20</v>
      </c>
      <c r="E1204" s="74">
        <v>44131</v>
      </c>
      <c r="F1204" s="49">
        <v>5090048</v>
      </c>
      <c r="G1204" s="46" t="s">
        <v>21</v>
      </c>
      <c r="H1204" s="46" t="s">
        <v>22</v>
      </c>
      <c r="I1204" s="46" t="s">
        <v>48</v>
      </c>
      <c r="J1204" s="46" t="s">
        <v>49</v>
      </c>
      <c r="K1204" s="46" t="s">
        <v>61</v>
      </c>
      <c r="L1204" s="46" t="str">
        <f t="shared" si="162"/>
        <v>AXOR4843</v>
      </c>
      <c r="M1204" s="46" t="str">
        <f t="shared" si="163"/>
        <v>BTP</v>
      </c>
      <c r="N1204" s="46" t="str">
        <f t="shared" si="164"/>
        <v>12 RODA</v>
      </c>
      <c r="O1204" s="47">
        <v>0.47472222222222221</v>
      </c>
      <c r="P1204" s="48">
        <v>44131.474722222221</v>
      </c>
      <c r="Q1204" s="50">
        <v>52100</v>
      </c>
      <c r="R1204" s="50">
        <v>19700</v>
      </c>
      <c r="S1204" s="72">
        <f t="shared" si="165"/>
        <v>32.4</v>
      </c>
      <c r="T1204" s="49" t="s">
        <v>27</v>
      </c>
      <c r="U1204" s="49" t="s">
        <v>28</v>
      </c>
      <c r="V1204" s="46" t="s">
        <v>70</v>
      </c>
      <c r="W1204" s="46" t="s">
        <v>159</v>
      </c>
      <c r="X1204" s="46" t="str">
        <f>IFERROR(VLOOKUP(W1204,#REF!,38,FALSE),"")</f>
        <v/>
      </c>
      <c r="Z1204" s="46" t="str">
        <f t="shared" si="166"/>
        <v>Romanus44131</v>
      </c>
      <c r="AA1204" s="46" t="str">
        <f t="shared" si="167"/>
        <v>BMJ 05044131UTARADAY</v>
      </c>
      <c r="AB1204" s="46" t="str">
        <f t="shared" si="168"/>
        <v>Romanus44131UTARADAY</v>
      </c>
      <c r="AC1204" s="46" t="str">
        <f t="shared" si="169"/>
        <v>BMJ 05044131DAY</v>
      </c>
      <c r="AD1204" s="46" t="str">
        <f t="shared" si="170"/>
        <v>Romanus44131DAY</v>
      </c>
    </row>
    <row r="1205" spans="1:30" x14ac:dyDescent="0.3">
      <c r="A1205" s="46">
        <v>1</v>
      </c>
      <c r="B1205" s="46" t="s">
        <v>163</v>
      </c>
      <c r="C1205" s="110">
        <v>44131</v>
      </c>
      <c r="D1205" s="49" t="s">
        <v>20</v>
      </c>
      <c r="E1205" s="74">
        <v>44131</v>
      </c>
      <c r="F1205" s="49">
        <v>5090130</v>
      </c>
      <c r="G1205" s="46" t="s">
        <v>21</v>
      </c>
      <c r="H1205" s="46" t="s">
        <v>22</v>
      </c>
      <c r="I1205" s="46" t="s">
        <v>48</v>
      </c>
      <c r="J1205" s="46" t="s">
        <v>49</v>
      </c>
      <c r="K1205" s="46" t="s">
        <v>61</v>
      </c>
      <c r="L1205" s="46" t="str">
        <f t="shared" si="162"/>
        <v>AXOR4843</v>
      </c>
      <c r="M1205" s="46" t="str">
        <f t="shared" si="163"/>
        <v>BTP</v>
      </c>
      <c r="N1205" s="46" t="str">
        <f t="shared" si="164"/>
        <v>12 RODA</v>
      </c>
      <c r="O1205" s="47">
        <v>0.53613425925925928</v>
      </c>
      <c r="P1205" s="48">
        <v>44131.536134259259</v>
      </c>
      <c r="Q1205" s="50">
        <v>50680</v>
      </c>
      <c r="R1205" s="50">
        <v>19700</v>
      </c>
      <c r="S1205" s="72">
        <f t="shared" si="165"/>
        <v>30.98</v>
      </c>
      <c r="T1205" s="49" t="s">
        <v>27</v>
      </c>
      <c r="U1205" s="49" t="s">
        <v>28</v>
      </c>
      <c r="V1205" s="46" t="s">
        <v>50</v>
      </c>
      <c r="W1205" s="46" t="s">
        <v>159</v>
      </c>
      <c r="X1205" s="46" t="str">
        <f>IFERROR(VLOOKUP(W1205,#REF!,38,FALSE),"")</f>
        <v/>
      </c>
      <c r="Z1205" s="46" t="str">
        <f t="shared" si="166"/>
        <v>Romanus44131</v>
      </c>
      <c r="AA1205" s="46" t="str">
        <f t="shared" si="167"/>
        <v>BMJ 05044131UTARADAY</v>
      </c>
      <c r="AB1205" s="46" t="str">
        <f t="shared" si="168"/>
        <v>Romanus44131UTARADAY</v>
      </c>
      <c r="AC1205" s="46" t="str">
        <f t="shared" si="169"/>
        <v>BMJ 05044131DAY</v>
      </c>
      <c r="AD1205" s="46" t="str">
        <f t="shared" si="170"/>
        <v>Romanus44131DAY</v>
      </c>
    </row>
    <row r="1206" spans="1:30" x14ac:dyDescent="0.3">
      <c r="A1206" s="46">
        <v>1</v>
      </c>
      <c r="B1206" s="46" t="s">
        <v>163</v>
      </c>
      <c r="C1206" s="110">
        <v>44131</v>
      </c>
      <c r="D1206" s="49" t="s">
        <v>20</v>
      </c>
      <c r="E1206" s="74">
        <v>44131</v>
      </c>
      <c r="F1206" s="49">
        <v>5090227</v>
      </c>
      <c r="G1206" s="46" t="s">
        <v>21</v>
      </c>
      <c r="H1206" s="46" t="s">
        <v>22</v>
      </c>
      <c r="I1206" s="46" t="s">
        <v>48</v>
      </c>
      <c r="J1206" s="46" t="s">
        <v>49</v>
      </c>
      <c r="K1206" s="46" t="s">
        <v>61</v>
      </c>
      <c r="L1206" s="46" t="str">
        <f t="shared" si="162"/>
        <v>AXOR4843</v>
      </c>
      <c r="M1206" s="46" t="str">
        <f t="shared" si="163"/>
        <v>BTP</v>
      </c>
      <c r="N1206" s="46" t="str">
        <f t="shared" si="164"/>
        <v>12 RODA</v>
      </c>
      <c r="O1206" s="47">
        <v>0.61307870370370365</v>
      </c>
      <c r="P1206" s="48">
        <v>44131.613078703704</v>
      </c>
      <c r="Q1206" s="50">
        <v>51760</v>
      </c>
      <c r="R1206" s="50">
        <v>19700</v>
      </c>
      <c r="S1206" s="72">
        <f t="shared" si="165"/>
        <v>32.06</v>
      </c>
      <c r="T1206" s="49" t="s">
        <v>27</v>
      </c>
      <c r="U1206" s="49" t="s">
        <v>28</v>
      </c>
      <c r="V1206" s="46" t="s">
        <v>58</v>
      </c>
      <c r="W1206" s="46" t="s">
        <v>159</v>
      </c>
      <c r="X1206" s="46" t="str">
        <f>IFERROR(VLOOKUP(W1206,#REF!,38,FALSE),"")</f>
        <v/>
      </c>
      <c r="Z1206" s="46" t="str">
        <f t="shared" si="166"/>
        <v>Romanus44131</v>
      </c>
      <c r="AA1206" s="46" t="str">
        <f t="shared" si="167"/>
        <v>BMJ 05044131UTARADAY</v>
      </c>
      <c r="AB1206" s="46" t="str">
        <f t="shared" si="168"/>
        <v>Romanus44131UTARADAY</v>
      </c>
      <c r="AC1206" s="46" t="str">
        <f t="shared" si="169"/>
        <v>BMJ 05044131DAY</v>
      </c>
      <c r="AD1206" s="46" t="str">
        <f t="shared" si="170"/>
        <v>Romanus44131DAY</v>
      </c>
    </row>
    <row r="1207" spans="1:30" x14ac:dyDescent="0.3">
      <c r="A1207" s="46">
        <v>1</v>
      </c>
      <c r="B1207" s="46" t="s">
        <v>163</v>
      </c>
      <c r="C1207" s="110">
        <v>44131</v>
      </c>
      <c r="D1207" s="49" t="s">
        <v>20</v>
      </c>
      <c r="E1207" s="74">
        <v>44131</v>
      </c>
      <c r="F1207" s="49">
        <v>5090333</v>
      </c>
      <c r="G1207" s="46" t="s">
        <v>21</v>
      </c>
      <c r="H1207" s="46" t="s">
        <v>22</v>
      </c>
      <c r="I1207" s="46" t="s">
        <v>48</v>
      </c>
      <c r="J1207" s="46" t="s">
        <v>49</v>
      </c>
      <c r="K1207" s="46" t="s">
        <v>61</v>
      </c>
      <c r="L1207" s="46" t="str">
        <f t="shared" si="162"/>
        <v>AXOR4843</v>
      </c>
      <c r="M1207" s="46" t="str">
        <f t="shared" si="163"/>
        <v>BTP</v>
      </c>
      <c r="N1207" s="46" t="str">
        <f t="shared" si="164"/>
        <v>12 RODA</v>
      </c>
      <c r="O1207" s="47">
        <v>0.687962962962963</v>
      </c>
      <c r="P1207" s="48">
        <v>44131.687962962962</v>
      </c>
      <c r="Q1207" s="50">
        <v>49780</v>
      </c>
      <c r="R1207" s="50">
        <v>19700</v>
      </c>
      <c r="S1207" s="72">
        <f t="shared" si="165"/>
        <v>30.08</v>
      </c>
      <c r="T1207" s="49" t="s">
        <v>27</v>
      </c>
      <c r="U1207" s="49" t="s">
        <v>28</v>
      </c>
      <c r="V1207" s="46" t="s">
        <v>70</v>
      </c>
      <c r="W1207" s="46" t="s">
        <v>159</v>
      </c>
      <c r="X1207" s="46" t="str">
        <f>IFERROR(VLOOKUP(W1207,#REF!,38,FALSE),"")</f>
        <v/>
      </c>
      <c r="Z1207" s="46" t="str">
        <f t="shared" si="166"/>
        <v>Romanus44131</v>
      </c>
      <c r="AA1207" s="46" t="str">
        <f t="shared" si="167"/>
        <v>BMJ 05044131UTARADAY</v>
      </c>
      <c r="AB1207" s="46" t="str">
        <f t="shared" si="168"/>
        <v>Romanus44131UTARADAY</v>
      </c>
      <c r="AC1207" s="46" t="str">
        <f t="shared" si="169"/>
        <v>BMJ 05044131DAY</v>
      </c>
      <c r="AD1207" s="46" t="str">
        <f t="shared" si="170"/>
        <v>Romanus44131DAY</v>
      </c>
    </row>
    <row r="1208" spans="1:30" x14ac:dyDescent="0.3">
      <c r="A1208" s="46">
        <v>1</v>
      </c>
      <c r="B1208" s="46" t="s">
        <v>163</v>
      </c>
      <c r="C1208" s="110">
        <v>44131</v>
      </c>
      <c r="D1208" s="49" t="s">
        <v>20</v>
      </c>
      <c r="E1208" s="74">
        <v>44131</v>
      </c>
      <c r="F1208" s="49">
        <v>5090415</v>
      </c>
      <c r="G1208" s="46" t="s">
        <v>21</v>
      </c>
      <c r="H1208" s="46" t="s">
        <v>22</v>
      </c>
      <c r="I1208" s="46" t="s">
        <v>48</v>
      </c>
      <c r="J1208" s="46" t="s">
        <v>49</v>
      </c>
      <c r="K1208" s="46" t="s">
        <v>61</v>
      </c>
      <c r="L1208" s="46" t="str">
        <f t="shared" si="162"/>
        <v>AXOR4843</v>
      </c>
      <c r="M1208" s="46" t="str">
        <f t="shared" si="163"/>
        <v>BTP</v>
      </c>
      <c r="N1208" s="46" t="str">
        <f t="shared" si="164"/>
        <v>12 RODA</v>
      </c>
      <c r="O1208" s="47">
        <v>0.74229166666666668</v>
      </c>
      <c r="P1208" s="48">
        <v>44131.742291666669</v>
      </c>
      <c r="Q1208" s="50">
        <v>52260</v>
      </c>
      <c r="R1208" s="50">
        <v>19700</v>
      </c>
      <c r="S1208" s="72">
        <f t="shared" si="165"/>
        <v>32.56</v>
      </c>
      <c r="T1208" s="49" t="s">
        <v>27</v>
      </c>
      <c r="U1208" s="49" t="s">
        <v>28</v>
      </c>
      <c r="V1208" s="46" t="s">
        <v>58</v>
      </c>
      <c r="W1208" s="46" t="s">
        <v>159</v>
      </c>
      <c r="X1208" s="46" t="str">
        <f>IFERROR(VLOOKUP(W1208,#REF!,38,FALSE),"")</f>
        <v/>
      </c>
      <c r="Z1208" s="46" t="str">
        <f t="shared" si="166"/>
        <v>Romanus44131</v>
      </c>
      <c r="AA1208" s="46" t="str">
        <f t="shared" si="167"/>
        <v>BMJ 05044131UTARADAY</v>
      </c>
      <c r="AB1208" s="46" t="str">
        <f t="shared" si="168"/>
        <v>Romanus44131UTARADAY</v>
      </c>
      <c r="AC1208" s="46" t="str">
        <f t="shared" si="169"/>
        <v>BMJ 05044131DAY</v>
      </c>
      <c r="AD1208" s="46" t="str">
        <f t="shared" si="170"/>
        <v>Romanus44131DAY</v>
      </c>
    </row>
    <row r="1209" spans="1:30" x14ac:dyDescent="0.3">
      <c r="A1209" s="46">
        <v>1</v>
      </c>
      <c r="B1209" s="46" t="s">
        <v>163</v>
      </c>
      <c r="C1209" s="110">
        <v>44131</v>
      </c>
      <c r="D1209" s="49" t="s">
        <v>20</v>
      </c>
      <c r="E1209" s="74">
        <v>44131</v>
      </c>
      <c r="F1209" s="49">
        <v>5089894</v>
      </c>
      <c r="G1209" s="46" t="s">
        <v>21</v>
      </c>
      <c r="H1209" s="46" t="s">
        <v>53</v>
      </c>
      <c r="I1209" s="46" t="s">
        <v>54</v>
      </c>
      <c r="J1209" s="46" t="s">
        <v>57</v>
      </c>
      <c r="K1209" s="46" t="s">
        <v>64</v>
      </c>
      <c r="L1209" s="46" t="str">
        <f t="shared" si="162"/>
        <v>AXOR4843</v>
      </c>
      <c r="M1209" s="46" t="str">
        <f t="shared" si="163"/>
        <v>BTP</v>
      </c>
      <c r="N1209" s="46" t="str">
        <f t="shared" si="164"/>
        <v>12 RODA</v>
      </c>
      <c r="O1209" s="47">
        <v>0.36980324074074072</v>
      </c>
      <c r="P1209" s="48">
        <v>44131.378078703703</v>
      </c>
      <c r="Q1209" s="50">
        <v>51920</v>
      </c>
      <c r="R1209" s="50">
        <v>19800</v>
      </c>
      <c r="S1209" s="72">
        <f t="shared" si="165"/>
        <v>32.119999999999997</v>
      </c>
      <c r="T1209" s="49" t="s">
        <v>27</v>
      </c>
      <c r="U1209" s="49" t="s">
        <v>28</v>
      </c>
      <c r="V1209" s="46" t="s">
        <v>56</v>
      </c>
      <c r="W1209" s="46" t="s">
        <v>150</v>
      </c>
      <c r="X1209" s="46" t="str">
        <f>IFERROR(VLOOKUP(W1209,#REF!,38,FALSE),"")</f>
        <v/>
      </c>
      <c r="Z1209" s="46" t="str">
        <f t="shared" si="166"/>
        <v>ico rianto44131</v>
      </c>
      <c r="AA1209" s="46" t="str">
        <f t="shared" si="167"/>
        <v>BMJ 05244131UTARADAY</v>
      </c>
      <c r="AB1209" s="46" t="str">
        <f t="shared" si="168"/>
        <v>ico rianto44131UTARADAY</v>
      </c>
      <c r="AC1209" s="46" t="str">
        <f t="shared" si="169"/>
        <v>BMJ 05244131DAY</v>
      </c>
      <c r="AD1209" s="46" t="str">
        <f t="shared" si="170"/>
        <v>ico rianto44131DAY</v>
      </c>
    </row>
    <row r="1210" spans="1:30" x14ac:dyDescent="0.3">
      <c r="A1210" s="46">
        <v>1</v>
      </c>
      <c r="B1210" s="46" t="s">
        <v>163</v>
      </c>
      <c r="C1210" s="110">
        <v>44131</v>
      </c>
      <c r="D1210" s="49" t="s">
        <v>20</v>
      </c>
      <c r="E1210" s="74">
        <v>44131</v>
      </c>
      <c r="F1210" s="49">
        <v>5089979</v>
      </c>
      <c r="G1210" s="46" t="s">
        <v>21</v>
      </c>
      <c r="H1210" s="46" t="s">
        <v>53</v>
      </c>
      <c r="I1210" s="46" t="s">
        <v>54</v>
      </c>
      <c r="J1210" s="46" t="s">
        <v>57</v>
      </c>
      <c r="K1210" s="46" t="s">
        <v>64</v>
      </c>
      <c r="L1210" s="46" t="str">
        <f t="shared" si="162"/>
        <v>AXOR4843</v>
      </c>
      <c r="M1210" s="46" t="str">
        <f t="shared" si="163"/>
        <v>BTP</v>
      </c>
      <c r="N1210" s="46" t="str">
        <f t="shared" si="164"/>
        <v>12 RODA</v>
      </c>
      <c r="O1210" s="47">
        <v>0.43042824074074071</v>
      </c>
      <c r="P1210" s="48">
        <v>44131.430428240739</v>
      </c>
      <c r="Q1210" s="50">
        <v>52280</v>
      </c>
      <c r="R1210" s="50">
        <v>19800</v>
      </c>
      <c r="S1210" s="72">
        <f t="shared" si="165"/>
        <v>32.479999999999997</v>
      </c>
      <c r="T1210" s="49" t="s">
        <v>27</v>
      </c>
      <c r="U1210" s="49" t="s">
        <v>28</v>
      </c>
      <c r="V1210" s="46" t="s">
        <v>29</v>
      </c>
      <c r="W1210" s="46" t="s">
        <v>150</v>
      </c>
      <c r="X1210" s="46" t="str">
        <f>IFERROR(VLOOKUP(W1210,#REF!,38,FALSE),"")</f>
        <v/>
      </c>
      <c r="Z1210" s="46" t="str">
        <f t="shared" si="166"/>
        <v>ico rianto44131</v>
      </c>
      <c r="AA1210" s="46" t="str">
        <f t="shared" si="167"/>
        <v>BMJ 05244131UTARADAY</v>
      </c>
      <c r="AB1210" s="46" t="str">
        <f t="shared" si="168"/>
        <v>ico rianto44131UTARADAY</v>
      </c>
      <c r="AC1210" s="46" t="str">
        <f t="shared" si="169"/>
        <v>BMJ 05244131DAY</v>
      </c>
      <c r="AD1210" s="46" t="str">
        <f t="shared" si="170"/>
        <v>ico rianto44131DAY</v>
      </c>
    </row>
    <row r="1211" spans="1:30" x14ac:dyDescent="0.3">
      <c r="A1211" s="46">
        <v>1</v>
      </c>
      <c r="B1211" s="46" t="s">
        <v>163</v>
      </c>
      <c r="C1211" s="110">
        <v>44131</v>
      </c>
      <c r="D1211" s="49" t="s">
        <v>20</v>
      </c>
      <c r="E1211" s="74">
        <v>44131</v>
      </c>
      <c r="F1211" s="49">
        <v>5090071</v>
      </c>
      <c r="G1211" s="46" t="s">
        <v>21</v>
      </c>
      <c r="H1211" s="46" t="s">
        <v>22</v>
      </c>
      <c r="I1211" s="46" t="s">
        <v>48</v>
      </c>
      <c r="J1211" s="46" t="s">
        <v>49</v>
      </c>
      <c r="K1211" s="46" t="s">
        <v>64</v>
      </c>
      <c r="L1211" s="46" t="str">
        <f t="shared" si="162"/>
        <v>AXOR4843</v>
      </c>
      <c r="M1211" s="46" t="str">
        <f t="shared" si="163"/>
        <v>BTP</v>
      </c>
      <c r="N1211" s="46" t="str">
        <f t="shared" si="164"/>
        <v>12 RODA</v>
      </c>
      <c r="O1211" s="47">
        <v>0.49269675925925926</v>
      </c>
      <c r="P1211" s="48">
        <v>44131.492696759262</v>
      </c>
      <c r="Q1211" s="50">
        <v>49560</v>
      </c>
      <c r="R1211" s="50">
        <v>19800</v>
      </c>
      <c r="S1211" s="72">
        <f t="shared" si="165"/>
        <v>29.76</v>
      </c>
      <c r="T1211" s="49" t="s">
        <v>27</v>
      </c>
      <c r="U1211" s="49" t="s">
        <v>28</v>
      </c>
      <c r="V1211" s="46" t="s">
        <v>59</v>
      </c>
      <c r="W1211" s="46" t="s">
        <v>150</v>
      </c>
      <c r="X1211" s="46" t="str">
        <f>IFERROR(VLOOKUP(W1211,#REF!,38,FALSE),"")</f>
        <v/>
      </c>
      <c r="Z1211" s="46" t="str">
        <f t="shared" si="166"/>
        <v>ico rianto44131</v>
      </c>
      <c r="AA1211" s="46" t="str">
        <f t="shared" si="167"/>
        <v>BMJ 05244131UTARADAY</v>
      </c>
      <c r="AB1211" s="46" t="str">
        <f t="shared" si="168"/>
        <v>ico rianto44131UTARADAY</v>
      </c>
      <c r="AC1211" s="46" t="str">
        <f t="shared" si="169"/>
        <v>BMJ 05244131DAY</v>
      </c>
      <c r="AD1211" s="46" t="str">
        <f t="shared" si="170"/>
        <v>ico rianto44131DAY</v>
      </c>
    </row>
    <row r="1212" spans="1:30" x14ac:dyDescent="0.3">
      <c r="A1212" s="46">
        <v>1</v>
      </c>
      <c r="B1212" s="46" t="s">
        <v>163</v>
      </c>
      <c r="C1212" s="110">
        <v>44131</v>
      </c>
      <c r="D1212" s="49" t="s">
        <v>20</v>
      </c>
      <c r="E1212" s="74">
        <v>44131</v>
      </c>
      <c r="F1212" s="49">
        <v>5090153</v>
      </c>
      <c r="G1212" s="46" t="s">
        <v>21</v>
      </c>
      <c r="H1212" s="46" t="s">
        <v>68</v>
      </c>
      <c r="I1212" s="46" t="s">
        <v>54</v>
      </c>
      <c r="J1212" s="46" t="s">
        <v>57</v>
      </c>
      <c r="K1212" s="46" t="s">
        <v>64</v>
      </c>
      <c r="L1212" s="46" t="str">
        <f t="shared" si="162"/>
        <v>AXOR4843</v>
      </c>
      <c r="M1212" s="46" t="str">
        <f t="shared" si="163"/>
        <v>BTP</v>
      </c>
      <c r="N1212" s="46" t="str">
        <f t="shared" si="164"/>
        <v>12 RODA</v>
      </c>
      <c r="O1212" s="47">
        <v>0.55513888888888896</v>
      </c>
      <c r="P1212" s="48">
        <v>44131.555138888885</v>
      </c>
      <c r="Q1212" s="50">
        <v>52660</v>
      </c>
      <c r="R1212" s="50">
        <v>19800</v>
      </c>
      <c r="S1212" s="72">
        <f t="shared" si="165"/>
        <v>32.86</v>
      </c>
      <c r="T1212" s="49" t="s">
        <v>27</v>
      </c>
      <c r="U1212" s="49" t="s">
        <v>28</v>
      </c>
      <c r="V1212" s="46" t="s">
        <v>63</v>
      </c>
      <c r="W1212" s="46" t="s">
        <v>150</v>
      </c>
      <c r="X1212" s="46" t="str">
        <f>IFERROR(VLOOKUP(W1212,#REF!,38,FALSE),"")</f>
        <v/>
      </c>
      <c r="Z1212" s="46" t="str">
        <f t="shared" si="166"/>
        <v>ico rianto44131</v>
      </c>
      <c r="AA1212" s="46" t="str">
        <f t="shared" si="167"/>
        <v>BMJ 05244131UTARADAY</v>
      </c>
      <c r="AB1212" s="46" t="str">
        <f t="shared" si="168"/>
        <v>ico rianto44131UTARADAY</v>
      </c>
      <c r="AC1212" s="46" t="str">
        <f t="shared" si="169"/>
        <v>BMJ 05244131DAY</v>
      </c>
      <c r="AD1212" s="46" t="str">
        <f t="shared" si="170"/>
        <v>ico rianto44131DAY</v>
      </c>
    </row>
    <row r="1213" spans="1:30" x14ac:dyDescent="0.3">
      <c r="A1213" s="46">
        <v>1</v>
      </c>
      <c r="B1213" s="46" t="s">
        <v>163</v>
      </c>
      <c r="C1213" s="110">
        <v>44131</v>
      </c>
      <c r="D1213" s="49" t="s">
        <v>20</v>
      </c>
      <c r="E1213" s="74">
        <v>44131</v>
      </c>
      <c r="F1213" s="49">
        <v>5090234</v>
      </c>
      <c r="G1213" s="46" t="s">
        <v>21</v>
      </c>
      <c r="H1213" s="46" t="s">
        <v>68</v>
      </c>
      <c r="I1213" s="46" t="s">
        <v>54</v>
      </c>
      <c r="J1213" s="46" t="s">
        <v>57</v>
      </c>
      <c r="K1213" s="46" t="s">
        <v>64</v>
      </c>
      <c r="L1213" s="46" t="str">
        <f t="shared" si="162"/>
        <v>AXOR4843</v>
      </c>
      <c r="M1213" s="46" t="str">
        <f t="shared" si="163"/>
        <v>BTP</v>
      </c>
      <c r="N1213" s="46" t="str">
        <f t="shared" si="164"/>
        <v>12 RODA</v>
      </c>
      <c r="O1213" s="47">
        <v>0.61763888888888896</v>
      </c>
      <c r="P1213" s="48">
        <v>44131.617638888885</v>
      </c>
      <c r="Q1213" s="50">
        <v>51260</v>
      </c>
      <c r="R1213" s="50">
        <v>19800</v>
      </c>
      <c r="S1213" s="72">
        <f t="shared" si="165"/>
        <v>31.46</v>
      </c>
      <c r="T1213" s="49" t="s">
        <v>27</v>
      </c>
      <c r="U1213" s="49" t="s">
        <v>28</v>
      </c>
      <c r="V1213" s="46" t="s">
        <v>60</v>
      </c>
      <c r="W1213" s="46" t="s">
        <v>150</v>
      </c>
      <c r="X1213" s="46" t="str">
        <f>IFERROR(VLOOKUP(W1213,#REF!,38,FALSE),"")</f>
        <v/>
      </c>
      <c r="Z1213" s="46" t="str">
        <f t="shared" si="166"/>
        <v>ico rianto44131</v>
      </c>
      <c r="AA1213" s="46" t="str">
        <f t="shared" si="167"/>
        <v>BMJ 05244131UTARADAY</v>
      </c>
      <c r="AB1213" s="46" t="str">
        <f t="shared" si="168"/>
        <v>ico rianto44131UTARADAY</v>
      </c>
      <c r="AC1213" s="46" t="str">
        <f t="shared" si="169"/>
        <v>BMJ 05244131DAY</v>
      </c>
      <c r="AD1213" s="46" t="str">
        <f t="shared" si="170"/>
        <v>ico rianto44131DAY</v>
      </c>
    </row>
    <row r="1214" spans="1:30" x14ac:dyDescent="0.3">
      <c r="A1214" s="46">
        <v>1</v>
      </c>
      <c r="B1214" s="46" t="s">
        <v>163</v>
      </c>
      <c r="C1214" s="110">
        <v>44131</v>
      </c>
      <c r="D1214" s="49" t="s">
        <v>20</v>
      </c>
      <c r="E1214" s="74">
        <v>44131</v>
      </c>
      <c r="F1214" s="49">
        <v>5090336</v>
      </c>
      <c r="G1214" s="46" t="s">
        <v>21</v>
      </c>
      <c r="H1214" s="46" t="s">
        <v>68</v>
      </c>
      <c r="I1214" s="46" t="s">
        <v>54</v>
      </c>
      <c r="J1214" s="46" t="s">
        <v>57</v>
      </c>
      <c r="K1214" s="46" t="s">
        <v>64</v>
      </c>
      <c r="L1214" s="46" t="str">
        <f t="shared" si="162"/>
        <v>AXOR4843</v>
      </c>
      <c r="M1214" s="46" t="str">
        <f t="shared" si="163"/>
        <v>BTP</v>
      </c>
      <c r="N1214" s="46" t="str">
        <f t="shared" si="164"/>
        <v>12 RODA</v>
      </c>
      <c r="O1214" s="47">
        <v>0.69047453703703709</v>
      </c>
      <c r="P1214" s="48">
        <v>44131.690474537034</v>
      </c>
      <c r="Q1214" s="50">
        <v>51340</v>
      </c>
      <c r="R1214" s="50">
        <v>19800</v>
      </c>
      <c r="S1214" s="72">
        <f t="shared" si="165"/>
        <v>31.54</v>
      </c>
      <c r="T1214" s="49" t="s">
        <v>27</v>
      </c>
      <c r="U1214" s="49" t="s">
        <v>28</v>
      </c>
      <c r="V1214" s="46" t="s">
        <v>60</v>
      </c>
      <c r="W1214" s="46" t="s">
        <v>150</v>
      </c>
      <c r="X1214" s="46" t="str">
        <f>IFERROR(VLOOKUP(W1214,#REF!,38,FALSE),"")</f>
        <v/>
      </c>
      <c r="Z1214" s="46" t="str">
        <f t="shared" si="166"/>
        <v>ico rianto44131</v>
      </c>
      <c r="AA1214" s="46" t="str">
        <f t="shared" si="167"/>
        <v>BMJ 05244131UTARADAY</v>
      </c>
      <c r="AB1214" s="46" t="str">
        <f t="shared" si="168"/>
        <v>ico rianto44131UTARADAY</v>
      </c>
      <c r="AC1214" s="46" t="str">
        <f t="shared" si="169"/>
        <v>BMJ 05244131DAY</v>
      </c>
      <c r="AD1214" s="46" t="str">
        <f t="shared" si="170"/>
        <v>ico rianto44131DAY</v>
      </c>
    </row>
    <row r="1215" spans="1:30" x14ac:dyDescent="0.3">
      <c r="A1215" s="46">
        <v>1</v>
      </c>
      <c r="B1215" s="46" t="s">
        <v>163</v>
      </c>
      <c r="C1215" s="110">
        <v>44131</v>
      </c>
      <c r="D1215" s="49" t="s">
        <v>20</v>
      </c>
      <c r="E1215" s="74">
        <v>44131</v>
      </c>
      <c r="F1215" s="49">
        <v>5090422</v>
      </c>
      <c r="G1215" s="46" t="s">
        <v>21</v>
      </c>
      <c r="H1215" s="46" t="s">
        <v>53</v>
      </c>
      <c r="I1215" s="46" t="s">
        <v>54</v>
      </c>
      <c r="J1215" s="46" t="s">
        <v>57</v>
      </c>
      <c r="K1215" s="46" t="s">
        <v>64</v>
      </c>
      <c r="L1215" s="46" t="str">
        <f t="shared" si="162"/>
        <v>AXOR4843</v>
      </c>
      <c r="M1215" s="46" t="str">
        <f t="shared" si="163"/>
        <v>BTP</v>
      </c>
      <c r="N1215" s="46" t="str">
        <f t="shared" si="164"/>
        <v>12 RODA</v>
      </c>
      <c r="O1215" s="47">
        <v>0.75434027777777779</v>
      </c>
      <c r="P1215" s="48">
        <v>44131.754340277781</v>
      </c>
      <c r="Q1215" s="50">
        <v>53180</v>
      </c>
      <c r="R1215" s="50">
        <v>19800</v>
      </c>
      <c r="S1215" s="72">
        <f t="shared" si="165"/>
        <v>33.380000000000003</v>
      </c>
      <c r="T1215" s="49" t="s">
        <v>27</v>
      </c>
      <c r="U1215" s="49" t="s">
        <v>28</v>
      </c>
      <c r="V1215" s="46" t="s">
        <v>29</v>
      </c>
      <c r="W1215" s="46" t="s">
        <v>150</v>
      </c>
      <c r="X1215" s="46" t="str">
        <f>IFERROR(VLOOKUP(W1215,#REF!,38,FALSE),"")</f>
        <v/>
      </c>
      <c r="Z1215" s="46" t="str">
        <f t="shared" si="166"/>
        <v>ico rianto44131</v>
      </c>
      <c r="AA1215" s="46" t="str">
        <f t="shared" si="167"/>
        <v>BMJ 05244131UTARADAY</v>
      </c>
      <c r="AB1215" s="46" t="str">
        <f t="shared" si="168"/>
        <v>ico rianto44131UTARADAY</v>
      </c>
      <c r="AC1215" s="46" t="str">
        <f t="shared" si="169"/>
        <v>BMJ 05244131DAY</v>
      </c>
      <c r="AD1215" s="46" t="str">
        <f t="shared" si="170"/>
        <v>ico rianto44131DAY</v>
      </c>
    </row>
    <row r="1216" spans="1:30" x14ac:dyDescent="0.3">
      <c r="A1216" s="46">
        <v>1</v>
      </c>
      <c r="B1216" s="46" t="s">
        <v>163</v>
      </c>
      <c r="C1216" s="110">
        <v>44131</v>
      </c>
      <c r="D1216" s="49" t="s">
        <v>20</v>
      </c>
      <c r="E1216" s="74">
        <v>44131</v>
      </c>
      <c r="F1216" s="49">
        <v>5089852</v>
      </c>
      <c r="G1216" s="46" t="s">
        <v>21</v>
      </c>
      <c r="H1216" s="46" t="s">
        <v>22</v>
      </c>
      <c r="I1216" s="46" t="s">
        <v>158</v>
      </c>
      <c r="J1216" s="46" t="s">
        <v>24</v>
      </c>
      <c r="K1216" s="46" t="s">
        <v>66</v>
      </c>
      <c r="L1216" s="46" t="str">
        <f t="shared" si="162"/>
        <v>FM260JD</v>
      </c>
      <c r="M1216" s="46" t="str">
        <f t="shared" si="163"/>
        <v>SS</v>
      </c>
      <c r="N1216" s="46" t="str">
        <f t="shared" si="164"/>
        <v>10 RODA</v>
      </c>
      <c r="O1216" s="47">
        <v>0.33827546296296296</v>
      </c>
      <c r="P1216" s="48">
        <v>44131.342974537038</v>
      </c>
      <c r="Q1216" s="50">
        <v>38580</v>
      </c>
      <c r="R1216" s="50">
        <v>14680</v>
      </c>
      <c r="S1216" s="72">
        <f t="shared" si="165"/>
        <v>23.9</v>
      </c>
      <c r="T1216" s="49" t="s">
        <v>27</v>
      </c>
      <c r="U1216" s="49" t="s">
        <v>28</v>
      </c>
      <c r="V1216" s="46" t="s">
        <v>127</v>
      </c>
      <c r="W1216" s="46" t="s">
        <v>103</v>
      </c>
      <c r="X1216" s="46" t="str">
        <f>IFERROR(VLOOKUP(W1216,#REF!,38,FALSE),"")</f>
        <v/>
      </c>
      <c r="Z1216" s="46" t="str">
        <f t="shared" si="166"/>
        <v>Arwan Toban44131</v>
      </c>
      <c r="AA1216" s="46" t="str">
        <f t="shared" si="167"/>
        <v>BMJ 05344131UTARADAY</v>
      </c>
      <c r="AB1216" s="46" t="str">
        <f t="shared" si="168"/>
        <v>Arwan Toban44131UTARADAY</v>
      </c>
      <c r="AC1216" s="46" t="str">
        <f t="shared" si="169"/>
        <v>BMJ 05344131DAY</v>
      </c>
      <c r="AD1216" s="46" t="str">
        <f t="shared" si="170"/>
        <v>Arwan Toban44131DAY</v>
      </c>
    </row>
    <row r="1217" spans="1:30" x14ac:dyDescent="0.3">
      <c r="A1217" s="46">
        <v>1</v>
      </c>
      <c r="B1217" s="46" t="s">
        <v>163</v>
      </c>
      <c r="C1217" s="110">
        <v>44131</v>
      </c>
      <c r="D1217" s="49" t="s">
        <v>20</v>
      </c>
      <c r="E1217" s="74">
        <v>44131</v>
      </c>
      <c r="F1217" s="49">
        <v>5089931</v>
      </c>
      <c r="G1217" s="46" t="s">
        <v>21</v>
      </c>
      <c r="H1217" s="46" t="s">
        <v>22</v>
      </c>
      <c r="I1217" s="46" t="s">
        <v>48</v>
      </c>
      <c r="J1217" s="46" t="s">
        <v>49</v>
      </c>
      <c r="K1217" s="46" t="s">
        <v>66</v>
      </c>
      <c r="L1217" s="46" t="str">
        <f t="shared" si="162"/>
        <v>FM260JD</v>
      </c>
      <c r="M1217" s="46" t="str">
        <f t="shared" si="163"/>
        <v>SS</v>
      </c>
      <c r="N1217" s="46" t="str">
        <f t="shared" si="164"/>
        <v>10 RODA</v>
      </c>
      <c r="O1217" s="47">
        <v>0.39583333333333331</v>
      </c>
      <c r="P1217" s="48">
        <v>44131.395833333336</v>
      </c>
      <c r="Q1217" s="50">
        <v>37000</v>
      </c>
      <c r="R1217" s="50">
        <v>14680</v>
      </c>
      <c r="S1217" s="72">
        <f t="shared" si="165"/>
        <v>22.32</v>
      </c>
      <c r="T1217" s="49" t="s">
        <v>27</v>
      </c>
      <c r="U1217" s="49" t="s">
        <v>28</v>
      </c>
      <c r="V1217" s="46" t="s">
        <v>50</v>
      </c>
      <c r="W1217" s="46" t="s">
        <v>103</v>
      </c>
      <c r="X1217" s="46" t="str">
        <f>IFERROR(VLOOKUP(W1217,#REF!,38,FALSE),"")</f>
        <v/>
      </c>
      <c r="Z1217" s="46" t="str">
        <f t="shared" si="166"/>
        <v>Arwan Toban44131</v>
      </c>
      <c r="AA1217" s="46" t="str">
        <f t="shared" si="167"/>
        <v>BMJ 05344131UTARADAY</v>
      </c>
      <c r="AB1217" s="46" t="str">
        <f t="shared" si="168"/>
        <v>Arwan Toban44131UTARADAY</v>
      </c>
      <c r="AC1217" s="46" t="str">
        <f t="shared" si="169"/>
        <v>BMJ 05344131DAY</v>
      </c>
      <c r="AD1217" s="46" t="str">
        <f t="shared" si="170"/>
        <v>Arwan Toban44131DAY</v>
      </c>
    </row>
    <row r="1218" spans="1:30" x14ac:dyDescent="0.3">
      <c r="A1218" s="46">
        <v>1</v>
      </c>
      <c r="B1218" s="46" t="s">
        <v>163</v>
      </c>
      <c r="C1218" s="110">
        <v>44131</v>
      </c>
      <c r="D1218" s="49" t="s">
        <v>20</v>
      </c>
      <c r="E1218" s="74">
        <v>44131</v>
      </c>
      <c r="F1218" s="49">
        <v>5090017</v>
      </c>
      <c r="G1218" s="46" t="s">
        <v>21</v>
      </c>
      <c r="H1218" s="46" t="s">
        <v>22</v>
      </c>
      <c r="I1218" s="46" t="s">
        <v>48</v>
      </c>
      <c r="J1218" s="46" t="s">
        <v>49</v>
      </c>
      <c r="K1218" s="46" t="s">
        <v>66</v>
      </c>
      <c r="L1218" s="46" t="str">
        <f t="shared" si="162"/>
        <v>FM260JD</v>
      </c>
      <c r="M1218" s="46" t="str">
        <f t="shared" si="163"/>
        <v>SS</v>
      </c>
      <c r="N1218" s="46" t="str">
        <f t="shared" si="164"/>
        <v>10 RODA</v>
      </c>
      <c r="O1218" s="47">
        <v>0.45807870370370374</v>
      </c>
      <c r="P1218" s="48">
        <v>44131.458078703705</v>
      </c>
      <c r="Q1218" s="50">
        <v>35580</v>
      </c>
      <c r="R1218" s="50">
        <v>14680</v>
      </c>
      <c r="S1218" s="72">
        <f t="shared" si="165"/>
        <v>20.9</v>
      </c>
      <c r="T1218" s="49" t="s">
        <v>27</v>
      </c>
      <c r="U1218" s="49" t="s">
        <v>28</v>
      </c>
      <c r="V1218" s="46" t="s">
        <v>32</v>
      </c>
      <c r="W1218" s="46" t="s">
        <v>103</v>
      </c>
      <c r="X1218" s="46" t="str">
        <f>IFERROR(VLOOKUP(W1218,#REF!,38,FALSE),"")</f>
        <v/>
      </c>
      <c r="Z1218" s="46" t="str">
        <f t="shared" si="166"/>
        <v>Arwan Toban44131</v>
      </c>
      <c r="AA1218" s="46" t="str">
        <f t="shared" si="167"/>
        <v>BMJ 05344131UTARADAY</v>
      </c>
      <c r="AB1218" s="46" t="str">
        <f t="shared" si="168"/>
        <v>Arwan Toban44131UTARADAY</v>
      </c>
      <c r="AC1218" s="46" t="str">
        <f t="shared" si="169"/>
        <v>BMJ 05344131DAY</v>
      </c>
      <c r="AD1218" s="46" t="str">
        <f t="shared" si="170"/>
        <v>Arwan Toban44131DAY</v>
      </c>
    </row>
    <row r="1219" spans="1:30" x14ac:dyDescent="0.3">
      <c r="A1219" s="46">
        <v>1</v>
      </c>
      <c r="B1219" s="46" t="s">
        <v>163</v>
      </c>
      <c r="C1219" s="110">
        <v>44131</v>
      </c>
      <c r="D1219" s="49" t="s">
        <v>20</v>
      </c>
      <c r="E1219" s="74">
        <v>44131</v>
      </c>
      <c r="F1219" s="49">
        <v>5090099</v>
      </c>
      <c r="G1219" s="46" t="s">
        <v>21</v>
      </c>
      <c r="H1219" s="46" t="s">
        <v>22</v>
      </c>
      <c r="I1219" s="46" t="s">
        <v>48</v>
      </c>
      <c r="J1219" s="46" t="s">
        <v>49</v>
      </c>
      <c r="K1219" s="46" t="s">
        <v>66</v>
      </c>
      <c r="L1219" s="46" t="str">
        <f t="shared" si="162"/>
        <v>FM260JD</v>
      </c>
      <c r="M1219" s="46" t="str">
        <f t="shared" si="163"/>
        <v>SS</v>
      </c>
      <c r="N1219" s="46" t="str">
        <f t="shared" si="164"/>
        <v>10 RODA</v>
      </c>
      <c r="O1219" s="47">
        <v>0.51534722222222229</v>
      </c>
      <c r="P1219" s="48">
        <v>44131.515347222223</v>
      </c>
      <c r="Q1219" s="50">
        <v>38620</v>
      </c>
      <c r="R1219" s="50">
        <v>14680</v>
      </c>
      <c r="S1219" s="72">
        <f t="shared" si="165"/>
        <v>23.94</v>
      </c>
      <c r="T1219" s="49" t="s">
        <v>27</v>
      </c>
      <c r="U1219" s="49" t="s">
        <v>28</v>
      </c>
      <c r="V1219" s="46" t="s">
        <v>58</v>
      </c>
      <c r="W1219" s="46" t="s">
        <v>103</v>
      </c>
      <c r="X1219" s="46" t="str">
        <f>IFERROR(VLOOKUP(W1219,#REF!,38,FALSE),"")</f>
        <v/>
      </c>
      <c r="Z1219" s="46" t="str">
        <f t="shared" si="166"/>
        <v>Arwan Toban44131</v>
      </c>
      <c r="AA1219" s="46" t="str">
        <f t="shared" si="167"/>
        <v>BMJ 05344131UTARADAY</v>
      </c>
      <c r="AB1219" s="46" t="str">
        <f t="shared" si="168"/>
        <v>Arwan Toban44131UTARADAY</v>
      </c>
      <c r="AC1219" s="46" t="str">
        <f t="shared" si="169"/>
        <v>BMJ 05344131DAY</v>
      </c>
      <c r="AD1219" s="46" t="str">
        <f t="shared" si="170"/>
        <v>Arwan Toban44131DAY</v>
      </c>
    </row>
    <row r="1220" spans="1:30" x14ac:dyDescent="0.3">
      <c r="A1220" s="46">
        <v>1</v>
      </c>
      <c r="B1220" s="46" t="s">
        <v>163</v>
      </c>
      <c r="C1220" s="110">
        <v>44131</v>
      </c>
      <c r="D1220" s="49" t="s">
        <v>20</v>
      </c>
      <c r="E1220" s="74">
        <v>44131</v>
      </c>
      <c r="F1220" s="49">
        <v>5090311</v>
      </c>
      <c r="G1220" s="46" t="s">
        <v>21</v>
      </c>
      <c r="H1220" s="46" t="s">
        <v>53</v>
      </c>
      <c r="I1220" s="46" t="s">
        <v>54</v>
      </c>
      <c r="J1220" s="46" t="s">
        <v>57</v>
      </c>
      <c r="K1220" s="46" t="s">
        <v>66</v>
      </c>
      <c r="L1220" s="46" t="str">
        <f t="shared" si="162"/>
        <v>FM260JD</v>
      </c>
      <c r="M1220" s="46" t="str">
        <f t="shared" si="163"/>
        <v>SS</v>
      </c>
      <c r="N1220" s="46" t="str">
        <f t="shared" si="164"/>
        <v>10 RODA</v>
      </c>
      <c r="O1220" s="47">
        <v>0.66994212962962962</v>
      </c>
      <c r="P1220" s="48">
        <v>44131.669942129629</v>
      </c>
      <c r="Q1220" s="50">
        <v>39220</v>
      </c>
      <c r="R1220" s="50">
        <v>14680</v>
      </c>
      <c r="S1220" s="72">
        <f t="shared" si="165"/>
        <v>24.54</v>
      </c>
      <c r="T1220" s="49" t="s">
        <v>27</v>
      </c>
      <c r="U1220" s="49" t="s">
        <v>28</v>
      </c>
      <c r="V1220" s="46" t="s">
        <v>56</v>
      </c>
      <c r="W1220" s="46" t="s">
        <v>103</v>
      </c>
      <c r="X1220" s="46" t="str">
        <f>IFERROR(VLOOKUP(W1220,#REF!,38,FALSE),"")</f>
        <v/>
      </c>
      <c r="Z1220" s="46" t="str">
        <f t="shared" si="166"/>
        <v>Arwan Toban44131</v>
      </c>
      <c r="AA1220" s="46" t="str">
        <f t="shared" si="167"/>
        <v>BMJ 05344131UTARADAY</v>
      </c>
      <c r="AB1220" s="46" t="str">
        <f t="shared" si="168"/>
        <v>Arwan Toban44131UTARADAY</v>
      </c>
      <c r="AC1220" s="46" t="str">
        <f t="shared" si="169"/>
        <v>BMJ 05344131DAY</v>
      </c>
      <c r="AD1220" s="46" t="str">
        <f t="shared" si="170"/>
        <v>Arwan Toban44131DAY</v>
      </c>
    </row>
    <row r="1221" spans="1:30" x14ac:dyDescent="0.3">
      <c r="A1221" s="46">
        <v>1</v>
      </c>
      <c r="B1221" s="46" t="s">
        <v>163</v>
      </c>
      <c r="C1221" s="110">
        <v>44131</v>
      </c>
      <c r="D1221" s="49" t="s">
        <v>20</v>
      </c>
      <c r="E1221" s="74">
        <v>44131</v>
      </c>
      <c r="F1221" s="49">
        <v>5090411</v>
      </c>
      <c r="G1221" s="46" t="s">
        <v>21</v>
      </c>
      <c r="H1221" s="46" t="s">
        <v>53</v>
      </c>
      <c r="I1221" s="46" t="s">
        <v>54</v>
      </c>
      <c r="J1221" s="46" t="s">
        <v>57</v>
      </c>
      <c r="K1221" s="46" t="s">
        <v>66</v>
      </c>
      <c r="L1221" s="46" t="str">
        <f t="shared" si="162"/>
        <v>FM260JD</v>
      </c>
      <c r="M1221" s="46" t="str">
        <f t="shared" si="163"/>
        <v>SS</v>
      </c>
      <c r="N1221" s="46" t="str">
        <f t="shared" si="164"/>
        <v>10 RODA</v>
      </c>
      <c r="O1221" s="47">
        <v>0.74069444444444443</v>
      </c>
      <c r="P1221" s="48">
        <v>44131.740694444445</v>
      </c>
      <c r="Q1221" s="50">
        <v>39000</v>
      </c>
      <c r="R1221" s="50">
        <v>14680</v>
      </c>
      <c r="S1221" s="72">
        <f t="shared" si="165"/>
        <v>24.32</v>
      </c>
      <c r="T1221" s="49" t="s">
        <v>27</v>
      </c>
      <c r="U1221" s="49" t="s">
        <v>28</v>
      </c>
      <c r="V1221" s="46" t="s">
        <v>56</v>
      </c>
      <c r="W1221" s="46" t="s">
        <v>103</v>
      </c>
      <c r="X1221" s="46" t="str">
        <f>IFERROR(VLOOKUP(W1221,#REF!,38,FALSE),"")</f>
        <v/>
      </c>
      <c r="Z1221" s="46" t="str">
        <f t="shared" si="166"/>
        <v>Arwan Toban44131</v>
      </c>
      <c r="AA1221" s="46" t="str">
        <f t="shared" si="167"/>
        <v>BMJ 05344131UTARADAY</v>
      </c>
      <c r="AB1221" s="46" t="str">
        <f t="shared" si="168"/>
        <v>Arwan Toban44131UTARADAY</v>
      </c>
      <c r="AC1221" s="46" t="str">
        <f t="shared" si="169"/>
        <v>BMJ 05344131DAY</v>
      </c>
      <c r="AD1221" s="46" t="str">
        <f t="shared" si="170"/>
        <v>Arwan Toban44131DAY</v>
      </c>
    </row>
    <row r="1222" spans="1:30" x14ac:dyDescent="0.3">
      <c r="A1222" s="46">
        <v>1</v>
      </c>
      <c r="B1222" s="46" t="s">
        <v>163</v>
      </c>
      <c r="C1222" s="110">
        <v>44131</v>
      </c>
      <c r="D1222" s="49" t="s">
        <v>20</v>
      </c>
      <c r="E1222" s="74">
        <v>44131</v>
      </c>
      <c r="F1222" s="49">
        <v>5089853</v>
      </c>
      <c r="G1222" s="46" t="s">
        <v>21</v>
      </c>
      <c r="H1222" s="46" t="s">
        <v>22</v>
      </c>
      <c r="I1222" s="46" t="s">
        <v>48</v>
      </c>
      <c r="J1222" s="46" t="s">
        <v>49</v>
      </c>
      <c r="K1222" s="46" t="s">
        <v>71</v>
      </c>
      <c r="L1222" s="46" t="str">
        <f t="shared" ref="L1222:L1285" si="171">IFERROR(VLOOKUP(K1222,db_unit,2,FALSE),"")</f>
        <v>FM260JD</v>
      </c>
      <c r="M1222" s="46" t="str">
        <f t="shared" ref="M1222:M1285" si="172">IFERROR(VLOOKUP(K1222,db_unit,3,FALSE),"")</f>
        <v>SS</v>
      </c>
      <c r="N1222" s="46" t="str">
        <f t="shared" ref="N1222:N1285" si="173">IFERROR(VLOOKUP(K1222,db_unit,4,FALSE),"")</f>
        <v>10 RODA</v>
      </c>
      <c r="O1222" s="47">
        <v>0.33854166666666669</v>
      </c>
      <c r="P1222" s="48">
        <v>44131.3440162037</v>
      </c>
      <c r="Q1222" s="50">
        <v>40420</v>
      </c>
      <c r="R1222" s="50">
        <v>14700</v>
      </c>
      <c r="S1222" s="72">
        <f t="shared" si="165"/>
        <v>25.72</v>
      </c>
      <c r="T1222" s="49" t="s">
        <v>27</v>
      </c>
      <c r="U1222" s="49" t="s">
        <v>28</v>
      </c>
      <c r="V1222" s="46" t="s">
        <v>70</v>
      </c>
      <c r="W1222" s="46" t="s">
        <v>136</v>
      </c>
      <c r="X1222" s="46" t="str">
        <f>IFERROR(VLOOKUP(W1222,#REF!,38,FALSE),"")</f>
        <v/>
      </c>
      <c r="Z1222" s="46" t="str">
        <f t="shared" si="166"/>
        <v>M.taha44131</v>
      </c>
      <c r="AA1222" s="46" t="str">
        <f t="shared" si="167"/>
        <v>BMJ 05444131UTARADAY</v>
      </c>
      <c r="AB1222" s="46" t="str">
        <f t="shared" si="168"/>
        <v>M.taha44131UTARADAY</v>
      </c>
      <c r="AC1222" s="46" t="str">
        <f t="shared" si="169"/>
        <v>BMJ 05444131DAY</v>
      </c>
      <c r="AD1222" s="46" t="str">
        <f t="shared" si="170"/>
        <v>M.taha44131DAY</v>
      </c>
    </row>
    <row r="1223" spans="1:30" x14ac:dyDescent="0.3">
      <c r="A1223" s="46">
        <v>1</v>
      </c>
      <c r="B1223" s="46" t="s">
        <v>163</v>
      </c>
      <c r="C1223" s="110">
        <v>44131</v>
      </c>
      <c r="D1223" s="49" t="s">
        <v>20</v>
      </c>
      <c r="E1223" s="74">
        <v>44131</v>
      </c>
      <c r="F1223" s="49">
        <v>5089932</v>
      </c>
      <c r="G1223" s="46" t="s">
        <v>21</v>
      </c>
      <c r="H1223" s="46" t="s">
        <v>53</v>
      </c>
      <c r="I1223" s="46" t="s">
        <v>54</v>
      </c>
      <c r="J1223" s="46" t="s">
        <v>57</v>
      </c>
      <c r="K1223" s="46" t="s">
        <v>71</v>
      </c>
      <c r="L1223" s="46" t="str">
        <f t="shared" si="171"/>
        <v>FM260JD</v>
      </c>
      <c r="M1223" s="46" t="str">
        <f t="shared" si="172"/>
        <v>SS</v>
      </c>
      <c r="N1223" s="46" t="str">
        <f t="shared" si="173"/>
        <v>10 RODA</v>
      </c>
      <c r="O1223" s="47">
        <v>0.39613425925925921</v>
      </c>
      <c r="P1223" s="48">
        <v>44131.396134259259</v>
      </c>
      <c r="Q1223" s="50">
        <v>39800</v>
      </c>
      <c r="R1223" s="50">
        <v>14700</v>
      </c>
      <c r="S1223" s="72">
        <f t="shared" ref="S1223:S1286" si="174">(Q1223-R1223)/1000</f>
        <v>25.1</v>
      </c>
      <c r="T1223" s="49" t="s">
        <v>27</v>
      </c>
      <c r="U1223" s="49" t="s">
        <v>28</v>
      </c>
      <c r="V1223" s="46" t="s">
        <v>56</v>
      </c>
      <c r="W1223" s="46" t="s">
        <v>136</v>
      </c>
      <c r="X1223" s="46" t="str">
        <f>IFERROR(VLOOKUP(W1223,#REF!,38,FALSE),"")</f>
        <v/>
      </c>
      <c r="Z1223" s="46" t="str">
        <f t="shared" ref="Z1223:Z1286" si="175">W1223&amp;C1223</f>
        <v>M.taha44131</v>
      </c>
      <c r="AA1223" s="46" t="str">
        <f t="shared" ref="AA1223:AA1286" si="176">K1223&amp;C1223&amp;G1223&amp;D1223</f>
        <v>BMJ 05444131UTARADAY</v>
      </c>
      <c r="AB1223" s="46" t="str">
        <f t="shared" ref="AB1223:AB1286" si="177">W1223&amp;C1223&amp;G1223&amp;D1223</f>
        <v>M.taha44131UTARADAY</v>
      </c>
      <c r="AC1223" s="46" t="str">
        <f t="shared" ref="AC1223:AC1286" si="178">K1223&amp;C1223&amp;D1223</f>
        <v>BMJ 05444131DAY</v>
      </c>
      <c r="AD1223" s="46" t="str">
        <f t="shared" ref="AD1223:AD1286" si="179">W1223&amp;C1223&amp;D1223</f>
        <v>M.taha44131DAY</v>
      </c>
    </row>
    <row r="1224" spans="1:30" x14ac:dyDescent="0.3">
      <c r="A1224" s="46">
        <v>1</v>
      </c>
      <c r="B1224" s="46" t="s">
        <v>163</v>
      </c>
      <c r="C1224" s="110">
        <v>44131</v>
      </c>
      <c r="D1224" s="49" t="s">
        <v>20</v>
      </c>
      <c r="E1224" s="74">
        <v>44131</v>
      </c>
      <c r="F1224" s="49">
        <v>5090018</v>
      </c>
      <c r="G1224" s="46" t="s">
        <v>21</v>
      </c>
      <c r="H1224" s="46" t="s">
        <v>53</v>
      </c>
      <c r="I1224" s="46" t="s">
        <v>54</v>
      </c>
      <c r="J1224" s="46" t="s">
        <v>57</v>
      </c>
      <c r="K1224" s="46" t="s">
        <v>71</v>
      </c>
      <c r="L1224" s="46" t="str">
        <f t="shared" si="171"/>
        <v>FM260JD</v>
      </c>
      <c r="M1224" s="46" t="str">
        <f t="shared" si="172"/>
        <v>SS</v>
      </c>
      <c r="N1224" s="46" t="str">
        <f t="shared" si="173"/>
        <v>10 RODA</v>
      </c>
      <c r="O1224" s="47">
        <v>0.45831018518518518</v>
      </c>
      <c r="P1224" s="48">
        <v>44131.458310185182</v>
      </c>
      <c r="Q1224" s="50">
        <v>40260</v>
      </c>
      <c r="R1224" s="50">
        <v>14700</v>
      </c>
      <c r="S1224" s="72">
        <f t="shared" si="174"/>
        <v>25.56</v>
      </c>
      <c r="T1224" s="49" t="s">
        <v>27</v>
      </c>
      <c r="U1224" s="49" t="s">
        <v>28</v>
      </c>
      <c r="V1224" s="46" t="s">
        <v>56</v>
      </c>
      <c r="W1224" s="46" t="s">
        <v>136</v>
      </c>
      <c r="X1224" s="46" t="str">
        <f>IFERROR(VLOOKUP(W1224,#REF!,38,FALSE),"")</f>
        <v/>
      </c>
      <c r="Z1224" s="46" t="str">
        <f t="shared" si="175"/>
        <v>M.taha44131</v>
      </c>
      <c r="AA1224" s="46" t="str">
        <f t="shared" si="176"/>
        <v>BMJ 05444131UTARADAY</v>
      </c>
      <c r="AB1224" s="46" t="str">
        <f t="shared" si="177"/>
        <v>M.taha44131UTARADAY</v>
      </c>
      <c r="AC1224" s="46" t="str">
        <f t="shared" si="178"/>
        <v>BMJ 05444131DAY</v>
      </c>
      <c r="AD1224" s="46" t="str">
        <f t="shared" si="179"/>
        <v>M.taha44131DAY</v>
      </c>
    </row>
    <row r="1225" spans="1:30" x14ac:dyDescent="0.3">
      <c r="A1225" s="46">
        <v>1</v>
      </c>
      <c r="B1225" s="46" t="s">
        <v>163</v>
      </c>
      <c r="C1225" s="110">
        <v>44131</v>
      </c>
      <c r="D1225" s="49" t="s">
        <v>20</v>
      </c>
      <c r="E1225" s="74">
        <v>44131</v>
      </c>
      <c r="F1225" s="49">
        <v>5090134</v>
      </c>
      <c r="G1225" s="46" t="s">
        <v>21</v>
      </c>
      <c r="H1225" s="46" t="s">
        <v>53</v>
      </c>
      <c r="I1225" s="46" t="s">
        <v>54</v>
      </c>
      <c r="J1225" s="46" t="s">
        <v>57</v>
      </c>
      <c r="K1225" s="46" t="s">
        <v>71</v>
      </c>
      <c r="L1225" s="46" t="str">
        <f t="shared" si="171"/>
        <v>FM260JD</v>
      </c>
      <c r="M1225" s="46" t="str">
        <f t="shared" si="172"/>
        <v>SS</v>
      </c>
      <c r="N1225" s="46" t="str">
        <f t="shared" si="173"/>
        <v>10 RODA</v>
      </c>
      <c r="O1225" s="47">
        <v>0.53840277777777779</v>
      </c>
      <c r="P1225" s="48">
        <v>44131.538402777776</v>
      </c>
      <c r="Q1225" s="50">
        <v>38180</v>
      </c>
      <c r="R1225" s="50">
        <v>14700</v>
      </c>
      <c r="S1225" s="72">
        <f t="shared" si="174"/>
        <v>23.48</v>
      </c>
      <c r="T1225" s="49" t="s">
        <v>27</v>
      </c>
      <c r="U1225" s="49" t="s">
        <v>28</v>
      </c>
      <c r="V1225" s="46" t="s">
        <v>56</v>
      </c>
      <c r="W1225" s="46" t="s">
        <v>136</v>
      </c>
      <c r="X1225" s="46" t="str">
        <f>IFERROR(VLOOKUP(W1225,#REF!,38,FALSE),"")</f>
        <v/>
      </c>
      <c r="Z1225" s="46" t="str">
        <f t="shared" si="175"/>
        <v>M.taha44131</v>
      </c>
      <c r="AA1225" s="46" t="str">
        <f t="shared" si="176"/>
        <v>BMJ 05444131UTARADAY</v>
      </c>
      <c r="AB1225" s="46" t="str">
        <f t="shared" si="177"/>
        <v>M.taha44131UTARADAY</v>
      </c>
      <c r="AC1225" s="46" t="str">
        <f t="shared" si="178"/>
        <v>BMJ 05444131DAY</v>
      </c>
      <c r="AD1225" s="46" t="str">
        <f t="shared" si="179"/>
        <v>M.taha44131DAY</v>
      </c>
    </row>
    <row r="1226" spans="1:30" x14ac:dyDescent="0.3">
      <c r="A1226" s="46">
        <v>1</v>
      </c>
      <c r="B1226" s="46" t="s">
        <v>163</v>
      </c>
      <c r="C1226" s="110">
        <v>44131</v>
      </c>
      <c r="D1226" s="49" t="s">
        <v>20</v>
      </c>
      <c r="E1226" s="74">
        <v>44131</v>
      </c>
      <c r="F1226" s="49">
        <v>5090205</v>
      </c>
      <c r="G1226" s="46" t="s">
        <v>21</v>
      </c>
      <c r="H1226" s="46" t="s">
        <v>22</v>
      </c>
      <c r="I1226" s="46" t="s">
        <v>48</v>
      </c>
      <c r="J1226" s="46" t="s">
        <v>49</v>
      </c>
      <c r="K1226" s="46" t="s">
        <v>71</v>
      </c>
      <c r="L1226" s="46" t="str">
        <f t="shared" si="171"/>
        <v>FM260JD</v>
      </c>
      <c r="M1226" s="46" t="str">
        <f t="shared" si="172"/>
        <v>SS</v>
      </c>
      <c r="N1226" s="46" t="str">
        <f t="shared" si="173"/>
        <v>10 RODA</v>
      </c>
      <c r="O1226" s="47">
        <v>0.59740740740740739</v>
      </c>
      <c r="P1226" s="48">
        <v>44131.597407407404</v>
      </c>
      <c r="Q1226" s="50">
        <v>39380</v>
      </c>
      <c r="R1226" s="50">
        <v>14700</v>
      </c>
      <c r="S1226" s="72">
        <f t="shared" si="174"/>
        <v>24.68</v>
      </c>
      <c r="T1226" s="49" t="s">
        <v>27</v>
      </c>
      <c r="U1226" s="49" t="s">
        <v>28</v>
      </c>
      <c r="V1226" s="46" t="s">
        <v>58</v>
      </c>
      <c r="W1226" s="46" t="s">
        <v>136</v>
      </c>
      <c r="X1226" s="46" t="str">
        <f>IFERROR(VLOOKUP(W1226,#REF!,38,FALSE),"")</f>
        <v/>
      </c>
      <c r="Z1226" s="46" t="str">
        <f t="shared" si="175"/>
        <v>M.taha44131</v>
      </c>
      <c r="AA1226" s="46" t="str">
        <f t="shared" si="176"/>
        <v>BMJ 05444131UTARADAY</v>
      </c>
      <c r="AB1226" s="46" t="str">
        <f t="shared" si="177"/>
        <v>M.taha44131UTARADAY</v>
      </c>
      <c r="AC1226" s="46" t="str">
        <f t="shared" si="178"/>
        <v>BMJ 05444131DAY</v>
      </c>
      <c r="AD1226" s="46" t="str">
        <f t="shared" si="179"/>
        <v>M.taha44131DAY</v>
      </c>
    </row>
    <row r="1227" spans="1:30" x14ac:dyDescent="0.3">
      <c r="A1227" s="46">
        <v>1</v>
      </c>
      <c r="B1227" s="46" t="s">
        <v>163</v>
      </c>
      <c r="C1227" s="110">
        <v>44131</v>
      </c>
      <c r="D1227" s="49" t="s">
        <v>20</v>
      </c>
      <c r="E1227" s="74">
        <v>44131</v>
      </c>
      <c r="F1227" s="49">
        <v>5090287</v>
      </c>
      <c r="G1227" s="46" t="s">
        <v>21</v>
      </c>
      <c r="H1227" s="46" t="s">
        <v>22</v>
      </c>
      <c r="I1227" s="46" t="s">
        <v>48</v>
      </c>
      <c r="J1227" s="46" t="s">
        <v>49</v>
      </c>
      <c r="K1227" s="46" t="s">
        <v>71</v>
      </c>
      <c r="L1227" s="46" t="str">
        <f t="shared" si="171"/>
        <v>FM260JD</v>
      </c>
      <c r="M1227" s="46" t="str">
        <f t="shared" si="172"/>
        <v>SS</v>
      </c>
      <c r="N1227" s="46" t="str">
        <f t="shared" si="173"/>
        <v>10 RODA</v>
      </c>
      <c r="O1227" s="47">
        <v>0.6523958333333334</v>
      </c>
      <c r="P1227" s="48">
        <v>44131.652395833335</v>
      </c>
      <c r="Q1227" s="50">
        <v>37040</v>
      </c>
      <c r="R1227" s="50">
        <v>14700</v>
      </c>
      <c r="S1227" s="72">
        <f t="shared" si="174"/>
        <v>22.34</v>
      </c>
      <c r="T1227" s="49" t="s">
        <v>27</v>
      </c>
      <c r="U1227" s="49" t="s">
        <v>28</v>
      </c>
      <c r="V1227" s="46" t="s">
        <v>50</v>
      </c>
      <c r="W1227" s="46" t="s">
        <v>136</v>
      </c>
      <c r="X1227" s="46" t="str">
        <f>IFERROR(VLOOKUP(W1227,#REF!,38,FALSE),"")</f>
        <v/>
      </c>
      <c r="Z1227" s="46" t="str">
        <f t="shared" si="175"/>
        <v>M.taha44131</v>
      </c>
      <c r="AA1227" s="46" t="str">
        <f t="shared" si="176"/>
        <v>BMJ 05444131UTARADAY</v>
      </c>
      <c r="AB1227" s="46" t="str">
        <f t="shared" si="177"/>
        <v>M.taha44131UTARADAY</v>
      </c>
      <c r="AC1227" s="46" t="str">
        <f t="shared" si="178"/>
        <v>BMJ 05444131DAY</v>
      </c>
      <c r="AD1227" s="46" t="str">
        <f t="shared" si="179"/>
        <v>M.taha44131DAY</v>
      </c>
    </row>
    <row r="1228" spans="1:30" x14ac:dyDescent="0.3">
      <c r="A1228" s="46">
        <v>1</v>
      </c>
      <c r="B1228" s="46" t="s">
        <v>163</v>
      </c>
      <c r="C1228" s="110">
        <v>44131</v>
      </c>
      <c r="D1228" s="49" t="s">
        <v>20</v>
      </c>
      <c r="E1228" s="74">
        <v>44131</v>
      </c>
      <c r="F1228" s="49">
        <v>5090385</v>
      </c>
      <c r="G1228" s="46" t="s">
        <v>21</v>
      </c>
      <c r="H1228" s="46" t="s">
        <v>22</v>
      </c>
      <c r="I1228" s="46" t="s">
        <v>48</v>
      </c>
      <c r="J1228" s="46" t="s">
        <v>49</v>
      </c>
      <c r="K1228" s="46" t="s">
        <v>71</v>
      </c>
      <c r="L1228" s="46" t="str">
        <f t="shared" si="171"/>
        <v>FM260JD</v>
      </c>
      <c r="M1228" s="46" t="str">
        <f t="shared" si="172"/>
        <v>SS</v>
      </c>
      <c r="N1228" s="46" t="str">
        <f t="shared" si="173"/>
        <v>10 RODA</v>
      </c>
      <c r="O1228" s="47">
        <v>0.71928240740740745</v>
      </c>
      <c r="P1228" s="48">
        <v>44131.719282407408</v>
      </c>
      <c r="Q1228" s="50">
        <v>36960</v>
      </c>
      <c r="R1228" s="50">
        <v>14700</v>
      </c>
      <c r="S1228" s="72">
        <f t="shared" si="174"/>
        <v>22.26</v>
      </c>
      <c r="T1228" s="49" t="s">
        <v>27</v>
      </c>
      <c r="U1228" s="49" t="s">
        <v>28</v>
      </c>
      <c r="V1228" s="46" t="s">
        <v>58</v>
      </c>
      <c r="W1228" s="46" t="s">
        <v>136</v>
      </c>
      <c r="X1228" s="46" t="str">
        <f>IFERROR(VLOOKUP(W1228,#REF!,38,FALSE),"")</f>
        <v/>
      </c>
      <c r="Z1228" s="46" t="str">
        <f t="shared" si="175"/>
        <v>M.taha44131</v>
      </c>
      <c r="AA1228" s="46" t="str">
        <f t="shared" si="176"/>
        <v>BMJ 05444131UTARADAY</v>
      </c>
      <c r="AB1228" s="46" t="str">
        <f t="shared" si="177"/>
        <v>M.taha44131UTARADAY</v>
      </c>
      <c r="AC1228" s="46" t="str">
        <f t="shared" si="178"/>
        <v>BMJ 05444131DAY</v>
      </c>
      <c r="AD1228" s="46" t="str">
        <f t="shared" si="179"/>
        <v>M.taha44131DAY</v>
      </c>
    </row>
    <row r="1229" spans="1:30" x14ac:dyDescent="0.3">
      <c r="A1229" s="46">
        <v>1</v>
      </c>
      <c r="B1229" s="46" t="s">
        <v>163</v>
      </c>
      <c r="C1229" s="110">
        <v>44131</v>
      </c>
      <c r="D1229" s="49" t="s">
        <v>20</v>
      </c>
      <c r="E1229" s="74">
        <v>44131</v>
      </c>
      <c r="F1229" s="49">
        <v>5089861</v>
      </c>
      <c r="G1229" s="46" t="s">
        <v>21</v>
      </c>
      <c r="H1229" s="46" t="s">
        <v>22</v>
      </c>
      <c r="I1229" s="46" t="s">
        <v>48</v>
      </c>
      <c r="J1229" s="46" t="s">
        <v>49</v>
      </c>
      <c r="K1229" s="46" t="s">
        <v>73</v>
      </c>
      <c r="L1229" s="46" t="str">
        <f t="shared" si="171"/>
        <v>FM260JD</v>
      </c>
      <c r="M1229" s="46" t="str">
        <f t="shared" si="172"/>
        <v>SS</v>
      </c>
      <c r="N1229" s="46" t="str">
        <f t="shared" si="173"/>
        <v>10 RODA</v>
      </c>
      <c r="O1229" s="47">
        <v>0.34333333333333332</v>
      </c>
      <c r="P1229" s="48">
        <v>44131.34884259259</v>
      </c>
      <c r="Q1229" s="50">
        <v>37260</v>
      </c>
      <c r="R1229" s="50">
        <v>14560</v>
      </c>
      <c r="S1229" s="72">
        <f t="shared" si="174"/>
        <v>22.7</v>
      </c>
      <c r="T1229" s="49" t="s">
        <v>27</v>
      </c>
      <c r="U1229" s="49" t="s">
        <v>28</v>
      </c>
      <c r="V1229" s="46" t="s">
        <v>58</v>
      </c>
      <c r="W1229" s="46" t="s">
        <v>137</v>
      </c>
      <c r="X1229" s="46" t="str">
        <f>IFERROR(VLOOKUP(W1229,#REF!,38,FALSE),"")</f>
        <v/>
      </c>
      <c r="Z1229" s="46" t="str">
        <f t="shared" si="175"/>
        <v>Abrar44131</v>
      </c>
      <c r="AA1229" s="46" t="str">
        <f t="shared" si="176"/>
        <v>BMJ 05544131UTARADAY</v>
      </c>
      <c r="AB1229" s="46" t="str">
        <f t="shared" si="177"/>
        <v>Abrar44131UTARADAY</v>
      </c>
      <c r="AC1229" s="46" t="str">
        <f t="shared" si="178"/>
        <v>BMJ 05544131DAY</v>
      </c>
      <c r="AD1229" s="46" t="str">
        <f t="shared" si="179"/>
        <v>Abrar44131DAY</v>
      </c>
    </row>
    <row r="1230" spans="1:30" x14ac:dyDescent="0.3">
      <c r="A1230" s="46">
        <v>1</v>
      </c>
      <c r="B1230" s="46" t="s">
        <v>163</v>
      </c>
      <c r="C1230" s="110">
        <v>44131</v>
      </c>
      <c r="D1230" s="49" t="s">
        <v>20</v>
      </c>
      <c r="E1230" s="74">
        <v>44131</v>
      </c>
      <c r="F1230" s="49">
        <v>5089938</v>
      </c>
      <c r="G1230" s="46" t="s">
        <v>21</v>
      </c>
      <c r="H1230" s="46" t="s">
        <v>53</v>
      </c>
      <c r="I1230" s="46" t="s">
        <v>54</v>
      </c>
      <c r="J1230" s="46" t="s">
        <v>57</v>
      </c>
      <c r="K1230" s="46" t="s">
        <v>73</v>
      </c>
      <c r="L1230" s="46" t="str">
        <f t="shared" si="171"/>
        <v>FM260JD</v>
      </c>
      <c r="M1230" s="46" t="str">
        <f t="shared" si="172"/>
        <v>SS</v>
      </c>
      <c r="N1230" s="46" t="str">
        <f t="shared" si="173"/>
        <v>10 RODA</v>
      </c>
      <c r="O1230" s="47">
        <v>0.40064814814814814</v>
      </c>
      <c r="P1230" s="48">
        <v>44131.400648148148</v>
      </c>
      <c r="Q1230" s="50">
        <v>40400</v>
      </c>
      <c r="R1230" s="50">
        <v>14560</v>
      </c>
      <c r="S1230" s="72">
        <f t="shared" si="174"/>
        <v>25.84</v>
      </c>
      <c r="T1230" s="49" t="s">
        <v>27</v>
      </c>
      <c r="U1230" s="49" t="s">
        <v>28</v>
      </c>
      <c r="V1230" s="46" t="s">
        <v>56</v>
      </c>
      <c r="W1230" s="46" t="s">
        <v>137</v>
      </c>
      <c r="X1230" s="46" t="str">
        <f>IFERROR(VLOOKUP(W1230,#REF!,38,FALSE),"")</f>
        <v/>
      </c>
      <c r="Z1230" s="46" t="str">
        <f t="shared" si="175"/>
        <v>Abrar44131</v>
      </c>
      <c r="AA1230" s="46" t="str">
        <f t="shared" si="176"/>
        <v>BMJ 05544131UTARADAY</v>
      </c>
      <c r="AB1230" s="46" t="str">
        <f t="shared" si="177"/>
        <v>Abrar44131UTARADAY</v>
      </c>
      <c r="AC1230" s="46" t="str">
        <f t="shared" si="178"/>
        <v>BMJ 05544131DAY</v>
      </c>
      <c r="AD1230" s="46" t="str">
        <f t="shared" si="179"/>
        <v>Abrar44131DAY</v>
      </c>
    </row>
    <row r="1231" spans="1:30" x14ac:dyDescent="0.3">
      <c r="A1231" s="46">
        <v>1</v>
      </c>
      <c r="B1231" s="46" t="s">
        <v>163</v>
      </c>
      <c r="C1231" s="110">
        <v>44131</v>
      </c>
      <c r="D1231" s="49" t="s">
        <v>20</v>
      </c>
      <c r="E1231" s="74">
        <v>44131</v>
      </c>
      <c r="F1231" s="49">
        <v>5090021</v>
      </c>
      <c r="G1231" s="46" t="s">
        <v>21</v>
      </c>
      <c r="H1231" s="46" t="s">
        <v>22</v>
      </c>
      <c r="I1231" s="46" t="s">
        <v>48</v>
      </c>
      <c r="J1231" s="46" t="s">
        <v>49</v>
      </c>
      <c r="K1231" s="46" t="s">
        <v>73</v>
      </c>
      <c r="L1231" s="46" t="str">
        <f t="shared" si="171"/>
        <v>FM260JD</v>
      </c>
      <c r="M1231" s="46" t="str">
        <f t="shared" si="172"/>
        <v>SS</v>
      </c>
      <c r="N1231" s="46" t="str">
        <f t="shared" si="173"/>
        <v>10 RODA</v>
      </c>
      <c r="O1231" s="47">
        <v>0.45945601851851853</v>
      </c>
      <c r="P1231" s="48">
        <v>44131.459456018521</v>
      </c>
      <c r="Q1231" s="50">
        <v>37780</v>
      </c>
      <c r="R1231" s="50">
        <v>14560</v>
      </c>
      <c r="S1231" s="72">
        <f t="shared" si="174"/>
        <v>23.22</v>
      </c>
      <c r="T1231" s="49" t="s">
        <v>27</v>
      </c>
      <c r="U1231" s="49" t="s">
        <v>28</v>
      </c>
      <c r="V1231" s="46" t="s">
        <v>50</v>
      </c>
      <c r="W1231" s="46" t="s">
        <v>137</v>
      </c>
      <c r="X1231" s="46" t="str">
        <f>IFERROR(VLOOKUP(W1231,#REF!,38,FALSE),"")</f>
        <v/>
      </c>
      <c r="Z1231" s="46" t="str">
        <f t="shared" si="175"/>
        <v>Abrar44131</v>
      </c>
      <c r="AA1231" s="46" t="str">
        <f t="shared" si="176"/>
        <v>BMJ 05544131UTARADAY</v>
      </c>
      <c r="AB1231" s="46" t="str">
        <f t="shared" si="177"/>
        <v>Abrar44131UTARADAY</v>
      </c>
      <c r="AC1231" s="46" t="str">
        <f t="shared" si="178"/>
        <v>BMJ 05544131DAY</v>
      </c>
      <c r="AD1231" s="46" t="str">
        <f t="shared" si="179"/>
        <v>Abrar44131DAY</v>
      </c>
    </row>
    <row r="1232" spans="1:30" x14ac:dyDescent="0.3">
      <c r="A1232" s="46">
        <v>1</v>
      </c>
      <c r="B1232" s="46" t="s">
        <v>163</v>
      </c>
      <c r="C1232" s="110">
        <v>44131</v>
      </c>
      <c r="D1232" s="49" t="s">
        <v>20</v>
      </c>
      <c r="E1232" s="74">
        <v>44131</v>
      </c>
      <c r="F1232" s="49">
        <v>5090108</v>
      </c>
      <c r="G1232" s="46" t="s">
        <v>21</v>
      </c>
      <c r="H1232" s="46" t="s">
        <v>68</v>
      </c>
      <c r="I1232" s="46" t="s">
        <v>54</v>
      </c>
      <c r="J1232" s="46" t="s">
        <v>57</v>
      </c>
      <c r="K1232" s="46" t="s">
        <v>73</v>
      </c>
      <c r="L1232" s="46" t="str">
        <f t="shared" si="171"/>
        <v>FM260JD</v>
      </c>
      <c r="M1232" s="46" t="str">
        <f t="shared" si="172"/>
        <v>SS</v>
      </c>
      <c r="N1232" s="46" t="str">
        <f t="shared" si="173"/>
        <v>10 RODA</v>
      </c>
      <c r="O1232" s="47">
        <v>0.52219907407407407</v>
      </c>
      <c r="P1232" s="48">
        <v>44131.522199074076</v>
      </c>
      <c r="Q1232" s="50">
        <v>39100</v>
      </c>
      <c r="R1232" s="50">
        <v>14560</v>
      </c>
      <c r="S1232" s="72">
        <f t="shared" si="174"/>
        <v>24.54</v>
      </c>
      <c r="T1232" s="49" t="s">
        <v>27</v>
      </c>
      <c r="U1232" s="49" t="s">
        <v>28</v>
      </c>
      <c r="V1232" s="46" t="s">
        <v>63</v>
      </c>
      <c r="W1232" s="46" t="s">
        <v>137</v>
      </c>
      <c r="X1232" s="46" t="str">
        <f>IFERROR(VLOOKUP(W1232,#REF!,38,FALSE),"")</f>
        <v/>
      </c>
      <c r="Z1232" s="46" t="str">
        <f t="shared" si="175"/>
        <v>Abrar44131</v>
      </c>
      <c r="AA1232" s="46" t="str">
        <f t="shared" si="176"/>
        <v>BMJ 05544131UTARADAY</v>
      </c>
      <c r="AB1232" s="46" t="str">
        <f t="shared" si="177"/>
        <v>Abrar44131UTARADAY</v>
      </c>
      <c r="AC1232" s="46" t="str">
        <f t="shared" si="178"/>
        <v>BMJ 05544131DAY</v>
      </c>
      <c r="AD1232" s="46" t="str">
        <f t="shared" si="179"/>
        <v>Abrar44131DAY</v>
      </c>
    </row>
    <row r="1233" spans="1:30" x14ac:dyDescent="0.3">
      <c r="A1233" s="46">
        <v>1</v>
      </c>
      <c r="B1233" s="46" t="s">
        <v>163</v>
      </c>
      <c r="C1233" s="110">
        <v>44131</v>
      </c>
      <c r="D1233" s="49" t="s">
        <v>20</v>
      </c>
      <c r="E1233" s="74">
        <v>44131</v>
      </c>
      <c r="F1233" s="49">
        <v>5090191</v>
      </c>
      <c r="G1233" s="46" t="s">
        <v>21</v>
      </c>
      <c r="H1233" s="46" t="s">
        <v>53</v>
      </c>
      <c r="I1233" s="46" t="s">
        <v>54</v>
      </c>
      <c r="J1233" s="46" t="s">
        <v>57</v>
      </c>
      <c r="K1233" s="46" t="s">
        <v>73</v>
      </c>
      <c r="L1233" s="46" t="str">
        <f t="shared" si="171"/>
        <v>FM260JD</v>
      </c>
      <c r="M1233" s="46" t="str">
        <f t="shared" si="172"/>
        <v>SS</v>
      </c>
      <c r="N1233" s="46" t="str">
        <f t="shared" si="173"/>
        <v>10 RODA</v>
      </c>
      <c r="O1233" s="47">
        <v>0.5901967592592593</v>
      </c>
      <c r="P1233" s="48">
        <v>44131.590196759258</v>
      </c>
      <c r="Q1233" s="50">
        <v>39300</v>
      </c>
      <c r="R1233" s="50">
        <v>14560</v>
      </c>
      <c r="S1233" s="72">
        <f t="shared" si="174"/>
        <v>24.74</v>
      </c>
      <c r="T1233" s="49" t="s">
        <v>27</v>
      </c>
      <c r="U1233" s="49" t="s">
        <v>28</v>
      </c>
      <c r="V1233" s="46" t="s">
        <v>56</v>
      </c>
      <c r="W1233" s="46" t="s">
        <v>137</v>
      </c>
      <c r="X1233" s="46" t="str">
        <f>IFERROR(VLOOKUP(W1233,#REF!,38,FALSE),"")</f>
        <v/>
      </c>
      <c r="Z1233" s="46" t="str">
        <f t="shared" si="175"/>
        <v>Abrar44131</v>
      </c>
      <c r="AA1233" s="46" t="str">
        <f t="shared" si="176"/>
        <v>BMJ 05544131UTARADAY</v>
      </c>
      <c r="AB1233" s="46" t="str">
        <f t="shared" si="177"/>
        <v>Abrar44131UTARADAY</v>
      </c>
      <c r="AC1233" s="46" t="str">
        <f t="shared" si="178"/>
        <v>BMJ 05544131DAY</v>
      </c>
      <c r="AD1233" s="46" t="str">
        <f t="shared" si="179"/>
        <v>Abrar44131DAY</v>
      </c>
    </row>
    <row r="1234" spans="1:30" x14ac:dyDescent="0.3">
      <c r="A1234" s="46">
        <v>1</v>
      </c>
      <c r="B1234" s="46" t="s">
        <v>163</v>
      </c>
      <c r="C1234" s="110">
        <v>44131</v>
      </c>
      <c r="D1234" s="49" t="s">
        <v>20</v>
      </c>
      <c r="E1234" s="74">
        <v>44131</v>
      </c>
      <c r="F1234" s="49">
        <v>5090291</v>
      </c>
      <c r="G1234" s="46" t="s">
        <v>21</v>
      </c>
      <c r="H1234" s="46" t="s">
        <v>68</v>
      </c>
      <c r="I1234" s="46" t="s">
        <v>54</v>
      </c>
      <c r="J1234" s="46" t="s">
        <v>57</v>
      </c>
      <c r="K1234" s="46" t="s">
        <v>73</v>
      </c>
      <c r="L1234" s="46" t="str">
        <f t="shared" si="171"/>
        <v>FM260JD</v>
      </c>
      <c r="M1234" s="46" t="str">
        <f t="shared" si="172"/>
        <v>SS</v>
      </c>
      <c r="N1234" s="46" t="str">
        <f t="shared" si="173"/>
        <v>10 RODA</v>
      </c>
      <c r="O1234" s="47">
        <v>0.6558680555555555</v>
      </c>
      <c r="P1234" s="48">
        <v>44131.655868055554</v>
      </c>
      <c r="Q1234" s="50">
        <v>37740</v>
      </c>
      <c r="R1234" s="50">
        <v>14560</v>
      </c>
      <c r="S1234" s="72">
        <f t="shared" si="174"/>
        <v>23.18</v>
      </c>
      <c r="T1234" s="49" t="s">
        <v>27</v>
      </c>
      <c r="U1234" s="49" t="s">
        <v>28</v>
      </c>
      <c r="V1234" s="46" t="s">
        <v>60</v>
      </c>
      <c r="W1234" s="46" t="s">
        <v>137</v>
      </c>
      <c r="X1234" s="46" t="str">
        <f>IFERROR(VLOOKUP(W1234,#REF!,38,FALSE),"")</f>
        <v/>
      </c>
      <c r="Z1234" s="46" t="str">
        <f t="shared" si="175"/>
        <v>Abrar44131</v>
      </c>
      <c r="AA1234" s="46" t="str">
        <f t="shared" si="176"/>
        <v>BMJ 05544131UTARADAY</v>
      </c>
      <c r="AB1234" s="46" t="str">
        <f t="shared" si="177"/>
        <v>Abrar44131UTARADAY</v>
      </c>
      <c r="AC1234" s="46" t="str">
        <f t="shared" si="178"/>
        <v>BMJ 05544131DAY</v>
      </c>
      <c r="AD1234" s="46" t="str">
        <f t="shared" si="179"/>
        <v>Abrar44131DAY</v>
      </c>
    </row>
    <row r="1235" spans="1:30" x14ac:dyDescent="0.3">
      <c r="A1235" s="46">
        <v>1</v>
      </c>
      <c r="B1235" s="46" t="s">
        <v>163</v>
      </c>
      <c r="C1235" s="110">
        <v>44131</v>
      </c>
      <c r="D1235" s="49" t="s">
        <v>20</v>
      </c>
      <c r="E1235" s="74">
        <v>44131</v>
      </c>
      <c r="F1235" s="49">
        <v>5090375</v>
      </c>
      <c r="G1235" s="46" t="s">
        <v>21</v>
      </c>
      <c r="H1235" s="46" t="s">
        <v>22</v>
      </c>
      <c r="I1235" s="46" t="s">
        <v>48</v>
      </c>
      <c r="J1235" s="46" t="s">
        <v>49</v>
      </c>
      <c r="K1235" s="46" t="s">
        <v>73</v>
      </c>
      <c r="L1235" s="46" t="str">
        <f t="shared" si="171"/>
        <v>FM260JD</v>
      </c>
      <c r="M1235" s="46" t="str">
        <f t="shared" si="172"/>
        <v>SS</v>
      </c>
      <c r="N1235" s="46" t="str">
        <f t="shared" si="173"/>
        <v>10 RODA</v>
      </c>
      <c r="O1235" s="47">
        <v>0.71450231481481474</v>
      </c>
      <c r="P1235" s="48">
        <v>44131.714502314811</v>
      </c>
      <c r="Q1235" s="50">
        <v>38420</v>
      </c>
      <c r="R1235" s="50">
        <v>14560</v>
      </c>
      <c r="S1235" s="72">
        <f t="shared" si="174"/>
        <v>23.86</v>
      </c>
      <c r="T1235" s="49" t="s">
        <v>27</v>
      </c>
      <c r="U1235" s="49" t="s">
        <v>28</v>
      </c>
      <c r="V1235" s="46" t="s">
        <v>50</v>
      </c>
      <c r="W1235" s="46" t="s">
        <v>137</v>
      </c>
      <c r="X1235" s="46" t="str">
        <f>IFERROR(VLOOKUP(W1235,#REF!,38,FALSE),"")</f>
        <v/>
      </c>
      <c r="Z1235" s="46" t="str">
        <f t="shared" si="175"/>
        <v>Abrar44131</v>
      </c>
      <c r="AA1235" s="46" t="str">
        <f t="shared" si="176"/>
        <v>BMJ 05544131UTARADAY</v>
      </c>
      <c r="AB1235" s="46" t="str">
        <f t="shared" si="177"/>
        <v>Abrar44131UTARADAY</v>
      </c>
      <c r="AC1235" s="46" t="str">
        <f t="shared" si="178"/>
        <v>BMJ 05544131DAY</v>
      </c>
      <c r="AD1235" s="46" t="str">
        <f t="shared" si="179"/>
        <v>Abrar44131DAY</v>
      </c>
    </row>
    <row r="1236" spans="1:30" x14ac:dyDescent="0.3">
      <c r="A1236" s="46">
        <v>1</v>
      </c>
      <c r="B1236" s="46" t="s">
        <v>163</v>
      </c>
      <c r="C1236" s="110">
        <v>44131</v>
      </c>
      <c r="D1236" s="49" t="s">
        <v>20</v>
      </c>
      <c r="E1236" s="74">
        <v>44131</v>
      </c>
      <c r="F1236" s="49">
        <v>5089851</v>
      </c>
      <c r="G1236" s="46" t="s">
        <v>21</v>
      </c>
      <c r="H1236" s="46" t="s">
        <v>22</v>
      </c>
      <c r="I1236" s="46" t="s">
        <v>48</v>
      </c>
      <c r="J1236" s="46" t="s">
        <v>49</v>
      </c>
      <c r="K1236" s="46" t="s">
        <v>75</v>
      </c>
      <c r="L1236" s="46" t="str">
        <f t="shared" si="171"/>
        <v>FM260JD</v>
      </c>
      <c r="M1236" s="46" t="str">
        <f t="shared" si="172"/>
        <v>SS</v>
      </c>
      <c r="N1236" s="46" t="str">
        <f t="shared" si="173"/>
        <v>10 RODA</v>
      </c>
      <c r="O1236" s="47">
        <v>0.33516203703703701</v>
      </c>
      <c r="P1236" s="48">
        <v>44131.339745370373</v>
      </c>
      <c r="Q1236" s="50">
        <v>37940</v>
      </c>
      <c r="R1236" s="50">
        <v>14700</v>
      </c>
      <c r="S1236" s="72">
        <f t="shared" si="174"/>
        <v>23.24</v>
      </c>
      <c r="T1236" s="49" t="s">
        <v>27</v>
      </c>
      <c r="U1236" s="49" t="s">
        <v>28</v>
      </c>
      <c r="V1236" s="46" t="s">
        <v>58</v>
      </c>
      <c r="W1236" s="46" t="s">
        <v>151</v>
      </c>
      <c r="X1236" s="46" t="str">
        <f>IFERROR(VLOOKUP(W1236,#REF!,38,FALSE),"")</f>
        <v/>
      </c>
      <c r="Z1236" s="46" t="str">
        <f t="shared" si="175"/>
        <v>aBD.Karim44131</v>
      </c>
      <c r="AA1236" s="46" t="str">
        <f t="shared" si="176"/>
        <v>BMJ 05644131UTARADAY</v>
      </c>
      <c r="AB1236" s="46" t="str">
        <f t="shared" si="177"/>
        <v>aBD.Karim44131UTARADAY</v>
      </c>
      <c r="AC1236" s="46" t="str">
        <f t="shared" si="178"/>
        <v>BMJ 05644131DAY</v>
      </c>
      <c r="AD1236" s="46" t="str">
        <f t="shared" si="179"/>
        <v>aBD.Karim44131DAY</v>
      </c>
    </row>
    <row r="1237" spans="1:30" x14ac:dyDescent="0.3">
      <c r="A1237" s="46">
        <v>1</v>
      </c>
      <c r="B1237" s="46" t="s">
        <v>163</v>
      </c>
      <c r="C1237" s="110">
        <v>44131</v>
      </c>
      <c r="D1237" s="49" t="s">
        <v>20</v>
      </c>
      <c r="E1237" s="74">
        <v>44131</v>
      </c>
      <c r="F1237" s="49">
        <v>5089927</v>
      </c>
      <c r="G1237" s="46" t="s">
        <v>21</v>
      </c>
      <c r="H1237" s="46" t="s">
        <v>22</v>
      </c>
      <c r="I1237" s="46" t="s">
        <v>48</v>
      </c>
      <c r="J1237" s="46" t="s">
        <v>49</v>
      </c>
      <c r="K1237" s="46" t="s">
        <v>75</v>
      </c>
      <c r="L1237" s="46" t="str">
        <f t="shared" si="171"/>
        <v>FM260JD</v>
      </c>
      <c r="M1237" s="46" t="str">
        <f t="shared" si="172"/>
        <v>SS</v>
      </c>
      <c r="N1237" s="46" t="str">
        <f t="shared" si="173"/>
        <v>10 RODA</v>
      </c>
      <c r="O1237" s="47">
        <v>0.39150462962962962</v>
      </c>
      <c r="P1237" s="48">
        <v>44131.391504629632</v>
      </c>
      <c r="Q1237" s="50">
        <v>39200</v>
      </c>
      <c r="R1237" s="50">
        <v>14700</v>
      </c>
      <c r="S1237" s="72">
        <f t="shared" si="174"/>
        <v>24.5</v>
      </c>
      <c r="T1237" s="49" t="s">
        <v>27</v>
      </c>
      <c r="U1237" s="49" t="s">
        <v>28</v>
      </c>
      <c r="V1237" s="46" t="s">
        <v>58</v>
      </c>
      <c r="W1237" s="46" t="s">
        <v>151</v>
      </c>
      <c r="X1237" s="46" t="str">
        <f>IFERROR(VLOOKUP(W1237,#REF!,38,FALSE),"")</f>
        <v/>
      </c>
      <c r="Z1237" s="46" t="str">
        <f t="shared" si="175"/>
        <v>aBD.Karim44131</v>
      </c>
      <c r="AA1237" s="46" t="str">
        <f t="shared" si="176"/>
        <v>BMJ 05644131UTARADAY</v>
      </c>
      <c r="AB1237" s="46" t="str">
        <f t="shared" si="177"/>
        <v>aBD.Karim44131UTARADAY</v>
      </c>
      <c r="AC1237" s="46" t="str">
        <f t="shared" si="178"/>
        <v>BMJ 05644131DAY</v>
      </c>
      <c r="AD1237" s="46" t="str">
        <f t="shared" si="179"/>
        <v>aBD.Karim44131DAY</v>
      </c>
    </row>
    <row r="1238" spans="1:30" x14ac:dyDescent="0.3">
      <c r="A1238" s="46">
        <v>1</v>
      </c>
      <c r="B1238" s="46" t="s">
        <v>163</v>
      </c>
      <c r="C1238" s="110">
        <v>44131</v>
      </c>
      <c r="D1238" s="49" t="s">
        <v>20</v>
      </c>
      <c r="E1238" s="74">
        <v>44131</v>
      </c>
      <c r="F1238" s="49">
        <v>5090088</v>
      </c>
      <c r="G1238" s="46" t="s">
        <v>21</v>
      </c>
      <c r="H1238" s="46" t="s">
        <v>22</v>
      </c>
      <c r="I1238" s="46" t="s">
        <v>48</v>
      </c>
      <c r="J1238" s="46" t="s">
        <v>49</v>
      </c>
      <c r="K1238" s="46" t="s">
        <v>75</v>
      </c>
      <c r="L1238" s="46" t="str">
        <f t="shared" si="171"/>
        <v>FM260JD</v>
      </c>
      <c r="M1238" s="46" t="str">
        <f t="shared" si="172"/>
        <v>SS</v>
      </c>
      <c r="N1238" s="46" t="str">
        <f t="shared" si="173"/>
        <v>10 RODA</v>
      </c>
      <c r="O1238" s="47">
        <v>0.5060069444444445</v>
      </c>
      <c r="P1238" s="48">
        <v>44131.506006944444</v>
      </c>
      <c r="Q1238" s="50">
        <v>38740</v>
      </c>
      <c r="R1238" s="50">
        <v>14700</v>
      </c>
      <c r="S1238" s="72">
        <f t="shared" si="174"/>
        <v>24.04</v>
      </c>
      <c r="T1238" s="49" t="s">
        <v>27</v>
      </c>
      <c r="U1238" s="49" t="s">
        <v>28</v>
      </c>
      <c r="V1238" s="46" t="s">
        <v>50</v>
      </c>
      <c r="W1238" s="46" t="s">
        <v>151</v>
      </c>
      <c r="X1238" s="46" t="str">
        <f>IFERROR(VLOOKUP(W1238,#REF!,38,FALSE),"")</f>
        <v/>
      </c>
      <c r="Z1238" s="46" t="str">
        <f t="shared" si="175"/>
        <v>aBD.Karim44131</v>
      </c>
      <c r="AA1238" s="46" t="str">
        <f t="shared" si="176"/>
        <v>BMJ 05644131UTARADAY</v>
      </c>
      <c r="AB1238" s="46" t="str">
        <f t="shared" si="177"/>
        <v>aBD.Karim44131UTARADAY</v>
      </c>
      <c r="AC1238" s="46" t="str">
        <f t="shared" si="178"/>
        <v>BMJ 05644131DAY</v>
      </c>
      <c r="AD1238" s="46" t="str">
        <f t="shared" si="179"/>
        <v>aBD.Karim44131DAY</v>
      </c>
    </row>
    <row r="1239" spans="1:30" x14ac:dyDescent="0.3">
      <c r="A1239" s="46">
        <v>1</v>
      </c>
      <c r="B1239" s="46" t="s">
        <v>163</v>
      </c>
      <c r="C1239" s="110">
        <v>44131</v>
      </c>
      <c r="D1239" s="49" t="s">
        <v>20</v>
      </c>
      <c r="E1239" s="74">
        <v>44131</v>
      </c>
      <c r="F1239" s="49">
        <v>5090171</v>
      </c>
      <c r="G1239" s="46" t="s">
        <v>21</v>
      </c>
      <c r="H1239" s="46" t="s">
        <v>22</v>
      </c>
      <c r="I1239" s="46" t="s">
        <v>48</v>
      </c>
      <c r="J1239" s="46" t="s">
        <v>49</v>
      </c>
      <c r="K1239" s="46" t="s">
        <v>75</v>
      </c>
      <c r="L1239" s="46" t="str">
        <f t="shared" si="171"/>
        <v>FM260JD</v>
      </c>
      <c r="M1239" s="46" t="str">
        <f t="shared" si="172"/>
        <v>SS</v>
      </c>
      <c r="N1239" s="46" t="str">
        <f t="shared" si="173"/>
        <v>10 RODA</v>
      </c>
      <c r="O1239" s="47">
        <v>0.5706134259259259</v>
      </c>
      <c r="P1239" s="48">
        <v>44131.570613425924</v>
      </c>
      <c r="Q1239" s="50">
        <v>37840</v>
      </c>
      <c r="R1239" s="50">
        <v>14700</v>
      </c>
      <c r="S1239" s="72">
        <f t="shared" si="174"/>
        <v>23.14</v>
      </c>
      <c r="T1239" s="49" t="s">
        <v>27</v>
      </c>
      <c r="U1239" s="49" t="s">
        <v>28</v>
      </c>
      <c r="V1239" s="46" t="s">
        <v>58</v>
      </c>
      <c r="W1239" s="46" t="s">
        <v>151</v>
      </c>
      <c r="X1239" s="46" t="str">
        <f>IFERROR(VLOOKUP(W1239,#REF!,38,FALSE),"")</f>
        <v/>
      </c>
      <c r="Z1239" s="46" t="str">
        <f t="shared" si="175"/>
        <v>aBD.Karim44131</v>
      </c>
      <c r="AA1239" s="46" t="str">
        <f t="shared" si="176"/>
        <v>BMJ 05644131UTARADAY</v>
      </c>
      <c r="AB1239" s="46" t="str">
        <f t="shared" si="177"/>
        <v>aBD.Karim44131UTARADAY</v>
      </c>
      <c r="AC1239" s="46" t="str">
        <f t="shared" si="178"/>
        <v>BMJ 05644131DAY</v>
      </c>
      <c r="AD1239" s="46" t="str">
        <f t="shared" si="179"/>
        <v>aBD.Karim44131DAY</v>
      </c>
    </row>
    <row r="1240" spans="1:30" x14ac:dyDescent="0.3">
      <c r="A1240" s="46">
        <v>1</v>
      </c>
      <c r="B1240" s="46" t="s">
        <v>163</v>
      </c>
      <c r="C1240" s="110">
        <v>44131</v>
      </c>
      <c r="D1240" s="49" t="s">
        <v>20</v>
      </c>
      <c r="E1240" s="74">
        <v>44131</v>
      </c>
      <c r="F1240" s="49">
        <v>5090258</v>
      </c>
      <c r="G1240" s="46" t="s">
        <v>21</v>
      </c>
      <c r="H1240" s="46" t="s">
        <v>22</v>
      </c>
      <c r="I1240" s="46" t="s">
        <v>48</v>
      </c>
      <c r="J1240" s="46" t="s">
        <v>49</v>
      </c>
      <c r="K1240" s="46" t="s">
        <v>75</v>
      </c>
      <c r="L1240" s="46" t="str">
        <f t="shared" si="171"/>
        <v>FM260JD</v>
      </c>
      <c r="M1240" s="46" t="str">
        <f t="shared" si="172"/>
        <v>SS</v>
      </c>
      <c r="N1240" s="46" t="str">
        <f t="shared" si="173"/>
        <v>10 RODA</v>
      </c>
      <c r="O1240" s="47">
        <v>0.63143518518518515</v>
      </c>
      <c r="P1240" s="48">
        <v>44131.631435185183</v>
      </c>
      <c r="Q1240" s="50">
        <v>37660</v>
      </c>
      <c r="R1240" s="50">
        <v>14700</v>
      </c>
      <c r="S1240" s="72">
        <f t="shared" si="174"/>
        <v>22.96</v>
      </c>
      <c r="T1240" s="49" t="s">
        <v>27</v>
      </c>
      <c r="U1240" s="49" t="s">
        <v>28</v>
      </c>
      <c r="V1240" s="46" t="s">
        <v>58</v>
      </c>
      <c r="W1240" s="46" t="s">
        <v>151</v>
      </c>
      <c r="X1240" s="46" t="str">
        <f>IFERROR(VLOOKUP(W1240,#REF!,38,FALSE),"")</f>
        <v/>
      </c>
      <c r="Z1240" s="46" t="str">
        <f t="shared" si="175"/>
        <v>aBD.Karim44131</v>
      </c>
      <c r="AA1240" s="46" t="str">
        <f t="shared" si="176"/>
        <v>BMJ 05644131UTARADAY</v>
      </c>
      <c r="AB1240" s="46" t="str">
        <f t="shared" si="177"/>
        <v>aBD.Karim44131UTARADAY</v>
      </c>
      <c r="AC1240" s="46" t="str">
        <f t="shared" si="178"/>
        <v>BMJ 05644131DAY</v>
      </c>
      <c r="AD1240" s="46" t="str">
        <f t="shared" si="179"/>
        <v>aBD.Karim44131DAY</v>
      </c>
    </row>
    <row r="1241" spans="1:30" x14ac:dyDescent="0.3">
      <c r="A1241" s="46">
        <v>1</v>
      </c>
      <c r="B1241" s="46" t="s">
        <v>163</v>
      </c>
      <c r="C1241" s="110">
        <v>44131</v>
      </c>
      <c r="D1241" s="49" t="s">
        <v>20</v>
      </c>
      <c r="E1241" s="74">
        <v>44131</v>
      </c>
      <c r="F1241" s="49">
        <v>5090369</v>
      </c>
      <c r="G1241" s="46" t="s">
        <v>21</v>
      </c>
      <c r="H1241" s="46" t="s">
        <v>22</v>
      </c>
      <c r="I1241" s="46" t="s">
        <v>48</v>
      </c>
      <c r="J1241" s="46" t="s">
        <v>49</v>
      </c>
      <c r="K1241" s="46" t="s">
        <v>75</v>
      </c>
      <c r="L1241" s="46" t="str">
        <f t="shared" si="171"/>
        <v>FM260JD</v>
      </c>
      <c r="M1241" s="46" t="str">
        <f t="shared" si="172"/>
        <v>SS</v>
      </c>
      <c r="N1241" s="46" t="str">
        <f t="shared" si="173"/>
        <v>10 RODA</v>
      </c>
      <c r="O1241" s="47">
        <v>0.71031250000000001</v>
      </c>
      <c r="P1241" s="48">
        <v>44131.710312499999</v>
      </c>
      <c r="Q1241" s="50">
        <v>39880</v>
      </c>
      <c r="R1241" s="50">
        <v>14700</v>
      </c>
      <c r="S1241" s="72">
        <f t="shared" si="174"/>
        <v>25.18</v>
      </c>
      <c r="T1241" s="49" t="s">
        <v>27</v>
      </c>
      <c r="U1241" s="49" t="s">
        <v>28</v>
      </c>
      <c r="V1241" s="46" t="s">
        <v>50</v>
      </c>
      <c r="W1241" s="46" t="s">
        <v>151</v>
      </c>
      <c r="X1241" s="46" t="str">
        <f>IFERROR(VLOOKUP(W1241,#REF!,38,FALSE),"")</f>
        <v/>
      </c>
      <c r="Z1241" s="46" t="str">
        <f t="shared" si="175"/>
        <v>aBD.Karim44131</v>
      </c>
      <c r="AA1241" s="46" t="str">
        <f t="shared" si="176"/>
        <v>BMJ 05644131UTARADAY</v>
      </c>
      <c r="AB1241" s="46" t="str">
        <f t="shared" si="177"/>
        <v>aBD.Karim44131UTARADAY</v>
      </c>
      <c r="AC1241" s="46" t="str">
        <f t="shared" si="178"/>
        <v>BMJ 05644131DAY</v>
      </c>
      <c r="AD1241" s="46" t="str">
        <f t="shared" si="179"/>
        <v>aBD.Karim44131DAY</v>
      </c>
    </row>
    <row r="1242" spans="1:30" x14ac:dyDescent="0.3">
      <c r="A1242" s="46">
        <v>1</v>
      </c>
      <c r="B1242" s="46" t="s">
        <v>163</v>
      </c>
      <c r="C1242" s="110">
        <v>44131</v>
      </c>
      <c r="D1242" s="49" t="s">
        <v>20</v>
      </c>
      <c r="E1242" s="74">
        <v>44131</v>
      </c>
      <c r="F1242" s="49">
        <v>5090329</v>
      </c>
      <c r="G1242" s="46" t="s">
        <v>21</v>
      </c>
      <c r="H1242" s="46" t="s">
        <v>22</v>
      </c>
      <c r="I1242" s="46" t="s">
        <v>158</v>
      </c>
      <c r="J1242" s="46" t="s">
        <v>24</v>
      </c>
      <c r="K1242" s="46" t="s">
        <v>77</v>
      </c>
      <c r="L1242" s="46" t="str">
        <f t="shared" si="171"/>
        <v>FM260JD</v>
      </c>
      <c r="M1242" s="46" t="str">
        <f t="shared" si="172"/>
        <v>BMJ</v>
      </c>
      <c r="N1242" s="46" t="str">
        <f t="shared" si="173"/>
        <v>10 RODA</v>
      </c>
      <c r="O1242" s="47">
        <v>0.68590277777777775</v>
      </c>
      <c r="P1242" s="48">
        <v>44131.685902777775</v>
      </c>
      <c r="Q1242" s="50">
        <v>39440</v>
      </c>
      <c r="R1242" s="50">
        <v>14680</v>
      </c>
      <c r="S1242" s="72">
        <f t="shared" si="174"/>
        <v>24.76</v>
      </c>
      <c r="T1242" s="49" t="s">
        <v>27</v>
      </c>
      <c r="U1242" s="49" t="s">
        <v>28</v>
      </c>
      <c r="V1242" s="46" t="s">
        <v>127</v>
      </c>
      <c r="W1242" s="46" t="s">
        <v>100</v>
      </c>
      <c r="X1242" s="46" t="str">
        <f>IFERROR(VLOOKUP(W1242,#REF!,38,FALSE),"")</f>
        <v/>
      </c>
      <c r="Z1242" s="46" t="str">
        <f t="shared" si="175"/>
        <v>Abdul Majid44131</v>
      </c>
      <c r="AA1242" s="46" t="str">
        <f t="shared" si="176"/>
        <v>BMJ 06544131UTARADAY</v>
      </c>
      <c r="AB1242" s="46" t="str">
        <f t="shared" si="177"/>
        <v>Abdul Majid44131UTARADAY</v>
      </c>
      <c r="AC1242" s="46" t="str">
        <f t="shared" si="178"/>
        <v>BMJ 06544131DAY</v>
      </c>
      <c r="AD1242" s="46" t="str">
        <f t="shared" si="179"/>
        <v>Abdul Majid44131DAY</v>
      </c>
    </row>
    <row r="1243" spans="1:30" x14ac:dyDescent="0.3">
      <c r="A1243" s="46">
        <v>1</v>
      </c>
      <c r="B1243" s="46" t="s">
        <v>163</v>
      </c>
      <c r="C1243" s="110">
        <v>44131</v>
      </c>
      <c r="D1243" s="49" t="s">
        <v>20</v>
      </c>
      <c r="E1243" s="74">
        <v>44131</v>
      </c>
      <c r="F1243" s="49">
        <v>5090419</v>
      </c>
      <c r="G1243" s="46" t="s">
        <v>21</v>
      </c>
      <c r="H1243" s="46" t="s">
        <v>22</v>
      </c>
      <c r="I1243" s="46" t="s">
        <v>48</v>
      </c>
      <c r="J1243" s="46" t="s">
        <v>49</v>
      </c>
      <c r="K1243" s="46" t="s">
        <v>77</v>
      </c>
      <c r="L1243" s="46" t="str">
        <f t="shared" si="171"/>
        <v>FM260JD</v>
      </c>
      <c r="M1243" s="46" t="str">
        <f t="shared" si="172"/>
        <v>BMJ</v>
      </c>
      <c r="N1243" s="46" t="str">
        <f t="shared" si="173"/>
        <v>10 RODA</v>
      </c>
      <c r="O1243" s="47">
        <v>0.75015046296296306</v>
      </c>
      <c r="P1243" s="48">
        <v>44131.750150462962</v>
      </c>
      <c r="Q1243" s="50">
        <v>39040</v>
      </c>
      <c r="R1243" s="50">
        <v>14680</v>
      </c>
      <c r="S1243" s="72">
        <f t="shared" si="174"/>
        <v>24.36</v>
      </c>
      <c r="T1243" s="49" t="s">
        <v>27</v>
      </c>
      <c r="U1243" s="49" t="s">
        <v>28</v>
      </c>
      <c r="V1243" s="46" t="s">
        <v>50</v>
      </c>
      <c r="W1243" s="46" t="s">
        <v>100</v>
      </c>
      <c r="X1243" s="46" t="str">
        <f>IFERROR(VLOOKUP(W1243,#REF!,38,FALSE),"")</f>
        <v/>
      </c>
      <c r="Z1243" s="46" t="str">
        <f t="shared" si="175"/>
        <v>Abdul Majid44131</v>
      </c>
      <c r="AA1243" s="46" t="str">
        <f t="shared" si="176"/>
        <v>BMJ 06544131UTARADAY</v>
      </c>
      <c r="AB1243" s="46" t="str">
        <f t="shared" si="177"/>
        <v>Abdul Majid44131UTARADAY</v>
      </c>
      <c r="AC1243" s="46" t="str">
        <f t="shared" si="178"/>
        <v>BMJ 06544131DAY</v>
      </c>
      <c r="AD1243" s="46" t="str">
        <f t="shared" si="179"/>
        <v>Abdul Majid44131DAY</v>
      </c>
    </row>
    <row r="1244" spans="1:30" x14ac:dyDescent="0.3">
      <c r="A1244" s="46">
        <v>1</v>
      </c>
      <c r="B1244" s="46" t="s">
        <v>163</v>
      </c>
      <c r="C1244" s="110">
        <v>44131</v>
      </c>
      <c r="D1244" s="49" t="s">
        <v>20</v>
      </c>
      <c r="E1244" s="74">
        <v>44131</v>
      </c>
      <c r="F1244" s="49">
        <v>5089952</v>
      </c>
      <c r="G1244" s="46" t="s">
        <v>21</v>
      </c>
      <c r="H1244" s="46" t="s">
        <v>53</v>
      </c>
      <c r="I1244" s="46" t="s">
        <v>54</v>
      </c>
      <c r="J1244" s="46" t="s">
        <v>57</v>
      </c>
      <c r="K1244" s="46" t="s">
        <v>79</v>
      </c>
      <c r="L1244" s="46" t="str">
        <f t="shared" si="171"/>
        <v>FM260JD</v>
      </c>
      <c r="M1244" s="46" t="str">
        <f t="shared" si="172"/>
        <v>BMJ</v>
      </c>
      <c r="N1244" s="46" t="str">
        <f t="shared" si="173"/>
        <v>10 RODA</v>
      </c>
      <c r="O1244" s="47">
        <v>0.41261574074074076</v>
      </c>
      <c r="P1244" s="48">
        <v>44131.427476851852</v>
      </c>
      <c r="Q1244" s="50">
        <v>41100</v>
      </c>
      <c r="R1244" s="50">
        <v>14740</v>
      </c>
      <c r="S1244" s="72">
        <f t="shared" si="174"/>
        <v>26.36</v>
      </c>
      <c r="T1244" s="49" t="s">
        <v>27</v>
      </c>
      <c r="U1244" s="49" t="s">
        <v>28</v>
      </c>
      <c r="V1244" s="46" t="s">
        <v>56</v>
      </c>
      <c r="W1244" s="46" t="s">
        <v>108</v>
      </c>
      <c r="X1244" s="46" t="str">
        <f>IFERROR(VLOOKUP(W1244,#REF!,38,FALSE),"")</f>
        <v/>
      </c>
      <c r="Z1244" s="46" t="str">
        <f t="shared" si="175"/>
        <v>Ahmad Asfuri44131</v>
      </c>
      <c r="AA1244" s="46" t="str">
        <f t="shared" si="176"/>
        <v>BMJ 06744131UTARADAY</v>
      </c>
      <c r="AB1244" s="46" t="str">
        <f t="shared" si="177"/>
        <v>Ahmad Asfuri44131UTARADAY</v>
      </c>
      <c r="AC1244" s="46" t="str">
        <f t="shared" si="178"/>
        <v>BMJ 06744131DAY</v>
      </c>
      <c r="AD1244" s="46" t="str">
        <f t="shared" si="179"/>
        <v>Ahmad Asfuri44131DAY</v>
      </c>
    </row>
    <row r="1245" spans="1:30" x14ac:dyDescent="0.3">
      <c r="A1245" s="46">
        <v>1</v>
      </c>
      <c r="B1245" s="46" t="s">
        <v>163</v>
      </c>
      <c r="C1245" s="110">
        <v>44131</v>
      </c>
      <c r="D1245" s="49" t="s">
        <v>20</v>
      </c>
      <c r="E1245" s="74">
        <v>44131</v>
      </c>
      <c r="F1245" s="49">
        <v>5090060</v>
      </c>
      <c r="G1245" s="46" t="s">
        <v>21</v>
      </c>
      <c r="H1245" s="46" t="s">
        <v>22</v>
      </c>
      <c r="I1245" s="46" t="s">
        <v>48</v>
      </c>
      <c r="J1245" s="46" t="s">
        <v>49</v>
      </c>
      <c r="K1245" s="46" t="s">
        <v>79</v>
      </c>
      <c r="L1245" s="46" t="str">
        <f t="shared" si="171"/>
        <v>FM260JD</v>
      </c>
      <c r="M1245" s="46" t="str">
        <f t="shared" si="172"/>
        <v>BMJ</v>
      </c>
      <c r="N1245" s="46" t="str">
        <f t="shared" si="173"/>
        <v>10 RODA</v>
      </c>
      <c r="O1245" s="47">
        <v>0.48383101851851856</v>
      </c>
      <c r="P1245" s="48">
        <v>44131.483831018515</v>
      </c>
      <c r="Q1245" s="50">
        <v>39300</v>
      </c>
      <c r="R1245" s="50">
        <v>14740</v>
      </c>
      <c r="S1245" s="72">
        <f t="shared" si="174"/>
        <v>24.56</v>
      </c>
      <c r="T1245" s="49" t="s">
        <v>27</v>
      </c>
      <c r="U1245" s="49" t="s">
        <v>28</v>
      </c>
      <c r="V1245" s="46" t="s">
        <v>59</v>
      </c>
      <c r="W1245" s="46" t="s">
        <v>108</v>
      </c>
      <c r="X1245" s="46" t="str">
        <f>IFERROR(VLOOKUP(W1245,#REF!,38,FALSE),"")</f>
        <v/>
      </c>
      <c r="Z1245" s="46" t="str">
        <f t="shared" si="175"/>
        <v>Ahmad Asfuri44131</v>
      </c>
      <c r="AA1245" s="46" t="str">
        <f t="shared" si="176"/>
        <v>BMJ 06744131UTARADAY</v>
      </c>
      <c r="AB1245" s="46" t="str">
        <f t="shared" si="177"/>
        <v>Ahmad Asfuri44131UTARADAY</v>
      </c>
      <c r="AC1245" s="46" t="str">
        <f t="shared" si="178"/>
        <v>BMJ 06744131DAY</v>
      </c>
      <c r="AD1245" s="46" t="str">
        <f t="shared" si="179"/>
        <v>Ahmad Asfuri44131DAY</v>
      </c>
    </row>
    <row r="1246" spans="1:30" x14ac:dyDescent="0.3">
      <c r="A1246" s="46">
        <v>1</v>
      </c>
      <c r="B1246" s="46" t="s">
        <v>163</v>
      </c>
      <c r="C1246" s="110">
        <v>44131</v>
      </c>
      <c r="D1246" s="49" t="s">
        <v>20</v>
      </c>
      <c r="E1246" s="74">
        <v>44131</v>
      </c>
      <c r="F1246" s="49">
        <v>5090225</v>
      </c>
      <c r="G1246" s="46" t="s">
        <v>21</v>
      </c>
      <c r="H1246" s="46" t="s">
        <v>22</v>
      </c>
      <c r="I1246" s="46" t="s">
        <v>48</v>
      </c>
      <c r="J1246" s="46" t="s">
        <v>49</v>
      </c>
      <c r="K1246" s="46" t="s">
        <v>79</v>
      </c>
      <c r="L1246" s="46" t="str">
        <f t="shared" si="171"/>
        <v>FM260JD</v>
      </c>
      <c r="M1246" s="46" t="str">
        <f t="shared" si="172"/>
        <v>BMJ</v>
      </c>
      <c r="N1246" s="46" t="str">
        <f t="shared" si="173"/>
        <v>10 RODA</v>
      </c>
      <c r="O1246" s="47">
        <v>0.61246527777777782</v>
      </c>
      <c r="P1246" s="48">
        <v>44131.61246527778</v>
      </c>
      <c r="Q1246" s="50">
        <v>40000</v>
      </c>
      <c r="R1246" s="50">
        <v>14740</v>
      </c>
      <c r="S1246" s="72">
        <f t="shared" si="174"/>
        <v>25.26</v>
      </c>
      <c r="T1246" s="49" t="s">
        <v>27</v>
      </c>
      <c r="U1246" s="49" t="s">
        <v>28</v>
      </c>
      <c r="V1246" s="46" t="s">
        <v>70</v>
      </c>
      <c r="W1246" s="46" t="s">
        <v>108</v>
      </c>
      <c r="X1246" s="46" t="str">
        <f>IFERROR(VLOOKUP(W1246,#REF!,38,FALSE),"")</f>
        <v/>
      </c>
      <c r="Z1246" s="46" t="str">
        <f t="shared" si="175"/>
        <v>Ahmad Asfuri44131</v>
      </c>
      <c r="AA1246" s="46" t="str">
        <f t="shared" si="176"/>
        <v>BMJ 06744131UTARADAY</v>
      </c>
      <c r="AB1246" s="46" t="str">
        <f t="shared" si="177"/>
        <v>Ahmad Asfuri44131UTARADAY</v>
      </c>
      <c r="AC1246" s="46" t="str">
        <f t="shared" si="178"/>
        <v>BMJ 06744131DAY</v>
      </c>
      <c r="AD1246" s="46" t="str">
        <f t="shared" si="179"/>
        <v>Ahmad Asfuri44131DAY</v>
      </c>
    </row>
    <row r="1247" spans="1:30" x14ac:dyDescent="0.3">
      <c r="A1247" s="46">
        <v>1</v>
      </c>
      <c r="B1247" s="46" t="s">
        <v>163</v>
      </c>
      <c r="C1247" s="110">
        <v>44131</v>
      </c>
      <c r="D1247" s="49" t="s">
        <v>20</v>
      </c>
      <c r="E1247" s="74">
        <v>44131</v>
      </c>
      <c r="F1247" s="49">
        <v>5090335</v>
      </c>
      <c r="G1247" s="46" t="s">
        <v>21</v>
      </c>
      <c r="H1247" s="46" t="s">
        <v>22</v>
      </c>
      <c r="I1247" s="46" t="s">
        <v>48</v>
      </c>
      <c r="J1247" s="46" t="s">
        <v>49</v>
      </c>
      <c r="K1247" s="46" t="s">
        <v>79</v>
      </c>
      <c r="L1247" s="46" t="str">
        <f t="shared" si="171"/>
        <v>FM260JD</v>
      </c>
      <c r="M1247" s="46" t="str">
        <f t="shared" si="172"/>
        <v>BMJ</v>
      </c>
      <c r="N1247" s="46" t="str">
        <f t="shared" si="173"/>
        <v>10 RODA</v>
      </c>
      <c r="O1247" s="47">
        <v>0.69017361111111108</v>
      </c>
      <c r="P1247" s="48">
        <v>44131.69017361111</v>
      </c>
      <c r="Q1247" s="50">
        <v>37820</v>
      </c>
      <c r="R1247" s="50">
        <v>14740</v>
      </c>
      <c r="S1247" s="72">
        <f t="shared" si="174"/>
        <v>23.08</v>
      </c>
      <c r="T1247" s="49" t="s">
        <v>27</v>
      </c>
      <c r="U1247" s="49" t="s">
        <v>28</v>
      </c>
      <c r="V1247" s="46" t="s">
        <v>50</v>
      </c>
      <c r="W1247" s="46" t="s">
        <v>108</v>
      </c>
      <c r="X1247" s="46" t="str">
        <f>IFERROR(VLOOKUP(W1247,#REF!,38,FALSE),"")</f>
        <v/>
      </c>
      <c r="Z1247" s="46" t="str">
        <f t="shared" si="175"/>
        <v>Ahmad Asfuri44131</v>
      </c>
      <c r="AA1247" s="46" t="str">
        <f t="shared" si="176"/>
        <v>BMJ 06744131UTARADAY</v>
      </c>
      <c r="AB1247" s="46" t="str">
        <f t="shared" si="177"/>
        <v>Ahmad Asfuri44131UTARADAY</v>
      </c>
      <c r="AC1247" s="46" t="str">
        <f t="shared" si="178"/>
        <v>BMJ 06744131DAY</v>
      </c>
      <c r="AD1247" s="46" t="str">
        <f t="shared" si="179"/>
        <v>Ahmad Asfuri44131DAY</v>
      </c>
    </row>
    <row r="1248" spans="1:30" x14ac:dyDescent="0.3">
      <c r="A1248" s="46">
        <v>1</v>
      </c>
      <c r="B1248" s="46" t="s">
        <v>163</v>
      </c>
      <c r="C1248" s="110">
        <v>44131</v>
      </c>
      <c r="D1248" s="49" t="s">
        <v>20</v>
      </c>
      <c r="E1248" s="74">
        <v>44131</v>
      </c>
      <c r="F1248" s="49">
        <v>5090424</v>
      </c>
      <c r="G1248" s="46" t="s">
        <v>21</v>
      </c>
      <c r="H1248" s="46" t="s">
        <v>22</v>
      </c>
      <c r="I1248" s="46" t="s">
        <v>158</v>
      </c>
      <c r="J1248" s="46" t="s">
        <v>24</v>
      </c>
      <c r="K1248" s="46" t="s">
        <v>79</v>
      </c>
      <c r="L1248" s="46" t="str">
        <f t="shared" si="171"/>
        <v>FM260JD</v>
      </c>
      <c r="M1248" s="46" t="str">
        <f t="shared" si="172"/>
        <v>BMJ</v>
      </c>
      <c r="N1248" s="46" t="str">
        <f t="shared" si="173"/>
        <v>10 RODA</v>
      </c>
      <c r="O1248" s="47">
        <v>0.75807870370370367</v>
      </c>
      <c r="P1248" s="48">
        <v>44131.7580787037</v>
      </c>
      <c r="Q1248" s="50">
        <v>41420</v>
      </c>
      <c r="R1248" s="50">
        <v>14740</v>
      </c>
      <c r="S1248" s="72">
        <f t="shared" si="174"/>
        <v>26.68</v>
      </c>
      <c r="T1248" s="49" t="s">
        <v>27</v>
      </c>
      <c r="U1248" s="49" t="s">
        <v>28</v>
      </c>
      <c r="V1248" s="46" t="s">
        <v>127</v>
      </c>
      <c r="W1248" s="46" t="s">
        <v>108</v>
      </c>
      <c r="X1248" s="46" t="str">
        <f>IFERROR(VLOOKUP(W1248,#REF!,38,FALSE),"")</f>
        <v/>
      </c>
      <c r="Z1248" s="46" t="str">
        <f t="shared" si="175"/>
        <v>Ahmad Asfuri44131</v>
      </c>
      <c r="AA1248" s="46" t="str">
        <f t="shared" si="176"/>
        <v>BMJ 06744131UTARADAY</v>
      </c>
      <c r="AB1248" s="46" t="str">
        <f t="shared" si="177"/>
        <v>Ahmad Asfuri44131UTARADAY</v>
      </c>
      <c r="AC1248" s="46" t="str">
        <f t="shared" si="178"/>
        <v>BMJ 06744131DAY</v>
      </c>
      <c r="AD1248" s="46" t="str">
        <f t="shared" si="179"/>
        <v>Ahmad Asfuri44131DAY</v>
      </c>
    </row>
    <row r="1249" spans="1:30" x14ac:dyDescent="0.3">
      <c r="A1249" s="46">
        <v>1</v>
      </c>
      <c r="B1249" s="46" t="s">
        <v>163</v>
      </c>
      <c r="C1249" s="110">
        <v>44131</v>
      </c>
      <c r="D1249" s="49" t="s">
        <v>20</v>
      </c>
      <c r="E1249" s="74">
        <v>44131</v>
      </c>
      <c r="F1249" s="49">
        <v>5089878</v>
      </c>
      <c r="G1249" s="46" t="s">
        <v>21</v>
      </c>
      <c r="H1249" s="46" t="s">
        <v>53</v>
      </c>
      <c r="I1249" s="46" t="s">
        <v>54</v>
      </c>
      <c r="J1249" s="46" t="s">
        <v>57</v>
      </c>
      <c r="K1249" s="46" t="s">
        <v>84</v>
      </c>
      <c r="L1249" s="46" t="str">
        <f t="shared" si="171"/>
        <v>FM260JD</v>
      </c>
      <c r="M1249" s="46" t="str">
        <f t="shared" si="172"/>
        <v>BMJ</v>
      </c>
      <c r="N1249" s="46" t="str">
        <f t="shared" si="173"/>
        <v>10 RODA</v>
      </c>
      <c r="O1249" s="47">
        <v>0.35932870370370368</v>
      </c>
      <c r="P1249" s="48">
        <v>44131.364374999997</v>
      </c>
      <c r="Q1249" s="50">
        <v>40720</v>
      </c>
      <c r="R1249" s="50">
        <v>14640</v>
      </c>
      <c r="S1249" s="72">
        <f t="shared" si="174"/>
        <v>26.08</v>
      </c>
      <c r="T1249" s="49" t="s">
        <v>27</v>
      </c>
      <c r="U1249" s="49" t="s">
        <v>28</v>
      </c>
      <c r="V1249" s="46" t="s">
        <v>56</v>
      </c>
      <c r="W1249" s="46" t="s">
        <v>105</v>
      </c>
      <c r="X1249" s="46" t="str">
        <f>IFERROR(VLOOKUP(W1249,#REF!,38,FALSE),"")</f>
        <v/>
      </c>
      <c r="Z1249" s="46" t="str">
        <f t="shared" si="175"/>
        <v>Jafar44131</v>
      </c>
      <c r="AA1249" s="46" t="str">
        <f t="shared" si="176"/>
        <v>BMJ 06944131UTARADAY</v>
      </c>
      <c r="AB1249" s="46" t="str">
        <f t="shared" si="177"/>
        <v>Jafar44131UTARADAY</v>
      </c>
      <c r="AC1249" s="46" t="str">
        <f t="shared" si="178"/>
        <v>BMJ 06944131DAY</v>
      </c>
      <c r="AD1249" s="46" t="str">
        <f t="shared" si="179"/>
        <v>Jafar44131DAY</v>
      </c>
    </row>
    <row r="1250" spans="1:30" x14ac:dyDescent="0.3">
      <c r="A1250" s="46">
        <v>1</v>
      </c>
      <c r="B1250" s="46" t="s">
        <v>163</v>
      </c>
      <c r="C1250" s="110">
        <v>44131</v>
      </c>
      <c r="D1250" s="49" t="s">
        <v>20</v>
      </c>
      <c r="E1250" s="74">
        <v>44131</v>
      </c>
      <c r="F1250" s="49">
        <v>5090035</v>
      </c>
      <c r="G1250" s="46" t="s">
        <v>21</v>
      </c>
      <c r="H1250" s="46" t="s">
        <v>22</v>
      </c>
      <c r="I1250" s="46" t="s">
        <v>48</v>
      </c>
      <c r="J1250" s="46" t="s">
        <v>49</v>
      </c>
      <c r="K1250" s="46" t="s">
        <v>84</v>
      </c>
      <c r="L1250" s="46" t="str">
        <f t="shared" si="171"/>
        <v>FM260JD</v>
      </c>
      <c r="M1250" s="46" t="str">
        <f t="shared" si="172"/>
        <v>BMJ</v>
      </c>
      <c r="N1250" s="46" t="str">
        <f t="shared" si="173"/>
        <v>10 RODA</v>
      </c>
      <c r="O1250" s="47">
        <v>0.46612268518518518</v>
      </c>
      <c r="P1250" s="48">
        <v>44131.466122685182</v>
      </c>
      <c r="Q1250" s="50">
        <v>39200</v>
      </c>
      <c r="R1250" s="50">
        <v>14640</v>
      </c>
      <c r="S1250" s="72">
        <f t="shared" si="174"/>
        <v>24.56</v>
      </c>
      <c r="T1250" s="49" t="s">
        <v>27</v>
      </c>
      <c r="U1250" s="49" t="s">
        <v>28</v>
      </c>
      <c r="V1250" s="46" t="s">
        <v>70</v>
      </c>
      <c r="W1250" s="46" t="s">
        <v>105</v>
      </c>
      <c r="X1250" s="46" t="str">
        <f>IFERROR(VLOOKUP(W1250,#REF!,38,FALSE),"")</f>
        <v/>
      </c>
      <c r="Z1250" s="46" t="str">
        <f t="shared" si="175"/>
        <v>Jafar44131</v>
      </c>
      <c r="AA1250" s="46" t="str">
        <f t="shared" si="176"/>
        <v>BMJ 06944131UTARADAY</v>
      </c>
      <c r="AB1250" s="46" t="str">
        <f t="shared" si="177"/>
        <v>Jafar44131UTARADAY</v>
      </c>
      <c r="AC1250" s="46" t="str">
        <f t="shared" si="178"/>
        <v>BMJ 06944131DAY</v>
      </c>
      <c r="AD1250" s="46" t="str">
        <f t="shared" si="179"/>
        <v>Jafar44131DAY</v>
      </c>
    </row>
    <row r="1251" spans="1:30" x14ac:dyDescent="0.3">
      <c r="A1251" s="46">
        <v>1</v>
      </c>
      <c r="B1251" s="46" t="s">
        <v>163</v>
      </c>
      <c r="C1251" s="110">
        <v>44131</v>
      </c>
      <c r="D1251" s="49" t="s">
        <v>20</v>
      </c>
      <c r="E1251" s="74">
        <v>44131</v>
      </c>
      <c r="F1251" s="49">
        <v>5090117</v>
      </c>
      <c r="G1251" s="46" t="s">
        <v>21</v>
      </c>
      <c r="H1251" s="46" t="s">
        <v>68</v>
      </c>
      <c r="I1251" s="46" t="s">
        <v>54</v>
      </c>
      <c r="J1251" s="46" t="s">
        <v>57</v>
      </c>
      <c r="K1251" s="46" t="s">
        <v>84</v>
      </c>
      <c r="L1251" s="46" t="str">
        <f t="shared" si="171"/>
        <v>FM260JD</v>
      </c>
      <c r="M1251" s="46" t="str">
        <f t="shared" si="172"/>
        <v>BMJ</v>
      </c>
      <c r="N1251" s="46" t="str">
        <f t="shared" si="173"/>
        <v>10 RODA</v>
      </c>
      <c r="O1251" s="47">
        <v>0.52824074074074068</v>
      </c>
      <c r="P1251" s="48">
        <v>44131.528240740743</v>
      </c>
      <c r="Q1251" s="50">
        <v>39420</v>
      </c>
      <c r="R1251" s="50">
        <v>14640</v>
      </c>
      <c r="S1251" s="72">
        <f t="shared" si="174"/>
        <v>24.78</v>
      </c>
      <c r="T1251" s="49" t="s">
        <v>27</v>
      </c>
      <c r="U1251" s="49" t="s">
        <v>28</v>
      </c>
      <c r="V1251" s="46" t="s">
        <v>60</v>
      </c>
      <c r="W1251" s="46" t="s">
        <v>105</v>
      </c>
      <c r="X1251" s="46" t="str">
        <f>IFERROR(VLOOKUP(W1251,#REF!,38,FALSE),"")</f>
        <v/>
      </c>
      <c r="Z1251" s="46" t="str">
        <f t="shared" si="175"/>
        <v>Jafar44131</v>
      </c>
      <c r="AA1251" s="46" t="str">
        <f t="shared" si="176"/>
        <v>BMJ 06944131UTARADAY</v>
      </c>
      <c r="AB1251" s="46" t="str">
        <f t="shared" si="177"/>
        <v>Jafar44131UTARADAY</v>
      </c>
      <c r="AC1251" s="46" t="str">
        <f t="shared" si="178"/>
        <v>BMJ 06944131DAY</v>
      </c>
      <c r="AD1251" s="46" t="str">
        <f t="shared" si="179"/>
        <v>Jafar44131DAY</v>
      </c>
    </row>
    <row r="1252" spans="1:30" x14ac:dyDescent="0.3">
      <c r="A1252" s="46">
        <v>1</v>
      </c>
      <c r="B1252" s="46" t="s">
        <v>163</v>
      </c>
      <c r="C1252" s="110">
        <v>44131</v>
      </c>
      <c r="D1252" s="49" t="s">
        <v>20</v>
      </c>
      <c r="E1252" s="74">
        <v>44131</v>
      </c>
      <c r="F1252" s="49">
        <v>5090192</v>
      </c>
      <c r="G1252" s="46" t="s">
        <v>21</v>
      </c>
      <c r="H1252" s="46" t="s">
        <v>22</v>
      </c>
      <c r="I1252" s="46" t="s">
        <v>48</v>
      </c>
      <c r="J1252" s="46" t="s">
        <v>49</v>
      </c>
      <c r="K1252" s="46" t="s">
        <v>84</v>
      </c>
      <c r="L1252" s="46" t="str">
        <f t="shared" si="171"/>
        <v>FM260JD</v>
      </c>
      <c r="M1252" s="46" t="str">
        <f t="shared" si="172"/>
        <v>BMJ</v>
      </c>
      <c r="N1252" s="46" t="str">
        <f t="shared" si="173"/>
        <v>10 RODA</v>
      </c>
      <c r="O1252" s="47">
        <v>0.59049768518518519</v>
      </c>
      <c r="P1252" s="48">
        <v>44131.590497685182</v>
      </c>
      <c r="Q1252" s="50">
        <v>38620</v>
      </c>
      <c r="R1252" s="50">
        <v>14640</v>
      </c>
      <c r="S1252" s="72">
        <f t="shared" si="174"/>
        <v>23.98</v>
      </c>
      <c r="T1252" s="49" t="s">
        <v>27</v>
      </c>
      <c r="U1252" s="49" t="s">
        <v>28</v>
      </c>
      <c r="V1252" s="46" t="s">
        <v>32</v>
      </c>
      <c r="W1252" s="46" t="s">
        <v>105</v>
      </c>
      <c r="X1252" s="46" t="str">
        <f>IFERROR(VLOOKUP(W1252,#REF!,38,FALSE),"")</f>
        <v/>
      </c>
      <c r="Z1252" s="46" t="str">
        <f t="shared" si="175"/>
        <v>Jafar44131</v>
      </c>
      <c r="AA1252" s="46" t="str">
        <f t="shared" si="176"/>
        <v>BMJ 06944131UTARADAY</v>
      </c>
      <c r="AB1252" s="46" t="str">
        <f t="shared" si="177"/>
        <v>Jafar44131UTARADAY</v>
      </c>
      <c r="AC1252" s="46" t="str">
        <f t="shared" si="178"/>
        <v>BMJ 06944131DAY</v>
      </c>
      <c r="AD1252" s="46" t="str">
        <f t="shared" si="179"/>
        <v>Jafar44131DAY</v>
      </c>
    </row>
    <row r="1253" spans="1:30" x14ac:dyDescent="0.3">
      <c r="A1253" s="46">
        <v>1</v>
      </c>
      <c r="B1253" s="46" t="s">
        <v>163</v>
      </c>
      <c r="C1253" s="110">
        <v>44131</v>
      </c>
      <c r="D1253" s="49" t="s">
        <v>20</v>
      </c>
      <c r="E1253" s="74">
        <v>44131</v>
      </c>
      <c r="F1253" s="49">
        <v>5090309</v>
      </c>
      <c r="G1253" s="46" t="s">
        <v>21</v>
      </c>
      <c r="H1253" s="46" t="s">
        <v>22</v>
      </c>
      <c r="I1253" s="46" t="s">
        <v>48</v>
      </c>
      <c r="J1253" s="46" t="s">
        <v>49</v>
      </c>
      <c r="K1253" s="46" t="s">
        <v>84</v>
      </c>
      <c r="L1253" s="46" t="str">
        <f t="shared" si="171"/>
        <v>FM260JD</v>
      </c>
      <c r="M1253" s="46" t="str">
        <f t="shared" si="172"/>
        <v>BMJ</v>
      </c>
      <c r="N1253" s="46" t="str">
        <f t="shared" si="173"/>
        <v>10 RODA</v>
      </c>
      <c r="O1253" s="47">
        <v>0.66814814814814805</v>
      </c>
      <c r="P1253" s="48">
        <v>44131.66814814815</v>
      </c>
      <c r="Q1253" s="50">
        <v>38920</v>
      </c>
      <c r="R1253" s="50">
        <v>14640</v>
      </c>
      <c r="S1253" s="72">
        <f t="shared" si="174"/>
        <v>24.28</v>
      </c>
      <c r="T1253" s="49" t="s">
        <v>27</v>
      </c>
      <c r="U1253" s="49" t="s">
        <v>28</v>
      </c>
      <c r="V1253" s="46" t="s">
        <v>59</v>
      </c>
      <c r="W1253" s="46" t="s">
        <v>105</v>
      </c>
      <c r="X1253" s="46" t="str">
        <f>IFERROR(VLOOKUP(W1253,#REF!,38,FALSE),"")</f>
        <v/>
      </c>
      <c r="Z1253" s="46" t="str">
        <f t="shared" si="175"/>
        <v>Jafar44131</v>
      </c>
      <c r="AA1253" s="46" t="str">
        <f t="shared" si="176"/>
        <v>BMJ 06944131UTARADAY</v>
      </c>
      <c r="AB1253" s="46" t="str">
        <f t="shared" si="177"/>
        <v>Jafar44131UTARADAY</v>
      </c>
      <c r="AC1253" s="46" t="str">
        <f t="shared" si="178"/>
        <v>BMJ 06944131DAY</v>
      </c>
      <c r="AD1253" s="46" t="str">
        <f t="shared" si="179"/>
        <v>Jafar44131DAY</v>
      </c>
    </row>
    <row r="1254" spans="1:30" x14ac:dyDescent="0.3">
      <c r="A1254" s="46">
        <v>1</v>
      </c>
      <c r="B1254" s="46" t="s">
        <v>163</v>
      </c>
      <c r="C1254" s="110">
        <v>44131</v>
      </c>
      <c r="D1254" s="49" t="s">
        <v>20</v>
      </c>
      <c r="E1254" s="74">
        <v>44131</v>
      </c>
      <c r="F1254" s="49">
        <v>5090402</v>
      </c>
      <c r="G1254" s="46" t="s">
        <v>21</v>
      </c>
      <c r="H1254" s="46" t="s">
        <v>22</v>
      </c>
      <c r="I1254" s="46" t="s">
        <v>158</v>
      </c>
      <c r="J1254" s="46" t="s">
        <v>24</v>
      </c>
      <c r="K1254" s="46" t="s">
        <v>84</v>
      </c>
      <c r="L1254" s="46" t="str">
        <f t="shared" si="171"/>
        <v>FM260JD</v>
      </c>
      <c r="M1254" s="46" t="str">
        <f t="shared" si="172"/>
        <v>BMJ</v>
      </c>
      <c r="N1254" s="46" t="str">
        <f t="shared" si="173"/>
        <v>10 RODA</v>
      </c>
      <c r="O1254" s="47">
        <v>0.73008101851851848</v>
      </c>
      <c r="P1254" s="48">
        <v>44131.730081018519</v>
      </c>
      <c r="Q1254" s="50">
        <v>43000</v>
      </c>
      <c r="R1254" s="50">
        <v>14640</v>
      </c>
      <c r="S1254" s="72">
        <f t="shared" si="174"/>
        <v>28.36</v>
      </c>
      <c r="T1254" s="49" t="s">
        <v>27</v>
      </c>
      <c r="U1254" s="49" t="s">
        <v>28</v>
      </c>
      <c r="V1254" s="46" t="s">
        <v>127</v>
      </c>
      <c r="W1254" s="46" t="s">
        <v>105</v>
      </c>
      <c r="X1254" s="46" t="str">
        <f>IFERROR(VLOOKUP(W1254,#REF!,38,FALSE),"")</f>
        <v/>
      </c>
      <c r="Z1254" s="46" t="str">
        <f t="shared" si="175"/>
        <v>Jafar44131</v>
      </c>
      <c r="AA1254" s="46" t="str">
        <f t="shared" si="176"/>
        <v>BMJ 06944131UTARADAY</v>
      </c>
      <c r="AB1254" s="46" t="str">
        <f t="shared" si="177"/>
        <v>Jafar44131UTARADAY</v>
      </c>
      <c r="AC1254" s="46" t="str">
        <f t="shared" si="178"/>
        <v>BMJ 06944131DAY</v>
      </c>
      <c r="AD1254" s="46" t="str">
        <f t="shared" si="179"/>
        <v>Jafar44131DAY</v>
      </c>
    </row>
    <row r="1255" spans="1:30" x14ac:dyDescent="0.3">
      <c r="A1255" s="46">
        <v>1</v>
      </c>
      <c r="B1255" s="46" t="s">
        <v>163</v>
      </c>
      <c r="C1255" s="110">
        <v>44131</v>
      </c>
      <c r="D1255" s="49" t="s">
        <v>20</v>
      </c>
      <c r="E1255" s="74">
        <v>44131</v>
      </c>
      <c r="F1255" s="49">
        <v>5089879</v>
      </c>
      <c r="G1255" s="46" t="s">
        <v>21</v>
      </c>
      <c r="H1255" s="46" t="s">
        <v>22</v>
      </c>
      <c r="I1255" s="46" t="s">
        <v>48</v>
      </c>
      <c r="J1255" s="46" t="s">
        <v>49</v>
      </c>
      <c r="K1255" s="46" t="s">
        <v>86</v>
      </c>
      <c r="L1255" s="46" t="str">
        <f t="shared" si="171"/>
        <v>AXOR4843</v>
      </c>
      <c r="M1255" s="46" t="str">
        <f t="shared" si="172"/>
        <v>BMJ</v>
      </c>
      <c r="N1255" s="46" t="str">
        <f t="shared" si="173"/>
        <v>12 RODA</v>
      </c>
      <c r="O1255" s="47">
        <v>0.3611111111111111</v>
      </c>
      <c r="P1255" s="48">
        <v>44131.367974537039</v>
      </c>
      <c r="Q1255" s="50">
        <v>49780</v>
      </c>
      <c r="R1255" s="50">
        <v>19640</v>
      </c>
      <c r="S1255" s="72">
        <f t="shared" si="174"/>
        <v>30.14</v>
      </c>
      <c r="T1255" s="49" t="s">
        <v>27</v>
      </c>
      <c r="U1255" s="49" t="s">
        <v>28</v>
      </c>
      <c r="V1255" s="46" t="s">
        <v>59</v>
      </c>
      <c r="W1255" s="46" t="s">
        <v>111</v>
      </c>
      <c r="X1255" s="46" t="str">
        <f>IFERROR(VLOOKUP(W1255,#REF!,38,FALSE),"")</f>
        <v/>
      </c>
      <c r="Z1255" s="46" t="str">
        <f t="shared" si="175"/>
        <v>Linus Harimin44131</v>
      </c>
      <c r="AA1255" s="46" t="str">
        <f t="shared" si="176"/>
        <v>BMJ 07044131UTARADAY</v>
      </c>
      <c r="AB1255" s="46" t="str">
        <f t="shared" si="177"/>
        <v>Linus Harimin44131UTARADAY</v>
      </c>
      <c r="AC1255" s="46" t="str">
        <f t="shared" si="178"/>
        <v>BMJ 07044131DAY</v>
      </c>
      <c r="AD1255" s="46" t="str">
        <f t="shared" si="179"/>
        <v>Linus Harimin44131DAY</v>
      </c>
    </row>
    <row r="1256" spans="1:30" x14ac:dyDescent="0.3">
      <c r="A1256" s="46">
        <v>1</v>
      </c>
      <c r="B1256" s="46" t="s">
        <v>163</v>
      </c>
      <c r="C1256" s="110">
        <v>44131</v>
      </c>
      <c r="D1256" s="49" t="s">
        <v>20</v>
      </c>
      <c r="E1256" s="74">
        <v>44131</v>
      </c>
      <c r="F1256" s="49">
        <v>5090019</v>
      </c>
      <c r="G1256" s="46" t="s">
        <v>39</v>
      </c>
      <c r="H1256" s="46" t="s">
        <v>112</v>
      </c>
      <c r="I1256" s="46" t="s">
        <v>144</v>
      </c>
      <c r="J1256" s="46" t="s">
        <v>124</v>
      </c>
      <c r="K1256" s="46" t="s">
        <v>86</v>
      </c>
      <c r="L1256" s="46" t="str">
        <f t="shared" si="171"/>
        <v>AXOR4843</v>
      </c>
      <c r="M1256" s="46" t="str">
        <f t="shared" si="172"/>
        <v>BMJ</v>
      </c>
      <c r="N1256" s="46" t="str">
        <f t="shared" si="173"/>
        <v>12 RODA</v>
      </c>
      <c r="O1256" s="47">
        <v>0.45861111111111108</v>
      </c>
      <c r="P1256" s="48">
        <v>44131.458611111113</v>
      </c>
      <c r="Q1256" s="50">
        <v>51500</v>
      </c>
      <c r="R1256" s="50">
        <v>19640</v>
      </c>
      <c r="S1256" s="72">
        <f t="shared" si="174"/>
        <v>31.86</v>
      </c>
      <c r="T1256" s="49" t="s">
        <v>27</v>
      </c>
      <c r="U1256" s="49" t="s">
        <v>28</v>
      </c>
      <c r="V1256" s="46" t="s">
        <v>47</v>
      </c>
      <c r="W1256" s="46" t="s">
        <v>111</v>
      </c>
      <c r="X1256" s="46" t="str">
        <f>IFERROR(VLOOKUP(W1256,#REF!,38,FALSE),"")</f>
        <v/>
      </c>
      <c r="Z1256" s="46" t="str">
        <f t="shared" si="175"/>
        <v>Linus Harimin44131</v>
      </c>
      <c r="AA1256" s="46" t="str">
        <f t="shared" si="176"/>
        <v>BMJ 07044131SELATANDAY</v>
      </c>
      <c r="AB1256" s="46" t="str">
        <f t="shared" si="177"/>
        <v>Linus Harimin44131SELATANDAY</v>
      </c>
      <c r="AC1256" s="46" t="str">
        <f t="shared" si="178"/>
        <v>BMJ 07044131DAY</v>
      </c>
      <c r="AD1256" s="46" t="str">
        <f t="shared" si="179"/>
        <v>Linus Harimin44131DAY</v>
      </c>
    </row>
    <row r="1257" spans="1:30" x14ac:dyDescent="0.3">
      <c r="A1257" s="46">
        <v>1</v>
      </c>
      <c r="B1257" s="46" t="s">
        <v>163</v>
      </c>
      <c r="C1257" s="110">
        <v>44131</v>
      </c>
      <c r="D1257" s="49" t="s">
        <v>20</v>
      </c>
      <c r="E1257" s="74">
        <v>44131</v>
      </c>
      <c r="F1257" s="49">
        <v>5090161</v>
      </c>
      <c r="G1257" s="46" t="s">
        <v>39</v>
      </c>
      <c r="H1257" s="46" t="s">
        <v>112</v>
      </c>
      <c r="I1257" s="46" t="s">
        <v>144</v>
      </c>
      <c r="J1257" s="46" t="s">
        <v>124</v>
      </c>
      <c r="K1257" s="46" t="s">
        <v>86</v>
      </c>
      <c r="L1257" s="46" t="str">
        <f t="shared" si="171"/>
        <v>AXOR4843</v>
      </c>
      <c r="M1257" s="46" t="str">
        <f t="shared" si="172"/>
        <v>BMJ</v>
      </c>
      <c r="N1257" s="46" t="str">
        <f t="shared" si="173"/>
        <v>12 RODA</v>
      </c>
      <c r="O1257" s="47">
        <v>0.56552083333333336</v>
      </c>
      <c r="P1257" s="48">
        <v>44131.565520833334</v>
      </c>
      <c r="Q1257" s="50">
        <v>52600</v>
      </c>
      <c r="R1257" s="50">
        <v>19640</v>
      </c>
      <c r="S1257" s="72">
        <f t="shared" si="174"/>
        <v>32.96</v>
      </c>
      <c r="T1257" s="49" t="s">
        <v>27</v>
      </c>
      <c r="U1257" s="49" t="s">
        <v>28</v>
      </c>
      <c r="V1257" s="46" t="s">
        <v>47</v>
      </c>
      <c r="W1257" s="46" t="s">
        <v>111</v>
      </c>
      <c r="X1257" s="46" t="str">
        <f>IFERROR(VLOOKUP(W1257,#REF!,38,FALSE),"")</f>
        <v/>
      </c>
      <c r="Z1257" s="46" t="str">
        <f t="shared" si="175"/>
        <v>Linus Harimin44131</v>
      </c>
      <c r="AA1257" s="46" t="str">
        <f t="shared" si="176"/>
        <v>BMJ 07044131SELATANDAY</v>
      </c>
      <c r="AB1257" s="46" t="str">
        <f t="shared" si="177"/>
        <v>Linus Harimin44131SELATANDAY</v>
      </c>
      <c r="AC1257" s="46" t="str">
        <f t="shared" si="178"/>
        <v>BMJ 07044131DAY</v>
      </c>
      <c r="AD1257" s="46" t="str">
        <f t="shared" si="179"/>
        <v>Linus Harimin44131DAY</v>
      </c>
    </row>
    <row r="1258" spans="1:30" x14ac:dyDescent="0.3">
      <c r="A1258" s="46">
        <v>1</v>
      </c>
      <c r="B1258" s="46" t="s">
        <v>163</v>
      </c>
      <c r="C1258" s="110">
        <v>44131</v>
      </c>
      <c r="D1258" s="49" t="s">
        <v>20</v>
      </c>
      <c r="E1258" s="74">
        <v>44131</v>
      </c>
      <c r="F1258" s="49">
        <v>5090305</v>
      </c>
      <c r="G1258" s="46" t="s">
        <v>39</v>
      </c>
      <c r="H1258" s="46" t="s">
        <v>112</v>
      </c>
      <c r="I1258" s="46" t="s">
        <v>144</v>
      </c>
      <c r="J1258" s="46" t="s">
        <v>124</v>
      </c>
      <c r="K1258" s="46" t="s">
        <v>86</v>
      </c>
      <c r="L1258" s="46" t="str">
        <f t="shared" si="171"/>
        <v>AXOR4843</v>
      </c>
      <c r="M1258" s="46" t="str">
        <f t="shared" si="172"/>
        <v>BMJ</v>
      </c>
      <c r="N1258" s="46" t="str">
        <f t="shared" si="173"/>
        <v>12 RODA</v>
      </c>
      <c r="O1258" s="47">
        <v>0.66562500000000002</v>
      </c>
      <c r="P1258" s="48">
        <v>44131.665625000001</v>
      </c>
      <c r="Q1258" s="50">
        <v>52840</v>
      </c>
      <c r="R1258" s="50">
        <v>19640</v>
      </c>
      <c r="S1258" s="72">
        <f t="shared" si="174"/>
        <v>33.200000000000003</v>
      </c>
      <c r="T1258" s="49" t="s">
        <v>27</v>
      </c>
      <c r="U1258" s="49" t="s">
        <v>28</v>
      </c>
      <c r="V1258" s="46" t="s">
        <v>47</v>
      </c>
      <c r="W1258" s="46" t="s">
        <v>111</v>
      </c>
      <c r="X1258" s="46" t="str">
        <f>IFERROR(VLOOKUP(W1258,#REF!,38,FALSE),"")</f>
        <v/>
      </c>
      <c r="Z1258" s="46" t="str">
        <f t="shared" si="175"/>
        <v>Linus Harimin44131</v>
      </c>
      <c r="AA1258" s="46" t="str">
        <f t="shared" si="176"/>
        <v>BMJ 07044131SELATANDAY</v>
      </c>
      <c r="AB1258" s="46" t="str">
        <f t="shared" si="177"/>
        <v>Linus Harimin44131SELATANDAY</v>
      </c>
      <c r="AC1258" s="46" t="str">
        <f t="shared" si="178"/>
        <v>BMJ 07044131DAY</v>
      </c>
      <c r="AD1258" s="46" t="str">
        <f t="shared" si="179"/>
        <v>Linus Harimin44131DAY</v>
      </c>
    </row>
    <row r="1259" spans="1:30" x14ac:dyDescent="0.3">
      <c r="A1259" s="46">
        <v>1</v>
      </c>
      <c r="B1259" s="46" t="s">
        <v>163</v>
      </c>
      <c r="C1259" s="110">
        <v>44131</v>
      </c>
      <c r="D1259" s="49" t="s">
        <v>20</v>
      </c>
      <c r="E1259" s="74">
        <v>44131</v>
      </c>
      <c r="F1259" s="49">
        <v>5090404</v>
      </c>
      <c r="G1259" s="46" t="s">
        <v>21</v>
      </c>
      <c r="H1259" s="46" t="s">
        <v>22</v>
      </c>
      <c r="I1259" s="46" t="s">
        <v>48</v>
      </c>
      <c r="J1259" s="46" t="s">
        <v>49</v>
      </c>
      <c r="K1259" s="46" t="s">
        <v>86</v>
      </c>
      <c r="L1259" s="46" t="str">
        <f t="shared" si="171"/>
        <v>AXOR4843</v>
      </c>
      <c r="M1259" s="46" t="str">
        <f t="shared" si="172"/>
        <v>BMJ</v>
      </c>
      <c r="N1259" s="46" t="str">
        <f t="shared" si="173"/>
        <v>12 RODA</v>
      </c>
      <c r="O1259" s="47">
        <v>0.73275462962962967</v>
      </c>
      <c r="P1259" s="48">
        <v>44131.732754629629</v>
      </c>
      <c r="Q1259" s="50">
        <v>50200</v>
      </c>
      <c r="R1259" s="50">
        <v>19640</v>
      </c>
      <c r="S1259" s="72">
        <f t="shared" si="174"/>
        <v>30.56</v>
      </c>
      <c r="T1259" s="49" t="s">
        <v>27</v>
      </c>
      <c r="U1259" s="49" t="s">
        <v>28</v>
      </c>
      <c r="V1259" s="46" t="s">
        <v>50</v>
      </c>
      <c r="W1259" s="46" t="s">
        <v>111</v>
      </c>
      <c r="X1259" s="46" t="str">
        <f>IFERROR(VLOOKUP(W1259,#REF!,38,FALSE),"")</f>
        <v/>
      </c>
      <c r="Z1259" s="46" t="str">
        <f t="shared" si="175"/>
        <v>Linus Harimin44131</v>
      </c>
      <c r="AA1259" s="46" t="str">
        <f t="shared" si="176"/>
        <v>BMJ 07044131UTARADAY</v>
      </c>
      <c r="AB1259" s="46" t="str">
        <f t="shared" si="177"/>
        <v>Linus Harimin44131UTARADAY</v>
      </c>
      <c r="AC1259" s="46" t="str">
        <f t="shared" si="178"/>
        <v>BMJ 07044131DAY</v>
      </c>
      <c r="AD1259" s="46" t="str">
        <f t="shared" si="179"/>
        <v>Linus Harimin44131DAY</v>
      </c>
    </row>
    <row r="1260" spans="1:30" x14ac:dyDescent="0.3">
      <c r="A1260" s="46">
        <v>1</v>
      </c>
      <c r="B1260" s="46" t="s">
        <v>163</v>
      </c>
      <c r="C1260" s="110">
        <v>44131</v>
      </c>
      <c r="D1260" s="49" t="s">
        <v>20</v>
      </c>
      <c r="E1260" s="74">
        <v>44131</v>
      </c>
      <c r="F1260" s="49">
        <v>5089854</v>
      </c>
      <c r="G1260" s="46" t="s">
        <v>21</v>
      </c>
      <c r="H1260" s="46" t="s">
        <v>22</v>
      </c>
      <c r="I1260" s="46" t="s">
        <v>48</v>
      </c>
      <c r="J1260" s="46" t="s">
        <v>49</v>
      </c>
      <c r="K1260" s="46" t="s">
        <v>88</v>
      </c>
      <c r="L1260" s="46" t="str">
        <f t="shared" si="171"/>
        <v>AXOR4843</v>
      </c>
      <c r="M1260" s="46" t="str">
        <f t="shared" si="172"/>
        <v>BMJ</v>
      </c>
      <c r="N1260" s="46" t="str">
        <f t="shared" si="173"/>
        <v>12 RODA</v>
      </c>
      <c r="O1260" s="47">
        <v>0.33887731481481481</v>
      </c>
      <c r="P1260" s="48">
        <v>44131.345300925925</v>
      </c>
      <c r="Q1260" s="50">
        <v>53300</v>
      </c>
      <c r="R1260" s="50">
        <v>19860</v>
      </c>
      <c r="S1260" s="72">
        <f t="shared" si="174"/>
        <v>33.44</v>
      </c>
      <c r="T1260" s="49" t="s">
        <v>27</v>
      </c>
      <c r="U1260" s="49" t="s">
        <v>28</v>
      </c>
      <c r="V1260" s="46" t="s">
        <v>32</v>
      </c>
      <c r="W1260" s="46" t="s">
        <v>115</v>
      </c>
      <c r="X1260" s="46" t="str">
        <f>IFERROR(VLOOKUP(W1260,#REF!,38,FALSE),"")</f>
        <v/>
      </c>
      <c r="Z1260" s="46" t="str">
        <f t="shared" si="175"/>
        <v>Budiyono44131</v>
      </c>
      <c r="AA1260" s="46" t="str">
        <f t="shared" si="176"/>
        <v>BMJ 07144131UTARADAY</v>
      </c>
      <c r="AB1260" s="46" t="str">
        <f t="shared" si="177"/>
        <v>Budiyono44131UTARADAY</v>
      </c>
      <c r="AC1260" s="46" t="str">
        <f t="shared" si="178"/>
        <v>BMJ 07144131DAY</v>
      </c>
      <c r="AD1260" s="46" t="str">
        <f t="shared" si="179"/>
        <v>Budiyono44131DAY</v>
      </c>
    </row>
    <row r="1261" spans="1:30" x14ac:dyDescent="0.3">
      <c r="A1261" s="46">
        <v>1</v>
      </c>
      <c r="B1261" s="46" t="s">
        <v>163</v>
      </c>
      <c r="C1261" s="110">
        <v>44131</v>
      </c>
      <c r="D1261" s="49" t="s">
        <v>20</v>
      </c>
      <c r="E1261" s="74">
        <v>44131</v>
      </c>
      <c r="F1261" s="49">
        <v>5089965</v>
      </c>
      <c r="G1261" s="46" t="s">
        <v>39</v>
      </c>
      <c r="H1261" s="46" t="s">
        <v>123</v>
      </c>
      <c r="I1261" s="46" t="s">
        <v>162</v>
      </c>
      <c r="J1261" s="46" t="s">
        <v>42</v>
      </c>
      <c r="K1261" s="46" t="s">
        <v>88</v>
      </c>
      <c r="L1261" s="46" t="str">
        <f t="shared" si="171"/>
        <v>AXOR4843</v>
      </c>
      <c r="M1261" s="46" t="str">
        <f t="shared" si="172"/>
        <v>BMJ</v>
      </c>
      <c r="N1261" s="46" t="str">
        <f t="shared" si="173"/>
        <v>12 RODA</v>
      </c>
      <c r="O1261" s="47">
        <v>0.4216435185185185</v>
      </c>
      <c r="P1261" s="48">
        <v>44131.421643518515</v>
      </c>
      <c r="Q1261" s="50">
        <v>52660</v>
      </c>
      <c r="R1261" s="50">
        <v>19860</v>
      </c>
      <c r="S1261" s="72">
        <f t="shared" si="174"/>
        <v>32.799999999999997</v>
      </c>
      <c r="T1261" s="49" t="s">
        <v>27</v>
      </c>
      <c r="U1261" s="49" t="s">
        <v>28</v>
      </c>
      <c r="V1261" s="46" t="s">
        <v>114</v>
      </c>
      <c r="W1261" s="46" t="s">
        <v>115</v>
      </c>
      <c r="X1261" s="46" t="str">
        <f>IFERROR(VLOOKUP(W1261,#REF!,38,FALSE),"")</f>
        <v/>
      </c>
      <c r="Z1261" s="46" t="str">
        <f t="shared" si="175"/>
        <v>Budiyono44131</v>
      </c>
      <c r="AA1261" s="46" t="str">
        <f t="shared" si="176"/>
        <v>BMJ 07144131SELATANDAY</v>
      </c>
      <c r="AB1261" s="46" t="str">
        <f t="shared" si="177"/>
        <v>Budiyono44131SELATANDAY</v>
      </c>
      <c r="AC1261" s="46" t="str">
        <f t="shared" si="178"/>
        <v>BMJ 07144131DAY</v>
      </c>
      <c r="AD1261" s="46" t="str">
        <f t="shared" si="179"/>
        <v>Budiyono44131DAY</v>
      </c>
    </row>
    <row r="1262" spans="1:30" x14ac:dyDescent="0.3">
      <c r="A1262" s="46">
        <v>1</v>
      </c>
      <c r="B1262" s="46" t="s">
        <v>163</v>
      </c>
      <c r="C1262" s="110">
        <v>44131</v>
      </c>
      <c r="D1262" s="49" t="s">
        <v>20</v>
      </c>
      <c r="E1262" s="74">
        <v>44131</v>
      </c>
      <c r="F1262" s="49">
        <v>5090079</v>
      </c>
      <c r="G1262" s="46" t="s">
        <v>39</v>
      </c>
      <c r="H1262" s="46" t="s">
        <v>161</v>
      </c>
      <c r="I1262" s="46" t="s">
        <v>113</v>
      </c>
      <c r="J1262" s="46" t="s">
        <v>124</v>
      </c>
      <c r="K1262" s="46" t="s">
        <v>88</v>
      </c>
      <c r="L1262" s="46" t="str">
        <f t="shared" si="171"/>
        <v>AXOR4843</v>
      </c>
      <c r="M1262" s="46" t="str">
        <f t="shared" si="172"/>
        <v>BMJ</v>
      </c>
      <c r="N1262" s="46" t="str">
        <f t="shared" si="173"/>
        <v>12 RODA</v>
      </c>
      <c r="O1262" s="47">
        <v>0.50156250000000002</v>
      </c>
      <c r="P1262" s="48">
        <v>44131.501562500001</v>
      </c>
      <c r="Q1262" s="50">
        <v>56460</v>
      </c>
      <c r="R1262" s="50">
        <v>19860</v>
      </c>
      <c r="S1262" s="72">
        <f t="shared" si="174"/>
        <v>36.6</v>
      </c>
      <c r="T1262" s="49" t="s">
        <v>27</v>
      </c>
      <c r="U1262" s="49" t="s">
        <v>28</v>
      </c>
      <c r="V1262" s="46" t="s">
        <v>44</v>
      </c>
      <c r="W1262" s="46" t="s">
        <v>115</v>
      </c>
      <c r="X1262" s="46" t="str">
        <f>IFERROR(VLOOKUP(W1262,#REF!,38,FALSE),"")</f>
        <v/>
      </c>
      <c r="Z1262" s="46" t="str">
        <f t="shared" si="175"/>
        <v>Budiyono44131</v>
      </c>
      <c r="AA1262" s="46" t="str">
        <f t="shared" si="176"/>
        <v>BMJ 07144131SELATANDAY</v>
      </c>
      <c r="AB1262" s="46" t="str">
        <f t="shared" si="177"/>
        <v>Budiyono44131SELATANDAY</v>
      </c>
      <c r="AC1262" s="46" t="str">
        <f t="shared" si="178"/>
        <v>BMJ 07144131DAY</v>
      </c>
      <c r="AD1262" s="46" t="str">
        <f t="shared" si="179"/>
        <v>Budiyono44131DAY</v>
      </c>
    </row>
    <row r="1263" spans="1:30" x14ac:dyDescent="0.3">
      <c r="A1263" s="46">
        <v>1</v>
      </c>
      <c r="B1263" s="46" t="s">
        <v>163</v>
      </c>
      <c r="C1263" s="110">
        <v>44131</v>
      </c>
      <c r="D1263" s="49" t="s">
        <v>20</v>
      </c>
      <c r="E1263" s="74">
        <v>44131</v>
      </c>
      <c r="F1263" s="49">
        <v>5090180</v>
      </c>
      <c r="G1263" s="46" t="s">
        <v>39</v>
      </c>
      <c r="H1263" s="46" t="s">
        <v>161</v>
      </c>
      <c r="I1263" s="46" t="s">
        <v>113</v>
      </c>
      <c r="J1263" s="46" t="s">
        <v>124</v>
      </c>
      <c r="K1263" s="46" t="s">
        <v>88</v>
      </c>
      <c r="L1263" s="46" t="str">
        <f t="shared" si="171"/>
        <v>AXOR4843</v>
      </c>
      <c r="M1263" s="46" t="str">
        <f t="shared" si="172"/>
        <v>BMJ</v>
      </c>
      <c r="N1263" s="46" t="str">
        <f t="shared" si="173"/>
        <v>12 RODA</v>
      </c>
      <c r="O1263" s="47">
        <v>0.57969907407407406</v>
      </c>
      <c r="P1263" s="48">
        <v>44131.579699074071</v>
      </c>
      <c r="Q1263" s="50">
        <v>54780</v>
      </c>
      <c r="R1263" s="50">
        <v>19860</v>
      </c>
      <c r="S1263" s="72">
        <f t="shared" si="174"/>
        <v>34.92</v>
      </c>
      <c r="T1263" s="49" t="s">
        <v>27</v>
      </c>
      <c r="U1263" s="49" t="s">
        <v>28</v>
      </c>
      <c r="V1263" s="46" t="s">
        <v>44</v>
      </c>
      <c r="W1263" s="46" t="s">
        <v>115</v>
      </c>
      <c r="X1263" s="46" t="str">
        <f>IFERROR(VLOOKUP(W1263,#REF!,38,FALSE),"")</f>
        <v/>
      </c>
      <c r="Z1263" s="46" t="str">
        <f t="shared" si="175"/>
        <v>Budiyono44131</v>
      </c>
      <c r="AA1263" s="46" t="str">
        <f t="shared" si="176"/>
        <v>BMJ 07144131SELATANDAY</v>
      </c>
      <c r="AB1263" s="46" t="str">
        <f t="shared" si="177"/>
        <v>Budiyono44131SELATANDAY</v>
      </c>
      <c r="AC1263" s="46" t="str">
        <f t="shared" si="178"/>
        <v>BMJ 07144131DAY</v>
      </c>
      <c r="AD1263" s="46" t="str">
        <f t="shared" si="179"/>
        <v>Budiyono44131DAY</v>
      </c>
    </row>
    <row r="1264" spans="1:30" x14ac:dyDescent="0.3">
      <c r="A1264" s="46">
        <v>1</v>
      </c>
      <c r="B1264" s="46" t="s">
        <v>163</v>
      </c>
      <c r="C1264" s="110">
        <v>44131</v>
      </c>
      <c r="D1264" s="49" t="s">
        <v>20</v>
      </c>
      <c r="E1264" s="74">
        <v>44131</v>
      </c>
      <c r="F1264" s="49">
        <v>5090310</v>
      </c>
      <c r="G1264" s="46" t="s">
        <v>39</v>
      </c>
      <c r="H1264" s="46" t="s">
        <v>123</v>
      </c>
      <c r="I1264" s="46" t="s">
        <v>162</v>
      </c>
      <c r="J1264" s="46" t="s">
        <v>42</v>
      </c>
      <c r="K1264" s="46" t="s">
        <v>88</v>
      </c>
      <c r="L1264" s="46" t="str">
        <f t="shared" si="171"/>
        <v>AXOR4843</v>
      </c>
      <c r="M1264" s="46" t="str">
        <f t="shared" si="172"/>
        <v>BMJ</v>
      </c>
      <c r="N1264" s="46" t="str">
        <f t="shared" si="173"/>
        <v>12 RODA</v>
      </c>
      <c r="O1264" s="47">
        <v>0.66841435185185183</v>
      </c>
      <c r="P1264" s="48">
        <v>44131.668414351851</v>
      </c>
      <c r="Q1264" s="50">
        <v>51420</v>
      </c>
      <c r="R1264" s="50">
        <v>19860</v>
      </c>
      <c r="S1264" s="72">
        <f t="shared" si="174"/>
        <v>31.56</v>
      </c>
      <c r="T1264" s="49" t="s">
        <v>27</v>
      </c>
      <c r="U1264" s="49" t="s">
        <v>28</v>
      </c>
      <c r="V1264" s="46" t="s">
        <v>114</v>
      </c>
      <c r="W1264" s="46" t="s">
        <v>115</v>
      </c>
      <c r="X1264" s="46" t="str">
        <f>IFERROR(VLOOKUP(W1264,#REF!,38,FALSE),"")</f>
        <v/>
      </c>
      <c r="Z1264" s="46" t="str">
        <f t="shared" si="175"/>
        <v>Budiyono44131</v>
      </c>
      <c r="AA1264" s="46" t="str">
        <f t="shared" si="176"/>
        <v>BMJ 07144131SELATANDAY</v>
      </c>
      <c r="AB1264" s="46" t="str">
        <f t="shared" si="177"/>
        <v>Budiyono44131SELATANDAY</v>
      </c>
      <c r="AC1264" s="46" t="str">
        <f t="shared" si="178"/>
        <v>BMJ 07144131DAY</v>
      </c>
      <c r="AD1264" s="46" t="str">
        <f t="shared" si="179"/>
        <v>Budiyono44131DAY</v>
      </c>
    </row>
    <row r="1265" spans="1:30" x14ac:dyDescent="0.3">
      <c r="A1265" s="46">
        <v>1</v>
      </c>
      <c r="B1265" s="46" t="s">
        <v>163</v>
      </c>
      <c r="C1265" s="110">
        <v>44131</v>
      </c>
      <c r="D1265" s="49" t="s">
        <v>20</v>
      </c>
      <c r="E1265" s="74">
        <v>44131</v>
      </c>
      <c r="F1265" s="49">
        <v>5090394</v>
      </c>
      <c r="G1265" s="46" t="s">
        <v>21</v>
      </c>
      <c r="H1265" s="46" t="s">
        <v>53</v>
      </c>
      <c r="I1265" s="46" t="s">
        <v>54</v>
      </c>
      <c r="J1265" s="46" t="s">
        <v>57</v>
      </c>
      <c r="K1265" s="46" t="s">
        <v>88</v>
      </c>
      <c r="L1265" s="46" t="str">
        <f t="shared" si="171"/>
        <v>AXOR4843</v>
      </c>
      <c r="M1265" s="46" t="str">
        <f t="shared" si="172"/>
        <v>BMJ</v>
      </c>
      <c r="N1265" s="46" t="str">
        <f t="shared" si="173"/>
        <v>12 RODA</v>
      </c>
      <c r="O1265" s="47">
        <v>0.72468749999999993</v>
      </c>
      <c r="P1265" s="48">
        <v>44131.724687499998</v>
      </c>
      <c r="Q1265" s="50">
        <v>51660</v>
      </c>
      <c r="R1265" s="50">
        <v>19860</v>
      </c>
      <c r="S1265" s="72">
        <f t="shared" si="174"/>
        <v>31.8</v>
      </c>
      <c r="T1265" s="49" t="s">
        <v>27</v>
      </c>
      <c r="U1265" s="49" t="s">
        <v>28</v>
      </c>
      <c r="V1265" s="46" t="s">
        <v>56</v>
      </c>
      <c r="W1265" s="46" t="s">
        <v>115</v>
      </c>
      <c r="X1265" s="46" t="str">
        <f>IFERROR(VLOOKUP(W1265,#REF!,38,FALSE),"")</f>
        <v/>
      </c>
      <c r="Z1265" s="46" t="str">
        <f t="shared" si="175"/>
        <v>Budiyono44131</v>
      </c>
      <c r="AA1265" s="46" t="str">
        <f t="shared" si="176"/>
        <v>BMJ 07144131UTARADAY</v>
      </c>
      <c r="AB1265" s="46" t="str">
        <f t="shared" si="177"/>
        <v>Budiyono44131UTARADAY</v>
      </c>
      <c r="AC1265" s="46" t="str">
        <f t="shared" si="178"/>
        <v>BMJ 07144131DAY</v>
      </c>
      <c r="AD1265" s="46" t="str">
        <f t="shared" si="179"/>
        <v>Budiyono44131DAY</v>
      </c>
    </row>
    <row r="1266" spans="1:30" x14ac:dyDescent="0.3">
      <c r="A1266" s="46">
        <v>1</v>
      </c>
      <c r="B1266" s="46" t="s">
        <v>163</v>
      </c>
      <c r="C1266" s="110">
        <v>44131</v>
      </c>
      <c r="D1266" s="49" t="s">
        <v>20</v>
      </c>
      <c r="E1266" s="74">
        <v>44131</v>
      </c>
      <c r="F1266" s="49">
        <v>5089924</v>
      </c>
      <c r="G1266" s="46" t="s">
        <v>39</v>
      </c>
      <c r="H1266" s="46" t="s">
        <v>112</v>
      </c>
      <c r="I1266" s="46" t="s">
        <v>144</v>
      </c>
      <c r="J1266" s="46" t="s">
        <v>124</v>
      </c>
      <c r="K1266" s="46" t="s">
        <v>90</v>
      </c>
      <c r="L1266" s="46" t="str">
        <f t="shared" si="171"/>
        <v>AXOR4843</v>
      </c>
      <c r="M1266" s="46" t="str">
        <f t="shared" si="172"/>
        <v>BMJ</v>
      </c>
      <c r="N1266" s="46" t="str">
        <f t="shared" si="173"/>
        <v>12 RODA</v>
      </c>
      <c r="O1266" s="47">
        <v>0.39018518518518519</v>
      </c>
      <c r="P1266" s="48">
        <v>44131.394074074073</v>
      </c>
      <c r="Q1266" s="50">
        <v>53120</v>
      </c>
      <c r="R1266" s="50">
        <v>19420</v>
      </c>
      <c r="S1266" s="72">
        <f t="shared" si="174"/>
        <v>33.700000000000003</v>
      </c>
      <c r="T1266" s="49" t="s">
        <v>27</v>
      </c>
      <c r="U1266" s="49" t="s">
        <v>28</v>
      </c>
      <c r="V1266" s="46" t="s">
        <v>47</v>
      </c>
      <c r="W1266" s="46" t="s">
        <v>138</v>
      </c>
      <c r="X1266" s="46" t="str">
        <f>IFERROR(VLOOKUP(W1266,#REF!,38,FALSE),"")</f>
        <v/>
      </c>
      <c r="Z1266" s="46" t="str">
        <f t="shared" si="175"/>
        <v>Suwarno44131</v>
      </c>
      <c r="AA1266" s="46" t="str">
        <f t="shared" si="176"/>
        <v>BMJ 07244131SELATANDAY</v>
      </c>
      <c r="AB1266" s="46" t="str">
        <f t="shared" si="177"/>
        <v>Suwarno44131SELATANDAY</v>
      </c>
      <c r="AC1266" s="46" t="str">
        <f t="shared" si="178"/>
        <v>BMJ 07244131DAY</v>
      </c>
      <c r="AD1266" s="46" t="str">
        <f t="shared" si="179"/>
        <v>Suwarno44131DAY</v>
      </c>
    </row>
    <row r="1267" spans="1:30" x14ac:dyDescent="0.3">
      <c r="A1267" s="46">
        <v>1</v>
      </c>
      <c r="B1267" s="46" t="s">
        <v>163</v>
      </c>
      <c r="C1267" s="110">
        <v>44131</v>
      </c>
      <c r="D1267" s="49" t="s">
        <v>20</v>
      </c>
      <c r="E1267" s="74">
        <v>44131</v>
      </c>
      <c r="F1267" s="49">
        <v>5090040</v>
      </c>
      <c r="G1267" s="46" t="s">
        <v>39</v>
      </c>
      <c r="H1267" s="46" t="s">
        <v>161</v>
      </c>
      <c r="I1267" s="46" t="s">
        <v>113</v>
      </c>
      <c r="J1267" s="46" t="s">
        <v>124</v>
      </c>
      <c r="K1267" s="46" t="s">
        <v>90</v>
      </c>
      <c r="L1267" s="46" t="str">
        <f t="shared" si="171"/>
        <v>AXOR4843</v>
      </c>
      <c r="M1267" s="46" t="str">
        <f t="shared" si="172"/>
        <v>BMJ</v>
      </c>
      <c r="N1267" s="46" t="str">
        <f t="shared" si="173"/>
        <v>12 RODA</v>
      </c>
      <c r="O1267" s="47">
        <v>0.47233796296296293</v>
      </c>
      <c r="P1267" s="48">
        <v>44131.472337962965</v>
      </c>
      <c r="Q1267" s="50">
        <v>54180</v>
      </c>
      <c r="R1267" s="50">
        <v>19420</v>
      </c>
      <c r="S1267" s="72">
        <f t="shared" si="174"/>
        <v>34.76</v>
      </c>
      <c r="T1267" s="49" t="s">
        <v>27</v>
      </c>
      <c r="U1267" s="49" t="s">
        <v>28</v>
      </c>
      <c r="V1267" s="46" t="s">
        <v>44</v>
      </c>
      <c r="W1267" s="46" t="s">
        <v>138</v>
      </c>
      <c r="X1267" s="46" t="str">
        <f>IFERROR(VLOOKUP(W1267,#REF!,38,FALSE),"")</f>
        <v/>
      </c>
      <c r="Z1267" s="46" t="str">
        <f t="shared" si="175"/>
        <v>Suwarno44131</v>
      </c>
      <c r="AA1267" s="46" t="str">
        <f t="shared" si="176"/>
        <v>BMJ 07244131SELATANDAY</v>
      </c>
      <c r="AB1267" s="46" t="str">
        <f t="shared" si="177"/>
        <v>Suwarno44131SELATANDAY</v>
      </c>
      <c r="AC1267" s="46" t="str">
        <f t="shared" si="178"/>
        <v>BMJ 07244131DAY</v>
      </c>
      <c r="AD1267" s="46" t="str">
        <f t="shared" si="179"/>
        <v>Suwarno44131DAY</v>
      </c>
    </row>
    <row r="1268" spans="1:30" x14ac:dyDescent="0.3">
      <c r="A1268" s="46">
        <v>1</v>
      </c>
      <c r="B1268" s="46" t="s">
        <v>163</v>
      </c>
      <c r="C1268" s="110">
        <v>44131</v>
      </c>
      <c r="D1268" s="49" t="s">
        <v>20</v>
      </c>
      <c r="E1268" s="74">
        <v>44131</v>
      </c>
      <c r="F1268" s="49">
        <v>5090124</v>
      </c>
      <c r="G1268" s="46" t="s">
        <v>21</v>
      </c>
      <c r="H1268" s="46" t="s">
        <v>22</v>
      </c>
      <c r="I1268" s="46" t="s">
        <v>48</v>
      </c>
      <c r="J1268" s="46" t="s">
        <v>49</v>
      </c>
      <c r="K1268" s="46" t="s">
        <v>90</v>
      </c>
      <c r="L1268" s="46" t="str">
        <f t="shared" si="171"/>
        <v>AXOR4843</v>
      </c>
      <c r="M1268" s="46" t="str">
        <f t="shared" si="172"/>
        <v>BMJ</v>
      </c>
      <c r="N1268" s="46" t="str">
        <f t="shared" si="173"/>
        <v>12 RODA</v>
      </c>
      <c r="O1268" s="47">
        <v>0.53199074074074071</v>
      </c>
      <c r="P1268" s="48">
        <v>44131.531990740739</v>
      </c>
      <c r="Q1268" s="50">
        <v>49840</v>
      </c>
      <c r="R1268" s="50">
        <v>19420</v>
      </c>
      <c r="S1268" s="72">
        <f t="shared" si="174"/>
        <v>30.42</v>
      </c>
      <c r="T1268" s="49" t="s">
        <v>27</v>
      </c>
      <c r="U1268" s="49" t="s">
        <v>28</v>
      </c>
      <c r="V1268" s="46" t="s">
        <v>58</v>
      </c>
      <c r="W1268" s="46" t="s">
        <v>138</v>
      </c>
      <c r="X1268" s="46" t="str">
        <f>IFERROR(VLOOKUP(W1268,#REF!,38,FALSE),"")</f>
        <v/>
      </c>
      <c r="Z1268" s="46" t="str">
        <f t="shared" si="175"/>
        <v>Suwarno44131</v>
      </c>
      <c r="AA1268" s="46" t="str">
        <f t="shared" si="176"/>
        <v>BMJ 07244131UTARADAY</v>
      </c>
      <c r="AB1268" s="46" t="str">
        <f t="shared" si="177"/>
        <v>Suwarno44131UTARADAY</v>
      </c>
      <c r="AC1268" s="46" t="str">
        <f t="shared" si="178"/>
        <v>BMJ 07244131DAY</v>
      </c>
      <c r="AD1268" s="46" t="str">
        <f t="shared" si="179"/>
        <v>Suwarno44131DAY</v>
      </c>
    </row>
    <row r="1269" spans="1:30" x14ac:dyDescent="0.3">
      <c r="A1269" s="46">
        <v>1</v>
      </c>
      <c r="B1269" s="46" t="s">
        <v>163</v>
      </c>
      <c r="C1269" s="110">
        <v>44131</v>
      </c>
      <c r="D1269" s="49" t="s">
        <v>20</v>
      </c>
      <c r="E1269" s="74">
        <v>44131</v>
      </c>
      <c r="F1269" s="49">
        <v>5090270</v>
      </c>
      <c r="G1269" s="46" t="s">
        <v>39</v>
      </c>
      <c r="H1269" s="46" t="s">
        <v>112</v>
      </c>
      <c r="I1269" s="46" t="s">
        <v>144</v>
      </c>
      <c r="J1269" s="46" t="s">
        <v>124</v>
      </c>
      <c r="K1269" s="46" t="s">
        <v>90</v>
      </c>
      <c r="L1269" s="46" t="str">
        <f t="shared" si="171"/>
        <v>AXOR4843</v>
      </c>
      <c r="M1269" s="46" t="str">
        <f t="shared" si="172"/>
        <v>BMJ</v>
      </c>
      <c r="N1269" s="46" t="str">
        <f t="shared" si="173"/>
        <v>12 RODA</v>
      </c>
      <c r="O1269" s="47">
        <v>0.64028935185185187</v>
      </c>
      <c r="P1269" s="48">
        <v>44131.640289351853</v>
      </c>
      <c r="Q1269" s="50">
        <v>51840</v>
      </c>
      <c r="R1269" s="50">
        <v>19420</v>
      </c>
      <c r="S1269" s="72">
        <f t="shared" si="174"/>
        <v>32.42</v>
      </c>
      <c r="T1269" s="49" t="s">
        <v>27</v>
      </c>
      <c r="U1269" s="49" t="s">
        <v>28</v>
      </c>
      <c r="V1269" s="46" t="s">
        <v>47</v>
      </c>
      <c r="W1269" s="46" t="s">
        <v>138</v>
      </c>
      <c r="X1269" s="46" t="str">
        <f>IFERROR(VLOOKUP(W1269,#REF!,38,FALSE),"")</f>
        <v/>
      </c>
      <c r="Z1269" s="46" t="str">
        <f t="shared" si="175"/>
        <v>Suwarno44131</v>
      </c>
      <c r="AA1269" s="46" t="str">
        <f t="shared" si="176"/>
        <v>BMJ 07244131SELATANDAY</v>
      </c>
      <c r="AB1269" s="46" t="str">
        <f t="shared" si="177"/>
        <v>Suwarno44131SELATANDAY</v>
      </c>
      <c r="AC1269" s="46" t="str">
        <f t="shared" si="178"/>
        <v>BMJ 07244131DAY</v>
      </c>
      <c r="AD1269" s="46" t="str">
        <f t="shared" si="179"/>
        <v>Suwarno44131DAY</v>
      </c>
    </row>
    <row r="1270" spans="1:30" x14ac:dyDescent="0.3">
      <c r="A1270" s="46">
        <v>1</v>
      </c>
      <c r="B1270" s="46" t="s">
        <v>163</v>
      </c>
      <c r="C1270" s="110">
        <v>44131</v>
      </c>
      <c r="D1270" s="49" t="s">
        <v>20</v>
      </c>
      <c r="E1270" s="74">
        <v>44131</v>
      </c>
      <c r="F1270" s="49">
        <v>5090406</v>
      </c>
      <c r="G1270" s="46" t="s">
        <v>39</v>
      </c>
      <c r="H1270" s="46" t="s">
        <v>123</v>
      </c>
      <c r="I1270" s="46" t="s">
        <v>162</v>
      </c>
      <c r="J1270" s="46" t="s">
        <v>42</v>
      </c>
      <c r="K1270" s="46" t="s">
        <v>90</v>
      </c>
      <c r="L1270" s="46" t="str">
        <f t="shared" si="171"/>
        <v>AXOR4843</v>
      </c>
      <c r="M1270" s="46" t="str">
        <f t="shared" si="172"/>
        <v>BMJ</v>
      </c>
      <c r="N1270" s="46" t="str">
        <f t="shared" si="173"/>
        <v>12 RODA</v>
      </c>
      <c r="O1270" s="47">
        <v>0.73737268518518517</v>
      </c>
      <c r="P1270" s="48">
        <v>44131.737372685187</v>
      </c>
      <c r="Q1270" s="50">
        <v>51560</v>
      </c>
      <c r="R1270" s="50">
        <v>19420</v>
      </c>
      <c r="S1270" s="72">
        <f t="shared" si="174"/>
        <v>32.14</v>
      </c>
      <c r="T1270" s="49" t="s">
        <v>27</v>
      </c>
      <c r="U1270" s="49" t="s">
        <v>28</v>
      </c>
      <c r="V1270" s="46" t="s">
        <v>114</v>
      </c>
      <c r="W1270" s="46" t="s">
        <v>138</v>
      </c>
      <c r="X1270" s="46" t="str">
        <f>IFERROR(VLOOKUP(W1270,#REF!,38,FALSE),"")</f>
        <v/>
      </c>
      <c r="Z1270" s="46" t="str">
        <f t="shared" si="175"/>
        <v>Suwarno44131</v>
      </c>
      <c r="AA1270" s="46" t="str">
        <f t="shared" si="176"/>
        <v>BMJ 07244131SELATANDAY</v>
      </c>
      <c r="AB1270" s="46" t="str">
        <f t="shared" si="177"/>
        <v>Suwarno44131SELATANDAY</v>
      </c>
      <c r="AC1270" s="46" t="str">
        <f t="shared" si="178"/>
        <v>BMJ 07244131DAY</v>
      </c>
      <c r="AD1270" s="46" t="str">
        <f t="shared" si="179"/>
        <v>Suwarno44131DAY</v>
      </c>
    </row>
    <row r="1271" spans="1:30" x14ac:dyDescent="0.3">
      <c r="A1271" s="46">
        <v>1</v>
      </c>
      <c r="B1271" s="46" t="s">
        <v>163</v>
      </c>
      <c r="C1271" s="110">
        <v>44131</v>
      </c>
      <c r="D1271" s="49" t="s">
        <v>20</v>
      </c>
      <c r="E1271" s="74">
        <v>44131</v>
      </c>
      <c r="F1271" s="49">
        <v>5090027</v>
      </c>
      <c r="G1271" s="46" t="s">
        <v>39</v>
      </c>
      <c r="H1271" s="46" t="s">
        <v>123</v>
      </c>
      <c r="I1271" s="46" t="s">
        <v>162</v>
      </c>
      <c r="J1271" s="46" t="s">
        <v>42</v>
      </c>
      <c r="K1271" s="46" t="s">
        <v>91</v>
      </c>
      <c r="L1271" s="46" t="str">
        <f t="shared" si="171"/>
        <v>AXOR4843</v>
      </c>
      <c r="M1271" s="46" t="str">
        <f t="shared" si="172"/>
        <v>BMJ</v>
      </c>
      <c r="N1271" s="46" t="str">
        <f t="shared" si="173"/>
        <v>12 RODA</v>
      </c>
      <c r="O1271" s="47">
        <v>0.46172453703703703</v>
      </c>
      <c r="P1271" s="48">
        <v>44131.461724537039</v>
      </c>
      <c r="Q1271" s="50">
        <v>51880</v>
      </c>
      <c r="R1271" s="50">
        <v>20060</v>
      </c>
      <c r="S1271" s="72">
        <f t="shared" si="174"/>
        <v>31.82</v>
      </c>
      <c r="T1271" s="49" t="s">
        <v>27</v>
      </c>
      <c r="U1271" s="49" t="s">
        <v>28</v>
      </c>
      <c r="V1271" s="46" t="s">
        <v>114</v>
      </c>
      <c r="W1271" s="46" t="s">
        <v>116</v>
      </c>
      <c r="X1271" s="46" t="str">
        <f>IFERROR(VLOOKUP(W1271,#REF!,38,FALSE),"")</f>
        <v/>
      </c>
      <c r="Z1271" s="46" t="str">
        <f t="shared" si="175"/>
        <v>Muchamad44131</v>
      </c>
      <c r="AA1271" s="46" t="str">
        <f t="shared" si="176"/>
        <v>BMJ 07344131SELATANDAY</v>
      </c>
      <c r="AB1271" s="46" t="str">
        <f t="shared" si="177"/>
        <v>Muchamad44131SELATANDAY</v>
      </c>
      <c r="AC1271" s="46" t="str">
        <f t="shared" si="178"/>
        <v>BMJ 07344131DAY</v>
      </c>
      <c r="AD1271" s="46" t="str">
        <f t="shared" si="179"/>
        <v>Muchamad44131DAY</v>
      </c>
    </row>
    <row r="1272" spans="1:30" x14ac:dyDescent="0.3">
      <c r="A1272" s="46">
        <v>1</v>
      </c>
      <c r="B1272" s="46" t="s">
        <v>163</v>
      </c>
      <c r="C1272" s="110">
        <v>44131</v>
      </c>
      <c r="D1272" s="49" t="s">
        <v>20</v>
      </c>
      <c r="E1272" s="74">
        <v>44131</v>
      </c>
      <c r="F1272" s="49">
        <v>5090165</v>
      </c>
      <c r="G1272" s="46" t="s">
        <v>39</v>
      </c>
      <c r="H1272" s="46" t="s">
        <v>112</v>
      </c>
      <c r="I1272" s="46" t="s">
        <v>144</v>
      </c>
      <c r="J1272" s="46" t="s">
        <v>124</v>
      </c>
      <c r="K1272" s="46" t="s">
        <v>91</v>
      </c>
      <c r="L1272" s="46" t="str">
        <f t="shared" si="171"/>
        <v>AXOR4843</v>
      </c>
      <c r="M1272" s="46" t="str">
        <f t="shared" si="172"/>
        <v>BMJ</v>
      </c>
      <c r="N1272" s="46" t="str">
        <f t="shared" si="173"/>
        <v>12 RODA</v>
      </c>
      <c r="O1272" s="47">
        <v>0.56743055555555555</v>
      </c>
      <c r="P1272" s="48">
        <v>44131.567430555559</v>
      </c>
      <c r="Q1272" s="50">
        <v>51960</v>
      </c>
      <c r="R1272" s="50">
        <v>20060</v>
      </c>
      <c r="S1272" s="72">
        <f t="shared" si="174"/>
        <v>31.9</v>
      </c>
      <c r="T1272" s="49" t="s">
        <v>27</v>
      </c>
      <c r="U1272" s="49" t="s">
        <v>28</v>
      </c>
      <c r="V1272" s="46" t="s">
        <v>47</v>
      </c>
      <c r="W1272" s="46" t="s">
        <v>116</v>
      </c>
      <c r="X1272" s="46" t="str">
        <f>IFERROR(VLOOKUP(W1272,#REF!,38,FALSE),"")</f>
        <v/>
      </c>
      <c r="Z1272" s="46" t="str">
        <f t="shared" si="175"/>
        <v>Muchamad44131</v>
      </c>
      <c r="AA1272" s="46" t="str">
        <f t="shared" si="176"/>
        <v>BMJ 07344131SELATANDAY</v>
      </c>
      <c r="AB1272" s="46" t="str">
        <f t="shared" si="177"/>
        <v>Muchamad44131SELATANDAY</v>
      </c>
      <c r="AC1272" s="46" t="str">
        <f t="shared" si="178"/>
        <v>BMJ 07344131DAY</v>
      </c>
      <c r="AD1272" s="46" t="str">
        <f t="shared" si="179"/>
        <v>Muchamad44131DAY</v>
      </c>
    </row>
    <row r="1273" spans="1:30" x14ac:dyDescent="0.3">
      <c r="A1273" s="46">
        <v>1</v>
      </c>
      <c r="B1273" s="46" t="s">
        <v>163</v>
      </c>
      <c r="C1273" s="110">
        <v>44131</v>
      </c>
      <c r="D1273" s="49" t="s">
        <v>20</v>
      </c>
      <c r="E1273" s="74">
        <v>44131</v>
      </c>
      <c r="F1273" s="49">
        <v>5090296</v>
      </c>
      <c r="G1273" s="46" t="s">
        <v>39</v>
      </c>
      <c r="H1273" s="46" t="s">
        <v>123</v>
      </c>
      <c r="I1273" s="46" t="s">
        <v>162</v>
      </c>
      <c r="J1273" s="46" t="s">
        <v>42</v>
      </c>
      <c r="K1273" s="46" t="s">
        <v>91</v>
      </c>
      <c r="L1273" s="46" t="str">
        <f t="shared" si="171"/>
        <v>AXOR4843</v>
      </c>
      <c r="M1273" s="46" t="str">
        <f t="shared" si="172"/>
        <v>BMJ</v>
      </c>
      <c r="N1273" s="46" t="str">
        <f t="shared" si="173"/>
        <v>12 RODA</v>
      </c>
      <c r="O1273" s="47">
        <v>0.65732638888888884</v>
      </c>
      <c r="P1273" s="48">
        <v>44131.657326388886</v>
      </c>
      <c r="Q1273" s="50">
        <v>52420</v>
      </c>
      <c r="R1273" s="50">
        <v>20060</v>
      </c>
      <c r="S1273" s="72">
        <f t="shared" si="174"/>
        <v>32.36</v>
      </c>
      <c r="T1273" s="49" t="s">
        <v>27</v>
      </c>
      <c r="U1273" s="49" t="s">
        <v>28</v>
      </c>
      <c r="V1273" s="46" t="s">
        <v>114</v>
      </c>
      <c r="W1273" s="46" t="s">
        <v>116</v>
      </c>
      <c r="X1273" s="46" t="str">
        <f>IFERROR(VLOOKUP(W1273,#REF!,38,FALSE),"")</f>
        <v/>
      </c>
      <c r="Z1273" s="46" t="str">
        <f t="shared" si="175"/>
        <v>Muchamad44131</v>
      </c>
      <c r="AA1273" s="46" t="str">
        <f t="shared" si="176"/>
        <v>BMJ 07344131SELATANDAY</v>
      </c>
      <c r="AB1273" s="46" t="str">
        <f t="shared" si="177"/>
        <v>Muchamad44131SELATANDAY</v>
      </c>
      <c r="AC1273" s="46" t="str">
        <f t="shared" si="178"/>
        <v>BMJ 07344131DAY</v>
      </c>
      <c r="AD1273" s="46" t="str">
        <f t="shared" si="179"/>
        <v>Muchamad44131DAY</v>
      </c>
    </row>
    <row r="1274" spans="1:30" x14ac:dyDescent="0.3">
      <c r="A1274" s="46">
        <v>1</v>
      </c>
      <c r="B1274" s="46" t="s">
        <v>163</v>
      </c>
      <c r="C1274" s="110">
        <v>44131</v>
      </c>
      <c r="D1274" s="49" t="s">
        <v>20</v>
      </c>
      <c r="E1274" s="74">
        <v>44131</v>
      </c>
      <c r="F1274" s="49">
        <v>5090395</v>
      </c>
      <c r="G1274" s="46" t="s">
        <v>21</v>
      </c>
      <c r="H1274" s="46" t="s">
        <v>68</v>
      </c>
      <c r="I1274" s="46" t="s">
        <v>54</v>
      </c>
      <c r="J1274" s="46" t="s">
        <v>57</v>
      </c>
      <c r="K1274" s="46" t="s">
        <v>91</v>
      </c>
      <c r="L1274" s="46" t="str">
        <f t="shared" si="171"/>
        <v>AXOR4843</v>
      </c>
      <c r="M1274" s="46" t="str">
        <f t="shared" si="172"/>
        <v>BMJ</v>
      </c>
      <c r="N1274" s="46" t="str">
        <f t="shared" si="173"/>
        <v>12 RODA</v>
      </c>
      <c r="O1274" s="47">
        <v>0.7249768518518519</v>
      </c>
      <c r="P1274" s="48">
        <v>44131.724976851852</v>
      </c>
      <c r="Q1274" s="50">
        <v>51720</v>
      </c>
      <c r="R1274" s="50">
        <v>20060</v>
      </c>
      <c r="S1274" s="72">
        <f t="shared" si="174"/>
        <v>31.66</v>
      </c>
      <c r="T1274" s="49" t="s">
        <v>27</v>
      </c>
      <c r="U1274" s="49" t="s">
        <v>28</v>
      </c>
      <c r="V1274" s="46" t="s">
        <v>60</v>
      </c>
      <c r="W1274" s="46" t="s">
        <v>116</v>
      </c>
      <c r="X1274" s="46" t="str">
        <f>IFERROR(VLOOKUP(W1274,#REF!,38,FALSE),"")</f>
        <v/>
      </c>
      <c r="Z1274" s="46" t="str">
        <f t="shared" si="175"/>
        <v>Muchamad44131</v>
      </c>
      <c r="AA1274" s="46" t="str">
        <f t="shared" si="176"/>
        <v>BMJ 07344131UTARADAY</v>
      </c>
      <c r="AB1274" s="46" t="str">
        <f t="shared" si="177"/>
        <v>Muchamad44131UTARADAY</v>
      </c>
      <c r="AC1274" s="46" t="str">
        <f t="shared" si="178"/>
        <v>BMJ 07344131DAY</v>
      </c>
      <c r="AD1274" s="46" t="str">
        <f t="shared" si="179"/>
        <v>Muchamad44131DAY</v>
      </c>
    </row>
    <row r="1275" spans="1:30" x14ac:dyDescent="0.3">
      <c r="A1275" s="46">
        <v>1</v>
      </c>
      <c r="B1275" s="46" t="s">
        <v>163</v>
      </c>
      <c r="C1275" s="110">
        <v>44131</v>
      </c>
      <c r="D1275" s="49" t="s">
        <v>20</v>
      </c>
      <c r="E1275" s="74">
        <v>44131</v>
      </c>
      <c r="F1275" s="49">
        <v>5089901</v>
      </c>
      <c r="G1275" s="46" t="s">
        <v>39</v>
      </c>
      <c r="H1275" s="46" t="s">
        <v>123</v>
      </c>
      <c r="I1275" s="46" t="s">
        <v>162</v>
      </c>
      <c r="J1275" s="46" t="s">
        <v>42</v>
      </c>
      <c r="K1275" s="46" t="s">
        <v>93</v>
      </c>
      <c r="L1275" s="46" t="str">
        <f t="shared" si="171"/>
        <v>AXOR4843</v>
      </c>
      <c r="M1275" s="46" t="str">
        <f t="shared" si="172"/>
        <v>BMJ</v>
      </c>
      <c r="N1275" s="46" t="str">
        <f t="shared" si="173"/>
        <v>12 RODA</v>
      </c>
      <c r="O1275" s="47">
        <v>0.37518518518518523</v>
      </c>
      <c r="P1275" s="48">
        <v>44131.379108796296</v>
      </c>
      <c r="Q1275" s="50">
        <v>53780</v>
      </c>
      <c r="R1275" s="50">
        <v>19760</v>
      </c>
      <c r="S1275" s="72">
        <f t="shared" si="174"/>
        <v>34.020000000000003</v>
      </c>
      <c r="T1275" s="49" t="s">
        <v>27</v>
      </c>
      <c r="U1275" s="49" t="s">
        <v>28</v>
      </c>
      <c r="V1275" s="46" t="s">
        <v>114</v>
      </c>
      <c r="W1275" s="46" t="s">
        <v>117</v>
      </c>
      <c r="X1275" s="46" t="str">
        <f>IFERROR(VLOOKUP(W1275,#REF!,38,FALSE),"")</f>
        <v/>
      </c>
      <c r="Z1275" s="46" t="str">
        <f t="shared" si="175"/>
        <v>Reso Sungkowo44131</v>
      </c>
      <c r="AA1275" s="46" t="str">
        <f t="shared" si="176"/>
        <v>BMJ 07444131SELATANDAY</v>
      </c>
      <c r="AB1275" s="46" t="str">
        <f t="shared" si="177"/>
        <v>Reso Sungkowo44131SELATANDAY</v>
      </c>
      <c r="AC1275" s="46" t="str">
        <f t="shared" si="178"/>
        <v>BMJ 07444131DAY</v>
      </c>
      <c r="AD1275" s="46" t="str">
        <f t="shared" si="179"/>
        <v>Reso Sungkowo44131DAY</v>
      </c>
    </row>
    <row r="1276" spans="1:30" x14ac:dyDescent="0.3">
      <c r="A1276" s="46">
        <v>1</v>
      </c>
      <c r="B1276" s="46" t="s">
        <v>163</v>
      </c>
      <c r="C1276" s="110">
        <v>44131</v>
      </c>
      <c r="D1276" s="49" t="s">
        <v>20</v>
      </c>
      <c r="E1276" s="74">
        <v>44131</v>
      </c>
      <c r="F1276" s="49">
        <v>5090014</v>
      </c>
      <c r="G1276" s="46" t="s">
        <v>39</v>
      </c>
      <c r="H1276" s="46" t="s">
        <v>161</v>
      </c>
      <c r="I1276" s="46" t="s">
        <v>113</v>
      </c>
      <c r="J1276" s="46" t="s">
        <v>124</v>
      </c>
      <c r="K1276" s="46" t="s">
        <v>93</v>
      </c>
      <c r="L1276" s="46" t="str">
        <f t="shared" si="171"/>
        <v>AXOR4843</v>
      </c>
      <c r="M1276" s="46" t="str">
        <f t="shared" si="172"/>
        <v>BMJ</v>
      </c>
      <c r="N1276" s="46" t="str">
        <f t="shared" si="173"/>
        <v>12 RODA</v>
      </c>
      <c r="O1276" s="47">
        <v>0.45591435185185186</v>
      </c>
      <c r="P1276" s="48">
        <v>44131.455914351849</v>
      </c>
      <c r="Q1276" s="50">
        <v>55500</v>
      </c>
      <c r="R1276" s="50">
        <v>19760</v>
      </c>
      <c r="S1276" s="72">
        <f t="shared" si="174"/>
        <v>35.74</v>
      </c>
      <c r="T1276" s="49" t="s">
        <v>27</v>
      </c>
      <c r="U1276" s="49" t="s">
        <v>28</v>
      </c>
      <c r="V1276" s="46" t="s">
        <v>44</v>
      </c>
      <c r="W1276" s="46" t="s">
        <v>117</v>
      </c>
      <c r="X1276" s="46" t="str">
        <f>IFERROR(VLOOKUP(W1276,#REF!,38,FALSE),"")</f>
        <v/>
      </c>
      <c r="Z1276" s="46" t="str">
        <f t="shared" si="175"/>
        <v>Reso Sungkowo44131</v>
      </c>
      <c r="AA1276" s="46" t="str">
        <f t="shared" si="176"/>
        <v>BMJ 07444131SELATANDAY</v>
      </c>
      <c r="AB1276" s="46" t="str">
        <f t="shared" si="177"/>
        <v>Reso Sungkowo44131SELATANDAY</v>
      </c>
      <c r="AC1276" s="46" t="str">
        <f t="shared" si="178"/>
        <v>BMJ 07444131DAY</v>
      </c>
      <c r="AD1276" s="46" t="str">
        <f t="shared" si="179"/>
        <v>Reso Sungkowo44131DAY</v>
      </c>
    </row>
    <row r="1277" spans="1:30" x14ac:dyDescent="0.3">
      <c r="A1277" s="46">
        <v>1</v>
      </c>
      <c r="B1277" s="46" t="s">
        <v>163</v>
      </c>
      <c r="C1277" s="110">
        <v>44131</v>
      </c>
      <c r="D1277" s="49" t="s">
        <v>20</v>
      </c>
      <c r="E1277" s="74">
        <v>44131</v>
      </c>
      <c r="F1277" s="49">
        <v>5090133</v>
      </c>
      <c r="G1277" s="46" t="s">
        <v>39</v>
      </c>
      <c r="H1277" s="46" t="s">
        <v>112</v>
      </c>
      <c r="I1277" s="46" t="s">
        <v>144</v>
      </c>
      <c r="J1277" s="46" t="s">
        <v>124</v>
      </c>
      <c r="K1277" s="46" t="s">
        <v>93</v>
      </c>
      <c r="L1277" s="46" t="str">
        <f t="shared" si="171"/>
        <v>AXOR4843</v>
      </c>
      <c r="M1277" s="46" t="str">
        <f t="shared" si="172"/>
        <v>BMJ</v>
      </c>
      <c r="N1277" s="46" t="str">
        <f t="shared" si="173"/>
        <v>12 RODA</v>
      </c>
      <c r="O1277" s="47">
        <v>0.53813657407407411</v>
      </c>
      <c r="P1277" s="48">
        <v>44131.538136574076</v>
      </c>
      <c r="Q1277" s="50">
        <v>52560</v>
      </c>
      <c r="R1277" s="50">
        <v>19760</v>
      </c>
      <c r="S1277" s="72">
        <f t="shared" si="174"/>
        <v>32.799999999999997</v>
      </c>
      <c r="T1277" s="49" t="s">
        <v>27</v>
      </c>
      <c r="U1277" s="49" t="s">
        <v>28</v>
      </c>
      <c r="V1277" s="46" t="s">
        <v>47</v>
      </c>
      <c r="W1277" s="46" t="s">
        <v>117</v>
      </c>
      <c r="X1277" s="46" t="str">
        <f>IFERROR(VLOOKUP(W1277,#REF!,38,FALSE),"")</f>
        <v/>
      </c>
      <c r="Z1277" s="46" t="str">
        <f t="shared" si="175"/>
        <v>Reso Sungkowo44131</v>
      </c>
      <c r="AA1277" s="46" t="str">
        <f t="shared" si="176"/>
        <v>BMJ 07444131SELATANDAY</v>
      </c>
      <c r="AB1277" s="46" t="str">
        <f t="shared" si="177"/>
        <v>Reso Sungkowo44131SELATANDAY</v>
      </c>
      <c r="AC1277" s="46" t="str">
        <f t="shared" si="178"/>
        <v>BMJ 07444131DAY</v>
      </c>
      <c r="AD1277" s="46" t="str">
        <f t="shared" si="179"/>
        <v>Reso Sungkowo44131DAY</v>
      </c>
    </row>
    <row r="1278" spans="1:30" x14ac:dyDescent="0.3">
      <c r="A1278" s="46">
        <v>1</v>
      </c>
      <c r="B1278" s="46" t="s">
        <v>163</v>
      </c>
      <c r="C1278" s="110">
        <v>44131</v>
      </c>
      <c r="D1278" s="49" t="s">
        <v>20</v>
      </c>
      <c r="E1278" s="74">
        <v>44131</v>
      </c>
      <c r="F1278" s="49">
        <v>5090266</v>
      </c>
      <c r="G1278" s="46" t="s">
        <v>39</v>
      </c>
      <c r="H1278" s="46" t="s">
        <v>123</v>
      </c>
      <c r="I1278" s="46" t="s">
        <v>162</v>
      </c>
      <c r="J1278" s="46" t="s">
        <v>42</v>
      </c>
      <c r="K1278" s="46" t="s">
        <v>93</v>
      </c>
      <c r="L1278" s="46" t="str">
        <f t="shared" si="171"/>
        <v>AXOR4843</v>
      </c>
      <c r="M1278" s="46" t="str">
        <f t="shared" si="172"/>
        <v>BMJ</v>
      </c>
      <c r="N1278" s="46" t="str">
        <f t="shared" si="173"/>
        <v>12 RODA</v>
      </c>
      <c r="O1278" s="47">
        <v>0.63704861111111111</v>
      </c>
      <c r="P1278" s="48">
        <v>44131.637048611112</v>
      </c>
      <c r="Q1278" s="50">
        <v>52620</v>
      </c>
      <c r="R1278" s="50">
        <v>19760</v>
      </c>
      <c r="S1278" s="72">
        <f t="shared" si="174"/>
        <v>32.86</v>
      </c>
      <c r="T1278" s="49" t="s">
        <v>27</v>
      </c>
      <c r="U1278" s="49" t="s">
        <v>28</v>
      </c>
      <c r="V1278" s="46" t="s">
        <v>114</v>
      </c>
      <c r="W1278" s="46" t="s">
        <v>117</v>
      </c>
      <c r="X1278" s="46" t="str">
        <f>IFERROR(VLOOKUP(W1278,#REF!,38,FALSE),"")</f>
        <v/>
      </c>
      <c r="Z1278" s="46" t="str">
        <f t="shared" si="175"/>
        <v>Reso Sungkowo44131</v>
      </c>
      <c r="AA1278" s="46" t="str">
        <f t="shared" si="176"/>
        <v>BMJ 07444131SELATANDAY</v>
      </c>
      <c r="AB1278" s="46" t="str">
        <f t="shared" si="177"/>
        <v>Reso Sungkowo44131SELATANDAY</v>
      </c>
      <c r="AC1278" s="46" t="str">
        <f t="shared" si="178"/>
        <v>BMJ 07444131DAY</v>
      </c>
      <c r="AD1278" s="46" t="str">
        <f t="shared" si="179"/>
        <v>Reso Sungkowo44131DAY</v>
      </c>
    </row>
    <row r="1279" spans="1:30" x14ac:dyDescent="0.3">
      <c r="A1279" s="46">
        <v>1</v>
      </c>
      <c r="B1279" s="46" t="s">
        <v>163</v>
      </c>
      <c r="C1279" s="110">
        <v>44131</v>
      </c>
      <c r="D1279" s="49" t="s">
        <v>20</v>
      </c>
      <c r="E1279" s="74">
        <v>44131</v>
      </c>
      <c r="F1279" s="49">
        <v>5090407</v>
      </c>
      <c r="G1279" s="46" t="s">
        <v>39</v>
      </c>
      <c r="H1279" s="46" t="s">
        <v>112</v>
      </c>
      <c r="I1279" s="46" t="s">
        <v>144</v>
      </c>
      <c r="J1279" s="46" t="s">
        <v>124</v>
      </c>
      <c r="K1279" s="46" t="s">
        <v>93</v>
      </c>
      <c r="L1279" s="46" t="str">
        <f t="shared" si="171"/>
        <v>AXOR4843</v>
      </c>
      <c r="M1279" s="46" t="str">
        <f t="shared" si="172"/>
        <v>BMJ</v>
      </c>
      <c r="N1279" s="46" t="str">
        <f t="shared" si="173"/>
        <v>12 RODA</v>
      </c>
      <c r="O1279" s="47">
        <v>0.73763888888888884</v>
      </c>
      <c r="P1279" s="48">
        <v>44131.737638888888</v>
      </c>
      <c r="Q1279" s="50">
        <v>53540</v>
      </c>
      <c r="R1279" s="50">
        <v>19760</v>
      </c>
      <c r="S1279" s="72">
        <f t="shared" si="174"/>
        <v>33.78</v>
      </c>
      <c r="T1279" s="49" t="s">
        <v>27</v>
      </c>
      <c r="U1279" s="49" t="s">
        <v>28</v>
      </c>
      <c r="V1279" s="46" t="s">
        <v>47</v>
      </c>
      <c r="W1279" s="46" t="s">
        <v>117</v>
      </c>
      <c r="X1279" s="46" t="str">
        <f>IFERROR(VLOOKUP(W1279,#REF!,38,FALSE),"")</f>
        <v/>
      </c>
      <c r="Z1279" s="46" t="str">
        <f t="shared" si="175"/>
        <v>Reso Sungkowo44131</v>
      </c>
      <c r="AA1279" s="46" t="str">
        <f t="shared" si="176"/>
        <v>BMJ 07444131SELATANDAY</v>
      </c>
      <c r="AB1279" s="46" t="str">
        <f t="shared" si="177"/>
        <v>Reso Sungkowo44131SELATANDAY</v>
      </c>
      <c r="AC1279" s="46" t="str">
        <f t="shared" si="178"/>
        <v>BMJ 07444131DAY</v>
      </c>
      <c r="AD1279" s="46" t="str">
        <f t="shared" si="179"/>
        <v>Reso Sungkowo44131DAY</v>
      </c>
    </row>
    <row r="1280" spans="1:30" x14ac:dyDescent="0.3">
      <c r="A1280" s="46">
        <v>1</v>
      </c>
      <c r="B1280" s="46" t="s">
        <v>163</v>
      </c>
      <c r="C1280" s="110">
        <v>44131</v>
      </c>
      <c r="D1280" s="49" t="s">
        <v>95</v>
      </c>
      <c r="E1280" s="74">
        <v>44131</v>
      </c>
      <c r="F1280" s="49">
        <v>5090515</v>
      </c>
      <c r="G1280" s="46" t="s">
        <v>21</v>
      </c>
      <c r="H1280" s="46" t="s">
        <v>22</v>
      </c>
      <c r="I1280" s="46" t="s">
        <v>158</v>
      </c>
      <c r="J1280" s="46" t="s">
        <v>24</v>
      </c>
      <c r="K1280" s="46" t="s">
        <v>26</v>
      </c>
      <c r="L1280" s="46" t="str">
        <f t="shared" si="171"/>
        <v>CGE370</v>
      </c>
      <c r="M1280" s="46" t="str">
        <f t="shared" si="172"/>
        <v>BTP</v>
      </c>
      <c r="N1280" s="46" t="str">
        <f t="shared" si="173"/>
        <v>12 RODA</v>
      </c>
      <c r="O1280" s="47">
        <v>0.85626157407407411</v>
      </c>
      <c r="P1280" s="48">
        <v>44131.861944444441</v>
      </c>
      <c r="Q1280" s="50">
        <v>48180</v>
      </c>
      <c r="R1280" s="50">
        <v>18580</v>
      </c>
      <c r="S1280" s="72">
        <f t="shared" si="174"/>
        <v>29.6</v>
      </c>
      <c r="T1280" s="49" t="s">
        <v>27</v>
      </c>
      <c r="U1280" s="49" t="s">
        <v>28</v>
      </c>
      <c r="V1280" s="46" t="s">
        <v>127</v>
      </c>
      <c r="W1280" s="46" t="s">
        <v>30</v>
      </c>
      <c r="X1280" s="46" t="str">
        <f>IFERROR(VLOOKUP(W1280,#REF!,38,FALSE),"")</f>
        <v/>
      </c>
      <c r="Z1280" s="46" t="str">
        <f t="shared" si="175"/>
        <v>Umar Abadi44131</v>
      </c>
      <c r="AA1280" s="46" t="str">
        <f t="shared" si="176"/>
        <v>BMJ 04044131UTARANIGHT</v>
      </c>
      <c r="AB1280" s="46" t="str">
        <f t="shared" si="177"/>
        <v>Umar Abadi44131UTARANIGHT</v>
      </c>
      <c r="AC1280" s="46" t="str">
        <f t="shared" si="178"/>
        <v>BMJ 04044131NIGHT</v>
      </c>
      <c r="AD1280" s="46" t="str">
        <f t="shared" si="179"/>
        <v>Umar Abadi44131NIGHT</v>
      </c>
    </row>
    <row r="1281" spans="1:30" x14ac:dyDescent="0.3">
      <c r="A1281" s="46">
        <v>1</v>
      </c>
      <c r="B1281" s="46" t="s">
        <v>163</v>
      </c>
      <c r="C1281" s="110">
        <v>44131</v>
      </c>
      <c r="D1281" s="49" t="s">
        <v>95</v>
      </c>
      <c r="E1281" s="74">
        <v>44131</v>
      </c>
      <c r="F1281" s="49">
        <v>5090604</v>
      </c>
      <c r="G1281" s="46" t="s">
        <v>21</v>
      </c>
      <c r="H1281" s="46" t="s">
        <v>22</v>
      </c>
      <c r="I1281" s="46" t="s">
        <v>48</v>
      </c>
      <c r="J1281" s="46" t="s">
        <v>49</v>
      </c>
      <c r="K1281" s="46" t="s">
        <v>26</v>
      </c>
      <c r="L1281" s="46" t="str">
        <f t="shared" si="171"/>
        <v>CGE370</v>
      </c>
      <c r="M1281" s="46" t="str">
        <f t="shared" si="172"/>
        <v>BTP</v>
      </c>
      <c r="N1281" s="46" t="str">
        <f t="shared" si="173"/>
        <v>12 RODA</v>
      </c>
      <c r="O1281" s="47">
        <v>0.92096064814814815</v>
      </c>
      <c r="P1281" s="48">
        <v>44131.920960648145</v>
      </c>
      <c r="Q1281" s="50">
        <v>48780</v>
      </c>
      <c r="R1281" s="50">
        <v>18580</v>
      </c>
      <c r="S1281" s="72">
        <f t="shared" si="174"/>
        <v>30.2</v>
      </c>
      <c r="T1281" s="49" t="s">
        <v>27</v>
      </c>
      <c r="U1281" s="49" t="s">
        <v>28</v>
      </c>
      <c r="V1281" s="46" t="s">
        <v>32</v>
      </c>
      <c r="W1281" s="46" t="s">
        <v>30</v>
      </c>
      <c r="X1281" s="46" t="str">
        <f>IFERROR(VLOOKUP(W1281,#REF!,38,FALSE),"")</f>
        <v/>
      </c>
      <c r="Z1281" s="46" t="str">
        <f t="shared" si="175"/>
        <v>Umar Abadi44131</v>
      </c>
      <c r="AA1281" s="46" t="str">
        <f t="shared" si="176"/>
        <v>BMJ 04044131UTARANIGHT</v>
      </c>
      <c r="AB1281" s="46" t="str">
        <f t="shared" si="177"/>
        <v>Umar Abadi44131UTARANIGHT</v>
      </c>
      <c r="AC1281" s="46" t="str">
        <f t="shared" si="178"/>
        <v>BMJ 04044131NIGHT</v>
      </c>
      <c r="AD1281" s="46" t="str">
        <f t="shared" si="179"/>
        <v>Umar Abadi44131NIGHT</v>
      </c>
    </row>
    <row r="1282" spans="1:30" x14ac:dyDescent="0.3">
      <c r="A1282" s="46">
        <v>1</v>
      </c>
      <c r="B1282" s="46" t="s">
        <v>163</v>
      </c>
      <c r="C1282" s="110">
        <v>44131</v>
      </c>
      <c r="D1282" s="49" t="s">
        <v>95</v>
      </c>
      <c r="E1282" s="74">
        <v>44131</v>
      </c>
      <c r="F1282" s="49">
        <v>5090698</v>
      </c>
      <c r="G1282" s="46" t="s">
        <v>21</v>
      </c>
      <c r="H1282" s="46" t="s">
        <v>22</v>
      </c>
      <c r="I1282" s="46" t="s">
        <v>48</v>
      </c>
      <c r="J1282" s="46" t="s">
        <v>49</v>
      </c>
      <c r="K1282" s="46" t="s">
        <v>26</v>
      </c>
      <c r="L1282" s="46" t="str">
        <f t="shared" si="171"/>
        <v>CGE370</v>
      </c>
      <c r="M1282" s="46" t="str">
        <f t="shared" si="172"/>
        <v>BTP</v>
      </c>
      <c r="N1282" s="46" t="str">
        <f t="shared" si="173"/>
        <v>12 RODA</v>
      </c>
      <c r="O1282" s="47">
        <v>0.9851388888888889</v>
      </c>
      <c r="P1282" s="48">
        <v>44131.985138888886</v>
      </c>
      <c r="Q1282" s="50">
        <v>47200</v>
      </c>
      <c r="R1282" s="50">
        <v>18580</v>
      </c>
      <c r="S1282" s="72">
        <f t="shared" si="174"/>
        <v>28.62</v>
      </c>
      <c r="T1282" s="49" t="s">
        <v>27</v>
      </c>
      <c r="U1282" s="49" t="s">
        <v>28</v>
      </c>
      <c r="V1282" s="46" t="s">
        <v>32</v>
      </c>
      <c r="W1282" s="46" t="s">
        <v>30</v>
      </c>
      <c r="X1282" s="46" t="str">
        <f>IFERROR(VLOOKUP(W1282,#REF!,38,FALSE),"")</f>
        <v/>
      </c>
      <c r="Z1282" s="46" t="str">
        <f t="shared" si="175"/>
        <v>Umar Abadi44131</v>
      </c>
      <c r="AA1282" s="46" t="str">
        <f t="shared" si="176"/>
        <v>BMJ 04044131UTARANIGHT</v>
      </c>
      <c r="AB1282" s="46" t="str">
        <f t="shared" si="177"/>
        <v>Umar Abadi44131UTARANIGHT</v>
      </c>
      <c r="AC1282" s="46" t="str">
        <f t="shared" si="178"/>
        <v>BMJ 04044131NIGHT</v>
      </c>
      <c r="AD1282" s="46" t="str">
        <f t="shared" si="179"/>
        <v>Umar Abadi44131NIGHT</v>
      </c>
    </row>
    <row r="1283" spans="1:30" x14ac:dyDescent="0.3">
      <c r="A1283" s="46">
        <v>1</v>
      </c>
      <c r="B1283" s="46" t="s">
        <v>163</v>
      </c>
      <c r="C1283" s="110">
        <v>44131</v>
      </c>
      <c r="D1283" s="49" t="s">
        <v>95</v>
      </c>
      <c r="E1283" s="74">
        <v>44132</v>
      </c>
      <c r="F1283" s="49">
        <v>5090777</v>
      </c>
      <c r="G1283" s="46" t="s">
        <v>21</v>
      </c>
      <c r="H1283" s="46" t="s">
        <v>22</v>
      </c>
      <c r="I1283" s="46" t="s">
        <v>48</v>
      </c>
      <c r="J1283" s="46" t="s">
        <v>49</v>
      </c>
      <c r="K1283" s="46" t="s">
        <v>26</v>
      </c>
      <c r="L1283" s="46" t="str">
        <f t="shared" si="171"/>
        <v>CGE370</v>
      </c>
      <c r="M1283" s="46" t="str">
        <f t="shared" si="172"/>
        <v>BTP</v>
      </c>
      <c r="N1283" s="46" t="str">
        <f t="shared" si="173"/>
        <v>12 RODA</v>
      </c>
      <c r="O1283" s="47">
        <v>6.548611111111112E-2</v>
      </c>
      <c r="P1283" s="48">
        <v>44132.065486111111</v>
      </c>
      <c r="Q1283" s="50">
        <v>47320</v>
      </c>
      <c r="R1283" s="50">
        <v>18580</v>
      </c>
      <c r="S1283" s="72">
        <f t="shared" si="174"/>
        <v>28.74</v>
      </c>
      <c r="T1283" s="49" t="s">
        <v>27</v>
      </c>
      <c r="U1283" s="49" t="s">
        <v>28</v>
      </c>
      <c r="V1283" s="46" t="s">
        <v>59</v>
      </c>
      <c r="W1283" s="46" t="s">
        <v>30</v>
      </c>
      <c r="X1283" s="46" t="str">
        <f>IFERROR(VLOOKUP(W1283,#REF!,38,FALSE),"")</f>
        <v/>
      </c>
      <c r="Z1283" s="46" t="str">
        <f t="shared" si="175"/>
        <v>Umar Abadi44131</v>
      </c>
      <c r="AA1283" s="46" t="str">
        <f t="shared" si="176"/>
        <v>BMJ 04044131UTARANIGHT</v>
      </c>
      <c r="AB1283" s="46" t="str">
        <f t="shared" si="177"/>
        <v>Umar Abadi44131UTARANIGHT</v>
      </c>
      <c r="AC1283" s="46" t="str">
        <f t="shared" si="178"/>
        <v>BMJ 04044131NIGHT</v>
      </c>
      <c r="AD1283" s="46" t="str">
        <f t="shared" si="179"/>
        <v>Umar Abadi44131NIGHT</v>
      </c>
    </row>
    <row r="1284" spans="1:30" x14ac:dyDescent="0.3">
      <c r="A1284" s="46">
        <v>1</v>
      </c>
      <c r="B1284" s="46" t="s">
        <v>163</v>
      </c>
      <c r="C1284" s="110">
        <v>44131</v>
      </c>
      <c r="D1284" s="49" t="s">
        <v>95</v>
      </c>
      <c r="E1284" s="74">
        <v>44132</v>
      </c>
      <c r="F1284" s="49">
        <v>5090858</v>
      </c>
      <c r="G1284" s="46" t="s">
        <v>21</v>
      </c>
      <c r="H1284" s="46" t="s">
        <v>22</v>
      </c>
      <c r="I1284" s="46" t="s">
        <v>48</v>
      </c>
      <c r="J1284" s="46" t="s">
        <v>49</v>
      </c>
      <c r="K1284" s="46" t="s">
        <v>26</v>
      </c>
      <c r="L1284" s="46" t="str">
        <f t="shared" si="171"/>
        <v>CGE370</v>
      </c>
      <c r="M1284" s="46" t="str">
        <f t="shared" si="172"/>
        <v>BTP</v>
      </c>
      <c r="N1284" s="46" t="str">
        <f t="shared" si="173"/>
        <v>12 RODA</v>
      </c>
      <c r="O1284" s="47">
        <v>0.13999999999999999</v>
      </c>
      <c r="P1284" s="48">
        <v>44132.14</v>
      </c>
      <c r="Q1284" s="50">
        <v>48180</v>
      </c>
      <c r="R1284" s="50">
        <v>18580</v>
      </c>
      <c r="S1284" s="72">
        <f t="shared" si="174"/>
        <v>29.6</v>
      </c>
      <c r="T1284" s="49" t="s">
        <v>27</v>
      </c>
      <c r="U1284" s="49" t="s">
        <v>28</v>
      </c>
      <c r="V1284" s="46" t="s">
        <v>32</v>
      </c>
      <c r="W1284" s="46" t="s">
        <v>30</v>
      </c>
      <c r="X1284" s="46" t="str">
        <f>IFERROR(VLOOKUP(W1284,#REF!,38,FALSE),"")</f>
        <v/>
      </c>
      <c r="Z1284" s="46" t="str">
        <f t="shared" si="175"/>
        <v>Umar Abadi44131</v>
      </c>
      <c r="AA1284" s="46" t="str">
        <f t="shared" si="176"/>
        <v>BMJ 04044131UTARANIGHT</v>
      </c>
      <c r="AB1284" s="46" t="str">
        <f t="shared" si="177"/>
        <v>Umar Abadi44131UTARANIGHT</v>
      </c>
      <c r="AC1284" s="46" t="str">
        <f t="shared" si="178"/>
        <v>BMJ 04044131NIGHT</v>
      </c>
      <c r="AD1284" s="46" t="str">
        <f t="shared" si="179"/>
        <v>Umar Abadi44131NIGHT</v>
      </c>
    </row>
    <row r="1285" spans="1:30" x14ac:dyDescent="0.3">
      <c r="A1285" s="46">
        <v>1</v>
      </c>
      <c r="B1285" s="46" t="s">
        <v>163</v>
      </c>
      <c r="C1285" s="110">
        <v>44131</v>
      </c>
      <c r="D1285" s="49" t="s">
        <v>95</v>
      </c>
      <c r="E1285" s="74">
        <v>44131</v>
      </c>
      <c r="F1285" s="49">
        <v>5090488</v>
      </c>
      <c r="G1285" s="46" t="s">
        <v>21</v>
      </c>
      <c r="H1285" s="46" t="s">
        <v>22</v>
      </c>
      <c r="I1285" s="46" t="s">
        <v>158</v>
      </c>
      <c r="J1285" s="46" t="s">
        <v>24</v>
      </c>
      <c r="K1285" s="46" t="s">
        <v>31</v>
      </c>
      <c r="L1285" s="46" t="str">
        <f t="shared" si="171"/>
        <v>CGE370</v>
      </c>
      <c r="M1285" s="46" t="str">
        <f t="shared" si="172"/>
        <v>BTP</v>
      </c>
      <c r="N1285" s="46" t="str">
        <f t="shared" si="173"/>
        <v>12 RODA</v>
      </c>
      <c r="O1285" s="47">
        <v>0.8401967592592593</v>
      </c>
      <c r="P1285" s="48">
        <v>44131.846597222226</v>
      </c>
      <c r="Q1285" s="50">
        <v>46260</v>
      </c>
      <c r="R1285" s="50">
        <v>16820</v>
      </c>
      <c r="S1285" s="72">
        <f t="shared" si="174"/>
        <v>29.44</v>
      </c>
      <c r="T1285" s="49" t="s">
        <v>27</v>
      </c>
      <c r="U1285" s="49" t="s">
        <v>28</v>
      </c>
      <c r="V1285" s="46" t="s">
        <v>127</v>
      </c>
      <c r="W1285" s="46" t="s">
        <v>33</v>
      </c>
      <c r="X1285" s="46" t="str">
        <f>IFERROR(VLOOKUP(W1285,#REF!,38,FALSE),"")</f>
        <v/>
      </c>
      <c r="Z1285" s="46" t="str">
        <f t="shared" si="175"/>
        <v>Mulyadi44131</v>
      </c>
      <c r="AA1285" s="46" t="str">
        <f t="shared" si="176"/>
        <v>BMJ 04144131UTARANIGHT</v>
      </c>
      <c r="AB1285" s="46" t="str">
        <f t="shared" si="177"/>
        <v>Mulyadi44131UTARANIGHT</v>
      </c>
      <c r="AC1285" s="46" t="str">
        <f t="shared" si="178"/>
        <v>BMJ 04144131NIGHT</v>
      </c>
      <c r="AD1285" s="46" t="str">
        <f t="shared" si="179"/>
        <v>Mulyadi44131NIGHT</v>
      </c>
    </row>
    <row r="1286" spans="1:30" x14ac:dyDescent="0.3">
      <c r="A1286" s="46">
        <v>1</v>
      </c>
      <c r="B1286" s="46" t="s">
        <v>163</v>
      </c>
      <c r="C1286" s="110">
        <v>44131</v>
      </c>
      <c r="D1286" s="49" t="s">
        <v>95</v>
      </c>
      <c r="E1286" s="74">
        <v>44131</v>
      </c>
      <c r="F1286" s="49">
        <v>5090576</v>
      </c>
      <c r="G1286" s="46" t="s">
        <v>21</v>
      </c>
      <c r="H1286" s="46" t="s">
        <v>22</v>
      </c>
      <c r="I1286" s="46" t="s">
        <v>48</v>
      </c>
      <c r="J1286" s="46" t="s">
        <v>49</v>
      </c>
      <c r="K1286" s="46" t="s">
        <v>31</v>
      </c>
      <c r="L1286" s="46" t="str">
        <f t="shared" ref="L1286:L1349" si="180">IFERROR(VLOOKUP(K1286,db_unit,2,FALSE),"")</f>
        <v>CGE370</v>
      </c>
      <c r="M1286" s="46" t="str">
        <f t="shared" ref="M1286:M1349" si="181">IFERROR(VLOOKUP(K1286,db_unit,3,FALSE),"")</f>
        <v>BTP</v>
      </c>
      <c r="N1286" s="46" t="str">
        <f t="shared" ref="N1286:N1349" si="182">IFERROR(VLOOKUP(K1286,db_unit,4,FALSE),"")</f>
        <v>12 RODA</v>
      </c>
      <c r="O1286" s="47">
        <v>0.90071759259259254</v>
      </c>
      <c r="P1286" s="48">
        <v>44131.900717592594</v>
      </c>
      <c r="Q1286" s="50">
        <v>43880</v>
      </c>
      <c r="R1286" s="50">
        <v>16820</v>
      </c>
      <c r="S1286" s="72">
        <f t="shared" si="174"/>
        <v>27.06</v>
      </c>
      <c r="T1286" s="49" t="s">
        <v>27</v>
      </c>
      <c r="U1286" s="49" t="s">
        <v>28</v>
      </c>
      <c r="V1286" s="46" t="s">
        <v>70</v>
      </c>
      <c r="W1286" s="46" t="s">
        <v>33</v>
      </c>
      <c r="X1286" s="46" t="str">
        <f>IFERROR(VLOOKUP(W1286,#REF!,38,FALSE),"")</f>
        <v/>
      </c>
      <c r="Z1286" s="46" t="str">
        <f t="shared" si="175"/>
        <v>Mulyadi44131</v>
      </c>
      <c r="AA1286" s="46" t="str">
        <f t="shared" si="176"/>
        <v>BMJ 04144131UTARANIGHT</v>
      </c>
      <c r="AB1286" s="46" t="str">
        <f t="shared" si="177"/>
        <v>Mulyadi44131UTARANIGHT</v>
      </c>
      <c r="AC1286" s="46" t="str">
        <f t="shared" si="178"/>
        <v>BMJ 04144131NIGHT</v>
      </c>
      <c r="AD1286" s="46" t="str">
        <f t="shared" si="179"/>
        <v>Mulyadi44131NIGHT</v>
      </c>
    </row>
    <row r="1287" spans="1:30" x14ac:dyDescent="0.3">
      <c r="A1287" s="46">
        <v>1</v>
      </c>
      <c r="B1287" s="46" t="s">
        <v>163</v>
      </c>
      <c r="C1287" s="110">
        <v>44131</v>
      </c>
      <c r="D1287" s="49" t="s">
        <v>95</v>
      </c>
      <c r="E1287" s="74">
        <v>44131</v>
      </c>
      <c r="F1287" s="49">
        <v>5090652</v>
      </c>
      <c r="G1287" s="46" t="s">
        <v>21</v>
      </c>
      <c r="H1287" s="46" t="s">
        <v>22</v>
      </c>
      <c r="I1287" s="46" t="s">
        <v>48</v>
      </c>
      <c r="J1287" s="46" t="s">
        <v>49</v>
      </c>
      <c r="K1287" s="46" t="s">
        <v>31</v>
      </c>
      <c r="L1287" s="46" t="str">
        <f t="shared" si="180"/>
        <v>CGE370</v>
      </c>
      <c r="M1287" s="46" t="str">
        <f t="shared" si="181"/>
        <v>BTP</v>
      </c>
      <c r="N1287" s="46" t="str">
        <f t="shared" si="182"/>
        <v>12 RODA</v>
      </c>
      <c r="O1287" s="47">
        <v>0.9571412037037037</v>
      </c>
      <c r="P1287" s="48">
        <v>44131.957141203704</v>
      </c>
      <c r="Q1287" s="50">
        <v>45200</v>
      </c>
      <c r="R1287" s="50">
        <v>16820</v>
      </c>
      <c r="S1287" s="72">
        <f t="shared" ref="S1287:S1350" si="183">(Q1287-R1287)/1000</f>
        <v>28.38</v>
      </c>
      <c r="T1287" s="49" t="s">
        <v>27</v>
      </c>
      <c r="U1287" s="49" t="s">
        <v>28</v>
      </c>
      <c r="V1287" s="46" t="s">
        <v>50</v>
      </c>
      <c r="W1287" s="46" t="s">
        <v>33</v>
      </c>
      <c r="X1287" s="46" t="str">
        <f>IFERROR(VLOOKUP(W1287,#REF!,38,FALSE),"")</f>
        <v/>
      </c>
      <c r="Z1287" s="46" t="str">
        <f t="shared" ref="Z1287:Z1350" si="184">W1287&amp;C1287</f>
        <v>Mulyadi44131</v>
      </c>
      <c r="AA1287" s="46" t="str">
        <f t="shared" ref="AA1287:AA1350" si="185">K1287&amp;C1287&amp;G1287&amp;D1287</f>
        <v>BMJ 04144131UTARANIGHT</v>
      </c>
      <c r="AB1287" s="46" t="str">
        <f t="shared" ref="AB1287:AB1350" si="186">W1287&amp;C1287&amp;G1287&amp;D1287</f>
        <v>Mulyadi44131UTARANIGHT</v>
      </c>
      <c r="AC1287" s="46" t="str">
        <f t="shared" ref="AC1287:AC1350" si="187">K1287&amp;C1287&amp;D1287</f>
        <v>BMJ 04144131NIGHT</v>
      </c>
      <c r="AD1287" s="46" t="str">
        <f t="shared" ref="AD1287:AD1350" si="188">W1287&amp;C1287&amp;D1287</f>
        <v>Mulyadi44131NIGHT</v>
      </c>
    </row>
    <row r="1288" spans="1:30" x14ac:dyDescent="0.3">
      <c r="A1288" s="46">
        <v>1</v>
      </c>
      <c r="B1288" s="46" t="s">
        <v>163</v>
      </c>
      <c r="C1288" s="110">
        <v>44131</v>
      </c>
      <c r="D1288" s="49" t="s">
        <v>95</v>
      </c>
      <c r="E1288" s="74">
        <v>44132</v>
      </c>
      <c r="F1288" s="49">
        <v>5090731</v>
      </c>
      <c r="G1288" s="46" t="s">
        <v>21</v>
      </c>
      <c r="H1288" s="46" t="s">
        <v>22</v>
      </c>
      <c r="I1288" s="46" t="s">
        <v>48</v>
      </c>
      <c r="J1288" s="46" t="s">
        <v>49</v>
      </c>
      <c r="K1288" s="46" t="s">
        <v>31</v>
      </c>
      <c r="L1288" s="46" t="str">
        <f t="shared" si="180"/>
        <v>CGE370</v>
      </c>
      <c r="M1288" s="46" t="str">
        <f t="shared" si="181"/>
        <v>BTP</v>
      </c>
      <c r="N1288" s="46" t="str">
        <f t="shared" si="182"/>
        <v>12 RODA</v>
      </c>
      <c r="O1288" s="47">
        <v>1.4791666666666668E-2</v>
      </c>
      <c r="P1288" s="48">
        <v>44132.014791666668</v>
      </c>
      <c r="Q1288" s="50">
        <v>45060</v>
      </c>
      <c r="R1288" s="50">
        <v>16820</v>
      </c>
      <c r="S1288" s="72">
        <f t="shared" si="183"/>
        <v>28.24</v>
      </c>
      <c r="T1288" s="49" t="s">
        <v>27</v>
      </c>
      <c r="U1288" s="49" t="s">
        <v>28</v>
      </c>
      <c r="V1288" s="46" t="s">
        <v>58</v>
      </c>
      <c r="W1288" s="46" t="s">
        <v>33</v>
      </c>
      <c r="X1288" s="46" t="str">
        <f>IFERROR(VLOOKUP(W1288,#REF!,38,FALSE),"")</f>
        <v/>
      </c>
      <c r="Z1288" s="46" t="str">
        <f t="shared" si="184"/>
        <v>Mulyadi44131</v>
      </c>
      <c r="AA1288" s="46" t="str">
        <f t="shared" si="185"/>
        <v>BMJ 04144131UTARANIGHT</v>
      </c>
      <c r="AB1288" s="46" t="str">
        <f t="shared" si="186"/>
        <v>Mulyadi44131UTARANIGHT</v>
      </c>
      <c r="AC1288" s="46" t="str">
        <f t="shared" si="187"/>
        <v>BMJ 04144131NIGHT</v>
      </c>
      <c r="AD1288" s="46" t="str">
        <f t="shared" si="188"/>
        <v>Mulyadi44131NIGHT</v>
      </c>
    </row>
    <row r="1289" spans="1:30" x14ac:dyDescent="0.3">
      <c r="A1289" s="46">
        <v>1</v>
      </c>
      <c r="B1289" s="46" t="s">
        <v>163</v>
      </c>
      <c r="C1289" s="110">
        <v>44131</v>
      </c>
      <c r="D1289" s="49" t="s">
        <v>95</v>
      </c>
      <c r="E1289" s="74">
        <v>44132</v>
      </c>
      <c r="F1289" s="49">
        <v>5090788</v>
      </c>
      <c r="G1289" s="46" t="s">
        <v>21</v>
      </c>
      <c r="H1289" s="46" t="s">
        <v>22</v>
      </c>
      <c r="I1289" s="46" t="s">
        <v>48</v>
      </c>
      <c r="J1289" s="46" t="s">
        <v>49</v>
      </c>
      <c r="K1289" s="46" t="s">
        <v>31</v>
      </c>
      <c r="L1289" s="46" t="str">
        <f t="shared" si="180"/>
        <v>CGE370</v>
      </c>
      <c r="M1289" s="46" t="str">
        <f t="shared" si="181"/>
        <v>BTP</v>
      </c>
      <c r="N1289" s="46" t="str">
        <f t="shared" si="182"/>
        <v>12 RODA</v>
      </c>
      <c r="O1289" s="47">
        <v>7.4224537037037033E-2</v>
      </c>
      <c r="P1289" s="48">
        <v>44132.074224537035</v>
      </c>
      <c r="Q1289" s="50">
        <v>45360</v>
      </c>
      <c r="R1289" s="50">
        <v>16820</v>
      </c>
      <c r="S1289" s="72">
        <f t="shared" si="183"/>
        <v>28.54</v>
      </c>
      <c r="T1289" s="49" t="s">
        <v>27</v>
      </c>
      <c r="U1289" s="49" t="s">
        <v>28</v>
      </c>
      <c r="V1289" s="46" t="s">
        <v>50</v>
      </c>
      <c r="W1289" s="46" t="s">
        <v>33</v>
      </c>
      <c r="X1289" s="46" t="str">
        <f>IFERROR(VLOOKUP(W1289,#REF!,38,FALSE),"")</f>
        <v/>
      </c>
      <c r="Z1289" s="46" t="str">
        <f t="shared" si="184"/>
        <v>Mulyadi44131</v>
      </c>
      <c r="AA1289" s="46" t="str">
        <f t="shared" si="185"/>
        <v>BMJ 04144131UTARANIGHT</v>
      </c>
      <c r="AB1289" s="46" t="str">
        <f t="shared" si="186"/>
        <v>Mulyadi44131UTARANIGHT</v>
      </c>
      <c r="AC1289" s="46" t="str">
        <f t="shared" si="187"/>
        <v>BMJ 04144131NIGHT</v>
      </c>
      <c r="AD1289" s="46" t="str">
        <f t="shared" si="188"/>
        <v>Mulyadi44131NIGHT</v>
      </c>
    </row>
    <row r="1290" spans="1:30" x14ac:dyDescent="0.3">
      <c r="A1290" s="46">
        <v>1</v>
      </c>
      <c r="B1290" s="46" t="s">
        <v>163</v>
      </c>
      <c r="C1290" s="110">
        <v>44131</v>
      </c>
      <c r="D1290" s="49" t="s">
        <v>95</v>
      </c>
      <c r="E1290" s="74">
        <v>44132</v>
      </c>
      <c r="F1290" s="49">
        <v>5090871</v>
      </c>
      <c r="G1290" s="46" t="s">
        <v>21</v>
      </c>
      <c r="H1290" s="46" t="s">
        <v>22</v>
      </c>
      <c r="I1290" s="46" t="s">
        <v>48</v>
      </c>
      <c r="J1290" s="46" t="s">
        <v>49</v>
      </c>
      <c r="K1290" s="46" t="s">
        <v>31</v>
      </c>
      <c r="L1290" s="46" t="str">
        <f t="shared" si="180"/>
        <v>CGE370</v>
      </c>
      <c r="M1290" s="46" t="str">
        <f t="shared" si="181"/>
        <v>BTP</v>
      </c>
      <c r="N1290" s="46" t="str">
        <f t="shared" si="182"/>
        <v>12 RODA</v>
      </c>
      <c r="O1290" s="47">
        <v>0.1519675925925926</v>
      </c>
      <c r="P1290" s="48">
        <v>44132.151967592596</v>
      </c>
      <c r="Q1290" s="50">
        <v>45460</v>
      </c>
      <c r="R1290" s="50">
        <v>16820</v>
      </c>
      <c r="S1290" s="72">
        <f t="shared" si="183"/>
        <v>28.64</v>
      </c>
      <c r="T1290" s="49" t="s">
        <v>27</v>
      </c>
      <c r="U1290" s="49" t="s">
        <v>28</v>
      </c>
      <c r="V1290" s="46" t="s">
        <v>50</v>
      </c>
      <c r="W1290" s="46" t="s">
        <v>33</v>
      </c>
      <c r="X1290" s="46" t="str">
        <f>IFERROR(VLOOKUP(W1290,#REF!,38,FALSE),"")</f>
        <v/>
      </c>
      <c r="Z1290" s="46" t="str">
        <f t="shared" si="184"/>
        <v>Mulyadi44131</v>
      </c>
      <c r="AA1290" s="46" t="str">
        <f t="shared" si="185"/>
        <v>BMJ 04144131UTARANIGHT</v>
      </c>
      <c r="AB1290" s="46" t="str">
        <f t="shared" si="186"/>
        <v>Mulyadi44131UTARANIGHT</v>
      </c>
      <c r="AC1290" s="46" t="str">
        <f t="shared" si="187"/>
        <v>BMJ 04144131NIGHT</v>
      </c>
      <c r="AD1290" s="46" t="str">
        <f t="shared" si="188"/>
        <v>Mulyadi44131NIGHT</v>
      </c>
    </row>
    <row r="1291" spans="1:30" x14ac:dyDescent="0.3">
      <c r="A1291" s="46">
        <v>1</v>
      </c>
      <c r="B1291" s="46" t="s">
        <v>163</v>
      </c>
      <c r="C1291" s="110">
        <v>44131</v>
      </c>
      <c r="D1291" s="49" t="s">
        <v>95</v>
      </c>
      <c r="E1291" s="74">
        <v>44132</v>
      </c>
      <c r="F1291" s="49">
        <v>5090942</v>
      </c>
      <c r="G1291" s="46" t="s">
        <v>21</v>
      </c>
      <c r="H1291" s="46" t="s">
        <v>22</v>
      </c>
      <c r="I1291" s="46" t="s">
        <v>158</v>
      </c>
      <c r="J1291" s="46" t="s">
        <v>24</v>
      </c>
      <c r="K1291" s="46" t="s">
        <v>31</v>
      </c>
      <c r="L1291" s="46" t="str">
        <f t="shared" si="180"/>
        <v>CGE370</v>
      </c>
      <c r="M1291" s="46" t="str">
        <f t="shared" si="181"/>
        <v>BTP</v>
      </c>
      <c r="N1291" s="46" t="str">
        <f t="shared" si="182"/>
        <v>12 RODA</v>
      </c>
      <c r="O1291" s="47">
        <v>0.21745370370370368</v>
      </c>
      <c r="P1291" s="48">
        <v>44132.217453703706</v>
      </c>
      <c r="Q1291" s="50">
        <v>44800</v>
      </c>
      <c r="R1291" s="50">
        <v>16820</v>
      </c>
      <c r="S1291" s="72">
        <f t="shared" si="183"/>
        <v>27.98</v>
      </c>
      <c r="T1291" s="49" t="s">
        <v>27</v>
      </c>
      <c r="U1291" s="49" t="s">
        <v>28</v>
      </c>
      <c r="V1291" s="46" t="s">
        <v>127</v>
      </c>
      <c r="W1291" s="46" t="s">
        <v>33</v>
      </c>
      <c r="X1291" s="46" t="str">
        <f>IFERROR(VLOOKUP(W1291,#REF!,38,FALSE),"")</f>
        <v/>
      </c>
      <c r="Z1291" s="46" t="str">
        <f t="shared" si="184"/>
        <v>Mulyadi44131</v>
      </c>
      <c r="AA1291" s="46" t="str">
        <f t="shared" si="185"/>
        <v>BMJ 04144131UTARANIGHT</v>
      </c>
      <c r="AB1291" s="46" t="str">
        <f t="shared" si="186"/>
        <v>Mulyadi44131UTARANIGHT</v>
      </c>
      <c r="AC1291" s="46" t="str">
        <f t="shared" si="187"/>
        <v>BMJ 04144131NIGHT</v>
      </c>
      <c r="AD1291" s="46" t="str">
        <f t="shared" si="188"/>
        <v>Mulyadi44131NIGHT</v>
      </c>
    </row>
    <row r="1292" spans="1:30" x14ac:dyDescent="0.3">
      <c r="A1292" s="46">
        <v>1</v>
      </c>
      <c r="B1292" s="46" t="s">
        <v>163</v>
      </c>
      <c r="C1292" s="110">
        <v>44131</v>
      </c>
      <c r="D1292" s="49" t="s">
        <v>95</v>
      </c>
      <c r="E1292" s="74">
        <v>44131</v>
      </c>
      <c r="F1292" s="49">
        <v>5090481</v>
      </c>
      <c r="G1292" s="46" t="s">
        <v>21</v>
      </c>
      <c r="H1292" s="46" t="s">
        <v>22</v>
      </c>
      <c r="I1292" s="46" t="s">
        <v>48</v>
      </c>
      <c r="J1292" s="46" t="s">
        <v>49</v>
      </c>
      <c r="K1292" s="46" t="s">
        <v>34</v>
      </c>
      <c r="L1292" s="46" t="str">
        <f t="shared" si="180"/>
        <v>CGE370</v>
      </c>
      <c r="M1292" s="46" t="str">
        <f t="shared" si="181"/>
        <v>BTP</v>
      </c>
      <c r="N1292" s="46" t="str">
        <f t="shared" si="182"/>
        <v>12 RODA</v>
      </c>
      <c r="O1292" s="47">
        <v>0.83664351851851848</v>
      </c>
      <c r="P1292" s="48">
        <v>44131.846400462964</v>
      </c>
      <c r="Q1292" s="50">
        <v>46920</v>
      </c>
      <c r="R1292" s="50">
        <v>17120</v>
      </c>
      <c r="S1292" s="72">
        <f t="shared" si="183"/>
        <v>29.8</v>
      </c>
      <c r="T1292" s="49" t="s">
        <v>27</v>
      </c>
      <c r="U1292" s="49" t="s">
        <v>28</v>
      </c>
      <c r="V1292" s="46" t="s">
        <v>32</v>
      </c>
      <c r="W1292" s="46" t="s">
        <v>35</v>
      </c>
      <c r="X1292" s="46" t="str">
        <f>IFERROR(VLOOKUP(W1292,#REF!,38,FALSE),"")</f>
        <v/>
      </c>
      <c r="Z1292" s="46" t="str">
        <f t="shared" si="184"/>
        <v>Andriansyah44131</v>
      </c>
      <c r="AA1292" s="46" t="str">
        <f t="shared" si="185"/>
        <v>BMJ 04344131UTARANIGHT</v>
      </c>
      <c r="AB1292" s="46" t="str">
        <f t="shared" si="186"/>
        <v>Andriansyah44131UTARANIGHT</v>
      </c>
      <c r="AC1292" s="46" t="str">
        <f t="shared" si="187"/>
        <v>BMJ 04344131NIGHT</v>
      </c>
      <c r="AD1292" s="46" t="str">
        <f t="shared" si="188"/>
        <v>Andriansyah44131NIGHT</v>
      </c>
    </row>
    <row r="1293" spans="1:30" x14ac:dyDescent="0.3">
      <c r="A1293" s="46">
        <v>1</v>
      </c>
      <c r="B1293" s="46" t="s">
        <v>163</v>
      </c>
      <c r="C1293" s="110">
        <v>44131</v>
      </c>
      <c r="D1293" s="49" t="s">
        <v>95</v>
      </c>
      <c r="E1293" s="74">
        <v>44131</v>
      </c>
      <c r="F1293" s="49">
        <v>5090575</v>
      </c>
      <c r="G1293" s="46" t="s">
        <v>21</v>
      </c>
      <c r="H1293" s="46" t="s">
        <v>22</v>
      </c>
      <c r="I1293" s="46" t="s">
        <v>48</v>
      </c>
      <c r="J1293" s="46" t="s">
        <v>49</v>
      </c>
      <c r="K1293" s="46" t="s">
        <v>34</v>
      </c>
      <c r="L1293" s="46" t="str">
        <f t="shared" si="180"/>
        <v>CGE370</v>
      </c>
      <c r="M1293" s="46" t="str">
        <f t="shared" si="181"/>
        <v>BTP</v>
      </c>
      <c r="N1293" s="46" t="str">
        <f t="shared" si="182"/>
        <v>12 RODA</v>
      </c>
      <c r="O1293" s="47">
        <v>0.90039351851851857</v>
      </c>
      <c r="P1293" s="48">
        <v>44131.900393518517</v>
      </c>
      <c r="Q1293" s="50">
        <v>46660</v>
      </c>
      <c r="R1293" s="50">
        <v>17120</v>
      </c>
      <c r="S1293" s="72">
        <f t="shared" si="183"/>
        <v>29.54</v>
      </c>
      <c r="T1293" s="49" t="s">
        <v>27</v>
      </c>
      <c r="U1293" s="49" t="s">
        <v>28</v>
      </c>
      <c r="V1293" s="46" t="s">
        <v>32</v>
      </c>
      <c r="W1293" s="46" t="s">
        <v>35</v>
      </c>
      <c r="X1293" s="46" t="str">
        <f>IFERROR(VLOOKUP(W1293,#REF!,38,FALSE),"")</f>
        <v/>
      </c>
      <c r="Z1293" s="46" t="str">
        <f t="shared" si="184"/>
        <v>Andriansyah44131</v>
      </c>
      <c r="AA1293" s="46" t="str">
        <f t="shared" si="185"/>
        <v>BMJ 04344131UTARANIGHT</v>
      </c>
      <c r="AB1293" s="46" t="str">
        <f t="shared" si="186"/>
        <v>Andriansyah44131UTARANIGHT</v>
      </c>
      <c r="AC1293" s="46" t="str">
        <f t="shared" si="187"/>
        <v>BMJ 04344131NIGHT</v>
      </c>
      <c r="AD1293" s="46" t="str">
        <f t="shared" si="188"/>
        <v>Andriansyah44131NIGHT</v>
      </c>
    </row>
    <row r="1294" spans="1:30" x14ac:dyDescent="0.3">
      <c r="A1294" s="46">
        <v>1</v>
      </c>
      <c r="B1294" s="46" t="s">
        <v>163</v>
      </c>
      <c r="C1294" s="110">
        <v>44131</v>
      </c>
      <c r="D1294" s="49" t="s">
        <v>95</v>
      </c>
      <c r="E1294" s="74">
        <v>44131</v>
      </c>
      <c r="F1294" s="49">
        <v>5090653</v>
      </c>
      <c r="G1294" s="46" t="s">
        <v>21</v>
      </c>
      <c r="H1294" s="46" t="s">
        <v>22</v>
      </c>
      <c r="I1294" s="46" t="s">
        <v>48</v>
      </c>
      <c r="J1294" s="46" t="s">
        <v>49</v>
      </c>
      <c r="K1294" s="46" t="s">
        <v>34</v>
      </c>
      <c r="L1294" s="46" t="str">
        <f t="shared" si="180"/>
        <v>CGE370</v>
      </c>
      <c r="M1294" s="46" t="str">
        <f t="shared" si="181"/>
        <v>BTP</v>
      </c>
      <c r="N1294" s="46" t="str">
        <f t="shared" si="182"/>
        <v>12 RODA</v>
      </c>
      <c r="O1294" s="47">
        <v>0.95745370370370375</v>
      </c>
      <c r="P1294" s="48">
        <v>44131.957453703704</v>
      </c>
      <c r="Q1294" s="50">
        <v>47260</v>
      </c>
      <c r="R1294" s="50">
        <v>17120</v>
      </c>
      <c r="S1294" s="72">
        <f t="shared" si="183"/>
        <v>30.14</v>
      </c>
      <c r="T1294" s="49" t="s">
        <v>27</v>
      </c>
      <c r="U1294" s="49" t="s">
        <v>28</v>
      </c>
      <c r="V1294" s="46" t="s">
        <v>32</v>
      </c>
      <c r="W1294" s="46" t="s">
        <v>35</v>
      </c>
      <c r="X1294" s="46" t="str">
        <f>IFERROR(VLOOKUP(W1294,#REF!,38,FALSE),"")</f>
        <v/>
      </c>
      <c r="Z1294" s="46" t="str">
        <f t="shared" si="184"/>
        <v>Andriansyah44131</v>
      </c>
      <c r="AA1294" s="46" t="str">
        <f t="shared" si="185"/>
        <v>BMJ 04344131UTARANIGHT</v>
      </c>
      <c r="AB1294" s="46" t="str">
        <f t="shared" si="186"/>
        <v>Andriansyah44131UTARANIGHT</v>
      </c>
      <c r="AC1294" s="46" t="str">
        <f t="shared" si="187"/>
        <v>BMJ 04344131NIGHT</v>
      </c>
      <c r="AD1294" s="46" t="str">
        <f t="shared" si="188"/>
        <v>Andriansyah44131NIGHT</v>
      </c>
    </row>
    <row r="1295" spans="1:30" x14ac:dyDescent="0.3">
      <c r="A1295" s="46">
        <v>1</v>
      </c>
      <c r="B1295" s="46" t="s">
        <v>163</v>
      </c>
      <c r="C1295" s="110">
        <v>44131</v>
      </c>
      <c r="D1295" s="49" t="s">
        <v>95</v>
      </c>
      <c r="E1295" s="74">
        <v>44132</v>
      </c>
      <c r="F1295" s="49">
        <v>5090732</v>
      </c>
      <c r="G1295" s="46" t="s">
        <v>21</v>
      </c>
      <c r="H1295" s="46" t="s">
        <v>22</v>
      </c>
      <c r="I1295" s="46" t="s">
        <v>48</v>
      </c>
      <c r="J1295" s="46" t="s">
        <v>49</v>
      </c>
      <c r="K1295" s="46" t="s">
        <v>34</v>
      </c>
      <c r="L1295" s="46" t="str">
        <f t="shared" si="180"/>
        <v>CGE370</v>
      </c>
      <c r="M1295" s="46" t="str">
        <f t="shared" si="181"/>
        <v>BTP</v>
      </c>
      <c r="N1295" s="46" t="str">
        <f t="shared" si="182"/>
        <v>12 RODA</v>
      </c>
      <c r="O1295" s="47">
        <v>1.503472222222222E-2</v>
      </c>
      <c r="P1295" s="48">
        <v>44132.015034722222</v>
      </c>
      <c r="Q1295" s="50">
        <v>45820</v>
      </c>
      <c r="R1295" s="50">
        <v>17120</v>
      </c>
      <c r="S1295" s="72">
        <f t="shared" si="183"/>
        <v>28.7</v>
      </c>
      <c r="T1295" s="49" t="s">
        <v>27</v>
      </c>
      <c r="U1295" s="49" t="s">
        <v>28</v>
      </c>
      <c r="V1295" s="46" t="s">
        <v>50</v>
      </c>
      <c r="W1295" s="46" t="s">
        <v>35</v>
      </c>
      <c r="X1295" s="46" t="str">
        <f>IFERROR(VLOOKUP(W1295,#REF!,38,FALSE),"")</f>
        <v/>
      </c>
      <c r="Z1295" s="46" t="str">
        <f t="shared" si="184"/>
        <v>Andriansyah44131</v>
      </c>
      <c r="AA1295" s="46" t="str">
        <f t="shared" si="185"/>
        <v>BMJ 04344131UTARANIGHT</v>
      </c>
      <c r="AB1295" s="46" t="str">
        <f t="shared" si="186"/>
        <v>Andriansyah44131UTARANIGHT</v>
      </c>
      <c r="AC1295" s="46" t="str">
        <f t="shared" si="187"/>
        <v>BMJ 04344131NIGHT</v>
      </c>
      <c r="AD1295" s="46" t="str">
        <f t="shared" si="188"/>
        <v>Andriansyah44131NIGHT</v>
      </c>
    </row>
    <row r="1296" spans="1:30" x14ac:dyDescent="0.3">
      <c r="A1296" s="46">
        <v>1</v>
      </c>
      <c r="B1296" s="46" t="s">
        <v>163</v>
      </c>
      <c r="C1296" s="110">
        <v>44131</v>
      </c>
      <c r="D1296" s="49" t="s">
        <v>95</v>
      </c>
      <c r="E1296" s="74">
        <v>44132</v>
      </c>
      <c r="F1296" s="49">
        <v>5090797</v>
      </c>
      <c r="G1296" s="46" t="s">
        <v>21</v>
      </c>
      <c r="H1296" s="46" t="s">
        <v>22</v>
      </c>
      <c r="I1296" s="46" t="s">
        <v>48</v>
      </c>
      <c r="J1296" s="46" t="s">
        <v>49</v>
      </c>
      <c r="K1296" s="46" t="s">
        <v>34</v>
      </c>
      <c r="L1296" s="46" t="str">
        <f t="shared" si="180"/>
        <v>CGE370</v>
      </c>
      <c r="M1296" s="46" t="str">
        <f t="shared" si="181"/>
        <v>BTP</v>
      </c>
      <c r="N1296" s="46" t="str">
        <f t="shared" si="182"/>
        <v>12 RODA</v>
      </c>
      <c r="O1296" s="47">
        <v>7.8819444444444442E-2</v>
      </c>
      <c r="P1296" s="48">
        <v>44132.078819444447</v>
      </c>
      <c r="Q1296" s="50">
        <v>44580</v>
      </c>
      <c r="R1296" s="50">
        <v>17120</v>
      </c>
      <c r="S1296" s="72">
        <f t="shared" si="183"/>
        <v>27.46</v>
      </c>
      <c r="T1296" s="49" t="s">
        <v>27</v>
      </c>
      <c r="U1296" s="49" t="s">
        <v>28</v>
      </c>
      <c r="V1296" s="46" t="s">
        <v>50</v>
      </c>
      <c r="W1296" s="46" t="s">
        <v>35</v>
      </c>
      <c r="X1296" s="46" t="str">
        <f>IFERROR(VLOOKUP(W1296,#REF!,38,FALSE),"")</f>
        <v/>
      </c>
      <c r="Z1296" s="46" t="str">
        <f t="shared" si="184"/>
        <v>Andriansyah44131</v>
      </c>
      <c r="AA1296" s="46" t="str">
        <f t="shared" si="185"/>
        <v>BMJ 04344131UTARANIGHT</v>
      </c>
      <c r="AB1296" s="46" t="str">
        <f t="shared" si="186"/>
        <v>Andriansyah44131UTARANIGHT</v>
      </c>
      <c r="AC1296" s="46" t="str">
        <f t="shared" si="187"/>
        <v>BMJ 04344131NIGHT</v>
      </c>
      <c r="AD1296" s="46" t="str">
        <f t="shared" si="188"/>
        <v>Andriansyah44131NIGHT</v>
      </c>
    </row>
    <row r="1297" spans="1:30" x14ac:dyDescent="0.3">
      <c r="A1297" s="46">
        <v>1</v>
      </c>
      <c r="B1297" s="46" t="s">
        <v>163</v>
      </c>
      <c r="C1297" s="110">
        <v>44131</v>
      </c>
      <c r="D1297" s="49" t="s">
        <v>95</v>
      </c>
      <c r="E1297" s="74">
        <v>44132</v>
      </c>
      <c r="F1297" s="49">
        <v>5090872</v>
      </c>
      <c r="G1297" s="46" t="s">
        <v>21</v>
      </c>
      <c r="H1297" s="46" t="s">
        <v>22</v>
      </c>
      <c r="I1297" s="46" t="s">
        <v>48</v>
      </c>
      <c r="J1297" s="46" t="s">
        <v>49</v>
      </c>
      <c r="K1297" s="46" t="s">
        <v>34</v>
      </c>
      <c r="L1297" s="46" t="str">
        <f t="shared" si="180"/>
        <v>CGE370</v>
      </c>
      <c r="M1297" s="46" t="str">
        <f t="shared" si="181"/>
        <v>BTP</v>
      </c>
      <c r="N1297" s="46" t="str">
        <f t="shared" si="182"/>
        <v>12 RODA</v>
      </c>
      <c r="O1297" s="47">
        <v>0.15219907407407407</v>
      </c>
      <c r="P1297" s="48">
        <v>44132.152199074073</v>
      </c>
      <c r="Q1297" s="50">
        <v>44460</v>
      </c>
      <c r="R1297" s="50">
        <v>17120</v>
      </c>
      <c r="S1297" s="72">
        <f t="shared" si="183"/>
        <v>27.34</v>
      </c>
      <c r="T1297" s="49" t="s">
        <v>27</v>
      </c>
      <c r="U1297" s="49" t="s">
        <v>28</v>
      </c>
      <c r="V1297" s="46" t="s">
        <v>50</v>
      </c>
      <c r="W1297" s="46" t="s">
        <v>35</v>
      </c>
      <c r="X1297" s="46" t="str">
        <f>IFERROR(VLOOKUP(W1297,#REF!,38,FALSE),"")</f>
        <v/>
      </c>
      <c r="Z1297" s="46" t="str">
        <f t="shared" si="184"/>
        <v>Andriansyah44131</v>
      </c>
      <c r="AA1297" s="46" t="str">
        <f t="shared" si="185"/>
        <v>BMJ 04344131UTARANIGHT</v>
      </c>
      <c r="AB1297" s="46" t="str">
        <f t="shared" si="186"/>
        <v>Andriansyah44131UTARANIGHT</v>
      </c>
      <c r="AC1297" s="46" t="str">
        <f t="shared" si="187"/>
        <v>BMJ 04344131NIGHT</v>
      </c>
      <c r="AD1297" s="46" t="str">
        <f t="shared" si="188"/>
        <v>Andriansyah44131NIGHT</v>
      </c>
    </row>
    <row r="1298" spans="1:30" x14ac:dyDescent="0.3">
      <c r="A1298" s="46">
        <v>1</v>
      </c>
      <c r="B1298" s="46" t="s">
        <v>163</v>
      </c>
      <c r="C1298" s="110">
        <v>44131</v>
      </c>
      <c r="D1298" s="49" t="s">
        <v>95</v>
      </c>
      <c r="E1298" s="74">
        <v>44132</v>
      </c>
      <c r="F1298" s="49">
        <v>5090945</v>
      </c>
      <c r="G1298" s="46" t="s">
        <v>21</v>
      </c>
      <c r="H1298" s="46" t="s">
        <v>22</v>
      </c>
      <c r="I1298" s="46" t="s">
        <v>48</v>
      </c>
      <c r="J1298" s="46" t="s">
        <v>49</v>
      </c>
      <c r="K1298" s="46" t="s">
        <v>34</v>
      </c>
      <c r="L1298" s="46" t="str">
        <f t="shared" si="180"/>
        <v>CGE370</v>
      </c>
      <c r="M1298" s="46" t="str">
        <f t="shared" si="181"/>
        <v>BTP</v>
      </c>
      <c r="N1298" s="46" t="str">
        <f t="shared" si="182"/>
        <v>12 RODA</v>
      </c>
      <c r="O1298" s="47">
        <v>0.2182523148148148</v>
      </c>
      <c r="P1298" s="48">
        <v>44132.218252314815</v>
      </c>
      <c r="Q1298" s="50">
        <v>46920</v>
      </c>
      <c r="R1298" s="50">
        <v>17120</v>
      </c>
      <c r="S1298" s="72">
        <f t="shared" si="183"/>
        <v>29.8</v>
      </c>
      <c r="T1298" s="49" t="s">
        <v>27</v>
      </c>
      <c r="U1298" s="49" t="s">
        <v>28</v>
      </c>
      <c r="V1298" s="46" t="s">
        <v>32</v>
      </c>
      <c r="W1298" s="46" t="s">
        <v>35</v>
      </c>
      <c r="X1298" s="46" t="str">
        <f>IFERROR(VLOOKUP(W1298,#REF!,38,FALSE),"")</f>
        <v/>
      </c>
      <c r="Z1298" s="46" t="str">
        <f t="shared" si="184"/>
        <v>Andriansyah44131</v>
      </c>
      <c r="AA1298" s="46" t="str">
        <f t="shared" si="185"/>
        <v>BMJ 04344131UTARANIGHT</v>
      </c>
      <c r="AB1298" s="46" t="str">
        <f t="shared" si="186"/>
        <v>Andriansyah44131UTARANIGHT</v>
      </c>
      <c r="AC1298" s="46" t="str">
        <f t="shared" si="187"/>
        <v>BMJ 04344131NIGHT</v>
      </c>
      <c r="AD1298" s="46" t="str">
        <f t="shared" si="188"/>
        <v>Andriansyah44131NIGHT</v>
      </c>
    </row>
    <row r="1299" spans="1:30" x14ac:dyDescent="0.3">
      <c r="A1299" s="46">
        <v>1</v>
      </c>
      <c r="B1299" s="46" t="s">
        <v>163</v>
      </c>
      <c r="C1299" s="110">
        <v>44131</v>
      </c>
      <c r="D1299" s="49" t="s">
        <v>95</v>
      </c>
      <c r="E1299" s="74">
        <v>44131</v>
      </c>
      <c r="F1299" s="49">
        <v>5090526</v>
      </c>
      <c r="G1299" s="46" t="s">
        <v>21</v>
      </c>
      <c r="H1299" s="46" t="s">
        <v>22</v>
      </c>
      <c r="I1299" s="46" t="s">
        <v>158</v>
      </c>
      <c r="J1299" s="46" t="s">
        <v>24</v>
      </c>
      <c r="K1299" s="46" t="s">
        <v>120</v>
      </c>
      <c r="L1299" s="46" t="str">
        <f t="shared" si="180"/>
        <v>CGE370</v>
      </c>
      <c r="M1299" s="46" t="str">
        <f t="shared" si="181"/>
        <v>BTP</v>
      </c>
      <c r="N1299" s="46" t="str">
        <f t="shared" si="182"/>
        <v>12 RODA</v>
      </c>
      <c r="O1299" s="47">
        <v>0.86336805555555562</v>
      </c>
      <c r="P1299" s="48">
        <v>44131.863368055558</v>
      </c>
      <c r="Q1299" s="50">
        <v>46000</v>
      </c>
      <c r="R1299" s="50">
        <v>16980</v>
      </c>
      <c r="S1299" s="72">
        <f t="shared" si="183"/>
        <v>29.02</v>
      </c>
      <c r="T1299" s="49" t="s">
        <v>27</v>
      </c>
      <c r="U1299" s="49" t="s">
        <v>28</v>
      </c>
      <c r="V1299" s="46" t="s">
        <v>127</v>
      </c>
      <c r="W1299" s="46" t="s">
        <v>140</v>
      </c>
      <c r="X1299" s="46" t="str">
        <f>IFERROR(VLOOKUP(W1299,#REF!,38,FALSE),"")</f>
        <v/>
      </c>
      <c r="Z1299" s="46" t="str">
        <f t="shared" si="184"/>
        <v>Muhlis44131</v>
      </c>
      <c r="AA1299" s="46" t="str">
        <f t="shared" si="185"/>
        <v>BMJ 04444131UTARANIGHT</v>
      </c>
      <c r="AB1299" s="46" t="str">
        <f t="shared" si="186"/>
        <v>Muhlis44131UTARANIGHT</v>
      </c>
      <c r="AC1299" s="46" t="str">
        <f t="shared" si="187"/>
        <v>BMJ 04444131NIGHT</v>
      </c>
      <c r="AD1299" s="46" t="str">
        <f t="shared" si="188"/>
        <v>Muhlis44131NIGHT</v>
      </c>
    </row>
    <row r="1300" spans="1:30" x14ac:dyDescent="0.3">
      <c r="A1300" s="46">
        <v>1</v>
      </c>
      <c r="B1300" s="46" t="s">
        <v>163</v>
      </c>
      <c r="C1300" s="110">
        <v>44131</v>
      </c>
      <c r="D1300" s="49" t="s">
        <v>95</v>
      </c>
      <c r="E1300" s="74">
        <v>44131</v>
      </c>
      <c r="F1300" s="49">
        <v>5090611</v>
      </c>
      <c r="G1300" s="46" t="s">
        <v>21</v>
      </c>
      <c r="H1300" s="46" t="s">
        <v>22</v>
      </c>
      <c r="I1300" s="46" t="s">
        <v>158</v>
      </c>
      <c r="J1300" s="46" t="s">
        <v>24</v>
      </c>
      <c r="K1300" s="46" t="s">
        <v>120</v>
      </c>
      <c r="L1300" s="46" t="str">
        <f t="shared" si="180"/>
        <v>CGE370</v>
      </c>
      <c r="M1300" s="46" t="str">
        <f t="shared" si="181"/>
        <v>BTP</v>
      </c>
      <c r="N1300" s="46" t="str">
        <f t="shared" si="182"/>
        <v>12 RODA</v>
      </c>
      <c r="O1300" s="47">
        <v>0.92565972222222215</v>
      </c>
      <c r="P1300" s="48">
        <v>44131.925659722219</v>
      </c>
      <c r="Q1300" s="50">
        <v>45300</v>
      </c>
      <c r="R1300" s="50">
        <v>16980</v>
      </c>
      <c r="S1300" s="72">
        <f t="shared" si="183"/>
        <v>28.32</v>
      </c>
      <c r="T1300" s="49" t="s">
        <v>27</v>
      </c>
      <c r="U1300" s="49" t="s">
        <v>28</v>
      </c>
      <c r="V1300" s="46" t="s">
        <v>127</v>
      </c>
      <c r="W1300" s="46" t="s">
        <v>140</v>
      </c>
      <c r="X1300" s="46" t="str">
        <f>IFERROR(VLOOKUP(W1300,#REF!,38,FALSE),"")</f>
        <v/>
      </c>
      <c r="Z1300" s="46" t="str">
        <f t="shared" si="184"/>
        <v>Muhlis44131</v>
      </c>
      <c r="AA1300" s="46" t="str">
        <f t="shared" si="185"/>
        <v>BMJ 04444131UTARANIGHT</v>
      </c>
      <c r="AB1300" s="46" t="str">
        <f t="shared" si="186"/>
        <v>Muhlis44131UTARANIGHT</v>
      </c>
      <c r="AC1300" s="46" t="str">
        <f t="shared" si="187"/>
        <v>BMJ 04444131NIGHT</v>
      </c>
      <c r="AD1300" s="46" t="str">
        <f t="shared" si="188"/>
        <v>Muhlis44131NIGHT</v>
      </c>
    </row>
    <row r="1301" spans="1:30" x14ac:dyDescent="0.3">
      <c r="A1301" s="46">
        <v>1</v>
      </c>
      <c r="B1301" s="46" t="s">
        <v>163</v>
      </c>
      <c r="C1301" s="110">
        <v>44131</v>
      </c>
      <c r="D1301" s="49" t="s">
        <v>95</v>
      </c>
      <c r="E1301" s="74">
        <v>44131</v>
      </c>
      <c r="F1301" s="49">
        <v>5090705</v>
      </c>
      <c r="G1301" s="46" t="s">
        <v>21</v>
      </c>
      <c r="H1301" s="46" t="s">
        <v>22</v>
      </c>
      <c r="I1301" s="46" t="s">
        <v>48</v>
      </c>
      <c r="J1301" s="46" t="s">
        <v>49</v>
      </c>
      <c r="K1301" s="46" t="s">
        <v>120</v>
      </c>
      <c r="L1301" s="46" t="str">
        <f t="shared" si="180"/>
        <v>CGE370</v>
      </c>
      <c r="M1301" s="46" t="str">
        <f t="shared" si="181"/>
        <v>BTP</v>
      </c>
      <c r="N1301" s="46" t="str">
        <f t="shared" si="182"/>
        <v>12 RODA</v>
      </c>
      <c r="O1301" s="47">
        <v>0.99143518518518514</v>
      </c>
      <c r="P1301" s="48">
        <v>44131.991435185184</v>
      </c>
      <c r="Q1301" s="50">
        <v>46000</v>
      </c>
      <c r="R1301" s="50">
        <v>16980</v>
      </c>
      <c r="S1301" s="72">
        <f t="shared" si="183"/>
        <v>29.02</v>
      </c>
      <c r="T1301" s="49" t="s">
        <v>27</v>
      </c>
      <c r="U1301" s="49" t="s">
        <v>28</v>
      </c>
      <c r="V1301" s="46" t="s">
        <v>50</v>
      </c>
      <c r="W1301" s="46" t="s">
        <v>140</v>
      </c>
      <c r="X1301" s="46" t="str">
        <f>IFERROR(VLOOKUP(W1301,#REF!,38,FALSE),"")</f>
        <v/>
      </c>
      <c r="Z1301" s="46" t="str">
        <f t="shared" si="184"/>
        <v>Muhlis44131</v>
      </c>
      <c r="AA1301" s="46" t="str">
        <f t="shared" si="185"/>
        <v>BMJ 04444131UTARANIGHT</v>
      </c>
      <c r="AB1301" s="46" t="str">
        <f t="shared" si="186"/>
        <v>Muhlis44131UTARANIGHT</v>
      </c>
      <c r="AC1301" s="46" t="str">
        <f t="shared" si="187"/>
        <v>BMJ 04444131NIGHT</v>
      </c>
      <c r="AD1301" s="46" t="str">
        <f t="shared" si="188"/>
        <v>Muhlis44131NIGHT</v>
      </c>
    </row>
    <row r="1302" spans="1:30" x14ac:dyDescent="0.3">
      <c r="A1302" s="46">
        <v>1</v>
      </c>
      <c r="B1302" s="46" t="s">
        <v>163</v>
      </c>
      <c r="C1302" s="110">
        <v>44131</v>
      </c>
      <c r="D1302" s="49" t="s">
        <v>95</v>
      </c>
      <c r="E1302" s="74">
        <v>44132</v>
      </c>
      <c r="F1302" s="49">
        <v>5090761</v>
      </c>
      <c r="G1302" s="46" t="s">
        <v>21</v>
      </c>
      <c r="H1302" s="46" t="s">
        <v>22</v>
      </c>
      <c r="I1302" s="46" t="s">
        <v>158</v>
      </c>
      <c r="J1302" s="46" t="s">
        <v>24</v>
      </c>
      <c r="K1302" s="46" t="s">
        <v>120</v>
      </c>
      <c r="L1302" s="46" t="str">
        <f t="shared" si="180"/>
        <v>CGE370</v>
      </c>
      <c r="M1302" s="46" t="str">
        <f t="shared" si="181"/>
        <v>BTP</v>
      </c>
      <c r="N1302" s="46" t="str">
        <f t="shared" si="182"/>
        <v>12 RODA</v>
      </c>
      <c r="O1302" s="47">
        <v>4.8912037037037039E-2</v>
      </c>
      <c r="P1302" s="48">
        <v>44132.04891203704</v>
      </c>
      <c r="Q1302" s="50">
        <v>46760</v>
      </c>
      <c r="R1302" s="50">
        <v>16980</v>
      </c>
      <c r="S1302" s="72">
        <f t="shared" si="183"/>
        <v>29.78</v>
      </c>
      <c r="T1302" s="49" t="s">
        <v>27</v>
      </c>
      <c r="U1302" s="49" t="s">
        <v>28</v>
      </c>
      <c r="V1302" s="46" t="s">
        <v>127</v>
      </c>
      <c r="W1302" s="46" t="s">
        <v>140</v>
      </c>
      <c r="X1302" s="46" t="str">
        <f>IFERROR(VLOOKUP(W1302,#REF!,38,FALSE),"")</f>
        <v/>
      </c>
      <c r="Z1302" s="46" t="str">
        <f t="shared" si="184"/>
        <v>Muhlis44131</v>
      </c>
      <c r="AA1302" s="46" t="str">
        <f t="shared" si="185"/>
        <v>BMJ 04444131UTARANIGHT</v>
      </c>
      <c r="AB1302" s="46" t="str">
        <f t="shared" si="186"/>
        <v>Muhlis44131UTARANIGHT</v>
      </c>
      <c r="AC1302" s="46" t="str">
        <f t="shared" si="187"/>
        <v>BMJ 04444131NIGHT</v>
      </c>
      <c r="AD1302" s="46" t="str">
        <f t="shared" si="188"/>
        <v>Muhlis44131NIGHT</v>
      </c>
    </row>
    <row r="1303" spans="1:30" x14ac:dyDescent="0.3">
      <c r="A1303" s="46">
        <v>1</v>
      </c>
      <c r="B1303" s="46" t="s">
        <v>163</v>
      </c>
      <c r="C1303" s="110">
        <v>44131</v>
      </c>
      <c r="D1303" s="49" t="s">
        <v>95</v>
      </c>
      <c r="E1303" s="74">
        <v>44132</v>
      </c>
      <c r="F1303" s="49">
        <v>5090824</v>
      </c>
      <c r="G1303" s="46" t="s">
        <v>21</v>
      </c>
      <c r="H1303" s="46" t="s">
        <v>22</v>
      </c>
      <c r="I1303" s="46" t="s">
        <v>158</v>
      </c>
      <c r="J1303" s="46" t="s">
        <v>24</v>
      </c>
      <c r="K1303" s="46" t="s">
        <v>120</v>
      </c>
      <c r="L1303" s="46" t="str">
        <f t="shared" si="180"/>
        <v>CGE370</v>
      </c>
      <c r="M1303" s="46" t="str">
        <f t="shared" si="181"/>
        <v>BTP</v>
      </c>
      <c r="N1303" s="46" t="str">
        <f t="shared" si="182"/>
        <v>12 RODA</v>
      </c>
      <c r="O1303" s="47">
        <v>0.10855324074074074</v>
      </c>
      <c r="P1303" s="48">
        <v>44132.108553240738</v>
      </c>
      <c r="Q1303" s="50">
        <v>46820</v>
      </c>
      <c r="R1303" s="50">
        <v>16980</v>
      </c>
      <c r="S1303" s="72">
        <f t="shared" si="183"/>
        <v>29.84</v>
      </c>
      <c r="T1303" s="49" t="s">
        <v>27</v>
      </c>
      <c r="U1303" s="49" t="s">
        <v>28</v>
      </c>
      <c r="V1303" s="46" t="s">
        <v>127</v>
      </c>
      <c r="W1303" s="46" t="s">
        <v>140</v>
      </c>
      <c r="X1303" s="46" t="str">
        <f>IFERROR(VLOOKUP(W1303,#REF!,38,FALSE),"")</f>
        <v/>
      </c>
      <c r="Z1303" s="46" t="str">
        <f t="shared" si="184"/>
        <v>Muhlis44131</v>
      </c>
      <c r="AA1303" s="46" t="str">
        <f t="shared" si="185"/>
        <v>BMJ 04444131UTARANIGHT</v>
      </c>
      <c r="AB1303" s="46" t="str">
        <f t="shared" si="186"/>
        <v>Muhlis44131UTARANIGHT</v>
      </c>
      <c r="AC1303" s="46" t="str">
        <f t="shared" si="187"/>
        <v>BMJ 04444131NIGHT</v>
      </c>
      <c r="AD1303" s="46" t="str">
        <f t="shared" si="188"/>
        <v>Muhlis44131NIGHT</v>
      </c>
    </row>
    <row r="1304" spans="1:30" x14ac:dyDescent="0.3">
      <c r="A1304" s="46">
        <v>1</v>
      </c>
      <c r="B1304" s="46" t="s">
        <v>163</v>
      </c>
      <c r="C1304" s="110">
        <v>44131</v>
      </c>
      <c r="D1304" s="49" t="s">
        <v>95</v>
      </c>
      <c r="E1304" s="74">
        <v>44132</v>
      </c>
      <c r="F1304" s="49">
        <v>5090924</v>
      </c>
      <c r="G1304" s="46" t="s">
        <v>21</v>
      </c>
      <c r="H1304" s="46" t="s">
        <v>22</v>
      </c>
      <c r="I1304" s="46" t="s">
        <v>48</v>
      </c>
      <c r="J1304" s="46" t="s">
        <v>49</v>
      </c>
      <c r="K1304" s="46" t="s">
        <v>120</v>
      </c>
      <c r="L1304" s="46" t="str">
        <f t="shared" si="180"/>
        <v>CGE370</v>
      </c>
      <c r="M1304" s="46" t="str">
        <f t="shared" si="181"/>
        <v>BTP</v>
      </c>
      <c r="N1304" s="46" t="str">
        <f t="shared" si="182"/>
        <v>12 RODA</v>
      </c>
      <c r="O1304" s="47">
        <v>0.19809027777777777</v>
      </c>
      <c r="P1304" s="48">
        <v>44132.19809027778</v>
      </c>
      <c r="Q1304" s="50">
        <v>45360</v>
      </c>
      <c r="R1304" s="50">
        <v>16980</v>
      </c>
      <c r="S1304" s="72">
        <f t="shared" si="183"/>
        <v>28.38</v>
      </c>
      <c r="T1304" s="49" t="s">
        <v>27</v>
      </c>
      <c r="U1304" s="49" t="s">
        <v>28</v>
      </c>
      <c r="V1304" s="46" t="s">
        <v>58</v>
      </c>
      <c r="W1304" s="46" t="s">
        <v>140</v>
      </c>
      <c r="X1304" s="46" t="str">
        <f>IFERROR(VLOOKUP(W1304,#REF!,38,FALSE),"")</f>
        <v/>
      </c>
      <c r="Z1304" s="46" t="str">
        <f t="shared" si="184"/>
        <v>Muhlis44131</v>
      </c>
      <c r="AA1304" s="46" t="str">
        <f t="shared" si="185"/>
        <v>BMJ 04444131UTARANIGHT</v>
      </c>
      <c r="AB1304" s="46" t="str">
        <f t="shared" si="186"/>
        <v>Muhlis44131UTARANIGHT</v>
      </c>
      <c r="AC1304" s="46" t="str">
        <f t="shared" si="187"/>
        <v>BMJ 04444131NIGHT</v>
      </c>
      <c r="AD1304" s="46" t="str">
        <f t="shared" si="188"/>
        <v>Muhlis44131NIGHT</v>
      </c>
    </row>
    <row r="1305" spans="1:30" x14ac:dyDescent="0.3">
      <c r="A1305" s="46">
        <v>1</v>
      </c>
      <c r="B1305" s="46" t="s">
        <v>163</v>
      </c>
      <c r="C1305" s="110">
        <v>44131</v>
      </c>
      <c r="D1305" s="49" t="s">
        <v>95</v>
      </c>
      <c r="E1305" s="74">
        <v>44131</v>
      </c>
      <c r="F1305" s="49">
        <v>5090518</v>
      </c>
      <c r="G1305" s="46" t="s">
        <v>21</v>
      </c>
      <c r="H1305" s="46" t="s">
        <v>22</v>
      </c>
      <c r="I1305" s="46" t="s">
        <v>48</v>
      </c>
      <c r="J1305" s="46" t="s">
        <v>49</v>
      </c>
      <c r="K1305" s="46" t="s">
        <v>36</v>
      </c>
      <c r="L1305" s="46" t="str">
        <f t="shared" si="180"/>
        <v>CGE370</v>
      </c>
      <c r="M1305" s="46" t="str">
        <f t="shared" si="181"/>
        <v>BTP</v>
      </c>
      <c r="N1305" s="46" t="str">
        <f t="shared" si="182"/>
        <v>12 RODA</v>
      </c>
      <c r="O1305" s="47">
        <v>0.85738425925925921</v>
      </c>
      <c r="P1305" s="48">
        <v>44131.862615740742</v>
      </c>
      <c r="Q1305" s="50">
        <v>46020</v>
      </c>
      <c r="R1305" s="50">
        <v>16920</v>
      </c>
      <c r="S1305" s="72">
        <f t="shared" si="183"/>
        <v>29.1</v>
      </c>
      <c r="T1305" s="49" t="s">
        <v>27</v>
      </c>
      <c r="U1305" s="49" t="s">
        <v>28</v>
      </c>
      <c r="V1305" s="46" t="s">
        <v>59</v>
      </c>
      <c r="W1305" s="46" t="s">
        <v>122</v>
      </c>
      <c r="X1305" s="46" t="str">
        <f>IFERROR(VLOOKUP(W1305,#REF!,38,FALSE),"")</f>
        <v/>
      </c>
      <c r="Z1305" s="46" t="str">
        <f t="shared" si="184"/>
        <v>Joni Palipadang44131</v>
      </c>
      <c r="AA1305" s="46" t="str">
        <f t="shared" si="185"/>
        <v>BMJ 04544131UTARANIGHT</v>
      </c>
      <c r="AB1305" s="46" t="str">
        <f t="shared" si="186"/>
        <v>Joni Palipadang44131UTARANIGHT</v>
      </c>
      <c r="AC1305" s="46" t="str">
        <f t="shared" si="187"/>
        <v>BMJ 04544131NIGHT</v>
      </c>
      <c r="AD1305" s="46" t="str">
        <f t="shared" si="188"/>
        <v>Joni Palipadang44131NIGHT</v>
      </c>
    </row>
    <row r="1306" spans="1:30" x14ac:dyDescent="0.3">
      <c r="A1306" s="46">
        <v>1</v>
      </c>
      <c r="B1306" s="46" t="s">
        <v>163</v>
      </c>
      <c r="C1306" s="110">
        <v>44131</v>
      </c>
      <c r="D1306" s="49" t="s">
        <v>95</v>
      </c>
      <c r="E1306" s="74">
        <v>44131</v>
      </c>
      <c r="F1306" s="49">
        <v>5090614</v>
      </c>
      <c r="G1306" s="46" t="s">
        <v>21</v>
      </c>
      <c r="H1306" s="46" t="s">
        <v>22</v>
      </c>
      <c r="I1306" s="46" t="s">
        <v>48</v>
      </c>
      <c r="J1306" s="46" t="s">
        <v>49</v>
      </c>
      <c r="K1306" s="46" t="s">
        <v>36</v>
      </c>
      <c r="L1306" s="46" t="str">
        <f t="shared" si="180"/>
        <v>CGE370</v>
      </c>
      <c r="M1306" s="46" t="str">
        <f t="shared" si="181"/>
        <v>BTP</v>
      </c>
      <c r="N1306" s="46" t="str">
        <f t="shared" si="182"/>
        <v>12 RODA</v>
      </c>
      <c r="O1306" s="47">
        <v>0.9277777777777777</v>
      </c>
      <c r="P1306" s="48">
        <v>44131.927777777775</v>
      </c>
      <c r="Q1306" s="50">
        <v>45420</v>
      </c>
      <c r="R1306" s="50">
        <v>16920</v>
      </c>
      <c r="S1306" s="72">
        <f t="shared" si="183"/>
        <v>28.5</v>
      </c>
      <c r="T1306" s="49" t="s">
        <v>27</v>
      </c>
      <c r="U1306" s="49" t="s">
        <v>28</v>
      </c>
      <c r="V1306" s="46" t="s">
        <v>59</v>
      </c>
      <c r="W1306" s="46" t="s">
        <v>122</v>
      </c>
      <c r="X1306" s="46" t="str">
        <f>IFERROR(VLOOKUP(W1306,#REF!,38,FALSE),"")</f>
        <v/>
      </c>
      <c r="Z1306" s="46" t="str">
        <f t="shared" si="184"/>
        <v>Joni Palipadang44131</v>
      </c>
      <c r="AA1306" s="46" t="str">
        <f t="shared" si="185"/>
        <v>BMJ 04544131UTARANIGHT</v>
      </c>
      <c r="AB1306" s="46" t="str">
        <f t="shared" si="186"/>
        <v>Joni Palipadang44131UTARANIGHT</v>
      </c>
      <c r="AC1306" s="46" t="str">
        <f t="shared" si="187"/>
        <v>BMJ 04544131NIGHT</v>
      </c>
      <c r="AD1306" s="46" t="str">
        <f t="shared" si="188"/>
        <v>Joni Palipadang44131NIGHT</v>
      </c>
    </row>
    <row r="1307" spans="1:30" x14ac:dyDescent="0.3">
      <c r="A1307" s="46">
        <v>1</v>
      </c>
      <c r="B1307" s="46" t="s">
        <v>163</v>
      </c>
      <c r="C1307" s="110">
        <v>44131</v>
      </c>
      <c r="D1307" s="49" t="s">
        <v>95</v>
      </c>
      <c r="E1307" s="74">
        <v>44132</v>
      </c>
      <c r="F1307" s="49">
        <v>5090738</v>
      </c>
      <c r="G1307" s="46" t="s">
        <v>21</v>
      </c>
      <c r="H1307" s="46" t="s">
        <v>22</v>
      </c>
      <c r="I1307" s="46" t="s">
        <v>48</v>
      </c>
      <c r="J1307" s="46" t="s">
        <v>49</v>
      </c>
      <c r="K1307" s="46" t="s">
        <v>36</v>
      </c>
      <c r="L1307" s="46" t="str">
        <f t="shared" si="180"/>
        <v>CGE370</v>
      </c>
      <c r="M1307" s="46" t="str">
        <f t="shared" si="181"/>
        <v>BTP</v>
      </c>
      <c r="N1307" s="46" t="str">
        <f t="shared" si="182"/>
        <v>12 RODA</v>
      </c>
      <c r="O1307" s="47">
        <v>2.1863425925925925E-2</v>
      </c>
      <c r="P1307" s="48">
        <v>44132.021863425929</v>
      </c>
      <c r="Q1307" s="50">
        <v>43680</v>
      </c>
      <c r="R1307" s="50">
        <v>16920</v>
      </c>
      <c r="S1307" s="72">
        <f t="shared" si="183"/>
        <v>26.76</v>
      </c>
      <c r="T1307" s="49" t="s">
        <v>27</v>
      </c>
      <c r="U1307" s="49" t="s">
        <v>28</v>
      </c>
      <c r="V1307" s="46" t="s">
        <v>70</v>
      </c>
      <c r="W1307" s="46" t="s">
        <v>122</v>
      </c>
      <c r="X1307" s="46" t="str">
        <f>IFERROR(VLOOKUP(W1307,#REF!,38,FALSE),"")</f>
        <v/>
      </c>
      <c r="Z1307" s="46" t="str">
        <f t="shared" si="184"/>
        <v>Joni Palipadang44131</v>
      </c>
      <c r="AA1307" s="46" t="str">
        <f t="shared" si="185"/>
        <v>BMJ 04544131UTARANIGHT</v>
      </c>
      <c r="AB1307" s="46" t="str">
        <f t="shared" si="186"/>
        <v>Joni Palipadang44131UTARANIGHT</v>
      </c>
      <c r="AC1307" s="46" t="str">
        <f t="shared" si="187"/>
        <v>BMJ 04544131NIGHT</v>
      </c>
      <c r="AD1307" s="46" t="str">
        <f t="shared" si="188"/>
        <v>Joni Palipadang44131NIGHT</v>
      </c>
    </row>
    <row r="1308" spans="1:30" x14ac:dyDescent="0.3">
      <c r="A1308" s="46">
        <v>1</v>
      </c>
      <c r="B1308" s="46" t="s">
        <v>163</v>
      </c>
      <c r="C1308" s="110">
        <v>44131</v>
      </c>
      <c r="D1308" s="49" t="s">
        <v>95</v>
      </c>
      <c r="E1308" s="74">
        <v>44132</v>
      </c>
      <c r="F1308" s="49">
        <v>5090820</v>
      </c>
      <c r="G1308" s="46" t="s">
        <v>21</v>
      </c>
      <c r="H1308" s="46" t="s">
        <v>22</v>
      </c>
      <c r="I1308" s="46" t="s">
        <v>48</v>
      </c>
      <c r="J1308" s="46" t="s">
        <v>49</v>
      </c>
      <c r="K1308" s="46" t="s">
        <v>36</v>
      </c>
      <c r="L1308" s="46" t="str">
        <f t="shared" si="180"/>
        <v>CGE370</v>
      </c>
      <c r="M1308" s="46" t="str">
        <f t="shared" si="181"/>
        <v>BTP</v>
      </c>
      <c r="N1308" s="46" t="str">
        <f t="shared" si="182"/>
        <v>12 RODA</v>
      </c>
      <c r="O1308" s="47">
        <v>0.10579861111111111</v>
      </c>
      <c r="P1308" s="48">
        <v>44132.105798611112</v>
      </c>
      <c r="Q1308" s="50">
        <v>44600</v>
      </c>
      <c r="R1308" s="50">
        <v>16920</v>
      </c>
      <c r="S1308" s="72">
        <f t="shared" si="183"/>
        <v>27.68</v>
      </c>
      <c r="T1308" s="49" t="s">
        <v>27</v>
      </c>
      <c r="U1308" s="49" t="s">
        <v>28</v>
      </c>
      <c r="V1308" s="46" t="s">
        <v>59</v>
      </c>
      <c r="W1308" s="46" t="s">
        <v>122</v>
      </c>
      <c r="X1308" s="46" t="str">
        <f>IFERROR(VLOOKUP(W1308,#REF!,38,FALSE),"")</f>
        <v/>
      </c>
      <c r="Z1308" s="46" t="str">
        <f t="shared" si="184"/>
        <v>Joni Palipadang44131</v>
      </c>
      <c r="AA1308" s="46" t="str">
        <f t="shared" si="185"/>
        <v>BMJ 04544131UTARANIGHT</v>
      </c>
      <c r="AB1308" s="46" t="str">
        <f t="shared" si="186"/>
        <v>Joni Palipadang44131UTARANIGHT</v>
      </c>
      <c r="AC1308" s="46" t="str">
        <f t="shared" si="187"/>
        <v>BMJ 04544131NIGHT</v>
      </c>
      <c r="AD1308" s="46" t="str">
        <f t="shared" si="188"/>
        <v>Joni Palipadang44131NIGHT</v>
      </c>
    </row>
    <row r="1309" spans="1:30" x14ac:dyDescent="0.3">
      <c r="A1309" s="46">
        <v>1</v>
      </c>
      <c r="B1309" s="46" t="s">
        <v>163</v>
      </c>
      <c r="C1309" s="110">
        <v>44131</v>
      </c>
      <c r="D1309" s="49" t="s">
        <v>95</v>
      </c>
      <c r="E1309" s="74">
        <v>44132</v>
      </c>
      <c r="F1309" s="49">
        <v>5090912</v>
      </c>
      <c r="G1309" s="46" t="s">
        <v>21</v>
      </c>
      <c r="H1309" s="46" t="s">
        <v>22</v>
      </c>
      <c r="I1309" s="46" t="s">
        <v>48</v>
      </c>
      <c r="J1309" s="46" t="s">
        <v>49</v>
      </c>
      <c r="K1309" s="46" t="s">
        <v>36</v>
      </c>
      <c r="L1309" s="46" t="str">
        <f t="shared" si="180"/>
        <v>CGE370</v>
      </c>
      <c r="M1309" s="46" t="str">
        <f t="shared" si="181"/>
        <v>BTP</v>
      </c>
      <c r="N1309" s="46" t="str">
        <f t="shared" si="182"/>
        <v>12 RODA</v>
      </c>
      <c r="O1309" s="47">
        <v>0.18408564814814812</v>
      </c>
      <c r="P1309" s="48">
        <v>44132.18408564815</v>
      </c>
      <c r="Q1309" s="50">
        <v>47080</v>
      </c>
      <c r="R1309" s="50">
        <v>16920</v>
      </c>
      <c r="S1309" s="72">
        <f t="shared" si="183"/>
        <v>30.16</v>
      </c>
      <c r="T1309" s="49" t="s">
        <v>27</v>
      </c>
      <c r="U1309" s="49" t="s">
        <v>28</v>
      </c>
      <c r="V1309" s="46" t="s">
        <v>70</v>
      </c>
      <c r="W1309" s="46" t="s">
        <v>122</v>
      </c>
      <c r="X1309" s="46" t="str">
        <f>IFERROR(VLOOKUP(W1309,#REF!,38,FALSE),"")</f>
        <v/>
      </c>
      <c r="Z1309" s="46" t="str">
        <f t="shared" si="184"/>
        <v>Joni Palipadang44131</v>
      </c>
      <c r="AA1309" s="46" t="str">
        <f t="shared" si="185"/>
        <v>BMJ 04544131UTARANIGHT</v>
      </c>
      <c r="AB1309" s="46" t="str">
        <f t="shared" si="186"/>
        <v>Joni Palipadang44131UTARANIGHT</v>
      </c>
      <c r="AC1309" s="46" t="str">
        <f t="shared" si="187"/>
        <v>BMJ 04544131NIGHT</v>
      </c>
      <c r="AD1309" s="46" t="str">
        <f t="shared" si="188"/>
        <v>Joni Palipadang44131NIGHT</v>
      </c>
    </row>
    <row r="1310" spans="1:30" x14ac:dyDescent="0.3">
      <c r="A1310" s="46">
        <v>1</v>
      </c>
      <c r="B1310" s="46" t="s">
        <v>163</v>
      </c>
      <c r="C1310" s="110">
        <v>44131</v>
      </c>
      <c r="D1310" s="49" t="s">
        <v>95</v>
      </c>
      <c r="E1310" s="74">
        <v>44132</v>
      </c>
      <c r="F1310" s="49">
        <v>5090972</v>
      </c>
      <c r="G1310" s="46" t="s">
        <v>21</v>
      </c>
      <c r="H1310" s="46" t="s">
        <v>22</v>
      </c>
      <c r="I1310" s="46" t="s">
        <v>48</v>
      </c>
      <c r="J1310" s="46" t="s">
        <v>49</v>
      </c>
      <c r="K1310" s="46" t="s">
        <v>36</v>
      </c>
      <c r="L1310" s="46" t="str">
        <f t="shared" si="180"/>
        <v>CGE370</v>
      </c>
      <c r="M1310" s="46" t="str">
        <f t="shared" si="181"/>
        <v>BTP</v>
      </c>
      <c r="N1310" s="46" t="str">
        <f t="shared" si="182"/>
        <v>12 RODA</v>
      </c>
      <c r="O1310" s="47">
        <v>0.24732638888888889</v>
      </c>
      <c r="P1310" s="48">
        <v>44132.24732638889</v>
      </c>
      <c r="Q1310" s="50">
        <v>46680</v>
      </c>
      <c r="R1310" s="50">
        <v>16920</v>
      </c>
      <c r="S1310" s="72">
        <f t="shared" si="183"/>
        <v>29.76</v>
      </c>
      <c r="T1310" s="49" t="s">
        <v>27</v>
      </c>
      <c r="U1310" s="49" t="s">
        <v>28</v>
      </c>
      <c r="V1310" s="46" t="s">
        <v>59</v>
      </c>
      <c r="W1310" s="46" t="s">
        <v>122</v>
      </c>
      <c r="X1310" s="46" t="str">
        <f>IFERROR(VLOOKUP(W1310,#REF!,38,FALSE),"")</f>
        <v/>
      </c>
      <c r="Z1310" s="46" t="str">
        <f t="shared" si="184"/>
        <v>Joni Palipadang44131</v>
      </c>
      <c r="AA1310" s="46" t="str">
        <f t="shared" si="185"/>
        <v>BMJ 04544131UTARANIGHT</v>
      </c>
      <c r="AB1310" s="46" t="str">
        <f t="shared" si="186"/>
        <v>Joni Palipadang44131UTARANIGHT</v>
      </c>
      <c r="AC1310" s="46" t="str">
        <f t="shared" si="187"/>
        <v>BMJ 04544131NIGHT</v>
      </c>
      <c r="AD1310" s="46" t="str">
        <f t="shared" si="188"/>
        <v>Joni Palipadang44131NIGHT</v>
      </c>
    </row>
    <row r="1311" spans="1:30" x14ac:dyDescent="0.3">
      <c r="A1311" s="46">
        <v>1</v>
      </c>
      <c r="B1311" s="46" t="s">
        <v>163</v>
      </c>
      <c r="C1311" s="110">
        <v>44131</v>
      </c>
      <c r="D1311" s="49" t="s">
        <v>95</v>
      </c>
      <c r="E1311" s="74">
        <v>44131</v>
      </c>
      <c r="F1311" s="49">
        <v>5090591</v>
      </c>
      <c r="G1311" s="46" t="s">
        <v>21</v>
      </c>
      <c r="H1311" s="46" t="s">
        <v>22</v>
      </c>
      <c r="I1311" s="46" t="s">
        <v>48</v>
      </c>
      <c r="J1311" s="46" t="s">
        <v>49</v>
      </c>
      <c r="K1311" s="46" t="s">
        <v>37</v>
      </c>
      <c r="L1311" s="46" t="str">
        <f t="shared" si="180"/>
        <v>CGE370</v>
      </c>
      <c r="M1311" s="46" t="str">
        <f t="shared" si="181"/>
        <v>BTP</v>
      </c>
      <c r="N1311" s="46" t="str">
        <f t="shared" si="182"/>
        <v>12 RODA</v>
      </c>
      <c r="O1311" s="47">
        <v>0.91035879629629635</v>
      </c>
      <c r="P1311" s="48">
        <v>44131.910358796296</v>
      </c>
      <c r="Q1311" s="50">
        <v>44840</v>
      </c>
      <c r="R1311" s="50">
        <v>17000</v>
      </c>
      <c r="S1311" s="72">
        <f t="shared" si="183"/>
        <v>27.84</v>
      </c>
      <c r="T1311" s="49" t="s">
        <v>27</v>
      </c>
      <c r="U1311" s="49" t="s">
        <v>28</v>
      </c>
      <c r="V1311" s="46" t="s">
        <v>58</v>
      </c>
      <c r="W1311" s="46" t="s">
        <v>38</v>
      </c>
      <c r="X1311" s="46" t="str">
        <f>IFERROR(VLOOKUP(W1311,#REF!,38,FALSE),"")</f>
        <v/>
      </c>
      <c r="Z1311" s="46" t="str">
        <f t="shared" si="184"/>
        <v>Sofi'in44131</v>
      </c>
      <c r="AA1311" s="46" t="str">
        <f t="shared" si="185"/>
        <v>BMJ 04644131UTARANIGHT</v>
      </c>
      <c r="AB1311" s="46" t="str">
        <f t="shared" si="186"/>
        <v>Sofi'in44131UTARANIGHT</v>
      </c>
      <c r="AC1311" s="46" t="str">
        <f t="shared" si="187"/>
        <v>BMJ 04644131NIGHT</v>
      </c>
      <c r="AD1311" s="46" t="str">
        <f t="shared" si="188"/>
        <v>Sofi'in44131NIGHT</v>
      </c>
    </row>
    <row r="1312" spans="1:30" x14ac:dyDescent="0.3">
      <c r="A1312" s="46">
        <v>1</v>
      </c>
      <c r="B1312" s="46" t="s">
        <v>163</v>
      </c>
      <c r="C1312" s="110">
        <v>44131</v>
      </c>
      <c r="D1312" s="49" t="s">
        <v>95</v>
      </c>
      <c r="E1312" s="74">
        <v>44131</v>
      </c>
      <c r="F1312" s="49">
        <v>5090703</v>
      </c>
      <c r="G1312" s="46" t="s">
        <v>21</v>
      </c>
      <c r="H1312" s="46" t="s">
        <v>22</v>
      </c>
      <c r="I1312" s="46" t="s">
        <v>48</v>
      </c>
      <c r="J1312" s="46" t="s">
        <v>49</v>
      </c>
      <c r="K1312" s="46" t="s">
        <v>37</v>
      </c>
      <c r="L1312" s="46" t="str">
        <f t="shared" si="180"/>
        <v>CGE370</v>
      </c>
      <c r="M1312" s="46" t="str">
        <f t="shared" si="181"/>
        <v>BTP</v>
      </c>
      <c r="N1312" s="46" t="str">
        <f t="shared" si="182"/>
        <v>12 RODA</v>
      </c>
      <c r="O1312" s="47">
        <v>0.98912037037037026</v>
      </c>
      <c r="P1312" s="48">
        <v>44131.989120370374</v>
      </c>
      <c r="Q1312" s="50">
        <v>45320</v>
      </c>
      <c r="R1312" s="50">
        <v>17000</v>
      </c>
      <c r="S1312" s="72">
        <f t="shared" si="183"/>
        <v>28.32</v>
      </c>
      <c r="T1312" s="49" t="s">
        <v>27</v>
      </c>
      <c r="U1312" s="49" t="s">
        <v>28</v>
      </c>
      <c r="V1312" s="46" t="s">
        <v>50</v>
      </c>
      <c r="W1312" s="46" t="s">
        <v>38</v>
      </c>
      <c r="X1312" s="46" t="str">
        <f>IFERROR(VLOOKUP(W1312,#REF!,38,FALSE),"")</f>
        <v/>
      </c>
      <c r="Z1312" s="46" t="str">
        <f t="shared" si="184"/>
        <v>Sofi'in44131</v>
      </c>
      <c r="AA1312" s="46" t="str">
        <f t="shared" si="185"/>
        <v>BMJ 04644131UTARANIGHT</v>
      </c>
      <c r="AB1312" s="46" t="str">
        <f t="shared" si="186"/>
        <v>Sofi'in44131UTARANIGHT</v>
      </c>
      <c r="AC1312" s="46" t="str">
        <f t="shared" si="187"/>
        <v>BMJ 04644131NIGHT</v>
      </c>
      <c r="AD1312" s="46" t="str">
        <f t="shared" si="188"/>
        <v>Sofi'in44131NIGHT</v>
      </c>
    </row>
    <row r="1313" spans="1:30" x14ac:dyDescent="0.3">
      <c r="A1313" s="46">
        <v>1</v>
      </c>
      <c r="B1313" s="46" t="s">
        <v>163</v>
      </c>
      <c r="C1313" s="110">
        <v>44131</v>
      </c>
      <c r="D1313" s="49" t="s">
        <v>95</v>
      </c>
      <c r="E1313" s="74">
        <v>44132</v>
      </c>
      <c r="F1313" s="49">
        <v>5090891</v>
      </c>
      <c r="G1313" s="46" t="s">
        <v>21</v>
      </c>
      <c r="H1313" s="46" t="s">
        <v>22</v>
      </c>
      <c r="I1313" s="46" t="s">
        <v>48</v>
      </c>
      <c r="J1313" s="46" t="s">
        <v>49</v>
      </c>
      <c r="K1313" s="46" t="s">
        <v>37</v>
      </c>
      <c r="L1313" s="46" t="str">
        <f t="shared" si="180"/>
        <v>CGE370</v>
      </c>
      <c r="M1313" s="46" t="str">
        <f t="shared" si="181"/>
        <v>BTP</v>
      </c>
      <c r="N1313" s="46" t="str">
        <f t="shared" si="182"/>
        <v>12 RODA</v>
      </c>
      <c r="O1313" s="47">
        <v>0.16880787037037037</v>
      </c>
      <c r="P1313" s="48">
        <v>44132.168807870374</v>
      </c>
      <c r="Q1313" s="50">
        <v>44100</v>
      </c>
      <c r="R1313" s="50">
        <v>17000</v>
      </c>
      <c r="S1313" s="72">
        <f t="shared" si="183"/>
        <v>27.1</v>
      </c>
      <c r="T1313" s="49" t="s">
        <v>27</v>
      </c>
      <c r="U1313" s="49" t="s">
        <v>28</v>
      </c>
      <c r="V1313" s="46" t="s">
        <v>50</v>
      </c>
      <c r="W1313" s="46" t="s">
        <v>38</v>
      </c>
      <c r="X1313" s="46" t="str">
        <f>IFERROR(VLOOKUP(W1313,#REF!,38,FALSE),"")</f>
        <v/>
      </c>
      <c r="Z1313" s="46" t="str">
        <f t="shared" si="184"/>
        <v>Sofi'in44131</v>
      </c>
      <c r="AA1313" s="46" t="str">
        <f t="shared" si="185"/>
        <v>BMJ 04644131UTARANIGHT</v>
      </c>
      <c r="AB1313" s="46" t="str">
        <f t="shared" si="186"/>
        <v>Sofi'in44131UTARANIGHT</v>
      </c>
      <c r="AC1313" s="46" t="str">
        <f t="shared" si="187"/>
        <v>BMJ 04644131NIGHT</v>
      </c>
      <c r="AD1313" s="46" t="str">
        <f t="shared" si="188"/>
        <v>Sofi'in44131NIGHT</v>
      </c>
    </row>
    <row r="1314" spans="1:30" x14ac:dyDescent="0.3">
      <c r="A1314" s="46">
        <v>1</v>
      </c>
      <c r="B1314" s="46" t="s">
        <v>163</v>
      </c>
      <c r="C1314" s="110">
        <v>44131</v>
      </c>
      <c r="D1314" s="49" t="s">
        <v>95</v>
      </c>
      <c r="E1314" s="74">
        <v>44131</v>
      </c>
      <c r="F1314" s="49">
        <v>5090514</v>
      </c>
      <c r="G1314" s="46" t="s">
        <v>21</v>
      </c>
      <c r="H1314" s="46" t="s">
        <v>68</v>
      </c>
      <c r="I1314" s="46" t="s">
        <v>54</v>
      </c>
      <c r="J1314" s="46" t="s">
        <v>57</v>
      </c>
      <c r="K1314" s="46" t="s">
        <v>43</v>
      </c>
      <c r="L1314" s="46" t="str">
        <f t="shared" si="180"/>
        <v>AXOR4843</v>
      </c>
      <c r="M1314" s="46" t="str">
        <f t="shared" si="181"/>
        <v>BTP</v>
      </c>
      <c r="N1314" s="46" t="str">
        <f t="shared" si="182"/>
        <v>12 RODA</v>
      </c>
      <c r="O1314" s="47">
        <v>0.85586805555555545</v>
      </c>
      <c r="P1314" s="48">
        <v>44131.86824074074</v>
      </c>
      <c r="Q1314" s="50">
        <v>54640</v>
      </c>
      <c r="R1314" s="50">
        <v>19860</v>
      </c>
      <c r="S1314" s="72">
        <f t="shared" si="183"/>
        <v>34.78</v>
      </c>
      <c r="T1314" s="49" t="s">
        <v>27</v>
      </c>
      <c r="U1314" s="49" t="s">
        <v>28</v>
      </c>
      <c r="V1314" s="46" t="s">
        <v>63</v>
      </c>
      <c r="W1314" s="46" t="s">
        <v>166</v>
      </c>
      <c r="X1314" s="46" t="str">
        <f>IFERROR(VLOOKUP(W1314,#REF!,38,FALSE),"")</f>
        <v/>
      </c>
      <c r="Z1314" s="46" t="str">
        <f t="shared" si="184"/>
        <v>rahman44131</v>
      </c>
      <c r="AA1314" s="46" t="str">
        <f t="shared" si="185"/>
        <v>BMJ 04744131UTARANIGHT</v>
      </c>
      <c r="AB1314" s="46" t="str">
        <f t="shared" si="186"/>
        <v>rahman44131UTARANIGHT</v>
      </c>
      <c r="AC1314" s="46" t="str">
        <f t="shared" si="187"/>
        <v>BMJ 04744131NIGHT</v>
      </c>
      <c r="AD1314" s="46" t="str">
        <f t="shared" si="188"/>
        <v>rahman44131NIGHT</v>
      </c>
    </row>
    <row r="1315" spans="1:30" x14ac:dyDescent="0.3">
      <c r="A1315" s="46">
        <v>1</v>
      </c>
      <c r="B1315" s="46" t="s">
        <v>163</v>
      </c>
      <c r="C1315" s="110">
        <v>44131</v>
      </c>
      <c r="D1315" s="49" t="s">
        <v>95</v>
      </c>
      <c r="E1315" s="74">
        <v>44131</v>
      </c>
      <c r="F1315" s="49">
        <v>5090617</v>
      </c>
      <c r="G1315" s="46" t="s">
        <v>21</v>
      </c>
      <c r="H1315" s="46" t="s">
        <v>68</v>
      </c>
      <c r="I1315" s="46" t="s">
        <v>54</v>
      </c>
      <c r="J1315" s="46" t="s">
        <v>57</v>
      </c>
      <c r="K1315" s="46" t="s">
        <v>43</v>
      </c>
      <c r="L1315" s="46" t="str">
        <f t="shared" si="180"/>
        <v>AXOR4843</v>
      </c>
      <c r="M1315" s="46" t="str">
        <f t="shared" si="181"/>
        <v>BTP</v>
      </c>
      <c r="N1315" s="46" t="str">
        <f t="shared" si="182"/>
        <v>12 RODA</v>
      </c>
      <c r="O1315" s="47">
        <v>0.92893518518518514</v>
      </c>
      <c r="P1315" s="48">
        <v>44131.928935185184</v>
      </c>
      <c r="Q1315" s="50">
        <v>50920</v>
      </c>
      <c r="R1315" s="50">
        <v>19860</v>
      </c>
      <c r="S1315" s="72">
        <f t="shared" si="183"/>
        <v>31.06</v>
      </c>
      <c r="T1315" s="49" t="s">
        <v>27</v>
      </c>
      <c r="U1315" s="49" t="s">
        <v>28</v>
      </c>
      <c r="V1315" s="46" t="s">
        <v>60</v>
      </c>
      <c r="W1315" s="46" t="s">
        <v>166</v>
      </c>
      <c r="X1315" s="46" t="str">
        <f>IFERROR(VLOOKUP(W1315,#REF!,38,FALSE),"")</f>
        <v/>
      </c>
      <c r="Z1315" s="46" t="str">
        <f t="shared" si="184"/>
        <v>rahman44131</v>
      </c>
      <c r="AA1315" s="46" t="str">
        <f t="shared" si="185"/>
        <v>BMJ 04744131UTARANIGHT</v>
      </c>
      <c r="AB1315" s="46" t="str">
        <f t="shared" si="186"/>
        <v>rahman44131UTARANIGHT</v>
      </c>
      <c r="AC1315" s="46" t="str">
        <f t="shared" si="187"/>
        <v>BMJ 04744131NIGHT</v>
      </c>
      <c r="AD1315" s="46" t="str">
        <f t="shared" si="188"/>
        <v>rahman44131NIGHT</v>
      </c>
    </row>
    <row r="1316" spans="1:30" x14ac:dyDescent="0.3">
      <c r="A1316" s="46">
        <v>1</v>
      </c>
      <c r="B1316" s="46" t="s">
        <v>163</v>
      </c>
      <c r="C1316" s="110">
        <v>44131</v>
      </c>
      <c r="D1316" s="49" t="s">
        <v>95</v>
      </c>
      <c r="E1316" s="74">
        <v>44131</v>
      </c>
      <c r="F1316" s="49">
        <v>5090716</v>
      </c>
      <c r="G1316" s="46" t="s">
        <v>21</v>
      </c>
      <c r="H1316" s="46" t="s">
        <v>68</v>
      </c>
      <c r="I1316" s="46" t="s">
        <v>54</v>
      </c>
      <c r="J1316" s="46" t="s">
        <v>57</v>
      </c>
      <c r="K1316" s="46" t="s">
        <v>43</v>
      </c>
      <c r="L1316" s="46" t="str">
        <f t="shared" si="180"/>
        <v>AXOR4843</v>
      </c>
      <c r="M1316" s="46" t="str">
        <f t="shared" si="181"/>
        <v>BTP</v>
      </c>
      <c r="N1316" s="46" t="str">
        <f t="shared" si="182"/>
        <v>12 RODA</v>
      </c>
      <c r="O1316" s="47">
        <v>0.99979166666666675</v>
      </c>
      <c r="P1316" s="48">
        <v>44131.999791666669</v>
      </c>
      <c r="Q1316" s="50">
        <v>51380</v>
      </c>
      <c r="R1316" s="50">
        <v>19860</v>
      </c>
      <c r="S1316" s="72">
        <f t="shared" si="183"/>
        <v>31.52</v>
      </c>
      <c r="T1316" s="49" t="s">
        <v>27</v>
      </c>
      <c r="U1316" s="49" t="s">
        <v>28</v>
      </c>
      <c r="V1316" s="46" t="s">
        <v>60</v>
      </c>
      <c r="W1316" s="46" t="s">
        <v>166</v>
      </c>
      <c r="X1316" s="46" t="str">
        <f>IFERROR(VLOOKUP(W1316,#REF!,38,FALSE),"")</f>
        <v/>
      </c>
      <c r="Z1316" s="46" t="str">
        <f t="shared" si="184"/>
        <v>rahman44131</v>
      </c>
      <c r="AA1316" s="46" t="str">
        <f t="shared" si="185"/>
        <v>BMJ 04744131UTARANIGHT</v>
      </c>
      <c r="AB1316" s="46" t="str">
        <f t="shared" si="186"/>
        <v>rahman44131UTARANIGHT</v>
      </c>
      <c r="AC1316" s="46" t="str">
        <f t="shared" si="187"/>
        <v>BMJ 04744131NIGHT</v>
      </c>
      <c r="AD1316" s="46" t="str">
        <f t="shared" si="188"/>
        <v>rahman44131NIGHT</v>
      </c>
    </row>
    <row r="1317" spans="1:30" x14ac:dyDescent="0.3">
      <c r="A1317" s="46">
        <v>1</v>
      </c>
      <c r="B1317" s="46" t="s">
        <v>163</v>
      </c>
      <c r="C1317" s="110">
        <v>44131</v>
      </c>
      <c r="D1317" s="49" t="s">
        <v>95</v>
      </c>
      <c r="E1317" s="74">
        <v>44132</v>
      </c>
      <c r="F1317" s="49">
        <v>5090877</v>
      </c>
      <c r="G1317" s="46" t="s">
        <v>21</v>
      </c>
      <c r="H1317" s="46" t="s">
        <v>68</v>
      </c>
      <c r="I1317" s="46" t="s">
        <v>54</v>
      </c>
      <c r="J1317" s="46" t="s">
        <v>57</v>
      </c>
      <c r="K1317" s="46" t="s">
        <v>43</v>
      </c>
      <c r="L1317" s="46" t="str">
        <f t="shared" si="180"/>
        <v>AXOR4843</v>
      </c>
      <c r="M1317" s="46" t="str">
        <f t="shared" si="181"/>
        <v>BTP</v>
      </c>
      <c r="N1317" s="46" t="str">
        <f t="shared" si="182"/>
        <v>12 RODA</v>
      </c>
      <c r="O1317" s="47">
        <v>0.15811342592592592</v>
      </c>
      <c r="P1317" s="48">
        <v>44132.158113425925</v>
      </c>
      <c r="Q1317" s="50">
        <v>50600</v>
      </c>
      <c r="R1317" s="50">
        <v>19860</v>
      </c>
      <c r="S1317" s="72">
        <f t="shared" si="183"/>
        <v>30.74</v>
      </c>
      <c r="T1317" s="49" t="s">
        <v>27</v>
      </c>
      <c r="U1317" s="49" t="s">
        <v>28</v>
      </c>
      <c r="V1317" s="46" t="s">
        <v>63</v>
      </c>
      <c r="W1317" s="46" t="s">
        <v>166</v>
      </c>
      <c r="X1317" s="46" t="str">
        <f>IFERROR(VLOOKUP(W1317,#REF!,38,FALSE),"")</f>
        <v/>
      </c>
      <c r="Z1317" s="46" t="str">
        <f t="shared" si="184"/>
        <v>rahman44131</v>
      </c>
      <c r="AA1317" s="46" t="str">
        <f t="shared" si="185"/>
        <v>BMJ 04744131UTARANIGHT</v>
      </c>
      <c r="AB1317" s="46" t="str">
        <f t="shared" si="186"/>
        <v>rahman44131UTARANIGHT</v>
      </c>
      <c r="AC1317" s="46" t="str">
        <f t="shared" si="187"/>
        <v>BMJ 04744131NIGHT</v>
      </c>
      <c r="AD1317" s="46" t="str">
        <f t="shared" si="188"/>
        <v>rahman44131NIGHT</v>
      </c>
    </row>
    <row r="1318" spans="1:30" x14ac:dyDescent="0.3">
      <c r="A1318" s="46">
        <v>1</v>
      </c>
      <c r="B1318" s="46" t="s">
        <v>163</v>
      </c>
      <c r="C1318" s="110">
        <v>44131</v>
      </c>
      <c r="D1318" s="49" t="s">
        <v>95</v>
      </c>
      <c r="E1318" s="74">
        <v>44132</v>
      </c>
      <c r="F1318" s="49">
        <v>5090968</v>
      </c>
      <c r="G1318" s="46" t="s">
        <v>21</v>
      </c>
      <c r="H1318" s="46" t="s">
        <v>68</v>
      </c>
      <c r="I1318" s="46" t="s">
        <v>54</v>
      </c>
      <c r="J1318" s="46" t="s">
        <v>57</v>
      </c>
      <c r="K1318" s="46" t="s">
        <v>43</v>
      </c>
      <c r="L1318" s="46" t="str">
        <f t="shared" si="180"/>
        <v>AXOR4843</v>
      </c>
      <c r="M1318" s="46" t="str">
        <f t="shared" si="181"/>
        <v>BTP</v>
      </c>
      <c r="N1318" s="46" t="str">
        <f t="shared" si="182"/>
        <v>12 RODA</v>
      </c>
      <c r="O1318" s="47">
        <v>0.23945601851851853</v>
      </c>
      <c r="P1318" s="48">
        <v>44132.23945601852</v>
      </c>
      <c r="Q1318" s="50">
        <v>52480</v>
      </c>
      <c r="R1318" s="50">
        <v>19860</v>
      </c>
      <c r="S1318" s="72">
        <f t="shared" si="183"/>
        <v>32.619999999999997</v>
      </c>
      <c r="T1318" s="49" t="s">
        <v>27</v>
      </c>
      <c r="U1318" s="49" t="s">
        <v>28</v>
      </c>
      <c r="V1318" s="46" t="s">
        <v>63</v>
      </c>
      <c r="W1318" s="46" t="s">
        <v>166</v>
      </c>
      <c r="X1318" s="46" t="str">
        <f>IFERROR(VLOOKUP(W1318,#REF!,38,FALSE),"")</f>
        <v/>
      </c>
      <c r="Z1318" s="46" t="str">
        <f t="shared" si="184"/>
        <v>rahman44131</v>
      </c>
      <c r="AA1318" s="46" t="str">
        <f t="shared" si="185"/>
        <v>BMJ 04744131UTARANIGHT</v>
      </c>
      <c r="AB1318" s="46" t="str">
        <f t="shared" si="186"/>
        <v>rahman44131UTARANIGHT</v>
      </c>
      <c r="AC1318" s="46" t="str">
        <f t="shared" si="187"/>
        <v>BMJ 04744131NIGHT</v>
      </c>
      <c r="AD1318" s="46" t="str">
        <f t="shared" si="188"/>
        <v>rahman44131NIGHT</v>
      </c>
    </row>
    <row r="1319" spans="1:30" x14ac:dyDescent="0.3">
      <c r="A1319" s="46">
        <v>1</v>
      </c>
      <c r="B1319" s="46" t="s">
        <v>163</v>
      </c>
      <c r="C1319" s="110">
        <v>44131</v>
      </c>
      <c r="D1319" s="49" t="s">
        <v>95</v>
      </c>
      <c r="E1319" s="74">
        <v>44131</v>
      </c>
      <c r="F1319" s="49">
        <v>5090567</v>
      </c>
      <c r="G1319" s="46" t="s">
        <v>21</v>
      </c>
      <c r="H1319" s="46" t="s">
        <v>68</v>
      </c>
      <c r="I1319" s="46" t="s">
        <v>54</v>
      </c>
      <c r="J1319" s="46" t="s">
        <v>57</v>
      </c>
      <c r="K1319" s="46" t="s">
        <v>51</v>
      </c>
      <c r="L1319" s="46" t="str">
        <f t="shared" si="180"/>
        <v>AXOR4843</v>
      </c>
      <c r="M1319" s="46" t="str">
        <f t="shared" si="181"/>
        <v>BTP</v>
      </c>
      <c r="N1319" s="46" t="str">
        <f t="shared" si="182"/>
        <v>12 RODA</v>
      </c>
      <c r="O1319" s="47">
        <v>0.89307870370370368</v>
      </c>
      <c r="P1319" s="48">
        <v>44131.893078703702</v>
      </c>
      <c r="Q1319" s="50">
        <v>51720</v>
      </c>
      <c r="R1319" s="50">
        <v>19720</v>
      </c>
      <c r="S1319" s="72">
        <f t="shared" si="183"/>
        <v>32</v>
      </c>
      <c r="T1319" s="49" t="s">
        <v>27</v>
      </c>
      <c r="U1319" s="49" t="s">
        <v>28</v>
      </c>
      <c r="V1319" s="46" t="s">
        <v>60</v>
      </c>
      <c r="W1319" s="46" t="s">
        <v>89</v>
      </c>
      <c r="X1319" s="46" t="str">
        <f>IFERROR(VLOOKUP(W1319,#REF!,38,FALSE),"")</f>
        <v/>
      </c>
      <c r="Z1319" s="46" t="str">
        <f t="shared" si="184"/>
        <v>Imbran Husain44131</v>
      </c>
      <c r="AA1319" s="46" t="str">
        <f t="shared" si="185"/>
        <v>BMJ 04844131UTARANIGHT</v>
      </c>
      <c r="AB1319" s="46" t="str">
        <f t="shared" si="186"/>
        <v>Imbran Husain44131UTARANIGHT</v>
      </c>
      <c r="AC1319" s="46" t="str">
        <f t="shared" si="187"/>
        <v>BMJ 04844131NIGHT</v>
      </c>
      <c r="AD1319" s="46" t="str">
        <f t="shared" si="188"/>
        <v>Imbran Husain44131NIGHT</v>
      </c>
    </row>
    <row r="1320" spans="1:30" x14ac:dyDescent="0.3">
      <c r="A1320" s="46">
        <v>1</v>
      </c>
      <c r="B1320" s="46" t="s">
        <v>163</v>
      </c>
      <c r="C1320" s="110">
        <v>44131</v>
      </c>
      <c r="D1320" s="49" t="s">
        <v>95</v>
      </c>
      <c r="E1320" s="74">
        <v>44131</v>
      </c>
      <c r="F1320" s="49">
        <v>5090663</v>
      </c>
      <c r="G1320" s="46" t="s">
        <v>21</v>
      </c>
      <c r="H1320" s="46" t="s">
        <v>68</v>
      </c>
      <c r="I1320" s="46" t="s">
        <v>54</v>
      </c>
      <c r="J1320" s="46" t="s">
        <v>57</v>
      </c>
      <c r="K1320" s="46" t="s">
        <v>51</v>
      </c>
      <c r="L1320" s="46" t="str">
        <f t="shared" si="180"/>
        <v>AXOR4843</v>
      </c>
      <c r="M1320" s="46" t="str">
        <f t="shared" si="181"/>
        <v>BTP</v>
      </c>
      <c r="N1320" s="46" t="str">
        <f t="shared" si="182"/>
        <v>12 RODA</v>
      </c>
      <c r="O1320" s="47">
        <v>0.9643518518518519</v>
      </c>
      <c r="P1320" s="48">
        <v>44131.96435185185</v>
      </c>
      <c r="Q1320" s="50">
        <v>50800</v>
      </c>
      <c r="R1320" s="50">
        <v>19720</v>
      </c>
      <c r="S1320" s="72">
        <f t="shared" si="183"/>
        <v>31.08</v>
      </c>
      <c r="T1320" s="49" t="s">
        <v>27</v>
      </c>
      <c r="U1320" s="49" t="s">
        <v>28</v>
      </c>
      <c r="V1320" s="46" t="s">
        <v>63</v>
      </c>
      <c r="W1320" s="46" t="s">
        <v>89</v>
      </c>
      <c r="X1320" s="46" t="str">
        <f>IFERROR(VLOOKUP(W1320,#REF!,38,FALSE),"")</f>
        <v/>
      </c>
      <c r="Z1320" s="46" t="str">
        <f t="shared" si="184"/>
        <v>Imbran Husain44131</v>
      </c>
      <c r="AA1320" s="46" t="str">
        <f t="shared" si="185"/>
        <v>BMJ 04844131UTARANIGHT</v>
      </c>
      <c r="AB1320" s="46" t="str">
        <f t="shared" si="186"/>
        <v>Imbran Husain44131UTARANIGHT</v>
      </c>
      <c r="AC1320" s="46" t="str">
        <f t="shared" si="187"/>
        <v>BMJ 04844131NIGHT</v>
      </c>
      <c r="AD1320" s="46" t="str">
        <f t="shared" si="188"/>
        <v>Imbran Husain44131NIGHT</v>
      </c>
    </row>
    <row r="1321" spans="1:30" x14ac:dyDescent="0.3">
      <c r="A1321" s="46">
        <v>1</v>
      </c>
      <c r="B1321" s="46" t="s">
        <v>163</v>
      </c>
      <c r="C1321" s="110">
        <v>44131</v>
      </c>
      <c r="D1321" s="49" t="s">
        <v>95</v>
      </c>
      <c r="E1321" s="74">
        <v>44132</v>
      </c>
      <c r="F1321" s="49">
        <v>5090751</v>
      </c>
      <c r="G1321" s="46" t="s">
        <v>21</v>
      </c>
      <c r="H1321" s="46" t="s">
        <v>22</v>
      </c>
      <c r="I1321" s="46" t="s">
        <v>48</v>
      </c>
      <c r="J1321" s="46" t="s">
        <v>49</v>
      </c>
      <c r="K1321" s="46" t="s">
        <v>51</v>
      </c>
      <c r="L1321" s="46" t="str">
        <f t="shared" si="180"/>
        <v>AXOR4843</v>
      </c>
      <c r="M1321" s="46" t="str">
        <f t="shared" si="181"/>
        <v>BTP</v>
      </c>
      <c r="N1321" s="46" t="str">
        <f t="shared" si="182"/>
        <v>12 RODA</v>
      </c>
      <c r="O1321" s="47">
        <v>3.5138888888888893E-2</v>
      </c>
      <c r="P1321" s="48">
        <v>44132.035138888888</v>
      </c>
      <c r="Q1321" s="50">
        <v>49580</v>
      </c>
      <c r="R1321" s="50">
        <v>19720</v>
      </c>
      <c r="S1321" s="72">
        <f t="shared" si="183"/>
        <v>29.86</v>
      </c>
      <c r="T1321" s="49" t="s">
        <v>27</v>
      </c>
      <c r="U1321" s="49" t="s">
        <v>28</v>
      </c>
      <c r="V1321" s="46" t="s">
        <v>70</v>
      </c>
      <c r="W1321" s="46" t="s">
        <v>89</v>
      </c>
      <c r="X1321" s="46" t="str">
        <f>IFERROR(VLOOKUP(W1321,#REF!,38,FALSE),"")</f>
        <v/>
      </c>
      <c r="Z1321" s="46" t="str">
        <f t="shared" si="184"/>
        <v>Imbran Husain44131</v>
      </c>
      <c r="AA1321" s="46" t="str">
        <f t="shared" si="185"/>
        <v>BMJ 04844131UTARANIGHT</v>
      </c>
      <c r="AB1321" s="46" t="str">
        <f t="shared" si="186"/>
        <v>Imbran Husain44131UTARANIGHT</v>
      </c>
      <c r="AC1321" s="46" t="str">
        <f t="shared" si="187"/>
        <v>BMJ 04844131NIGHT</v>
      </c>
      <c r="AD1321" s="46" t="str">
        <f t="shared" si="188"/>
        <v>Imbran Husain44131NIGHT</v>
      </c>
    </row>
    <row r="1322" spans="1:30" x14ac:dyDescent="0.3">
      <c r="A1322" s="46">
        <v>1</v>
      </c>
      <c r="B1322" s="46" t="s">
        <v>163</v>
      </c>
      <c r="C1322" s="110">
        <v>44131</v>
      </c>
      <c r="D1322" s="49" t="s">
        <v>95</v>
      </c>
      <c r="E1322" s="74">
        <v>44132</v>
      </c>
      <c r="F1322" s="49">
        <v>5090821</v>
      </c>
      <c r="G1322" s="46" t="s">
        <v>21</v>
      </c>
      <c r="H1322" s="46" t="s">
        <v>68</v>
      </c>
      <c r="I1322" s="46" t="s">
        <v>54</v>
      </c>
      <c r="J1322" s="46" t="s">
        <v>57</v>
      </c>
      <c r="K1322" s="46" t="s">
        <v>51</v>
      </c>
      <c r="L1322" s="46" t="str">
        <f t="shared" si="180"/>
        <v>AXOR4843</v>
      </c>
      <c r="M1322" s="46" t="str">
        <f t="shared" si="181"/>
        <v>BTP</v>
      </c>
      <c r="N1322" s="46" t="str">
        <f t="shared" si="182"/>
        <v>12 RODA</v>
      </c>
      <c r="O1322" s="47">
        <v>0.10614583333333333</v>
      </c>
      <c r="P1322" s="48">
        <v>44132.106145833335</v>
      </c>
      <c r="Q1322" s="50">
        <v>51660</v>
      </c>
      <c r="R1322" s="50">
        <v>19720</v>
      </c>
      <c r="S1322" s="72">
        <f t="shared" si="183"/>
        <v>31.94</v>
      </c>
      <c r="T1322" s="49" t="s">
        <v>27</v>
      </c>
      <c r="U1322" s="49" t="s">
        <v>28</v>
      </c>
      <c r="V1322" s="46" t="s">
        <v>60</v>
      </c>
      <c r="W1322" s="46" t="s">
        <v>89</v>
      </c>
      <c r="X1322" s="46" t="str">
        <f>IFERROR(VLOOKUP(W1322,#REF!,38,FALSE),"")</f>
        <v/>
      </c>
      <c r="Z1322" s="46" t="str">
        <f t="shared" si="184"/>
        <v>Imbran Husain44131</v>
      </c>
      <c r="AA1322" s="46" t="str">
        <f t="shared" si="185"/>
        <v>BMJ 04844131UTARANIGHT</v>
      </c>
      <c r="AB1322" s="46" t="str">
        <f t="shared" si="186"/>
        <v>Imbran Husain44131UTARANIGHT</v>
      </c>
      <c r="AC1322" s="46" t="str">
        <f t="shared" si="187"/>
        <v>BMJ 04844131NIGHT</v>
      </c>
      <c r="AD1322" s="46" t="str">
        <f t="shared" si="188"/>
        <v>Imbran Husain44131NIGHT</v>
      </c>
    </row>
    <row r="1323" spans="1:30" x14ac:dyDescent="0.3">
      <c r="A1323" s="46">
        <v>1</v>
      </c>
      <c r="B1323" s="46" t="s">
        <v>163</v>
      </c>
      <c r="C1323" s="110">
        <v>44131</v>
      </c>
      <c r="D1323" s="49" t="s">
        <v>95</v>
      </c>
      <c r="E1323" s="74">
        <v>44132</v>
      </c>
      <c r="F1323" s="49">
        <v>5090911</v>
      </c>
      <c r="G1323" s="46" t="s">
        <v>21</v>
      </c>
      <c r="H1323" s="46" t="s">
        <v>53</v>
      </c>
      <c r="I1323" s="46" t="s">
        <v>54</v>
      </c>
      <c r="J1323" s="46" t="s">
        <v>57</v>
      </c>
      <c r="K1323" s="46" t="s">
        <v>51</v>
      </c>
      <c r="L1323" s="46" t="str">
        <f t="shared" si="180"/>
        <v>AXOR4843</v>
      </c>
      <c r="M1323" s="46" t="str">
        <f t="shared" si="181"/>
        <v>BTP</v>
      </c>
      <c r="N1323" s="46" t="str">
        <f t="shared" si="182"/>
        <v>12 RODA</v>
      </c>
      <c r="O1323" s="47">
        <v>0.18356481481481482</v>
      </c>
      <c r="P1323" s="48">
        <v>44132.183564814812</v>
      </c>
      <c r="Q1323" s="50">
        <v>52120</v>
      </c>
      <c r="R1323" s="50">
        <v>19720</v>
      </c>
      <c r="S1323" s="72">
        <f t="shared" si="183"/>
        <v>32.4</v>
      </c>
      <c r="T1323" s="49" t="s">
        <v>27</v>
      </c>
      <c r="U1323" s="49" t="s">
        <v>28</v>
      </c>
      <c r="V1323" s="46" t="s">
        <v>56</v>
      </c>
      <c r="W1323" s="46" t="s">
        <v>89</v>
      </c>
      <c r="X1323" s="46" t="str">
        <f>IFERROR(VLOOKUP(W1323,#REF!,38,FALSE),"")</f>
        <v/>
      </c>
      <c r="Z1323" s="46" t="str">
        <f t="shared" si="184"/>
        <v>Imbran Husain44131</v>
      </c>
      <c r="AA1323" s="46" t="str">
        <f t="shared" si="185"/>
        <v>BMJ 04844131UTARANIGHT</v>
      </c>
      <c r="AB1323" s="46" t="str">
        <f t="shared" si="186"/>
        <v>Imbran Husain44131UTARANIGHT</v>
      </c>
      <c r="AC1323" s="46" t="str">
        <f t="shared" si="187"/>
        <v>BMJ 04844131NIGHT</v>
      </c>
      <c r="AD1323" s="46" t="str">
        <f t="shared" si="188"/>
        <v>Imbran Husain44131NIGHT</v>
      </c>
    </row>
    <row r="1324" spans="1:30" x14ac:dyDescent="0.3">
      <c r="A1324" s="46">
        <v>1</v>
      </c>
      <c r="B1324" s="46" t="s">
        <v>163</v>
      </c>
      <c r="C1324" s="110">
        <v>44131</v>
      </c>
      <c r="D1324" s="49" t="s">
        <v>95</v>
      </c>
      <c r="E1324" s="74">
        <v>44132</v>
      </c>
      <c r="F1324" s="49">
        <v>5090973</v>
      </c>
      <c r="G1324" s="46" t="s">
        <v>21</v>
      </c>
      <c r="H1324" s="46" t="s">
        <v>22</v>
      </c>
      <c r="I1324" s="46" t="s">
        <v>48</v>
      </c>
      <c r="J1324" s="46" t="s">
        <v>49</v>
      </c>
      <c r="K1324" s="46" t="s">
        <v>51</v>
      </c>
      <c r="L1324" s="46" t="str">
        <f t="shared" si="180"/>
        <v>AXOR4843</v>
      </c>
      <c r="M1324" s="46" t="str">
        <f t="shared" si="181"/>
        <v>BTP</v>
      </c>
      <c r="N1324" s="46" t="str">
        <f t="shared" si="182"/>
        <v>12 RODA</v>
      </c>
      <c r="O1324" s="47">
        <v>0.24762731481481481</v>
      </c>
      <c r="P1324" s="48">
        <v>44132.247627314813</v>
      </c>
      <c r="Q1324" s="50">
        <v>50100</v>
      </c>
      <c r="R1324" s="50">
        <v>19720</v>
      </c>
      <c r="S1324" s="72">
        <f t="shared" si="183"/>
        <v>30.38</v>
      </c>
      <c r="T1324" s="49" t="s">
        <v>27</v>
      </c>
      <c r="U1324" s="49" t="s">
        <v>28</v>
      </c>
      <c r="V1324" s="46" t="s">
        <v>50</v>
      </c>
      <c r="W1324" s="46" t="s">
        <v>89</v>
      </c>
      <c r="X1324" s="46" t="str">
        <f>IFERROR(VLOOKUP(W1324,#REF!,38,FALSE),"")</f>
        <v/>
      </c>
      <c r="Z1324" s="46" t="str">
        <f t="shared" si="184"/>
        <v>Imbran Husain44131</v>
      </c>
      <c r="AA1324" s="46" t="str">
        <f t="shared" si="185"/>
        <v>BMJ 04844131UTARANIGHT</v>
      </c>
      <c r="AB1324" s="46" t="str">
        <f t="shared" si="186"/>
        <v>Imbran Husain44131UTARANIGHT</v>
      </c>
      <c r="AC1324" s="46" t="str">
        <f t="shared" si="187"/>
        <v>BMJ 04844131NIGHT</v>
      </c>
      <c r="AD1324" s="46" t="str">
        <f t="shared" si="188"/>
        <v>Imbran Husain44131NIGHT</v>
      </c>
    </row>
    <row r="1325" spans="1:30" x14ac:dyDescent="0.3">
      <c r="A1325" s="46">
        <v>1</v>
      </c>
      <c r="B1325" s="46" t="s">
        <v>163</v>
      </c>
      <c r="C1325" s="110">
        <v>44131</v>
      </c>
      <c r="D1325" s="49" t="s">
        <v>95</v>
      </c>
      <c r="E1325" s="74">
        <v>44131</v>
      </c>
      <c r="F1325" s="49">
        <v>5090506</v>
      </c>
      <c r="G1325" s="46" t="s">
        <v>21</v>
      </c>
      <c r="H1325" s="46" t="s">
        <v>22</v>
      </c>
      <c r="I1325" s="46" t="s">
        <v>48</v>
      </c>
      <c r="J1325" s="46" t="s">
        <v>49</v>
      </c>
      <c r="K1325" s="46" t="s">
        <v>61</v>
      </c>
      <c r="L1325" s="46" t="str">
        <f t="shared" si="180"/>
        <v>AXOR4843</v>
      </c>
      <c r="M1325" s="46" t="str">
        <f t="shared" si="181"/>
        <v>BTP</v>
      </c>
      <c r="N1325" s="46" t="str">
        <f t="shared" si="182"/>
        <v>12 RODA</v>
      </c>
      <c r="O1325" s="47">
        <v>0.84998842592592594</v>
      </c>
      <c r="P1325" s="48">
        <v>44131.855243055557</v>
      </c>
      <c r="Q1325" s="50">
        <v>49720</v>
      </c>
      <c r="R1325" s="50">
        <v>19640</v>
      </c>
      <c r="S1325" s="72">
        <f t="shared" si="183"/>
        <v>30.08</v>
      </c>
      <c r="T1325" s="49" t="s">
        <v>27</v>
      </c>
      <c r="U1325" s="49" t="s">
        <v>28</v>
      </c>
      <c r="V1325" s="46" t="s">
        <v>70</v>
      </c>
      <c r="W1325" s="46" t="s">
        <v>62</v>
      </c>
      <c r="X1325" s="46" t="str">
        <f>IFERROR(VLOOKUP(W1325,#REF!,38,FALSE),"")</f>
        <v/>
      </c>
      <c r="Z1325" s="46" t="str">
        <f t="shared" si="184"/>
        <v>Agus Suwantono44131</v>
      </c>
      <c r="AA1325" s="46" t="str">
        <f t="shared" si="185"/>
        <v>BMJ 05044131UTARANIGHT</v>
      </c>
      <c r="AB1325" s="46" t="str">
        <f t="shared" si="186"/>
        <v>Agus Suwantono44131UTARANIGHT</v>
      </c>
      <c r="AC1325" s="46" t="str">
        <f t="shared" si="187"/>
        <v>BMJ 05044131NIGHT</v>
      </c>
      <c r="AD1325" s="46" t="str">
        <f t="shared" si="188"/>
        <v>Agus Suwantono44131NIGHT</v>
      </c>
    </row>
    <row r="1326" spans="1:30" x14ac:dyDescent="0.3">
      <c r="A1326" s="46">
        <v>1</v>
      </c>
      <c r="B1326" s="46" t="s">
        <v>163</v>
      </c>
      <c r="C1326" s="110">
        <v>44131</v>
      </c>
      <c r="D1326" s="49" t="s">
        <v>95</v>
      </c>
      <c r="E1326" s="74">
        <v>44131</v>
      </c>
      <c r="F1326" s="49">
        <v>5090598</v>
      </c>
      <c r="G1326" s="46" t="s">
        <v>21</v>
      </c>
      <c r="H1326" s="46" t="s">
        <v>22</v>
      </c>
      <c r="I1326" s="46" t="s">
        <v>48</v>
      </c>
      <c r="J1326" s="46" t="s">
        <v>49</v>
      </c>
      <c r="K1326" s="46" t="s">
        <v>61</v>
      </c>
      <c r="L1326" s="46" t="str">
        <f t="shared" si="180"/>
        <v>AXOR4843</v>
      </c>
      <c r="M1326" s="46" t="str">
        <f t="shared" si="181"/>
        <v>BTP</v>
      </c>
      <c r="N1326" s="46" t="str">
        <f t="shared" si="182"/>
        <v>12 RODA</v>
      </c>
      <c r="O1326" s="47">
        <v>0.91407407407407415</v>
      </c>
      <c r="P1326" s="48">
        <v>44131.914074074077</v>
      </c>
      <c r="Q1326" s="50">
        <v>49680</v>
      </c>
      <c r="R1326" s="50">
        <v>19640</v>
      </c>
      <c r="S1326" s="72">
        <f t="shared" si="183"/>
        <v>30.04</v>
      </c>
      <c r="T1326" s="49" t="s">
        <v>27</v>
      </c>
      <c r="U1326" s="49" t="s">
        <v>28</v>
      </c>
      <c r="V1326" s="46" t="s">
        <v>70</v>
      </c>
      <c r="W1326" s="46" t="s">
        <v>62</v>
      </c>
      <c r="X1326" s="46" t="str">
        <f>IFERROR(VLOOKUP(W1326,#REF!,38,FALSE),"")</f>
        <v/>
      </c>
      <c r="Z1326" s="46" t="str">
        <f t="shared" si="184"/>
        <v>Agus Suwantono44131</v>
      </c>
      <c r="AA1326" s="46" t="str">
        <f t="shared" si="185"/>
        <v>BMJ 05044131UTARANIGHT</v>
      </c>
      <c r="AB1326" s="46" t="str">
        <f t="shared" si="186"/>
        <v>Agus Suwantono44131UTARANIGHT</v>
      </c>
      <c r="AC1326" s="46" t="str">
        <f t="shared" si="187"/>
        <v>BMJ 05044131NIGHT</v>
      </c>
      <c r="AD1326" s="46" t="str">
        <f t="shared" si="188"/>
        <v>Agus Suwantono44131NIGHT</v>
      </c>
    </row>
    <row r="1327" spans="1:30" x14ac:dyDescent="0.3">
      <c r="A1327" s="46">
        <v>1</v>
      </c>
      <c r="B1327" s="46" t="s">
        <v>163</v>
      </c>
      <c r="C1327" s="110">
        <v>44131</v>
      </c>
      <c r="D1327" s="49" t="s">
        <v>95</v>
      </c>
      <c r="E1327" s="74">
        <v>44131</v>
      </c>
      <c r="F1327" s="49">
        <v>5090676</v>
      </c>
      <c r="G1327" s="46" t="s">
        <v>21</v>
      </c>
      <c r="H1327" s="46" t="s">
        <v>22</v>
      </c>
      <c r="I1327" s="46" t="s">
        <v>48</v>
      </c>
      <c r="J1327" s="46" t="s">
        <v>49</v>
      </c>
      <c r="K1327" s="46" t="s">
        <v>61</v>
      </c>
      <c r="L1327" s="46" t="str">
        <f t="shared" si="180"/>
        <v>AXOR4843</v>
      </c>
      <c r="M1327" s="46" t="str">
        <f t="shared" si="181"/>
        <v>BTP</v>
      </c>
      <c r="N1327" s="46" t="str">
        <f t="shared" si="182"/>
        <v>12 RODA</v>
      </c>
      <c r="O1327" s="47">
        <v>0.97351851851851856</v>
      </c>
      <c r="P1327" s="48">
        <v>44131.97351851852</v>
      </c>
      <c r="Q1327" s="50">
        <v>50860</v>
      </c>
      <c r="R1327" s="50">
        <v>19640</v>
      </c>
      <c r="S1327" s="72">
        <f t="shared" si="183"/>
        <v>31.22</v>
      </c>
      <c r="T1327" s="49" t="s">
        <v>27</v>
      </c>
      <c r="U1327" s="49" t="s">
        <v>28</v>
      </c>
      <c r="V1327" s="46" t="s">
        <v>50</v>
      </c>
      <c r="W1327" s="46" t="s">
        <v>62</v>
      </c>
      <c r="X1327" s="46" t="str">
        <f>IFERROR(VLOOKUP(W1327,#REF!,38,FALSE),"")</f>
        <v/>
      </c>
      <c r="Z1327" s="46" t="str">
        <f t="shared" si="184"/>
        <v>Agus Suwantono44131</v>
      </c>
      <c r="AA1327" s="46" t="str">
        <f t="shared" si="185"/>
        <v>BMJ 05044131UTARANIGHT</v>
      </c>
      <c r="AB1327" s="46" t="str">
        <f t="shared" si="186"/>
        <v>Agus Suwantono44131UTARANIGHT</v>
      </c>
      <c r="AC1327" s="46" t="str">
        <f t="shared" si="187"/>
        <v>BMJ 05044131NIGHT</v>
      </c>
      <c r="AD1327" s="46" t="str">
        <f t="shared" si="188"/>
        <v>Agus Suwantono44131NIGHT</v>
      </c>
    </row>
    <row r="1328" spans="1:30" x14ac:dyDescent="0.3">
      <c r="A1328" s="46">
        <v>1</v>
      </c>
      <c r="B1328" s="46" t="s">
        <v>163</v>
      </c>
      <c r="C1328" s="110">
        <v>44131</v>
      </c>
      <c r="D1328" s="49" t="s">
        <v>95</v>
      </c>
      <c r="E1328" s="74">
        <v>44132</v>
      </c>
      <c r="F1328" s="49">
        <v>5090778</v>
      </c>
      <c r="G1328" s="46" t="s">
        <v>21</v>
      </c>
      <c r="H1328" s="46" t="s">
        <v>22</v>
      </c>
      <c r="I1328" s="46" t="s">
        <v>48</v>
      </c>
      <c r="J1328" s="46" t="s">
        <v>49</v>
      </c>
      <c r="K1328" s="46" t="s">
        <v>61</v>
      </c>
      <c r="L1328" s="46" t="str">
        <f t="shared" si="180"/>
        <v>AXOR4843</v>
      </c>
      <c r="M1328" s="46" t="str">
        <f t="shared" si="181"/>
        <v>BTP</v>
      </c>
      <c r="N1328" s="46" t="str">
        <f t="shared" si="182"/>
        <v>12 RODA</v>
      </c>
      <c r="O1328" s="47">
        <v>6.582175925925926E-2</v>
      </c>
      <c r="P1328" s="48">
        <v>44132.065821759257</v>
      </c>
      <c r="Q1328" s="50">
        <v>49660</v>
      </c>
      <c r="R1328" s="50">
        <v>19640</v>
      </c>
      <c r="S1328" s="72">
        <f t="shared" si="183"/>
        <v>30.02</v>
      </c>
      <c r="T1328" s="49" t="s">
        <v>27</v>
      </c>
      <c r="U1328" s="49" t="s">
        <v>28</v>
      </c>
      <c r="V1328" s="46" t="s">
        <v>70</v>
      </c>
      <c r="W1328" s="46" t="s">
        <v>62</v>
      </c>
      <c r="X1328" s="46" t="str">
        <f>IFERROR(VLOOKUP(W1328,#REF!,38,FALSE),"")</f>
        <v/>
      </c>
      <c r="Z1328" s="46" t="str">
        <f t="shared" si="184"/>
        <v>Agus Suwantono44131</v>
      </c>
      <c r="AA1328" s="46" t="str">
        <f t="shared" si="185"/>
        <v>BMJ 05044131UTARANIGHT</v>
      </c>
      <c r="AB1328" s="46" t="str">
        <f t="shared" si="186"/>
        <v>Agus Suwantono44131UTARANIGHT</v>
      </c>
      <c r="AC1328" s="46" t="str">
        <f t="shared" si="187"/>
        <v>BMJ 05044131NIGHT</v>
      </c>
      <c r="AD1328" s="46" t="str">
        <f t="shared" si="188"/>
        <v>Agus Suwantono44131NIGHT</v>
      </c>
    </row>
    <row r="1329" spans="1:30" x14ac:dyDescent="0.3">
      <c r="A1329" s="46">
        <v>1</v>
      </c>
      <c r="B1329" s="46" t="s">
        <v>163</v>
      </c>
      <c r="C1329" s="110">
        <v>44131</v>
      </c>
      <c r="D1329" s="49" t="s">
        <v>95</v>
      </c>
      <c r="E1329" s="74">
        <v>44132</v>
      </c>
      <c r="F1329" s="49">
        <v>5090857</v>
      </c>
      <c r="G1329" s="46" t="s">
        <v>21</v>
      </c>
      <c r="H1329" s="46" t="s">
        <v>22</v>
      </c>
      <c r="I1329" s="46" t="s">
        <v>158</v>
      </c>
      <c r="J1329" s="46" t="s">
        <v>24</v>
      </c>
      <c r="K1329" s="46" t="s">
        <v>61</v>
      </c>
      <c r="L1329" s="46" t="str">
        <f t="shared" si="180"/>
        <v>AXOR4843</v>
      </c>
      <c r="M1329" s="46" t="str">
        <f t="shared" si="181"/>
        <v>BTP</v>
      </c>
      <c r="N1329" s="46" t="str">
        <f t="shared" si="182"/>
        <v>12 RODA</v>
      </c>
      <c r="O1329" s="47">
        <v>0.1391087962962963</v>
      </c>
      <c r="P1329" s="48">
        <v>44132.139108796298</v>
      </c>
      <c r="Q1329" s="50">
        <v>52300</v>
      </c>
      <c r="R1329" s="50">
        <v>19640</v>
      </c>
      <c r="S1329" s="72">
        <f t="shared" si="183"/>
        <v>32.659999999999997</v>
      </c>
      <c r="T1329" s="49" t="s">
        <v>27</v>
      </c>
      <c r="U1329" s="49" t="s">
        <v>28</v>
      </c>
      <c r="V1329" s="46" t="s">
        <v>127</v>
      </c>
      <c r="W1329" s="46" t="s">
        <v>62</v>
      </c>
      <c r="X1329" s="46" t="str">
        <f>IFERROR(VLOOKUP(W1329,#REF!,38,FALSE),"")</f>
        <v/>
      </c>
      <c r="Z1329" s="46" t="str">
        <f t="shared" si="184"/>
        <v>Agus Suwantono44131</v>
      </c>
      <c r="AA1329" s="46" t="str">
        <f t="shared" si="185"/>
        <v>BMJ 05044131UTARANIGHT</v>
      </c>
      <c r="AB1329" s="46" t="str">
        <f t="shared" si="186"/>
        <v>Agus Suwantono44131UTARANIGHT</v>
      </c>
      <c r="AC1329" s="46" t="str">
        <f t="shared" si="187"/>
        <v>BMJ 05044131NIGHT</v>
      </c>
      <c r="AD1329" s="46" t="str">
        <f t="shared" si="188"/>
        <v>Agus Suwantono44131NIGHT</v>
      </c>
    </row>
    <row r="1330" spans="1:30" x14ac:dyDescent="0.3">
      <c r="A1330" s="46">
        <v>1</v>
      </c>
      <c r="B1330" s="46" t="s">
        <v>163</v>
      </c>
      <c r="C1330" s="110">
        <v>44131</v>
      </c>
      <c r="D1330" s="49" t="s">
        <v>95</v>
      </c>
      <c r="E1330" s="74">
        <v>44132</v>
      </c>
      <c r="F1330" s="49">
        <v>5090933</v>
      </c>
      <c r="G1330" s="46" t="s">
        <v>21</v>
      </c>
      <c r="H1330" s="46" t="s">
        <v>22</v>
      </c>
      <c r="I1330" s="46" t="s">
        <v>48</v>
      </c>
      <c r="J1330" s="46" t="s">
        <v>49</v>
      </c>
      <c r="K1330" s="46" t="s">
        <v>61</v>
      </c>
      <c r="L1330" s="46" t="str">
        <f t="shared" si="180"/>
        <v>AXOR4843</v>
      </c>
      <c r="M1330" s="46" t="str">
        <f t="shared" si="181"/>
        <v>BTP</v>
      </c>
      <c r="N1330" s="46" t="str">
        <f t="shared" si="182"/>
        <v>12 RODA</v>
      </c>
      <c r="O1330" s="47">
        <v>0.21187500000000001</v>
      </c>
      <c r="P1330" s="48">
        <v>44132.211875000001</v>
      </c>
      <c r="Q1330" s="50">
        <v>50420</v>
      </c>
      <c r="R1330" s="50">
        <v>19640</v>
      </c>
      <c r="S1330" s="72">
        <f t="shared" si="183"/>
        <v>30.78</v>
      </c>
      <c r="T1330" s="49" t="s">
        <v>27</v>
      </c>
      <c r="U1330" s="49" t="s">
        <v>28</v>
      </c>
      <c r="V1330" s="46" t="s">
        <v>70</v>
      </c>
      <c r="W1330" s="46" t="s">
        <v>62</v>
      </c>
      <c r="X1330" s="46" t="str">
        <f>IFERROR(VLOOKUP(W1330,#REF!,38,FALSE),"")</f>
        <v/>
      </c>
      <c r="Z1330" s="46" t="str">
        <f t="shared" si="184"/>
        <v>Agus Suwantono44131</v>
      </c>
      <c r="AA1330" s="46" t="str">
        <f t="shared" si="185"/>
        <v>BMJ 05044131UTARANIGHT</v>
      </c>
      <c r="AB1330" s="46" t="str">
        <f t="shared" si="186"/>
        <v>Agus Suwantono44131UTARANIGHT</v>
      </c>
      <c r="AC1330" s="46" t="str">
        <f t="shared" si="187"/>
        <v>BMJ 05044131NIGHT</v>
      </c>
      <c r="AD1330" s="46" t="str">
        <f t="shared" si="188"/>
        <v>Agus Suwantono44131NIGHT</v>
      </c>
    </row>
    <row r="1331" spans="1:30" x14ac:dyDescent="0.3">
      <c r="A1331" s="46">
        <v>1</v>
      </c>
      <c r="B1331" s="46" t="s">
        <v>163</v>
      </c>
      <c r="C1331" s="110">
        <v>44131</v>
      </c>
      <c r="D1331" s="49" t="s">
        <v>95</v>
      </c>
      <c r="E1331" s="74">
        <v>44131</v>
      </c>
      <c r="F1331" s="49">
        <v>5090490</v>
      </c>
      <c r="G1331" s="46" t="s">
        <v>21</v>
      </c>
      <c r="H1331" s="46" t="s">
        <v>53</v>
      </c>
      <c r="I1331" s="46" t="s">
        <v>54</v>
      </c>
      <c r="J1331" s="46" t="s">
        <v>57</v>
      </c>
      <c r="K1331" s="46" t="s">
        <v>64</v>
      </c>
      <c r="L1331" s="46" t="str">
        <f t="shared" si="180"/>
        <v>AXOR4843</v>
      </c>
      <c r="M1331" s="46" t="str">
        <f t="shared" si="181"/>
        <v>BTP</v>
      </c>
      <c r="N1331" s="46" t="str">
        <f t="shared" si="182"/>
        <v>12 RODA</v>
      </c>
      <c r="O1331" s="47">
        <v>0.84171296296296294</v>
      </c>
      <c r="P1331" s="48">
        <v>44131.847141203703</v>
      </c>
      <c r="Q1331" s="50">
        <v>50140</v>
      </c>
      <c r="R1331" s="50">
        <v>19840</v>
      </c>
      <c r="S1331" s="72">
        <f t="shared" si="183"/>
        <v>30.3</v>
      </c>
      <c r="T1331" s="49" t="s">
        <v>27</v>
      </c>
      <c r="U1331" s="49" t="s">
        <v>28</v>
      </c>
      <c r="V1331" s="46" t="s">
        <v>29</v>
      </c>
      <c r="W1331" s="46" t="s">
        <v>65</v>
      </c>
      <c r="X1331" s="46" t="str">
        <f>IFERROR(VLOOKUP(W1331,#REF!,38,FALSE),"")</f>
        <v/>
      </c>
      <c r="Z1331" s="46" t="str">
        <f t="shared" si="184"/>
        <v>Teguh Sugeng44131</v>
      </c>
      <c r="AA1331" s="46" t="str">
        <f t="shared" si="185"/>
        <v>BMJ 05244131UTARANIGHT</v>
      </c>
      <c r="AB1331" s="46" t="str">
        <f t="shared" si="186"/>
        <v>Teguh Sugeng44131UTARANIGHT</v>
      </c>
      <c r="AC1331" s="46" t="str">
        <f t="shared" si="187"/>
        <v>BMJ 05244131NIGHT</v>
      </c>
      <c r="AD1331" s="46" t="str">
        <f t="shared" si="188"/>
        <v>Teguh Sugeng44131NIGHT</v>
      </c>
    </row>
    <row r="1332" spans="1:30" x14ac:dyDescent="0.3">
      <c r="A1332" s="46">
        <v>1</v>
      </c>
      <c r="B1332" s="46" t="s">
        <v>163</v>
      </c>
      <c r="C1332" s="110">
        <v>44131</v>
      </c>
      <c r="D1332" s="49" t="s">
        <v>95</v>
      </c>
      <c r="E1332" s="74">
        <v>44131</v>
      </c>
      <c r="F1332" s="49">
        <v>5090582</v>
      </c>
      <c r="G1332" s="46" t="s">
        <v>21</v>
      </c>
      <c r="H1332" s="46" t="s">
        <v>53</v>
      </c>
      <c r="I1332" s="46" t="s">
        <v>54</v>
      </c>
      <c r="J1332" s="46" t="s">
        <v>57</v>
      </c>
      <c r="K1332" s="46" t="s">
        <v>64</v>
      </c>
      <c r="L1332" s="46" t="str">
        <f t="shared" si="180"/>
        <v>AXOR4843</v>
      </c>
      <c r="M1332" s="46" t="str">
        <f t="shared" si="181"/>
        <v>BTP</v>
      </c>
      <c r="N1332" s="46" t="str">
        <f t="shared" si="182"/>
        <v>12 RODA</v>
      </c>
      <c r="O1332" s="47">
        <v>0.90497685185185184</v>
      </c>
      <c r="P1332" s="48">
        <v>44131.904976851853</v>
      </c>
      <c r="Q1332" s="50">
        <v>50660</v>
      </c>
      <c r="R1332" s="50">
        <v>19840</v>
      </c>
      <c r="S1332" s="72">
        <f t="shared" si="183"/>
        <v>30.82</v>
      </c>
      <c r="T1332" s="49" t="s">
        <v>27</v>
      </c>
      <c r="U1332" s="49" t="s">
        <v>28</v>
      </c>
      <c r="V1332" s="46" t="s">
        <v>29</v>
      </c>
      <c r="W1332" s="46" t="s">
        <v>65</v>
      </c>
      <c r="X1332" s="46" t="str">
        <f>IFERROR(VLOOKUP(W1332,#REF!,38,FALSE),"")</f>
        <v/>
      </c>
      <c r="Z1332" s="46" t="str">
        <f t="shared" si="184"/>
        <v>Teguh Sugeng44131</v>
      </c>
      <c r="AA1332" s="46" t="str">
        <f t="shared" si="185"/>
        <v>BMJ 05244131UTARANIGHT</v>
      </c>
      <c r="AB1332" s="46" t="str">
        <f t="shared" si="186"/>
        <v>Teguh Sugeng44131UTARANIGHT</v>
      </c>
      <c r="AC1332" s="46" t="str">
        <f t="shared" si="187"/>
        <v>BMJ 05244131NIGHT</v>
      </c>
      <c r="AD1332" s="46" t="str">
        <f t="shared" si="188"/>
        <v>Teguh Sugeng44131NIGHT</v>
      </c>
    </row>
    <row r="1333" spans="1:30" x14ac:dyDescent="0.3">
      <c r="A1333" s="46">
        <v>1</v>
      </c>
      <c r="B1333" s="46" t="s">
        <v>163</v>
      </c>
      <c r="C1333" s="110">
        <v>44131</v>
      </c>
      <c r="D1333" s="49" t="s">
        <v>95</v>
      </c>
      <c r="E1333" s="74">
        <v>44131</v>
      </c>
      <c r="F1333" s="49">
        <v>5090677</v>
      </c>
      <c r="G1333" s="46" t="s">
        <v>21</v>
      </c>
      <c r="H1333" s="46" t="s">
        <v>68</v>
      </c>
      <c r="I1333" s="46" t="s">
        <v>54</v>
      </c>
      <c r="J1333" s="46" t="s">
        <v>57</v>
      </c>
      <c r="K1333" s="46" t="s">
        <v>64</v>
      </c>
      <c r="L1333" s="46" t="str">
        <f t="shared" si="180"/>
        <v>AXOR4843</v>
      </c>
      <c r="M1333" s="46" t="str">
        <f t="shared" si="181"/>
        <v>BTP</v>
      </c>
      <c r="N1333" s="46" t="str">
        <f t="shared" si="182"/>
        <v>12 RODA</v>
      </c>
      <c r="O1333" s="47">
        <v>0.97378472222222223</v>
      </c>
      <c r="P1333" s="48">
        <v>44131.97378472222</v>
      </c>
      <c r="Q1333" s="50">
        <v>50800</v>
      </c>
      <c r="R1333" s="50">
        <v>19840</v>
      </c>
      <c r="S1333" s="72">
        <f t="shared" si="183"/>
        <v>30.96</v>
      </c>
      <c r="T1333" s="49" t="s">
        <v>27</v>
      </c>
      <c r="U1333" s="49" t="s">
        <v>28</v>
      </c>
      <c r="V1333" s="46" t="s">
        <v>60</v>
      </c>
      <c r="W1333" s="46" t="s">
        <v>65</v>
      </c>
      <c r="X1333" s="46" t="str">
        <f>IFERROR(VLOOKUP(W1333,#REF!,38,FALSE),"")</f>
        <v/>
      </c>
      <c r="Z1333" s="46" t="str">
        <f t="shared" si="184"/>
        <v>Teguh Sugeng44131</v>
      </c>
      <c r="AA1333" s="46" t="str">
        <f t="shared" si="185"/>
        <v>BMJ 05244131UTARANIGHT</v>
      </c>
      <c r="AB1333" s="46" t="str">
        <f t="shared" si="186"/>
        <v>Teguh Sugeng44131UTARANIGHT</v>
      </c>
      <c r="AC1333" s="46" t="str">
        <f t="shared" si="187"/>
        <v>BMJ 05244131NIGHT</v>
      </c>
      <c r="AD1333" s="46" t="str">
        <f t="shared" si="188"/>
        <v>Teguh Sugeng44131NIGHT</v>
      </c>
    </row>
    <row r="1334" spans="1:30" x14ac:dyDescent="0.3">
      <c r="A1334" s="46">
        <v>1</v>
      </c>
      <c r="B1334" s="46" t="s">
        <v>163</v>
      </c>
      <c r="C1334" s="110">
        <v>44131</v>
      </c>
      <c r="D1334" s="49" t="s">
        <v>95</v>
      </c>
      <c r="E1334" s="74">
        <v>44132</v>
      </c>
      <c r="F1334" s="49">
        <v>5090752</v>
      </c>
      <c r="G1334" s="46" t="s">
        <v>21</v>
      </c>
      <c r="H1334" s="46" t="s">
        <v>68</v>
      </c>
      <c r="I1334" s="46" t="s">
        <v>54</v>
      </c>
      <c r="J1334" s="46" t="s">
        <v>57</v>
      </c>
      <c r="K1334" s="46" t="s">
        <v>64</v>
      </c>
      <c r="L1334" s="46" t="str">
        <f t="shared" si="180"/>
        <v>AXOR4843</v>
      </c>
      <c r="M1334" s="46" t="str">
        <f t="shared" si="181"/>
        <v>BTP</v>
      </c>
      <c r="N1334" s="46" t="str">
        <f t="shared" si="182"/>
        <v>12 RODA</v>
      </c>
      <c r="O1334" s="47">
        <v>3.5648148148148151E-2</v>
      </c>
      <c r="P1334" s="48">
        <v>44132.03564814815</v>
      </c>
      <c r="Q1334" s="50">
        <v>51340</v>
      </c>
      <c r="R1334" s="50">
        <v>19840</v>
      </c>
      <c r="S1334" s="72">
        <f t="shared" si="183"/>
        <v>31.5</v>
      </c>
      <c r="T1334" s="49" t="s">
        <v>27</v>
      </c>
      <c r="U1334" s="49" t="s">
        <v>28</v>
      </c>
      <c r="V1334" s="46" t="s">
        <v>60</v>
      </c>
      <c r="W1334" s="46" t="s">
        <v>65</v>
      </c>
      <c r="X1334" s="46" t="str">
        <f>IFERROR(VLOOKUP(W1334,#REF!,38,FALSE),"")</f>
        <v/>
      </c>
      <c r="Z1334" s="46" t="str">
        <f t="shared" si="184"/>
        <v>Teguh Sugeng44131</v>
      </c>
      <c r="AA1334" s="46" t="str">
        <f t="shared" si="185"/>
        <v>BMJ 05244131UTARANIGHT</v>
      </c>
      <c r="AB1334" s="46" t="str">
        <f t="shared" si="186"/>
        <v>Teguh Sugeng44131UTARANIGHT</v>
      </c>
      <c r="AC1334" s="46" t="str">
        <f t="shared" si="187"/>
        <v>BMJ 05244131NIGHT</v>
      </c>
      <c r="AD1334" s="46" t="str">
        <f t="shared" si="188"/>
        <v>Teguh Sugeng44131NIGHT</v>
      </c>
    </row>
    <row r="1335" spans="1:30" x14ac:dyDescent="0.3">
      <c r="A1335" s="46">
        <v>1</v>
      </c>
      <c r="B1335" s="46" t="s">
        <v>163</v>
      </c>
      <c r="C1335" s="110">
        <v>44131</v>
      </c>
      <c r="D1335" s="49" t="s">
        <v>95</v>
      </c>
      <c r="E1335" s="74">
        <v>44132</v>
      </c>
      <c r="F1335" s="49">
        <v>5090826</v>
      </c>
      <c r="G1335" s="46" t="s">
        <v>21</v>
      </c>
      <c r="H1335" s="46" t="s">
        <v>53</v>
      </c>
      <c r="I1335" s="46" t="s">
        <v>54</v>
      </c>
      <c r="J1335" s="46" t="s">
        <v>57</v>
      </c>
      <c r="K1335" s="46" t="s">
        <v>64</v>
      </c>
      <c r="L1335" s="46" t="str">
        <f t="shared" si="180"/>
        <v>AXOR4843</v>
      </c>
      <c r="M1335" s="46" t="str">
        <f t="shared" si="181"/>
        <v>BTP</v>
      </c>
      <c r="N1335" s="46" t="str">
        <f t="shared" si="182"/>
        <v>12 RODA</v>
      </c>
      <c r="O1335" s="47">
        <v>0.10916666666666668</v>
      </c>
      <c r="P1335" s="48">
        <v>44132.109166666669</v>
      </c>
      <c r="Q1335" s="50">
        <v>52240</v>
      </c>
      <c r="R1335" s="50">
        <v>19840</v>
      </c>
      <c r="S1335" s="72">
        <f t="shared" si="183"/>
        <v>32.4</v>
      </c>
      <c r="T1335" s="49" t="s">
        <v>27</v>
      </c>
      <c r="U1335" s="49" t="s">
        <v>28</v>
      </c>
      <c r="V1335" s="46" t="s">
        <v>56</v>
      </c>
      <c r="W1335" s="46" t="s">
        <v>65</v>
      </c>
      <c r="X1335" s="46" t="str">
        <f>IFERROR(VLOOKUP(W1335,#REF!,38,FALSE),"")</f>
        <v/>
      </c>
      <c r="Z1335" s="46" t="str">
        <f t="shared" si="184"/>
        <v>Teguh Sugeng44131</v>
      </c>
      <c r="AA1335" s="46" t="str">
        <f t="shared" si="185"/>
        <v>BMJ 05244131UTARANIGHT</v>
      </c>
      <c r="AB1335" s="46" t="str">
        <f t="shared" si="186"/>
        <v>Teguh Sugeng44131UTARANIGHT</v>
      </c>
      <c r="AC1335" s="46" t="str">
        <f t="shared" si="187"/>
        <v>BMJ 05244131NIGHT</v>
      </c>
      <c r="AD1335" s="46" t="str">
        <f t="shared" si="188"/>
        <v>Teguh Sugeng44131NIGHT</v>
      </c>
    </row>
    <row r="1336" spans="1:30" x14ac:dyDescent="0.3">
      <c r="A1336" s="46">
        <v>1</v>
      </c>
      <c r="B1336" s="46" t="s">
        <v>163</v>
      </c>
      <c r="C1336" s="110">
        <v>44131</v>
      </c>
      <c r="D1336" s="49" t="s">
        <v>95</v>
      </c>
      <c r="E1336" s="74">
        <v>44132</v>
      </c>
      <c r="F1336" s="49">
        <v>5090923</v>
      </c>
      <c r="G1336" s="46" t="s">
        <v>21</v>
      </c>
      <c r="H1336" s="46" t="s">
        <v>22</v>
      </c>
      <c r="I1336" s="46" t="s">
        <v>48</v>
      </c>
      <c r="J1336" s="46" t="s">
        <v>49</v>
      </c>
      <c r="K1336" s="46" t="s">
        <v>64</v>
      </c>
      <c r="L1336" s="46" t="str">
        <f t="shared" si="180"/>
        <v>AXOR4843</v>
      </c>
      <c r="M1336" s="46" t="str">
        <f t="shared" si="181"/>
        <v>BTP</v>
      </c>
      <c r="N1336" s="46" t="str">
        <f t="shared" si="182"/>
        <v>12 RODA</v>
      </c>
      <c r="O1336" s="47">
        <v>0.19700231481481481</v>
      </c>
      <c r="P1336" s="48">
        <v>44132.197002314817</v>
      </c>
      <c r="Q1336" s="50">
        <v>51300</v>
      </c>
      <c r="R1336" s="50">
        <v>19840</v>
      </c>
      <c r="S1336" s="72">
        <f t="shared" si="183"/>
        <v>31.46</v>
      </c>
      <c r="T1336" s="49" t="s">
        <v>27</v>
      </c>
      <c r="U1336" s="49" t="s">
        <v>28</v>
      </c>
      <c r="V1336" s="46" t="s">
        <v>50</v>
      </c>
      <c r="W1336" s="46" t="s">
        <v>65</v>
      </c>
      <c r="X1336" s="46" t="str">
        <f>IFERROR(VLOOKUP(W1336,#REF!,38,FALSE),"")</f>
        <v/>
      </c>
      <c r="Z1336" s="46" t="str">
        <f t="shared" si="184"/>
        <v>Teguh Sugeng44131</v>
      </c>
      <c r="AA1336" s="46" t="str">
        <f t="shared" si="185"/>
        <v>BMJ 05244131UTARANIGHT</v>
      </c>
      <c r="AB1336" s="46" t="str">
        <f t="shared" si="186"/>
        <v>Teguh Sugeng44131UTARANIGHT</v>
      </c>
      <c r="AC1336" s="46" t="str">
        <f t="shared" si="187"/>
        <v>BMJ 05244131NIGHT</v>
      </c>
      <c r="AD1336" s="46" t="str">
        <f t="shared" si="188"/>
        <v>Teguh Sugeng44131NIGHT</v>
      </c>
    </row>
    <row r="1337" spans="1:30" x14ac:dyDescent="0.3">
      <c r="A1337" s="46">
        <v>1</v>
      </c>
      <c r="B1337" s="46" t="s">
        <v>163</v>
      </c>
      <c r="C1337" s="110">
        <v>44131</v>
      </c>
      <c r="D1337" s="49" t="s">
        <v>95</v>
      </c>
      <c r="E1337" s="74">
        <v>44131</v>
      </c>
      <c r="F1337" s="49">
        <v>5090633</v>
      </c>
      <c r="G1337" s="46" t="s">
        <v>21</v>
      </c>
      <c r="H1337" s="46" t="s">
        <v>22</v>
      </c>
      <c r="I1337" s="46" t="s">
        <v>48</v>
      </c>
      <c r="J1337" s="46" t="s">
        <v>49</v>
      </c>
      <c r="K1337" s="46" t="s">
        <v>66</v>
      </c>
      <c r="L1337" s="46" t="str">
        <f t="shared" si="180"/>
        <v>FM260JD</v>
      </c>
      <c r="M1337" s="46" t="str">
        <f t="shared" si="181"/>
        <v>SS</v>
      </c>
      <c r="N1337" s="46" t="str">
        <f t="shared" si="182"/>
        <v>10 RODA</v>
      </c>
      <c r="O1337" s="47">
        <v>0.94231481481481483</v>
      </c>
      <c r="P1337" s="48">
        <v>44131.942314814813</v>
      </c>
      <c r="Q1337" s="50">
        <v>37440</v>
      </c>
      <c r="R1337" s="50">
        <v>14680</v>
      </c>
      <c r="S1337" s="72">
        <f t="shared" si="183"/>
        <v>22.76</v>
      </c>
      <c r="T1337" s="49" t="s">
        <v>27</v>
      </c>
      <c r="U1337" s="49" t="s">
        <v>28</v>
      </c>
      <c r="V1337" s="46" t="s">
        <v>70</v>
      </c>
      <c r="W1337" s="46" t="s">
        <v>67</v>
      </c>
      <c r="X1337" s="46" t="str">
        <f>IFERROR(VLOOKUP(W1337,#REF!,38,FALSE),"")</f>
        <v/>
      </c>
      <c r="Z1337" s="46" t="str">
        <f t="shared" si="184"/>
        <v>Samsudin44131</v>
      </c>
      <c r="AA1337" s="46" t="str">
        <f t="shared" si="185"/>
        <v>BMJ 05344131UTARANIGHT</v>
      </c>
      <c r="AB1337" s="46" t="str">
        <f t="shared" si="186"/>
        <v>Samsudin44131UTARANIGHT</v>
      </c>
      <c r="AC1337" s="46" t="str">
        <f t="shared" si="187"/>
        <v>BMJ 05344131NIGHT</v>
      </c>
      <c r="AD1337" s="46" t="str">
        <f t="shared" si="188"/>
        <v>Samsudin44131NIGHT</v>
      </c>
    </row>
    <row r="1338" spans="1:30" x14ac:dyDescent="0.3">
      <c r="A1338" s="46">
        <v>1</v>
      </c>
      <c r="B1338" s="46" t="s">
        <v>163</v>
      </c>
      <c r="C1338" s="110">
        <v>44131</v>
      </c>
      <c r="D1338" s="49" t="s">
        <v>95</v>
      </c>
      <c r="E1338" s="74">
        <v>44132</v>
      </c>
      <c r="F1338" s="49">
        <v>5090721</v>
      </c>
      <c r="G1338" s="46" t="s">
        <v>21</v>
      </c>
      <c r="H1338" s="46" t="s">
        <v>22</v>
      </c>
      <c r="I1338" s="46" t="s">
        <v>48</v>
      </c>
      <c r="J1338" s="46" t="s">
        <v>49</v>
      </c>
      <c r="K1338" s="46" t="s">
        <v>66</v>
      </c>
      <c r="L1338" s="46" t="str">
        <f t="shared" si="180"/>
        <v>FM260JD</v>
      </c>
      <c r="M1338" s="46" t="str">
        <f t="shared" si="181"/>
        <v>SS</v>
      </c>
      <c r="N1338" s="46" t="str">
        <f t="shared" si="182"/>
        <v>10 RODA</v>
      </c>
      <c r="O1338" s="47">
        <v>3.7152777777777774E-3</v>
      </c>
      <c r="P1338" s="48">
        <v>44132.00371527778</v>
      </c>
      <c r="Q1338" s="50">
        <v>37720</v>
      </c>
      <c r="R1338" s="50">
        <v>14680</v>
      </c>
      <c r="S1338" s="72">
        <f t="shared" si="183"/>
        <v>23.04</v>
      </c>
      <c r="T1338" s="49" t="s">
        <v>27</v>
      </c>
      <c r="U1338" s="49" t="s">
        <v>28</v>
      </c>
      <c r="V1338" s="46" t="s">
        <v>70</v>
      </c>
      <c r="W1338" s="46" t="s">
        <v>67</v>
      </c>
      <c r="X1338" s="46" t="str">
        <f>IFERROR(VLOOKUP(W1338,#REF!,38,FALSE),"")</f>
        <v/>
      </c>
      <c r="Z1338" s="46" t="str">
        <f t="shared" si="184"/>
        <v>Samsudin44131</v>
      </c>
      <c r="AA1338" s="46" t="str">
        <f t="shared" si="185"/>
        <v>BMJ 05344131UTARANIGHT</v>
      </c>
      <c r="AB1338" s="46" t="str">
        <f t="shared" si="186"/>
        <v>Samsudin44131UTARANIGHT</v>
      </c>
      <c r="AC1338" s="46" t="str">
        <f t="shared" si="187"/>
        <v>BMJ 05344131NIGHT</v>
      </c>
      <c r="AD1338" s="46" t="str">
        <f t="shared" si="188"/>
        <v>Samsudin44131NIGHT</v>
      </c>
    </row>
    <row r="1339" spans="1:30" x14ac:dyDescent="0.3">
      <c r="A1339" s="46">
        <v>1</v>
      </c>
      <c r="B1339" s="46" t="s">
        <v>163</v>
      </c>
      <c r="C1339" s="110">
        <v>44131</v>
      </c>
      <c r="D1339" s="49" t="s">
        <v>95</v>
      </c>
      <c r="E1339" s="74">
        <v>44132</v>
      </c>
      <c r="F1339" s="49">
        <v>5090793</v>
      </c>
      <c r="G1339" s="46" t="s">
        <v>21</v>
      </c>
      <c r="H1339" s="46" t="s">
        <v>22</v>
      </c>
      <c r="I1339" s="46" t="s">
        <v>48</v>
      </c>
      <c r="J1339" s="46" t="s">
        <v>49</v>
      </c>
      <c r="K1339" s="46" t="s">
        <v>66</v>
      </c>
      <c r="L1339" s="46" t="str">
        <f t="shared" si="180"/>
        <v>FM260JD</v>
      </c>
      <c r="M1339" s="46" t="str">
        <f t="shared" si="181"/>
        <v>SS</v>
      </c>
      <c r="N1339" s="46" t="str">
        <f t="shared" si="182"/>
        <v>10 RODA</v>
      </c>
      <c r="O1339" s="47">
        <v>7.7511574074074066E-2</v>
      </c>
      <c r="P1339" s="48">
        <v>44132.077511574076</v>
      </c>
      <c r="Q1339" s="50">
        <v>37580</v>
      </c>
      <c r="R1339" s="50">
        <v>14680</v>
      </c>
      <c r="S1339" s="72">
        <f t="shared" si="183"/>
        <v>22.9</v>
      </c>
      <c r="T1339" s="49" t="s">
        <v>27</v>
      </c>
      <c r="U1339" s="49" t="s">
        <v>28</v>
      </c>
      <c r="V1339" s="46" t="s">
        <v>70</v>
      </c>
      <c r="W1339" s="46" t="s">
        <v>67</v>
      </c>
      <c r="X1339" s="46" t="str">
        <f>IFERROR(VLOOKUP(W1339,#REF!,38,FALSE),"")</f>
        <v/>
      </c>
      <c r="Z1339" s="46" t="str">
        <f t="shared" si="184"/>
        <v>Samsudin44131</v>
      </c>
      <c r="AA1339" s="46" t="str">
        <f t="shared" si="185"/>
        <v>BMJ 05344131UTARANIGHT</v>
      </c>
      <c r="AB1339" s="46" t="str">
        <f t="shared" si="186"/>
        <v>Samsudin44131UTARANIGHT</v>
      </c>
      <c r="AC1339" s="46" t="str">
        <f t="shared" si="187"/>
        <v>BMJ 05344131NIGHT</v>
      </c>
      <c r="AD1339" s="46" t="str">
        <f t="shared" si="188"/>
        <v>Samsudin44131NIGHT</v>
      </c>
    </row>
    <row r="1340" spans="1:30" x14ac:dyDescent="0.3">
      <c r="A1340" s="46">
        <v>1</v>
      </c>
      <c r="B1340" s="46" t="s">
        <v>163</v>
      </c>
      <c r="C1340" s="110">
        <v>44131</v>
      </c>
      <c r="D1340" s="49" t="s">
        <v>95</v>
      </c>
      <c r="E1340" s="74">
        <v>44132</v>
      </c>
      <c r="F1340" s="49">
        <v>5090868</v>
      </c>
      <c r="G1340" s="46" t="s">
        <v>21</v>
      </c>
      <c r="H1340" s="46" t="s">
        <v>22</v>
      </c>
      <c r="I1340" s="46" t="s">
        <v>48</v>
      </c>
      <c r="J1340" s="46" t="s">
        <v>49</v>
      </c>
      <c r="K1340" s="46" t="s">
        <v>66</v>
      </c>
      <c r="L1340" s="46" t="str">
        <f t="shared" si="180"/>
        <v>FM260JD</v>
      </c>
      <c r="M1340" s="46" t="str">
        <f t="shared" si="181"/>
        <v>SS</v>
      </c>
      <c r="N1340" s="46" t="str">
        <f t="shared" si="182"/>
        <v>10 RODA</v>
      </c>
      <c r="O1340" s="47">
        <v>0.14679398148148148</v>
      </c>
      <c r="P1340" s="48">
        <v>44132.146793981483</v>
      </c>
      <c r="Q1340" s="50">
        <v>37840</v>
      </c>
      <c r="R1340" s="50">
        <v>14680</v>
      </c>
      <c r="S1340" s="72">
        <f t="shared" si="183"/>
        <v>23.16</v>
      </c>
      <c r="T1340" s="49" t="s">
        <v>27</v>
      </c>
      <c r="U1340" s="49" t="s">
        <v>28</v>
      </c>
      <c r="V1340" s="46" t="s">
        <v>70</v>
      </c>
      <c r="W1340" s="46" t="s">
        <v>67</v>
      </c>
      <c r="X1340" s="46" t="str">
        <f>IFERROR(VLOOKUP(W1340,#REF!,38,FALSE),"")</f>
        <v/>
      </c>
      <c r="Z1340" s="46" t="str">
        <f t="shared" si="184"/>
        <v>Samsudin44131</v>
      </c>
      <c r="AA1340" s="46" t="str">
        <f t="shared" si="185"/>
        <v>BMJ 05344131UTARANIGHT</v>
      </c>
      <c r="AB1340" s="46" t="str">
        <f t="shared" si="186"/>
        <v>Samsudin44131UTARANIGHT</v>
      </c>
      <c r="AC1340" s="46" t="str">
        <f t="shared" si="187"/>
        <v>BMJ 05344131NIGHT</v>
      </c>
      <c r="AD1340" s="46" t="str">
        <f t="shared" si="188"/>
        <v>Samsudin44131NIGHT</v>
      </c>
    </row>
    <row r="1341" spans="1:30" x14ac:dyDescent="0.3">
      <c r="A1341" s="46">
        <v>1</v>
      </c>
      <c r="B1341" s="46" t="s">
        <v>163</v>
      </c>
      <c r="C1341" s="110">
        <v>44131</v>
      </c>
      <c r="D1341" s="49" t="s">
        <v>95</v>
      </c>
      <c r="E1341" s="74">
        <v>44132</v>
      </c>
      <c r="F1341" s="49">
        <v>5090969</v>
      </c>
      <c r="G1341" s="46" t="s">
        <v>21</v>
      </c>
      <c r="H1341" s="46" t="s">
        <v>22</v>
      </c>
      <c r="I1341" s="46" t="s">
        <v>48</v>
      </c>
      <c r="J1341" s="46" t="s">
        <v>49</v>
      </c>
      <c r="K1341" s="46" t="s">
        <v>66</v>
      </c>
      <c r="L1341" s="46" t="str">
        <f t="shared" si="180"/>
        <v>FM260JD</v>
      </c>
      <c r="M1341" s="46" t="str">
        <f t="shared" si="181"/>
        <v>SS</v>
      </c>
      <c r="N1341" s="46" t="str">
        <f t="shared" si="182"/>
        <v>10 RODA</v>
      </c>
      <c r="O1341" s="47">
        <v>0.23975694444444443</v>
      </c>
      <c r="P1341" s="48">
        <v>44132.239756944444</v>
      </c>
      <c r="Q1341" s="50">
        <v>40080</v>
      </c>
      <c r="R1341" s="50">
        <v>14680</v>
      </c>
      <c r="S1341" s="72">
        <f t="shared" si="183"/>
        <v>25.4</v>
      </c>
      <c r="T1341" s="49" t="s">
        <v>27</v>
      </c>
      <c r="U1341" s="49" t="s">
        <v>28</v>
      </c>
      <c r="V1341" s="46" t="s">
        <v>59</v>
      </c>
      <c r="W1341" s="46" t="s">
        <v>67</v>
      </c>
      <c r="X1341" s="46" t="str">
        <f>IFERROR(VLOOKUP(W1341,#REF!,38,FALSE),"")</f>
        <v/>
      </c>
      <c r="Z1341" s="46" t="str">
        <f t="shared" si="184"/>
        <v>Samsudin44131</v>
      </c>
      <c r="AA1341" s="46" t="str">
        <f t="shared" si="185"/>
        <v>BMJ 05344131UTARANIGHT</v>
      </c>
      <c r="AB1341" s="46" t="str">
        <f t="shared" si="186"/>
        <v>Samsudin44131UTARANIGHT</v>
      </c>
      <c r="AC1341" s="46" t="str">
        <f t="shared" si="187"/>
        <v>BMJ 05344131NIGHT</v>
      </c>
      <c r="AD1341" s="46" t="str">
        <f t="shared" si="188"/>
        <v>Samsudin44131NIGHT</v>
      </c>
    </row>
    <row r="1342" spans="1:30" x14ac:dyDescent="0.3">
      <c r="A1342" s="46">
        <v>1</v>
      </c>
      <c r="B1342" s="46" t="s">
        <v>163</v>
      </c>
      <c r="C1342" s="110">
        <v>44131</v>
      </c>
      <c r="D1342" s="49" t="s">
        <v>95</v>
      </c>
      <c r="E1342" s="74">
        <v>44131</v>
      </c>
      <c r="F1342" s="49">
        <v>5090492</v>
      </c>
      <c r="G1342" s="46" t="s">
        <v>21</v>
      </c>
      <c r="H1342" s="46" t="s">
        <v>22</v>
      </c>
      <c r="I1342" s="46" t="s">
        <v>48</v>
      </c>
      <c r="J1342" s="46" t="s">
        <v>49</v>
      </c>
      <c r="K1342" s="46" t="s">
        <v>71</v>
      </c>
      <c r="L1342" s="46" t="str">
        <f t="shared" si="180"/>
        <v>FM260JD</v>
      </c>
      <c r="M1342" s="46" t="str">
        <f t="shared" si="181"/>
        <v>SS</v>
      </c>
      <c r="N1342" s="46" t="str">
        <f t="shared" si="182"/>
        <v>10 RODA</v>
      </c>
      <c r="O1342" s="47">
        <v>0.84232638888888889</v>
      </c>
      <c r="P1342" s="48">
        <v>44131.846967592595</v>
      </c>
      <c r="Q1342" s="50">
        <v>38080</v>
      </c>
      <c r="R1342" s="50">
        <v>14760</v>
      </c>
      <c r="S1342" s="72">
        <f t="shared" si="183"/>
        <v>23.32</v>
      </c>
      <c r="T1342" s="49" t="s">
        <v>27</v>
      </c>
      <c r="U1342" s="49" t="s">
        <v>28</v>
      </c>
      <c r="V1342" s="46" t="s">
        <v>59</v>
      </c>
      <c r="W1342" s="46" t="s">
        <v>72</v>
      </c>
      <c r="X1342" s="46" t="str">
        <f>IFERROR(VLOOKUP(W1342,#REF!,38,FALSE),"")</f>
        <v/>
      </c>
      <c r="Z1342" s="46" t="str">
        <f t="shared" si="184"/>
        <v>Sulvadlan44131</v>
      </c>
      <c r="AA1342" s="46" t="str">
        <f t="shared" si="185"/>
        <v>BMJ 05444131UTARANIGHT</v>
      </c>
      <c r="AB1342" s="46" t="str">
        <f t="shared" si="186"/>
        <v>Sulvadlan44131UTARANIGHT</v>
      </c>
      <c r="AC1342" s="46" t="str">
        <f t="shared" si="187"/>
        <v>BMJ 05444131NIGHT</v>
      </c>
      <c r="AD1342" s="46" t="str">
        <f t="shared" si="188"/>
        <v>Sulvadlan44131NIGHT</v>
      </c>
    </row>
    <row r="1343" spans="1:30" x14ac:dyDescent="0.3">
      <c r="A1343" s="46">
        <v>1</v>
      </c>
      <c r="B1343" s="46" t="s">
        <v>163</v>
      </c>
      <c r="C1343" s="110">
        <v>44131</v>
      </c>
      <c r="D1343" s="49" t="s">
        <v>95</v>
      </c>
      <c r="E1343" s="74">
        <v>44131</v>
      </c>
      <c r="F1343" s="49">
        <v>5090580</v>
      </c>
      <c r="G1343" s="46" t="s">
        <v>21</v>
      </c>
      <c r="H1343" s="46" t="s">
        <v>22</v>
      </c>
      <c r="I1343" s="46" t="s">
        <v>48</v>
      </c>
      <c r="J1343" s="46" t="s">
        <v>49</v>
      </c>
      <c r="K1343" s="46" t="s">
        <v>71</v>
      </c>
      <c r="L1343" s="46" t="str">
        <f t="shared" si="180"/>
        <v>FM260JD</v>
      </c>
      <c r="M1343" s="46" t="str">
        <f t="shared" si="181"/>
        <v>SS</v>
      </c>
      <c r="N1343" s="46" t="str">
        <f t="shared" si="182"/>
        <v>10 RODA</v>
      </c>
      <c r="O1343" s="47">
        <v>0.90292824074074074</v>
      </c>
      <c r="P1343" s="48">
        <v>44131.902928240743</v>
      </c>
      <c r="Q1343" s="50">
        <v>37300</v>
      </c>
      <c r="R1343" s="50">
        <v>14760</v>
      </c>
      <c r="S1343" s="72">
        <f t="shared" si="183"/>
        <v>22.54</v>
      </c>
      <c r="T1343" s="49" t="s">
        <v>27</v>
      </c>
      <c r="U1343" s="49" t="s">
        <v>28</v>
      </c>
      <c r="V1343" s="46" t="s">
        <v>59</v>
      </c>
      <c r="W1343" s="46" t="s">
        <v>72</v>
      </c>
      <c r="X1343" s="46" t="str">
        <f>IFERROR(VLOOKUP(W1343,#REF!,38,FALSE),"")</f>
        <v/>
      </c>
      <c r="Z1343" s="46" t="str">
        <f t="shared" si="184"/>
        <v>Sulvadlan44131</v>
      </c>
      <c r="AA1343" s="46" t="str">
        <f t="shared" si="185"/>
        <v>BMJ 05444131UTARANIGHT</v>
      </c>
      <c r="AB1343" s="46" t="str">
        <f t="shared" si="186"/>
        <v>Sulvadlan44131UTARANIGHT</v>
      </c>
      <c r="AC1343" s="46" t="str">
        <f t="shared" si="187"/>
        <v>BMJ 05444131NIGHT</v>
      </c>
      <c r="AD1343" s="46" t="str">
        <f t="shared" si="188"/>
        <v>Sulvadlan44131NIGHT</v>
      </c>
    </row>
    <row r="1344" spans="1:30" x14ac:dyDescent="0.3">
      <c r="A1344" s="46">
        <v>1</v>
      </c>
      <c r="B1344" s="46" t="s">
        <v>163</v>
      </c>
      <c r="C1344" s="110">
        <v>44131</v>
      </c>
      <c r="D1344" s="49" t="s">
        <v>95</v>
      </c>
      <c r="E1344" s="74">
        <v>44131</v>
      </c>
      <c r="F1344" s="49">
        <v>5090668</v>
      </c>
      <c r="G1344" s="46" t="s">
        <v>21</v>
      </c>
      <c r="H1344" s="46" t="s">
        <v>22</v>
      </c>
      <c r="I1344" s="46" t="s">
        <v>48</v>
      </c>
      <c r="J1344" s="46" t="s">
        <v>49</v>
      </c>
      <c r="K1344" s="46" t="s">
        <v>71</v>
      </c>
      <c r="L1344" s="46" t="str">
        <f t="shared" si="180"/>
        <v>FM260JD</v>
      </c>
      <c r="M1344" s="46" t="str">
        <f t="shared" si="181"/>
        <v>SS</v>
      </c>
      <c r="N1344" s="46" t="str">
        <f t="shared" si="182"/>
        <v>10 RODA</v>
      </c>
      <c r="O1344" s="47">
        <v>0.96576388888888898</v>
      </c>
      <c r="P1344" s="48">
        <v>44131.965763888889</v>
      </c>
      <c r="Q1344" s="50">
        <v>40820</v>
      </c>
      <c r="R1344" s="50">
        <v>14760</v>
      </c>
      <c r="S1344" s="72">
        <f t="shared" si="183"/>
        <v>26.06</v>
      </c>
      <c r="T1344" s="49" t="s">
        <v>27</v>
      </c>
      <c r="U1344" s="49" t="s">
        <v>28</v>
      </c>
      <c r="V1344" s="46" t="s">
        <v>59</v>
      </c>
      <c r="W1344" s="46" t="s">
        <v>72</v>
      </c>
      <c r="X1344" s="46" t="str">
        <f>IFERROR(VLOOKUP(W1344,#REF!,38,FALSE),"")</f>
        <v/>
      </c>
      <c r="Z1344" s="46" t="str">
        <f t="shared" si="184"/>
        <v>Sulvadlan44131</v>
      </c>
      <c r="AA1344" s="46" t="str">
        <f t="shared" si="185"/>
        <v>BMJ 05444131UTARANIGHT</v>
      </c>
      <c r="AB1344" s="46" t="str">
        <f t="shared" si="186"/>
        <v>Sulvadlan44131UTARANIGHT</v>
      </c>
      <c r="AC1344" s="46" t="str">
        <f t="shared" si="187"/>
        <v>BMJ 05444131NIGHT</v>
      </c>
      <c r="AD1344" s="46" t="str">
        <f t="shared" si="188"/>
        <v>Sulvadlan44131NIGHT</v>
      </c>
    </row>
    <row r="1345" spans="1:30" x14ac:dyDescent="0.3">
      <c r="A1345" s="46">
        <v>1</v>
      </c>
      <c r="B1345" s="46" t="s">
        <v>163</v>
      </c>
      <c r="C1345" s="110">
        <v>44131</v>
      </c>
      <c r="D1345" s="49" t="s">
        <v>95</v>
      </c>
      <c r="E1345" s="74">
        <v>44132</v>
      </c>
      <c r="F1345" s="49">
        <v>5090742</v>
      </c>
      <c r="G1345" s="46" t="s">
        <v>21</v>
      </c>
      <c r="H1345" s="46" t="s">
        <v>22</v>
      </c>
      <c r="I1345" s="46" t="s">
        <v>48</v>
      </c>
      <c r="J1345" s="46" t="s">
        <v>49</v>
      </c>
      <c r="K1345" s="46" t="s">
        <v>71</v>
      </c>
      <c r="L1345" s="46" t="str">
        <f t="shared" si="180"/>
        <v>FM260JD</v>
      </c>
      <c r="M1345" s="46" t="str">
        <f t="shared" si="181"/>
        <v>SS</v>
      </c>
      <c r="N1345" s="46" t="str">
        <f t="shared" si="182"/>
        <v>10 RODA</v>
      </c>
      <c r="O1345" s="47">
        <v>2.7268518518518515E-2</v>
      </c>
      <c r="P1345" s="48">
        <v>44132.027268518519</v>
      </c>
      <c r="Q1345" s="50">
        <v>40120</v>
      </c>
      <c r="R1345" s="50">
        <v>14760</v>
      </c>
      <c r="S1345" s="72">
        <f t="shared" si="183"/>
        <v>25.36</v>
      </c>
      <c r="T1345" s="49" t="s">
        <v>27</v>
      </c>
      <c r="U1345" s="49" t="s">
        <v>28</v>
      </c>
      <c r="V1345" s="46" t="s">
        <v>59</v>
      </c>
      <c r="W1345" s="46" t="s">
        <v>72</v>
      </c>
      <c r="X1345" s="46" t="str">
        <f>IFERROR(VLOOKUP(W1345,#REF!,38,FALSE),"")</f>
        <v/>
      </c>
      <c r="Z1345" s="46" t="str">
        <f t="shared" si="184"/>
        <v>Sulvadlan44131</v>
      </c>
      <c r="AA1345" s="46" t="str">
        <f t="shared" si="185"/>
        <v>BMJ 05444131UTARANIGHT</v>
      </c>
      <c r="AB1345" s="46" t="str">
        <f t="shared" si="186"/>
        <v>Sulvadlan44131UTARANIGHT</v>
      </c>
      <c r="AC1345" s="46" t="str">
        <f t="shared" si="187"/>
        <v>BMJ 05444131NIGHT</v>
      </c>
      <c r="AD1345" s="46" t="str">
        <f t="shared" si="188"/>
        <v>Sulvadlan44131NIGHT</v>
      </c>
    </row>
    <row r="1346" spans="1:30" x14ac:dyDescent="0.3">
      <c r="A1346" s="46">
        <v>1</v>
      </c>
      <c r="B1346" s="46" t="s">
        <v>163</v>
      </c>
      <c r="C1346" s="110">
        <v>44131</v>
      </c>
      <c r="D1346" s="49" t="s">
        <v>95</v>
      </c>
      <c r="E1346" s="74">
        <v>44132</v>
      </c>
      <c r="F1346" s="49">
        <v>5090803</v>
      </c>
      <c r="G1346" s="46" t="s">
        <v>21</v>
      </c>
      <c r="H1346" s="46" t="s">
        <v>22</v>
      </c>
      <c r="I1346" s="46" t="s">
        <v>48</v>
      </c>
      <c r="J1346" s="46" t="s">
        <v>49</v>
      </c>
      <c r="K1346" s="46" t="s">
        <v>71</v>
      </c>
      <c r="L1346" s="46" t="str">
        <f t="shared" si="180"/>
        <v>FM260JD</v>
      </c>
      <c r="M1346" s="46" t="str">
        <f t="shared" si="181"/>
        <v>SS</v>
      </c>
      <c r="N1346" s="46" t="str">
        <f t="shared" si="182"/>
        <v>10 RODA</v>
      </c>
      <c r="O1346" s="47">
        <v>8.6099537037037044E-2</v>
      </c>
      <c r="P1346" s="48">
        <v>44132.086099537039</v>
      </c>
      <c r="Q1346" s="50">
        <v>38700</v>
      </c>
      <c r="R1346" s="50">
        <v>14760</v>
      </c>
      <c r="S1346" s="72">
        <f t="shared" si="183"/>
        <v>23.94</v>
      </c>
      <c r="T1346" s="49" t="s">
        <v>27</v>
      </c>
      <c r="U1346" s="49" t="s">
        <v>28</v>
      </c>
      <c r="V1346" s="46" t="s">
        <v>59</v>
      </c>
      <c r="W1346" s="46" t="s">
        <v>72</v>
      </c>
      <c r="X1346" s="46" t="str">
        <f>IFERROR(VLOOKUP(W1346,#REF!,38,FALSE),"")</f>
        <v/>
      </c>
      <c r="Z1346" s="46" t="str">
        <f t="shared" si="184"/>
        <v>Sulvadlan44131</v>
      </c>
      <c r="AA1346" s="46" t="str">
        <f t="shared" si="185"/>
        <v>BMJ 05444131UTARANIGHT</v>
      </c>
      <c r="AB1346" s="46" t="str">
        <f t="shared" si="186"/>
        <v>Sulvadlan44131UTARANIGHT</v>
      </c>
      <c r="AC1346" s="46" t="str">
        <f t="shared" si="187"/>
        <v>BMJ 05444131NIGHT</v>
      </c>
      <c r="AD1346" s="46" t="str">
        <f t="shared" si="188"/>
        <v>Sulvadlan44131NIGHT</v>
      </c>
    </row>
    <row r="1347" spans="1:30" x14ac:dyDescent="0.3">
      <c r="A1347" s="46">
        <v>1</v>
      </c>
      <c r="B1347" s="46" t="s">
        <v>163</v>
      </c>
      <c r="C1347" s="110">
        <v>44131</v>
      </c>
      <c r="D1347" s="49" t="s">
        <v>95</v>
      </c>
      <c r="E1347" s="74">
        <v>44132</v>
      </c>
      <c r="F1347" s="49">
        <v>5090879</v>
      </c>
      <c r="G1347" s="46" t="s">
        <v>21</v>
      </c>
      <c r="H1347" s="46" t="s">
        <v>22</v>
      </c>
      <c r="I1347" s="46" t="s">
        <v>48</v>
      </c>
      <c r="J1347" s="46" t="s">
        <v>49</v>
      </c>
      <c r="K1347" s="46" t="s">
        <v>71</v>
      </c>
      <c r="L1347" s="46" t="str">
        <f t="shared" si="180"/>
        <v>FM260JD</v>
      </c>
      <c r="M1347" s="46" t="str">
        <f t="shared" si="181"/>
        <v>SS</v>
      </c>
      <c r="N1347" s="46" t="str">
        <f t="shared" si="182"/>
        <v>10 RODA</v>
      </c>
      <c r="O1347" s="47">
        <v>0.15869212962962961</v>
      </c>
      <c r="P1347" s="48">
        <v>44132.158692129633</v>
      </c>
      <c r="Q1347" s="50">
        <v>40280</v>
      </c>
      <c r="R1347" s="50">
        <v>14760</v>
      </c>
      <c r="S1347" s="72">
        <f t="shared" si="183"/>
        <v>25.52</v>
      </c>
      <c r="T1347" s="49" t="s">
        <v>27</v>
      </c>
      <c r="U1347" s="49" t="s">
        <v>28</v>
      </c>
      <c r="V1347" s="46" t="s">
        <v>59</v>
      </c>
      <c r="W1347" s="46" t="s">
        <v>72</v>
      </c>
      <c r="X1347" s="46" t="str">
        <f>IFERROR(VLOOKUP(W1347,#REF!,38,FALSE),"")</f>
        <v/>
      </c>
      <c r="Z1347" s="46" t="str">
        <f t="shared" si="184"/>
        <v>Sulvadlan44131</v>
      </c>
      <c r="AA1347" s="46" t="str">
        <f t="shared" si="185"/>
        <v>BMJ 05444131UTARANIGHT</v>
      </c>
      <c r="AB1347" s="46" t="str">
        <f t="shared" si="186"/>
        <v>Sulvadlan44131UTARANIGHT</v>
      </c>
      <c r="AC1347" s="46" t="str">
        <f t="shared" si="187"/>
        <v>BMJ 05444131NIGHT</v>
      </c>
      <c r="AD1347" s="46" t="str">
        <f t="shared" si="188"/>
        <v>Sulvadlan44131NIGHT</v>
      </c>
    </row>
    <row r="1348" spans="1:30" x14ac:dyDescent="0.3">
      <c r="A1348" s="46">
        <v>1</v>
      </c>
      <c r="B1348" s="46" t="s">
        <v>163</v>
      </c>
      <c r="C1348" s="110">
        <v>44131</v>
      </c>
      <c r="D1348" s="49" t="s">
        <v>95</v>
      </c>
      <c r="E1348" s="74">
        <v>44132</v>
      </c>
      <c r="F1348" s="49">
        <v>5090957</v>
      </c>
      <c r="G1348" s="46" t="s">
        <v>21</v>
      </c>
      <c r="H1348" s="46" t="s">
        <v>22</v>
      </c>
      <c r="I1348" s="46" t="s">
        <v>48</v>
      </c>
      <c r="J1348" s="46" t="s">
        <v>49</v>
      </c>
      <c r="K1348" s="46" t="s">
        <v>71</v>
      </c>
      <c r="L1348" s="46" t="str">
        <f t="shared" si="180"/>
        <v>FM260JD</v>
      </c>
      <c r="M1348" s="46" t="str">
        <f t="shared" si="181"/>
        <v>SS</v>
      </c>
      <c r="N1348" s="46" t="str">
        <f t="shared" si="182"/>
        <v>10 RODA</v>
      </c>
      <c r="O1348" s="47">
        <v>0.2262962962962963</v>
      </c>
      <c r="P1348" s="48">
        <v>44132.2262962963</v>
      </c>
      <c r="Q1348" s="50">
        <v>39720</v>
      </c>
      <c r="R1348" s="50">
        <v>14760</v>
      </c>
      <c r="S1348" s="72">
        <f t="shared" si="183"/>
        <v>24.96</v>
      </c>
      <c r="T1348" s="49" t="s">
        <v>27</v>
      </c>
      <c r="U1348" s="49" t="s">
        <v>28</v>
      </c>
      <c r="V1348" s="46" t="s">
        <v>59</v>
      </c>
      <c r="W1348" s="46" t="s">
        <v>72</v>
      </c>
      <c r="X1348" s="46" t="str">
        <f>IFERROR(VLOOKUP(W1348,#REF!,38,FALSE),"")</f>
        <v/>
      </c>
      <c r="Z1348" s="46" t="str">
        <f t="shared" si="184"/>
        <v>Sulvadlan44131</v>
      </c>
      <c r="AA1348" s="46" t="str">
        <f t="shared" si="185"/>
        <v>BMJ 05444131UTARANIGHT</v>
      </c>
      <c r="AB1348" s="46" t="str">
        <f t="shared" si="186"/>
        <v>Sulvadlan44131UTARANIGHT</v>
      </c>
      <c r="AC1348" s="46" t="str">
        <f t="shared" si="187"/>
        <v>BMJ 05444131NIGHT</v>
      </c>
      <c r="AD1348" s="46" t="str">
        <f t="shared" si="188"/>
        <v>Sulvadlan44131NIGHT</v>
      </c>
    </row>
    <row r="1349" spans="1:30" x14ac:dyDescent="0.3">
      <c r="A1349" s="46">
        <v>1</v>
      </c>
      <c r="B1349" s="46" t="s">
        <v>163</v>
      </c>
      <c r="C1349" s="110">
        <v>44131</v>
      </c>
      <c r="D1349" s="49" t="s">
        <v>95</v>
      </c>
      <c r="E1349" s="74">
        <v>44131</v>
      </c>
      <c r="F1349" s="49">
        <v>5090478</v>
      </c>
      <c r="G1349" s="46" t="s">
        <v>21</v>
      </c>
      <c r="H1349" s="46" t="s">
        <v>22</v>
      </c>
      <c r="I1349" s="46" t="s">
        <v>48</v>
      </c>
      <c r="J1349" s="46" t="s">
        <v>49</v>
      </c>
      <c r="K1349" s="46" t="s">
        <v>73</v>
      </c>
      <c r="L1349" s="46" t="str">
        <f t="shared" si="180"/>
        <v>FM260JD</v>
      </c>
      <c r="M1349" s="46" t="str">
        <f t="shared" si="181"/>
        <v>SS</v>
      </c>
      <c r="N1349" s="46" t="str">
        <f t="shared" si="182"/>
        <v>10 RODA</v>
      </c>
      <c r="O1349" s="47">
        <v>0.83444444444444443</v>
      </c>
      <c r="P1349" s="48">
        <v>44131.838761574072</v>
      </c>
      <c r="Q1349" s="50">
        <v>37840</v>
      </c>
      <c r="R1349" s="50">
        <v>14580</v>
      </c>
      <c r="S1349" s="72">
        <f t="shared" si="183"/>
        <v>23.26</v>
      </c>
      <c r="T1349" s="49" t="s">
        <v>27</v>
      </c>
      <c r="U1349" s="49" t="s">
        <v>28</v>
      </c>
      <c r="V1349" s="46" t="s">
        <v>70</v>
      </c>
      <c r="W1349" s="46" t="s">
        <v>126</v>
      </c>
      <c r="X1349" s="46" t="str">
        <f>IFERROR(VLOOKUP(W1349,#REF!,38,FALSE),"")</f>
        <v/>
      </c>
      <c r="Z1349" s="46" t="str">
        <f t="shared" si="184"/>
        <v>Haeruddin44131</v>
      </c>
      <c r="AA1349" s="46" t="str">
        <f t="shared" si="185"/>
        <v>BMJ 05544131UTARANIGHT</v>
      </c>
      <c r="AB1349" s="46" t="str">
        <f t="shared" si="186"/>
        <v>Haeruddin44131UTARANIGHT</v>
      </c>
      <c r="AC1349" s="46" t="str">
        <f t="shared" si="187"/>
        <v>BMJ 05544131NIGHT</v>
      </c>
      <c r="AD1349" s="46" t="str">
        <f t="shared" si="188"/>
        <v>Haeruddin44131NIGHT</v>
      </c>
    </row>
    <row r="1350" spans="1:30" x14ac:dyDescent="0.3">
      <c r="A1350" s="46">
        <v>1</v>
      </c>
      <c r="B1350" s="46" t="s">
        <v>163</v>
      </c>
      <c r="C1350" s="110">
        <v>44131</v>
      </c>
      <c r="D1350" s="49" t="s">
        <v>95</v>
      </c>
      <c r="E1350" s="74">
        <v>44131</v>
      </c>
      <c r="F1350" s="49">
        <v>5090563</v>
      </c>
      <c r="G1350" s="46" t="s">
        <v>21</v>
      </c>
      <c r="H1350" s="46" t="s">
        <v>22</v>
      </c>
      <c r="I1350" s="46" t="s">
        <v>48</v>
      </c>
      <c r="J1350" s="46" t="s">
        <v>49</v>
      </c>
      <c r="K1350" s="46" t="s">
        <v>73</v>
      </c>
      <c r="L1350" s="46" t="str">
        <f t="shared" ref="L1350:L1413" si="189">IFERROR(VLOOKUP(K1350,db_unit,2,FALSE),"")</f>
        <v>FM260JD</v>
      </c>
      <c r="M1350" s="46" t="str">
        <f t="shared" ref="M1350:M1413" si="190">IFERROR(VLOOKUP(K1350,db_unit,3,FALSE),"")</f>
        <v>SS</v>
      </c>
      <c r="N1350" s="46" t="str">
        <f t="shared" ref="N1350:N1413" si="191">IFERROR(VLOOKUP(K1350,db_unit,4,FALSE),"")</f>
        <v>10 RODA</v>
      </c>
      <c r="O1350" s="47">
        <v>0.89209490740740749</v>
      </c>
      <c r="P1350" s="48">
        <v>44131.892094907409</v>
      </c>
      <c r="Q1350" s="50">
        <v>38060</v>
      </c>
      <c r="R1350" s="50">
        <v>14580</v>
      </c>
      <c r="S1350" s="72">
        <f t="shared" si="183"/>
        <v>23.48</v>
      </c>
      <c r="T1350" s="49" t="s">
        <v>27</v>
      </c>
      <c r="U1350" s="49" t="s">
        <v>28</v>
      </c>
      <c r="V1350" s="46" t="s">
        <v>70</v>
      </c>
      <c r="W1350" s="46" t="s">
        <v>126</v>
      </c>
      <c r="X1350" s="46" t="str">
        <f>IFERROR(VLOOKUP(W1350,#REF!,38,FALSE),"")</f>
        <v/>
      </c>
      <c r="Z1350" s="46" t="str">
        <f t="shared" si="184"/>
        <v>Haeruddin44131</v>
      </c>
      <c r="AA1350" s="46" t="str">
        <f t="shared" si="185"/>
        <v>BMJ 05544131UTARANIGHT</v>
      </c>
      <c r="AB1350" s="46" t="str">
        <f t="shared" si="186"/>
        <v>Haeruddin44131UTARANIGHT</v>
      </c>
      <c r="AC1350" s="46" t="str">
        <f t="shared" si="187"/>
        <v>BMJ 05544131NIGHT</v>
      </c>
      <c r="AD1350" s="46" t="str">
        <f t="shared" si="188"/>
        <v>Haeruddin44131NIGHT</v>
      </c>
    </row>
    <row r="1351" spans="1:30" x14ac:dyDescent="0.3">
      <c r="A1351" s="46">
        <v>1</v>
      </c>
      <c r="B1351" s="46" t="s">
        <v>163</v>
      </c>
      <c r="C1351" s="110">
        <v>44131</v>
      </c>
      <c r="D1351" s="49" t="s">
        <v>95</v>
      </c>
      <c r="E1351" s="74">
        <v>44131</v>
      </c>
      <c r="F1351" s="49">
        <v>5090647</v>
      </c>
      <c r="G1351" s="46" t="s">
        <v>21</v>
      </c>
      <c r="H1351" s="46" t="s">
        <v>22</v>
      </c>
      <c r="I1351" s="46" t="s">
        <v>48</v>
      </c>
      <c r="J1351" s="46" t="s">
        <v>49</v>
      </c>
      <c r="K1351" s="46" t="s">
        <v>73</v>
      </c>
      <c r="L1351" s="46" t="str">
        <f t="shared" si="189"/>
        <v>FM260JD</v>
      </c>
      <c r="M1351" s="46" t="str">
        <f t="shared" si="190"/>
        <v>SS</v>
      </c>
      <c r="N1351" s="46" t="str">
        <f t="shared" si="191"/>
        <v>10 RODA</v>
      </c>
      <c r="O1351" s="47">
        <v>0.95223379629629623</v>
      </c>
      <c r="P1351" s="48">
        <v>44131.952233796299</v>
      </c>
      <c r="Q1351" s="50">
        <v>36600</v>
      </c>
      <c r="R1351" s="50">
        <v>14580</v>
      </c>
      <c r="S1351" s="72">
        <f t="shared" ref="S1351:S1414" si="192">(Q1351-R1351)/1000</f>
        <v>22.02</v>
      </c>
      <c r="T1351" s="49" t="s">
        <v>27</v>
      </c>
      <c r="U1351" s="49" t="s">
        <v>28</v>
      </c>
      <c r="V1351" s="46" t="s">
        <v>70</v>
      </c>
      <c r="W1351" s="46" t="s">
        <v>126</v>
      </c>
      <c r="X1351" s="46" t="str">
        <f>IFERROR(VLOOKUP(W1351,#REF!,38,FALSE),"")</f>
        <v/>
      </c>
      <c r="Z1351" s="46" t="str">
        <f t="shared" ref="Z1351:Z1414" si="193">W1351&amp;C1351</f>
        <v>Haeruddin44131</v>
      </c>
      <c r="AA1351" s="46" t="str">
        <f t="shared" ref="AA1351:AA1414" si="194">K1351&amp;C1351&amp;G1351&amp;D1351</f>
        <v>BMJ 05544131UTARANIGHT</v>
      </c>
      <c r="AB1351" s="46" t="str">
        <f t="shared" ref="AB1351:AB1414" si="195">W1351&amp;C1351&amp;G1351&amp;D1351</f>
        <v>Haeruddin44131UTARANIGHT</v>
      </c>
      <c r="AC1351" s="46" t="str">
        <f t="shared" ref="AC1351:AC1414" si="196">K1351&amp;C1351&amp;D1351</f>
        <v>BMJ 05544131NIGHT</v>
      </c>
      <c r="AD1351" s="46" t="str">
        <f t="shared" ref="AD1351:AD1414" si="197">W1351&amp;C1351&amp;D1351</f>
        <v>Haeruddin44131NIGHT</v>
      </c>
    </row>
    <row r="1352" spans="1:30" x14ac:dyDescent="0.3">
      <c r="A1352" s="46">
        <v>1</v>
      </c>
      <c r="B1352" s="46" t="s">
        <v>163</v>
      </c>
      <c r="C1352" s="110">
        <v>44131</v>
      </c>
      <c r="D1352" s="49" t="s">
        <v>95</v>
      </c>
      <c r="E1352" s="74">
        <v>44132</v>
      </c>
      <c r="F1352" s="49">
        <v>5090727</v>
      </c>
      <c r="G1352" s="46" t="s">
        <v>21</v>
      </c>
      <c r="H1352" s="46" t="s">
        <v>22</v>
      </c>
      <c r="I1352" s="46" t="s">
        <v>48</v>
      </c>
      <c r="J1352" s="46" t="s">
        <v>49</v>
      </c>
      <c r="K1352" s="46" t="s">
        <v>73</v>
      </c>
      <c r="L1352" s="46" t="str">
        <f t="shared" si="189"/>
        <v>FM260JD</v>
      </c>
      <c r="M1352" s="46" t="str">
        <f t="shared" si="190"/>
        <v>SS</v>
      </c>
      <c r="N1352" s="46" t="str">
        <f t="shared" si="191"/>
        <v>10 RODA</v>
      </c>
      <c r="O1352" s="47">
        <v>1.0104166666666668E-2</v>
      </c>
      <c r="P1352" s="48">
        <v>44132.010104166664</v>
      </c>
      <c r="Q1352" s="50">
        <v>39160</v>
      </c>
      <c r="R1352" s="50">
        <v>14580</v>
      </c>
      <c r="S1352" s="72">
        <f t="shared" si="192"/>
        <v>24.58</v>
      </c>
      <c r="T1352" s="49" t="s">
        <v>27</v>
      </c>
      <c r="U1352" s="49" t="s">
        <v>28</v>
      </c>
      <c r="V1352" s="46" t="s">
        <v>59</v>
      </c>
      <c r="W1352" s="46" t="s">
        <v>126</v>
      </c>
      <c r="X1352" s="46" t="str">
        <f>IFERROR(VLOOKUP(W1352,#REF!,38,FALSE),"")</f>
        <v/>
      </c>
      <c r="Z1352" s="46" t="str">
        <f t="shared" si="193"/>
        <v>Haeruddin44131</v>
      </c>
      <c r="AA1352" s="46" t="str">
        <f t="shared" si="194"/>
        <v>BMJ 05544131UTARANIGHT</v>
      </c>
      <c r="AB1352" s="46" t="str">
        <f t="shared" si="195"/>
        <v>Haeruddin44131UTARANIGHT</v>
      </c>
      <c r="AC1352" s="46" t="str">
        <f t="shared" si="196"/>
        <v>BMJ 05544131NIGHT</v>
      </c>
      <c r="AD1352" s="46" t="str">
        <f t="shared" si="197"/>
        <v>Haeruddin44131NIGHT</v>
      </c>
    </row>
    <row r="1353" spans="1:30" x14ac:dyDescent="0.3">
      <c r="A1353" s="46">
        <v>1</v>
      </c>
      <c r="B1353" s="46" t="s">
        <v>163</v>
      </c>
      <c r="C1353" s="110">
        <v>44131</v>
      </c>
      <c r="D1353" s="49" t="s">
        <v>95</v>
      </c>
      <c r="E1353" s="74">
        <v>44132</v>
      </c>
      <c r="F1353" s="49">
        <v>5090801</v>
      </c>
      <c r="G1353" s="46" t="s">
        <v>21</v>
      </c>
      <c r="H1353" s="46" t="s">
        <v>22</v>
      </c>
      <c r="I1353" s="46" t="s">
        <v>48</v>
      </c>
      <c r="J1353" s="46" t="s">
        <v>49</v>
      </c>
      <c r="K1353" s="46" t="s">
        <v>73</v>
      </c>
      <c r="L1353" s="46" t="str">
        <f t="shared" si="189"/>
        <v>FM260JD</v>
      </c>
      <c r="M1353" s="46" t="str">
        <f t="shared" si="190"/>
        <v>SS</v>
      </c>
      <c r="N1353" s="46" t="str">
        <f t="shared" si="191"/>
        <v>10 RODA</v>
      </c>
      <c r="O1353" s="47">
        <v>8.3842592592592594E-2</v>
      </c>
      <c r="P1353" s="48">
        <v>44132.08384259259</v>
      </c>
      <c r="Q1353" s="50">
        <v>37520</v>
      </c>
      <c r="R1353" s="50">
        <v>14580</v>
      </c>
      <c r="S1353" s="72">
        <f t="shared" si="192"/>
        <v>22.94</v>
      </c>
      <c r="T1353" s="49" t="s">
        <v>27</v>
      </c>
      <c r="U1353" s="49" t="s">
        <v>28</v>
      </c>
      <c r="V1353" s="46" t="s">
        <v>70</v>
      </c>
      <c r="W1353" s="46" t="s">
        <v>126</v>
      </c>
      <c r="X1353" s="46" t="str">
        <f>IFERROR(VLOOKUP(W1353,#REF!,38,FALSE),"")</f>
        <v/>
      </c>
      <c r="Z1353" s="46" t="str">
        <f t="shared" si="193"/>
        <v>Haeruddin44131</v>
      </c>
      <c r="AA1353" s="46" t="str">
        <f t="shared" si="194"/>
        <v>BMJ 05544131UTARANIGHT</v>
      </c>
      <c r="AB1353" s="46" t="str">
        <f t="shared" si="195"/>
        <v>Haeruddin44131UTARANIGHT</v>
      </c>
      <c r="AC1353" s="46" t="str">
        <f t="shared" si="196"/>
        <v>BMJ 05544131NIGHT</v>
      </c>
      <c r="AD1353" s="46" t="str">
        <f t="shared" si="197"/>
        <v>Haeruddin44131NIGHT</v>
      </c>
    </row>
    <row r="1354" spans="1:30" x14ac:dyDescent="0.3">
      <c r="A1354" s="46">
        <v>1</v>
      </c>
      <c r="B1354" s="46" t="s">
        <v>163</v>
      </c>
      <c r="C1354" s="110">
        <v>44131</v>
      </c>
      <c r="D1354" s="49" t="s">
        <v>95</v>
      </c>
      <c r="E1354" s="74">
        <v>44132</v>
      </c>
      <c r="F1354" s="49">
        <v>5090905</v>
      </c>
      <c r="G1354" s="46" t="s">
        <v>21</v>
      </c>
      <c r="H1354" s="46" t="s">
        <v>22</v>
      </c>
      <c r="I1354" s="46" t="s">
        <v>48</v>
      </c>
      <c r="J1354" s="46" t="s">
        <v>49</v>
      </c>
      <c r="K1354" s="46" t="s">
        <v>73</v>
      </c>
      <c r="L1354" s="46" t="str">
        <f t="shared" si="189"/>
        <v>FM260JD</v>
      </c>
      <c r="M1354" s="46" t="str">
        <f t="shared" si="190"/>
        <v>SS</v>
      </c>
      <c r="N1354" s="46" t="str">
        <f t="shared" si="191"/>
        <v>10 RODA</v>
      </c>
      <c r="O1354" s="47">
        <v>0.17557870370370368</v>
      </c>
      <c r="P1354" s="48">
        <v>44132.175578703704</v>
      </c>
      <c r="Q1354" s="50">
        <v>37500</v>
      </c>
      <c r="R1354" s="50">
        <v>14580</v>
      </c>
      <c r="S1354" s="72">
        <f t="shared" si="192"/>
        <v>22.92</v>
      </c>
      <c r="T1354" s="49" t="s">
        <v>27</v>
      </c>
      <c r="U1354" s="49" t="s">
        <v>28</v>
      </c>
      <c r="V1354" s="46" t="s">
        <v>70</v>
      </c>
      <c r="W1354" s="46" t="s">
        <v>126</v>
      </c>
      <c r="X1354" s="46" t="str">
        <f>IFERROR(VLOOKUP(W1354,#REF!,38,FALSE),"")</f>
        <v/>
      </c>
      <c r="Z1354" s="46" t="str">
        <f t="shared" si="193"/>
        <v>Haeruddin44131</v>
      </c>
      <c r="AA1354" s="46" t="str">
        <f t="shared" si="194"/>
        <v>BMJ 05544131UTARANIGHT</v>
      </c>
      <c r="AB1354" s="46" t="str">
        <f t="shared" si="195"/>
        <v>Haeruddin44131UTARANIGHT</v>
      </c>
      <c r="AC1354" s="46" t="str">
        <f t="shared" si="196"/>
        <v>BMJ 05544131NIGHT</v>
      </c>
      <c r="AD1354" s="46" t="str">
        <f t="shared" si="197"/>
        <v>Haeruddin44131NIGHT</v>
      </c>
    </row>
    <row r="1355" spans="1:30" x14ac:dyDescent="0.3">
      <c r="A1355" s="46">
        <v>1</v>
      </c>
      <c r="B1355" s="46" t="s">
        <v>163</v>
      </c>
      <c r="C1355" s="110">
        <v>44131</v>
      </c>
      <c r="D1355" s="49" t="s">
        <v>95</v>
      </c>
      <c r="E1355" s="74">
        <v>44131</v>
      </c>
      <c r="F1355" s="49">
        <v>5090662</v>
      </c>
      <c r="G1355" s="46" t="s">
        <v>21</v>
      </c>
      <c r="H1355" s="46" t="s">
        <v>22</v>
      </c>
      <c r="I1355" s="46" t="s">
        <v>48</v>
      </c>
      <c r="J1355" s="46" t="s">
        <v>49</v>
      </c>
      <c r="K1355" s="46" t="s">
        <v>75</v>
      </c>
      <c r="L1355" s="46" t="str">
        <f t="shared" si="189"/>
        <v>FM260JD</v>
      </c>
      <c r="M1355" s="46" t="str">
        <f t="shared" si="190"/>
        <v>SS</v>
      </c>
      <c r="N1355" s="46" t="str">
        <f t="shared" si="191"/>
        <v>10 RODA</v>
      </c>
      <c r="O1355" s="47">
        <v>0.96409722222222216</v>
      </c>
      <c r="P1355" s="48">
        <v>44131.964097222219</v>
      </c>
      <c r="Q1355" s="50">
        <v>37740</v>
      </c>
      <c r="R1355" s="50">
        <v>14700</v>
      </c>
      <c r="S1355" s="72">
        <f t="shared" si="192"/>
        <v>23.04</v>
      </c>
      <c r="T1355" s="49" t="s">
        <v>27</v>
      </c>
      <c r="U1355" s="49" t="s">
        <v>28</v>
      </c>
      <c r="V1355" s="46" t="s">
        <v>50</v>
      </c>
      <c r="W1355" s="46" t="s">
        <v>155</v>
      </c>
      <c r="X1355" s="46" t="str">
        <f>IFERROR(VLOOKUP(W1355,#REF!,38,FALSE),"")</f>
        <v/>
      </c>
      <c r="Z1355" s="46" t="str">
        <f t="shared" si="193"/>
        <v>RUslan44131</v>
      </c>
      <c r="AA1355" s="46" t="str">
        <f t="shared" si="194"/>
        <v>BMJ 05644131UTARANIGHT</v>
      </c>
      <c r="AB1355" s="46" t="str">
        <f t="shared" si="195"/>
        <v>RUslan44131UTARANIGHT</v>
      </c>
      <c r="AC1355" s="46" t="str">
        <f t="shared" si="196"/>
        <v>BMJ 05644131NIGHT</v>
      </c>
      <c r="AD1355" s="46" t="str">
        <f t="shared" si="197"/>
        <v>RUslan44131NIGHT</v>
      </c>
    </row>
    <row r="1356" spans="1:30" x14ac:dyDescent="0.3">
      <c r="A1356" s="46">
        <v>1</v>
      </c>
      <c r="B1356" s="46" t="s">
        <v>163</v>
      </c>
      <c r="C1356" s="110">
        <v>44131</v>
      </c>
      <c r="D1356" s="49" t="s">
        <v>95</v>
      </c>
      <c r="E1356" s="74">
        <v>44132</v>
      </c>
      <c r="F1356" s="49">
        <v>5090750</v>
      </c>
      <c r="G1356" s="46" t="s">
        <v>21</v>
      </c>
      <c r="H1356" s="46" t="s">
        <v>22</v>
      </c>
      <c r="I1356" s="46" t="s">
        <v>158</v>
      </c>
      <c r="J1356" s="46" t="s">
        <v>24</v>
      </c>
      <c r="K1356" s="46" t="s">
        <v>75</v>
      </c>
      <c r="L1356" s="46" t="str">
        <f t="shared" si="189"/>
        <v>FM260JD</v>
      </c>
      <c r="M1356" s="46" t="str">
        <f t="shared" si="190"/>
        <v>SS</v>
      </c>
      <c r="N1356" s="46" t="str">
        <f t="shared" si="191"/>
        <v>10 RODA</v>
      </c>
      <c r="O1356" s="47">
        <v>3.3865740740740738E-2</v>
      </c>
      <c r="P1356" s="48">
        <v>44132.033865740741</v>
      </c>
      <c r="Q1356" s="50">
        <v>39140</v>
      </c>
      <c r="R1356" s="50">
        <v>14700</v>
      </c>
      <c r="S1356" s="72">
        <f t="shared" si="192"/>
        <v>24.44</v>
      </c>
      <c r="T1356" s="49" t="s">
        <v>27</v>
      </c>
      <c r="U1356" s="49" t="s">
        <v>28</v>
      </c>
      <c r="V1356" s="46" t="s">
        <v>127</v>
      </c>
      <c r="W1356" s="46" t="s">
        <v>155</v>
      </c>
      <c r="X1356" s="46" t="str">
        <f>IFERROR(VLOOKUP(W1356,#REF!,38,FALSE),"")</f>
        <v/>
      </c>
      <c r="Z1356" s="46" t="str">
        <f t="shared" si="193"/>
        <v>RUslan44131</v>
      </c>
      <c r="AA1356" s="46" t="str">
        <f t="shared" si="194"/>
        <v>BMJ 05644131UTARANIGHT</v>
      </c>
      <c r="AB1356" s="46" t="str">
        <f t="shared" si="195"/>
        <v>RUslan44131UTARANIGHT</v>
      </c>
      <c r="AC1356" s="46" t="str">
        <f t="shared" si="196"/>
        <v>BMJ 05644131NIGHT</v>
      </c>
      <c r="AD1356" s="46" t="str">
        <f t="shared" si="197"/>
        <v>RUslan44131NIGHT</v>
      </c>
    </row>
    <row r="1357" spans="1:30" x14ac:dyDescent="0.3">
      <c r="A1357" s="46">
        <v>1</v>
      </c>
      <c r="B1357" s="46" t="s">
        <v>163</v>
      </c>
      <c r="C1357" s="110">
        <v>44131</v>
      </c>
      <c r="D1357" s="49" t="s">
        <v>95</v>
      </c>
      <c r="E1357" s="74">
        <v>44132</v>
      </c>
      <c r="F1357" s="49">
        <v>5090806</v>
      </c>
      <c r="G1357" s="46" t="s">
        <v>21</v>
      </c>
      <c r="H1357" s="46" t="s">
        <v>22</v>
      </c>
      <c r="I1357" s="46" t="s">
        <v>48</v>
      </c>
      <c r="J1357" s="46" t="s">
        <v>49</v>
      </c>
      <c r="K1357" s="46" t="s">
        <v>75</v>
      </c>
      <c r="L1357" s="46" t="str">
        <f t="shared" si="189"/>
        <v>FM260JD</v>
      </c>
      <c r="M1357" s="46" t="str">
        <f t="shared" si="190"/>
        <v>SS</v>
      </c>
      <c r="N1357" s="46" t="str">
        <f t="shared" si="191"/>
        <v>10 RODA</v>
      </c>
      <c r="O1357" s="47">
        <v>9.5069444444444443E-2</v>
      </c>
      <c r="P1357" s="48">
        <v>44132.095069444447</v>
      </c>
      <c r="Q1357" s="50">
        <v>38720</v>
      </c>
      <c r="R1357" s="50">
        <v>14700</v>
      </c>
      <c r="S1357" s="72">
        <f t="shared" si="192"/>
        <v>24.02</v>
      </c>
      <c r="T1357" s="49" t="s">
        <v>27</v>
      </c>
      <c r="U1357" s="49" t="s">
        <v>28</v>
      </c>
      <c r="V1357" s="46" t="s">
        <v>50</v>
      </c>
      <c r="W1357" s="46" t="s">
        <v>155</v>
      </c>
      <c r="X1357" s="46" t="str">
        <f>IFERROR(VLOOKUP(W1357,#REF!,38,FALSE),"")</f>
        <v/>
      </c>
      <c r="Z1357" s="46" t="str">
        <f t="shared" si="193"/>
        <v>RUslan44131</v>
      </c>
      <c r="AA1357" s="46" t="str">
        <f t="shared" si="194"/>
        <v>BMJ 05644131UTARANIGHT</v>
      </c>
      <c r="AB1357" s="46" t="str">
        <f t="shared" si="195"/>
        <v>RUslan44131UTARANIGHT</v>
      </c>
      <c r="AC1357" s="46" t="str">
        <f t="shared" si="196"/>
        <v>BMJ 05644131NIGHT</v>
      </c>
      <c r="AD1357" s="46" t="str">
        <f t="shared" si="197"/>
        <v>RUslan44131NIGHT</v>
      </c>
    </row>
    <row r="1358" spans="1:30" x14ac:dyDescent="0.3">
      <c r="A1358" s="46">
        <v>1</v>
      </c>
      <c r="B1358" s="46" t="s">
        <v>163</v>
      </c>
      <c r="C1358" s="110">
        <v>44131</v>
      </c>
      <c r="D1358" s="49" t="s">
        <v>95</v>
      </c>
      <c r="E1358" s="74">
        <v>44132</v>
      </c>
      <c r="F1358" s="49">
        <v>5090888</v>
      </c>
      <c r="G1358" s="46" t="s">
        <v>21</v>
      </c>
      <c r="H1358" s="46" t="s">
        <v>22</v>
      </c>
      <c r="I1358" s="46" t="s">
        <v>48</v>
      </c>
      <c r="J1358" s="46" t="s">
        <v>49</v>
      </c>
      <c r="K1358" s="46" t="s">
        <v>75</v>
      </c>
      <c r="L1358" s="46" t="str">
        <f t="shared" si="189"/>
        <v>FM260JD</v>
      </c>
      <c r="M1358" s="46" t="str">
        <f t="shared" si="190"/>
        <v>SS</v>
      </c>
      <c r="N1358" s="46" t="str">
        <f t="shared" si="191"/>
        <v>10 RODA</v>
      </c>
      <c r="O1358" s="47">
        <v>0.16587962962962963</v>
      </c>
      <c r="P1358" s="48">
        <v>44132.165879629632</v>
      </c>
      <c r="Q1358" s="50">
        <v>37720</v>
      </c>
      <c r="R1358" s="50">
        <v>14700</v>
      </c>
      <c r="S1358" s="72">
        <f t="shared" si="192"/>
        <v>23.02</v>
      </c>
      <c r="T1358" s="49" t="s">
        <v>27</v>
      </c>
      <c r="U1358" s="49" t="s">
        <v>28</v>
      </c>
      <c r="V1358" s="46" t="s">
        <v>70</v>
      </c>
      <c r="W1358" s="46" t="s">
        <v>155</v>
      </c>
      <c r="X1358" s="46" t="str">
        <f>IFERROR(VLOOKUP(W1358,#REF!,38,FALSE),"")</f>
        <v/>
      </c>
      <c r="Z1358" s="46" t="str">
        <f t="shared" si="193"/>
        <v>RUslan44131</v>
      </c>
      <c r="AA1358" s="46" t="str">
        <f t="shared" si="194"/>
        <v>BMJ 05644131UTARANIGHT</v>
      </c>
      <c r="AB1358" s="46" t="str">
        <f t="shared" si="195"/>
        <v>RUslan44131UTARANIGHT</v>
      </c>
      <c r="AC1358" s="46" t="str">
        <f t="shared" si="196"/>
        <v>BMJ 05644131NIGHT</v>
      </c>
      <c r="AD1358" s="46" t="str">
        <f t="shared" si="197"/>
        <v>RUslan44131NIGHT</v>
      </c>
    </row>
    <row r="1359" spans="1:30" x14ac:dyDescent="0.3">
      <c r="A1359" s="46">
        <v>1</v>
      </c>
      <c r="B1359" s="46" t="s">
        <v>163</v>
      </c>
      <c r="C1359" s="110">
        <v>44131</v>
      </c>
      <c r="D1359" s="49" t="s">
        <v>95</v>
      </c>
      <c r="E1359" s="74">
        <v>44131</v>
      </c>
      <c r="F1359" s="49">
        <v>5090504</v>
      </c>
      <c r="G1359" s="46" t="s">
        <v>21</v>
      </c>
      <c r="H1359" s="46" t="s">
        <v>22</v>
      </c>
      <c r="I1359" s="46" t="s">
        <v>158</v>
      </c>
      <c r="J1359" s="46" t="s">
        <v>24</v>
      </c>
      <c r="K1359" s="46" t="s">
        <v>77</v>
      </c>
      <c r="L1359" s="46" t="str">
        <f t="shared" si="189"/>
        <v>FM260JD</v>
      </c>
      <c r="M1359" s="46" t="str">
        <f t="shared" si="190"/>
        <v>BMJ</v>
      </c>
      <c r="N1359" s="46" t="str">
        <f t="shared" si="191"/>
        <v>10 RODA</v>
      </c>
      <c r="O1359" s="47">
        <v>0.8493518518518518</v>
      </c>
      <c r="P1359" s="48">
        <v>44131.857719907406</v>
      </c>
      <c r="Q1359" s="50">
        <v>40060</v>
      </c>
      <c r="R1359" s="50">
        <v>14500</v>
      </c>
      <c r="S1359" s="72">
        <f t="shared" si="192"/>
        <v>25.56</v>
      </c>
      <c r="T1359" s="49" t="s">
        <v>27</v>
      </c>
      <c r="U1359" s="49" t="s">
        <v>28</v>
      </c>
      <c r="V1359" s="46" t="s">
        <v>127</v>
      </c>
      <c r="W1359" s="46" t="s">
        <v>125</v>
      </c>
      <c r="X1359" s="46" t="str">
        <f>IFERROR(VLOOKUP(W1359,#REF!,38,FALSE),"")</f>
        <v/>
      </c>
      <c r="Z1359" s="46" t="str">
        <f t="shared" si="193"/>
        <v>A saputra44131</v>
      </c>
      <c r="AA1359" s="46" t="str">
        <f t="shared" si="194"/>
        <v>BMJ 06544131UTARANIGHT</v>
      </c>
      <c r="AB1359" s="46" t="str">
        <f t="shared" si="195"/>
        <v>A saputra44131UTARANIGHT</v>
      </c>
      <c r="AC1359" s="46" t="str">
        <f t="shared" si="196"/>
        <v>BMJ 06544131NIGHT</v>
      </c>
      <c r="AD1359" s="46" t="str">
        <f t="shared" si="197"/>
        <v>A saputra44131NIGHT</v>
      </c>
    </row>
    <row r="1360" spans="1:30" x14ac:dyDescent="0.3">
      <c r="A1360" s="46">
        <v>1</v>
      </c>
      <c r="B1360" s="46" t="s">
        <v>163</v>
      </c>
      <c r="C1360" s="110">
        <v>44131</v>
      </c>
      <c r="D1360" s="49" t="s">
        <v>95</v>
      </c>
      <c r="E1360" s="74">
        <v>44131</v>
      </c>
      <c r="F1360" s="49">
        <v>5090607</v>
      </c>
      <c r="G1360" s="46" t="s">
        <v>21</v>
      </c>
      <c r="H1360" s="46" t="s">
        <v>22</v>
      </c>
      <c r="I1360" s="46" t="s">
        <v>48</v>
      </c>
      <c r="J1360" s="46" t="s">
        <v>49</v>
      </c>
      <c r="K1360" s="46" t="s">
        <v>77</v>
      </c>
      <c r="L1360" s="46" t="str">
        <f t="shared" si="189"/>
        <v>FM260JD</v>
      </c>
      <c r="M1360" s="46" t="str">
        <f t="shared" si="190"/>
        <v>BMJ</v>
      </c>
      <c r="N1360" s="46" t="str">
        <f t="shared" si="191"/>
        <v>10 RODA</v>
      </c>
      <c r="O1360" s="47">
        <v>0.92193287037037042</v>
      </c>
      <c r="P1360" s="48">
        <v>44131.921932870369</v>
      </c>
      <c r="Q1360" s="50">
        <v>38680</v>
      </c>
      <c r="R1360" s="50">
        <v>14500</v>
      </c>
      <c r="S1360" s="72">
        <f t="shared" si="192"/>
        <v>24.18</v>
      </c>
      <c r="T1360" s="49" t="s">
        <v>27</v>
      </c>
      <c r="U1360" s="49" t="s">
        <v>28</v>
      </c>
      <c r="V1360" s="46" t="s">
        <v>50</v>
      </c>
      <c r="W1360" s="46" t="s">
        <v>125</v>
      </c>
      <c r="X1360" s="46" t="str">
        <f>IFERROR(VLOOKUP(W1360,#REF!,38,FALSE),"")</f>
        <v/>
      </c>
      <c r="Z1360" s="46" t="str">
        <f t="shared" si="193"/>
        <v>A saputra44131</v>
      </c>
      <c r="AA1360" s="46" t="str">
        <f t="shared" si="194"/>
        <v>BMJ 06544131UTARANIGHT</v>
      </c>
      <c r="AB1360" s="46" t="str">
        <f t="shared" si="195"/>
        <v>A saputra44131UTARANIGHT</v>
      </c>
      <c r="AC1360" s="46" t="str">
        <f t="shared" si="196"/>
        <v>BMJ 06544131NIGHT</v>
      </c>
      <c r="AD1360" s="46" t="str">
        <f t="shared" si="197"/>
        <v>A saputra44131NIGHT</v>
      </c>
    </row>
    <row r="1361" spans="1:30" x14ac:dyDescent="0.3">
      <c r="A1361" s="46">
        <v>1</v>
      </c>
      <c r="B1361" s="46" t="s">
        <v>163</v>
      </c>
      <c r="C1361" s="110">
        <v>44131</v>
      </c>
      <c r="D1361" s="49" t="s">
        <v>95</v>
      </c>
      <c r="E1361" s="74">
        <v>44131</v>
      </c>
      <c r="F1361" s="49">
        <v>5090711</v>
      </c>
      <c r="G1361" s="46" t="s">
        <v>21</v>
      </c>
      <c r="H1361" s="46" t="s">
        <v>22</v>
      </c>
      <c r="I1361" s="46" t="s">
        <v>158</v>
      </c>
      <c r="J1361" s="46" t="s">
        <v>24</v>
      </c>
      <c r="K1361" s="46" t="s">
        <v>77</v>
      </c>
      <c r="L1361" s="46" t="str">
        <f t="shared" si="189"/>
        <v>FM260JD</v>
      </c>
      <c r="M1361" s="46" t="str">
        <f t="shared" si="190"/>
        <v>BMJ</v>
      </c>
      <c r="N1361" s="46" t="str">
        <f t="shared" si="191"/>
        <v>10 RODA</v>
      </c>
      <c r="O1361" s="47">
        <v>0.99495370370370362</v>
      </c>
      <c r="P1361" s="48">
        <v>44131.994953703703</v>
      </c>
      <c r="Q1361" s="50">
        <v>40760</v>
      </c>
      <c r="R1361" s="50">
        <v>14500</v>
      </c>
      <c r="S1361" s="72">
        <f t="shared" si="192"/>
        <v>26.26</v>
      </c>
      <c r="T1361" s="49" t="s">
        <v>27</v>
      </c>
      <c r="U1361" s="49" t="s">
        <v>28</v>
      </c>
      <c r="V1361" s="46" t="s">
        <v>127</v>
      </c>
      <c r="W1361" s="46" t="s">
        <v>125</v>
      </c>
      <c r="X1361" s="46" t="str">
        <f>IFERROR(VLOOKUP(W1361,#REF!,38,FALSE),"")</f>
        <v/>
      </c>
      <c r="Z1361" s="46" t="str">
        <f t="shared" si="193"/>
        <v>A saputra44131</v>
      </c>
      <c r="AA1361" s="46" t="str">
        <f t="shared" si="194"/>
        <v>BMJ 06544131UTARANIGHT</v>
      </c>
      <c r="AB1361" s="46" t="str">
        <f t="shared" si="195"/>
        <v>A saputra44131UTARANIGHT</v>
      </c>
      <c r="AC1361" s="46" t="str">
        <f t="shared" si="196"/>
        <v>BMJ 06544131NIGHT</v>
      </c>
      <c r="AD1361" s="46" t="str">
        <f t="shared" si="197"/>
        <v>A saputra44131NIGHT</v>
      </c>
    </row>
    <row r="1362" spans="1:30" x14ac:dyDescent="0.3">
      <c r="A1362" s="46">
        <v>1</v>
      </c>
      <c r="B1362" s="46" t="s">
        <v>163</v>
      </c>
      <c r="C1362" s="110">
        <v>44131</v>
      </c>
      <c r="D1362" s="49" t="s">
        <v>95</v>
      </c>
      <c r="E1362" s="74">
        <v>44132</v>
      </c>
      <c r="F1362" s="49">
        <v>5090833</v>
      </c>
      <c r="G1362" s="46" t="s">
        <v>21</v>
      </c>
      <c r="H1362" s="46" t="s">
        <v>22</v>
      </c>
      <c r="I1362" s="46" t="s">
        <v>48</v>
      </c>
      <c r="J1362" s="46" t="s">
        <v>49</v>
      </c>
      <c r="K1362" s="46" t="s">
        <v>77</v>
      </c>
      <c r="L1362" s="46" t="str">
        <f t="shared" si="189"/>
        <v>FM260JD</v>
      </c>
      <c r="M1362" s="46" t="str">
        <f t="shared" si="190"/>
        <v>BMJ</v>
      </c>
      <c r="N1362" s="46" t="str">
        <f t="shared" si="191"/>
        <v>10 RODA</v>
      </c>
      <c r="O1362" s="47">
        <v>0.11689814814814814</v>
      </c>
      <c r="P1362" s="48">
        <v>44132.116898148146</v>
      </c>
      <c r="Q1362" s="50">
        <v>39820</v>
      </c>
      <c r="R1362" s="50">
        <v>14500</v>
      </c>
      <c r="S1362" s="72">
        <f t="shared" si="192"/>
        <v>25.32</v>
      </c>
      <c r="T1362" s="49" t="s">
        <v>27</v>
      </c>
      <c r="U1362" s="49" t="s">
        <v>28</v>
      </c>
      <c r="V1362" s="46" t="s">
        <v>58</v>
      </c>
      <c r="W1362" s="46" t="s">
        <v>125</v>
      </c>
      <c r="X1362" s="46" t="str">
        <f>IFERROR(VLOOKUP(W1362,#REF!,38,FALSE),"")</f>
        <v/>
      </c>
      <c r="Z1362" s="46" t="str">
        <f t="shared" si="193"/>
        <v>A saputra44131</v>
      </c>
      <c r="AA1362" s="46" t="str">
        <f t="shared" si="194"/>
        <v>BMJ 06544131UTARANIGHT</v>
      </c>
      <c r="AB1362" s="46" t="str">
        <f t="shared" si="195"/>
        <v>A saputra44131UTARANIGHT</v>
      </c>
      <c r="AC1362" s="46" t="str">
        <f t="shared" si="196"/>
        <v>BMJ 06544131NIGHT</v>
      </c>
      <c r="AD1362" s="46" t="str">
        <f t="shared" si="197"/>
        <v>A saputra44131NIGHT</v>
      </c>
    </row>
    <row r="1363" spans="1:30" x14ac:dyDescent="0.3">
      <c r="A1363" s="46">
        <v>1</v>
      </c>
      <c r="B1363" s="46" t="s">
        <v>163</v>
      </c>
      <c r="C1363" s="110">
        <v>44131</v>
      </c>
      <c r="D1363" s="49" t="s">
        <v>95</v>
      </c>
      <c r="E1363" s="74">
        <v>44132</v>
      </c>
      <c r="F1363" s="49">
        <v>5090954</v>
      </c>
      <c r="G1363" s="46" t="s">
        <v>21</v>
      </c>
      <c r="H1363" s="46" t="s">
        <v>22</v>
      </c>
      <c r="I1363" s="46" t="s">
        <v>48</v>
      </c>
      <c r="J1363" s="46" t="s">
        <v>49</v>
      </c>
      <c r="K1363" s="46" t="s">
        <v>77</v>
      </c>
      <c r="L1363" s="46" t="str">
        <f t="shared" si="189"/>
        <v>FM260JD</v>
      </c>
      <c r="M1363" s="46" t="str">
        <f t="shared" si="190"/>
        <v>BMJ</v>
      </c>
      <c r="N1363" s="46" t="str">
        <f t="shared" si="191"/>
        <v>10 RODA</v>
      </c>
      <c r="O1363" s="47">
        <v>0.22532407407407407</v>
      </c>
      <c r="P1363" s="48">
        <v>44132.225324074076</v>
      </c>
      <c r="Q1363" s="50">
        <v>39000</v>
      </c>
      <c r="R1363" s="50">
        <v>14500</v>
      </c>
      <c r="S1363" s="72">
        <f t="shared" si="192"/>
        <v>24.5</v>
      </c>
      <c r="T1363" s="49" t="s">
        <v>27</v>
      </c>
      <c r="U1363" s="49" t="s">
        <v>28</v>
      </c>
      <c r="V1363" s="46" t="s">
        <v>50</v>
      </c>
      <c r="W1363" s="46" t="s">
        <v>125</v>
      </c>
      <c r="X1363" s="46" t="str">
        <f>IFERROR(VLOOKUP(W1363,#REF!,38,FALSE),"")</f>
        <v/>
      </c>
      <c r="Z1363" s="46" t="str">
        <f t="shared" si="193"/>
        <v>A saputra44131</v>
      </c>
      <c r="AA1363" s="46" t="str">
        <f t="shared" si="194"/>
        <v>BMJ 06544131UTARANIGHT</v>
      </c>
      <c r="AB1363" s="46" t="str">
        <f t="shared" si="195"/>
        <v>A saputra44131UTARANIGHT</v>
      </c>
      <c r="AC1363" s="46" t="str">
        <f t="shared" si="196"/>
        <v>BMJ 06544131NIGHT</v>
      </c>
      <c r="AD1363" s="46" t="str">
        <f t="shared" si="197"/>
        <v>A saputra44131NIGHT</v>
      </c>
    </row>
    <row r="1364" spans="1:30" x14ac:dyDescent="0.3">
      <c r="A1364" s="46">
        <v>1</v>
      </c>
      <c r="B1364" s="46" t="s">
        <v>163</v>
      </c>
      <c r="C1364" s="110">
        <v>44131</v>
      </c>
      <c r="D1364" s="49" t="s">
        <v>95</v>
      </c>
      <c r="E1364" s="74">
        <v>44131</v>
      </c>
      <c r="F1364" s="49">
        <v>5090505</v>
      </c>
      <c r="G1364" s="46" t="s">
        <v>21</v>
      </c>
      <c r="H1364" s="46" t="s">
        <v>22</v>
      </c>
      <c r="I1364" s="46" t="s">
        <v>48</v>
      </c>
      <c r="J1364" s="46" t="s">
        <v>49</v>
      </c>
      <c r="K1364" s="46" t="s">
        <v>79</v>
      </c>
      <c r="L1364" s="46" t="str">
        <f t="shared" si="189"/>
        <v>FM260JD</v>
      </c>
      <c r="M1364" s="46" t="str">
        <f t="shared" si="190"/>
        <v>BMJ</v>
      </c>
      <c r="N1364" s="46" t="str">
        <f t="shared" si="191"/>
        <v>10 RODA</v>
      </c>
      <c r="O1364" s="47">
        <v>0.8496527777777777</v>
      </c>
      <c r="P1364" s="48">
        <v>44131.854201388887</v>
      </c>
      <c r="Q1364" s="50">
        <v>38740</v>
      </c>
      <c r="R1364" s="50">
        <v>14680</v>
      </c>
      <c r="S1364" s="72">
        <f t="shared" si="192"/>
        <v>24.06</v>
      </c>
      <c r="T1364" s="49" t="s">
        <v>27</v>
      </c>
      <c r="U1364" s="49" t="s">
        <v>28</v>
      </c>
      <c r="V1364" s="46" t="s">
        <v>50</v>
      </c>
      <c r="W1364" s="46" t="s">
        <v>167</v>
      </c>
      <c r="X1364" s="46" t="str">
        <f>IFERROR(VLOOKUP(W1364,#REF!,38,FALSE),"")</f>
        <v/>
      </c>
      <c r="Z1364" s="46" t="str">
        <f t="shared" si="193"/>
        <v>ALusdi44131</v>
      </c>
      <c r="AA1364" s="46" t="str">
        <f t="shared" si="194"/>
        <v>BMJ 06744131UTARANIGHT</v>
      </c>
      <c r="AB1364" s="46" t="str">
        <f t="shared" si="195"/>
        <v>ALusdi44131UTARANIGHT</v>
      </c>
      <c r="AC1364" s="46" t="str">
        <f t="shared" si="196"/>
        <v>BMJ 06744131NIGHT</v>
      </c>
      <c r="AD1364" s="46" t="str">
        <f t="shared" si="197"/>
        <v>ALusdi44131NIGHT</v>
      </c>
    </row>
    <row r="1365" spans="1:30" x14ac:dyDescent="0.3">
      <c r="A1365" s="46">
        <v>1</v>
      </c>
      <c r="B1365" s="46" t="s">
        <v>163</v>
      </c>
      <c r="C1365" s="110">
        <v>44131</v>
      </c>
      <c r="D1365" s="49" t="s">
        <v>95</v>
      </c>
      <c r="E1365" s="74">
        <v>44131</v>
      </c>
      <c r="F1365" s="49">
        <v>5090596</v>
      </c>
      <c r="G1365" s="46" t="s">
        <v>21</v>
      </c>
      <c r="H1365" s="46" t="s">
        <v>22</v>
      </c>
      <c r="I1365" s="46" t="s">
        <v>48</v>
      </c>
      <c r="J1365" s="46" t="s">
        <v>49</v>
      </c>
      <c r="K1365" s="46" t="s">
        <v>79</v>
      </c>
      <c r="L1365" s="46" t="str">
        <f t="shared" si="189"/>
        <v>FM260JD</v>
      </c>
      <c r="M1365" s="46" t="str">
        <f t="shared" si="190"/>
        <v>BMJ</v>
      </c>
      <c r="N1365" s="46" t="str">
        <f t="shared" si="191"/>
        <v>10 RODA</v>
      </c>
      <c r="O1365" s="47">
        <v>0.9132986111111111</v>
      </c>
      <c r="P1365" s="48">
        <v>44131.913298611114</v>
      </c>
      <c r="Q1365" s="50">
        <v>39560</v>
      </c>
      <c r="R1365" s="50">
        <v>14680</v>
      </c>
      <c r="S1365" s="72">
        <f t="shared" si="192"/>
        <v>24.88</v>
      </c>
      <c r="T1365" s="49" t="s">
        <v>27</v>
      </c>
      <c r="U1365" s="49" t="s">
        <v>28</v>
      </c>
      <c r="V1365" s="46" t="s">
        <v>59</v>
      </c>
      <c r="W1365" s="46" t="s">
        <v>167</v>
      </c>
      <c r="X1365" s="46" t="str">
        <f>IFERROR(VLOOKUP(W1365,#REF!,38,FALSE),"")</f>
        <v/>
      </c>
      <c r="Z1365" s="46" t="str">
        <f t="shared" si="193"/>
        <v>ALusdi44131</v>
      </c>
      <c r="AA1365" s="46" t="str">
        <f t="shared" si="194"/>
        <v>BMJ 06744131UTARANIGHT</v>
      </c>
      <c r="AB1365" s="46" t="str">
        <f t="shared" si="195"/>
        <v>ALusdi44131UTARANIGHT</v>
      </c>
      <c r="AC1365" s="46" t="str">
        <f t="shared" si="196"/>
        <v>BMJ 06744131NIGHT</v>
      </c>
      <c r="AD1365" s="46" t="str">
        <f t="shared" si="197"/>
        <v>ALusdi44131NIGHT</v>
      </c>
    </row>
    <row r="1366" spans="1:30" x14ac:dyDescent="0.3">
      <c r="A1366" s="46">
        <v>1</v>
      </c>
      <c r="B1366" s="46" t="s">
        <v>163</v>
      </c>
      <c r="C1366" s="110">
        <v>44131</v>
      </c>
      <c r="D1366" s="49" t="s">
        <v>95</v>
      </c>
      <c r="E1366" s="74">
        <v>44131</v>
      </c>
      <c r="F1366" s="49">
        <v>5090675</v>
      </c>
      <c r="G1366" s="46" t="s">
        <v>21</v>
      </c>
      <c r="H1366" s="46" t="s">
        <v>22</v>
      </c>
      <c r="I1366" s="46" t="s">
        <v>48</v>
      </c>
      <c r="J1366" s="46" t="s">
        <v>49</v>
      </c>
      <c r="K1366" s="46" t="s">
        <v>79</v>
      </c>
      <c r="L1366" s="46" t="str">
        <f t="shared" si="189"/>
        <v>FM260JD</v>
      </c>
      <c r="M1366" s="46" t="str">
        <f t="shared" si="190"/>
        <v>BMJ</v>
      </c>
      <c r="N1366" s="46" t="str">
        <f t="shared" si="191"/>
        <v>10 RODA</v>
      </c>
      <c r="O1366" s="47">
        <v>0.97258101851851853</v>
      </c>
      <c r="P1366" s="48">
        <v>44131.972581018519</v>
      </c>
      <c r="Q1366" s="50">
        <v>39500</v>
      </c>
      <c r="R1366" s="50">
        <v>14680</v>
      </c>
      <c r="S1366" s="72">
        <f t="shared" si="192"/>
        <v>24.82</v>
      </c>
      <c r="T1366" s="49" t="s">
        <v>27</v>
      </c>
      <c r="U1366" s="49" t="s">
        <v>28</v>
      </c>
      <c r="V1366" s="46" t="s">
        <v>59</v>
      </c>
      <c r="W1366" s="46" t="s">
        <v>167</v>
      </c>
      <c r="X1366" s="46" t="str">
        <f>IFERROR(VLOOKUP(W1366,#REF!,38,FALSE),"")</f>
        <v/>
      </c>
      <c r="Z1366" s="46" t="str">
        <f t="shared" si="193"/>
        <v>ALusdi44131</v>
      </c>
      <c r="AA1366" s="46" t="str">
        <f t="shared" si="194"/>
        <v>BMJ 06744131UTARANIGHT</v>
      </c>
      <c r="AB1366" s="46" t="str">
        <f t="shared" si="195"/>
        <v>ALusdi44131UTARANIGHT</v>
      </c>
      <c r="AC1366" s="46" t="str">
        <f t="shared" si="196"/>
        <v>BMJ 06744131NIGHT</v>
      </c>
      <c r="AD1366" s="46" t="str">
        <f t="shared" si="197"/>
        <v>ALusdi44131NIGHT</v>
      </c>
    </row>
    <row r="1367" spans="1:30" x14ac:dyDescent="0.3">
      <c r="A1367" s="46">
        <v>1</v>
      </c>
      <c r="B1367" s="46" t="s">
        <v>163</v>
      </c>
      <c r="C1367" s="110">
        <v>44131</v>
      </c>
      <c r="D1367" s="49" t="s">
        <v>95</v>
      </c>
      <c r="E1367" s="74">
        <v>44132</v>
      </c>
      <c r="F1367" s="49">
        <v>5090749</v>
      </c>
      <c r="G1367" s="46" t="s">
        <v>21</v>
      </c>
      <c r="H1367" s="46" t="s">
        <v>22</v>
      </c>
      <c r="I1367" s="46" t="s">
        <v>48</v>
      </c>
      <c r="J1367" s="46" t="s">
        <v>49</v>
      </c>
      <c r="K1367" s="46" t="s">
        <v>79</v>
      </c>
      <c r="L1367" s="46" t="str">
        <f t="shared" si="189"/>
        <v>FM260JD</v>
      </c>
      <c r="M1367" s="46" t="str">
        <f t="shared" si="190"/>
        <v>BMJ</v>
      </c>
      <c r="N1367" s="46" t="str">
        <f t="shared" si="191"/>
        <v>10 RODA</v>
      </c>
      <c r="O1367" s="47">
        <v>3.2789351851851854E-2</v>
      </c>
      <c r="P1367" s="48">
        <v>44132.032789351855</v>
      </c>
      <c r="Q1367" s="50">
        <v>38600</v>
      </c>
      <c r="R1367" s="50">
        <v>14680</v>
      </c>
      <c r="S1367" s="72">
        <f t="shared" si="192"/>
        <v>23.92</v>
      </c>
      <c r="T1367" s="49" t="s">
        <v>27</v>
      </c>
      <c r="U1367" s="49" t="s">
        <v>28</v>
      </c>
      <c r="V1367" s="46" t="s">
        <v>70</v>
      </c>
      <c r="W1367" s="46" t="s">
        <v>167</v>
      </c>
      <c r="X1367" s="46" t="str">
        <f>IFERROR(VLOOKUP(W1367,#REF!,38,FALSE),"")</f>
        <v/>
      </c>
      <c r="Z1367" s="46" t="str">
        <f t="shared" si="193"/>
        <v>ALusdi44131</v>
      </c>
      <c r="AA1367" s="46" t="str">
        <f t="shared" si="194"/>
        <v>BMJ 06744131UTARANIGHT</v>
      </c>
      <c r="AB1367" s="46" t="str">
        <f t="shared" si="195"/>
        <v>ALusdi44131UTARANIGHT</v>
      </c>
      <c r="AC1367" s="46" t="str">
        <f t="shared" si="196"/>
        <v>BMJ 06744131NIGHT</v>
      </c>
      <c r="AD1367" s="46" t="str">
        <f t="shared" si="197"/>
        <v>ALusdi44131NIGHT</v>
      </c>
    </row>
    <row r="1368" spans="1:30" x14ac:dyDescent="0.3">
      <c r="A1368" s="46">
        <v>1</v>
      </c>
      <c r="B1368" s="46" t="s">
        <v>163</v>
      </c>
      <c r="C1368" s="110">
        <v>44131</v>
      </c>
      <c r="D1368" s="49" t="s">
        <v>95</v>
      </c>
      <c r="E1368" s="74">
        <v>44132</v>
      </c>
      <c r="F1368" s="49">
        <v>5090834</v>
      </c>
      <c r="G1368" s="46" t="s">
        <v>21</v>
      </c>
      <c r="H1368" s="46" t="s">
        <v>22</v>
      </c>
      <c r="I1368" s="46" t="s">
        <v>48</v>
      </c>
      <c r="J1368" s="46" t="s">
        <v>49</v>
      </c>
      <c r="K1368" s="46" t="s">
        <v>79</v>
      </c>
      <c r="L1368" s="46" t="str">
        <f t="shared" si="189"/>
        <v>FM260JD</v>
      </c>
      <c r="M1368" s="46" t="str">
        <f t="shared" si="190"/>
        <v>BMJ</v>
      </c>
      <c r="N1368" s="46" t="str">
        <f t="shared" si="191"/>
        <v>10 RODA</v>
      </c>
      <c r="O1368" s="47">
        <v>0.11716435185185185</v>
      </c>
      <c r="P1368" s="48">
        <v>44132.117164351854</v>
      </c>
      <c r="Q1368" s="50">
        <v>40820</v>
      </c>
      <c r="R1368" s="50">
        <v>14680</v>
      </c>
      <c r="S1368" s="72">
        <f t="shared" si="192"/>
        <v>26.14</v>
      </c>
      <c r="T1368" s="49" t="s">
        <v>27</v>
      </c>
      <c r="U1368" s="49" t="s">
        <v>28</v>
      </c>
      <c r="V1368" s="46" t="s">
        <v>59</v>
      </c>
      <c r="W1368" s="46" t="s">
        <v>167</v>
      </c>
      <c r="X1368" s="46" t="str">
        <f>IFERROR(VLOOKUP(W1368,#REF!,38,FALSE),"")</f>
        <v/>
      </c>
      <c r="Z1368" s="46" t="str">
        <f t="shared" si="193"/>
        <v>ALusdi44131</v>
      </c>
      <c r="AA1368" s="46" t="str">
        <f t="shared" si="194"/>
        <v>BMJ 06744131UTARANIGHT</v>
      </c>
      <c r="AB1368" s="46" t="str">
        <f t="shared" si="195"/>
        <v>ALusdi44131UTARANIGHT</v>
      </c>
      <c r="AC1368" s="46" t="str">
        <f t="shared" si="196"/>
        <v>BMJ 06744131NIGHT</v>
      </c>
      <c r="AD1368" s="46" t="str">
        <f t="shared" si="197"/>
        <v>ALusdi44131NIGHT</v>
      </c>
    </row>
    <row r="1369" spans="1:30" x14ac:dyDescent="0.3">
      <c r="A1369" s="46">
        <v>1</v>
      </c>
      <c r="B1369" s="46" t="s">
        <v>163</v>
      </c>
      <c r="C1369" s="110">
        <v>44131</v>
      </c>
      <c r="D1369" s="49" t="s">
        <v>95</v>
      </c>
      <c r="E1369" s="74">
        <v>44132</v>
      </c>
      <c r="F1369" s="49">
        <v>5090920</v>
      </c>
      <c r="G1369" s="46" t="s">
        <v>21</v>
      </c>
      <c r="H1369" s="46" t="s">
        <v>22</v>
      </c>
      <c r="I1369" s="46" t="s">
        <v>48</v>
      </c>
      <c r="J1369" s="46" t="s">
        <v>49</v>
      </c>
      <c r="K1369" s="46" t="s">
        <v>79</v>
      </c>
      <c r="L1369" s="46" t="str">
        <f t="shared" si="189"/>
        <v>FM260JD</v>
      </c>
      <c r="M1369" s="46" t="str">
        <f t="shared" si="190"/>
        <v>BMJ</v>
      </c>
      <c r="N1369" s="46" t="str">
        <f t="shared" si="191"/>
        <v>10 RODA</v>
      </c>
      <c r="O1369" s="47">
        <v>0.19328703703703706</v>
      </c>
      <c r="P1369" s="48">
        <v>44132.193287037036</v>
      </c>
      <c r="Q1369" s="50">
        <v>39260</v>
      </c>
      <c r="R1369" s="50">
        <v>14680</v>
      </c>
      <c r="S1369" s="72">
        <f t="shared" si="192"/>
        <v>24.58</v>
      </c>
      <c r="T1369" s="49" t="s">
        <v>27</v>
      </c>
      <c r="U1369" s="49" t="s">
        <v>28</v>
      </c>
      <c r="V1369" s="46" t="s">
        <v>58</v>
      </c>
      <c r="W1369" s="46" t="s">
        <v>167</v>
      </c>
      <c r="X1369" s="46" t="str">
        <f>IFERROR(VLOOKUP(W1369,#REF!,38,FALSE),"")</f>
        <v/>
      </c>
      <c r="Z1369" s="46" t="str">
        <f t="shared" si="193"/>
        <v>ALusdi44131</v>
      </c>
      <c r="AA1369" s="46" t="str">
        <f t="shared" si="194"/>
        <v>BMJ 06744131UTARANIGHT</v>
      </c>
      <c r="AB1369" s="46" t="str">
        <f t="shared" si="195"/>
        <v>ALusdi44131UTARANIGHT</v>
      </c>
      <c r="AC1369" s="46" t="str">
        <f t="shared" si="196"/>
        <v>BMJ 06744131NIGHT</v>
      </c>
      <c r="AD1369" s="46" t="str">
        <f t="shared" si="197"/>
        <v>ALusdi44131NIGHT</v>
      </c>
    </row>
    <row r="1370" spans="1:30" x14ac:dyDescent="0.3">
      <c r="A1370" s="46">
        <v>1</v>
      </c>
      <c r="B1370" s="46" t="s">
        <v>163</v>
      </c>
      <c r="C1370" s="110">
        <v>44131</v>
      </c>
      <c r="D1370" s="49" t="s">
        <v>95</v>
      </c>
      <c r="E1370" s="74">
        <v>44132</v>
      </c>
      <c r="F1370" s="49">
        <v>5090975</v>
      </c>
      <c r="G1370" s="46" t="s">
        <v>21</v>
      </c>
      <c r="H1370" s="46" t="s">
        <v>22</v>
      </c>
      <c r="I1370" s="46" t="s">
        <v>48</v>
      </c>
      <c r="J1370" s="46" t="s">
        <v>49</v>
      </c>
      <c r="K1370" s="46" t="s">
        <v>79</v>
      </c>
      <c r="L1370" s="46" t="str">
        <f t="shared" si="189"/>
        <v>FM260JD</v>
      </c>
      <c r="M1370" s="46" t="str">
        <f t="shared" si="190"/>
        <v>BMJ</v>
      </c>
      <c r="N1370" s="46" t="str">
        <f t="shared" si="191"/>
        <v>10 RODA</v>
      </c>
      <c r="O1370" s="47">
        <v>0.25530092592592596</v>
      </c>
      <c r="P1370" s="48">
        <v>44132.255300925928</v>
      </c>
      <c r="Q1370" s="50">
        <v>40760</v>
      </c>
      <c r="R1370" s="50">
        <v>14680</v>
      </c>
      <c r="S1370" s="72">
        <f t="shared" si="192"/>
        <v>26.08</v>
      </c>
      <c r="T1370" s="49" t="s">
        <v>27</v>
      </c>
      <c r="U1370" s="49" t="s">
        <v>28</v>
      </c>
      <c r="V1370" s="46" t="s">
        <v>32</v>
      </c>
      <c r="W1370" s="46" t="s">
        <v>167</v>
      </c>
      <c r="X1370" s="46" t="str">
        <f>IFERROR(VLOOKUP(W1370,#REF!,38,FALSE),"")</f>
        <v/>
      </c>
      <c r="Z1370" s="46" t="str">
        <f t="shared" si="193"/>
        <v>ALusdi44131</v>
      </c>
      <c r="AA1370" s="46" t="str">
        <f t="shared" si="194"/>
        <v>BMJ 06744131UTARANIGHT</v>
      </c>
      <c r="AB1370" s="46" t="str">
        <f t="shared" si="195"/>
        <v>ALusdi44131UTARANIGHT</v>
      </c>
      <c r="AC1370" s="46" t="str">
        <f t="shared" si="196"/>
        <v>BMJ 06744131NIGHT</v>
      </c>
      <c r="AD1370" s="46" t="str">
        <f t="shared" si="197"/>
        <v>ALusdi44131NIGHT</v>
      </c>
    </row>
    <row r="1371" spans="1:30" x14ac:dyDescent="0.3">
      <c r="A1371" s="46">
        <v>1</v>
      </c>
      <c r="B1371" s="46" t="s">
        <v>163</v>
      </c>
      <c r="C1371" s="110">
        <v>44131</v>
      </c>
      <c r="D1371" s="49" t="s">
        <v>95</v>
      </c>
      <c r="E1371" s="74">
        <v>44131</v>
      </c>
      <c r="F1371" s="49">
        <v>5090583</v>
      </c>
      <c r="G1371" s="46" t="s">
        <v>21</v>
      </c>
      <c r="H1371" s="46" t="s">
        <v>22</v>
      </c>
      <c r="I1371" s="46" t="s">
        <v>48</v>
      </c>
      <c r="J1371" s="46" t="s">
        <v>49</v>
      </c>
      <c r="K1371" s="46" t="s">
        <v>82</v>
      </c>
      <c r="L1371" s="46" t="str">
        <f t="shared" si="189"/>
        <v>FM260JD</v>
      </c>
      <c r="M1371" s="46" t="str">
        <f t="shared" si="190"/>
        <v>BMJ</v>
      </c>
      <c r="N1371" s="46" t="str">
        <f t="shared" si="191"/>
        <v>10 RODA</v>
      </c>
      <c r="O1371" s="47">
        <v>0.90577546296296296</v>
      </c>
      <c r="P1371" s="48">
        <v>44131.905775462961</v>
      </c>
      <c r="Q1371" s="50">
        <v>36680</v>
      </c>
      <c r="R1371" s="50">
        <v>14800</v>
      </c>
      <c r="S1371" s="72">
        <f t="shared" si="192"/>
        <v>21.88</v>
      </c>
      <c r="T1371" s="49" t="s">
        <v>27</v>
      </c>
      <c r="U1371" s="49" t="s">
        <v>28</v>
      </c>
      <c r="V1371" s="46" t="s">
        <v>50</v>
      </c>
      <c r="W1371" s="46" t="s">
        <v>148</v>
      </c>
      <c r="X1371" s="46" t="str">
        <f>IFERROR(VLOOKUP(W1371,#REF!,38,FALSE),"")</f>
        <v/>
      </c>
      <c r="Z1371" s="46" t="str">
        <f t="shared" si="193"/>
        <v>A riyadi44131</v>
      </c>
      <c r="AA1371" s="46" t="str">
        <f t="shared" si="194"/>
        <v>BMJ 06844131UTARANIGHT</v>
      </c>
      <c r="AB1371" s="46" t="str">
        <f t="shared" si="195"/>
        <v>A riyadi44131UTARANIGHT</v>
      </c>
      <c r="AC1371" s="46" t="str">
        <f t="shared" si="196"/>
        <v>BMJ 06844131NIGHT</v>
      </c>
      <c r="AD1371" s="46" t="str">
        <f t="shared" si="197"/>
        <v>A riyadi44131NIGHT</v>
      </c>
    </row>
    <row r="1372" spans="1:30" x14ac:dyDescent="0.3">
      <c r="A1372" s="46">
        <v>1</v>
      </c>
      <c r="B1372" s="46" t="s">
        <v>163</v>
      </c>
      <c r="C1372" s="110">
        <v>44131</v>
      </c>
      <c r="D1372" s="49" t="s">
        <v>95</v>
      </c>
      <c r="E1372" s="74">
        <v>44131</v>
      </c>
      <c r="F1372" s="49">
        <v>5090697</v>
      </c>
      <c r="G1372" s="46" t="s">
        <v>21</v>
      </c>
      <c r="H1372" s="46" t="s">
        <v>22</v>
      </c>
      <c r="I1372" s="46" t="s">
        <v>48</v>
      </c>
      <c r="J1372" s="46" t="s">
        <v>49</v>
      </c>
      <c r="K1372" s="46" t="s">
        <v>82</v>
      </c>
      <c r="L1372" s="46" t="str">
        <f t="shared" si="189"/>
        <v>FM260JD</v>
      </c>
      <c r="M1372" s="46" t="str">
        <f t="shared" si="190"/>
        <v>BMJ</v>
      </c>
      <c r="N1372" s="46" t="str">
        <f t="shared" si="191"/>
        <v>10 RODA</v>
      </c>
      <c r="O1372" s="47">
        <v>0.98495370370370372</v>
      </c>
      <c r="P1372" s="48">
        <v>44131.984953703701</v>
      </c>
      <c r="Q1372" s="50">
        <v>39380</v>
      </c>
      <c r="R1372" s="50">
        <v>14800</v>
      </c>
      <c r="S1372" s="72">
        <f t="shared" si="192"/>
        <v>24.58</v>
      </c>
      <c r="T1372" s="49" t="s">
        <v>27</v>
      </c>
      <c r="U1372" s="49" t="s">
        <v>28</v>
      </c>
      <c r="V1372" s="46" t="s">
        <v>70</v>
      </c>
      <c r="W1372" s="46" t="s">
        <v>148</v>
      </c>
      <c r="X1372" s="46" t="str">
        <f>IFERROR(VLOOKUP(W1372,#REF!,38,FALSE),"")</f>
        <v/>
      </c>
      <c r="Z1372" s="46" t="str">
        <f t="shared" si="193"/>
        <v>A riyadi44131</v>
      </c>
      <c r="AA1372" s="46" t="str">
        <f t="shared" si="194"/>
        <v>BMJ 06844131UTARANIGHT</v>
      </c>
      <c r="AB1372" s="46" t="str">
        <f t="shared" si="195"/>
        <v>A riyadi44131UTARANIGHT</v>
      </c>
      <c r="AC1372" s="46" t="str">
        <f t="shared" si="196"/>
        <v>BMJ 06844131NIGHT</v>
      </c>
      <c r="AD1372" s="46" t="str">
        <f t="shared" si="197"/>
        <v>A riyadi44131NIGHT</v>
      </c>
    </row>
    <row r="1373" spans="1:30" x14ac:dyDescent="0.3">
      <c r="A1373" s="46">
        <v>1</v>
      </c>
      <c r="B1373" s="46" t="s">
        <v>163</v>
      </c>
      <c r="C1373" s="110">
        <v>44131</v>
      </c>
      <c r="D1373" s="49" t="s">
        <v>95</v>
      </c>
      <c r="E1373" s="74">
        <v>44132</v>
      </c>
      <c r="F1373" s="49">
        <v>5090808</v>
      </c>
      <c r="G1373" s="46" t="s">
        <v>21</v>
      </c>
      <c r="H1373" s="46" t="s">
        <v>22</v>
      </c>
      <c r="I1373" s="46" t="s">
        <v>48</v>
      </c>
      <c r="J1373" s="46" t="s">
        <v>49</v>
      </c>
      <c r="K1373" s="46" t="s">
        <v>82</v>
      </c>
      <c r="L1373" s="46" t="str">
        <f t="shared" si="189"/>
        <v>FM260JD</v>
      </c>
      <c r="M1373" s="46" t="str">
        <f t="shared" si="190"/>
        <v>BMJ</v>
      </c>
      <c r="N1373" s="46" t="str">
        <f t="shared" si="191"/>
        <v>10 RODA</v>
      </c>
      <c r="O1373" s="47">
        <v>9.662037037037037E-2</v>
      </c>
      <c r="P1373" s="48">
        <v>44132.096620370372</v>
      </c>
      <c r="Q1373" s="50">
        <v>37040</v>
      </c>
      <c r="R1373" s="50">
        <v>14800</v>
      </c>
      <c r="S1373" s="72">
        <f t="shared" si="192"/>
        <v>22.24</v>
      </c>
      <c r="T1373" s="49" t="s">
        <v>27</v>
      </c>
      <c r="U1373" s="49" t="s">
        <v>28</v>
      </c>
      <c r="V1373" s="46" t="s">
        <v>59</v>
      </c>
      <c r="W1373" s="46" t="s">
        <v>148</v>
      </c>
      <c r="X1373" s="46" t="str">
        <f>IFERROR(VLOOKUP(W1373,#REF!,38,FALSE),"")</f>
        <v/>
      </c>
      <c r="Z1373" s="46" t="str">
        <f t="shared" si="193"/>
        <v>A riyadi44131</v>
      </c>
      <c r="AA1373" s="46" t="str">
        <f t="shared" si="194"/>
        <v>BMJ 06844131UTARANIGHT</v>
      </c>
      <c r="AB1373" s="46" t="str">
        <f t="shared" si="195"/>
        <v>A riyadi44131UTARANIGHT</v>
      </c>
      <c r="AC1373" s="46" t="str">
        <f t="shared" si="196"/>
        <v>BMJ 06844131NIGHT</v>
      </c>
      <c r="AD1373" s="46" t="str">
        <f t="shared" si="197"/>
        <v>A riyadi44131NIGHT</v>
      </c>
    </row>
    <row r="1374" spans="1:30" x14ac:dyDescent="0.3">
      <c r="A1374" s="46">
        <v>1</v>
      </c>
      <c r="B1374" s="46" t="s">
        <v>163</v>
      </c>
      <c r="C1374" s="110">
        <v>44131</v>
      </c>
      <c r="D1374" s="49" t="s">
        <v>95</v>
      </c>
      <c r="E1374" s="74">
        <v>44132</v>
      </c>
      <c r="F1374" s="49">
        <v>5090890</v>
      </c>
      <c r="G1374" s="46" t="s">
        <v>21</v>
      </c>
      <c r="H1374" s="46" t="s">
        <v>22</v>
      </c>
      <c r="I1374" s="46" t="s">
        <v>158</v>
      </c>
      <c r="J1374" s="46" t="s">
        <v>24</v>
      </c>
      <c r="K1374" s="46" t="s">
        <v>82</v>
      </c>
      <c r="L1374" s="46" t="str">
        <f t="shared" si="189"/>
        <v>FM260JD</v>
      </c>
      <c r="M1374" s="46" t="str">
        <f t="shared" si="190"/>
        <v>BMJ</v>
      </c>
      <c r="N1374" s="46" t="str">
        <f t="shared" si="191"/>
        <v>10 RODA</v>
      </c>
      <c r="O1374" s="47">
        <v>0.16854166666666667</v>
      </c>
      <c r="P1374" s="48">
        <v>44132.168541666666</v>
      </c>
      <c r="Q1374" s="50">
        <v>39660</v>
      </c>
      <c r="R1374" s="50">
        <v>14800</v>
      </c>
      <c r="S1374" s="72">
        <f t="shared" si="192"/>
        <v>24.86</v>
      </c>
      <c r="T1374" s="49" t="s">
        <v>27</v>
      </c>
      <c r="U1374" s="49" t="s">
        <v>28</v>
      </c>
      <c r="V1374" s="46" t="s">
        <v>127</v>
      </c>
      <c r="W1374" s="46" t="s">
        <v>148</v>
      </c>
      <c r="X1374" s="46" t="str">
        <f>IFERROR(VLOOKUP(W1374,#REF!,38,FALSE),"")</f>
        <v/>
      </c>
      <c r="Z1374" s="46" t="str">
        <f t="shared" si="193"/>
        <v>A riyadi44131</v>
      </c>
      <c r="AA1374" s="46" t="str">
        <f t="shared" si="194"/>
        <v>BMJ 06844131UTARANIGHT</v>
      </c>
      <c r="AB1374" s="46" t="str">
        <f t="shared" si="195"/>
        <v>A riyadi44131UTARANIGHT</v>
      </c>
      <c r="AC1374" s="46" t="str">
        <f t="shared" si="196"/>
        <v>BMJ 06844131NIGHT</v>
      </c>
      <c r="AD1374" s="46" t="str">
        <f t="shared" si="197"/>
        <v>A riyadi44131NIGHT</v>
      </c>
    </row>
    <row r="1375" spans="1:30" x14ac:dyDescent="0.3">
      <c r="A1375" s="46">
        <v>1</v>
      </c>
      <c r="B1375" s="46" t="s">
        <v>163</v>
      </c>
      <c r="C1375" s="110">
        <v>44131</v>
      </c>
      <c r="D1375" s="49" t="s">
        <v>95</v>
      </c>
      <c r="E1375" s="74">
        <v>44132</v>
      </c>
      <c r="F1375" s="49">
        <v>5090964</v>
      </c>
      <c r="G1375" s="46" t="s">
        <v>21</v>
      </c>
      <c r="H1375" s="46" t="s">
        <v>22</v>
      </c>
      <c r="I1375" s="46" t="s">
        <v>48</v>
      </c>
      <c r="J1375" s="46" t="s">
        <v>49</v>
      </c>
      <c r="K1375" s="46" t="s">
        <v>82</v>
      </c>
      <c r="L1375" s="46" t="str">
        <f t="shared" si="189"/>
        <v>FM260JD</v>
      </c>
      <c r="M1375" s="46" t="str">
        <f t="shared" si="190"/>
        <v>BMJ</v>
      </c>
      <c r="N1375" s="46" t="str">
        <f t="shared" si="191"/>
        <v>10 RODA</v>
      </c>
      <c r="O1375" s="47">
        <v>0.23756944444444442</v>
      </c>
      <c r="P1375" s="48">
        <v>44132.237569444442</v>
      </c>
      <c r="Q1375" s="50">
        <v>40640</v>
      </c>
      <c r="R1375" s="50">
        <v>14800</v>
      </c>
      <c r="S1375" s="72">
        <f t="shared" si="192"/>
        <v>25.84</v>
      </c>
      <c r="T1375" s="49" t="s">
        <v>27</v>
      </c>
      <c r="U1375" s="49" t="s">
        <v>28</v>
      </c>
      <c r="V1375" s="46" t="s">
        <v>59</v>
      </c>
      <c r="W1375" s="46" t="s">
        <v>148</v>
      </c>
      <c r="X1375" s="46" t="str">
        <f>IFERROR(VLOOKUP(W1375,#REF!,38,FALSE),"")</f>
        <v/>
      </c>
      <c r="Z1375" s="46" t="str">
        <f t="shared" si="193"/>
        <v>A riyadi44131</v>
      </c>
      <c r="AA1375" s="46" t="str">
        <f t="shared" si="194"/>
        <v>BMJ 06844131UTARANIGHT</v>
      </c>
      <c r="AB1375" s="46" t="str">
        <f t="shared" si="195"/>
        <v>A riyadi44131UTARANIGHT</v>
      </c>
      <c r="AC1375" s="46" t="str">
        <f t="shared" si="196"/>
        <v>BMJ 06844131NIGHT</v>
      </c>
      <c r="AD1375" s="46" t="str">
        <f t="shared" si="197"/>
        <v>A riyadi44131NIGHT</v>
      </c>
    </row>
    <row r="1376" spans="1:30" x14ac:dyDescent="0.3">
      <c r="A1376" s="46">
        <v>1</v>
      </c>
      <c r="B1376" s="46" t="s">
        <v>163</v>
      </c>
      <c r="C1376" s="110">
        <v>44131</v>
      </c>
      <c r="D1376" s="49" t="s">
        <v>95</v>
      </c>
      <c r="E1376" s="74">
        <v>44131</v>
      </c>
      <c r="F1376" s="49">
        <v>5090483</v>
      </c>
      <c r="G1376" s="46" t="s">
        <v>21</v>
      </c>
      <c r="H1376" s="46" t="s">
        <v>22</v>
      </c>
      <c r="I1376" s="46" t="s">
        <v>48</v>
      </c>
      <c r="J1376" s="46" t="s">
        <v>49</v>
      </c>
      <c r="K1376" s="46" t="s">
        <v>84</v>
      </c>
      <c r="L1376" s="46" t="str">
        <f t="shared" si="189"/>
        <v>FM260JD</v>
      </c>
      <c r="M1376" s="46" t="str">
        <f t="shared" si="190"/>
        <v>BMJ</v>
      </c>
      <c r="N1376" s="46" t="str">
        <f t="shared" si="191"/>
        <v>10 RODA</v>
      </c>
      <c r="O1376" s="47">
        <v>0.83726851851851858</v>
      </c>
      <c r="P1376" s="48">
        <v>44131.843460648146</v>
      </c>
      <c r="Q1376" s="50">
        <v>39860</v>
      </c>
      <c r="R1376" s="50">
        <v>14580</v>
      </c>
      <c r="S1376" s="72">
        <f t="shared" si="192"/>
        <v>25.28</v>
      </c>
      <c r="T1376" s="49" t="s">
        <v>27</v>
      </c>
      <c r="U1376" s="49" t="s">
        <v>28</v>
      </c>
      <c r="V1376" s="46" t="s">
        <v>59</v>
      </c>
      <c r="W1376" s="46" t="s">
        <v>156</v>
      </c>
      <c r="X1376" s="46" t="str">
        <f>IFERROR(VLOOKUP(W1376,#REF!,38,FALSE),"")</f>
        <v/>
      </c>
      <c r="Z1376" s="46" t="str">
        <f t="shared" si="193"/>
        <v>Edi s44131</v>
      </c>
      <c r="AA1376" s="46" t="str">
        <f t="shared" si="194"/>
        <v>BMJ 06944131UTARANIGHT</v>
      </c>
      <c r="AB1376" s="46" t="str">
        <f t="shared" si="195"/>
        <v>Edi s44131UTARANIGHT</v>
      </c>
      <c r="AC1376" s="46" t="str">
        <f t="shared" si="196"/>
        <v>BMJ 06944131NIGHT</v>
      </c>
      <c r="AD1376" s="46" t="str">
        <f t="shared" si="197"/>
        <v>Edi s44131NIGHT</v>
      </c>
    </row>
    <row r="1377" spans="1:30" x14ac:dyDescent="0.3">
      <c r="A1377" s="46">
        <v>1</v>
      </c>
      <c r="B1377" s="46" t="s">
        <v>163</v>
      </c>
      <c r="C1377" s="110">
        <v>44131</v>
      </c>
      <c r="D1377" s="49" t="s">
        <v>95</v>
      </c>
      <c r="E1377" s="74">
        <v>44131</v>
      </c>
      <c r="F1377" s="49">
        <v>5090570</v>
      </c>
      <c r="G1377" s="46" t="s">
        <v>21</v>
      </c>
      <c r="H1377" s="46" t="s">
        <v>22</v>
      </c>
      <c r="I1377" s="46" t="s">
        <v>48</v>
      </c>
      <c r="J1377" s="46" t="s">
        <v>49</v>
      </c>
      <c r="K1377" s="46" t="s">
        <v>84</v>
      </c>
      <c r="L1377" s="46" t="str">
        <f t="shared" si="189"/>
        <v>FM260JD</v>
      </c>
      <c r="M1377" s="46" t="str">
        <f t="shared" si="190"/>
        <v>BMJ</v>
      </c>
      <c r="N1377" s="46" t="str">
        <f t="shared" si="191"/>
        <v>10 RODA</v>
      </c>
      <c r="O1377" s="47">
        <v>0.89851851851851849</v>
      </c>
      <c r="P1377" s="48">
        <v>44131.898518518516</v>
      </c>
      <c r="Q1377" s="50">
        <v>39080</v>
      </c>
      <c r="R1377" s="50">
        <v>14580</v>
      </c>
      <c r="S1377" s="72">
        <f t="shared" si="192"/>
        <v>24.5</v>
      </c>
      <c r="T1377" s="49" t="s">
        <v>27</v>
      </c>
      <c r="U1377" s="49" t="s">
        <v>28</v>
      </c>
      <c r="V1377" s="46" t="s">
        <v>70</v>
      </c>
      <c r="W1377" s="46" t="s">
        <v>156</v>
      </c>
      <c r="X1377" s="46" t="str">
        <f>IFERROR(VLOOKUP(W1377,#REF!,38,FALSE),"")</f>
        <v/>
      </c>
      <c r="Z1377" s="46" t="str">
        <f t="shared" si="193"/>
        <v>Edi s44131</v>
      </c>
      <c r="AA1377" s="46" t="str">
        <f t="shared" si="194"/>
        <v>BMJ 06944131UTARANIGHT</v>
      </c>
      <c r="AB1377" s="46" t="str">
        <f t="shared" si="195"/>
        <v>Edi s44131UTARANIGHT</v>
      </c>
      <c r="AC1377" s="46" t="str">
        <f t="shared" si="196"/>
        <v>BMJ 06944131NIGHT</v>
      </c>
      <c r="AD1377" s="46" t="str">
        <f t="shared" si="197"/>
        <v>Edi s44131NIGHT</v>
      </c>
    </row>
    <row r="1378" spans="1:30" x14ac:dyDescent="0.3">
      <c r="A1378" s="46">
        <v>1</v>
      </c>
      <c r="B1378" s="46" t="s">
        <v>163</v>
      </c>
      <c r="C1378" s="110">
        <v>44131</v>
      </c>
      <c r="D1378" s="49" t="s">
        <v>95</v>
      </c>
      <c r="E1378" s="74">
        <v>44131</v>
      </c>
      <c r="F1378" s="49">
        <v>5090654</v>
      </c>
      <c r="G1378" s="46" t="s">
        <v>21</v>
      </c>
      <c r="H1378" s="46" t="s">
        <v>22</v>
      </c>
      <c r="I1378" s="46" t="s">
        <v>48</v>
      </c>
      <c r="J1378" s="46" t="s">
        <v>49</v>
      </c>
      <c r="K1378" s="46" t="s">
        <v>84</v>
      </c>
      <c r="L1378" s="46" t="str">
        <f t="shared" si="189"/>
        <v>FM260JD</v>
      </c>
      <c r="M1378" s="46" t="str">
        <f t="shared" si="190"/>
        <v>BMJ</v>
      </c>
      <c r="N1378" s="46" t="str">
        <f t="shared" si="191"/>
        <v>10 RODA</v>
      </c>
      <c r="O1378" s="47">
        <v>0.95773148148148157</v>
      </c>
      <c r="P1378" s="48">
        <v>44131.957731481481</v>
      </c>
      <c r="Q1378" s="50">
        <v>39440</v>
      </c>
      <c r="R1378" s="50">
        <v>14580</v>
      </c>
      <c r="S1378" s="72">
        <f t="shared" si="192"/>
        <v>24.86</v>
      </c>
      <c r="T1378" s="49" t="s">
        <v>27</v>
      </c>
      <c r="U1378" s="49" t="s">
        <v>28</v>
      </c>
      <c r="V1378" s="46" t="s">
        <v>59</v>
      </c>
      <c r="W1378" s="46" t="s">
        <v>156</v>
      </c>
      <c r="X1378" s="46" t="str">
        <f>IFERROR(VLOOKUP(W1378,#REF!,38,FALSE),"")</f>
        <v/>
      </c>
      <c r="Z1378" s="46" t="str">
        <f t="shared" si="193"/>
        <v>Edi s44131</v>
      </c>
      <c r="AA1378" s="46" t="str">
        <f t="shared" si="194"/>
        <v>BMJ 06944131UTARANIGHT</v>
      </c>
      <c r="AB1378" s="46" t="str">
        <f t="shared" si="195"/>
        <v>Edi s44131UTARANIGHT</v>
      </c>
      <c r="AC1378" s="46" t="str">
        <f t="shared" si="196"/>
        <v>BMJ 06944131NIGHT</v>
      </c>
      <c r="AD1378" s="46" t="str">
        <f t="shared" si="197"/>
        <v>Edi s44131NIGHT</v>
      </c>
    </row>
    <row r="1379" spans="1:30" x14ac:dyDescent="0.3">
      <c r="A1379" s="46">
        <v>1</v>
      </c>
      <c r="B1379" s="46" t="s">
        <v>163</v>
      </c>
      <c r="C1379" s="110">
        <v>44131</v>
      </c>
      <c r="D1379" s="49" t="s">
        <v>95</v>
      </c>
      <c r="E1379" s="74">
        <v>44132</v>
      </c>
      <c r="F1379" s="49">
        <v>5090741</v>
      </c>
      <c r="G1379" s="46" t="s">
        <v>21</v>
      </c>
      <c r="H1379" s="46" t="s">
        <v>22</v>
      </c>
      <c r="I1379" s="46" t="s">
        <v>48</v>
      </c>
      <c r="J1379" s="46" t="s">
        <v>49</v>
      </c>
      <c r="K1379" s="46" t="s">
        <v>84</v>
      </c>
      <c r="L1379" s="46" t="str">
        <f t="shared" si="189"/>
        <v>FM260JD</v>
      </c>
      <c r="M1379" s="46" t="str">
        <f t="shared" si="190"/>
        <v>BMJ</v>
      </c>
      <c r="N1379" s="46" t="str">
        <f t="shared" si="191"/>
        <v>10 RODA</v>
      </c>
      <c r="O1379" s="47">
        <v>2.6412037037037036E-2</v>
      </c>
      <c r="P1379" s="48">
        <v>44132.026412037034</v>
      </c>
      <c r="Q1379" s="50">
        <v>37400</v>
      </c>
      <c r="R1379" s="50">
        <v>14580</v>
      </c>
      <c r="S1379" s="72">
        <f t="shared" si="192"/>
        <v>22.82</v>
      </c>
      <c r="T1379" s="49" t="s">
        <v>27</v>
      </c>
      <c r="U1379" s="49" t="s">
        <v>28</v>
      </c>
      <c r="V1379" s="46" t="s">
        <v>50</v>
      </c>
      <c r="W1379" s="46" t="s">
        <v>156</v>
      </c>
      <c r="X1379" s="46" t="str">
        <f>IFERROR(VLOOKUP(W1379,#REF!,38,FALSE),"")</f>
        <v/>
      </c>
      <c r="Z1379" s="46" t="str">
        <f t="shared" si="193"/>
        <v>Edi s44131</v>
      </c>
      <c r="AA1379" s="46" t="str">
        <f t="shared" si="194"/>
        <v>BMJ 06944131UTARANIGHT</v>
      </c>
      <c r="AB1379" s="46" t="str">
        <f t="shared" si="195"/>
        <v>Edi s44131UTARANIGHT</v>
      </c>
      <c r="AC1379" s="46" t="str">
        <f t="shared" si="196"/>
        <v>BMJ 06944131NIGHT</v>
      </c>
      <c r="AD1379" s="46" t="str">
        <f t="shared" si="197"/>
        <v>Edi s44131NIGHT</v>
      </c>
    </row>
    <row r="1380" spans="1:30" x14ac:dyDescent="0.3">
      <c r="A1380" s="46">
        <v>1</v>
      </c>
      <c r="B1380" s="46" t="s">
        <v>163</v>
      </c>
      <c r="C1380" s="110">
        <v>44131</v>
      </c>
      <c r="D1380" s="49" t="s">
        <v>95</v>
      </c>
      <c r="E1380" s="74">
        <v>44132</v>
      </c>
      <c r="F1380" s="49">
        <v>5090809</v>
      </c>
      <c r="G1380" s="46" t="s">
        <v>21</v>
      </c>
      <c r="H1380" s="46" t="s">
        <v>22</v>
      </c>
      <c r="I1380" s="46" t="s">
        <v>48</v>
      </c>
      <c r="J1380" s="46" t="s">
        <v>49</v>
      </c>
      <c r="K1380" s="46" t="s">
        <v>84</v>
      </c>
      <c r="L1380" s="46" t="str">
        <f t="shared" si="189"/>
        <v>FM260JD</v>
      </c>
      <c r="M1380" s="46" t="str">
        <f t="shared" si="190"/>
        <v>BMJ</v>
      </c>
      <c r="N1380" s="46" t="str">
        <f t="shared" si="191"/>
        <v>10 RODA</v>
      </c>
      <c r="O1380" s="47">
        <v>9.7083333333333341E-2</v>
      </c>
      <c r="P1380" s="48">
        <v>44132.097083333334</v>
      </c>
      <c r="Q1380" s="50">
        <v>40360</v>
      </c>
      <c r="R1380" s="50">
        <v>14580</v>
      </c>
      <c r="S1380" s="72">
        <f t="shared" si="192"/>
        <v>25.78</v>
      </c>
      <c r="T1380" s="49" t="s">
        <v>27</v>
      </c>
      <c r="U1380" s="49" t="s">
        <v>28</v>
      </c>
      <c r="V1380" s="46" t="s">
        <v>58</v>
      </c>
      <c r="W1380" s="46" t="s">
        <v>156</v>
      </c>
      <c r="X1380" s="46" t="str">
        <f>IFERROR(VLOOKUP(W1380,#REF!,38,FALSE),"")</f>
        <v/>
      </c>
      <c r="Z1380" s="46" t="str">
        <f t="shared" si="193"/>
        <v>Edi s44131</v>
      </c>
      <c r="AA1380" s="46" t="str">
        <f t="shared" si="194"/>
        <v>BMJ 06944131UTARANIGHT</v>
      </c>
      <c r="AB1380" s="46" t="str">
        <f t="shared" si="195"/>
        <v>Edi s44131UTARANIGHT</v>
      </c>
      <c r="AC1380" s="46" t="str">
        <f t="shared" si="196"/>
        <v>BMJ 06944131NIGHT</v>
      </c>
      <c r="AD1380" s="46" t="str">
        <f t="shared" si="197"/>
        <v>Edi s44131NIGHT</v>
      </c>
    </row>
    <row r="1381" spans="1:30" x14ac:dyDescent="0.3">
      <c r="A1381" s="46">
        <v>1</v>
      </c>
      <c r="B1381" s="46" t="s">
        <v>163</v>
      </c>
      <c r="C1381" s="110">
        <v>44131</v>
      </c>
      <c r="D1381" s="49" t="s">
        <v>95</v>
      </c>
      <c r="E1381" s="74">
        <v>44132</v>
      </c>
      <c r="F1381" s="49">
        <v>5090918</v>
      </c>
      <c r="G1381" s="46" t="s">
        <v>21</v>
      </c>
      <c r="H1381" s="46" t="s">
        <v>22</v>
      </c>
      <c r="I1381" s="46" t="s">
        <v>48</v>
      </c>
      <c r="J1381" s="46" t="s">
        <v>49</v>
      </c>
      <c r="K1381" s="46" t="s">
        <v>84</v>
      </c>
      <c r="L1381" s="46" t="str">
        <f t="shared" si="189"/>
        <v>FM260JD</v>
      </c>
      <c r="M1381" s="46" t="str">
        <f t="shared" si="190"/>
        <v>BMJ</v>
      </c>
      <c r="N1381" s="46" t="str">
        <f t="shared" si="191"/>
        <v>10 RODA</v>
      </c>
      <c r="O1381" s="47">
        <v>0.19163194444444445</v>
      </c>
      <c r="P1381" s="48">
        <v>44132.191631944443</v>
      </c>
      <c r="Q1381" s="50">
        <v>39640</v>
      </c>
      <c r="R1381" s="50">
        <v>14580</v>
      </c>
      <c r="S1381" s="72">
        <f t="shared" si="192"/>
        <v>25.06</v>
      </c>
      <c r="T1381" s="49" t="s">
        <v>27</v>
      </c>
      <c r="U1381" s="49" t="s">
        <v>28</v>
      </c>
      <c r="V1381" s="46" t="s">
        <v>50</v>
      </c>
      <c r="W1381" s="46" t="s">
        <v>156</v>
      </c>
      <c r="X1381" s="46" t="str">
        <f>IFERROR(VLOOKUP(W1381,#REF!,38,FALSE),"")</f>
        <v/>
      </c>
      <c r="Z1381" s="46" t="str">
        <f t="shared" si="193"/>
        <v>Edi s44131</v>
      </c>
      <c r="AA1381" s="46" t="str">
        <f t="shared" si="194"/>
        <v>BMJ 06944131UTARANIGHT</v>
      </c>
      <c r="AB1381" s="46" t="str">
        <f t="shared" si="195"/>
        <v>Edi s44131UTARANIGHT</v>
      </c>
      <c r="AC1381" s="46" t="str">
        <f t="shared" si="196"/>
        <v>BMJ 06944131NIGHT</v>
      </c>
      <c r="AD1381" s="46" t="str">
        <f t="shared" si="197"/>
        <v>Edi s44131NIGHT</v>
      </c>
    </row>
    <row r="1382" spans="1:30" x14ac:dyDescent="0.3">
      <c r="A1382" s="46">
        <v>1</v>
      </c>
      <c r="B1382" s="46" t="s">
        <v>163</v>
      </c>
      <c r="C1382" s="110">
        <v>44131</v>
      </c>
      <c r="D1382" s="49" t="s">
        <v>95</v>
      </c>
      <c r="E1382" s="74">
        <v>44132</v>
      </c>
      <c r="F1382" s="49">
        <v>5090974</v>
      </c>
      <c r="G1382" s="46" t="s">
        <v>21</v>
      </c>
      <c r="H1382" s="46" t="s">
        <v>22</v>
      </c>
      <c r="I1382" s="46" t="s">
        <v>48</v>
      </c>
      <c r="J1382" s="46" t="s">
        <v>49</v>
      </c>
      <c r="K1382" s="46" t="s">
        <v>84</v>
      </c>
      <c r="L1382" s="46" t="str">
        <f t="shared" si="189"/>
        <v>FM260JD</v>
      </c>
      <c r="M1382" s="46" t="str">
        <f t="shared" si="190"/>
        <v>BMJ</v>
      </c>
      <c r="N1382" s="46" t="str">
        <f t="shared" si="191"/>
        <v>10 RODA</v>
      </c>
      <c r="O1382" s="47">
        <v>0.25437500000000002</v>
      </c>
      <c r="P1382" s="48">
        <v>44132.254374999997</v>
      </c>
      <c r="Q1382" s="50">
        <v>37460</v>
      </c>
      <c r="R1382" s="50">
        <v>14580</v>
      </c>
      <c r="S1382" s="72">
        <f t="shared" si="192"/>
        <v>22.88</v>
      </c>
      <c r="T1382" s="49" t="s">
        <v>27</v>
      </c>
      <c r="U1382" s="49" t="s">
        <v>28</v>
      </c>
      <c r="V1382" s="46" t="s">
        <v>50</v>
      </c>
      <c r="W1382" s="46" t="s">
        <v>156</v>
      </c>
      <c r="X1382" s="46" t="str">
        <f>IFERROR(VLOOKUP(W1382,#REF!,38,FALSE),"")</f>
        <v/>
      </c>
      <c r="Z1382" s="46" t="str">
        <f t="shared" si="193"/>
        <v>Edi s44131</v>
      </c>
      <c r="AA1382" s="46" t="str">
        <f t="shared" si="194"/>
        <v>BMJ 06944131UTARANIGHT</v>
      </c>
      <c r="AB1382" s="46" t="str">
        <f t="shared" si="195"/>
        <v>Edi s44131UTARANIGHT</v>
      </c>
      <c r="AC1382" s="46" t="str">
        <f t="shared" si="196"/>
        <v>BMJ 06944131NIGHT</v>
      </c>
      <c r="AD1382" s="46" t="str">
        <f t="shared" si="197"/>
        <v>Edi s44131NIGHT</v>
      </c>
    </row>
    <row r="1383" spans="1:30" x14ac:dyDescent="0.3">
      <c r="A1383" s="46">
        <v>1</v>
      </c>
      <c r="B1383" s="46" t="s">
        <v>163</v>
      </c>
      <c r="C1383" s="110">
        <v>44131</v>
      </c>
      <c r="D1383" s="49" t="s">
        <v>95</v>
      </c>
      <c r="E1383" s="74">
        <v>44131</v>
      </c>
      <c r="F1383" s="49">
        <v>5090508</v>
      </c>
      <c r="G1383" s="46" t="s">
        <v>21</v>
      </c>
      <c r="H1383" s="46" t="s">
        <v>53</v>
      </c>
      <c r="I1383" s="46" t="s">
        <v>54</v>
      </c>
      <c r="J1383" s="46" t="s">
        <v>57</v>
      </c>
      <c r="K1383" s="46" t="s">
        <v>86</v>
      </c>
      <c r="L1383" s="46" t="str">
        <f t="shared" si="189"/>
        <v>AXOR4843</v>
      </c>
      <c r="M1383" s="46" t="str">
        <f t="shared" si="190"/>
        <v>BMJ</v>
      </c>
      <c r="N1383" s="46" t="str">
        <f t="shared" si="191"/>
        <v>12 RODA</v>
      </c>
      <c r="O1383" s="47">
        <v>0.85059027777777774</v>
      </c>
      <c r="P1383" s="48">
        <v>44131.858182870368</v>
      </c>
      <c r="Q1383" s="50">
        <v>52060</v>
      </c>
      <c r="R1383" s="50">
        <v>19700</v>
      </c>
      <c r="S1383" s="72">
        <f t="shared" si="192"/>
        <v>32.36</v>
      </c>
      <c r="T1383" s="49" t="s">
        <v>27</v>
      </c>
      <c r="U1383" s="49" t="s">
        <v>28</v>
      </c>
      <c r="V1383" s="46" t="s">
        <v>29</v>
      </c>
      <c r="W1383" s="46" t="s">
        <v>87</v>
      </c>
      <c r="X1383" s="46" t="str">
        <f>IFERROR(VLOOKUP(W1383,#REF!,38,FALSE),"")</f>
        <v/>
      </c>
      <c r="Z1383" s="46" t="str">
        <f t="shared" si="193"/>
        <v>Nurzaenal44131</v>
      </c>
      <c r="AA1383" s="46" t="str">
        <f t="shared" si="194"/>
        <v>BMJ 07044131UTARANIGHT</v>
      </c>
      <c r="AB1383" s="46" t="str">
        <f t="shared" si="195"/>
        <v>Nurzaenal44131UTARANIGHT</v>
      </c>
      <c r="AC1383" s="46" t="str">
        <f t="shared" si="196"/>
        <v>BMJ 07044131NIGHT</v>
      </c>
      <c r="AD1383" s="46" t="str">
        <f t="shared" si="197"/>
        <v>Nurzaenal44131NIGHT</v>
      </c>
    </row>
    <row r="1384" spans="1:30" x14ac:dyDescent="0.3">
      <c r="A1384" s="46">
        <v>1</v>
      </c>
      <c r="B1384" s="46" t="s">
        <v>163</v>
      </c>
      <c r="C1384" s="110">
        <v>44131</v>
      </c>
      <c r="D1384" s="49" t="s">
        <v>95</v>
      </c>
      <c r="E1384" s="74">
        <v>44131</v>
      </c>
      <c r="F1384" s="49">
        <v>5090601</v>
      </c>
      <c r="G1384" s="46" t="s">
        <v>21</v>
      </c>
      <c r="H1384" s="46" t="s">
        <v>53</v>
      </c>
      <c r="I1384" s="46" t="s">
        <v>54</v>
      </c>
      <c r="J1384" s="46" t="s">
        <v>57</v>
      </c>
      <c r="K1384" s="46" t="s">
        <v>86</v>
      </c>
      <c r="L1384" s="46" t="str">
        <f t="shared" si="189"/>
        <v>AXOR4843</v>
      </c>
      <c r="M1384" s="46" t="str">
        <f t="shared" si="190"/>
        <v>BMJ</v>
      </c>
      <c r="N1384" s="46" t="str">
        <f t="shared" si="191"/>
        <v>12 RODA</v>
      </c>
      <c r="O1384" s="47">
        <v>0.91717592592592589</v>
      </c>
      <c r="P1384" s="48">
        <v>44131.917175925926</v>
      </c>
      <c r="Q1384" s="50">
        <v>51120</v>
      </c>
      <c r="R1384" s="50">
        <v>19700</v>
      </c>
      <c r="S1384" s="72">
        <f t="shared" si="192"/>
        <v>31.42</v>
      </c>
      <c r="T1384" s="49" t="s">
        <v>27</v>
      </c>
      <c r="U1384" s="49" t="s">
        <v>28</v>
      </c>
      <c r="V1384" s="46" t="s">
        <v>56</v>
      </c>
      <c r="W1384" s="46" t="s">
        <v>87</v>
      </c>
      <c r="X1384" s="46" t="str">
        <f>IFERROR(VLOOKUP(W1384,#REF!,38,FALSE),"")</f>
        <v/>
      </c>
      <c r="Z1384" s="46" t="str">
        <f t="shared" si="193"/>
        <v>Nurzaenal44131</v>
      </c>
      <c r="AA1384" s="46" t="str">
        <f t="shared" si="194"/>
        <v>BMJ 07044131UTARANIGHT</v>
      </c>
      <c r="AB1384" s="46" t="str">
        <f t="shared" si="195"/>
        <v>Nurzaenal44131UTARANIGHT</v>
      </c>
      <c r="AC1384" s="46" t="str">
        <f t="shared" si="196"/>
        <v>BMJ 07044131NIGHT</v>
      </c>
      <c r="AD1384" s="46" t="str">
        <f t="shared" si="197"/>
        <v>Nurzaenal44131NIGHT</v>
      </c>
    </row>
    <row r="1385" spans="1:30" x14ac:dyDescent="0.3">
      <c r="A1385" s="46">
        <v>1</v>
      </c>
      <c r="B1385" s="46" t="s">
        <v>163</v>
      </c>
      <c r="C1385" s="110">
        <v>44131</v>
      </c>
      <c r="D1385" s="49" t="s">
        <v>95</v>
      </c>
      <c r="E1385" s="74">
        <v>44131</v>
      </c>
      <c r="F1385" s="49">
        <v>5090704</v>
      </c>
      <c r="G1385" s="46" t="s">
        <v>21</v>
      </c>
      <c r="H1385" s="46" t="s">
        <v>68</v>
      </c>
      <c r="I1385" s="46" t="s">
        <v>54</v>
      </c>
      <c r="J1385" s="46" t="s">
        <v>57</v>
      </c>
      <c r="K1385" s="46" t="s">
        <v>86</v>
      </c>
      <c r="L1385" s="46" t="str">
        <f t="shared" si="189"/>
        <v>AXOR4843</v>
      </c>
      <c r="M1385" s="46" t="str">
        <f t="shared" si="190"/>
        <v>BMJ</v>
      </c>
      <c r="N1385" s="46" t="str">
        <f t="shared" si="191"/>
        <v>12 RODA</v>
      </c>
      <c r="O1385" s="47">
        <v>0.98939814814814808</v>
      </c>
      <c r="P1385" s="48">
        <v>44131.989398148151</v>
      </c>
      <c r="Q1385" s="50">
        <v>51000</v>
      </c>
      <c r="R1385" s="50">
        <v>19700</v>
      </c>
      <c r="S1385" s="72">
        <f t="shared" si="192"/>
        <v>31.3</v>
      </c>
      <c r="T1385" s="49" t="s">
        <v>27</v>
      </c>
      <c r="U1385" s="49" t="s">
        <v>28</v>
      </c>
      <c r="V1385" s="46" t="s">
        <v>63</v>
      </c>
      <c r="W1385" s="46" t="s">
        <v>87</v>
      </c>
      <c r="X1385" s="46" t="str">
        <f>IFERROR(VLOOKUP(W1385,#REF!,38,FALSE),"")</f>
        <v/>
      </c>
      <c r="Z1385" s="46" t="str">
        <f t="shared" si="193"/>
        <v>Nurzaenal44131</v>
      </c>
      <c r="AA1385" s="46" t="str">
        <f t="shared" si="194"/>
        <v>BMJ 07044131UTARANIGHT</v>
      </c>
      <c r="AB1385" s="46" t="str">
        <f t="shared" si="195"/>
        <v>Nurzaenal44131UTARANIGHT</v>
      </c>
      <c r="AC1385" s="46" t="str">
        <f t="shared" si="196"/>
        <v>BMJ 07044131NIGHT</v>
      </c>
      <c r="AD1385" s="46" t="str">
        <f t="shared" si="197"/>
        <v>Nurzaenal44131NIGHT</v>
      </c>
    </row>
    <row r="1386" spans="1:30" x14ac:dyDescent="0.3">
      <c r="A1386" s="46">
        <v>1</v>
      </c>
      <c r="B1386" s="46" t="s">
        <v>163</v>
      </c>
      <c r="C1386" s="110">
        <v>44131</v>
      </c>
      <c r="D1386" s="49" t="s">
        <v>95</v>
      </c>
      <c r="E1386" s="74">
        <v>44132</v>
      </c>
      <c r="F1386" s="49">
        <v>5090815</v>
      </c>
      <c r="G1386" s="46" t="s">
        <v>21</v>
      </c>
      <c r="H1386" s="46" t="s">
        <v>22</v>
      </c>
      <c r="I1386" s="46" t="s">
        <v>48</v>
      </c>
      <c r="J1386" s="46" t="s">
        <v>49</v>
      </c>
      <c r="K1386" s="46" t="s">
        <v>86</v>
      </c>
      <c r="L1386" s="46" t="str">
        <f t="shared" si="189"/>
        <v>AXOR4843</v>
      </c>
      <c r="M1386" s="46" t="str">
        <f t="shared" si="190"/>
        <v>BMJ</v>
      </c>
      <c r="N1386" s="46" t="str">
        <f t="shared" si="191"/>
        <v>12 RODA</v>
      </c>
      <c r="O1386" s="47">
        <v>0.10061342592592593</v>
      </c>
      <c r="P1386" s="48">
        <v>44132.100613425922</v>
      </c>
      <c r="Q1386" s="50">
        <v>50480</v>
      </c>
      <c r="R1386" s="50">
        <v>19700</v>
      </c>
      <c r="S1386" s="72">
        <f t="shared" si="192"/>
        <v>30.78</v>
      </c>
      <c r="T1386" s="49" t="s">
        <v>27</v>
      </c>
      <c r="U1386" s="49" t="s">
        <v>28</v>
      </c>
      <c r="V1386" s="46" t="s">
        <v>70</v>
      </c>
      <c r="W1386" s="46" t="s">
        <v>87</v>
      </c>
      <c r="X1386" s="46" t="str">
        <f>IFERROR(VLOOKUP(W1386,#REF!,38,FALSE),"")</f>
        <v/>
      </c>
      <c r="Z1386" s="46" t="str">
        <f t="shared" si="193"/>
        <v>Nurzaenal44131</v>
      </c>
      <c r="AA1386" s="46" t="str">
        <f t="shared" si="194"/>
        <v>BMJ 07044131UTARANIGHT</v>
      </c>
      <c r="AB1386" s="46" t="str">
        <f t="shared" si="195"/>
        <v>Nurzaenal44131UTARANIGHT</v>
      </c>
      <c r="AC1386" s="46" t="str">
        <f t="shared" si="196"/>
        <v>BMJ 07044131NIGHT</v>
      </c>
      <c r="AD1386" s="46" t="str">
        <f t="shared" si="197"/>
        <v>Nurzaenal44131NIGHT</v>
      </c>
    </row>
    <row r="1387" spans="1:30" x14ac:dyDescent="0.3">
      <c r="A1387" s="46">
        <v>1</v>
      </c>
      <c r="B1387" s="46" t="s">
        <v>163</v>
      </c>
      <c r="C1387" s="110">
        <v>44131</v>
      </c>
      <c r="D1387" s="49" t="s">
        <v>95</v>
      </c>
      <c r="E1387" s="74">
        <v>44132</v>
      </c>
      <c r="F1387" s="49">
        <v>5090901</v>
      </c>
      <c r="G1387" s="46" t="s">
        <v>21</v>
      </c>
      <c r="H1387" s="46" t="s">
        <v>22</v>
      </c>
      <c r="I1387" s="46" t="s">
        <v>48</v>
      </c>
      <c r="J1387" s="46" t="s">
        <v>49</v>
      </c>
      <c r="K1387" s="46" t="s">
        <v>86</v>
      </c>
      <c r="L1387" s="46" t="str">
        <f t="shared" si="189"/>
        <v>AXOR4843</v>
      </c>
      <c r="M1387" s="46" t="str">
        <f t="shared" si="190"/>
        <v>BMJ</v>
      </c>
      <c r="N1387" s="46" t="str">
        <f t="shared" si="191"/>
        <v>12 RODA</v>
      </c>
      <c r="O1387" s="47">
        <v>0.1726388888888889</v>
      </c>
      <c r="P1387" s="48">
        <v>44132.172638888886</v>
      </c>
      <c r="Q1387" s="50">
        <v>50760</v>
      </c>
      <c r="R1387" s="50">
        <v>19700</v>
      </c>
      <c r="S1387" s="72">
        <f t="shared" si="192"/>
        <v>31.06</v>
      </c>
      <c r="T1387" s="49" t="s">
        <v>27</v>
      </c>
      <c r="U1387" s="49" t="s">
        <v>28</v>
      </c>
      <c r="V1387" s="46" t="s">
        <v>50</v>
      </c>
      <c r="W1387" s="46" t="s">
        <v>87</v>
      </c>
      <c r="X1387" s="46" t="str">
        <f>IFERROR(VLOOKUP(W1387,#REF!,38,FALSE),"")</f>
        <v/>
      </c>
      <c r="Z1387" s="46" t="str">
        <f t="shared" si="193"/>
        <v>Nurzaenal44131</v>
      </c>
      <c r="AA1387" s="46" t="str">
        <f t="shared" si="194"/>
        <v>BMJ 07044131UTARANIGHT</v>
      </c>
      <c r="AB1387" s="46" t="str">
        <f t="shared" si="195"/>
        <v>Nurzaenal44131UTARANIGHT</v>
      </c>
      <c r="AC1387" s="46" t="str">
        <f t="shared" si="196"/>
        <v>BMJ 07044131NIGHT</v>
      </c>
      <c r="AD1387" s="46" t="str">
        <f t="shared" si="197"/>
        <v>Nurzaenal44131NIGHT</v>
      </c>
    </row>
    <row r="1388" spans="1:30" x14ac:dyDescent="0.3">
      <c r="A1388" s="46">
        <v>1</v>
      </c>
      <c r="B1388" s="46" t="s">
        <v>163</v>
      </c>
      <c r="C1388" s="110">
        <v>44131</v>
      </c>
      <c r="D1388" s="49" t="s">
        <v>95</v>
      </c>
      <c r="E1388" s="74">
        <v>44132</v>
      </c>
      <c r="F1388" s="49">
        <v>5090961</v>
      </c>
      <c r="G1388" s="46" t="s">
        <v>21</v>
      </c>
      <c r="H1388" s="46" t="s">
        <v>22</v>
      </c>
      <c r="I1388" s="46" t="s">
        <v>48</v>
      </c>
      <c r="J1388" s="46" t="s">
        <v>49</v>
      </c>
      <c r="K1388" s="46" t="s">
        <v>86</v>
      </c>
      <c r="L1388" s="46" t="str">
        <f t="shared" si="189"/>
        <v>AXOR4843</v>
      </c>
      <c r="M1388" s="46" t="str">
        <f t="shared" si="190"/>
        <v>BMJ</v>
      </c>
      <c r="N1388" s="46" t="str">
        <f t="shared" si="191"/>
        <v>12 RODA</v>
      </c>
      <c r="O1388" s="47">
        <v>0.23041666666666669</v>
      </c>
      <c r="P1388" s="48">
        <v>44132.230416666665</v>
      </c>
      <c r="Q1388" s="50">
        <v>50020</v>
      </c>
      <c r="R1388" s="50">
        <v>19700</v>
      </c>
      <c r="S1388" s="72">
        <f t="shared" si="192"/>
        <v>30.32</v>
      </c>
      <c r="T1388" s="49" t="s">
        <v>27</v>
      </c>
      <c r="U1388" s="49" t="s">
        <v>28</v>
      </c>
      <c r="V1388" s="46" t="s">
        <v>50</v>
      </c>
      <c r="W1388" s="46" t="s">
        <v>87</v>
      </c>
      <c r="X1388" s="46" t="str">
        <f>IFERROR(VLOOKUP(W1388,#REF!,38,FALSE),"")</f>
        <v/>
      </c>
      <c r="Z1388" s="46" t="str">
        <f t="shared" si="193"/>
        <v>Nurzaenal44131</v>
      </c>
      <c r="AA1388" s="46" t="str">
        <f t="shared" si="194"/>
        <v>BMJ 07044131UTARANIGHT</v>
      </c>
      <c r="AB1388" s="46" t="str">
        <f t="shared" si="195"/>
        <v>Nurzaenal44131UTARANIGHT</v>
      </c>
      <c r="AC1388" s="46" t="str">
        <f t="shared" si="196"/>
        <v>BMJ 07044131NIGHT</v>
      </c>
      <c r="AD1388" s="46" t="str">
        <f t="shared" si="197"/>
        <v>Nurzaenal44131NIGHT</v>
      </c>
    </row>
    <row r="1389" spans="1:30" x14ac:dyDescent="0.3">
      <c r="A1389" s="46">
        <v>1</v>
      </c>
      <c r="B1389" s="46" t="s">
        <v>163</v>
      </c>
      <c r="C1389" s="110">
        <v>44131</v>
      </c>
      <c r="D1389" s="49" t="s">
        <v>95</v>
      </c>
      <c r="E1389" s="74">
        <v>44131</v>
      </c>
      <c r="F1389" s="49">
        <v>5090501</v>
      </c>
      <c r="G1389" s="46" t="s">
        <v>21</v>
      </c>
      <c r="H1389" s="46" t="s">
        <v>68</v>
      </c>
      <c r="I1389" s="46" t="s">
        <v>54</v>
      </c>
      <c r="J1389" s="46" t="s">
        <v>57</v>
      </c>
      <c r="K1389" s="46" t="s">
        <v>88</v>
      </c>
      <c r="L1389" s="46" t="str">
        <f t="shared" si="189"/>
        <v>AXOR4843</v>
      </c>
      <c r="M1389" s="46" t="str">
        <f t="shared" si="190"/>
        <v>BMJ</v>
      </c>
      <c r="N1389" s="46" t="str">
        <f t="shared" si="191"/>
        <v>12 RODA</v>
      </c>
      <c r="O1389" s="47">
        <v>0.84818287037037043</v>
      </c>
      <c r="P1389" s="48">
        <v>44131.853796296295</v>
      </c>
      <c r="Q1389" s="50">
        <v>50940</v>
      </c>
      <c r="R1389" s="50">
        <v>19760</v>
      </c>
      <c r="S1389" s="72">
        <f t="shared" si="192"/>
        <v>31.18</v>
      </c>
      <c r="T1389" s="49" t="s">
        <v>27</v>
      </c>
      <c r="U1389" s="49" t="s">
        <v>28</v>
      </c>
      <c r="V1389" s="46" t="s">
        <v>60</v>
      </c>
      <c r="W1389" s="46" t="s">
        <v>168</v>
      </c>
      <c r="X1389" s="46" t="str">
        <f>IFERROR(VLOOKUP(W1389,#REF!,38,FALSE),"")</f>
        <v/>
      </c>
      <c r="Z1389" s="46" t="str">
        <f t="shared" si="193"/>
        <v>Melkias44131</v>
      </c>
      <c r="AA1389" s="46" t="str">
        <f t="shared" si="194"/>
        <v>BMJ 07144131UTARANIGHT</v>
      </c>
      <c r="AB1389" s="46" t="str">
        <f t="shared" si="195"/>
        <v>Melkias44131UTARANIGHT</v>
      </c>
      <c r="AC1389" s="46" t="str">
        <f t="shared" si="196"/>
        <v>BMJ 07144131NIGHT</v>
      </c>
      <c r="AD1389" s="46" t="str">
        <f t="shared" si="197"/>
        <v>Melkias44131NIGHT</v>
      </c>
    </row>
    <row r="1390" spans="1:30" x14ac:dyDescent="0.3">
      <c r="A1390" s="46">
        <v>1</v>
      </c>
      <c r="B1390" s="46" t="s">
        <v>163</v>
      </c>
      <c r="C1390" s="110">
        <v>44131</v>
      </c>
      <c r="D1390" s="49" t="s">
        <v>95</v>
      </c>
      <c r="E1390" s="74">
        <v>44131</v>
      </c>
      <c r="F1390" s="49">
        <v>5090594</v>
      </c>
      <c r="G1390" s="46" t="s">
        <v>21</v>
      </c>
      <c r="H1390" s="46" t="s">
        <v>68</v>
      </c>
      <c r="I1390" s="46" t="s">
        <v>54</v>
      </c>
      <c r="J1390" s="46" t="s">
        <v>57</v>
      </c>
      <c r="K1390" s="46" t="s">
        <v>88</v>
      </c>
      <c r="L1390" s="46" t="str">
        <f t="shared" si="189"/>
        <v>AXOR4843</v>
      </c>
      <c r="M1390" s="46" t="str">
        <f t="shared" si="190"/>
        <v>BMJ</v>
      </c>
      <c r="N1390" s="46" t="str">
        <f t="shared" si="191"/>
        <v>12 RODA</v>
      </c>
      <c r="O1390" s="47">
        <v>0.91177083333333331</v>
      </c>
      <c r="P1390" s="48">
        <v>44131.911770833336</v>
      </c>
      <c r="Q1390" s="50">
        <v>48920</v>
      </c>
      <c r="R1390" s="50">
        <v>19760</v>
      </c>
      <c r="S1390" s="72">
        <f t="shared" si="192"/>
        <v>29.16</v>
      </c>
      <c r="T1390" s="49" t="s">
        <v>27</v>
      </c>
      <c r="U1390" s="49" t="s">
        <v>28</v>
      </c>
      <c r="V1390" s="46" t="s">
        <v>63</v>
      </c>
      <c r="W1390" s="46" t="s">
        <v>168</v>
      </c>
      <c r="X1390" s="46" t="str">
        <f>IFERROR(VLOOKUP(W1390,#REF!,38,FALSE),"")</f>
        <v/>
      </c>
      <c r="Z1390" s="46" t="str">
        <f t="shared" si="193"/>
        <v>Melkias44131</v>
      </c>
      <c r="AA1390" s="46" t="str">
        <f t="shared" si="194"/>
        <v>BMJ 07144131UTARANIGHT</v>
      </c>
      <c r="AB1390" s="46" t="str">
        <f t="shared" si="195"/>
        <v>Melkias44131UTARANIGHT</v>
      </c>
      <c r="AC1390" s="46" t="str">
        <f t="shared" si="196"/>
        <v>BMJ 07144131NIGHT</v>
      </c>
      <c r="AD1390" s="46" t="str">
        <f t="shared" si="197"/>
        <v>Melkias44131NIGHT</v>
      </c>
    </row>
    <row r="1391" spans="1:30" x14ac:dyDescent="0.3">
      <c r="A1391" s="46">
        <v>1</v>
      </c>
      <c r="B1391" s="46" t="s">
        <v>163</v>
      </c>
      <c r="C1391" s="110">
        <v>44131</v>
      </c>
      <c r="D1391" s="49" t="s">
        <v>95</v>
      </c>
      <c r="E1391" s="74">
        <v>44131</v>
      </c>
      <c r="F1391" s="49">
        <v>5090684</v>
      </c>
      <c r="G1391" s="46" t="s">
        <v>21</v>
      </c>
      <c r="H1391" s="46" t="s">
        <v>68</v>
      </c>
      <c r="I1391" s="46" t="s">
        <v>54</v>
      </c>
      <c r="J1391" s="46" t="s">
        <v>57</v>
      </c>
      <c r="K1391" s="46" t="s">
        <v>88</v>
      </c>
      <c r="L1391" s="46" t="str">
        <f t="shared" si="189"/>
        <v>AXOR4843</v>
      </c>
      <c r="M1391" s="46" t="str">
        <f t="shared" si="190"/>
        <v>BMJ</v>
      </c>
      <c r="N1391" s="46" t="str">
        <f t="shared" si="191"/>
        <v>12 RODA</v>
      </c>
      <c r="O1391" s="47">
        <v>0.97798611111111111</v>
      </c>
      <c r="P1391" s="48">
        <v>44131.977986111109</v>
      </c>
      <c r="Q1391" s="50">
        <v>50020</v>
      </c>
      <c r="R1391" s="50">
        <v>19760</v>
      </c>
      <c r="S1391" s="72">
        <f t="shared" si="192"/>
        <v>30.26</v>
      </c>
      <c r="T1391" s="49" t="s">
        <v>27</v>
      </c>
      <c r="U1391" s="49" t="s">
        <v>28</v>
      </c>
      <c r="V1391" s="46" t="s">
        <v>63</v>
      </c>
      <c r="W1391" s="46" t="s">
        <v>168</v>
      </c>
      <c r="X1391" s="46" t="str">
        <f>IFERROR(VLOOKUP(W1391,#REF!,38,FALSE),"")</f>
        <v/>
      </c>
      <c r="Z1391" s="46" t="str">
        <f t="shared" si="193"/>
        <v>Melkias44131</v>
      </c>
      <c r="AA1391" s="46" t="str">
        <f t="shared" si="194"/>
        <v>BMJ 07144131UTARANIGHT</v>
      </c>
      <c r="AB1391" s="46" t="str">
        <f t="shared" si="195"/>
        <v>Melkias44131UTARANIGHT</v>
      </c>
      <c r="AC1391" s="46" t="str">
        <f t="shared" si="196"/>
        <v>BMJ 07144131NIGHT</v>
      </c>
      <c r="AD1391" s="46" t="str">
        <f t="shared" si="197"/>
        <v>Melkias44131NIGHT</v>
      </c>
    </row>
    <row r="1392" spans="1:30" x14ac:dyDescent="0.3">
      <c r="A1392" s="46">
        <v>1</v>
      </c>
      <c r="B1392" s="46" t="s">
        <v>163</v>
      </c>
      <c r="C1392" s="110">
        <v>44131</v>
      </c>
      <c r="D1392" s="49" t="s">
        <v>95</v>
      </c>
      <c r="E1392" s="74">
        <v>44131</v>
      </c>
      <c r="F1392" s="49">
        <v>5090517</v>
      </c>
      <c r="G1392" s="46" t="s">
        <v>21</v>
      </c>
      <c r="H1392" s="46" t="s">
        <v>22</v>
      </c>
      <c r="I1392" s="46" t="s">
        <v>48</v>
      </c>
      <c r="J1392" s="46" t="s">
        <v>49</v>
      </c>
      <c r="K1392" s="46" t="s">
        <v>90</v>
      </c>
      <c r="L1392" s="46" t="str">
        <f t="shared" si="189"/>
        <v>AXOR4843</v>
      </c>
      <c r="M1392" s="46" t="str">
        <f t="shared" si="190"/>
        <v>BMJ</v>
      </c>
      <c r="N1392" s="46" t="str">
        <f t="shared" si="191"/>
        <v>12 RODA</v>
      </c>
      <c r="O1392" s="47">
        <v>0.85707175925925927</v>
      </c>
      <c r="P1392" s="48">
        <v>44131.86215277778</v>
      </c>
      <c r="Q1392" s="50">
        <v>48920</v>
      </c>
      <c r="R1392" s="50">
        <v>19440</v>
      </c>
      <c r="S1392" s="72">
        <f t="shared" si="192"/>
        <v>29.48</v>
      </c>
      <c r="T1392" s="49" t="s">
        <v>27</v>
      </c>
      <c r="U1392" s="49" t="s">
        <v>28</v>
      </c>
      <c r="V1392" s="46" t="s">
        <v>70</v>
      </c>
      <c r="W1392" s="46" t="s">
        <v>74</v>
      </c>
      <c r="X1392" s="46" t="str">
        <f>IFERROR(VLOOKUP(W1392,#REF!,38,FALSE),"")</f>
        <v/>
      </c>
      <c r="Z1392" s="46" t="str">
        <f t="shared" si="193"/>
        <v>Alrandi44131</v>
      </c>
      <c r="AA1392" s="46" t="str">
        <f t="shared" si="194"/>
        <v>BMJ 07244131UTARANIGHT</v>
      </c>
      <c r="AB1392" s="46" t="str">
        <f t="shared" si="195"/>
        <v>Alrandi44131UTARANIGHT</v>
      </c>
      <c r="AC1392" s="46" t="str">
        <f t="shared" si="196"/>
        <v>BMJ 07244131NIGHT</v>
      </c>
      <c r="AD1392" s="46" t="str">
        <f t="shared" si="197"/>
        <v>Alrandi44131NIGHT</v>
      </c>
    </row>
    <row r="1393" spans="1:30" x14ac:dyDescent="0.3">
      <c r="A1393" s="46">
        <v>1</v>
      </c>
      <c r="B1393" s="46" t="s">
        <v>163</v>
      </c>
      <c r="C1393" s="110">
        <v>44131</v>
      </c>
      <c r="D1393" s="49" t="s">
        <v>95</v>
      </c>
      <c r="E1393" s="74">
        <v>44131</v>
      </c>
      <c r="F1393" s="49">
        <v>5090475</v>
      </c>
      <c r="G1393" s="46" t="s">
        <v>21</v>
      </c>
      <c r="H1393" s="46" t="s">
        <v>68</v>
      </c>
      <c r="I1393" s="46" t="s">
        <v>54</v>
      </c>
      <c r="J1393" s="46" t="s">
        <v>57</v>
      </c>
      <c r="K1393" s="46" t="s">
        <v>93</v>
      </c>
      <c r="L1393" s="46" t="str">
        <f t="shared" si="189"/>
        <v>AXOR4843</v>
      </c>
      <c r="M1393" s="46" t="str">
        <f t="shared" si="190"/>
        <v>BMJ</v>
      </c>
      <c r="N1393" s="46" t="str">
        <f t="shared" si="191"/>
        <v>12 RODA</v>
      </c>
      <c r="O1393" s="47">
        <v>0.83253472222222225</v>
      </c>
      <c r="P1393" s="48">
        <v>44131.838449074072</v>
      </c>
      <c r="Q1393" s="50">
        <v>52900</v>
      </c>
      <c r="R1393" s="50">
        <v>19800</v>
      </c>
      <c r="S1393" s="72">
        <f t="shared" si="192"/>
        <v>33.1</v>
      </c>
      <c r="T1393" s="49" t="s">
        <v>27</v>
      </c>
      <c r="U1393" s="49" t="s">
        <v>28</v>
      </c>
      <c r="V1393" s="46" t="s">
        <v>63</v>
      </c>
      <c r="W1393" s="46" t="s">
        <v>94</v>
      </c>
      <c r="X1393" s="46" t="str">
        <f>IFERROR(VLOOKUP(W1393,#REF!,38,FALSE),"")</f>
        <v/>
      </c>
      <c r="Z1393" s="46" t="str">
        <f t="shared" si="193"/>
        <v>M.Sainuddin Kasim44131</v>
      </c>
      <c r="AA1393" s="46" t="str">
        <f t="shared" si="194"/>
        <v>BMJ 07444131UTARANIGHT</v>
      </c>
      <c r="AB1393" s="46" t="str">
        <f t="shared" si="195"/>
        <v>M.Sainuddin Kasim44131UTARANIGHT</v>
      </c>
      <c r="AC1393" s="46" t="str">
        <f t="shared" si="196"/>
        <v>BMJ 07444131NIGHT</v>
      </c>
      <c r="AD1393" s="46" t="str">
        <f t="shared" si="197"/>
        <v>M.Sainuddin Kasim44131NIGHT</v>
      </c>
    </row>
    <row r="1394" spans="1:30" x14ac:dyDescent="0.3">
      <c r="A1394" s="46">
        <v>1</v>
      </c>
      <c r="B1394" s="46" t="s">
        <v>163</v>
      </c>
      <c r="C1394" s="110">
        <v>44131</v>
      </c>
      <c r="D1394" s="49" t="s">
        <v>95</v>
      </c>
      <c r="E1394" s="74">
        <v>44131</v>
      </c>
      <c r="F1394" s="49">
        <v>5090572</v>
      </c>
      <c r="G1394" s="46" t="s">
        <v>21</v>
      </c>
      <c r="H1394" s="46" t="s">
        <v>68</v>
      </c>
      <c r="I1394" s="46" t="s">
        <v>54</v>
      </c>
      <c r="J1394" s="46" t="s">
        <v>57</v>
      </c>
      <c r="K1394" s="46" t="s">
        <v>93</v>
      </c>
      <c r="L1394" s="46" t="str">
        <f t="shared" si="189"/>
        <v>AXOR4843</v>
      </c>
      <c r="M1394" s="46" t="str">
        <f t="shared" si="190"/>
        <v>BMJ</v>
      </c>
      <c r="N1394" s="46" t="str">
        <f t="shared" si="191"/>
        <v>12 RODA</v>
      </c>
      <c r="O1394" s="47">
        <v>0.89934027777777781</v>
      </c>
      <c r="P1394" s="48">
        <v>44131.899340277778</v>
      </c>
      <c r="Q1394" s="50">
        <v>49600</v>
      </c>
      <c r="R1394" s="50">
        <v>19800</v>
      </c>
      <c r="S1394" s="72">
        <f t="shared" si="192"/>
        <v>29.8</v>
      </c>
      <c r="T1394" s="49" t="s">
        <v>27</v>
      </c>
      <c r="U1394" s="49" t="s">
        <v>28</v>
      </c>
      <c r="V1394" s="46" t="s">
        <v>63</v>
      </c>
      <c r="W1394" s="46" t="s">
        <v>94</v>
      </c>
      <c r="X1394" s="46" t="str">
        <f>IFERROR(VLOOKUP(W1394,#REF!,38,FALSE),"")</f>
        <v/>
      </c>
      <c r="Z1394" s="46" t="str">
        <f t="shared" si="193"/>
        <v>M.Sainuddin Kasim44131</v>
      </c>
      <c r="AA1394" s="46" t="str">
        <f t="shared" si="194"/>
        <v>BMJ 07444131UTARANIGHT</v>
      </c>
      <c r="AB1394" s="46" t="str">
        <f t="shared" si="195"/>
        <v>M.Sainuddin Kasim44131UTARANIGHT</v>
      </c>
      <c r="AC1394" s="46" t="str">
        <f t="shared" si="196"/>
        <v>BMJ 07444131NIGHT</v>
      </c>
      <c r="AD1394" s="46" t="str">
        <f t="shared" si="197"/>
        <v>M.Sainuddin Kasim44131NIGHT</v>
      </c>
    </row>
    <row r="1395" spans="1:30" x14ac:dyDescent="0.3">
      <c r="A1395" s="46">
        <v>1</v>
      </c>
      <c r="B1395" s="46" t="s">
        <v>163</v>
      </c>
      <c r="C1395" s="110">
        <v>44131</v>
      </c>
      <c r="D1395" s="49" t="s">
        <v>95</v>
      </c>
      <c r="E1395" s="74">
        <v>44131</v>
      </c>
      <c r="F1395" s="49">
        <v>5090664</v>
      </c>
      <c r="G1395" s="46" t="s">
        <v>21</v>
      </c>
      <c r="H1395" s="46" t="s">
        <v>68</v>
      </c>
      <c r="I1395" s="46" t="s">
        <v>54</v>
      </c>
      <c r="J1395" s="46" t="s">
        <v>57</v>
      </c>
      <c r="K1395" s="46" t="s">
        <v>93</v>
      </c>
      <c r="L1395" s="46" t="str">
        <f t="shared" si="189"/>
        <v>AXOR4843</v>
      </c>
      <c r="M1395" s="46" t="str">
        <f t="shared" si="190"/>
        <v>BMJ</v>
      </c>
      <c r="N1395" s="46" t="str">
        <f t="shared" si="191"/>
        <v>12 RODA</v>
      </c>
      <c r="O1395" s="47">
        <v>0.96461805555555558</v>
      </c>
      <c r="P1395" s="48">
        <v>44131.964618055557</v>
      </c>
      <c r="Q1395" s="50">
        <v>51460</v>
      </c>
      <c r="R1395" s="50">
        <v>19800</v>
      </c>
      <c r="S1395" s="72">
        <f t="shared" si="192"/>
        <v>31.66</v>
      </c>
      <c r="T1395" s="49" t="s">
        <v>27</v>
      </c>
      <c r="U1395" s="49" t="s">
        <v>28</v>
      </c>
      <c r="V1395" s="46" t="s">
        <v>60</v>
      </c>
      <c r="W1395" s="46" t="s">
        <v>94</v>
      </c>
      <c r="X1395" s="46" t="str">
        <f>IFERROR(VLOOKUP(W1395,#REF!,38,FALSE),"")</f>
        <v/>
      </c>
      <c r="Z1395" s="46" t="str">
        <f t="shared" si="193"/>
        <v>M.Sainuddin Kasim44131</v>
      </c>
      <c r="AA1395" s="46" t="str">
        <f t="shared" si="194"/>
        <v>BMJ 07444131UTARANIGHT</v>
      </c>
      <c r="AB1395" s="46" t="str">
        <f t="shared" si="195"/>
        <v>M.Sainuddin Kasim44131UTARANIGHT</v>
      </c>
      <c r="AC1395" s="46" t="str">
        <f t="shared" si="196"/>
        <v>BMJ 07444131NIGHT</v>
      </c>
      <c r="AD1395" s="46" t="str">
        <f t="shared" si="197"/>
        <v>M.Sainuddin Kasim44131NIGHT</v>
      </c>
    </row>
    <row r="1396" spans="1:30" x14ac:dyDescent="0.3">
      <c r="A1396" s="46">
        <v>1</v>
      </c>
      <c r="B1396" s="46" t="s">
        <v>163</v>
      </c>
      <c r="C1396" s="110">
        <v>44131</v>
      </c>
      <c r="D1396" s="49" t="s">
        <v>95</v>
      </c>
      <c r="E1396" s="74">
        <v>44132</v>
      </c>
      <c r="F1396" s="49">
        <v>5090739</v>
      </c>
      <c r="G1396" s="46" t="s">
        <v>21</v>
      </c>
      <c r="H1396" s="46" t="s">
        <v>68</v>
      </c>
      <c r="I1396" s="46" t="s">
        <v>54</v>
      </c>
      <c r="J1396" s="46" t="s">
        <v>57</v>
      </c>
      <c r="K1396" s="46" t="s">
        <v>93</v>
      </c>
      <c r="L1396" s="46" t="str">
        <f t="shared" si="189"/>
        <v>AXOR4843</v>
      </c>
      <c r="M1396" s="46" t="str">
        <f t="shared" si="190"/>
        <v>BMJ</v>
      </c>
      <c r="N1396" s="46" t="str">
        <f t="shared" si="191"/>
        <v>12 RODA</v>
      </c>
      <c r="O1396" s="47">
        <v>2.2210648148148149E-2</v>
      </c>
      <c r="P1396" s="48">
        <v>44132.022210648145</v>
      </c>
      <c r="Q1396" s="50">
        <v>50220</v>
      </c>
      <c r="R1396" s="50">
        <v>19800</v>
      </c>
      <c r="S1396" s="72">
        <f t="shared" si="192"/>
        <v>30.42</v>
      </c>
      <c r="T1396" s="49" t="s">
        <v>27</v>
      </c>
      <c r="U1396" s="49" t="s">
        <v>28</v>
      </c>
      <c r="V1396" s="46" t="s">
        <v>63</v>
      </c>
      <c r="W1396" s="46" t="s">
        <v>94</v>
      </c>
      <c r="X1396" s="46" t="str">
        <f>IFERROR(VLOOKUP(W1396,#REF!,38,FALSE),"")</f>
        <v/>
      </c>
      <c r="Z1396" s="46" t="str">
        <f t="shared" si="193"/>
        <v>M.Sainuddin Kasim44131</v>
      </c>
      <c r="AA1396" s="46" t="str">
        <f t="shared" si="194"/>
        <v>BMJ 07444131UTARANIGHT</v>
      </c>
      <c r="AB1396" s="46" t="str">
        <f t="shared" si="195"/>
        <v>M.Sainuddin Kasim44131UTARANIGHT</v>
      </c>
      <c r="AC1396" s="46" t="str">
        <f t="shared" si="196"/>
        <v>BMJ 07444131NIGHT</v>
      </c>
      <c r="AD1396" s="46" t="str">
        <f t="shared" si="197"/>
        <v>M.Sainuddin Kasim44131NIGHT</v>
      </c>
    </row>
    <row r="1397" spans="1:30" x14ac:dyDescent="0.3">
      <c r="A1397" s="46">
        <v>1</v>
      </c>
      <c r="B1397" s="46" t="s">
        <v>163</v>
      </c>
      <c r="C1397" s="110">
        <v>44131</v>
      </c>
      <c r="D1397" s="49" t="s">
        <v>95</v>
      </c>
      <c r="E1397" s="74">
        <v>44132</v>
      </c>
      <c r="F1397" s="49">
        <v>5090814</v>
      </c>
      <c r="G1397" s="46" t="s">
        <v>21</v>
      </c>
      <c r="H1397" s="46" t="s">
        <v>68</v>
      </c>
      <c r="I1397" s="46" t="s">
        <v>54</v>
      </c>
      <c r="J1397" s="46" t="s">
        <v>57</v>
      </c>
      <c r="K1397" s="46" t="s">
        <v>93</v>
      </c>
      <c r="L1397" s="46" t="str">
        <f t="shared" si="189"/>
        <v>AXOR4843</v>
      </c>
      <c r="M1397" s="46" t="str">
        <f t="shared" si="190"/>
        <v>BMJ</v>
      </c>
      <c r="N1397" s="46" t="str">
        <f t="shared" si="191"/>
        <v>12 RODA</v>
      </c>
      <c r="O1397" s="47">
        <v>0.10023148148148148</v>
      </c>
      <c r="P1397" s="48">
        <v>44132.100231481483</v>
      </c>
      <c r="Q1397" s="50">
        <v>51660</v>
      </c>
      <c r="R1397" s="50">
        <v>19800</v>
      </c>
      <c r="S1397" s="72">
        <f t="shared" si="192"/>
        <v>31.86</v>
      </c>
      <c r="T1397" s="49" t="s">
        <v>27</v>
      </c>
      <c r="U1397" s="49" t="s">
        <v>28</v>
      </c>
      <c r="V1397" s="46" t="s">
        <v>63</v>
      </c>
      <c r="W1397" s="46" t="s">
        <v>94</v>
      </c>
      <c r="X1397" s="46" t="str">
        <f>IFERROR(VLOOKUP(W1397,#REF!,38,FALSE),"")</f>
        <v/>
      </c>
      <c r="Z1397" s="46" t="str">
        <f t="shared" si="193"/>
        <v>M.Sainuddin Kasim44131</v>
      </c>
      <c r="AA1397" s="46" t="str">
        <f t="shared" si="194"/>
        <v>BMJ 07444131UTARANIGHT</v>
      </c>
      <c r="AB1397" s="46" t="str">
        <f t="shared" si="195"/>
        <v>M.Sainuddin Kasim44131UTARANIGHT</v>
      </c>
      <c r="AC1397" s="46" t="str">
        <f t="shared" si="196"/>
        <v>BMJ 07444131NIGHT</v>
      </c>
      <c r="AD1397" s="46" t="str">
        <f t="shared" si="197"/>
        <v>M.Sainuddin Kasim44131NIGHT</v>
      </c>
    </row>
    <row r="1398" spans="1:30" x14ac:dyDescent="0.3">
      <c r="A1398" s="46">
        <v>1</v>
      </c>
      <c r="B1398" s="46" t="s">
        <v>163</v>
      </c>
      <c r="C1398" s="110">
        <v>44131</v>
      </c>
      <c r="D1398" s="49" t="s">
        <v>95</v>
      </c>
      <c r="E1398" s="74">
        <v>44132</v>
      </c>
      <c r="F1398" s="49">
        <v>5090897</v>
      </c>
      <c r="G1398" s="46" t="s">
        <v>21</v>
      </c>
      <c r="H1398" s="46" t="s">
        <v>22</v>
      </c>
      <c r="I1398" s="46" t="s">
        <v>158</v>
      </c>
      <c r="J1398" s="46" t="s">
        <v>24</v>
      </c>
      <c r="K1398" s="46" t="s">
        <v>93</v>
      </c>
      <c r="L1398" s="46" t="str">
        <f t="shared" si="189"/>
        <v>AXOR4843</v>
      </c>
      <c r="M1398" s="46" t="str">
        <f t="shared" si="190"/>
        <v>BMJ</v>
      </c>
      <c r="N1398" s="46" t="str">
        <f t="shared" si="191"/>
        <v>12 RODA</v>
      </c>
      <c r="O1398" s="47">
        <v>0.17157407407407407</v>
      </c>
      <c r="P1398" s="48">
        <v>44132.171574074076</v>
      </c>
      <c r="Q1398" s="50">
        <v>51800</v>
      </c>
      <c r="R1398" s="50">
        <v>19800</v>
      </c>
      <c r="S1398" s="72">
        <f t="shared" si="192"/>
        <v>32</v>
      </c>
      <c r="T1398" s="49" t="s">
        <v>27</v>
      </c>
      <c r="U1398" s="49" t="s">
        <v>28</v>
      </c>
      <c r="V1398" s="46" t="s">
        <v>127</v>
      </c>
      <c r="W1398" s="46" t="s">
        <v>94</v>
      </c>
      <c r="X1398" s="46" t="str">
        <f>IFERROR(VLOOKUP(W1398,#REF!,38,FALSE),"")</f>
        <v/>
      </c>
      <c r="Z1398" s="46" t="str">
        <f t="shared" si="193"/>
        <v>M.Sainuddin Kasim44131</v>
      </c>
      <c r="AA1398" s="46" t="str">
        <f t="shared" si="194"/>
        <v>BMJ 07444131UTARANIGHT</v>
      </c>
      <c r="AB1398" s="46" t="str">
        <f t="shared" si="195"/>
        <v>M.Sainuddin Kasim44131UTARANIGHT</v>
      </c>
      <c r="AC1398" s="46" t="str">
        <f t="shared" si="196"/>
        <v>BMJ 07444131NIGHT</v>
      </c>
      <c r="AD1398" s="46" t="str">
        <f t="shared" si="197"/>
        <v>M.Sainuddin Kasim44131NIGHT</v>
      </c>
    </row>
    <row r="1399" spans="1:30" x14ac:dyDescent="0.3">
      <c r="A1399" s="46">
        <v>1</v>
      </c>
      <c r="B1399" s="46" t="s">
        <v>163</v>
      </c>
      <c r="C1399" s="110">
        <v>44131</v>
      </c>
      <c r="D1399" s="49" t="s">
        <v>95</v>
      </c>
      <c r="E1399" s="74">
        <v>44132</v>
      </c>
      <c r="F1399" s="49">
        <v>5090971</v>
      </c>
      <c r="G1399" s="46" t="s">
        <v>21</v>
      </c>
      <c r="H1399" s="46" t="s">
        <v>22</v>
      </c>
      <c r="I1399" s="46" t="s">
        <v>158</v>
      </c>
      <c r="J1399" s="46" t="s">
        <v>24</v>
      </c>
      <c r="K1399" s="46" t="s">
        <v>93</v>
      </c>
      <c r="L1399" s="46" t="str">
        <f t="shared" si="189"/>
        <v>AXOR4843</v>
      </c>
      <c r="M1399" s="46" t="str">
        <f t="shared" si="190"/>
        <v>BMJ</v>
      </c>
      <c r="N1399" s="46" t="str">
        <f t="shared" si="191"/>
        <v>12 RODA</v>
      </c>
      <c r="O1399" s="47">
        <v>0.24020833333333333</v>
      </c>
      <c r="P1399" s="48">
        <v>44132.240208333336</v>
      </c>
      <c r="Q1399" s="50">
        <v>53180</v>
      </c>
      <c r="R1399" s="50">
        <v>19800</v>
      </c>
      <c r="S1399" s="72">
        <f t="shared" si="192"/>
        <v>33.380000000000003</v>
      </c>
      <c r="T1399" s="49" t="s">
        <v>27</v>
      </c>
      <c r="U1399" s="49" t="s">
        <v>28</v>
      </c>
      <c r="V1399" s="46" t="s">
        <v>127</v>
      </c>
      <c r="W1399" s="46" t="s">
        <v>94</v>
      </c>
      <c r="X1399" s="46" t="str">
        <f>IFERROR(VLOOKUP(W1399,#REF!,38,FALSE),"")</f>
        <v/>
      </c>
      <c r="Z1399" s="46" t="str">
        <f t="shared" si="193"/>
        <v>M.Sainuddin Kasim44131</v>
      </c>
      <c r="AA1399" s="46" t="str">
        <f t="shared" si="194"/>
        <v>BMJ 07444131UTARANIGHT</v>
      </c>
      <c r="AB1399" s="46" t="str">
        <f t="shared" si="195"/>
        <v>M.Sainuddin Kasim44131UTARANIGHT</v>
      </c>
      <c r="AC1399" s="46" t="str">
        <f t="shared" si="196"/>
        <v>BMJ 07444131NIGHT</v>
      </c>
      <c r="AD1399" s="46" t="str">
        <f t="shared" si="197"/>
        <v>M.Sainuddin Kasim44131NIGHT</v>
      </c>
    </row>
    <row r="1400" spans="1:30" x14ac:dyDescent="0.3">
      <c r="A1400" s="46">
        <v>1</v>
      </c>
      <c r="B1400" s="46" t="s">
        <v>19</v>
      </c>
      <c r="C1400" s="74">
        <v>44132</v>
      </c>
      <c r="D1400" s="49" t="s">
        <v>20</v>
      </c>
      <c r="E1400" s="74">
        <v>44132</v>
      </c>
      <c r="F1400" s="49">
        <v>5091419</v>
      </c>
      <c r="G1400" s="46" t="s">
        <v>21</v>
      </c>
      <c r="H1400" s="46" t="s">
        <v>53</v>
      </c>
      <c r="I1400" s="46" t="s">
        <v>54</v>
      </c>
      <c r="J1400" s="46" t="s">
        <v>57</v>
      </c>
      <c r="K1400" s="46" t="s">
        <v>26</v>
      </c>
      <c r="L1400" s="46" t="str">
        <f t="shared" si="189"/>
        <v>CGE370</v>
      </c>
      <c r="M1400" s="46" t="str">
        <f t="shared" si="190"/>
        <v>BTP</v>
      </c>
      <c r="N1400" s="46" t="str">
        <f t="shared" si="191"/>
        <v>12 RODA</v>
      </c>
      <c r="O1400" s="47">
        <v>0.62311342592592589</v>
      </c>
      <c r="P1400" s="48">
        <v>44132.623113425929</v>
      </c>
      <c r="Q1400" s="50">
        <v>46220</v>
      </c>
      <c r="R1400" s="50">
        <v>18580</v>
      </c>
      <c r="S1400" s="72">
        <f t="shared" si="192"/>
        <v>27.64</v>
      </c>
      <c r="T1400" s="49" t="s">
        <v>27</v>
      </c>
      <c r="U1400" s="49" t="s">
        <v>28</v>
      </c>
      <c r="V1400" s="46" t="s">
        <v>60</v>
      </c>
      <c r="W1400" s="46" t="s">
        <v>96</v>
      </c>
      <c r="X1400" s="46" t="str">
        <f>IFERROR(VLOOKUP(W1400,#REF!,38,FALSE),"")</f>
        <v/>
      </c>
      <c r="Z1400" s="46" t="str">
        <f t="shared" si="193"/>
        <v>Bustam44132</v>
      </c>
      <c r="AA1400" s="46" t="str">
        <f t="shared" si="194"/>
        <v>BMJ 04044132UTARADAY</v>
      </c>
      <c r="AB1400" s="46" t="str">
        <f t="shared" si="195"/>
        <v>Bustam44132UTARADAY</v>
      </c>
      <c r="AC1400" s="46" t="str">
        <f t="shared" si="196"/>
        <v>BMJ 04044132DAY</v>
      </c>
      <c r="AD1400" s="46" t="str">
        <f t="shared" si="197"/>
        <v>Bustam44132DAY</v>
      </c>
    </row>
    <row r="1401" spans="1:30" x14ac:dyDescent="0.3">
      <c r="A1401" s="46">
        <v>1</v>
      </c>
      <c r="B1401" s="46" t="s">
        <v>19</v>
      </c>
      <c r="C1401" s="110">
        <v>44132</v>
      </c>
      <c r="D1401" s="49" t="s">
        <v>20</v>
      </c>
      <c r="E1401" s="74">
        <v>44132</v>
      </c>
      <c r="F1401" s="49">
        <v>5091581</v>
      </c>
      <c r="G1401" s="46" t="s">
        <v>21</v>
      </c>
      <c r="H1401" s="46" t="s">
        <v>22</v>
      </c>
      <c r="I1401" s="46" t="s">
        <v>158</v>
      </c>
      <c r="J1401" s="46" t="s">
        <v>24</v>
      </c>
      <c r="K1401" s="46" t="s">
        <v>26</v>
      </c>
      <c r="L1401" s="46" t="str">
        <f t="shared" si="189"/>
        <v>CGE370</v>
      </c>
      <c r="M1401" s="46" t="str">
        <f t="shared" si="190"/>
        <v>BTP</v>
      </c>
      <c r="N1401" s="46" t="str">
        <f t="shared" si="191"/>
        <v>12 RODA</v>
      </c>
      <c r="O1401" s="47">
        <v>0.7359837962962964</v>
      </c>
      <c r="P1401" s="48">
        <v>44132.735983796294</v>
      </c>
      <c r="Q1401" s="50">
        <v>48940</v>
      </c>
      <c r="R1401" s="50">
        <v>18580</v>
      </c>
      <c r="S1401" s="72">
        <f t="shared" si="192"/>
        <v>30.36</v>
      </c>
      <c r="T1401" s="49" t="s">
        <v>27</v>
      </c>
      <c r="U1401" s="49" t="s">
        <v>28</v>
      </c>
      <c r="V1401" s="46" t="s">
        <v>32</v>
      </c>
      <c r="W1401" s="46" t="s">
        <v>96</v>
      </c>
      <c r="X1401" s="46" t="str">
        <f>IFERROR(VLOOKUP(W1401,#REF!,38,FALSE),"")</f>
        <v/>
      </c>
      <c r="Z1401" s="46" t="str">
        <f t="shared" si="193"/>
        <v>Bustam44132</v>
      </c>
      <c r="AA1401" s="46" t="str">
        <f t="shared" si="194"/>
        <v>BMJ 04044132UTARADAY</v>
      </c>
      <c r="AB1401" s="46" t="str">
        <f t="shared" si="195"/>
        <v>Bustam44132UTARADAY</v>
      </c>
      <c r="AC1401" s="46" t="str">
        <f t="shared" si="196"/>
        <v>BMJ 04044132DAY</v>
      </c>
      <c r="AD1401" s="46" t="str">
        <f t="shared" si="197"/>
        <v>Bustam44132DAY</v>
      </c>
    </row>
    <row r="1402" spans="1:30" x14ac:dyDescent="0.3">
      <c r="A1402" s="46">
        <v>1</v>
      </c>
      <c r="B1402" s="46" t="s">
        <v>19</v>
      </c>
      <c r="C1402" s="110">
        <v>44132</v>
      </c>
      <c r="D1402" s="49" t="s">
        <v>20</v>
      </c>
      <c r="E1402" s="74">
        <v>44132</v>
      </c>
      <c r="F1402" s="49">
        <v>5091037</v>
      </c>
      <c r="G1402" s="46" t="s">
        <v>21</v>
      </c>
      <c r="H1402" s="46" t="s">
        <v>22</v>
      </c>
      <c r="I1402" s="46" t="s">
        <v>158</v>
      </c>
      <c r="J1402" s="46" t="s">
        <v>24</v>
      </c>
      <c r="K1402" s="46" t="s">
        <v>31</v>
      </c>
      <c r="L1402" s="46" t="str">
        <f t="shared" si="189"/>
        <v>CGE370</v>
      </c>
      <c r="M1402" s="46" t="str">
        <f t="shared" si="190"/>
        <v>BTP</v>
      </c>
      <c r="N1402" s="46" t="str">
        <f t="shared" si="191"/>
        <v>12 RODA</v>
      </c>
      <c r="O1402" s="47">
        <v>0.34141203703703704</v>
      </c>
      <c r="P1402" s="48">
        <v>44132.345486111109</v>
      </c>
      <c r="Q1402" s="50">
        <v>44880</v>
      </c>
      <c r="R1402" s="50">
        <v>16840</v>
      </c>
      <c r="S1402" s="72">
        <f t="shared" si="192"/>
        <v>28.04</v>
      </c>
      <c r="T1402" s="49" t="s">
        <v>27</v>
      </c>
      <c r="U1402" s="49" t="s">
        <v>28</v>
      </c>
      <c r="V1402" s="46" t="s">
        <v>32</v>
      </c>
      <c r="W1402" s="46" t="s">
        <v>165</v>
      </c>
      <c r="X1402" s="46" t="str">
        <f>IFERROR(VLOOKUP(W1402,#REF!,38,FALSE),"")</f>
        <v/>
      </c>
      <c r="Z1402" s="46" t="str">
        <f t="shared" si="193"/>
        <v>Usman mansyur44132</v>
      </c>
      <c r="AA1402" s="46" t="str">
        <f t="shared" si="194"/>
        <v>BMJ 04144132UTARADAY</v>
      </c>
      <c r="AB1402" s="46" t="str">
        <f t="shared" si="195"/>
        <v>Usman mansyur44132UTARADAY</v>
      </c>
      <c r="AC1402" s="46" t="str">
        <f t="shared" si="196"/>
        <v>BMJ 04144132DAY</v>
      </c>
      <c r="AD1402" s="46" t="str">
        <f t="shared" si="197"/>
        <v>Usman mansyur44132DAY</v>
      </c>
    </row>
    <row r="1403" spans="1:30" x14ac:dyDescent="0.3">
      <c r="A1403" s="46">
        <v>1</v>
      </c>
      <c r="B1403" s="46" t="s">
        <v>19</v>
      </c>
      <c r="C1403" s="110">
        <v>44132</v>
      </c>
      <c r="D1403" s="49" t="s">
        <v>20</v>
      </c>
      <c r="E1403" s="74">
        <v>44132</v>
      </c>
      <c r="F1403" s="49">
        <v>5091117</v>
      </c>
      <c r="G1403" s="46" t="s">
        <v>21</v>
      </c>
      <c r="H1403" s="46" t="s">
        <v>22</v>
      </c>
      <c r="I1403" s="46" t="s">
        <v>48</v>
      </c>
      <c r="J1403" s="46" t="s">
        <v>49</v>
      </c>
      <c r="K1403" s="46" t="s">
        <v>31</v>
      </c>
      <c r="L1403" s="46" t="str">
        <f t="shared" si="189"/>
        <v>CGE370</v>
      </c>
      <c r="M1403" s="46" t="str">
        <f t="shared" si="190"/>
        <v>BTP</v>
      </c>
      <c r="N1403" s="46" t="str">
        <f t="shared" si="191"/>
        <v>12 RODA</v>
      </c>
      <c r="O1403" s="47">
        <v>0.39274305555555555</v>
      </c>
      <c r="P1403" s="48">
        <v>44132.392743055556</v>
      </c>
      <c r="Q1403" s="50">
        <v>44160</v>
      </c>
      <c r="R1403" s="50">
        <v>16840</v>
      </c>
      <c r="S1403" s="72">
        <f t="shared" si="192"/>
        <v>27.32</v>
      </c>
      <c r="T1403" s="49" t="s">
        <v>27</v>
      </c>
      <c r="U1403" s="49" t="s">
        <v>28</v>
      </c>
      <c r="V1403" s="46" t="s">
        <v>59</v>
      </c>
      <c r="W1403" s="46" t="s">
        <v>165</v>
      </c>
      <c r="X1403" s="46" t="str">
        <f>IFERROR(VLOOKUP(W1403,#REF!,38,FALSE),"")</f>
        <v/>
      </c>
      <c r="Z1403" s="46" t="str">
        <f t="shared" si="193"/>
        <v>Usman mansyur44132</v>
      </c>
      <c r="AA1403" s="46" t="str">
        <f t="shared" si="194"/>
        <v>BMJ 04144132UTARADAY</v>
      </c>
      <c r="AB1403" s="46" t="str">
        <f t="shared" si="195"/>
        <v>Usman mansyur44132UTARADAY</v>
      </c>
      <c r="AC1403" s="46" t="str">
        <f t="shared" si="196"/>
        <v>BMJ 04144132DAY</v>
      </c>
      <c r="AD1403" s="46" t="str">
        <f t="shared" si="197"/>
        <v>Usman mansyur44132DAY</v>
      </c>
    </row>
    <row r="1404" spans="1:30" x14ac:dyDescent="0.3">
      <c r="A1404" s="46">
        <v>1</v>
      </c>
      <c r="B1404" s="46" t="s">
        <v>19</v>
      </c>
      <c r="C1404" s="110">
        <v>44132</v>
      </c>
      <c r="D1404" s="49" t="s">
        <v>20</v>
      </c>
      <c r="E1404" s="74">
        <v>44132</v>
      </c>
      <c r="F1404" s="49">
        <v>5091205</v>
      </c>
      <c r="G1404" s="46" t="s">
        <v>21</v>
      </c>
      <c r="H1404" s="46" t="s">
        <v>68</v>
      </c>
      <c r="I1404" s="46" t="s">
        <v>54</v>
      </c>
      <c r="J1404" s="46" t="s">
        <v>57</v>
      </c>
      <c r="K1404" s="46" t="s">
        <v>31</v>
      </c>
      <c r="L1404" s="46" t="str">
        <f t="shared" si="189"/>
        <v>CGE370</v>
      </c>
      <c r="M1404" s="46" t="str">
        <f t="shared" si="190"/>
        <v>BTP</v>
      </c>
      <c r="N1404" s="46" t="str">
        <f t="shared" si="191"/>
        <v>12 RODA</v>
      </c>
      <c r="O1404" s="47">
        <v>0.45265046296296302</v>
      </c>
      <c r="P1404" s="48">
        <v>44132.452650462961</v>
      </c>
      <c r="Q1404" s="50">
        <v>45540</v>
      </c>
      <c r="R1404" s="50">
        <v>16840</v>
      </c>
      <c r="S1404" s="72">
        <f t="shared" si="192"/>
        <v>28.7</v>
      </c>
      <c r="T1404" s="49" t="s">
        <v>27</v>
      </c>
      <c r="U1404" s="49" t="s">
        <v>28</v>
      </c>
      <c r="V1404" s="46" t="s">
        <v>29</v>
      </c>
      <c r="W1404" s="46" t="s">
        <v>165</v>
      </c>
      <c r="X1404" s="46" t="str">
        <f>IFERROR(VLOOKUP(W1404,#REF!,38,FALSE),"")</f>
        <v/>
      </c>
      <c r="Z1404" s="46" t="str">
        <f t="shared" si="193"/>
        <v>Usman mansyur44132</v>
      </c>
      <c r="AA1404" s="46" t="str">
        <f t="shared" si="194"/>
        <v>BMJ 04144132UTARADAY</v>
      </c>
      <c r="AB1404" s="46" t="str">
        <f t="shared" si="195"/>
        <v>Usman mansyur44132UTARADAY</v>
      </c>
      <c r="AC1404" s="46" t="str">
        <f t="shared" si="196"/>
        <v>BMJ 04144132DAY</v>
      </c>
      <c r="AD1404" s="46" t="str">
        <f t="shared" si="197"/>
        <v>Usman mansyur44132DAY</v>
      </c>
    </row>
    <row r="1405" spans="1:30" x14ac:dyDescent="0.3">
      <c r="A1405" s="46">
        <v>1</v>
      </c>
      <c r="B1405" s="46" t="s">
        <v>19</v>
      </c>
      <c r="C1405" s="110">
        <v>44132</v>
      </c>
      <c r="D1405" s="49" t="s">
        <v>20</v>
      </c>
      <c r="E1405" s="74">
        <v>44132</v>
      </c>
      <c r="F1405" s="49">
        <v>5091279</v>
      </c>
      <c r="G1405" s="46" t="s">
        <v>21</v>
      </c>
      <c r="H1405" s="46" t="s">
        <v>22</v>
      </c>
      <c r="I1405" s="46" t="s">
        <v>158</v>
      </c>
      <c r="J1405" s="46" t="s">
        <v>24</v>
      </c>
      <c r="K1405" s="46" t="s">
        <v>31</v>
      </c>
      <c r="L1405" s="46" t="str">
        <f t="shared" si="189"/>
        <v>CGE370</v>
      </c>
      <c r="M1405" s="46" t="str">
        <f t="shared" si="190"/>
        <v>BTP</v>
      </c>
      <c r="N1405" s="46" t="str">
        <f t="shared" si="191"/>
        <v>12 RODA</v>
      </c>
      <c r="O1405" s="47">
        <v>0.50753472222222229</v>
      </c>
      <c r="P1405" s="48">
        <v>44132.507534722223</v>
      </c>
      <c r="Q1405" s="50">
        <v>47080</v>
      </c>
      <c r="R1405" s="50">
        <v>16840</v>
      </c>
      <c r="S1405" s="72">
        <f t="shared" si="192"/>
        <v>30.24</v>
      </c>
      <c r="T1405" s="49" t="s">
        <v>27</v>
      </c>
      <c r="U1405" s="49" t="s">
        <v>28</v>
      </c>
      <c r="V1405" s="46" t="s">
        <v>32</v>
      </c>
      <c r="W1405" s="46" t="s">
        <v>165</v>
      </c>
      <c r="X1405" s="46" t="str">
        <f>IFERROR(VLOOKUP(W1405,#REF!,38,FALSE),"")</f>
        <v/>
      </c>
      <c r="Z1405" s="46" t="str">
        <f t="shared" si="193"/>
        <v>Usman mansyur44132</v>
      </c>
      <c r="AA1405" s="46" t="str">
        <f t="shared" si="194"/>
        <v>BMJ 04144132UTARADAY</v>
      </c>
      <c r="AB1405" s="46" t="str">
        <f t="shared" si="195"/>
        <v>Usman mansyur44132UTARADAY</v>
      </c>
      <c r="AC1405" s="46" t="str">
        <f t="shared" si="196"/>
        <v>BMJ 04144132DAY</v>
      </c>
      <c r="AD1405" s="46" t="str">
        <f t="shared" si="197"/>
        <v>Usman mansyur44132DAY</v>
      </c>
    </row>
    <row r="1406" spans="1:30" x14ac:dyDescent="0.3">
      <c r="A1406" s="46">
        <v>1</v>
      </c>
      <c r="B1406" s="46" t="s">
        <v>19</v>
      </c>
      <c r="C1406" s="110">
        <v>44132</v>
      </c>
      <c r="D1406" s="49" t="s">
        <v>20</v>
      </c>
      <c r="E1406" s="74">
        <v>44132</v>
      </c>
      <c r="F1406" s="49">
        <v>5091388</v>
      </c>
      <c r="G1406" s="46" t="s">
        <v>21</v>
      </c>
      <c r="H1406" s="46" t="s">
        <v>22</v>
      </c>
      <c r="I1406" s="46" t="s">
        <v>81</v>
      </c>
      <c r="J1406" s="46" t="s">
        <v>24</v>
      </c>
      <c r="K1406" s="46" t="s">
        <v>31</v>
      </c>
      <c r="L1406" s="46" t="str">
        <f t="shared" si="189"/>
        <v>CGE370</v>
      </c>
      <c r="M1406" s="46" t="str">
        <f t="shared" si="190"/>
        <v>BTP</v>
      </c>
      <c r="N1406" s="46" t="str">
        <f t="shared" si="191"/>
        <v>12 RODA</v>
      </c>
      <c r="O1406" s="47">
        <v>0.60216435185185191</v>
      </c>
      <c r="P1406" s="48">
        <v>44132.602164351854</v>
      </c>
      <c r="Q1406" s="50">
        <v>44680</v>
      </c>
      <c r="R1406" s="50">
        <v>16840</v>
      </c>
      <c r="S1406" s="72">
        <f t="shared" si="192"/>
        <v>27.84</v>
      </c>
      <c r="T1406" s="49" t="s">
        <v>27</v>
      </c>
      <c r="U1406" s="49" t="s">
        <v>28</v>
      </c>
      <c r="V1406" s="46" t="s">
        <v>70</v>
      </c>
      <c r="W1406" s="46" t="s">
        <v>165</v>
      </c>
      <c r="X1406" s="46" t="str">
        <f>IFERROR(VLOOKUP(W1406,#REF!,38,FALSE),"")</f>
        <v/>
      </c>
      <c r="Z1406" s="46" t="str">
        <f t="shared" si="193"/>
        <v>Usman mansyur44132</v>
      </c>
      <c r="AA1406" s="46" t="str">
        <f t="shared" si="194"/>
        <v>BMJ 04144132UTARADAY</v>
      </c>
      <c r="AB1406" s="46" t="str">
        <f t="shared" si="195"/>
        <v>Usman mansyur44132UTARADAY</v>
      </c>
      <c r="AC1406" s="46" t="str">
        <f t="shared" si="196"/>
        <v>BMJ 04144132DAY</v>
      </c>
      <c r="AD1406" s="46" t="str">
        <f t="shared" si="197"/>
        <v>Usman mansyur44132DAY</v>
      </c>
    </row>
    <row r="1407" spans="1:30" x14ac:dyDescent="0.3">
      <c r="A1407" s="46">
        <v>1</v>
      </c>
      <c r="B1407" s="46" t="s">
        <v>19</v>
      </c>
      <c r="C1407" s="110">
        <v>44132</v>
      </c>
      <c r="D1407" s="49" t="s">
        <v>20</v>
      </c>
      <c r="E1407" s="74">
        <v>44132</v>
      </c>
      <c r="F1407" s="49">
        <v>5091468</v>
      </c>
      <c r="G1407" s="46" t="s">
        <v>21</v>
      </c>
      <c r="H1407" s="46" t="s">
        <v>22</v>
      </c>
      <c r="I1407" s="46" t="s">
        <v>158</v>
      </c>
      <c r="J1407" s="46" t="s">
        <v>24</v>
      </c>
      <c r="K1407" s="46" t="s">
        <v>31</v>
      </c>
      <c r="L1407" s="46" t="str">
        <f t="shared" si="189"/>
        <v>CGE370</v>
      </c>
      <c r="M1407" s="46" t="str">
        <f t="shared" si="190"/>
        <v>BTP</v>
      </c>
      <c r="N1407" s="46" t="str">
        <f t="shared" si="191"/>
        <v>12 RODA</v>
      </c>
      <c r="O1407" s="47">
        <v>0.65634259259259264</v>
      </c>
      <c r="P1407" s="48">
        <v>44132.656342592592</v>
      </c>
      <c r="Q1407" s="50">
        <v>44440</v>
      </c>
      <c r="R1407" s="50">
        <v>16840</v>
      </c>
      <c r="S1407" s="72">
        <f t="shared" si="192"/>
        <v>27.6</v>
      </c>
      <c r="T1407" s="49" t="s">
        <v>27</v>
      </c>
      <c r="U1407" s="49" t="s">
        <v>28</v>
      </c>
      <c r="V1407" s="46" t="s">
        <v>127</v>
      </c>
      <c r="W1407" s="46" t="s">
        <v>165</v>
      </c>
      <c r="X1407" s="46" t="str">
        <f>IFERROR(VLOOKUP(W1407,#REF!,38,FALSE),"")</f>
        <v/>
      </c>
      <c r="Z1407" s="46" t="str">
        <f t="shared" si="193"/>
        <v>Usman mansyur44132</v>
      </c>
      <c r="AA1407" s="46" t="str">
        <f t="shared" si="194"/>
        <v>BMJ 04144132UTARADAY</v>
      </c>
      <c r="AB1407" s="46" t="str">
        <f t="shared" si="195"/>
        <v>Usman mansyur44132UTARADAY</v>
      </c>
      <c r="AC1407" s="46" t="str">
        <f t="shared" si="196"/>
        <v>BMJ 04144132DAY</v>
      </c>
      <c r="AD1407" s="46" t="str">
        <f t="shared" si="197"/>
        <v>Usman mansyur44132DAY</v>
      </c>
    </row>
    <row r="1408" spans="1:30" x14ac:dyDescent="0.3">
      <c r="A1408" s="46">
        <v>1</v>
      </c>
      <c r="B1408" s="46" t="s">
        <v>19</v>
      </c>
      <c r="C1408" s="110">
        <v>44132</v>
      </c>
      <c r="D1408" s="49" t="s">
        <v>20</v>
      </c>
      <c r="E1408" s="74">
        <v>44132</v>
      </c>
      <c r="F1408" s="49">
        <v>5091563</v>
      </c>
      <c r="G1408" s="46" t="s">
        <v>21</v>
      </c>
      <c r="H1408" s="46" t="s">
        <v>22</v>
      </c>
      <c r="I1408" s="46" t="s">
        <v>81</v>
      </c>
      <c r="J1408" s="46" t="s">
        <v>24</v>
      </c>
      <c r="K1408" s="46" t="s">
        <v>31</v>
      </c>
      <c r="L1408" s="46" t="str">
        <f t="shared" si="189"/>
        <v>CGE370</v>
      </c>
      <c r="M1408" s="46" t="str">
        <f t="shared" si="190"/>
        <v>BTP</v>
      </c>
      <c r="N1408" s="46" t="str">
        <f t="shared" si="191"/>
        <v>12 RODA</v>
      </c>
      <c r="O1408" s="47">
        <v>0.72199074074074077</v>
      </c>
      <c r="P1408" s="48">
        <v>44132.721990740742</v>
      </c>
      <c r="Q1408" s="50">
        <v>49040</v>
      </c>
      <c r="R1408" s="50">
        <v>16840</v>
      </c>
      <c r="S1408" s="72">
        <f t="shared" si="192"/>
        <v>32.200000000000003</v>
      </c>
      <c r="T1408" s="49" t="s">
        <v>27</v>
      </c>
      <c r="U1408" s="49" t="s">
        <v>28</v>
      </c>
      <c r="V1408" s="46" t="s">
        <v>70</v>
      </c>
      <c r="W1408" s="46" t="s">
        <v>165</v>
      </c>
      <c r="X1408" s="46" t="str">
        <f>IFERROR(VLOOKUP(W1408,#REF!,38,FALSE),"")</f>
        <v/>
      </c>
      <c r="Z1408" s="46" t="str">
        <f t="shared" si="193"/>
        <v>Usman mansyur44132</v>
      </c>
      <c r="AA1408" s="46" t="str">
        <f t="shared" si="194"/>
        <v>BMJ 04144132UTARADAY</v>
      </c>
      <c r="AB1408" s="46" t="str">
        <f t="shared" si="195"/>
        <v>Usman mansyur44132UTARADAY</v>
      </c>
      <c r="AC1408" s="46" t="str">
        <f t="shared" si="196"/>
        <v>BMJ 04144132DAY</v>
      </c>
      <c r="AD1408" s="46" t="str">
        <f t="shared" si="197"/>
        <v>Usman mansyur44132DAY</v>
      </c>
    </row>
    <row r="1409" spans="1:30" x14ac:dyDescent="0.3">
      <c r="A1409" s="46">
        <v>1</v>
      </c>
      <c r="B1409" s="46" t="s">
        <v>19</v>
      </c>
      <c r="C1409" s="110">
        <v>44132</v>
      </c>
      <c r="D1409" s="49" t="s">
        <v>20</v>
      </c>
      <c r="E1409" s="74">
        <v>44132</v>
      </c>
      <c r="F1409" s="49">
        <v>5091457</v>
      </c>
      <c r="G1409" s="46" t="s">
        <v>21</v>
      </c>
      <c r="H1409" s="46" t="s">
        <v>22</v>
      </c>
      <c r="I1409" s="46" t="s">
        <v>48</v>
      </c>
      <c r="J1409" s="46" t="s">
        <v>49</v>
      </c>
      <c r="K1409" s="46" t="s">
        <v>169</v>
      </c>
      <c r="L1409" s="46" t="str">
        <f t="shared" si="189"/>
        <v>CGE370</v>
      </c>
      <c r="M1409" s="46" t="str">
        <f t="shared" si="190"/>
        <v>BTP</v>
      </c>
      <c r="N1409" s="46" t="str">
        <f t="shared" si="191"/>
        <v>12 RODA</v>
      </c>
      <c r="O1409" s="47">
        <v>0.65087962962962964</v>
      </c>
      <c r="P1409" s="48">
        <v>44132.657719907409</v>
      </c>
      <c r="Q1409" s="50">
        <v>45100</v>
      </c>
      <c r="R1409" s="50">
        <v>16760</v>
      </c>
      <c r="S1409" s="72">
        <f t="shared" si="192"/>
        <v>28.34</v>
      </c>
      <c r="T1409" s="49" t="s">
        <v>27</v>
      </c>
      <c r="U1409" s="49" t="s">
        <v>28</v>
      </c>
      <c r="V1409" s="46" t="s">
        <v>50</v>
      </c>
      <c r="W1409" s="46" t="s">
        <v>138</v>
      </c>
      <c r="X1409" s="46" t="str">
        <f>IFERROR(VLOOKUP(W1409,#REF!,38,FALSE),"")</f>
        <v/>
      </c>
      <c r="Z1409" s="46" t="str">
        <f t="shared" si="193"/>
        <v>Suwarno44132</v>
      </c>
      <c r="AA1409" s="46" t="str">
        <f t="shared" si="194"/>
        <v>BMJ 04244132UTARADAY</v>
      </c>
      <c r="AB1409" s="46" t="str">
        <f t="shared" si="195"/>
        <v>Suwarno44132UTARADAY</v>
      </c>
      <c r="AC1409" s="46" t="str">
        <f t="shared" si="196"/>
        <v>BMJ 04244132DAY</v>
      </c>
      <c r="AD1409" s="46" t="str">
        <f t="shared" si="197"/>
        <v>Suwarno44132DAY</v>
      </c>
    </row>
    <row r="1410" spans="1:30" x14ac:dyDescent="0.3">
      <c r="A1410" s="46">
        <v>1</v>
      </c>
      <c r="B1410" s="46" t="s">
        <v>19</v>
      </c>
      <c r="C1410" s="110">
        <v>44132</v>
      </c>
      <c r="D1410" s="49" t="s">
        <v>20</v>
      </c>
      <c r="E1410" s="74">
        <v>44132</v>
      </c>
      <c r="F1410" s="49">
        <v>5091047</v>
      </c>
      <c r="G1410" s="46" t="s">
        <v>21</v>
      </c>
      <c r="H1410" s="46" t="s">
        <v>53</v>
      </c>
      <c r="I1410" s="46" t="s">
        <v>54</v>
      </c>
      <c r="J1410" s="46" t="s">
        <v>57</v>
      </c>
      <c r="K1410" s="46" t="s">
        <v>34</v>
      </c>
      <c r="L1410" s="46" t="str">
        <f t="shared" si="189"/>
        <v>CGE370</v>
      </c>
      <c r="M1410" s="46" t="str">
        <f t="shared" si="190"/>
        <v>BTP</v>
      </c>
      <c r="N1410" s="46" t="str">
        <f t="shared" si="191"/>
        <v>12 RODA</v>
      </c>
      <c r="O1410" s="47">
        <v>0.3492824074074074</v>
      </c>
      <c r="P1410" s="48">
        <v>44132.35365740741</v>
      </c>
      <c r="Q1410" s="50">
        <v>45360</v>
      </c>
      <c r="R1410" s="50">
        <v>17180</v>
      </c>
      <c r="S1410" s="72">
        <f t="shared" si="192"/>
        <v>28.18</v>
      </c>
      <c r="T1410" s="49" t="s">
        <v>27</v>
      </c>
      <c r="U1410" s="49" t="s">
        <v>28</v>
      </c>
      <c r="V1410" s="46" t="s">
        <v>63</v>
      </c>
      <c r="W1410" s="46" t="s">
        <v>99</v>
      </c>
      <c r="X1410" s="46" t="str">
        <f>IFERROR(VLOOKUP(W1410,#REF!,38,FALSE),"")</f>
        <v/>
      </c>
      <c r="Z1410" s="46" t="str">
        <f t="shared" si="193"/>
        <v>Miftah44132</v>
      </c>
      <c r="AA1410" s="46" t="str">
        <f t="shared" si="194"/>
        <v>BMJ 04344132UTARADAY</v>
      </c>
      <c r="AB1410" s="46" t="str">
        <f t="shared" si="195"/>
        <v>Miftah44132UTARADAY</v>
      </c>
      <c r="AC1410" s="46" t="str">
        <f t="shared" si="196"/>
        <v>BMJ 04344132DAY</v>
      </c>
      <c r="AD1410" s="46" t="str">
        <f t="shared" si="197"/>
        <v>Miftah44132DAY</v>
      </c>
    </row>
    <row r="1411" spans="1:30" x14ac:dyDescent="0.3">
      <c r="A1411" s="46">
        <v>1</v>
      </c>
      <c r="B1411" s="46" t="s">
        <v>19</v>
      </c>
      <c r="C1411" s="110">
        <v>44132</v>
      </c>
      <c r="D1411" s="49" t="s">
        <v>20</v>
      </c>
      <c r="E1411" s="74">
        <v>44132</v>
      </c>
      <c r="F1411" s="49">
        <v>5091135</v>
      </c>
      <c r="G1411" s="46" t="s">
        <v>21</v>
      </c>
      <c r="H1411" s="46" t="s">
        <v>53</v>
      </c>
      <c r="I1411" s="46" t="s">
        <v>54</v>
      </c>
      <c r="J1411" s="46" t="s">
        <v>57</v>
      </c>
      <c r="K1411" s="46" t="s">
        <v>34</v>
      </c>
      <c r="L1411" s="46" t="str">
        <f t="shared" si="189"/>
        <v>CGE370</v>
      </c>
      <c r="M1411" s="46" t="str">
        <f t="shared" si="190"/>
        <v>BTP</v>
      </c>
      <c r="N1411" s="46" t="str">
        <f t="shared" si="191"/>
        <v>12 RODA</v>
      </c>
      <c r="O1411" s="47">
        <v>0.40657407407407403</v>
      </c>
      <c r="P1411" s="48">
        <v>44132.406574074077</v>
      </c>
      <c r="Q1411" s="50">
        <v>44880</v>
      </c>
      <c r="R1411" s="50">
        <v>17180</v>
      </c>
      <c r="S1411" s="72">
        <f t="shared" si="192"/>
        <v>27.7</v>
      </c>
      <c r="T1411" s="49" t="s">
        <v>27</v>
      </c>
      <c r="U1411" s="49" t="s">
        <v>28</v>
      </c>
      <c r="V1411" s="46" t="s">
        <v>63</v>
      </c>
      <c r="W1411" s="46" t="s">
        <v>99</v>
      </c>
      <c r="X1411" s="46" t="str">
        <f>IFERROR(VLOOKUP(W1411,#REF!,38,FALSE),"")</f>
        <v/>
      </c>
      <c r="Z1411" s="46" t="str">
        <f t="shared" si="193"/>
        <v>Miftah44132</v>
      </c>
      <c r="AA1411" s="46" t="str">
        <f t="shared" si="194"/>
        <v>BMJ 04344132UTARADAY</v>
      </c>
      <c r="AB1411" s="46" t="str">
        <f t="shared" si="195"/>
        <v>Miftah44132UTARADAY</v>
      </c>
      <c r="AC1411" s="46" t="str">
        <f t="shared" si="196"/>
        <v>BMJ 04344132DAY</v>
      </c>
      <c r="AD1411" s="46" t="str">
        <f t="shared" si="197"/>
        <v>Miftah44132DAY</v>
      </c>
    </row>
    <row r="1412" spans="1:30" x14ac:dyDescent="0.3">
      <c r="A1412" s="46">
        <v>1</v>
      </c>
      <c r="B1412" s="46" t="s">
        <v>19</v>
      </c>
      <c r="C1412" s="110">
        <v>44132</v>
      </c>
      <c r="D1412" s="49" t="s">
        <v>20</v>
      </c>
      <c r="E1412" s="74">
        <v>44132</v>
      </c>
      <c r="F1412" s="49">
        <v>5091234</v>
      </c>
      <c r="G1412" s="46" t="s">
        <v>21</v>
      </c>
      <c r="H1412" s="46" t="s">
        <v>68</v>
      </c>
      <c r="I1412" s="46" t="s">
        <v>54</v>
      </c>
      <c r="J1412" s="46" t="s">
        <v>57</v>
      </c>
      <c r="K1412" s="46" t="s">
        <v>34</v>
      </c>
      <c r="L1412" s="46" t="str">
        <f t="shared" si="189"/>
        <v>CGE370</v>
      </c>
      <c r="M1412" s="46" t="str">
        <f t="shared" si="190"/>
        <v>BTP</v>
      </c>
      <c r="N1412" s="46" t="str">
        <f t="shared" si="191"/>
        <v>12 RODA</v>
      </c>
      <c r="O1412" s="47">
        <v>0.47129629629629632</v>
      </c>
      <c r="P1412" s="48">
        <v>44132.471296296295</v>
      </c>
      <c r="Q1412" s="50">
        <v>45540</v>
      </c>
      <c r="R1412" s="50">
        <v>17180</v>
      </c>
      <c r="S1412" s="72">
        <f t="shared" si="192"/>
        <v>28.36</v>
      </c>
      <c r="T1412" s="49" t="s">
        <v>27</v>
      </c>
      <c r="U1412" s="49" t="s">
        <v>28</v>
      </c>
      <c r="V1412" s="46" t="s">
        <v>29</v>
      </c>
      <c r="W1412" s="46" t="s">
        <v>99</v>
      </c>
      <c r="X1412" s="46" t="str">
        <f>IFERROR(VLOOKUP(W1412,#REF!,38,FALSE),"")</f>
        <v/>
      </c>
      <c r="Z1412" s="46" t="str">
        <f t="shared" si="193"/>
        <v>Miftah44132</v>
      </c>
      <c r="AA1412" s="46" t="str">
        <f t="shared" si="194"/>
        <v>BMJ 04344132UTARADAY</v>
      </c>
      <c r="AB1412" s="46" t="str">
        <f t="shared" si="195"/>
        <v>Miftah44132UTARADAY</v>
      </c>
      <c r="AC1412" s="46" t="str">
        <f t="shared" si="196"/>
        <v>BMJ 04344132DAY</v>
      </c>
      <c r="AD1412" s="46" t="str">
        <f t="shared" si="197"/>
        <v>Miftah44132DAY</v>
      </c>
    </row>
    <row r="1413" spans="1:30" x14ac:dyDescent="0.3">
      <c r="A1413" s="46">
        <v>1</v>
      </c>
      <c r="B1413" s="46" t="s">
        <v>19</v>
      </c>
      <c r="C1413" s="110">
        <v>44132</v>
      </c>
      <c r="D1413" s="49" t="s">
        <v>20</v>
      </c>
      <c r="E1413" s="74">
        <v>44132</v>
      </c>
      <c r="F1413" s="49">
        <v>5091325</v>
      </c>
      <c r="G1413" s="46" t="s">
        <v>21</v>
      </c>
      <c r="H1413" s="46" t="s">
        <v>53</v>
      </c>
      <c r="I1413" s="46" t="s">
        <v>54</v>
      </c>
      <c r="J1413" s="46" t="s">
        <v>57</v>
      </c>
      <c r="K1413" s="46" t="s">
        <v>34</v>
      </c>
      <c r="L1413" s="46" t="str">
        <f t="shared" si="189"/>
        <v>CGE370</v>
      </c>
      <c r="M1413" s="46" t="str">
        <f t="shared" si="190"/>
        <v>BTP</v>
      </c>
      <c r="N1413" s="46" t="str">
        <f t="shared" si="191"/>
        <v>12 RODA</v>
      </c>
      <c r="O1413" s="47">
        <v>0.53776620370370376</v>
      </c>
      <c r="P1413" s="48">
        <v>44132.537766203706</v>
      </c>
      <c r="Q1413" s="50">
        <v>44820</v>
      </c>
      <c r="R1413" s="50">
        <v>17180</v>
      </c>
      <c r="S1413" s="72">
        <f t="shared" si="192"/>
        <v>27.64</v>
      </c>
      <c r="T1413" s="49" t="s">
        <v>27</v>
      </c>
      <c r="U1413" s="49" t="s">
        <v>28</v>
      </c>
      <c r="V1413" s="46" t="s">
        <v>60</v>
      </c>
      <c r="W1413" s="46" t="s">
        <v>99</v>
      </c>
      <c r="X1413" s="46" t="str">
        <f>IFERROR(VLOOKUP(W1413,#REF!,38,FALSE),"")</f>
        <v/>
      </c>
      <c r="Z1413" s="46" t="str">
        <f t="shared" si="193"/>
        <v>Miftah44132</v>
      </c>
      <c r="AA1413" s="46" t="str">
        <f t="shared" si="194"/>
        <v>BMJ 04344132UTARADAY</v>
      </c>
      <c r="AB1413" s="46" t="str">
        <f t="shared" si="195"/>
        <v>Miftah44132UTARADAY</v>
      </c>
      <c r="AC1413" s="46" t="str">
        <f t="shared" si="196"/>
        <v>BMJ 04344132DAY</v>
      </c>
      <c r="AD1413" s="46" t="str">
        <f t="shared" si="197"/>
        <v>Miftah44132DAY</v>
      </c>
    </row>
    <row r="1414" spans="1:30" x14ac:dyDescent="0.3">
      <c r="A1414" s="46">
        <v>1</v>
      </c>
      <c r="B1414" s="46" t="s">
        <v>19</v>
      </c>
      <c r="C1414" s="110">
        <v>44132</v>
      </c>
      <c r="D1414" s="49" t="s">
        <v>20</v>
      </c>
      <c r="E1414" s="74">
        <v>44132</v>
      </c>
      <c r="F1414" s="49">
        <v>5091386</v>
      </c>
      <c r="G1414" s="46" t="s">
        <v>21</v>
      </c>
      <c r="H1414" s="46" t="s">
        <v>22</v>
      </c>
      <c r="I1414" s="46" t="s">
        <v>81</v>
      </c>
      <c r="J1414" s="46" t="s">
        <v>24</v>
      </c>
      <c r="K1414" s="46" t="s">
        <v>34</v>
      </c>
      <c r="L1414" s="46" t="str">
        <f t="shared" ref="L1414:L1477" si="198">IFERROR(VLOOKUP(K1414,db_unit,2,FALSE),"")</f>
        <v>CGE370</v>
      </c>
      <c r="M1414" s="46" t="str">
        <f t="shared" ref="M1414:M1477" si="199">IFERROR(VLOOKUP(K1414,db_unit,3,FALSE),"")</f>
        <v>BTP</v>
      </c>
      <c r="N1414" s="46" t="str">
        <f t="shared" ref="N1414:N1477" si="200">IFERROR(VLOOKUP(K1414,db_unit,4,FALSE),"")</f>
        <v>12 RODA</v>
      </c>
      <c r="O1414" s="47">
        <v>0.60131944444444441</v>
      </c>
      <c r="P1414" s="48">
        <v>44132.601319444446</v>
      </c>
      <c r="Q1414" s="50">
        <v>47640</v>
      </c>
      <c r="R1414" s="50">
        <v>17180</v>
      </c>
      <c r="S1414" s="72">
        <f t="shared" si="192"/>
        <v>30.46</v>
      </c>
      <c r="T1414" s="49" t="s">
        <v>27</v>
      </c>
      <c r="U1414" s="49" t="s">
        <v>28</v>
      </c>
      <c r="V1414" s="46" t="s">
        <v>63</v>
      </c>
      <c r="W1414" s="46" t="s">
        <v>99</v>
      </c>
      <c r="X1414" s="46" t="str">
        <f>IFERROR(VLOOKUP(W1414,#REF!,38,FALSE),"")</f>
        <v/>
      </c>
      <c r="Z1414" s="46" t="str">
        <f t="shared" si="193"/>
        <v>Miftah44132</v>
      </c>
      <c r="AA1414" s="46" t="str">
        <f t="shared" si="194"/>
        <v>BMJ 04344132UTARADAY</v>
      </c>
      <c r="AB1414" s="46" t="str">
        <f t="shared" si="195"/>
        <v>Miftah44132UTARADAY</v>
      </c>
      <c r="AC1414" s="46" t="str">
        <f t="shared" si="196"/>
        <v>BMJ 04344132DAY</v>
      </c>
      <c r="AD1414" s="46" t="str">
        <f t="shared" si="197"/>
        <v>Miftah44132DAY</v>
      </c>
    </row>
    <row r="1415" spans="1:30" x14ac:dyDescent="0.3">
      <c r="A1415" s="46">
        <v>1</v>
      </c>
      <c r="B1415" s="46" t="s">
        <v>19</v>
      </c>
      <c r="C1415" s="110">
        <v>44132</v>
      </c>
      <c r="D1415" s="49" t="s">
        <v>20</v>
      </c>
      <c r="E1415" s="74">
        <v>44132</v>
      </c>
      <c r="F1415" s="49">
        <v>5091482</v>
      </c>
      <c r="G1415" s="46" t="s">
        <v>21</v>
      </c>
      <c r="H1415" s="46" t="s">
        <v>22</v>
      </c>
      <c r="I1415" s="46" t="s">
        <v>48</v>
      </c>
      <c r="J1415" s="46" t="s">
        <v>49</v>
      </c>
      <c r="K1415" s="46" t="s">
        <v>34</v>
      </c>
      <c r="L1415" s="46" t="str">
        <f t="shared" si="198"/>
        <v>CGE370</v>
      </c>
      <c r="M1415" s="46" t="str">
        <f t="shared" si="199"/>
        <v>BTP</v>
      </c>
      <c r="N1415" s="46" t="str">
        <f t="shared" si="200"/>
        <v>12 RODA</v>
      </c>
      <c r="O1415" s="47">
        <v>0.66722222222222216</v>
      </c>
      <c r="P1415" s="48">
        <v>44132.667222222219</v>
      </c>
      <c r="Q1415" s="50">
        <v>46060</v>
      </c>
      <c r="R1415" s="50">
        <v>17180</v>
      </c>
      <c r="S1415" s="72">
        <f t="shared" ref="S1415:S1478" si="201">(Q1415-R1415)/1000</f>
        <v>28.88</v>
      </c>
      <c r="T1415" s="49" t="s">
        <v>27</v>
      </c>
      <c r="U1415" s="49" t="s">
        <v>28</v>
      </c>
      <c r="V1415" s="46" t="s">
        <v>50</v>
      </c>
      <c r="W1415" s="46" t="s">
        <v>99</v>
      </c>
      <c r="X1415" s="46" t="str">
        <f>IFERROR(VLOOKUP(W1415,#REF!,38,FALSE),"")</f>
        <v/>
      </c>
      <c r="Z1415" s="46" t="str">
        <f t="shared" ref="Z1415:Z1478" si="202">W1415&amp;C1415</f>
        <v>Miftah44132</v>
      </c>
      <c r="AA1415" s="46" t="str">
        <f t="shared" ref="AA1415:AA1478" si="203">K1415&amp;C1415&amp;G1415&amp;D1415</f>
        <v>BMJ 04344132UTARADAY</v>
      </c>
      <c r="AB1415" s="46" t="str">
        <f t="shared" ref="AB1415:AB1478" si="204">W1415&amp;C1415&amp;G1415&amp;D1415</f>
        <v>Miftah44132UTARADAY</v>
      </c>
      <c r="AC1415" s="46" t="str">
        <f t="shared" ref="AC1415:AC1478" si="205">K1415&amp;C1415&amp;D1415</f>
        <v>BMJ 04344132DAY</v>
      </c>
      <c r="AD1415" s="46" t="str">
        <f t="shared" ref="AD1415:AD1478" si="206">W1415&amp;C1415&amp;D1415</f>
        <v>Miftah44132DAY</v>
      </c>
    </row>
    <row r="1416" spans="1:30" x14ac:dyDescent="0.3">
      <c r="A1416" s="46">
        <v>1</v>
      </c>
      <c r="B1416" s="46" t="s">
        <v>19</v>
      </c>
      <c r="C1416" s="110">
        <v>44132</v>
      </c>
      <c r="D1416" s="49" t="s">
        <v>20</v>
      </c>
      <c r="E1416" s="74">
        <v>44132</v>
      </c>
      <c r="F1416" s="49">
        <v>5091565</v>
      </c>
      <c r="G1416" s="46" t="s">
        <v>21</v>
      </c>
      <c r="H1416" s="46" t="s">
        <v>22</v>
      </c>
      <c r="I1416" s="46" t="s">
        <v>48</v>
      </c>
      <c r="J1416" s="46" t="s">
        <v>49</v>
      </c>
      <c r="K1416" s="46" t="s">
        <v>34</v>
      </c>
      <c r="L1416" s="46" t="str">
        <f t="shared" si="198"/>
        <v>CGE370</v>
      </c>
      <c r="M1416" s="46" t="str">
        <f t="shared" si="199"/>
        <v>BTP</v>
      </c>
      <c r="N1416" s="46" t="str">
        <f t="shared" si="200"/>
        <v>12 RODA</v>
      </c>
      <c r="O1416" s="47">
        <v>0.72548611111111105</v>
      </c>
      <c r="P1416" s="48">
        <v>44132.725486111114</v>
      </c>
      <c r="Q1416" s="50">
        <v>46320</v>
      </c>
      <c r="R1416" s="50">
        <v>17180</v>
      </c>
      <c r="S1416" s="72">
        <f t="shared" si="201"/>
        <v>29.14</v>
      </c>
      <c r="T1416" s="49" t="s">
        <v>27</v>
      </c>
      <c r="U1416" s="49" t="s">
        <v>28</v>
      </c>
      <c r="V1416" s="46" t="s">
        <v>50</v>
      </c>
      <c r="W1416" s="46" t="s">
        <v>99</v>
      </c>
      <c r="X1416" s="46" t="str">
        <f>IFERROR(VLOOKUP(W1416,#REF!,38,FALSE),"")</f>
        <v/>
      </c>
      <c r="Z1416" s="46" t="str">
        <f t="shared" si="202"/>
        <v>Miftah44132</v>
      </c>
      <c r="AA1416" s="46" t="str">
        <f t="shared" si="203"/>
        <v>BMJ 04344132UTARADAY</v>
      </c>
      <c r="AB1416" s="46" t="str">
        <f t="shared" si="204"/>
        <v>Miftah44132UTARADAY</v>
      </c>
      <c r="AC1416" s="46" t="str">
        <f t="shared" si="205"/>
        <v>BMJ 04344132DAY</v>
      </c>
      <c r="AD1416" s="46" t="str">
        <f t="shared" si="206"/>
        <v>Miftah44132DAY</v>
      </c>
    </row>
    <row r="1417" spans="1:30" x14ac:dyDescent="0.3">
      <c r="A1417" s="46">
        <v>1</v>
      </c>
      <c r="B1417" s="46" t="s">
        <v>19</v>
      </c>
      <c r="C1417" s="110">
        <v>44132</v>
      </c>
      <c r="D1417" s="49" t="s">
        <v>20</v>
      </c>
      <c r="E1417" s="74">
        <v>44132</v>
      </c>
      <c r="F1417" s="49">
        <v>5091034</v>
      </c>
      <c r="G1417" s="46" t="s">
        <v>21</v>
      </c>
      <c r="H1417" s="46" t="s">
        <v>22</v>
      </c>
      <c r="I1417" s="46" t="s">
        <v>158</v>
      </c>
      <c r="J1417" s="46" t="s">
        <v>24</v>
      </c>
      <c r="K1417" s="46" t="s">
        <v>120</v>
      </c>
      <c r="L1417" s="46" t="str">
        <f t="shared" si="198"/>
        <v>CGE370</v>
      </c>
      <c r="M1417" s="46" t="str">
        <f t="shared" si="199"/>
        <v>BTP</v>
      </c>
      <c r="N1417" s="46" t="str">
        <f t="shared" si="200"/>
        <v>12 RODA</v>
      </c>
      <c r="O1417" s="47">
        <v>0.34072916666666669</v>
      </c>
      <c r="P1417" s="48">
        <v>44132.344965277778</v>
      </c>
      <c r="Q1417" s="50">
        <v>45860</v>
      </c>
      <c r="R1417" s="50">
        <v>16920</v>
      </c>
      <c r="S1417" s="72">
        <f t="shared" si="201"/>
        <v>28.94</v>
      </c>
      <c r="T1417" s="49" t="s">
        <v>27</v>
      </c>
      <c r="U1417" s="49" t="s">
        <v>28</v>
      </c>
      <c r="V1417" s="46" t="s">
        <v>32</v>
      </c>
      <c r="W1417" s="46" t="s">
        <v>110</v>
      </c>
      <c r="X1417" s="46" t="str">
        <f>IFERROR(VLOOKUP(W1417,#REF!,38,FALSE),"")</f>
        <v/>
      </c>
      <c r="Z1417" s="46" t="str">
        <f t="shared" si="202"/>
        <v>Kosmas DN44132</v>
      </c>
      <c r="AA1417" s="46" t="str">
        <f t="shared" si="203"/>
        <v>BMJ 04444132UTARADAY</v>
      </c>
      <c r="AB1417" s="46" t="str">
        <f t="shared" si="204"/>
        <v>Kosmas DN44132UTARADAY</v>
      </c>
      <c r="AC1417" s="46" t="str">
        <f t="shared" si="205"/>
        <v>BMJ 04444132DAY</v>
      </c>
      <c r="AD1417" s="46" t="str">
        <f t="shared" si="206"/>
        <v>Kosmas DN44132DAY</v>
      </c>
    </row>
    <row r="1418" spans="1:30" x14ac:dyDescent="0.3">
      <c r="A1418" s="46">
        <v>1</v>
      </c>
      <c r="B1418" s="46" t="s">
        <v>19</v>
      </c>
      <c r="C1418" s="110">
        <v>44132</v>
      </c>
      <c r="D1418" s="49" t="s">
        <v>20</v>
      </c>
      <c r="E1418" s="74">
        <v>44132</v>
      </c>
      <c r="F1418" s="49">
        <v>5091122</v>
      </c>
      <c r="G1418" s="46" t="s">
        <v>21</v>
      </c>
      <c r="H1418" s="46" t="s">
        <v>22</v>
      </c>
      <c r="I1418" s="46" t="s">
        <v>48</v>
      </c>
      <c r="J1418" s="46" t="s">
        <v>49</v>
      </c>
      <c r="K1418" s="46" t="s">
        <v>120</v>
      </c>
      <c r="L1418" s="46" t="str">
        <f t="shared" si="198"/>
        <v>CGE370</v>
      </c>
      <c r="M1418" s="46" t="str">
        <f t="shared" si="199"/>
        <v>BTP</v>
      </c>
      <c r="N1418" s="46" t="str">
        <f t="shared" si="200"/>
        <v>12 RODA</v>
      </c>
      <c r="O1418" s="47">
        <v>0.39628472222222227</v>
      </c>
      <c r="P1418" s="48">
        <v>44132.396284722221</v>
      </c>
      <c r="Q1418" s="50">
        <v>43940</v>
      </c>
      <c r="R1418" s="50">
        <v>16920</v>
      </c>
      <c r="S1418" s="72">
        <f t="shared" si="201"/>
        <v>27.02</v>
      </c>
      <c r="T1418" s="49" t="s">
        <v>27</v>
      </c>
      <c r="U1418" s="49" t="s">
        <v>28</v>
      </c>
      <c r="V1418" s="46" t="s">
        <v>58</v>
      </c>
      <c r="W1418" s="46" t="s">
        <v>110</v>
      </c>
      <c r="X1418" s="46" t="str">
        <f>IFERROR(VLOOKUP(W1418,#REF!,38,FALSE),"")</f>
        <v/>
      </c>
      <c r="Z1418" s="46" t="str">
        <f t="shared" si="202"/>
        <v>Kosmas DN44132</v>
      </c>
      <c r="AA1418" s="46" t="str">
        <f t="shared" si="203"/>
        <v>BMJ 04444132UTARADAY</v>
      </c>
      <c r="AB1418" s="46" t="str">
        <f t="shared" si="204"/>
        <v>Kosmas DN44132UTARADAY</v>
      </c>
      <c r="AC1418" s="46" t="str">
        <f t="shared" si="205"/>
        <v>BMJ 04444132DAY</v>
      </c>
      <c r="AD1418" s="46" t="str">
        <f t="shared" si="206"/>
        <v>Kosmas DN44132DAY</v>
      </c>
    </row>
    <row r="1419" spans="1:30" x14ac:dyDescent="0.3">
      <c r="A1419" s="46">
        <v>1</v>
      </c>
      <c r="B1419" s="46" t="s">
        <v>19</v>
      </c>
      <c r="C1419" s="110">
        <v>44132</v>
      </c>
      <c r="D1419" s="49" t="s">
        <v>20</v>
      </c>
      <c r="E1419" s="74">
        <v>44132</v>
      </c>
      <c r="F1419" s="49">
        <v>5091206</v>
      </c>
      <c r="G1419" s="46" t="s">
        <v>21</v>
      </c>
      <c r="H1419" s="46" t="s">
        <v>22</v>
      </c>
      <c r="I1419" s="46" t="s">
        <v>158</v>
      </c>
      <c r="J1419" s="46" t="s">
        <v>24</v>
      </c>
      <c r="K1419" s="46" t="s">
        <v>120</v>
      </c>
      <c r="L1419" s="46" t="str">
        <f t="shared" si="198"/>
        <v>CGE370</v>
      </c>
      <c r="M1419" s="46" t="str">
        <f t="shared" si="199"/>
        <v>BTP</v>
      </c>
      <c r="N1419" s="46" t="str">
        <f t="shared" si="200"/>
        <v>12 RODA</v>
      </c>
      <c r="O1419" s="47">
        <v>0.45333333333333337</v>
      </c>
      <c r="P1419" s="48">
        <v>44132.453333333331</v>
      </c>
      <c r="Q1419" s="50">
        <v>46920</v>
      </c>
      <c r="R1419" s="50">
        <v>16920</v>
      </c>
      <c r="S1419" s="72">
        <f t="shared" si="201"/>
        <v>30</v>
      </c>
      <c r="T1419" s="49" t="s">
        <v>27</v>
      </c>
      <c r="U1419" s="49" t="s">
        <v>28</v>
      </c>
      <c r="V1419" s="46" t="s">
        <v>127</v>
      </c>
      <c r="W1419" s="46" t="s">
        <v>110</v>
      </c>
      <c r="X1419" s="46" t="str">
        <f>IFERROR(VLOOKUP(W1419,#REF!,38,FALSE),"")</f>
        <v/>
      </c>
      <c r="Z1419" s="46" t="str">
        <f t="shared" si="202"/>
        <v>Kosmas DN44132</v>
      </c>
      <c r="AA1419" s="46" t="str">
        <f t="shared" si="203"/>
        <v>BMJ 04444132UTARADAY</v>
      </c>
      <c r="AB1419" s="46" t="str">
        <f t="shared" si="204"/>
        <v>Kosmas DN44132UTARADAY</v>
      </c>
      <c r="AC1419" s="46" t="str">
        <f t="shared" si="205"/>
        <v>BMJ 04444132DAY</v>
      </c>
      <c r="AD1419" s="46" t="str">
        <f t="shared" si="206"/>
        <v>Kosmas DN44132DAY</v>
      </c>
    </row>
    <row r="1420" spans="1:30" x14ac:dyDescent="0.3">
      <c r="A1420" s="46">
        <v>1</v>
      </c>
      <c r="B1420" s="46" t="s">
        <v>19</v>
      </c>
      <c r="C1420" s="110">
        <v>44132</v>
      </c>
      <c r="D1420" s="49" t="s">
        <v>20</v>
      </c>
      <c r="E1420" s="74">
        <v>44132</v>
      </c>
      <c r="F1420" s="49">
        <v>5091291</v>
      </c>
      <c r="G1420" s="46" t="s">
        <v>21</v>
      </c>
      <c r="H1420" s="46" t="s">
        <v>53</v>
      </c>
      <c r="I1420" s="46" t="s">
        <v>54</v>
      </c>
      <c r="J1420" s="46" t="s">
        <v>57</v>
      </c>
      <c r="K1420" s="46" t="s">
        <v>120</v>
      </c>
      <c r="L1420" s="46" t="str">
        <f t="shared" si="198"/>
        <v>CGE370</v>
      </c>
      <c r="M1420" s="46" t="str">
        <f t="shared" si="199"/>
        <v>BTP</v>
      </c>
      <c r="N1420" s="46" t="str">
        <f t="shared" si="200"/>
        <v>12 RODA</v>
      </c>
      <c r="O1420" s="47">
        <v>0.51553240740740736</v>
      </c>
      <c r="P1420" s="48">
        <v>44132.515532407408</v>
      </c>
      <c r="Q1420" s="50">
        <v>45500</v>
      </c>
      <c r="R1420" s="50">
        <v>16920</v>
      </c>
      <c r="S1420" s="72">
        <f t="shared" si="201"/>
        <v>28.58</v>
      </c>
      <c r="T1420" s="49" t="s">
        <v>27</v>
      </c>
      <c r="U1420" s="49" t="s">
        <v>28</v>
      </c>
      <c r="V1420" s="46" t="s">
        <v>60</v>
      </c>
      <c r="W1420" s="46" t="s">
        <v>110</v>
      </c>
      <c r="X1420" s="46" t="str">
        <f>IFERROR(VLOOKUP(W1420,#REF!,38,FALSE),"")</f>
        <v/>
      </c>
      <c r="Z1420" s="46" t="str">
        <f t="shared" si="202"/>
        <v>Kosmas DN44132</v>
      </c>
      <c r="AA1420" s="46" t="str">
        <f t="shared" si="203"/>
        <v>BMJ 04444132UTARADAY</v>
      </c>
      <c r="AB1420" s="46" t="str">
        <f t="shared" si="204"/>
        <v>Kosmas DN44132UTARADAY</v>
      </c>
      <c r="AC1420" s="46" t="str">
        <f t="shared" si="205"/>
        <v>BMJ 04444132DAY</v>
      </c>
      <c r="AD1420" s="46" t="str">
        <f t="shared" si="206"/>
        <v>Kosmas DN44132DAY</v>
      </c>
    </row>
    <row r="1421" spans="1:30" x14ac:dyDescent="0.3">
      <c r="A1421" s="46">
        <v>1</v>
      </c>
      <c r="B1421" s="46" t="s">
        <v>19</v>
      </c>
      <c r="C1421" s="110">
        <v>44132</v>
      </c>
      <c r="D1421" s="49" t="s">
        <v>20</v>
      </c>
      <c r="E1421" s="74">
        <v>44132</v>
      </c>
      <c r="F1421" s="49">
        <v>5091353</v>
      </c>
      <c r="G1421" s="46" t="s">
        <v>21</v>
      </c>
      <c r="H1421" s="46" t="s">
        <v>22</v>
      </c>
      <c r="I1421" s="46" t="s">
        <v>48</v>
      </c>
      <c r="J1421" s="46" t="s">
        <v>49</v>
      </c>
      <c r="K1421" s="46" t="s">
        <v>120</v>
      </c>
      <c r="L1421" s="46" t="str">
        <f t="shared" si="198"/>
        <v>CGE370</v>
      </c>
      <c r="M1421" s="46" t="str">
        <f t="shared" si="199"/>
        <v>BTP</v>
      </c>
      <c r="N1421" s="46" t="str">
        <f t="shared" si="200"/>
        <v>12 RODA</v>
      </c>
      <c r="O1421" s="47">
        <v>0.57562499999999994</v>
      </c>
      <c r="P1421" s="48">
        <v>44132.575624999998</v>
      </c>
      <c r="Q1421" s="50">
        <v>45140</v>
      </c>
      <c r="R1421" s="50">
        <v>16920</v>
      </c>
      <c r="S1421" s="72">
        <f t="shared" si="201"/>
        <v>28.22</v>
      </c>
      <c r="T1421" s="49" t="s">
        <v>27</v>
      </c>
      <c r="U1421" s="49" t="s">
        <v>28</v>
      </c>
      <c r="V1421" s="46" t="s">
        <v>58</v>
      </c>
      <c r="W1421" s="46" t="s">
        <v>110</v>
      </c>
      <c r="X1421" s="46" t="str">
        <f>IFERROR(VLOOKUP(W1421,#REF!,38,FALSE),"")</f>
        <v/>
      </c>
      <c r="Z1421" s="46" t="str">
        <f t="shared" si="202"/>
        <v>Kosmas DN44132</v>
      </c>
      <c r="AA1421" s="46" t="str">
        <f t="shared" si="203"/>
        <v>BMJ 04444132UTARADAY</v>
      </c>
      <c r="AB1421" s="46" t="str">
        <f t="shared" si="204"/>
        <v>Kosmas DN44132UTARADAY</v>
      </c>
      <c r="AC1421" s="46" t="str">
        <f t="shared" si="205"/>
        <v>BMJ 04444132DAY</v>
      </c>
      <c r="AD1421" s="46" t="str">
        <f t="shared" si="206"/>
        <v>Kosmas DN44132DAY</v>
      </c>
    </row>
    <row r="1422" spans="1:30" x14ac:dyDescent="0.3">
      <c r="A1422" s="46">
        <v>1</v>
      </c>
      <c r="B1422" s="46" t="s">
        <v>19</v>
      </c>
      <c r="C1422" s="110">
        <v>44132</v>
      </c>
      <c r="D1422" s="49" t="s">
        <v>20</v>
      </c>
      <c r="E1422" s="74">
        <v>44132</v>
      </c>
      <c r="F1422" s="49">
        <v>5091439</v>
      </c>
      <c r="G1422" s="46" t="s">
        <v>21</v>
      </c>
      <c r="H1422" s="46" t="s">
        <v>22</v>
      </c>
      <c r="I1422" s="46" t="s">
        <v>48</v>
      </c>
      <c r="J1422" s="46" t="s">
        <v>49</v>
      </c>
      <c r="K1422" s="46" t="s">
        <v>120</v>
      </c>
      <c r="L1422" s="46" t="str">
        <f t="shared" si="198"/>
        <v>CGE370</v>
      </c>
      <c r="M1422" s="46" t="str">
        <f t="shared" si="199"/>
        <v>BTP</v>
      </c>
      <c r="N1422" s="46" t="str">
        <f t="shared" si="200"/>
        <v>12 RODA</v>
      </c>
      <c r="O1422" s="47">
        <v>0.63761574074074068</v>
      </c>
      <c r="P1422" s="48">
        <v>44132.637615740743</v>
      </c>
      <c r="Q1422" s="50">
        <v>44740</v>
      </c>
      <c r="R1422" s="50">
        <v>16920</v>
      </c>
      <c r="S1422" s="72">
        <f t="shared" si="201"/>
        <v>27.82</v>
      </c>
      <c r="T1422" s="49" t="s">
        <v>27</v>
      </c>
      <c r="U1422" s="49" t="s">
        <v>28</v>
      </c>
      <c r="V1422" s="46" t="s">
        <v>58</v>
      </c>
      <c r="W1422" s="46" t="s">
        <v>110</v>
      </c>
      <c r="X1422" s="46" t="str">
        <f>IFERROR(VLOOKUP(W1422,#REF!,38,FALSE),"")</f>
        <v/>
      </c>
      <c r="Z1422" s="46" t="str">
        <f t="shared" si="202"/>
        <v>Kosmas DN44132</v>
      </c>
      <c r="AA1422" s="46" t="str">
        <f t="shared" si="203"/>
        <v>BMJ 04444132UTARADAY</v>
      </c>
      <c r="AB1422" s="46" t="str">
        <f t="shared" si="204"/>
        <v>Kosmas DN44132UTARADAY</v>
      </c>
      <c r="AC1422" s="46" t="str">
        <f t="shared" si="205"/>
        <v>BMJ 04444132DAY</v>
      </c>
      <c r="AD1422" s="46" t="str">
        <f t="shared" si="206"/>
        <v>Kosmas DN44132DAY</v>
      </c>
    </row>
    <row r="1423" spans="1:30" x14ac:dyDescent="0.3">
      <c r="A1423" s="46">
        <v>1</v>
      </c>
      <c r="B1423" s="46" t="s">
        <v>19</v>
      </c>
      <c r="C1423" s="110">
        <v>44132</v>
      </c>
      <c r="D1423" s="49" t="s">
        <v>20</v>
      </c>
      <c r="E1423" s="74">
        <v>44132</v>
      </c>
      <c r="F1423" s="49">
        <v>5091539</v>
      </c>
      <c r="G1423" s="46" t="s">
        <v>21</v>
      </c>
      <c r="H1423" s="46" t="s">
        <v>68</v>
      </c>
      <c r="I1423" s="46" t="s">
        <v>54</v>
      </c>
      <c r="J1423" s="46" t="s">
        <v>57</v>
      </c>
      <c r="K1423" s="46" t="s">
        <v>120</v>
      </c>
      <c r="L1423" s="46" t="str">
        <f t="shared" si="198"/>
        <v>CGE370</v>
      </c>
      <c r="M1423" s="46" t="str">
        <f t="shared" si="199"/>
        <v>BTP</v>
      </c>
      <c r="N1423" s="46" t="str">
        <f t="shared" si="200"/>
        <v>12 RODA</v>
      </c>
      <c r="O1423" s="47">
        <v>0.70836805555555549</v>
      </c>
      <c r="P1423" s="48">
        <v>44132.708368055559</v>
      </c>
      <c r="Q1423" s="50">
        <v>47160</v>
      </c>
      <c r="R1423" s="50">
        <v>16920</v>
      </c>
      <c r="S1423" s="72">
        <f t="shared" si="201"/>
        <v>30.24</v>
      </c>
      <c r="T1423" s="49" t="s">
        <v>27</v>
      </c>
      <c r="U1423" s="49" t="s">
        <v>28</v>
      </c>
      <c r="V1423" s="46" t="s">
        <v>29</v>
      </c>
      <c r="W1423" s="46" t="s">
        <v>110</v>
      </c>
      <c r="X1423" s="46" t="str">
        <f>IFERROR(VLOOKUP(W1423,#REF!,38,FALSE),"")</f>
        <v/>
      </c>
      <c r="Z1423" s="46" t="str">
        <f t="shared" si="202"/>
        <v>Kosmas DN44132</v>
      </c>
      <c r="AA1423" s="46" t="str">
        <f t="shared" si="203"/>
        <v>BMJ 04444132UTARADAY</v>
      </c>
      <c r="AB1423" s="46" t="str">
        <f t="shared" si="204"/>
        <v>Kosmas DN44132UTARADAY</v>
      </c>
      <c r="AC1423" s="46" t="str">
        <f t="shared" si="205"/>
        <v>BMJ 04444132DAY</v>
      </c>
      <c r="AD1423" s="46" t="str">
        <f t="shared" si="206"/>
        <v>Kosmas DN44132DAY</v>
      </c>
    </row>
    <row r="1424" spans="1:30" x14ac:dyDescent="0.3">
      <c r="A1424" s="46">
        <v>1</v>
      </c>
      <c r="B1424" s="46" t="s">
        <v>19</v>
      </c>
      <c r="C1424" s="110">
        <v>44132</v>
      </c>
      <c r="D1424" s="49" t="s">
        <v>20</v>
      </c>
      <c r="E1424" s="74">
        <v>44132</v>
      </c>
      <c r="F1424" s="49">
        <v>5091118</v>
      </c>
      <c r="G1424" s="46" t="s">
        <v>21</v>
      </c>
      <c r="H1424" s="46" t="s">
        <v>53</v>
      </c>
      <c r="I1424" s="46" t="s">
        <v>54</v>
      </c>
      <c r="J1424" s="46" t="s">
        <v>57</v>
      </c>
      <c r="K1424" s="46" t="s">
        <v>36</v>
      </c>
      <c r="L1424" s="46" t="str">
        <f t="shared" si="198"/>
        <v>CGE370</v>
      </c>
      <c r="M1424" s="46" t="str">
        <f t="shared" si="199"/>
        <v>BTP</v>
      </c>
      <c r="N1424" s="46" t="str">
        <f t="shared" si="200"/>
        <v>12 RODA</v>
      </c>
      <c r="O1424" s="47">
        <v>0.39319444444444446</v>
      </c>
      <c r="P1424" s="48">
        <v>44132.398854166669</v>
      </c>
      <c r="Q1424" s="50">
        <v>46380</v>
      </c>
      <c r="R1424" s="50">
        <v>16960</v>
      </c>
      <c r="S1424" s="72">
        <f t="shared" si="201"/>
        <v>29.42</v>
      </c>
      <c r="T1424" s="49" t="s">
        <v>27</v>
      </c>
      <c r="U1424" s="49" t="s">
        <v>28</v>
      </c>
      <c r="V1424" s="46" t="s">
        <v>56</v>
      </c>
      <c r="W1424" s="46" t="s">
        <v>116</v>
      </c>
      <c r="X1424" s="46" t="str">
        <f>IFERROR(VLOOKUP(W1424,#REF!,38,FALSE),"")</f>
        <v/>
      </c>
      <c r="Z1424" s="46" t="str">
        <f t="shared" si="202"/>
        <v>Muchamad44132</v>
      </c>
      <c r="AA1424" s="46" t="str">
        <f t="shared" si="203"/>
        <v>BMJ 04544132UTARADAY</v>
      </c>
      <c r="AB1424" s="46" t="str">
        <f t="shared" si="204"/>
        <v>Muchamad44132UTARADAY</v>
      </c>
      <c r="AC1424" s="46" t="str">
        <f t="shared" si="205"/>
        <v>BMJ 04544132DAY</v>
      </c>
      <c r="AD1424" s="46" t="str">
        <f t="shared" si="206"/>
        <v>Muchamad44132DAY</v>
      </c>
    </row>
    <row r="1425" spans="1:30" x14ac:dyDescent="0.3">
      <c r="A1425" s="46">
        <v>1</v>
      </c>
      <c r="B1425" s="46" t="s">
        <v>19</v>
      </c>
      <c r="C1425" s="110">
        <v>44132</v>
      </c>
      <c r="D1425" s="49" t="s">
        <v>20</v>
      </c>
      <c r="E1425" s="74">
        <v>44132</v>
      </c>
      <c r="F1425" s="49">
        <v>5091218</v>
      </c>
      <c r="G1425" s="46" t="s">
        <v>21</v>
      </c>
      <c r="H1425" s="46" t="s">
        <v>68</v>
      </c>
      <c r="I1425" s="46" t="s">
        <v>54</v>
      </c>
      <c r="J1425" s="46" t="s">
        <v>57</v>
      </c>
      <c r="K1425" s="46" t="s">
        <v>36</v>
      </c>
      <c r="L1425" s="46" t="str">
        <f t="shared" si="198"/>
        <v>CGE370</v>
      </c>
      <c r="M1425" s="46" t="str">
        <f t="shared" si="199"/>
        <v>BTP</v>
      </c>
      <c r="N1425" s="46" t="str">
        <f t="shared" si="200"/>
        <v>12 RODA</v>
      </c>
      <c r="O1425" s="47">
        <v>0.46222222222222226</v>
      </c>
      <c r="P1425" s="48">
        <v>44132.462222222224</v>
      </c>
      <c r="Q1425" s="50">
        <v>46080</v>
      </c>
      <c r="R1425" s="50">
        <v>16960</v>
      </c>
      <c r="S1425" s="72">
        <f t="shared" si="201"/>
        <v>29.12</v>
      </c>
      <c r="T1425" s="49" t="s">
        <v>27</v>
      </c>
      <c r="U1425" s="49" t="s">
        <v>28</v>
      </c>
      <c r="V1425" s="46" t="s">
        <v>29</v>
      </c>
      <c r="W1425" s="46" t="s">
        <v>116</v>
      </c>
      <c r="X1425" s="46" t="str">
        <f>IFERROR(VLOOKUP(W1425,#REF!,38,FALSE),"")</f>
        <v/>
      </c>
      <c r="Z1425" s="46" t="str">
        <f t="shared" si="202"/>
        <v>Muchamad44132</v>
      </c>
      <c r="AA1425" s="46" t="str">
        <f t="shared" si="203"/>
        <v>BMJ 04544132UTARADAY</v>
      </c>
      <c r="AB1425" s="46" t="str">
        <f t="shared" si="204"/>
        <v>Muchamad44132UTARADAY</v>
      </c>
      <c r="AC1425" s="46" t="str">
        <f t="shared" si="205"/>
        <v>BMJ 04544132DAY</v>
      </c>
      <c r="AD1425" s="46" t="str">
        <f t="shared" si="206"/>
        <v>Muchamad44132DAY</v>
      </c>
    </row>
    <row r="1426" spans="1:30" x14ac:dyDescent="0.3">
      <c r="A1426" s="46">
        <v>1</v>
      </c>
      <c r="B1426" s="46" t="s">
        <v>19</v>
      </c>
      <c r="C1426" s="110">
        <v>44132</v>
      </c>
      <c r="D1426" s="49" t="s">
        <v>20</v>
      </c>
      <c r="E1426" s="74">
        <v>44132</v>
      </c>
      <c r="F1426" s="49">
        <v>5091303</v>
      </c>
      <c r="G1426" s="46" t="s">
        <v>21</v>
      </c>
      <c r="H1426" s="46" t="s">
        <v>68</v>
      </c>
      <c r="I1426" s="46" t="s">
        <v>54</v>
      </c>
      <c r="J1426" s="46" t="s">
        <v>57</v>
      </c>
      <c r="K1426" s="46" t="s">
        <v>36</v>
      </c>
      <c r="L1426" s="46" t="str">
        <f t="shared" si="198"/>
        <v>CGE370</v>
      </c>
      <c r="M1426" s="46" t="str">
        <f t="shared" si="199"/>
        <v>BTP</v>
      </c>
      <c r="N1426" s="46" t="str">
        <f t="shared" si="200"/>
        <v>12 RODA</v>
      </c>
      <c r="O1426" s="47">
        <v>0.52491898148148153</v>
      </c>
      <c r="P1426" s="48">
        <v>44132.524918981479</v>
      </c>
      <c r="Q1426" s="50">
        <v>44840</v>
      </c>
      <c r="R1426" s="50">
        <v>16960</v>
      </c>
      <c r="S1426" s="72">
        <f t="shared" si="201"/>
        <v>27.88</v>
      </c>
      <c r="T1426" s="49" t="s">
        <v>27</v>
      </c>
      <c r="U1426" s="49" t="s">
        <v>28</v>
      </c>
      <c r="V1426" s="46" t="s">
        <v>29</v>
      </c>
      <c r="W1426" s="46" t="s">
        <v>116</v>
      </c>
      <c r="X1426" s="46" t="str">
        <f>IFERROR(VLOOKUP(W1426,#REF!,38,FALSE),"")</f>
        <v/>
      </c>
      <c r="Z1426" s="46" t="str">
        <f t="shared" si="202"/>
        <v>Muchamad44132</v>
      </c>
      <c r="AA1426" s="46" t="str">
        <f t="shared" si="203"/>
        <v>BMJ 04544132UTARADAY</v>
      </c>
      <c r="AB1426" s="46" t="str">
        <f t="shared" si="204"/>
        <v>Muchamad44132UTARADAY</v>
      </c>
      <c r="AC1426" s="46" t="str">
        <f t="shared" si="205"/>
        <v>BMJ 04544132DAY</v>
      </c>
      <c r="AD1426" s="46" t="str">
        <f t="shared" si="206"/>
        <v>Muchamad44132DAY</v>
      </c>
    </row>
    <row r="1427" spans="1:30" x14ac:dyDescent="0.3">
      <c r="A1427" s="46">
        <v>1</v>
      </c>
      <c r="B1427" s="46" t="s">
        <v>19</v>
      </c>
      <c r="C1427" s="110">
        <v>44132</v>
      </c>
      <c r="D1427" s="49" t="s">
        <v>20</v>
      </c>
      <c r="E1427" s="74">
        <v>44132</v>
      </c>
      <c r="F1427" s="49">
        <v>5091402</v>
      </c>
      <c r="G1427" s="46" t="s">
        <v>21</v>
      </c>
      <c r="H1427" s="46" t="s">
        <v>53</v>
      </c>
      <c r="I1427" s="46" t="s">
        <v>54</v>
      </c>
      <c r="J1427" s="46" t="s">
        <v>57</v>
      </c>
      <c r="K1427" s="46" t="s">
        <v>36</v>
      </c>
      <c r="L1427" s="46" t="str">
        <f t="shared" si="198"/>
        <v>CGE370</v>
      </c>
      <c r="M1427" s="46" t="str">
        <f t="shared" si="199"/>
        <v>BTP</v>
      </c>
      <c r="N1427" s="46" t="str">
        <f t="shared" si="200"/>
        <v>12 RODA</v>
      </c>
      <c r="O1427" s="47">
        <v>0.61390046296296297</v>
      </c>
      <c r="P1427" s="48">
        <v>44132.613900462966</v>
      </c>
      <c r="Q1427" s="50">
        <v>45640</v>
      </c>
      <c r="R1427" s="50">
        <v>16960</v>
      </c>
      <c r="S1427" s="72">
        <f t="shared" si="201"/>
        <v>28.68</v>
      </c>
      <c r="T1427" s="49" t="s">
        <v>27</v>
      </c>
      <c r="U1427" s="49" t="s">
        <v>28</v>
      </c>
      <c r="V1427" s="46" t="s">
        <v>60</v>
      </c>
      <c r="W1427" s="46" t="s">
        <v>116</v>
      </c>
      <c r="X1427" s="46" t="str">
        <f>IFERROR(VLOOKUP(W1427,#REF!,38,FALSE),"")</f>
        <v/>
      </c>
      <c r="Z1427" s="46" t="str">
        <f t="shared" si="202"/>
        <v>Muchamad44132</v>
      </c>
      <c r="AA1427" s="46" t="str">
        <f t="shared" si="203"/>
        <v>BMJ 04544132UTARADAY</v>
      </c>
      <c r="AB1427" s="46" t="str">
        <f t="shared" si="204"/>
        <v>Muchamad44132UTARADAY</v>
      </c>
      <c r="AC1427" s="46" t="str">
        <f t="shared" si="205"/>
        <v>BMJ 04544132DAY</v>
      </c>
      <c r="AD1427" s="46" t="str">
        <f t="shared" si="206"/>
        <v>Muchamad44132DAY</v>
      </c>
    </row>
    <row r="1428" spans="1:30" x14ac:dyDescent="0.3">
      <c r="A1428" s="46">
        <v>1</v>
      </c>
      <c r="B1428" s="46" t="s">
        <v>19</v>
      </c>
      <c r="C1428" s="110">
        <v>44132</v>
      </c>
      <c r="D1428" s="49" t="s">
        <v>20</v>
      </c>
      <c r="E1428" s="74">
        <v>44132</v>
      </c>
      <c r="F1428" s="49">
        <v>5091495</v>
      </c>
      <c r="G1428" s="46" t="s">
        <v>21</v>
      </c>
      <c r="H1428" s="46" t="s">
        <v>22</v>
      </c>
      <c r="I1428" s="46" t="s">
        <v>48</v>
      </c>
      <c r="J1428" s="46" t="s">
        <v>49</v>
      </c>
      <c r="K1428" s="46" t="s">
        <v>36</v>
      </c>
      <c r="L1428" s="46" t="str">
        <f t="shared" si="198"/>
        <v>CGE370</v>
      </c>
      <c r="M1428" s="46" t="str">
        <f t="shared" si="199"/>
        <v>BTP</v>
      </c>
      <c r="N1428" s="46" t="str">
        <f t="shared" si="200"/>
        <v>12 RODA</v>
      </c>
      <c r="O1428" s="47">
        <v>0.67607638888888888</v>
      </c>
      <c r="P1428" s="48">
        <v>44132.676076388889</v>
      </c>
      <c r="Q1428" s="50">
        <v>45600</v>
      </c>
      <c r="R1428" s="50">
        <v>16960</v>
      </c>
      <c r="S1428" s="72">
        <f t="shared" si="201"/>
        <v>28.64</v>
      </c>
      <c r="T1428" s="49" t="s">
        <v>27</v>
      </c>
      <c r="U1428" s="49" t="s">
        <v>28</v>
      </c>
      <c r="V1428" s="46" t="s">
        <v>59</v>
      </c>
      <c r="W1428" s="46" t="s">
        <v>116</v>
      </c>
      <c r="X1428" s="46" t="str">
        <f>IFERROR(VLOOKUP(W1428,#REF!,38,FALSE),"")</f>
        <v/>
      </c>
      <c r="Z1428" s="46" t="str">
        <f t="shared" si="202"/>
        <v>Muchamad44132</v>
      </c>
      <c r="AA1428" s="46" t="str">
        <f t="shared" si="203"/>
        <v>BMJ 04544132UTARADAY</v>
      </c>
      <c r="AB1428" s="46" t="str">
        <f t="shared" si="204"/>
        <v>Muchamad44132UTARADAY</v>
      </c>
      <c r="AC1428" s="46" t="str">
        <f t="shared" si="205"/>
        <v>BMJ 04544132DAY</v>
      </c>
      <c r="AD1428" s="46" t="str">
        <f t="shared" si="206"/>
        <v>Muchamad44132DAY</v>
      </c>
    </row>
    <row r="1429" spans="1:30" x14ac:dyDescent="0.3">
      <c r="A1429" s="46">
        <v>1</v>
      </c>
      <c r="B1429" s="46" t="s">
        <v>19</v>
      </c>
      <c r="C1429" s="110">
        <v>44132</v>
      </c>
      <c r="D1429" s="49" t="s">
        <v>20</v>
      </c>
      <c r="E1429" s="74">
        <v>44132</v>
      </c>
      <c r="F1429" s="49">
        <v>5091598</v>
      </c>
      <c r="G1429" s="46" t="s">
        <v>21</v>
      </c>
      <c r="H1429" s="46" t="s">
        <v>53</v>
      </c>
      <c r="I1429" s="46" t="s">
        <v>54</v>
      </c>
      <c r="J1429" s="46" t="s">
        <v>57</v>
      </c>
      <c r="K1429" s="46" t="s">
        <v>36</v>
      </c>
      <c r="L1429" s="46" t="str">
        <f t="shared" si="198"/>
        <v>CGE370</v>
      </c>
      <c r="M1429" s="46" t="str">
        <f t="shared" si="199"/>
        <v>BTP</v>
      </c>
      <c r="N1429" s="46" t="str">
        <f t="shared" si="200"/>
        <v>12 RODA</v>
      </c>
      <c r="O1429" s="47">
        <v>0.75001157407407415</v>
      </c>
      <c r="P1429" s="48">
        <v>44132.750011574077</v>
      </c>
      <c r="Q1429" s="50">
        <v>45480</v>
      </c>
      <c r="R1429" s="50">
        <v>16960</v>
      </c>
      <c r="S1429" s="72">
        <f t="shared" si="201"/>
        <v>28.52</v>
      </c>
      <c r="T1429" s="49" t="s">
        <v>27</v>
      </c>
      <c r="U1429" s="49" t="s">
        <v>28</v>
      </c>
      <c r="V1429" s="46" t="s">
        <v>60</v>
      </c>
      <c r="W1429" s="46" t="s">
        <v>116</v>
      </c>
      <c r="X1429" s="46" t="str">
        <f>IFERROR(VLOOKUP(W1429,#REF!,38,FALSE),"")</f>
        <v/>
      </c>
      <c r="Z1429" s="46" t="str">
        <f t="shared" si="202"/>
        <v>Muchamad44132</v>
      </c>
      <c r="AA1429" s="46" t="str">
        <f t="shared" si="203"/>
        <v>BMJ 04544132UTARADAY</v>
      </c>
      <c r="AB1429" s="46" t="str">
        <f t="shared" si="204"/>
        <v>Muchamad44132UTARADAY</v>
      </c>
      <c r="AC1429" s="46" t="str">
        <f t="shared" si="205"/>
        <v>BMJ 04544132DAY</v>
      </c>
      <c r="AD1429" s="46" t="str">
        <f t="shared" si="206"/>
        <v>Muchamad44132DAY</v>
      </c>
    </row>
    <row r="1430" spans="1:30" x14ac:dyDescent="0.3">
      <c r="A1430" s="46">
        <v>1</v>
      </c>
      <c r="B1430" s="46" t="s">
        <v>19</v>
      </c>
      <c r="C1430" s="110">
        <v>44132</v>
      </c>
      <c r="D1430" s="49" t="s">
        <v>20</v>
      </c>
      <c r="E1430" s="74">
        <v>44132</v>
      </c>
      <c r="F1430" s="49">
        <v>5091428</v>
      </c>
      <c r="G1430" s="46" t="s">
        <v>21</v>
      </c>
      <c r="H1430" s="46" t="s">
        <v>22</v>
      </c>
      <c r="I1430" s="46" t="s">
        <v>48</v>
      </c>
      <c r="J1430" s="46" t="s">
        <v>49</v>
      </c>
      <c r="K1430" s="46" t="s">
        <v>37</v>
      </c>
      <c r="L1430" s="46" t="str">
        <f t="shared" si="198"/>
        <v>CGE370</v>
      </c>
      <c r="M1430" s="46" t="str">
        <f t="shared" si="199"/>
        <v>BTP</v>
      </c>
      <c r="N1430" s="46" t="str">
        <f t="shared" si="200"/>
        <v>12 RODA</v>
      </c>
      <c r="O1430" s="47">
        <v>0.63216435185185182</v>
      </c>
      <c r="P1430" s="48">
        <v>44132.632164351853</v>
      </c>
      <c r="Q1430" s="50">
        <v>46300</v>
      </c>
      <c r="R1430" s="50">
        <v>17000</v>
      </c>
      <c r="S1430" s="72">
        <f t="shared" si="201"/>
        <v>29.3</v>
      </c>
      <c r="T1430" s="49" t="s">
        <v>27</v>
      </c>
      <c r="U1430" s="49" t="s">
        <v>28</v>
      </c>
      <c r="V1430" s="46" t="s">
        <v>50</v>
      </c>
      <c r="W1430" s="46" t="s">
        <v>107</v>
      </c>
      <c r="X1430" s="46" t="str">
        <f>IFERROR(VLOOKUP(W1430,#REF!,38,FALSE),"")</f>
        <v/>
      </c>
      <c r="Z1430" s="46" t="str">
        <f t="shared" si="202"/>
        <v>Putut Junaedi44132</v>
      </c>
      <c r="AA1430" s="46" t="str">
        <f t="shared" si="203"/>
        <v>BMJ 04644132UTARADAY</v>
      </c>
      <c r="AB1430" s="46" t="str">
        <f t="shared" si="204"/>
        <v>Putut Junaedi44132UTARADAY</v>
      </c>
      <c r="AC1430" s="46" t="str">
        <f t="shared" si="205"/>
        <v>BMJ 04644132DAY</v>
      </c>
      <c r="AD1430" s="46" t="str">
        <f t="shared" si="206"/>
        <v>Putut Junaedi44132DAY</v>
      </c>
    </row>
    <row r="1431" spans="1:30" x14ac:dyDescent="0.3">
      <c r="A1431" s="46">
        <v>1</v>
      </c>
      <c r="B1431" s="46" t="s">
        <v>19</v>
      </c>
      <c r="C1431" s="110">
        <v>44132</v>
      </c>
      <c r="D1431" s="49" t="s">
        <v>20</v>
      </c>
      <c r="E1431" s="74">
        <v>44132</v>
      </c>
      <c r="F1431" s="49">
        <v>5091521</v>
      </c>
      <c r="G1431" s="46" t="s">
        <v>21</v>
      </c>
      <c r="H1431" s="46" t="s">
        <v>53</v>
      </c>
      <c r="I1431" s="46" t="s">
        <v>54</v>
      </c>
      <c r="J1431" s="46" t="s">
        <v>57</v>
      </c>
      <c r="K1431" s="46" t="s">
        <v>37</v>
      </c>
      <c r="L1431" s="46" t="str">
        <f t="shared" si="198"/>
        <v>CGE370</v>
      </c>
      <c r="M1431" s="46" t="str">
        <f t="shared" si="199"/>
        <v>BTP</v>
      </c>
      <c r="N1431" s="46" t="str">
        <f t="shared" si="200"/>
        <v>12 RODA</v>
      </c>
      <c r="O1431" s="47">
        <v>0.69853009259259258</v>
      </c>
      <c r="P1431" s="48">
        <v>44132.698530092595</v>
      </c>
      <c r="Q1431" s="50">
        <v>48100</v>
      </c>
      <c r="R1431" s="50">
        <v>17000</v>
      </c>
      <c r="S1431" s="72">
        <f t="shared" si="201"/>
        <v>31.1</v>
      </c>
      <c r="T1431" s="49" t="s">
        <v>27</v>
      </c>
      <c r="U1431" s="49" t="s">
        <v>28</v>
      </c>
      <c r="V1431" s="46" t="s">
        <v>56</v>
      </c>
      <c r="W1431" s="46" t="s">
        <v>107</v>
      </c>
      <c r="X1431" s="46" t="str">
        <f>IFERROR(VLOOKUP(W1431,#REF!,38,FALSE),"")</f>
        <v/>
      </c>
      <c r="Z1431" s="46" t="str">
        <f t="shared" si="202"/>
        <v>Putut Junaedi44132</v>
      </c>
      <c r="AA1431" s="46" t="str">
        <f t="shared" si="203"/>
        <v>BMJ 04644132UTARADAY</v>
      </c>
      <c r="AB1431" s="46" t="str">
        <f t="shared" si="204"/>
        <v>Putut Junaedi44132UTARADAY</v>
      </c>
      <c r="AC1431" s="46" t="str">
        <f t="shared" si="205"/>
        <v>BMJ 04644132DAY</v>
      </c>
      <c r="AD1431" s="46" t="str">
        <f t="shared" si="206"/>
        <v>Putut Junaedi44132DAY</v>
      </c>
    </row>
    <row r="1432" spans="1:30" x14ac:dyDescent="0.3">
      <c r="A1432" s="46">
        <v>1</v>
      </c>
      <c r="B1432" s="46" t="s">
        <v>19</v>
      </c>
      <c r="C1432" s="110">
        <v>44132</v>
      </c>
      <c r="D1432" s="49" t="s">
        <v>20</v>
      </c>
      <c r="E1432" s="74">
        <v>44132</v>
      </c>
      <c r="F1432" s="49">
        <v>5091107</v>
      </c>
      <c r="G1432" s="46" t="s">
        <v>21</v>
      </c>
      <c r="H1432" s="46" t="s">
        <v>68</v>
      </c>
      <c r="I1432" s="46" t="s">
        <v>54</v>
      </c>
      <c r="J1432" s="46" t="s">
        <v>57</v>
      </c>
      <c r="K1432" s="46" t="s">
        <v>43</v>
      </c>
      <c r="L1432" s="46" t="str">
        <f t="shared" si="198"/>
        <v>AXOR4843</v>
      </c>
      <c r="M1432" s="46" t="str">
        <f t="shared" si="199"/>
        <v>BTP</v>
      </c>
      <c r="N1432" s="46" t="str">
        <f t="shared" si="200"/>
        <v>12 RODA</v>
      </c>
      <c r="O1432" s="47">
        <v>0.38642361111111106</v>
      </c>
      <c r="P1432" s="48">
        <v>44132.417210648149</v>
      </c>
      <c r="Q1432" s="50">
        <v>51840</v>
      </c>
      <c r="R1432" s="50">
        <v>19800</v>
      </c>
      <c r="S1432" s="72">
        <f t="shared" si="201"/>
        <v>32.04</v>
      </c>
      <c r="T1432" s="49" t="s">
        <v>27</v>
      </c>
      <c r="U1432" s="49" t="s">
        <v>28</v>
      </c>
      <c r="V1432" s="46" t="s">
        <v>29</v>
      </c>
      <c r="W1432" s="46" t="s">
        <v>96</v>
      </c>
      <c r="X1432" s="46" t="str">
        <f>IFERROR(VLOOKUP(W1432,#REF!,38,FALSE),"")</f>
        <v/>
      </c>
      <c r="Z1432" s="46" t="str">
        <f t="shared" si="202"/>
        <v>Bustam44132</v>
      </c>
      <c r="AA1432" s="46" t="str">
        <f t="shared" si="203"/>
        <v>BMJ 04744132UTARADAY</v>
      </c>
      <c r="AB1432" s="46" t="str">
        <f t="shared" si="204"/>
        <v>Bustam44132UTARADAY</v>
      </c>
      <c r="AC1432" s="46" t="str">
        <f t="shared" si="205"/>
        <v>BMJ 04744132DAY</v>
      </c>
      <c r="AD1432" s="46" t="str">
        <f t="shared" si="206"/>
        <v>Bustam44132DAY</v>
      </c>
    </row>
    <row r="1433" spans="1:30" x14ac:dyDescent="0.3">
      <c r="A1433" s="46">
        <v>1</v>
      </c>
      <c r="B1433" s="46" t="s">
        <v>19</v>
      </c>
      <c r="C1433" s="110">
        <v>44132</v>
      </c>
      <c r="D1433" s="49" t="s">
        <v>20</v>
      </c>
      <c r="E1433" s="74">
        <v>44132</v>
      </c>
      <c r="F1433" s="49">
        <v>5091270</v>
      </c>
      <c r="G1433" s="46" t="s">
        <v>21</v>
      </c>
      <c r="H1433" s="46" t="s">
        <v>53</v>
      </c>
      <c r="I1433" s="46" t="s">
        <v>54</v>
      </c>
      <c r="J1433" s="46" t="s">
        <v>57</v>
      </c>
      <c r="K1433" s="46" t="s">
        <v>43</v>
      </c>
      <c r="L1433" s="46" t="str">
        <f t="shared" si="198"/>
        <v>AXOR4843</v>
      </c>
      <c r="M1433" s="46" t="str">
        <f t="shared" si="199"/>
        <v>BTP</v>
      </c>
      <c r="N1433" s="46" t="str">
        <f t="shared" si="200"/>
        <v>12 RODA</v>
      </c>
      <c r="O1433" s="47">
        <v>0.49923611111111116</v>
      </c>
      <c r="P1433" s="48">
        <v>44132.499236111114</v>
      </c>
      <c r="Q1433" s="50">
        <v>51620</v>
      </c>
      <c r="R1433" s="50">
        <v>19800</v>
      </c>
      <c r="S1433" s="72">
        <f t="shared" si="201"/>
        <v>31.82</v>
      </c>
      <c r="T1433" s="49" t="s">
        <v>27</v>
      </c>
      <c r="U1433" s="49" t="s">
        <v>28</v>
      </c>
      <c r="V1433" s="46" t="s">
        <v>56</v>
      </c>
      <c r="W1433" s="46" t="s">
        <v>96</v>
      </c>
      <c r="X1433" s="46" t="str">
        <f>IFERROR(VLOOKUP(W1433,#REF!,38,FALSE),"")</f>
        <v/>
      </c>
      <c r="Z1433" s="46" t="str">
        <f t="shared" si="202"/>
        <v>Bustam44132</v>
      </c>
      <c r="AA1433" s="46" t="str">
        <f t="shared" si="203"/>
        <v>BMJ 04744132UTARADAY</v>
      </c>
      <c r="AB1433" s="46" t="str">
        <f t="shared" si="204"/>
        <v>Bustam44132UTARADAY</v>
      </c>
      <c r="AC1433" s="46" t="str">
        <f t="shared" si="205"/>
        <v>BMJ 04744132DAY</v>
      </c>
      <c r="AD1433" s="46" t="str">
        <f t="shared" si="206"/>
        <v>Bustam44132DAY</v>
      </c>
    </row>
    <row r="1434" spans="1:30" x14ac:dyDescent="0.3">
      <c r="A1434" s="46">
        <v>1</v>
      </c>
      <c r="B1434" s="46" t="s">
        <v>19</v>
      </c>
      <c r="C1434" s="110">
        <v>44132</v>
      </c>
      <c r="D1434" s="49" t="s">
        <v>20</v>
      </c>
      <c r="E1434" s="74">
        <v>44132</v>
      </c>
      <c r="F1434" s="49">
        <v>5091412</v>
      </c>
      <c r="G1434" s="46" t="s">
        <v>21</v>
      </c>
      <c r="H1434" s="46" t="s">
        <v>68</v>
      </c>
      <c r="I1434" s="46" t="s">
        <v>54</v>
      </c>
      <c r="J1434" s="46" t="s">
        <v>57</v>
      </c>
      <c r="K1434" s="46" t="s">
        <v>43</v>
      </c>
      <c r="L1434" s="46" t="str">
        <f t="shared" si="198"/>
        <v>AXOR4843</v>
      </c>
      <c r="M1434" s="46" t="str">
        <f t="shared" si="199"/>
        <v>BTP</v>
      </c>
      <c r="N1434" s="46" t="str">
        <f t="shared" si="200"/>
        <v>12 RODA</v>
      </c>
      <c r="O1434" s="47">
        <v>0.6205208333333333</v>
      </c>
      <c r="P1434" s="48">
        <v>44132.620520833334</v>
      </c>
      <c r="Q1434" s="50">
        <v>51380</v>
      </c>
      <c r="R1434" s="50">
        <v>19800</v>
      </c>
      <c r="S1434" s="72">
        <f t="shared" si="201"/>
        <v>31.58</v>
      </c>
      <c r="T1434" s="49" t="s">
        <v>27</v>
      </c>
      <c r="U1434" s="49" t="s">
        <v>28</v>
      </c>
      <c r="V1434" s="46" t="s">
        <v>29</v>
      </c>
      <c r="W1434" s="46" t="s">
        <v>133</v>
      </c>
      <c r="X1434" s="46" t="str">
        <f>IFERROR(VLOOKUP(W1434,#REF!,38,FALSE),"")</f>
        <v/>
      </c>
      <c r="Z1434" s="46" t="str">
        <f t="shared" si="202"/>
        <v>M.andri44132</v>
      </c>
      <c r="AA1434" s="46" t="str">
        <f t="shared" si="203"/>
        <v>BMJ 04744132UTARADAY</v>
      </c>
      <c r="AB1434" s="46" t="str">
        <f t="shared" si="204"/>
        <v>M.andri44132UTARADAY</v>
      </c>
      <c r="AC1434" s="46" t="str">
        <f t="shared" si="205"/>
        <v>BMJ 04744132DAY</v>
      </c>
      <c r="AD1434" s="46" t="str">
        <f t="shared" si="206"/>
        <v>M.andri44132DAY</v>
      </c>
    </row>
    <row r="1435" spans="1:30" x14ac:dyDescent="0.3">
      <c r="A1435" s="46">
        <v>1</v>
      </c>
      <c r="B1435" s="46" t="s">
        <v>19</v>
      </c>
      <c r="C1435" s="110">
        <v>44132</v>
      </c>
      <c r="D1435" s="49" t="s">
        <v>20</v>
      </c>
      <c r="E1435" s="74">
        <v>44132</v>
      </c>
      <c r="F1435" s="49">
        <v>5091500</v>
      </c>
      <c r="G1435" s="46" t="s">
        <v>21</v>
      </c>
      <c r="H1435" s="46" t="s">
        <v>22</v>
      </c>
      <c r="I1435" s="46" t="s">
        <v>48</v>
      </c>
      <c r="J1435" s="46" t="s">
        <v>49</v>
      </c>
      <c r="K1435" s="46" t="s">
        <v>43</v>
      </c>
      <c r="L1435" s="46" t="str">
        <f t="shared" si="198"/>
        <v>AXOR4843</v>
      </c>
      <c r="M1435" s="46" t="str">
        <f t="shared" si="199"/>
        <v>BTP</v>
      </c>
      <c r="N1435" s="46" t="str">
        <f t="shared" si="200"/>
        <v>12 RODA</v>
      </c>
      <c r="O1435" s="47">
        <v>0.67921296296296296</v>
      </c>
      <c r="P1435" s="48">
        <v>44132.679212962961</v>
      </c>
      <c r="Q1435" s="50">
        <v>50780</v>
      </c>
      <c r="R1435" s="50">
        <v>19800</v>
      </c>
      <c r="S1435" s="72">
        <f t="shared" si="201"/>
        <v>30.98</v>
      </c>
      <c r="T1435" s="49" t="s">
        <v>27</v>
      </c>
      <c r="U1435" s="49" t="s">
        <v>28</v>
      </c>
      <c r="V1435" s="46" t="s">
        <v>58</v>
      </c>
      <c r="W1435" s="46" t="s">
        <v>133</v>
      </c>
      <c r="X1435" s="46" t="str">
        <f>IFERROR(VLOOKUP(W1435,#REF!,38,FALSE),"")</f>
        <v/>
      </c>
      <c r="Z1435" s="46" t="str">
        <f t="shared" si="202"/>
        <v>M.andri44132</v>
      </c>
      <c r="AA1435" s="46" t="str">
        <f t="shared" si="203"/>
        <v>BMJ 04744132UTARADAY</v>
      </c>
      <c r="AB1435" s="46" t="str">
        <f t="shared" si="204"/>
        <v>M.andri44132UTARADAY</v>
      </c>
      <c r="AC1435" s="46" t="str">
        <f t="shared" si="205"/>
        <v>BMJ 04744132DAY</v>
      </c>
      <c r="AD1435" s="46" t="str">
        <f t="shared" si="206"/>
        <v>M.andri44132DAY</v>
      </c>
    </row>
    <row r="1436" spans="1:30" x14ac:dyDescent="0.3">
      <c r="A1436" s="46">
        <v>1</v>
      </c>
      <c r="B1436" s="46" t="s">
        <v>19</v>
      </c>
      <c r="C1436" s="110">
        <v>44132</v>
      </c>
      <c r="D1436" s="49" t="s">
        <v>20</v>
      </c>
      <c r="E1436" s="74">
        <v>44132</v>
      </c>
      <c r="F1436" s="49">
        <v>5091575</v>
      </c>
      <c r="G1436" s="46" t="s">
        <v>21</v>
      </c>
      <c r="H1436" s="46" t="s">
        <v>22</v>
      </c>
      <c r="I1436" s="46" t="s">
        <v>158</v>
      </c>
      <c r="J1436" s="46" t="s">
        <v>24</v>
      </c>
      <c r="K1436" s="46" t="s">
        <v>43</v>
      </c>
      <c r="L1436" s="46" t="str">
        <f t="shared" si="198"/>
        <v>AXOR4843</v>
      </c>
      <c r="M1436" s="46" t="str">
        <f t="shared" si="199"/>
        <v>BTP</v>
      </c>
      <c r="N1436" s="46" t="str">
        <f t="shared" si="200"/>
        <v>12 RODA</v>
      </c>
      <c r="O1436" s="47">
        <v>0.7321875000000001</v>
      </c>
      <c r="P1436" s="48">
        <v>44132.732187499998</v>
      </c>
      <c r="Q1436" s="50">
        <v>52440</v>
      </c>
      <c r="R1436" s="50">
        <v>19800</v>
      </c>
      <c r="S1436" s="72">
        <f t="shared" si="201"/>
        <v>32.64</v>
      </c>
      <c r="T1436" s="49" t="s">
        <v>27</v>
      </c>
      <c r="U1436" s="49" t="s">
        <v>28</v>
      </c>
      <c r="V1436" s="46" t="s">
        <v>127</v>
      </c>
      <c r="W1436" s="46" t="s">
        <v>133</v>
      </c>
      <c r="X1436" s="46" t="str">
        <f>IFERROR(VLOOKUP(W1436,#REF!,38,FALSE),"")</f>
        <v/>
      </c>
      <c r="Z1436" s="46" t="str">
        <f t="shared" si="202"/>
        <v>M.andri44132</v>
      </c>
      <c r="AA1436" s="46" t="str">
        <f t="shared" si="203"/>
        <v>BMJ 04744132UTARADAY</v>
      </c>
      <c r="AB1436" s="46" t="str">
        <f t="shared" si="204"/>
        <v>M.andri44132UTARADAY</v>
      </c>
      <c r="AC1436" s="46" t="str">
        <f t="shared" si="205"/>
        <v>BMJ 04744132DAY</v>
      </c>
      <c r="AD1436" s="46" t="str">
        <f t="shared" si="206"/>
        <v>M.andri44132DAY</v>
      </c>
    </row>
    <row r="1437" spans="1:30" x14ac:dyDescent="0.3">
      <c r="A1437" s="46">
        <v>1</v>
      </c>
      <c r="B1437" s="46" t="s">
        <v>19</v>
      </c>
      <c r="C1437" s="110">
        <v>44132</v>
      </c>
      <c r="D1437" s="49" t="s">
        <v>20</v>
      </c>
      <c r="E1437" s="74">
        <v>44132</v>
      </c>
      <c r="F1437" s="49">
        <v>5091062</v>
      </c>
      <c r="G1437" s="46" t="s">
        <v>21</v>
      </c>
      <c r="H1437" s="46" t="s">
        <v>22</v>
      </c>
      <c r="I1437" s="46" t="s">
        <v>158</v>
      </c>
      <c r="J1437" s="46" t="s">
        <v>24</v>
      </c>
      <c r="K1437" s="46" t="s">
        <v>51</v>
      </c>
      <c r="L1437" s="46" t="str">
        <f t="shared" si="198"/>
        <v>AXOR4843</v>
      </c>
      <c r="M1437" s="46" t="str">
        <f t="shared" si="199"/>
        <v>BTP</v>
      </c>
      <c r="N1437" s="46" t="str">
        <f t="shared" si="200"/>
        <v>12 RODA</v>
      </c>
      <c r="O1437" s="47">
        <v>0.35784722222222221</v>
      </c>
      <c r="P1437" s="48">
        <v>44132.36990740741</v>
      </c>
      <c r="Q1437" s="50">
        <v>51680</v>
      </c>
      <c r="R1437" s="50">
        <v>19380</v>
      </c>
      <c r="S1437" s="72">
        <f t="shared" si="201"/>
        <v>32.299999999999997</v>
      </c>
      <c r="T1437" s="49" t="s">
        <v>27</v>
      </c>
      <c r="U1437" s="49" t="s">
        <v>28</v>
      </c>
      <c r="V1437" s="46" t="s">
        <v>32</v>
      </c>
      <c r="W1437" s="46" t="s">
        <v>100</v>
      </c>
      <c r="X1437" s="46" t="str">
        <f>IFERROR(VLOOKUP(W1437,#REF!,38,FALSE),"")</f>
        <v/>
      </c>
      <c r="Z1437" s="46" t="str">
        <f t="shared" si="202"/>
        <v>Abdul Majid44132</v>
      </c>
      <c r="AA1437" s="46" t="str">
        <f t="shared" si="203"/>
        <v>BMJ 04844132UTARADAY</v>
      </c>
      <c r="AB1437" s="46" t="str">
        <f t="shared" si="204"/>
        <v>Abdul Majid44132UTARADAY</v>
      </c>
      <c r="AC1437" s="46" t="str">
        <f t="shared" si="205"/>
        <v>BMJ 04844132DAY</v>
      </c>
      <c r="AD1437" s="46" t="str">
        <f t="shared" si="206"/>
        <v>Abdul Majid44132DAY</v>
      </c>
    </row>
    <row r="1438" spans="1:30" x14ac:dyDescent="0.3">
      <c r="A1438" s="46">
        <v>1</v>
      </c>
      <c r="B1438" s="46" t="s">
        <v>19</v>
      </c>
      <c r="C1438" s="110">
        <v>44132</v>
      </c>
      <c r="D1438" s="49" t="s">
        <v>20</v>
      </c>
      <c r="E1438" s="74">
        <v>44132</v>
      </c>
      <c r="F1438" s="49">
        <v>5091159</v>
      </c>
      <c r="G1438" s="46" t="s">
        <v>21</v>
      </c>
      <c r="H1438" s="46" t="s">
        <v>22</v>
      </c>
      <c r="I1438" s="46" t="s">
        <v>48</v>
      </c>
      <c r="J1438" s="46" t="s">
        <v>49</v>
      </c>
      <c r="K1438" s="46" t="s">
        <v>51</v>
      </c>
      <c r="L1438" s="46" t="str">
        <f t="shared" si="198"/>
        <v>AXOR4843</v>
      </c>
      <c r="M1438" s="46" t="str">
        <f t="shared" si="199"/>
        <v>BTP</v>
      </c>
      <c r="N1438" s="46" t="str">
        <f t="shared" si="200"/>
        <v>12 RODA</v>
      </c>
      <c r="O1438" s="47">
        <v>0.42190972222222217</v>
      </c>
      <c r="P1438" s="48">
        <v>44132.427557870367</v>
      </c>
      <c r="Q1438" s="50">
        <v>51440</v>
      </c>
      <c r="R1438" s="50">
        <v>19660</v>
      </c>
      <c r="S1438" s="72">
        <f t="shared" si="201"/>
        <v>31.78</v>
      </c>
      <c r="T1438" s="49" t="s">
        <v>27</v>
      </c>
      <c r="U1438" s="49" t="s">
        <v>28</v>
      </c>
      <c r="V1438" s="46" t="s">
        <v>50</v>
      </c>
      <c r="W1438" s="46" t="s">
        <v>100</v>
      </c>
      <c r="X1438" s="46" t="str">
        <f>IFERROR(VLOOKUP(W1438,#REF!,38,FALSE),"")</f>
        <v/>
      </c>
      <c r="Z1438" s="46" t="str">
        <f t="shared" si="202"/>
        <v>Abdul Majid44132</v>
      </c>
      <c r="AA1438" s="46" t="str">
        <f t="shared" si="203"/>
        <v>BMJ 04844132UTARADAY</v>
      </c>
      <c r="AB1438" s="46" t="str">
        <f t="shared" si="204"/>
        <v>Abdul Majid44132UTARADAY</v>
      </c>
      <c r="AC1438" s="46" t="str">
        <f t="shared" si="205"/>
        <v>BMJ 04844132DAY</v>
      </c>
      <c r="AD1438" s="46" t="str">
        <f t="shared" si="206"/>
        <v>Abdul Majid44132DAY</v>
      </c>
    </row>
    <row r="1439" spans="1:30" x14ac:dyDescent="0.3">
      <c r="A1439" s="46">
        <v>1</v>
      </c>
      <c r="B1439" s="46" t="s">
        <v>19</v>
      </c>
      <c r="C1439" s="110">
        <v>44132</v>
      </c>
      <c r="D1439" s="49" t="s">
        <v>20</v>
      </c>
      <c r="E1439" s="74">
        <v>44132</v>
      </c>
      <c r="F1439" s="49">
        <v>5091250</v>
      </c>
      <c r="G1439" s="46" t="s">
        <v>21</v>
      </c>
      <c r="H1439" s="46" t="s">
        <v>22</v>
      </c>
      <c r="I1439" s="46" t="s">
        <v>158</v>
      </c>
      <c r="J1439" s="46" t="s">
        <v>24</v>
      </c>
      <c r="K1439" s="46" t="s">
        <v>51</v>
      </c>
      <c r="L1439" s="46" t="str">
        <f t="shared" si="198"/>
        <v>AXOR4843</v>
      </c>
      <c r="M1439" s="46" t="str">
        <f t="shared" si="199"/>
        <v>BTP</v>
      </c>
      <c r="N1439" s="46" t="str">
        <f t="shared" si="200"/>
        <v>12 RODA</v>
      </c>
      <c r="O1439" s="47">
        <v>0.48150462962962964</v>
      </c>
      <c r="P1439" s="48">
        <v>44132.481504629628</v>
      </c>
      <c r="Q1439" s="50">
        <v>51200</v>
      </c>
      <c r="R1439" s="50">
        <v>19660</v>
      </c>
      <c r="S1439" s="72">
        <f t="shared" si="201"/>
        <v>31.54</v>
      </c>
      <c r="T1439" s="49" t="s">
        <v>27</v>
      </c>
      <c r="U1439" s="49" t="s">
        <v>28</v>
      </c>
      <c r="V1439" s="46" t="s">
        <v>127</v>
      </c>
      <c r="W1439" s="46" t="s">
        <v>100</v>
      </c>
      <c r="X1439" s="46" t="str">
        <f>IFERROR(VLOOKUP(W1439,#REF!,38,FALSE),"")</f>
        <v/>
      </c>
      <c r="Z1439" s="46" t="str">
        <f t="shared" si="202"/>
        <v>Abdul Majid44132</v>
      </c>
      <c r="AA1439" s="46" t="str">
        <f t="shared" si="203"/>
        <v>BMJ 04844132UTARADAY</v>
      </c>
      <c r="AB1439" s="46" t="str">
        <f t="shared" si="204"/>
        <v>Abdul Majid44132UTARADAY</v>
      </c>
      <c r="AC1439" s="46" t="str">
        <f t="shared" si="205"/>
        <v>BMJ 04844132DAY</v>
      </c>
      <c r="AD1439" s="46" t="str">
        <f t="shared" si="206"/>
        <v>Abdul Majid44132DAY</v>
      </c>
    </row>
    <row r="1440" spans="1:30" x14ac:dyDescent="0.3">
      <c r="A1440" s="46">
        <v>1</v>
      </c>
      <c r="B1440" s="46" t="s">
        <v>19</v>
      </c>
      <c r="C1440" s="110">
        <v>44132</v>
      </c>
      <c r="D1440" s="49" t="s">
        <v>20</v>
      </c>
      <c r="E1440" s="74">
        <v>44132</v>
      </c>
      <c r="F1440" s="49">
        <v>5091434</v>
      </c>
      <c r="G1440" s="46" t="s">
        <v>21</v>
      </c>
      <c r="H1440" s="46" t="s">
        <v>68</v>
      </c>
      <c r="I1440" s="46" t="s">
        <v>54</v>
      </c>
      <c r="J1440" s="46" t="s">
        <v>57</v>
      </c>
      <c r="K1440" s="46" t="s">
        <v>51</v>
      </c>
      <c r="L1440" s="46" t="str">
        <f t="shared" si="198"/>
        <v>AXOR4843</v>
      </c>
      <c r="M1440" s="46" t="str">
        <f t="shared" si="199"/>
        <v>BTP</v>
      </c>
      <c r="N1440" s="46" t="str">
        <f t="shared" si="200"/>
        <v>12 RODA</v>
      </c>
      <c r="O1440" s="47">
        <v>0.6350810185185185</v>
      </c>
      <c r="P1440" s="48">
        <v>44132.635081018518</v>
      </c>
      <c r="Q1440" s="50">
        <v>51940</v>
      </c>
      <c r="R1440" s="50">
        <v>19660</v>
      </c>
      <c r="S1440" s="72">
        <f t="shared" si="201"/>
        <v>32.28</v>
      </c>
      <c r="T1440" s="49" t="s">
        <v>27</v>
      </c>
      <c r="U1440" s="49" t="s">
        <v>28</v>
      </c>
      <c r="V1440" s="46" t="s">
        <v>29</v>
      </c>
      <c r="W1440" s="46" t="s">
        <v>100</v>
      </c>
      <c r="X1440" s="46" t="str">
        <f>IFERROR(VLOOKUP(W1440,#REF!,38,FALSE),"")</f>
        <v/>
      </c>
      <c r="Z1440" s="46" t="str">
        <f t="shared" si="202"/>
        <v>Abdul Majid44132</v>
      </c>
      <c r="AA1440" s="46" t="str">
        <f t="shared" si="203"/>
        <v>BMJ 04844132UTARADAY</v>
      </c>
      <c r="AB1440" s="46" t="str">
        <f t="shared" si="204"/>
        <v>Abdul Majid44132UTARADAY</v>
      </c>
      <c r="AC1440" s="46" t="str">
        <f t="shared" si="205"/>
        <v>BMJ 04844132DAY</v>
      </c>
      <c r="AD1440" s="46" t="str">
        <f t="shared" si="206"/>
        <v>Abdul Majid44132DAY</v>
      </c>
    </row>
    <row r="1441" spans="1:30" x14ac:dyDescent="0.3">
      <c r="A1441" s="46">
        <v>1</v>
      </c>
      <c r="B1441" s="46" t="s">
        <v>19</v>
      </c>
      <c r="C1441" s="110">
        <v>44132</v>
      </c>
      <c r="D1441" s="49" t="s">
        <v>20</v>
      </c>
      <c r="E1441" s="74">
        <v>44132</v>
      </c>
      <c r="F1441" s="49">
        <v>5091571</v>
      </c>
      <c r="G1441" s="46" t="s">
        <v>21</v>
      </c>
      <c r="H1441" s="46" t="s">
        <v>68</v>
      </c>
      <c r="I1441" s="46" t="s">
        <v>54</v>
      </c>
      <c r="J1441" s="46" t="s">
        <v>57</v>
      </c>
      <c r="K1441" s="46" t="s">
        <v>51</v>
      </c>
      <c r="L1441" s="46" t="str">
        <f t="shared" si="198"/>
        <v>AXOR4843</v>
      </c>
      <c r="M1441" s="46" t="str">
        <f t="shared" si="199"/>
        <v>BTP</v>
      </c>
      <c r="N1441" s="46" t="str">
        <f t="shared" si="200"/>
        <v>12 RODA</v>
      </c>
      <c r="O1441" s="47">
        <v>0.72978009259259258</v>
      </c>
      <c r="P1441" s="48">
        <v>44132.729780092595</v>
      </c>
      <c r="Q1441" s="50">
        <v>51340</v>
      </c>
      <c r="R1441" s="50">
        <v>19660</v>
      </c>
      <c r="S1441" s="72">
        <f t="shared" si="201"/>
        <v>31.68</v>
      </c>
      <c r="T1441" s="49" t="s">
        <v>27</v>
      </c>
      <c r="U1441" s="49" t="s">
        <v>28</v>
      </c>
      <c r="V1441" s="46" t="s">
        <v>29</v>
      </c>
      <c r="W1441" s="46" t="s">
        <v>100</v>
      </c>
      <c r="X1441" s="46" t="str">
        <f>IFERROR(VLOOKUP(W1441,#REF!,38,FALSE),"")</f>
        <v/>
      </c>
      <c r="Z1441" s="46" t="str">
        <f t="shared" si="202"/>
        <v>Abdul Majid44132</v>
      </c>
      <c r="AA1441" s="46" t="str">
        <f t="shared" si="203"/>
        <v>BMJ 04844132UTARADAY</v>
      </c>
      <c r="AB1441" s="46" t="str">
        <f t="shared" si="204"/>
        <v>Abdul Majid44132UTARADAY</v>
      </c>
      <c r="AC1441" s="46" t="str">
        <f t="shared" si="205"/>
        <v>BMJ 04844132DAY</v>
      </c>
      <c r="AD1441" s="46" t="str">
        <f t="shared" si="206"/>
        <v>Abdul Majid44132DAY</v>
      </c>
    </row>
    <row r="1442" spans="1:30" x14ac:dyDescent="0.3">
      <c r="A1442" s="46">
        <v>1</v>
      </c>
      <c r="B1442" s="46" t="s">
        <v>19</v>
      </c>
      <c r="C1442" s="110">
        <v>44132</v>
      </c>
      <c r="D1442" s="49" t="s">
        <v>20</v>
      </c>
      <c r="E1442" s="74">
        <v>44132</v>
      </c>
      <c r="F1442" s="49">
        <v>5091038</v>
      </c>
      <c r="G1442" s="46" t="s">
        <v>21</v>
      </c>
      <c r="H1442" s="46" t="s">
        <v>53</v>
      </c>
      <c r="I1442" s="46" t="s">
        <v>54</v>
      </c>
      <c r="J1442" s="46" t="s">
        <v>57</v>
      </c>
      <c r="K1442" s="46" t="s">
        <v>61</v>
      </c>
      <c r="L1442" s="46" t="str">
        <f t="shared" si="198"/>
        <v>AXOR4843</v>
      </c>
      <c r="M1442" s="46" t="str">
        <f t="shared" si="199"/>
        <v>BTP</v>
      </c>
      <c r="N1442" s="46" t="str">
        <f t="shared" si="200"/>
        <v>12 RODA</v>
      </c>
      <c r="O1442" s="47">
        <v>0.34168981481481481</v>
      </c>
      <c r="P1442" s="48">
        <v>44132.346493055556</v>
      </c>
      <c r="Q1442" s="50">
        <v>53040</v>
      </c>
      <c r="R1442" s="50">
        <v>19620</v>
      </c>
      <c r="S1442" s="72">
        <f t="shared" si="201"/>
        <v>33.42</v>
      </c>
      <c r="T1442" s="49" t="s">
        <v>27</v>
      </c>
      <c r="U1442" s="49" t="s">
        <v>28</v>
      </c>
      <c r="V1442" s="46" t="s">
        <v>63</v>
      </c>
      <c r="W1442" s="46" t="s">
        <v>170</v>
      </c>
      <c r="X1442" s="46" t="str">
        <f>IFERROR(VLOOKUP(W1442,#REF!,38,FALSE),"")</f>
        <v/>
      </c>
      <c r="Z1442" s="46" t="str">
        <f t="shared" si="202"/>
        <v>ROmanus44132</v>
      </c>
      <c r="AA1442" s="46" t="str">
        <f t="shared" si="203"/>
        <v>BMJ 05044132UTARADAY</v>
      </c>
      <c r="AB1442" s="46" t="str">
        <f t="shared" si="204"/>
        <v>ROmanus44132UTARADAY</v>
      </c>
      <c r="AC1442" s="46" t="str">
        <f t="shared" si="205"/>
        <v>BMJ 05044132DAY</v>
      </c>
      <c r="AD1442" s="46" t="str">
        <f t="shared" si="206"/>
        <v>ROmanus44132DAY</v>
      </c>
    </row>
    <row r="1443" spans="1:30" x14ac:dyDescent="0.3">
      <c r="A1443" s="46">
        <v>1</v>
      </c>
      <c r="B1443" s="46" t="s">
        <v>19</v>
      </c>
      <c r="C1443" s="110">
        <v>44132</v>
      </c>
      <c r="D1443" s="49" t="s">
        <v>20</v>
      </c>
      <c r="E1443" s="74">
        <v>44132</v>
      </c>
      <c r="F1443" s="49">
        <v>5091126</v>
      </c>
      <c r="G1443" s="46" t="s">
        <v>21</v>
      </c>
      <c r="H1443" s="46" t="s">
        <v>53</v>
      </c>
      <c r="I1443" s="46" t="s">
        <v>54</v>
      </c>
      <c r="J1443" s="46" t="s">
        <v>57</v>
      </c>
      <c r="K1443" s="46" t="s">
        <v>61</v>
      </c>
      <c r="L1443" s="46" t="str">
        <f t="shared" si="198"/>
        <v>AXOR4843</v>
      </c>
      <c r="M1443" s="46" t="str">
        <f t="shared" si="199"/>
        <v>BTP</v>
      </c>
      <c r="N1443" s="46" t="str">
        <f t="shared" si="200"/>
        <v>12 RODA</v>
      </c>
      <c r="O1443" s="47">
        <v>0.39793981481481483</v>
      </c>
      <c r="P1443" s="48">
        <v>44132.397939814815</v>
      </c>
      <c r="Q1443" s="50">
        <v>52020</v>
      </c>
      <c r="R1443" s="50">
        <v>19620</v>
      </c>
      <c r="S1443" s="72">
        <f t="shared" si="201"/>
        <v>32.4</v>
      </c>
      <c r="T1443" s="49" t="s">
        <v>27</v>
      </c>
      <c r="U1443" s="49" t="s">
        <v>28</v>
      </c>
      <c r="V1443" s="46" t="s">
        <v>56</v>
      </c>
      <c r="W1443" s="46" t="s">
        <v>170</v>
      </c>
      <c r="X1443" s="46" t="str">
        <f>IFERROR(VLOOKUP(W1443,#REF!,38,FALSE),"")</f>
        <v/>
      </c>
      <c r="Z1443" s="46" t="str">
        <f t="shared" si="202"/>
        <v>ROmanus44132</v>
      </c>
      <c r="AA1443" s="46" t="str">
        <f t="shared" si="203"/>
        <v>BMJ 05044132UTARADAY</v>
      </c>
      <c r="AB1443" s="46" t="str">
        <f t="shared" si="204"/>
        <v>ROmanus44132UTARADAY</v>
      </c>
      <c r="AC1443" s="46" t="str">
        <f t="shared" si="205"/>
        <v>BMJ 05044132DAY</v>
      </c>
      <c r="AD1443" s="46" t="str">
        <f t="shared" si="206"/>
        <v>ROmanus44132DAY</v>
      </c>
    </row>
    <row r="1444" spans="1:30" x14ac:dyDescent="0.3">
      <c r="A1444" s="46">
        <v>1</v>
      </c>
      <c r="B1444" s="46" t="s">
        <v>19</v>
      </c>
      <c r="C1444" s="110">
        <v>44132</v>
      </c>
      <c r="D1444" s="49" t="s">
        <v>20</v>
      </c>
      <c r="E1444" s="74">
        <v>44132</v>
      </c>
      <c r="F1444" s="49">
        <v>5091209</v>
      </c>
      <c r="G1444" s="46" t="s">
        <v>21</v>
      </c>
      <c r="H1444" s="46" t="s">
        <v>22</v>
      </c>
      <c r="I1444" s="46" t="s">
        <v>158</v>
      </c>
      <c r="J1444" s="46" t="s">
        <v>24</v>
      </c>
      <c r="K1444" s="46" t="s">
        <v>61</v>
      </c>
      <c r="L1444" s="46" t="str">
        <f t="shared" si="198"/>
        <v>AXOR4843</v>
      </c>
      <c r="M1444" s="46" t="str">
        <f t="shared" si="199"/>
        <v>BTP</v>
      </c>
      <c r="N1444" s="46" t="str">
        <f t="shared" si="200"/>
        <v>12 RODA</v>
      </c>
      <c r="O1444" s="47">
        <v>0.45449074074074075</v>
      </c>
      <c r="P1444" s="48">
        <v>44132.45449074074</v>
      </c>
      <c r="Q1444" s="50">
        <v>50560</v>
      </c>
      <c r="R1444" s="50">
        <v>19620</v>
      </c>
      <c r="S1444" s="72">
        <f t="shared" si="201"/>
        <v>30.94</v>
      </c>
      <c r="T1444" s="49" t="s">
        <v>27</v>
      </c>
      <c r="U1444" s="49" t="s">
        <v>28</v>
      </c>
      <c r="V1444" s="46" t="s">
        <v>32</v>
      </c>
      <c r="W1444" s="46" t="s">
        <v>170</v>
      </c>
      <c r="X1444" s="46" t="str">
        <f>IFERROR(VLOOKUP(W1444,#REF!,38,FALSE),"")</f>
        <v/>
      </c>
      <c r="Z1444" s="46" t="str">
        <f t="shared" si="202"/>
        <v>ROmanus44132</v>
      </c>
      <c r="AA1444" s="46" t="str">
        <f t="shared" si="203"/>
        <v>BMJ 05044132UTARADAY</v>
      </c>
      <c r="AB1444" s="46" t="str">
        <f t="shared" si="204"/>
        <v>ROmanus44132UTARADAY</v>
      </c>
      <c r="AC1444" s="46" t="str">
        <f t="shared" si="205"/>
        <v>BMJ 05044132DAY</v>
      </c>
      <c r="AD1444" s="46" t="str">
        <f t="shared" si="206"/>
        <v>ROmanus44132DAY</v>
      </c>
    </row>
    <row r="1445" spans="1:30" x14ac:dyDescent="0.3">
      <c r="A1445" s="46">
        <v>1</v>
      </c>
      <c r="B1445" s="46" t="s">
        <v>19</v>
      </c>
      <c r="C1445" s="110">
        <v>44132</v>
      </c>
      <c r="D1445" s="49" t="s">
        <v>20</v>
      </c>
      <c r="E1445" s="74">
        <v>44132</v>
      </c>
      <c r="F1445" s="49">
        <v>5091331</v>
      </c>
      <c r="G1445" s="46" t="s">
        <v>39</v>
      </c>
      <c r="H1445" s="46" t="s">
        <v>161</v>
      </c>
      <c r="I1445" s="46" t="s">
        <v>171</v>
      </c>
      <c r="J1445" s="46" t="s">
        <v>42</v>
      </c>
      <c r="K1445" s="46" t="s">
        <v>61</v>
      </c>
      <c r="L1445" s="46" t="str">
        <f t="shared" si="198"/>
        <v>AXOR4843</v>
      </c>
      <c r="M1445" s="46" t="str">
        <f t="shared" si="199"/>
        <v>BTP</v>
      </c>
      <c r="N1445" s="46" t="str">
        <f t="shared" si="200"/>
        <v>12 RODA</v>
      </c>
      <c r="O1445" s="47">
        <v>0.54765046296296294</v>
      </c>
      <c r="P1445" s="48">
        <v>44132.547650462962</v>
      </c>
      <c r="Q1445" s="50">
        <v>52860</v>
      </c>
      <c r="R1445" s="50">
        <v>19620</v>
      </c>
      <c r="S1445" s="72">
        <f t="shared" si="201"/>
        <v>33.24</v>
      </c>
      <c r="T1445" s="49" t="s">
        <v>27</v>
      </c>
      <c r="U1445" s="49" t="s">
        <v>28</v>
      </c>
      <c r="V1445" s="46" t="s">
        <v>114</v>
      </c>
      <c r="W1445" s="46" t="s">
        <v>170</v>
      </c>
      <c r="X1445" s="46" t="str">
        <f>IFERROR(VLOOKUP(W1445,#REF!,38,FALSE),"")</f>
        <v/>
      </c>
      <c r="Z1445" s="46" t="str">
        <f t="shared" si="202"/>
        <v>ROmanus44132</v>
      </c>
      <c r="AA1445" s="46" t="str">
        <f t="shared" si="203"/>
        <v>BMJ 05044132SELATANDAY</v>
      </c>
      <c r="AB1445" s="46" t="str">
        <f t="shared" si="204"/>
        <v>ROmanus44132SELATANDAY</v>
      </c>
      <c r="AC1445" s="46" t="str">
        <f t="shared" si="205"/>
        <v>BMJ 05044132DAY</v>
      </c>
      <c r="AD1445" s="46" t="str">
        <f t="shared" si="206"/>
        <v>ROmanus44132DAY</v>
      </c>
    </row>
    <row r="1446" spans="1:30" x14ac:dyDescent="0.3">
      <c r="A1446" s="46">
        <v>1</v>
      </c>
      <c r="B1446" s="46" t="s">
        <v>19</v>
      </c>
      <c r="C1446" s="110">
        <v>44132</v>
      </c>
      <c r="D1446" s="49" t="s">
        <v>20</v>
      </c>
      <c r="E1446" s="74">
        <v>44132</v>
      </c>
      <c r="F1446" s="49">
        <v>5091443</v>
      </c>
      <c r="G1446" s="46" t="s">
        <v>39</v>
      </c>
      <c r="H1446" s="46" t="s">
        <v>112</v>
      </c>
      <c r="I1446" s="46" t="s">
        <v>144</v>
      </c>
      <c r="J1446" s="46" t="s">
        <v>124</v>
      </c>
      <c r="K1446" s="46" t="s">
        <v>61</v>
      </c>
      <c r="L1446" s="46" t="str">
        <f t="shared" si="198"/>
        <v>AXOR4843</v>
      </c>
      <c r="M1446" s="46" t="str">
        <f t="shared" si="199"/>
        <v>BTP</v>
      </c>
      <c r="N1446" s="46" t="str">
        <f t="shared" si="200"/>
        <v>12 RODA</v>
      </c>
      <c r="O1446" s="47">
        <v>0.64172453703703702</v>
      </c>
      <c r="P1446" s="48">
        <v>44132.641724537039</v>
      </c>
      <c r="Q1446" s="50">
        <v>52920</v>
      </c>
      <c r="R1446" s="50">
        <v>19620</v>
      </c>
      <c r="S1446" s="72">
        <f t="shared" si="201"/>
        <v>33.299999999999997</v>
      </c>
      <c r="T1446" s="49" t="s">
        <v>27</v>
      </c>
      <c r="U1446" s="49" t="s">
        <v>28</v>
      </c>
      <c r="V1446" s="46" t="s">
        <v>47</v>
      </c>
      <c r="W1446" s="46" t="s">
        <v>170</v>
      </c>
      <c r="X1446" s="46" t="str">
        <f>IFERROR(VLOOKUP(W1446,#REF!,38,FALSE),"")</f>
        <v/>
      </c>
      <c r="Z1446" s="46" t="str">
        <f t="shared" si="202"/>
        <v>ROmanus44132</v>
      </c>
      <c r="AA1446" s="46" t="str">
        <f t="shared" si="203"/>
        <v>BMJ 05044132SELATANDAY</v>
      </c>
      <c r="AB1446" s="46" t="str">
        <f t="shared" si="204"/>
        <v>ROmanus44132SELATANDAY</v>
      </c>
      <c r="AC1446" s="46" t="str">
        <f t="shared" si="205"/>
        <v>BMJ 05044132DAY</v>
      </c>
      <c r="AD1446" s="46" t="str">
        <f t="shared" si="206"/>
        <v>ROmanus44132DAY</v>
      </c>
    </row>
    <row r="1447" spans="1:30" x14ac:dyDescent="0.3">
      <c r="A1447" s="46">
        <v>1</v>
      </c>
      <c r="B1447" s="46" t="s">
        <v>19</v>
      </c>
      <c r="C1447" s="110">
        <v>44132</v>
      </c>
      <c r="D1447" s="49" t="s">
        <v>20</v>
      </c>
      <c r="E1447" s="74">
        <v>44132</v>
      </c>
      <c r="F1447" s="49">
        <v>5091119</v>
      </c>
      <c r="G1447" s="46" t="s">
        <v>21</v>
      </c>
      <c r="H1447" s="46" t="s">
        <v>68</v>
      </c>
      <c r="I1447" s="46" t="s">
        <v>54</v>
      </c>
      <c r="J1447" s="46" t="s">
        <v>57</v>
      </c>
      <c r="K1447" s="46" t="s">
        <v>64</v>
      </c>
      <c r="L1447" s="46" t="str">
        <f t="shared" si="198"/>
        <v>AXOR4843</v>
      </c>
      <c r="M1447" s="46" t="str">
        <f t="shared" si="199"/>
        <v>BTP</v>
      </c>
      <c r="N1447" s="46" t="str">
        <f t="shared" si="200"/>
        <v>12 RODA</v>
      </c>
      <c r="O1447" s="47">
        <v>0.39359953703703704</v>
      </c>
      <c r="P1447" s="48">
        <v>44132.398611111108</v>
      </c>
      <c r="Q1447" s="50">
        <v>51460</v>
      </c>
      <c r="R1447" s="50">
        <v>19840</v>
      </c>
      <c r="S1447" s="72">
        <f t="shared" si="201"/>
        <v>31.62</v>
      </c>
      <c r="T1447" s="49" t="s">
        <v>27</v>
      </c>
      <c r="U1447" s="49" t="s">
        <v>28</v>
      </c>
      <c r="V1447" s="46" t="s">
        <v>29</v>
      </c>
      <c r="W1447" s="46" t="s">
        <v>150</v>
      </c>
      <c r="X1447" s="46" t="str">
        <f>IFERROR(VLOOKUP(W1447,#REF!,38,FALSE),"")</f>
        <v/>
      </c>
      <c r="Z1447" s="46" t="str">
        <f t="shared" si="202"/>
        <v>ico rianto44132</v>
      </c>
      <c r="AA1447" s="46" t="str">
        <f t="shared" si="203"/>
        <v>BMJ 05244132UTARADAY</v>
      </c>
      <c r="AB1447" s="46" t="str">
        <f t="shared" si="204"/>
        <v>ico rianto44132UTARADAY</v>
      </c>
      <c r="AC1447" s="46" t="str">
        <f t="shared" si="205"/>
        <v>BMJ 05244132DAY</v>
      </c>
      <c r="AD1447" s="46" t="str">
        <f t="shared" si="206"/>
        <v>ico rianto44132DAY</v>
      </c>
    </row>
    <row r="1448" spans="1:30" x14ac:dyDescent="0.3">
      <c r="A1448" s="46">
        <v>1</v>
      </c>
      <c r="B1448" s="46" t="s">
        <v>19</v>
      </c>
      <c r="C1448" s="110">
        <v>44132</v>
      </c>
      <c r="D1448" s="49" t="s">
        <v>20</v>
      </c>
      <c r="E1448" s="74">
        <v>44132</v>
      </c>
      <c r="F1448" s="49">
        <v>5091208</v>
      </c>
      <c r="G1448" s="46" t="s">
        <v>21</v>
      </c>
      <c r="H1448" s="46" t="s">
        <v>53</v>
      </c>
      <c r="I1448" s="46" t="s">
        <v>54</v>
      </c>
      <c r="J1448" s="46" t="s">
        <v>57</v>
      </c>
      <c r="K1448" s="46" t="s">
        <v>64</v>
      </c>
      <c r="L1448" s="46" t="str">
        <f t="shared" si="198"/>
        <v>AXOR4843</v>
      </c>
      <c r="M1448" s="46" t="str">
        <f t="shared" si="199"/>
        <v>BTP</v>
      </c>
      <c r="N1448" s="46" t="str">
        <f t="shared" si="200"/>
        <v>12 RODA</v>
      </c>
      <c r="O1448" s="47">
        <v>0.45405092592592594</v>
      </c>
      <c r="P1448" s="48">
        <v>44132.454050925924</v>
      </c>
      <c r="Q1448" s="50">
        <v>52220</v>
      </c>
      <c r="R1448" s="50">
        <v>19840</v>
      </c>
      <c r="S1448" s="72">
        <f t="shared" si="201"/>
        <v>32.380000000000003</v>
      </c>
      <c r="T1448" s="49" t="s">
        <v>27</v>
      </c>
      <c r="U1448" s="49" t="s">
        <v>28</v>
      </c>
      <c r="V1448" s="46" t="s">
        <v>56</v>
      </c>
      <c r="W1448" s="46" t="s">
        <v>150</v>
      </c>
      <c r="X1448" s="46" t="str">
        <f>IFERROR(VLOOKUP(W1448,#REF!,38,FALSE),"")</f>
        <v/>
      </c>
      <c r="Z1448" s="46" t="str">
        <f t="shared" si="202"/>
        <v>ico rianto44132</v>
      </c>
      <c r="AA1448" s="46" t="str">
        <f t="shared" si="203"/>
        <v>BMJ 05244132UTARADAY</v>
      </c>
      <c r="AB1448" s="46" t="str">
        <f t="shared" si="204"/>
        <v>ico rianto44132UTARADAY</v>
      </c>
      <c r="AC1448" s="46" t="str">
        <f t="shared" si="205"/>
        <v>BMJ 05244132DAY</v>
      </c>
      <c r="AD1448" s="46" t="str">
        <f t="shared" si="206"/>
        <v>ico rianto44132DAY</v>
      </c>
    </row>
    <row r="1449" spans="1:30" x14ac:dyDescent="0.3">
      <c r="A1449" s="46">
        <v>1</v>
      </c>
      <c r="B1449" s="46" t="s">
        <v>19</v>
      </c>
      <c r="C1449" s="110">
        <v>44132</v>
      </c>
      <c r="D1449" s="49" t="s">
        <v>20</v>
      </c>
      <c r="E1449" s="74">
        <v>44132</v>
      </c>
      <c r="F1449" s="49">
        <v>5091328</v>
      </c>
      <c r="G1449" s="46" t="s">
        <v>39</v>
      </c>
      <c r="H1449" s="46" t="s">
        <v>161</v>
      </c>
      <c r="I1449" s="46" t="s">
        <v>171</v>
      </c>
      <c r="J1449" s="46" t="s">
        <v>42</v>
      </c>
      <c r="K1449" s="46" t="s">
        <v>64</v>
      </c>
      <c r="L1449" s="46" t="str">
        <f t="shared" si="198"/>
        <v>AXOR4843</v>
      </c>
      <c r="M1449" s="46" t="str">
        <f t="shared" si="199"/>
        <v>BTP</v>
      </c>
      <c r="N1449" s="46" t="str">
        <f t="shared" si="200"/>
        <v>12 RODA</v>
      </c>
      <c r="O1449" s="47">
        <v>0.5447453703703703</v>
      </c>
      <c r="P1449" s="48">
        <v>44132.544745370367</v>
      </c>
      <c r="Q1449" s="50">
        <v>53220</v>
      </c>
      <c r="R1449" s="50">
        <v>19840</v>
      </c>
      <c r="S1449" s="72">
        <f t="shared" si="201"/>
        <v>33.380000000000003</v>
      </c>
      <c r="T1449" s="49" t="s">
        <v>27</v>
      </c>
      <c r="U1449" s="49" t="s">
        <v>28</v>
      </c>
      <c r="V1449" s="46" t="s">
        <v>114</v>
      </c>
      <c r="W1449" s="46" t="s">
        <v>150</v>
      </c>
      <c r="X1449" s="46" t="str">
        <f>IFERROR(VLOOKUP(W1449,#REF!,38,FALSE),"")</f>
        <v/>
      </c>
      <c r="Z1449" s="46" t="str">
        <f t="shared" si="202"/>
        <v>ico rianto44132</v>
      </c>
      <c r="AA1449" s="46" t="str">
        <f t="shared" si="203"/>
        <v>BMJ 05244132SELATANDAY</v>
      </c>
      <c r="AB1449" s="46" t="str">
        <f t="shared" si="204"/>
        <v>ico rianto44132SELATANDAY</v>
      </c>
      <c r="AC1449" s="46" t="str">
        <f t="shared" si="205"/>
        <v>BMJ 05244132DAY</v>
      </c>
      <c r="AD1449" s="46" t="str">
        <f t="shared" si="206"/>
        <v>ico rianto44132DAY</v>
      </c>
    </row>
    <row r="1450" spans="1:30" x14ac:dyDescent="0.3">
      <c r="A1450" s="46">
        <v>1</v>
      </c>
      <c r="B1450" s="46" t="s">
        <v>19</v>
      </c>
      <c r="C1450" s="110">
        <v>44132</v>
      </c>
      <c r="D1450" s="49" t="s">
        <v>20</v>
      </c>
      <c r="E1450" s="74">
        <v>44132</v>
      </c>
      <c r="F1450" s="49">
        <v>5091440</v>
      </c>
      <c r="G1450" s="46" t="s">
        <v>39</v>
      </c>
      <c r="H1450" s="46" t="s">
        <v>161</v>
      </c>
      <c r="I1450" s="46" t="s">
        <v>171</v>
      </c>
      <c r="J1450" s="46" t="s">
        <v>42</v>
      </c>
      <c r="K1450" s="46" t="s">
        <v>64</v>
      </c>
      <c r="L1450" s="46" t="str">
        <f t="shared" si="198"/>
        <v>AXOR4843</v>
      </c>
      <c r="M1450" s="46" t="str">
        <f t="shared" si="199"/>
        <v>BTP</v>
      </c>
      <c r="N1450" s="46" t="str">
        <f t="shared" si="200"/>
        <v>12 RODA</v>
      </c>
      <c r="O1450" s="47">
        <v>0.63862268518518517</v>
      </c>
      <c r="P1450" s="48">
        <v>44132.638622685183</v>
      </c>
      <c r="Q1450" s="50">
        <v>52420</v>
      </c>
      <c r="R1450" s="50">
        <v>19840</v>
      </c>
      <c r="S1450" s="72">
        <f t="shared" si="201"/>
        <v>32.58</v>
      </c>
      <c r="T1450" s="49" t="s">
        <v>27</v>
      </c>
      <c r="U1450" s="49" t="s">
        <v>28</v>
      </c>
      <c r="V1450" s="46" t="s">
        <v>114</v>
      </c>
      <c r="W1450" s="46" t="s">
        <v>150</v>
      </c>
      <c r="X1450" s="46" t="str">
        <f>IFERROR(VLOOKUP(W1450,#REF!,38,FALSE),"")</f>
        <v/>
      </c>
      <c r="Z1450" s="46" t="str">
        <f t="shared" si="202"/>
        <v>ico rianto44132</v>
      </c>
      <c r="AA1450" s="46" t="str">
        <f t="shared" si="203"/>
        <v>BMJ 05244132SELATANDAY</v>
      </c>
      <c r="AB1450" s="46" t="str">
        <f t="shared" si="204"/>
        <v>ico rianto44132SELATANDAY</v>
      </c>
      <c r="AC1450" s="46" t="str">
        <f t="shared" si="205"/>
        <v>BMJ 05244132DAY</v>
      </c>
      <c r="AD1450" s="46" t="str">
        <f t="shared" si="206"/>
        <v>ico rianto44132DAY</v>
      </c>
    </row>
    <row r="1451" spans="1:30" x14ac:dyDescent="0.3">
      <c r="A1451" s="46">
        <v>1</v>
      </c>
      <c r="B1451" s="46" t="s">
        <v>19</v>
      </c>
      <c r="C1451" s="110">
        <v>44132</v>
      </c>
      <c r="D1451" s="49" t="s">
        <v>20</v>
      </c>
      <c r="E1451" s="74">
        <v>44132</v>
      </c>
      <c r="F1451" s="49">
        <v>5091589</v>
      </c>
      <c r="G1451" s="46" t="s">
        <v>39</v>
      </c>
      <c r="H1451" s="46" t="s">
        <v>161</v>
      </c>
      <c r="I1451" s="46" t="s">
        <v>171</v>
      </c>
      <c r="J1451" s="46" t="s">
        <v>42</v>
      </c>
      <c r="K1451" s="46" t="s">
        <v>64</v>
      </c>
      <c r="L1451" s="46" t="str">
        <f t="shared" si="198"/>
        <v>AXOR4843</v>
      </c>
      <c r="M1451" s="46" t="str">
        <f t="shared" si="199"/>
        <v>BTP</v>
      </c>
      <c r="N1451" s="46" t="str">
        <f t="shared" si="200"/>
        <v>12 RODA</v>
      </c>
      <c r="O1451" s="47">
        <v>0.74348379629629635</v>
      </c>
      <c r="P1451" s="48">
        <v>44132.743483796294</v>
      </c>
      <c r="Q1451" s="50">
        <v>52500</v>
      </c>
      <c r="R1451" s="50">
        <v>19840</v>
      </c>
      <c r="S1451" s="72">
        <f t="shared" si="201"/>
        <v>32.659999999999997</v>
      </c>
      <c r="T1451" s="49" t="s">
        <v>27</v>
      </c>
      <c r="U1451" s="49" t="s">
        <v>28</v>
      </c>
      <c r="V1451" s="46" t="s">
        <v>114</v>
      </c>
      <c r="W1451" s="46" t="s">
        <v>150</v>
      </c>
      <c r="X1451" s="46" t="str">
        <f>IFERROR(VLOOKUP(W1451,#REF!,38,FALSE),"")</f>
        <v/>
      </c>
      <c r="Z1451" s="46" t="str">
        <f t="shared" si="202"/>
        <v>ico rianto44132</v>
      </c>
      <c r="AA1451" s="46" t="str">
        <f t="shared" si="203"/>
        <v>BMJ 05244132SELATANDAY</v>
      </c>
      <c r="AB1451" s="46" t="str">
        <f t="shared" si="204"/>
        <v>ico rianto44132SELATANDAY</v>
      </c>
      <c r="AC1451" s="46" t="str">
        <f t="shared" si="205"/>
        <v>BMJ 05244132DAY</v>
      </c>
      <c r="AD1451" s="46" t="str">
        <f t="shared" si="206"/>
        <v>ico rianto44132DAY</v>
      </c>
    </row>
    <row r="1452" spans="1:30" x14ac:dyDescent="0.3">
      <c r="A1452" s="46">
        <v>1</v>
      </c>
      <c r="B1452" s="46" t="s">
        <v>19</v>
      </c>
      <c r="C1452" s="110">
        <v>44132</v>
      </c>
      <c r="D1452" s="49" t="s">
        <v>20</v>
      </c>
      <c r="E1452" s="74">
        <v>44132</v>
      </c>
      <c r="F1452" s="49">
        <v>5091035</v>
      </c>
      <c r="G1452" s="46" t="s">
        <v>21</v>
      </c>
      <c r="H1452" s="46" t="s">
        <v>22</v>
      </c>
      <c r="I1452" s="46" t="s">
        <v>158</v>
      </c>
      <c r="J1452" s="46" t="s">
        <v>24</v>
      </c>
      <c r="K1452" s="46" t="s">
        <v>66</v>
      </c>
      <c r="L1452" s="46" t="str">
        <f t="shared" si="198"/>
        <v>FM260JD</v>
      </c>
      <c r="M1452" s="46" t="str">
        <f t="shared" si="199"/>
        <v>SS</v>
      </c>
      <c r="N1452" s="46" t="str">
        <f t="shared" si="200"/>
        <v>10 RODA</v>
      </c>
      <c r="O1452" s="47">
        <v>0.34097222222222223</v>
      </c>
      <c r="P1452" s="48">
        <v>44132.345127314817</v>
      </c>
      <c r="Q1452" s="50">
        <v>38940</v>
      </c>
      <c r="R1452" s="50">
        <v>14620</v>
      </c>
      <c r="S1452" s="72">
        <f t="shared" si="201"/>
        <v>24.32</v>
      </c>
      <c r="T1452" s="49" t="s">
        <v>27</v>
      </c>
      <c r="U1452" s="49" t="s">
        <v>28</v>
      </c>
      <c r="V1452" s="46" t="s">
        <v>127</v>
      </c>
      <c r="W1452" s="46" t="s">
        <v>105</v>
      </c>
      <c r="X1452" s="46" t="str">
        <f>IFERROR(VLOOKUP(W1452,#REF!,38,FALSE),"")</f>
        <v/>
      </c>
      <c r="Z1452" s="46" t="str">
        <f t="shared" si="202"/>
        <v>Jafar44132</v>
      </c>
      <c r="AA1452" s="46" t="str">
        <f t="shared" si="203"/>
        <v>BMJ 05344132UTARADAY</v>
      </c>
      <c r="AB1452" s="46" t="str">
        <f t="shared" si="204"/>
        <v>Jafar44132UTARADAY</v>
      </c>
      <c r="AC1452" s="46" t="str">
        <f t="shared" si="205"/>
        <v>BMJ 05344132DAY</v>
      </c>
      <c r="AD1452" s="46" t="str">
        <f t="shared" si="206"/>
        <v>Jafar44132DAY</v>
      </c>
    </row>
    <row r="1453" spans="1:30" x14ac:dyDescent="0.3">
      <c r="A1453" s="46">
        <v>1</v>
      </c>
      <c r="B1453" s="46" t="s">
        <v>19</v>
      </c>
      <c r="C1453" s="110">
        <v>44132</v>
      </c>
      <c r="D1453" s="49" t="s">
        <v>20</v>
      </c>
      <c r="E1453" s="74">
        <v>44132</v>
      </c>
      <c r="F1453" s="49">
        <v>5091251</v>
      </c>
      <c r="G1453" s="46" t="s">
        <v>21</v>
      </c>
      <c r="H1453" s="46" t="s">
        <v>22</v>
      </c>
      <c r="I1453" s="46" t="s">
        <v>81</v>
      </c>
      <c r="J1453" s="46" t="s">
        <v>24</v>
      </c>
      <c r="K1453" s="46" t="s">
        <v>66</v>
      </c>
      <c r="L1453" s="46" t="str">
        <f t="shared" si="198"/>
        <v>FM260JD</v>
      </c>
      <c r="M1453" s="46" t="str">
        <f t="shared" si="199"/>
        <v>SS</v>
      </c>
      <c r="N1453" s="46" t="str">
        <f t="shared" si="200"/>
        <v>10 RODA</v>
      </c>
      <c r="O1453" s="47">
        <v>0.48181712962962964</v>
      </c>
      <c r="P1453" s="48">
        <v>44132.481817129628</v>
      </c>
      <c r="Q1453" s="50">
        <v>37600</v>
      </c>
      <c r="R1453" s="50">
        <v>14620</v>
      </c>
      <c r="S1453" s="72">
        <f t="shared" si="201"/>
        <v>22.98</v>
      </c>
      <c r="T1453" s="49" t="s">
        <v>27</v>
      </c>
      <c r="U1453" s="49" t="s">
        <v>28</v>
      </c>
      <c r="V1453" s="46" t="s">
        <v>70</v>
      </c>
      <c r="W1453" s="46" t="s">
        <v>105</v>
      </c>
      <c r="X1453" s="46" t="str">
        <f>IFERROR(VLOOKUP(W1453,#REF!,38,FALSE),"")</f>
        <v/>
      </c>
      <c r="Z1453" s="46" t="str">
        <f t="shared" si="202"/>
        <v>Jafar44132</v>
      </c>
      <c r="AA1453" s="46" t="str">
        <f t="shared" si="203"/>
        <v>BMJ 05344132UTARADAY</v>
      </c>
      <c r="AB1453" s="46" t="str">
        <f t="shared" si="204"/>
        <v>Jafar44132UTARADAY</v>
      </c>
      <c r="AC1453" s="46" t="str">
        <f t="shared" si="205"/>
        <v>BMJ 05344132DAY</v>
      </c>
      <c r="AD1453" s="46" t="str">
        <f t="shared" si="206"/>
        <v>Jafar44132DAY</v>
      </c>
    </row>
    <row r="1454" spans="1:30" x14ac:dyDescent="0.3">
      <c r="A1454" s="46">
        <v>1</v>
      </c>
      <c r="B1454" s="46" t="s">
        <v>19</v>
      </c>
      <c r="C1454" s="110">
        <v>44132</v>
      </c>
      <c r="D1454" s="49" t="s">
        <v>20</v>
      </c>
      <c r="E1454" s="74">
        <v>44132</v>
      </c>
      <c r="F1454" s="49">
        <v>5091366</v>
      </c>
      <c r="G1454" s="46" t="s">
        <v>21</v>
      </c>
      <c r="H1454" s="46" t="s">
        <v>22</v>
      </c>
      <c r="I1454" s="46" t="s">
        <v>81</v>
      </c>
      <c r="J1454" s="46" t="s">
        <v>24</v>
      </c>
      <c r="K1454" s="46" t="s">
        <v>66</v>
      </c>
      <c r="L1454" s="46" t="str">
        <f t="shared" si="198"/>
        <v>FM260JD</v>
      </c>
      <c r="M1454" s="46" t="str">
        <f t="shared" si="199"/>
        <v>SS</v>
      </c>
      <c r="N1454" s="46" t="str">
        <f t="shared" si="200"/>
        <v>10 RODA</v>
      </c>
      <c r="O1454" s="47">
        <v>0.58731481481481485</v>
      </c>
      <c r="P1454" s="48">
        <v>44132.587314814817</v>
      </c>
      <c r="Q1454" s="50">
        <v>39360</v>
      </c>
      <c r="R1454" s="50">
        <v>14620</v>
      </c>
      <c r="S1454" s="72">
        <f t="shared" si="201"/>
        <v>24.74</v>
      </c>
      <c r="T1454" s="49" t="s">
        <v>27</v>
      </c>
      <c r="U1454" s="49" t="s">
        <v>28</v>
      </c>
      <c r="V1454" s="46" t="s">
        <v>63</v>
      </c>
      <c r="W1454" s="46" t="s">
        <v>105</v>
      </c>
      <c r="X1454" s="46" t="str">
        <f>IFERROR(VLOOKUP(W1454,#REF!,38,FALSE),"")</f>
        <v/>
      </c>
      <c r="Z1454" s="46" t="str">
        <f t="shared" si="202"/>
        <v>Jafar44132</v>
      </c>
      <c r="AA1454" s="46" t="str">
        <f t="shared" si="203"/>
        <v>BMJ 05344132UTARADAY</v>
      </c>
      <c r="AB1454" s="46" t="str">
        <f t="shared" si="204"/>
        <v>Jafar44132UTARADAY</v>
      </c>
      <c r="AC1454" s="46" t="str">
        <f t="shared" si="205"/>
        <v>BMJ 05344132DAY</v>
      </c>
      <c r="AD1454" s="46" t="str">
        <f t="shared" si="206"/>
        <v>Jafar44132DAY</v>
      </c>
    </row>
    <row r="1455" spans="1:30" x14ac:dyDescent="0.3">
      <c r="A1455" s="46">
        <v>1</v>
      </c>
      <c r="B1455" s="46" t="s">
        <v>19</v>
      </c>
      <c r="C1455" s="110">
        <v>44132</v>
      </c>
      <c r="D1455" s="49" t="s">
        <v>20</v>
      </c>
      <c r="E1455" s="74">
        <v>44132</v>
      </c>
      <c r="F1455" s="49">
        <v>5091441</v>
      </c>
      <c r="G1455" s="46" t="s">
        <v>21</v>
      </c>
      <c r="H1455" s="46" t="s">
        <v>22</v>
      </c>
      <c r="I1455" s="46" t="s">
        <v>81</v>
      </c>
      <c r="J1455" s="46" t="s">
        <v>24</v>
      </c>
      <c r="K1455" s="46" t="s">
        <v>66</v>
      </c>
      <c r="L1455" s="46" t="str">
        <f t="shared" si="198"/>
        <v>FM260JD</v>
      </c>
      <c r="M1455" s="46" t="str">
        <f t="shared" si="199"/>
        <v>SS</v>
      </c>
      <c r="N1455" s="46" t="str">
        <f t="shared" si="200"/>
        <v>10 RODA</v>
      </c>
      <c r="O1455" s="47">
        <v>0.63932870370370376</v>
      </c>
      <c r="P1455" s="48">
        <v>44132.639328703706</v>
      </c>
      <c r="Q1455" s="50">
        <v>39140</v>
      </c>
      <c r="R1455" s="50">
        <v>14620</v>
      </c>
      <c r="S1455" s="72">
        <f t="shared" si="201"/>
        <v>24.52</v>
      </c>
      <c r="T1455" s="49" t="s">
        <v>27</v>
      </c>
      <c r="U1455" s="49" t="s">
        <v>28</v>
      </c>
      <c r="V1455" s="46" t="s">
        <v>63</v>
      </c>
      <c r="W1455" s="46" t="s">
        <v>105</v>
      </c>
      <c r="X1455" s="46" t="str">
        <f>IFERROR(VLOOKUP(W1455,#REF!,38,FALSE),"")</f>
        <v/>
      </c>
      <c r="Z1455" s="46" t="str">
        <f t="shared" si="202"/>
        <v>Jafar44132</v>
      </c>
      <c r="AA1455" s="46" t="str">
        <f t="shared" si="203"/>
        <v>BMJ 05344132UTARADAY</v>
      </c>
      <c r="AB1455" s="46" t="str">
        <f t="shared" si="204"/>
        <v>Jafar44132UTARADAY</v>
      </c>
      <c r="AC1455" s="46" t="str">
        <f t="shared" si="205"/>
        <v>BMJ 05344132DAY</v>
      </c>
      <c r="AD1455" s="46" t="str">
        <f t="shared" si="206"/>
        <v>Jafar44132DAY</v>
      </c>
    </row>
    <row r="1456" spans="1:30" x14ac:dyDescent="0.3">
      <c r="A1456" s="46">
        <v>1</v>
      </c>
      <c r="B1456" s="46" t="s">
        <v>19</v>
      </c>
      <c r="C1456" s="110">
        <v>44132</v>
      </c>
      <c r="D1456" s="49" t="s">
        <v>20</v>
      </c>
      <c r="E1456" s="74">
        <v>44132</v>
      </c>
      <c r="F1456" s="49">
        <v>5091530</v>
      </c>
      <c r="G1456" s="46" t="s">
        <v>21</v>
      </c>
      <c r="H1456" s="46" t="s">
        <v>22</v>
      </c>
      <c r="I1456" s="46" t="s">
        <v>81</v>
      </c>
      <c r="J1456" s="46" t="s">
        <v>24</v>
      </c>
      <c r="K1456" s="46" t="s">
        <v>66</v>
      </c>
      <c r="L1456" s="46" t="str">
        <f t="shared" si="198"/>
        <v>FM260JD</v>
      </c>
      <c r="M1456" s="46" t="str">
        <f t="shared" si="199"/>
        <v>SS</v>
      </c>
      <c r="N1456" s="46" t="str">
        <f t="shared" si="200"/>
        <v>10 RODA</v>
      </c>
      <c r="O1456" s="47">
        <v>0.70412037037037034</v>
      </c>
      <c r="P1456" s="48">
        <v>44132.70412037037</v>
      </c>
      <c r="Q1456" s="50">
        <v>40640</v>
      </c>
      <c r="R1456" s="50">
        <v>14620</v>
      </c>
      <c r="S1456" s="72">
        <f t="shared" si="201"/>
        <v>26.02</v>
      </c>
      <c r="T1456" s="49" t="s">
        <v>27</v>
      </c>
      <c r="U1456" s="49" t="s">
        <v>28</v>
      </c>
      <c r="V1456" s="46" t="s">
        <v>63</v>
      </c>
      <c r="W1456" s="46" t="s">
        <v>105</v>
      </c>
      <c r="X1456" s="46" t="str">
        <f>IFERROR(VLOOKUP(W1456,#REF!,38,FALSE),"")</f>
        <v/>
      </c>
      <c r="Z1456" s="46" t="str">
        <f t="shared" si="202"/>
        <v>Jafar44132</v>
      </c>
      <c r="AA1456" s="46" t="str">
        <f t="shared" si="203"/>
        <v>BMJ 05344132UTARADAY</v>
      </c>
      <c r="AB1456" s="46" t="str">
        <f t="shared" si="204"/>
        <v>Jafar44132UTARADAY</v>
      </c>
      <c r="AC1456" s="46" t="str">
        <f t="shared" si="205"/>
        <v>BMJ 05344132DAY</v>
      </c>
      <c r="AD1456" s="46" t="str">
        <f t="shared" si="206"/>
        <v>Jafar44132DAY</v>
      </c>
    </row>
    <row r="1457" spans="1:30" x14ac:dyDescent="0.3">
      <c r="A1457" s="46">
        <v>1</v>
      </c>
      <c r="B1457" s="46" t="s">
        <v>19</v>
      </c>
      <c r="C1457" s="110">
        <v>44132</v>
      </c>
      <c r="D1457" s="49" t="s">
        <v>20</v>
      </c>
      <c r="E1457" s="74">
        <v>44132</v>
      </c>
      <c r="F1457" s="49">
        <v>5091055</v>
      </c>
      <c r="G1457" s="46" t="s">
        <v>21</v>
      </c>
      <c r="H1457" s="46" t="s">
        <v>68</v>
      </c>
      <c r="I1457" s="46" t="s">
        <v>54</v>
      </c>
      <c r="J1457" s="46" t="s">
        <v>57</v>
      </c>
      <c r="K1457" s="46" t="s">
        <v>71</v>
      </c>
      <c r="L1457" s="46" t="str">
        <f t="shared" si="198"/>
        <v>FM260JD</v>
      </c>
      <c r="M1457" s="46" t="str">
        <f t="shared" si="199"/>
        <v>SS</v>
      </c>
      <c r="N1457" s="46" t="str">
        <f t="shared" si="200"/>
        <v>10 RODA</v>
      </c>
      <c r="O1457" s="47">
        <v>0.35222222222222221</v>
      </c>
      <c r="P1457" s="48">
        <v>44132.356030092589</v>
      </c>
      <c r="Q1457" s="50">
        <v>37960</v>
      </c>
      <c r="R1457" s="50">
        <v>14560</v>
      </c>
      <c r="S1457" s="72">
        <f t="shared" si="201"/>
        <v>23.4</v>
      </c>
      <c r="T1457" s="49" t="s">
        <v>27</v>
      </c>
      <c r="U1457" s="49" t="s">
        <v>28</v>
      </c>
      <c r="V1457" s="46" t="s">
        <v>29</v>
      </c>
      <c r="W1457" s="46" t="s">
        <v>136</v>
      </c>
      <c r="X1457" s="46" t="str">
        <f>IFERROR(VLOOKUP(W1457,#REF!,38,FALSE),"")</f>
        <v/>
      </c>
      <c r="Z1457" s="46" t="str">
        <f t="shared" si="202"/>
        <v>M.taha44132</v>
      </c>
      <c r="AA1457" s="46" t="str">
        <f t="shared" si="203"/>
        <v>BMJ 05444132UTARADAY</v>
      </c>
      <c r="AB1457" s="46" t="str">
        <f t="shared" si="204"/>
        <v>M.taha44132UTARADAY</v>
      </c>
      <c r="AC1457" s="46" t="str">
        <f t="shared" si="205"/>
        <v>BMJ 05444132DAY</v>
      </c>
      <c r="AD1457" s="46" t="str">
        <f t="shared" si="206"/>
        <v>M.taha44132DAY</v>
      </c>
    </row>
    <row r="1458" spans="1:30" x14ac:dyDescent="0.3">
      <c r="A1458" s="46">
        <v>1</v>
      </c>
      <c r="B1458" s="46" t="s">
        <v>19</v>
      </c>
      <c r="C1458" s="110">
        <v>44132</v>
      </c>
      <c r="D1458" s="49" t="s">
        <v>20</v>
      </c>
      <c r="E1458" s="74">
        <v>44132</v>
      </c>
      <c r="F1458" s="49">
        <v>5091147</v>
      </c>
      <c r="G1458" s="46" t="s">
        <v>21</v>
      </c>
      <c r="H1458" s="46" t="s">
        <v>22</v>
      </c>
      <c r="I1458" s="46" t="s">
        <v>81</v>
      </c>
      <c r="J1458" s="46" t="s">
        <v>24</v>
      </c>
      <c r="K1458" s="46" t="s">
        <v>71</v>
      </c>
      <c r="L1458" s="46" t="str">
        <f t="shared" si="198"/>
        <v>FM260JD</v>
      </c>
      <c r="M1458" s="46" t="str">
        <f t="shared" si="199"/>
        <v>SS</v>
      </c>
      <c r="N1458" s="46" t="str">
        <f t="shared" si="200"/>
        <v>10 RODA</v>
      </c>
      <c r="O1458" s="47">
        <v>0.41247685185185184</v>
      </c>
      <c r="P1458" s="48">
        <v>44132.412476851852</v>
      </c>
      <c r="Q1458" s="50">
        <v>38160</v>
      </c>
      <c r="R1458" s="50">
        <v>14560</v>
      </c>
      <c r="S1458" s="72">
        <f t="shared" si="201"/>
        <v>23.6</v>
      </c>
      <c r="T1458" s="49" t="s">
        <v>27</v>
      </c>
      <c r="U1458" s="49" t="s">
        <v>28</v>
      </c>
      <c r="V1458" s="46" t="s">
        <v>70</v>
      </c>
      <c r="W1458" s="46" t="s">
        <v>136</v>
      </c>
      <c r="X1458" s="46" t="str">
        <f>IFERROR(VLOOKUP(W1458,#REF!,38,FALSE),"")</f>
        <v/>
      </c>
      <c r="Z1458" s="46" t="str">
        <f t="shared" si="202"/>
        <v>M.taha44132</v>
      </c>
      <c r="AA1458" s="46" t="str">
        <f t="shared" si="203"/>
        <v>BMJ 05444132UTARADAY</v>
      </c>
      <c r="AB1458" s="46" t="str">
        <f t="shared" si="204"/>
        <v>M.taha44132UTARADAY</v>
      </c>
      <c r="AC1458" s="46" t="str">
        <f t="shared" si="205"/>
        <v>BMJ 05444132DAY</v>
      </c>
      <c r="AD1458" s="46" t="str">
        <f t="shared" si="206"/>
        <v>M.taha44132DAY</v>
      </c>
    </row>
    <row r="1459" spans="1:30" x14ac:dyDescent="0.3">
      <c r="A1459" s="46">
        <v>1</v>
      </c>
      <c r="B1459" s="46" t="s">
        <v>19</v>
      </c>
      <c r="C1459" s="110">
        <v>44132</v>
      </c>
      <c r="D1459" s="49" t="s">
        <v>20</v>
      </c>
      <c r="E1459" s="74">
        <v>44132</v>
      </c>
      <c r="F1459" s="49">
        <v>5091228</v>
      </c>
      <c r="G1459" s="46" t="s">
        <v>21</v>
      </c>
      <c r="H1459" s="46" t="s">
        <v>22</v>
      </c>
      <c r="I1459" s="46" t="s">
        <v>81</v>
      </c>
      <c r="J1459" s="46" t="s">
        <v>24</v>
      </c>
      <c r="K1459" s="46" t="s">
        <v>71</v>
      </c>
      <c r="L1459" s="46" t="str">
        <f t="shared" si="198"/>
        <v>FM260JD</v>
      </c>
      <c r="M1459" s="46" t="str">
        <f t="shared" si="199"/>
        <v>SS</v>
      </c>
      <c r="N1459" s="46" t="str">
        <f t="shared" si="200"/>
        <v>10 RODA</v>
      </c>
      <c r="O1459" s="47">
        <v>0.46759259259259256</v>
      </c>
      <c r="P1459" s="48">
        <v>44132.467592592591</v>
      </c>
      <c r="Q1459" s="50">
        <v>39360</v>
      </c>
      <c r="R1459" s="50">
        <v>14560</v>
      </c>
      <c r="S1459" s="72">
        <f t="shared" si="201"/>
        <v>24.8</v>
      </c>
      <c r="T1459" s="49" t="s">
        <v>27</v>
      </c>
      <c r="U1459" s="49" t="s">
        <v>28</v>
      </c>
      <c r="V1459" s="46" t="s">
        <v>70</v>
      </c>
      <c r="W1459" s="46" t="s">
        <v>136</v>
      </c>
      <c r="X1459" s="46" t="str">
        <f>IFERROR(VLOOKUP(W1459,#REF!,38,FALSE),"")</f>
        <v/>
      </c>
      <c r="Z1459" s="46" t="str">
        <f t="shared" si="202"/>
        <v>M.taha44132</v>
      </c>
      <c r="AA1459" s="46" t="str">
        <f t="shared" si="203"/>
        <v>BMJ 05444132UTARADAY</v>
      </c>
      <c r="AB1459" s="46" t="str">
        <f t="shared" si="204"/>
        <v>M.taha44132UTARADAY</v>
      </c>
      <c r="AC1459" s="46" t="str">
        <f t="shared" si="205"/>
        <v>BMJ 05444132DAY</v>
      </c>
      <c r="AD1459" s="46" t="str">
        <f t="shared" si="206"/>
        <v>M.taha44132DAY</v>
      </c>
    </row>
    <row r="1460" spans="1:30" x14ac:dyDescent="0.3">
      <c r="A1460" s="46">
        <v>1</v>
      </c>
      <c r="B1460" s="46" t="s">
        <v>19</v>
      </c>
      <c r="C1460" s="110">
        <v>44132</v>
      </c>
      <c r="D1460" s="49" t="s">
        <v>20</v>
      </c>
      <c r="E1460" s="74">
        <v>44132</v>
      </c>
      <c r="F1460" s="49">
        <v>5091334</v>
      </c>
      <c r="G1460" s="46" t="s">
        <v>21</v>
      </c>
      <c r="H1460" s="46" t="s">
        <v>22</v>
      </c>
      <c r="I1460" s="46" t="s">
        <v>81</v>
      </c>
      <c r="J1460" s="46" t="s">
        <v>24</v>
      </c>
      <c r="K1460" s="46" t="s">
        <v>71</v>
      </c>
      <c r="L1460" s="46" t="str">
        <f t="shared" si="198"/>
        <v>FM260JD</v>
      </c>
      <c r="M1460" s="46" t="str">
        <f t="shared" si="199"/>
        <v>SS</v>
      </c>
      <c r="N1460" s="46" t="str">
        <f t="shared" si="200"/>
        <v>10 RODA</v>
      </c>
      <c r="O1460" s="47">
        <v>0.55064814814814811</v>
      </c>
      <c r="P1460" s="48">
        <v>44132.55064814815</v>
      </c>
      <c r="Q1460" s="50">
        <v>38100</v>
      </c>
      <c r="R1460" s="50">
        <v>14560</v>
      </c>
      <c r="S1460" s="72">
        <f t="shared" si="201"/>
        <v>23.54</v>
      </c>
      <c r="T1460" s="49" t="s">
        <v>27</v>
      </c>
      <c r="U1460" s="49" t="s">
        <v>28</v>
      </c>
      <c r="V1460" s="46" t="s">
        <v>70</v>
      </c>
      <c r="W1460" s="46" t="s">
        <v>136</v>
      </c>
      <c r="X1460" s="46" t="str">
        <f>IFERROR(VLOOKUP(W1460,#REF!,38,FALSE),"")</f>
        <v/>
      </c>
      <c r="Z1460" s="46" t="str">
        <f t="shared" si="202"/>
        <v>M.taha44132</v>
      </c>
      <c r="AA1460" s="46" t="str">
        <f t="shared" si="203"/>
        <v>BMJ 05444132UTARADAY</v>
      </c>
      <c r="AB1460" s="46" t="str">
        <f t="shared" si="204"/>
        <v>M.taha44132UTARADAY</v>
      </c>
      <c r="AC1460" s="46" t="str">
        <f t="shared" si="205"/>
        <v>BMJ 05444132DAY</v>
      </c>
      <c r="AD1460" s="46" t="str">
        <f t="shared" si="206"/>
        <v>M.taha44132DAY</v>
      </c>
    </row>
    <row r="1461" spans="1:30" x14ac:dyDescent="0.3">
      <c r="A1461" s="46">
        <v>1</v>
      </c>
      <c r="B1461" s="46" t="s">
        <v>19</v>
      </c>
      <c r="C1461" s="110">
        <v>44132</v>
      </c>
      <c r="D1461" s="49" t="s">
        <v>20</v>
      </c>
      <c r="E1461" s="74">
        <v>44132</v>
      </c>
      <c r="F1461" s="49">
        <v>5091403</v>
      </c>
      <c r="G1461" s="46" t="s">
        <v>21</v>
      </c>
      <c r="H1461" s="46" t="s">
        <v>22</v>
      </c>
      <c r="I1461" s="46" t="s">
        <v>81</v>
      </c>
      <c r="J1461" s="46" t="s">
        <v>24</v>
      </c>
      <c r="K1461" s="46" t="s">
        <v>71</v>
      </c>
      <c r="L1461" s="46" t="str">
        <f t="shared" si="198"/>
        <v>FM260JD</v>
      </c>
      <c r="M1461" s="46" t="str">
        <f t="shared" si="199"/>
        <v>SS</v>
      </c>
      <c r="N1461" s="46" t="str">
        <f t="shared" si="200"/>
        <v>10 RODA</v>
      </c>
      <c r="O1461" s="47">
        <v>0.61474537037037036</v>
      </c>
      <c r="P1461" s="48">
        <v>44132.614745370367</v>
      </c>
      <c r="Q1461" s="50">
        <v>39260</v>
      </c>
      <c r="R1461" s="50">
        <v>14560</v>
      </c>
      <c r="S1461" s="72">
        <f t="shared" si="201"/>
        <v>24.7</v>
      </c>
      <c r="T1461" s="49" t="s">
        <v>27</v>
      </c>
      <c r="U1461" s="49" t="s">
        <v>28</v>
      </c>
      <c r="V1461" s="46" t="s">
        <v>63</v>
      </c>
      <c r="W1461" s="46" t="s">
        <v>136</v>
      </c>
      <c r="X1461" s="46" t="str">
        <f>IFERROR(VLOOKUP(W1461,#REF!,38,FALSE),"")</f>
        <v/>
      </c>
      <c r="Z1461" s="46" t="str">
        <f t="shared" si="202"/>
        <v>M.taha44132</v>
      </c>
      <c r="AA1461" s="46" t="str">
        <f t="shared" si="203"/>
        <v>BMJ 05444132UTARADAY</v>
      </c>
      <c r="AB1461" s="46" t="str">
        <f t="shared" si="204"/>
        <v>M.taha44132UTARADAY</v>
      </c>
      <c r="AC1461" s="46" t="str">
        <f t="shared" si="205"/>
        <v>BMJ 05444132DAY</v>
      </c>
      <c r="AD1461" s="46" t="str">
        <f t="shared" si="206"/>
        <v>M.taha44132DAY</v>
      </c>
    </row>
    <row r="1462" spans="1:30" x14ac:dyDescent="0.3">
      <c r="A1462" s="46">
        <v>1</v>
      </c>
      <c r="B1462" s="46" t="s">
        <v>19</v>
      </c>
      <c r="C1462" s="110">
        <v>44132</v>
      </c>
      <c r="D1462" s="49" t="s">
        <v>20</v>
      </c>
      <c r="E1462" s="74">
        <v>44132</v>
      </c>
      <c r="F1462" s="49">
        <v>5091497</v>
      </c>
      <c r="G1462" s="46" t="s">
        <v>21</v>
      </c>
      <c r="H1462" s="46" t="s">
        <v>53</v>
      </c>
      <c r="I1462" s="46" t="s">
        <v>54</v>
      </c>
      <c r="J1462" s="46" t="s">
        <v>57</v>
      </c>
      <c r="K1462" s="46" t="s">
        <v>71</v>
      </c>
      <c r="L1462" s="46" t="str">
        <f t="shared" si="198"/>
        <v>FM260JD</v>
      </c>
      <c r="M1462" s="46" t="str">
        <f t="shared" si="199"/>
        <v>SS</v>
      </c>
      <c r="N1462" s="46" t="str">
        <f t="shared" si="200"/>
        <v>10 RODA</v>
      </c>
      <c r="O1462" s="47">
        <v>0.67707175925925922</v>
      </c>
      <c r="P1462" s="48">
        <v>44132.677071759259</v>
      </c>
      <c r="Q1462" s="50">
        <v>40780</v>
      </c>
      <c r="R1462" s="50">
        <v>14560</v>
      </c>
      <c r="S1462" s="72">
        <f t="shared" si="201"/>
        <v>26.22</v>
      </c>
      <c r="T1462" s="49" t="s">
        <v>27</v>
      </c>
      <c r="U1462" s="49" t="s">
        <v>28</v>
      </c>
      <c r="V1462" s="46" t="s">
        <v>56</v>
      </c>
      <c r="W1462" s="46" t="s">
        <v>136</v>
      </c>
      <c r="X1462" s="46" t="str">
        <f>IFERROR(VLOOKUP(W1462,#REF!,38,FALSE),"")</f>
        <v/>
      </c>
      <c r="Z1462" s="46" t="str">
        <f t="shared" si="202"/>
        <v>M.taha44132</v>
      </c>
      <c r="AA1462" s="46" t="str">
        <f t="shared" si="203"/>
        <v>BMJ 05444132UTARADAY</v>
      </c>
      <c r="AB1462" s="46" t="str">
        <f t="shared" si="204"/>
        <v>M.taha44132UTARADAY</v>
      </c>
      <c r="AC1462" s="46" t="str">
        <f t="shared" si="205"/>
        <v>BMJ 05444132DAY</v>
      </c>
      <c r="AD1462" s="46" t="str">
        <f t="shared" si="206"/>
        <v>M.taha44132DAY</v>
      </c>
    </row>
    <row r="1463" spans="1:30" x14ac:dyDescent="0.3">
      <c r="A1463" s="46">
        <v>1</v>
      </c>
      <c r="B1463" s="46" t="s">
        <v>19</v>
      </c>
      <c r="C1463" s="110">
        <v>44132</v>
      </c>
      <c r="D1463" s="49" t="s">
        <v>20</v>
      </c>
      <c r="E1463" s="74">
        <v>44132</v>
      </c>
      <c r="F1463" s="49">
        <v>5091054</v>
      </c>
      <c r="G1463" s="46" t="s">
        <v>21</v>
      </c>
      <c r="H1463" s="46" t="s">
        <v>22</v>
      </c>
      <c r="I1463" s="46" t="s">
        <v>48</v>
      </c>
      <c r="J1463" s="46" t="s">
        <v>49</v>
      </c>
      <c r="K1463" s="46" t="s">
        <v>73</v>
      </c>
      <c r="L1463" s="46" t="str">
        <f t="shared" si="198"/>
        <v>FM260JD</v>
      </c>
      <c r="M1463" s="46" t="str">
        <f t="shared" si="199"/>
        <v>SS</v>
      </c>
      <c r="N1463" s="46" t="str">
        <f t="shared" si="200"/>
        <v>10 RODA</v>
      </c>
      <c r="O1463" s="47">
        <v>0.3520138888888889</v>
      </c>
      <c r="P1463" s="48">
        <v>44132.356435185182</v>
      </c>
      <c r="Q1463" s="50">
        <v>37940</v>
      </c>
      <c r="R1463" s="50">
        <v>14560</v>
      </c>
      <c r="S1463" s="72">
        <f t="shared" si="201"/>
        <v>23.38</v>
      </c>
      <c r="T1463" s="49" t="s">
        <v>27</v>
      </c>
      <c r="U1463" s="49" t="s">
        <v>28</v>
      </c>
      <c r="V1463" s="46" t="s">
        <v>58</v>
      </c>
      <c r="W1463" s="46" t="s">
        <v>137</v>
      </c>
      <c r="X1463" s="46" t="str">
        <f>IFERROR(VLOOKUP(W1463,#REF!,38,FALSE),"")</f>
        <v/>
      </c>
      <c r="Z1463" s="46" t="str">
        <f t="shared" si="202"/>
        <v>Abrar44132</v>
      </c>
      <c r="AA1463" s="46" t="str">
        <f t="shared" si="203"/>
        <v>BMJ 05544132UTARADAY</v>
      </c>
      <c r="AB1463" s="46" t="str">
        <f t="shared" si="204"/>
        <v>Abrar44132UTARADAY</v>
      </c>
      <c r="AC1463" s="46" t="str">
        <f t="shared" si="205"/>
        <v>BMJ 05544132DAY</v>
      </c>
      <c r="AD1463" s="46" t="str">
        <f t="shared" si="206"/>
        <v>Abrar44132DAY</v>
      </c>
    </row>
    <row r="1464" spans="1:30" x14ac:dyDescent="0.3">
      <c r="A1464" s="46">
        <v>1</v>
      </c>
      <c r="B1464" s="46" t="s">
        <v>19</v>
      </c>
      <c r="C1464" s="110">
        <v>44132</v>
      </c>
      <c r="D1464" s="49" t="s">
        <v>20</v>
      </c>
      <c r="E1464" s="74">
        <v>44132</v>
      </c>
      <c r="F1464" s="49">
        <v>5091144</v>
      </c>
      <c r="G1464" s="46" t="s">
        <v>21</v>
      </c>
      <c r="H1464" s="46" t="s">
        <v>22</v>
      </c>
      <c r="I1464" s="46" t="s">
        <v>48</v>
      </c>
      <c r="J1464" s="46" t="s">
        <v>49</v>
      </c>
      <c r="K1464" s="46" t="s">
        <v>73</v>
      </c>
      <c r="L1464" s="46" t="str">
        <f t="shared" si="198"/>
        <v>FM260JD</v>
      </c>
      <c r="M1464" s="46" t="str">
        <f t="shared" si="199"/>
        <v>SS</v>
      </c>
      <c r="N1464" s="46" t="str">
        <f t="shared" si="200"/>
        <v>10 RODA</v>
      </c>
      <c r="O1464" s="47">
        <v>0.41059027777777773</v>
      </c>
      <c r="P1464" s="48">
        <v>44132.410590277781</v>
      </c>
      <c r="Q1464" s="50">
        <v>37420</v>
      </c>
      <c r="R1464" s="50">
        <v>14560</v>
      </c>
      <c r="S1464" s="72">
        <f t="shared" si="201"/>
        <v>22.86</v>
      </c>
      <c r="T1464" s="49" t="s">
        <v>27</v>
      </c>
      <c r="U1464" s="49" t="s">
        <v>28</v>
      </c>
      <c r="V1464" s="46" t="s">
        <v>59</v>
      </c>
      <c r="W1464" s="46" t="s">
        <v>137</v>
      </c>
      <c r="X1464" s="46" t="str">
        <f>IFERROR(VLOOKUP(W1464,#REF!,38,FALSE),"")</f>
        <v/>
      </c>
      <c r="Z1464" s="46" t="str">
        <f t="shared" si="202"/>
        <v>Abrar44132</v>
      </c>
      <c r="AA1464" s="46" t="str">
        <f t="shared" si="203"/>
        <v>BMJ 05544132UTARADAY</v>
      </c>
      <c r="AB1464" s="46" t="str">
        <f t="shared" si="204"/>
        <v>Abrar44132UTARADAY</v>
      </c>
      <c r="AC1464" s="46" t="str">
        <f t="shared" si="205"/>
        <v>BMJ 05544132DAY</v>
      </c>
      <c r="AD1464" s="46" t="str">
        <f t="shared" si="206"/>
        <v>Abrar44132DAY</v>
      </c>
    </row>
    <row r="1465" spans="1:30" x14ac:dyDescent="0.3">
      <c r="A1465" s="46">
        <v>1</v>
      </c>
      <c r="B1465" s="46" t="s">
        <v>19</v>
      </c>
      <c r="C1465" s="110">
        <v>44132</v>
      </c>
      <c r="D1465" s="49" t="s">
        <v>20</v>
      </c>
      <c r="E1465" s="74">
        <v>44132</v>
      </c>
      <c r="F1465" s="49">
        <v>5091221</v>
      </c>
      <c r="G1465" s="46" t="s">
        <v>21</v>
      </c>
      <c r="H1465" s="46" t="s">
        <v>22</v>
      </c>
      <c r="I1465" s="46" t="s">
        <v>81</v>
      </c>
      <c r="J1465" s="46" t="s">
        <v>24</v>
      </c>
      <c r="K1465" s="46" t="s">
        <v>73</v>
      </c>
      <c r="L1465" s="46" t="str">
        <f t="shared" si="198"/>
        <v>FM260JD</v>
      </c>
      <c r="M1465" s="46" t="str">
        <f t="shared" si="199"/>
        <v>SS</v>
      </c>
      <c r="N1465" s="46" t="str">
        <f t="shared" si="200"/>
        <v>10 RODA</v>
      </c>
      <c r="O1465" s="47">
        <v>0.46312500000000001</v>
      </c>
      <c r="P1465" s="48">
        <v>44132.463125000002</v>
      </c>
      <c r="Q1465" s="50">
        <v>38960</v>
      </c>
      <c r="R1465" s="50">
        <v>14560</v>
      </c>
      <c r="S1465" s="72">
        <f t="shared" si="201"/>
        <v>24.4</v>
      </c>
      <c r="T1465" s="49" t="s">
        <v>27</v>
      </c>
      <c r="U1465" s="49" t="s">
        <v>28</v>
      </c>
      <c r="V1465" s="46" t="s">
        <v>70</v>
      </c>
      <c r="W1465" s="46" t="s">
        <v>137</v>
      </c>
      <c r="X1465" s="46" t="str">
        <f>IFERROR(VLOOKUP(W1465,#REF!,38,FALSE),"")</f>
        <v/>
      </c>
      <c r="Z1465" s="46" t="str">
        <f t="shared" si="202"/>
        <v>Abrar44132</v>
      </c>
      <c r="AA1465" s="46" t="str">
        <f t="shared" si="203"/>
        <v>BMJ 05544132UTARADAY</v>
      </c>
      <c r="AB1465" s="46" t="str">
        <f t="shared" si="204"/>
        <v>Abrar44132UTARADAY</v>
      </c>
      <c r="AC1465" s="46" t="str">
        <f t="shared" si="205"/>
        <v>BMJ 05544132DAY</v>
      </c>
      <c r="AD1465" s="46" t="str">
        <f t="shared" si="206"/>
        <v>Abrar44132DAY</v>
      </c>
    </row>
    <row r="1466" spans="1:30" x14ac:dyDescent="0.3">
      <c r="A1466" s="46">
        <v>1</v>
      </c>
      <c r="B1466" s="46" t="s">
        <v>19</v>
      </c>
      <c r="C1466" s="110">
        <v>44132</v>
      </c>
      <c r="D1466" s="49" t="s">
        <v>20</v>
      </c>
      <c r="E1466" s="74">
        <v>44132</v>
      </c>
      <c r="F1466" s="49">
        <v>5091293</v>
      </c>
      <c r="G1466" s="46" t="s">
        <v>21</v>
      </c>
      <c r="H1466" s="46" t="s">
        <v>22</v>
      </c>
      <c r="I1466" s="46" t="s">
        <v>81</v>
      </c>
      <c r="J1466" s="46" t="s">
        <v>24</v>
      </c>
      <c r="K1466" s="46" t="s">
        <v>73</v>
      </c>
      <c r="L1466" s="46" t="str">
        <f t="shared" si="198"/>
        <v>FM260JD</v>
      </c>
      <c r="M1466" s="46" t="str">
        <f t="shared" si="199"/>
        <v>SS</v>
      </c>
      <c r="N1466" s="46" t="str">
        <f t="shared" si="200"/>
        <v>10 RODA</v>
      </c>
      <c r="O1466" s="47">
        <v>0.51706018518518515</v>
      </c>
      <c r="P1466" s="48">
        <v>44132.517060185186</v>
      </c>
      <c r="Q1466" s="50">
        <v>39220</v>
      </c>
      <c r="R1466" s="50">
        <v>14560</v>
      </c>
      <c r="S1466" s="72">
        <f t="shared" si="201"/>
        <v>24.66</v>
      </c>
      <c r="T1466" s="49" t="s">
        <v>27</v>
      </c>
      <c r="U1466" s="49" t="s">
        <v>28</v>
      </c>
      <c r="V1466" s="46" t="s">
        <v>70</v>
      </c>
      <c r="W1466" s="46" t="s">
        <v>137</v>
      </c>
      <c r="X1466" s="46" t="str">
        <f>IFERROR(VLOOKUP(W1466,#REF!,38,FALSE),"")</f>
        <v/>
      </c>
      <c r="Z1466" s="46" t="str">
        <f t="shared" si="202"/>
        <v>Abrar44132</v>
      </c>
      <c r="AA1466" s="46" t="str">
        <f t="shared" si="203"/>
        <v>BMJ 05544132UTARADAY</v>
      </c>
      <c r="AB1466" s="46" t="str">
        <f t="shared" si="204"/>
        <v>Abrar44132UTARADAY</v>
      </c>
      <c r="AC1466" s="46" t="str">
        <f t="shared" si="205"/>
        <v>BMJ 05544132DAY</v>
      </c>
      <c r="AD1466" s="46" t="str">
        <f t="shared" si="206"/>
        <v>Abrar44132DAY</v>
      </c>
    </row>
    <row r="1467" spans="1:30" x14ac:dyDescent="0.3">
      <c r="A1467" s="46">
        <v>1</v>
      </c>
      <c r="B1467" s="46" t="s">
        <v>19</v>
      </c>
      <c r="C1467" s="110">
        <v>44132</v>
      </c>
      <c r="D1467" s="49" t="s">
        <v>20</v>
      </c>
      <c r="E1467" s="74">
        <v>44132</v>
      </c>
      <c r="F1467" s="49">
        <v>5091355</v>
      </c>
      <c r="G1467" s="46" t="s">
        <v>21</v>
      </c>
      <c r="H1467" s="46" t="s">
        <v>22</v>
      </c>
      <c r="I1467" s="46" t="s">
        <v>81</v>
      </c>
      <c r="J1467" s="46" t="s">
        <v>24</v>
      </c>
      <c r="K1467" s="46" t="s">
        <v>73</v>
      </c>
      <c r="L1467" s="46" t="str">
        <f t="shared" si="198"/>
        <v>FM260JD</v>
      </c>
      <c r="M1467" s="46" t="str">
        <f t="shared" si="199"/>
        <v>SS</v>
      </c>
      <c r="N1467" s="46" t="str">
        <f t="shared" si="200"/>
        <v>10 RODA</v>
      </c>
      <c r="O1467" s="47">
        <v>0.58047453703703711</v>
      </c>
      <c r="P1467" s="48">
        <v>44132.580474537041</v>
      </c>
      <c r="Q1467" s="50">
        <v>39740</v>
      </c>
      <c r="R1467" s="50">
        <v>14560</v>
      </c>
      <c r="S1467" s="72">
        <f t="shared" si="201"/>
        <v>25.18</v>
      </c>
      <c r="T1467" s="49" t="s">
        <v>27</v>
      </c>
      <c r="U1467" s="49" t="s">
        <v>28</v>
      </c>
      <c r="V1467" s="46" t="s">
        <v>63</v>
      </c>
      <c r="W1467" s="46" t="s">
        <v>137</v>
      </c>
      <c r="X1467" s="46" t="str">
        <f>IFERROR(VLOOKUP(W1467,#REF!,38,FALSE),"")</f>
        <v/>
      </c>
      <c r="Z1467" s="46" t="str">
        <f t="shared" si="202"/>
        <v>Abrar44132</v>
      </c>
      <c r="AA1467" s="46" t="str">
        <f t="shared" si="203"/>
        <v>BMJ 05544132UTARADAY</v>
      </c>
      <c r="AB1467" s="46" t="str">
        <f t="shared" si="204"/>
        <v>Abrar44132UTARADAY</v>
      </c>
      <c r="AC1467" s="46" t="str">
        <f t="shared" si="205"/>
        <v>BMJ 05544132DAY</v>
      </c>
      <c r="AD1467" s="46" t="str">
        <f t="shared" si="206"/>
        <v>Abrar44132DAY</v>
      </c>
    </row>
    <row r="1468" spans="1:30" x14ac:dyDescent="0.3">
      <c r="A1468" s="46">
        <v>1</v>
      </c>
      <c r="B1468" s="46" t="s">
        <v>19</v>
      </c>
      <c r="C1468" s="110">
        <v>44132</v>
      </c>
      <c r="D1468" s="49" t="s">
        <v>20</v>
      </c>
      <c r="E1468" s="74">
        <v>44132</v>
      </c>
      <c r="F1468" s="49">
        <v>5091444</v>
      </c>
      <c r="G1468" s="46" t="s">
        <v>21</v>
      </c>
      <c r="H1468" s="46" t="s">
        <v>22</v>
      </c>
      <c r="I1468" s="46" t="s">
        <v>81</v>
      </c>
      <c r="J1468" s="46" t="s">
        <v>24</v>
      </c>
      <c r="K1468" s="46" t="s">
        <v>73</v>
      </c>
      <c r="L1468" s="46" t="str">
        <f t="shared" si="198"/>
        <v>FM260JD</v>
      </c>
      <c r="M1468" s="46" t="str">
        <f t="shared" si="199"/>
        <v>SS</v>
      </c>
      <c r="N1468" s="46" t="str">
        <f t="shared" si="200"/>
        <v>10 RODA</v>
      </c>
      <c r="O1468" s="47">
        <v>0.64334490740740746</v>
      </c>
      <c r="P1468" s="48">
        <v>44132.64334490741</v>
      </c>
      <c r="Q1468" s="50">
        <v>39600</v>
      </c>
      <c r="R1468" s="50">
        <v>14560</v>
      </c>
      <c r="S1468" s="72">
        <f t="shared" si="201"/>
        <v>25.04</v>
      </c>
      <c r="T1468" s="49" t="s">
        <v>27</v>
      </c>
      <c r="U1468" s="49" t="s">
        <v>28</v>
      </c>
      <c r="V1468" s="46" t="s">
        <v>70</v>
      </c>
      <c r="W1468" s="46" t="s">
        <v>137</v>
      </c>
      <c r="X1468" s="46" t="str">
        <f>IFERROR(VLOOKUP(W1468,#REF!,38,FALSE),"")</f>
        <v/>
      </c>
      <c r="Z1468" s="46" t="str">
        <f t="shared" si="202"/>
        <v>Abrar44132</v>
      </c>
      <c r="AA1468" s="46" t="str">
        <f t="shared" si="203"/>
        <v>BMJ 05544132UTARADAY</v>
      </c>
      <c r="AB1468" s="46" t="str">
        <f t="shared" si="204"/>
        <v>Abrar44132UTARADAY</v>
      </c>
      <c r="AC1468" s="46" t="str">
        <f t="shared" si="205"/>
        <v>BMJ 05544132DAY</v>
      </c>
      <c r="AD1468" s="46" t="str">
        <f t="shared" si="206"/>
        <v>Abrar44132DAY</v>
      </c>
    </row>
    <row r="1469" spans="1:30" x14ac:dyDescent="0.3">
      <c r="A1469" s="46">
        <v>1</v>
      </c>
      <c r="B1469" s="46" t="s">
        <v>19</v>
      </c>
      <c r="C1469" s="110">
        <v>44132</v>
      </c>
      <c r="D1469" s="49" t="s">
        <v>20</v>
      </c>
      <c r="E1469" s="74">
        <v>44132</v>
      </c>
      <c r="F1469" s="49">
        <v>5091526</v>
      </c>
      <c r="G1469" s="46" t="s">
        <v>21</v>
      </c>
      <c r="H1469" s="46" t="s">
        <v>22</v>
      </c>
      <c r="I1469" s="46" t="s">
        <v>81</v>
      </c>
      <c r="J1469" s="46" t="s">
        <v>24</v>
      </c>
      <c r="K1469" s="46" t="s">
        <v>73</v>
      </c>
      <c r="L1469" s="46" t="str">
        <f t="shared" si="198"/>
        <v>FM260JD</v>
      </c>
      <c r="M1469" s="46" t="str">
        <f t="shared" si="199"/>
        <v>SS</v>
      </c>
      <c r="N1469" s="46" t="str">
        <f t="shared" si="200"/>
        <v>10 RODA</v>
      </c>
      <c r="O1469" s="47">
        <v>0.70106481481481486</v>
      </c>
      <c r="P1469" s="48">
        <v>44132.701064814813</v>
      </c>
      <c r="Q1469" s="50">
        <v>40560</v>
      </c>
      <c r="R1469" s="50">
        <v>14560</v>
      </c>
      <c r="S1469" s="72">
        <f t="shared" si="201"/>
        <v>26</v>
      </c>
      <c r="T1469" s="49" t="s">
        <v>27</v>
      </c>
      <c r="U1469" s="49" t="s">
        <v>28</v>
      </c>
      <c r="V1469" s="46" t="s">
        <v>63</v>
      </c>
      <c r="W1469" s="46" t="s">
        <v>137</v>
      </c>
      <c r="X1469" s="46" t="str">
        <f>IFERROR(VLOOKUP(W1469,#REF!,38,FALSE),"")</f>
        <v/>
      </c>
      <c r="Z1469" s="46" t="str">
        <f t="shared" si="202"/>
        <v>Abrar44132</v>
      </c>
      <c r="AA1469" s="46" t="str">
        <f t="shared" si="203"/>
        <v>BMJ 05544132UTARADAY</v>
      </c>
      <c r="AB1469" s="46" t="str">
        <f t="shared" si="204"/>
        <v>Abrar44132UTARADAY</v>
      </c>
      <c r="AC1469" s="46" t="str">
        <f t="shared" si="205"/>
        <v>BMJ 05544132DAY</v>
      </c>
      <c r="AD1469" s="46" t="str">
        <f t="shared" si="206"/>
        <v>Abrar44132DAY</v>
      </c>
    </row>
    <row r="1470" spans="1:30" x14ac:dyDescent="0.3">
      <c r="A1470" s="46">
        <v>1</v>
      </c>
      <c r="B1470" s="46" t="s">
        <v>19</v>
      </c>
      <c r="C1470" s="110">
        <v>44132</v>
      </c>
      <c r="D1470" s="49" t="s">
        <v>20</v>
      </c>
      <c r="E1470" s="74">
        <v>44132</v>
      </c>
      <c r="F1470" s="49">
        <v>5091033</v>
      </c>
      <c r="G1470" s="46" t="s">
        <v>21</v>
      </c>
      <c r="H1470" s="46" t="s">
        <v>22</v>
      </c>
      <c r="I1470" s="46" t="s">
        <v>48</v>
      </c>
      <c r="J1470" s="46" t="s">
        <v>49</v>
      </c>
      <c r="K1470" s="46" t="s">
        <v>75</v>
      </c>
      <c r="L1470" s="46" t="str">
        <f t="shared" si="198"/>
        <v>FM260JD</v>
      </c>
      <c r="M1470" s="46" t="str">
        <f t="shared" si="199"/>
        <v>SS</v>
      </c>
      <c r="N1470" s="46" t="str">
        <f t="shared" si="200"/>
        <v>10 RODA</v>
      </c>
      <c r="O1470" s="47">
        <v>0.34047453703703701</v>
      </c>
      <c r="P1470" s="48">
        <v>44132.344780092593</v>
      </c>
      <c r="Q1470" s="50">
        <v>38200</v>
      </c>
      <c r="R1470" s="50">
        <v>14740</v>
      </c>
      <c r="S1470" s="72">
        <f t="shared" si="201"/>
        <v>23.46</v>
      </c>
      <c r="T1470" s="49" t="s">
        <v>27</v>
      </c>
      <c r="U1470" s="49" t="s">
        <v>28</v>
      </c>
      <c r="V1470" s="46" t="s">
        <v>58</v>
      </c>
      <c r="W1470" s="46" t="s">
        <v>151</v>
      </c>
      <c r="X1470" s="46" t="str">
        <f>IFERROR(VLOOKUP(W1470,#REF!,38,FALSE),"")</f>
        <v/>
      </c>
      <c r="Z1470" s="46" t="str">
        <f t="shared" si="202"/>
        <v>aBD.Karim44132</v>
      </c>
      <c r="AA1470" s="46" t="str">
        <f t="shared" si="203"/>
        <v>BMJ 05644132UTARADAY</v>
      </c>
      <c r="AB1470" s="46" t="str">
        <f t="shared" si="204"/>
        <v>aBD.Karim44132UTARADAY</v>
      </c>
      <c r="AC1470" s="46" t="str">
        <f t="shared" si="205"/>
        <v>BMJ 05644132DAY</v>
      </c>
      <c r="AD1470" s="46" t="str">
        <f t="shared" si="206"/>
        <v>aBD.Karim44132DAY</v>
      </c>
    </row>
    <row r="1471" spans="1:30" x14ac:dyDescent="0.3">
      <c r="A1471" s="46">
        <v>1</v>
      </c>
      <c r="B1471" s="46" t="s">
        <v>19</v>
      </c>
      <c r="C1471" s="110">
        <v>44132</v>
      </c>
      <c r="D1471" s="49" t="s">
        <v>20</v>
      </c>
      <c r="E1471" s="74">
        <v>44132</v>
      </c>
      <c r="F1471" s="49">
        <v>5091141</v>
      </c>
      <c r="G1471" s="46" t="s">
        <v>21</v>
      </c>
      <c r="H1471" s="46" t="s">
        <v>22</v>
      </c>
      <c r="I1471" s="46" t="s">
        <v>81</v>
      </c>
      <c r="J1471" s="46" t="s">
        <v>24</v>
      </c>
      <c r="K1471" s="46" t="s">
        <v>75</v>
      </c>
      <c r="L1471" s="46" t="str">
        <f t="shared" si="198"/>
        <v>FM260JD</v>
      </c>
      <c r="M1471" s="46" t="str">
        <f t="shared" si="199"/>
        <v>SS</v>
      </c>
      <c r="N1471" s="46" t="str">
        <f t="shared" si="200"/>
        <v>10 RODA</v>
      </c>
      <c r="O1471" s="47">
        <v>0.40924768518518517</v>
      </c>
      <c r="P1471" s="48">
        <v>44132.409247685187</v>
      </c>
      <c r="Q1471" s="50">
        <v>37280</v>
      </c>
      <c r="R1471" s="50">
        <v>14740</v>
      </c>
      <c r="S1471" s="72">
        <f t="shared" si="201"/>
        <v>22.54</v>
      </c>
      <c r="T1471" s="49" t="s">
        <v>27</v>
      </c>
      <c r="U1471" s="49" t="s">
        <v>28</v>
      </c>
      <c r="V1471" s="46" t="s">
        <v>70</v>
      </c>
      <c r="W1471" s="46" t="s">
        <v>151</v>
      </c>
      <c r="X1471" s="46" t="str">
        <f>IFERROR(VLOOKUP(W1471,#REF!,38,FALSE),"")</f>
        <v/>
      </c>
      <c r="Z1471" s="46" t="str">
        <f t="shared" si="202"/>
        <v>aBD.Karim44132</v>
      </c>
      <c r="AA1471" s="46" t="str">
        <f t="shared" si="203"/>
        <v>BMJ 05644132UTARADAY</v>
      </c>
      <c r="AB1471" s="46" t="str">
        <f t="shared" si="204"/>
        <v>aBD.Karim44132UTARADAY</v>
      </c>
      <c r="AC1471" s="46" t="str">
        <f t="shared" si="205"/>
        <v>BMJ 05644132DAY</v>
      </c>
      <c r="AD1471" s="46" t="str">
        <f t="shared" si="206"/>
        <v>aBD.Karim44132DAY</v>
      </c>
    </row>
    <row r="1472" spans="1:30" x14ac:dyDescent="0.3">
      <c r="A1472" s="46">
        <v>1</v>
      </c>
      <c r="B1472" s="46" t="s">
        <v>19</v>
      </c>
      <c r="C1472" s="110">
        <v>44132</v>
      </c>
      <c r="D1472" s="49" t="s">
        <v>20</v>
      </c>
      <c r="E1472" s="74">
        <v>44132</v>
      </c>
      <c r="F1472" s="49">
        <v>5091227</v>
      </c>
      <c r="G1472" s="46" t="s">
        <v>21</v>
      </c>
      <c r="H1472" s="46" t="s">
        <v>22</v>
      </c>
      <c r="I1472" s="46" t="s">
        <v>81</v>
      </c>
      <c r="J1472" s="46" t="s">
        <v>24</v>
      </c>
      <c r="K1472" s="46" t="s">
        <v>75</v>
      </c>
      <c r="L1472" s="46" t="str">
        <f t="shared" si="198"/>
        <v>FM260JD</v>
      </c>
      <c r="M1472" s="46" t="str">
        <f t="shared" si="199"/>
        <v>SS</v>
      </c>
      <c r="N1472" s="46" t="str">
        <f t="shared" si="200"/>
        <v>10 RODA</v>
      </c>
      <c r="O1472" s="47">
        <v>0.46737268518518515</v>
      </c>
      <c r="P1472" s="48">
        <v>44132.467372685183</v>
      </c>
      <c r="Q1472" s="50">
        <v>38480</v>
      </c>
      <c r="R1472" s="50">
        <v>14740</v>
      </c>
      <c r="S1472" s="72">
        <f t="shared" si="201"/>
        <v>23.74</v>
      </c>
      <c r="T1472" s="49" t="s">
        <v>27</v>
      </c>
      <c r="U1472" s="49" t="s">
        <v>28</v>
      </c>
      <c r="V1472" s="46" t="s">
        <v>63</v>
      </c>
      <c r="W1472" s="46" t="s">
        <v>151</v>
      </c>
      <c r="X1472" s="46" t="str">
        <f>IFERROR(VLOOKUP(W1472,#REF!,38,FALSE),"")</f>
        <v/>
      </c>
      <c r="Z1472" s="46" t="str">
        <f t="shared" si="202"/>
        <v>aBD.Karim44132</v>
      </c>
      <c r="AA1472" s="46" t="str">
        <f t="shared" si="203"/>
        <v>BMJ 05644132UTARADAY</v>
      </c>
      <c r="AB1472" s="46" t="str">
        <f t="shared" si="204"/>
        <v>aBD.Karim44132UTARADAY</v>
      </c>
      <c r="AC1472" s="46" t="str">
        <f t="shared" si="205"/>
        <v>BMJ 05644132DAY</v>
      </c>
      <c r="AD1472" s="46" t="str">
        <f t="shared" si="206"/>
        <v>aBD.Karim44132DAY</v>
      </c>
    </row>
    <row r="1473" spans="1:30" x14ac:dyDescent="0.3">
      <c r="A1473" s="46">
        <v>1</v>
      </c>
      <c r="B1473" s="46" t="s">
        <v>19</v>
      </c>
      <c r="C1473" s="110">
        <v>44132</v>
      </c>
      <c r="D1473" s="49" t="s">
        <v>20</v>
      </c>
      <c r="E1473" s="74">
        <v>44132</v>
      </c>
      <c r="F1473" s="49">
        <v>5091297</v>
      </c>
      <c r="G1473" s="46" t="s">
        <v>21</v>
      </c>
      <c r="H1473" s="46" t="s">
        <v>22</v>
      </c>
      <c r="I1473" s="46" t="s">
        <v>81</v>
      </c>
      <c r="J1473" s="46" t="s">
        <v>24</v>
      </c>
      <c r="K1473" s="46" t="s">
        <v>75</v>
      </c>
      <c r="L1473" s="46" t="str">
        <f t="shared" si="198"/>
        <v>FM260JD</v>
      </c>
      <c r="M1473" s="46" t="str">
        <f t="shared" si="199"/>
        <v>SS</v>
      </c>
      <c r="N1473" s="46" t="str">
        <f t="shared" si="200"/>
        <v>10 RODA</v>
      </c>
      <c r="O1473" s="47">
        <v>0.52148148148148155</v>
      </c>
      <c r="P1473" s="48">
        <v>44132.521481481483</v>
      </c>
      <c r="Q1473" s="50">
        <v>40420</v>
      </c>
      <c r="R1473" s="50">
        <v>14740</v>
      </c>
      <c r="S1473" s="72">
        <f t="shared" si="201"/>
        <v>25.68</v>
      </c>
      <c r="T1473" s="49" t="s">
        <v>27</v>
      </c>
      <c r="U1473" s="49" t="s">
        <v>28</v>
      </c>
      <c r="V1473" s="46" t="s">
        <v>63</v>
      </c>
      <c r="W1473" s="46" t="s">
        <v>151</v>
      </c>
      <c r="X1473" s="46" t="str">
        <f>IFERROR(VLOOKUP(W1473,#REF!,38,FALSE),"")</f>
        <v/>
      </c>
      <c r="Z1473" s="46" t="str">
        <f t="shared" si="202"/>
        <v>aBD.Karim44132</v>
      </c>
      <c r="AA1473" s="46" t="str">
        <f t="shared" si="203"/>
        <v>BMJ 05644132UTARADAY</v>
      </c>
      <c r="AB1473" s="46" t="str">
        <f t="shared" si="204"/>
        <v>aBD.Karim44132UTARADAY</v>
      </c>
      <c r="AC1473" s="46" t="str">
        <f t="shared" si="205"/>
        <v>BMJ 05644132DAY</v>
      </c>
      <c r="AD1473" s="46" t="str">
        <f t="shared" si="206"/>
        <v>aBD.Karim44132DAY</v>
      </c>
    </row>
    <row r="1474" spans="1:30" x14ac:dyDescent="0.3">
      <c r="A1474" s="46">
        <v>1</v>
      </c>
      <c r="B1474" s="46" t="s">
        <v>19</v>
      </c>
      <c r="C1474" s="110">
        <v>44132</v>
      </c>
      <c r="D1474" s="49" t="s">
        <v>20</v>
      </c>
      <c r="E1474" s="74">
        <v>44132</v>
      </c>
      <c r="F1474" s="49">
        <v>5091425</v>
      </c>
      <c r="G1474" s="46" t="s">
        <v>21</v>
      </c>
      <c r="H1474" s="46" t="s">
        <v>22</v>
      </c>
      <c r="I1474" s="46" t="s">
        <v>81</v>
      </c>
      <c r="J1474" s="46" t="s">
        <v>24</v>
      </c>
      <c r="K1474" s="46" t="s">
        <v>75</v>
      </c>
      <c r="L1474" s="46" t="str">
        <f t="shared" si="198"/>
        <v>FM260JD</v>
      </c>
      <c r="M1474" s="46" t="str">
        <f t="shared" si="199"/>
        <v>SS</v>
      </c>
      <c r="N1474" s="46" t="str">
        <f t="shared" si="200"/>
        <v>10 RODA</v>
      </c>
      <c r="O1474" s="47">
        <v>0.63005787037037042</v>
      </c>
      <c r="P1474" s="48">
        <v>44132.630057870374</v>
      </c>
      <c r="Q1474" s="50">
        <v>38800</v>
      </c>
      <c r="R1474" s="50">
        <v>14740</v>
      </c>
      <c r="S1474" s="72">
        <f t="shared" si="201"/>
        <v>24.06</v>
      </c>
      <c r="T1474" s="49" t="s">
        <v>27</v>
      </c>
      <c r="U1474" s="49" t="s">
        <v>28</v>
      </c>
      <c r="V1474" s="46" t="s">
        <v>63</v>
      </c>
      <c r="W1474" s="46" t="s">
        <v>151</v>
      </c>
      <c r="X1474" s="46" t="str">
        <f>IFERROR(VLOOKUP(W1474,#REF!,38,FALSE),"")</f>
        <v/>
      </c>
      <c r="Z1474" s="46" t="str">
        <f t="shared" si="202"/>
        <v>aBD.Karim44132</v>
      </c>
      <c r="AA1474" s="46" t="str">
        <f t="shared" si="203"/>
        <v>BMJ 05644132UTARADAY</v>
      </c>
      <c r="AB1474" s="46" t="str">
        <f t="shared" si="204"/>
        <v>aBD.Karim44132UTARADAY</v>
      </c>
      <c r="AC1474" s="46" t="str">
        <f t="shared" si="205"/>
        <v>BMJ 05644132DAY</v>
      </c>
      <c r="AD1474" s="46" t="str">
        <f t="shared" si="206"/>
        <v>aBD.Karim44132DAY</v>
      </c>
    </row>
    <row r="1475" spans="1:30" x14ac:dyDescent="0.3">
      <c r="A1475" s="46">
        <v>1</v>
      </c>
      <c r="B1475" s="46" t="s">
        <v>19</v>
      </c>
      <c r="C1475" s="110">
        <v>44132</v>
      </c>
      <c r="D1475" s="49" t="s">
        <v>20</v>
      </c>
      <c r="E1475" s="74">
        <v>44132</v>
      </c>
      <c r="F1475" s="49">
        <v>5091592</v>
      </c>
      <c r="G1475" s="46" t="s">
        <v>21</v>
      </c>
      <c r="H1475" s="46" t="s">
        <v>22</v>
      </c>
      <c r="I1475" s="46" t="s">
        <v>81</v>
      </c>
      <c r="J1475" s="46" t="s">
        <v>24</v>
      </c>
      <c r="K1475" s="46" t="s">
        <v>75</v>
      </c>
      <c r="L1475" s="46" t="str">
        <f t="shared" si="198"/>
        <v>FM260JD</v>
      </c>
      <c r="M1475" s="46" t="str">
        <f t="shared" si="199"/>
        <v>SS</v>
      </c>
      <c r="N1475" s="46" t="str">
        <f t="shared" si="200"/>
        <v>10 RODA</v>
      </c>
      <c r="O1475" s="47">
        <v>0.74611111111111106</v>
      </c>
      <c r="P1475" s="48">
        <v>44132.746111111112</v>
      </c>
      <c r="Q1475" s="50">
        <v>42040</v>
      </c>
      <c r="R1475" s="50">
        <v>14740</v>
      </c>
      <c r="S1475" s="72">
        <f t="shared" si="201"/>
        <v>27.3</v>
      </c>
      <c r="T1475" s="49" t="s">
        <v>27</v>
      </c>
      <c r="U1475" s="49" t="s">
        <v>28</v>
      </c>
      <c r="V1475" s="46" t="s">
        <v>63</v>
      </c>
      <c r="W1475" s="46" t="s">
        <v>151</v>
      </c>
      <c r="X1475" s="46" t="str">
        <f>IFERROR(VLOOKUP(W1475,#REF!,38,FALSE),"")</f>
        <v/>
      </c>
      <c r="Z1475" s="46" t="str">
        <f t="shared" si="202"/>
        <v>aBD.Karim44132</v>
      </c>
      <c r="AA1475" s="46" t="str">
        <f t="shared" si="203"/>
        <v>BMJ 05644132UTARADAY</v>
      </c>
      <c r="AB1475" s="46" t="str">
        <f t="shared" si="204"/>
        <v>aBD.Karim44132UTARADAY</v>
      </c>
      <c r="AC1475" s="46" t="str">
        <f t="shared" si="205"/>
        <v>BMJ 05644132DAY</v>
      </c>
      <c r="AD1475" s="46" t="str">
        <f t="shared" si="206"/>
        <v>aBD.Karim44132DAY</v>
      </c>
    </row>
    <row r="1476" spans="1:30" x14ac:dyDescent="0.3">
      <c r="A1476" s="46">
        <v>1</v>
      </c>
      <c r="B1476" s="46" t="s">
        <v>19</v>
      </c>
      <c r="C1476" s="110">
        <v>44132</v>
      </c>
      <c r="D1476" s="49" t="s">
        <v>20</v>
      </c>
      <c r="E1476" s="74">
        <v>44132</v>
      </c>
      <c r="F1476" s="49">
        <v>5091095</v>
      </c>
      <c r="G1476" s="46" t="s">
        <v>21</v>
      </c>
      <c r="H1476" s="46" t="s">
        <v>22</v>
      </c>
      <c r="I1476" s="46" t="s">
        <v>81</v>
      </c>
      <c r="J1476" s="46" t="s">
        <v>24</v>
      </c>
      <c r="K1476" s="46" t="s">
        <v>77</v>
      </c>
      <c r="L1476" s="46" t="str">
        <f t="shared" si="198"/>
        <v>FM260JD</v>
      </c>
      <c r="M1476" s="46" t="str">
        <f t="shared" si="199"/>
        <v>BMJ</v>
      </c>
      <c r="N1476" s="46" t="str">
        <f t="shared" si="200"/>
        <v>10 RODA</v>
      </c>
      <c r="O1476" s="47">
        <v>0.3778009259259259</v>
      </c>
      <c r="P1476" s="48">
        <v>44132.386979166666</v>
      </c>
      <c r="Q1476" s="50">
        <v>38760</v>
      </c>
      <c r="R1476" s="50">
        <v>14560</v>
      </c>
      <c r="S1476" s="72">
        <f t="shared" si="201"/>
        <v>24.2</v>
      </c>
      <c r="T1476" s="49" t="s">
        <v>27</v>
      </c>
      <c r="U1476" s="49" t="s">
        <v>28</v>
      </c>
      <c r="V1476" s="46" t="s">
        <v>70</v>
      </c>
      <c r="W1476" s="46" t="s">
        <v>107</v>
      </c>
      <c r="X1476" s="46" t="str">
        <f>IFERROR(VLOOKUP(W1476,#REF!,38,FALSE),"")</f>
        <v/>
      </c>
      <c r="Z1476" s="46" t="str">
        <f t="shared" si="202"/>
        <v>Putut Junaedi44132</v>
      </c>
      <c r="AA1476" s="46" t="str">
        <f t="shared" si="203"/>
        <v>BMJ 06544132UTARADAY</v>
      </c>
      <c r="AB1476" s="46" t="str">
        <f t="shared" si="204"/>
        <v>Putut Junaedi44132UTARADAY</v>
      </c>
      <c r="AC1476" s="46" t="str">
        <f t="shared" si="205"/>
        <v>BMJ 06544132DAY</v>
      </c>
      <c r="AD1476" s="46" t="str">
        <f t="shared" si="206"/>
        <v>Putut Junaedi44132DAY</v>
      </c>
    </row>
    <row r="1477" spans="1:30" x14ac:dyDescent="0.3">
      <c r="A1477" s="46">
        <v>1</v>
      </c>
      <c r="B1477" s="46" t="s">
        <v>19</v>
      </c>
      <c r="C1477" s="110">
        <v>44132</v>
      </c>
      <c r="D1477" s="49" t="s">
        <v>20</v>
      </c>
      <c r="E1477" s="74">
        <v>44132</v>
      </c>
      <c r="F1477" s="49">
        <v>5091186</v>
      </c>
      <c r="G1477" s="46" t="s">
        <v>21</v>
      </c>
      <c r="H1477" s="46" t="s">
        <v>22</v>
      </c>
      <c r="I1477" s="46" t="s">
        <v>81</v>
      </c>
      <c r="J1477" s="46" t="s">
        <v>24</v>
      </c>
      <c r="K1477" s="46" t="s">
        <v>77</v>
      </c>
      <c r="L1477" s="46" t="str">
        <f t="shared" si="198"/>
        <v>FM260JD</v>
      </c>
      <c r="M1477" s="46" t="str">
        <f t="shared" si="199"/>
        <v>BMJ</v>
      </c>
      <c r="N1477" s="46" t="str">
        <f t="shared" si="200"/>
        <v>10 RODA</v>
      </c>
      <c r="O1477" s="47">
        <v>0.43896990740740738</v>
      </c>
      <c r="P1477" s="48">
        <v>44132.438969907409</v>
      </c>
      <c r="Q1477" s="50">
        <v>37920</v>
      </c>
      <c r="R1477" s="50">
        <v>14560</v>
      </c>
      <c r="S1477" s="72">
        <f t="shared" si="201"/>
        <v>23.36</v>
      </c>
      <c r="T1477" s="49" t="s">
        <v>27</v>
      </c>
      <c r="U1477" s="49" t="s">
        <v>28</v>
      </c>
      <c r="V1477" s="46" t="s">
        <v>63</v>
      </c>
      <c r="W1477" s="46" t="s">
        <v>107</v>
      </c>
      <c r="X1477" s="46" t="str">
        <f>IFERROR(VLOOKUP(W1477,#REF!,38,FALSE),"")</f>
        <v/>
      </c>
      <c r="Z1477" s="46" t="str">
        <f t="shared" si="202"/>
        <v>Putut Junaedi44132</v>
      </c>
      <c r="AA1477" s="46" t="str">
        <f t="shared" si="203"/>
        <v>BMJ 06544132UTARADAY</v>
      </c>
      <c r="AB1477" s="46" t="str">
        <f t="shared" si="204"/>
        <v>Putut Junaedi44132UTARADAY</v>
      </c>
      <c r="AC1477" s="46" t="str">
        <f t="shared" si="205"/>
        <v>BMJ 06544132DAY</v>
      </c>
      <c r="AD1477" s="46" t="str">
        <f t="shared" si="206"/>
        <v>Putut Junaedi44132DAY</v>
      </c>
    </row>
    <row r="1478" spans="1:30" x14ac:dyDescent="0.3">
      <c r="A1478" s="46">
        <v>1</v>
      </c>
      <c r="B1478" s="46" t="s">
        <v>19</v>
      </c>
      <c r="C1478" s="110">
        <v>44132</v>
      </c>
      <c r="D1478" s="49" t="s">
        <v>20</v>
      </c>
      <c r="E1478" s="74">
        <v>44132</v>
      </c>
      <c r="F1478" s="49">
        <v>5091266</v>
      </c>
      <c r="G1478" s="46" t="s">
        <v>21</v>
      </c>
      <c r="H1478" s="46" t="s">
        <v>22</v>
      </c>
      <c r="I1478" s="46" t="s">
        <v>81</v>
      </c>
      <c r="J1478" s="46" t="s">
        <v>24</v>
      </c>
      <c r="K1478" s="46" t="s">
        <v>77</v>
      </c>
      <c r="L1478" s="46" t="str">
        <f t="shared" ref="L1478:L1541" si="207">IFERROR(VLOOKUP(K1478,db_unit,2,FALSE),"")</f>
        <v>FM260JD</v>
      </c>
      <c r="M1478" s="46" t="str">
        <f t="shared" ref="M1478:M1541" si="208">IFERROR(VLOOKUP(K1478,db_unit,3,FALSE),"")</f>
        <v>BMJ</v>
      </c>
      <c r="N1478" s="46" t="str">
        <f t="shared" ref="N1478:N1541" si="209">IFERROR(VLOOKUP(K1478,db_unit,4,FALSE),"")</f>
        <v>10 RODA</v>
      </c>
      <c r="O1478" s="47">
        <v>0.49675925925925929</v>
      </c>
      <c r="P1478" s="48">
        <v>44132.496759259258</v>
      </c>
      <c r="Q1478" s="50">
        <v>39480</v>
      </c>
      <c r="R1478" s="50">
        <v>14560</v>
      </c>
      <c r="S1478" s="72">
        <f t="shared" si="201"/>
        <v>24.92</v>
      </c>
      <c r="T1478" s="49" t="s">
        <v>27</v>
      </c>
      <c r="U1478" s="49" t="s">
        <v>28</v>
      </c>
      <c r="V1478" s="46" t="s">
        <v>70</v>
      </c>
      <c r="W1478" s="46" t="s">
        <v>107</v>
      </c>
      <c r="X1478" s="46" t="str">
        <f>IFERROR(VLOOKUP(W1478,#REF!,38,FALSE),"")</f>
        <v/>
      </c>
      <c r="Z1478" s="46" t="str">
        <f t="shared" si="202"/>
        <v>Putut Junaedi44132</v>
      </c>
      <c r="AA1478" s="46" t="str">
        <f t="shared" si="203"/>
        <v>BMJ 06544132UTARADAY</v>
      </c>
      <c r="AB1478" s="46" t="str">
        <f t="shared" si="204"/>
        <v>Putut Junaedi44132UTARADAY</v>
      </c>
      <c r="AC1478" s="46" t="str">
        <f t="shared" si="205"/>
        <v>BMJ 06544132DAY</v>
      </c>
      <c r="AD1478" s="46" t="str">
        <f t="shared" si="206"/>
        <v>Putut Junaedi44132DAY</v>
      </c>
    </row>
    <row r="1479" spans="1:30" x14ac:dyDescent="0.3">
      <c r="A1479" s="46">
        <v>1</v>
      </c>
      <c r="B1479" s="46" t="s">
        <v>19</v>
      </c>
      <c r="C1479" s="110">
        <v>44132</v>
      </c>
      <c r="D1479" s="49" t="s">
        <v>20</v>
      </c>
      <c r="E1479" s="74">
        <v>44132</v>
      </c>
      <c r="F1479" s="49">
        <v>5091076</v>
      </c>
      <c r="G1479" s="46" t="s">
        <v>21</v>
      </c>
      <c r="H1479" s="46" t="s">
        <v>53</v>
      </c>
      <c r="I1479" s="46" t="s">
        <v>54</v>
      </c>
      <c r="J1479" s="46" t="s">
        <v>57</v>
      </c>
      <c r="K1479" s="46" t="s">
        <v>79</v>
      </c>
      <c r="L1479" s="46" t="str">
        <f t="shared" si="207"/>
        <v>FM260JD</v>
      </c>
      <c r="M1479" s="46" t="str">
        <f t="shared" si="208"/>
        <v>BMJ</v>
      </c>
      <c r="N1479" s="46" t="str">
        <f t="shared" si="209"/>
        <v>10 RODA</v>
      </c>
      <c r="O1479" s="47">
        <v>0.36497685185185186</v>
      </c>
      <c r="P1479" s="48">
        <v>44132.369444444441</v>
      </c>
      <c r="Q1479" s="50">
        <v>37660</v>
      </c>
      <c r="R1479" s="50">
        <v>14620</v>
      </c>
      <c r="S1479" s="72">
        <f t="shared" ref="S1479:S1542" si="210">(Q1479-R1479)/1000</f>
        <v>23.04</v>
      </c>
      <c r="T1479" s="49" t="s">
        <v>27</v>
      </c>
      <c r="U1479" s="49" t="s">
        <v>28</v>
      </c>
      <c r="V1479" s="46" t="s">
        <v>63</v>
      </c>
      <c r="W1479" s="46" t="s">
        <v>108</v>
      </c>
      <c r="X1479" s="46" t="str">
        <f>IFERROR(VLOOKUP(W1479,#REF!,38,FALSE),"")</f>
        <v/>
      </c>
      <c r="Z1479" s="46" t="str">
        <f t="shared" ref="Z1479:Z1542" si="211">W1479&amp;C1479</f>
        <v>Ahmad Asfuri44132</v>
      </c>
      <c r="AA1479" s="46" t="str">
        <f t="shared" ref="AA1479:AA1542" si="212">K1479&amp;C1479&amp;G1479&amp;D1479</f>
        <v>BMJ 06744132UTARADAY</v>
      </c>
      <c r="AB1479" s="46" t="str">
        <f t="shared" ref="AB1479:AB1542" si="213">W1479&amp;C1479&amp;G1479&amp;D1479</f>
        <v>Ahmad Asfuri44132UTARADAY</v>
      </c>
      <c r="AC1479" s="46" t="str">
        <f t="shared" ref="AC1479:AC1542" si="214">K1479&amp;C1479&amp;D1479</f>
        <v>BMJ 06744132DAY</v>
      </c>
      <c r="AD1479" s="46" t="str">
        <f t="shared" ref="AD1479:AD1542" si="215">W1479&amp;C1479&amp;D1479</f>
        <v>Ahmad Asfuri44132DAY</v>
      </c>
    </row>
    <row r="1480" spans="1:30" x14ac:dyDescent="0.3">
      <c r="A1480" s="46">
        <v>1</v>
      </c>
      <c r="B1480" s="46" t="s">
        <v>19</v>
      </c>
      <c r="C1480" s="110">
        <v>44132</v>
      </c>
      <c r="D1480" s="49" t="s">
        <v>20</v>
      </c>
      <c r="E1480" s="74">
        <v>44132</v>
      </c>
      <c r="F1480" s="49">
        <v>5091167</v>
      </c>
      <c r="G1480" s="46" t="s">
        <v>21</v>
      </c>
      <c r="H1480" s="46" t="s">
        <v>22</v>
      </c>
      <c r="I1480" s="46" t="s">
        <v>81</v>
      </c>
      <c r="J1480" s="46" t="s">
        <v>24</v>
      </c>
      <c r="K1480" s="46" t="s">
        <v>79</v>
      </c>
      <c r="L1480" s="46" t="str">
        <f t="shared" si="207"/>
        <v>FM260JD</v>
      </c>
      <c r="M1480" s="46" t="str">
        <f t="shared" si="208"/>
        <v>BMJ</v>
      </c>
      <c r="N1480" s="46" t="str">
        <f t="shared" si="209"/>
        <v>10 RODA</v>
      </c>
      <c r="O1480" s="47">
        <v>0.42673611111111115</v>
      </c>
      <c r="P1480" s="48">
        <v>44132.426736111112</v>
      </c>
      <c r="Q1480" s="50">
        <v>39380</v>
      </c>
      <c r="R1480" s="50">
        <v>14620</v>
      </c>
      <c r="S1480" s="72">
        <f t="shared" si="210"/>
        <v>24.76</v>
      </c>
      <c r="T1480" s="49" t="s">
        <v>27</v>
      </c>
      <c r="U1480" s="49" t="s">
        <v>28</v>
      </c>
      <c r="V1480" s="46" t="s">
        <v>70</v>
      </c>
      <c r="W1480" s="46" t="s">
        <v>108</v>
      </c>
      <c r="X1480" s="46" t="str">
        <f>IFERROR(VLOOKUP(W1480,#REF!,38,FALSE),"")</f>
        <v/>
      </c>
      <c r="Z1480" s="46" t="str">
        <f t="shared" si="211"/>
        <v>Ahmad Asfuri44132</v>
      </c>
      <c r="AA1480" s="46" t="str">
        <f t="shared" si="212"/>
        <v>BMJ 06744132UTARADAY</v>
      </c>
      <c r="AB1480" s="46" t="str">
        <f t="shared" si="213"/>
        <v>Ahmad Asfuri44132UTARADAY</v>
      </c>
      <c r="AC1480" s="46" t="str">
        <f t="shared" si="214"/>
        <v>BMJ 06744132DAY</v>
      </c>
      <c r="AD1480" s="46" t="str">
        <f t="shared" si="215"/>
        <v>Ahmad Asfuri44132DAY</v>
      </c>
    </row>
    <row r="1481" spans="1:30" x14ac:dyDescent="0.3">
      <c r="A1481" s="46">
        <v>1</v>
      </c>
      <c r="B1481" s="46" t="s">
        <v>19</v>
      </c>
      <c r="C1481" s="110">
        <v>44132</v>
      </c>
      <c r="D1481" s="49" t="s">
        <v>20</v>
      </c>
      <c r="E1481" s="74">
        <v>44132</v>
      </c>
      <c r="F1481" s="49">
        <v>5091249</v>
      </c>
      <c r="G1481" s="46" t="s">
        <v>21</v>
      </c>
      <c r="H1481" s="46" t="s">
        <v>22</v>
      </c>
      <c r="I1481" s="46" t="s">
        <v>81</v>
      </c>
      <c r="J1481" s="46" t="s">
        <v>24</v>
      </c>
      <c r="K1481" s="46" t="s">
        <v>79</v>
      </c>
      <c r="L1481" s="46" t="str">
        <f t="shared" si="207"/>
        <v>FM260JD</v>
      </c>
      <c r="M1481" s="46" t="str">
        <f t="shared" si="208"/>
        <v>BMJ</v>
      </c>
      <c r="N1481" s="46" t="str">
        <f t="shared" si="209"/>
        <v>10 RODA</v>
      </c>
      <c r="O1481" s="47">
        <v>0.48094907407407406</v>
      </c>
      <c r="P1481" s="48">
        <v>44132.480949074074</v>
      </c>
      <c r="Q1481" s="50">
        <v>39480</v>
      </c>
      <c r="R1481" s="50">
        <v>14620</v>
      </c>
      <c r="S1481" s="72">
        <f t="shared" si="210"/>
        <v>24.86</v>
      </c>
      <c r="T1481" s="49" t="s">
        <v>27</v>
      </c>
      <c r="U1481" s="49" t="s">
        <v>28</v>
      </c>
      <c r="V1481" s="46" t="s">
        <v>70</v>
      </c>
      <c r="W1481" s="46" t="s">
        <v>108</v>
      </c>
      <c r="X1481" s="46" t="str">
        <f>IFERROR(VLOOKUP(W1481,#REF!,38,FALSE),"")</f>
        <v/>
      </c>
      <c r="Z1481" s="46" t="str">
        <f t="shared" si="211"/>
        <v>Ahmad Asfuri44132</v>
      </c>
      <c r="AA1481" s="46" t="str">
        <f t="shared" si="212"/>
        <v>BMJ 06744132UTARADAY</v>
      </c>
      <c r="AB1481" s="46" t="str">
        <f t="shared" si="213"/>
        <v>Ahmad Asfuri44132UTARADAY</v>
      </c>
      <c r="AC1481" s="46" t="str">
        <f t="shared" si="214"/>
        <v>BMJ 06744132DAY</v>
      </c>
      <c r="AD1481" s="46" t="str">
        <f t="shared" si="215"/>
        <v>Ahmad Asfuri44132DAY</v>
      </c>
    </row>
    <row r="1482" spans="1:30" x14ac:dyDescent="0.3">
      <c r="A1482" s="46">
        <v>1</v>
      </c>
      <c r="B1482" s="46" t="s">
        <v>19</v>
      </c>
      <c r="C1482" s="110">
        <v>44132</v>
      </c>
      <c r="D1482" s="49" t="s">
        <v>20</v>
      </c>
      <c r="E1482" s="74">
        <v>44132</v>
      </c>
      <c r="F1482" s="49">
        <v>5091485</v>
      </c>
      <c r="G1482" s="46" t="s">
        <v>21</v>
      </c>
      <c r="H1482" s="46" t="s">
        <v>22</v>
      </c>
      <c r="I1482" s="46" t="s">
        <v>81</v>
      </c>
      <c r="J1482" s="46" t="s">
        <v>24</v>
      </c>
      <c r="K1482" s="46" t="s">
        <v>79</v>
      </c>
      <c r="L1482" s="46" t="str">
        <f t="shared" si="207"/>
        <v>FM260JD</v>
      </c>
      <c r="M1482" s="46" t="str">
        <f t="shared" si="208"/>
        <v>BMJ</v>
      </c>
      <c r="N1482" s="46" t="str">
        <f t="shared" si="209"/>
        <v>10 RODA</v>
      </c>
      <c r="O1482" s="47">
        <v>0.66806712962962955</v>
      </c>
      <c r="P1482" s="48">
        <v>44132.668067129627</v>
      </c>
      <c r="Q1482" s="50">
        <v>41200</v>
      </c>
      <c r="R1482" s="50">
        <v>14620</v>
      </c>
      <c r="S1482" s="72">
        <f t="shared" si="210"/>
        <v>26.58</v>
      </c>
      <c r="T1482" s="49" t="s">
        <v>27</v>
      </c>
      <c r="U1482" s="49" t="s">
        <v>28</v>
      </c>
      <c r="V1482" s="46" t="s">
        <v>70</v>
      </c>
      <c r="W1482" s="46" t="s">
        <v>108</v>
      </c>
      <c r="X1482" s="46" t="str">
        <f>IFERROR(VLOOKUP(W1482,#REF!,38,FALSE),"")</f>
        <v/>
      </c>
      <c r="Z1482" s="46" t="str">
        <f t="shared" si="211"/>
        <v>Ahmad Asfuri44132</v>
      </c>
      <c r="AA1482" s="46" t="str">
        <f t="shared" si="212"/>
        <v>BMJ 06744132UTARADAY</v>
      </c>
      <c r="AB1482" s="46" t="str">
        <f t="shared" si="213"/>
        <v>Ahmad Asfuri44132UTARADAY</v>
      </c>
      <c r="AC1482" s="46" t="str">
        <f t="shared" si="214"/>
        <v>BMJ 06744132DAY</v>
      </c>
      <c r="AD1482" s="46" t="str">
        <f t="shared" si="215"/>
        <v>Ahmad Asfuri44132DAY</v>
      </c>
    </row>
    <row r="1483" spans="1:30" x14ac:dyDescent="0.3">
      <c r="A1483" s="46">
        <v>1</v>
      </c>
      <c r="B1483" s="46" t="s">
        <v>19</v>
      </c>
      <c r="C1483" s="110">
        <v>44132</v>
      </c>
      <c r="D1483" s="49" t="s">
        <v>20</v>
      </c>
      <c r="E1483" s="74">
        <v>44132</v>
      </c>
      <c r="F1483" s="49">
        <v>5091574</v>
      </c>
      <c r="G1483" s="46" t="s">
        <v>21</v>
      </c>
      <c r="H1483" s="46" t="s">
        <v>22</v>
      </c>
      <c r="I1483" s="46" t="s">
        <v>81</v>
      </c>
      <c r="J1483" s="46" t="s">
        <v>24</v>
      </c>
      <c r="K1483" s="46" t="s">
        <v>79</v>
      </c>
      <c r="L1483" s="46" t="str">
        <f t="shared" si="207"/>
        <v>FM260JD</v>
      </c>
      <c r="M1483" s="46" t="str">
        <f t="shared" si="208"/>
        <v>BMJ</v>
      </c>
      <c r="N1483" s="46" t="str">
        <f t="shared" si="209"/>
        <v>10 RODA</v>
      </c>
      <c r="O1483" s="47">
        <v>0.73115740740740742</v>
      </c>
      <c r="P1483" s="48">
        <v>44132.731157407405</v>
      </c>
      <c r="Q1483" s="50">
        <v>42200</v>
      </c>
      <c r="R1483" s="50">
        <v>14620</v>
      </c>
      <c r="S1483" s="72">
        <f t="shared" si="210"/>
        <v>27.58</v>
      </c>
      <c r="T1483" s="49" t="s">
        <v>27</v>
      </c>
      <c r="U1483" s="49" t="s">
        <v>28</v>
      </c>
      <c r="V1483" s="46" t="s">
        <v>70</v>
      </c>
      <c r="W1483" s="46" t="s">
        <v>108</v>
      </c>
      <c r="X1483" s="46" t="str">
        <f>IFERROR(VLOOKUP(W1483,#REF!,38,FALSE),"")</f>
        <v/>
      </c>
      <c r="Z1483" s="46" t="str">
        <f t="shared" si="211"/>
        <v>Ahmad Asfuri44132</v>
      </c>
      <c r="AA1483" s="46" t="str">
        <f t="shared" si="212"/>
        <v>BMJ 06744132UTARADAY</v>
      </c>
      <c r="AB1483" s="46" t="str">
        <f t="shared" si="213"/>
        <v>Ahmad Asfuri44132UTARADAY</v>
      </c>
      <c r="AC1483" s="46" t="str">
        <f t="shared" si="214"/>
        <v>BMJ 06744132DAY</v>
      </c>
      <c r="AD1483" s="46" t="str">
        <f t="shared" si="215"/>
        <v>Ahmad Asfuri44132DAY</v>
      </c>
    </row>
    <row r="1484" spans="1:30" x14ac:dyDescent="0.3">
      <c r="A1484" s="46">
        <v>1</v>
      </c>
      <c r="B1484" s="46" t="s">
        <v>19</v>
      </c>
      <c r="C1484" s="110">
        <v>44132</v>
      </c>
      <c r="D1484" s="49" t="s">
        <v>20</v>
      </c>
      <c r="E1484" s="74">
        <v>44132</v>
      </c>
      <c r="F1484" s="49">
        <v>5091044</v>
      </c>
      <c r="G1484" s="46" t="s">
        <v>21</v>
      </c>
      <c r="H1484" s="46" t="s">
        <v>22</v>
      </c>
      <c r="I1484" s="46" t="s">
        <v>158</v>
      </c>
      <c r="J1484" s="46" t="s">
        <v>24</v>
      </c>
      <c r="K1484" s="46" t="s">
        <v>82</v>
      </c>
      <c r="L1484" s="46" t="str">
        <f t="shared" si="207"/>
        <v>FM260JD</v>
      </c>
      <c r="M1484" s="46" t="str">
        <f t="shared" si="208"/>
        <v>BMJ</v>
      </c>
      <c r="N1484" s="46" t="str">
        <f t="shared" si="209"/>
        <v>10 RODA</v>
      </c>
      <c r="O1484" s="47">
        <v>0.34438657407407408</v>
      </c>
      <c r="P1484" s="48">
        <v>44132.34888888889</v>
      </c>
      <c r="Q1484" s="50">
        <v>40120</v>
      </c>
      <c r="R1484" s="50">
        <v>14620</v>
      </c>
      <c r="S1484" s="72">
        <f t="shared" si="210"/>
        <v>25.5</v>
      </c>
      <c r="T1484" s="49" t="s">
        <v>27</v>
      </c>
      <c r="U1484" s="49" t="s">
        <v>28</v>
      </c>
      <c r="V1484" s="46" t="s">
        <v>127</v>
      </c>
      <c r="W1484" s="46" t="s">
        <v>133</v>
      </c>
      <c r="X1484" s="46" t="str">
        <f>IFERROR(VLOOKUP(W1484,#REF!,38,FALSE),"")</f>
        <v/>
      </c>
      <c r="Z1484" s="46" t="str">
        <f t="shared" si="211"/>
        <v>M.andri44132</v>
      </c>
      <c r="AA1484" s="46" t="str">
        <f t="shared" si="212"/>
        <v>BMJ 06844132UTARADAY</v>
      </c>
      <c r="AB1484" s="46" t="str">
        <f t="shared" si="213"/>
        <v>M.andri44132UTARADAY</v>
      </c>
      <c r="AC1484" s="46" t="str">
        <f t="shared" si="214"/>
        <v>BMJ 06844132DAY</v>
      </c>
      <c r="AD1484" s="46" t="str">
        <f t="shared" si="215"/>
        <v>M.andri44132DAY</v>
      </c>
    </row>
    <row r="1485" spans="1:30" x14ac:dyDescent="0.3">
      <c r="A1485" s="46">
        <v>1</v>
      </c>
      <c r="B1485" s="46" t="s">
        <v>19</v>
      </c>
      <c r="C1485" s="110">
        <v>44132</v>
      </c>
      <c r="D1485" s="49" t="s">
        <v>20</v>
      </c>
      <c r="E1485" s="74">
        <v>44132</v>
      </c>
      <c r="F1485" s="49">
        <v>5091128</v>
      </c>
      <c r="G1485" s="46" t="s">
        <v>21</v>
      </c>
      <c r="H1485" s="46" t="s">
        <v>22</v>
      </c>
      <c r="I1485" s="46" t="s">
        <v>48</v>
      </c>
      <c r="J1485" s="46" t="s">
        <v>49</v>
      </c>
      <c r="K1485" s="46" t="s">
        <v>82</v>
      </c>
      <c r="L1485" s="46" t="str">
        <f t="shared" si="207"/>
        <v>FM260JD</v>
      </c>
      <c r="M1485" s="46" t="str">
        <f t="shared" si="208"/>
        <v>BMJ</v>
      </c>
      <c r="N1485" s="46" t="str">
        <f t="shared" si="209"/>
        <v>10 RODA</v>
      </c>
      <c r="O1485" s="47">
        <v>0.40045138888888893</v>
      </c>
      <c r="P1485" s="48">
        <v>44132.400451388887</v>
      </c>
      <c r="Q1485" s="50">
        <v>38120</v>
      </c>
      <c r="R1485" s="50">
        <v>14800</v>
      </c>
      <c r="S1485" s="72">
        <f t="shared" si="210"/>
        <v>23.32</v>
      </c>
      <c r="T1485" s="49" t="s">
        <v>27</v>
      </c>
      <c r="U1485" s="49" t="s">
        <v>28</v>
      </c>
      <c r="V1485" s="46" t="s">
        <v>58</v>
      </c>
      <c r="W1485" s="46" t="s">
        <v>133</v>
      </c>
      <c r="X1485" s="46" t="str">
        <f>IFERROR(VLOOKUP(W1485,#REF!,38,FALSE),"")</f>
        <v/>
      </c>
      <c r="Z1485" s="46" t="str">
        <f t="shared" si="211"/>
        <v>M.andri44132</v>
      </c>
      <c r="AA1485" s="46" t="str">
        <f t="shared" si="212"/>
        <v>BMJ 06844132UTARADAY</v>
      </c>
      <c r="AB1485" s="46" t="str">
        <f t="shared" si="213"/>
        <v>M.andri44132UTARADAY</v>
      </c>
      <c r="AC1485" s="46" t="str">
        <f t="shared" si="214"/>
        <v>BMJ 06844132DAY</v>
      </c>
      <c r="AD1485" s="46" t="str">
        <f t="shared" si="215"/>
        <v>M.andri44132DAY</v>
      </c>
    </row>
    <row r="1486" spans="1:30" x14ac:dyDescent="0.3">
      <c r="A1486" s="46">
        <v>1</v>
      </c>
      <c r="B1486" s="46" t="s">
        <v>19</v>
      </c>
      <c r="C1486" s="110">
        <v>44132</v>
      </c>
      <c r="D1486" s="49" t="s">
        <v>20</v>
      </c>
      <c r="E1486" s="74">
        <v>44132</v>
      </c>
      <c r="F1486" s="49">
        <v>5091203</v>
      </c>
      <c r="G1486" s="46" t="s">
        <v>21</v>
      </c>
      <c r="H1486" s="46" t="s">
        <v>22</v>
      </c>
      <c r="I1486" s="46" t="s">
        <v>81</v>
      </c>
      <c r="J1486" s="46" t="s">
        <v>24</v>
      </c>
      <c r="K1486" s="46" t="s">
        <v>82</v>
      </c>
      <c r="L1486" s="46" t="str">
        <f t="shared" si="207"/>
        <v>FM260JD</v>
      </c>
      <c r="M1486" s="46" t="str">
        <f t="shared" si="208"/>
        <v>BMJ</v>
      </c>
      <c r="N1486" s="46" t="str">
        <f t="shared" si="209"/>
        <v>10 RODA</v>
      </c>
      <c r="O1486" s="47">
        <v>0.45124999999999998</v>
      </c>
      <c r="P1486" s="48">
        <v>44132.451249999998</v>
      </c>
      <c r="Q1486" s="50">
        <v>38860</v>
      </c>
      <c r="R1486" s="50">
        <v>14800</v>
      </c>
      <c r="S1486" s="72">
        <f t="shared" si="210"/>
        <v>24.06</v>
      </c>
      <c r="T1486" s="49" t="s">
        <v>27</v>
      </c>
      <c r="U1486" s="49" t="s">
        <v>28</v>
      </c>
      <c r="V1486" s="46" t="s">
        <v>63</v>
      </c>
      <c r="W1486" s="46" t="s">
        <v>133</v>
      </c>
      <c r="X1486" s="46" t="str">
        <f>IFERROR(VLOOKUP(W1486,#REF!,38,FALSE),"")</f>
        <v/>
      </c>
      <c r="Z1486" s="46" t="str">
        <f t="shared" si="211"/>
        <v>M.andri44132</v>
      </c>
      <c r="AA1486" s="46" t="str">
        <f t="shared" si="212"/>
        <v>BMJ 06844132UTARADAY</v>
      </c>
      <c r="AB1486" s="46" t="str">
        <f t="shared" si="213"/>
        <v>M.andri44132UTARADAY</v>
      </c>
      <c r="AC1486" s="46" t="str">
        <f t="shared" si="214"/>
        <v>BMJ 06844132DAY</v>
      </c>
      <c r="AD1486" s="46" t="str">
        <f t="shared" si="215"/>
        <v>M.andri44132DAY</v>
      </c>
    </row>
    <row r="1487" spans="1:30" x14ac:dyDescent="0.3">
      <c r="A1487" s="46">
        <v>1</v>
      </c>
      <c r="B1487" s="46" t="s">
        <v>19</v>
      </c>
      <c r="C1487" s="110">
        <v>44132</v>
      </c>
      <c r="D1487" s="49" t="s">
        <v>20</v>
      </c>
      <c r="E1487" s="74">
        <v>44132</v>
      </c>
      <c r="F1487" s="49">
        <v>5091273</v>
      </c>
      <c r="G1487" s="46" t="s">
        <v>21</v>
      </c>
      <c r="H1487" s="46" t="s">
        <v>22</v>
      </c>
      <c r="I1487" s="46" t="s">
        <v>81</v>
      </c>
      <c r="J1487" s="46" t="s">
        <v>24</v>
      </c>
      <c r="K1487" s="46" t="s">
        <v>82</v>
      </c>
      <c r="L1487" s="46" t="str">
        <f t="shared" si="207"/>
        <v>FM260JD</v>
      </c>
      <c r="M1487" s="46" t="str">
        <f t="shared" si="208"/>
        <v>BMJ</v>
      </c>
      <c r="N1487" s="46" t="str">
        <f t="shared" si="209"/>
        <v>10 RODA</v>
      </c>
      <c r="O1487" s="47">
        <v>0.50133101851851858</v>
      </c>
      <c r="P1487" s="48">
        <v>44132.501331018517</v>
      </c>
      <c r="Q1487" s="50">
        <v>39640</v>
      </c>
      <c r="R1487" s="50">
        <v>14800</v>
      </c>
      <c r="S1487" s="72">
        <f t="shared" si="210"/>
        <v>24.84</v>
      </c>
      <c r="T1487" s="49" t="s">
        <v>27</v>
      </c>
      <c r="U1487" s="49" t="s">
        <v>28</v>
      </c>
      <c r="V1487" s="46" t="s">
        <v>70</v>
      </c>
      <c r="W1487" s="46" t="s">
        <v>133</v>
      </c>
      <c r="X1487" s="46" t="str">
        <f>IFERROR(VLOOKUP(W1487,#REF!,38,FALSE),"")</f>
        <v/>
      </c>
      <c r="Z1487" s="46" t="str">
        <f t="shared" si="211"/>
        <v>M.andri44132</v>
      </c>
      <c r="AA1487" s="46" t="str">
        <f t="shared" si="212"/>
        <v>BMJ 06844132UTARADAY</v>
      </c>
      <c r="AB1487" s="46" t="str">
        <f t="shared" si="213"/>
        <v>M.andri44132UTARADAY</v>
      </c>
      <c r="AC1487" s="46" t="str">
        <f t="shared" si="214"/>
        <v>BMJ 06844132DAY</v>
      </c>
      <c r="AD1487" s="46" t="str">
        <f t="shared" si="215"/>
        <v>M.andri44132DAY</v>
      </c>
    </row>
    <row r="1488" spans="1:30" x14ac:dyDescent="0.3">
      <c r="A1488" s="46">
        <v>1</v>
      </c>
      <c r="B1488" s="46" t="s">
        <v>19</v>
      </c>
      <c r="C1488" s="110">
        <v>44132</v>
      </c>
      <c r="D1488" s="49" t="s">
        <v>20</v>
      </c>
      <c r="E1488" s="74">
        <v>44132</v>
      </c>
      <c r="F1488" s="49">
        <v>5091503</v>
      </c>
      <c r="G1488" s="46" t="s">
        <v>21</v>
      </c>
      <c r="H1488" s="46" t="s">
        <v>22</v>
      </c>
      <c r="I1488" s="46" t="s">
        <v>81</v>
      </c>
      <c r="J1488" s="46" t="s">
        <v>24</v>
      </c>
      <c r="K1488" s="46" t="s">
        <v>82</v>
      </c>
      <c r="L1488" s="46" t="str">
        <f t="shared" si="207"/>
        <v>FM260JD</v>
      </c>
      <c r="M1488" s="46" t="str">
        <f t="shared" si="208"/>
        <v>BMJ</v>
      </c>
      <c r="N1488" s="46" t="str">
        <f t="shared" si="209"/>
        <v>10 RODA</v>
      </c>
      <c r="O1488" s="47">
        <v>0.68056712962962962</v>
      </c>
      <c r="P1488" s="48">
        <v>44132.680567129632</v>
      </c>
      <c r="Q1488" s="50">
        <v>40820</v>
      </c>
      <c r="R1488" s="50">
        <v>14800</v>
      </c>
      <c r="S1488" s="72">
        <f t="shared" si="210"/>
        <v>26.02</v>
      </c>
      <c r="T1488" s="49" t="s">
        <v>27</v>
      </c>
      <c r="U1488" s="49" t="s">
        <v>28</v>
      </c>
      <c r="V1488" s="46" t="s">
        <v>63</v>
      </c>
      <c r="W1488" s="46" t="s">
        <v>115</v>
      </c>
      <c r="X1488" s="46" t="str">
        <f>IFERROR(VLOOKUP(W1488,#REF!,38,FALSE),"")</f>
        <v/>
      </c>
      <c r="Z1488" s="46" t="str">
        <f t="shared" si="211"/>
        <v>Budiyono44132</v>
      </c>
      <c r="AA1488" s="46" t="str">
        <f t="shared" si="212"/>
        <v>BMJ 06844132UTARADAY</v>
      </c>
      <c r="AB1488" s="46" t="str">
        <f t="shared" si="213"/>
        <v>Budiyono44132UTARADAY</v>
      </c>
      <c r="AC1488" s="46" t="str">
        <f t="shared" si="214"/>
        <v>BMJ 06844132DAY</v>
      </c>
      <c r="AD1488" s="46" t="str">
        <f t="shared" si="215"/>
        <v>Budiyono44132DAY</v>
      </c>
    </row>
    <row r="1489" spans="1:30" x14ac:dyDescent="0.3">
      <c r="A1489" s="46">
        <v>1</v>
      </c>
      <c r="B1489" s="46" t="s">
        <v>19</v>
      </c>
      <c r="C1489" s="110">
        <v>44132</v>
      </c>
      <c r="D1489" s="49" t="s">
        <v>20</v>
      </c>
      <c r="E1489" s="74">
        <v>44132</v>
      </c>
      <c r="F1489" s="49">
        <v>5091587</v>
      </c>
      <c r="G1489" s="46" t="s">
        <v>21</v>
      </c>
      <c r="H1489" s="46" t="s">
        <v>22</v>
      </c>
      <c r="I1489" s="46" t="s">
        <v>81</v>
      </c>
      <c r="J1489" s="46" t="s">
        <v>24</v>
      </c>
      <c r="K1489" s="46" t="s">
        <v>82</v>
      </c>
      <c r="L1489" s="46" t="str">
        <f t="shared" si="207"/>
        <v>FM260JD</v>
      </c>
      <c r="M1489" s="46" t="str">
        <f t="shared" si="208"/>
        <v>BMJ</v>
      </c>
      <c r="N1489" s="46" t="str">
        <f t="shared" si="209"/>
        <v>10 RODA</v>
      </c>
      <c r="O1489" s="47">
        <v>0.742650462962963</v>
      </c>
      <c r="P1489" s="48">
        <v>44132.742650462962</v>
      </c>
      <c r="Q1489" s="50">
        <v>41680</v>
      </c>
      <c r="R1489" s="50">
        <v>14800</v>
      </c>
      <c r="S1489" s="72">
        <f t="shared" si="210"/>
        <v>26.88</v>
      </c>
      <c r="T1489" s="49" t="s">
        <v>27</v>
      </c>
      <c r="U1489" s="49" t="s">
        <v>28</v>
      </c>
      <c r="V1489" s="46" t="s">
        <v>70</v>
      </c>
      <c r="W1489" s="46" t="s">
        <v>115</v>
      </c>
      <c r="X1489" s="46" t="str">
        <f>IFERROR(VLOOKUP(W1489,#REF!,38,FALSE),"")</f>
        <v/>
      </c>
      <c r="Z1489" s="46" t="str">
        <f t="shared" si="211"/>
        <v>Budiyono44132</v>
      </c>
      <c r="AA1489" s="46" t="str">
        <f t="shared" si="212"/>
        <v>BMJ 06844132UTARADAY</v>
      </c>
      <c r="AB1489" s="46" t="str">
        <f t="shared" si="213"/>
        <v>Budiyono44132UTARADAY</v>
      </c>
      <c r="AC1489" s="46" t="str">
        <f t="shared" si="214"/>
        <v>BMJ 06844132DAY</v>
      </c>
      <c r="AD1489" s="46" t="str">
        <f t="shared" si="215"/>
        <v>Budiyono44132DAY</v>
      </c>
    </row>
    <row r="1490" spans="1:30" x14ac:dyDescent="0.3">
      <c r="A1490" s="46">
        <v>1</v>
      </c>
      <c r="B1490" s="46" t="s">
        <v>19</v>
      </c>
      <c r="C1490" s="110">
        <v>44132</v>
      </c>
      <c r="D1490" s="49" t="s">
        <v>20</v>
      </c>
      <c r="E1490" s="74">
        <v>44132</v>
      </c>
      <c r="F1490" s="49">
        <v>5091084</v>
      </c>
      <c r="G1490" s="46" t="s">
        <v>21</v>
      </c>
      <c r="H1490" s="46" t="s">
        <v>22</v>
      </c>
      <c r="I1490" s="46" t="s">
        <v>81</v>
      </c>
      <c r="J1490" s="46" t="s">
        <v>24</v>
      </c>
      <c r="K1490" s="46" t="s">
        <v>84</v>
      </c>
      <c r="L1490" s="46" t="str">
        <f t="shared" si="207"/>
        <v>FM260JD</v>
      </c>
      <c r="M1490" s="46" t="str">
        <f t="shared" si="208"/>
        <v>BMJ</v>
      </c>
      <c r="N1490" s="46" t="str">
        <f t="shared" si="209"/>
        <v>10 RODA</v>
      </c>
      <c r="O1490" s="47">
        <v>0.36886574074074074</v>
      </c>
      <c r="P1490" s="48">
        <v>44132.36886574074</v>
      </c>
      <c r="Q1490" s="50">
        <v>38760</v>
      </c>
      <c r="R1490" s="50">
        <v>14620</v>
      </c>
      <c r="S1490" s="72">
        <f t="shared" si="210"/>
        <v>24.14</v>
      </c>
      <c r="T1490" s="49" t="s">
        <v>27</v>
      </c>
      <c r="U1490" s="49" t="s">
        <v>28</v>
      </c>
      <c r="V1490" s="46" t="s">
        <v>70</v>
      </c>
      <c r="W1490" s="46" t="s">
        <v>172</v>
      </c>
      <c r="X1490" s="46" t="str">
        <f>IFERROR(VLOOKUP(W1490,#REF!,38,FALSE),"")</f>
        <v/>
      </c>
      <c r="Z1490" s="46" t="str">
        <f t="shared" si="211"/>
        <v>Kristoper44132</v>
      </c>
      <c r="AA1490" s="46" t="str">
        <f t="shared" si="212"/>
        <v>BMJ 06944132UTARADAY</v>
      </c>
      <c r="AB1490" s="46" t="str">
        <f t="shared" si="213"/>
        <v>Kristoper44132UTARADAY</v>
      </c>
      <c r="AC1490" s="46" t="str">
        <f t="shared" si="214"/>
        <v>BMJ 06944132DAY</v>
      </c>
      <c r="AD1490" s="46" t="str">
        <f t="shared" si="215"/>
        <v>Kristoper44132DAY</v>
      </c>
    </row>
    <row r="1491" spans="1:30" x14ac:dyDescent="0.3">
      <c r="A1491" s="46">
        <v>1</v>
      </c>
      <c r="B1491" s="46" t="s">
        <v>19</v>
      </c>
      <c r="C1491" s="110">
        <v>44132</v>
      </c>
      <c r="D1491" s="49" t="s">
        <v>20</v>
      </c>
      <c r="E1491" s="74">
        <v>44132</v>
      </c>
      <c r="F1491" s="49">
        <v>5091183</v>
      </c>
      <c r="G1491" s="46" t="s">
        <v>21</v>
      </c>
      <c r="H1491" s="46" t="s">
        <v>22</v>
      </c>
      <c r="I1491" s="46" t="s">
        <v>81</v>
      </c>
      <c r="J1491" s="46" t="s">
        <v>24</v>
      </c>
      <c r="K1491" s="46" t="s">
        <v>84</v>
      </c>
      <c r="L1491" s="46" t="str">
        <f t="shared" si="207"/>
        <v>FM260JD</v>
      </c>
      <c r="M1491" s="46" t="str">
        <f t="shared" si="208"/>
        <v>BMJ</v>
      </c>
      <c r="N1491" s="46" t="str">
        <f t="shared" si="209"/>
        <v>10 RODA</v>
      </c>
      <c r="O1491" s="47">
        <v>0.43653935185185189</v>
      </c>
      <c r="P1491" s="48">
        <v>44132.436539351853</v>
      </c>
      <c r="Q1491" s="50">
        <v>39040</v>
      </c>
      <c r="R1491" s="50">
        <v>14620</v>
      </c>
      <c r="S1491" s="72">
        <f t="shared" si="210"/>
        <v>24.42</v>
      </c>
      <c r="T1491" s="49" t="s">
        <v>27</v>
      </c>
      <c r="U1491" s="49" t="s">
        <v>28</v>
      </c>
      <c r="V1491" s="46" t="s">
        <v>70</v>
      </c>
      <c r="W1491" s="46" t="s">
        <v>172</v>
      </c>
      <c r="X1491" s="46" t="str">
        <f>IFERROR(VLOOKUP(W1491,#REF!,38,FALSE),"")</f>
        <v/>
      </c>
      <c r="Z1491" s="46" t="str">
        <f t="shared" si="211"/>
        <v>Kristoper44132</v>
      </c>
      <c r="AA1491" s="46" t="str">
        <f t="shared" si="212"/>
        <v>BMJ 06944132UTARADAY</v>
      </c>
      <c r="AB1491" s="46" t="str">
        <f t="shared" si="213"/>
        <v>Kristoper44132UTARADAY</v>
      </c>
      <c r="AC1491" s="46" t="str">
        <f t="shared" si="214"/>
        <v>BMJ 06944132DAY</v>
      </c>
      <c r="AD1491" s="46" t="str">
        <f t="shared" si="215"/>
        <v>Kristoper44132DAY</v>
      </c>
    </row>
    <row r="1492" spans="1:30" x14ac:dyDescent="0.3">
      <c r="A1492" s="46">
        <v>1</v>
      </c>
      <c r="B1492" s="46" t="s">
        <v>19</v>
      </c>
      <c r="C1492" s="110">
        <v>44132</v>
      </c>
      <c r="D1492" s="49" t="s">
        <v>20</v>
      </c>
      <c r="E1492" s="74">
        <v>44132</v>
      </c>
      <c r="F1492" s="49">
        <v>5091307</v>
      </c>
      <c r="G1492" s="46" t="s">
        <v>21</v>
      </c>
      <c r="H1492" s="46" t="s">
        <v>22</v>
      </c>
      <c r="I1492" s="46" t="s">
        <v>81</v>
      </c>
      <c r="J1492" s="46" t="s">
        <v>24</v>
      </c>
      <c r="K1492" s="46" t="s">
        <v>84</v>
      </c>
      <c r="L1492" s="46" t="str">
        <f t="shared" si="207"/>
        <v>FM260JD</v>
      </c>
      <c r="M1492" s="46" t="str">
        <f t="shared" si="208"/>
        <v>BMJ</v>
      </c>
      <c r="N1492" s="46" t="str">
        <f t="shared" si="209"/>
        <v>10 RODA</v>
      </c>
      <c r="O1492" s="47">
        <v>0.52836805555555555</v>
      </c>
      <c r="P1492" s="48">
        <v>44132.528368055559</v>
      </c>
      <c r="Q1492" s="50">
        <v>39060</v>
      </c>
      <c r="R1492" s="50">
        <v>14620</v>
      </c>
      <c r="S1492" s="72">
        <f t="shared" si="210"/>
        <v>24.44</v>
      </c>
      <c r="T1492" s="49" t="s">
        <v>27</v>
      </c>
      <c r="U1492" s="49" t="s">
        <v>28</v>
      </c>
      <c r="V1492" s="46" t="s">
        <v>70</v>
      </c>
      <c r="W1492" s="46" t="s">
        <v>172</v>
      </c>
      <c r="X1492" s="46" t="str">
        <f>IFERROR(VLOOKUP(W1492,#REF!,38,FALSE),"")</f>
        <v/>
      </c>
      <c r="Z1492" s="46" t="str">
        <f t="shared" si="211"/>
        <v>Kristoper44132</v>
      </c>
      <c r="AA1492" s="46" t="str">
        <f t="shared" si="212"/>
        <v>BMJ 06944132UTARADAY</v>
      </c>
      <c r="AB1492" s="46" t="str">
        <f t="shared" si="213"/>
        <v>Kristoper44132UTARADAY</v>
      </c>
      <c r="AC1492" s="46" t="str">
        <f t="shared" si="214"/>
        <v>BMJ 06944132DAY</v>
      </c>
      <c r="AD1492" s="46" t="str">
        <f t="shared" si="215"/>
        <v>Kristoper44132DAY</v>
      </c>
    </row>
    <row r="1493" spans="1:30" x14ac:dyDescent="0.3">
      <c r="A1493" s="46">
        <v>1</v>
      </c>
      <c r="B1493" s="46" t="s">
        <v>19</v>
      </c>
      <c r="C1493" s="110">
        <v>44132</v>
      </c>
      <c r="D1493" s="49" t="s">
        <v>20</v>
      </c>
      <c r="E1493" s="74">
        <v>44132</v>
      </c>
      <c r="F1493" s="49">
        <v>5091359</v>
      </c>
      <c r="G1493" s="46" t="s">
        <v>21</v>
      </c>
      <c r="H1493" s="46" t="s">
        <v>22</v>
      </c>
      <c r="I1493" s="46" t="s">
        <v>81</v>
      </c>
      <c r="J1493" s="46" t="s">
        <v>24</v>
      </c>
      <c r="K1493" s="46" t="s">
        <v>84</v>
      </c>
      <c r="L1493" s="46" t="str">
        <f t="shared" si="207"/>
        <v>FM260JD</v>
      </c>
      <c r="M1493" s="46" t="str">
        <f t="shared" si="208"/>
        <v>BMJ</v>
      </c>
      <c r="N1493" s="46" t="str">
        <f t="shared" si="209"/>
        <v>10 RODA</v>
      </c>
      <c r="O1493" s="47">
        <v>0.58358796296296289</v>
      </c>
      <c r="P1493" s="48">
        <v>44132.583587962959</v>
      </c>
      <c r="Q1493" s="50">
        <v>40100</v>
      </c>
      <c r="R1493" s="50">
        <v>14620</v>
      </c>
      <c r="S1493" s="72">
        <f t="shared" si="210"/>
        <v>25.48</v>
      </c>
      <c r="T1493" s="49" t="s">
        <v>27</v>
      </c>
      <c r="U1493" s="49" t="s">
        <v>28</v>
      </c>
      <c r="V1493" s="46" t="s">
        <v>70</v>
      </c>
      <c r="W1493" s="46" t="s">
        <v>172</v>
      </c>
      <c r="X1493" s="46" t="str">
        <f>IFERROR(VLOOKUP(W1493,#REF!,38,FALSE),"")</f>
        <v/>
      </c>
      <c r="Z1493" s="46" t="str">
        <f t="shared" si="211"/>
        <v>Kristoper44132</v>
      </c>
      <c r="AA1493" s="46" t="str">
        <f t="shared" si="212"/>
        <v>BMJ 06944132UTARADAY</v>
      </c>
      <c r="AB1493" s="46" t="str">
        <f t="shared" si="213"/>
        <v>Kristoper44132UTARADAY</v>
      </c>
      <c r="AC1493" s="46" t="str">
        <f t="shared" si="214"/>
        <v>BMJ 06944132DAY</v>
      </c>
      <c r="AD1493" s="46" t="str">
        <f t="shared" si="215"/>
        <v>Kristoper44132DAY</v>
      </c>
    </row>
    <row r="1494" spans="1:30" x14ac:dyDescent="0.3">
      <c r="A1494" s="46">
        <v>1</v>
      </c>
      <c r="B1494" s="46" t="s">
        <v>19</v>
      </c>
      <c r="C1494" s="110">
        <v>44132</v>
      </c>
      <c r="D1494" s="49" t="s">
        <v>20</v>
      </c>
      <c r="E1494" s="74">
        <v>44132</v>
      </c>
      <c r="F1494" s="49">
        <v>5091447</v>
      </c>
      <c r="G1494" s="46" t="s">
        <v>21</v>
      </c>
      <c r="H1494" s="46" t="s">
        <v>22</v>
      </c>
      <c r="I1494" s="46" t="s">
        <v>81</v>
      </c>
      <c r="J1494" s="46" t="s">
        <v>24</v>
      </c>
      <c r="K1494" s="46" t="s">
        <v>84</v>
      </c>
      <c r="L1494" s="46" t="str">
        <f t="shared" si="207"/>
        <v>FM260JD</v>
      </c>
      <c r="M1494" s="46" t="str">
        <f t="shared" si="208"/>
        <v>BMJ</v>
      </c>
      <c r="N1494" s="46" t="str">
        <f t="shared" si="209"/>
        <v>10 RODA</v>
      </c>
      <c r="O1494" s="47">
        <v>0.64422453703703708</v>
      </c>
      <c r="P1494" s="48">
        <v>44132.644224537034</v>
      </c>
      <c r="Q1494" s="50">
        <v>39380</v>
      </c>
      <c r="R1494" s="50">
        <v>14620</v>
      </c>
      <c r="S1494" s="72">
        <f t="shared" si="210"/>
        <v>24.76</v>
      </c>
      <c r="T1494" s="49" t="s">
        <v>27</v>
      </c>
      <c r="U1494" s="49" t="s">
        <v>28</v>
      </c>
      <c r="V1494" s="46" t="s">
        <v>63</v>
      </c>
      <c r="W1494" s="46" t="s">
        <v>172</v>
      </c>
      <c r="X1494" s="46" t="str">
        <f>IFERROR(VLOOKUP(W1494,#REF!,38,FALSE),"")</f>
        <v/>
      </c>
      <c r="Z1494" s="46" t="str">
        <f t="shared" si="211"/>
        <v>Kristoper44132</v>
      </c>
      <c r="AA1494" s="46" t="str">
        <f t="shared" si="212"/>
        <v>BMJ 06944132UTARADAY</v>
      </c>
      <c r="AB1494" s="46" t="str">
        <f t="shared" si="213"/>
        <v>Kristoper44132UTARADAY</v>
      </c>
      <c r="AC1494" s="46" t="str">
        <f t="shared" si="214"/>
        <v>BMJ 06944132DAY</v>
      </c>
      <c r="AD1494" s="46" t="str">
        <f t="shared" si="215"/>
        <v>Kristoper44132DAY</v>
      </c>
    </row>
    <row r="1495" spans="1:30" x14ac:dyDescent="0.3">
      <c r="A1495" s="46">
        <v>1</v>
      </c>
      <c r="B1495" s="46" t="s">
        <v>19</v>
      </c>
      <c r="C1495" s="110">
        <v>44132</v>
      </c>
      <c r="D1495" s="49" t="s">
        <v>20</v>
      </c>
      <c r="E1495" s="74">
        <v>44132</v>
      </c>
      <c r="F1495" s="49">
        <v>5091550</v>
      </c>
      <c r="G1495" s="46" t="s">
        <v>21</v>
      </c>
      <c r="H1495" s="46" t="s">
        <v>22</v>
      </c>
      <c r="I1495" s="46" t="s">
        <v>81</v>
      </c>
      <c r="J1495" s="46" t="s">
        <v>24</v>
      </c>
      <c r="K1495" s="46" t="s">
        <v>84</v>
      </c>
      <c r="L1495" s="46" t="str">
        <f t="shared" si="207"/>
        <v>FM260JD</v>
      </c>
      <c r="M1495" s="46" t="str">
        <f t="shared" si="208"/>
        <v>BMJ</v>
      </c>
      <c r="N1495" s="46" t="str">
        <f t="shared" si="209"/>
        <v>10 RODA</v>
      </c>
      <c r="O1495" s="47">
        <v>0.71450231481481474</v>
      </c>
      <c r="P1495" s="48">
        <v>44132.714502314811</v>
      </c>
      <c r="Q1495" s="50">
        <v>41280</v>
      </c>
      <c r="R1495" s="50">
        <v>14620</v>
      </c>
      <c r="S1495" s="72">
        <f t="shared" si="210"/>
        <v>26.66</v>
      </c>
      <c r="T1495" s="49" t="s">
        <v>27</v>
      </c>
      <c r="U1495" s="49" t="s">
        <v>28</v>
      </c>
      <c r="V1495" s="46" t="s">
        <v>70</v>
      </c>
      <c r="W1495" s="46" t="s">
        <v>172</v>
      </c>
      <c r="X1495" s="46" t="str">
        <f>IFERROR(VLOOKUP(W1495,#REF!,38,FALSE),"")</f>
        <v/>
      </c>
      <c r="Z1495" s="46" t="str">
        <f t="shared" si="211"/>
        <v>Kristoper44132</v>
      </c>
      <c r="AA1495" s="46" t="str">
        <f t="shared" si="212"/>
        <v>BMJ 06944132UTARADAY</v>
      </c>
      <c r="AB1495" s="46" t="str">
        <f t="shared" si="213"/>
        <v>Kristoper44132UTARADAY</v>
      </c>
      <c r="AC1495" s="46" t="str">
        <f t="shared" si="214"/>
        <v>BMJ 06944132DAY</v>
      </c>
      <c r="AD1495" s="46" t="str">
        <f t="shared" si="215"/>
        <v>Kristoper44132DAY</v>
      </c>
    </row>
    <row r="1496" spans="1:30" x14ac:dyDescent="0.3">
      <c r="A1496" s="46">
        <v>1</v>
      </c>
      <c r="B1496" s="46" t="s">
        <v>19</v>
      </c>
      <c r="C1496" s="110">
        <v>44132</v>
      </c>
      <c r="D1496" s="49" t="s">
        <v>20</v>
      </c>
      <c r="E1496" s="74">
        <v>44132</v>
      </c>
      <c r="F1496" s="49">
        <v>5091091</v>
      </c>
      <c r="G1496" s="46" t="s">
        <v>39</v>
      </c>
      <c r="H1496" s="46" t="s">
        <v>173</v>
      </c>
      <c r="I1496" s="46" t="s">
        <v>171</v>
      </c>
      <c r="J1496" s="46" t="s">
        <v>124</v>
      </c>
      <c r="K1496" s="46" t="s">
        <v>86</v>
      </c>
      <c r="L1496" s="46" t="str">
        <f t="shared" si="207"/>
        <v>AXOR4843</v>
      </c>
      <c r="M1496" s="46" t="str">
        <f t="shared" si="208"/>
        <v>BMJ</v>
      </c>
      <c r="N1496" s="46" t="str">
        <f t="shared" si="209"/>
        <v>12 RODA</v>
      </c>
      <c r="O1496" s="47">
        <v>0.37608796296296299</v>
      </c>
      <c r="P1496" s="48">
        <v>44132.382395833331</v>
      </c>
      <c r="Q1496" s="50">
        <v>54040</v>
      </c>
      <c r="R1496" s="50">
        <v>19680</v>
      </c>
      <c r="S1496" s="72">
        <f t="shared" si="210"/>
        <v>34.36</v>
      </c>
      <c r="T1496" s="49" t="s">
        <v>27</v>
      </c>
      <c r="U1496" s="49" t="s">
        <v>28</v>
      </c>
      <c r="V1496" s="46" t="s">
        <v>44</v>
      </c>
      <c r="W1496" s="46" t="s">
        <v>111</v>
      </c>
      <c r="X1496" s="46" t="str">
        <f>IFERROR(VLOOKUP(W1496,#REF!,38,FALSE),"")</f>
        <v/>
      </c>
      <c r="Z1496" s="46" t="str">
        <f t="shared" si="211"/>
        <v>Linus Harimin44132</v>
      </c>
      <c r="AA1496" s="46" t="str">
        <f t="shared" si="212"/>
        <v>BMJ 07044132SELATANDAY</v>
      </c>
      <c r="AB1496" s="46" t="str">
        <f t="shared" si="213"/>
        <v>Linus Harimin44132SELATANDAY</v>
      </c>
      <c r="AC1496" s="46" t="str">
        <f t="shared" si="214"/>
        <v>BMJ 07044132DAY</v>
      </c>
      <c r="AD1496" s="46" t="str">
        <f t="shared" si="215"/>
        <v>Linus Harimin44132DAY</v>
      </c>
    </row>
    <row r="1497" spans="1:30" x14ac:dyDescent="0.3">
      <c r="A1497" s="46">
        <v>1</v>
      </c>
      <c r="B1497" s="46" t="s">
        <v>19</v>
      </c>
      <c r="C1497" s="110">
        <v>44132</v>
      </c>
      <c r="D1497" s="49" t="s">
        <v>20</v>
      </c>
      <c r="E1497" s="74">
        <v>44132</v>
      </c>
      <c r="F1497" s="49">
        <v>5091229</v>
      </c>
      <c r="G1497" s="46" t="s">
        <v>39</v>
      </c>
      <c r="H1497" s="46" t="s">
        <v>161</v>
      </c>
      <c r="I1497" s="46" t="s">
        <v>171</v>
      </c>
      <c r="J1497" s="46" t="s">
        <v>42</v>
      </c>
      <c r="K1497" s="46" t="s">
        <v>86</v>
      </c>
      <c r="L1497" s="46" t="str">
        <f t="shared" si="207"/>
        <v>AXOR4843</v>
      </c>
      <c r="M1497" s="46" t="str">
        <f t="shared" si="208"/>
        <v>BMJ</v>
      </c>
      <c r="N1497" s="46" t="str">
        <f t="shared" si="209"/>
        <v>12 RODA</v>
      </c>
      <c r="O1497" s="47">
        <v>0.46815972222222224</v>
      </c>
      <c r="P1497" s="48">
        <v>44132.468159722222</v>
      </c>
      <c r="Q1497" s="50">
        <v>53520</v>
      </c>
      <c r="R1497" s="50">
        <v>19680</v>
      </c>
      <c r="S1497" s="72">
        <f t="shared" si="210"/>
        <v>33.840000000000003</v>
      </c>
      <c r="T1497" s="49" t="s">
        <v>27</v>
      </c>
      <c r="U1497" s="49" t="s">
        <v>28</v>
      </c>
      <c r="V1497" s="46" t="s">
        <v>114</v>
      </c>
      <c r="W1497" s="46" t="s">
        <v>111</v>
      </c>
      <c r="X1497" s="46" t="str">
        <f>IFERROR(VLOOKUP(W1497,#REF!,38,FALSE),"")</f>
        <v/>
      </c>
      <c r="Z1497" s="46" t="str">
        <f t="shared" si="211"/>
        <v>Linus Harimin44132</v>
      </c>
      <c r="AA1497" s="46" t="str">
        <f t="shared" si="212"/>
        <v>BMJ 07044132SELATANDAY</v>
      </c>
      <c r="AB1497" s="46" t="str">
        <f t="shared" si="213"/>
        <v>Linus Harimin44132SELATANDAY</v>
      </c>
      <c r="AC1497" s="46" t="str">
        <f t="shared" si="214"/>
        <v>BMJ 07044132DAY</v>
      </c>
      <c r="AD1497" s="46" t="str">
        <f t="shared" si="215"/>
        <v>Linus Harimin44132DAY</v>
      </c>
    </row>
    <row r="1498" spans="1:30" x14ac:dyDescent="0.3">
      <c r="A1498" s="46">
        <v>1</v>
      </c>
      <c r="B1498" s="46" t="s">
        <v>19</v>
      </c>
      <c r="C1498" s="110">
        <v>44132</v>
      </c>
      <c r="D1498" s="49" t="s">
        <v>20</v>
      </c>
      <c r="E1498" s="74">
        <v>44132</v>
      </c>
      <c r="F1498" s="49">
        <v>5091340</v>
      </c>
      <c r="G1498" s="46" t="s">
        <v>39</v>
      </c>
      <c r="H1498" s="46" t="s">
        <v>161</v>
      </c>
      <c r="I1498" s="46" t="s">
        <v>171</v>
      </c>
      <c r="J1498" s="46" t="s">
        <v>42</v>
      </c>
      <c r="K1498" s="46" t="s">
        <v>86</v>
      </c>
      <c r="L1498" s="46" t="str">
        <f t="shared" si="207"/>
        <v>AXOR4843</v>
      </c>
      <c r="M1498" s="46" t="str">
        <f t="shared" si="208"/>
        <v>BMJ</v>
      </c>
      <c r="N1498" s="46" t="str">
        <f t="shared" si="209"/>
        <v>12 RODA</v>
      </c>
      <c r="O1498" s="47">
        <v>0.56284722222222217</v>
      </c>
      <c r="P1498" s="48">
        <v>44132.562847222223</v>
      </c>
      <c r="Q1498" s="50">
        <v>51320</v>
      </c>
      <c r="R1498" s="50">
        <v>19680</v>
      </c>
      <c r="S1498" s="72">
        <f t="shared" si="210"/>
        <v>31.64</v>
      </c>
      <c r="T1498" s="49" t="s">
        <v>27</v>
      </c>
      <c r="U1498" s="49" t="s">
        <v>28</v>
      </c>
      <c r="V1498" s="46" t="s">
        <v>114</v>
      </c>
      <c r="W1498" s="46" t="s">
        <v>111</v>
      </c>
      <c r="X1498" s="46" t="str">
        <f>IFERROR(VLOOKUP(W1498,#REF!,38,FALSE),"")</f>
        <v/>
      </c>
      <c r="Z1498" s="46" t="str">
        <f t="shared" si="211"/>
        <v>Linus Harimin44132</v>
      </c>
      <c r="AA1498" s="46" t="str">
        <f t="shared" si="212"/>
        <v>BMJ 07044132SELATANDAY</v>
      </c>
      <c r="AB1498" s="46" t="str">
        <f t="shared" si="213"/>
        <v>Linus Harimin44132SELATANDAY</v>
      </c>
      <c r="AC1498" s="46" t="str">
        <f t="shared" si="214"/>
        <v>BMJ 07044132DAY</v>
      </c>
      <c r="AD1498" s="46" t="str">
        <f t="shared" si="215"/>
        <v>Linus Harimin44132DAY</v>
      </c>
    </row>
    <row r="1499" spans="1:30" x14ac:dyDescent="0.3">
      <c r="A1499" s="46">
        <v>1</v>
      </c>
      <c r="B1499" s="46" t="s">
        <v>19</v>
      </c>
      <c r="C1499" s="110">
        <v>44132</v>
      </c>
      <c r="D1499" s="49" t="s">
        <v>20</v>
      </c>
      <c r="E1499" s="74">
        <v>44132</v>
      </c>
      <c r="F1499" s="49">
        <v>5091491</v>
      </c>
      <c r="G1499" s="46" t="s">
        <v>39</v>
      </c>
      <c r="H1499" s="46" t="s">
        <v>161</v>
      </c>
      <c r="I1499" s="46" t="s">
        <v>171</v>
      </c>
      <c r="J1499" s="46" t="s">
        <v>42</v>
      </c>
      <c r="K1499" s="46" t="s">
        <v>86</v>
      </c>
      <c r="L1499" s="46" t="str">
        <f t="shared" si="207"/>
        <v>AXOR4843</v>
      </c>
      <c r="M1499" s="46" t="str">
        <f t="shared" si="208"/>
        <v>BMJ</v>
      </c>
      <c r="N1499" s="46" t="str">
        <f t="shared" si="209"/>
        <v>12 RODA</v>
      </c>
      <c r="O1499" s="47">
        <v>0.671875</v>
      </c>
      <c r="P1499" s="48">
        <v>44132.671875</v>
      </c>
      <c r="Q1499" s="50">
        <v>53260</v>
      </c>
      <c r="R1499" s="50">
        <v>19680</v>
      </c>
      <c r="S1499" s="72">
        <f t="shared" si="210"/>
        <v>33.58</v>
      </c>
      <c r="T1499" s="49" t="s">
        <v>27</v>
      </c>
      <c r="U1499" s="49" t="s">
        <v>28</v>
      </c>
      <c r="V1499" s="46" t="s">
        <v>114</v>
      </c>
      <c r="W1499" s="46" t="s">
        <v>111</v>
      </c>
      <c r="X1499" s="46" t="str">
        <f>IFERROR(VLOOKUP(W1499,#REF!,38,FALSE),"")</f>
        <v/>
      </c>
      <c r="Z1499" s="46" t="str">
        <f t="shared" si="211"/>
        <v>Linus Harimin44132</v>
      </c>
      <c r="AA1499" s="46" t="str">
        <f t="shared" si="212"/>
        <v>BMJ 07044132SELATANDAY</v>
      </c>
      <c r="AB1499" s="46" t="str">
        <f t="shared" si="213"/>
        <v>Linus Harimin44132SELATANDAY</v>
      </c>
      <c r="AC1499" s="46" t="str">
        <f t="shared" si="214"/>
        <v>BMJ 07044132DAY</v>
      </c>
      <c r="AD1499" s="46" t="str">
        <f t="shared" si="215"/>
        <v>Linus Harimin44132DAY</v>
      </c>
    </row>
    <row r="1500" spans="1:30" x14ac:dyDescent="0.3">
      <c r="A1500" s="46">
        <v>1</v>
      </c>
      <c r="B1500" s="46" t="s">
        <v>19</v>
      </c>
      <c r="C1500" s="110">
        <v>44132</v>
      </c>
      <c r="D1500" s="49" t="s">
        <v>20</v>
      </c>
      <c r="E1500" s="74">
        <v>44132</v>
      </c>
      <c r="F1500" s="49">
        <v>5091584</v>
      </c>
      <c r="G1500" s="46" t="s">
        <v>21</v>
      </c>
      <c r="H1500" s="46" t="s">
        <v>22</v>
      </c>
      <c r="I1500" s="46" t="s">
        <v>48</v>
      </c>
      <c r="J1500" s="46" t="s">
        <v>49</v>
      </c>
      <c r="K1500" s="46" t="s">
        <v>86</v>
      </c>
      <c r="L1500" s="46" t="str">
        <f t="shared" si="207"/>
        <v>AXOR4843</v>
      </c>
      <c r="M1500" s="46" t="str">
        <f t="shared" si="208"/>
        <v>BMJ</v>
      </c>
      <c r="N1500" s="46" t="str">
        <f t="shared" si="209"/>
        <v>12 RODA</v>
      </c>
      <c r="O1500" s="47">
        <v>0.73791666666666667</v>
      </c>
      <c r="P1500" s="48">
        <v>44132.737916666665</v>
      </c>
      <c r="Q1500" s="50">
        <v>50700</v>
      </c>
      <c r="R1500" s="50">
        <v>19680</v>
      </c>
      <c r="S1500" s="72">
        <f t="shared" si="210"/>
        <v>31.02</v>
      </c>
      <c r="T1500" s="49" t="s">
        <v>27</v>
      </c>
      <c r="U1500" s="49" t="s">
        <v>28</v>
      </c>
      <c r="V1500" s="46" t="s">
        <v>59</v>
      </c>
      <c r="W1500" s="46" t="s">
        <v>111</v>
      </c>
      <c r="X1500" s="46" t="str">
        <f>IFERROR(VLOOKUP(W1500,#REF!,38,FALSE),"")</f>
        <v/>
      </c>
      <c r="Z1500" s="46" t="str">
        <f t="shared" si="211"/>
        <v>Linus Harimin44132</v>
      </c>
      <c r="AA1500" s="46" t="str">
        <f t="shared" si="212"/>
        <v>BMJ 07044132UTARADAY</v>
      </c>
      <c r="AB1500" s="46" t="str">
        <f t="shared" si="213"/>
        <v>Linus Harimin44132UTARADAY</v>
      </c>
      <c r="AC1500" s="46" t="str">
        <f t="shared" si="214"/>
        <v>BMJ 07044132DAY</v>
      </c>
      <c r="AD1500" s="46" t="str">
        <f t="shared" si="215"/>
        <v>Linus Harimin44132DAY</v>
      </c>
    </row>
    <row r="1501" spans="1:30" x14ac:dyDescent="0.3">
      <c r="A1501" s="46">
        <v>1</v>
      </c>
      <c r="B1501" s="46" t="s">
        <v>19</v>
      </c>
      <c r="C1501" s="110">
        <v>44132</v>
      </c>
      <c r="D1501" s="49" t="s">
        <v>20</v>
      </c>
      <c r="E1501" s="74">
        <v>44132</v>
      </c>
      <c r="F1501" s="49">
        <v>5091075</v>
      </c>
      <c r="G1501" s="46" t="s">
        <v>39</v>
      </c>
      <c r="H1501" s="46" t="s">
        <v>173</v>
      </c>
      <c r="I1501" s="46" t="s">
        <v>171</v>
      </c>
      <c r="J1501" s="46" t="s">
        <v>124</v>
      </c>
      <c r="K1501" s="46" t="s">
        <v>90</v>
      </c>
      <c r="L1501" s="46" t="str">
        <f t="shared" si="207"/>
        <v>AXOR4843</v>
      </c>
      <c r="M1501" s="46" t="str">
        <f t="shared" si="208"/>
        <v>BMJ</v>
      </c>
      <c r="N1501" s="46" t="str">
        <f t="shared" si="209"/>
        <v>12 RODA</v>
      </c>
      <c r="O1501" s="47">
        <v>0.36475694444444445</v>
      </c>
      <c r="P1501" s="48">
        <v>44132.369849537034</v>
      </c>
      <c r="Q1501" s="50">
        <v>53220</v>
      </c>
      <c r="R1501" s="50">
        <v>19380</v>
      </c>
      <c r="S1501" s="72">
        <f t="shared" si="210"/>
        <v>33.840000000000003</v>
      </c>
      <c r="T1501" s="49" t="s">
        <v>27</v>
      </c>
      <c r="U1501" s="49" t="s">
        <v>28</v>
      </c>
      <c r="V1501" s="46" t="s">
        <v>44</v>
      </c>
      <c r="W1501" s="46" t="s">
        <v>138</v>
      </c>
      <c r="X1501" s="46" t="str">
        <f>IFERROR(VLOOKUP(W1501,#REF!,38,FALSE),"")</f>
        <v/>
      </c>
      <c r="Z1501" s="46" t="str">
        <f t="shared" si="211"/>
        <v>Suwarno44132</v>
      </c>
      <c r="AA1501" s="46" t="str">
        <f t="shared" si="212"/>
        <v>BMJ 07244132SELATANDAY</v>
      </c>
      <c r="AB1501" s="46" t="str">
        <f t="shared" si="213"/>
        <v>Suwarno44132SELATANDAY</v>
      </c>
      <c r="AC1501" s="46" t="str">
        <f t="shared" si="214"/>
        <v>BMJ 07244132DAY</v>
      </c>
      <c r="AD1501" s="46" t="str">
        <f t="shared" si="215"/>
        <v>Suwarno44132DAY</v>
      </c>
    </row>
    <row r="1502" spans="1:30" x14ac:dyDescent="0.3">
      <c r="A1502" s="46">
        <v>1</v>
      </c>
      <c r="B1502" s="46" t="s">
        <v>19</v>
      </c>
      <c r="C1502" s="110">
        <v>44132</v>
      </c>
      <c r="D1502" s="49" t="s">
        <v>20</v>
      </c>
      <c r="E1502" s="74">
        <v>44132</v>
      </c>
      <c r="F1502" s="49">
        <v>5091086</v>
      </c>
      <c r="G1502" s="46" t="s">
        <v>39</v>
      </c>
      <c r="H1502" s="46" t="s">
        <v>112</v>
      </c>
      <c r="I1502" s="46" t="s">
        <v>144</v>
      </c>
      <c r="J1502" s="46" t="s">
        <v>124</v>
      </c>
      <c r="K1502" s="46" t="s">
        <v>93</v>
      </c>
      <c r="L1502" s="46" t="str">
        <f t="shared" si="207"/>
        <v>AXOR4843</v>
      </c>
      <c r="M1502" s="46" t="str">
        <f t="shared" si="208"/>
        <v>BMJ</v>
      </c>
      <c r="N1502" s="46" t="str">
        <f t="shared" si="209"/>
        <v>12 RODA</v>
      </c>
      <c r="O1502" s="47">
        <v>0.37065972222222227</v>
      </c>
      <c r="P1502" s="48">
        <v>44132.375231481485</v>
      </c>
      <c r="Q1502" s="50">
        <v>54000</v>
      </c>
      <c r="R1502" s="50">
        <v>19780</v>
      </c>
      <c r="S1502" s="72">
        <f t="shared" si="210"/>
        <v>34.22</v>
      </c>
      <c r="T1502" s="49" t="s">
        <v>27</v>
      </c>
      <c r="U1502" s="49" t="s">
        <v>28</v>
      </c>
      <c r="V1502" s="46" t="s">
        <v>47</v>
      </c>
      <c r="W1502" s="46" t="s">
        <v>117</v>
      </c>
      <c r="X1502" s="46" t="str">
        <f>IFERROR(VLOOKUP(W1502,#REF!,38,FALSE),"")</f>
        <v/>
      </c>
      <c r="Z1502" s="46" t="str">
        <f t="shared" si="211"/>
        <v>Reso Sungkowo44132</v>
      </c>
      <c r="AA1502" s="46" t="str">
        <f t="shared" si="212"/>
        <v>BMJ 07444132SELATANDAY</v>
      </c>
      <c r="AB1502" s="46" t="str">
        <f t="shared" si="213"/>
        <v>Reso Sungkowo44132SELATANDAY</v>
      </c>
      <c r="AC1502" s="46" t="str">
        <f t="shared" si="214"/>
        <v>BMJ 07444132DAY</v>
      </c>
      <c r="AD1502" s="46" t="str">
        <f t="shared" si="215"/>
        <v>Reso Sungkowo44132DAY</v>
      </c>
    </row>
    <row r="1503" spans="1:30" x14ac:dyDescent="0.3">
      <c r="A1503" s="46">
        <v>1</v>
      </c>
      <c r="B1503" s="46" t="s">
        <v>19</v>
      </c>
      <c r="C1503" s="110">
        <v>44132</v>
      </c>
      <c r="D1503" s="49" t="s">
        <v>20</v>
      </c>
      <c r="E1503" s="74">
        <v>44132</v>
      </c>
      <c r="F1503" s="49">
        <v>5091204</v>
      </c>
      <c r="G1503" s="46" t="s">
        <v>39</v>
      </c>
      <c r="H1503" s="46" t="s">
        <v>173</v>
      </c>
      <c r="I1503" s="46" t="s">
        <v>171</v>
      </c>
      <c r="J1503" s="46" t="s">
        <v>124</v>
      </c>
      <c r="K1503" s="46" t="s">
        <v>93</v>
      </c>
      <c r="L1503" s="46" t="str">
        <f t="shared" si="207"/>
        <v>AXOR4843</v>
      </c>
      <c r="M1503" s="46" t="str">
        <f t="shared" si="208"/>
        <v>BMJ</v>
      </c>
      <c r="N1503" s="46" t="str">
        <f t="shared" si="209"/>
        <v>12 RODA</v>
      </c>
      <c r="O1503" s="47">
        <v>0.45188657407407407</v>
      </c>
      <c r="P1503" s="48">
        <v>44132.451886574076</v>
      </c>
      <c r="Q1503" s="50">
        <v>53220</v>
      </c>
      <c r="R1503" s="50">
        <v>19780</v>
      </c>
      <c r="S1503" s="72">
        <f t="shared" si="210"/>
        <v>33.44</v>
      </c>
      <c r="T1503" s="49" t="s">
        <v>27</v>
      </c>
      <c r="U1503" s="49" t="s">
        <v>28</v>
      </c>
      <c r="V1503" s="46" t="s">
        <v>44</v>
      </c>
      <c r="W1503" s="46" t="s">
        <v>117</v>
      </c>
      <c r="X1503" s="46" t="str">
        <f>IFERROR(VLOOKUP(W1503,#REF!,38,FALSE),"")</f>
        <v/>
      </c>
      <c r="Z1503" s="46" t="str">
        <f t="shared" si="211"/>
        <v>Reso Sungkowo44132</v>
      </c>
      <c r="AA1503" s="46" t="str">
        <f t="shared" si="212"/>
        <v>BMJ 07444132SELATANDAY</v>
      </c>
      <c r="AB1503" s="46" t="str">
        <f t="shared" si="213"/>
        <v>Reso Sungkowo44132SELATANDAY</v>
      </c>
      <c r="AC1503" s="46" t="str">
        <f t="shared" si="214"/>
        <v>BMJ 07444132DAY</v>
      </c>
      <c r="AD1503" s="46" t="str">
        <f t="shared" si="215"/>
        <v>Reso Sungkowo44132DAY</v>
      </c>
    </row>
    <row r="1504" spans="1:30" x14ac:dyDescent="0.3">
      <c r="A1504" s="46">
        <v>1</v>
      </c>
      <c r="B1504" s="46" t="s">
        <v>19</v>
      </c>
      <c r="C1504" s="110">
        <v>44132</v>
      </c>
      <c r="D1504" s="49" t="s">
        <v>20</v>
      </c>
      <c r="E1504" s="74">
        <v>44132</v>
      </c>
      <c r="F1504" s="49">
        <v>5091319</v>
      </c>
      <c r="G1504" s="46" t="s">
        <v>39</v>
      </c>
      <c r="H1504" s="46" t="s">
        <v>149</v>
      </c>
      <c r="I1504" s="46" t="s">
        <v>174</v>
      </c>
      <c r="J1504" s="46" t="s">
        <v>130</v>
      </c>
      <c r="K1504" s="46" t="s">
        <v>93</v>
      </c>
      <c r="L1504" s="46" t="str">
        <f t="shared" si="207"/>
        <v>AXOR4843</v>
      </c>
      <c r="M1504" s="46" t="str">
        <f t="shared" si="208"/>
        <v>BMJ</v>
      </c>
      <c r="N1504" s="46" t="str">
        <f t="shared" si="209"/>
        <v>12 RODA</v>
      </c>
      <c r="O1504" s="47">
        <v>0.53386574074074067</v>
      </c>
      <c r="P1504" s="48">
        <v>44132.533865740741</v>
      </c>
      <c r="Q1504" s="50">
        <v>55660</v>
      </c>
      <c r="R1504" s="50">
        <v>19780</v>
      </c>
      <c r="S1504" s="72">
        <f t="shared" si="210"/>
        <v>35.880000000000003</v>
      </c>
      <c r="T1504" s="49" t="s">
        <v>27</v>
      </c>
      <c r="U1504" s="49" t="s">
        <v>28</v>
      </c>
      <c r="V1504" s="46" t="s">
        <v>44</v>
      </c>
      <c r="W1504" s="46" t="s">
        <v>117</v>
      </c>
      <c r="X1504" s="46" t="str">
        <f>IFERROR(VLOOKUP(W1504,#REF!,38,FALSE),"")</f>
        <v/>
      </c>
      <c r="Z1504" s="46" t="str">
        <f t="shared" si="211"/>
        <v>Reso Sungkowo44132</v>
      </c>
      <c r="AA1504" s="46" t="str">
        <f t="shared" si="212"/>
        <v>BMJ 07444132SELATANDAY</v>
      </c>
      <c r="AB1504" s="46" t="str">
        <f t="shared" si="213"/>
        <v>Reso Sungkowo44132SELATANDAY</v>
      </c>
      <c r="AC1504" s="46" t="str">
        <f t="shared" si="214"/>
        <v>BMJ 07444132DAY</v>
      </c>
      <c r="AD1504" s="46" t="str">
        <f t="shared" si="215"/>
        <v>Reso Sungkowo44132DAY</v>
      </c>
    </row>
    <row r="1505" spans="1:30" x14ac:dyDescent="0.3">
      <c r="A1505" s="46">
        <v>1</v>
      </c>
      <c r="B1505" s="46" t="s">
        <v>19</v>
      </c>
      <c r="C1505" s="110">
        <v>44132</v>
      </c>
      <c r="D1505" s="49" t="s">
        <v>20</v>
      </c>
      <c r="E1505" s="74">
        <v>44132</v>
      </c>
      <c r="F1505" s="49">
        <v>5091433</v>
      </c>
      <c r="G1505" s="46" t="s">
        <v>39</v>
      </c>
      <c r="H1505" s="46" t="s">
        <v>112</v>
      </c>
      <c r="I1505" s="46" t="s">
        <v>144</v>
      </c>
      <c r="J1505" s="46" t="s">
        <v>124</v>
      </c>
      <c r="K1505" s="46" t="s">
        <v>93</v>
      </c>
      <c r="L1505" s="46" t="str">
        <f t="shared" si="207"/>
        <v>AXOR4843</v>
      </c>
      <c r="M1505" s="46" t="str">
        <f t="shared" si="208"/>
        <v>BMJ</v>
      </c>
      <c r="N1505" s="46" t="str">
        <f t="shared" si="209"/>
        <v>12 RODA</v>
      </c>
      <c r="O1505" s="47">
        <v>0.63427083333333334</v>
      </c>
      <c r="P1505" s="48">
        <v>44132.634270833332</v>
      </c>
      <c r="Q1505" s="50">
        <v>53060</v>
      </c>
      <c r="R1505" s="50">
        <v>19780</v>
      </c>
      <c r="S1505" s="72">
        <f t="shared" si="210"/>
        <v>33.28</v>
      </c>
      <c r="T1505" s="49" t="s">
        <v>27</v>
      </c>
      <c r="U1505" s="49" t="s">
        <v>28</v>
      </c>
      <c r="V1505" s="46" t="s">
        <v>47</v>
      </c>
      <c r="W1505" s="46" t="s">
        <v>117</v>
      </c>
      <c r="X1505" s="46" t="str">
        <f>IFERROR(VLOOKUP(W1505,#REF!,38,FALSE),"")</f>
        <v/>
      </c>
      <c r="Z1505" s="46" t="str">
        <f t="shared" si="211"/>
        <v>Reso Sungkowo44132</v>
      </c>
      <c r="AA1505" s="46" t="str">
        <f t="shared" si="212"/>
        <v>BMJ 07444132SELATANDAY</v>
      </c>
      <c r="AB1505" s="46" t="str">
        <f t="shared" si="213"/>
        <v>Reso Sungkowo44132SELATANDAY</v>
      </c>
      <c r="AC1505" s="46" t="str">
        <f t="shared" si="214"/>
        <v>BMJ 07444132DAY</v>
      </c>
      <c r="AD1505" s="46" t="str">
        <f t="shared" si="215"/>
        <v>Reso Sungkowo44132DAY</v>
      </c>
    </row>
    <row r="1506" spans="1:30" x14ac:dyDescent="0.3">
      <c r="A1506" s="46">
        <v>1</v>
      </c>
      <c r="B1506" s="46" t="s">
        <v>19</v>
      </c>
      <c r="C1506" s="110">
        <v>44132</v>
      </c>
      <c r="D1506" s="49" t="s">
        <v>20</v>
      </c>
      <c r="E1506" s="74">
        <v>44132</v>
      </c>
      <c r="F1506" s="49">
        <v>5091562</v>
      </c>
      <c r="G1506" s="46" t="s">
        <v>39</v>
      </c>
      <c r="H1506" s="46" t="s">
        <v>161</v>
      </c>
      <c r="I1506" s="46" t="s">
        <v>171</v>
      </c>
      <c r="J1506" s="46" t="s">
        <v>42</v>
      </c>
      <c r="K1506" s="46" t="s">
        <v>93</v>
      </c>
      <c r="L1506" s="46" t="str">
        <f t="shared" si="207"/>
        <v>AXOR4843</v>
      </c>
      <c r="M1506" s="46" t="str">
        <f t="shared" si="208"/>
        <v>BMJ</v>
      </c>
      <c r="N1506" s="46" t="str">
        <f t="shared" si="209"/>
        <v>12 RODA</v>
      </c>
      <c r="O1506" s="47">
        <v>0.72053240740740743</v>
      </c>
      <c r="P1506" s="48">
        <v>44132.720532407409</v>
      </c>
      <c r="Q1506" s="50">
        <v>53220</v>
      </c>
      <c r="R1506" s="50">
        <v>19780</v>
      </c>
      <c r="S1506" s="72">
        <f t="shared" si="210"/>
        <v>33.44</v>
      </c>
      <c r="T1506" s="49" t="s">
        <v>27</v>
      </c>
      <c r="U1506" s="49" t="s">
        <v>28</v>
      </c>
      <c r="V1506" s="46" t="s">
        <v>44</v>
      </c>
      <c r="W1506" s="46" t="s">
        <v>117</v>
      </c>
      <c r="X1506" s="46" t="str">
        <f>IFERROR(VLOOKUP(W1506,#REF!,38,FALSE),"")</f>
        <v/>
      </c>
      <c r="Z1506" s="46" t="str">
        <f t="shared" si="211"/>
        <v>Reso Sungkowo44132</v>
      </c>
      <c r="AA1506" s="46" t="str">
        <f t="shared" si="212"/>
        <v>BMJ 07444132SELATANDAY</v>
      </c>
      <c r="AB1506" s="46" t="str">
        <f t="shared" si="213"/>
        <v>Reso Sungkowo44132SELATANDAY</v>
      </c>
      <c r="AC1506" s="46" t="str">
        <f t="shared" si="214"/>
        <v>BMJ 07444132DAY</v>
      </c>
      <c r="AD1506" s="46" t="str">
        <f t="shared" si="215"/>
        <v>Reso Sungkowo44132DAY</v>
      </c>
    </row>
    <row r="1507" spans="1:30" x14ac:dyDescent="0.3">
      <c r="A1507" s="46">
        <v>1</v>
      </c>
      <c r="B1507" s="46" t="s">
        <v>19</v>
      </c>
      <c r="C1507" s="110">
        <v>44132</v>
      </c>
      <c r="D1507" s="49" t="s">
        <v>95</v>
      </c>
      <c r="E1507" s="74">
        <v>44132</v>
      </c>
      <c r="F1507" s="49">
        <v>5091679</v>
      </c>
      <c r="G1507" s="46" t="s">
        <v>21</v>
      </c>
      <c r="H1507" s="46" t="s">
        <v>22</v>
      </c>
      <c r="I1507" s="46" t="s">
        <v>81</v>
      </c>
      <c r="J1507" s="46" t="s">
        <v>24</v>
      </c>
      <c r="K1507" s="46" t="s">
        <v>26</v>
      </c>
      <c r="L1507" s="46" t="str">
        <f t="shared" si="207"/>
        <v>CGE370</v>
      </c>
      <c r="M1507" s="46" t="str">
        <f t="shared" si="208"/>
        <v>BTP</v>
      </c>
      <c r="N1507" s="46" t="str">
        <f t="shared" si="209"/>
        <v>12 RODA</v>
      </c>
      <c r="O1507" s="47">
        <v>0.85263888888888895</v>
      </c>
      <c r="P1507" s="48">
        <v>44132.852638888886</v>
      </c>
      <c r="Q1507" s="50">
        <v>46660</v>
      </c>
      <c r="R1507" s="50">
        <v>18580</v>
      </c>
      <c r="S1507" s="72">
        <f t="shared" si="210"/>
        <v>28.08</v>
      </c>
      <c r="T1507" s="49" t="s">
        <v>27</v>
      </c>
      <c r="U1507" s="49" t="s">
        <v>28</v>
      </c>
      <c r="V1507" s="46" t="s">
        <v>63</v>
      </c>
      <c r="W1507" s="46" t="s">
        <v>30</v>
      </c>
      <c r="X1507" s="46" t="str">
        <f>IFERROR(VLOOKUP(W1507,#REF!,38,FALSE),"")</f>
        <v/>
      </c>
      <c r="Z1507" s="46" t="str">
        <f t="shared" si="211"/>
        <v>Umar Abadi44132</v>
      </c>
      <c r="AA1507" s="46" t="str">
        <f t="shared" si="212"/>
        <v>BMJ 04044132UTARANIGHT</v>
      </c>
      <c r="AB1507" s="46" t="str">
        <f t="shared" si="213"/>
        <v>Umar Abadi44132UTARANIGHT</v>
      </c>
      <c r="AC1507" s="46" t="str">
        <f t="shared" si="214"/>
        <v>BMJ 04044132NIGHT</v>
      </c>
      <c r="AD1507" s="46" t="str">
        <f t="shared" si="215"/>
        <v>Umar Abadi44132NIGHT</v>
      </c>
    </row>
    <row r="1508" spans="1:30" x14ac:dyDescent="0.3">
      <c r="A1508" s="46">
        <v>1</v>
      </c>
      <c r="B1508" s="46" t="s">
        <v>19</v>
      </c>
      <c r="C1508" s="110">
        <v>44132</v>
      </c>
      <c r="D1508" s="49" t="s">
        <v>95</v>
      </c>
      <c r="E1508" s="74">
        <v>44133</v>
      </c>
      <c r="F1508" s="49">
        <v>5091890</v>
      </c>
      <c r="G1508" s="46" t="s">
        <v>21</v>
      </c>
      <c r="H1508" s="46" t="s">
        <v>22</v>
      </c>
      <c r="I1508" s="46" t="s">
        <v>81</v>
      </c>
      <c r="J1508" s="46" t="s">
        <v>24</v>
      </c>
      <c r="K1508" s="46" t="s">
        <v>26</v>
      </c>
      <c r="L1508" s="46" t="str">
        <f t="shared" si="207"/>
        <v>CGE370</v>
      </c>
      <c r="M1508" s="46" t="str">
        <f t="shared" si="208"/>
        <v>BTP</v>
      </c>
      <c r="N1508" s="46" t="str">
        <f t="shared" si="209"/>
        <v>12 RODA</v>
      </c>
      <c r="O1508" s="47">
        <v>3.5995370370370372E-2</v>
      </c>
      <c r="P1508" s="48">
        <v>44133.035995370374</v>
      </c>
      <c r="Q1508" s="50">
        <v>46920</v>
      </c>
      <c r="R1508" s="50">
        <v>18580</v>
      </c>
      <c r="S1508" s="72">
        <f t="shared" si="210"/>
        <v>28.34</v>
      </c>
      <c r="T1508" s="49" t="s">
        <v>27</v>
      </c>
      <c r="U1508" s="49" t="s">
        <v>28</v>
      </c>
      <c r="V1508" s="46" t="s">
        <v>63</v>
      </c>
      <c r="W1508" s="46" t="s">
        <v>30</v>
      </c>
      <c r="X1508" s="46" t="str">
        <f>IFERROR(VLOOKUP(W1508,#REF!,38,FALSE),"")</f>
        <v/>
      </c>
      <c r="Z1508" s="46" t="str">
        <f t="shared" si="211"/>
        <v>Umar Abadi44132</v>
      </c>
      <c r="AA1508" s="46" t="str">
        <f t="shared" si="212"/>
        <v>BMJ 04044132UTARANIGHT</v>
      </c>
      <c r="AB1508" s="46" t="str">
        <f t="shared" si="213"/>
        <v>Umar Abadi44132UTARANIGHT</v>
      </c>
      <c r="AC1508" s="46" t="str">
        <f t="shared" si="214"/>
        <v>BMJ 04044132NIGHT</v>
      </c>
      <c r="AD1508" s="46" t="str">
        <f t="shared" si="215"/>
        <v>Umar Abadi44132NIGHT</v>
      </c>
    </row>
    <row r="1509" spans="1:30" x14ac:dyDescent="0.3">
      <c r="A1509" s="46">
        <v>1</v>
      </c>
      <c r="B1509" s="46" t="s">
        <v>19</v>
      </c>
      <c r="C1509" s="110">
        <v>44132</v>
      </c>
      <c r="D1509" s="49" t="s">
        <v>95</v>
      </c>
      <c r="E1509" s="74">
        <v>44133</v>
      </c>
      <c r="F1509" s="49">
        <v>5091957</v>
      </c>
      <c r="G1509" s="46" t="s">
        <v>21</v>
      </c>
      <c r="H1509" s="46" t="s">
        <v>22</v>
      </c>
      <c r="I1509" s="46" t="s">
        <v>81</v>
      </c>
      <c r="J1509" s="46" t="s">
        <v>24</v>
      </c>
      <c r="K1509" s="46" t="s">
        <v>26</v>
      </c>
      <c r="L1509" s="46" t="str">
        <f t="shared" si="207"/>
        <v>CGE370</v>
      </c>
      <c r="M1509" s="46" t="str">
        <f t="shared" si="208"/>
        <v>BTP</v>
      </c>
      <c r="N1509" s="46" t="str">
        <f t="shared" si="209"/>
        <v>12 RODA</v>
      </c>
      <c r="O1509" s="47">
        <v>0.1002199074074074</v>
      </c>
      <c r="P1509" s="48">
        <v>44133.100219907406</v>
      </c>
      <c r="Q1509" s="50">
        <v>47740</v>
      </c>
      <c r="R1509" s="50">
        <v>18580</v>
      </c>
      <c r="S1509" s="72">
        <f t="shared" si="210"/>
        <v>29.16</v>
      </c>
      <c r="T1509" s="49" t="s">
        <v>27</v>
      </c>
      <c r="U1509" s="49" t="s">
        <v>28</v>
      </c>
      <c r="V1509" s="46" t="s">
        <v>70</v>
      </c>
      <c r="W1509" s="46" t="s">
        <v>30</v>
      </c>
      <c r="X1509" s="46" t="str">
        <f>IFERROR(VLOOKUP(W1509,#REF!,38,FALSE),"")</f>
        <v/>
      </c>
      <c r="Z1509" s="46" t="str">
        <f t="shared" si="211"/>
        <v>Umar Abadi44132</v>
      </c>
      <c r="AA1509" s="46" t="str">
        <f t="shared" si="212"/>
        <v>BMJ 04044132UTARANIGHT</v>
      </c>
      <c r="AB1509" s="46" t="str">
        <f t="shared" si="213"/>
        <v>Umar Abadi44132UTARANIGHT</v>
      </c>
      <c r="AC1509" s="46" t="str">
        <f t="shared" si="214"/>
        <v>BMJ 04044132NIGHT</v>
      </c>
      <c r="AD1509" s="46" t="str">
        <f t="shared" si="215"/>
        <v>Umar Abadi44132NIGHT</v>
      </c>
    </row>
    <row r="1510" spans="1:30" x14ac:dyDescent="0.3">
      <c r="A1510" s="46">
        <v>1</v>
      </c>
      <c r="B1510" s="46" t="s">
        <v>19</v>
      </c>
      <c r="C1510" s="110">
        <v>44132</v>
      </c>
      <c r="D1510" s="49" t="s">
        <v>95</v>
      </c>
      <c r="E1510" s="74">
        <v>44133</v>
      </c>
      <c r="F1510" s="49">
        <v>5092095</v>
      </c>
      <c r="G1510" s="46" t="s">
        <v>21</v>
      </c>
      <c r="H1510" s="46" t="s">
        <v>22</v>
      </c>
      <c r="I1510" s="46" t="s">
        <v>81</v>
      </c>
      <c r="J1510" s="46" t="s">
        <v>24</v>
      </c>
      <c r="K1510" s="46" t="s">
        <v>26</v>
      </c>
      <c r="L1510" s="46" t="str">
        <f t="shared" si="207"/>
        <v>CGE370</v>
      </c>
      <c r="M1510" s="46" t="str">
        <f t="shared" si="208"/>
        <v>BTP</v>
      </c>
      <c r="N1510" s="46" t="str">
        <f t="shared" si="209"/>
        <v>12 RODA</v>
      </c>
      <c r="O1510" s="47">
        <v>0.22730324074074074</v>
      </c>
      <c r="P1510" s="48">
        <v>44133.227303240739</v>
      </c>
      <c r="Q1510" s="50">
        <v>46900</v>
      </c>
      <c r="R1510" s="50">
        <v>18580</v>
      </c>
      <c r="S1510" s="72">
        <f t="shared" si="210"/>
        <v>28.32</v>
      </c>
      <c r="T1510" s="49" t="s">
        <v>27</v>
      </c>
      <c r="U1510" s="49" t="s">
        <v>28</v>
      </c>
      <c r="V1510" s="46" t="s">
        <v>70</v>
      </c>
      <c r="W1510" s="46" t="s">
        <v>30</v>
      </c>
      <c r="X1510" s="46" t="str">
        <f>IFERROR(VLOOKUP(W1510,#REF!,38,FALSE),"")</f>
        <v/>
      </c>
      <c r="Z1510" s="46" t="str">
        <f t="shared" si="211"/>
        <v>Umar Abadi44132</v>
      </c>
      <c r="AA1510" s="46" t="str">
        <f t="shared" si="212"/>
        <v>BMJ 04044132UTARANIGHT</v>
      </c>
      <c r="AB1510" s="46" t="str">
        <f t="shared" si="213"/>
        <v>Umar Abadi44132UTARANIGHT</v>
      </c>
      <c r="AC1510" s="46" t="str">
        <f t="shared" si="214"/>
        <v>BMJ 04044132NIGHT</v>
      </c>
      <c r="AD1510" s="46" t="str">
        <f t="shared" si="215"/>
        <v>Umar Abadi44132NIGHT</v>
      </c>
    </row>
    <row r="1511" spans="1:30" x14ac:dyDescent="0.3">
      <c r="A1511" s="46">
        <v>1</v>
      </c>
      <c r="B1511" s="46" t="s">
        <v>19</v>
      </c>
      <c r="C1511" s="110">
        <v>44132</v>
      </c>
      <c r="D1511" s="49" t="s">
        <v>95</v>
      </c>
      <c r="E1511" s="74">
        <v>44132</v>
      </c>
      <c r="F1511" s="49">
        <v>5091723</v>
      </c>
      <c r="G1511" s="46" t="s">
        <v>21</v>
      </c>
      <c r="H1511" s="46" t="s">
        <v>22</v>
      </c>
      <c r="I1511" s="46" t="s">
        <v>81</v>
      </c>
      <c r="J1511" s="46" t="s">
        <v>24</v>
      </c>
      <c r="K1511" s="46" t="s">
        <v>31</v>
      </c>
      <c r="L1511" s="46" t="str">
        <f t="shared" si="207"/>
        <v>CGE370</v>
      </c>
      <c r="M1511" s="46" t="str">
        <f t="shared" si="208"/>
        <v>BTP</v>
      </c>
      <c r="N1511" s="46" t="str">
        <f t="shared" si="209"/>
        <v>12 RODA</v>
      </c>
      <c r="O1511" s="47">
        <v>0.89</v>
      </c>
      <c r="P1511" s="48">
        <v>44132.896319444444</v>
      </c>
      <c r="Q1511" s="50">
        <v>45300</v>
      </c>
      <c r="R1511" s="50">
        <v>16780</v>
      </c>
      <c r="S1511" s="72">
        <f t="shared" si="210"/>
        <v>28.52</v>
      </c>
      <c r="T1511" s="49" t="s">
        <v>27</v>
      </c>
      <c r="U1511" s="49" t="s">
        <v>28</v>
      </c>
      <c r="V1511" s="46" t="s">
        <v>63</v>
      </c>
      <c r="W1511" s="46" t="s">
        <v>33</v>
      </c>
      <c r="X1511" s="46" t="str">
        <f>IFERROR(VLOOKUP(W1511,#REF!,38,FALSE),"")</f>
        <v/>
      </c>
      <c r="Z1511" s="46" t="str">
        <f t="shared" si="211"/>
        <v>Mulyadi44132</v>
      </c>
      <c r="AA1511" s="46" t="str">
        <f t="shared" si="212"/>
        <v>BMJ 04144132UTARANIGHT</v>
      </c>
      <c r="AB1511" s="46" t="str">
        <f t="shared" si="213"/>
        <v>Mulyadi44132UTARANIGHT</v>
      </c>
      <c r="AC1511" s="46" t="str">
        <f t="shared" si="214"/>
        <v>BMJ 04144132NIGHT</v>
      </c>
      <c r="AD1511" s="46" t="str">
        <f t="shared" si="215"/>
        <v>Mulyadi44132NIGHT</v>
      </c>
    </row>
    <row r="1512" spans="1:30" x14ac:dyDescent="0.3">
      <c r="A1512" s="46">
        <v>1</v>
      </c>
      <c r="B1512" s="46" t="s">
        <v>19</v>
      </c>
      <c r="C1512" s="110">
        <v>44132</v>
      </c>
      <c r="D1512" s="49" t="s">
        <v>95</v>
      </c>
      <c r="E1512" s="74">
        <v>44132</v>
      </c>
      <c r="F1512" s="49">
        <v>5091698</v>
      </c>
      <c r="G1512" s="46" t="s">
        <v>21</v>
      </c>
      <c r="H1512" s="46" t="s">
        <v>22</v>
      </c>
      <c r="I1512" s="46" t="s">
        <v>81</v>
      </c>
      <c r="J1512" s="46" t="s">
        <v>24</v>
      </c>
      <c r="K1512" s="46" t="s">
        <v>34</v>
      </c>
      <c r="L1512" s="46" t="str">
        <f t="shared" si="207"/>
        <v>CGE370</v>
      </c>
      <c r="M1512" s="46" t="str">
        <f t="shared" si="208"/>
        <v>BTP</v>
      </c>
      <c r="N1512" s="46" t="str">
        <f t="shared" si="209"/>
        <v>12 RODA</v>
      </c>
      <c r="O1512" s="47">
        <v>0.8681712962962963</v>
      </c>
      <c r="P1512" s="48">
        <v>44132.87400462963</v>
      </c>
      <c r="Q1512" s="50">
        <v>45960</v>
      </c>
      <c r="R1512" s="50">
        <v>17260</v>
      </c>
      <c r="S1512" s="72">
        <f t="shared" si="210"/>
        <v>28.7</v>
      </c>
      <c r="T1512" s="49" t="s">
        <v>27</v>
      </c>
      <c r="U1512" s="49" t="s">
        <v>28</v>
      </c>
      <c r="V1512" s="46" t="s">
        <v>70</v>
      </c>
      <c r="W1512" s="46" t="s">
        <v>89</v>
      </c>
      <c r="X1512" s="46" t="str">
        <f>IFERROR(VLOOKUP(W1512,#REF!,38,FALSE),"")</f>
        <v/>
      </c>
      <c r="Z1512" s="46" t="str">
        <f t="shared" si="211"/>
        <v>Imbran Husain44132</v>
      </c>
      <c r="AA1512" s="46" t="str">
        <f t="shared" si="212"/>
        <v>BMJ 04344132UTARANIGHT</v>
      </c>
      <c r="AB1512" s="46" t="str">
        <f t="shared" si="213"/>
        <v>Imbran Husain44132UTARANIGHT</v>
      </c>
      <c r="AC1512" s="46" t="str">
        <f t="shared" si="214"/>
        <v>BMJ 04344132NIGHT</v>
      </c>
      <c r="AD1512" s="46" t="str">
        <f t="shared" si="215"/>
        <v>Imbran Husain44132NIGHT</v>
      </c>
    </row>
    <row r="1513" spans="1:30" x14ac:dyDescent="0.3">
      <c r="A1513" s="46">
        <v>1</v>
      </c>
      <c r="B1513" s="46" t="s">
        <v>19</v>
      </c>
      <c r="C1513" s="110">
        <v>44132</v>
      </c>
      <c r="D1513" s="49" t="s">
        <v>95</v>
      </c>
      <c r="E1513" s="74">
        <v>44132</v>
      </c>
      <c r="F1513" s="49">
        <v>5091771</v>
      </c>
      <c r="G1513" s="46" t="s">
        <v>21</v>
      </c>
      <c r="H1513" s="46" t="s">
        <v>22</v>
      </c>
      <c r="I1513" s="46" t="s">
        <v>81</v>
      </c>
      <c r="J1513" s="46" t="s">
        <v>24</v>
      </c>
      <c r="K1513" s="46" t="s">
        <v>34</v>
      </c>
      <c r="L1513" s="46" t="str">
        <f t="shared" si="207"/>
        <v>CGE370</v>
      </c>
      <c r="M1513" s="46" t="str">
        <f t="shared" si="208"/>
        <v>BTP</v>
      </c>
      <c r="N1513" s="46" t="str">
        <f t="shared" si="209"/>
        <v>12 RODA</v>
      </c>
      <c r="O1513" s="47">
        <v>0.93123842592592598</v>
      </c>
      <c r="P1513" s="48">
        <v>44132.931238425925</v>
      </c>
      <c r="Q1513" s="50">
        <v>49700</v>
      </c>
      <c r="R1513" s="50">
        <v>17260</v>
      </c>
      <c r="S1513" s="72">
        <f t="shared" si="210"/>
        <v>32.44</v>
      </c>
      <c r="T1513" s="49" t="s">
        <v>27</v>
      </c>
      <c r="U1513" s="49" t="s">
        <v>28</v>
      </c>
      <c r="V1513" s="46" t="s">
        <v>70</v>
      </c>
      <c r="X1513" s="46" t="str">
        <f>IFERROR(VLOOKUP(W1513,#REF!,38,FALSE),"")</f>
        <v/>
      </c>
      <c r="Z1513" s="46" t="str">
        <f t="shared" si="211"/>
        <v>44132</v>
      </c>
      <c r="AA1513" s="46" t="str">
        <f t="shared" si="212"/>
        <v>BMJ 04344132UTARANIGHT</v>
      </c>
      <c r="AB1513" s="46" t="str">
        <f t="shared" si="213"/>
        <v>44132UTARANIGHT</v>
      </c>
      <c r="AC1513" s="46" t="str">
        <f t="shared" si="214"/>
        <v>BMJ 04344132NIGHT</v>
      </c>
      <c r="AD1513" s="46" t="str">
        <f t="shared" si="215"/>
        <v>44132NIGHT</v>
      </c>
    </row>
    <row r="1514" spans="1:30" x14ac:dyDescent="0.3">
      <c r="A1514" s="46">
        <v>1</v>
      </c>
      <c r="B1514" s="46" t="s">
        <v>19</v>
      </c>
      <c r="C1514" s="110">
        <v>44132</v>
      </c>
      <c r="D1514" s="49" t="s">
        <v>95</v>
      </c>
      <c r="E1514" s="74">
        <v>44133</v>
      </c>
      <c r="F1514" s="49">
        <v>5091867</v>
      </c>
      <c r="G1514" s="46" t="s">
        <v>21</v>
      </c>
      <c r="H1514" s="46" t="s">
        <v>22</v>
      </c>
      <c r="I1514" s="46" t="s">
        <v>81</v>
      </c>
      <c r="J1514" s="46" t="s">
        <v>24</v>
      </c>
      <c r="K1514" s="46" t="s">
        <v>34</v>
      </c>
      <c r="L1514" s="46" t="str">
        <f t="shared" si="207"/>
        <v>CGE370</v>
      </c>
      <c r="M1514" s="46" t="str">
        <f t="shared" si="208"/>
        <v>BTP</v>
      </c>
      <c r="N1514" s="46" t="str">
        <f t="shared" si="209"/>
        <v>12 RODA</v>
      </c>
      <c r="O1514" s="47">
        <v>6.7708333333333336E-3</v>
      </c>
      <c r="P1514" s="48">
        <v>44133.00677083333</v>
      </c>
      <c r="Q1514" s="50">
        <v>45640</v>
      </c>
      <c r="R1514" s="50">
        <v>17260</v>
      </c>
      <c r="S1514" s="72">
        <f t="shared" si="210"/>
        <v>28.38</v>
      </c>
      <c r="T1514" s="49" t="s">
        <v>27</v>
      </c>
      <c r="U1514" s="49" t="s">
        <v>28</v>
      </c>
      <c r="V1514" s="46" t="s">
        <v>70</v>
      </c>
      <c r="X1514" s="46" t="str">
        <f>IFERROR(VLOOKUP(W1514,#REF!,38,FALSE),"")</f>
        <v/>
      </c>
      <c r="Z1514" s="46" t="str">
        <f t="shared" si="211"/>
        <v>44132</v>
      </c>
      <c r="AA1514" s="46" t="str">
        <f t="shared" si="212"/>
        <v>BMJ 04344132UTARANIGHT</v>
      </c>
      <c r="AB1514" s="46" t="str">
        <f t="shared" si="213"/>
        <v>44132UTARANIGHT</v>
      </c>
      <c r="AC1514" s="46" t="str">
        <f t="shared" si="214"/>
        <v>BMJ 04344132NIGHT</v>
      </c>
      <c r="AD1514" s="46" t="str">
        <f t="shared" si="215"/>
        <v>44132NIGHT</v>
      </c>
    </row>
    <row r="1515" spans="1:30" x14ac:dyDescent="0.3">
      <c r="A1515" s="46">
        <v>1</v>
      </c>
      <c r="B1515" s="46" t="s">
        <v>19</v>
      </c>
      <c r="C1515" s="110">
        <v>44132</v>
      </c>
      <c r="D1515" s="49" t="s">
        <v>95</v>
      </c>
      <c r="E1515" s="74">
        <v>44133</v>
      </c>
      <c r="F1515" s="49">
        <v>5091917</v>
      </c>
      <c r="G1515" s="46" t="s">
        <v>21</v>
      </c>
      <c r="H1515" s="46" t="s">
        <v>22</v>
      </c>
      <c r="I1515" s="46" t="s">
        <v>48</v>
      </c>
      <c r="J1515" s="46" t="s">
        <v>49</v>
      </c>
      <c r="K1515" s="46" t="s">
        <v>34</v>
      </c>
      <c r="L1515" s="46" t="str">
        <f t="shared" si="207"/>
        <v>CGE370</v>
      </c>
      <c r="M1515" s="46" t="str">
        <f t="shared" si="208"/>
        <v>BTP</v>
      </c>
      <c r="N1515" s="46" t="str">
        <f t="shared" si="209"/>
        <v>12 RODA</v>
      </c>
      <c r="O1515" s="47">
        <v>6.2754629629629632E-2</v>
      </c>
      <c r="P1515" s="48">
        <v>44133.062754629631</v>
      </c>
      <c r="Q1515" s="50">
        <v>46480</v>
      </c>
      <c r="R1515" s="50">
        <v>17260</v>
      </c>
      <c r="S1515" s="72">
        <f t="shared" si="210"/>
        <v>29.22</v>
      </c>
      <c r="T1515" s="49" t="s">
        <v>27</v>
      </c>
      <c r="U1515" s="49" t="s">
        <v>28</v>
      </c>
      <c r="V1515" s="46" t="s">
        <v>60</v>
      </c>
      <c r="X1515" s="46" t="str">
        <f>IFERROR(VLOOKUP(W1515,#REF!,38,FALSE),"")</f>
        <v/>
      </c>
      <c r="Z1515" s="46" t="str">
        <f t="shared" si="211"/>
        <v>44132</v>
      </c>
      <c r="AA1515" s="46" t="str">
        <f t="shared" si="212"/>
        <v>BMJ 04344132UTARANIGHT</v>
      </c>
      <c r="AB1515" s="46" t="str">
        <f t="shared" si="213"/>
        <v>44132UTARANIGHT</v>
      </c>
      <c r="AC1515" s="46" t="str">
        <f t="shared" si="214"/>
        <v>BMJ 04344132NIGHT</v>
      </c>
      <c r="AD1515" s="46" t="str">
        <f t="shared" si="215"/>
        <v>44132NIGHT</v>
      </c>
    </row>
    <row r="1516" spans="1:30" x14ac:dyDescent="0.3">
      <c r="A1516" s="46">
        <v>1</v>
      </c>
      <c r="B1516" s="46" t="s">
        <v>19</v>
      </c>
      <c r="C1516" s="110">
        <v>44132</v>
      </c>
      <c r="D1516" s="49" t="s">
        <v>95</v>
      </c>
      <c r="E1516" s="74">
        <v>44133</v>
      </c>
      <c r="F1516" s="49">
        <v>5091977</v>
      </c>
      <c r="G1516" s="46" t="s">
        <v>21</v>
      </c>
      <c r="H1516" s="46" t="s">
        <v>22</v>
      </c>
      <c r="I1516" s="46" t="s">
        <v>81</v>
      </c>
      <c r="J1516" s="46" t="s">
        <v>24</v>
      </c>
      <c r="K1516" s="46" t="s">
        <v>34</v>
      </c>
      <c r="L1516" s="46" t="str">
        <f t="shared" si="207"/>
        <v>CGE370</v>
      </c>
      <c r="M1516" s="46" t="str">
        <f t="shared" si="208"/>
        <v>BTP</v>
      </c>
      <c r="N1516" s="46" t="str">
        <f t="shared" si="209"/>
        <v>12 RODA</v>
      </c>
      <c r="O1516" s="47">
        <v>0.12053240740740741</v>
      </c>
      <c r="P1516" s="48">
        <v>44133.120532407411</v>
      </c>
      <c r="Q1516" s="50">
        <v>46940</v>
      </c>
      <c r="R1516" s="50">
        <v>17260</v>
      </c>
      <c r="S1516" s="72">
        <f t="shared" si="210"/>
        <v>29.68</v>
      </c>
      <c r="T1516" s="49" t="s">
        <v>27</v>
      </c>
      <c r="U1516" s="49" t="s">
        <v>28</v>
      </c>
      <c r="V1516" s="46" t="s">
        <v>63</v>
      </c>
      <c r="X1516" s="46" t="str">
        <f>IFERROR(VLOOKUP(W1516,#REF!,38,FALSE),"")</f>
        <v/>
      </c>
      <c r="Z1516" s="46" t="str">
        <f t="shared" si="211"/>
        <v>44132</v>
      </c>
      <c r="AA1516" s="46" t="str">
        <f t="shared" si="212"/>
        <v>BMJ 04344132UTARANIGHT</v>
      </c>
      <c r="AB1516" s="46" t="str">
        <f t="shared" si="213"/>
        <v>44132UTARANIGHT</v>
      </c>
      <c r="AC1516" s="46" t="str">
        <f t="shared" si="214"/>
        <v>BMJ 04344132NIGHT</v>
      </c>
      <c r="AD1516" s="46" t="str">
        <f t="shared" si="215"/>
        <v>44132NIGHT</v>
      </c>
    </row>
    <row r="1517" spans="1:30" x14ac:dyDescent="0.3">
      <c r="A1517" s="46">
        <v>1</v>
      </c>
      <c r="B1517" s="46" t="s">
        <v>19</v>
      </c>
      <c r="C1517" s="110">
        <v>44132</v>
      </c>
      <c r="D1517" s="49" t="s">
        <v>95</v>
      </c>
      <c r="E1517" s="74">
        <v>44133</v>
      </c>
      <c r="F1517" s="49">
        <v>5092076</v>
      </c>
      <c r="G1517" s="46" t="s">
        <v>21</v>
      </c>
      <c r="H1517" s="46" t="s">
        <v>22</v>
      </c>
      <c r="I1517" s="46" t="s">
        <v>81</v>
      </c>
      <c r="J1517" s="46" t="s">
        <v>24</v>
      </c>
      <c r="K1517" s="46" t="s">
        <v>34</v>
      </c>
      <c r="L1517" s="46" t="str">
        <f t="shared" si="207"/>
        <v>CGE370</v>
      </c>
      <c r="M1517" s="46" t="str">
        <f t="shared" si="208"/>
        <v>BTP</v>
      </c>
      <c r="N1517" s="46" t="str">
        <f t="shared" si="209"/>
        <v>12 RODA</v>
      </c>
      <c r="O1517" s="47">
        <v>0.2096759259259259</v>
      </c>
      <c r="P1517" s="48">
        <v>44133.209675925929</v>
      </c>
      <c r="Q1517" s="50">
        <v>45600</v>
      </c>
      <c r="R1517" s="50">
        <v>17260</v>
      </c>
      <c r="S1517" s="72">
        <f t="shared" si="210"/>
        <v>28.34</v>
      </c>
      <c r="T1517" s="49" t="s">
        <v>27</v>
      </c>
      <c r="U1517" s="49" t="s">
        <v>28</v>
      </c>
      <c r="V1517" s="46" t="s">
        <v>63</v>
      </c>
      <c r="X1517" s="46" t="str">
        <f>IFERROR(VLOOKUP(W1517,#REF!,38,FALSE),"")</f>
        <v/>
      </c>
      <c r="Z1517" s="46" t="str">
        <f t="shared" si="211"/>
        <v>44132</v>
      </c>
      <c r="AA1517" s="46" t="str">
        <f t="shared" si="212"/>
        <v>BMJ 04344132UTARANIGHT</v>
      </c>
      <c r="AB1517" s="46" t="str">
        <f t="shared" si="213"/>
        <v>44132UTARANIGHT</v>
      </c>
      <c r="AC1517" s="46" t="str">
        <f t="shared" si="214"/>
        <v>BMJ 04344132NIGHT</v>
      </c>
      <c r="AD1517" s="46" t="str">
        <f t="shared" si="215"/>
        <v>44132NIGHT</v>
      </c>
    </row>
    <row r="1518" spans="1:30" x14ac:dyDescent="0.3">
      <c r="A1518" s="46">
        <v>1</v>
      </c>
      <c r="B1518" s="46" t="s">
        <v>19</v>
      </c>
      <c r="C1518" s="110">
        <v>44132</v>
      </c>
      <c r="D1518" s="49" t="s">
        <v>95</v>
      </c>
      <c r="E1518" s="74">
        <v>44132</v>
      </c>
      <c r="F1518" s="49">
        <v>5091680</v>
      </c>
      <c r="G1518" s="46" t="s">
        <v>21</v>
      </c>
      <c r="H1518" s="46" t="s">
        <v>22</v>
      </c>
      <c r="I1518" s="46" t="s">
        <v>81</v>
      </c>
      <c r="J1518" s="46" t="s">
        <v>24</v>
      </c>
      <c r="K1518" s="46" t="s">
        <v>120</v>
      </c>
      <c r="L1518" s="46" t="str">
        <f t="shared" si="207"/>
        <v>CGE370</v>
      </c>
      <c r="M1518" s="46" t="str">
        <f t="shared" si="208"/>
        <v>BTP</v>
      </c>
      <c r="N1518" s="46" t="str">
        <f t="shared" si="209"/>
        <v>12 RODA</v>
      </c>
      <c r="O1518" s="47">
        <v>0.85296296296296292</v>
      </c>
      <c r="P1518" s="48">
        <v>44132.858622685184</v>
      </c>
      <c r="Q1518" s="50">
        <v>45260</v>
      </c>
      <c r="R1518" s="50">
        <v>16980</v>
      </c>
      <c r="S1518" s="72">
        <f t="shared" si="210"/>
        <v>28.28</v>
      </c>
      <c r="T1518" s="49" t="s">
        <v>27</v>
      </c>
      <c r="U1518" s="49" t="s">
        <v>28</v>
      </c>
      <c r="V1518" s="46" t="s">
        <v>70</v>
      </c>
      <c r="W1518" s="46" t="s">
        <v>140</v>
      </c>
      <c r="X1518" s="46" t="str">
        <f>IFERROR(VLOOKUP(W1518,#REF!,38,FALSE),"")</f>
        <v/>
      </c>
      <c r="Z1518" s="46" t="str">
        <f t="shared" si="211"/>
        <v>Muhlis44132</v>
      </c>
      <c r="AA1518" s="46" t="str">
        <f t="shared" si="212"/>
        <v>BMJ 04444132UTARANIGHT</v>
      </c>
      <c r="AB1518" s="46" t="str">
        <f t="shared" si="213"/>
        <v>Muhlis44132UTARANIGHT</v>
      </c>
      <c r="AC1518" s="46" t="str">
        <f t="shared" si="214"/>
        <v>BMJ 04444132NIGHT</v>
      </c>
      <c r="AD1518" s="46" t="str">
        <f t="shared" si="215"/>
        <v>Muhlis44132NIGHT</v>
      </c>
    </row>
    <row r="1519" spans="1:30" x14ac:dyDescent="0.3">
      <c r="A1519" s="46">
        <v>1</v>
      </c>
      <c r="B1519" s="46" t="s">
        <v>19</v>
      </c>
      <c r="C1519" s="110">
        <v>44132</v>
      </c>
      <c r="D1519" s="49" t="s">
        <v>95</v>
      </c>
      <c r="E1519" s="74">
        <v>44132</v>
      </c>
      <c r="F1519" s="49">
        <v>5091760</v>
      </c>
      <c r="G1519" s="46" t="s">
        <v>21</v>
      </c>
      <c r="H1519" s="46" t="s">
        <v>22</v>
      </c>
      <c r="I1519" s="46" t="s">
        <v>81</v>
      </c>
      <c r="J1519" s="46" t="s">
        <v>24</v>
      </c>
      <c r="K1519" s="46" t="s">
        <v>120</v>
      </c>
      <c r="L1519" s="46" t="str">
        <f t="shared" si="207"/>
        <v>CGE370</v>
      </c>
      <c r="M1519" s="46" t="str">
        <f t="shared" si="208"/>
        <v>BTP</v>
      </c>
      <c r="N1519" s="46" t="str">
        <f t="shared" si="209"/>
        <v>12 RODA</v>
      </c>
      <c r="O1519" s="47">
        <v>0.91928240740740741</v>
      </c>
      <c r="P1519" s="48">
        <v>44132.919282407405</v>
      </c>
      <c r="Q1519" s="50">
        <v>45360</v>
      </c>
      <c r="R1519" s="50">
        <v>16980</v>
      </c>
      <c r="S1519" s="72">
        <f t="shared" si="210"/>
        <v>28.38</v>
      </c>
      <c r="T1519" s="49" t="s">
        <v>27</v>
      </c>
      <c r="U1519" s="49" t="s">
        <v>28</v>
      </c>
      <c r="V1519" s="46" t="s">
        <v>63</v>
      </c>
      <c r="W1519" s="46" t="s">
        <v>140</v>
      </c>
      <c r="X1519" s="46" t="str">
        <f>IFERROR(VLOOKUP(W1519,#REF!,38,FALSE),"")</f>
        <v/>
      </c>
      <c r="Z1519" s="46" t="str">
        <f t="shared" si="211"/>
        <v>Muhlis44132</v>
      </c>
      <c r="AA1519" s="46" t="str">
        <f t="shared" si="212"/>
        <v>BMJ 04444132UTARANIGHT</v>
      </c>
      <c r="AB1519" s="46" t="str">
        <f t="shared" si="213"/>
        <v>Muhlis44132UTARANIGHT</v>
      </c>
      <c r="AC1519" s="46" t="str">
        <f t="shared" si="214"/>
        <v>BMJ 04444132NIGHT</v>
      </c>
      <c r="AD1519" s="46" t="str">
        <f t="shared" si="215"/>
        <v>Muhlis44132NIGHT</v>
      </c>
    </row>
    <row r="1520" spans="1:30" x14ac:dyDescent="0.3">
      <c r="A1520" s="46">
        <v>1</v>
      </c>
      <c r="B1520" s="46" t="s">
        <v>19</v>
      </c>
      <c r="C1520" s="110">
        <v>44132</v>
      </c>
      <c r="D1520" s="49" t="s">
        <v>95</v>
      </c>
      <c r="E1520" s="74">
        <v>44132</v>
      </c>
      <c r="F1520" s="49">
        <v>5091837</v>
      </c>
      <c r="G1520" s="46" t="s">
        <v>21</v>
      </c>
      <c r="H1520" s="46" t="s">
        <v>22</v>
      </c>
      <c r="I1520" s="46" t="s">
        <v>81</v>
      </c>
      <c r="J1520" s="46" t="s">
        <v>24</v>
      </c>
      <c r="K1520" s="46" t="s">
        <v>120</v>
      </c>
      <c r="L1520" s="46" t="str">
        <f t="shared" si="207"/>
        <v>CGE370</v>
      </c>
      <c r="M1520" s="46" t="str">
        <f t="shared" si="208"/>
        <v>BTP</v>
      </c>
      <c r="N1520" s="46" t="str">
        <f t="shared" si="209"/>
        <v>12 RODA</v>
      </c>
      <c r="O1520" s="47">
        <v>0.98068287037037039</v>
      </c>
      <c r="P1520" s="48">
        <v>44132.980682870373</v>
      </c>
      <c r="Q1520" s="50">
        <v>45160</v>
      </c>
      <c r="R1520" s="50">
        <v>16980</v>
      </c>
      <c r="S1520" s="72">
        <f t="shared" si="210"/>
        <v>28.18</v>
      </c>
      <c r="T1520" s="49" t="s">
        <v>27</v>
      </c>
      <c r="U1520" s="49" t="s">
        <v>28</v>
      </c>
      <c r="V1520" s="46" t="s">
        <v>63</v>
      </c>
      <c r="W1520" s="46" t="s">
        <v>140</v>
      </c>
      <c r="X1520" s="46" t="str">
        <f>IFERROR(VLOOKUP(W1520,#REF!,38,FALSE),"")</f>
        <v/>
      </c>
      <c r="Z1520" s="46" t="str">
        <f t="shared" si="211"/>
        <v>Muhlis44132</v>
      </c>
      <c r="AA1520" s="46" t="str">
        <f t="shared" si="212"/>
        <v>BMJ 04444132UTARANIGHT</v>
      </c>
      <c r="AB1520" s="46" t="str">
        <f t="shared" si="213"/>
        <v>Muhlis44132UTARANIGHT</v>
      </c>
      <c r="AC1520" s="46" t="str">
        <f t="shared" si="214"/>
        <v>BMJ 04444132NIGHT</v>
      </c>
      <c r="AD1520" s="46" t="str">
        <f t="shared" si="215"/>
        <v>Muhlis44132NIGHT</v>
      </c>
    </row>
    <row r="1521" spans="1:30" x14ac:dyDescent="0.3">
      <c r="A1521" s="46">
        <v>1</v>
      </c>
      <c r="B1521" s="46" t="s">
        <v>19</v>
      </c>
      <c r="C1521" s="110">
        <v>44132</v>
      </c>
      <c r="D1521" s="49" t="s">
        <v>95</v>
      </c>
      <c r="E1521" s="74">
        <v>44133</v>
      </c>
      <c r="F1521" s="49">
        <v>5091897</v>
      </c>
      <c r="G1521" s="46" t="s">
        <v>21</v>
      </c>
      <c r="H1521" s="46" t="s">
        <v>22</v>
      </c>
      <c r="I1521" s="46" t="s">
        <v>81</v>
      </c>
      <c r="J1521" s="46" t="s">
        <v>24</v>
      </c>
      <c r="K1521" s="46" t="s">
        <v>120</v>
      </c>
      <c r="L1521" s="46" t="str">
        <f t="shared" si="207"/>
        <v>CGE370</v>
      </c>
      <c r="M1521" s="46" t="str">
        <f t="shared" si="208"/>
        <v>BTP</v>
      </c>
      <c r="N1521" s="46" t="str">
        <f t="shared" si="209"/>
        <v>12 RODA</v>
      </c>
      <c r="O1521" s="47">
        <v>4.2048611111111113E-2</v>
      </c>
      <c r="P1521" s="48">
        <v>44133.042048611111</v>
      </c>
      <c r="Q1521" s="50">
        <v>44660</v>
      </c>
      <c r="R1521" s="50">
        <v>16980</v>
      </c>
      <c r="S1521" s="72">
        <f t="shared" si="210"/>
        <v>27.68</v>
      </c>
      <c r="T1521" s="49" t="s">
        <v>27</v>
      </c>
      <c r="U1521" s="49" t="s">
        <v>28</v>
      </c>
      <c r="V1521" s="46" t="s">
        <v>70</v>
      </c>
      <c r="W1521" s="46" t="s">
        <v>140</v>
      </c>
      <c r="X1521" s="46" t="str">
        <f>IFERROR(VLOOKUP(W1521,#REF!,38,FALSE),"")</f>
        <v/>
      </c>
      <c r="Z1521" s="46" t="str">
        <f t="shared" si="211"/>
        <v>Muhlis44132</v>
      </c>
      <c r="AA1521" s="46" t="str">
        <f t="shared" si="212"/>
        <v>BMJ 04444132UTARANIGHT</v>
      </c>
      <c r="AB1521" s="46" t="str">
        <f t="shared" si="213"/>
        <v>Muhlis44132UTARANIGHT</v>
      </c>
      <c r="AC1521" s="46" t="str">
        <f t="shared" si="214"/>
        <v>BMJ 04444132NIGHT</v>
      </c>
      <c r="AD1521" s="46" t="str">
        <f t="shared" si="215"/>
        <v>Muhlis44132NIGHT</v>
      </c>
    </row>
    <row r="1522" spans="1:30" x14ac:dyDescent="0.3">
      <c r="A1522" s="46">
        <v>1</v>
      </c>
      <c r="B1522" s="46" t="s">
        <v>19</v>
      </c>
      <c r="C1522" s="110">
        <v>44132</v>
      </c>
      <c r="D1522" s="49" t="s">
        <v>95</v>
      </c>
      <c r="E1522" s="74">
        <v>44133</v>
      </c>
      <c r="F1522" s="49">
        <v>5091970</v>
      </c>
      <c r="G1522" s="46" t="s">
        <v>21</v>
      </c>
      <c r="H1522" s="46" t="s">
        <v>22</v>
      </c>
      <c r="I1522" s="46" t="s">
        <v>81</v>
      </c>
      <c r="J1522" s="46" t="s">
        <v>24</v>
      </c>
      <c r="K1522" s="46" t="s">
        <v>120</v>
      </c>
      <c r="L1522" s="46" t="str">
        <f t="shared" si="207"/>
        <v>CGE370</v>
      </c>
      <c r="M1522" s="46" t="str">
        <f t="shared" si="208"/>
        <v>BTP</v>
      </c>
      <c r="N1522" s="46" t="str">
        <f t="shared" si="209"/>
        <v>12 RODA</v>
      </c>
      <c r="O1522" s="47">
        <v>0.11796296296296298</v>
      </c>
      <c r="P1522" s="48">
        <v>44133.117962962962</v>
      </c>
      <c r="Q1522" s="50">
        <v>46580</v>
      </c>
      <c r="R1522" s="50">
        <v>16980</v>
      </c>
      <c r="S1522" s="72">
        <f t="shared" si="210"/>
        <v>29.6</v>
      </c>
      <c r="T1522" s="49" t="s">
        <v>27</v>
      </c>
      <c r="U1522" s="49" t="s">
        <v>28</v>
      </c>
      <c r="V1522" s="46" t="s">
        <v>70</v>
      </c>
      <c r="W1522" s="46" t="s">
        <v>140</v>
      </c>
      <c r="X1522" s="46" t="str">
        <f>IFERROR(VLOOKUP(W1522,#REF!,38,FALSE),"")</f>
        <v/>
      </c>
      <c r="Z1522" s="46" t="str">
        <f t="shared" si="211"/>
        <v>Muhlis44132</v>
      </c>
      <c r="AA1522" s="46" t="str">
        <f t="shared" si="212"/>
        <v>BMJ 04444132UTARANIGHT</v>
      </c>
      <c r="AB1522" s="46" t="str">
        <f t="shared" si="213"/>
        <v>Muhlis44132UTARANIGHT</v>
      </c>
      <c r="AC1522" s="46" t="str">
        <f t="shared" si="214"/>
        <v>BMJ 04444132NIGHT</v>
      </c>
      <c r="AD1522" s="46" t="str">
        <f t="shared" si="215"/>
        <v>Muhlis44132NIGHT</v>
      </c>
    </row>
    <row r="1523" spans="1:30" x14ac:dyDescent="0.3">
      <c r="A1523" s="46">
        <v>1</v>
      </c>
      <c r="B1523" s="46" t="s">
        <v>19</v>
      </c>
      <c r="C1523" s="110">
        <v>44132</v>
      </c>
      <c r="D1523" s="49" t="s">
        <v>95</v>
      </c>
      <c r="E1523" s="74">
        <v>44133</v>
      </c>
      <c r="F1523" s="49">
        <v>5092040</v>
      </c>
      <c r="G1523" s="46" t="s">
        <v>21</v>
      </c>
      <c r="H1523" s="46" t="s">
        <v>22</v>
      </c>
      <c r="I1523" s="46" t="s">
        <v>81</v>
      </c>
      <c r="J1523" s="46" t="s">
        <v>24</v>
      </c>
      <c r="K1523" s="46" t="s">
        <v>120</v>
      </c>
      <c r="L1523" s="46" t="str">
        <f t="shared" si="207"/>
        <v>CGE370</v>
      </c>
      <c r="M1523" s="46" t="str">
        <f t="shared" si="208"/>
        <v>BTP</v>
      </c>
      <c r="N1523" s="46" t="str">
        <f t="shared" si="209"/>
        <v>12 RODA</v>
      </c>
      <c r="O1523" s="47">
        <v>0.18417824074074074</v>
      </c>
      <c r="P1523" s="48">
        <v>44133.184178240743</v>
      </c>
      <c r="Q1523" s="50">
        <v>46740</v>
      </c>
      <c r="R1523" s="50">
        <v>16980</v>
      </c>
      <c r="S1523" s="72">
        <f t="shared" si="210"/>
        <v>29.76</v>
      </c>
      <c r="T1523" s="49" t="s">
        <v>27</v>
      </c>
      <c r="U1523" s="49" t="s">
        <v>28</v>
      </c>
      <c r="V1523" s="46" t="s">
        <v>63</v>
      </c>
      <c r="W1523" s="46" t="s">
        <v>140</v>
      </c>
      <c r="X1523" s="46" t="str">
        <f>IFERROR(VLOOKUP(W1523,#REF!,38,FALSE),"")</f>
        <v/>
      </c>
      <c r="Z1523" s="46" t="str">
        <f t="shared" si="211"/>
        <v>Muhlis44132</v>
      </c>
      <c r="AA1523" s="46" t="str">
        <f t="shared" si="212"/>
        <v>BMJ 04444132UTARANIGHT</v>
      </c>
      <c r="AB1523" s="46" t="str">
        <f t="shared" si="213"/>
        <v>Muhlis44132UTARANIGHT</v>
      </c>
      <c r="AC1523" s="46" t="str">
        <f t="shared" si="214"/>
        <v>BMJ 04444132NIGHT</v>
      </c>
      <c r="AD1523" s="46" t="str">
        <f t="shared" si="215"/>
        <v>Muhlis44132NIGHT</v>
      </c>
    </row>
    <row r="1524" spans="1:30" x14ac:dyDescent="0.3">
      <c r="A1524" s="46">
        <v>1</v>
      </c>
      <c r="B1524" s="46" t="s">
        <v>19</v>
      </c>
      <c r="C1524" s="110">
        <v>44132</v>
      </c>
      <c r="D1524" s="49" t="s">
        <v>95</v>
      </c>
      <c r="E1524" s="74">
        <v>44132</v>
      </c>
      <c r="F1524" s="49">
        <v>5091740</v>
      </c>
      <c r="G1524" s="46" t="s">
        <v>21</v>
      </c>
      <c r="H1524" s="46" t="s">
        <v>22</v>
      </c>
      <c r="I1524" s="46" t="s">
        <v>81</v>
      </c>
      <c r="J1524" s="46" t="s">
        <v>24</v>
      </c>
      <c r="K1524" s="46" t="s">
        <v>36</v>
      </c>
      <c r="L1524" s="46" t="str">
        <f t="shared" si="207"/>
        <v>CGE370</v>
      </c>
      <c r="M1524" s="46" t="str">
        <f t="shared" si="208"/>
        <v>BTP</v>
      </c>
      <c r="N1524" s="46" t="str">
        <f t="shared" si="209"/>
        <v>12 RODA</v>
      </c>
      <c r="O1524" s="47">
        <v>0.90192129629629625</v>
      </c>
      <c r="P1524" s="48">
        <v>44132.90829861111</v>
      </c>
      <c r="Q1524" s="50">
        <v>47500</v>
      </c>
      <c r="R1524" s="50">
        <v>16960</v>
      </c>
      <c r="S1524" s="72">
        <f t="shared" si="210"/>
        <v>30.54</v>
      </c>
      <c r="T1524" s="49" t="s">
        <v>27</v>
      </c>
      <c r="U1524" s="49" t="s">
        <v>28</v>
      </c>
      <c r="V1524" s="46" t="s">
        <v>70</v>
      </c>
      <c r="W1524" s="46" t="s">
        <v>122</v>
      </c>
      <c r="X1524" s="46" t="str">
        <f>IFERROR(VLOOKUP(W1524,#REF!,38,FALSE),"")</f>
        <v/>
      </c>
      <c r="Z1524" s="46" t="str">
        <f t="shared" si="211"/>
        <v>Joni Palipadang44132</v>
      </c>
      <c r="AA1524" s="46" t="str">
        <f t="shared" si="212"/>
        <v>BMJ 04544132UTARANIGHT</v>
      </c>
      <c r="AB1524" s="46" t="str">
        <f t="shared" si="213"/>
        <v>Joni Palipadang44132UTARANIGHT</v>
      </c>
      <c r="AC1524" s="46" t="str">
        <f t="shared" si="214"/>
        <v>BMJ 04544132NIGHT</v>
      </c>
      <c r="AD1524" s="46" t="str">
        <f t="shared" si="215"/>
        <v>Joni Palipadang44132NIGHT</v>
      </c>
    </row>
    <row r="1525" spans="1:30" x14ac:dyDescent="0.3">
      <c r="A1525" s="46">
        <v>1</v>
      </c>
      <c r="B1525" s="46" t="s">
        <v>19</v>
      </c>
      <c r="C1525" s="110">
        <v>44132</v>
      </c>
      <c r="D1525" s="49" t="s">
        <v>95</v>
      </c>
      <c r="E1525" s="74">
        <v>44132</v>
      </c>
      <c r="F1525" s="49">
        <v>5091809</v>
      </c>
      <c r="G1525" s="46" t="s">
        <v>21</v>
      </c>
      <c r="H1525" s="46" t="s">
        <v>22</v>
      </c>
      <c r="I1525" s="46" t="s">
        <v>81</v>
      </c>
      <c r="J1525" s="46" t="s">
        <v>24</v>
      </c>
      <c r="K1525" s="46" t="s">
        <v>36</v>
      </c>
      <c r="L1525" s="46" t="str">
        <f t="shared" si="207"/>
        <v>CGE370</v>
      </c>
      <c r="M1525" s="46" t="str">
        <f t="shared" si="208"/>
        <v>BTP</v>
      </c>
      <c r="N1525" s="46" t="str">
        <f t="shared" si="209"/>
        <v>12 RODA</v>
      </c>
      <c r="O1525" s="47">
        <v>0.96064814814814825</v>
      </c>
      <c r="P1525" s="48">
        <v>44132.960648148146</v>
      </c>
      <c r="Q1525" s="50">
        <v>46220</v>
      </c>
      <c r="R1525" s="50">
        <v>16960</v>
      </c>
      <c r="S1525" s="72">
        <f t="shared" si="210"/>
        <v>29.26</v>
      </c>
      <c r="T1525" s="49" t="s">
        <v>27</v>
      </c>
      <c r="U1525" s="49" t="s">
        <v>28</v>
      </c>
      <c r="V1525" s="46" t="s">
        <v>63</v>
      </c>
      <c r="W1525" s="46" t="s">
        <v>122</v>
      </c>
      <c r="X1525" s="46" t="str">
        <f>IFERROR(VLOOKUP(W1525,#REF!,38,FALSE),"")</f>
        <v/>
      </c>
      <c r="Z1525" s="46" t="str">
        <f t="shared" si="211"/>
        <v>Joni Palipadang44132</v>
      </c>
      <c r="AA1525" s="46" t="str">
        <f t="shared" si="212"/>
        <v>BMJ 04544132UTARANIGHT</v>
      </c>
      <c r="AB1525" s="46" t="str">
        <f t="shared" si="213"/>
        <v>Joni Palipadang44132UTARANIGHT</v>
      </c>
      <c r="AC1525" s="46" t="str">
        <f t="shared" si="214"/>
        <v>BMJ 04544132NIGHT</v>
      </c>
      <c r="AD1525" s="46" t="str">
        <f t="shared" si="215"/>
        <v>Joni Palipadang44132NIGHT</v>
      </c>
    </row>
    <row r="1526" spans="1:30" x14ac:dyDescent="0.3">
      <c r="A1526" s="46">
        <v>1</v>
      </c>
      <c r="B1526" s="46" t="s">
        <v>19</v>
      </c>
      <c r="C1526" s="110">
        <v>44132</v>
      </c>
      <c r="D1526" s="49" t="s">
        <v>95</v>
      </c>
      <c r="E1526" s="74">
        <v>44133</v>
      </c>
      <c r="F1526" s="49">
        <v>5091885</v>
      </c>
      <c r="G1526" s="46" t="s">
        <v>21</v>
      </c>
      <c r="H1526" s="46" t="s">
        <v>22</v>
      </c>
      <c r="I1526" s="46" t="s">
        <v>81</v>
      </c>
      <c r="J1526" s="46" t="s">
        <v>24</v>
      </c>
      <c r="K1526" s="46" t="s">
        <v>36</v>
      </c>
      <c r="L1526" s="46" t="str">
        <f t="shared" si="207"/>
        <v>CGE370</v>
      </c>
      <c r="M1526" s="46" t="str">
        <f t="shared" si="208"/>
        <v>BTP</v>
      </c>
      <c r="N1526" s="46" t="str">
        <f t="shared" si="209"/>
        <v>12 RODA</v>
      </c>
      <c r="O1526" s="47">
        <v>2.3067129629629632E-2</v>
      </c>
      <c r="P1526" s="48">
        <v>44133.02306712963</v>
      </c>
      <c r="Q1526" s="50">
        <v>44860</v>
      </c>
      <c r="R1526" s="50">
        <v>16960</v>
      </c>
      <c r="S1526" s="72">
        <f t="shared" si="210"/>
        <v>27.9</v>
      </c>
      <c r="T1526" s="49" t="s">
        <v>27</v>
      </c>
      <c r="U1526" s="49" t="s">
        <v>28</v>
      </c>
      <c r="V1526" s="46" t="s">
        <v>70</v>
      </c>
      <c r="W1526" s="46" t="s">
        <v>122</v>
      </c>
      <c r="X1526" s="46" t="str">
        <f>IFERROR(VLOOKUP(W1526,#REF!,38,FALSE),"")</f>
        <v/>
      </c>
      <c r="Z1526" s="46" t="str">
        <f t="shared" si="211"/>
        <v>Joni Palipadang44132</v>
      </c>
      <c r="AA1526" s="46" t="str">
        <f t="shared" si="212"/>
        <v>BMJ 04544132UTARANIGHT</v>
      </c>
      <c r="AB1526" s="46" t="str">
        <f t="shared" si="213"/>
        <v>Joni Palipadang44132UTARANIGHT</v>
      </c>
      <c r="AC1526" s="46" t="str">
        <f t="shared" si="214"/>
        <v>BMJ 04544132NIGHT</v>
      </c>
      <c r="AD1526" s="46" t="str">
        <f t="shared" si="215"/>
        <v>Joni Palipadang44132NIGHT</v>
      </c>
    </row>
    <row r="1527" spans="1:30" x14ac:dyDescent="0.3">
      <c r="A1527" s="46">
        <v>1</v>
      </c>
      <c r="B1527" s="46" t="s">
        <v>19</v>
      </c>
      <c r="C1527" s="110">
        <v>44132</v>
      </c>
      <c r="D1527" s="49" t="s">
        <v>95</v>
      </c>
      <c r="E1527" s="74">
        <v>44133</v>
      </c>
      <c r="F1527" s="49">
        <v>5091939</v>
      </c>
      <c r="G1527" s="46" t="s">
        <v>21</v>
      </c>
      <c r="H1527" s="46" t="s">
        <v>22</v>
      </c>
      <c r="I1527" s="46" t="s">
        <v>81</v>
      </c>
      <c r="J1527" s="46" t="s">
        <v>24</v>
      </c>
      <c r="K1527" s="46" t="s">
        <v>36</v>
      </c>
      <c r="L1527" s="46" t="str">
        <f t="shared" si="207"/>
        <v>CGE370</v>
      </c>
      <c r="M1527" s="46" t="str">
        <f t="shared" si="208"/>
        <v>BTP</v>
      </c>
      <c r="N1527" s="46" t="str">
        <f t="shared" si="209"/>
        <v>12 RODA</v>
      </c>
      <c r="O1527" s="47">
        <v>8.3310185185185182E-2</v>
      </c>
      <c r="P1527" s="48">
        <v>44133.083310185182</v>
      </c>
      <c r="Q1527" s="50">
        <v>46760</v>
      </c>
      <c r="R1527" s="50">
        <v>16960</v>
      </c>
      <c r="S1527" s="72">
        <f t="shared" si="210"/>
        <v>29.8</v>
      </c>
      <c r="T1527" s="49" t="s">
        <v>27</v>
      </c>
      <c r="U1527" s="49" t="s">
        <v>28</v>
      </c>
      <c r="V1527" s="46" t="s">
        <v>63</v>
      </c>
      <c r="W1527" s="46" t="s">
        <v>122</v>
      </c>
      <c r="X1527" s="46" t="str">
        <f>IFERROR(VLOOKUP(W1527,#REF!,38,FALSE),"")</f>
        <v/>
      </c>
      <c r="Z1527" s="46" t="str">
        <f t="shared" si="211"/>
        <v>Joni Palipadang44132</v>
      </c>
      <c r="AA1527" s="46" t="str">
        <f t="shared" si="212"/>
        <v>BMJ 04544132UTARANIGHT</v>
      </c>
      <c r="AB1527" s="46" t="str">
        <f t="shared" si="213"/>
        <v>Joni Palipadang44132UTARANIGHT</v>
      </c>
      <c r="AC1527" s="46" t="str">
        <f t="shared" si="214"/>
        <v>BMJ 04544132NIGHT</v>
      </c>
      <c r="AD1527" s="46" t="str">
        <f t="shared" si="215"/>
        <v>Joni Palipadang44132NIGHT</v>
      </c>
    </row>
    <row r="1528" spans="1:30" x14ac:dyDescent="0.3">
      <c r="A1528" s="46">
        <v>1</v>
      </c>
      <c r="B1528" s="46" t="s">
        <v>19</v>
      </c>
      <c r="C1528" s="110">
        <v>44132</v>
      </c>
      <c r="D1528" s="49" t="s">
        <v>95</v>
      </c>
      <c r="E1528" s="74">
        <v>44133</v>
      </c>
      <c r="F1528" s="49">
        <v>5092010</v>
      </c>
      <c r="G1528" s="46" t="s">
        <v>21</v>
      </c>
      <c r="H1528" s="46" t="s">
        <v>22</v>
      </c>
      <c r="I1528" s="46" t="s">
        <v>81</v>
      </c>
      <c r="J1528" s="46" t="s">
        <v>24</v>
      </c>
      <c r="K1528" s="46" t="s">
        <v>36</v>
      </c>
      <c r="L1528" s="46" t="str">
        <f t="shared" si="207"/>
        <v>CGE370</v>
      </c>
      <c r="M1528" s="46" t="str">
        <f t="shared" si="208"/>
        <v>BTP</v>
      </c>
      <c r="N1528" s="46" t="str">
        <f t="shared" si="209"/>
        <v>12 RODA</v>
      </c>
      <c r="O1528" s="47">
        <v>0.1474074074074074</v>
      </c>
      <c r="P1528" s="48">
        <v>44133.147407407407</v>
      </c>
      <c r="Q1528" s="50">
        <v>44500</v>
      </c>
      <c r="R1528" s="50">
        <v>16960</v>
      </c>
      <c r="S1528" s="72">
        <f t="shared" si="210"/>
        <v>27.54</v>
      </c>
      <c r="T1528" s="49" t="s">
        <v>27</v>
      </c>
      <c r="U1528" s="49" t="s">
        <v>28</v>
      </c>
      <c r="V1528" s="46" t="s">
        <v>63</v>
      </c>
      <c r="W1528" s="46" t="s">
        <v>122</v>
      </c>
      <c r="X1528" s="46" t="str">
        <f>IFERROR(VLOOKUP(W1528,#REF!,38,FALSE),"")</f>
        <v/>
      </c>
      <c r="Z1528" s="46" t="str">
        <f t="shared" si="211"/>
        <v>Joni Palipadang44132</v>
      </c>
      <c r="AA1528" s="46" t="str">
        <f t="shared" si="212"/>
        <v>BMJ 04544132UTARANIGHT</v>
      </c>
      <c r="AB1528" s="46" t="str">
        <f t="shared" si="213"/>
        <v>Joni Palipadang44132UTARANIGHT</v>
      </c>
      <c r="AC1528" s="46" t="str">
        <f t="shared" si="214"/>
        <v>BMJ 04544132NIGHT</v>
      </c>
      <c r="AD1528" s="46" t="str">
        <f t="shared" si="215"/>
        <v>Joni Palipadang44132NIGHT</v>
      </c>
    </row>
    <row r="1529" spans="1:30" x14ac:dyDescent="0.3">
      <c r="A1529" s="46">
        <v>1</v>
      </c>
      <c r="B1529" s="46" t="s">
        <v>19</v>
      </c>
      <c r="C1529" s="110">
        <v>44132</v>
      </c>
      <c r="D1529" s="49" t="s">
        <v>95</v>
      </c>
      <c r="E1529" s="74">
        <v>44133</v>
      </c>
      <c r="F1529" s="49">
        <v>5092077</v>
      </c>
      <c r="G1529" s="46" t="s">
        <v>21</v>
      </c>
      <c r="H1529" s="46" t="s">
        <v>22</v>
      </c>
      <c r="I1529" s="46" t="s">
        <v>81</v>
      </c>
      <c r="J1529" s="46" t="s">
        <v>24</v>
      </c>
      <c r="K1529" s="46" t="s">
        <v>36</v>
      </c>
      <c r="L1529" s="46" t="str">
        <f t="shared" si="207"/>
        <v>CGE370</v>
      </c>
      <c r="M1529" s="46" t="str">
        <f t="shared" si="208"/>
        <v>BTP</v>
      </c>
      <c r="N1529" s="46" t="str">
        <f t="shared" si="209"/>
        <v>12 RODA</v>
      </c>
      <c r="O1529" s="47">
        <v>0.21013888888888888</v>
      </c>
      <c r="P1529" s="48">
        <v>44133.210138888891</v>
      </c>
      <c r="Q1529" s="50">
        <v>44520</v>
      </c>
      <c r="R1529" s="50">
        <v>16960</v>
      </c>
      <c r="S1529" s="72">
        <f t="shared" si="210"/>
        <v>27.56</v>
      </c>
      <c r="T1529" s="49" t="s">
        <v>27</v>
      </c>
      <c r="U1529" s="49" t="s">
        <v>28</v>
      </c>
      <c r="V1529" s="46" t="s">
        <v>70</v>
      </c>
      <c r="W1529" s="46" t="s">
        <v>122</v>
      </c>
      <c r="X1529" s="46" t="str">
        <f>IFERROR(VLOOKUP(W1529,#REF!,38,FALSE),"")</f>
        <v/>
      </c>
      <c r="Z1529" s="46" t="str">
        <f t="shared" si="211"/>
        <v>Joni Palipadang44132</v>
      </c>
      <c r="AA1529" s="46" t="str">
        <f t="shared" si="212"/>
        <v>BMJ 04544132UTARANIGHT</v>
      </c>
      <c r="AB1529" s="46" t="str">
        <f t="shared" si="213"/>
        <v>Joni Palipadang44132UTARANIGHT</v>
      </c>
      <c r="AC1529" s="46" t="str">
        <f t="shared" si="214"/>
        <v>BMJ 04544132NIGHT</v>
      </c>
      <c r="AD1529" s="46" t="str">
        <f t="shared" si="215"/>
        <v>Joni Palipadang44132NIGHT</v>
      </c>
    </row>
    <row r="1530" spans="1:30" x14ac:dyDescent="0.3">
      <c r="A1530" s="46">
        <v>1</v>
      </c>
      <c r="B1530" s="46" t="s">
        <v>19</v>
      </c>
      <c r="C1530" s="110">
        <v>44132</v>
      </c>
      <c r="D1530" s="49" t="s">
        <v>95</v>
      </c>
      <c r="E1530" s="74">
        <v>44132</v>
      </c>
      <c r="F1530" s="49">
        <v>5091672</v>
      </c>
      <c r="G1530" s="46" t="s">
        <v>21</v>
      </c>
      <c r="H1530" s="46" t="s">
        <v>53</v>
      </c>
      <c r="I1530" s="46" t="s">
        <v>54</v>
      </c>
      <c r="J1530" s="46" t="s">
        <v>57</v>
      </c>
      <c r="K1530" s="46" t="s">
        <v>43</v>
      </c>
      <c r="L1530" s="46" t="str">
        <f t="shared" si="207"/>
        <v>AXOR4843</v>
      </c>
      <c r="M1530" s="46" t="str">
        <f t="shared" si="208"/>
        <v>BTP</v>
      </c>
      <c r="N1530" s="46" t="str">
        <f t="shared" si="209"/>
        <v>12 RODA</v>
      </c>
      <c r="O1530" s="47">
        <v>0.8482291666666667</v>
      </c>
      <c r="P1530" s="48">
        <v>44132.854803240742</v>
      </c>
      <c r="Q1530" s="50">
        <v>50840</v>
      </c>
      <c r="R1530" s="50">
        <v>19800</v>
      </c>
      <c r="S1530" s="72">
        <f t="shared" si="210"/>
        <v>31.04</v>
      </c>
      <c r="T1530" s="49" t="s">
        <v>27</v>
      </c>
      <c r="U1530" s="49" t="s">
        <v>28</v>
      </c>
      <c r="V1530" s="46" t="s">
        <v>60</v>
      </c>
      <c r="W1530" s="46" t="s">
        <v>166</v>
      </c>
      <c r="X1530" s="46" t="str">
        <f>IFERROR(VLOOKUP(W1530,#REF!,38,FALSE),"")</f>
        <v/>
      </c>
      <c r="Z1530" s="46" t="str">
        <f t="shared" si="211"/>
        <v>rahman44132</v>
      </c>
      <c r="AA1530" s="46" t="str">
        <f t="shared" si="212"/>
        <v>BMJ 04744132UTARANIGHT</v>
      </c>
      <c r="AB1530" s="46" t="str">
        <f t="shared" si="213"/>
        <v>rahman44132UTARANIGHT</v>
      </c>
      <c r="AC1530" s="46" t="str">
        <f t="shared" si="214"/>
        <v>BMJ 04744132NIGHT</v>
      </c>
      <c r="AD1530" s="46" t="str">
        <f t="shared" si="215"/>
        <v>rahman44132NIGHT</v>
      </c>
    </row>
    <row r="1531" spans="1:30" x14ac:dyDescent="0.3">
      <c r="A1531" s="46">
        <v>1</v>
      </c>
      <c r="B1531" s="46" t="s">
        <v>19</v>
      </c>
      <c r="C1531" s="110">
        <v>44132</v>
      </c>
      <c r="D1531" s="49" t="s">
        <v>95</v>
      </c>
      <c r="E1531" s="74">
        <v>44132</v>
      </c>
      <c r="F1531" s="49">
        <v>5091761</v>
      </c>
      <c r="G1531" s="46" t="s">
        <v>21</v>
      </c>
      <c r="H1531" s="46" t="s">
        <v>22</v>
      </c>
      <c r="I1531" s="46" t="s">
        <v>81</v>
      </c>
      <c r="J1531" s="46" t="s">
        <v>24</v>
      </c>
      <c r="K1531" s="46" t="s">
        <v>43</v>
      </c>
      <c r="L1531" s="46" t="str">
        <f t="shared" si="207"/>
        <v>AXOR4843</v>
      </c>
      <c r="M1531" s="46" t="str">
        <f t="shared" si="208"/>
        <v>BTP</v>
      </c>
      <c r="N1531" s="46" t="str">
        <f t="shared" si="209"/>
        <v>12 RODA</v>
      </c>
      <c r="O1531" s="47">
        <v>0.92064814814814822</v>
      </c>
      <c r="P1531" s="48">
        <v>44132.920648148145</v>
      </c>
      <c r="Q1531" s="50">
        <v>52520</v>
      </c>
      <c r="R1531" s="50">
        <v>19800</v>
      </c>
      <c r="S1531" s="72">
        <f t="shared" si="210"/>
        <v>32.72</v>
      </c>
      <c r="T1531" s="49" t="s">
        <v>27</v>
      </c>
      <c r="U1531" s="49" t="s">
        <v>28</v>
      </c>
      <c r="V1531" s="46" t="s">
        <v>70</v>
      </c>
      <c r="W1531" s="46" t="s">
        <v>166</v>
      </c>
      <c r="X1531" s="46" t="str">
        <f>IFERROR(VLOOKUP(W1531,#REF!,38,FALSE),"")</f>
        <v/>
      </c>
      <c r="Z1531" s="46" t="str">
        <f t="shared" si="211"/>
        <v>rahman44132</v>
      </c>
      <c r="AA1531" s="46" t="str">
        <f t="shared" si="212"/>
        <v>BMJ 04744132UTARANIGHT</v>
      </c>
      <c r="AB1531" s="46" t="str">
        <f t="shared" si="213"/>
        <v>rahman44132UTARANIGHT</v>
      </c>
      <c r="AC1531" s="46" t="str">
        <f t="shared" si="214"/>
        <v>BMJ 04744132NIGHT</v>
      </c>
      <c r="AD1531" s="46" t="str">
        <f t="shared" si="215"/>
        <v>rahman44132NIGHT</v>
      </c>
    </row>
    <row r="1532" spans="1:30" x14ac:dyDescent="0.3">
      <c r="A1532" s="46">
        <v>1</v>
      </c>
      <c r="B1532" s="46" t="s">
        <v>19</v>
      </c>
      <c r="C1532" s="110">
        <v>44132</v>
      </c>
      <c r="D1532" s="49" t="s">
        <v>95</v>
      </c>
      <c r="E1532" s="74">
        <v>44133</v>
      </c>
      <c r="F1532" s="49">
        <v>5091860</v>
      </c>
      <c r="G1532" s="46" t="s">
        <v>21</v>
      </c>
      <c r="H1532" s="46" t="s">
        <v>22</v>
      </c>
      <c r="I1532" s="46" t="s">
        <v>81</v>
      </c>
      <c r="J1532" s="46" t="s">
        <v>24</v>
      </c>
      <c r="K1532" s="46" t="s">
        <v>43</v>
      </c>
      <c r="L1532" s="46" t="str">
        <f t="shared" si="207"/>
        <v>AXOR4843</v>
      </c>
      <c r="M1532" s="46" t="str">
        <f t="shared" si="208"/>
        <v>BTP</v>
      </c>
      <c r="N1532" s="46" t="str">
        <f t="shared" si="209"/>
        <v>12 RODA</v>
      </c>
      <c r="O1532" s="47">
        <v>1.0300925925925926E-3</v>
      </c>
      <c r="P1532" s="48">
        <v>44133.001030092593</v>
      </c>
      <c r="Q1532" s="50">
        <v>53840</v>
      </c>
      <c r="R1532" s="50">
        <v>19800</v>
      </c>
      <c r="S1532" s="72">
        <f t="shared" si="210"/>
        <v>34.04</v>
      </c>
      <c r="T1532" s="49" t="s">
        <v>27</v>
      </c>
      <c r="U1532" s="49" t="s">
        <v>28</v>
      </c>
      <c r="V1532" s="46" t="s">
        <v>63</v>
      </c>
      <c r="W1532" s="46" t="s">
        <v>166</v>
      </c>
      <c r="X1532" s="46" t="str">
        <f>IFERROR(VLOOKUP(W1532,#REF!,38,FALSE),"")</f>
        <v/>
      </c>
      <c r="Z1532" s="46" t="str">
        <f t="shared" si="211"/>
        <v>rahman44132</v>
      </c>
      <c r="AA1532" s="46" t="str">
        <f t="shared" si="212"/>
        <v>BMJ 04744132UTARANIGHT</v>
      </c>
      <c r="AB1532" s="46" t="str">
        <f t="shared" si="213"/>
        <v>rahman44132UTARANIGHT</v>
      </c>
      <c r="AC1532" s="46" t="str">
        <f t="shared" si="214"/>
        <v>BMJ 04744132NIGHT</v>
      </c>
      <c r="AD1532" s="46" t="str">
        <f t="shared" si="215"/>
        <v>rahman44132NIGHT</v>
      </c>
    </row>
    <row r="1533" spans="1:30" x14ac:dyDescent="0.3">
      <c r="A1533" s="46">
        <v>1</v>
      </c>
      <c r="B1533" s="46" t="s">
        <v>19</v>
      </c>
      <c r="C1533" s="110">
        <v>44132</v>
      </c>
      <c r="D1533" s="49" t="s">
        <v>95</v>
      </c>
      <c r="E1533" s="74">
        <v>44133</v>
      </c>
      <c r="F1533" s="49">
        <v>5091971</v>
      </c>
      <c r="G1533" s="46" t="s">
        <v>21</v>
      </c>
      <c r="H1533" s="46" t="s">
        <v>22</v>
      </c>
      <c r="I1533" s="46" t="s">
        <v>81</v>
      </c>
      <c r="J1533" s="46" t="s">
        <v>24</v>
      </c>
      <c r="K1533" s="46" t="s">
        <v>43</v>
      </c>
      <c r="L1533" s="46" t="str">
        <f t="shared" si="207"/>
        <v>AXOR4843</v>
      </c>
      <c r="M1533" s="46" t="str">
        <f t="shared" si="208"/>
        <v>BTP</v>
      </c>
      <c r="N1533" s="46" t="str">
        <f t="shared" si="209"/>
        <v>12 RODA</v>
      </c>
      <c r="O1533" s="47">
        <v>0.11843749999999999</v>
      </c>
      <c r="P1533" s="48">
        <v>44133.118437500001</v>
      </c>
      <c r="Q1533" s="50">
        <v>51480</v>
      </c>
      <c r="R1533" s="50">
        <v>19800</v>
      </c>
      <c r="S1533" s="72">
        <f t="shared" si="210"/>
        <v>31.68</v>
      </c>
      <c r="T1533" s="49" t="s">
        <v>27</v>
      </c>
      <c r="U1533" s="49" t="s">
        <v>28</v>
      </c>
      <c r="V1533" s="46" t="s">
        <v>70</v>
      </c>
      <c r="W1533" s="46" t="s">
        <v>166</v>
      </c>
      <c r="X1533" s="46" t="str">
        <f>IFERROR(VLOOKUP(W1533,#REF!,38,FALSE),"")</f>
        <v/>
      </c>
      <c r="Z1533" s="46" t="str">
        <f t="shared" si="211"/>
        <v>rahman44132</v>
      </c>
      <c r="AA1533" s="46" t="str">
        <f t="shared" si="212"/>
        <v>BMJ 04744132UTARANIGHT</v>
      </c>
      <c r="AB1533" s="46" t="str">
        <f t="shared" si="213"/>
        <v>rahman44132UTARANIGHT</v>
      </c>
      <c r="AC1533" s="46" t="str">
        <f t="shared" si="214"/>
        <v>BMJ 04744132NIGHT</v>
      </c>
      <c r="AD1533" s="46" t="str">
        <f t="shared" si="215"/>
        <v>rahman44132NIGHT</v>
      </c>
    </row>
    <row r="1534" spans="1:30" x14ac:dyDescent="0.3">
      <c r="A1534" s="46">
        <v>1</v>
      </c>
      <c r="B1534" s="46" t="s">
        <v>19</v>
      </c>
      <c r="C1534" s="110">
        <v>44132</v>
      </c>
      <c r="D1534" s="49" t="s">
        <v>95</v>
      </c>
      <c r="E1534" s="74">
        <v>44133</v>
      </c>
      <c r="F1534" s="49">
        <v>5092108</v>
      </c>
      <c r="G1534" s="46" t="s">
        <v>21</v>
      </c>
      <c r="H1534" s="46" t="s">
        <v>22</v>
      </c>
      <c r="I1534" s="46" t="s">
        <v>81</v>
      </c>
      <c r="J1534" s="46" t="s">
        <v>24</v>
      </c>
      <c r="K1534" s="46" t="s">
        <v>43</v>
      </c>
      <c r="L1534" s="46" t="str">
        <f t="shared" si="207"/>
        <v>AXOR4843</v>
      </c>
      <c r="M1534" s="46" t="str">
        <f t="shared" si="208"/>
        <v>BTP</v>
      </c>
      <c r="N1534" s="46" t="str">
        <f t="shared" si="209"/>
        <v>12 RODA</v>
      </c>
      <c r="O1534" s="47">
        <v>0.23869212962962963</v>
      </c>
      <c r="P1534" s="48">
        <v>44133.238692129627</v>
      </c>
      <c r="Q1534" s="50">
        <v>52900</v>
      </c>
      <c r="R1534" s="50">
        <v>19800</v>
      </c>
      <c r="S1534" s="72">
        <f t="shared" si="210"/>
        <v>33.1</v>
      </c>
      <c r="T1534" s="49" t="s">
        <v>27</v>
      </c>
      <c r="U1534" s="49" t="s">
        <v>28</v>
      </c>
      <c r="V1534" s="46" t="s">
        <v>63</v>
      </c>
      <c r="W1534" s="46" t="s">
        <v>166</v>
      </c>
      <c r="X1534" s="46" t="str">
        <f>IFERROR(VLOOKUP(W1534,#REF!,38,FALSE),"")</f>
        <v/>
      </c>
      <c r="Z1534" s="46" t="str">
        <f t="shared" si="211"/>
        <v>rahman44132</v>
      </c>
      <c r="AA1534" s="46" t="str">
        <f t="shared" si="212"/>
        <v>BMJ 04744132UTARANIGHT</v>
      </c>
      <c r="AB1534" s="46" t="str">
        <f t="shared" si="213"/>
        <v>rahman44132UTARANIGHT</v>
      </c>
      <c r="AC1534" s="46" t="str">
        <f t="shared" si="214"/>
        <v>BMJ 04744132NIGHT</v>
      </c>
      <c r="AD1534" s="46" t="str">
        <f t="shared" si="215"/>
        <v>rahman44132NIGHT</v>
      </c>
    </row>
    <row r="1535" spans="1:30" x14ac:dyDescent="0.3">
      <c r="A1535" s="46">
        <v>1</v>
      </c>
      <c r="B1535" s="46" t="s">
        <v>19</v>
      </c>
      <c r="C1535" s="110">
        <v>44132</v>
      </c>
      <c r="D1535" s="49" t="s">
        <v>95</v>
      </c>
      <c r="E1535" s="74">
        <v>44132</v>
      </c>
      <c r="F1535" s="49">
        <v>5091653</v>
      </c>
      <c r="G1535" s="46" t="s">
        <v>21</v>
      </c>
      <c r="H1535" s="46" t="s">
        <v>22</v>
      </c>
      <c r="I1535" s="46" t="s">
        <v>81</v>
      </c>
      <c r="J1535" s="46" t="s">
        <v>24</v>
      </c>
      <c r="K1535" s="46" t="s">
        <v>51</v>
      </c>
      <c r="L1535" s="46" t="str">
        <f t="shared" si="207"/>
        <v>AXOR4843</v>
      </c>
      <c r="M1535" s="46" t="str">
        <f t="shared" si="208"/>
        <v>BTP</v>
      </c>
      <c r="N1535" s="46" t="str">
        <f t="shared" si="209"/>
        <v>12 RODA</v>
      </c>
      <c r="O1535" s="47">
        <v>0.83384259259259252</v>
      </c>
      <c r="P1535" s="48">
        <v>44132.83384259259</v>
      </c>
      <c r="Q1535" s="50">
        <v>51140</v>
      </c>
      <c r="R1535" s="50">
        <v>19660</v>
      </c>
      <c r="S1535" s="72">
        <f t="shared" si="210"/>
        <v>31.48</v>
      </c>
      <c r="T1535" s="49" t="s">
        <v>27</v>
      </c>
      <c r="U1535" s="49" t="s">
        <v>28</v>
      </c>
      <c r="V1535" s="46" t="s">
        <v>70</v>
      </c>
      <c r="W1535" s="46" t="s">
        <v>52</v>
      </c>
      <c r="X1535" s="46" t="str">
        <f>IFERROR(VLOOKUP(W1535,#REF!,38,FALSE),"")</f>
        <v/>
      </c>
      <c r="Z1535" s="46" t="str">
        <f t="shared" si="211"/>
        <v>Yudianto44132</v>
      </c>
      <c r="AA1535" s="46" t="str">
        <f t="shared" si="212"/>
        <v>BMJ 04844132UTARANIGHT</v>
      </c>
      <c r="AB1535" s="46" t="str">
        <f t="shared" si="213"/>
        <v>Yudianto44132UTARANIGHT</v>
      </c>
      <c r="AC1535" s="46" t="str">
        <f t="shared" si="214"/>
        <v>BMJ 04844132NIGHT</v>
      </c>
      <c r="AD1535" s="46" t="str">
        <f t="shared" si="215"/>
        <v>Yudianto44132NIGHT</v>
      </c>
    </row>
    <row r="1536" spans="1:30" x14ac:dyDescent="0.3">
      <c r="A1536" s="46">
        <v>1</v>
      </c>
      <c r="B1536" s="46" t="s">
        <v>19</v>
      </c>
      <c r="C1536" s="110">
        <v>44132</v>
      </c>
      <c r="D1536" s="49" t="s">
        <v>95</v>
      </c>
      <c r="E1536" s="74">
        <v>44132</v>
      </c>
      <c r="F1536" s="49">
        <v>5091728</v>
      </c>
      <c r="G1536" s="46" t="s">
        <v>21</v>
      </c>
      <c r="H1536" s="46" t="s">
        <v>22</v>
      </c>
      <c r="I1536" s="46" t="s">
        <v>81</v>
      </c>
      <c r="J1536" s="46" t="s">
        <v>24</v>
      </c>
      <c r="K1536" s="46" t="s">
        <v>51</v>
      </c>
      <c r="L1536" s="46" t="str">
        <f t="shared" si="207"/>
        <v>AXOR4843</v>
      </c>
      <c r="M1536" s="46" t="str">
        <f t="shared" si="208"/>
        <v>BTP</v>
      </c>
      <c r="N1536" s="46" t="str">
        <f t="shared" si="209"/>
        <v>12 RODA</v>
      </c>
      <c r="O1536" s="47">
        <v>0.89458333333333329</v>
      </c>
      <c r="P1536" s="48">
        <v>44132.894583333335</v>
      </c>
      <c r="Q1536" s="50">
        <v>52440</v>
      </c>
      <c r="R1536" s="50">
        <v>19660</v>
      </c>
      <c r="S1536" s="72">
        <f t="shared" si="210"/>
        <v>32.78</v>
      </c>
      <c r="T1536" s="49" t="s">
        <v>27</v>
      </c>
      <c r="U1536" s="49" t="s">
        <v>28</v>
      </c>
      <c r="V1536" s="46" t="s">
        <v>70</v>
      </c>
      <c r="W1536" s="46" t="s">
        <v>52</v>
      </c>
      <c r="X1536" s="46" t="str">
        <f>IFERROR(VLOOKUP(W1536,#REF!,38,FALSE),"")</f>
        <v/>
      </c>
      <c r="Z1536" s="46" t="str">
        <f t="shared" si="211"/>
        <v>Yudianto44132</v>
      </c>
      <c r="AA1536" s="46" t="str">
        <f t="shared" si="212"/>
        <v>BMJ 04844132UTARANIGHT</v>
      </c>
      <c r="AB1536" s="46" t="str">
        <f t="shared" si="213"/>
        <v>Yudianto44132UTARANIGHT</v>
      </c>
      <c r="AC1536" s="46" t="str">
        <f t="shared" si="214"/>
        <v>BMJ 04844132NIGHT</v>
      </c>
      <c r="AD1536" s="46" t="str">
        <f t="shared" si="215"/>
        <v>Yudianto44132NIGHT</v>
      </c>
    </row>
    <row r="1537" spans="1:30" x14ac:dyDescent="0.3">
      <c r="A1537" s="46">
        <v>1</v>
      </c>
      <c r="B1537" s="46" t="s">
        <v>19</v>
      </c>
      <c r="C1537" s="110">
        <v>44132</v>
      </c>
      <c r="D1537" s="49" t="s">
        <v>95</v>
      </c>
      <c r="E1537" s="74">
        <v>44132</v>
      </c>
      <c r="F1537" s="49">
        <v>5091801</v>
      </c>
      <c r="G1537" s="46" t="s">
        <v>21</v>
      </c>
      <c r="H1537" s="46" t="s">
        <v>22</v>
      </c>
      <c r="I1537" s="46" t="s">
        <v>81</v>
      </c>
      <c r="J1537" s="46" t="s">
        <v>24</v>
      </c>
      <c r="K1537" s="46" t="s">
        <v>51</v>
      </c>
      <c r="L1537" s="46" t="str">
        <f t="shared" si="207"/>
        <v>AXOR4843</v>
      </c>
      <c r="M1537" s="46" t="str">
        <f t="shared" si="208"/>
        <v>BTP</v>
      </c>
      <c r="N1537" s="46" t="str">
        <f t="shared" si="209"/>
        <v>12 RODA</v>
      </c>
      <c r="O1537" s="47">
        <v>0.95549768518518519</v>
      </c>
      <c r="P1537" s="48">
        <v>44132.955497685187</v>
      </c>
      <c r="Q1537" s="50">
        <v>52040</v>
      </c>
      <c r="R1537" s="50">
        <v>19660</v>
      </c>
      <c r="S1537" s="72">
        <f t="shared" si="210"/>
        <v>32.380000000000003</v>
      </c>
      <c r="T1537" s="49" t="s">
        <v>27</v>
      </c>
      <c r="U1537" s="49" t="s">
        <v>28</v>
      </c>
      <c r="V1537" s="46" t="s">
        <v>70</v>
      </c>
      <c r="W1537" s="46" t="s">
        <v>52</v>
      </c>
      <c r="X1537" s="46" t="str">
        <f>IFERROR(VLOOKUP(W1537,#REF!,38,FALSE),"")</f>
        <v/>
      </c>
      <c r="Z1537" s="46" t="str">
        <f t="shared" si="211"/>
        <v>Yudianto44132</v>
      </c>
      <c r="AA1537" s="46" t="str">
        <f t="shared" si="212"/>
        <v>BMJ 04844132UTARANIGHT</v>
      </c>
      <c r="AB1537" s="46" t="str">
        <f t="shared" si="213"/>
        <v>Yudianto44132UTARANIGHT</v>
      </c>
      <c r="AC1537" s="46" t="str">
        <f t="shared" si="214"/>
        <v>BMJ 04844132NIGHT</v>
      </c>
      <c r="AD1537" s="46" t="str">
        <f t="shared" si="215"/>
        <v>Yudianto44132NIGHT</v>
      </c>
    </row>
    <row r="1538" spans="1:30" x14ac:dyDescent="0.3">
      <c r="A1538" s="46">
        <v>1</v>
      </c>
      <c r="B1538" s="46" t="s">
        <v>19</v>
      </c>
      <c r="C1538" s="110">
        <v>44132</v>
      </c>
      <c r="D1538" s="49" t="s">
        <v>95</v>
      </c>
      <c r="E1538" s="74">
        <v>44133</v>
      </c>
      <c r="F1538" s="49">
        <v>5091879</v>
      </c>
      <c r="G1538" s="46" t="s">
        <v>21</v>
      </c>
      <c r="H1538" s="46" t="s">
        <v>22</v>
      </c>
      <c r="I1538" s="46" t="s">
        <v>81</v>
      </c>
      <c r="J1538" s="46" t="s">
        <v>24</v>
      </c>
      <c r="K1538" s="46" t="s">
        <v>51</v>
      </c>
      <c r="L1538" s="46" t="str">
        <f t="shared" si="207"/>
        <v>AXOR4843</v>
      </c>
      <c r="M1538" s="46" t="str">
        <f t="shared" si="208"/>
        <v>BTP</v>
      </c>
      <c r="N1538" s="46" t="str">
        <f t="shared" si="209"/>
        <v>12 RODA</v>
      </c>
      <c r="O1538" s="47">
        <v>1.758101851851852E-2</v>
      </c>
      <c r="P1538" s="48">
        <v>44133.017581018517</v>
      </c>
      <c r="Q1538" s="50">
        <v>50500</v>
      </c>
      <c r="R1538" s="50">
        <v>19660</v>
      </c>
      <c r="S1538" s="72">
        <f t="shared" si="210"/>
        <v>30.84</v>
      </c>
      <c r="T1538" s="49" t="s">
        <v>27</v>
      </c>
      <c r="U1538" s="49" t="s">
        <v>28</v>
      </c>
      <c r="V1538" s="46" t="s">
        <v>70</v>
      </c>
      <c r="W1538" s="46" t="s">
        <v>52</v>
      </c>
      <c r="X1538" s="46" t="str">
        <f>IFERROR(VLOOKUP(W1538,#REF!,38,FALSE),"")</f>
        <v/>
      </c>
      <c r="Z1538" s="46" t="str">
        <f t="shared" si="211"/>
        <v>Yudianto44132</v>
      </c>
      <c r="AA1538" s="46" t="str">
        <f t="shared" si="212"/>
        <v>BMJ 04844132UTARANIGHT</v>
      </c>
      <c r="AB1538" s="46" t="str">
        <f t="shared" si="213"/>
        <v>Yudianto44132UTARANIGHT</v>
      </c>
      <c r="AC1538" s="46" t="str">
        <f t="shared" si="214"/>
        <v>BMJ 04844132NIGHT</v>
      </c>
      <c r="AD1538" s="46" t="str">
        <f t="shared" si="215"/>
        <v>Yudianto44132NIGHT</v>
      </c>
    </row>
    <row r="1539" spans="1:30" x14ac:dyDescent="0.3">
      <c r="A1539" s="46">
        <v>1</v>
      </c>
      <c r="B1539" s="46" t="s">
        <v>19</v>
      </c>
      <c r="C1539" s="110">
        <v>44132</v>
      </c>
      <c r="D1539" s="49" t="s">
        <v>95</v>
      </c>
      <c r="E1539" s="74">
        <v>44133</v>
      </c>
      <c r="F1539" s="49">
        <v>5091934</v>
      </c>
      <c r="G1539" s="46" t="s">
        <v>21</v>
      </c>
      <c r="H1539" s="46" t="s">
        <v>22</v>
      </c>
      <c r="I1539" s="46" t="s">
        <v>81</v>
      </c>
      <c r="J1539" s="46" t="s">
        <v>24</v>
      </c>
      <c r="K1539" s="46" t="s">
        <v>51</v>
      </c>
      <c r="L1539" s="46" t="str">
        <f t="shared" si="207"/>
        <v>AXOR4843</v>
      </c>
      <c r="M1539" s="46" t="str">
        <f t="shared" si="208"/>
        <v>BTP</v>
      </c>
      <c r="N1539" s="46" t="str">
        <f t="shared" si="209"/>
        <v>12 RODA</v>
      </c>
      <c r="O1539" s="47">
        <v>7.7407407407407411E-2</v>
      </c>
      <c r="P1539" s="48">
        <v>44133.077407407407</v>
      </c>
      <c r="Q1539" s="50">
        <v>56240</v>
      </c>
      <c r="R1539" s="50">
        <v>19660</v>
      </c>
      <c r="S1539" s="72">
        <f t="shared" si="210"/>
        <v>36.58</v>
      </c>
      <c r="T1539" s="49" t="s">
        <v>27</v>
      </c>
      <c r="U1539" s="49" t="s">
        <v>28</v>
      </c>
      <c r="V1539" s="46" t="s">
        <v>70</v>
      </c>
      <c r="W1539" s="46" t="s">
        <v>52</v>
      </c>
      <c r="X1539" s="46" t="str">
        <f>IFERROR(VLOOKUP(W1539,#REF!,38,FALSE),"")</f>
        <v/>
      </c>
      <c r="Z1539" s="46" t="str">
        <f t="shared" si="211"/>
        <v>Yudianto44132</v>
      </c>
      <c r="AA1539" s="46" t="str">
        <f t="shared" si="212"/>
        <v>BMJ 04844132UTARANIGHT</v>
      </c>
      <c r="AB1539" s="46" t="str">
        <f t="shared" si="213"/>
        <v>Yudianto44132UTARANIGHT</v>
      </c>
      <c r="AC1539" s="46" t="str">
        <f t="shared" si="214"/>
        <v>BMJ 04844132NIGHT</v>
      </c>
      <c r="AD1539" s="46" t="str">
        <f t="shared" si="215"/>
        <v>Yudianto44132NIGHT</v>
      </c>
    </row>
    <row r="1540" spans="1:30" x14ac:dyDescent="0.3">
      <c r="A1540" s="46">
        <v>1</v>
      </c>
      <c r="B1540" s="46" t="s">
        <v>19</v>
      </c>
      <c r="C1540" s="110">
        <v>44132</v>
      </c>
      <c r="D1540" s="49" t="s">
        <v>95</v>
      </c>
      <c r="E1540" s="74">
        <v>44133</v>
      </c>
      <c r="F1540" s="49">
        <v>5092013</v>
      </c>
      <c r="G1540" s="46" t="s">
        <v>21</v>
      </c>
      <c r="H1540" s="46" t="s">
        <v>22</v>
      </c>
      <c r="I1540" s="46" t="s">
        <v>81</v>
      </c>
      <c r="J1540" s="46" t="s">
        <v>24</v>
      </c>
      <c r="K1540" s="46" t="s">
        <v>51</v>
      </c>
      <c r="L1540" s="46" t="str">
        <f t="shared" si="207"/>
        <v>AXOR4843</v>
      </c>
      <c r="M1540" s="46" t="str">
        <f t="shared" si="208"/>
        <v>BTP</v>
      </c>
      <c r="N1540" s="46" t="str">
        <f t="shared" si="209"/>
        <v>12 RODA</v>
      </c>
      <c r="O1540" s="47">
        <v>0.15204861111111112</v>
      </c>
      <c r="P1540" s="48">
        <v>44133.152048611111</v>
      </c>
      <c r="Q1540" s="50">
        <v>50400</v>
      </c>
      <c r="R1540" s="50">
        <v>19660</v>
      </c>
      <c r="S1540" s="72">
        <f t="shared" si="210"/>
        <v>30.74</v>
      </c>
      <c r="T1540" s="49" t="s">
        <v>27</v>
      </c>
      <c r="U1540" s="49" t="s">
        <v>28</v>
      </c>
      <c r="V1540" s="46" t="s">
        <v>70</v>
      </c>
      <c r="W1540" s="46" t="s">
        <v>52</v>
      </c>
      <c r="X1540" s="46" t="str">
        <f>IFERROR(VLOOKUP(W1540,#REF!,38,FALSE),"")</f>
        <v/>
      </c>
      <c r="Z1540" s="46" t="str">
        <f t="shared" si="211"/>
        <v>Yudianto44132</v>
      </c>
      <c r="AA1540" s="46" t="str">
        <f t="shared" si="212"/>
        <v>BMJ 04844132UTARANIGHT</v>
      </c>
      <c r="AB1540" s="46" t="str">
        <f t="shared" si="213"/>
        <v>Yudianto44132UTARANIGHT</v>
      </c>
      <c r="AC1540" s="46" t="str">
        <f t="shared" si="214"/>
        <v>BMJ 04844132NIGHT</v>
      </c>
      <c r="AD1540" s="46" t="str">
        <f t="shared" si="215"/>
        <v>Yudianto44132NIGHT</v>
      </c>
    </row>
    <row r="1541" spans="1:30" x14ac:dyDescent="0.3">
      <c r="A1541" s="46">
        <v>1</v>
      </c>
      <c r="B1541" s="46" t="s">
        <v>19</v>
      </c>
      <c r="C1541" s="110">
        <v>44132</v>
      </c>
      <c r="D1541" s="49" t="s">
        <v>95</v>
      </c>
      <c r="E1541" s="74">
        <v>44133</v>
      </c>
      <c r="F1541" s="49">
        <v>5092085</v>
      </c>
      <c r="G1541" s="46" t="s">
        <v>21</v>
      </c>
      <c r="H1541" s="46" t="s">
        <v>22</v>
      </c>
      <c r="I1541" s="46" t="s">
        <v>81</v>
      </c>
      <c r="J1541" s="46" t="s">
        <v>24</v>
      </c>
      <c r="K1541" s="46" t="s">
        <v>51</v>
      </c>
      <c r="L1541" s="46" t="str">
        <f t="shared" si="207"/>
        <v>AXOR4843</v>
      </c>
      <c r="M1541" s="46" t="str">
        <f t="shared" si="208"/>
        <v>BTP</v>
      </c>
      <c r="N1541" s="46" t="str">
        <f t="shared" si="209"/>
        <v>12 RODA</v>
      </c>
      <c r="O1541" s="47">
        <v>0.21681712962962962</v>
      </c>
      <c r="P1541" s="48">
        <v>44133.216817129629</v>
      </c>
      <c r="Q1541" s="50">
        <v>52160</v>
      </c>
      <c r="R1541" s="50">
        <v>19660</v>
      </c>
      <c r="S1541" s="72">
        <f t="shared" si="210"/>
        <v>32.5</v>
      </c>
      <c r="T1541" s="49" t="s">
        <v>27</v>
      </c>
      <c r="U1541" s="49" t="s">
        <v>28</v>
      </c>
      <c r="V1541" s="46" t="s">
        <v>70</v>
      </c>
      <c r="W1541" s="46" t="s">
        <v>52</v>
      </c>
      <c r="X1541" s="46" t="str">
        <f>IFERROR(VLOOKUP(W1541,#REF!,38,FALSE),"")</f>
        <v/>
      </c>
      <c r="Z1541" s="46" t="str">
        <f t="shared" si="211"/>
        <v>Yudianto44132</v>
      </c>
      <c r="AA1541" s="46" t="str">
        <f t="shared" si="212"/>
        <v>BMJ 04844132UTARANIGHT</v>
      </c>
      <c r="AB1541" s="46" t="str">
        <f t="shared" si="213"/>
        <v>Yudianto44132UTARANIGHT</v>
      </c>
      <c r="AC1541" s="46" t="str">
        <f t="shared" si="214"/>
        <v>BMJ 04844132NIGHT</v>
      </c>
      <c r="AD1541" s="46" t="str">
        <f t="shared" si="215"/>
        <v>Yudianto44132NIGHT</v>
      </c>
    </row>
    <row r="1542" spans="1:30" x14ac:dyDescent="0.3">
      <c r="A1542" s="46">
        <v>1</v>
      </c>
      <c r="B1542" s="46" t="s">
        <v>19</v>
      </c>
      <c r="C1542" s="110">
        <v>44132</v>
      </c>
      <c r="D1542" s="49" t="s">
        <v>95</v>
      </c>
      <c r="E1542" s="74">
        <v>44132</v>
      </c>
      <c r="F1542" s="49">
        <v>5091718</v>
      </c>
      <c r="G1542" s="46" t="s">
        <v>21</v>
      </c>
      <c r="H1542" s="46" t="s">
        <v>22</v>
      </c>
      <c r="I1542" s="46" t="s">
        <v>81</v>
      </c>
      <c r="J1542" s="46" t="s">
        <v>24</v>
      </c>
      <c r="K1542" s="46" t="s">
        <v>61</v>
      </c>
      <c r="L1542" s="46" t="str">
        <f t="shared" ref="L1542:L1605" si="216">IFERROR(VLOOKUP(K1542,db_unit,2,FALSE),"")</f>
        <v>AXOR4843</v>
      </c>
      <c r="M1542" s="46" t="str">
        <f t="shared" ref="M1542:M1605" si="217">IFERROR(VLOOKUP(K1542,db_unit,3,FALSE),"")</f>
        <v>BTP</v>
      </c>
      <c r="N1542" s="46" t="str">
        <f t="shared" ref="N1542:N1605" si="218">IFERROR(VLOOKUP(K1542,db_unit,4,FALSE),"")</f>
        <v>12 RODA</v>
      </c>
      <c r="O1542" s="47">
        <v>0.88369212962962962</v>
      </c>
      <c r="P1542" s="48">
        <v>44132.883692129632</v>
      </c>
      <c r="Q1542" s="50">
        <v>49360</v>
      </c>
      <c r="R1542" s="50">
        <v>19620</v>
      </c>
      <c r="S1542" s="72">
        <f t="shared" si="210"/>
        <v>29.74</v>
      </c>
      <c r="T1542" s="49" t="s">
        <v>27</v>
      </c>
      <c r="U1542" s="49" t="s">
        <v>28</v>
      </c>
      <c r="V1542" s="46" t="s">
        <v>70</v>
      </c>
      <c r="W1542" s="46" t="s">
        <v>62</v>
      </c>
      <c r="X1542" s="46" t="str">
        <f>IFERROR(VLOOKUP(W1542,#REF!,38,FALSE),"")</f>
        <v/>
      </c>
      <c r="Z1542" s="46" t="str">
        <f t="shared" si="211"/>
        <v>Agus Suwantono44132</v>
      </c>
      <c r="AA1542" s="46" t="str">
        <f t="shared" si="212"/>
        <v>BMJ 05044132UTARANIGHT</v>
      </c>
      <c r="AB1542" s="46" t="str">
        <f t="shared" si="213"/>
        <v>Agus Suwantono44132UTARANIGHT</v>
      </c>
      <c r="AC1542" s="46" t="str">
        <f t="shared" si="214"/>
        <v>BMJ 05044132NIGHT</v>
      </c>
      <c r="AD1542" s="46" t="str">
        <f t="shared" si="215"/>
        <v>Agus Suwantono44132NIGHT</v>
      </c>
    </row>
    <row r="1543" spans="1:30" x14ac:dyDescent="0.3">
      <c r="A1543" s="46">
        <v>1</v>
      </c>
      <c r="B1543" s="46" t="s">
        <v>19</v>
      </c>
      <c r="C1543" s="110">
        <v>44132</v>
      </c>
      <c r="D1543" s="49" t="s">
        <v>95</v>
      </c>
      <c r="E1543" s="74">
        <v>44132</v>
      </c>
      <c r="F1543" s="49">
        <v>5091790</v>
      </c>
      <c r="G1543" s="46" t="s">
        <v>21</v>
      </c>
      <c r="H1543" s="46" t="s">
        <v>22</v>
      </c>
      <c r="I1543" s="46" t="s">
        <v>81</v>
      </c>
      <c r="J1543" s="46" t="s">
        <v>24</v>
      </c>
      <c r="K1543" s="46" t="s">
        <v>61</v>
      </c>
      <c r="L1543" s="46" t="str">
        <f t="shared" si="216"/>
        <v>AXOR4843</v>
      </c>
      <c r="M1543" s="46" t="str">
        <f t="shared" si="217"/>
        <v>BTP</v>
      </c>
      <c r="N1543" s="46" t="str">
        <f t="shared" si="218"/>
        <v>12 RODA</v>
      </c>
      <c r="O1543" s="47">
        <v>0.94938657407407412</v>
      </c>
      <c r="P1543" s="48">
        <v>44132.949386574073</v>
      </c>
      <c r="Q1543" s="50">
        <v>52800</v>
      </c>
      <c r="R1543" s="50">
        <v>19620</v>
      </c>
      <c r="S1543" s="72">
        <f t="shared" ref="S1543:S1606" si="219">(Q1543-R1543)/1000</f>
        <v>33.18</v>
      </c>
      <c r="T1543" s="49" t="s">
        <v>27</v>
      </c>
      <c r="U1543" s="49" t="s">
        <v>28</v>
      </c>
      <c r="V1543" s="46" t="s">
        <v>63</v>
      </c>
      <c r="W1543" s="46" t="s">
        <v>62</v>
      </c>
      <c r="X1543" s="46" t="str">
        <f>IFERROR(VLOOKUP(W1543,#REF!,38,FALSE),"")</f>
        <v/>
      </c>
      <c r="Z1543" s="46" t="str">
        <f t="shared" ref="Z1543:Z1606" si="220">W1543&amp;C1543</f>
        <v>Agus Suwantono44132</v>
      </c>
      <c r="AA1543" s="46" t="str">
        <f t="shared" ref="AA1543:AA1606" si="221">K1543&amp;C1543&amp;G1543&amp;D1543</f>
        <v>BMJ 05044132UTARANIGHT</v>
      </c>
      <c r="AB1543" s="46" t="str">
        <f t="shared" ref="AB1543:AB1606" si="222">W1543&amp;C1543&amp;G1543&amp;D1543</f>
        <v>Agus Suwantono44132UTARANIGHT</v>
      </c>
      <c r="AC1543" s="46" t="str">
        <f t="shared" ref="AC1543:AC1606" si="223">K1543&amp;C1543&amp;D1543</f>
        <v>BMJ 05044132NIGHT</v>
      </c>
      <c r="AD1543" s="46" t="str">
        <f t="shared" ref="AD1543:AD1606" si="224">W1543&amp;C1543&amp;D1543</f>
        <v>Agus Suwantono44132NIGHT</v>
      </c>
    </row>
    <row r="1544" spans="1:30" x14ac:dyDescent="0.3">
      <c r="A1544" s="46">
        <v>1</v>
      </c>
      <c r="B1544" s="46" t="s">
        <v>19</v>
      </c>
      <c r="C1544" s="110">
        <v>44132</v>
      </c>
      <c r="D1544" s="49" t="s">
        <v>95</v>
      </c>
      <c r="E1544" s="74">
        <v>44133</v>
      </c>
      <c r="F1544" s="49">
        <v>5091870</v>
      </c>
      <c r="G1544" s="46" t="s">
        <v>21</v>
      </c>
      <c r="H1544" s="46" t="s">
        <v>22</v>
      </c>
      <c r="I1544" s="46" t="s">
        <v>81</v>
      </c>
      <c r="J1544" s="46" t="s">
        <v>24</v>
      </c>
      <c r="K1544" s="46" t="s">
        <v>61</v>
      </c>
      <c r="L1544" s="46" t="str">
        <f t="shared" si="216"/>
        <v>AXOR4843</v>
      </c>
      <c r="M1544" s="46" t="str">
        <f t="shared" si="217"/>
        <v>BTP</v>
      </c>
      <c r="N1544" s="46" t="str">
        <f t="shared" si="218"/>
        <v>12 RODA</v>
      </c>
      <c r="O1544" s="47">
        <v>1.0266203703703703E-2</v>
      </c>
      <c r="P1544" s="48">
        <v>44133.010266203702</v>
      </c>
      <c r="Q1544" s="50">
        <v>54160</v>
      </c>
      <c r="R1544" s="50">
        <v>19620</v>
      </c>
      <c r="S1544" s="72">
        <f t="shared" si="219"/>
        <v>34.54</v>
      </c>
      <c r="T1544" s="49" t="s">
        <v>27</v>
      </c>
      <c r="U1544" s="49" t="s">
        <v>28</v>
      </c>
      <c r="V1544" s="46" t="s">
        <v>63</v>
      </c>
      <c r="W1544" s="46" t="s">
        <v>62</v>
      </c>
      <c r="X1544" s="46" t="str">
        <f>IFERROR(VLOOKUP(W1544,#REF!,38,FALSE),"")</f>
        <v/>
      </c>
      <c r="Z1544" s="46" t="str">
        <f t="shared" si="220"/>
        <v>Agus Suwantono44132</v>
      </c>
      <c r="AA1544" s="46" t="str">
        <f t="shared" si="221"/>
        <v>BMJ 05044132UTARANIGHT</v>
      </c>
      <c r="AB1544" s="46" t="str">
        <f t="shared" si="222"/>
        <v>Agus Suwantono44132UTARANIGHT</v>
      </c>
      <c r="AC1544" s="46" t="str">
        <f t="shared" si="223"/>
        <v>BMJ 05044132NIGHT</v>
      </c>
      <c r="AD1544" s="46" t="str">
        <f t="shared" si="224"/>
        <v>Agus Suwantono44132NIGHT</v>
      </c>
    </row>
    <row r="1545" spans="1:30" x14ac:dyDescent="0.3">
      <c r="A1545" s="46">
        <v>1</v>
      </c>
      <c r="B1545" s="46" t="s">
        <v>19</v>
      </c>
      <c r="C1545" s="110">
        <v>44132</v>
      </c>
      <c r="D1545" s="49" t="s">
        <v>95</v>
      </c>
      <c r="E1545" s="74">
        <v>44133</v>
      </c>
      <c r="F1545" s="49">
        <v>5091926</v>
      </c>
      <c r="G1545" s="46" t="s">
        <v>21</v>
      </c>
      <c r="H1545" s="46" t="s">
        <v>22</v>
      </c>
      <c r="I1545" s="46" t="s">
        <v>81</v>
      </c>
      <c r="J1545" s="46" t="s">
        <v>24</v>
      </c>
      <c r="K1545" s="46" t="s">
        <v>61</v>
      </c>
      <c r="L1545" s="46" t="str">
        <f t="shared" si="216"/>
        <v>AXOR4843</v>
      </c>
      <c r="M1545" s="46" t="str">
        <f t="shared" si="217"/>
        <v>BTP</v>
      </c>
      <c r="N1545" s="46" t="str">
        <f t="shared" si="218"/>
        <v>12 RODA</v>
      </c>
      <c r="O1545" s="47">
        <v>6.8136574074074072E-2</v>
      </c>
      <c r="P1545" s="48">
        <v>44133.068136574075</v>
      </c>
      <c r="Q1545" s="50">
        <v>52360</v>
      </c>
      <c r="R1545" s="50">
        <v>19620</v>
      </c>
      <c r="S1545" s="72">
        <f t="shared" si="219"/>
        <v>32.74</v>
      </c>
      <c r="T1545" s="49" t="s">
        <v>27</v>
      </c>
      <c r="U1545" s="49" t="s">
        <v>28</v>
      </c>
      <c r="V1545" s="46" t="s">
        <v>70</v>
      </c>
      <c r="W1545" s="46" t="s">
        <v>62</v>
      </c>
      <c r="X1545" s="46" t="str">
        <f>IFERROR(VLOOKUP(W1545,#REF!,38,FALSE),"")</f>
        <v/>
      </c>
      <c r="Z1545" s="46" t="str">
        <f t="shared" si="220"/>
        <v>Agus Suwantono44132</v>
      </c>
      <c r="AA1545" s="46" t="str">
        <f t="shared" si="221"/>
        <v>BMJ 05044132UTARANIGHT</v>
      </c>
      <c r="AB1545" s="46" t="str">
        <f t="shared" si="222"/>
        <v>Agus Suwantono44132UTARANIGHT</v>
      </c>
      <c r="AC1545" s="46" t="str">
        <f t="shared" si="223"/>
        <v>BMJ 05044132NIGHT</v>
      </c>
      <c r="AD1545" s="46" t="str">
        <f t="shared" si="224"/>
        <v>Agus Suwantono44132NIGHT</v>
      </c>
    </row>
    <row r="1546" spans="1:30" x14ac:dyDescent="0.3">
      <c r="A1546" s="46">
        <v>1</v>
      </c>
      <c r="B1546" s="46" t="s">
        <v>19</v>
      </c>
      <c r="C1546" s="110">
        <v>44132</v>
      </c>
      <c r="D1546" s="49" t="s">
        <v>95</v>
      </c>
      <c r="E1546" s="74">
        <v>44133</v>
      </c>
      <c r="F1546" s="49">
        <v>5092000</v>
      </c>
      <c r="G1546" s="46" t="s">
        <v>21</v>
      </c>
      <c r="H1546" s="46" t="s">
        <v>22</v>
      </c>
      <c r="I1546" s="46" t="s">
        <v>81</v>
      </c>
      <c r="J1546" s="46" t="s">
        <v>24</v>
      </c>
      <c r="K1546" s="46" t="s">
        <v>61</v>
      </c>
      <c r="L1546" s="46" t="str">
        <f t="shared" si="216"/>
        <v>AXOR4843</v>
      </c>
      <c r="M1546" s="46" t="str">
        <f t="shared" si="217"/>
        <v>BTP</v>
      </c>
      <c r="N1546" s="46" t="str">
        <f t="shared" si="218"/>
        <v>12 RODA</v>
      </c>
      <c r="O1546" s="47">
        <v>0.13885416666666667</v>
      </c>
      <c r="P1546" s="48">
        <v>44133.138854166667</v>
      </c>
      <c r="Q1546" s="50">
        <v>50880</v>
      </c>
      <c r="R1546" s="50">
        <v>19620</v>
      </c>
      <c r="S1546" s="72">
        <f t="shared" si="219"/>
        <v>31.26</v>
      </c>
      <c r="T1546" s="49" t="s">
        <v>27</v>
      </c>
      <c r="U1546" s="49" t="s">
        <v>28</v>
      </c>
      <c r="V1546" s="46" t="s">
        <v>70</v>
      </c>
      <c r="W1546" s="46" t="s">
        <v>62</v>
      </c>
      <c r="X1546" s="46" t="str">
        <f>IFERROR(VLOOKUP(W1546,#REF!,38,FALSE),"")</f>
        <v/>
      </c>
      <c r="Z1546" s="46" t="str">
        <f t="shared" si="220"/>
        <v>Agus Suwantono44132</v>
      </c>
      <c r="AA1546" s="46" t="str">
        <f t="shared" si="221"/>
        <v>BMJ 05044132UTARANIGHT</v>
      </c>
      <c r="AB1546" s="46" t="str">
        <f t="shared" si="222"/>
        <v>Agus Suwantono44132UTARANIGHT</v>
      </c>
      <c r="AC1546" s="46" t="str">
        <f t="shared" si="223"/>
        <v>BMJ 05044132NIGHT</v>
      </c>
      <c r="AD1546" s="46" t="str">
        <f t="shared" si="224"/>
        <v>Agus Suwantono44132NIGHT</v>
      </c>
    </row>
    <row r="1547" spans="1:30" x14ac:dyDescent="0.3">
      <c r="A1547" s="46">
        <v>1</v>
      </c>
      <c r="B1547" s="46" t="s">
        <v>19</v>
      </c>
      <c r="C1547" s="110">
        <v>44132</v>
      </c>
      <c r="D1547" s="49" t="s">
        <v>95</v>
      </c>
      <c r="E1547" s="74">
        <v>44133</v>
      </c>
      <c r="F1547" s="49">
        <v>5092062</v>
      </c>
      <c r="G1547" s="46" t="s">
        <v>21</v>
      </c>
      <c r="H1547" s="46" t="s">
        <v>22</v>
      </c>
      <c r="I1547" s="46" t="s">
        <v>81</v>
      </c>
      <c r="J1547" s="46" t="s">
        <v>24</v>
      </c>
      <c r="K1547" s="46" t="s">
        <v>61</v>
      </c>
      <c r="L1547" s="46" t="str">
        <f t="shared" si="216"/>
        <v>AXOR4843</v>
      </c>
      <c r="M1547" s="46" t="str">
        <f t="shared" si="217"/>
        <v>BTP</v>
      </c>
      <c r="N1547" s="46" t="str">
        <f t="shared" si="218"/>
        <v>12 RODA</v>
      </c>
      <c r="O1547" s="47">
        <v>0.20341435185185186</v>
      </c>
      <c r="P1547" s="48">
        <v>44133.203414351854</v>
      </c>
      <c r="Q1547" s="50">
        <v>50800</v>
      </c>
      <c r="R1547" s="50">
        <v>19620</v>
      </c>
      <c r="S1547" s="72">
        <f t="shared" si="219"/>
        <v>31.18</v>
      </c>
      <c r="T1547" s="49" t="s">
        <v>27</v>
      </c>
      <c r="U1547" s="49" t="s">
        <v>28</v>
      </c>
      <c r="V1547" s="46" t="s">
        <v>63</v>
      </c>
      <c r="W1547" s="46" t="s">
        <v>62</v>
      </c>
      <c r="X1547" s="46" t="str">
        <f>IFERROR(VLOOKUP(W1547,#REF!,38,FALSE),"")</f>
        <v/>
      </c>
      <c r="Z1547" s="46" t="str">
        <f t="shared" si="220"/>
        <v>Agus Suwantono44132</v>
      </c>
      <c r="AA1547" s="46" t="str">
        <f t="shared" si="221"/>
        <v>BMJ 05044132UTARANIGHT</v>
      </c>
      <c r="AB1547" s="46" t="str">
        <f t="shared" si="222"/>
        <v>Agus Suwantono44132UTARANIGHT</v>
      </c>
      <c r="AC1547" s="46" t="str">
        <f t="shared" si="223"/>
        <v>BMJ 05044132NIGHT</v>
      </c>
      <c r="AD1547" s="46" t="str">
        <f t="shared" si="224"/>
        <v>Agus Suwantono44132NIGHT</v>
      </c>
    </row>
    <row r="1548" spans="1:30" x14ac:dyDescent="0.3">
      <c r="A1548" s="46">
        <v>1</v>
      </c>
      <c r="B1548" s="46" t="s">
        <v>19</v>
      </c>
      <c r="C1548" s="110">
        <v>44132</v>
      </c>
      <c r="D1548" s="49" t="s">
        <v>95</v>
      </c>
      <c r="E1548" s="74">
        <v>44132</v>
      </c>
      <c r="F1548" s="49">
        <v>5091659</v>
      </c>
      <c r="G1548" s="46" t="s">
        <v>21</v>
      </c>
      <c r="H1548" s="46" t="s">
        <v>22</v>
      </c>
      <c r="I1548" s="46" t="s">
        <v>81</v>
      </c>
      <c r="J1548" s="46" t="s">
        <v>24</v>
      </c>
      <c r="K1548" s="46" t="s">
        <v>64</v>
      </c>
      <c r="L1548" s="46" t="str">
        <f t="shared" si="216"/>
        <v>AXOR4843</v>
      </c>
      <c r="M1548" s="46" t="str">
        <f t="shared" si="217"/>
        <v>BTP</v>
      </c>
      <c r="N1548" s="46" t="str">
        <f t="shared" si="218"/>
        <v>12 RODA</v>
      </c>
      <c r="O1548" s="47">
        <v>0.84045138888888893</v>
      </c>
      <c r="P1548" s="48">
        <v>44132.847314814811</v>
      </c>
      <c r="Q1548" s="50">
        <v>52520</v>
      </c>
      <c r="R1548" s="50">
        <v>19760</v>
      </c>
      <c r="S1548" s="72">
        <f t="shared" si="219"/>
        <v>32.76</v>
      </c>
      <c r="T1548" s="49" t="s">
        <v>27</v>
      </c>
      <c r="U1548" s="49" t="s">
        <v>28</v>
      </c>
      <c r="V1548" s="46" t="s">
        <v>70</v>
      </c>
      <c r="W1548" s="46" t="s">
        <v>65</v>
      </c>
      <c r="X1548" s="46" t="str">
        <f>IFERROR(VLOOKUP(W1548,#REF!,38,FALSE),"")</f>
        <v/>
      </c>
      <c r="Z1548" s="46" t="str">
        <f t="shared" si="220"/>
        <v>Teguh Sugeng44132</v>
      </c>
      <c r="AA1548" s="46" t="str">
        <f t="shared" si="221"/>
        <v>BMJ 05244132UTARANIGHT</v>
      </c>
      <c r="AB1548" s="46" t="str">
        <f t="shared" si="222"/>
        <v>Teguh Sugeng44132UTARANIGHT</v>
      </c>
      <c r="AC1548" s="46" t="str">
        <f t="shared" si="223"/>
        <v>BMJ 05244132NIGHT</v>
      </c>
      <c r="AD1548" s="46" t="str">
        <f t="shared" si="224"/>
        <v>Teguh Sugeng44132NIGHT</v>
      </c>
    </row>
    <row r="1549" spans="1:30" x14ac:dyDescent="0.3">
      <c r="A1549" s="46">
        <v>1</v>
      </c>
      <c r="B1549" s="46" t="s">
        <v>19</v>
      </c>
      <c r="C1549" s="110">
        <v>44132</v>
      </c>
      <c r="D1549" s="49" t="s">
        <v>95</v>
      </c>
      <c r="E1549" s="74">
        <v>44132</v>
      </c>
      <c r="F1549" s="49">
        <v>5091741</v>
      </c>
      <c r="G1549" s="46" t="s">
        <v>21</v>
      </c>
      <c r="H1549" s="46" t="s">
        <v>22</v>
      </c>
      <c r="I1549" s="46" t="s">
        <v>81</v>
      </c>
      <c r="J1549" s="46" t="s">
        <v>24</v>
      </c>
      <c r="K1549" s="46" t="s">
        <v>64</v>
      </c>
      <c r="L1549" s="46" t="str">
        <f t="shared" si="216"/>
        <v>AXOR4843</v>
      </c>
      <c r="M1549" s="46" t="str">
        <f t="shared" si="217"/>
        <v>BTP</v>
      </c>
      <c r="N1549" s="46" t="str">
        <f t="shared" si="218"/>
        <v>12 RODA</v>
      </c>
      <c r="O1549" s="47">
        <v>0.9021527777777778</v>
      </c>
      <c r="P1549" s="48">
        <v>44132.90215277778</v>
      </c>
      <c r="Q1549" s="50">
        <v>53240</v>
      </c>
      <c r="R1549" s="50">
        <v>19760</v>
      </c>
      <c r="S1549" s="72">
        <f t="shared" si="219"/>
        <v>33.479999999999997</v>
      </c>
      <c r="T1549" s="49" t="s">
        <v>27</v>
      </c>
      <c r="U1549" s="49" t="s">
        <v>28</v>
      </c>
      <c r="V1549" s="46" t="s">
        <v>63</v>
      </c>
      <c r="W1549" s="46" t="s">
        <v>65</v>
      </c>
      <c r="X1549" s="46" t="str">
        <f>IFERROR(VLOOKUP(W1549,#REF!,38,FALSE),"")</f>
        <v/>
      </c>
      <c r="Z1549" s="46" t="str">
        <f t="shared" si="220"/>
        <v>Teguh Sugeng44132</v>
      </c>
      <c r="AA1549" s="46" t="str">
        <f t="shared" si="221"/>
        <v>BMJ 05244132UTARANIGHT</v>
      </c>
      <c r="AB1549" s="46" t="str">
        <f t="shared" si="222"/>
        <v>Teguh Sugeng44132UTARANIGHT</v>
      </c>
      <c r="AC1549" s="46" t="str">
        <f t="shared" si="223"/>
        <v>BMJ 05244132NIGHT</v>
      </c>
      <c r="AD1549" s="46" t="str">
        <f t="shared" si="224"/>
        <v>Teguh Sugeng44132NIGHT</v>
      </c>
    </row>
    <row r="1550" spans="1:30" x14ac:dyDescent="0.3">
      <c r="A1550" s="46">
        <v>1</v>
      </c>
      <c r="B1550" s="46" t="s">
        <v>19</v>
      </c>
      <c r="C1550" s="110">
        <v>44132</v>
      </c>
      <c r="D1550" s="49" t="s">
        <v>95</v>
      </c>
      <c r="E1550" s="74">
        <v>44132</v>
      </c>
      <c r="F1550" s="49">
        <v>5091811</v>
      </c>
      <c r="G1550" s="46" t="s">
        <v>21</v>
      </c>
      <c r="H1550" s="46" t="s">
        <v>22</v>
      </c>
      <c r="I1550" s="46" t="s">
        <v>81</v>
      </c>
      <c r="J1550" s="46" t="s">
        <v>24</v>
      </c>
      <c r="K1550" s="46" t="s">
        <v>64</v>
      </c>
      <c r="L1550" s="46" t="str">
        <f t="shared" si="216"/>
        <v>AXOR4843</v>
      </c>
      <c r="M1550" s="46" t="str">
        <f t="shared" si="217"/>
        <v>BTP</v>
      </c>
      <c r="N1550" s="46" t="str">
        <f t="shared" si="218"/>
        <v>12 RODA</v>
      </c>
      <c r="O1550" s="47">
        <v>0.96260416666666659</v>
      </c>
      <c r="P1550" s="48">
        <v>44132.962604166663</v>
      </c>
      <c r="Q1550" s="50">
        <v>49840</v>
      </c>
      <c r="R1550" s="50">
        <v>19760</v>
      </c>
      <c r="S1550" s="72">
        <f t="shared" si="219"/>
        <v>30.08</v>
      </c>
      <c r="T1550" s="49" t="s">
        <v>27</v>
      </c>
      <c r="U1550" s="49" t="s">
        <v>28</v>
      </c>
      <c r="V1550" s="46" t="s">
        <v>70</v>
      </c>
      <c r="W1550" s="46" t="s">
        <v>65</v>
      </c>
      <c r="X1550" s="46" t="str">
        <f>IFERROR(VLOOKUP(W1550,#REF!,38,FALSE),"")</f>
        <v/>
      </c>
      <c r="Z1550" s="46" t="str">
        <f t="shared" si="220"/>
        <v>Teguh Sugeng44132</v>
      </c>
      <c r="AA1550" s="46" t="str">
        <f t="shared" si="221"/>
        <v>BMJ 05244132UTARANIGHT</v>
      </c>
      <c r="AB1550" s="46" t="str">
        <f t="shared" si="222"/>
        <v>Teguh Sugeng44132UTARANIGHT</v>
      </c>
      <c r="AC1550" s="46" t="str">
        <f t="shared" si="223"/>
        <v>BMJ 05244132NIGHT</v>
      </c>
      <c r="AD1550" s="46" t="str">
        <f t="shared" si="224"/>
        <v>Teguh Sugeng44132NIGHT</v>
      </c>
    </row>
    <row r="1551" spans="1:30" x14ac:dyDescent="0.3">
      <c r="A1551" s="46">
        <v>1</v>
      </c>
      <c r="B1551" s="46" t="s">
        <v>19</v>
      </c>
      <c r="C1551" s="110">
        <v>44132</v>
      </c>
      <c r="D1551" s="49" t="s">
        <v>95</v>
      </c>
      <c r="E1551" s="74">
        <v>44133</v>
      </c>
      <c r="F1551" s="49">
        <v>5091889</v>
      </c>
      <c r="G1551" s="46" t="s">
        <v>21</v>
      </c>
      <c r="H1551" s="46" t="s">
        <v>22</v>
      </c>
      <c r="I1551" s="46" t="s">
        <v>81</v>
      </c>
      <c r="J1551" s="46" t="s">
        <v>24</v>
      </c>
      <c r="K1551" s="46" t="s">
        <v>64</v>
      </c>
      <c r="L1551" s="46" t="str">
        <f t="shared" si="216"/>
        <v>AXOR4843</v>
      </c>
      <c r="M1551" s="46" t="str">
        <f t="shared" si="217"/>
        <v>BTP</v>
      </c>
      <c r="N1551" s="46" t="str">
        <f t="shared" si="218"/>
        <v>12 RODA</v>
      </c>
      <c r="O1551" s="47">
        <v>3.4571759259259253E-2</v>
      </c>
      <c r="P1551" s="48">
        <v>44133.034571759257</v>
      </c>
      <c r="Q1551" s="50">
        <v>51080</v>
      </c>
      <c r="R1551" s="50">
        <v>19760</v>
      </c>
      <c r="S1551" s="72">
        <f t="shared" si="219"/>
        <v>31.32</v>
      </c>
      <c r="T1551" s="49" t="s">
        <v>27</v>
      </c>
      <c r="U1551" s="49" t="s">
        <v>28</v>
      </c>
      <c r="V1551" s="46" t="s">
        <v>70</v>
      </c>
      <c r="W1551" s="46" t="s">
        <v>65</v>
      </c>
      <c r="X1551" s="46" t="str">
        <f>IFERROR(VLOOKUP(W1551,#REF!,38,FALSE),"")</f>
        <v/>
      </c>
      <c r="Z1551" s="46" t="str">
        <f t="shared" si="220"/>
        <v>Teguh Sugeng44132</v>
      </c>
      <c r="AA1551" s="46" t="str">
        <f t="shared" si="221"/>
        <v>BMJ 05244132UTARANIGHT</v>
      </c>
      <c r="AB1551" s="46" t="str">
        <f t="shared" si="222"/>
        <v>Teguh Sugeng44132UTARANIGHT</v>
      </c>
      <c r="AC1551" s="46" t="str">
        <f t="shared" si="223"/>
        <v>BMJ 05244132NIGHT</v>
      </c>
      <c r="AD1551" s="46" t="str">
        <f t="shared" si="224"/>
        <v>Teguh Sugeng44132NIGHT</v>
      </c>
    </row>
    <row r="1552" spans="1:30" x14ac:dyDescent="0.3">
      <c r="A1552" s="46">
        <v>1</v>
      </c>
      <c r="B1552" s="46" t="s">
        <v>19</v>
      </c>
      <c r="C1552" s="110">
        <v>44132</v>
      </c>
      <c r="D1552" s="49" t="s">
        <v>95</v>
      </c>
      <c r="E1552" s="74">
        <v>44133</v>
      </c>
      <c r="F1552" s="49">
        <v>5091955</v>
      </c>
      <c r="G1552" s="46" t="s">
        <v>21</v>
      </c>
      <c r="H1552" s="46" t="s">
        <v>22</v>
      </c>
      <c r="I1552" s="46" t="s">
        <v>81</v>
      </c>
      <c r="J1552" s="46" t="s">
        <v>24</v>
      </c>
      <c r="K1552" s="46" t="s">
        <v>64</v>
      </c>
      <c r="L1552" s="46" t="str">
        <f t="shared" si="216"/>
        <v>AXOR4843</v>
      </c>
      <c r="M1552" s="46" t="str">
        <f t="shared" si="217"/>
        <v>BTP</v>
      </c>
      <c r="N1552" s="46" t="str">
        <f t="shared" si="218"/>
        <v>12 RODA</v>
      </c>
      <c r="O1552" s="47">
        <v>9.6342592592592591E-2</v>
      </c>
      <c r="P1552" s="48">
        <v>44133.096342592595</v>
      </c>
      <c r="Q1552" s="50">
        <v>52380</v>
      </c>
      <c r="R1552" s="50">
        <v>19760</v>
      </c>
      <c r="S1552" s="72">
        <f t="shared" si="219"/>
        <v>32.619999999999997</v>
      </c>
      <c r="T1552" s="49" t="s">
        <v>27</v>
      </c>
      <c r="U1552" s="49" t="s">
        <v>28</v>
      </c>
      <c r="V1552" s="46" t="s">
        <v>63</v>
      </c>
      <c r="W1552" s="46" t="s">
        <v>65</v>
      </c>
      <c r="X1552" s="46" t="str">
        <f>IFERROR(VLOOKUP(W1552,#REF!,38,FALSE),"")</f>
        <v/>
      </c>
      <c r="Z1552" s="46" t="str">
        <f t="shared" si="220"/>
        <v>Teguh Sugeng44132</v>
      </c>
      <c r="AA1552" s="46" t="str">
        <f t="shared" si="221"/>
        <v>BMJ 05244132UTARANIGHT</v>
      </c>
      <c r="AB1552" s="46" t="str">
        <f t="shared" si="222"/>
        <v>Teguh Sugeng44132UTARANIGHT</v>
      </c>
      <c r="AC1552" s="46" t="str">
        <f t="shared" si="223"/>
        <v>BMJ 05244132NIGHT</v>
      </c>
      <c r="AD1552" s="46" t="str">
        <f t="shared" si="224"/>
        <v>Teguh Sugeng44132NIGHT</v>
      </c>
    </row>
    <row r="1553" spans="1:30" x14ac:dyDescent="0.3">
      <c r="A1553" s="46">
        <v>1</v>
      </c>
      <c r="B1553" s="46" t="s">
        <v>19</v>
      </c>
      <c r="C1553" s="110">
        <v>44132</v>
      </c>
      <c r="D1553" s="49" t="s">
        <v>95</v>
      </c>
      <c r="E1553" s="74">
        <v>44133</v>
      </c>
      <c r="F1553" s="49">
        <v>5092024</v>
      </c>
      <c r="G1553" s="46" t="s">
        <v>21</v>
      </c>
      <c r="H1553" s="46" t="s">
        <v>22</v>
      </c>
      <c r="I1553" s="46" t="s">
        <v>81</v>
      </c>
      <c r="J1553" s="46" t="s">
        <v>24</v>
      </c>
      <c r="K1553" s="46" t="s">
        <v>64</v>
      </c>
      <c r="L1553" s="46" t="str">
        <f t="shared" si="216"/>
        <v>AXOR4843</v>
      </c>
      <c r="M1553" s="46" t="str">
        <f t="shared" si="217"/>
        <v>BTP</v>
      </c>
      <c r="N1553" s="46" t="str">
        <f t="shared" si="218"/>
        <v>12 RODA</v>
      </c>
      <c r="O1553" s="47">
        <v>0.16672453703703705</v>
      </c>
      <c r="P1553" s="48">
        <v>44133.166724537034</v>
      </c>
      <c r="Q1553" s="50">
        <v>50260</v>
      </c>
      <c r="R1553" s="50">
        <v>19760</v>
      </c>
      <c r="S1553" s="72">
        <f t="shared" si="219"/>
        <v>30.5</v>
      </c>
      <c r="T1553" s="49" t="s">
        <v>27</v>
      </c>
      <c r="U1553" s="49" t="s">
        <v>28</v>
      </c>
      <c r="V1553" s="46" t="s">
        <v>63</v>
      </c>
      <c r="W1553" s="46" t="s">
        <v>65</v>
      </c>
      <c r="X1553" s="46" t="str">
        <f>IFERROR(VLOOKUP(W1553,#REF!,38,FALSE),"")</f>
        <v/>
      </c>
      <c r="Z1553" s="46" t="str">
        <f t="shared" si="220"/>
        <v>Teguh Sugeng44132</v>
      </c>
      <c r="AA1553" s="46" t="str">
        <f t="shared" si="221"/>
        <v>BMJ 05244132UTARANIGHT</v>
      </c>
      <c r="AB1553" s="46" t="str">
        <f t="shared" si="222"/>
        <v>Teguh Sugeng44132UTARANIGHT</v>
      </c>
      <c r="AC1553" s="46" t="str">
        <f t="shared" si="223"/>
        <v>BMJ 05244132NIGHT</v>
      </c>
      <c r="AD1553" s="46" t="str">
        <f t="shared" si="224"/>
        <v>Teguh Sugeng44132NIGHT</v>
      </c>
    </row>
    <row r="1554" spans="1:30" x14ac:dyDescent="0.3">
      <c r="A1554" s="46">
        <v>1</v>
      </c>
      <c r="B1554" s="46" t="s">
        <v>19</v>
      </c>
      <c r="C1554" s="110">
        <v>44132</v>
      </c>
      <c r="D1554" s="49" t="s">
        <v>95</v>
      </c>
      <c r="E1554" s="74">
        <v>44133</v>
      </c>
      <c r="F1554" s="49">
        <v>5092104</v>
      </c>
      <c r="G1554" s="46" t="s">
        <v>21</v>
      </c>
      <c r="H1554" s="46" t="s">
        <v>22</v>
      </c>
      <c r="I1554" s="46" t="s">
        <v>81</v>
      </c>
      <c r="J1554" s="46" t="s">
        <v>24</v>
      </c>
      <c r="K1554" s="46" t="s">
        <v>64</v>
      </c>
      <c r="L1554" s="46" t="str">
        <f t="shared" si="216"/>
        <v>AXOR4843</v>
      </c>
      <c r="M1554" s="46" t="str">
        <f t="shared" si="217"/>
        <v>BTP</v>
      </c>
      <c r="N1554" s="46" t="str">
        <f t="shared" si="218"/>
        <v>12 RODA</v>
      </c>
      <c r="O1554" s="47">
        <v>0.23385416666666667</v>
      </c>
      <c r="P1554" s="48">
        <v>44133.233854166669</v>
      </c>
      <c r="Q1554" s="50">
        <v>50120</v>
      </c>
      <c r="R1554" s="50">
        <v>19760</v>
      </c>
      <c r="S1554" s="72">
        <f t="shared" si="219"/>
        <v>30.36</v>
      </c>
      <c r="T1554" s="49" t="s">
        <v>27</v>
      </c>
      <c r="U1554" s="49" t="s">
        <v>28</v>
      </c>
      <c r="V1554" s="46" t="s">
        <v>70</v>
      </c>
      <c r="W1554" s="46" t="s">
        <v>65</v>
      </c>
      <c r="X1554" s="46" t="str">
        <f>IFERROR(VLOOKUP(W1554,#REF!,38,FALSE),"")</f>
        <v/>
      </c>
      <c r="Z1554" s="46" t="str">
        <f t="shared" si="220"/>
        <v>Teguh Sugeng44132</v>
      </c>
      <c r="AA1554" s="46" t="str">
        <f t="shared" si="221"/>
        <v>BMJ 05244132UTARANIGHT</v>
      </c>
      <c r="AB1554" s="46" t="str">
        <f t="shared" si="222"/>
        <v>Teguh Sugeng44132UTARANIGHT</v>
      </c>
      <c r="AC1554" s="46" t="str">
        <f t="shared" si="223"/>
        <v>BMJ 05244132NIGHT</v>
      </c>
      <c r="AD1554" s="46" t="str">
        <f t="shared" si="224"/>
        <v>Teguh Sugeng44132NIGHT</v>
      </c>
    </row>
    <row r="1555" spans="1:30" x14ac:dyDescent="0.3">
      <c r="A1555" s="46">
        <v>1</v>
      </c>
      <c r="B1555" s="46" t="s">
        <v>19</v>
      </c>
      <c r="C1555" s="110">
        <v>44132</v>
      </c>
      <c r="D1555" s="49" t="s">
        <v>95</v>
      </c>
      <c r="E1555" s="74">
        <v>44132</v>
      </c>
      <c r="F1555" s="49">
        <v>5091674</v>
      </c>
      <c r="G1555" s="46" t="s">
        <v>21</v>
      </c>
      <c r="H1555" s="46" t="s">
        <v>22</v>
      </c>
      <c r="I1555" s="46" t="s">
        <v>81</v>
      </c>
      <c r="J1555" s="46" t="s">
        <v>24</v>
      </c>
      <c r="K1555" s="46" t="s">
        <v>66</v>
      </c>
      <c r="L1555" s="46" t="str">
        <f t="shared" si="216"/>
        <v>FM260JD</v>
      </c>
      <c r="M1555" s="46" t="str">
        <f t="shared" si="217"/>
        <v>SS</v>
      </c>
      <c r="N1555" s="46" t="str">
        <f t="shared" si="218"/>
        <v>10 RODA</v>
      </c>
      <c r="O1555" s="47">
        <v>0.84906250000000005</v>
      </c>
      <c r="P1555" s="48">
        <v>44132.849062499998</v>
      </c>
      <c r="Q1555" s="50">
        <v>39900</v>
      </c>
      <c r="R1555" s="50">
        <v>14620</v>
      </c>
      <c r="S1555" s="72">
        <f t="shared" si="219"/>
        <v>25.28</v>
      </c>
      <c r="T1555" s="49" t="s">
        <v>27</v>
      </c>
      <c r="U1555" s="49" t="s">
        <v>28</v>
      </c>
      <c r="V1555" s="46" t="s">
        <v>70</v>
      </c>
      <c r="W1555" s="46" t="s">
        <v>67</v>
      </c>
      <c r="X1555" s="46" t="str">
        <f>IFERROR(VLOOKUP(W1555,#REF!,38,FALSE),"")</f>
        <v/>
      </c>
      <c r="Z1555" s="46" t="str">
        <f t="shared" si="220"/>
        <v>Samsudin44132</v>
      </c>
      <c r="AA1555" s="46" t="str">
        <f t="shared" si="221"/>
        <v>BMJ 05344132UTARANIGHT</v>
      </c>
      <c r="AB1555" s="46" t="str">
        <f t="shared" si="222"/>
        <v>Samsudin44132UTARANIGHT</v>
      </c>
      <c r="AC1555" s="46" t="str">
        <f t="shared" si="223"/>
        <v>BMJ 05344132NIGHT</v>
      </c>
      <c r="AD1555" s="46" t="str">
        <f t="shared" si="224"/>
        <v>Samsudin44132NIGHT</v>
      </c>
    </row>
    <row r="1556" spans="1:30" x14ac:dyDescent="0.3">
      <c r="A1556" s="46">
        <v>1</v>
      </c>
      <c r="B1556" s="46" t="s">
        <v>19</v>
      </c>
      <c r="C1556" s="110">
        <v>44132</v>
      </c>
      <c r="D1556" s="49" t="s">
        <v>95</v>
      </c>
      <c r="E1556" s="74">
        <v>44132</v>
      </c>
      <c r="F1556" s="49">
        <v>5091752</v>
      </c>
      <c r="G1556" s="46" t="s">
        <v>21</v>
      </c>
      <c r="H1556" s="46" t="s">
        <v>22</v>
      </c>
      <c r="I1556" s="46" t="s">
        <v>81</v>
      </c>
      <c r="J1556" s="46" t="s">
        <v>24</v>
      </c>
      <c r="K1556" s="46" t="s">
        <v>66</v>
      </c>
      <c r="L1556" s="46" t="str">
        <f t="shared" si="216"/>
        <v>FM260JD</v>
      </c>
      <c r="M1556" s="46" t="str">
        <f t="shared" si="217"/>
        <v>SS</v>
      </c>
      <c r="N1556" s="46" t="str">
        <f t="shared" si="218"/>
        <v>10 RODA</v>
      </c>
      <c r="O1556" s="47">
        <v>0.91393518518518524</v>
      </c>
      <c r="P1556" s="48">
        <v>44132.913935185185</v>
      </c>
      <c r="Q1556" s="50">
        <v>39220</v>
      </c>
      <c r="R1556" s="50">
        <v>14620</v>
      </c>
      <c r="S1556" s="72">
        <f t="shared" si="219"/>
        <v>24.6</v>
      </c>
      <c r="T1556" s="49" t="s">
        <v>27</v>
      </c>
      <c r="U1556" s="49" t="s">
        <v>28</v>
      </c>
      <c r="V1556" s="46" t="s">
        <v>63</v>
      </c>
      <c r="W1556" s="46" t="s">
        <v>67</v>
      </c>
      <c r="X1556" s="46" t="str">
        <f>IFERROR(VLOOKUP(W1556,#REF!,38,FALSE),"")</f>
        <v/>
      </c>
      <c r="Z1556" s="46" t="str">
        <f t="shared" si="220"/>
        <v>Samsudin44132</v>
      </c>
      <c r="AA1556" s="46" t="str">
        <f t="shared" si="221"/>
        <v>BMJ 05344132UTARANIGHT</v>
      </c>
      <c r="AB1556" s="46" t="str">
        <f t="shared" si="222"/>
        <v>Samsudin44132UTARANIGHT</v>
      </c>
      <c r="AC1556" s="46" t="str">
        <f t="shared" si="223"/>
        <v>BMJ 05344132NIGHT</v>
      </c>
      <c r="AD1556" s="46" t="str">
        <f t="shared" si="224"/>
        <v>Samsudin44132NIGHT</v>
      </c>
    </row>
    <row r="1557" spans="1:30" x14ac:dyDescent="0.3">
      <c r="A1557" s="46">
        <v>1</v>
      </c>
      <c r="B1557" s="46" t="s">
        <v>19</v>
      </c>
      <c r="C1557" s="110">
        <v>44132</v>
      </c>
      <c r="D1557" s="49" t="s">
        <v>95</v>
      </c>
      <c r="E1557" s="74">
        <v>44132</v>
      </c>
      <c r="F1557" s="49">
        <v>5091832</v>
      </c>
      <c r="G1557" s="46" t="s">
        <v>21</v>
      </c>
      <c r="H1557" s="46" t="s">
        <v>22</v>
      </c>
      <c r="I1557" s="46" t="s">
        <v>81</v>
      </c>
      <c r="J1557" s="46" t="s">
        <v>24</v>
      </c>
      <c r="K1557" s="46" t="s">
        <v>66</v>
      </c>
      <c r="L1557" s="46" t="str">
        <f t="shared" si="216"/>
        <v>FM260JD</v>
      </c>
      <c r="M1557" s="46" t="str">
        <f t="shared" si="217"/>
        <v>SS</v>
      </c>
      <c r="N1557" s="46" t="str">
        <f t="shared" si="218"/>
        <v>10 RODA</v>
      </c>
      <c r="O1557" s="47">
        <v>0.97804398148148142</v>
      </c>
      <c r="P1557" s="48">
        <v>44132.978043981479</v>
      </c>
      <c r="Q1557" s="50">
        <v>39600</v>
      </c>
      <c r="R1557" s="50">
        <v>14620</v>
      </c>
      <c r="S1557" s="72">
        <f t="shared" si="219"/>
        <v>24.98</v>
      </c>
      <c r="T1557" s="49" t="s">
        <v>27</v>
      </c>
      <c r="U1557" s="49" t="s">
        <v>28</v>
      </c>
      <c r="V1557" s="46" t="s">
        <v>63</v>
      </c>
      <c r="W1557" s="46" t="s">
        <v>67</v>
      </c>
      <c r="X1557" s="46" t="str">
        <f>IFERROR(VLOOKUP(W1557,#REF!,38,FALSE),"")</f>
        <v/>
      </c>
      <c r="Z1557" s="46" t="str">
        <f t="shared" si="220"/>
        <v>Samsudin44132</v>
      </c>
      <c r="AA1557" s="46" t="str">
        <f t="shared" si="221"/>
        <v>BMJ 05344132UTARANIGHT</v>
      </c>
      <c r="AB1557" s="46" t="str">
        <f t="shared" si="222"/>
        <v>Samsudin44132UTARANIGHT</v>
      </c>
      <c r="AC1557" s="46" t="str">
        <f t="shared" si="223"/>
        <v>BMJ 05344132NIGHT</v>
      </c>
      <c r="AD1557" s="46" t="str">
        <f t="shared" si="224"/>
        <v>Samsudin44132NIGHT</v>
      </c>
    </row>
    <row r="1558" spans="1:30" x14ac:dyDescent="0.3">
      <c r="A1558" s="46">
        <v>1</v>
      </c>
      <c r="B1558" s="46" t="s">
        <v>19</v>
      </c>
      <c r="C1558" s="110">
        <v>44132</v>
      </c>
      <c r="D1558" s="49" t="s">
        <v>95</v>
      </c>
      <c r="E1558" s="74">
        <v>44133</v>
      </c>
      <c r="F1558" s="49">
        <v>5092103</v>
      </c>
      <c r="G1558" s="46" t="s">
        <v>21</v>
      </c>
      <c r="H1558" s="46" t="s">
        <v>22</v>
      </c>
      <c r="I1558" s="46" t="s">
        <v>81</v>
      </c>
      <c r="J1558" s="46" t="s">
        <v>24</v>
      </c>
      <c r="K1558" s="46" t="s">
        <v>66</v>
      </c>
      <c r="L1558" s="46" t="str">
        <f t="shared" si="216"/>
        <v>FM260JD</v>
      </c>
      <c r="M1558" s="46" t="str">
        <f t="shared" si="217"/>
        <v>SS</v>
      </c>
      <c r="N1558" s="46" t="str">
        <f t="shared" si="218"/>
        <v>10 RODA</v>
      </c>
      <c r="O1558" s="47">
        <v>0.23079861111111111</v>
      </c>
      <c r="P1558" s="48">
        <v>44133.230798611112</v>
      </c>
      <c r="Q1558" s="50">
        <v>40760</v>
      </c>
      <c r="R1558" s="50">
        <v>14620</v>
      </c>
      <c r="S1558" s="72">
        <f t="shared" si="219"/>
        <v>26.14</v>
      </c>
      <c r="T1558" s="49" t="s">
        <v>27</v>
      </c>
      <c r="U1558" s="49" t="s">
        <v>28</v>
      </c>
      <c r="V1558" s="46" t="s">
        <v>63</v>
      </c>
      <c r="W1558" s="46" t="s">
        <v>67</v>
      </c>
      <c r="X1558" s="46" t="str">
        <f>IFERROR(VLOOKUP(W1558,#REF!,38,FALSE),"")</f>
        <v/>
      </c>
      <c r="Z1558" s="46" t="str">
        <f t="shared" si="220"/>
        <v>Samsudin44132</v>
      </c>
      <c r="AA1558" s="46" t="str">
        <f t="shared" si="221"/>
        <v>BMJ 05344132UTARANIGHT</v>
      </c>
      <c r="AB1558" s="46" t="str">
        <f t="shared" si="222"/>
        <v>Samsudin44132UTARANIGHT</v>
      </c>
      <c r="AC1558" s="46" t="str">
        <f t="shared" si="223"/>
        <v>BMJ 05344132NIGHT</v>
      </c>
      <c r="AD1558" s="46" t="str">
        <f t="shared" si="224"/>
        <v>Samsudin44132NIGHT</v>
      </c>
    </row>
    <row r="1559" spans="1:30" x14ac:dyDescent="0.3">
      <c r="A1559" s="46">
        <v>1</v>
      </c>
      <c r="B1559" s="46" t="s">
        <v>19</v>
      </c>
      <c r="C1559" s="110">
        <v>44132</v>
      </c>
      <c r="D1559" s="49" t="s">
        <v>95</v>
      </c>
      <c r="E1559" s="74">
        <v>44132</v>
      </c>
      <c r="F1559" s="49">
        <v>5091669</v>
      </c>
      <c r="G1559" s="46" t="s">
        <v>21</v>
      </c>
      <c r="H1559" s="46" t="s">
        <v>22</v>
      </c>
      <c r="I1559" s="46" t="s">
        <v>81</v>
      </c>
      <c r="J1559" s="46" t="s">
        <v>24</v>
      </c>
      <c r="K1559" s="46" t="s">
        <v>71</v>
      </c>
      <c r="L1559" s="46" t="str">
        <f t="shared" si="216"/>
        <v>FM260JD</v>
      </c>
      <c r="M1559" s="46" t="str">
        <f t="shared" si="217"/>
        <v>SS</v>
      </c>
      <c r="N1559" s="46" t="str">
        <f t="shared" si="218"/>
        <v>10 RODA</v>
      </c>
      <c r="O1559" s="47">
        <v>0.84324074074074085</v>
      </c>
      <c r="P1559" s="48">
        <v>44132.850115740737</v>
      </c>
      <c r="Q1559" s="50">
        <v>38060</v>
      </c>
      <c r="R1559" s="50">
        <v>14680</v>
      </c>
      <c r="S1559" s="72">
        <f t="shared" si="219"/>
        <v>23.38</v>
      </c>
      <c r="T1559" s="49" t="s">
        <v>27</v>
      </c>
      <c r="U1559" s="49" t="s">
        <v>28</v>
      </c>
      <c r="V1559" s="46" t="s">
        <v>63</v>
      </c>
      <c r="W1559" s="46" t="s">
        <v>72</v>
      </c>
      <c r="X1559" s="46" t="str">
        <f>IFERROR(VLOOKUP(W1559,#REF!,38,FALSE),"")</f>
        <v/>
      </c>
      <c r="Z1559" s="46" t="str">
        <f t="shared" si="220"/>
        <v>Sulvadlan44132</v>
      </c>
      <c r="AA1559" s="46" t="str">
        <f t="shared" si="221"/>
        <v>BMJ 05444132UTARANIGHT</v>
      </c>
      <c r="AB1559" s="46" t="str">
        <f t="shared" si="222"/>
        <v>Sulvadlan44132UTARANIGHT</v>
      </c>
      <c r="AC1559" s="46" t="str">
        <f t="shared" si="223"/>
        <v>BMJ 05444132NIGHT</v>
      </c>
      <c r="AD1559" s="46" t="str">
        <f t="shared" si="224"/>
        <v>Sulvadlan44132NIGHT</v>
      </c>
    </row>
    <row r="1560" spans="1:30" x14ac:dyDescent="0.3">
      <c r="A1560" s="46">
        <v>1</v>
      </c>
      <c r="B1560" s="46" t="s">
        <v>19</v>
      </c>
      <c r="C1560" s="110">
        <v>44132</v>
      </c>
      <c r="D1560" s="49" t="s">
        <v>95</v>
      </c>
      <c r="E1560" s="74">
        <v>44132</v>
      </c>
      <c r="F1560" s="49">
        <v>5091749</v>
      </c>
      <c r="G1560" s="46" t="s">
        <v>21</v>
      </c>
      <c r="H1560" s="46" t="s">
        <v>22</v>
      </c>
      <c r="I1560" s="46" t="s">
        <v>81</v>
      </c>
      <c r="J1560" s="46" t="s">
        <v>24</v>
      </c>
      <c r="K1560" s="46" t="s">
        <v>71</v>
      </c>
      <c r="L1560" s="46" t="str">
        <f t="shared" si="216"/>
        <v>FM260JD</v>
      </c>
      <c r="M1560" s="46" t="str">
        <f t="shared" si="217"/>
        <v>SS</v>
      </c>
      <c r="N1560" s="46" t="str">
        <f t="shared" si="218"/>
        <v>10 RODA</v>
      </c>
      <c r="O1560" s="47">
        <v>0.91111111111111109</v>
      </c>
      <c r="P1560" s="48">
        <v>44132.911111111112</v>
      </c>
      <c r="Q1560" s="50">
        <v>39540</v>
      </c>
      <c r="R1560" s="50">
        <v>14680</v>
      </c>
      <c r="S1560" s="72">
        <f t="shared" si="219"/>
        <v>24.86</v>
      </c>
      <c r="T1560" s="49" t="s">
        <v>27</v>
      </c>
      <c r="U1560" s="49" t="s">
        <v>28</v>
      </c>
      <c r="V1560" s="46" t="s">
        <v>70</v>
      </c>
      <c r="W1560" s="46" t="s">
        <v>72</v>
      </c>
      <c r="X1560" s="46" t="str">
        <f>IFERROR(VLOOKUP(W1560,#REF!,38,FALSE),"")</f>
        <v/>
      </c>
      <c r="Z1560" s="46" t="str">
        <f t="shared" si="220"/>
        <v>Sulvadlan44132</v>
      </c>
      <c r="AA1560" s="46" t="str">
        <f t="shared" si="221"/>
        <v>BMJ 05444132UTARANIGHT</v>
      </c>
      <c r="AB1560" s="46" t="str">
        <f t="shared" si="222"/>
        <v>Sulvadlan44132UTARANIGHT</v>
      </c>
      <c r="AC1560" s="46" t="str">
        <f t="shared" si="223"/>
        <v>BMJ 05444132NIGHT</v>
      </c>
      <c r="AD1560" s="46" t="str">
        <f t="shared" si="224"/>
        <v>Sulvadlan44132NIGHT</v>
      </c>
    </row>
    <row r="1561" spans="1:30" x14ac:dyDescent="0.3">
      <c r="A1561" s="46">
        <v>1</v>
      </c>
      <c r="B1561" s="46" t="s">
        <v>19</v>
      </c>
      <c r="C1561" s="110">
        <v>44132</v>
      </c>
      <c r="D1561" s="49" t="s">
        <v>95</v>
      </c>
      <c r="E1561" s="74">
        <v>44132</v>
      </c>
      <c r="F1561" s="49">
        <v>5091829</v>
      </c>
      <c r="G1561" s="46" t="s">
        <v>21</v>
      </c>
      <c r="H1561" s="46" t="s">
        <v>22</v>
      </c>
      <c r="I1561" s="46" t="s">
        <v>81</v>
      </c>
      <c r="J1561" s="46" t="s">
        <v>24</v>
      </c>
      <c r="K1561" s="46" t="s">
        <v>71</v>
      </c>
      <c r="L1561" s="46" t="str">
        <f t="shared" si="216"/>
        <v>FM260JD</v>
      </c>
      <c r="M1561" s="46" t="str">
        <f t="shared" si="217"/>
        <v>SS</v>
      </c>
      <c r="N1561" s="46" t="str">
        <f t="shared" si="218"/>
        <v>10 RODA</v>
      </c>
      <c r="O1561" s="47">
        <v>0.97560185185185189</v>
      </c>
      <c r="P1561" s="48">
        <v>44132.975601851853</v>
      </c>
      <c r="Q1561" s="50">
        <v>38980</v>
      </c>
      <c r="R1561" s="50">
        <v>14680</v>
      </c>
      <c r="S1561" s="72">
        <f t="shared" si="219"/>
        <v>24.3</v>
      </c>
      <c r="T1561" s="49" t="s">
        <v>27</v>
      </c>
      <c r="U1561" s="49" t="s">
        <v>28</v>
      </c>
      <c r="V1561" s="46" t="s">
        <v>70</v>
      </c>
      <c r="W1561" s="46" t="s">
        <v>72</v>
      </c>
      <c r="X1561" s="46" t="str">
        <f>IFERROR(VLOOKUP(W1561,#REF!,38,FALSE),"")</f>
        <v/>
      </c>
      <c r="Z1561" s="46" t="str">
        <f t="shared" si="220"/>
        <v>Sulvadlan44132</v>
      </c>
      <c r="AA1561" s="46" t="str">
        <f t="shared" si="221"/>
        <v>BMJ 05444132UTARANIGHT</v>
      </c>
      <c r="AB1561" s="46" t="str">
        <f t="shared" si="222"/>
        <v>Sulvadlan44132UTARANIGHT</v>
      </c>
      <c r="AC1561" s="46" t="str">
        <f t="shared" si="223"/>
        <v>BMJ 05444132NIGHT</v>
      </c>
      <c r="AD1561" s="46" t="str">
        <f t="shared" si="224"/>
        <v>Sulvadlan44132NIGHT</v>
      </c>
    </row>
    <row r="1562" spans="1:30" x14ac:dyDescent="0.3">
      <c r="A1562" s="46">
        <v>1</v>
      </c>
      <c r="B1562" s="46" t="s">
        <v>19</v>
      </c>
      <c r="C1562" s="110">
        <v>44132</v>
      </c>
      <c r="D1562" s="49" t="s">
        <v>95</v>
      </c>
      <c r="E1562" s="74">
        <v>44133</v>
      </c>
      <c r="F1562" s="49">
        <v>5092012</v>
      </c>
      <c r="G1562" s="46" t="s">
        <v>21</v>
      </c>
      <c r="H1562" s="46" t="s">
        <v>22</v>
      </c>
      <c r="I1562" s="46" t="s">
        <v>81</v>
      </c>
      <c r="J1562" s="46" t="s">
        <v>24</v>
      </c>
      <c r="K1562" s="46" t="s">
        <v>71</v>
      </c>
      <c r="L1562" s="46" t="str">
        <f t="shared" si="216"/>
        <v>FM260JD</v>
      </c>
      <c r="M1562" s="46" t="str">
        <f t="shared" si="217"/>
        <v>SS</v>
      </c>
      <c r="N1562" s="46" t="str">
        <f t="shared" si="218"/>
        <v>10 RODA</v>
      </c>
      <c r="O1562" s="47">
        <v>0.15049768518518519</v>
      </c>
      <c r="P1562" s="48">
        <v>44133.150497685187</v>
      </c>
      <c r="Q1562" s="50">
        <v>37500</v>
      </c>
      <c r="R1562" s="50">
        <v>14680</v>
      </c>
      <c r="S1562" s="72">
        <f t="shared" si="219"/>
        <v>22.82</v>
      </c>
      <c r="T1562" s="49" t="s">
        <v>27</v>
      </c>
      <c r="U1562" s="49" t="s">
        <v>28</v>
      </c>
      <c r="V1562" s="46" t="s">
        <v>63</v>
      </c>
      <c r="W1562" s="46" t="s">
        <v>72</v>
      </c>
      <c r="X1562" s="46" t="str">
        <f>IFERROR(VLOOKUP(W1562,#REF!,38,FALSE),"")</f>
        <v/>
      </c>
      <c r="Z1562" s="46" t="str">
        <f t="shared" si="220"/>
        <v>Sulvadlan44132</v>
      </c>
      <c r="AA1562" s="46" t="str">
        <f t="shared" si="221"/>
        <v>BMJ 05444132UTARANIGHT</v>
      </c>
      <c r="AB1562" s="46" t="str">
        <f t="shared" si="222"/>
        <v>Sulvadlan44132UTARANIGHT</v>
      </c>
      <c r="AC1562" s="46" t="str">
        <f t="shared" si="223"/>
        <v>BMJ 05444132NIGHT</v>
      </c>
      <c r="AD1562" s="46" t="str">
        <f t="shared" si="224"/>
        <v>Sulvadlan44132NIGHT</v>
      </c>
    </row>
    <row r="1563" spans="1:30" x14ac:dyDescent="0.3">
      <c r="A1563" s="46">
        <v>1</v>
      </c>
      <c r="B1563" s="46" t="s">
        <v>19</v>
      </c>
      <c r="C1563" s="110">
        <v>44132</v>
      </c>
      <c r="D1563" s="49" t="s">
        <v>95</v>
      </c>
      <c r="E1563" s="74">
        <v>44133</v>
      </c>
      <c r="F1563" s="49">
        <v>5092087</v>
      </c>
      <c r="G1563" s="46" t="s">
        <v>21</v>
      </c>
      <c r="H1563" s="46" t="s">
        <v>22</v>
      </c>
      <c r="I1563" s="46" t="s">
        <v>81</v>
      </c>
      <c r="J1563" s="46" t="s">
        <v>24</v>
      </c>
      <c r="K1563" s="46" t="s">
        <v>71</v>
      </c>
      <c r="L1563" s="46" t="str">
        <f t="shared" si="216"/>
        <v>FM260JD</v>
      </c>
      <c r="M1563" s="46" t="str">
        <f t="shared" si="217"/>
        <v>SS</v>
      </c>
      <c r="N1563" s="46" t="str">
        <f t="shared" si="218"/>
        <v>10 RODA</v>
      </c>
      <c r="O1563" s="47">
        <v>0.21785879629629631</v>
      </c>
      <c r="P1563" s="48">
        <v>44133.217858796299</v>
      </c>
      <c r="Q1563" s="50">
        <v>38960</v>
      </c>
      <c r="R1563" s="50">
        <v>14680</v>
      </c>
      <c r="S1563" s="72">
        <f t="shared" si="219"/>
        <v>24.28</v>
      </c>
      <c r="T1563" s="49" t="s">
        <v>27</v>
      </c>
      <c r="U1563" s="49" t="s">
        <v>28</v>
      </c>
      <c r="V1563" s="46" t="s">
        <v>70</v>
      </c>
      <c r="W1563" s="46" t="s">
        <v>72</v>
      </c>
      <c r="X1563" s="46" t="str">
        <f>IFERROR(VLOOKUP(W1563,#REF!,38,FALSE),"")</f>
        <v/>
      </c>
      <c r="Z1563" s="46" t="str">
        <f t="shared" si="220"/>
        <v>Sulvadlan44132</v>
      </c>
      <c r="AA1563" s="46" t="str">
        <f t="shared" si="221"/>
        <v>BMJ 05444132UTARANIGHT</v>
      </c>
      <c r="AB1563" s="46" t="str">
        <f t="shared" si="222"/>
        <v>Sulvadlan44132UTARANIGHT</v>
      </c>
      <c r="AC1563" s="46" t="str">
        <f t="shared" si="223"/>
        <v>BMJ 05444132NIGHT</v>
      </c>
      <c r="AD1563" s="46" t="str">
        <f t="shared" si="224"/>
        <v>Sulvadlan44132NIGHT</v>
      </c>
    </row>
    <row r="1564" spans="1:30" x14ac:dyDescent="0.3">
      <c r="A1564" s="46">
        <v>1</v>
      </c>
      <c r="B1564" s="46" t="s">
        <v>19</v>
      </c>
      <c r="C1564" s="110">
        <v>44132</v>
      </c>
      <c r="D1564" s="49" t="s">
        <v>95</v>
      </c>
      <c r="E1564" s="74">
        <v>44132</v>
      </c>
      <c r="F1564" s="49">
        <v>5091662</v>
      </c>
      <c r="G1564" s="46" t="s">
        <v>21</v>
      </c>
      <c r="H1564" s="46" t="s">
        <v>22</v>
      </c>
      <c r="I1564" s="46" t="s">
        <v>81</v>
      </c>
      <c r="J1564" s="46" t="s">
        <v>24</v>
      </c>
      <c r="K1564" s="46" t="s">
        <v>73</v>
      </c>
      <c r="L1564" s="46" t="str">
        <f t="shared" si="216"/>
        <v>FM260JD</v>
      </c>
      <c r="M1564" s="46" t="str">
        <f t="shared" si="217"/>
        <v>SS</v>
      </c>
      <c r="N1564" s="46" t="str">
        <f t="shared" si="218"/>
        <v>10 RODA</v>
      </c>
      <c r="O1564" s="47">
        <v>0.84133101851851855</v>
      </c>
      <c r="P1564" s="48">
        <v>44132.847118055557</v>
      </c>
      <c r="Q1564" s="50">
        <v>39000</v>
      </c>
      <c r="R1564" s="50">
        <v>14580</v>
      </c>
      <c r="S1564" s="72">
        <f t="shared" si="219"/>
        <v>24.42</v>
      </c>
      <c r="T1564" s="49" t="s">
        <v>27</v>
      </c>
      <c r="U1564" s="49" t="s">
        <v>28</v>
      </c>
      <c r="V1564" s="46" t="s">
        <v>63</v>
      </c>
      <c r="W1564" s="46" t="s">
        <v>126</v>
      </c>
      <c r="X1564" s="46" t="str">
        <f>IFERROR(VLOOKUP(W1564,#REF!,38,FALSE),"")</f>
        <v/>
      </c>
      <c r="Z1564" s="46" t="str">
        <f t="shared" si="220"/>
        <v>Haeruddin44132</v>
      </c>
      <c r="AA1564" s="46" t="str">
        <f t="shared" si="221"/>
        <v>BMJ 05544132UTARANIGHT</v>
      </c>
      <c r="AB1564" s="46" t="str">
        <f t="shared" si="222"/>
        <v>Haeruddin44132UTARANIGHT</v>
      </c>
      <c r="AC1564" s="46" t="str">
        <f t="shared" si="223"/>
        <v>BMJ 05544132NIGHT</v>
      </c>
      <c r="AD1564" s="46" t="str">
        <f t="shared" si="224"/>
        <v>Haeruddin44132NIGHT</v>
      </c>
    </row>
    <row r="1565" spans="1:30" x14ac:dyDescent="0.3">
      <c r="A1565" s="46">
        <v>1</v>
      </c>
      <c r="B1565" s="46" t="s">
        <v>19</v>
      </c>
      <c r="C1565" s="110">
        <v>44132</v>
      </c>
      <c r="D1565" s="49" t="s">
        <v>95</v>
      </c>
      <c r="E1565" s="74">
        <v>44132</v>
      </c>
      <c r="F1565" s="49">
        <v>5091744</v>
      </c>
      <c r="G1565" s="46" t="s">
        <v>21</v>
      </c>
      <c r="H1565" s="46" t="s">
        <v>22</v>
      </c>
      <c r="I1565" s="46" t="s">
        <v>81</v>
      </c>
      <c r="J1565" s="46" t="s">
        <v>24</v>
      </c>
      <c r="K1565" s="46" t="s">
        <v>73</v>
      </c>
      <c r="L1565" s="46" t="str">
        <f t="shared" si="216"/>
        <v>FM260JD</v>
      </c>
      <c r="M1565" s="46" t="str">
        <f t="shared" si="217"/>
        <v>SS</v>
      </c>
      <c r="N1565" s="46" t="str">
        <f t="shared" si="218"/>
        <v>10 RODA</v>
      </c>
      <c r="O1565" s="47">
        <v>0.90642361111111114</v>
      </c>
      <c r="P1565" s="48">
        <v>44132.906423611108</v>
      </c>
      <c r="Q1565" s="50">
        <v>39360</v>
      </c>
      <c r="R1565" s="50">
        <v>14580</v>
      </c>
      <c r="S1565" s="72">
        <f t="shared" si="219"/>
        <v>24.78</v>
      </c>
      <c r="T1565" s="49" t="s">
        <v>27</v>
      </c>
      <c r="U1565" s="49" t="s">
        <v>28</v>
      </c>
      <c r="V1565" s="46" t="s">
        <v>70</v>
      </c>
      <c r="W1565" s="46" t="s">
        <v>126</v>
      </c>
      <c r="X1565" s="46" t="str">
        <f>IFERROR(VLOOKUP(W1565,#REF!,38,FALSE),"")</f>
        <v/>
      </c>
      <c r="Z1565" s="46" t="str">
        <f t="shared" si="220"/>
        <v>Haeruddin44132</v>
      </c>
      <c r="AA1565" s="46" t="str">
        <f t="shared" si="221"/>
        <v>BMJ 05544132UTARANIGHT</v>
      </c>
      <c r="AB1565" s="46" t="str">
        <f t="shared" si="222"/>
        <v>Haeruddin44132UTARANIGHT</v>
      </c>
      <c r="AC1565" s="46" t="str">
        <f t="shared" si="223"/>
        <v>BMJ 05544132NIGHT</v>
      </c>
      <c r="AD1565" s="46" t="str">
        <f t="shared" si="224"/>
        <v>Haeruddin44132NIGHT</v>
      </c>
    </row>
    <row r="1566" spans="1:30" x14ac:dyDescent="0.3">
      <c r="A1566" s="46">
        <v>1</v>
      </c>
      <c r="B1566" s="46" t="s">
        <v>19</v>
      </c>
      <c r="C1566" s="110">
        <v>44132</v>
      </c>
      <c r="D1566" s="49" t="s">
        <v>95</v>
      </c>
      <c r="E1566" s="74">
        <v>44132</v>
      </c>
      <c r="F1566" s="49">
        <v>5091820</v>
      </c>
      <c r="G1566" s="46" t="s">
        <v>21</v>
      </c>
      <c r="H1566" s="46" t="s">
        <v>22</v>
      </c>
      <c r="I1566" s="46" t="s">
        <v>81</v>
      </c>
      <c r="J1566" s="46" t="s">
        <v>24</v>
      </c>
      <c r="K1566" s="46" t="s">
        <v>73</v>
      </c>
      <c r="L1566" s="46" t="str">
        <f t="shared" si="216"/>
        <v>FM260JD</v>
      </c>
      <c r="M1566" s="46" t="str">
        <f t="shared" si="217"/>
        <v>SS</v>
      </c>
      <c r="N1566" s="46" t="str">
        <f t="shared" si="218"/>
        <v>10 RODA</v>
      </c>
      <c r="O1566" s="47">
        <v>0.96821759259259255</v>
      </c>
      <c r="P1566" s="48">
        <v>44132.968217592592</v>
      </c>
      <c r="Q1566" s="50">
        <v>38500</v>
      </c>
      <c r="R1566" s="50">
        <v>14580</v>
      </c>
      <c r="S1566" s="72">
        <f t="shared" si="219"/>
        <v>23.92</v>
      </c>
      <c r="T1566" s="49" t="s">
        <v>27</v>
      </c>
      <c r="U1566" s="49" t="s">
        <v>28</v>
      </c>
      <c r="V1566" s="46" t="s">
        <v>70</v>
      </c>
      <c r="W1566" s="46" t="s">
        <v>126</v>
      </c>
      <c r="X1566" s="46" t="str">
        <f>IFERROR(VLOOKUP(W1566,#REF!,38,FALSE),"")</f>
        <v/>
      </c>
      <c r="Z1566" s="46" t="str">
        <f t="shared" si="220"/>
        <v>Haeruddin44132</v>
      </c>
      <c r="AA1566" s="46" t="str">
        <f t="shared" si="221"/>
        <v>BMJ 05544132UTARANIGHT</v>
      </c>
      <c r="AB1566" s="46" t="str">
        <f t="shared" si="222"/>
        <v>Haeruddin44132UTARANIGHT</v>
      </c>
      <c r="AC1566" s="46" t="str">
        <f t="shared" si="223"/>
        <v>BMJ 05544132NIGHT</v>
      </c>
      <c r="AD1566" s="46" t="str">
        <f t="shared" si="224"/>
        <v>Haeruddin44132NIGHT</v>
      </c>
    </row>
    <row r="1567" spans="1:30" x14ac:dyDescent="0.3">
      <c r="A1567" s="46">
        <v>1</v>
      </c>
      <c r="B1567" s="46" t="s">
        <v>19</v>
      </c>
      <c r="C1567" s="110">
        <v>44132</v>
      </c>
      <c r="D1567" s="49" t="s">
        <v>95</v>
      </c>
      <c r="E1567" s="74">
        <v>44133</v>
      </c>
      <c r="F1567" s="49">
        <v>5091887</v>
      </c>
      <c r="G1567" s="46" t="s">
        <v>21</v>
      </c>
      <c r="H1567" s="46" t="s">
        <v>22</v>
      </c>
      <c r="I1567" s="46" t="s">
        <v>81</v>
      </c>
      <c r="J1567" s="46" t="s">
        <v>24</v>
      </c>
      <c r="K1567" s="46" t="s">
        <v>73</v>
      </c>
      <c r="L1567" s="46" t="str">
        <f t="shared" si="216"/>
        <v>FM260JD</v>
      </c>
      <c r="M1567" s="46" t="str">
        <f t="shared" si="217"/>
        <v>SS</v>
      </c>
      <c r="N1567" s="46" t="str">
        <f t="shared" si="218"/>
        <v>10 RODA</v>
      </c>
      <c r="O1567" s="47">
        <v>3.2476851851851847E-2</v>
      </c>
      <c r="P1567" s="48">
        <v>44133.032476851855</v>
      </c>
      <c r="Q1567" s="50">
        <v>39040</v>
      </c>
      <c r="R1567" s="50">
        <v>14580</v>
      </c>
      <c r="S1567" s="72">
        <f t="shared" si="219"/>
        <v>24.46</v>
      </c>
      <c r="T1567" s="49" t="s">
        <v>27</v>
      </c>
      <c r="U1567" s="49" t="s">
        <v>28</v>
      </c>
      <c r="V1567" s="46" t="s">
        <v>63</v>
      </c>
      <c r="W1567" s="46" t="s">
        <v>126</v>
      </c>
      <c r="X1567" s="46" t="str">
        <f>IFERROR(VLOOKUP(W1567,#REF!,38,FALSE),"")</f>
        <v/>
      </c>
      <c r="Z1567" s="46" t="str">
        <f t="shared" si="220"/>
        <v>Haeruddin44132</v>
      </c>
      <c r="AA1567" s="46" t="str">
        <f t="shared" si="221"/>
        <v>BMJ 05544132UTARANIGHT</v>
      </c>
      <c r="AB1567" s="46" t="str">
        <f t="shared" si="222"/>
        <v>Haeruddin44132UTARANIGHT</v>
      </c>
      <c r="AC1567" s="46" t="str">
        <f t="shared" si="223"/>
        <v>BMJ 05544132NIGHT</v>
      </c>
      <c r="AD1567" s="46" t="str">
        <f t="shared" si="224"/>
        <v>Haeruddin44132NIGHT</v>
      </c>
    </row>
    <row r="1568" spans="1:30" x14ac:dyDescent="0.3">
      <c r="A1568" s="46">
        <v>1</v>
      </c>
      <c r="B1568" s="46" t="s">
        <v>19</v>
      </c>
      <c r="C1568" s="110">
        <v>44132</v>
      </c>
      <c r="D1568" s="49" t="s">
        <v>95</v>
      </c>
      <c r="E1568" s="74">
        <v>44133</v>
      </c>
      <c r="F1568" s="49">
        <v>5091949</v>
      </c>
      <c r="G1568" s="46" t="s">
        <v>21</v>
      </c>
      <c r="H1568" s="46" t="s">
        <v>22</v>
      </c>
      <c r="I1568" s="46" t="s">
        <v>81</v>
      </c>
      <c r="J1568" s="46" t="s">
        <v>24</v>
      </c>
      <c r="K1568" s="46" t="s">
        <v>73</v>
      </c>
      <c r="L1568" s="46" t="str">
        <f t="shared" si="216"/>
        <v>FM260JD</v>
      </c>
      <c r="M1568" s="46" t="str">
        <f t="shared" si="217"/>
        <v>SS</v>
      </c>
      <c r="N1568" s="46" t="str">
        <f t="shared" si="218"/>
        <v>10 RODA</v>
      </c>
      <c r="O1568" s="47">
        <v>9.3946759259259258E-2</v>
      </c>
      <c r="P1568" s="48">
        <v>44133.093946759262</v>
      </c>
      <c r="Q1568" s="50">
        <v>40000</v>
      </c>
      <c r="R1568" s="50">
        <v>14580</v>
      </c>
      <c r="S1568" s="72">
        <f t="shared" si="219"/>
        <v>25.42</v>
      </c>
      <c r="T1568" s="49" t="s">
        <v>27</v>
      </c>
      <c r="U1568" s="49" t="s">
        <v>28</v>
      </c>
      <c r="V1568" s="46" t="s">
        <v>63</v>
      </c>
      <c r="W1568" s="46" t="s">
        <v>126</v>
      </c>
      <c r="X1568" s="46" t="str">
        <f>IFERROR(VLOOKUP(W1568,#REF!,38,FALSE),"")</f>
        <v/>
      </c>
      <c r="Z1568" s="46" t="str">
        <f t="shared" si="220"/>
        <v>Haeruddin44132</v>
      </c>
      <c r="AA1568" s="46" t="str">
        <f t="shared" si="221"/>
        <v>BMJ 05544132UTARANIGHT</v>
      </c>
      <c r="AB1568" s="46" t="str">
        <f t="shared" si="222"/>
        <v>Haeruddin44132UTARANIGHT</v>
      </c>
      <c r="AC1568" s="46" t="str">
        <f t="shared" si="223"/>
        <v>BMJ 05544132NIGHT</v>
      </c>
      <c r="AD1568" s="46" t="str">
        <f t="shared" si="224"/>
        <v>Haeruddin44132NIGHT</v>
      </c>
    </row>
    <row r="1569" spans="1:30" x14ac:dyDescent="0.3">
      <c r="A1569" s="46">
        <v>1</v>
      </c>
      <c r="B1569" s="46" t="s">
        <v>19</v>
      </c>
      <c r="C1569" s="110">
        <v>44132</v>
      </c>
      <c r="D1569" s="49" t="s">
        <v>95</v>
      </c>
      <c r="E1569" s="74">
        <v>44133</v>
      </c>
      <c r="F1569" s="49">
        <v>5092029</v>
      </c>
      <c r="G1569" s="46" t="s">
        <v>21</v>
      </c>
      <c r="H1569" s="46" t="s">
        <v>22</v>
      </c>
      <c r="I1569" s="46" t="s">
        <v>81</v>
      </c>
      <c r="J1569" s="46" t="s">
        <v>24</v>
      </c>
      <c r="K1569" s="46" t="s">
        <v>73</v>
      </c>
      <c r="L1569" s="46" t="str">
        <f t="shared" si="216"/>
        <v>FM260JD</v>
      </c>
      <c r="M1569" s="46" t="str">
        <f t="shared" si="217"/>
        <v>SS</v>
      </c>
      <c r="N1569" s="46" t="str">
        <f t="shared" si="218"/>
        <v>10 RODA</v>
      </c>
      <c r="O1569" s="47">
        <v>0.17538194444444444</v>
      </c>
      <c r="P1569" s="48">
        <v>44133.175381944442</v>
      </c>
      <c r="Q1569" s="50">
        <v>39280</v>
      </c>
      <c r="R1569" s="50">
        <v>14580</v>
      </c>
      <c r="S1569" s="72">
        <f t="shared" si="219"/>
        <v>24.7</v>
      </c>
      <c r="T1569" s="49" t="s">
        <v>27</v>
      </c>
      <c r="U1569" s="49" t="s">
        <v>28</v>
      </c>
      <c r="V1569" s="46" t="s">
        <v>63</v>
      </c>
      <c r="W1569" s="46" t="s">
        <v>126</v>
      </c>
      <c r="X1569" s="46" t="str">
        <f>IFERROR(VLOOKUP(W1569,#REF!,38,FALSE),"")</f>
        <v/>
      </c>
      <c r="Z1569" s="46" t="str">
        <f t="shared" si="220"/>
        <v>Haeruddin44132</v>
      </c>
      <c r="AA1569" s="46" t="str">
        <f t="shared" si="221"/>
        <v>BMJ 05544132UTARANIGHT</v>
      </c>
      <c r="AB1569" s="46" t="str">
        <f t="shared" si="222"/>
        <v>Haeruddin44132UTARANIGHT</v>
      </c>
      <c r="AC1569" s="46" t="str">
        <f t="shared" si="223"/>
        <v>BMJ 05544132NIGHT</v>
      </c>
      <c r="AD1569" s="46" t="str">
        <f t="shared" si="224"/>
        <v>Haeruddin44132NIGHT</v>
      </c>
    </row>
    <row r="1570" spans="1:30" x14ac:dyDescent="0.3">
      <c r="A1570" s="46">
        <v>1</v>
      </c>
      <c r="B1570" s="46" t="s">
        <v>19</v>
      </c>
      <c r="C1570" s="110">
        <v>44132</v>
      </c>
      <c r="D1570" s="49" t="s">
        <v>95</v>
      </c>
      <c r="E1570" s="74">
        <v>44132</v>
      </c>
      <c r="F1570" s="49">
        <v>5091655</v>
      </c>
      <c r="G1570" s="46" t="s">
        <v>21</v>
      </c>
      <c r="H1570" s="46" t="s">
        <v>22</v>
      </c>
      <c r="I1570" s="46" t="s">
        <v>81</v>
      </c>
      <c r="J1570" s="46" t="s">
        <v>24</v>
      </c>
      <c r="K1570" s="46" t="s">
        <v>75</v>
      </c>
      <c r="L1570" s="46" t="str">
        <f t="shared" si="216"/>
        <v>FM260JD</v>
      </c>
      <c r="M1570" s="46" t="str">
        <f t="shared" si="217"/>
        <v>SS</v>
      </c>
      <c r="N1570" s="46" t="str">
        <f t="shared" si="218"/>
        <v>10 RODA</v>
      </c>
      <c r="O1570" s="47">
        <v>0.83570601851851845</v>
      </c>
      <c r="P1570" s="48">
        <v>44132.835706018515</v>
      </c>
      <c r="Q1570" s="50">
        <v>39500</v>
      </c>
      <c r="R1570" s="50">
        <v>14740</v>
      </c>
      <c r="S1570" s="72">
        <f t="shared" si="219"/>
        <v>24.76</v>
      </c>
      <c r="T1570" s="49" t="s">
        <v>27</v>
      </c>
      <c r="U1570" s="49" t="s">
        <v>28</v>
      </c>
      <c r="V1570" s="46" t="s">
        <v>63</v>
      </c>
      <c r="W1570" s="46" t="s">
        <v>155</v>
      </c>
      <c r="X1570" s="46" t="str">
        <f>IFERROR(VLOOKUP(W1570,#REF!,38,FALSE),"")</f>
        <v/>
      </c>
      <c r="Z1570" s="46" t="str">
        <f t="shared" si="220"/>
        <v>RUslan44132</v>
      </c>
      <c r="AA1570" s="46" t="str">
        <f t="shared" si="221"/>
        <v>BMJ 05644132UTARANIGHT</v>
      </c>
      <c r="AB1570" s="46" t="str">
        <f t="shared" si="222"/>
        <v>RUslan44132UTARANIGHT</v>
      </c>
      <c r="AC1570" s="46" t="str">
        <f t="shared" si="223"/>
        <v>BMJ 05644132NIGHT</v>
      </c>
      <c r="AD1570" s="46" t="str">
        <f t="shared" si="224"/>
        <v>RUslan44132NIGHT</v>
      </c>
    </row>
    <row r="1571" spans="1:30" x14ac:dyDescent="0.3">
      <c r="A1571" s="46">
        <v>1</v>
      </c>
      <c r="B1571" s="46" t="s">
        <v>19</v>
      </c>
      <c r="C1571" s="110">
        <v>44132</v>
      </c>
      <c r="D1571" s="49" t="s">
        <v>95</v>
      </c>
      <c r="E1571" s="74">
        <v>44132</v>
      </c>
      <c r="F1571" s="49">
        <v>5091730</v>
      </c>
      <c r="G1571" s="46" t="s">
        <v>21</v>
      </c>
      <c r="H1571" s="46" t="s">
        <v>22</v>
      </c>
      <c r="I1571" s="46" t="s">
        <v>81</v>
      </c>
      <c r="J1571" s="46" t="s">
        <v>24</v>
      </c>
      <c r="K1571" s="46" t="s">
        <v>75</v>
      </c>
      <c r="L1571" s="46" t="str">
        <f t="shared" si="216"/>
        <v>FM260JD</v>
      </c>
      <c r="M1571" s="46" t="str">
        <f t="shared" si="217"/>
        <v>SS</v>
      </c>
      <c r="N1571" s="46" t="str">
        <f t="shared" si="218"/>
        <v>10 RODA</v>
      </c>
      <c r="O1571" s="47">
        <v>0.89690972222222232</v>
      </c>
      <c r="P1571" s="48">
        <v>44132.896909722222</v>
      </c>
      <c r="Q1571" s="50">
        <v>41260</v>
      </c>
      <c r="R1571" s="50">
        <v>14740</v>
      </c>
      <c r="S1571" s="72">
        <f t="shared" si="219"/>
        <v>26.52</v>
      </c>
      <c r="T1571" s="49" t="s">
        <v>27</v>
      </c>
      <c r="U1571" s="49" t="s">
        <v>28</v>
      </c>
      <c r="V1571" s="46" t="s">
        <v>63</v>
      </c>
      <c r="W1571" s="46" t="s">
        <v>155</v>
      </c>
      <c r="X1571" s="46" t="str">
        <f>IFERROR(VLOOKUP(W1571,#REF!,38,FALSE),"")</f>
        <v/>
      </c>
      <c r="Z1571" s="46" t="str">
        <f t="shared" si="220"/>
        <v>RUslan44132</v>
      </c>
      <c r="AA1571" s="46" t="str">
        <f t="shared" si="221"/>
        <v>BMJ 05644132UTARANIGHT</v>
      </c>
      <c r="AB1571" s="46" t="str">
        <f t="shared" si="222"/>
        <v>RUslan44132UTARANIGHT</v>
      </c>
      <c r="AC1571" s="46" t="str">
        <f t="shared" si="223"/>
        <v>BMJ 05644132NIGHT</v>
      </c>
      <c r="AD1571" s="46" t="str">
        <f t="shared" si="224"/>
        <v>RUslan44132NIGHT</v>
      </c>
    </row>
    <row r="1572" spans="1:30" x14ac:dyDescent="0.3">
      <c r="A1572" s="46">
        <v>1</v>
      </c>
      <c r="B1572" s="46" t="s">
        <v>19</v>
      </c>
      <c r="C1572" s="110">
        <v>44132</v>
      </c>
      <c r="D1572" s="49" t="s">
        <v>95</v>
      </c>
      <c r="E1572" s="74">
        <v>44132</v>
      </c>
      <c r="F1572" s="49">
        <v>5091800</v>
      </c>
      <c r="G1572" s="46" t="s">
        <v>21</v>
      </c>
      <c r="H1572" s="46" t="s">
        <v>22</v>
      </c>
      <c r="I1572" s="46" t="s">
        <v>81</v>
      </c>
      <c r="J1572" s="46" t="s">
        <v>24</v>
      </c>
      <c r="K1572" s="46" t="s">
        <v>75</v>
      </c>
      <c r="L1572" s="46" t="str">
        <f t="shared" si="216"/>
        <v>FM260JD</v>
      </c>
      <c r="M1572" s="46" t="str">
        <f t="shared" si="217"/>
        <v>SS</v>
      </c>
      <c r="N1572" s="46" t="str">
        <f t="shared" si="218"/>
        <v>10 RODA</v>
      </c>
      <c r="O1572" s="47">
        <v>0.95524305555555555</v>
      </c>
      <c r="P1572" s="48">
        <v>44132.955243055556</v>
      </c>
      <c r="Q1572" s="50">
        <v>40320</v>
      </c>
      <c r="R1572" s="50">
        <v>14740</v>
      </c>
      <c r="S1572" s="72">
        <f t="shared" si="219"/>
        <v>25.58</v>
      </c>
      <c r="T1572" s="49" t="s">
        <v>27</v>
      </c>
      <c r="U1572" s="49" t="s">
        <v>28</v>
      </c>
      <c r="V1572" s="46" t="s">
        <v>63</v>
      </c>
      <c r="W1572" s="46" t="s">
        <v>155</v>
      </c>
      <c r="X1572" s="46" t="str">
        <f>IFERROR(VLOOKUP(W1572,#REF!,38,FALSE),"")</f>
        <v/>
      </c>
      <c r="Z1572" s="46" t="str">
        <f t="shared" si="220"/>
        <v>RUslan44132</v>
      </c>
      <c r="AA1572" s="46" t="str">
        <f t="shared" si="221"/>
        <v>BMJ 05644132UTARANIGHT</v>
      </c>
      <c r="AB1572" s="46" t="str">
        <f t="shared" si="222"/>
        <v>RUslan44132UTARANIGHT</v>
      </c>
      <c r="AC1572" s="46" t="str">
        <f t="shared" si="223"/>
        <v>BMJ 05644132NIGHT</v>
      </c>
      <c r="AD1572" s="46" t="str">
        <f t="shared" si="224"/>
        <v>RUslan44132NIGHT</v>
      </c>
    </row>
    <row r="1573" spans="1:30" x14ac:dyDescent="0.3">
      <c r="A1573" s="46">
        <v>1</v>
      </c>
      <c r="B1573" s="46" t="s">
        <v>19</v>
      </c>
      <c r="C1573" s="110">
        <v>44132</v>
      </c>
      <c r="D1573" s="49" t="s">
        <v>95</v>
      </c>
      <c r="E1573" s="74">
        <v>44133</v>
      </c>
      <c r="F1573" s="49">
        <v>5091880</v>
      </c>
      <c r="G1573" s="46" t="s">
        <v>21</v>
      </c>
      <c r="H1573" s="46" t="s">
        <v>22</v>
      </c>
      <c r="I1573" s="46" t="s">
        <v>81</v>
      </c>
      <c r="J1573" s="46" t="s">
        <v>24</v>
      </c>
      <c r="K1573" s="46" t="s">
        <v>75</v>
      </c>
      <c r="L1573" s="46" t="str">
        <f t="shared" si="216"/>
        <v>FM260JD</v>
      </c>
      <c r="M1573" s="46" t="str">
        <f t="shared" si="217"/>
        <v>SS</v>
      </c>
      <c r="N1573" s="46" t="str">
        <f t="shared" si="218"/>
        <v>10 RODA</v>
      </c>
      <c r="O1573" s="47">
        <v>1.8206018518518517E-2</v>
      </c>
      <c r="P1573" s="48">
        <v>44133.018206018518</v>
      </c>
      <c r="Q1573" s="50">
        <v>39140</v>
      </c>
      <c r="R1573" s="50">
        <v>14740</v>
      </c>
      <c r="S1573" s="72">
        <f t="shared" si="219"/>
        <v>24.4</v>
      </c>
      <c r="T1573" s="49" t="s">
        <v>27</v>
      </c>
      <c r="U1573" s="49" t="s">
        <v>28</v>
      </c>
      <c r="V1573" s="46" t="s">
        <v>63</v>
      </c>
      <c r="W1573" s="46" t="s">
        <v>155</v>
      </c>
      <c r="X1573" s="46" t="str">
        <f>IFERROR(VLOOKUP(W1573,#REF!,38,FALSE),"")</f>
        <v/>
      </c>
      <c r="Z1573" s="46" t="str">
        <f t="shared" si="220"/>
        <v>RUslan44132</v>
      </c>
      <c r="AA1573" s="46" t="str">
        <f t="shared" si="221"/>
        <v>BMJ 05644132UTARANIGHT</v>
      </c>
      <c r="AB1573" s="46" t="str">
        <f t="shared" si="222"/>
        <v>RUslan44132UTARANIGHT</v>
      </c>
      <c r="AC1573" s="46" t="str">
        <f t="shared" si="223"/>
        <v>BMJ 05644132NIGHT</v>
      </c>
      <c r="AD1573" s="46" t="str">
        <f t="shared" si="224"/>
        <v>RUslan44132NIGHT</v>
      </c>
    </row>
    <row r="1574" spans="1:30" x14ac:dyDescent="0.3">
      <c r="A1574" s="46">
        <v>1</v>
      </c>
      <c r="B1574" s="46" t="s">
        <v>19</v>
      </c>
      <c r="C1574" s="110">
        <v>44132</v>
      </c>
      <c r="D1574" s="49" t="s">
        <v>95</v>
      </c>
      <c r="E1574" s="74">
        <v>44133</v>
      </c>
      <c r="F1574" s="49">
        <v>5091935</v>
      </c>
      <c r="G1574" s="46" t="s">
        <v>21</v>
      </c>
      <c r="H1574" s="46" t="s">
        <v>22</v>
      </c>
      <c r="I1574" s="46" t="s">
        <v>81</v>
      </c>
      <c r="J1574" s="46" t="s">
        <v>24</v>
      </c>
      <c r="K1574" s="46" t="s">
        <v>75</v>
      </c>
      <c r="L1574" s="46" t="str">
        <f t="shared" si="216"/>
        <v>FM260JD</v>
      </c>
      <c r="M1574" s="46" t="str">
        <f t="shared" si="217"/>
        <v>SS</v>
      </c>
      <c r="N1574" s="46" t="str">
        <f t="shared" si="218"/>
        <v>10 RODA</v>
      </c>
      <c r="O1574" s="47">
        <v>7.7754629629629632E-2</v>
      </c>
      <c r="P1574" s="48">
        <v>44133.07775462963</v>
      </c>
      <c r="Q1574" s="50">
        <v>40420</v>
      </c>
      <c r="R1574" s="50">
        <v>14740</v>
      </c>
      <c r="S1574" s="72">
        <f t="shared" si="219"/>
        <v>25.68</v>
      </c>
      <c r="T1574" s="49" t="s">
        <v>27</v>
      </c>
      <c r="U1574" s="49" t="s">
        <v>28</v>
      </c>
      <c r="V1574" s="46" t="s">
        <v>63</v>
      </c>
      <c r="W1574" s="46" t="s">
        <v>155</v>
      </c>
      <c r="X1574" s="46" t="str">
        <f>IFERROR(VLOOKUP(W1574,#REF!,38,FALSE),"")</f>
        <v/>
      </c>
      <c r="Z1574" s="46" t="str">
        <f t="shared" si="220"/>
        <v>RUslan44132</v>
      </c>
      <c r="AA1574" s="46" t="str">
        <f t="shared" si="221"/>
        <v>BMJ 05644132UTARANIGHT</v>
      </c>
      <c r="AB1574" s="46" t="str">
        <f t="shared" si="222"/>
        <v>RUslan44132UTARANIGHT</v>
      </c>
      <c r="AC1574" s="46" t="str">
        <f t="shared" si="223"/>
        <v>BMJ 05644132NIGHT</v>
      </c>
      <c r="AD1574" s="46" t="str">
        <f t="shared" si="224"/>
        <v>RUslan44132NIGHT</v>
      </c>
    </row>
    <row r="1575" spans="1:30" x14ac:dyDescent="0.3">
      <c r="A1575" s="46">
        <v>1</v>
      </c>
      <c r="B1575" s="46" t="s">
        <v>19</v>
      </c>
      <c r="C1575" s="110">
        <v>44132</v>
      </c>
      <c r="D1575" s="49" t="s">
        <v>95</v>
      </c>
      <c r="E1575" s="74">
        <v>44133</v>
      </c>
      <c r="F1575" s="49">
        <v>5092005</v>
      </c>
      <c r="G1575" s="46" t="s">
        <v>21</v>
      </c>
      <c r="H1575" s="46" t="s">
        <v>22</v>
      </c>
      <c r="I1575" s="46" t="s">
        <v>81</v>
      </c>
      <c r="J1575" s="46" t="s">
        <v>24</v>
      </c>
      <c r="K1575" s="46" t="s">
        <v>75</v>
      </c>
      <c r="L1575" s="46" t="str">
        <f t="shared" si="216"/>
        <v>FM260JD</v>
      </c>
      <c r="M1575" s="46" t="str">
        <f t="shared" si="217"/>
        <v>SS</v>
      </c>
      <c r="N1575" s="46" t="str">
        <f t="shared" si="218"/>
        <v>10 RODA</v>
      </c>
      <c r="O1575" s="47">
        <v>0.14167824074074073</v>
      </c>
      <c r="P1575" s="48">
        <v>44133.14167824074</v>
      </c>
      <c r="Q1575" s="50">
        <v>37820</v>
      </c>
      <c r="R1575" s="50">
        <v>14740</v>
      </c>
      <c r="S1575" s="72">
        <f t="shared" si="219"/>
        <v>23.08</v>
      </c>
      <c r="T1575" s="49" t="s">
        <v>27</v>
      </c>
      <c r="U1575" s="49" t="s">
        <v>28</v>
      </c>
      <c r="V1575" s="46" t="s">
        <v>63</v>
      </c>
      <c r="W1575" s="46" t="s">
        <v>155</v>
      </c>
      <c r="X1575" s="46" t="str">
        <f>IFERROR(VLOOKUP(W1575,#REF!,38,FALSE),"")</f>
        <v/>
      </c>
      <c r="Z1575" s="46" t="str">
        <f t="shared" si="220"/>
        <v>RUslan44132</v>
      </c>
      <c r="AA1575" s="46" t="str">
        <f t="shared" si="221"/>
        <v>BMJ 05644132UTARANIGHT</v>
      </c>
      <c r="AB1575" s="46" t="str">
        <f t="shared" si="222"/>
        <v>RUslan44132UTARANIGHT</v>
      </c>
      <c r="AC1575" s="46" t="str">
        <f t="shared" si="223"/>
        <v>BMJ 05644132NIGHT</v>
      </c>
      <c r="AD1575" s="46" t="str">
        <f t="shared" si="224"/>
        <v>RUslan44132NIGHT</v>
      </c>
    </row>
    <row r="1576" spans="1:30" x14ac:dyDescent="0.3">
      <c r="A1576" s="46">
        <v>1</v>
      </c>
      <c r="B1576" s="46" t="s">
        <v>19</v>
      </c>
      <c r="C1576" s="110">
        <v>44132</v>
      </c>
      <c r="D1576" s="49" t="s">
        <v>95</v>
      </c>
      <c r="E1576" s="74">
        <v>44133</v>
      </c>
      <c r="F1576" s="49">
        <v>5092074</v>
      </c>
      <c r="G1576" s="46" t="s">
        <v>21</v>
      </c>
      <c r="H1576" s="46" t="s">
        <v>22</v>
      </c>
      <c r="I1576" s="46" t="s">
        <v>81</v>
      </c>
      <c r="J1576" s="46" t="s">
        <v>24</v>
      </c>
      <c r="K1576" s="46" t="s">
        <v>75</v>
      </c>
      <c r="L1576" s="46" t="str">
        <f t="shared" si="216"/>
        <v>FM260JD</v>
      </c>
      <c r="M1576" s="46" t="str">
        <f t="shared" si="217"/>
        <v>SS</v>
      </c>
      <c r="N1576" s="46" t="str">
        <f t="shared" si="218"/>
        <v>10 RODA</v>
      </c>
      <c r="O1576" s="47">
        <v>0.20873842592592592</v>
      </c>
      <c r="P1576" s="48">
        <v>44133.208738425928</v>
      </c>
      <c r="Q1576" s="50">
        <v>38360</v>
      </c>
      <c r="R1576" s="50">
        <v>14740</v>
      </c>
      <c r="S1576" s="72">
        <f t="shared" si="219"/>
        <v>23.62</v>
      </c>
      <c r="T1576" s="49" t="s">
        <v>27</v>
      </c>
      <c r="U1576" s="49" t="s">
        <v>28</v>
      </c>
      <c r="V1576" s="46" t="s">
        <v>63</v>
      </c>
      <c r="W1576" s="46" t="s">
        <v>155</v>
      </c>
      <c r="X1576" s="46" t="str">
        <f>IFERROR(VLOOKUP(W1576,#REF!,38,FALSE),"")</f>
        <v/>
      </c>
      <c r="Z1576" s="46" t="str">
        <f t="shared" si="220"/>
        <v>RUslan44132</v>
      </c>
      <c r="AA1576" s="46" t="str">
        <f t="shared" si="221"/>
        <v>BMJ 05644132UTARANIGHT</v>
      </c>
      <c r="AB1576" s="46" t="str">
        <f t="shared" si="222"/>
        <v>RUslan44132UTARANIGHT</v>
      </c>
      <c r="AC1576" s="46" t="str">
        <f t="shared" si="223"/>
        <v>BMJ 05644132NIGHT</v>
      </c>
      <c r="AD1576" s="46" t="str">
        <f t="shared" si="224"/>
        <v>RUslan44132NIGHT</v>
      </c>
    </row>
    <row r="1577" spans="1:30" x14ac:dyDescent="0.3">
      <c r="A1577" s="46">
        <v>1</v>
      </c>
      <c r="B1577" s="46" t="s">
        <v>19</v>
      </c>
      <c r="C1577" s="110">
        <v>44132</v>
      </c>
      <c r="D1577" s="49" t="s">
        <v>95</v>
      </c>
      <c r="E1577" s="74">
        <v>44133</v>
      </c>
      <c r="F1577" s="49">
        <v>5092116</v>
      </c>
      <c r="G1577" s="46" t="s">
        <v>21</v>
      </c>
      <c r="H1577" s="46" t="s">
        <v>22</v>
      </c>
      <c r="I1577" s="46" t="s">
        <v>81</v>
      </c>
      <c r="J1577" s="46" t="s">
        <v>24</v>
      </c>
      <c r="K1577" s="46" t="s">
        <v>75</v>
      </c>
      <c r="L1577" s="46" t="str">
        <f t="shared" si="216"/>
        <v>FM260JD</v>
      </c>
      <c r="M1577" s="46" t="str">
        <f t="shared" si="217"/>
        <v>SS</v>
      </c>
      <c r="N1577" s="46" t="str">
        <f t="shared" si="218"/>
        <v>10 RODA</v>
      </c>
      <c r="O1577" s="47">
        <v>0.26530092592592591</v>
      </c>
      <c r="P1577" s="48">
        <v>44133.265300925923</v>
      </c>
      <c r="Q1577" s="50">
        <v>40660</v>
      </c>
      <c r="R1577" s="50">
        <v>14740</v>
      </c>
      <c r="S1577" s="72">
        <f t="shared" si="219"/>
        <v>25.92</v>
      </c>
      <c r="T1577" s="49" t="s">
        <v>27</v>
      </c>
      <c r="U1577" s="49" t="s">
        <v>28</v>
      </c>
      <c r="V1577" s="46" t="s">
        <v>63</v>
      </c>
      <c r="W1577" s="46" t="s">
        <v>155</v>
      </c>
      <c r="X1577" s="46" t="str">
        <f>IFERROR(VLOOKUP(W1577,#REF!,38,FALSE),"")</f>
        <v/>
      </c>
      <c r="Z1577" s="46" t="str">
        <f t="shared" si="220"/>
        <v>RUslan44132</v>
      </c>
      <c r="AA1577" s="46" t="str">
        <f t="shared" si="221"/>
        <v>BMJ 05644132UTARANIGHT</v>
      </c>
      <c r="AB1577" s="46" t="str">
        <f t="shared" si="222"/>
        <v>RUslan44132UTARANIGHT</v>
      </c>
      <c r="AC1577" s="46" t="str">
        <f t="shared" si="223"/>
        <v>BMJ 05644132NIGHT</v>
      </c>
      <c r="AD1577" s="46" t="str">
        <f t="shared" si="224"/>
        <v>RUslan44132NIGHT</v>
      </c>
    </row>
    <row r="1578" spans="1:30" x14ac:dyDescent="0.3">
      <c r="A1578" s="46">
        <v>1</v>
      </c>
      <c r="B1578" s="46" t="s">
        <v>19</v>
      </c>
      <c r="C1578" s="110">
        <v>44132</v>
      </c>
      <c r="D1578" s="49" t="s">
        <v>95</v>
      </c>
      <c r="E1578" s="74">
        <v>44132</v>
      </c>
      <c r="F1578" s="49">
        <v>5091750</v>
      </c>
      <c r="G1578" s="46" t="s">
        <v>21</v>
      </c>
      <c r="H1578" s="46" t="s">
        <v>22</v>
      </c>
      <c r="I1578" s="46" t="s">
        <v>81</v>
      </c>
      <c r="J1578" s="46" t="s">
        <v>24</v>
      </c>
      <c r="K1578" s="46" t="s">
        <v>77</v>
      </c>
      <c r="L1578" s="46" t="str">
        <f t="shared" si="216"/>
        <v>FM260JD</v>
      </c>
      <c r="M1578" s="46" t="str">
        <f t="shared" si="217"/>
        <v>BMJ</v>
      </c>
      <c r="N1578" s="46" t="str">
        <f t="shared" si="218"/>
        <v>10 RODA</v>
      </c>
      <c r="O1578" s="47">
        <v>0.91218749999999993</v>
      </c>
      <c r="P1578" s="48">
        <v>44132.924988425926</v>
      </c>
      <c r="Q1578" s="50">
        <v>39800</v>
      </c>
      <c r="R1578" s="50">
        <v>14580</v>
      </c>
      <c r="S1578" s="72">
        <f t="shared" si="219"/>
        <v>25.22</v>
      </c>
      <c r="T1578" s="49" t="s">
        <v>27</v>
      </c>
      <c r="U1578" s="49" t="s">
        <v>28</v>
      </c>
      <c r="V1578" s="46" t="s">
        <v>63</v>
      </c>
      <c r="W1578" s="46" t="s">
        <v>125</v>
      </c>
      <c r="X1578" s="46" t="str">
        <f>IFERROR(VLOOKUP(W1578,#REF!,38,FALSE),"")</f>
        <v/>
      </c>
      <c r="Z1578" s="46" t="str">
        <f t="shared" si="220"/>
        <v>A saputra44132</v>
      </c>
      <c r="AA1578" s="46" t="str">
        <f t="shared" si="221"/>
        <v>BMJ 06544132UTARANIGHT</v>
      </c>
      <c r="AB1578" s="46" t="str">
        <f t="shared" si="222"/>
        <v>A saputra44132UTARANIGHT</v>
      </c>
      <c r="AC1578" s="46" t="str">
        <f t="shared" si="223"/>
        <v>BMJ 06544132NIGHT</v>
      </c>
      <c r="AD1578" s="46" t="str">
        <f t="shared" si="224"/>
        <v>A saputra44132NIGHT</v>
      </c>
    </row>
    <row r="1579" spans="1:30" x14ac:dyDescent="0.3">
      <c r="A1579" s="46">
        <v>1</v>
      </c>
      <c r="B1579" s="46" t="s">
        <v>19</v>
      </c>
      <c r="C1579" s="110">
        <v>44132</v>
      </c>
      <c r="D1579" s="49" t="s">
        <v>95</v>
      </c>
      <c r="E1579" s="74">
        <v>44132</v>
      </c>
      <c r="F1579" s="49">
        <v>5091849</v>
      </c>
      <c r="G1579" s="46" t="s">
        <v>21</v>
      </c>
      <c r="H1579" s="46" t="s">
        <v>22</v>
      </c>
      <c r="I1579" s="46" t="s">
        <v>81</v>
      </c>
      <c r="J1579" s="46" t="s">
        <v>24</v>
      </c>
      <c r="K1579" s="46" t="s">
        <v>77</v>
      </c>
      <c r="L1579" s="46" t="str">
        <f t="shared" si="216"/>
        <v>FM260JD</v>
      </c>
      <c r="M1579" s="46" t="str">
        <f t="shared" si="217"/>
        <v>BMJ</v>
      </c>
      <c r="N1579" s="46" t="str">
        <f t="shared" si="218"/>
        <v>10 RODA</v>
      </c>
      <c r="O1579" s="47">
        <v>0.99351851851851858</v>
      </c>
      <c r="P1579" s="48">
        <v>44132.993518518517</v>
      </c>
      <c r="Q1579" s="50">
        <v>38120</v>
      </c>
      <c r="R1579" s="50">
        <v>14580</v>
      </c>
      <c r="S1579" s="72">
        <f t="shared" si="219"/>
        <v>23.54</v>
      </c>
      <c r="T1579" s="49" t="s">
        <v>27</v>
      </c>
      <c r="U1579" s="49" t="s">
        <v>28</v>
      </c>
      <c r="V1579" s="46" t="s">
        <v>70</v>
      </c>
      <c r="W1579" s="46" t="s">
        <v>125</v>
      </c>
      <c r="X1579" s="46" t="str">
        <f>IFERROR(VLOOKUP(W1579,#REF!,38,FALSE),"")</f>
        <v/>
      </c>
      <c r="Z1579" s="46" t="str">
        <f t="shared" si="220"/>
        <v>A saputra44132</v>
      </c>
      <c r="AA1579" s="46" t="str">
        <f t="shared" si="221"/>
        <v>BMJ 06544132UTARANIGHT</v>
      </c>
      <c r="AB1579" s="46" t="str">
        <f t="shared" si="222"/>
        <v>A saputra44132UTARANIGHT</v>
      </c>
      <c r="AC1579" s="46" t="str">
        <f t="shared" si="223"/>
        <v>BMJ 06544132NIGHT</v>
      </c>
      <c r="AD1579" s="46" t="str">
        <f t="shared" si="224"/>
        <v>A saputra44132NIGHT</v>
      </c>
    </row>
    <row r="1580" spans="1:30" x14ac:dyDescent="0.3">
      <c r="A1580" s="46">
        <v>1</v>
      </c>
      <c r="B1580" s="46" t="s">
        <v>19</v>
      </c>
      <c r="C1580" s="110">
        <v>44132</v>
      </c>
      <c r="D1580" s="49" t="s">
        <v>95</v>
      </c>
      <c r="E1580" s="74">
        <v>44133</v>
      </c>
      <c r="F1580" s="49">
        <v>5091907</v>
      </c>
      <c r="G1580" s="46" t="s">
        <v>21</v>
      </c>
      <c r="H1580" s="46" t="s">
        <v>22</v>
      </c>
      <c r="I1580" s="46" t="s">
        <v>81</v>
      </c>
      <c r="J1580" s="46" t="s">
        <v>24</v>
      </c>
      <c r="K1580" s="46" t="s">
        <v>77</v>
      </c>
      <c r="L1580" s="46" t="str">
        <f t="shared" si="216"/>
        <v>FM260JD</v>
      </c>
      <c r="M1580" s="46" t="str">
        <f t="shared" si="217"/>
        <v>BMJ</v>
      </c>
      <c r="N1580" s="46" t="str">
        <f t="shared" si="218"/>
        <v>10 RODA</v>
      </c>
      <c r="O1580" s="47">
        <v>5.4143518518518514E-2</v>
      </c>
      <c r="P1580" s="48">
        <v>44133.054143518515</v>
      </c>
      <c r="Q1580" s="50">
        <v>38980</v>
      </c>
      <c r="R1580" s="50">
        <v>14580</v>
      </c>
      <c r="S1580" s="72">
        <f t="shared" si="219"/>
        <v>24.4</v>
      </c>
      <c r="T1580" s="49" t="s">
        <v>27</v>
      </c>
      <c r="U1580" s="49" t="s">
        <v>28</v>
      </c>
      <c r="V1580" s="46" t="s">
        <v>70</v>
      </c>
      <c r="W1580" s="46" t="s">
        <v>125</v>
      </c>
      <c r="X1580" s="46" t="str">
        <f>IFERROR(VLOOKUP(W1580,#REF!,38,FALSE),"")</f>
        <v/>
      </c>
      <c r="Z1580" s="46" t="str">
        <f t="shared" si="220"/>
        <v>A saputra44132</v>
      </c>
      <c r="AA1580" s="46" t="str">
        <f t="shared" si="221"/>
        <v>BMJ 06544132UTARANIGHT</v>
      </c>
      <c r="AB1580" s="46" t="str">
        <f t="shared" si="222"/>
        <v>A saputra44132UTARANIGHT</v>
      </c>
      <c r="AC1580" s="46" t="str">
        <f t="shared" si="223"/>
        <v>BMJ 06544132NIGHT</v>
      </c>
      <c r="AD1580" s="46" t="str">
        <f t="shared" si="224"/>
        <v>A saputra44132NIGHT</v>
      </c>
    </row>
    <row r="1581" spans="1:30" x14ac:dyDescent="0.3">
      <c r="A1581" s="46">
        <v>1</v>
      </c>
      <c r="B1581" s="46" t="s">
        <v>19</v>
      </c>
      <c r="C1581" s="110">
        <v>44132</v>
      </c>
      <c r="D1581" s="49" t="s">
        <v>95</v>
      </c>
      <c r="E1581" s="74">
        <v>44133</v>
      </c>
      <c r="F1581" s="49">
        <v>5091995</v>
      </c>
      <c r="G1581" s="46" t="s">
        <v>21</v>
      </c>
      <c r="H1581" s="46" t="s">
        <v>22</v>
      </c>
      <c r="I1581" s="46" t="s">
        <v>81</v>
      </c>
      <c r="J1581" s="46" t="s">
        <v>24</v>
      </c>
      <c r="K1581" s="46" t="s">
        <v>77</v>
      </c>
      <c r="L1581" s="46" t="str">
        <f t="shared" si="216"/>
        <v>FM260JD</v>
      </c>
      <c r="M1581" s="46" t="str">
        <f t="shared" si="217"/>
        <v>BMJ</v>
      </c>
      <c r="N1581" s="46" t="str">
        <f t="shared" si="218"/>
        <v>10 RODA</v>
      </c>
      <c r="O1581" s="47">
        <v>0.13746527777777778</v>
      </c>
      <c r="P1581" s="48">
        <v>44133.137465277781</v>
      </c>
      <c r="Q1581" s="50">
        <v>39820</v>
      </c>
      <c r="R1581" s="50">
        <v>14580</v>
      </c>
      <c r="S1581" s="72">
        <f t="shared" si="219"/>
        <v>25.24</v>
      </c>
      <c r="T1581" s="49" t="s">
        <v>27</v>
      </c>
      <c r="U1581" s="49" t="s">
        <v>28</v>
      </c>
      <c r="V1581" s="46" t="s">
        <v>63</v>
      </c>
      <c r="W1581" s="46" t="s">
        <v>125</v>
      </c>
      <c r="X1581" s="46" t="str">
        <f>IFERROR(VLOOKUP(W1581,#REF!,38,FALSE),"")</f>
        <v/>
      </c>
      <c r="Z1581" s="46" t="str">
        <f t="shared" si="220"/>
        <v>A saputra44132</v>
      </c>
      <c r="AA1581" s="46" t="str">
        <f t="shared" si="221"/>
        <v>BMJ 06544132UTARANIGHT</v>
      </c>
      <c r="AB1581" s="46" t="str">
        <f t="shared" si="222"/>
        <v>A saputra44132UTARANIGHT</v>
      </c>
      <c r="AC1581" s="46" t="str">
        <f t="shared" si="223"/>
        <v>BMJ 06544132NIGHT</v>
      </c>
      <c r="AD1581" s="46" t="str">
        <f t="shared" si="224"/>
        <v>A saputra44132NIGHT</v>
      </c>
    </row>
    <row r="1582" spans="1:30" x14ac:dyDescent="0.3">
      <c r="A1582" s="46">
        <v>1</v>
      </c>
      <c r="B1582" s="46" t="s">
        <v>19</v>
      </c>
      <c r="C1582" s="110">
        <v>44132</v>
      </c>
      <c r="D1582" s="49" t="s">
        <v>95</v>
      </c>
      <c r="E1582" s="74">
        <v>44133</v>
      </c>
      <c r="F1582" s="49">
        <v>5092111</v>
      </c>
      <c r="G1582" s="46" t="s">
        <v>21</v>
      </c>
      <c r="H1582" s="46" t="s">
        <v>22</v>
      </c>
      <c r="I1582" s="46" t="s">
        <v>81</v>
      </c>
      <c r="J1582" s="46" t="s">
        <v>24</v>
      </c>
      <c r="K1582" s="46" t="s">
        <v>77</v>
      </c>
      <c r="L1582" s="46" t="str">
        <f t="shared" si="216"/>
        <v>FM260JD</v>
      </c>
      <c r="M1582" s="46" t="str">
        <f t="shared" si="217"/>
        <v>BMJ</v>
      </c>
      <c r="N1582" s="46" t="str">
        <f t="shared" si="218"/>
        <v>10 RODA</v>
      </c>
      <c r="O1582" s="47">
        <v>0.24552083333333333</v>
      </c>
      <c r="P1582" s="48">
        <v>44133.245520833334</v>
      </c>
      <c r="Q1582" s="50">
        <v>41440</v>
      </c>
      <c r="R1582" s="50">
        <v>14580</v>
      </c>
      <c r="S1582" s="72">
        <f t="shared" si="219"/>
        <v>26.86</v>
      </c>
      <c r="T1582" s="49" t="s">
        <v>27</v>
      </c>
      <c r="U1582" s="49" t="s">
        <v>28</v>
      </c>
      <c r="V1582" s="46" t="s">
        <v>63</v>
      </c>
      <c r="W1582" s="46" t="s">
        <v>125</v>
      </c>
      <c r="X1582" s="46" t="str">
        <f>IFERROR(VLOOKUP(W1582,#REF!,38,FALSE),"")</f>
        <v/>
      </c>
      <c r="Z1582" s="46" t="str">
        <f t="shared" si="220"/>
        <v>A saputra44132</v>
      </c>
      <c r="AA1582" s="46" t="str">
        <f t="shared" si="221"/>
        <v>BMJ 06544132UTARANIGHT</v>
      </c>
      <c r="AB1582" s="46" t="str">
        <f t="shared" si="222"/>
        <v>A saputra44132UTARANIGHT</v>
      </c>
      <c r="AC1582" s="46" t="str">
        <f t="shared" si="223"/>
        <v>BMJ 06544132NIGHT</v>
      </c>
      <c r="AD1582" s="46" t="str">
        <f t="shared" si="224"/>
        <v>A saputra44132NIGHT</v>
      </c>
    </row>
    <row r="1583" spans="1:30" x14ac:dyDescent="0.3">
      <c r="A1583" s="46">
        <v>1</v>
      </c>
      <c r="B1583" s="46" t="s">
        <v>19</v>
      </c>
      <c r="C1583" s="110">
        <v>44132</v>
      </c>
      <c r="D1583" s="49" t="s">
        <v>95</v>
      </c>
      <c r="E1583" s="74">
        <v>44132</v>
      </c>
      <c r="F1583" s="49">
        <v>5091688</v>
      </c>
      <c r="G1583" s="46" t="s">
        <v>21</v>
      </c>
      <c r="H1583" s="46" t="s">
        <v>22</v>
      </c>
      <c r="I1583" s="46" t="s">
        <v>81</v>
      </c>
      <c r="J1583" s="46" t="s">
        <v>24</v>
      </c>
      <c r="K1583" s="46" t="s">
        <v>79</v>
      </c>
      <c r="L1583" s="46" t="str">
        <f t="shared" si="216"/>
        <v>FM260JD</v>
      </c>
      <c r="M1583" s="46" t="str">
        <f t="shared" si="217"/>
        <v>BMJ</v>
      </c>
      <c r="N1583" s="46" t="str">
        <f t="shared" si="218"/>
        <v>10 RODA</v>
      </c>
      <c r="O1583" s="47">
        <v>0.86207175925925927</v>
      </c>
      <c r="P1583" s="48">
        <v>44132.862071759257</v>
      </c>
      <c r="Q1583" s="50">
        <v>38840</v>
      </c>
      <c r="R1583" s="50">
        <v>14620</v>
      </c>
      <c r="S1583" s="72">
        <f t="shared" si="219"/>
        <v>24.22</v>
      </c>
      <c r="T1583" s="49" t="s">
        <v>27</v>
      </c>
      <c r="U1583" s="49" t="s">
        <v>28</v>
      </c>
      <c r="V1583" s="46" t="s">
        <v>63</v>
      </c>
      <c r="W1583" s="46" t="s">
        <v>167</v>
      </c>
      <c r="X1583" s="46" t="str">
        <f>IFERROR(VLOOKUP(W1583,#REF!,38,FALSE),"")</f>
        <v/>
      </c>
      <c r="Z1583" s="46" t="str">
        <f t="shared" si="220"/>
        <v>ALusdi44132</v>
      </c>
      <c r="AA1583" s="46" t="str">
        <f t="shared" si="221"/>
        <v>BMJ 06744132UTARANIGHT</v>
      </c>
      <c r="AB1583" s="46" t="str">
        <f t="shared" si="222"/>
        <v>ALusdi44132UTARANIGHT</v>
      </c>
      <c r="AC1583" s="46" t="str">
        <f t="shared" si="223"/>
        <v>BMJ 06744132NIGHT</v>
      </c>
      <c r="AD1583" s="46" t="str">
        <f t="shared" si="224"/>
        <v>ALusdi44132NIGHT</v>
      </c>
    </row>
    <row r="1584" spans="1:30" x14ac:dyDescent="0.3">
      <c r="A1584" s="46">
        <v>1</v>
      </c>
      <c r="B1584" s="46" t="s">
        <v>19</v>
      </c>
      <c r="C1584" s="110">
        <v>44132</v>
      </c>
      <c r="D1584" s="49" t="s">
        <v>95</v>
      </c>
      <c r="E1584" s="74">
        <v>44132</v>
      </c>
      <c r="F1584" s="49">
        <v>5091765</v>
      </c>
      <c r="G1584" s="46" t="s">
        <v>21</v>
      </c>
      <c r="H1584" s="46" t="s">
        <v>22</v>
      </c>
      <c r="I1584" s="46" t="s">
        <v>81</v>
      </c>
      <c r="J1584" s="46" t="s">
        <v>24</v>
      </c>
      <c r="K1584" s="46" t="s">
        <v>79</v>
      </c>
      <c r="L1584" s="46" t="str">
        <f t="shared" si="216"/>
        <v>FM260JD</v>
      </c>
      <c r="M1584" s="46" t="str">
        <f t="shared" si="217"/>
        <v>BMJ</v>
      </c>
      <c r="N1584" s="46" t="str">
        <f t="shared" si="218"/>
        <v>10 RODA</v>
      </c>
      <c r="O1584" s="47">
        <v>0.92668981481481483</v>
      </c>
      <c r="P1584" s="48">
        <v>44132.926689814813</v>
      </c>
      <c r="Q1584" s="50">
        <v>40280</v>
      </c>
      <c r="R1584" s="50">
        <v>14620</v>
      </c>
      <c r="S1584" s="72">
        <f t="shared" si="219"/>
        <v>25.66</v>
      </c>
      <c r="T1584" s="49" t="s">
        <v>27</v>
      </c>
      <c r="U1584" s="49" t="s">
        <v>28</v>
      </c>
      <c r="V1584" s="46" t="s">
        <v>70</v>
      </c>
      <c r="W1584" s="46" t="s">
        <v>167</v>
      </c>
      <c r="X1584" s="46" t="str">
        <f>IFERROR(VLOOKUP(W1584,#REF!,38,FALSE),"")</f>
        <v/>
      </c>
      <c r="Z1584" s="46" t="str">
        <f t="shared" si="220"/>
        <v>ALusdi44132</v>
      </c>
      <c r="AA1584" s="46" t="str">
        <f t="shared" si="221"/>
        <v>BMJ 06744132UTARANIGHT</v>
      </c>
      <c r="AB1584" s="46" t="str">
        <f t="shared" si="222"/>
        <v>ALusdi44132UTARANIGHT</v>
      </c>
      <c r="AC1584" s="46" t="str">
        <f t="shared" si="223"/>
        <v>BMJ 06744132NIGHT</v>
      </c>
      <c r="AD1584" s="46" t="str">
        <f t="shared" si="224"/>
        <v>ALusdi44132NIGHT</v>
      </c>
    </row>
    <row r="1585" spans="1:30" x14ac:dyDescent="0.3">
      <c r="A1585" s="46">
        <v>1</v>
      </c>
      <c r="B1585" s="46" t="s">
        <v>19</v>
      </c>
      <c r="C1585" s="110">
        <v>44132</v>
      </c>
      <c r="D1585" s="49" t="s">
        <v>95</v>
      </c>
      <c r="E1585" s="74">
        <v>44133</v>
      </c>
      <c r="F1585" s="49">
        <v>5091863</v>
      </c>
      <c r="G1585" s="46" t="s">
        <v>21</v>
      </c>
      <c r="H1585" s="46" t="s">
        <v>22</v>
      </c>
      <c r="I1585" s="46" t="s">
        <v>81</v>
      </c>
      <c r="J1585" s="46" t="s">
        <v>24</v>
      </c>
      <c r="K1585" s="46" t="s">
        <v>79</v>
      </c>
      <c r="L1585" s="46" t="str">
        <f t="shared" si="216"/>
        <v>FM260JD</v>
      </c>
      <c r="M1585" s="46" t="str">
        <f t="shared" si="217"/>
        <v>BMJ</v>
      </c>
      <c r="N1585" s="46" t="str">
        <f t="shared" si="218"/>
        <v>10 RODA</v>
      </c>
      <c r="O1585" s="47">
        <v>3.9699074074074072E-3</v>
      </c>
      <c r="P1585" s="48">
        <v>44133.003969907404</v>
      </c>
      <c r="Q1585" s="50">
        <v>40780</v>
      </c>
      <c r="R1585" s="50">
        <v>14620</v>
      </c>
      <c r="S1585" s="72">
        <f t="shared" si="219"/>
        <v>26.16</v>
      </c>
      <c r="T1585" s="49" t="s">
        <v>27</v>
      </c>
      <c r="U1585" s="49" t="s">
        <v>28</v>
      </c>
      <c r="V1585" s="46" t="s">
        <v>63</v>
      </c>
      <c r="W1585" s="46" t="s">
        <v>167</v>
      </c>
      <c r="X1585" s="46" t="str">
        <f>IFERROR(VLOOKUP(W1585,#REF!,38,FALSE),"")</f>
        <v/>
      </c>
      <c r="Z1585" s="46" t="str">
        <f t="shared" si="220"/>
        <v>ALusdi44132</v>
      </c>
      <c r="AA1585" s="46" t="str">
        <f t="shared" si="221"/>
        <v>BMJ 06744132UTARANIGHT</v>
      </c>
      <c r="AB1585" s="46" t="str">
        <f t="shared" si="222"/>
        <v>ALusdi44132UTARANIGHT</v>
      </c>
      <c r="AC1585" s="46" t="str">
        <f t="shared" si="223"/>
        <v>BMJ 06744132NIGHT</v>
      </c>
      <c r="AD1585" s="46" t="str">
        <f t="shared" si="224"/>
        <v>ALusdi44132NIGHT</v>
      </c>
    </row>
    <row r="1586" spans="1:30" x14ac:dyDescent="0.3">
      <c r="A1586" s="46">
        <v>1</v>
      </c>
      <c r="B1586" s="46" t="s">
        <v>19</v>
      </c>
      <c r="C1586" s="110">
        <v>44132</v>
      </c>
      <c r="D1586" s="49" t="s">
        <v>95</v>
      </c>
      <c r="E1586" s="74">
        <v>44133</v>
      </c>
      <c r="F1586" s="49">
        <v>5091913</v>
      </c>
      <c r="G1586" s="46" t="s">
        <v>21</v>
      </c>
      <c r="H1586" s="46" t="s">
        <v>22</v>
      </c>
      <c r="I1586" s="46" t="s">
        <v>81</v>
      </c>
      <c r="J1586" s="46" t="s">
        <v>24</v>
      </c>
      <c r="K1586" s="46" t="s">
        <v>79</v>
      </c>
      <c r="L1586" s="46" t="str">
        <f t="shared" si="216"/>
        <v>FM260JD</v>
      </c>
      <c r="M1586" s="46" t="str">
        <f t="shared" si="217"/>
        <v>BMJ</v>
      </c>
      <c r="N1586" s="46" t="str">
        <f t="shared" si="218"/>
        <v>10 RODA</v>
      </c>
      <c r="O1586" s="47">
        <v>6.1550925925925926E-2</v>
      </c>
      <c r="P1586" s="48">
        <v>44133.061550925922</v>
      </c>
      <c r="Q1586" s="50">
        <v>38680</v>
      </c>
      <c r="R1586" s="50">
        <v>14620</v>
      </c>
      <c r="S1586" s="72">
        <f t="shared" si="219"/>
        <v>24.06</v>
      </c>
      <c r="T1586" s="49" t="s">
        <v>27</v>
      </c>
      <c r="U1586" s="49" t="s">
        <v>28</v>
      </c>
      <c r="V1586" s="46" t="s">
        <v>70</v>
      </c>
      <c r="W1586" s="46" t="s">
        <v>167</v>
      </c>
      <c r="X1586" s="46" t="str">
        <f>IFERROR(VLOOKUP(W1586,#REF!,38,FALSE),"")</f>
        <v/>
      </c>
      <c r="Z1586" s="46" t="str">
        <f t="shared" si="220"/>
        <v>ALusdi44132</v>
      </c>
      <c r="AA1586" s="46" t="str">
        <f t="shared" si="221"/>
        <v>BMJ 06744132UTARANIGHT</v>
      </c>
      <c r="AB1586" s="46" t="str">
        <f t="shared" si="222"/>
        <v>ALusdi44132UTARANIGHT</v>
      </c>
      <c r="AC1586" s="46" t="str">
        <f t="shared" si="223"/>
        <v>BMJ 06744132NIGHT</v>
      </c>
      <c r="AD1586" s="46" t="str">
        <f t="shared" si="224"/>
        <v>ALusdi44132NIGHT</v>
      </c>
    </row>
    <row r="1587" spans="1:30" x14ac:dyDescent="0.3">
      <c r="A1587" s="46">
        <v>1</v>
      </c>
      <c r="B1587" s="46" t="s">
        <v>19</v>
      </c>
      <c r="C1587" s="110">
        <v>44132</v>
      </c>
      <c r="D1587" s="49" t="s">
        <v>95</v>
      </c>
      <c r="E1587" s="74">
        <v>44133</v>
      </c>
      <c r="F1587" s="49">
        <v>5091985</v>
      </c>
      <c r="G1587" s="46" t="s">
        <v>21</v>
      </c>
      <c r="H1587" s="46" t="s">
        <v>22</v>
      </c>
      <c r="I1587" s="46" t="s">
        <v>81</v>
      </c>
      <c r="J1587" s="46" t="s">
        <v>24</v>
      </c>
      <c r="K1587" s="46" t="s">
        <v>79</v>
      </c>
      <c r="L1587" s="46" t="str">
        <f t="shared" si="216"/>
        <v>FM260JD</v>
      </c>
      <c r="M1587" s="46" t="str">
        <f t="shared" si="217"/>
        <v>BMJ</v>
      </c>
      <c r="N1587" s="46" t="str">
        <f t="shared" si="218"/>
        <v>10 RODA</v>
      </c>
      <c r="O1587" s="47">
        <v>0.12664351851851852</v>
      </c>
      <c r="P1587" s="48">
        <v>44133.126643518517</v>
      </c>
      <c r="Q1587" s="50">
        <v>40680</v>
      </c>
      <c r="R1587" s="50">
        <v>14620</v>
      </c>
      <c r="S1587" s="72">
        <f t="shared" si="219"/>
        <v>26.06</v>
      </c>
      <c r="T1587" s="49" t="s">
        <v>27</v>
      </c>
      <c r="U1587" s="49" t="s">
        <v>28</v>
      </c>
      <c r="V1587" s="46" t="s">
        <v>70</v>
      </c>
      <c r="W1587" s="46" t="s">
        <v>167</v>
      </c>
      <c r="X1587" s="46" t="str">
        <f>IFERROR(VLOOKUP(W1587,#REF!,38,FALSE),"")</f>
        <v/>
      </c>
      <c r="Z1587" s="46" t="str">
        <f t="shared" si="220"/>
        <v>ALusdi44132</v>
      </c>
      <c r="AA1587" s="46" t="str">
        <f t="shared" si="221"/>
        <v>BMJ 06744132UTARANIGHT</v>
      </c>
      <c r="AB1587" s="46" t="str">
        <f t="shared" si="222"/>
        <v>ALusdi44132UTARANIGHT</v>
      </c>
      <c r="AC1587" s="46" t="str">
        <f t="shared" si="223"/>
        <v>BMJ 06744132NIGHT</v>
      </c>
      <c r="AD1587" s="46" t="str">
        <f t="shared" si="224"/>
        <v>ALusdi44132NIGHT</v>
      </c>
    </row>
    <row r="1588" spans="1:30" x14ac:dyDescent="0.3">
      <c r="A1588" s="46">
        <v>1</v>
      </c>
      <c r="B1588" s="46" t="s">
        <v>19</v>
      </c>
      <c r="C1588" s="110">
        <v>44132</v>
      </c>
      <c r="D1588" s="49" t="s">
        <v>95</v>
      </c>
      <c r="E1588" s="74">
        <v>44133</v>
      </c>
      <c r="F1588" s="49">
        <v>5092048</v>
      </c>
      <c r="G1588" s="46" t="s">
        <v>21</v>
      </c>
      <c r="H1588" s="46" t="s">
        <v>22</v>
      </c>
      <c r="I1588" s="46" t="s">
        <v>81</v>
      </c>
      <c r="J1588" s="46" t="s">
        <v>24</v>
      </c>
      <c r="K1588" s="46" t="s">
        <v>79</v>
      </c>
      <c r="L1588" s="46" t="str">
        <f t="shared" si="216"/>
        <v>FM260JD</v>
      </c>
      <c r="M1588" s="46" t="str">
        <f t="shared" si="217"/>
        <v>BMJ</v>
      </c>
      <c r="N1588" s="46" t="str">
        <f t="shared" si="218"/>
        <v>10 RODA</v>
      </c>
      <c r="O1588" s="47">
        <v>0.19120370370370368</v>
      </c>
      <c r="P1588" s="48">
        <v>44133.191203703704</v>
      </c>
      <c r="Q1588" s="50">
        <v>40920</v>
      </c>
      <c r="R1588" s="50">
        <v>14620</v>
      </c>
      <c r="S1588" s="72">
        <f t="shared" si="219"/>
        <v>26.3</v>
      </c>
      <c r="T1588" s="49" t="s">
        <v>27</v>
      </c>
      <c r="U1588" s="49" t="s">
        <v>28</v>
      </c>
      <c r="V1588" s="46" t="s">
        <v>63</v>
      </c>
      <c r="W1588" s="46" t="s">
        <v>167</v>
      </c>
      <c r="X1588" s="46" t="str">
        <f>IFERROR(VLOOKUP(W1588,#REF!,38,FALSE),"")</f>
        <v/>
      </c>
      <c r="Z1588" s="46" t="str">
        <f t="shared" si="220"/>
        <v>ALusdi44132</v>
      </c>
      <c r="AA1588" s="46" t="str">
        <f t="shared" si="221"/>
        <v>BMJ 06744132UTARANIGHT</v>
      </c>
      <c r="AB1588" s="46" t="str">
        <f t="shared" si="222"/>
        <v>ALusdi44132UTARANIGHT</v>
      </c>
      <c r="AC1588" s="46" t="str">
        <f t="shared" si="223"/>
        <v>BMJ 06744132NIGHT</v>
      </c>
      <c r="AD1588" s="46" t="str">
        <f t="shared" si="224"/>
        <v>ALusdi44132NIGHT</v>
      </c>
    </row>
    <row r="1589" spans="1:30" x14ac:dyDescent="0.3">
      <c r="A1589" s="46">
        <v>1</v>
      </c>
      <c r="B1589" s="46" t="s">
        <v>19</v>
      </c>
      <c r="C1589" s="110">
        <v>44132</v>
      </c>
      <c r="D1589" s="49" t="s">
        <v>95</v>
      </c>
      <c r="E1589" s="74">
        <v>44133</v>
      </c>
      <c r="F1589" s="49">
        <v>5092115</v>
      </c>
      <c r="G1589" s="46" t="s">
        <v>21</v>
      </c>
      <c r="H1589" s="46" t="s">
        <v>22</v>
      </c>
      <c r="I1589" s="46" t="s">
        <v>81</v>
      </c>
      <c r="J1589" s="46" t="s">
        <v>24</v>
      </c>
      <c r="K1589" s="46" t="s">
        <v>79</v>
      </c>
      <c r="L1589" s="46" t="str">
        <f t="shared" si="216"/>
        <v>FM260JD</v>
      </c>
      <c r="M1589" s="46" t="str">
        <f t="shared" si="217"/>
        <v>BMJ</v>
      </c>
      <c r="N1589" s="46" t="str">
        <f t="shared" si="218"/>
        <v>10 RODA</v>
      </c>
      <c r="O1589" s="47">
        <v>0.25241898148148151</v>
      </c>
      <c r="P1589" s="48">
        <v>44133.252418981479</v>
      </c>
      <c r="Q1589" s="50">
        <v>41480</v>
      </c>
      <c r="R1589" s="50">
        <v>14620</v>
      </c>
      <c r="S1589" s="72">
        <f t="shared" si="219"/>
        <v>26.86</v>
      </c>
      <c r="T1589" s="49" t="s">
        <v>27</v>
      </c>
      <c r="U1589" s="49" t="s">
        <v>28</v>
      </c>
      <c r="V1589" s="46" t="s">
        <v>63</v>
      </c>
      <c r="W1589" s="46" t="s">
        <v>167</v>
      </c>
      <c r="X1589" s="46" t="str">
        <f>IFERROR(VLOOKUP(W1589,#REF!,38,FALSE),"")</f>
        <v/>
      </c>
      <c r="Z1589" s="46" t="str">
        <f t="shared" si="220"/>
        <v>ALusdi44132</v>
      </c>
      <c r="AA1589" s="46" t="str">
        <f t="shared" si="221"/>
        <v>BMJ 06744132UTARANIGHT</v>
      </c>
      <c r="AB1589" s="46" t="str">
        <f t="shared" si="222"/>
        <v>ALusdi44132UTARANIGHT</v>
      </c>
      <c r="AC1589" s="46" t="str">
        <f t="shared" si="223"/>
        <v>BMJ 06744132NIGHT</v>
      </c>
      <c r="AD1589" s="46" t="str">
        <f t="shared" si="224"/>
        <v>ALusdi44132NIGHT</v>
      </c>
    </row>
    <row r="1590" spans="1:30" x14ac:dyDescent="0.3">
      <c r="A1590" s="46">
        <v>1</v>
      </c>
      <c r="B1590" s="46" t="s">
        <v>19</v>
      </c>
      <c r="C1590" s="110">
        <v>44132</v>
      </c>
      <c r="D1590" s="49" t="s">
        <v>95</v>
      </c>
      <c r="E1590" s="74">
        <v>44132</v>
      </c>
      <c r="F1590" s="49">
        <v>5091701</v>
      </c>
      <c r="G1590" s="46" t="s">
        <v>21</v>
      </c>
      <c r="H1590" s="46" t="s">
        <v>22</v>
      </c>
      <c r="I1590" s="46" t="s">
        <v>81</v>
      </c>
      <c r="J1590" s="46" t="s">
        <v>24</v>
      </c>
      <c r="K1590" s="46" t="s">
        <v>82</v>
      </c>
      <c r="L1590" s="46" t="str">
        <f t="shared" si="216"/>
        <v>FM260JD</v>
      </c>
      <c r="M1590" s="46" t="str">
        <f t="shared" si="217"/>
        <v>BMJ</v>
      </c>
      <c r="N1590" s="46" t="str">
        <f t="shared" si="218"/>
        <v>10 RODA</v>
      </c>
      <c r="O1590" s="47">
        <v>0.87010416666666668</v>
      </c>
      <c r="P1590" s="48">
        <v>44132.870104166665</v>
      </c>
      <c r="Q1590" s="50">
        <v>40820</v>
      </c>
      <c r="R1590" s="50">
        <v>14800</v>
      </c>
      <c r="S1590" s="72">
        <f t="shared" si="219"/>
        <v>26.02</v>
      </c>
      <c r="T1590" s="49" t="s">
        <v>27</v>
      </c>
      <c r="U1590" s="49" t="s">
        <v>28</v>
      </c>
      <c r="V1590" s="46" t="s">
        <v>63</v>
      </c>
      <c r="W1590" s="46" t="s">
        <v>148</v>
      </c>
      <c r="X1590" s="46" t="str">
        <f>IFERROR(VLOOKUP(W1590,#REF!,38,FALSE),"")</f>
        <v/>
      </c>
      <c r="Z1590" s="46" t="str">
        <f t="shared" si="220"/>
        <v>A riyadi44132</v>
      </c>
      <c r="AA1590" s="46" t="str">
        <f t="shared" si="221"/>
        <v>BMJ 06844132UTARANIGHT</v>
      </c>
      <c r="AB1590" s="46" t="str">
        <f t="shared" si="222"/>
        <v>A riyadi44132UTARANIGHT</v>
      </c>
      <c r="AC1590" s="46" t="str">
        <f t="shared" si="223"/>
        <v>BMJ 06844132NIGHT</v>
      </c>
      <c r="AD1590" s="46" t="str">
        <f t="shared" si="224"/>
        <v>A riyadi44132NIGHT</v>
      </c>
    </row>
    <row r="1591" spans="1:30" x14ac:dyDescent="0.3">
      <c r="A1591" s="46">
        <v>1</v>
      </c>
      <c r="B1591" s="46" t="s">
        <v>19</v>
      </c>
      <c r="C1591" s="110">
        <v>44132</v>
      </c>
      <c r="D1591" s="49" t="s">
        <v>95</v>
      </c>
      <c r="E1591" s="74">
        <v>44132</v>
      </c>
      <c r="F1591" s="49">
        <v>5091779</v>
      </c>
      <c r="G1591" s="46" t="s">
        <v>21</v>
      </c>
      <c r="H1591" s="46" t="s">
        <v>22</v>
      </c>
      <c r="I1591" s="46" t="s">
        <v>81</v>
      </c>
      <c r="J1591" s="46" t="s">
        <v>24</v>
      </c>
      <c r="K1591" s="46" t="s">
        <v>82</v>
      </c>
      <c r="L1591" s="46" t="str">
        <f t="shared" si="216"/>
        <v>FM260JD</v>
      </c>
      <c r="M1591" s="46" t="str">
        <f t="shared" si="217"/>
        <v>BMJ</v>
      </c>
      <c r="N1591" s="46" t="str">
        <f t="shared" si="218"/>
        <v>10 RODA</v>
      </c>
      <c r="O1591" s="47">
        <v>0.93988425925925922</v>
      </c>
      <c r="P1591" s="48">
        <v>44132.939884259256</v>
      </c>
      <c r="Q1591" s="50">
        <v>38200</v>
      </c>
      <c r="R1591" s="50">
        <v>14800</v>
      </c>
      <c r="S1591" s="72">
        <f t="shared" si="219"/>
        <v>23.4</v>
      </c>
      <c r="T1591" s="49" t="s">
        <v>27</v>
      </c>
      <c r="U1591" s="49" t="s">
        <v>28</v>
      </c>
      <c r="V1591" s="46" t="s">
        <v>63</v>
      </c>
      <c r="W1591" s="46" t="s">
        <v>148</v>
      </c>
      <c r="X1591" s="46" t="str">
        <f>IFERROR(VLOOKUP(W1591,#REF!,38,FALSE),"")</f>
        <v/>
      </c>
      <c r="Z1591" s="46" t="str">
        <f t="shared" si="220"/>
        <v>A riyadi44132</v>
      </c>
      <c r="AA1591" s="46" t="str">
        <f t="shared" si="221"/>
        <v>BMJ 06844132UTARANIGHT</v>
      </c>
      <c r="AB1591" s="46" t="str">
        <f t="shared" si="222"/>
        <v>A riyadi44132UTARANIGHT</v>
      </c>
      <c r="AC1591" s="46" t="str">
        <f t="shared" si="223"/>
        <v>BMJ 06844132NIGHT</v>
      </c>
      <c r="AD1591" s="46" t="str">
        <f t="shared" si="224"/>
        <v>A riyadi44132NIGHT</v>
      </c>
    </row>
    <row r="1592" spans="1:30" x14ac:dyDescent="0.3">
      <c r="A1592" s="46">
        <v>1</v>
      </c>
      <c r="B1592" s="46" t="s">
        <v>19</v>
      </c>
      <c r="C1592" s="110">
        <v>44132</v>
      </c>
      <c r="D1592" s="49" t="s">
        <v>95</v>
      </c>
      <c r="E1592" s="74">
        <v>44133</v>
      </c>
      <c r="F1592" s="49">
        <v>5091918</v>
      </c>
      <c r="G1592" s="46" t="s">
        <v>21</v>
      </c>
      <c r="H1592" s="46" t="s">
        <v>22</v>
      </c>
      <c r="I1592" s="46" t="s">
        <v>81</v>
      </c>
      <c r="J1592" s="46" t="s">
        <v>24</v>
      </c>
      <c r="K1592" s="46" t="s">
        <v>82</v>
      </c>
      <c r="L1592" s="46" t="str">
        <f t="shared" si="216"/>
        <v>FM260JD</v>
      </c>
      <c r="M1592" s="46" t="str">
        <f t="shared" si="217"/>
        <v>BMJ</v>
      </c>
      <c r="N1592" s="46" t="str">
        <f t="shared" si="218"/>
        <v>10 RODA</v>
      </c>
      <c r="O1592" s="47">
        <v>6.3368055555555566E-2</v>
      </c>
      <c r="P1592" s="48">
        <v>44133.063368055555</v>
      </c>
      <c r="Q1592" s="50">
        <v>40360</v>
      </c>
      <c r="R1592" s="50">
        <v>14800</v>
      </c>
      <c r="S1592" s="72">
        <f t="shared" si="219"/>
        <v>25.56</v>
      </c>
      <c r="T1592" s="49" t="s">
        <v>27</v>
      </c>
      <c r="U1592" s="49" t="s">
        <v>28</v>
      </c>
      <c r="V1592" s="46" t="s">
        <v>63</v>
      </c>
      <c r="W1592" s="46" t="s">
        <v>148</v>
      </c>
      <c r="X1592" s="46" t="str">
        <f>IFERROR(VLOOKUP(W1592,#REF!,38,FALSE),"")</f>
        <v/>
      </c>
      <c r="Z1592" s="46" t="str">
        <f t="shared" si="220"/>
        <v>A riyadi44132</v>
      </c>
      <c r="AA1592" s="46" t="str">
        <f t="shared" si="221"/>
        <v>BMJ 06844132UTARANIGHT</v>
      </c>
      <c r="AB1592" s="46" t="str">
        <f t="shared" si="222"/>
        <v>A riyadi44132UTARANIGHT</v>
      </c>
      <c r="AC1592" s="46" t="str">
        <f t="shared" si="223"/>
        <v>BMJ 06844132NIGHT</v>
      </c>
      <c r="AD1592" s="46" t="str">
        <f t="shared" si="224"/>
        <v>A riyadi44132NIGHT</v>
      </c>
    </row>
    <row r="1593" spans="1:30" x14ac:dyDescent="0.3">
      <c r="A1593" s="46">
        <v>1</v>
      </c>
      <c r="B1593" s="46" t="s">
        <v>19</v>
      </c>
      <c r="C1593" s="110">
        <v>44132</v>
      </c>
      <c r="D1593" s="49" t="s">
        <v>95</v>
      </c>
      <c r="E1593" s="74">
        <v>44133</v>
      </c>
      <c r="F1593" s="49">
        <v>5091864</v>
      </c>
      <c r="G1593" s="46" t="s">
        <v>21</v>
      </c>
      <c r="H1593" s="46" t="s">
        <v>22</v>
      </c>
      <c r="I1593" s="46" t="s">
        <v>48</v>
      </c>
      <c r="J1593" s="46" t="s">
        <v>49</v>
      </c>
      <c r="K1593" s="46" t="s">
        <v>84</v>
      </c>
      <c r="L1593" s="46" t="str">
        <f t="shared" si="216"/>
        <v>FM260JD</v>
      </c>
      <c r="M1593" s="46" t="str">
        <f t="shared" si="217"/>
        <v>BMJ</v>
      </c>
      <c r="N1593" s="46" t="str">
        <f t="shared" si="218"/>
        <v>10 RODA</v>
      </c>
      <c r="O1593" s="47">
        <v>4.4444444444444444E-3</v>
      </c>
      <c r="P1593" s="48">
        <v>44133.004444444443</v>
      </c>
      <c r="Q1593" s="50">
        <v>39820</v>
      </c>
      <c r="R1593" s="50">
        <v>14620</v>
      </c>
      <c r="S1593" s="72">
        <f t="shared" si="219"/>
        <v>25.2</v>
      </c>
      <c r="T1593" s="49" t="s">
        <v>27</v>
      </c>
      <c r="U1593" s="49" t="s">
        <v>28</v>
      </c>
      <c r="V1593" s="46" t="s">
        <v>50</v>
      </c>
      <c r="W1593" s="46" t="s">
        <v>156</v>
      </c>
      <c r="X1593" s="46" t="str">
        <f>IFERROR(VLOOKUP(W1593,#REF!,38,FALSE),"")</f>
        <v/>
      </c>
      <c r="Z1593" s="46" t="str">
        <f t="shared" si="220"/>
        <v>Edi s44132</v>
      </c>
      <c r="AA1593" s="46" t="str">
        <f t="shared" si="221"/>
        <v>BMJ 06944132UTARANIGHT</v>
      </c>
      <c r="AB1593" s="46" t="str">
        <f t="shared" si="222"/>
        <v>Edi s44132UTARANIGHT</v>
      </c>
      <c r="AC1593" s="46" t="str">
        <f t="shared" si="223"/>
        <v>BMJ 06944132NIGHT</v>
      </c>
      <c r="AD1593" s="46" t="str">
        <f t="shared" si="224"/>
        <v>Edi s44132NIGHT</v>
      </c>
    </row>
    <row r="1594" spans="1:30" x14ac:dyDescent="0.3">
      <c r="A1594" s="46">
        <v>1</v>
      </c>
      <c r="B1594" s="46" t="s">
        <v>19</v>
      </c>
      <c r="C1594" s="110">
        <v>44132</v>
      </c>
      <c r="D1594" s="49" t="s">
        <v>95</v>
      </c>
      <c r="E1594" s="74">
        <v>44133</v>
      </c>
      <c r="F1594" s="49">
        <v>5091923</v>
      </c>
      <c r="G1594" s="46" t="s">
        <v>21</v>
      </c>
      <c r="H1594" s="46" t="s">
        <v>22</v>
      </c>
      <c r="I1594" s="46" t="s">
        <v>81</v>
      </c>
      <c r="J1594" s="46" t="s">
        <v>24</v>
      </c>
      <c r="K1594" s="46" t="s">
        <v>84</v>
      </c>
      <c r="L1594" s="46" t="str">
        <f t="shared" si="216"/>
        <v>FM260JD</v>
      </c>
      <c r="M1594" s="46" t="str">
        <f t="shared" si="217"/>
        <v>BMJ</v>
      </c>
      <c r="N1594" s="46" t="str">
        <f t="shared" si="218"/>
        <v>10 RODA</v>
      </c>
      <c r="O1594" s="47">
        <v>6.6724537037037041E-2</v>
      </c>
      <c r="P1594" s="48">
        <v>44133.066724537035</v>
      </c>
      <c r="Q1594" s="50">
        <v>40760</v>
      </c>
      <c r="R1594" s="50">
        <v>14620</v>
      </c>
      <c r="S1594" s="72">
        <f t="shared" si="219"/>
        <v>26.14</v>
      </c>
      <c r="T1594" s="49" t="s">
        <v>27</v>
      </c>
      <c r="U1594" s="49" t="s">
        <v>28</v>
      </c>
      <c r="V1594" s="46" t="s">
        <v>63</v>
      </c>
      <c r="W1594" s="46" t="s">
        <v>156</v>
      </c>
      <c r="X1594" s="46" t="str">
        <f>IFERROR(VLOOKUP(W1594,#REF!,38,FALSE),"")</f>
        <v/>
      </c>
      <c r="Z1594" s="46" t="str">
        <f t="shared" si="220"/>
        <v>Edi s44132</v>
      </c>
      <c r="AA1594" s="46" t="str">
        <f t="shared" si="221"/>
        <v>BMJ 06944132UTARANIGHT</v>
      </c>
      <c r="AB1594" s="46" t="str">
        <f t="shared" si="222"/>
        <v>Edi s44132UTARANIGHT</v>
      </c>
      <c r="AC1594" s="46" t="str">
        <f t="shared" si="223"/>
        <v>BMJ 06944132NIGHT</v>
      </c>
      <c r="AD1594" s="46" t="str">
        <f t="shared" si="224"/>
        <v>Edi s44132NIGHT</v>
      </c>
    </row>
    <row r="1595" spans="1:30" x14ac:dyDescent="0.3">
      <c r="A1595" s="46">
        <v>1</v>
      </c>
      <c r="B1595" s="46" t="s">
        <v>19</v>
      </c>
      <c r="C1595" s="110">
        <v>44132</v>
      </c>
      <c r="D1595" s="49" t="s">
        <v>95</v>
      </c>
      <c r="E1595" s="74">
        <v>44133</v>
      </c>
      <c r="F1595" s="49">
        <v>5091991</v>
      </c>
      <c r="G1595" s="46" t="s">
        <v>21</v>
      </c>
      <c r="H1595" s="46" t="s">
        <v>22</v>
      </c>
      <c r="I1595" s="46" t="s">
        <v>81</v>
      </c>
      <c r="J1595" s="46" t="s">
        <v>24</v>
      </c>
      <c r="K1595" s="46" t="s">
        <v>84</v>
      </c>
      <c r="L1595" s="46" t="str">
        <f t="shared" si="216"/>
        <v>FM260JD</v>
      </c>
      <c r="M1595" s="46" t="str">
        <f t="shared" si="217"/>
        <v>BMJ</v>
      </c>
      <c r="N1595" s="46" t="str">
        <f t="shared" si="218"/>
        <v>10 RODA</v>
      </c>
      <c r="O1595" s="47">
        <v>0.13298611111111111</v>
      </c>
      <c r="P1595" s="48">
        <v>44133.132986111108</v>
      </c>
      <c r="Q1595" s="50">
        <v>39100</v>
      </c>
      <c r="R1595" s="50">
        <v>14620</v>
      </c>
      <c r="S1595" s="72">
        <f t="shared" si="219"/>
        <v>24.48</v>
      </c>
      <c r="T1595" s="49" t="s">
        <v>27</v>
      </c>
      <c r="U1595" s="49" t="s">
        <v>28</v>
      </c>
      <c r="V1595" s="46" t="s">
        <v>70</v>
      </c>
      <c r="W1595" s="46" t="s">
        <v>156</v>
      </c>
      <c r="X1595" s="46" t="str">
        <f>IFERROR(VLOOKUP(W1595,#REF!,38,FALSE),"")</f>
        <v/>
      </c>
      <c r="Z1595" s="46" t="str">
        <f t="shared" si="220"/>
        <v>Edi s44132</v>
      </c>
      <c r="AA1595" s="46" t="str">
        <f t="shared" si="221"/>
        <v>BMJ 06944132UTARANIGHT</v>
      </c>
      <c r="AB1595" s="46" t="str">
        <f t="shared" si="222"/>
        <v>Edi s44132UTARANIGHT</v>
      </c>
      <c r="AC1595" s="46" t="str">
        <f t="shared" si="223"/>
        <v>BMJ 06944132NIGHT</v>
      </c>
      <c r="AD1595" s="46" t="str">
        <f t="shared" si="224"/>
        <v>Edi s44132NIGHT</v>
      </c>
    </row>
    <row r="1596" spans="1:30" x14ac:dyDescent="0.3">
      <c r="A1596" s="46">
        <v>1</v>
      </c>
      <c r="B1596" s="46" t="s">
        <v>19</v>
      </c>
      <c r="C1596" s="110">
        <v>44132</v>
      </c>
      <c r="D1596" s="49" t="s">
        <v>95</v>
      </c>
      <c r="E1596" s="74">
        <v>44133</v>
      </c>
      <c r="F1596" s="49">
        <v>5092084</v>
      </c>
      <c r="G1596" s="46" t="s">
        <v>21</v>
      </c>
      <c r="H1596" s="46" t="s">
        <v>22</v>
      </c>
      <c r="I1596" s="46" t="s">
        <v>81</v>
      </c>
      <c r="J1596" s="46" t="s">
        <v>24</v>
      </c>
      <c r="K1596" s="46" t="s">
        <v>84</v>
      </c>
      <c r="L1596" s="46" t="str">
        <f t="shared" si="216"/>
        <v>FM260JD</v>
      </c>
      <c r="M1596" s="46" t="str">
        <f t="shared" si="217"/>
        <v>BMJ</v>
      </c>
      <c r="N1596" s="46" t="str">
        <f t="shared" si="218"/>
        <v>10 RODA</v>
      </c>
      <c r="O1596" s="47">
        <v>0.21608796296296295</v>
      </c>
      <c r="P1596" s="48">
        <v>44133.216087962966</v>
      </c>
      <c r="Q1596" s="50">
        <v>39180</v>
      </c>
      <c r="R1596" s="50">
        <v>14620</v>
      </c>
      <c r="S1596" s="72">
        <f t="shared" si="219"/>
        <v>24.56</v>
      </c>
      <c r="T1596" s="49" t="s">
        <v>27</v>
      </c>
      <c r="U1596" s="49" t="s">
        <v>28</v>
      </c>
      <c r="V1596" s="46" t="s">
        <v>70</v>
      </c>
      <c r="W1596" s="46" t="s">
        <v>156</v>
      </c>
      <c r="X1596" s="46" t="str">
        <f>IFERROR(VLOOKUP(W1596,#REF!,38,FALSE),"")</f>
        <v/>
      </c>
      <c r="Z1596" s="46" t="str">
        <f t="shared" si="220"/>
        <v>Edi s44132</v>
      </c>
      <c r="AA1596" s="46" t="str">
        <f t="shared" si="221"/>
        <v>BMJ 06944132UTARANIGHT</v>
      </c>
      <c r="AB1596" s="46" t="str">
        <f t="shared" si="222"/>
        <v>Edi s44132UTARANIGHT</v>
      </c>
      <c r="AC1596" s="46" t="str">
        <f t="shared" si="223"/>
        <v>BMJ 06944132NIGHT</v>
      </c>
      <c r="AD1596" s="46" t="str">
        <f t="shared" si="224"/>
        <v>Edi s44132NIGHT</v>
      </c>
    </row>
    <row r="1597" spans="1:30" x14ac:dyDescent="0.3">
      <c r="A1597" s="46">
        <v>1</v>
      </c>
      <c r="B1597" s="46" t="s">
        <v>19</v>
      </c>
      <c r="C1597" s="110">
        <v>44132</v>
      </c>
      <c r="D1597" s="49" t="s">
        <v>95</v>
      </c>
      <c r="E1597" s="74">
        <v>44132</v>
      </c>
      <c r="F1597" s="49">
        <v>5091713</v>
      </c>
      <c r="G1597" s="46" t="s">
        <v>39</v>
      </c>
      <c r="H1597" s="46" t="s">
        <v>161</v>
      </c>
      <c r="I1597" s="46" t="s">
        <v>171</v>
      </c>
      <c r="J1597" s="46" t="s">
        <v>42</v>
      </c>
      <c r="K1597" s="46" t="s">
        <v>86</v>
      </c>
      <c r="L1597" s="46" t="str">
        <f t="shared" si="216"/>
        <v>AXOR4843</v>
      </c>
      <c r="M1597" s="46" t="str">
        <f t="shared" si="217"/>
        <v>BMJ</v>
      </c>
      <c r="N1597" s="46" t="str">
        <f t="shared" si="218"/>
        <v>12 RODA</v>
      </c>
      <c r="O1597" s="47">
        <v>0.88164351851851841</v>
      </c>
      <c r="P1597" s="48">
        <v>44132.881643518522</v>
      </c>
      <c r="Q1597" s="50">
        <v>53920</v>
      </c>
      <c r="R1597" s="50">
        <v>19680</v>
      </c>
      <c r="S1597" s="72">
        <f t="shared" si="219"/>
        <v>34.24</v>
      </c>
      <c r="T1597" s="49" t="s">
        <v>27</v>
      </c>
      <c r="U1597" s="49" t="s">
        <v>28</v>
      </c>
      <c r="V1597" s="46" t="s">
        <v>44</v>
      </c>
      <c r="W1597" s="46" t="s">
        <v>87</v>
      </c>
      <c r="X1597" s="46" t="str">
        <f>IFERROR(VLOOKUP(W1597,#REF!,38,FALSE),"")</f>
        <v/>
      </c>
      <c r="Z1597" s="46" t="str">
        <f t="shared" si="220"/>
        <v>Nurzaenal44132</v>
      </c>
      <c r="AA1597" s="46" t="str">
        <f t="shared" si="221"/>
        <v>BMJ 07044132SELATANNIGHT</v>
      </c>
      <c r="AB1597" s="46" t="str">
        <f t="shared" si="222"/>
        <v>Nurzaenal44132SELATANNIGHT</v>
      </c>
      <c r="AC1597" s="46" t="str">
        <f t="shared" si="223"/>
        <v>BMJ 07044132NIGHT</v>
      </c>
      <c r="AD1597" s="46" t="str">
        <f t="shared" si="224"/>
        <v>Nurzaenal44132NIGHT</v>
      </c>
    </row>
    <row r="1598" spans="1:30" x14ac:dyDescent="0.3">
      <c r="A1598" s="46">
        <v>1</v>
      </c>
      <c r="B1598" s="46" t="s">
        <v>19</v>
      </c>
      <c r="C1598" s="110">
        <v>44132</v>
      </c>
      <c r="D1598" s="49" t="s">
        <v>95</v>
      </c>
      <c r="E1598" s="74">
        <v>44132</v>
      </c>
      <c r="F1598" s="49">
        <v>5091834</v>
      </c>
      <c r="G1598" s="46" t="s">
        <v>39</v>
      </c>
      <c r="H1598" s="46" t="s">
        <v>161</v>
      </c>
      <c r="I1598" s="46" t="s">
        <v>171</v>
      </c>
      <c r="J1598" s="46" t="s">
        <v>42</v>
      </c>
      <c r="K1598" s="46" t="s">
        <v>86</v>
      </c>
      <c r="L1598" s="46" t="str">
        <f t="shared" si="216"/>
        <v>AXOR4843</v>
      </c>
      <c r="M1598" s="46" t="str">
        <f t="shared" si="217"/>
        <v>BMJ</v>
      </c>
      <c r="N1598" s="46" t="str">
        <f t="shared" si="218"/>
        <v>12 RODA</v>
      </c>
      <c r="O1598" s="47">
        <v>0.97968749999999993</v>
      </c>
      <c r="P1598" s="48">
        <v>44132.979687500003</v>
      </c>
      <c r="Q1598" s="50">
        <v>52840</v>
      </c>
      <c r="R1598" s="50">
        <v>19680</v>
      </c>
      <c r="S1598" s="72">
        <f t="shared" si="219"/>
        <v>33.159999999999997</v>
      </c>
      <c r="T1598" s="49" t="s">
        <v>27</v>
      </c>
      <c r="U1598" s="49" t="s">
        <v>28</v>
      </c>
      <c r="V1598" s="46" t="s">
        <v>44</v>
      </c>
      <c r="W1598" s="46" t="s">
        <v>87</v>
      </c>
      <c r="X1598" s="46" t="str">
        <f>IFERROR(VLOOKUP(W1598,#REF!,38,FALSE),"")</f>
        <v/>
      </c>
      <c r="Z1598" s="46" t="str">
        <f t="shared" si="220"/>
        <v>Nurzaenal44132</v>
      </c>
      <c r="AA1598" s="46" t="str">
        <f t="shared" si="221"/>
        <v>BMJ 07044132SELATANNIGHT</v>
      </c>
      <c r="AB1598" s="46" t="str">
        <f t="shared" si="222"/>
        <v>Nurzaenal44132SELATANNIGHT</v>
      </c>
      <c r="AC1598" s="46" t="str">
        <f t="shared" si="223"/>
        <v>BMJ 07044132NIGHT</v>
      </c>
      <c r="AD1598" s="46" t="str">
        <f t="shared" si="224"/>
        <v>Nurzaenal44132NIGHT</v>
      </c>
    </row>
    <row r="1599" spans="1:30" x14ac:dyDescent="0.3">
      <c r="A1599" s="46">
        <v>1</v>
      </c>
      <c r="B1599" s="46" t="s">
        <v>19</v>
      </c>
      <c r="C1599" s="110">
        <v>44132</v>
      </c>
      <c r="D1599" s="49" t="s">
        <v>95</v>
      </c>
      <c r="E1599" s="74">
        <v>44133</v>
      </c>
      <c r="F1599" s="49">
        <v>5091931</v>
      </c>
      <c r="G1599" s="46" t="s">
        <v>39</v>
      </c>
      <c r="H1599" s="46" t="s">
        <v>161</v>
      </c>
      <c r="I1599" s="46" t="s">
        <v>171</v>
      </c>
      <c r="J1599" s="46" t="s">
        <v>42</v>
      </c>
      <c r="K1599" s="46" t="s">
        <v>86</v>
      </c>
      <c r="L1599" s="46" t="str">
        <f t="shared" si="216"/>
        <v>AXOR4843</v>
      </c>
      <c r="M1599" s="46" t="str">
        <f t="shared" si="217"/>
        <v>BMJ</v>
      </c>
      <c r="N1599" s="46" t="str">
        <f t="shared" si="218"/>
        <v>12 RODA</v>
      </c>
      <c r="O1599" s="47">
        <v>7.4386574074074077E-2</v>
      </c>
      <c r="P1599" s="48">
        <v>44133.074386574073</v>
      </c>
      <c r="Q1599" s="50">
        <v>53400</v>
      </c>
      <c r="R1599" s="50">
        <v>19680</v>
      </c>
      <c r="S1599" s="72">
        <f t="shared" si="219"/>
        <v>33.72</v>
      </c>
      <c r="T1599" s="49" t="s">
        <v>27</v>
      </c>
      <c r="U1599" s="49" t="s">
        <v>28</v>
      </c>
      <c r="V1599" s="46" t="s">
        <v>44</v>
      </c>
      <c r="W1599" s="46" t="s">
        <v>87</v>
      </c>
      <c r="X1599" s="46" t="str">
        <f>IFERROR(VLOOKUP(W1599,#REF!,38,FALSE),"")</f>
        <v/>
      </c>
      <c r="Z1599" s="46" t="str">
        <f t="shared" si="220"/>
        <v>Nurzaenal44132</v>
      </c>
      <c r="AA1599" s="46" t="str">
        <f t="shared" si="221"/>
        <v>BMJ 07044132SELATANNIGHT</v>
      </c>
      <c r="AB1599" s="46" t="str">
        <f t="shared" si="222"/>
        <v>Nurzaenal44132SELATANNIGHT</v>
      </c>
      <c r="AC1599" s="46" t="str">
        <f t="shared" si="223"/>
        <v>BMJ 07044132NIGHT</v>
      </c>
      <c r="AD1599" s="46" t="str">
        <f t="shared" si="224"/>
        <v>Nurzaenal44132NIGHT</v>
      </c>
    </row>
    <row r="1600" spans="1:30" x14ac:dyDescent="0.3">
      <c r="A1600" s="46">
        <v>1</v>
      </c>
      <c r="B1600" s="46" t="s">
        <v>19</v>
      </c>
      <c r="C1600" s="110">
        <v>44132</v>
      </c>
      <c r="D1600" s="49" t="s">
        <v>95</v>
      </c>
      <c r="E1600" s="74">
        <v>44133</v>
      </c>
      <c r="F1600" s="49">
        <v>5092066</v>
      </c>
      <c r="G1600" s="46" t="s">
        <v>39</v>
      </c>
      <c r="H1600" s="46" t="s">
        <v>161</v>
      </c>
      <c r="I1600" s="46" t="s">
        <v>171</v>
      </c>
      <c r="J1600" s="46" t="s">
        <v>42</v>
      </c>
      <c r="K1600" s="46" t="s">
        <v>86</v>
      </c>
      <c r="L1600" s="46" t="str">
        <f t="shared" si="216"/>
        <v>AXOR4843</v>
      </c>
      <c r="M1600" s="46" t="str">
        <f t="shared" si="217"/>
        <v>BMJ</v>
      </c>
      <c r="N1600" s="46" t="str">
        <f t="shared" si="218"/>
        <v>12 RODA</v>
      </c>
      <c r="O1600" s="47">
        <v>0.20478009259259258</v>
      </c>
      <c r="P1600" s="48">
        <v>44133.204780092594</v>
      </c>
      <c r="Q1600" s="50">
        <v>54920</v>
      </c>
      <c r="R1600" s="50">
        <v>19680</v>
      </c>
      <c r="S1600" s="72">
        <f t="shared" si="219"/>
        <v>35.24</v>
      </c>
      <c r="T1600" s="49" t="s">
        <v>27</v>
      </c>
      <c r="U1600" s="49" t="s">
        <v>28</v>
      </c>
      <c r="V1600" s="46" t="s">
        <v>114</v>
      </c>
      <c r="W1600" s="46" t="s">
        <v>87</v>
      </c>
      <c r="X1600" s="46" t="str">
        <f>IFERROR(VLOOKUP(W1600,#REF!,38,FALSE),"")</f>
        <v/>
      </c>
      <c r="Z1600" s="46" t="str">
        <f t="shared" si="220"/>
        <v>Nurzaenal44132</v>
      </c>
      <c r="AA1600" s="46" t="str">
        <f t="shared" si="221"/>
        <v>BMJ 07044132SELATANNIGHT</v>
      </c>
      <c r="AB1600" s="46" t="str">
        <f t="shared" si="222"/>
        <v>Nurzaenal44132SELATANNIGHT</v>
      </c>
      <c r="AC1600" s="46" t="str">
        <f t="shared" si="223"/>
        <v>BMJ 07044132NIGHT</v>
      </c>
      <c r="AD1600" s="46" t="str">
        <f t="shared" si="224"/>
        <v>Nurzaenal44132NIGHT</v>
      </c>
    </row>
    <row r="1601" spans="1:30" x14ac:dyDescent="0.3">
      <c r="A1601" s="46">
        <v>1</v>
      </c>
      <c r="B1601" s="46" t="s">
        <v>19</v>
      </c>
      <c r="C1601" s="110">
        <v>44132</v>
      </c>
      <c r="D1601" s="49" t="s">
        <v>95</v>
      </c>
      <c r="E1601" s="74">
        <v>44132</v>
      </c>
      <c r="F1601" s="49">
        <v>5091733</v>
      </c>
      <c r="G1601" s="46" t="s">
        <v>39</v>
      </c>
      <c r="H1601" s="46" t="s">
        <v>161</v>
      </c>
      <c r="I1601" s="46" t="s">
        <v>171</v>
      </c>
      <c r="J1601" s="46" t="s">
        <v>42</v>
      </c>
      <c r="K1601" s="46" t="s">
        <v>88</v>
      </c>
      <c r="L1601" s="46" t="str">
        <f t="shared" si="216"/>
        <v>AXOR4843</v>
      </c>
      <c r="M1601" s="46" t="str">
        <f t="shared" si="217"/>
        <v>BMJ</v>
      </c>
      <c r="N1601" s="46" t="str">
        <f t="shared" si="218"/>
        <v>12 RODA</v>
      </c>
      <c r="O1601" s="47">
        <v>0.89788194444444447</v>
      </c>
      <c r="P1601" s="48">
        <v>44132.897881944446</v>
      </c>
      <c r="Q1601" s="50">
        <v>55640</v>
      </c>
      <c r="R1601" s="50">
        <v>19760</v>
      </c>
      <c r="S1601" s="72">
        <f t="shared" si="219"/>
        <v>35.880000000000003</v>
      </c>
      <c r="T1601" s="49" t="s">
        <v>27</v>
      </c>
      <c r="U1601" s="49" t="s">
        <v>28</v>
      </c>
      <c r="V1601" s="46" t="s">
        <v>44</v>
      </c>
      <c r="W1601" s="46" t="s">
        <v>168</v>
      </c>
      <c r="X1601" s="46" t="str">
        <f>IFERROR(VLOOKUP(W1601,#REF!,38,FALSE),"")</f>
        <v/>
      </c>
      <c r="Z1601" s="46" t="str">
        <f t="shared" si="220"/>
        <v>Melkias44132</v>
      </c>
      <c r="AA1601" s="46" t="str">
        <f t="shared" si="221"/>
        <v>BMJ 07144132SELATANNIGHT</v>
      </c>
      <c r="AB1601" s="46" t="str">
        <f t="shared" si="222"/>
        <v>Melkias44132SELATANNIGHT</v>
      </c>
      <c r="AC1601" s="46" t="str">
        <f t="shared" si="223"/>
        <v>BMJ 07144132NIGHT</v>
      </c>
      <c r="AD1601" s="46" t="str">
        <f t="shared" si="224"/>
        <v>Melkias44132NIGHT</v>
      </c>
    </row>
    <row r="1602" spans="1:30" x14ac:dyDescent="0.3">
      <c r="A1602" s="46">
        <v>1</v>
      </c>
      <c r="B1602" s="46" t="s">
        <v>19</v>
      </c>
      <c r="C1602" s="110">
        <v>44132</v>
      </c>
      <c r="D1602" s="49" t="s">
        <v>95</v>
      </c>
      <c r="E1602" s="74">
        <v>44133</v>
      </c>
      <c r="F1602" s="49">
        <v>5091859</v>
      </c>
      <c r="G1602" s="46" t="s">
        <v>21</v>
      </c>
      <c r="H1602" s="46" t="s">
        <v>22</v>
      </c>
      <c r="I1602" s="46" t="s">
        <v>81</v>
      </c>
      <c r="J1602" s="46" t="s">
        <v>24</v>
      </c>
      <c r="K1602" s="46" t="s">
        <v>88</v>
      </c>
      <c r="L1602" s="46" t="str">
        <f t="shared" si="216"/>
        <v>AXOR4843</v>
      </c>
      <c r="M1602" s="46" t="str">
        <f t="shared" si="217"/>
        <v>BMJ</v>
      </c>
      <c r="N1602" s="46" t="str">
        <f t="shared" si="218"/>
        <v>12 RODA</v>
      </c>
      <c r="O1602" s="47">
        <v>7.0601851851851847E-4</v>
      </c>
      <c r="P1602" s="48">
        <v>44133.000706018516</v>
      </c>
      <c r="Q1602" s="50">
        <v>53860</v>
      </c>
      <c r="R1602" s="50">
        <v>19760</v>
      </c>
      <c r="S1602" s="72">
        <f t="shared" si="219"/>
        <v>34.1</v>
      </c>
      <c r="T1602" s="49" t="s">
        <v>27</v>
      </c>
      <c r="U1602" s="49" t="s">
        <v>28</v>
      </c>
      <c r="V1602" s="46" t="s">
        <v>63</v>
      </c>
      <c r="W1602" s="46" t="s">
        <v>168</v>
      </c>
      <c r="X1602" s="46" t="str">
        <f>IFERROR(VLOOKUP(W1602,#REF!,38,FALSE),"")</f>
        <v/>
      </c>
      <c r="Z1602" s="46" t="str">
        <f t="shared" si="220"/>
        <v>Melkias44132</v>
      </c>
      <c r="AA1602" s="46" t="str">
        <f t="shared" si="221"/>
        <v>BMJ 07144132UTARANIGHT</v>
      </c>
      <c r="AB1602" s="46" t="str">
        <f t="shared" si="222"/>
        <v>Melkias44132UTARANIGHT</v>
      </c>
      <c r="AC1602" s="46" t="str">
        <f t="shared" si="223"/>
        <v>BMJ 07144132NIGHT</v>
      </c>
      <c r="AD1602" s="46" t="str">
        <f t="shared" si="224"/>
        <v>Melkias44132NIGHT</v>
      </c>
    </row>
    <row r="1603" spans="1:30" x14ac:dyDescent="0.3">
      <c r="A1603" s="46">
        <v>1</v>
      </c>
      <c r="B1603" s="46" t="s">
        <v>19</v>
      </c>
      <c r="C1603" s="110">
        <v>44132</v>
      </c>
      <c r="D1603" s="49" t="s">
        <v>95</v>
      </c>
      <c r="E1603" s="74">
        <v>44133</v>
      </c>
      <c r="F1603" s="49">
        <v>5092043</v>
      </c>
      <c r="G1603" s="46" t="s">
        <v>21</v>
      </c>
      <c r="H1603" s="46" t="s">
        <v>22</v>
      </c>
      <c r="I1603" s="46" t="s">
        <v>81</v>
      </c>
      <c r="J1603" s="46" t="s">
        <v>24</v>
      </c>
      <c r="K1603" s="46" t="s">
        <v>88</v>
      </c>
      <c r="L1603" s="46" t="str">
        <f t="shared" si="216"/>
        <v>AXOR4843</v>
      </c>
      <c r="M1603" s="46" t="str">
        <f t="shared" si="217"/>
        <v>BMJ</v>
      </c>
      <c r="N1603" s="46" t="str">
        <f t="shared" si="218"/>
        <v>12 RODA</v>
      </c>
      <c r="O1603" s="47">
        <v>0.18510416666666665</v>
      </c>
      <c r="P1603" s="48">
        <v>44133.185104166667</v>
      </c>
      <c r="Q1603" s="50">
        <v>52060</v>
      </c>
      <c r="R1603" s="50">
        <v>19760</v>
      </c>
      <c r="S1603" s="72">
        <f t="shared" si="219"/>
        <v>32.299999999999997</v>
      </c>
      <c r="T1603" s="49" t="s">
        <v>27</v>
      </c>
      <c r="U1603" s="49" t="s">
        <v>28</v>
      </c>
      <c r="V1603" s="46" t="s">
        <v>63</v>
      </c>
      <c r="W1603" s="46" t="s">
        <v>168</v>
      </c>
      <c r="X1603" s="46" t="str">
        <f>IFERROR(VLOOKUP(W1603,#REF!,38,FALSE),"")</f>
        <v/>
      </c>
      <c r="Z1603" s="46" t="str">
        <f t="shared" si="220"/>
        <v>Melkias44132</v>
      </c>
      <c r="AA1603" s="46" t="str">
        <f t="shared" si="221"/>
        <v>BMJ 07144132UTARANIGHT</v>
      </c>
      <c r="AB1603" s="46" t="str">
        <f t="shared" si="222"/>
        <v>Melkias44132UTARANIGHT</v>
      </c>
      <c r="AC1603" s="46" t="str">
        <f t="shared" si="223"/>
        <v>BMJ 07144132NIGHT</v>
      </c>
      <c r="AD1603" s="46" t="str">
        <f t="shared" si="224"/>
        <v>Melkias44132NIGHT</v>
      </c>
    </row>
    <row r="1604" spans="1:30" x14ac:dyDescent="0.3">
      <c r="A1604" s="46">
        <v>1</v>
      </c>
      <c r="B1604" s="46" t="s">
        <v>19</v>
      </c>
      <c r="C1604" s="110">
        <v>44132</v>
      </c>
      <c r="D1604" s="49" t="s">
        <v>95</v>
      </c>
      <c r="E1604" s="74">
        <v>44133</v>
      </c>
      <c r="F1604" s="49">
        <v>5092113</v>
      </c>
      <c r="G1604" s="46" t="s">
        <v>21</v>
      </c>
      <c r="H1604" s="46" t="s">
        <v>22</v>
      </c>
      <c r="I1604" s="46" t="s">
        <v>81</v>
      </c>
      <c r="J1604" s="46" t="s">
        <v>24</v>
      </c>
      <c r="K1604" s="46" t="s">
        <v>88</v>
      </c>
      <c r="L1604" s="46" t="str">
        <f t="shared" si="216"/>
        <v>AXOR4843</v>
      </c>
      <c r="M1604" s="46" t="str">
        <f t="shared" si="217"/>
        <v>BMJ</v>
      </c>
      <c r="N1604" s="46" t="str">
        <f t="shared" si="218"/>
        <v>12 RODA</v>
      </c>
      <c r="O1604" s="47">
        <v>0.24603009259259259</v>
      </c>
      <c r="P1604" s="48">
        <v>44133.246030092596</v>
      </c>
      <c r="Q1604" s="50">
        <v>50140</v>
      </c>
      <c r="R1604" s="50">
        <v>19760</v>
      </c>
      <c r="S1604" s="72">
        <f t="shared" si="219"/>
        <v>30.38</v>
      </c>
      <c r="T1604" s="49" t="s">
        <v>27</v>
      </c>
      <c r="U1604" s="49" t="s">
        <v>28</v>
      </c>
      <c r="V1604" s="46" t="s">
        <v>70</v>
      </c>
      <c r="W1604" s="46" t="s">
        <v>168</v>
      </c>
      <c r="X1604" s="46" t="str">
        <f>IFERROR(VLOOKUP(W1604,#REF!,38,FALSE),"")</f>
        <v/>
      </c>
      <c r="Z1604" s="46" t="str">
        <f t="shared" si="220"/>
        <v>Melkias44132</v>
      </c>
      <c r="AA1604" s="46" t="str">
        <f t="shared" si="221"/>
        <v>BMJ 07144132UTARANIGHT</v>
      </c>
      <c r="AB1604" s="46" t="str">
        <f t="shared" si="222"/>
        <v>Melkias44132UTARANIGHT</v>
      </c>
      <c r="AC1604" s="46" t="str">
        <f t="shared" si="223"/>
        <v>BMJ 07144132NIGHT</v>
      </c>
      <c r="AD1604" s="46" t="str">
        <f t="shared" si="224"/>
        <v>Melkias44132NIGHT</v>
      </c>
    </row>
    <row r="1605" spans="1:30" x14ac:dyDescent="0.3">
      <c r="A1605" s="46">
        <v>1</v>
      </c>
      <c r="B1605" s="46" t="s">
        <v>19</v>
      </c>
      <c r="C1605" s="110">
        <v>44132</v>
      </c>
      <c r="D1605" s="49" t="s">
        <v>95</v>
      </c>
      <c r="E1605" s="74">
        <v>44132</v>
      </c>
      <c r="F1605" s="49">
        <v>5091764</v>
      </c>
      <c r="G1605" s="46" t="s">
        <v>21</v>
      </c>
      <c r="H1605" s="46" t="s">
        <v>22</v>
      </c>
      <c r="I1605" s="46" t="s">
        <v>81</v>
      </c>
      <c r="J1605" s="46" t="s">
        <v>24</v>
      </c>
      <c r="K1605" s="46" t="s">
        <v>90</v>
      </c>
      <c r="L1605" s="46" t="str">
        <f t="shared" si="216"/>
        <v>AXOR4843</v>
      </c>
      <c r="M1605" s="46" t="str">
        <f t="shared" si="217"/>
        <v>BMJ</v>
      </c>
      <c r="N1605" s="46" t="str">
        <f t="shared" si="218"/>
        <v>12 RODA</v>
      </c>
      <c r="O1605" s="47">
        <v>0.92637731481481478</v>
      </c>
      <c r="P1605" s="48">
        <v>44132.926377314812</v>
      </c>
      <c r="Q1605" s="50">
        <v>50680</v>
      </c>
      <c r="R1605" s="50">
        <v>19380</v>
      </c>
      <c r="S1605" s="72">
        <f t="shared" si="219"/>
        <v>31.3</v>
      </c>
      <c r="T1605" s="49" t="s">
        <v>27</v>
      </c>
      <c r="U1605" s="49" t="s">
        <v>28</v>
      </c>
      <c r="V1605" s="46" t="s">
        <v>63</v>
      </c>
      <c r="W1605" s="46" t="s">
        <v>74</v>
      </c>
      <c r="X1605" s="46" t="str">
        <f>IFERROR(VLOOKUP(W1605,#REF!,38,FALSE),"")</f>
        <v/>
      </c>
      <c r="Z1605" s="46" t="str">
        <f t="shared" si="220"/>
        <v>Alrandi44132</v>
      </c>
      <c r="AA1605" s="46" t="str">
        <f t="shared" si="221"/>
        <v>BMJ 07244132UTARANIGHT</v>
      </c>
      <c r="AB1605" s="46" t="str">
        <f t="shared" si="222"/>
        <v>Alrandi44132UTARANIGHT</v>
      </c>
      <c r="AC1605" s="46" t="str">
        <f t="shared" si="223"/>
        <v>BMJ 07244132NIGHT</v>
      </c>
      <c r="AD1605" s="46" t="str">
        <f t="shared" si="224"/>
        <v>Alrandi44132NIGHT</v>
      </c>
    </row>
    <row r="1606" spans="1:30" x14ac:dyDescent="0.3">
      <c r="A1606" s="46">
        <v>1</v>
      </c>
      <c r="B1606" s="46" t="s">
        <v>19</v>
      </c>
      <c r="C1606" s="110">
        <v>44132</v>
      </c>
      <c r="D1606" s="49" t="s">
        <v>95</v>
      </c>
      <c r="E1606" s="74">
        <v>44132</v>
      </c>
      <c r="F1606" s="49">
        <v>5091855</v>
      </c>
      <c r="G1606" s="46" t="s">
        <v>21</v>
      </c>
      <c r="H1606" s="46" t="s">
        <v>22</v>
      </c>
      <c r="I1606" s="46" t="s">
        <v>81</v>
      </c>
      <c r="J1606" s="46" t="s">
        <v>24</v>
      </c>
      <c r="K1606" s="46" t="s">
        <v>90</v>
      </c>
      <c r="L1606" s="46" t="str">
        <f t="shared" ref="L1606:L1669" si="225">IFERROR(VLOOKUP(K1606,db_unit,2,FALSE),"")</f>
        <v>AXOR4843</v>
      </c>
      <c r="M1606" s="46" t="str">
        <f t="shared" ref="M1606:M1669" si="226">IFERROR(VLOOKUP(K1606,db_unit,3,FALSE),"")</f>
        <v>BMJ</v>
      </c>
      <c r="N1606" s="46" t="str">
        <f t="shared" ref="N1606:N1669" si="227">IFERROR(VLOOKUP(K1606,db_unit,4,FALSE),"")</f>
        <v>12 RODA</v>
      </c>
      <c r="O1606" s="47">
        <v>0.99694444444444441</v>
      </c>
      <c r="P1606" s="48">
        <v>44132.996944444443</v>
      </c>
      <c r="Q1606" s="50">
        <v>48960</v>
      </c>
      <c r="R1606" s="50">
        <v>19380</v>
      </c>
      <c r="S1606" s="72">
        <f t="shared" si="219"/>
        <v>29.58</v>
      </c>
      <c r="T1606" s="49" t="s">
        <v>27</v>
      </c>
      <c r="U1606" s="49" t="s">
        <v>28</v>
      </c>
      <c r="V1606" s="46" t="s">
        <v>70</v>
      </c>
      <c r="W1606" s="46" t="s">
        <v>74</v>
      </c>
      <c r="X1606" s="46" t="str">
        <f>IFERROR(VLOOKUP(W1606,#REF!,38,FALSE),"")</f>
        <v/>
      </c>
      <c r="Z1606" s="46" t="str">
        <f t="shared" si="220"/>
        <v>Alrandi44132</v>
      </c>
      <c r="AA1606" s="46" t="str">
        <f t="shared" si="221"/>
        <v>BMJ 07244132UTARANIGHT</v>
      </c>
      <c r="AB1606" s="46" t="str">
        <f t="shared" si="222"/>
        <v>Alrandi44132UTARANIGHT</v>
      </c>
      <c r="AC1606" s="46" t="str">
        <f t="shared" si="223"/>
        <v>BMJ 07244132NIGHT</v>
      </c>
      <c r="AD1606" s="46" t="str">
        <f t="shared" si="224"/>
        <v>Alrandi44132NIGHT</v>
      </c>
    </row>
    <row r="1607" spans="1:30" x14ac:dyDescent="0.3">
      <c r="A1607" s="46">
        <v>1</v>
      </c>
      <c r="B1607" s="46" t="s">
        <v>19</v>
      </c>
      <c r="C1607" s="110">
        <v>44132</v>
      </c>
      <c r="D1607" s="49" t="s">
        <v>95</v>
      </c>
      <c r="E1607" s="74">
        <v>44133</v>
      </c>
      <c r="F1607" s="49">
        <v>5091905</v>
      </c>
      <c r="G1607" s="46" t="s">
        <v>21</v>
      </c>
      <c r="H1607" s="46" t="s">
        <v>22</v>
      </c>
      <c r="I1607" s="46" t="s">
        <v>48</v>
      </c>
      <c r="J1607" s="46" t="s">
        <v>49</v>
      </c>
      <c r="K1607" s="46" t="s">
        <v>90</v>
      </c>
      <c r="L1607" s="46" t="str">
        <f t="shared" si="225"/>
        <v>AXOR4843</v>
      </c>
      <c r="M1607" s="46" t="str">
        <f t="shared" si="226"/>
        <v>BMJ</v>
      </c>
      <c r="N1607" s="46" t="str">
        <f t="shared" si="227"/>
        <v>12 RODA</v>
      </c>
      <c r="O1607" s="47">
        <v>5.1504629629629629E-2</v>
      </c>
      <c r="P1607" s="48">
        <v>44133.051504629628</v>
      </c>
      <c r="Q1607" s="50">
        <v>50180</v>
      </c>
      <c r="R1607" s="50">
        <v>19380</v>
      </c>
      <c r="S1607" s="72">
        <f t="shared" ref="S1607:S1670" si="228">(Q1607-R1607)/1000</f>
        <v>30.8</v>
      </c>
      <c r="T1607" s="49" t="s">
        <v>27</v>
      </c>
      <c r="U1607" s="49" t="s">
        <v>28</v>
      </c>
      <c r="V1607" s="46" t="s">
        <v>60</v>
      </c>
      <c r="W1607" s="46" t="s">
        <v>74</v>
      </c>
      <c r="X1607" s="46" t="str">
        <f>IFERROR(VLOOKUP(W1607,#REF!,38,FALSE),"")</f>
        <v/>
      </c>
      <c r="Z1607" s="46" t="str">
        <f t="shared" ref="Z1607:Z1670" si="229">W1607&amp;C1607</f>
        <v>Alrandi44132</v>
      </c>
      <c r="AA1607" s="46" t="str">
        <f t="shared" ref="AA1607:AA1670" si="230">K1607&amp;C1607&amp;G1607&amp;D1607</f>
        <v>BMJ 07244132UTARANIGHT</v>
      </c>
      <c r="AB1607" s="46" t="str">
        <f t="shared" ref="AB1607:AB1670" si="231">W1607&amp;C1607&amp;G1607&amp;D1607</f>
        <v>Alrandi44132UTARANIGHT</v>
      </c>
      <c r="AC1607" s="46" t="str">
        <f t="shared" ref="AC1607:AC1670" si="232">K1607&amp;C1607&amp;D1607</f>
        <v>BMJ 07244132NIGHT</v>
      </c>
      <c r="AD1607" s="46" t="str">
        <f t="shared" ref="AD1607:AD1670" si="233">W1607&amp;C1607&amp;D1607</f>
        <v>Alrandi44132NIGHT</v>
      </c>
    </row>
    <row r="1608" spans="1:30" x14ac:dyDescent="0.3">
      <c r="A1608" s="46">
        <v>1</v>
      </c>
      <c r="B1608" s="46" t="s">
        <v>19</v>
      </c>
      <c r="C1608" s="110">
        <v>44132</v>
      </c>
      <c r="D1608" s="49" t="s">
        <v>95</v>
      </c>
      <c r="E1608" s="74">
        <v>44133</v>
      </c>
      <c r="F1608" s="49">
        <v>5092033</v>
      </c>
      <c r="G1608" s="46" t="s">
        <v>21</v>
      </c>
      <c r="H1608" s="46" t="s">
        <v>22</v>
      </c>
      <c r="I1608" s="46" t="s">
        <v>81</v>
      </c>
      <c r="J1608" s="46" t="s">
        <v>24</v>
      </c>
      <c r="K1608" s="46" t="s">
        <v>90</v>
      </c>
      <c r="L1608" s="46" t="str">
        <f t="shared" si="225"/>
        <v>AXOR4843</v>
      </c>
      <c r="M1608" s="46" t="str">
        <f t="shared" si="226"/>
        <v>BMJ</v>
      </c>
      <c r="N1608" s="46" t="str">
        <f t="shared" si="227"/>
        <v>12 RODA</v>
      </c>
      <c r="O1608" s="47">
        <v>0.17905092592592595</v>
      </c>
      <c r="P1608" s="48">
        <v>44133.179050925923</v>
      </c>
      <c r="Q1608" s="50">
        <v>53040</v>
      </c>
      <c r="R1608" s="50">
        <v>19380</v>
      </c>
      <c r="S1608" s="72">
        <f t="shared" si="228"/>
        <v>33.659999999999997</v>
      </c>
      <c r="T1608" s="49" t="s">
        <v>27</v>
      </c>
      <c r="U1608" s="49" t="s">
        <v>28</v>
      </c>
      <c r="V1608" s="46" t="s">
        <v>63</v>
      </c>
      <c r="W1608" s="46" t="s">
        <v>74</v>
      </c>
      <c r="X1608" s="46" t="str">
        <f>IFERROR(VLOOKUP(W1608,#REF!,38,FALSE),"")</f>
        <v/>
      </c>
      <c r="Z1608" s="46" t="str">
        <f t="shared" si="229"/>
        <v>Alrandi44132</v>
      </c>
      <c r="AA1608" s="46" t="str">
        <f t="shared" si="230"/>
        <v>BMJ 07244132UTARANIGHT</v>
      </c>
      <c r="AB1608" s="46" t="str">
        <f t="shared" si="231"/>
        <v>Alrandi44132UTARANIGHT</v>
      </c>
      <c r="AC1608" s="46" t="str">
        <f t="shared" si="232"/>
        <v>BMJ 07244132NIGHT</v>
      </c>
      <c r="AD1608" s="46" t="str">
        <f t="shared" si="233"/>
        <v>Alrandi44132NIGHT</v>
      </c>
    </row>
    <row r="1609" spans="1:30" x14ac:dyDescent="0.3">
      <c r="A1609" s="46">
        <v>1</v>
      </c>
      <c r="B1609" s="46" t="s">
        <v>19</v>
      </c>
      <c r="C1609" s="110">
        <v>44132</v>
      </c>
      <c r="D1609" s="49" t="s">
        <v>95</v>
      </c>
      <c r="E1609" s="74">
        <v>44133</v>
      </c>
      <c r="F1609" s="49">
        <v>5092109</v>
      </c>
      <c r="G1609" s="46" t="s">
        <v>21</v>
      </c>
      <c r="H1609" s="46" t="s">
        <v>22</v>
      </c>
      <c r="I1609" s="46" t="s">
        <v>81</v>
      </c>
      <c r="J1609" s="46" t="s">
        <v>24</v>
      </c>
      <c r="K1609" s="46" t="s">
        <v>90</v>
      </c>
      <c r="L1609" s="46" t="str">
        <f t="shared" si="225"/>
        <v>AXOR4843</v>
      </c>
      <c r="M1609" s="46" t="str">
        <f t="shared" si="226"/>
        <v>BMJ</v>
      </c>
      <c r="N1609" s="46" t="str">
        <f t="shared" si="227"/>
        <v>12 RODA</v>
      </c>
      <c r="O1609" s="47">
        <v>0.23908564814814814</v>
      </c>
      <c r="P1609" s="48">
        <v>44133.239085648151</v>
      </c>
      <c r="Q1609" s="50">
        <v>51020</v>
      </c>
      <c r="R1609" s="50">
        <v>19380</v>
      </c>
      <c r="S1609" s="72">
        <f t="shared" si="228"/>
        <v>31.64</v>
      </c>
      <c r="T1609" s="49" t="s">
        <v>27</v>
      </c>
      <c r="U1609" s="49" t="s">
        <v>28</v>
      </c>
      <c r="V1609" s="46" t="s">
        <v>70</v>
      </c>
      <c r="W1609" s="46" t="s">
        <v>74</v>
      </c>
      <c r="X1609" s="46" t="str">
        <f>IFERROR(VLOOKUP(W1609,#REF!,38,FALSE),"")</f>
        <v/>
      </c>
      <c r="Z1609" s="46" t="str">
        <f t="shared" si="229"/>
        <v>Alrandi44132</v>
      </c>
      <c r="AA1609" s="46" t="str">
        <f t="shared" si="230"/>
        <v>BMJ 07244132UTARANIGHT</v>
      </c>
      <c r="AB1609" s="46" t="str">
        <f t="shared" si="231"/>
        <v>Alrandi44132UTARANIGHT</v>
      </c>
      <c r="AC1609" s="46" t="str">
        <f t="shared" si="232"/>
        <v>BMJ 07244132NIGHT</v>
      </c>
      <c r="AD1609" s="46" t="str">
        <f t="shared" si="233"/>
        <v>Alrandi44132NIGHT</v>
      </c>
    </row>
    <row r="1610" spans="1:30" x14ac:dyDescent="0.3">
      <c r="A1610" s="46">
        <v>1</v>
      </c>
      <c r="B1610" s="46" t="s">
        <v>19</v>
      </c>
      <c r="C1610" s="110">
        <v>44132</v>
      </c>
      <c r="D1610" s="49" t="s">
        <v>95</v>
      </c>
      <c r="E1610" s="74">
        <v>44133</v>
      </c>
      <c r="F1610" s="49">
        <v>5092027</v>
      </c>
      <c r="G1610" s="46" t="s">
        <v>21</v>
      </c>
      <c r="H1610" s="46" t="s">
        <v>22</v>
      </c>
      <c r="I1610" s="46" t="s">
        <v>81</v>
      </c>
      <c r="J1610" s="46" t="s">
        <v>24</v>
      </c>
      <c r="K1610" s="46" t="s">
        <v>91</v>
      </c>
      <c r="L1610" s="46" t="str">
        <f t="shared" si="225"/>
        <v>AXOR4843</v>
      </c>
      <c r="M1610" s="46" t="str">
        <f t="shared" si="226"/>
        <v>BMJ</v>
      </c>
      <c r="N1610" s="46" t="str">
        <f t="shared" si="227"/>
        <v>12 RODA</v>
      </c>
      <c r="O1610" s="47">
        <v>0.17072916666666668</v>
      </c>
      <c r="P1610" s="48">
        <v>44133.170729166668</v>
      </c>
      <c r="Q1610" s="50">
        <v>49300</v>
      </c>
      <c r="R1610" s="50">
        <v>20060</v>
      </c>
      <c r="S1610" s="72">
        <f t="shared" si="228"/>
        <v>29.24</v>
      </c>
      <c r="T1610" s="49" t="s">
        <v>27</v>
      </c>
      <c r="U1610" s="49" t="s">
        <v>28</v>
      </c>
      <c r="V1610" s="46" t="s">
        <v>70</v>
      </c>
      <c r="W1610" s="46" t="s">
        <v>92</v>
      </c>
      <c r="X1610" s="46" t="str">
        <f>IFERROR(VLOOKUP(W1610,#REF!,38,FALSE),"")</f>
        <v/>
      </c>
      <c r="Z1610" s="46" t="str">
        <f t="shared" si="229"/>
        <v>Pelani44132</v>
      </c>
      <c r="AA1610" s="46" t="str">
        <f t="shared" si="230"/>
        <v>BMJ 07344132UTARANIGHT</v>
      </c>
      <c r="AB1610" s="46" t="str">
        <f t="shared" si="231"/>
        <v>Pelani44132UTARANIGHT</v>
      </c>
      <c r="AC1610" s="46" t="str">
        <f t="shared" si="232"/>
        <v>BMJ 07344132NIGHT</v>
      </c>
      <c r="AD1610" s="46" t="str">
        <f t="shared" si="233"/>
        <v>Pelani44132NIGHT</v>
      </c>
    </row>
    <row r="1611" spans="1:30" x14ac:dyDescent="0.3">
      <c r="A1611" s="46">
        <v>1</v>
      </c>
      <c r="B1611" s="46" t="s">
        <v>118</v>
      </c>
      <c r="C1611" s="74">
        <v>44133</v>
      </c>
      <c r="D1611" s="49" t="s">
        <v>20</v>
      </c>
      <c r="E1611" s="74">
        <v>44133</v>
      </c>
      <c r="F1611" s="49">
        <v>5092204</v>
      </c>
      <c r="G1611" s="46" t="s">
        <v>21</v>
      </c>
      <c r="H1611" s="46" t="s">
        <v>22</v>
      </c>
      <c r="I1611" s="46" t="s">
        <v>48</v>
      </c>
      <c r="J1611" s="46" t="s">
        <v>49</v>
      </c>
      <c r="K1611" s="46" t="s">
        <v>26</v>
      </c>
      <c r="L1611" s="46" t="str">
        <f t="shared" si="225"/>
        <v>CGE370</v>
      </c>
      <c r="M1611" s="46" t="str">
        <f t="shared" si="226"/>
        <v>BTP</v>
      </c>
      <c r="N1611" s="46" t="str">
        <f t="shared" si="227"/>
        <v>12 RODA</v>
      </c>
      <c r="O1611" s="47">
        <v>0.35378472222222218</v>
      </c>
      <c r="P1611" s="48">
        <v>44133.360324074078</v>
      </c>
      <c r="Q1611" s="50">
        <v>45900</v>
      </c>
      <c r="R1611" s="50">
        <v>18440</v>
      </c>
      <c r="S1611" s="72">
        <f t="shared" si="228"/>
        <v>27.46</v>
      </c>
      <c r="T1611" s="49" t="s">
        <v>27</v>
      </c>
      <c r="U1611" s="49" t="s">
        <v>28</v>
      </c>
      <c r="V1611" s="46" t="s">
        <v>59</v>
      </c>
      <c r="W1611" s="46" t="s">
        <v>96</v>
      </c>
      <c r="X1611" s="46" t="str">
        <f>IFERROR(VLOOKUP(W1611,#REF!,38,FALSE),"")</f>
        <v/>
      </c>
      <c r="Z1611" s="46" t="str">
        <f t="shared" si="229"/>
        <v>Bustam44133</v>
      </c>
      <c r="AA1611" s="46" t="str">
        <f t="shared" si="230"/>
        <v>BMJ 04044133UTARADAY</v>
      </c>
      <c r="AB1611" s="46" t="str">
        <f t="shared" si="231"/>
        <v>Bustam44133UTARADAY</v>
      </c>
      <c r="AC1611" s="46" t="str">
        <f t="shared" si="232"/>
        <v>BMJ 04044133DAY</v>
      </c>
      <c r="AD1611" s="46" t="str">
        <f t="shared" si="233"/>
        <v>Bustam44133DAY</v>
      </c>
    </row>
    <row r="1612" spans="1:30" x14ac:dyDescent="0.3">
      <c r="A1612" s="46">
        <v>1</v>
      </c>
      <c r="B1612" s="46" t="s">
        <v>118</v>
      </c>
      <c r="C1612" s="110">
        <v>44133</v>
      </c>
      <c r="D1612" s="49" t="s">
        <v>20</v>
      </c>
      <c r="E1612" s="74">
        <v>44133</v>
      </c>
      <c r="F1612" s="49">
        <v>5092286</v>
      </c>
      <c r="G1612" s="46" t="s">
        <v>21</v>
      </c>
      <c r="H1612" s="46" t="s">
        <v>22</v>
      </c>
      <c r="I1612" s="46" t="s">
        <v>48</v>
      </c>
      <c r="J1612" s="46" t="s">
        <v>49</v>
      </c>
      <c r="K1612" s="46" t="s">
        <v>26</v>
      </c>
      <c r="L1612" s="46" t="str">
        <f t="shared" si="225"/>
        <v>CGE370</v>
      </c>
      <c r="M1612" s="46" t="str">
        <f t="shared" si="226"/>
        <v>BTP</v>
      </c>
      <c r="N1612" s="46" t="str">
        <f t="shared" si="227"/>
        <v>12 RODA</v>
      </c>
      <c r="O1612" s="47">
        <v>0.41159722222222223</v>
      </c>
      <c r="P1612" s="48">
        <v>44133.411597222221</v>
      </c>
      <c r="Q1612" s="50">
        <v>49860</v>
      </c>
      <c r="R1612" s="50">
        <v>18440</v>
      </c>
      <c r="S1612" s="72">
        <f t="shared" si="228"/>
        <v>31.42</v>
      </c>
      <c r="T1612" s="49" t="s">
        <v>27</v>
      </c>
      <c r="U1612" s="49" t="s">
        <v>28</v>
      </c>
      <c r="V1612" s="46" t="s">
        <v>29</v>
      </c>
      <c r="W1612" s="46" t="s">
        <v>96</v>
      </c>
      <c r="X1612" s="46" t="str">
        <f>IFERROR(VLOOKUP(W1612,#REF!,38,FALSE),"")</f>
        <v/>
      </c>
      <c r="Z1612" s="46" t="str">
        <f t="shared" si="229"/>
        <v>Bustam44133</v>
      </c>
      <c r="AA1612" s="46" t="str">
        <f t="shared" si="230"/>
        <v>BMJ 04044133UTARADAY</v>
      </c>
      <c r="AB1612" s="46" t="str">
        <f t="shared" si="231"/>
        <v>Bustam44133UTARADAY</v>
      </c>
      <c r="AC1612" s="46" t="str">
        <f t="shared" si="232"/>
        <v>BMJ 04044133DAY</v>
      </c>
      <c r="AD1612" s="46" t="str">
        <f t="shared" si="233"/>
        <v>Bustam44133DAY</v>
      </c>
    </row>
    <row r="1613" spans="1:30" x14ac:dyDescent="0.3">
      <c r="A1613" s="46">
        <v>1</v>
      </c>
      <c r="B1613" s="46" t="s">
        <v>118</v>
      </c>
      <c r="C1613" s="110">
        <v>44133</v>
      </c>
      <c r="D1613" s="49" t="s">
        <v>20</v>
      </c>
      <c r="E1613" s="74">
        <v>44133</v>
      </c>
      <c r="F1613" s="49">
        <v>5092377</v>
      </c>
      <c r="G1613" s="46" t="s">
        <v>21</v>
      </c>
      <c r="H1613" s="46" t="s">
        <v>22</v>
      </c>
      <c r="I1613" s="46" t="s">
        <v>158</v>
      </c>
      <c r="J1613" s="46" t="s">
        <v>24</v>
      </c>
      <c r="K1613" s="46" t="s">
        <v>26</v>
      </c>
      <c r="L1613" s="46" t="str">
        <f t="shared" si="225"/>
        <v>CGE370</v>
      </c>
      <c r="M1613" s="46" t="str">
        <f t="shared" si="226"/>
        <v>BTP</v>
      </c>
      <c r="N1613" s="46" t="str">
        <f t="shared" si="227"/>
        <v>12 RODA</v>
      </c>
      <c r="O1613" s="47">
        <v>0.46703703703703708</v>
      </c>
      <c r="P1613" s="48">
        <v>44133.467037037037</v>
      </c>
      <c r="Q1613" s="50">
        <v>47880</v>
      </c>
      <c r="R1613" s="50">
        <v>18440</v>
      </c>
      <c r="S1613" s="72">
        <f t="shared" si="228"/>
        <v>29.44</v>
      </c>
      <c r="T1613" s="49" t="s">
        <v>27</v>
      </c>
      <c r="U1613" s="49" t="s">
        <v>28</v>
      </c>
      <c r="V1613" s="46" t="s">
        <v>127</v>
      </c>
      <c r="W1613" s="46" t="s">
        <v>96</v>
      </c>
      <c r="X1613" s="46" t="str">
        <f>IFERROR(VLOOKUP(W1613,#REF!,38,FALSE),"")</f>
        <v/>
      </c>
      <c r="Z1613" s="46" t="str">
        <f t="shared" si="229"/>
        <v>Bustam44133</v>
      </c>
      <c r="AA1613" s="46" t="str">
        <f t="shared" si="230"/>
        <v>BMJ 04044133UTARADAY</v>
      </c>
      <c r="AB1613" s="46" t="str">
        <f t="shared" si="231"/>
        <v>Bustam44133UTARADAY</v>
      </c>
      <c r="AC1613" s="46" t="str">
        <f t="shared" si="232"/>
        <v>BMJ 04044133DAY</v>
      </c>
      <c r="AD1613" s="46" t="str">
        <f t="shared" si="233"/>
        <v>Bustam44133DAY</v>
      </c>
    </row>
    <row r="1614" spans="1:30" x14ac:dyDescent="0.3">
      <c r="A1614" s="46">
        <v>1</v>
      </c>
      <c r="B1614" s="46" t="s">
        <v>118</v>
      </c>
      <c r="C1614" s="110">
        <v>44133</v>
      </c>
      <c r="D1614" s="49" t="s">
        <v>20</v>
      </c>
      <c r="E1614" s="74">
        <v>44133</v>
      </c>
      <c r="F1614" s="49">
        <v>5092458</v>
      </c>
      <c r="G1614" s="46" t="s">
        <v>21</v>
      </c>
      <c r="H1614" s="46" t="s">
        <v>22</v>
      </c>
      <c r="I1614" s="46" t="s">
        <v>54</v>
      </c>
      <c r="J1614" s="46" t="s">
        <v>49</v>
      </c>
      <c r="K1614" s="46" t="s">
        <v>26</v>
      </c>
      <c r="L1614" s="46" t="str">
        <f t="shared" si="225"/>
        <v>CGE370</v>
      </c>
      <c r="M1614" s="46" t="str">
        <f t="shared" si="226"/>
        <v>BTP</v>
      </c>
      <c r="N1614" s="46" t="str">
        <f t="shared" si="227"/>
        <v>12 RODA</v>
      </c>
      <c r="O1614" s="47">
        <v>0.5254050925925926</v>
      </c>
      <c r="P1614" s="48">
        <v>44133.525405092594</v>
      </c>
      <c r="Q1614" s="50">
        <v>46280</v>
      </c>
      <c r="R1614" s="50">
        <v>18440</v>
      </c>
      <c r="S1614" s="72">
        <f t="shared" si="228"/>
        <v>27.84</v>
      </c>
      <c r="T1614" s="49" t="s">
        <v>27</v>
      </c>
      <c r="U1614" s="49" t="s">
        <v>28</v>
      </c>
      <c r="V1614" s="46" t="s">
        <v>70</v>
      </c>
      <c r="W1614" s="46" t="s">
        <v>96</v>
      </c>
      <c r="X1614" s="46" t="str">
        <f>IFERROR(VLOOKUP(W1614,#REF!,38,FALSE),"")</f>
        <v/>
      </c>
      <c r="Z1614" s="46" t="str">
        <f t="shared" si="229"/>
        <v>Bustam44133</v>
      </c>
      <c r="AA1614" s="46" t="str">
        <f t="shared" si="230"/>
        <v>BMJ 04044133UTARADAY</v>
      </c>
      <c r="AB1614" s="46" t="str">
        <f t="shared" si="231"/>
        <v>Bustam44133UTARADAY</v>
      </c>
      <c r="AC1614" s="46" t="str">
        <f t="shared" si="232"/>
        <v>BMJ 04044133DAY</v>
      </c>
      <c r="AD1614" s="46" t="str">
        <f t="shared" si="233"/>
        <v>Bustam44133DAY</v>
      </c>
    </row>
    <row r="1615" spans="1:30" x14ac:dyDescent="0.3">
      <c r="A1615" s="46">
        <v>1</v>
      </c>
      <c r="B1615" s="46" t="s">
        <v>118</v>
      </c>
      <c r="C1615" s="110">
        <v>44133</v>
      </c>
      <c r="D1615" s="49" t="s">
        <v>20</v>
      </c>
      <c r="E1615" s="74">
        <v>44133</v>
      </c>
      <c r="F1615" s="49">
        <v>5092565</v>
      </c>
      <c r="G1615" s="46" t="s">
        <v>21</v>
      </c>
      <c r="H1615" s="46" t="s">
        <v>22</v>
      </c>
      <c r="I1615" s="46" t="s">
        <v>54</v>
      </c>
      <c r="J1615" s="46" t="s">
        <v>49</v>
      </c>
      <c r="K1615" s="46" t="s">
        <v>26</v>
      </c>
      <c r="L1615" s="46" t="str">
        <f t="shared" si="225"/>
        <v>CGE370</v>
      </c>
      <c r="M1615" s="46" t="str">
        <f t="shared" si="226"/>
        <v>BTP</v>
      </c>
      <c r="N1615" s="46" t="str">
        <f t="shared" si="227"/>
        <v>12 RODA</v>
      </c>
      <c r="O1615" s="47">
        <v>0.60521990740740739</v>
      </c>
      <c r="P1615" s="48">
        <v>44133.605219907404</v>
      </c>
      <c r="Q1615" s="50">
        <v>47660</v>
      </c>
      <c r="R1615" s="50">
        <v>18440</v>
      </c>
      <c r="S1615" s="72">
        <f t="shared" si="228"/>
        <v>29.22</v>
      </c>
      <c r="T1615" s="49" t="s">
        <v>27</v>
      </c>
      <c r="U1615" s="49" t="s">
        <v>28</v>
      </c>
      <c r="V1615" s="46" t="s">
        <v>29</v>
      </c>
      <c r="W1615" s="46" t="s">
        <v>96</v>
      </c>
      <c r="X1615" s="46" t="str">
        <f>IFERROR(VLOOKUP(W1615,#REF!,38,FALSE),"")</f>
        <v/>
      </c>
      <c r="Z1615" s="46" t="str">
        <f t="shared" si="229"/>
        <v>Bustam44133</v>
      </c>
      <c r="AA1615" s="46" t="str">
        <f t="shared" si="230"/>
        <v>BMJ 04044133UTARADAY</v>
      </c>
      <c r="AB1615" s="46" t="str">
        <f t="shared" si="231"/>
        <v>Bustam44133UTARADAY</v>
      </c>
      <c r="AC1615" s="46" t="str">
        <f t="shared" si="232"/>
        <v>BMJ 04044133DAY</v>
      </c>
      <c r="AD1615" s="46" t="str">
        <f t="shared" si="233"/>
        <v>Bustam44133DAY</v>
      </c>
    </row>
    <row r="1616" spans="1:30" x14ac:dyDescent="0.3">
      <c r="A1616" s="46">
        <v>1</v>
      </c>
      <c r="B1616" s="46" t="s">
        <v>118</v>
      </c>
      <c r="C1616" s="110">
        <v>44133</v>
      </c>
      <c r="D1616" s="49" t="s">
        <v>20</v>
      </c>
      <c r="E1616" s="74">
        <v>44133</v>
      </c>
      <c r="F1616" s="49">
        <v>5092655</v>
      </c>
      <c r="G1616" s="46" t="s">
        <v>21</v>
      </c>
      <c r="H1616" s="46" t="s">
        <v>22</v>
      </c>
      <c r="I1616" s="46" t="s">
        <v>54</v>
      </c>
      <c r="J1616" s="46" t="s">
        <v>49</v>
      </c>
      <c r="K1616" s="46" t="s">
        <v>26</v>
      </c>
      <c r="L1616" s="46" t="str">
        <f t="shared" si="225"/>
        <v>CGE370</v>
      </c>
      <c r="M1616" s="46" t="str">
        <f t="shared" si="226"/>
        <v>BTP</v>
      </c>
      <c r="N1616" s="46" t="str">
        <f t="shared" si="227"/>
        <v>12 RODA</v>
      </c>
      <c r="O1616" s="47">
        <v>0.66567129629629629</v>
      </c>
      <c r="P1616" s="48">
        <v>44133.665671296294</v>
      </c>
      <c r="Q1616" s="50">
        <v>45900</v>
      </c>
      <c r="R1616" s="50">
        <v>18440</v>
      </c>
      <c r="S1616" s="72">
        <f t="shared" si="228"/>
        <v>27.46</v>
      </c>
      <c r="T1616" s="49" t="s">
        <v>27</v>
      </c>
      <c r="U1616" s="49" t="s">
        <v>28</v>
      </c>
      <c r="V1616" s="46" t="s">
        <v>59</v>
      </c>
      <c r="W1616" s="46" t="s">
        <v>96</v>
      </c>
      <c r="X1616" s="46" t="str">
        <f>IFERROR(VLOOKUP(W1616,#REF!,38,FALSE),"")</f>
        <v/>
      </c>
      <c r="Z1616" s="46" t="str">
        <f t="shared" si="229"/>
        <v>Bustam44133</v>
      </c>
      <c r="AA1616" s="46" t="str">
        <f t="shared" si="230"/>
        <v>BMJ 04044133UTARADAY</v>
      </c>
      <c r="AB1616" s="46" t="str">
        <f t="shared" si="231"/>
        <v>Bustam44133UTARADAY</v>
      </c>
      <c r="AC1616" s="46" t="str">
        <f t="shared" si="232"/>
        <v>BMJ 04044133DAY</v>
      </c>
      <c r="AD1616" s="46" t="str">
        <f t="shared" si="233"/>
        <v>Bustam44133DAY</v>
      </c>
    </row>
    <row r="1617" spans="1:30" x14ac:dyDescent="0.3">
      <c r="A1617" s="46">
        <v>1</v>
      </c>
      <c r="B1617" s="46" t="s">
        <v>118</v>
      </c>
      <c r="C1617" s="110">
        <v>44133</v>
      </c>
      <c r="D1617" s="49" t="s">
        <v>20</v>
      </c>
      <c r="E1617" s="74">
        <v>44133</v>
      </c>
      <c r="F1617" s="49">
        <v>5092735</v>
      </c>
      <c r="G1617" s="46" t="s">
        <v>21</v>
      </c>
      <c r="H1617" s="46" t="s">
        <v>22</v>
      </c>
      <c r="I1617" s="46" t="s">
        <v>54</v>
      </c>
      <c r="J1617" s="46" t="s">
        <v>49</v>
      </c>
      <c r="K1617" s="46" t="s">
        <v>26</v>
      </c>
      <c r="L1617" s="46" t="str">
        <f t="shared" si="225"/>
        <v>CGE370</v>
      </c>
      <c r="M1617" s="46" t="str">
        <f t="shared" si="226"/>
        <v>BTP</v>
      </c>
      <c r="N1617" s="46" t="str">
        <f t="shared" si="227"/>
        <v>12 RODA</v>
      </c>
      <c r="O1617" s="47">
        <v>0.72586805555555556</v>
      </c>
      <c r="P1617" s="48">
        <v>44133.725868055553</v>
      </c>
      <c r="Q1617" s="50">
        <v>45480</v>
      </c>
      <c r="R1617" s="50">
        <v>18440</v>
      </c>
      <c r="S1617" s="72">
        <f t="shared" si="228"/>
        <v>27.04</v>
      </c>
      <c r="T1617" s="49" t="s">
        <v>27</v>
      </c>
      <c r="U1617" s="49" t="s">
        <v>28</v>
      </c>
      <c r="V1617" s="46" t="s">
        <v>58</v>
      </c>
      <c r="W1617" s="46" t="s">
        <v>96</v>
      </c>
      <c r="X1617" s="46" t="str">
        <f>IFERROR(VLOOKUP(W1617,#REF!,38,FALSE),"")</f>
        <v/>
      </c>
      <c r="Z1617" s="46" t="str">
        <f t="shared" si="229"/>
        <v>Bustam44133</v>
      </c>
      <c r="AA1617" s="46" t="str">
        <f t="shared" si="230"/>
        <v>BMJ 04044133UTARADAY</v>
      </c>
      <c r="AB1617" s="46" t="str">
        <f t="shared" si="231"/>
        <v>Bustam44133UTARADAY</v>
      </c>
      <c r="AC1617" s="46" t="str">
        <f t="shared" si="232"/>
        <v>BMJ 04044133DAY</v>
      </c>
      <c r="AD1617" s="46" t="str">
        <f t="shared" si="233"/>
        <v>Bustam44133DAY</v>
      </c>
    </row>
    <row r="1618" spans="1:30" x14ac:dyDescent="0.3">
      <c r="A1618" s="46">
        <v>1</v>
      </c>
      <c r="B1618" s="46" t="s">
        <v>118</v>
      </c>
      <c r="C1618" s="110">
        <v>44133</v>
      </c>
      <c r="D1618" s="49" t="s">
        <v>20</v>
      </c>
      <c r="E1618" s="74">
        <v>44133</v>
      </c>
      <c r="F1618" s="49">
        <v>5092225</v>
      </c>
      <c r="G1618" s="46" t="s">
        <v>21</v>
      </c>
      <c r="H1618" s="46" t="s">
        <v>22</v>
      </c>
      <c r="I1618" s="46" t="s">
        <v>81</v>
      </c>
      <c r="J1618" s="46" t="s">
        <v>24</v>
      </c>
      <c r="K1618" s="46" t="s">
        <v>31</v>
      </c>
      <c r="L1618" s="46" t="str">
        <f t="shared" si="225"/>
        <v>CGE370</v>
      </c>
      <c r="M1618" s="46" t="str">
        <f t="shared" si="226"/>
        <v>BTP</v>
      </c>
      <c r="N1618" s="46" t="str">
        <f t="shared" si="227"/>
        <v>12 RODA</v>
      </c>
      <c r="O1618" s="47">
        <v>0.36548611111111112</v>
      </c>
      <c r="P1618" s="48">
        <v>44133.365486111114</v>
      </c>
      <c r="Q1618" s="50">
        <v>46060</v>
      </c>
      <c r="R1618" s="50">
        <v>16780</v>
      </c>
      <c r="S1618" s="72">
        <f t="shared" si="228"/>
        <v>29.28</v>
      </c>
      <c r="T1618" s="49" t="s">
        <v>27</v>
      </c>
      <c r="U1618" s="49" t="s">
        <v>28</v>
      </c>
      <c r="V1618" s="46" t="s">
        <v>70</v>
      </c>
      <c r="W1618" s="46" t="s">
        <v>117</v>
      </c>
      <c r="X1618" s="46" t="str">
        <f>IFERROR(VLOOKUP(W1618,#REF!,38,FALSE),"")</f>
        <v/>
      </c>
      <c r="Z1618" s="46" t="str">
        <f t="shared" si="229"/>
        <v>Reso Sungkowo44133</v>
      </c>
      <c r="AA1618" s="46" t="str">
        <f t="shared" si="230"/>
        <v>BMJ 04144133UTARADAY</v>
      </c>
      <c r="AB1618" s="46" t="str">
        <f t="shared" si="231"/>
        <v>Reso Sungkowo44133UTARADAY</v>
      </c>
      <c r="AC1618" s="46" t="str">
        <f t="shared" si="232"/>
        <v>BMJ 04144133DAY</v>
      </c>
      <c r="AD1618" s="46" t="str">
        <f t="shared" si="233"/>
        <v>Reso Sungkowo44133DAY</v>
      </c>
    </row>
    <row r="1619" spans="1:30" x14ac:dyDescent="0.3">
      <c r="A1619" s="46">
        <v>1</v>
      </c>
      <c r="B1619" s="46" t="s">
        <v>118</v>
      </c>
      <c r="C1619" s="110">
        <v>44133</v>
      </c>
      <c r="D1619" s="49" t="s">
        <v>20</v>
      </c>
      <c r="E1619" s="74">
        <v>44133</v>
      </c>
      <c r="F1619" s="49">
        <v>5092171</v>
      </c>
      <c r="G1619" s="46" t="s">
        <v>21</v>
      </c>
      <c r="H1619" s="46" t="s">
        <v>22</v>
      </c>
      <c r="I1619" s="46" t="s">
        <v>48</v>
      </c>
      <c r="J1619" s="46" t="s">
        <v>49</v>
      </c>
      <c r="K1619" s="46" t="s">
        <v>34</v>
      </c>
      <c r="L1619" s="46" t="str">
        <f t="shared" si="225"/>
        <v>CGE370</v>
      </c>
      <c r="M1619" s="46" t="str">
        <f t="shared" si="226"/>
        <v>BTP</v>
      </c>
      <c r="N1619" s="46" t="str">
        <f t="shared" si="227"/>
        <v>12 RODA</v>
      </c>
      <c r="O1619" s="47">
        <v>0.33113425925925927</v>
      </c>
      <c r="P1619" s="48">
        <v>44133.335347222222</v>
      </c>
      <c r="Q1619" s="50">
        <v>46680</v>
      </c>
      <c r="R1619" s="50">
        <v>17180</v>
      </c>
      <c r="S1619" s="72">
        <f t="shared" si="228"/>
        <v>29.5</v>
      </c>
      <c r="T1619" s="49" t="s">
        <v>27</v>
      </c>
      <c r="U1619" s="49" t="s">
        <v>28</v>
      </c>
      <c r="V1619" s="46" t="s">
        <v>60</v>
      </c>
      <c r="W1619" s="46" t="s">
        <v>99</v>
      </c>
      <c r="X1619" s="46" t="str">
        <f>IFERROR(VLOOKUP(W1619,#REF!,38,FALSE),"")</f>
        <v/>
      </c>
      <c r="Z1619" s="46" t="str">
        <f t="shared" si="229"/>
        <v>Miftah44133</v>
      </c>
      <c r="AA1619" s="46" t="str">
        <f t="shared" si="230"/>
        <v>BMJ 04344133UTARADAY</v>
      </c>
      <c r="AB1619" s="46" t="str">
        <f t="shared" si="231"/>
        <v>Miftah44133UTARADAY</v>
      </c>
      <c r="AC1619" s="46" t="str">
        <f t="shared" si="232"/>
        <v>BMJ 04344133DAY</v>
      </c>
      <c r="AD1619" s="46" t="str">
        <f t="shared" si="233"/>
        <v>Miftah44133DAY</v>
      </c>
    </row>
    <row r="1620" spans="1:30" x14ac:dyDescent="0.3">
      <c r="A1620" s="46">
        <v>1</v>
      </c>
      <c r="B1620" s="46" t="s">
        <v>118</v>
      </c>
      <c r="C1620" s="110">
        <v>44133</v>
      </c>
      <c r="D1620" s="49" t="s">
        <v>20</v>
      </c>
      <c r="E1620" s="74">
        <v>44133</v>
      </c>
      <c r="F1620" s="49">
        <v>5092250</v>
      </c>
      <c r="G1620" s="46" t="s">
        <v>21</v>
      </c>
      <c r="H1620" s="46" t="s">
        <v>22</v>
      </c>
      <c r="I1620" s="46" t="s">
        <v>81</v>
      </c>
      <c r="J1620" s="46" t="s">
        <v>24</v>
      </c>
      <c r="K1620" s="46" t="s">
        <v>34</v>
      </c>
      <c r="L1620" s="46" t="str">
        <f t="shared" si="225"/>
        <v>CGE370</v>
      </c>
      <c r="M1620" s="46" t="str">
        <f t="shared" si="226"/>
        <v>BTP</v>
      </c>
      <c r="N1620" s="46" t="str">
        <f t="shared" si="227"/>
        <v>12 RODA</v>
      </c>
      <c r="O1620" s="47">
        <v>0.38355324074074071</v>
      </c>
      <c r="P1620" s="48">
        <v>44133.383553240739</v>
      </c>
      <c r="Q1620" s="50">
        <v>46460</v>
      </c>
      <c r="R1620" s="50">
        <v>17180</v>
      </c>
      <c r="S1620" s="72">
        <f t="shared" si="228"/>
        <v>29.28</v>
      </c>
      <c r="T1620" s="49" t="s">
        <v>27</v>
      </c>
      <c r="U1620" s="49" t="s">
        <v>28</v>
      </c>
      <c r="V1620" s="46" t="s">
        <v>70</v>
      </c>
      <c r="W1620" s="46" t="s">
        <v>99</v>
      </c>
      <c r="X1620" s="46" t="str">
        <f>IFERROR(VLOOKUP(W1620,#REF!,38,FALSE),"")</f>
        <v/>
      </c>
      <c r="Z1620" s="46" t="str">
        <f t="shared" si="229"/>
        <v>Miftah44133</v>
      </c>
      <c r="AA1620" s="46" t="str">
        <f t="shared" si="230"/>
        <v>BMJ 04344133UTARADAY</v>
      </c>
      <c r="AB1620" s="46" t="str">
        <f t="shared" si="231"/>
        <v>Miftah44133UTARADAY</v>
      </c>
      <c r="AC1620" s="46" t="str">
        <f t="shared" si="232"/>
        <v>BMJ 04344133DAY</v>
      </c>
      <c r="AD1620" s="46" t="str">
        <f t="shared" si="233"/>
        <v>Miftah44133DAY</v>
      </c>
    </row>
    <row r="1621" spans="1:30" x14ac:dyDescent="0.3">
      <c r="A1621" s="46">
        <v>1</v>
      </c>
      <c r="B1621" s="46" t="s">
        <v>118</v>
      </c>
      <c r="C1621" s="110">
        <v>44133</v>
      </c>
      <c r="D1621" s="49" t="s">
        <v>20</v>
      </c>
      <c r="E1621" s="74">
        <v>44133</v>
      </c>
      <c r="F1621" s="49">
        <v>5092329</v>
      </c>
      <c r="G1621" s="46" t="s">
        <v>21</v>
      </c>
      <c r="H1621" s="46" t="s">
        <v>53</v>
      </c>
      <c r="I1621" s="46" t="s">
        <v>54</v>
      </c>
      <c r="J1621" s="46" t="s">
        <v>49</v>
      </c>
      <c r="K1621" s="46" t="s">
        <v>34</v>
      </c>
      <c r="L1621" s="46" t="str">
        <f t="shared" si="225"/>
        <v>CGE370</v>
      </c>
      <c r="M1621" s="46" t="str">
        <f t="shared" si="226"/>
        <v>BTP</v>
      </c>
      <c r="N1621" s="46" t="str">
        <f t="shared" si="227"/>
        <v>12 RODA</v>
      </c>
      <c r="O1621" s="47">
        <v>0.43755787037037036</v>
      </c>
      <c r="P1621" s="48">
        <v>44133.437557870369</v>
      </c>
      <c r="Q1621" s="50">
        <v>48460</v>
      </c>
      <c r="R1621" s="50">
        <v>17180</v>
      </c>
      <c r="S1621" s="72">
        <f t="shared" si="228"/>
        <v>31.28</v>
      </c>
      <c r="T1621" s="49" t="s">
        <v>27</v>
      </c>
      <c r="U1621" s="49" t="s">
        <v>28</v>
      </c>
      <c r="V1621" s="46" t="s">
        <v>56</v>
      </c>
      <c r="W1621" s="46" t="s">
        <v>99</v>
      </c>
      <c r="X1621" s="46" t="str">
        <f>IFERROR(VLOOKUP(W1621,#REF!,38,FALSE),"")</f>
        <v/>
      </c>
      <c r="Z1621" s="46" t="str">
        <f t="shared" si="229"/>
        <v>Miftah44133</v>
      </c>
      <c r="AA1621" s="46" t="str">
        <f t="shared" si="230"/>
        <v>BMJ 04344133UTARADAY</v>
      </c>
      <c r="AB1621" s="46" t="str">
        <f t="shared" si="231"/>
        <v>Miftah44133UTARADAY</v>
      </c>
      <c r="AC1621" s="46" t="str">
        <f t="shared" si="232"/>
        <v>BMJ 04344133DAY</v>
      </c>
      <c r="AD1621" s="46" t="str">
        <f t="shared" si="233"/>
        <v>Miftah44133DAY</v>
      </c>
    </row>
    <row r="1622" spans="1:30" x14ac:dyDescent="0.3">
      <c r="A1622" s="46">
        <v>1</v>
      </c>
      <c r="B1622" s="46" t="s">
        <v>118</v>
      </c>
      <c r="C1622" s="110">
        <v>44133</v>
      </c>
      <c r="D1622" s="49" t="s">
        <v>20</v>
      </c>
      <c r="E1622" s="74">
        <v>44133</v>
      </c>
      <c r="F1622" s="49">
        <v>5092416</v>
      </c>
      <c r="G1622" s="46" t="s">
        <v>21</v>
      </c>
      <c r="H1622" s="46" t="s">
        <v>22</v>
      </c>
      <c r="I1622" s="46" t="s">
        <v>48</v>
      </c>
      <c r="J1622" s="46" t="s">
        <v>49</v>
      </c>
      <c r="K1622" s="46" t="s">
        <v>34</v>
      </c>
      <c r="L1622" s="46" t="str">
        <f t="shared" si="225"/>
        <v>CGE370</v>
      </c>
      <c r="M1622" s="46" t="str">
        <f t="shared" si="226"/>
        <v>BTP</v>
      </c>
      <c r="N1622" s="46" t="str">
        <f t="shared" si="227"/>
        <v>12 RODA</v>
      </c>
      <c r="O1622" s="47">
        <v>0.49276620370370372</v>
      </c>
      <c r="P1622" s="48">
        <v>44133.492766203701</v>
      </c>
      <c r="Q1622" s="50">
        <v>46700</v>
      </c>
      <c r="R1622" s="50">
        <v>17180</v>
      </c>
      <c r="S1622" s="72">
        <f t="shared" si="228"/>
        <v>29.52</v>
      </c>
      <c r="T1622" s="49" t="s">
        <v>27</v>
      </c>
      <c r="U1622" s="49" t="s">
        <v>28</v>
      </c>
      <c r="V1622" s="46" t="s">
        <v>29</v>
      </c>
      <c r="W1622" s="46" t="s">
        <v>99</v>
      </c>
      <c r="X1622" s="46" t="str">
        <f>IFERROR(VLOOKUP(W1622,#REF!,38,FALSE),"")</f>
        <v/>
      </c>
      <c r="Z1622" s="46" t="str">
        <f t="shared" si="229"/>
        <v>Miftah44133</v>
      </c>
      <c r="AA1622" s="46" t="str">
        <f t="shared" si="230"/>
        <v>BMJ 04344133UTARADAY</v>
      </c>
      <c r="AB1622" s="46" t="str">
        <f t="shared" si="231"/>
        <v>Miftah44133UTARADAY</v>
      </c>
      <c r="AC1622" s="46" t="str">
        <f t="shared" si="232"/>
        <v>BMJ 04344133DAY</v>
      </c>
      <c r="AD1622" s="46" t="str">
        <f t="shared" si="233"/>
        <v>Miftah44133DAY</v>
      </c>
    </row>
    <row r="1623" spans="1:30" x14ac:dyDescent="0.3">
      <c r="A1623" s="46">
        <v>1</v>
      </c>
      <c r="B1623" s="46" t="s">
        <v>118</v>
      </c>
      <c r="C1623" s="110">
        <v>44133</v>
      </c>
      <c r="D1623" s="49" t="s">
        <v>20</v>
      </c>
      <c r="E1623" s="74">
        <v>44133</v>
      </c>
      <c r="F1623" s="49">
        <v>5092487</v>
      </c>
      <c r="G1623" s="46" t="s">
        <v>21</v>
      </c>
      <c r="H1623" s="46" t="s">
        <v>22</v>
      </c>
      <c r="I1623" s="46" t="s">
        <v>54</v>
      </c>
      <c r="J1623" s="46" t="s">
        <v>49</v>
      </c>
      <c r="K1623" s="46" t="s">
        <v>34</v>
      </c>
      <c r="L1623" s="46" t="str">
        <f t="shared" si="225"/>
        <v>CGE370</v>
      </c>
      <c r="M1623" s="46" t="str">
        <f t="shared" si="226"/>
        <v>BTP</v>
      </c>
      <c r="N1623" s="46" t="str">
        <f t="shared" si="227"/>
        <v>12 RODA</v>
      </c>
      <c r="O1623" s="47">
        <v>0.55568287037037034</v>
      </c>
      <c r="P1623" s="48">
        <v>44133.55568287037</v>
      </c>
      <c r="Q1623" s="50">
        <v>45220</v>
      </c>
      <c r="R1623" s="50">
        <v>17180</v>
      </c>
      <c r="S1623" s="72">
        <f t="shared" si="228"/>
        <v>28.04</v>
      </c>
      <c r="T1623" s="49" t="s">
        <v>27</v>
      </c>
      <c r="U1623" s="49" t="s">
        <v>28</v>
      </c>
      <c r="V1623" s="46" t="s">
        <v>127</v>
      </c>
      <c r="W1623" s="46" t="s">
        <v>99</v>
      </c>
      <c r="X1623" s="46" t="str">
        <f>IFERROR(VLOOKUP(W1623,#REF!,38,FALSE),"")</f>
        <v/>
      </c>
      <c r="Z1623" s="46" t="str">
        <f t="shared" si="229"/>
        <v>Miftah44133</v>
      </c>
      <c r="AA1623" s="46" t="str">
        <f t="shared" si="230"/>
        <v>BMJ 04344133UTARADAY</v>
      </c>
      <c r="AB1623" s="46" t="str">
        <f t="shared" si="231"/>
        <v>Miftah44133UTARADAY</v>
      </c>
      <c r="AC1623" s="46" t="str">
        <f t="shared" si="232"/>
        <v>BMJ 04344133DAY</v>
      </c>
      <c r="AD1623" s="46" t="str">
        <f t="shared" si="233"/>
        <v>Miftah44133DAY</v>
      </c>
    </row>
    <row r="1624" spans="1:30" x14ac:dyDescent="0.3">
      <c r="A1624" s="46">
        <v>1</v>
      </c>
      <c r="B1624" s="46" t="s">
        <v>118</v>
      </c>
      <c r="C1624" s="110">
        <v>44133</v>
      </c>
      <c r="D1624" s="49" t="s">
        <v>20</v>
      </c>
      <c r="E1624" s="74">
        <v>44133</v>
      </c>
      <c r="F1624" s="49">
        <v>5092571</v>
      </c>
      <c r="G1624" s="46" t="s">
        <v>21</v>
      </c>
      <c r="H1624" s="46" t="s">
        <v>22</v>
      </c>
      <c r="I1624" s="46" t="s">
        <v>54</v>
      </c>
      <c r="J1624" s="46" t="s">
        <v>49</v>
      </c>
      <c r="K1624" s="46" t="s">
        <v>34</v>
      </c>
      <c r="L1624" s="46" t="str">
        <f t="shared" si="225"/>
        <v>CGE370</v>
      </c>
      <c r="M1624" s="46" t="str">
        <f t="shared" si="226"/>
        <v>BTP</v>
      </c>
      <c r="N1624" s="46" t="str">
        <f t="shared" si="227"/>
        <v>12 RODA</v>
      </c>
      <c r="O1624" s="47">
        <v>0.61055555555555563</v>
      </c>
      <c r="P1624" s="48">
        <v>44133.610555555555</v>
      </c>
      <c r="Q1624" s="50">
        <v>46560</v>
      </c>
      <c r="R1624" s="50">
        <v>17180</v>
      </c>
      <c r="S1624" s="72">
        <f t="shared" si="228"/>
        <v>29.38</v>
      </c>
      <c r="T1624" s="49" t="s">
        <v>27</v>
      </c>
      <c r="U1624" s="49" t="s">
        <v>28</v>
      </c>
      <c r="V1624" s="46" t="s">
        <v>58</v>
      </c>
      <c r="W1624" s="46" t="s">
        <v>99</v>
      </c>
      <c r="X1624" s="46" t="str">
        <f>IFERROR(VLOOKUP(W1624,#REF!,38,FALSE),"")</f>
        <v/>
      </c>
      <c r="Z1624" s="46" t="str">
        <f t="shared" si="229"/>
        <v>Miftah44133</v>
      </c>
      <c r="AA1624" s="46" t="str">
        <f t="shared" si="230"/>
        <v>BMJ 04344133UTARADAY</v>
      </c>
      <c r="AB1624" s="46" t="str">
        <f t="shared" si="231"/>
        <v>Miftah44133UTARADAY</v>
      </c>
      <c r="AC1624" s="46" t="str">
        <f t="shared" si="232"/>
        <v>BMJ 04344133DAY</v>
      </c>
      <c r="AD1624" s="46" t="str">
        <f t="shared" si="233"/>
        <v>Miftah44133DAY</v>
      </c>
    </row>
    <row r="1625" spans="1:30" x14ac:dyDescent="0.3">
      <c r="A1625" s="46">
        <v>1</v>
      </c>
      <c r="B1625" s="46" t="s">
        <v>118</v>
      </c>
      <c r="C1625" s="110">
        <v>44133</v>
      </c>
      <c r="D1625" s="49" t="s">
        <v>20</v>
      </c>
      <c r="E1625" s="74">
        <v>44133</v>
      </c>
      <c r="F1625" s="49">
        <v>5092664</v>
      </c>
      <c r="G1625" s="46" t="s">
        <v>21</v>
      </c>
      <c r="H1625" s="46" t="s">
        <v>22</v>
      </c>
      <c r="I1625" s="46" t="s">
        <v>54</v>
      </c>
      <c r="J1625" s="46" t="s">
        <v>49</v>
      </c>
      <c r="K1625" s="46" t="s">
        <v>34</v>
      </c>
      <c r="L1625" s="46" t="str">
        <f t="shared" si="225"/>
        <v>CGE370</v>
      </c>
      <c r="M1625" s="46" t="str">
        <f t="shared" si="226"/>
        <v>BTP</v>
      </c>
      <c r="N1625" s="46" t="str">
        <f t="shared" si="227"/>
        <v>12 RODA</v>
      </c>
      <c r="O1625" s="47">
        <v>0.67228009259259258</v>
      </c>
      <c r="P1625" s="48">
        <v>44133.672280092593</v>
      </c>
      <c r="Q1625" s="50">
        <v>46120</v>
      </c>
      <c r="R1625" s="50">
        <v>17180</v>
      </c>
      <c r="S1625" s="72">
        <f t="shared" si="228"/>
        <v>28.94</v>
      </c>
      <c r="T1625" s="49" t="s">
        <v>27</v>
      </c>
      <c r="U1625" s="49" t="s">
        <v>28</v>
      </c>
      <c r="V1625" s="46" t="s">
        <v>32</v>
      </c>
      <c r="W1625" s="46" t="s">
        <v>99</v>
      </c>
      <c r="X1625" s="46" t="str">
        <f>IFERROR(VLOOKUP(W1625,#REF!,38,FALSE),"")</f>
        <v/>
      </c>
      <c r="Z1625" s="46" t="str">
        <f t="shared" si="229"/>
        <v>Miftah44133</v>
      </c>
      <c r="AA1625" s="46" t="str">
        <f t="shared" si="230"/>
        <v>BMJ 04344133UTARADAY</v>
      </c>
      <c r="AB1625" s="46" t="str">
        <f t="shared" si="231"/>
        <v>Miftah44133UTARADAY</v>
      </c>
      <c r="AC1625" s="46" t="str">
        <f t="shared" si="232"/>
        <v>BMJ 04344133DAY</v>
      </c>
      <c r="AD1625" s="46" t="str">
        <f t="shared" si="233"/>
        <v>Miftah44133DAY</v>
      </c>
    </row>
    <row r="1626" spans="1:30" x14ac:dyDescent="0.3">
      <c r="A1626" s="46">
        <v>1</v>
      </c>
      <c r="B1626" s="46" t="s">
        <v>118</v>
      </c>
      <c r="C1626" s="110">
        <v>44133</v>
      </c>
      <c r="D1626" s="49" t="s">
        <v>20</v>
      </c>
      <c r="E1626" s="74">
        <v>44133</v>
      </c>
      <c r="F1626" s="49">
        <v>5092752</v>
      </c>
      <c r="G1626" s="46" t="s">
        <v>21</v>
      </c>
      <c r="H1626" s="46" t="s">
        <v>22</v>
      </c>
      <c r="I1626" s="46" t="s">
        <v>54</v>
      </c>
      <c r="J1626" s="46" t="s">
        <v>49</v>
      </c>
      <c r="K1626" s="46" t="s">
        <v>34</v>
      </c>
      <c r="L1626" s="46" t="str">
        <f t="shared" si="225"/>
        <v>CGE370</v>
      </c>
      <c r="M1626" s="46" t="str">
        <f t="shared" si="226"/>
        <v>BTP</v>
      </c>
      <c r="N1626" s="46" t="str">
        <f t="shared" si="227"/>
        <v>12 RODA</v>
      </c>
      <c r="O1626" s="47">
        <v>0.74089120370370365</v>
      </c>
      <c r="P1626" s="48">
        <v>44133.740891203706</v>
      </c>
      <c r="Q1626" s="50">
        <v>49000</v>
      </c>
      <c r="R1626" s="50">
        <v>17180</v>
      </c>
      <c r="S1626" s="72">
        <f t="shared" si="228"/>
        <v>31.82</v>
      </c>
      <c r="T1626" s="49" t="s">
        <v>27</v>
      </c>
      <c r="U1626" s="49" t="s">
        <v>28</v>
      </c>
      <c r="V1626" s="46" t="s">
        <v>32</v>
      </c>
      <c r="W1626" s="46" t="s">
        <v>99</v>
      </c>
      <c r="X1626" s="46" t="str">
        <f>IFERROR(VLOOKUP(W1626,#REF!,38,FALSE),"")</f>
        <v/>
      </c>
      <c r="Z1626" s="46" t="str">
        <f t="shared" si="229"/>
        <v>Miftah44133</v>
      </c>
      <c r="AA1626" s="46" t="str">
        <f t="shared" si="230"/>
        <v>BMJ 04344133UTARADAY</v>
      </c>
      <c r="AB1626" s="46" t="str">
        <f t="shared" si="231"/>
        <v>Miftah44133UTARADAY</v>
      </c>
      <c r="AC1626" s="46" t="str">
        <f t="shared" si="232"/>
        <v>BMJ 04344133DAY</v>
      </c>
      <c r="AD1626" s="46" t="str">
        <f t="shared" si="233"/>
        <v>Miftah44133DAY</v>
      </c>
    </row>
    <row r="1627" spans="1:30" x14ac:dyDescent="0.3">
      <c r="A1627" s="46">
        <v>1</v>
      </c>
      <c r="B1627" s="46" t="s">
        <v>118</v>
      </c>
      <c r="C1627" s="110">
        <v>44133</v>
      </c>
      <c r="D1627" s="49" t="s">
        <v>20</v>
      </c>
      <c r="E1627" s="74">
        <v>44133</v>
      </c>
      <c r="F1627" s="49">
        <v>5092189</v>
      </c>
      <c r="G1627" s="46" t="s">
        <v>21</v>
      </c>
      <c r="H1627" s="46" t="s">
        <v>22</v>
      </c>
      <c r="I1627" s="46" t="s">
        <v>81</v>
      </c>
      <c r="J1627" s="46" t="s">
        <v>24</v>
      </c>
      <c r="K1627" s="46" t="s">
        <v>120</v>
      </c>
      <c r="L1627" s="46" t="str">
        <f t="shared" si="225"/>
        <v>CGE370</v>
      </c>
      <c r="M1627" s="46" t="str">
        <f t="shared" si="226"/>
        <v>BTP</v>
      </c>
      <c r="N1627" s="46" t="str">
        <f t="shared" si="227"/>
        <v>12 RODA</v>
      </c>
      <c r="O1627" s="47">
        <v>0.34258101851851852</v>
      </c>
      <c r="P1627" s="48">
        <v>44133.357766203706</v>
      </c>
      <c r="Q1627" s="50">
        <v>45540</v>
      </c>
      <c r="R1627" s="50">
        <v>16920</v>
      </c>
      <c r="S1627" s="72">
        <f t="shared" si="228"/>
        <v>28.62</v>
      </c>
      <c r="T1627" s="49" t="s">
        <v>27</v>
      </c>
      <c r="U1627" s="49" t="s">
        <v>28</v>
      </c>
      <c r="V1627" s="46" t="s">
        <v>63</v>
      </c>
      <c r="W1627" s="46" t="s">
        <v>110</v>
      </c>
      <c r="X1627" s="46" t="str">
        <f>IFERROR(VLOOKUP(W1627,#REF!,38,FALSE),"")</f>
        <v/>
      </c>
      <c r="Z1627" s="46" t="str">
        <f t="shared" si="229"/>
        <v>Kosmas DN44133</v>
      </c>
      <c r="AA1627" s="46" t="str">
        <f t="shared" si="230"/>
        <v>BMJ 04444133UTARADAY</v>
      </c>
      <c r="AB1627" s="46" t="str">
        <f t="shared" si="231"/>
        <v>Kosmas DN44133UTARADAY</v>
      </c>
      <c r="AC1627" s="46" t="str">
        <f t="shared" si="232"/>
        <v>BMJ 04444133DAY</v>
      </c>
      <c r="AD1627" s="46" t="str">
        <f t="shared" si="233"/>
        <v>Kosmas DN44133DAY</v>
      </c>
    </row>
    <row r="1628" spans="1:30" x14ac:dyDescent="0.3">
      <c r="A1628" s="46">
        <v>1</v>
      </c>
      <c r="B1628" s="46" t="s">
        <v>118</v>
      </c>
      <c r="C1628" s="110">
        <v>44133</v>
      </c>
      <c r="D1628" s="49" t="s">
        <v>20</v>
      </c>
      <c r="E1628" s="74">
        <v>44133</v>
      </c>
      <c r="F1628" s="49">
        <v>5092281</v>
      </c>
      <c r="G1628" s="46" t="s">
        <v>21</v>
      </c>
      <c r="H1628" s="46" t="s">
        <v>53</v>
      </c>
      <c r="I1628" s="46" t="s">
        <v>54</v>
      </c>
      <c r="J1628" s="46" t="s">
        <v>49</v>
      </c>
      <c r="K1628" s="46" t="s">
        <v>120</v>
      </c>
      <c r="L1628" s="46" t="str">
        <f t="shared" si="225"/>
        <v>CGE370</v>
      </c>
      <c r="M1628" s="46" t="str">
        <f t="shared" si="226"/>
        <v>BTP</v>
      </c>
      <c r="N1628" s="46" t="str">
        <f t="shared" si="227"/>
        <v>12 RODA</v>
      </c>
      <c r="O1628" s="47">
        <v>0.40744212962962961</v>
      </c>
      <c r="P1628" s="48">
        <v>44133.407442129632</v>
      </c>
      <c r="Q1628" s="50">
        <v>45540</v>
      </c>
      <c r="R1628" s="50">
        <v>16920</v>
      </c>
      <c r="S1628" s="72">
        <f t="shared" si="228"/>
        <v>28.62</v>
      </c>
      <c r="T1628" s="49" t="s">
        <v>27</v>
      </c>
      <c r="U1628" s="49" t="s">
        <v>28</v>
      </c>
      <c r="V1628" s="46" t="s">
        <v>60</v>
      </c>
      <c r="W1628" s="46" t="s">
        <v>110</v>
      </c>
      <c r="X1628" s="46" t="str">
        <f>IFERROR(VLOOKUP(W1628,#REF!,38,FALSE),"")</f>
        <v/>
      </c>
      <c r="Z1628" s="46" t="str">
        <f t="shared" si="229"/>
        <v>Kosmas DN44133</v>
      </c>
      <c r="AA1628" s="46" t="str">
        <f t="shared" si="230"/>
        <v>BMJ 04444133UTARADAY</v>
      </c>
      <c r="AB1628" s="46" t="str">
        <f t="shared" si="231"/>
        <v>Kosmas DN44133UTARADAY</v>
      </c>
      <c r="AC1628" s="46" t="str">
        <f t="shared" si="232"/>
        <v>BMJ 04444133DAY</v>
      </c>
      <c r="AD1628" s="46" t="str">
        <f t="shared" si="233"/>
        <v>Kosmas DN44133DAY</v>
      </c>
    </row>
    <row r="1629" spans="1:30" x14ac:dyDescent="0.3">
      <c r="A1629" s="46">
        <v>1</v>
      </c>
      <c r="B1629" s="46" t="s">
        <v>118</v>
      </c>
      <c r="C1629" s="110">
        <v>44133</v>
      </c>
      <c r="D1629" s="49" t="s">
        <v>20</v>
      </c>
      <c r="E1629" s="74">
        <v>44133</v>
      </c>
      <c r="F1629" s="49">
        <v>5092371</v>
      </c>
      <c r="G1629" s="46" t="s">
        <v>21</v>
      </c>
      <c r="H1629" s="46" t="s">
        <v>22</v>
      </c>
      <c r="I1629" s="46" t="s">
        <v>158</v>
      </c>
      <c r="J1629" s="46" t="s">
        <v>24</v>
      </c>
      <c r="K1629" s="46" t="s">
        <v>120</v>
      </c>
      <c r="L1629" s="46" t="str">
        <f t="shared" si="225"/>
        <v>CGE370</v>
      </c>
      <c r="M1629" s="46" t="str">
        <f t="shared" si="226"/>
        <v>BTP</v>
      </c>
      <c r="N1629" s="46" t="str">
        <f t="shared" si="227"/>
        <v>12 RODA</v>
      </c>
      <c r="O1629" s="47">
        <v>0.46458333333333335</v>
      </c>
      <c r="P1629" s="48">
        <v>44133.464583333334</v>
      </c>
      <c r="Q1629" s="50">
        <v>46940</v>
      </c>
      <c r="R1629" s="50">
        <v>16920</v>
      </c>
      <c r="S1629" s="72">
        <f t="shared" si="228"/>
        <v>30.02</v>
      </c>
      <c r="T1629" s="49" t="s">
        <v>27</v>
      </c>
      <c r="U1629" s="49" t="s">
        <v>28</v>
      </c>
      <c r="V1629" s="46" t="s">
        <v>32</v>
      </c>
      <c r="W1629" s="46" t="s">
        <v>110</v>
      </c>
      <c r="X1629" s="46" t="str">
        <f>IFERROR(VLOOKUP(W1629,#REF!,38,FALSE),"")</f>
        <v/>
      </c>
      <c r="Z1629" s="46" t="str">
        <f t="shared" si="229"/>
        <v>Kosmas DN44133</v>
      </c>
      <c r="AA1629" s="46" t="str">
        <f t="shared" si="230"/>
        <v>BMJ 04444133UTARADAY</v>
      </c>
      <c r="AB1629" s="46" t="str">
        <f t="shared" si="231"/>
        <v>Kosmas DN44133UTARADAY</v>
      </c>
      <c r="AC1629" s="46" t="str">
        <f t="shared" si="232"/>
        <v>BMJ 04444133DAY</v>
      </c>
      <c r="AD1629" s="46" t="str">
        <f t="shared" si="233"/>
        <v>Kosmas DN44133DAY</v>
      </c>
    </row>
    <row r="1630" spans="1:30" x14ac:dyDescent="0.3">
      <c r="A1630" s="46">
        <v>1</v>
      </c>
      <c r="B1630" s="46" t="s">
        <v>118</v>
      </c>
      <c r="C1630" s="110">
        <v>44133</v>
      </c>
      <c r="D1630" s="49" t="s">
        <v>20</v>
      </c>
      <c r="E1630" s="74">
        <v>44133</v>
      </c>
      <c r="F1630" s="49">
        <v>5092454</v>
      </c>
      <c r="G1630" s="46" t="s">
        <v>21</v>
      </c>
      <c r="H1630" s="46" t="s">
        <v>22</v>
      </c>
      <c r="I1630" s="46" t="s">
        <v>54</v>
      </c>
      <c r="J1630" s="46" t="s">
        <v>49</v>
      </c>
      <c r="K1630" s="46" t="s">
        <v>120</v>
      </c>
      <c r="L1630" s="46" t="str">
        <f t="shared" si="225"/>
        <v>CGE370</v>
      </c>
      <c r="M1630" s="46" t="str">
        <f t="shared" si="226"/>
        <v>BTP</v>
      </c>
      <c r="N1630" s="46" t="str">
        <f t="shared" si="227"/>
        <v>12 RODA</v>
      </c>
      <c r="O1630" s="47">
        <v>0.52239583333333328</v>
      </c>
      <c r="P1630" s="48">
        <v>44133.52239583333</v>
      </c>
      <c r="Q1630" s="50">
        <v>45040</v>
      </c>
      <c r="R1630" s="50">
        <v>16920</v>
      </c>
      <c r="S1630" s="72">
        <f t="shared" si="228"/>
        <v>28.12</v>
      </c>
      <c r="T1630" s="49" t="s">
        <v>27</v>
      </c>
      <c r="U1630" s="49" t="s">
        <v>28</v>
      </c>
      <c r="V1630" s="46" t="s">
        <v>32</v>
      </c>
      <c r="W1630" s="46" t="s">
        <v>110</v>
      </c>
      <c r="X1630" s="46" t="str">
        <f>IFERROR(VLOOKUP(W1630,#REF!,38,FALSE),"")</f>
        <v/>
      </c>
      <c r="Z1630" s="46" t="str">
        <f t="shared" si="229"/>
        <v>Kosmas DN44133</v>
      </c>
      <c r="AA1630" s="46" t="str">
        <f t="shared" si="230"/>
        <v>BMJ 04444133UTARADAY</v>
      </c>
      <c r="AB1630" s="46" t="str">
        <f t="shared" si="231"/>
        <v>Kosmas DN44133UTARADAY</v>
      </c>
      <c r="AC1630" s="46" t="str">
        <f t="shared" si="232"/>
        <v>BMJ 04444133DAY</v>
      </c>
      <c r="AD1630" s="46" t="str">
        <f t="shared" si="233"/>
        <v>Kosmas DN44133DAY</v>
      </c>
    </row>
    <row r="1631" spans="1:30" x14ac:dyDescent="0.3">
      <c r="A1631" s="46">
        <v>1</v>
      </c>
      <c r="B1631" s="46" t="s">
        <v>118</v>
      </c>
      <c r="C1631" s="110">
        <v>44133</v>
      </c>
      <c r="D1631" s="49" t="s">
        <v>20</v>
      </c>
      <c r="E1631" s="74">
        <v>44133</v>
      </c>
      <c r="F1631" s="49">
        <v>5092553</v>
      </c>
      <c r="G1631" s="46" t="s">
        <v>21</v>
      </c>
      <c r="H1631" s="46" t="s">
        <v>22</v>
      </c>
      <c r="I1631" s="46" t="s">
        <v>54</v>
      </c>
      <c r="J1631" s="46" t="s">
        <v>49</v>
      </c>
      <c r="K1631" s="46" t="s">
        <v>120</v>
      </c>
      <c r="L1631" s="46" t="str">
        <f t="shared" si="225"/>
        <v>CGE370</v>
      </c>
      <c r="M1631" s="46" t="str">
        <f t="shared" si="226"/>
        <v>BTP</v>
      </c>
      <c r="N1631" s="46" t="str">
        <f t="shared" si="227"/>
        <v>12 RODA</v>
      </c>
      <c r="O1631" s="47">
        <v>0.59574074074074079</v>
      </c>
      <c r="P1631" s="48">
        <v>44133.59574074074</v>
      </c>
      <c r="Q1631" s="50">
        <v>44840</v>
      </c>
      <c r="R1631" s="50">
        <v>16920</v>
      </c>
      <c r="S1631" s="72">
        <f t="shared" si="228"/>
        <v>27.92</v>
      </c>
      <c r="T1631" s="49" t="s">
        <v>27</v>
      </c>
      <c r="U1631" s="49" t="s">
        <v>28</v>
      </c>
      <c r="V1631" s="46" t="s">
        <v>127</v>
      </c>
      <c r="W1631" s="46" t="s">
        <v>110</v>
      </c>
      <c r="X1631" s="46" t="str">
        <f>IFERROR(VLOOKUP(W1631,#REF!,38,FALSE),"")</f>
        <v/>
      </c>
      <c r="Z1631" s="46" t="str">
        <f t="shared" si="229"/>
        <v>Kosmas DN44133</v>
      </c>
      <c r="AA1631" s="46" t="str">
        <f t="shared" si="230"/>
        <v>BMJ 04444133UTARADAY</v>
      </c>
      <c r="AB1631" s="46" t="str">
        <f t="shared" si="231"/>
        <v>Kosmas DN44133UTARADAY</v>
      </c>
      <c r="AC1631" s="46" t="str">
        <f t="shared" si="232"/>
        <v>BMJ 04444133DAY</v>
      </c>
      <c r="AD1631" s="46" t="str">
        <f t="shared" si="233"/>
        <v>Kosmas DN44133DAY</v>
      </c>
    </row>
    <row r="1632" spans="1:30" x14ac:dyDescent="0.3">
      <c r="A1632" s="46">
        <v>1</v>
      </c>
      <c r="B1632" s="46" t="s">
        <v>118</v>
      </c>
      <c r="C1632" s="110">
        <v>44133</v>
      </c>
      <c r="D1632" s="49" t="s">
        <v>20</v>
      </c>
      <c r="E1632" s="74">
        <v>44133</v>
      </c>
      <c r="F1632" s="49">
        <v>5092643</v>
      </c>
      <c r="G1632" s="46" t="s">
        <v>21</v>
      </c>
      <c r="H1632" s="46" t="s">
        <v>22</v>
      </c>
      <c r="I1632" s="46" t="s">
        <v>54</v>
      </c>
      <c r="J1632" s="46" t="s">
        <v>49</v>
      </c>
      <c r="K1632" s="46" t="s">
        <v>120</v>
      </c>
      <c r="L1632" s="46" t="str">
        <f t="shared" si="225"/>
        <v>CGE370</v>
      </c>
      <c r="M1632" s="46" t="str">
        <f t="shared" si="226"/>
        <v>BTP</v>
      </c>
      <c r="N1632" s="46" t="str">
        <f t="shared" si="227"/>
        <v>12 RODA</v>
      </c>
      <c r="O1632" s="47">
        <v>0.6587615740740741</v>
      </c>
      <c r="P1632" s="48">
        <v>44133.658761574072</v>
      </c>
      <c r="Q1632" s="50">
        <v>45660</v>
      </c>
      <c r="R1632" s="50">
        <v>16920</v>
      </c>
      <c r="S1632" s="72">
        <f t="shared" si="228"/>
        <v>28.74</v>
      </c>
      <c r="T1632" s="49" t="s">
        <v>27</v>
      </c>
      <c r="U1632" s="49" t="s">
        <v>28</v>
      </c>
      <c r="V1632" s="46" t="s">
        <v>63</v>
      </c>
      <c r="W1632" s="46" t="s">
        <v>110</v>
      </c>
      <c r="X1632" s="46" t="str">
        <f>IFERROR(VLOOKUP(W1632,#REF!,38,FALSE),"")</f>
        <v/>
      </c>
      <c r="Z1632" s="46" t="str">
        <f t="shared" si="229"/>
        <v>Kosmas DN44133</v>
      </c>
      <c r="AA1632" s="46" t="str">
        <f t="shared" si="230"/>
        <v>BMJ 04444133UTARADAY</v>
      </c>
      <c r="AB1632" s="46" t="str">
        <f t="shared" si="231"/>
        <v>Kosmas DN44133UTARADAY</v>
      </c>
      <c r="AC1632" s="46" t="str">
        <f t="shared" si="232"/>
        <v>BMJ 04444133DAY</v>
      </c>
      <c r="AD1632" s="46" t="str">
        <f t="shared" si="233"/>
        <v>Kosmas DN44133DAY</v>
      </c>
    </row>
    <row r="1633" spans="1:30" x14ac:dyDescent="0.3">
      <c r="A1633" s="46">
        <v>1</v>
      </c>
      <c r="B1633" s="46" t="s">
        <v>118</v>
      </c>
      <c r="C1633" s="110">
        <v>44133</v>
      </c>
      <c r="D1633" s="49" t="s">
        <v>20</v>
      </c>
      <c r="E1633" s="74">
        <v>44133</v>
      </c>
      <c r="F1633" s="49">
        <v>5092747</v>
      </c>
      <c r="G1633" s="46" t="s">
        <v>21</v>
      </c>
      <c r="H1633" s="46" t="s">
        <v>22</v>
      </c>
      <c r="I1633" s="46" t="s">
        <v>54</v>
      </c>
      <c r="J1633" s="46" t="s">
        <v>49</v>
      </c>
      <c r="K1633" s="46" t="s">
        <v>120</v>
      </c>
      <c r="L1633" s="46" t="str">
        <f t="shared" si="225"/>
        <v>CGE370</v>
      </c>
      <c r="M1633" s="46" t="str">
        <f t="shared" si="226"/>
        <v>BTP</v>
      </c>
      <c r="N1633" s="46" t="str">
        <f t="shared" si="227"/>
        <v>12 RODA</v>
      </c>
      <c r="O1633" s="47">
        <v>0.73837962962962955</v>
      </c>
      <c r="P1633" s="48">
        <v>44133.738379629627</v>
      </c>
      <c r="Q1633" s="50">
        <v>43980</v>
      </c>
      <c r="R1633" s="50">
        <v>16920</v>
      </c>
      <c r="S1633" s="72">
        <f t="shared" si="228"/>
        <v>27.06</v>
      </c>
      <c r="T1633" s="49" t="s">
        <v>27</v>
      </c>
      <c r="U1633" s="49" t="s">
        <v>28</v>
      </c>
      <c r="V1633" s="46" t="s">
        <v>50</v>
      </c>
      <c r="W1633" s="46" t="s">
        <v>110</v>
      </c>
      <c r="X1633" s="46" t="str">
        <f>IFERROR(VLOOKUP(W1633,#REF!,38,FALSE),"")</f>
        <v/>
      </c>
      <c r="Z1633" s="46" t="str">
        <f t="shared" si="229"/>
        <v>Kosmas DN44133</v>
      </c>
      <c r="AA1633" s="46" t="str">
        <f t="shared" si="230"/>
        <v>BMJ 04444133UTARADAY</v>
      </c>
      <c r="AB1633" s="46" t="str">
        <f t="shared" si="231"/>
        <v>Kosmas DN44133UTARADAY</v>
      </c>
      <c r="AC1633" s="46" t="str">
        <f t="shared" si="232"/>
        <v>BMJ 04444133DAY</v>
      </c>
      <c r="AD1633" s="46" t="str">
        <f t="shared" si="233"/>
        <v>Kosmas DN44133DAY</v>
      </c>
    </row>
    <row r="1634" spans="1:30" x14ac:dyDescent="0.3">
      <c r="A1634" s="46">
        <v>1</v>
      </c>
      <c r="B1634" s="46" t="s">
        <v>118</v>
      </c>
      <c r="C1634" s="110">
        <v>44133</v>
      </c>
      <c r="D1634" s="49" t="s">
        <v>20</v>
      </c>
      <c r="E1634" s="74">
        <v>44133</v>
      </c>
      <c r="F1634" s="49">
        <v>5092330</v>
      </c>
      <c r="G1634" s="46" t="s">
        <v>21</v>
      </c>
      <c r="H1634" s="46" t="s">
        <v>53</v>
      </c>
      <c r="I1634" s="46" t="s">
        <v>54</v>
      </c>
      <c r="J1634" s="46" t="s">
        <v>49</v>
      </c>
      <c r="K1634" s="46" t="s">
        <v>36</v>
      </c>
      <c r="L1634" s="46" t="str">
        <f t="shared" si="225"/>
        <v>CGE370</v>
      </c>
      <c r="M1634" s="46" t="str">
        <f t="shared" si="226"/>
        <v>BTP</v>
      </c>
      <c r="N1634" s="46" t="str">
        <f t="shared" si="227"/>
        <v>12 RODA</v>
      </c>
      <c r="O1634" s="47">
        <v>0.43810185185185185</v>
      </c>
      <c r="P1634" s="48">
        <v>44133.442731481482</v>
      </c>
      <c r="Q1634" s="50">
        <v>45780</v>
      </c>
      <c r="R1634" s="50">
        <v>17080</v>
      </c>
      <c r="S1634" s="72">
        <f t="shared" si="228"/>
        <v>28.7</v>
      </c>
      <c r="T1634" s="49" t="s">
        <v>27</v>
      </c>
      <c r="U1634" s="49" t="s">
        <v>28</v>
      </c>
      <c r="V1634" s="46" t="s">
        <v>60</v>
      </c>
      <c r="W1634" s="46" t="s">
        <v>117</v>
      </c>
      <c r="X1634" s="46" t="str">
        <f>IFERROR(VLOOKUP(W1634,#REF!,38,FALSE),"")</f>
        <v/>
      </c>
      <c r="Z1634" s="46" t="str">
        <f t="shared" si="229"/>
        <v>Reso Sungkowo44133</v>
      </c>
      <c r="AA1634" s="46" t="str">
        <f t="shared" si="230"/>
        <v>BMJ 04544133UTARADAY</v>
      </c>
      <c r="AB1634" s="46" t="str">
        <f t="shared" si="231"/>
        <v>Reso Sungkowo44133UTARADAY</v>
      </c>
      <c r="AC1634" s="46" t="str">
        <f t="shared" si="232"/>
        <v>BMJ 04544133DAY</v>
      </c>
      <c r="AD1634" s="46" t="str">
        <f t="shared" si="233"/>
        <v>Reso Sungkowo44133DAY</v>
      </c>
    </row>
    <row r="1635" spans="1:30" x14ac:dyDescent="0.3">
      <c r="A1635" s="46">
        <v>1</v>
      </c>
      <c r="B1635" s="46" t="s">
        <v>118</v>
      </c>
      <c r="C1635" s="110">
        <v>44133</v>
      </c>
      <c r="D1635" s="49" t="s">
        <v>20</v>
      </c>
      <c r="E1635" s="74">
        <v>44133</v>
      </c>
      <c r="F1635" s="49">
        <v>5092418</v>
      </c>
      <c r="G1635" s="46" t="s">
        <v>21</v>
      </c>
      <c r="H1635" s="46" t="s">
        <v>53</v>
      </c>
      <c r="I1635" s="46" t="s">
        <v>54</v>
      </c>
      <c r="J1635" s="46" t="s">
        <v>49</v>
      </c>
      <c r="K1635" s="46" t="s">
        <v>36</v>
      </c>
      <c r="L1635" s="46" t="str">
        <f t="shared" si="225"/>
        <v>CGE370</v>
      </c>
      <c r="M1635" s="46" t="str">
        <f t="shared" si="226"/>
        <v>BTP</v>
      </c>
      <c r="N1635" s="46" t="str">
        <f t="shared" si="227"/>
        <v>12 RODA</v>
      </c>
      <c r="O1635" s="47">
        <v>0.49326388888888889</v>
      </c>
      <c r="P1635" s="48">
        <v>44133.493263888886</v>
      </c>
      <c r="Q1635" s="50">
        <v>46520</v>
      </c>
      <c r="R1635" s="50">
        <v>17080</v>
      </c>
      <c r="S1635" s="72">
        <f t="shared" si="228"/>
        <v>29.44</v>
      </c>
      <c r="T1635" s="49" t="s">
        <v>27</v>
      </c>
      <c r="U1635" s="49" t="s">
        <v>28</v>
      </c>
      <c r="V1635" s="46" t="s">
        <v>56</v>
      </c>
      <c r="W1635" s="46" t="s">
        <v>117</v>
      </c>
      <c r="X1635" s="46" t="str">
        <f>IFERROR(VLOOKUP(W1635,#REF!,38,FALSE),"")</f>
        <v/>
      </c>
      <c r="Z1635" s="46" t="str">
        <f t="shared" si="229"/>
        <v>Reso Sungkowo44133</v>
      </c>
      <c r="AA1635" s="46" t="str">
        <f t="shared" si="230"/>
        <v>BMJ 04544133UTARADAY</v>
      </c>
      <c r="AB1635" s="46" t="str">
        <f t="shared" si="231"/>
        <v>Reso Sungkowo44133UTARADAY</v>
      </c>
      <c r="AC1635" s="46" t="str">
        <f t="shared" si="232"/>
        <v>BMJ 04544133DAY</v>
      </c>
      <c r="AD1635" s="46" t="str">
        <f t="shared" si="233"/>
        <v>Reso Sungkowo44133DAY</v>
      </c>
    </row>
    <row r="1636" spans="1:30" x14ac:dyDescent="0.3">
      <c r="A1636" s="46">
        <v>1</v>
      </c>
      <c r="B1636" s="46" t="s">
        <v>118</v>
      </c>
      <c r="C1636" s="110">
        <v>44133</v>
      </c>
      <c r="D1636" s="49" t="s">
        <v>20</v>
      </c>
      <c r="E1636" s="74">
        <v>44133</v>
      </c>
      <c r="F1636" s="49">
        <v>5092491</v>
      </c>
      <c r="G1636" s="46" t="s">
        <v>21</v>
      </c>
      <c r="H1636" s="46" t="s">
        <v>22</v>
      </c>
      <c r="I1636" s="46" t="s">
        <v>54</v>
      </c>
      <c r="J1636" s="46" t="s">
        <v>49</v>
      </c>
      <c r="K1636" s="46" t="s">
        <v>36</v>
      </c>
      <c r="L1636" s="46" t="str">
        <f t="shared" si="225"/>
        <v>CGE370</v>
      </c>
      <c r="M1636" s="46" t="str">
        <f t="shared" si="226"/>
        <v>BTP</v>
      </c>
      <c r="N1636" s="46" t="str">
        <f t="shared" si="227"/>
        <v>12 RODA</v>
      </c>
      <c r="O1636" s="47">
        <v>0.5585416666666666</v>
      </c>
      <c r="P1636" s="48">
        <v>44133.558541666665</v>
      </c>
      <c r="Q1636" s="50">
        <v>45100</v>
      </c>
      <c r="R1636" s="50">
        <v>17080</v>
      </c>
      <c r="S1636" s="72">
        <f t="shared" si="228"/>
        <v>28.02</v>
      </c>
      <c r="T1636" s="49" t="s">
        <v>27</v>
      </c>
      <c r="U1636" s="49" t="s">
        <v>28</v>
      </c>
      <c r="V1636" s="46" t="s">
        <v>32</v>
      </c>
      <c r="W1636" s="46" t="s">
        <v>117</v>
      </c>
      <c r="X1636" s="46" t="str">
        <f>IFERROR(VLOOKUP(W1636,#REF!,38,FALSE),"")</f>
        <v/>
      </c>
      <c r="Z1636" s="46" t="str">
        <f t="shared" si="229"/>
        <v>Reso Sungkowo44133</v>
      </c>
      <c r="AA1636" s="46" t="str">
        <f t="shared" si="230"/>
        <v>BMJ 04544133UTARADAY</v>
      </c>
      <c r="AB1636" s="46" t="str">
        <f t="shared" si="231"/>
        <v>Reso Sungkowo44133UTARADAY</v>
      </c>
      <c r="AC1636" s="46" t="str">
        <f t="shared" si="232"/>
        <v>BMJ 04544133DAY</v>
      </c>
      <c r="AD1636" s="46" t="str">
        <f t="shared" si="233"/>
        <v>Reso Sungkowo44133DAY</v>
      </c>
    </row>
    <row r="1637" spans="1:30" x14ac:dyDescent="0.3">
      <c r="A1637" s="46">
        <v>1</v>
      </c>
      <c r="B1637" s="46" t="s">
        <v>118</v>
      </c>
      <c r="C1637" s="110">
        <v>44133</v>
      </c>
      <c r="D1637" s="49" t="s">
        <v>20</v>
      </c>
      <c r="E1637" s="74">
        <v>44133</v>
      </c>
      <c r="F1637" s="49">
        <v>5092582</v>
      </c>
      <c r="G1637" s="46" t="s">
        <v>21</v>
      </c>
      <c r="H1637" s="46" t="s">
        <v>22</v>
      </c>
      <c r="I1637" s="46" t="s">
        <v>54</v>
      </c>
      <c r="J1637" s="46" t="s">
        <v>49</v>
      </c>
      <c r="K1637" s="46" t="s">
        <v>36</v>
      </c>
      <c r="L1637" s="46" t="str">
        <f t="shared" si="225"/>
        <v>CGE370</v>
      </c>
      <c r="M1637" s="46" t="str">
        <f t="shared" si="226"/>
        <v>BTP</v>
      </c>
      <c r="N1637" s="46" t="str">
        <f t="shared" si="227"/>
        <v>12 RODA</v>
      </c>
      <c r="O1637" s="47">
        <v>0.61844907407407412</v>
      </c>
      <c r="P1637" s="48">
        <v>44133.618449074071</v>
      </c>
      <c r="Q1637" s="50">
        <v>45840</v>
      </c>
      <c r="R1637" s="50">
        <v>17080</v>
      </c>
      <c r="S1637" s="72">
        <f t="shared" si="228"/>
        <v>28.76</v>
      </c>
      <c r="T1637" s="49" t="s">
        <v>27</v>
      </c>
      <c r="U1637" s="49" t="s">
        <v>28</v>
      </c>
      <c r="V1637" s="46" t="s">
        <v>70</v>
      </c>
      <c r="W1637" s="46" t="s">
        <v>117</v>
      </c>
      <c r="X1637" s="46" t="str">
        <f>IFERROR(VLOOKUP(W1637,#REF!,38,FALSE),"")</f>
        <v/>
      </c>
      <c r="Z1637" s="46" t="str">
        <f t="shared" si="229"/>
        <v>Reso Sungkowo44133</v>
      </c>
      <c r="AA1637" s="46" t="str">
        <f t="shared" si="230"/>
        <v>BMJ 04544133UTARADAY</v>
      </c>
      <c r="AB1637" s="46" t="str">
        <f t="shared" si="231"/>
        <v>Reso Sungkowo44133UTARADAY</v>
      </c>
      <c r="AC1637" s="46" t="str">
        <f t="shared" si="232"/>
        <v>BMJ 04544133DAY</v>
      </c>
      <c r="AD1637" s="46" t="str">
        <f t="shared" si="233"/>
        <v>Reso Sungkowo44133DAY</v>
      </c>
    </row>
    <row r="1638" spans="1:30" x14ac:dyDescent="0.3">
      <c r="A1638" s="46">
        <v>1</v>
      </c>
      <c r="B1638" s="46" t="s">
        <v>118</v>
      </c>
      <c r="C1638" s="110">
        <v>44133</v>
      </c>
      <c r="D1638" s="49" t="s">
        <v>20</v>
      </c>
      <c r="E1638" s="74">
        <v>44133</v>
      </c>
      <c r="F1638" s="49">
        <v>5092205</v>
      </c>
      <c r="G1638" s="46" t="s">
        <v>21</v>
      </c>
      <c r="H1638" s="46" t="s">
        <v>22</v>
      </c>
      <c r="I1638" s="46" t="s">
        <v>48</v>
      </c>
      <c r="J1638" s="46" t="s">
        <v>49</v>
      </c>
      <c r="K1638" s="46" t="s">
        <v>43</v>
      </c>
      <c r="L1638" s="46" t="str">
        <f t="shared" si="225"/>
        <v>AXOR4843</v>
      </c>
      <c r="M1638" s="46" t="str">
        <f t="shared" si="226"/>
        <v>BTP</v>
      </c>
      <c r="N1638" s="46" t="str">
        <f t="shared" si="227"/>
        <v>12 RODA</v>
      </c>
      <c r="O1638" s="47">
        <v>0.35415509259259265</v>
      </c>
      <c r="P1638" s="48">
        <v>44133.364212962966</v>
      </c>
      <c r="Q1638" s="50">
        <v>53060</v>
      </c>
      <c r="R1638" s="50">
        <v>19780</v>
      </c>
      <c r="S1638" s="72">
        <f t="shared" si="228"/>
        <v>33.28</v>
      </c>
      <c r="T1638" s="49" t="s">
        <v>27</v>
      </c>
      <c r="U1638" s="49" t="s">
        <v>28</v>
      </c>
      <c r="V1638" s="46" t="s">
        <v>29</v>
      </c>
      <c r="W1638" s="46" t="s">
        <v>170</v>
      </c>
      <c r="X1638" s="46" t="str">
        <f>IFERROR(VLOOKUP(W1638,#REF!,38,FALSE),"")</f>
        <v/>
      </c>
      <c r="Z1638" s="46" t="str">
        <f t="shared" si="229"/>
        <v>ROmanus44133</v>
      </c>
      <c r="AA1638" s="46" t="str">
        <f t="shared" si="230"/>
        <v>BMJ 04744133UTARADAY</v>
      </c>
      <c r="AB1638" s="46" t="str">
        <f t="shared" si="231"/>
        <v>ROmanus44133UTARADAY</v>
      </c>
      <c r="AC1638" s="46" t="str">
        <f t="shared" si="232"/>
        <v>BMJ 04744133DAY</v>
      </c>
      <c r="AD1638" s="46" t="str">
        <f t="shared" si="233"/>
        <v>ROmanus44133DAY</v>
      </c>
    </row>
    <row r="1639" spans="1:30" x14ac:dyDescent="0.3">
      <c r="A1639" s="46">
        <v>1</v>
      </c>
      <c r="B1639" s="46" t="s">
        <v>118</v>
      </c>
      <c r="C1639" s="110">
        <v>44133</v>
      </c>
      <c r="D1639" s="49" t="s">
        <v>20</v>
      </c>
      <c r="E1639" s="74">
        <v>44133</v>
      </c>
      <c r="F1639" s="49">
        <v>5092289</v>
      </c>
      <c r="G1639" s="46" t="s">
        <v>21</v>
      </c>
      <c r="H1639" s="46" t="s">
        <v>53</v>
      </c>
      <c r="I1639" s="46" t="s">
        <v>54</v>
      </c>
      <c r="J1639" s="46" t="s">
        <v>49</v>
      </c>
      <c r="K1639" s="46" t="s">
        <v>43</v>
      </c>
      <c r="L1639" s="46" t="str">
        <f t="shared" si="225"/>
        <v>AXOR4843</v>
      </c>
      <c r="M1639" s="46" t="str">
        <f t="shared" si="226"/>
        <v>BTP</v>
      </c>
      <c r="N1639" s="46" t="str">
        <f t="shared" si="227"/>
        <v>12 RODA</v>
      </c>
      <c r="O1639" s="47">
        <v>0.4130671296296296</v>
      </c>
      <c r="P1639" s="48">
        <v>44133.41306712963</v>
      </c>
      <c r="Q1639" s="50">
        <v>51760</v>
      </c>
      <c r="R1639" s="50">
        <v>19780</v>
      </c>
      <c r="S1639" s="72">
        <f t="shared" si="228"/>
        <v>31.98</v>
      </c>
      <c r="T1639" s="49" t="s">
        <v>27</v>
      </c>
      <c r="U1639" s="49" t="s">
        <v>28</v>
      </c>
      <c r="V1639" s="46" t="s">
        <v>56</v>
      </c>
      <c r="W1639" s="46" t="s">
        <v>170</v>
      </c>
      <c r="X1639" s="46" t="str">
        <f>IFERROR(VLOOKUP(W1639,#REF!,38,FALSE),"")</f>
        <v/>
      </c>
      <c r="Z1639" s="46" t="str">
        <f t="shared" si="229"/>
        <v>ROmanus44133</v>
      </c>
      <c r="AA1639" s="46" t="str">
        <f t="shared" si="230"/>
        <v>BMJ 04744133UTARADAY</v>
      </c>
      <c r="AB1639" s="46" t="str">
        <f t="shared" si="231"/>
        <v>ROmanus44133UTARADAY</v>
      </c>
      <c r="AC1639" s="46" t="str">
        <f t="shared" si="232"/>
        <v>BMJ 04744133DAY</v>
      </c>
      <c r="AD1639" s="46" t="str">
        <f t="shared" si="233"/>
        <v>ROmanus44133DAY</v>
      </c>
    </row>
    <row r="1640" spans="1:30" x14ac:dyDescent="0.3">
      <c r="A1640" s="46">
        <v>1</v>
      </c>
      <c r="B1640" s="46" t="s">
        <v>118</v>
      </c>
      <c r="C1640" s="110">
        <v>44133</v>
      </c>
      <c r="D1640" s="49" t="s">
        <v>20</v>
      </c>
      <c r="E1640" s="74">
        <v>44133</v>
      </c>
      <c r="F1640" s="49">
        <v>5092378</v>
      </c>
      <c r="G1640" s="46" t="s">
        <v>21</v>
      </c>
      <c r="H1640" s="46" t="s">
        <v>53</v>
      </c>
      <c r="I1640" s="46" t="s">
        <v>54</v>
      </c>
      <c r="J1640" s="46" t="s">
        <v>49</v>
      </c>
      <c r="K1640" s="46" t="s">
        <v>43</v>
      </c>
      <c r="L1640" s="46" t="str">
        <f t="shared" si="225"/>
        <v>AXOR4843</v>
      </c>
      <c r="M1640" s="46" t="str">
        <f t="shared" si="226"/>
        <v>BTP</v>
      </c>
      <c r="N1640" s="46" t="str">
        <f t="shared" si="227"/>
        <v>12 RODA</v>
      </c>
      <c r="O1640" s="47">
        <v>0.46777777777777779</v>
      </c>
      <c r="P1640" s="48">
        <v>44133.467777777776</v>
      </c>
      <c r="Q1640" s="50">
        <v>52580</v>
      </c>
      <c r="R1640" s="50">
        <v>19780</v>
      </c>
      <c r="S1640" s="72">
        <f t="shared" si="228"/>
        <v>32.799999999999997</v>
      </c>
      <c r="T1640" s="49" t="s">
        <v>27</v>
      </c>
      <c r="U1640" s="49" t="s">
        <v>28</v>
      </c>
      <c r="V1640" s="46" t="s">
        <v>56</v>
      </c>
      <c r="W1640" s="46" t="s">
        <v>170</v>
      </c>
      <c r="X1640" s="46" t="str">
        <f>IFERROR(VLOOKUP(W1640,#REF!,38,FALSE),"")</f>
        <v/>
      </c>
      <c r="Z1640" s="46" t="str">
        <f t="shared" si="229"/>
        <v>ROmanus44133</v>
      </c>
      <c r="AA1640" s="46" t="str">
        <f t="shared" si="230"/>
        <v>BMJ 04744133UTARADAY</v>
      </c>
      <c r="AB1640" s="46" t="str">
        <f t="shared" si="231"/>
        <v>ROmanus44133UTARADAY</v>
      </c>
      <c r="AC1640" s="46" t="str">
        <f t="shared" si="232"/>
        <v>BMJ 04744133DAY</v>
      </c>
      <c r="AD1640" s="46" t="str">
        <f t="shared" si="233"/>
        <v>ROmanus44133DAY</v>
      </c>
    </row>
    <row r="1641" spans="1:30" x14ac:dyDescent="0.3">
      <c r="A1641" s="46">
        <v>1</v>
      </c>
      <c r="B1641" s="46" t="s">
        <v>118</v>
      </c>
      <c r="C1641" s="110">
        <v>44133</v>
      </c>
      <c r="D1641" s="49" t="s">
        <v>20</v>
      </c>
      <c r="E1641" s="74">
        <v>44133</v>
      </c>
      <c r="F1641" s="49">
        <v>5092452</v>
      </c>
      <c r="G1641" s="46" t="s">
        <v>21</v>
      </c>
      <c r="H1641" s="46" t="s">
        <v>22</v>
      </c>
      <c r="I1641" s="46" t="s">
        <v>54</v>
      </c>
      <c r="J1641" s="46" t="s">
        <v>49</v>
      </c>
      <c r="K1641" s="46" t="s">
        <v>43</v>
      </c>
      <c r="L1641" s="46" t="str">
        <f t="shared" si="225"/>
        <v>AXOR4843</v>
      </c>
      <c r="M1641" s="46" t="str">
        <f t="shared" si="226"/>
        <v>BTP</v>
      </c>
      <c r="N1641" s="46" t="str">
        <f t="shared" si="227"/>
        <v>12 RODA</v>
      </c>
      <c r="O1641" s="47">
        <v>0.5207060185185185</v>
      </c>
      <c r="P1641" s="48">
        <v>44133.52070601852</v>
      </c>
      <c r="Q1641" s="50">
        <v>49200</v>
      </c>
      <c r="R1641" s="50">
        <v>19780</v>
      </c>
      <c r="S1641" s="72">
        <f t="shared" si="228"/>
        <v>29.42</v>
      </c>
      <c r="T1641" s="49" t="s">
        <v>27</v>
      </c>
      <c r="U1641" s="49" t="s">
        <v>28</v>
      </c>
      <c r="V1641" s="46" t="s">
        <v>58</v>
      </c>
      <c r="W1641" s="46" t="s">
        <v>170</v>
      </c>
      <c r="X1641" s="46" t="str">
        <f>IFERROR(VLOOKUP(W1641,#REF!,38,FALSE),"")</f>
        <v/>
      </c>
      <c r="Z1641" s="46" t="str">
        <f t="shared" si="229"/>
        <v>ROmanus44133</v>
      </c>
      <c r="AA1641" s="46" t="str">
        <f t="shared" si="230"/>
        <v>BMJ 04744133UTARADAY</v>
      </c>
      <c r="AB1641" s="46" t="str">
        <f t="shared" si="231"/>
        <v>ROmanus44133UTARADAY</v>
      </c>
      <c r="AC1641" s="46" t="str">
        <f t="shared" si="232"/>
        <v>BMJ 04744133DAY</v>
      </c>
      <c r="AD1641" s="46" t="str">
        <f t="shared" si="233"/>
        <v>ROmanus44133DAY</v>
      </c>
    </row>
    <row r="1642" spans="1:30" x14ac:dyDescent="0.3">
      <c r="A1642" s="46">
        <v>1</v>
      </c>
      <c r="B1642" s="46" t="s">
        <v>118</v>
      </c>
      <c r="C1642" s="110">
        <v>44133</v>
      </c>
      <c r="D1642" s="49" t="s">
        <v>20</v>
      </c>
      <c r="E1642" s="74">
        <v>44133</v>
      </c>
      <c r="F1642" s="49">
        <v>5092552</v>
      </c>
      <c r="G1642" s="46" t="s">
        <v>21</v>
      </c>
      <c r="H1642" s="46" t="s">
        <v>22</v>
      </c>
      <c r="I1642" s="46" t="s">
        <v>54</v>
      </c>
      <c r="J1642" s="46" t="s">
        <v>49</v>
      </c>
      <c r="K1642" s="46" t="s">
        <v>43</v>
      </c>
      <c r="L1642" s="46" t="str">
        <f t="shared" si="225"/>
        <v>AXOR4843</v>
      </c>
      <c r="M1642" s="46" t="str">
        <f t="shared" si="226"/>
        <v>BTP</v>
      </c>
      <c r="N1642" s="46" t="str">
        <f t="shared" si="227"/>
        <v>12 RODA</v>
      </c>
      <c r="O1642" s="47">
        <v>0.59437499999999999</v>
      </c>
      <c r="P1642" s="48">
        <v>44133.594375000001</v>
      </c>
      <c r="Q1642" s="50">
        <v>50080</v>
      </c>
      <c r="R1642" s="50">
        <v>19780</v>
      </c>
      <c r="S1642" s="72">
        <f t="shared" si="228"/>
        <v>30.3</v>
      </c>
      <c r="T1642" s="49" t="s">
        <v>27</v>
      </c>
      <c r="U1642" s="49" t="s">
        <v>28</v>
      </c>
      <c r="V1642" s="46" t="s">
        <v>58</v>
      </c>
      <c r="W1642" s="46" t="s">
        <v>170</v>
      </c>
      <c r="X1642" s="46" t="str">
        <f>IFERROR(VLOOKUP(W1642,#REF!,38,FALSE),"")</f>
        <v/>
      </c>
      <c r="Z1642" s="46" t="str">
        <f t="shared" si="229"/>
        <v>ROmanus44133</v>
      </c>
      <c r="AA1642" s="46" t="str">
        <f t="shared" si="230"/>
        <v>BMJ 04744133UTARADAY</v>
      </c>
      <c r="AB1642" s="46" t="str">
        <f t="shared" si="231"/>
        <v>ROmanus44133UTARADAY</v>
      </c>
      <c r="AC1642" s="46" t="str">
        <f t="shared" si="232"/>
        <v>BMJ 04744133DAY</v>
      </c>
      <c r="AD1642" s="46" t="str">
        <f t="shared" si="233"/>
        <v>ROmanus44133DAY</v>
      </c>
    </row>
    <row r="1643" spans="1:30" x14ac:dyDescent="0.3">
      <c r="A1643" s="46">
        <v>1</v>
      </c>
      <c r="B1643" s="46" t="s">
        <v>118</v>
      </c>
      <c r="C1643" s="110">
        <v>44133</v>
      </c>
      <c r="D1643" s="49" t="s">
        <v>20</v>
      </c>
      <c r="E1643" s="74">
        <v>44133</v>
      </c>
      <c r="F1643" s="49">
        <v>5092640</v>
      </c>
      <c r="G1643" s="46" t="s">
        <v>21</v>
      </c>
      <c r="H1643" s="46" t="s">
        <v>22</v>
      </c>
      <c r="I1643" s="46" t="s">
        <v>54</v>
      </c>
      <c r="J1643" s="46" t="s">
        <v>49</v>
      </c>
      <c r="K1643" s="46" t="s">
        <v>43</v>
      </c>
      <c r="L1643" s="46" t="str">
        <f t="shared" si="225"/>
        <v>AXOR4843</v>
      </c>
      <c r="M1643" s="46" t="str">
        <f t="shared" si="226"/>
        <v>BTP</v>
      </c>
      <c r="N1643" s="46" t="str">
        <f t="shared" si="227"/>
        <v>12 RODA</v>
      </c>
      <c r="O1643" s="47">
        <v>0.65633101851851849</v>
      </c>
      <c r="P1643" s="48">
        <v>44133.656331018516</v>
      </c>
      <c r="Q1643" s="50">
        <v>50860</v>
      </c>
      <c r="R1643" s="50">
        <v>19780</v>
      </c>
      <c r="S1643" s="72">
        <f t="shared" si="228"/>
        <v>31.08</v>
      </c>
      <c r="T1643" s="49" t="s">
        <v>27</v>
      </c>
      <c r="U1643" s="49" t="s">
        <v>28</v>
      </c>
      <c r="V1643" s="46" t="s">
        <v>127</v>
      </c>
      <c r="W1643" s="46" t="s">
        <v>170</v>
      </c>
      <c r="X1643" s="46" t="str">
        <f>IFERROR(VLOOKUP(W1643,#REF!,38,FALSE),"")</f>
        <v/>
      </c>
      <c r="Z1643" s="46" t="str">
        <f t="shared" si="229"/>
        <v>ROmanus44133</v>
      </c>
      <c r="AA1643" s="46" t="str">
        <f t="shared" si="230"/>
        <v>BMJ 04744133UTARADAY</v>
      </c>
      <c r="AB1643" s="46" t="str">
        <f t="shared" si="231"/>
        <v>ROmanus44133UTARADAY</v>
      </c>
      <c r="AC1643" s="46" t="str">
        <f t="shared" si="232"/>
        <v>BMJ 04744133DAY</v>
      </c>
      <c r="AD1643" s="46" t="str">
        <f t="shared" si="233"/>
        <v>ROmanus44133DAY</v>
      </c>
    </row>
    <row r="1644" spans="1:30" x14ac:dyDescent="0.3">
      <c r="A1644" s="46">
        <v>1</v>
      </c>
      <c r="B1644" s="46" t="s">
        <v>118</v>
      </c>
      <c r="C1644" s="110">
        <v>44133</v>
      </c>
      <c r="D1644" s="49" t="s">
        <v>20</v>
      </c>
      <c r="E1644" s="74">
        <v>44133</v>
      </c>
      <c r="F1644" s="49">
        <v>5092737</v>
      </c>
      <c r="G1644" s="46" t="s">
        <v>21</v>
      </c>
      <c r="H1644" s="46" t="s">
        <v>53</v>
      </c>
      <c r="I1644" s="46" t="s">
        <v>54</v>
      </c>
      <c r="J1644" s="46" t="s">
        <v>49</v>
      </c>
      <c r="K1644" s="46" t="s">
        <v>43</v>
      </c>
      <c r="L1644" s="46" t="str">
        <f t="shared" si="225"/>
        <v>AXOR4843</v>
      </c>
      <c r="M1644" s="46" t="str">
        <f t="shared" si="226"/>
        <v>BTP</v>
      </c>
      <c r="N1644" s="46" t="str">
        <f t="shared" si="227"/>
        <v>12 RODA</v>
      </c>
      <c r="O1644" s="47">
        <v>0.72645833333333332</v>
      </c>
      <c r="P1644" s="48">
        <v>44133.726458333331</v>
      </c>
      <c r="Q1644" s="50">
        <v>53680</v>
      </c>
      <c r="R1644" s="50">
        <v>19780</v>
      </c>
      <c r="S1644" s="72">
        <f t="shared" si="228"/>
        <v>33.9</v>
      </c>
      <c r="T1644" s="49" t="s">
        <v>27</v>
      </c>
      <c r="U1644" s="49" t="s">
        <v>28</v>
      </c>
      <c r="V1644" s="46" t="s">
        <v>56</v>
      </c>
      <c r="W1644" s="46" t="s">
        <v>170</v>
      </c>
      <c r="X1644" s="46" t="str">
        <f>IFERROR(VLOOKUP(W1644,#REF!,38,FALSE),"")</f>
        <v/>
      </c>
      <c r="Z1644" s="46" t="str">
        <f t="shared" si="229"/>
        <v>ROmanus44133</v>
      </c>
      <c r="AA1644" s="46" t="str">
        <f t="shared" si="230"/>
        <v>BMJ 04744133UTARADAY</v>
      </c>
      <c r="AB1644" s="46" t="str">
        <f t="shared" si="231"/>
        <v>ROmanus44133UTARADAY</v>
      </c>
      <c r="AC1644" s="46" t="str">
        <f t="shared" si="232"/>
        <v>BMJ 04744133DAY</v>
      </c>
      <c r="AD1644" s="46" t="str">
        <f t="shared" si="233"/>
        <v>ROmanus44133DAY</v>
      </c>
    </row>
    <row r="1645" spans="1:30" x14ac:dyDescent="0.3">
      <c r="A1645" s="46">
        <v>1</v>
      </c>
      <c r="B1645" s="46" t="s">
        <v>118</v>
      </c>
      <c r="C1645" s="110">
        <v>44133</v>
      </c>
      <c r="D1645" s="49" t="s">
        <v>20</v>
      </c>
      <c r="E1645" s="74">
        <v>44133</v>
      </c>
      <c r="F1645" s="49">
        <v>5092206</v>
      </c>
      <c r="G1645" s="46" t="s">
        <v>21</v>
      </c>
      <c r="H1645" s="46" t="s">
        <v>22</v>
      </c>
      <c r="I1645" s="46" t="s">
        <v>81</v>
      </c>
      <c r="J1645" s="46" t="s">
        <v>24</v>
      </c>
      <c r="K1645" s="46" t="s">
        <v>51</v>
      </c>
      <c r="L1645" s="46" t="str">
        <f t="shared" si="225"/>
        <v>AXOR4843</v>
      </c>
      <c r="M1645" s="46" t="str">
        <f t="shared" si="226"/>
        <v>BTP</v>
      </c>
      <c r="N1645" s="46" t="str">
        <f t="shared" si="227"/>
        <v>12 RODA</v>
      </c>
      <c r="O1645" s="47">
        <v>0.35468749999999999</v>
      </c>
      <c r="P1645" s="48">
        <v>44133.371238425927</v>
      </c>
      <c r="Q1645" s="50">
        <v>52760</v>
      </c>
      <c r="R1645" s="50">
        <v>19700</v>
      </c>
      <c r="S1645" s="72">
        <f t="shared" si="228"/>
        <v>33.06</v>
      </c>
      <c r="T1645" s="49" t="s">
        <v>27</v>
      </c>
      <c r="U1645" s="49" t="s">
        <v>28</v>
      </c>
      <c r="V1645" s="46" t="s">
        <v>63</v>
      </c>
      <c r="W1645" s="46" t="s">
        <v>175</v>
      </c>
      <c r="X1645" s="46" t="str">
        <f>IFERROR(VLOOKUP(W1645,#REF!,38,FALSE),"")</f>
        <v/>
      </c>
      <c r="Z1645" s="46" t="str">
        <f t="shared" si="229"/>
        <v>jafar44133</v>
      </c>
      <c r="AA1645" s="46" t="str">
        <f t="shared" si="230"/>
        <v>BMJ 04844133UTARADAY</v>
      </c>
      <c r="AB1645" s="46" t="str">
        <f t="shared" si="231"/>
        <v>jafar44133UTARADAY</v>
      </c>
      <c r="AC1645" s="46" t="str">
        <f t="shared" si="232"/>
        <v>BMJ 04844133DAY</v>
      </c>
      <c r="AD1645" s="46" t="str">
        <f t="shared" si="233"/>
        <v>jafar44133DAY</v>
      </c>
    </row>
    <row r="1646" spans="1:30" x14ac:dyDescent="0.3">
      <c r="A1646" s="46">
        <v>1</v>
      </c>
      <c r="B1646" s="46" t="s">
        <v>118</v>
      </c>
      <c r="C1646" s="110">
        <v>44133</v>
      </c>
      <c r="D1646" s="49" t="s">
        <v>20</v>
      </c>
      <c r="E1646" s="74">
        <v>44133</v>
      </c>
      <c r="F1646" s="49">
        <v>5092304</v>
      </c>
      <c r="G1646" s="46" t="s">
        <v>21</v>
      </c>
      <c r="H1646" s="46" t="s">
        <v>22</v>
      </c>
      <c r="I1646" s="46" t="s">
        <v>48</v>
      </c>
      <c r="J1646" s="46" t="s">
        <v>49</v>
      </c>
      <c r="K1646" s="46" t="s">
        <v>51</v>
      </c>
      <c r="L1646" s="46" t="str">
        <f t="shared" si="225"/>
        <v>AXOR4843</v>
      </c>
      <c r="M1646" s="46" t="str">
        <f t="shared" si="226"/>
        <v>BTP</v>
      </c>
      <c r="N1646" s="46" t="str">
        <f t="shared" si="227"/>
        <v>12 RODA</v>
      </c>
      <c r="O1646" s="47">
        <v>0.42056712962962961</v>
      </c>
      <c r="P1646" s="48">
        <v>44133.420567129629</v>
      </c>
      <c r="Q1646" s="50">
        <v>49500</v>
      </c>
      <c r="R1646" s="50">
        <v>19700</v>
      </c>
      <c r="S1646" s="72">
        <f t="shared" si="228"/>
        <v>29.8</v>
      </c>
      <c r="T1646" s="49" t="s">
        <v>27</v>
      </c>
      <c r="U1646" s="49" t="s">
        <v>28</v>
      </c>
      <c r="V1646" s="46" t="s">
        <v>58</v>
      </c>
      <c r="W1646" s="46" t="s">
        <v>175</v>
      </c>
      <c r="X1646" s="46" t="str">
        <f>IFERROR(VLOOKUP(W1646,#REF!,38,FALSE),"")</f>
        <v/>
      </c>
      <c r="Z1646" s="46" t="str">
        <f t="shared" si="229"/>
        <v>jafar44133</v>
      </c>
      <c r="AA1646" s="46" t="str">
        <f t="shared" si="230"/>
        <v>BMJ 04844133UTARADAY</v>
      </c>
      <c r="AB1646" s="46" t="str">
        <f t="shared" si="231"/>
        <v>jafar44133UTARADAY</v>
      </c>
      <c r="AC1646" s="46" t="str">
        <f t="shared" si="232"/>
        <v>BMJ 04844133DAY</v>
      </c>
      <c r="AD1646" s="46" t="str">
        <f t="shared" si="233"/>
        <v>jafar44133DAY</v>
      </c>
    </row>
    <row r="1647" spans="1:30" x14ac:dyDescent="0.3">
      <c r="A1647" s="46">
        <v>1</v>
      </c>
      <c r="B1647" s="46" t="s">
        <v>118</v>
      </c>
      <c r="C1647" s="110">
        <v>44133</v>
      </c>
      <c r="D1647" s="49" t="s">
        <v>20</v>
      </c>
      <c r="E1647" s="74">
        <v>44133</v>
      </c>
      <c r="F1647" s="49">
        <v>5092390</v>
      </c>
      <c r="G1647" s="46" t="s">
        <v>21</v>
      </c>
      <c r="H1647" s="46" t="s">
        <v>22</v>
      </c>
      <c r="I1647" s="46" t="s">
        <v>48</v>
      </c>
      <c r="J1647" s="46" t="s">
        <v>49</v>
      </c>
      <c r="K1647" s="46" t="s">
        <v>51</v>
      </c>
      <c r="L1647" s="46" t="str">
        <f t="shared" si="225"/>
        <v>AXOR4843</v>
      </c>
      <c r="M1647" s="46" t="str">
        <f t="shared" si="226"/>
        <v>BTP</v>
      </c>
      <c r="N1647" s="46" t="str">
        <f t="shared" si="227"/>
        <v>12 RODA</v>
      </c>
      <c r="O1647" s="47">
        <v>0.47652777777777783</v>
      </c>
      <c r="P1647" s="48">
        <v>44133.476527777777</v>
      </c>
      <c r="Q1647" s="50">
        <v>50800</v>
      </c>
      <c r="R1647" s="50">
        <v>19700</v>
      </c>
      <c r="S1647" s="72">
        <f t="shared" si="228"/>
        <v>31.1</v>
      </c>
      <c r="T1647" s="49" t="s">
        <v>27</v>
      </c>
      <c r="U1647" s="49" t="s">
        <v>28</v>
      </c>
      <c r="V1647" s="46" t="s">
        <v>50</v>
      </c>
      <c r="W1647" s="46" t="s">
        <v>175</v>
      </c>
      <c r="X1647" s="46" t="str">
        <f>IFERROR(VLOOKUP(W1647,#REF!,38,FALSE),"")</f>
        <v/>
      </c>
      <c r="Z1647" s="46" t="str">
        <f t="shared" si="229"/>
        <v>jafar44133</v>
      </c>
      <c r="AA1647" s="46" t="str">
        <f t="shared" si="230"/>
        <v>BMJ 04844133UTARADAY</v>
      </c>
      <c r="AB1647" s="46" t="str">
        <f t="shared" si="231"/>
        <v>jafar44133UTARADAY</v>
      </c>
      <c r="AC1647" s="46" t="str">
        <f t="shared" si="232"/>
        <v>BMJ 04844133DAY</v>
      </c>
      <c r="AD1647" s="46" t="str">
        <f t="shared" si="233"/>
        <v>jafar44133DAY</v>
      </c>
    </row>
    <row r="1648" spans="1:30" x14ac:dyDescent="0.3">
      <c r="A1648" s="46">
        <v>1</v>
      </c>
      <c r="B1648" s="46" t="s">
        <v>118</v>
      </c>
      <c r="C1648" s="110">
        <v>44133</v>
      </c>
      <c r="D1648" s="49" t="s">
        <v>20</v>
      </c>
      <c r="E1648" s="74">
        <v>44133</v>
      </c>
      <c r="F1648" s="49">
        <v>5092462</v>
      </c>
      <c r="G1648" s="46" t="s">
        <v>21</v>
      </c>
      <c r="H1648" s="46" t="s">
        <v>22</v>
      </c>
      <c r="I1648" s="46" t="s">
        <v>54</v>
      </c>
      <c r="J1648" s="46" t="s">
        <v>49</v>
      </c>
      <c r="K1648" s="46" t="s">
        <v>51</v>
      </c>
      <c r="L1648" s="46" t="str">
        <f t="shared" si="225"/>
        <v>AXOR4843</v>
      </c>
      <c r="M1648" s="46" t="str">
        <f t="shared" si="226"/>
        <v>BTP</v>
      </c>
      <c r="N1648" s="46" t="str">
        <f t="shared" si="227"/>
        <v>12 RODA</v>
      </c>
      <c r="O1648" s="47">
        <v>0.53275462962962961</v>
      </c>
      <c r="P1648" s="48">
        <v>44133.532754629632</v>
      </c>
      <c r="Q1648" s="50">
        <v>50480</v>
      </c>
      <c r="R1648" s="50">
        <v>19700</v>
      </c>
      <c r="S1648" s="72">
        <f t="shared" si="228"/>
        <v>30.78</v>
      </c>
      <c r="T1648" s="49" t="s">
        <v>27</v>
      </c>
      <c r="U1648" s="49" t="s">
        <v>28</v>
      </c>
      <c r="V1648" s="46" t="s">
        <v>32</v>
      </c>
      <c r="W1648" s="46" t="s">
        <v>175</v>
      </c>
      <c r="X1648" s="46" t="str">
        <f>IFERROR(VLOOKUP(W1648,#REF!,38,FALSE),"")</f>
        <v/>
      </c>
      <c r="Z1648" s="46" t="str">
        <f t="shared" si="229"/>
        <v>jafar44133</v>
      </c>
      <c r="AA1648" s="46" t="str">
        <f t="shared" si="230"/>
        <v>BMJ 04844133UTARADAY</v>
      </c>
      <c r="AB1648" s="46" t="str">
        <f t="shared" si="231"/>
        <v>jafar44133UTARADAY</v>
      </c>
      <c r="AC1648" s="46" t="str">
        <f t="shared" si="232"/>
        <v>BMJ 04844133DAY</v>
      </c>
      <c r="AD1648" s="46" t="str">
        <f t="shared" si="233"/>
        <v>jafar44133DAY</v>
      </c>
    </row>
    <row r="1649" spans="1:30" x14ac:dyDescent="0.3">
      <c r="A1649" s="46">
        <v>1</v>
      </c>
      <c r="B1649" s="46" t="s">
        <v>118</v>
      </c>
      <c r="C1649" s="110">
        <v>44133</v>
      </c>
      <c r="D1649" s="49" t="s">
        <v>20</v>
      </c>
      <c r="E1649" s="74">
        <v>44133</v>
      </c>
      <c r="F1649" s="49">
        <v>5092542</v>
      </c>
      <c r="G1649" s="46" t="s">
        <v>21</v>
      </c>
      <c r="H1649" s="46" t="s">
        <v>22</v>
      </c>
      <c r="I1649" s="46" t="s">
        <v>54</v>
      </c>
      <c r="J1649" s="46" t="s">
        <v>49</v>
      </c>
      <c r="K1649" s="46" t="s">
        <v>51</v>
      </c>
      <c r="L1649" s="46" t="str">
        <f t="shared" si="225"/>
        <v>AXOR4843</v>
      </c>
      <c r="M1649" s="46" t="str">
        <f t="shared" si="226"/>
        <v>BTP</v>
      </c>
      <c r="N1649" s="46" t="str">
        <f t="shared" si="227"/>
        <v>12 RODA</v>
      </c>
      <c r="O1649" s="47">
        <v>0.58891203703703698</v>
      </c>
      <c r="P1649" s="48">
        <v>44133.588912037034</v>
      </c>
      <c r="Q1649" s="50">
        <v>52080</v>
      </c>
      <c r="R1649" s="50">
        <v>19700</v>
      </c>
      <c r="S1649" s="72">
        <f t="shared" si="228"/>
        <v>32.380000000000003</v>
      </c>
      <c r="T1649" s="49" t="s">
        <v>27</v>
      </c>
      <c r="U1649" s="49" t="s">
        <v>28</v>
      </c>
      <c r="V1649" s="46" t="s">
        <v>70</v>
      </c>
      <c r="W1649" s="46" t="s">
        <v>175</v>
      </c>
      <c r="X1649" s="46" t="str">
        <f>IFERROR(VLOOKUP(W1649,#REF!,38,FALSE),"")</f>
        <v/>
      </c>
      <c r="Z1649" s="46" t="str">
        <f t="shared" si="229"/>
        <v>jafar44133</v>
      </c>
      <c r="AA1649" s="46" t="str">
        <f t="shared" si="230"/>
        <v>BMJ 04844133UTARADAY</v>
      </c>
      <c r="AB1649" s="46" t="str">
        <f t="shared" si="231"/>
        <v>jafar44133UTARADAY</v>
      </c>
      <c r="AC1649" s="46" t="str">
        <f t="shared" si="232"/>
        <v>BMJ 04844133DAY</v>
      </c>
      <c r="AD1649" s="46" t="str">
        <f t="shared" si="233"/>
        <v>jafar44133DAY</v>
      </c>
    </row>
    <row r="1650" spans="1:30" x14ac:dyDescent="0.3">
      <c r="A1650" s="46">
        <v>1</v>
      </c>
      <c r="B1650" s="46" t="s">
        <v>118</v>
      </c>
      <c r="C1650" s="110">
        <v>44133</v>
      </c>
      <c r="D1650" s="49" t="s">
        <v>20</v>
      </c>
      <c r="E1650" s="74">
        <v>44133</v>
      </c>
      <c r="F1650" s="49">
        <v>5092638</v>
      </c>
      <c r="G1650" s="46" t="s">
        <v>21</v>
      </c>
      <c r="H1650" s="46" t="s">
        <v>53</v>
      </c>
      <c r="I1650" s="46" t="s">
        <v>54</v>
      </c>
      <c r="J1650" s="46" t="s">
        <v>49</v>
      </c>
      <c r="K1650" s="46" t="s">
        <v>51</v>
      </c>
      <c r="L1650" s="46" t="str">
        <f t="shared" si="225"/>
        <v>AXOR4843</v>
      </c>
      <c r="M1650" s="46" t="str">
        <f t="shared" si="226"/>
        <v>BTP</v>
      </c>
      <c r="N1650" s="46" t="str">
        <f t="shared" si="227"/>
        <v>12 RODA</v>
      </c>
      <c r="O1650" s="47">
        <v>0.65511574074074075</v>
      </c>
      <c r="P1650" s="48">
        <v>44133.655115740738</v>
      </c>
      <c r="Q1650" s="50">
        <v>51400</v>
      </c>
      <c r="R1650" s="50">
        <v>19700</v>
      </c>
      <c r="S1650" s="72">
        <f t="shared" si="228"/>
        <v>31.7</v>
      </c>
      <c r="T1650" s="49" t="s">
        <v>27</v>
      </c>
      <c r="U1650" s="49" t="s">
        <v>28</v>
      </c>
      <c r="V1650" s="46" t="s">
        <v>60</v>
      </c>
      <c r="W1650" s="46" t="s">
        <v>175</v>
      </c>
      <c r="X1650" s="46" t="str">
        <f>IFERROR(VLOOKUP(W1650,#REF!,38,FALSE),"")</f>
        <v/>
      </c>
      <c r="Z1650" s="46" t="str">
        <f t="shared" si="229"/>
        <v>jafar44133</v>
      </c>
      <c r="AA1650" s="46" t="str">
        <f t="shared" si="230"/>
        <v>BMJ 04844133UTARADAY</v>
      </c>
      <c r="AB1650" s="46" t="str">
        <f t="shared" si="231"/>
        <v>jafar44133UTARADAY</v>
      </c>
      <c r="AC1650" s="46" t="str">
        <f t="shared" si="232"/>
        <v>BMJ 04844133DAY</v>
      </c>
      <c r="AD1650" s="46" t="str">
        <f t="shared" si="233"/>
        <v>jafar44133DAY</v>
      </c>
    </row>
    <row r="1651" spans="1:30" x14ac:dyDescent="0.3">
      <c r="A1651" s="46">
        <v>1</v>
      </c>
      <c r="B1651" s="46" t="s">
        <v>118</v>
      </c>
      <c r="C1651" s="110">
        <v>44133</v>
      </c>
      <c r="D1651" s="49" t="s">
        <v>20</v>
      </c>
      <c r="E1651" s="74">
        <v>44133</v>
      </c>
      <c r="F1651" s="49">
        <v>5092721</v>
      </c>
      <c r="G1651" s="46" t="s">
        <v>21</v>
      </c>
      <c r="H1651" s="46" t="s">
        <v>53</v>
      </c>
      <c r="I1651" s="46" t="s">
        <v>54</v>
      </c>
      <c r="J1651" s="46" t="s">
        <v>49</v>
      </c>
      <c r="K1651" s="46" t="s">
        <v>51</v>
      </c>
      <c r="L1651" s="46" t="str">
        <f t="shared" si="225"/>
        <v>AXOR4843</v>
      </c>
      <c r="M1651" s="46" t="str">
        <f t="shared" si="226"/>
        <v>BTP</v>
      </c>
      <c r="N1651" s="46" t="str">
        <f t="shared" si="227"/>
        <v>12 RODA</v>
      </c>
      <c r="O1651" s="47">
        <v>0.71442129629629625</v>
      </c>
      <c r="P1651" s="48">
        <v>44133.714421296296</v>
      </c>
      <c r="Q1651" s="50">
        <v>51900</v>
      </c>
      <c r="R1651" s="50">
        <v>19700</v>
      </c>
      <c r="S1651" s="72">
        <f t="shared" si="228"/>
        <v>32.200000000000003</v>
      </c>
      <c r="T1651" s="49" t="s">
        <v>27</v>
      </c>
      <c r="U1651" s="49" t="s">
        <v>28</v>
      </c>
      <c r="V1651" s="46" t="s">
        <v>60</v>
      </c>
      <c r="W1651" s="46" t="s">
        <v>175</v>
      </c>
      <c r="X1651" s="46" t="str">
        <f>IFERROR(VLOOKUP(W1651,#REF!,38,FALSE),"")</f>
        <v/>
      </c>
      <c r="Z1651" s="46" t="str">
        <f t="shared" si="229"/>
        <v>jafar44133</v>
      </c>
      <c r="AA1651" s="46" t="str">
        <f t="shared" si="230"/>
        <v>BMJ 04844133UTARADAY</v>
      </c>
      <c r="AB1651" s="46" t="str">
        <f t="shared" si="231"/>
        <v>jafar44133UTARADAY</v>
      </c>
      <c r="AC1651" s="46" t="str">
        <f t="shared" si="232"/>
        <v>BMJ 04844133DAY</v>
      </c>
      <c r="AD1651" s="46" t="str">
        <f t="shared" si="233"/>
        <v>jafar44133DAY</v>
      </c>
    </row>
    <row r="1652" spans="1:30" x14ac:dyDescent="0.3">
      <c r="A1652" s="46">
        <v>1</v>
      </c>
      <c r="B1652" s="46" t="s">
        <v>118</v>
      </c>
      <c r="C1652" s="110">
        <v>44133</v>
      </c>
      <c r="D1652" s="49" t="s">
        <v>20</v>
      </c>
      <c r="E1652" s="74">
        <v>44133</v>
      </c>
      <c r="F1652" s="49">
        <v>5092177</v>
      </c>
      <c r="G1652" s="46" t="s">
        <v>21</v>
      </c>
      <c r="H1652" s="46" t="s">
        <v>22</v>
      </c>
      <c r="I1652" s="46" t="s">
        <v>158</v>
      </c>
      <c r="J1652" s="46" t="s">
        <v>24</v>
      </c>
      <c r="K1652" s="46" t="s">
        <v>61</v>
      </c>
      <c r="L1652" s="46" t="str">
        <f t="shared" si="225"/>
        <v>AXOR4843</v>
      </c>
      <c r="M1652" s="46" t="str">
        <f t="shared" si="226"/>
        <v>BTP</v>
      </c>
      <c r="N1652" s="46" t="str">
        <f t="shared" si="227"/>
        <v>12 RODA</v>
      </c>
      <c r="O1652" s="47">
        <v>0.33702546296296299</v>
      </c>
      <c r="P1652" s="48">
        <v>44133.344027777777</v>
      </c>
      <c r="Q1652" s="50">
        <v>50240</v>
      </c>
      <c r="R1652" s="50">
        <v>19620</v>
      </c>
      <c r="S1652" s="72">
        <f t="shared" si="228"/>
        <v>30.62</v>
      </c>
      <c r="T1652" s="49" t="s">
        <v>27</v>
      </c>
      <c r="U1652" s="49" t="s">
        <v>28</v>
      </c>
      <c r="V1652" s="46" t="s">
        <v>127</v>
      </c>
      <c r="W1652" s="46" t="s">
        <v>146</v>
      </c>
      <c r="X1652" s="46" t="str">
        <f>IFERROR(VLOOKUP(W1652,#REF!,38,FALSE),"")</f>
        <v/>
      </c>
      <c r="Z1652" s="46" t="str">
        <f t="shared" si="229"/>
        <v>M.mulyo44133</v>
      </c>
      <c r="AA1652" s="46" t="str">
        <f t="shared" si="230"/>
        <v>BMJ 05044133UTARADAY</v>
      </c>
      <c r="AB1652" s="46" t="str">
        <f t="shared" si="231"/>
        <v>M.mulyo44133UTARADAY</v>
      </c>
      <c r="AC1652" s="46" t="str">
        <f t="shared" si="232"/>
        <v>BMJ 05044133DAY</v>
      </c>
      <c r="AD1652" s="46" t="str">
        <f t="shared" si="233"/>
        <v>M.mulyo44133DAY</v>
      </c>
    </row>
    <row r="1653" spans="1:30" x14ac:dyDescent="0.3">
      <c r="A1653" s="46">
        <v>1</v>
      </c>
      <c r="B1653" s="46" t="s">
        <v>118</v>
      </c>
      <c r="C1653" s="110">
        <v>44133</v>
      </c>
      <c r="D1653" s="49" t="s">
        <v>20</v>
      </c>
      <c r="E1653" s="74">
        <v>44133</v>
      </c>
      <c r="F1653" s="49">
        <v>5092265</v>
      </c>
      <c r="G1653" s="46" t="s">
        <v>21</v>
      </c>
      <c r="H1653" s="46" t="s">
        <v>22</v>
      </c>
      <c r="I1653" s="46" t="s">
        <v>48</v>
      </c>
      <c r="J1653" s="46" t="s">
        <v>49</v>
      </c>
      <c r="K1653" s="46" t="s">
        <v>61</v>
      </c>
      <c r="L1653" s="46" t="str">
        <f t="shared" si="225"/>
        <v>AXOR4843</v>
      </c>
      <c r="M1653" s="46" t="str">
        <f t="shared" si="226"/>
        <v>BTP</v>
      </c>
      <c r="N1653" s="46" t="str">
        <f t="shared" si="227"/>
        <v>12 RODA</v>
      </c>
      <c r="O1653" s="47">
        <v>0.39437499999999998</v>
      </c>
      <c r="P1653" s="48">
        <v>44133.394375000003</v>
      </c>
      <c r="Q1653" s="50">
        <v>51040</v>
      </c>
      <c r="R1653" s="50">
        <v>19620</v>
      </c>
      <c r="S1653" s="72">
        <f t="shared" si="228"/>
        <v>31.42</v>
      </c>
      <c r="T1653" s="49" t="s">
        <v>27</v>
      </c>
      <c r="U1653" s="49" t="s">
        <v>28</v>
      </c>
      <c r="V1653" s="46" t="s">
        <v>50</v>
      </c>
      <c r="W1653" s="46" t="s">
        <v>146</v>
      </c>
      <c r="X1653" s="46" t="str">
        <f>IFERROR(VLOOKUP(W1653,#REF!,38,FALSE),"")</f>
        <v/>
      </c>
      <c r="Z1653" s="46" t="str">
        <f t="shared" si="229"/>
        <v>M.mulyo44133</v>
      </c>
      <c r="AA1653" s="46" t="str">
        <f t="shared" si="230"/>
        <v>BMJ 05044133UTARADAY</v>
      </c>
      <c r="AB1653" s="46" t="str">
        <f t="shared" si="231"/>
        <v>M.mulyo44133UTARADAY</v>
      </c>
      <c r="AC1653" s="46" t="str">
        <f t="shared" si="232"/>
        <v>BMJ 05044133DAY</v>
      </c>
      <c r="AD1653" s="46" t="str">
        <f t="shared" si="233"/>
        <v>M.mulyo44133DAY</v>
      </c>
    </row>
    <row r="1654" spans="1:30" x14ac:dyDescent="0.3">
      <c r="A1654" s="46">
        <v>1</v>
      </c>
      <c r="B1654" s="46" t="s">
        <v>118</v>
      </c>
      <c r="C1654" s="110">
        <v>44133</v>
      </c>
      <c r="D1654" s="49" t="s">
        <v>20</v>
      </c>
      <c r="E1654" s="74">
        <v>44133</v>
      </c>
      <c r="F1654" s="49">
        <v>5092353</v>
      </c>
      <c r="G1654" s="46" t="s">
        <v>21</v>
      </c>
      <c r="H1654" s="46" t="s">
        <v>53</v>
      </c>
      <c r="I1654" s="46" t="s">
        <v>54</v>
      </c>
      <c r="J1654" s="46" t="s">
        <v>49</v>
      </c>
      <c r="K1654" s="46" t="s">
        <v>61</v>
      </c>
      <c r="L1654" s="46" t="str">
        <f t="shared" si="225"/>
        <v>AXOR4843</v>
      </c>
      <c r="M1654" s="46" t="str">
        <f t="shared" si="226"/>
        <v>BTP</v>
      </c>
      <c r="N1654" s="46" t="str">
        <f t="shared" si="227"/>
        <v>12 RODA</v>
      </c>
      <c r="O1654" s="47">
        <v>0.45247685185185182</v>
      </c>
      <c r="P1654" s="48">
        <v>44133.452476851853</v>
      </c>
      <c r="Q1654" s="50">
        <v>52040</v>
      </c>
      <c r="R1654" s="50">
        <v>19620</v>
      </c>
      <c r="S1654" s="72">
        <f t="shared" si="228"/>
        <v>32.42</v>
      </c>
      <c r="T1654" s="49" t="s">
        <v>27</v>
      </c>
      <c r="U1654" s="49" t="s">
        <v>28</v>
      </c>
      <c r="V1654" s="46" t="s">
        <v>56</v>
      </c>
      <c r="W1654" s="46" t="s">
        <v>146</v>
      </c>
      <c r="X1654" s="46" t="str">
        <f>IFERROR(VLOOKUP(W1654,#REF!,38,FALSE),"")</f>
        <v/>
      </c>
      <c r="Z1654" s="46" t="str">
        <f t="shared" si="229"/>
        <v>M.mulyo44133</v>
      </c>
      <c r="AA1654" s="46" t="str">
        <f t="shared" si="230"/>
        <v>BMJ 05044133UTARADAY</v>
      </c>
      <c r="AB1654" s="46" t="str">
        <f t="shared" si="231"/>
        <v>M.mulyo44133UTARADAY</v>
      </c>
      <c r="AC1654" s="46" t="str">
        <f t="shared" si="232"/>
        <v>BMJ 05044133DAY</v>
      </c>
      <c r="AD1654" s="46" t="str">
        <f t="shared" si="233"/>
        <v>M.mulyo44133DAY</v>
      </c>
    </row>
    <row r="1655" spans="1:30" x14ac:dyDescent="0.3">
      <c r="A1655" s="46">
        <v>1</v>
      </c>
      <c r="B1655" s="46" t="s">
        <v>118</v>
      </c>
      <c r="C1655" s="110">
        <v>44133</v>
      </c>
      <c r="D1655" s="49" t="s">
        <v>20</v>
      </c>
      <c r="E1655" s="74">
        <v>44133</v>
      </c>
      <c r="F1655" s="49">
        <v>5092435</v>
      </c>
      <c r="G1655" s="46" t="s">
        <v>21</v>
      </c>
      <c r="H1655" s="46" t="s">
        <v>22</v>
      </c>
      <c r="I1655" s="46" t="s">
        <v>54</v>
      </c>
      <c r="J1655" s="46" t="s">
        <v>49</v>
      </c>
      <c r="K1655" s="46" t="s">
        <v>61</v>
      </c>
      <c r="L1655" s="46" t="str">
        <f t="shared" si="225"/>
        <v>AXOR4843</v>
      </c>
      <c r="M1655" s="46" t="str">
        <f t="shared" si="226"/>
        <v>BTP</v>
      </c>
      <c r="N1655" s="46" t="str">
        <f t="shared" si="227"/>
        <v>12 RODA</v>
      </c>
      <c r="O1655" s="47">
        <v>0.50863425925925931</v>
      </c>
      <c r="P1655" s="48">
        <v>44133.508634259262</v>
      </c>
      <c r="Q1655" s="50">
        <v>49980</v>
      </c>
      <c r="R1655" s="50">
        <v>19620</v>
      </c>
      <c r="S1655" s="72">
        <f t="shared" si="228"/>
        <v>30.36</v>
      </c>
      <c r="T1655" s="49" t="s">
        <v>27</v>
      </c>
      <c r="U1655" s="49" t="s">
        <v>28</v>
      </c>
      <c r="V1655" s="46" t="s">
        <v>127</v>
      </c>
      <c r="W1655" s="46" t="s">
        <v>146</v>
      </c>
      <c r="X1655" s="46" t="str">
        <f>IFERROR(VLOOKUP(W1655,#REF!,38,FALSE),"")</f>
        <v/>
      </c>
      <c r="Z1655" s="46" t="str">
        <f t="shared" si="229"/>
        <v>M.mulyo44133</v>
      </c>
      <c r="AA1655" s="46" t="str">
        <f t="shared" si="230"/>
        <v>BMJ 05044133UTARADAY</v>
      </c>
      <c r="AB1655" s="46" t="str">
        <f t="shared" si="231"/>
        <v>M.mulyo44133UTARADAY</v>
      </c>
      <c r="AC1655" s="46" t="str">
        <f t="shared" si="232"/>
        <v>BMJ 05044133DAY</v>
      </c>
      <c r="AD1655" s="46" t="str">
        <f t="shared" si="233"/>
        <v>M.mulyo44133DAY</v>
      </c>
    </row>
    <row r="1656" spans="1:30" x14ac:dyDescent="0.3">
      <c r="A1656" s="46">
        <v>1</v>
      </c>
      <c r="B1656" s="46" t="s">
        <v>118</v>
      </c>
      <c r="C1656" s="110">
        <v>44133</v>
      </c>
      <c r="D1656" s="49" t="s">
        <v>20</v>
      </c>
      <c r="E1656" s="74">
        <v>44133</v>
      </c>
      <c r="F1656" s="49">
        <v>5092507</v>
      </c>
      <c r="G1656" s="46" t="s">
        <v>21</v>
      </c>
      <c r="H1656" s="46" t="s">
        <v>22</v>
      </c>
      <c r="I1656" s="46" t="s">
        <v>54</v>
      </c>
      <c r="J1656" s="46" t="s">
        <v>49</v>
      </c>
      <c r="K1656" s="46" t="s">
        <v>61</v>
      </c>
      <c r="L1656" s="46" t="str">
        <f t="shared" si="225"/>
        <v>AXOR4843</v>
      </c>
      <c r="M1656" s="46" t="str">
        <f t="shared" si="226"/>
        <v>BTP</v>
      </c>
      <c r="N1656" s="46" t="str">
        <f t="shared" si="227"/>
        <v>12 RODA</v>
      </c>
      <c r="O1656" s="47">
        <v>0.56721064814814814</v>
      </c>
      <c r="P1656" s="48">
        <v>44133.567210648151</v>
      </c>
      <c r="Q1656" s="50">
        <v>50420</v>
      </c>
      <c r="R1656" s="50">
        <v>19620</v>
      </c>
      <c r="S1656" s="72">
        <f t="shared" si="228"/>
        <v>30.8</v>
      </c>
      <c r="T1656" s="49" t="s">
        <v>27</v>
      </c>
      <c r="U1656" s="49" t="s">
        <v>28</v>
      </c>
      <c r="V1656" s="46" t="s">
        <v>63</v>
      </c>
      <c r="W1656" s="46" t="s">
        <v>146</v>
      </c>
      <c r="X1656" s="46" t="str">
        <f>IFERROR(VLOOKUP(W1656,#REF!,38,FALSE),"")</f>
        <v/>
      </c>
      <c r="Z1656" s="46" t="str">
        <f t="shared" si="229"/>
        <v>M.mulyo44133</v>
      </c>
      <c r="AA1656" s="46" t="str">
        <f t="shared" si="230"/>
        <v>BMJ 05044133UTARADAY</v>
      </c>
      <c r="AB1656" s="46" t="str">
        <f t="shared" si="231"/>
        <v>M.mulyo44133UTARADAY</v>
      </c>
      <c r="AC1656" s="46" t="str">
        <f t="shared" si="232"/>
        <v>BMJ 05044133DAY</v>
      </c>
      <c r="AD1656" s="46" t="str">
        <f t="shared" si="233"/>
        <v>M.mulyo44133DAY</v>
      </c>
    </row>
    <row r="1657" spans="1:30" x14ac:dyDescent="0.3">
      <c r="A1657" s="46">
        <v>1</v>
      </c>
      <c r="B1657" s="46" t="s">
        <v>118</v>
      </c>
      <c r="C1657" s="110">
        <v>44133</v>
      </c>
      <c r="D1657" s="49" t="s">
        <v>20</v>
      </c>
      <c r="E1657" s="74">
        <v>44133</v>
      </c>
      <c r="F1657" s="49">
        <v>5092593</v>
      </c>
      <c r="G1657" s="46" t="s">
        <v>21</v>
      </c>
      <c r="H1657" s="46" t="s">
        <v>53</v>
      </c>
      <c r="I1657" s="46" t="s">
        <v>54</v>
      </c>
      <c r="J1657" s="46" t="s">
        <v>49</v>
      </c>
      <c r="K1657" s="46" t="s">
        <v>61</v>
      </c>
      <c r="L1657" s="46" t="str">
        <f t="shared" si="225"/>
        <v>AXOR4843</v>
      </c>
      <c r="M1657" s="46" t="str">
        <f t="shared" si="226"/>
        <v>BTP</v>
      </c>
      <c r="N1657" s="46" t="str">
        <f t="shared" si="227"/>
        <v>12 RODA</v>
      </c>
      <c r="O1657" s="47">
        <v>0.62459490740740742</v>
      </c>
      <c r="P1657" s="48">
        <v>44133.624594907407</v>
      </c>
      <c r="Q1657" s="50">
        <v>52880</v>
      </c>
      <c r="R1657" s="50">
        <v>19620</v>
      </c>
      <c r="S1657" s="72">
        <f t="shared" si="228"/>
        <v>33.26</v>
      </c>
      <c r="T1657" s="49" t="s">
        <v>27</v>
      </c>
      <c r="U1657" s="49" t="s">
        <v>28</v>
      </c>
      <c r="V1657" s="46" t="s">
        <v>56</v>
      </c>
      <c r="W1657" s="46" t="s">
        <v>146</v>
      </c>
      <c r="X1657" s="46" t="str">
        <f>IFERROR(VLOOKUP(W1657,#REF!,38,FALSE),"")</f>
        <v/>
      </c>
      <c r="Z1657" s="46" t="str">
        <f t="shared" si="229"/>
        <v>M.mulyo44133</v>
      </c>
      <c r="AA1657" s="46" t="str">
        <f t="shared" si="230"/>
        <v>BMJ 05044133UTARADAY</v>
      </c>
      <c r="AB1657" s="46" t="str">
        <f t="shared" si="231"/>
        <v>M.mulyo44133UTARADAY</v>
      </c>
      <c r="AC1657" s="46" t="str">
        <f t="shared" si="232"/>
        <v>BMJ 05044133DAY</v>
      </c>
      <c r="AD1657" s="46" t="str">
        <f t="shared" si="233"/>
        <v>M.mulyo44133DAY</v>
      </c>
    </row>
    <row r="1658" spans="1:30" x14ac:dyDescent="0.3">
      <c r="A1658" s="46">
        <v>1</v>
      </c>
      <c r="B1658" s="46" t="s">
        <v>118</v>
      </c>
      <c r="C1658" s="110">
        <v>44133</v>
      </c>
      <c r="D1658" s="49" t="s">
        <v>20</v>
      </c>
      <c r="E1658" s="74">
        <v>44133</v>
      </c>
      <c r="F1658" s="49">
        <v>5092697</v>
      </c>
      <c r="G1658" s="46" t="s">
        <v>21</v>
      </c>
      <c r="H1658" s="46" t="s">
        <v>53</v>
      </c>
      <c r="I1658" s="46" t="s">
        <v>54</v>
      </c>
      <c r="J1658" s="46" t="s">
        <v>49</v>
      </c>
      <c r="K1658" s="46" t="s">
        <v>61</v>
      </c>
      <c r="L1658" s="46" t="str">
        <f t="shared" si="225"/>
        <v>AXOR4843</v>
      </c>
      <c r="M1658" s="46" t="str">
        <f t="shared" si="226"/>
        <v>BTP</v>
      </c>
      <c r="N1658" s="46" t="str">
        <f t="shared" si="227"/>
        <v>12 RODA</v>
      </c>
      <c r="O1658" s="47">
        <v>0.69789351851851855</v>
      </c>
      <c r="P1658" s="48">
        <v>44133.697893518518</v>
      </c>
      <c r="Q1658" s="50">
        <v>52780</v>
      </c>
      <c r="R1658" s="50">
        <v>19620</v>
      </c>
      <c r="S1658" s="72">
        <f t="shared" si="228"/>
        <v>33.159999999999997</v>
      </c>
      <c r="T1658" s="49" t="s">
        <v>27</v>
      </c>
      <c r="U1658" s="49" t="s">
        <v>28</v>
      </c>
      <c r="V1658" s="46" t="s">
        <v>56</v>
      </c>
      <c r="W1658" s="46" t="s">
        <v>146</v>
      </c>
      <c r="X1658" s="46" t="str">
        <f>IFERROR(VLOOKUP(W1658,#REF!,38,FALSE),"")</f>
        <v/>
      </c>
      <c r="Z1658" s="46" t="str">
        <f t="shared" si="229"/>
        <v>M.mulyo44133</v>
      </c>
      <c r="AA1658" s="46" t="str">
        <f t="shared" si="230"/>
        <v>BMJ 05044133UTARADAY</v>
      </c>
      <c r="AB1658" s="46" t="str">
        <f t="shared" si="231"/>
        <v>M.mulyo44133UTARADAY</v>
      </c>
      <c r="AC1658" s="46" t="str">
        <f t="shared" si="232"/>
        <v>BMJ 05044133DAY</v>
      </c>
      <c r="AD1658" s="46" t="str">
        <f t="shared" si="233"/>
        <v>M.mulyo44133DAY</v>
      </c>
    </row>
    <row r="1659" spans="1:30" x14ac:dyDescent="0.3">
      <c r="A1659" s="46">
        <v>1</v>
      </c>
      <c r="B1659" s="46" t="s">
        <v>118</v>
      </c>
      <c r="C1659" s="110">
        <v>44133</v>
      </c>
      <c r="D1659" s="49" t="s">
        <v>20</v>
      </c>
      <c r="E1659" s="74">
        <v>44133</v>
      </c>
      <c r="F1659" s="49">
        <v>5092757</v>
      </c>
      <c r="G1659" s="46" t="s">
        <v>21</v>
      </c>
      <c r="H1659" s="46" t="s">
        <v>22</v>
      </c>
      <c r="I1659" s="46" t="s">
        <v>54</v>
      </c>
      <c r="J1659" s="46" t="s">
        <v>49</v>
      </c>
      <c r="K1659" s="46" t="s">
        <v>61</v>
      </c>
      <c r="L1659" s="46" t="str">
        <f t="shared" si="225"/>
        <v>AXOR4843</v>
      </c>
      <c r="M1659" s="46" t="str">
        <f t="shared" si="226"/>
        <v>BTP</v>
      </c>
      <c r="N1659" s="46" t="str">
        <f t="shared" si="227"/>
        <v>12 RODA</v>
      </c>
      <c r="O1659" s="47">
        <v>0.75311342592592589</v>
      </c>
      <c r="P1659" s="48">
        <v>44133.753113425926</v>
      </c>
      <c r="Q1659" s="50">
        <v>49280</v>
      </c>
      <c r="R1659" s="50">
        <v>19620</v>
      </c>
      <c r="S1659" s="72">
        <f t="shared" si="228"/>
        <v>29.66</v>
      </c>
      <c r="T1659" s="49" t="s">
        <v>27</v>
      </c>
      <c r="U1659" s="49" t="s">
        <v>28</v>
      </c>
      <c r="V1659" s="46" t="s">
        <v>58</v>
      </c>
      <c r="W1659" s="46" t="s">
        <v>146</v>
      </c>
      <c r="X1659" s="46" t="str">
        <f>IFERROR(VLOOKUP(W1659,#REF!,38,FALSE),"")</f>
        <v/>
      </c>
      <c r="Z1659" s="46" t="str">
        <f t="shared" si="229"/>
        <v>M.mulyo44133</v>
      </c>
      <c r="AA1659" s="46" t="str">
        <f t="shared" si="230"/>
        <v>BMJ 05044133UTARADAY</v>
      </c>
      <c r="AB1659" s="46" t="str">
        <f t="shared" si="231"/>
        <v>M.mulyo44133UTARADAY</v>
      </c>
      <c r="AC1659" s="46" t="str">
        <f t="shared" si="232"/>
        <v>BMJ 05044133DAY</v>
      </c>
      <c r="AD1659" s="46" t="str">
        <f t="shared" si="233"/>
        <v>M.mulyo44133DAY</v>
      </c>
    </row>
    <row r="1660" spans="1:30" x14ac:dyDescent="0.3">
      <c r="A1660" s="46">
        <v>1</v>
      </c>
      <c r="B1660" s="46" t="s">
        <v>118</v>
      </c>
      <c r="C1660" s="110">
        <v>44133</v>
      </c>
      <c r="D1660" s="49" t="s">
        <v>20</v>
      </c>
      <c r="E1660" s="74">
        <v>44133</v>
      </c>
      <c r="F1660" s="49">
        <v>5092234</v>
      </c>
      <c r="G1660" s="46" t="s">
        <v>39</v>
      </c>
      <c r="H1660" s="46" t="s">
        <v>123</v>
      </c>
      <c r="I1660" s="46" t="s">
        <v>132</v>
      </c>
      <c r="J1660" s="46" t="s">
        <v>124</v>
      </c>
      <c r="K1660" s="46" t="s">
        <v>64</v>
      </c>
      <c r="L1660" s="46" t="str">
        <f t="shared" si="225"/>
        <v>AXOR4843</v>
      </c>
      <c r="M1660" s="46" t="str">
        <f t="shared" si="226"/>
        <v>BTP</v>
      </c>
      <c r="N1660" s="46" t="str">
        <f t="shared" si="227"/>
        <v>12 RODA</v>
      </c>
      <c r="O1660" s="47">
        <v>0.37187500000000001</v>
      </c>
      <c r="P1660" s="48">
        <v>44133.375844907408</v>
      </c>
      <c r="Q1660" s="50">
        <v>56000</v>
      </c>
      <c r="R1660" s="50">
        <v>19720</v>
      </c>
      <c r="S1660" s="72">
        <f t="shared" si="228"/>
        <v>36.28</v>
      </c>
      <c r="T1660" s="49" t="s">
        <v>27</v>
      </c>
      <c r="U1660" s="49" t="s">
        <v>28</v>
      </c>
      <c r="V1660" s="46" t="s">
        <v>114</v>
      </c>
      <c r="W1660" s="46" t="s">
        <v>150</v>
      </c>
      <c r="X1660" s="46" t="str">
        <f>IFERROR(VLOOKUP(W1660,#REF!,38,FALSE),"")</f>
        <v/>
      </c>
      <c r="Z1660" s="46" t="str">
        <f t="shared" si="229"/>
        <v>ico rianto44133</v>
      </c>
      <c r="AA1660" s="46" t="str">
        <f t="shared" si="230"/>
        <v>BMJ 05244133SELATANDAY</v>
      </c>
      <c r="AB1660" s="46" t="str">
        <f t="shared" si="231"/>
        <v>ico rianto44133SELATANDAY</v>
      </c>
      <c r="AC1660" s="46" t="str">
        <f t="shared" si="232"/>
        <v>BMJ 05244133DAY</v>
      </c>
      <c r="AD1660" s="46" t="str">
        <f t="shared" si="233"/>
        <v>ico rianto44133DAY</v>
      </c>
    </row>
    <row r="1661" spans="1:30" x14ac:dyDescent="0.3">
      <c r="A1661" s="46">
        <v>1</v>
      </c>
      <c r="B1661" s="46" t="s">
        <v>118</v>
      </c>
      <c r="C1661" s="110">
        <v>44133</v>
      </c>
      <c r="D1661" s="49" t="s">
        <v>20</v>
      </c>
      <c r="E1661" s="74">
        <v>44133</v>
      </c>
      <c r="F1661" s="49">
        <v>5092368</v>
      </c>
      <c r="G1661" s="46" t="s">
        <v>39</v>
      </c>
      <c r="H1661" s="46" t="s">
        <v>123</v>
      </c>
      <c r="I1661" s="46" t="s">
        <v>132</v>
      </c>
      <c r="J1661" s="46" t="s">
        <v>124</v>
      </c>
      <c r="K1661" s="46" t="s">
        <v>64</v>
      </c>
      <c r="L1661" s="46" t="str">
        <f t="shared" si="225"/>
        <v>AXOR4843</v>
      </c>
      <c r="M1661" s="46" t="str">
        <f t="shared" si="226"/>
        <v>BTP</v>
      </c>
      <c r="N1661" s="46" t="str">
        <f t="shared" si="227"/>
        <v>12 RODA</v>
      </c>
      <c r="O1661" s="47">
        <v>0.46238425925925924</v>
      </c>
      <c r="P1661" s="48">
        <v>44133.462384259263</v>
      </c>
      <c r="Q1661" s="50">
        <v>55540</v>
      </c>
      <c r="R1661" s="50">
        <v>19720</v>
      </c>
      <c r="S1661" s="72">
        <f t="shared" si="228"/>
        <v>35.82</v>
      </c>
      <c r="T1661" s="49" t="s">
        <v>27</v>
      </c>
      <c r="U1661" s="49" t="s">
        <v>28</v>
      </c>
      <c r="V1661" s="46" t="s">
        <v>114</v>
      </c>
      <c r="W1661" s="46" t="s">
        <v>150</v>
      </c>
      <c r="X1661" s="46" t="str">
        <f>IFERROR(VLOOKUP(W1661,#REF!,38,FALSE),"")</f>
        <v/>
      </c>
      <c r="Z1661" s="46" t="str">
        <f t="shared" si="229"/>
        <v>ico rianto44133</v>
      </c>
      <c r="AA1661" s="46" t="str">
        <f t="shared" si="230"/>
        <v>BMJ 05244133SELATANDAY</v>
      </c>
      <c r="AB1661" s="46" t="str">
        <f t="shared" si="231"/>
        <v>ico rianto44133SELATANDAY</v>
      </c>
      <c r="AC1661" s="46" t="str">
        <f t="shared" si="232"/>
        <v>BMJ 05244133DAY</v>
      </c>
      <c r="AD1661" s="46" t="str">
        <f t="shared" si="233"/>
        <v>ico rianto44133DAY</v>
      </c>
    </row>
    <row r="1662" spans="1:30" x14ac:dyDescent="0.3">
      <c r="A1662" s="46">
        <v>1</v>
      </c>
      <c r="B1662" s="46" t="s">
        <v>118</v>
      </c>
      <c r="C1662" s="110">
        <v>44133</v>
      </c>
      <c r="D1662" s="49" t="s">
        <v>20</v>
      </c>
      <c r="E1662" s="74">
        <v>44133</v>
      </c>
      <c r="F1662" s="49">
        <v>5092447</v>
      </c>
      <c r="G1662" s="46" t="s">
        <v>21</v>
      </c>
      <c r="H1662" s="46" t="s">
        <v>22</v>
      </c>
      <c r="I1662" s="46" t="s">
        <v>54</v>
      </c>
      <c r="J1662" s="46" t="s">
        <v>49</v>
      </c>
      <c r="K1662" s="46" t="s">
        <v>64</v>
      </c>
      <c r="L1662" s="46" t="str">
        <f t="shared" si="225"/>
        <v>AXOR4843</v>
      </c>
      <c r="M1662" s="46" t="str">
        <f t="shared" si="226"/>
        <v>BTP</v>
      </c>
      <c r="N1662" s="46" t="str">
        <f t="shared" si="227"/>
        <v>12 RODA</v>
      </c>
      <c r="O1662" s="47">
        <v>0.51596064814814813</v>
      </c>
      <c r="P1662" s="48">
        <v>44133.515960648147</v>
      </c>
      <c r="Q1662" s="50">
        <v>50620</v>
      </c>
      <c r="R1662" s="50">
        <v>19720</v>
      </c>
      <c r="S1662" s="72">
        <f t="shared" si="228"/>
        <v>30.9</v>
      </c>
      <c r="T1662" s="49" t="s">
        <v>27</v>
      </c>
      <c r="U1662" s="49" t="s">
        <v>28</v>
      </c>
      <c r="V1662" s="46" t="s">
        <v>50</v>
      </c>
      <c r="W1662" s="46" t="s">
        <v>150</v>
      </c>
      <c r="X1662" s="46" t="str">
        <f>IFERROR(VLOOKUP(W1662,#REF!,38,FALSE),"")</f>
        <v/>
      </c>
      <c r="Z1662" s="46" t="str">
        <f t="shared" si="229"/>
        <v>ico rianto44133</v>
      </c>
      <c r="AA1662" s="46" t="str">
        <f t="shared" si="230"/>
        <v>BMJ 05244133UTARADAY</v>
      </c>
      <c r="AB1662" s="46" t="str">
        <f t="shared" si="231"/>
        <v>ico rianto44133UTARADAY</v>
      </c>
      <c r="AC1662" s="46" t="str">
        <f t="shared" si="232"/>
        <v>BMJ 05244133DAY</v>
      </c>
      <c r="AD1662" s="46" t="str">
        <f t="shared" si="233"/>
        <v>ico rianto44133DAY</v>
      </c>
    </row>
    <row r="1663" spans="1:30" x14ac:dyDescent="0.3">
      <c r="A1663" s="46">
        <v>1</v>
      </c>
      <c r="B1663" s="46" t="s">
        <v>118</v>
      </c>
      <c r="C1663" s="110">
        <v>44133</v>
      </c>
      <c r="D1663" s="49" t="s">
        <v>20</v>
      </c>
      <c r="E1663" s="74">
        <v>44133</v>
      </c>
      <c r="F1663" s="49">
        <v>5092585</v>
      </c>
      <c r="G1663" s="46" t="s">
        <v>39</v>
      </c>
      <c r="H1663" s="46" t="s">
        <v>40</v>
      </c>
      <c r="I1663" s="46" t="s">
        <v>131</v>
      </c>
      <c r="J1663" s="46" t="s">
        <v>124</v>
      </c>
      <c r="K1663" s="46" t="s">
        <v>64</v>
      </c>
      <c r="L1663" s="46" t="str">
        <f t="shared" si="225"/>
        <v>AXOR4843</v>
      </c>
      <c r="M1663" s="46" t="str">
        <f t="shared" si="226"/>
        <v>BTP</v>
      </c>
      <c r="N1663" s="46" t="str">
        <f t="shared" si="227"/>
        <v>12 RODA</v>
      </c>
      <c r="O1663" s="47">
        <v>0.62050925925925926</v>
      </c>
      <c r="P1663" s="48">
        <v>44133.620509259257</v>
      </c>
      <c r="Q1663" s="50">
        <v>54500</v>
      </c>
      <c r="R1663" s="50">
        <v>19720</v>
      </c>
      <c r="S1663" s="72">
        <f t="shared" si="228"/>
        <v>34.78</v>
      </c>
      <c r="T1663" s="49" t="s">
        <v>27</v>
      </c>
      <c r="U1663" s="49" t="s">
        <v>28</v>
      </c>
      <c r="V1663" s="46" t="s">
        <v>114</v>
      </c>
      <c r="W1663" s="46" t="s">
        <v>150</v>
      </c>
      <c r="X1663" s="46" t="str">
        <f>IFERROR(VLOOKUP(W1663,#REF!,38,FALSE),"")</f>
        <v/>
      </c>
      <c r="Z1663" s="46" t="str">
        <f t="shared" si="229"/>
        <v>ico rianto44133</v>
      </c>
      <c r="AA1663" s="46" t="str">
        <f t="shared" si="230"/>
        <v>BMJ 05244133SELATANDAY</v>
      </c>
      <c r="AB1663" s="46" t="str">
        <f t="shared" si="231"/>
        <v>ico rianto44133SELATANDAY</v>
      </c>
      <c r="AC1663" s="46" t="str">
        <f t="shared" si="232"/>
        <v>BMJ 05244133DAY</v>
      </c>
      <c r="AD1663" s="46" t="str">
        <f t="shared" si="233"/>
        <v>ico rianto44133DAY</v>
      </c>
    </row>
    <row r="1664" spans="1:30" x14ac:dyDescent="0.3">
      <c r="A1664" s="46">
        <v>1</v>
      </c>
      <c r="B1664" s="46" t="s">
        <v>118</v>
      </c>
      <c r="C1664" s="110">
        <v>44133</v>
      </c>
      <c r="D1664" s="49" t="s">
        <v>20</v>
      </c>
      <c r="E1664" s="74">
        <v>44133</v>
      </c>
      <c r="F1664" s="49">
        <v>5092683</v>
      </c>
      <c r="G1664" s="46" t="s">
        <v>21</v>
      </c>
      <c r="H1664" s="46" t="s">
        <v>22</v>
      </c>
      <c r="I1664" s="46" t="s">
        <v>54</v>
      </c>
      <c r="J1664" s="46" t="s">
        <v>49</v>
      </c>
      <c r="K1664" s="46" t="s">
        <v>64</v>
      </c>
      <c r="L1664" s="46" t="str">
        <f t="shared" si="225"/>
        <v>AXOR4843</v>
      </c>
      <c r="M1664" s="46" t="str">
        <f t="shared" si="226"/>
        <v>BTP</v>
      </c>
      <c r="N1664" s="46" t="str">
        <f t="shared" si="227"/>
        <v>12 RODA</v>
      </c>
      <c r="O1664" s="47">
        <v>0.68804398148148149</v>
      </c>
      <c r="P1664" s="48">
        <v>44133.688043981485</v>
      </c>
      <c r="Q1664" s="50">
        <v>50700</v>
      </c>
      <c r="R1664" s="50">
        <v>19720</v>
      </c>
      <c r="S1664" s="72">
        <f t="shared" si="228"/>
        <v>30.98</v>
      </c>
      <c r="T1664" s="49" t="s">
        <v>27</v>
      </c>
      <c r="U1664" s="49" t="s">
        <v>28</v>
      </c>
      <c r="V1664" s="46" t="s">
        <v>50</v>
      </c>
      <c r="W1664" s="46" t="s">
        <v>150</v>
      </c>
      <c r="X1664" s="46" t="str">
        <f>IFERROR(VLOOKUP(W1664,#REF!,38,FALSE),"")</f>
        <v/>
      </c>
      <c r="Z1664" s="46" t="str">
        <f t="shared" si="229"/>
        <v>ico rianto44133</v>
      </c>
      <c r="AA1664" s="46" t="str">
        <f t="shared" si="230"/>
        <v>BMJ 05244133UTARADAY</v>
      </c>
      <c r="AB1664" s="46" t="str">
        <f t="shared" si="231"/>
        <v>ico rianto44133UTARADAY</v>
      </c>
      <c r="AC1664" s="46" t="str">
        <f t="shared" si="232"/>
        <v>BMJ 05244133DAY</v>
      </c>
      <c r="AD1664" s="46" t="str">
        <f t="shared" si="233"/>
        <v>ico rianto44133DAY</v>
      </c>
    </row>
    <row r="1665" spans="1:30" x14ac:dyDescent="0.3">
      <c r="A1665" s="46">
        <v>1</v>
      </c>
      <c r="B1665" s="46" t="s">
        <v>118</v>
      </c>
      <c r="C1665" s="110">
        <v>44133</v>
      </c>
      <c r="D1665" s="49" t="s">
        <v>20</v>
      </c>
      <c r="E1665" s="74">
        <v>44133</v>
      </c>
      <c r="F1665" s="49">
        <v>5092756</v>
      </c>
      <c r="G1665" s="46" t="s">
        <v>21</v>
      </c>
      <c r="H1665" s="46" t="s">
        <v>22</v>
      </c>
      <c r="I1665" s="46" t="s">
        <v>54</v>
      </c>
      <c r="J1665" s="46" t="s">
        <v>49</v>
      </c>
      <c r="K1665" s="46" t="s">
        <v>64</v>
      </c>
      <c r="L1665" s="46" t="str">
        <f t="shared" si="225"/>
        <v>AXOR4843</v>
      </c>
      <c r="M1665" s="46" t="str">
        <f t="shared" si="226"/>
        <v>BTP</v>
      </c>
      <c r="N1665" s="46" t="str">
        <f t="shared" si="227"/>
        <v>12 RODA</v>
      </c>
      <c r="O1665" s="47">
        <v>0.74879629629629629</v>
      </c>
      <c r="P1665" s="48">
        <v>44133.748796296299</v>
      </c>
      <c r="Q1665" s="50">
        <v>51120</v>
      </c>
      <c r="R1665" s="50">
        <v>19720</v>
      </c>
      <c r="S1665" s="72">
        <f t="shared" si="228"/>
        <v>31.4</v>
      </c>
      <c r="T1665" s="49" t="s">
        <v>27</v>
      </c>
      <c r="U1665" s="49" t="s">
        <v>28</v>
      </c>
      <c r="V1665" s="46" t="s">
        <v>70</v>
      </c>
      <c r="W1665" s="46" t="s">
        <v>150</v>
      </c>
      <c r="X1665" s="46" t="str">
        <f>IFERROR(VLOOKUP(W1665,#REF!,38,FALSE),"")</f>
        <v/>
      </c>
      <c r="Z1665" s="46" t="str">
        <f t="shared" si="229"/>
        <v>ico rianto44133</v>
      </c>
      <c r="AA1665" s="46" t="str">
        <f t="shared" si="230"/>
        <v>BMJ 05244133UTARADAY</v>
      </c>
      <c r="AB1665" s="46" t="str">
        <f t="shared" si="231"/>
        <v>ico rianto44133UTARADAY</v>
      </c>
      <c r="AC1665" s="46" t="str">
        <f t="shared" si="232"/>
        <v>BMJ 05244133DAY</v>
      </c>
      <c r="AD1665" s="46" t="str">
        <f t="shared" si="233"/>
        <v>ico rianto44133DAY</v>
      </c>
    </row>
    <row r="1666" spans="1:30" x14ac:dyDescent="0.3">
      <c r="A1666" s="46">
        <v>1</v>
      </c>
      <c r="B1666" s="46" t="s">
        <v>118</v>
      </c>
      <c r="C1666" s="110">
        <v>44133</v>
      </c>
      <c r="D1666" s="49" t="s">
        <v>20</v>
      </c>
      <c r="E1666" s="74">
        <v>44133</v>
      </c>
      <c r="F1666" s="49">
        <v>5092164</v>
      </c>
      <c r="G1666" s="46" t="s">
        <v>21</v>
      </c>
      <c r="H1666" s="46" t="s">
        <v>22</v>
      </c>
      <c r="I1666" s="46" t="s">
        <v>81</v>
      </c>
      <c r="J1666" s="46" t="s">
        <v>24</v>
      </c>
      <c r="K1666" s="46" t="s">
        <v>66</v>
      </c>
      <c r="L1666" s="46" t="str">
        <f t="shared" si="225"/>
        <v>FM260JD</v>
      </c>
      <c r="M1666" s="46" t="str">
        <f t="shared" si="226"/>
        <v>SS</v>
      </c>
      <c r="N1666" s="46" t="str">
        <f t="shared" si="227"/>
        <v>10 RODA</v>
      </c>
      <c r="O1666" s="47">
        <v>0.32909722222222221</v>
      </c>
      <c r="P1666" s="48">
        <v>44133.339016203703</v>
      </c>
      <c r="Q1666" s="50">
        <v>39200</v>
      </c>
      <c r="R1666" s="50">
        <v>14560</v>
      </c>
      <c r="S1666" s="72">
        <f t="shared" si="228"/>
        <v>24.64</v>
      </c>
      <c r="T1666" s="49" t="s">
        <v>27</v>
      </c>
      <c r="U1666" s="49" t="s">
        <v>28</v>
      </c>
      <c r="V1666" s="46" t="s">
        <v>70</v>
      </c>
      <c r="W1666" s="46" t="s">
        <v>176</v>
      </c>
      <c r="X1666" s="46" t="str">
        <f>IFERROR(VLOOKUP(W1666,#REF!,38,FALSE),"")</f>
        <v/>
      </c>
      <c r="Z1666" s="46" t="str">
        <f t="shared" si="229"/>
        <v>Arwan toban44133</v>
      </c>
      <c r="AA1666" s="46" t="str">
        <f t="shared" si="230"/>
        <v>BMJ 05344133UTARADAY</v>
      </c>
      <c r="AB1666" s="46" t="str">
        <f t="shared" si="231"/>
        <v>Arwan toban44133UTARADAY</v>
      </c>
      <c r="AC1666" s="46" t="str">
        <f t="shared" si="232"/>
        <v>BMJ 05344133DAY</v>
      </c>
      <c r="AD1666" s="46" t="str">
        <f t="shared" si="233"/>
        <v>Arwan toban44133DAY</v>
      </c>
    </row>
    <row r="1667" spans="1:30" x14ac:dyDescent="0.3">
      <c r="A1667" s="46">
        <v>1</v>
      </c>
      <c r="B1667" s="46" t="s">
        <v>118</v>
      </c>
      <c r="C1667" s="110">
        <v>44133</v>
      </c>
      <c r="D1667" s="49" t="s">
        <v>20</v>
      </c>
      <c r="E1667" s="74">
        <v>44133</v>
      </c>
      <c r="F1667" s="49">
        <v>5092273</v>
      </c>
      <c r="G1667" s="46" t="s">
        <v>21</v>
      </c>
      <c r="H1667" s="46" t="s">
        <v>22</v>
      </c>
      <c r="I1667" s="46" t="s">
        <v>81</v>
      </c>
      <c r="J1667" s="46" t="s">
        <v>24</v>
      </c>
      <c r="K1667" s="46" t="s">
        <v>66</v>
      </c>
      <c r="L1667" s="46" t="str">
        <f t="shared" si="225"/>
        <v>FM260JD</v>
      </c>
      <c r="M1667" s="46" t="str">
        <f t="shared" si="226"/>
        <v>SS</v>
      </c>
      <c r="N1667" s="46" t="str">
        <f t="shared" si="227"/>
        <v>10 RODA</v>
      </c>
      <c r="O1667" s="47">
        <v>0.4010185185185185</v>
      </c>
      <c r="P1667" s="48">
        <v>44133.401018518518</v>
      </c>
      <c r="Q1667" s="50">
        <v>38660</v>
      </c>
      <c r="R1667" s="50">
        <v>14560</v>
      </c>
      <c r="S1667" s="72">
        <f t="shared" si="228"/>
        <v>24.1</v>
      </c>
      <c r="T1667" s="49" t="s">
        <v>27</v>
      </c>
      <c r="U1667" s="49" t="s">
        <v>28</v>
      </c>
      <c r="V1667" s="46" t="s">
        <v>70</v>
      </c>
      <c r="W1667" s="46" t="s">
        <v>176</v>
      </c>
      <c r="X1667" s="46" t="str">
        <f>IFERROR(VLOOKUP(W1667,#REF!,38,FALSE),"")</f>
        <v/>
      </c>
      <c r="Z1667" s="46" t="str">
        <f t="shared" si="229"/>
        <v>Arwan toban44133</v>
      </c>
      <c r="AA1667" s="46" t="str">
        <f t="shared" si="230"/>
        <v>BMJ 05344133UTARADAY</v>
      </c>
      <c r="AB1667" s="46" t="str">
        <f t="shared" si="231"/>
        <v>Arwan toban44133UTARADAY</v>
      </c>
      <c r="AC1667" s="46" t="str">
        <f t="shared" si="232"/>
        <v>BMJ 05344133DAY</v>
      </c>
      <c r="AD1667" s="46" t="str">
        <f t="shared" si="233"/>
        <v>Arwan toban44133DAY</v>
      </c>
    </row>
    <row r="1668" spans="1:30" x14ac:dyDescent="0.3">
      <c r="A1668" s="46">
        <v>1</v>
      </c>
      <c r="B1668" s="46" t="s">
        <v>118</v>
      </c>
      <c r="C1668" s="110">
        <v>44133</v>
      </c>
      <c r="D1668" s="49" t="s">
        <v>20</v>
      </c>
      <c r="E1668" s="74">
        <v>44133</v>
      </c>
      <c r="F1668" s="49">
        <v>5092369</v>
      </c>
      <c r="G1668" s="46" t="s">
        <v>21</v>
      </c>
      <c r="H1668" s="46" t="s">
        <v>22</v>
      </c>
      <c r="I1668" s="46" t="s">
        <v>81</v>
      </c>
      <c r="J1668" s="46" t="s">
        <v>24</v>
      </c>
      <c r="K1668" s="46" t="s">
        <v>66</v>
      </c>
      <c r="L1668" s="46" t="str">
        <f t="shared" si="225"/>
        <v>FM260JD</v>
      </c>
      <c r="M1668" s="46" t="str">
        <f t="shared" si="226"/>
        <v>SS</v>
      </c>
      <c r="N1668" s="46" t="str">
        <f t="shared" si="227"/>
        <v>10 RODA</v>
      </c>
      <c r="O1668" s="47">
        <v>0.46280092592592598</v>
      </c>
      <c r="P1668" s="48">
        <v>44133.462800925925</v>
      </c>
      <c r="Q1668" s="50">
        <v>38040</v>
      </c>
      <c r="R1668" s="50">
        <v>14560</v>
      </c>
      <c r="S1668" s="72">
        <f t="shared" si="228"/>
        <v>23.48</v>
      </c>
      <c r="T1668" s="49" t="s">
        <v>27</v>
      </c>
      <c r="U1668" s="49" t="s">
        <v>28</v>
      </c>
      <c r="V1668" s="46" t="s">
        <v>63</v>
      </c>
      <c r="W1668" s="46" t="s">
        <v>176</v>
      </c>
      <c r="X1668" s="46" t="str">
        <f>IFERROR(VLOOKUP(W1668,#REF!,38,FALSE),"")</f>
        <v/>
      </c>
      <c r="Z1668" s="46" t="str">
        <f t="shared" si="229"/>
        <v>Arwan toban44133</v>
      </c>
      <c r="AA1668" s="46" t="str">
        <f t="shared" si="230"/>
        <v>BMJ 05344133UTARADAY</v>
      </c>
      <c r="AB1668" s="46" t="str">
        <f t="shared" si="231"/>
        <v>Arwan toban44133UTARADAY</v>
      </c>
      <c r="AC1668" s="46" t="str">
        <f t="shared" si="232"/>
        <v>BMJ 05344133DAY</v>
      </c>
      <c r="AD1668" s="46" t="str">
        <f t="shared" si="233"/>
        <v>Arwan toban44133DAY</v>
      </c>
    </row>
    <row r="1669" spans="1:30" x14ac:dyDescent="0.3">
      <c r="A1669" s="46">
        <v>1</v>
      </c>
      <c r="B1669" s="46" t="s">
        <v>118</v>
      </c>
      <c r="C1669" s="110">
        <v>44133</v>
      </c>
      <c r="D1669" s="49" t="s">
        <v>20</v>
      </c>
      <c r="E1669" s="74">
        <v>44133</v>
      </c>
      <c r="F1669" s="49">
        <v>5092451</v>
      </c>
      <c r="G1669" s="46" t="s">
        <v>21</v>
      </c>
      <c r="H1669" s="46" t="s">
        <v>22</v>
      </c>
      <c r="I1669" s="46" t="s">
        <v>54</v>
      </c>
      <c r="J1669" s="46" t="s">
        <v>49</v>
      </c>
      <c r="K1669" s="46" t="s">
        <v>66</v>
      </c>
      <c r="L1669" s="46" t="str">
        <f t="shared" si="225"/>
        <v>FM260JD</v>
      </c>
      <c r="M1669" s="46" t="str">
        <f t="shared" si="226"/>
        <v>SS</v>
      </c>
      <c r="N1669" s="46" t="str">
        <f t="shared" si="227"/>
        <v>10 RODA</v>
      </c>
      <c r="O1669" s="47">
        <v>0.52017361111111116</v>
      </c>
      <c r="P1669" s="48">
        <v>44133.520173611112</v>
      </c>
      <c r="Q1669" s="50">
        <v>39360</v>
      </c>
      <c r="R1669" s="50">
        <v>14560</v>
      </c>
      <c r="S1669" s="72">
        <f t="shared" si="228"/>
        <v>24.8</v>
      </c>
      <c r="T1669" s="49" t="s">
        <v>27</v>
      </c>
      <c r="U1669" s="49" t="s">
        <v>28</v>
      </c>
      <c r="V1669" s="46" t="s">
        <v>70</v>
      </c>
      <c r="W1669" s="46" t="s">
        <v>176</v>
      </c>
      <c r="X1669" s="46" t="str">
        <f>IFERROR(VLOOKUP(W1669,#REF!,38,FALSE),"")</f>
        <v/>
      </c>
      <c r="Z1669" s="46" t="str">
        <f t="shared" si="229"/>
        <v>Arwan toban44133</v>
      </c>
      <c r="AA1669" s="46" t="str">
        <f t="shared" si="230"/>
        <v>BMJ 05344133UTARADAY</v>
      </c>
      <c r="AB1669" s="46" t="str">
        <f t="shared" si="231"/>
        <v>Arwan toban44133UTARADAY</v>
      </c>
      <c r="AC1669" s="46" t="str">
        <f t="shared" si="232"/>
        <v>BMJ 05344133DAY</v>
      </c>
      <c r="AD1669" s="46" t="str">
        <f t="shared" si="233"/>
        <v>Arwan toban44133DAY</v>
      </c>
    </row>
    <row r="1670" spans="1:30" x14ac:dyDescent="0.3">
      <c r="A1670" s="46">
        <v>1</v>
      </c>
      <c r="B1670" s="46" t="s">
        <v>118</v>
      </c>
      <c r="C1670" s="110">
        <v>44133</v>
      </c>
      <c r="D1670" s="49" t="s">
        <v>20</v>
      </c>
      <c r="E1670" s="74">
        <v>44133</v>
      </c>
      <c r="F1670" s="49">
        <v>5092555</v>
      </c>
      <c r="G1670" s="46" t="s">
        <v>21</v>
      </c>
      <c r="H1670" s="46" t="s">
        <v>22</v>
      </c>
      <c r="I1670" s="46" t="s">
        <v>54</v>
      </c>
      <c r="J1670" s="46" t="s">
        <v>49</v>
      </c>
      <c r="K1670" s="46" t="s">
        <v>66</v>
      </c>
      <c r="L1670" s="46" t="str">
        <f t="shared" ref="L1670:L1733" si="234">IFERROR(VLOOKUP(K1670,db_unit,2,FALSE),"")</f>
        <v>FM260JD</v>
      </c>
      <c r="M1670" s="46" t="str">
        <f t="shared" ref="M1670:M1733" si="235">IFERROR(VLOOKUP(K1670,db_unit,3,FALSE),"")</f>
        <v>SS</v>
      </c>
      <c r="N1670" s="46" t="str">
        <f t="shared" ref="N1670:N1733" si="236">IFERROR(VLOOKUP(K1670,db_unit,4,FALSE),"")</f>
        <v>10 RODA</v>
      </c>
      <c r="O1670" s="47">
        <v>0.59920138888888885</v>
      </c>
      <c r="P1670" s="48">
        <v>44133.59920138889</v>
      </c>
      <c r="Q1670" s="50">
        <v>39320</v>
      </c>
      <c r="R1670" s="50">
        <v>14560</v>
      </c>
      <c r="S1670" s="72">
        <f t="shared" si="228"/>
        <v>24.76</v>
      </c>
      <c r="T1670" s="49" t="s">
        <v>27</v>
      </c>
      <c r="U1670" s="49" t="s">
        <v>28</v>
      </c>
      <c r="V1670" s="46" t="s">
        <v>70</v>
      </c>
      <c r="W1670" s="46" t="s">
        <v>176</v>
      </c>
      <c r="X1670" s="46" t="str">
        <f>IFERROR(VLOOKUP(W1670,#REF!,38,FALSE),"")</f>
        <v/>
      </c>
      <c r="Z1670" s="46" t="str">
        <f t="shared" si="229"/>
        <v>Arwan toban44133</v>
      </c>
      <c r="AA1670" s="46" t="str">
        <f t="shared" si="230"/>
        <v>BMJ 05344133UTARADAY</v>
      </c>
      <c r="AB1670" s="46" t="str">
        <f t="shared" si="231"/>
        <v>Arwan toban44133UTARADAY</v>
      </c>
      <c r="AC1670" s="46" t="str">
        <f t="shared" si="232"/>
        <v>BMJ 05344133DAY</v>
      </c>
      <c r="AD1670" s="46" t="str">
        <f t="shared" si="233"/>
        <v>Arwan toban44133DAY</v>
      </c>
    </row>
    <row r="1671" spans="1:30" x14ac:dyDescent="0.3">
      <c r="A1671" s="46">
        <v>1</v>
      </c>
      <c r="B1671" s="46" t="s">
        <v>118</v>
      </c>
      <c r="C1671" s="110">
        <v>44133</v>
      </c>
      <c r="D1671" s="49" t="s">
        <v>20</v>
      </c>
      <c r="E1671" s="74">
        <v>44133</v>
      </c>
      <c r="F1671" s="49">
        <v>5092647</v>
      </c>
      <c r="G1671" s="46" t="s">
        <v>21</v>
      </c>
      <c r="H1671" s="46" t="s">
        <v>53</v>
      </c>
      <c r="I1671" s="46" t="s">
        <v>54</v>
      </c>
      <c r="J1671" s="46" t="s">
        <v>49</v>
      </c>
      <c r="K1671" s="46" t="s">
        <v>66</v>
      </c>
      <c r="L1671" s="46" t="str">
        <f t="shared" si="234"/>
        <v>FM260JD</v>
      </c>
      <c r="M1671" s="46" t="str">
        <f t="shared" si="235"/>
        <v>SS</v>
      </c>
      <c r="N1671" s="46" t="str">
        <f t="shared" si="236"/>
        <v>10 RODA</v>
      </c>
      <c r="O1671" s="47">
        <v>0.6617939814814815</v>
      </c>
      <c r="P1671" s="48">
        <v>44133.661793981482</v>
      </c>
      <c r="Q1671" s="50">
        <v>38800</v>
      </c>
      <c r="R1671" s="50">
        <v>14560</v>
      </c>
      <c r="S1671" s="72">
        <f t="shared" ref="S1671:S1734" si="237">(Q1671-R1671)/1000</f>
        <v>24.24</v>
      </c>
      <c r="T1671" s="49" t="s">
        <v>27</v>
      </c>
      <c r="U1671" s="49" t="s">
        <v>28</v>
      </c>
      <c r="V1671" s="46" t="s">
        <v>60</v>
      </c>
      <c r="W1671" s="46" t="s">
        <v>176</v>
      </c>
      <c r="X1671" s="46" t="str">
        <f>IFERROR(VLOOKUP(W1671,#REF!,38,FALSE),"")</f>
        <v/>
      </c>
      <c r="Z1671" s="46" t="str">
        <f t="shared" ref="Z1671:Z1734" si="238">W1671&amp;C1671</f>
        <v>Arwan toban44133</v>
      </c>
      <c r="AA1671" s="46" t="str">
        <f t="shared" ref="AA1671:AA1734" si="239">K1671&amp;C1671&amp;G1671&amp;D1671</f>
        <v>BMJ 05344133UTARADAY</v>
      </c>
      <c r="AB1671" s="46" t="str">
        <f t="shared" ref="AB1671:AB1734" si="240">W1671&amp;C1671&amp;G1671&amp;D1671</f>
        <v>Arwan toban44133UTARADAY</v>
      </c>
      <c r="AC1671" s="46" t="str">
        <f t="shared" ref="AC1671:AC1734" si="241">K1671&amp;C1671&amp;D1671</f>
        <v>BMJ 05344133DAY</v>
      </c>
      <c r="AD1671" s="46" t="str">
        <f t="shared" ref="AD1671:AD1734" si="242">W1671&amp;C1671&amp;D1671</f>
        <v>Arwan toban44133DAY</v>
      </c>
    </row>
    <row r="1672" spans="1:30" x14ac:dyDescent="0.3">
      <c r="A1672" s="46">
        <v>1</v>
      </c>
      <c r="B1672" s="46" t="s">
        <v>118</v>
      </c>
      <c r="C1672" s="110">
        <v>44133</v>
      </c>
      <c r="D1672" s="49" t="s">
        <v>20</v>
      </c>
      <c r="E1672" s="74">
        <v>44133</v>
      </c>
      <c r="F1672" s="49">
        <v>5092733</v>
      </c>
      <c r="G1672" s="46" t="s">
        <v>21</v>
      </c>
      <c r="H1672" s="46" t="s">
        <v>22</v>
      </c>
      <c r="I1672" s="46" t="s">
        <v>54</v>
      </c>
      <c r="J1672" s="46" t="s">
        <v>49</v>
      </c>
      <c r="K1672" s="46" t="s">
        <v>66</v>
      </c>
      <c r="L1672" s="46" t="str">
        <f t="shared" si="234"/>
        <v>FM260JD</v>
      </c>
      <c r="M1672" s="46" t="str">
        <f t="shared" si="235"/>
        <v>SS</v>
      </c>
      <c r="N1672" s="46" t="str">
        <f t="shared" si="236"/>
        <v>10 RODA</v>
      </c>
      <c r="O1672" s="47">
        <v>0.72528935185185184</v>
      </c>
      <c r="P1672" s="48">
        <v>44133.725289351853</v>
      </c>
      <c r="Q1672" s="50">
        <v>38360</v>
      </c>
      <c r="R1672" s="50">
        <v>14560</v>
      </c>
      <c r="S1672" s="72">
        <f t="shared" si="237"/>
        <v>23.8</v>
      </c>
      <c r="T1672" s="49" t="s">
        <v>27</v>
      </c>
      <c r="U1672" s="49" t="s">
        <v>28</v>
      </c>
      <c r="V1672" s="46" t="s">
        <v>70</v>
      </c>
      <c r="W1672" s="46" t="s">
        <v>176</v>
      </c>
      <c r="X1672" s="46" t="str">
        <f>IFERROR(VLOOKUP(W1672,#REF!,38,FALSE),"")</f>
        <v/>
      </c>
      <c r="Z1672" s="46" t="str">
        <f t="shared" si="238"/>
        <v>Arwan toban44133</v>
      </c>
      <c r="AA1672" s="46" t="str">
        <f t="shared" si="239"/>
        <v>BMJ 05344133UTARADAY</v>
      </c>
      <c r="AB1672" s="46" t="str">
        <f t="shared" si="240"/>
        <v>Arwan toban44133UTARADAY</v>
      </c>
      <c r="AC1672" s="46" t="str">
        <f t="shared" si="241"/>
        <v>BMJ 05344133DAY</v>
      </c>
      <c r="AD1672" s="46" t="str">
        <f t="shared" si="242"/>
        <v>Arwan toban44133DAY</v>
      </c>
    </row>
    <row r="1673" spans="1:30" x14ac:dyDescent="0.3">
      <c r="A1673" s="46">
        <v>1</v>
      </c>
      <c r="B1673" s="46" t="s">
        <v>118</v>
      </c>
      <c r="C1673" s="110">
        <v>44133</v>
      </c>
      <c r="D1673" s="49" t="s">
        <v>20</v>
      </c>
      <c r="E1673" s="74">
        <v>44133</v>
      </c>
      <c r="F1673" s="49">
        <v>5092185</v>
      </c>
      <c r="G1673" s="46" t="s">
        <v>21</v>
      </c>
      <c r="H1673" s="46" t="s">
        <v>22</v>
      </c>
      <c r="I1673" s="46" t="s">
        <v>81</v>
      </c>
      <c r="J1673" s="46" t="s">
        <v>24</v>
      </c>
      <c r="K1673" s="46" t="s">
        <v>71</v>
      </c>
      <c r="L1673" s="46" t="str">
        <f t="shared" si="234"/>
        <v>FM260JD</v>
      </c>
      <c r="M1673" s="46" t="str">
        <f t="shared" si="235"/>
        <v>SS</v>
      </c>
      <c r="N1673" s="46" t="str">
        <f t="shared" si="236"/>
        <v>10 RODA</v>
      </c>
      <c r="O1673" s="47">
        <v>0.33998842592592587</v>
      </c>
      <c r="P1673" s="48">
        <v>44133.34480324074</v>
      </c>
      <c r="Q1673" s="50">
        <v>39080</v>
      </c>
      <c r="R1673" s="50">
        <v>14600</v>
      </c>
      <c r="S1673" s="72">
        <f t="shared" si="237"/>
        <v>24.48</v>
      </c>
      <c r="T1673" s="49" t="s">
        <v>27</v>
      </c>
      <c r="U1673" s="49" t="s">
        <v>28</v>
      </c>
      <c r="V1673" s="46" t="s">
        <v>70</v>
      </c>
      <c r="W1673" s="46" t="s">
        <v>136</v>
      </c>
      <c r="X1673" s="46" t="str">
        <f>IFERROR(VLOOKUP(W1673,#REF!,38,FALSE),"")</f>
        <v/>
      </c>
      <c r="Z1673" s="46" t="str">
        <f t="shared" si="238"/>
        <v>M.taha44133</v>
      </c>
      <c r="AA1673" s="46" t="str">
        <f t="shared" si="239"/>
        <v>BMJ 05444133UTARADAY</v>
      </c>
      <c r="AB1673" s="46" t="str">
        <f t="shared" si="240"/>
        <v>M.taha44133UTARADAY</v>
      </c>
      <c r="AC1673" s="46" t="str">
        <f t="shared" si="241"/>
        <v>BMJ 05444133DAY</v>
      </c>
      <c r="AD1673" s="46" t="str">
        <f t="shared" si="242"/>
        <v>M.taha44133DAY</v>
      </c>
    </row>
    <row r="1674" spans="1:30" x14ac:dyDescent="0.3">
      <c r="A1674" s="46">
        <v>1</v>
      </c>
      <c r="B1674" s="46" t="s">
        <v>118</v>
      </c>
      <c r="C1674" s="110">
        <v>44133</v>
      </c>
      <c r="D1674" s="49" t="s">
        <v>20</v>
      </c>
      <c r="E1674" s="74">
        <v>44133</v>
      </c>
      <c r="F1674" s="49">
        <v>5092268</v>
      </c>
      <c r="G1674" s="46" t="s">
        <v>21</v>
      </c>
      <c r="H1674" s="46" t="s">
        <v>22</v>
      </c>
      <c r="I1674" s="46" t="s">
        <v>81</v>
      </c>
      <c r="J1674" s="46" t="s">
        <v>24</v>
      </c>
      <c r="K1674" s="46" t="s">
        <v>71</v>
      </c>
      <c r="L1674" s="46" t="str">
        <f t="shared" si="234"/>
        <v>FM260JD</v>
      </c>
      <c r="M1674" s="46" t="str">
        <f t="shared" si="235"/>
        <v>SS</v>
      </c>
      <c r="N1674" s="46" t="str">
        <f t="shared" si="236"/>
        <v>10 RODA</v>
      </c>
      <c r="O1674" s="47">
        <v>0.3956365740740741</v>
      </c>
      <c r="P1674" s="48">
        <v>44133.395636574074</v>
      </c>
      <c r="Q1674" s="50">
        <v>38720</v>
      </c>
      <c r="R1674" s="50">
        <v>14600</v>
      </c>
      <c r="S1674" s="72">
        <f t="shared" si="237"/>
        <v>24.12</v>
      </c>
      <c r="T1674" s="49" t="s">
        <v>27</v>
      </c>
      <c r="U1674" s="49" t="s">
        <v>28</v>
      </c>
      <c r="V1674" s="46" t="s">
        <v>70</v>
      </c>
      <c r="W1674" s="46" t="s">
        <v>136</v>
      </c>
      <c r="X1674" s="46" t="str">
        <f>IFERROR(VLOOKUP(W1674,#REF!,38,FALSE),"")</f>
        <v/>
      </c>
      <c r="Z1674" s="46" t="str">
        <f t="shared" si="238"/>
        <v>M.taha44133</v>
      </c>
      <c r="AA1674" s="46" t="str">
        <f t="shared" si="239"/>
        <v>BMJ 05444133UTARADAY</v>
      </c>
      <c r="AB1674" s="46" t="str">
        <f t="shared" si="240"/>
        <v>M.taha44133UTARADAY</v>
      </c>
      <c r="AC1674" s="46" t="str">
        <f t="shared" si="241"/>
        <v>BMJ 05444133DAY</v>
      </c>
      <c r="AD1674" s="46" t="str">
        <f t="shared" si="242"/>
        <v>M.taha44133DAY</v>
      </c>
    </row>
    <row r="1675" spans="1:30" x14ac:dyDescent="0.3">
      <c r="A1675" s="46">
        <v>1</v>
      </c>
      <c r="B1675" s="46" t="s">
        <v>118</v>
      </c>
      <c r="C1675" s="110">
        <v>44133</v>
      </c>
      <c r="D1675" s="49" t="s">
        <v>20</v>
      </c>
      <c r="E1675" s="74">
        <v>44133</v>
      </c>
      <c r="F1675" s="49">
        <v>5092347</v>
      </c>
      <c r="G1675" s="46" t="s">
        <v>21</v>
      </c>
      <c r="H1675" s="46" t="s">
        <v>22</v>
      </c>
      <c r="I1675" s="46" t="s">
        <v>81</v>
      </c>
      <c r="J1675" s="46" t="s">
        <v>24</v>
      </c>
      <c r="K1675" s="46" t="s">
        <v>71</v>
      </c>
      <c r="L1675" s="46" t="str">
        <f t="shared" si="234"/>
        <v>FM260JD</v>
      </c>
      <c r="M1675" s="46" t="str">
        <f t="shared" si="235"/>
        <v>SS</v>
      </c>
      <c r="N1675" s="46" t="str">
        <f t="shared" si="236"/>
        <v>10 RODA</v>
      </c>
      <c r="O1675" s="47">
        <v>0.45010416666666669</v>
      </c>
      <c r="P1675" s="48">
        <v>44133.450104166666</v>
      </c>
      <c r="Q1675" s="50">
        <v>39580</v>
      </c>
      <c r="R1675" s="50">
        <v>14600</v>
      </c>
      <c r="S1675" s="72">
        <f t="shared" si="237"/>
        <v>24.98</v>
      </c>
      <c r="T1675" s="49" t="s">
        <v>27</v>
      </c>
      <c r="U1675" s="49" t="s">
        <v>28</v>
      </c>
      <c r="V1675" s="46" t="s">
        <v>63</v>
      </c>
      <c r="W1675" s="46" t="s">
        <v>136</v>
      </c>
      <c r="X1675" s="46" t="str">
        <f>IFERROR(VLOOKUP(W1675,#REF!,38,FALSE),"")</f>
        <v/>
      </c>
      <c r="Z1675" s="46" t="str">
        <f t="shared" si="238"/>
        <v>M.taha44133</v>
      </c>
      <c r="AA1675" s="46" t="str">
        <f t="shared" si="239"/>
        <v>BMJ 05444133UTARADAY</v>
      </c>
      <c r="AB1675" s="46" t="str">
        <f t="shared" si="240"/>
        <v>M.taha44133UTARADAY</v>
      </c>
      <c r="AC1675" s="46" t="str">
        <f t="shared" si="241"/>
        <v>BMJ 05444133DAY</v>
      </c>
      <c r="AD1675" s="46" t="str">
        <f t="shared" si="242"/>
        <v>M.taha44133DAY</v>
      </c>
    </row>
    <row r="1676" spans="1:30" x14ac:dyDescent="0.3">
      <c r="A1676" s="46">
        <v>1</v>
      </c>
      <c r="B1676" s="46" t="s">
        <v>118</v>
      </c>
      <c r="C1676" s="110">
        <v>44133</v>
      </c>
      <c r="D1676" s="49" t="s">
        <v>20</v>
      </c>
      <c r="E1676" s="74">
        <v>44133</v>
      </c>
      <c r="F1676" s="49">
        <v>5092433</v>
      </c>
      <c r="G1676" s="46" t="s">
        <v>21</v>
      </c>
      <c r="H1676" s="46" t="s">
        <v>22</v>
      </c>
      <c r="I1676" s="46" t="s">
        <v>54</v>
      </c>
      <c r="J1676" s="46" t="s">
        <v>49</v>
      </c>
      <c r="K1676" s="46" t="s">
        <v>71</v>
      </c>
      <c r="L1676" s="46" t="str">
        <f t="shared" si="234"/>
        <v>FM260JD</v>
      </c>
      <c r="M1676" s="46" t="str">
        <f t="shared" si="235"/>
        <v>SS</v>
      </c>
      <c r="N1676" s="46" t="str">
        <f t="shared" si="236"/>
        <v>10 RODA</v>
      </c>
      <c r="O1676" s="47">
        <v>0.50783564814814819</v>
      </c>
      <c r="P1676" s="48">
        <v>44133.507835648146</v>
      </c>
      <c r="Q1676" s="50">
        <v>39780</v>
      </c>
      <c r="R1676" s="50">
        <v>14600</v>
      </c>
      <c r="S1676" s="72">
        <f t="shared" si="237"/>
        <v>25.18</v>
      </c>
      <c r="T1676" s="49" t="s">
        <v>27</v>
      </c>
      <c r="U1676" s="49" t="s">
        <v>28</v>
      </c>
      <c r="V1676" s="46" t="s">
        <v>29</v>
      </c>
      <c r="W1676" s="46" t="s">
        <v>136</v>
      </c>
      <c r="X1676" s="46" t="str">
        <f>IFERROR(VLOOKUP(W1676,#REF!,38,FALSE),"")</f>
        <v/>
      </c>
      <c r="Z1676" s="46" t="str">
        <f t="shared" si="238"/>
        <v>M.taha44133</v>
      </c>
      <c r="AA1676" s="46" t="str">
        <f t="shared" si="239"/>
        <v>BMJ 05444133UTARADAY</v>
      </c>
      <c r="AB1676" s="46" t="str">
        <f t="shared" si="240"/>
        <v>M.taha44133UTARADAY</v>
      </c>
      <c r="AC1676" s="46" t="str">
        <f t="shared" si="241"/>
        <v>BMJ 05444133DAY</v>
      </c>
      <c r="AD1676" s="46" t="str">
        <f t="shared" si="242"/>
        <v>M.taha44133DAY</v>
      </c>
    </row>
    <row r="1677" spans="1:30" x14ac:dyDescent="0.3">
      <c r="A1677" s="46">
        <v>1</v>
      </c>
      <c r="B1677" s="46" t="s">
        <v>118</v>
      </c>
      <c r="C1677" s="110">
        <v>44133</v>
      </c>
      <c r="D1677" s="49" t="s">
        <v>20</v>
      </c>
      <c r="E1677" s="74">
        <v>44133</v>
      </c>
      <c r="F1677" s="49">
        <v>5092520</v>
      </c>
      <c r="G1677" s="46" t="s">
        <v>21</v>
      </c>
      <c r="H1677" s="46" t="s">
        <v>22</v>
      </c>
      <c r="I1677" s="46" t="s">
        <v>54</v>
      </c>
      <c r="J1677" s="46" t="s">
        <v>49</v>
      </c>
      <c r="K1677" s="46" t="s">
        <v>71</v>
      </c>
      <c r="L1677" s="46" t="str">
        <f t="shared" si="234"/>
        <v>FM260JD</v>
      </c>
      <c r="M1677" s="46" t="str">
        <f t="shared" si="235"/>
        <v>SS</v>
      </c>
      <c r="N1677" s="46" t="str">
        <f t="shared" si="236"/>
        <v>10 RODA</v>
      </c>
      <c r="O1677" s="47">
        <v>0.57697916666666671</v>
      </c>
      <c r="P1677" s="48">
        <v>44133.576979166668</v>
      </c>
      <c r="Q1677" s="50">
        <v>37860</v>
      </c>
      <c r="R1677" s="50">
        <v>14600</v>
      </c>
      <c r="S1677" s="72">
        <f t="shared" si="237"/>
        <v>23.26</v>
      </c>
      <c r="T1677" s="49" t="s">
        <v>27</v>
      </c>
      <c r="U1677" s="49" t="s">
        <v>28</v>
      </c>
      <c r="V1677" s="46" t="s">
        <v>50</v>
      </c>
      <c r="W1677" s="46" t="s">
        <v>136</v>
      </c>
      <c r="X1677" s="46" t="str">
        <f>IFERROR(VLOOKUP(W1677,#REF!,38,FALSE),"")</f>
        <v/>
      </c>
      <c r="Z1677" s="46" t="str">
        <f t="shared" si="238"/>
        <v>M.taha44133</v>
      </c>
      <c r="AA1677" s="46" t="str">
        <f t="shared" si="239"/>
        <v>BMJ 05444133UTARADAY</v>
      </c>
      <c r="AB1677" s="46" t="str">
        <f t="shared" si="240"/>
        <v>M.taha44133UTARADAY</v>
      </c>
      <c r="AC1677" s="46" t="str">
        <f t="shared" si="241"/>
        <v>BMJ 05444133DAY</v>
      </c>
      <c r="AD1677" s="46" t="str">
        <f t="shared" si="242"/>
        <v>M.taha44133DAY</v>
      </c>
    </row>
    <row r="1678" spans="1:30" x14ac:dyDescent="0.3">
      <c r="A1678" s="46">
        <v>1</v>
      </c>
      <c r="B1678" s="46" t="s">
        <v>118</v>
      </c>
      <c r="C1678" s="110">
        <v>44133</v>
      </c>
      <c r="D1678" s="49" t="s">
        <v>20</v>
      </c>
      <c r="E1678" s="74">
        <v>44133</v>
      </c>
      <c r="F1678" s="49">
        <v>5092627</v>
      </c>
      <c r="G1678" s="46" t="s">
        <v>21</v>
      </c>
      <c r="H1678" s="46" t="s">
        <v>53</v>
      </c>
      <c r="I1678" s="46" t="s">
        <v>54</v>
      </c>
      <c r="J1678" s="46" t="s">
        <v>49</v>
      </c>
      <c r="K1678" s="46" t="s">
        <v>71</v>
      </c>
      <c r="L1678" s="46" t="str">
        <f t="shared" si="234"/>
        <v>FM260JD</v>
      </c>
      <c r="M1678" s="46" t="str">
        <f t="shared" si="235"/>
        <v>SS</v>
      </c>
      <c r="N1678" s="46" t="str">
        <f t="shared" si="236"/>
        <v>10 RODA</v>
      </c>
      <c r="O1678" s="47">
        <v>0.64587962962962964</v>
      </c>
      <c r="P1678" s="48">
        <v>44133.645879629628</v>
      </c>
      <c r="Q1678" s="50">
        <v>39020</v>
      </c>
      <c r="R1678" s="50">
        <v>14600</v>
      </c>
      <c r="S1678" s="72">
        <f t="shared" si="237"/>
        <v>24.42</v>
      </c>
      <c r="T1678" s="49" t="s">
        <v>27</v>
      </c>
      <c r="U1678" s="49" t="s">
        <v>28</v>
      </c>
      <c r="V1678" s="46" t="s">
        <v>56</v>
      </c>
      <c r="W1678" s="46" t="s">
        <v>136</v>
      </c>
      <c r="X1678" s="46" t="str">
        <f>IFERROR(VLOOKUP(W1678,#REF!,38,FALSE),"")</f>
        <v/>
      </c>
      <c r="Z1678" s="46" t="str">
        <f t="shared" si="238"/>
        <v>M.taha44133</v>
      </c>
      <c r="AA1678" s="46" t="str">
        <f t="shared" si="239"/>
        <v>BMJ 05444133UTARADAY</v>
      </c>
      <c r="AB1678" s="46" t="str">
        <f t="shared" si="240"/>
        <v>M.taha44133UTARADAY</v>
      </c>
      <c r="AC1678" s="46" t="str">
        <f t="shared" si="241"/>
        <v>BMJ 05444133DAY</v>
      </c>
      <c r="AD1678" s="46" t="str">
        <f t="shared" si="242"/>
        <v>M.taha44133DAY</v>
      </c>
    </row>
    <row r="1679" spans="1:30" x14ac:dyDescent="0.3">
      <c r="A1679" s="46">
        <v>1</v>
      </c>
      <c r="B1679" s="46" t="s">
        <v>118</v>
      </c>
      <c r="C1679" s="110">
        <v>44133</v>
      </c>
      <c r="D1679" s="49" t="s">
        <v>20</v>
      </c>
      <c r="E1679" s="74">
        <v>44133</v>
      </c>
      <c r="F1679" s="49">
        <v>5092714</v>
      </c>
      <c r="G1679" s="46" t="s">
        <v>21</v>
      </c>
      <c r="H1679" s="46" t="s">
        <v>22</v>
      </c>
      <c r="I1679" s="46" t="s">
        <v>54</v>
      </c>
      <c r="J1679" s="46" t="s">
        <v>49</v>
      </c>
      <c r="K1679" s="46" t="s">
        <v>71</v>
      </c>
      <c r="L1679" s="46" t="str">
        <f t="shared" si="234"/>
        <v>FM260JD</v>
      </c>
      <c r="M1679" s="46" t="str">
        <f t="shared" si="235"/>
        <v>SS</v>
      </c>
      <c r="N1679" s="46" t="str">
        <f t="shared" si="236"/>
        <v>10 RODA</v>
      </c>
      <c r="O1679" s="47">
        <v>0.71078703703703694</v>
      </c>
      <c r="P1679" s="48">
        <v>44133.710787037038</v>
      </c>
      <c r="Q1679" s="50">
        <v>38900</v>
      </c>
      <c r="R1679" s="50">
        <v>14600</v>
      </c>
      <c r="S1679" s="72">
        <f t="shared" si="237"/>
        <v>24.3</v>
      </c>
      <c r="T1679" s="49" t="s">
        <v>27</v>
      </c>
      <c r="U1679" s="49" t="s">
        <v>28</v>
      </c>
      <c r="V1679" s="46" t="s">
        <v>59</v>
      </c>
      <c r="W1679" s="46" t="s">
        <v>136</v>
      </c>
      <c r="X1679" s="46" t="str">
        <f>IFERROR(VLOOKUP(W1679,#REF!,38,FALSE),"")</f>
        <v/>
      </c>
      <c r="Z1679" s="46" t="str">
        <f t="shared" si="238"/>
        <v>M.taha44133</v>
      </c>
      <c r="AA1679" s="46" t="str">
        <f t="shared" si="239"/>
        <v>BMJ 05444133UTARADAY</v>
      </c>
      <c r="AB1679" s="46" t="str">
        <f t="shared" si="240"/>
        <v>M.taha44133UTARADAY</v>
      </c>
      <c r="AC1679" s="46" t="str">
        <f t="shared" si="241"/>
        <v>BMJ 05444133DAY</v>
      </c>
      <c r="AD1679" s="46" t="str">
        <f t="shared" si="242"/>
        <v>M.taha44133DAY</v>
      </c>
    </row>
    <row r="1680" spans="1:30" x14ac:dyDescent="0.3">
      <c r="A1680" s="46">
        <v>1</v>
      </c>
      <c r="B1680" s="46" t="s">
        <v>118</v>
      </c>
      <c r="C1680" s="110">
        <v>44133</v>
      </c>
      <c r="D1680" s="49" t="s">
        <v>20</v>
      </c>
      <c r="E1680" s="74">
        <v>44133</v>
      </c>
      <c r="F1680" s="49">
        <v>5092195</v>
      </c>
      <c r="G1680" s="46" t="s">
        <v>21</v>
      </c>
      <c r="H1680" s="46" t="s">
        <v>22</v>
      </c>
      <c r="I1680" s="46" t="s">
        <v>48</v>
      </c>
      <c r="J1680" s="46" t="s">
        <v>49</v>
      </c>
      <c r="K1680" s="46" t="s">
        <v>73</v>
      </c>
      <c r="L1680" s="46" t="str">
        <f t="shared" si="234"/>
        <v>FM260JD</v>
      </c>
      <c r="M1680" s="46" t="str">
        <f t="shared" si="235"/>
        <v>SS</v>
      </c>
      <c r="N1680" s="46" t="str">
        <f t="shared" si="236"/>
        <v>10 RODA</v>
      </c>
      <c r="O1680" s="47">
        <v>0.3477777777777778</v>
      </c>
      <c r="P1680" s="48">
        <v>44133.355462962965</v>
      </c>
      <c r="Q1680" s="50">
        <v>37300</v>
      </c>
      <c r="R1680" s="50">
        <v>14520</v>
      </c>
      <c r="S1680" s="72">
        <f t="shared" si="237"/>
        <v>22.78</v>
      </c>
      <c r="T1680" s="49" t="s">
        <v>27</v>
      </c>
      <c r="U1680" s="49" t="s">
        <v>28</v>
      </c>
      <c r="V1680" s="46" t="s">
        <v>58</v>
      </c>
      <c r="W1680" s="46" t="s">
        <v>137</v>
      </c>
      <c r="X1680" s="46" t="str">
        <f>IFERROR(VLOOKUP(W1680,#REF!,38,FALSE),"")</f>
        <v/>
      </c>
      <c r="Z1680" s="46" t="str">
        <f t="shared" si="238"/>
        <v>Abrar44133</v>
      </c>
      <c r="AA1680" s="46" t="str">
        <f t="shared" si="239"/>
        <v>BMJ 05544133UTARADAY</v>
      </c>
      <c r="AB1680" s="46" t="str">
        <f t="shared" si="240"/>
        <v>Abrar44133UTARADAY</v>
      </c>
      <c r="AC1680" s="46" t="str">
        <f t="shared" si="241"/>
        <v>BMJ 05544133DAY</v>
      </c>
      <c r="AD1680" s="46" t="str">
        <f t="shared" si="242"/>
        <v>Abrar44133DAY</v>
      </c>
    </row>
    <row r="1681" spans="1:30" x14ac:dyDescent="0.3">
      <c r="A1681" s="46">
        <v>1</v>
      </c>
      <c r="B1681" s="46" t="s">
        <v>118</v>
      </c>
      <c r="C1681" s="110">
        <v>44133</v>
      </c>
      <c r="D1681" s="49" t="s">
        <v>20</v>
      </c>
      <c r="E1681" s="74">
        <v>44133</v>
      </c>
      <c r="F1681" s="49">
        <v>5092279</v>
      </c>
      <c r="G1681" s="46" t="s">
        <v>21</v>
      </c>
      <c r="H1681" s="46" t="s">
        <v>22</v>
      </c>
      <c r="I1681" s="46" t="s">
        <v>158</v>
      </c>
      <c r="J1681" s="46" t="s">
        <v>24</v>
      </c>
      <c r="K1681" s="46" t="s">
        <v>73</v>
      </c>
      <c r="L1681" s="46" t="str">
        <f t="shared" si="234"/>
        <v>FM260JD</v>
      </c>
      <c r="M1681" s="46" t="str">
        <f t="shared" si="235"/>
        <v>SS</v>
      </c>
      <c r="N1681" s="46" t="str">
        <f t="shared" si="236"/>
        <v>10 RODA</v>
      </c>
      <c r="O1681" s="47">
        <v>0.40569444444444441</v>
      </c>
      <c r="P1681" s="48">
        <v>44133.405694444446</v>
      </c>
      <c r="Q1681" s="50">
        <v>39120</v>
      </c>
      <c r="R1681" s="50">
        <v>14520</v>
      </c>
      <c r="S1681" s="72">
        <f t="shared" si="237"/>
        <v>24.6</v>
      </c>
      <c r="T1681" s="49" t="s">
        <v>27</v>
      </c>
      <c r="U1681" s="49" t="s">
        <v>28</v>
      </c>
      <c r="V1681" s="46" t="s">
        <v>127</v>
      </c>
      <c r="W1681" s="46" t="s">
        <v>137</v>
      </c>
      <c r="X1681" s="46" t="str">
        <f>IFERROR(VLOOKUP(W1681,#REF!,38,FALSE),"")</f>
        <v/>
      </c>
      <c r="Z1681" s="46" t="str">
        <f t="shared" si="238"/>
        <v>Abrar44133</v>
      </c>
      <c r="AA1681" s="46" t="str">
        <f t="shared" si="239"/>
        <v>BMJ 05544133UTARADAY</v>
      </c>
      <c r="AB1681" s="46" t="str">
        <f t="shared" si="240"/>
        <v>Abrar44133UTARADAY</v>
      </c>
      <c r="AC1681" s="46" t="str">
        <f t="shared" si="241"/>
        <v>BMJ 05544133DAY</v>
      </c>
      <c r="AD1681" s="46" t="str">
        <f t="shared" si="242"/>
        <v>Abrar44133DAY</v>
      </c>
    </row>
    <row r="1682" spans="1:30" x14ac:dyDescent="0.3">
      <c r="A1682" s="46">
        <v>1</v>
      </c>
      <c r="B1682" s="46" t="s">
        <v>118</v>
      </c>
      <c r="C1682" s="110">
        <v>44133</v>
      </c>
      <c r="D1682" s="49" t="s">
        <v>20</v>
      </c>
      <c r="E1682" s="74">
        <v>44133</v>
      </c>
      <c r="F1682" s="49">
        <v>5092372</v>
      </c>
      <c r="G1682" s="46" t="s">
        <v>21</v>
      </c>
      <c r="H1682" s="46" t="s">
        <v>22</v>
      </c>
      <c r="I1682" s="46" t="s">
        <v>48</v>
      </c>
      <c r="J1682" s="46" t="s">
        <v>49</v>
      </c>
      <c r="K1682" s="46" t="s">
        <v>73</v>
      </c>
      <c r="L1682" s="46" t="str">
        <f t="shared" si="234"/>
        <v>FM260JD</v>
      </c>
      <c r="M1682" s="46" t="str">
        <f t="shared" si="235"/>
        <v>SS</v>
      </c>
      <c r="N1682" s="46" t="str">
        <f t="shared" si="236"/>
        <v>10 RODA</v>
      </c>
      <c r="O1682" s="47">
        <v>0.46534722222222219</v>
      </c>
      <c r="P1682" s="48">
        <v>44133.46534722222</v>
      </c>
      <c r="Q1682" s="50">
        <v>38500</v>
      </c>
      <c r="R1682" s="50">
        <v>14520</v>
      </c>
      <c r="S1682" s="72">
        <f t="shared" si="237"/>
        <v>23.98</v>
      </c>
      <c r="T1682" s="49" t="s">
        <v>27</v>
      </c>
      <c r="U1682" s="49" t="s">
        <v>28</v>
      </c>
      <c r="V1682" s="46" t="s">
        <v>50</v>
      </c>
      <c r="W1682" s="46" t="s">
        <v>137</v>
      </c>
      <c r="X1682" s="46" t="str">
        <f>IFERROR(VLOOKUP(W1682,#REF!,38,FALSE),"")</f>
        <v/>
      </c>
      <c r="Z1682" s="46" t="str">
        <f t="shared" si="238"/>
        <v>Abrar44133</v>
      </c>
      <c r="AA1682" s="46" t="str">
        <f t="shared" si="239"/>
        <v>BMJ 05544133UTARADAY</v>
      </c>
      <c r="AB1682" s="46" t="str">
        <f t="shared" si="240"/>
        <v>Abrar44133UTARADAY</v>
      </c>
      <c r="AC1682" s="46" t="str">
        <f t="shared" si="241"/>
        <v>BMJ 05544133DAY</v>
      </c>
      <c r="AD1682" s="46" t="str">
        <f t="shared" si="242"/>
        <v>Abrar44133DAY</v>
      </c>
    </row>
    <row r="1683" spans="1:30" x14ac:dyDescent="0.3">
      <c r="A1683" s="46">
        <v>1</v>
      </c>
      <c r="B1683" s="46" t="s">
        <v>118</v>
      </c>
      <c r="C1683" s="110">
        <v>44133</v>
      </c>
      <c r="D1683" s="49" t="s">
        <v>20</v>
      </c>
      <c r="E1683" s="74">
        <v>44133</v>
      </c>
      <c r="F1683" s="49">
        <v>5092453</v>
      </c>
      <c r="G1683" s="46" t="s">
        <v>21</v>
      </c>
      <c r="H1683" s="46" t="s">
        <v>22</v>
      </c>
      <c r="I1683" s="46" t="s">
        <v>54</v>
      </c>
      <c r="J1683" s="46" t="s">
        <v>49</v>
      </c>
      <c r="K1683" s="46" t="s">
        <v>73</v>
      </c>
      <c r="L1683" s="46" t="str">
        <f t="shared" si="234"/>
        <v>FM260JD</v>
      </c>
      <c r="M1683" s="46" t="str">
        <f t="shared" si="235"/>
        <v>SS</v>
      </c>
      <c r="N1683" s="46" t="str">
        <f t="shared" si="236"/>
        <v>10 RODA</v>
      </c>
      <c r="O1683" s="47">
        <v>0.52214120370370376</v>
      </c>
      <c r="P1683" s="48">
        <v>44133.522141203706</v>
      </c>
      <c r="Q1683" s="50">
        <v>39420</v>
      </c>
      <c r="R1683" s="50">
        <v>14520</v>
      </c>
      <c r="S1683" s="72">
        <f t="shared" si="237"/>
        <v>24.9</v>
      </c>
      <c r="T1683" s="49" t="s">
        <v>27</v>
      </c>
      <c r="U1683" s="49" t="s">
        <v>28</v>
      </c>
      <c r="V1683" s="46" t="s">
        <v>29</v>
      </c>
      <c r="W1683" s="46" t="s">
        <v>137</v>
      </c>
      <c r="X1683" s="46" t="str">
        <f>IFERROR(VLOOKUP(W1683,#REF!,38,FALSE),"")</f>
        <v/>
      </c>
      <c r="Z1683" s="46" t="str">
        <f t="shared" si="238"/>
        <v>Abrar44133</v>
      </c>
      <c r="AA1683" s="46" t="str">
        <f t="shared" si="239"/>
        <v>BMJ 05544133UTARADAY</v>
      </c>
      <c r="AB1683" s="46" t="str">
        <f t="shared" si="240"/>
        <v>Abrar44133UTARADAY</v>
      </c>
      <c r="AC1683" s="46" t="str">
        <f t="shared" si="241"/>
        <v>BMJ 05544133DAY</v>
      </c>
      <c r="AD1683" s="46" t="str">
        <f t="shared" si="242"/>
        <v>Abrar44133DAY</v>
      </c>
    </row>
    <row r="1684" spans="1:30" x14ac:dyDescent="0.3">
      <c r="A1684" s="46">
        <v>1</v>
      </c>
      <c r="B1684" s="46" t="s">
        <v>118</v>
      </c>
      <c r="C1684" s="110">
        <v>44133</v>
      </c>
      <c r="D1684" s="49" t="s">
        <v>20</v>
      </c>
      <c r="E1684" s="74">
        <v>44133</v>
      </c>
      <c r="F1684" s="49">
        <v>5092559</v>
      </c>
      <c r="G1684" s="46" t="s">
        <v>21</v>
      </c>
      <c r="H1684" s="46" t="s">
        <v>22</v>
      </c>
      <c r="I1684" s="46" t="s">
        <v>54</v>
      </c>
      <c r="J1684" s="46" t="s">
        <v>49</v>
      </c>
      <c r="K1684" s="46" t="s">
        <v>73</v>
      </c>
      <c r="L1684" s="46" t="str">
        <f t="shared" si="234"/>
        <v>FM260JD</v>
      </c>
      <c r="M1684" s="46" t="str">
        <f t="shared" si="235"/>
        <v>SS</v>
      </c>
      <c r="N1684" s="46" t="str">
        <f t="shared" si="236"/>
        <v>10 RODA</v>
      </c>
      <c r="O1684" s="47">
        <v>0.60107638888888892</v>
      </c>
      <c r="P1684" s="48">
        <v>44133.601076388892</v>
      </c>
      <c r="Q1684" s="50">
        <v>38760</v>
      </c>
      <c r="R1684" s="50">
        <v>14520</v>
      </c>
      <c r="S1684" s="72">
        <f t="shared" si="237"/>
        <v>24.24</v>
      </c>
      <c r="T1684" s="49" t="s">
        <v>27</v>
      </c>
      <c r="U1684" s="49" t="s">
        <v>28</v>
      </c>
      <c r="V1684" s="46" t="s">
        <v>50</v>
      </c>
      <c r="W1684" s="46" t="s">
        <v>137</v>
      </c>
      <c r="X1684" s="46" t="str">
        <f>IFERROR(VLOOKUP(W1684,#REF!,38,FALSE),"")</f>
        <v/>
      </c>
      <c r="Z1684" s="46" t="str">
        <f t="shared" si="238"/>
        <v>Abrar44133</v>
      </c>
      <c r="AA1684" s="46" t="str">
        <f t="shared" si="239"/>
        <v>BMJ 05544133UTARADAY</v>
      </c>
      <c r="AB1684" s="46" t="str">
        <f t="shared" si="240"/>
        <v>Abrar44133UTARADAY</v>
      </c>
      <c r="AC1684" s="46" t="str">
        <f t="shared" si="241"/>
        <v>BMJ 05544133DAY</v>
      </c>
      <c r="AD1684" s="46" t="str">
        <f t="shared" si="242"/>
        <v>Abrar44133DAY</v>
      </c>
    </row>
    <row r="1685" spans="1:30" x14ac:dyDescent="0.3">
      <c r="A1685" s="46">
        <v>1</v>
      </c>
      <c r="B1685" s="46" t="s">
        <v>118</v>
      </c>
      <c r="C1685" s="110">
        <v>44133</v>
      </c>
      <c r="D1685" s="49" t="s">
        <v>20</v>
      </c>
      <c r="E1685" s="74">
        <v>44133</v>
      </c>
      <c r="F1685" s="49">
        <v>5092661</v>
      </c>
      <c r="G1685" s="46" t="s">
        <v>21</v>
      </c>
      <c r="H1685" s="46" t="s">
        <v>22</v>
      </c>
      <c r="I1685" s="46" t="s">
        <v>54</v>
      </c>
      <c r="J1685" s="46" t="s">
        <v>49</v>
      </c>
      <c r="K1685" s="46" t="s">
        <v>73</v>
      </c>
      <c r="L1685" s="46" t="str">
        <f t="shared" si="234"/>
        <v>FM260JD</v>
      </c>
      <c r="M1685" s="46" t="str">
        <f t="shared" si="235"/>
        <v>SS</v>
      </c>
      <c r="N1685" s="46" t="str">
        <f t="shared" si="236"/>
        <v>10 RODA</v>
      </c>
      <c r="O1685" s="47">
        <v>0.66853009259259266</v>
      </c>
      <c r="P1685" s="48">
        <v>44133.668530092589</v>
      </c>
      <c r="Q1685" s="50">
        <v>39840</v>
      </c>
      <c r="R1685" s="50">
        <v>14520</v>
      </c>
      <c r="S1685" s="72">
        <f t="shared" si="237"/>
        <v>25.32</v>
      </c>
      <c r="T1685" s="49" t="s">
        <v>27</v>
      </c>
      <c r="U1685" s="49" t="s">
        <v>28</v>
      </c>
      <c r="V1685" s="46" t="s">
        <v>29</v>
      </c>
      <c r="W1685" s="46" t="s">
        <v>137</v>
      </c>
      <c r="X1685" s="46" t="str">
        <f>IFERROR(VLOOKUP(W1685,#REF!,38,FALSE),"")</f>
        <v/>
      </c>
      <c r="Z1685" s="46" t="str">
        <f t="shared" si="238"/>
        <v>Abrar44133</v>
      </c>
      <c r="AA1685" s="46" t="str">
        <f t="shared" si="239"/>
        <v>BMJ 05544133UTARADAY</v>
      </c>
      <c r="AB1685" s="46" t="str">
        <f t="shared" si="240"/>
        <v>Abrar44133UTARADAY</v>
      </c>
      <c r="AC1685" s="46" t="str">
        <f t="shared" si="241"/>
        <v>BMJ 05544133DAY</v>
      </c>
      <c r="AD1685" s="46" t="str">
        <f t="shared" si="242"/>
        <v>Abrar44133DAY</v>
      </c>
    </row>
    <row r="1686" spans="1:30" x14ac:dyDescent="0.3">
      <c r="A1686" s="46">
        <v>1</v>
      </c>
      <c r="B1686" s="46" t="s">
        <v>118</v>
      </c>
      <c r="C1686" s="110">
        <v>44133</v>
      </c>
      <c r="D1686" s="49" t="s">
        <v>20</v>
      </c>
      <c r="E1686" s="74">
        <v>44133</v>
      </c>
      <c r="F1686" s="49">
        <v>5092183</v>
      </c>
      <c r="G1686" s="46" t="s">
        <v>21</v>
      </c>
      <c r="H1686" s="46" t="s">
        <v>22</v>
      </c>
      <c r="I1686" s="46" t="s">
        <v>48</v>
      </c>
      <c r="J1686" s="46" t="s">
        <v>49</v>
      </c>
      <c r="K1686" s="46" t="s">
        <v>75</v>
      </c>
      <c r="L1686" s="46" t="str">
        <f t="shared" si="234"/>
        <v>FM260JD</v>
      </c>
      <c r="M1686" s="46" t="str">
        <f t="shared" si="235"/>
        <v>SS</v>
      </c>
      <c r="N1686" s="46" t="str">
        <f t="shared" si="236"/>
        <v>10 RODA</v>
      </c>
      <c r="O1686" s="47">
        <v>0.33956018518518521</v>
      </c>
      <c r="P1686" s="48">
        <v>44133.344560185185</v>
      </c>
      <c r="Q1686" s="50">
        <v>37480</v>
      </c>
      <c r="R1686" s="50">
        <v>14600</v>
      </c>
      <c r="S1686" s="72">
        <f t="shared" si="237"/>
        <v>22.88</v>
      </c>
      <c r="T1686" s="49" t="s">
        <v>27</v>
      </c>
      <c r="U1686" s="49" t="s">
        <v>28</v>
      </c>
      <c r="V1686" s="46" t="s">
        <v>58</v>
      </c>
      <c r="W1686" s="46" t="s">
        <v>177</v>
      </c>
      <c r="X1686" s="46" t="str">
        <f>IFERROR(VLOOKUP(W1686,#REF!,38,FALSE),"")</f>
        <v/>
      </c>
      <c r="Z1686" s="46" t="str">
        <f t="shared" si="238"/>
        <v>Abd.karim44133</v>
      </c>
      <c r="AA1686" s="46" t="str">
        <f t="shared" si="239"/>
        <v>BMJ 05644133UTARADAY</v>
      </c>
      <c r="AB1686" s="46" t="str">
        <f t="shared" si="240"/>
        <v>Abd.karim44133UTARADAY</v>
      </c>
      <c r="AC1686" s="46" t="str">
        <f t="shared" si="241"/>
        <v>BMJ 05644133DAY</v>
      </c>
      <c r="AD1686" s="46" t="str">
        <f t="shared" si="242"/>
        <v>Abd.karim44133DAY</v>
      </c>
    </row>
    <row r="1687" spans="1:30" x14ac:dyDescent="0.3">
      <c r="A1687" s="46">
        <v>1</v>
      </c>
      <c r="B1687" s="46" t="s">
        <v>118</v>
      </c>
      <c r="C1687" s="110">
        <v>44133</v>
      </c>
      <c r="D1687" s="49" t="s">
        <v>20</v>
      </c>
      <c r="E1687" s="74">
        <v>44133</v>
      </c>
      <c r="F1687" s="49">
        <v>5092272</v>
      </c>
      <c r="G1687" s="46" t="s">
        <v>21</v>
      </c>
      <c r="H1687" s="46" t="s">
        <v>22</v>
      </c>
      <c r="I1687" s="46" t="s">
        <v>81</v>
      </c>
      <c r="J1687" s="46" t="s">
        <v>24</v>
      </c>
      <c r="K1687" s="46" t="s">
        <v>75</v>
      </c>
      <c r="L1687" s="46" t="str">
        <f t="shared" si="234"/>
        <v>FM260JD</v>
      </c>
      <c r="M1687" s="46" t="str">
        <f t="shared" si="235"/>
        <v>SS</v>
      </c>
      <c r="N1687" s="46" t="str">
        <f t="shared" si="236"/>
        <v>10 RODA</v>
      </c>
      <c r="O1687" s="47">
        <v>0.39854166666666663</v>
      </c>
      <c r="P1687" s="48">
        <v>44133.398541666669</v>
      </c>
      <c r="Q1687" s="50">
        <v>39660</v>
      </c>
      <c r="R1687" s="50">
        <v>14600</v>
      </c>
      <c r="S1687" s="72">
        <f t="shared" si="237"/>
        <v>25.06</v>
      </c>
      <c r="T1687" s="49" t="s">
        <v>27</v>
      </c>
      <c r="U1687" s="49" t="s">
        <v>28</v>
      </c>
      <c r="V1687" s="46" t="s">
        <v>63</v>
      </c>
      <c r="W1687" s="46" t="s">
        <v>177</v>
      </c>
      <c r="X1687" s="46" t="str">
        <f>IFERROR(VLOOKUP(W1687,#REF!,38,FALSE),"")</f>
        <v/>
      </c>
      <c r="Z1687" s="46" t="str">
        <f t="shared" si="238"/>
        <v>Abd.karim44133</v>
      </c>
      <c r="AA1687" s="46" t="str">
        <f t="shared" si="239"/>
        <v>BMJ 05644133UTARADAY</v>
      </c>
      <c r="AB1687" s="46" t="str">
        <f t="shared" si="240"/>
        <v>Abd.karim44133UTARADAY</v>
      </c>
      <c r="AC1687" s="46" t="str">
        <f t="shared" si="241"/>
        <v>BMJ 05644133DAY</v>
      </c>
      <c r="AD1687" s="46" t="str">
        <f t="shared" si="242"/>
        <v>Abd.karim44133DAY</v>
      </c>
    </row>
    <row r="1688" spans="1:30" x14ac:dyDescent="0.3">
      <c r="A1688" s="46">
        <v>1</v>
      </c>
      <c r="B1688" s="46" t="s">
        <v>118</v>
      </c>
      <c r="C1688" s="110">
        <v>44133</v>
      </c>
      <c r="D1688" s="49" t="s">
        <v>20</v>
      </c>
      <c r="E1688" s="74">
        <v>44133</v>
      </c>
      <c r="F1688" s="49">
        <v>5092360</v>
      </c>
      <c r="G1688" s="46" t="s">
        <v>21</v>
      </c>
      <c r="H1688" s="46" t="s">
        <v>22</v>
      </c>
      <c r="I1688" s="46" t="s">
        <v>81</v>
      </c>
      <c r="J1688" s="46" t="s">
        <v>24</v>
      </c>
      <c r="K1688" s="46" t="s">
        <v>75</v>
      </c>
      <c r="L1688" s="46" t="str">
        <f t="shared" si="234"/>
        <v>FM260JD</v>
      </c>
      <c r="M1688" s="46" t="str">
        <f t="shared" si="235"/>
        <v>SS</v>
      </c>
      <c r="N1688" s="46" t="str">
        <f t="shared" si="236"/>
        <v>10 RODA</v>
      </c>
      <c r="O1688" s="47">
        <v>0.45630787037037041</v>
      </c>
      <c r="P1688" s="48">
        <v>44133.456307870372</v>
      </c>
      <c r="Q1688" s="50">
        <v>39440</v>
      </c>
      <c r="R1688" s="50">
        <v>14600</v>
      </c>
      <c r="S1688" s="72">
        <f t="shared" si="237"/>
        <v>24.84</v>
      </c>
      <c r="T1688" s="49" t="s">
        <v>27</v>
      </c>
      <c r="U1688" s="49" t="s">
        <v>28</v>
      </c>
      <c r="V1688" s="46" t="s">
        <v>70</v>
      </c>
      <c r="W1688" s="46" t="s">
        <v>177</v>
      </c>
      <c r="X1688" s="46" t="str">
        <f>IFERROR(VLOOKUP(W1688,#REF!,38,FALSE),"")</f>
        <v/>
      </c>
      <c r="Z1688" s="46" t="str">
        <f t="shared" si="238"/>
        <v>Abd.karim44133</v>
      </c>
      <c r="AA1688" s="46" t="str">
        <f t="shared" si="239"/>
        <v>BMJ 05644133UTARADAY</v>
      </c>
      <c r="AB1688" s="46" t="str">
        <f t="shared" si="240"/>
        <v>Abd.karim44133UTARADAY</v>
      </c>
      <c r="AC1688" s="46" t="str">
        <f t="shared" si="241"/>
        <v>BMJ 05644133DAY</v>
      </c>
      <c r="AD1688" s="46" t="str">
        <f t="shared" si="242"/>
        <v>Abd.karim44133DAY</v>
      </c>
    </row>
    <row r="1689" spans="1:30" x14ac:dyDescent="0.3">
      <c r="A1689" s="46">
        <v>1</v>
      </c>
      <c r="B1689" s="46" t="s">
        <v>118</v>
      </c>
      <c r="C1689" s="110">
        <v>44133</v>
      </c>
      <c r="D1689" s="49" t="s">
        <v>20</v>
      </c>
      <c r="E1689" s="74">
        <v>44133</v>
      </c>
      <c r="F1689" s="49">
        <v>5092448</v>
      </c>
      <c r="G1689" s="46" t="s">
        <v>21</v>
      </c>
      <c r="H1689" s="46" t="s">
        <v>22</v>
      </c>
      <c r="I1689" s="46" t="s">
        <v>54</v>
      </c>
      <c r="J1689" s="46" t="s">
        <v>49</v>
      </c>
      <c r="K1689" s="46" t="s">
        <v>75</v>
      </c>
      <c r="L1689" s="46" t="str">
        <f t="shared" si="234"/>
        <v>FM260JD</v>
      </c>
      <c r="M1689" s="46" t="str">
        <f t="shared" si="235"/>
        <v>SS</v>
      </c>
      <c r="N1689" s="46" t="str">
        <f t="shared" si="236"/>
        <v>10 RODA</v>
      </c>
      <c r="O1689" s="47">
        <v>0.5163078703703704</v>
      </c>
      <c r="P1689" s="48">
        <v>44133.51630787037</v>
      </c>
      <c r="Q1689" s="50">
        <v>38300</v>
      </c>
      <c r="R1689" s="50">
        <v>14600</v>
      </c>
      <c r="S1689" s="72">
        <f t="shared" si="237"/>
        <v>23.7</v>
      </c>
      <c r="T1689" s="49" t="s">
        <v>27</v>
      </c>
      <c r="U1689" s="49" t="s">
        <v>28</v>
      </c>
      <c r="V1689" s="46" t="s">
        <v>127</v>
      </c>
      <c r="W1689" s="46" t="s">
        <v>177</v>
      </c>
      <c r="X1689" s="46" t="str">
        <f>IFERROR(VLOOKUP(W1689,#REF!,38,FALSE),"")</f>
        <v/>
      </c>
      <c r="Z1689" s="46" t="str">
        <f t="shared" si="238"/>
        <v>Abd.karim44133</v>
      </c>
      <c r="AA1689" s="46" t="str">
        <f t="shared" si="239"/>
        <v>BMJ 05644133UTARADAY</v>
      </c>
      <c r="AB1689" s="46" t="str">
        <f t="shared" si="240"/>
        <v>Abd.karim44133UTARADAY</v>
      </c>
      <c r="AC1689" s="46" t="str">
        <f t="shared" si="241"/>
        <v>BMJ 05644133DAY</v>
      </c>
      <c r="AD1689" s="46" t="str">
        <f t="shared" si="242"/>
        <v>Abd.karim44133DAY</v>
      </c>
    </row>
    <row r="1690" spans="1:30" x14ac:dyDescent="0.3">
      <c r="A1690" s="46">
        <v>1</v>
      </c>
      <c r="B1690" s="46" t="s">
        <v>118</v>
      </c>
      <c r="C1690" s="110">
        <v>44133</v>
      </c>
      <c r="D1690" s="49" t="s">
        <v>20</v>
      </c>
      <c r="E1690" s="74">
        <v>44133</v>
      </c>
      <c r="F1690" s="49">
        <v>5092532</v>
      </c>
      <c r="G1690" s="46" t="s">
        <v>21</v>
      </c>
      <c r="H1690" s="46" t="s">
        <v>22</v>
      </c>
      <c r="I1690" s="46" t="s">
        <v>54</v>
      </c>
      <c r="J1690" s="46" t="s">
        <v>49</v>
      </c>
      <c r="K1690" s="46" t="s">
        <v>75</v>
      </c>
      <c r="L1690" s="46" t="str">
        <f t="shared" si="234"/>
        <v>FM260JD</v>
      </c>
      <c r="M1690" s="46" t="str">
        <f t="shared" si="235"/>
        <v>SS</v>
      </c>
      <c r="N1690" s="46" t="str">
        <f t="shared" si="236"/>
        <v>10 RODA</v>
      </c>
      <c r="O1690" s="47">
        <v>0.5809375</v>
      </c>
      <c r="P1690" s="48">
        <v>44133.580937500003</v>
      </c>
      <c r="Q1690" s="50">
        <v>40140</v>
      </c>
      <c r="R1690" s="50">
        <v>14600</v>
      </c>
      <c r="S1690" s="72">
        <f t="shared" si="237"/>
        <v>25.54</v>
      </c>
      <c r="T1690" s="49" t="s">
        <v>27</v>
      </c>
      <c r="U1690" s="49" t="s">
        <v>28</v>
      </c>
      <c r="V1690" s="46" t="s">
        <v>63</v>
      </c>
      <c r="W1690" s="46" t="s">
        <v>177</v>
      </c>
      <c r="X1690" s="46" t="str">
        <f>IFERROR(VLOOKUP(W1690,#REF!,38,FALSE),"")</f>
        <v/>
      </c>
      <c r="Z1690" s="46" t="str">
        <f t="shared" si="238"/>
        <v>Abd.karim44133</v>
      </c>
      <c r="AA1690" s="46" t="str">
        <f t="shared" si="239"/>
        <v>BMJ 05644133UTARADAY</v>
      </c>
      <c r="AB1690" s="46" t="str">
        <f t="shared" si="240"/>
        <v>Abd.karim44133UTARADAY</v>
      </c>
      <c r="AC1690" s="46" t="str">
        <f t="shared" si="241"/>
        <v>BMJ 05644133DAY</v>
      </c>
      <c r="AD1690" s="46" t="str">
        <f t="shared" si="242"/>
        <v>Abd.karim44133DAY</v>
      </c>
    </row>
    <row r="1691" spans="1:30" x14ac:dyDescent="0.3">
      <c r="A1691" s="46">
        <v>1</v>
      </c>
      <c r="B1691" s="46" t="s">
        <v>118</v>
      </c>
      <c r="C1691" s="110">
        <v>44133</v>
      </c>
      <c r="D1691" s="49" t="s">
        <v>20</v>
      </c>
      <c r="E1691" s="74">
        <v>44133</v>
      </c>
      <c r="F1691" s="49">
        <v>5092624</v>
      </c>
      <c r="G1691" s="46" t="s">
        <v>21</v>
      </c>
      <c r="H1691" s="46" t="s">
        <v>53</v>
      </c>
      <c r="I1691" s="46" t="s">
        <v>54</v>
      </c>
      <c r="J1691" s="46" t="s">
        <v>49</v>
      </c>
      <c r="K1691" s="46" t="s">
        <v>75</v>
      </c>
      <c r="L1691" s="46" t="str">
        <f t="shared" si="234"/>
        <v>FM260JD</v>
      </c>
      <c r="M1691" s="46" t="str">
        <f t="shared" si="235"/>
        <v>SS</v>
      </c>
      <c r="N1691" s="46" t="str">
        <f t="shared" si="236"/>
        <v>10 RODA</v>
      </c>
      <c r="O1691" s="47">
        <v>0.64459490740740744</v>
      </c>
      <c r="P1691" s="48">
        <v>44133.644594907404</v>
      </c>
      <c r="Q1691" s="50">
        <v>39060</v>
      </c>
      <c r="R1691" s="50">
        <v>14600</v>
      </c>
      <c r="S1691" s="72">
        <f t="shared" si="237"/>
        <v>24.46</v>
      </c>
      <c r="T1691" s="49" t="s">
        <v>27</v>
      </c>
      <c r="U1691" s="49" t="s">
        <v>28</v>
      </c>
      <c r="V1691" s="46" t="s">
        <v>60</v>
      </c>
      <c r="W1691" s="46" t="s">
        <v>177</v>
      </c>
      <c r="X1691" s="46" t="str">
        <f>IFERROR(VLOOKUP(W1691,#REF!,38,FALSE),"")</f>
        <v/>
      </c>
      <c r="Z1691" s="46" t="str">
        <f t="shared" si="238"/>
        <v>Abd.karim44133</v>
      </c>
      <c r="AA1691" s="46" t="str">
        <f t="shared" si="239"/>
        <v>BMJ 05644133UTARADAY</v>
      </c>
      <c r="AB1691" s="46" t="str">
        <f t="shared" si="240"/>
        <v>Abd.karim44133UTARADAY</v>
      </c>
      <c r="AC1691" s="46" t="str">
        <f t="shared" si="241"/>
        <v>BMJ 05644133DAY</v>
      </c>
      <c r="AD1691" s="46" t="str">
        <f t="shared" si="242"/>
        <v>Abd.karim44133DAY</v>
      </c>
    </row>
    <row r="1692" spans="1:30" x14ac:dyDescent="0.3">
      <c r="A1692" s="46">
        <v>1</v>
      </c>
      <c r="B1692" s="46" t="s">
        <v>118</v>
      </c>
      <c r="C1692" s="110">
        <v>44133</v>
      </c>
      <c r="D1692" s="49" t="s">
        <v>20</v>
      </c>
      <c r="E1692" s="74">
        <v>44133</v>
      </c>
      <c r="F1692" s="49">
        <v>5092718</v>
      </c>
      <c r="G1692" s="46" t="s">
        <v>21</v>
      </c>
      <c r="H1692" s="46" t="s">
        <v>22</v>
      </c>
      <c r="I1692" s="46" t="s">
        <v>54</v>
      </c>
      <c r="J1692" s="46" t="s">
        <v>49</v>
      </c>
      <c r="K1692" s="46" t="s">
        <v>75</v>
      </c>
      <c r="L1692" s="46" t="str">
        <f t="shared" si="234"/>
        <v>FM260JD</v>
      </c>
      <c r="M1692" s="46" t="str">
        <f t="shared" si="235"/>
        <v>SS</v>
      </c>
      <c r="N1692" s="46" t="str">
        <f t="shared" si="236"/>
        <v>10 RODA</v>
      </c>
      <c r="O1692" s="47">
        <v>0.71342592592592602</v>
      </c>
      <c r="P1692" s="48">
        <v>44133.713425925926</v>
      </c>
      <c r="Q1692" s="50">
        <v>38460</v>
      </c>
      <c r="R1692" s="50">
        <v>14600</v>
      </c>
      <c r="S1692" s="72">
        <f t="shared" si="237"/>
        <v>23.86</v>
      </c>
      <c r="T1692" s="49" t="s">
        <v>27</v>
      </c>
      <c r="U1692" s="49" t="s">
        <v>28</v>
      </c>
      <c r="V1692" s="46" t="s">
        <v>58</v>
      </c>
      <c r="W1692" s="46" t="s">
        <v>177</v>
      </c>
      <c r="X1692" s="46" t="str">
        <f>IFERROR(VLOOKUP(W1692,#REF!,38,FALSE),"")</f>
        <v/>
      </c>
      <c r="Z1692" s="46" t="str">
        <f t="shared" si="238"/>
        <v>Abd.karim44133</v>
      </c>
      <c r="AA1692" s="46" t="str">
        <f t="shared" si="239"/>
        <v>BMJ 05644133UTARADAY</v>
      </c>
      <c r="AB1692" s="46" t="str">
        <f t="shared" si="240"/>
        <v>Abd.karim44133UTARADAY</v>
      </c>
      <c r="AC1692" s="46" t="str">
        <f t="shared" si="241"/>
        <v>BMJ 05644133DAY</v>
      </c>
      <c r="AD1692" s="46" t="str">
        <f t="shared" si="242"/>
        <v>Abd.karim44133DAY</v>
      </c>
    </row>
    <row r="1693" spans="1:30" x14ac:dyDescent="0.3">
      <c r="A1693" s="46">
        <v>1</v>
      </c>
      <c r="B1693" s="46" t="s">
        <v>118</v>
      </c>
      <c r="C1693" s="110">
        <v>44133</v>
      </c>
      <c r="D1693" s="49" t="s">
        <v>20</v>
      </c>
      <c r="E1693" s="74">
        <v>44133</v>
      </c>
      <c r="F1693" s="49">
        <v>5092197</v>
      </c>
      <c r="G1693" s="46" t="s">
        <v>21</v>
      </c>
      <c r="H1693" s="46" t="s">
        <v>22</v>
      </c>
      <c r="I1693" s="46" t="s">
        <v>81</v>
      </c>
      <c r="J1693" s="46" t="s">
        <v>24</v>
      </c>
      <c r="K1693" s="46" t="s">
        <v>77</v>
      </c>
      <c r="L1693" s="46" t="str">
        <f t="shared" si="234"/>
        <v>FM260JD</v>
      </c>
      <c r="M1693" s="46" t="str">
        <f t="shared" si="235"/>
        <v>BMJ</v>
      </c>
      <c r="N1693" s="46" t="str">
        <f t="shared" si="236"/>
        <v>10 RODA</v>
      </c>
      <c r="O1693" s="47">
        <v>0.34864583333333332</v>
      </c>
      <c r="P1693" s="48">
        <v>44133.355775462966</v>
      </c>
      <c r="Q1693" s="50">
        <v>40120</v>
      </c>
      <c r="R1693" s="50">
        <v>14560</v>
      </c>
      <c r="S1693" s="72">
        <f t="shared" si="237"/>
        <v>25.56</v>
      </c>
      <c r="T1693" s="49" t="s">
        <v>27</v>
      </c>
      <c r="U1693" s="49" t="s">
        <v>28</v>
      </c>
      <c r="V1693" s="46" t="s">
        <v>70</v>
      </c>
      <c r="W1693" s="46" t="s">
        <v>107</v>
      </c>
      <c r="X1693" s="46" t="str">
        <f>IFERROR(VLOOKUP(W1693,#REF!,38,FALSE),"")</f>
        <v/>
      </c>
      <c r="Z1693" s="46" t="str">
        <f t="shared" si="238"/>
        <v>Putut Junaedi44133</v>
      </c>
      <c r="AA1693" s="46" t="str">
        <f t="shared" si="239"/>
        <v>BMJ 06544133UTARADAY</v>
      </c>
      <c r="AB1693" s="46" t="str">
        <f t="shared" si="240"/>
        <v>Putut Junaedi44133UTARADAY</v>
      </c>
      <c r="AC1693" s="46" t="str">
        <f t="shared" si="241"/>
        <v>BMJ 06544133DAY</v>
      </c>
      <c r="AD1693" s="46" t="str">
        <f t="shared" si="242"/>
        <v>Putut Junaedi44133DAY</v>
      </c>
    </row>
    <row r="1694" spans="1:30" x14ac:dyDescent="0.3">
      <c r="A1694" s="46">
        <v>1</v>
      </c>
      <c r="B1694" s="46" t="s">
        <v>118</v>
      </c>
      <c r="C1694" s="110">
        <v>44133</v>
      </c>
      <c r="D1694" s="49" t="s">
        <v>20</v>
      </c>
      <c r="E1694" s="74">
        <v>44133</v>
      </c>
      <c r="F1694" s="49">
        <v>5092285</v>
      </c>
      <c r="G1694" s="46" t="s">
        <v>21</v>
      </c>
      <c r="H1694" s="46" t="s">
        <v>22</v>
      </c>
      <c r="I1694" s="46" t="s">
        <v>81</v>
      </c>
      <c r="J1694" s="46" t="s">
        <v>24</v>
      </c>
      <c r="K1694" s="46" t="s">
        <v>77</v>
      </c>
      <c r="L1694" s="46" t="str">
        <f t="shared" si="234"/>
        <v>FM260JD</v>
      </c>
      <c r="M1694" s="46" t="str">
        <f t="shared" si="235"/>
        <v>BMJ</v>
      </c>
      <c r="N1694" s="46" t="str">
        <f t="shared" si="236"/>
        <v>10 RODA</v>
      </c>
      <c r="O1694" s="47">
        <v>0.41129629629629627</v>
      </c>
      <c r="P1694" s="48">
        <v>44133.411296296297</v>
      </c>
      <c r="Q1694" s="50">
        <v>40060</v>
      </c>
      <c r="R1694" s="50">
        <v>14560</v>
      </c>
      <c r="S1694" s="72">
        <f t="shared" si="237"/>
        <v>25.5</v>
      </c>
      <c r="T1694" s="49" t="s">
        <v>27</v>
      </c>
      <c r="U1694" s="49" t="s">
        <v>28</v>
      </c>
      <c r="V1694" s="46" t="s">
        <v>63</v>
      </c>
      <c r="W1694" s="46" t="s">
        <v>107</v>
      </c>
      <c r="X1694" s="46" t="str">
        <f>IFERROR(VLOOKUP(W1694,#REF!,38,FALSE),"")</f>
        <v/>
      </c>
      <c r="Z1694" s="46" t="str">
        <f t="shared" si="238"/>
        <v>Putut Junaedi44133</v>
      </c>
      <c r="AA1694" s="46" t="str">
        <f t="shared" si="239"/>
        <v>BMJ 06544133UTARADAY</v>
      </c>
      <c r="AB1694" s="46" t="str">
        <f t="shared" si="240"/>
        <v>Putut Junaedi44133UTARADAY</v>
      </c>
      <c r="AC1694" s="46" t="str">
        <f t="shared" si="241"/>
        <v>BMJ 06544133DAY</v>
      </c>
      <c r="AD1694" s="46" t="str">
        <f t="shared" si="242"/>
        <v>Putut Junaedi44133DAY</v>
      </c>
    </row>
    <row r="1695" spans="1:30" x14ac:dyDescent="0.3">
      <c r="A1695" s="46">
        <v>1</v>
      </c>
      <c r="B1695" s="46" t="s">
        <v>118</v>
      </c>
      <c r="C1695" s="110">
        <v>44133</v>
      </c>
      <c r="D1695" s="49" t="s">
        <v>20</v>
      </c>
      <c r="E1695" s="74">
        <v>44133</v>
      </c>
      <c r="F1695" s="49">
        <v>5092387</v>
      </c>
      <c r="G1695" s="46" t="s">
        <v>21</v>
      </c>
      <c r="H1695" s="46" t="s">
        <v>22</v>
      </c>
      <c r="I1695" s="46" t="s">
        <v>81</v>
      </c>
      <c r="J1695" s="46" t="s">
        <v>24</v>
      </c>
      <c r="K1695" s="46" t="s">
        <v>77</v>
      </c>
      <c r="L1695" s="46" t="str">
        <f t="shared" si="234"/>
        <v>FM260JD</v>
      </c>
      <c r="M1695" s="46" t="str">
        <f t="shared" si="235"/>
        <v>BMJ</v>
      </c>
      <c r="N1695" s="46" t="str">
        <f t="shared" si="236"/>
        <v>10 RODA</v>
      </c>
      <c r="O1695" s="47">
        <v>0.47427083333333336</v>
      </c>
      <c r="P1695" s="48">
        <v>44133.474270833336</v>
      </c>
      <c r="Q1695" s="50">
        <v>39880</v>
      </c>
      <c r="R1695" s="50">
        <v>14560</v>
      </c>
      <c r="S1695" s="72">
        <f t="shared" si="237"/>
        <v>25.32</v>
      </c>
      <c r="T1695" s="49" t="s">
        <v>27</v>
      </c>
      <c r="U1695" s="49" t="s">
        <v>28</v>
      </c>
      <c r="V1695" s="46" t="s">
        <v>70</v>
      </c>
      <c r="W1695" s="46" t="s">
        <v>107</v>
      </c>
      <c r="X1695" s="46" t="str">
        <f>IFERROR(VLOOKUP(W1695,#REF!,38,FALSE),"")</f>
        <v/>
      </c>
      <c r="Z1695" s="46" t="str">
        <f t="shared" si="238"/>
        <v>Putut Junaedi44133</v>
      </c>
      <c r="AA1695" s="46" t="str">
        <f t="shared" si="239"/>
        <v>BMJ 06544133UTARADAY</v>
      </c>
      <c r="AB1695" s="46" t="str">
        <f t="shared" si="240"/>
        <v>Putut Junaedi44133UTARADAY</v>
      </c>
      <c r="AC1695" s="46" t="str">
        <f t="shared" si="241"/>
        <v>BMJ 06544133DAY</v>
      </c>
      <c r="AD1695" s="46" t="str">
        <f t="shared" si="242"/>
        <v>Putut Junaedi44133DAY</v>
      </c>
    </row>
    <row r="1696" spans="1:30" x14ac:dyDescent="0.3">
      <c r="A1696" s="46">
        <v>1</v>
      </c>
      <c r="B1696" s="46" t="s">
        <v>118</v>
      </c>
      <c r="C1696" s="110">
        <v>44133</v>
      </c>
      <c r="D1696" s="49" t="s">
        <v>20</v>
      </c>
      <c r="E1696" s="74">
        <v>44133</v>
      </c>
      <c r="F1696" s="49">
        <v>5092546</v>
      </c>
      <c r="G1696" s="46" t="s">
        <v>21</v>
      </c>
      <c r="H1696" s="46" t="s">
        <v>22</v>
      </c>
      <c r="I1696" s="46" t="s">
        <v>54</v>
      </c>
      <c r="J1696" s="46" t="s">
        <v>49</v>
      </c>
      <c r="K1696" s="46" t="s">
        <v>77</v>
      </c>
      <c r="L1696" s="46" t="str">
        <f t="shared" si="234"/>
        <v>FM260JD</v>
      </c>
      <c r="M1696" s="46" t="str">
        <f t="shared" si="235"/>
        <v>BMJ</v>
      </c>
      <c r="N1696" s="46" t="str">
        <f t="shared" si="236"/>
        <v>10 RODA</v>
      </c>
      <c r="O1696" s="47">
        <v>0.59141203703703704</v>
      </c>
      <c r="P1696" s="48">
        <v>44133.591412037036</v>
      </c>
      <c r="Q1696" s="50">
        <v>38920</v>
      </c>
      <c r="R1696" s="50">
        <v>14560</v>
      </c>
      <c r="S1696" s="72">
        <f t="shared" si="237"/>
        <v>24.36</v>
      </c>
      <c r="T1696" s="49" t="s">
        <v>27</v>
      </c>
      <c r="U1696" s="49" t="s">
        <v>28</v>
      </c>
      <c r="V1696" s="46" t="s">
        <v>63</v>
      </c>
      <c r="W1696" s="46" t="s">
        <v>107</v>
      </c>
      <c r="X1696" s="46" t="str">
        <f>IFERROR(VLOOKUP(W1696,#REF!,38,FALSE),"")</f>
        <v/>
      </c>
      <c r="Z1696" s="46" t="str">
        <f t="shared" si="238"/>
        <v>Putut Junaedi44133</v>
      </c>
      <c r="AA1696" s="46" t="str">
        <f t="shared" si="239"/>
        <v>BMJ 06544133UTARADAY</v>
      </c>
      <c r="AB1696" s="46" t="str">
        <f t="shared" si="240"/>
        <v>Putut Junaedi44133UTARADAY</v>
      </c>
      <c r="AC1696" s="46" t="str">
        <f t="shared" si="241"/>
        <v>BMJ 06544133DAY</v>
      </c>
      <c r="AD1696" s="46" t="str">
        <f t="shared" si="242"/>
        <v>Putut Junaedi44133DAY</v>
      </c>
    </row>
    <row r="1697" spans="1:30" x14ac:dyDescent="0.3">
      <c r="A1697" s="46">
        <v>1</v>
      </c>
      <c r="B1697" s="46" t="s">
        <v>118</v>
      </c>
      <c r="C1697" s="110">
        <v>44133</v>
      </c>
      <c r="D1697" s="49" t="s">
        <v>20</v>
      </c>
      <c r="E1697" s="74">
        <v>44133</v>
      </c>
      <c r="F1697" s="49">
        <v>5092642</v>
      </c>
      <c r="G1697" s="46" t="s">
        <v>21</v>
      </c>
      <c r="H1697" s="46" t="s">
        <v>22</v>
      </c>
      <c r="I1697" s="46" t="s">
        <v>54</v>
      </c>
      <c r="J1697" s="46" t="s">
        <v>49</v>
      </c>
      <c r="K1697" s="46" t="s">
        <v>77</v>
      </c>
      <c r="L1697" s="46" t="str">
        <f t="shared" si="234"/>
        <v>FM260JD</v>
      </c>
      <c r="M1697" s="46" t="str">
        <f t="shared" si="235"/>
        <v>BMJ</v>
      </c>
      <c r="N1697" s="46" t="str">
        <f t="shared" si="236"/>
        <v>10 RODA</v>
      </c>
      <c r="O1697" s="47">
        <v>0.6584606481481482</v>
      </c>
      <c r="P1697" s="48">
        <v>44133.658460648148</v>
      </c>
      <c r="Q1697" s="50">
        <v>38780</v>
      </c>
      <c r="R1697" s="50">
        <v>14560</v>
      </c>
      <c r="S1697" s="72">
        <f t="shared" si="237"/>
        <v>24.22</v>
      </c>
      <c r="T1697" s="49" t="s">
        <v>27</v>
      </c>
      <c r="U1697" s="49" t="s">
        <v>28</v>
      </c>
      <c r="V1697" s="46" t="s">
        <v>58</v>
      </c>
      <c r="W1697" s="46" t="s">
        <v>107</v>
      </c>
      <c r="X1697" s="46" t="str">
        <f>IFERROR(VLOOKUP(W1697,#REF!,38,FALSE),"")</f>
        <v/>
      </c>
      <c r="Z1697" s="46" t="str">
        <f t="shared" si="238"/>
        <v>Putut Junaedi44133</v>
      </c>
      <c r="AA1697" s="46" t="str">
        <f t="shared" si="239"/>
        <v>BMJ 06544133UTARADAY</v>
      </c>
      <c r="AB1697" s="46" t="str">
        <f t="shared" si="240"/>
        <v>Putut Junaedi44133UTARADAY</v>
      </c>
      <c r="AC1697" s="46" t="str">
        <f t="shared" si="241"/>
        <v>BMJ 06544133DAY</v>
      </c>
      <c r="AD1697" s="46" t="str">
        <f t="shared" si="242"/>
        <v>Putut Junaedi44133DAY</v>
      </c>
    </row>
    <row r="1698" spans="1:30" x14ac:dyDescent="0.3">
      <c r="A1698" s="46">
        <v>1</v>
      </c>
      <c r="B1698" s="46" t="s">
        <v>118</v>
      </c>
      <c r="C1698" s="110">
        <v>44133</v>
      </c>
      <c r="D1698" s="49" t="s">
        <v>20</v>
      </c>
      <c r="E1698" s="74">
        <v>44133</v>
      </c>
      <c r="F1698" s="49">
        <v>5092730</v>
      </c>
      <c r="G1698" s="46" t="s">
        <v>21</v>
      </c>
      <c r="H1698" s="46" t="s">
        <v>22</v>
      </c>
      <c r="I1698" s="46" t="s">
        <v>54</v>
      </c>
      <c r="J1698" s="46" t="s">
        <v>49</v>
      </c>
      <c r="K1698" s="46" t="s">
        <v>77</v>
      </c>
      <c r="L1698" s="46" t="str">
        <f t="shared" si="234"/>
        <v>FM260JD</v>
      </c>
      <c r="M1698" s="46" t="str">
        <f t="shared" si="235"/>
        <v>BMJ</v>
      </c>
      <c r="N1698" s="46" t="str">
        <f t="shared" si="236"/>
        <v>10 RODA</v>
      </c>
      <c r="O1698" s="47">
        <v>0.72454861111111113</v>
      </c>
      <c r="P1698" s="48">
        <v>44133.724548611113</v>
      </c>
      <c r="Q1698" s="50">
        <v>39680</v>
      </c>
      <c r="R1698" s="50">
        <v>14560</v>
      </c>
      <c r="S1698" s="72">
        <f t="shared" si="237"/>
        <v>25.12</v>
      </c>
      <c r="T1698" s="49" t="s">
        <v>27</v>
      </c>
      <c r="U1698" s="49" t="s">
        <v>28</v>
      </c>
      <c r="V1698" s="46" t="s">
        <v>29</v>
      </c>
      <c r="W1698" s="46" t="s">
        <v>107</v>
      </c>
      <c r="X1698" s="46" t="str">
        <f>IFERROR(VLOOKUP(W1698,#REF!,38,FALSE),"")</f>
        <v/>
      </c>
      <c r="Z1698" s="46" t="str">
        <f t="shared" si="238"/>
        <v>Putut Junaedi44133</v>
      </c>
      <c r="AA1698" s="46" t="str">
        <f t="shared" si="239"/>
        <v>BMJ 06544133UTARADAY</v>
      </c>
      <c r="AB1698" s="46" t="str">
        <f t="shared" si="240"/>
        <v>Putut Junaedi44133UTARADAY</v>
      </c>
      <c r="AC1698" s="46" t="str">
        <f t="shared" si="241"/>
        <v>BMJ 06544133DAY</v>
      </c>
      <c r="AD1698" s="46" t="str">
        <f t="shared" si="242"/>
        <v>Putut Junaedi44133DAY</v>
      </c>
    </row>
    <row r="1699" spans="1:30" x14ac:dyDescent="0.3">
      <c r="A1699" s="46">
        <v>1</v>
      </c>
      <c r="B1699" s="46" t="s">
        <v>118</v>
      </c>
      <c r="C1699" s="110">
        <v>44133</v>
      </c>
      <c r="D1699" s="49" t="s">
        <v>20</v>
      </c>
      <c r="E1699" s="74">
        <v>44133</v>
      </c>
      <c r="F1699" s="49">
        <v>5092201</v>
      </c>
      <c r="G1699" s="46" t="s">
        <v>21</v>
      </c>
      <c r="H1699" s="46" t="s">
        <v>22</v>
      </c>
      <c r="I1699" s="46" t="s">
        <v>81</v>
      </c>
      <c r="J1699" s="46" t="s">
        <v>24</v>
      </c>
      <c r="K1699" s="46" t="s">
        <v>79</v>
      </c>
      <c r="L1699" s="46" t="str">
        <f t="shared" si="234"/>
        <v>FM260JD</v>
      </c>
      <c r="M1699" s="46" t="str">
        <f t="shared" si="235"/>
        <v>BMJ</v>
      </c>
      <c r="N1699" s="46" t="str">
        <f t="shared" si="236"/>
        <v>10 RODA</v>
      </c>
      <c r="O1699" s="47">
        <v>0.35122685185185182</v>
      </c>
      <c r="P1699" s="48">
        <v>44133.367719907408</v>
      </c>
      <c r="Q1699" s="50">
        <v>39980</v>
      </c>
      <c r="R1699" s="50">
        <v>14580</v>
      </c>
      <c r="S1699" s="72">
        <f t="shared" si="237"/>
        <v>25.4</v>
      </c>
      <c r="T1699" s="49" t="s">
        <v>27</v>
      </c>
      <c r="U1699" s="49" t="s">
        <v>28</v>
      </c>
      <c r="V1699" s="46" t="s">
        <v>70</v>
      </c>
      <c r="W1699" s="46" t="s">
        <v>108</v>
      </c>
      <c r="X1699" s="46" t="str">
        <f>IFERROR(VLOOKUP(W1699,#REF!,38,FALSE),"")</f>
        <v/>
      </c>
      <c r="Z1699" s="46" t="str">
        <f t="shared" si="238"/>
        <v>Ahmad Asfuri44133</v>
      </c>
      <c r="AA1699" s="46" t="str">
        <f t="shared" si="239"/>
        <v>BMJ 06744133UTARADAY</v>
      </c>
      <c r="AB1699" s="46" t="str">
        <f t="shared" si="240"/>
        <v>Ahmad Asfuri44133UTARADAY</v>
      </c>
      <c r="AC1699" s="46" t="str">
        <f t="shared" si="241"/>
        <v>BMJ 06744133DAY</v>
      </c>
      <c r="AD1699" s="46" t="str">
        <f t="shared" si="242"/>
        <v>Ahmad Asfuri44133DAY</v>
      </c>
    </row>
    <row r="1700" spans="1:30" x14ac:dyDescent="0.3">
      <c r="A1700" s="46">
        <v>1</v>
      </c>
      <c r="B1700" s="46" t="s">
        <v>118</v>
      </c>
      <c r="C1700" s="110">
        <v>44133</v>
      </c>
      <c r="D1700" s="49" t="s">
        <v>20</v>
      </c>
      <c r="E1700" s="74">
        <v>44133</v>
      </c>
      <c r="F1700" s="49">
        <v>5092294</v>
      </c>
      <c r="G1700" s="46" t="s">
        <v>21</v>
      </c>
      <c r="H1700" s="46" t="s">
        <v>22</v>
      </c>
      <c r="I1700" s="46" t="s">
        <v>81</v>
      </c>
      <c r="J1700" s="46" t="s">
        <v>24</v>
      </c>
      <c r="K1700" s="46" t="s">
        <v>79</v>
      </c>
      <c r="L1700" s="46" t="str">
        <f t="shared" si="234"/>
        <v>FM260JD</v>
      </c>
      <c r="M1700" s="46" t="str">
        <f t="shared" si="235"/>
        <v>BMJ</v>
      </c>
      <c r="N1700" s="46" t="str">
        <f t="shared" si="236"/>
        <v>10 RODA</v>
      </c>
      <c r="O1700" s="47">
        <v>0.41607638888888893</v>
      </c>
      <c r="P1700" s="48">
        <v>44133.416076388887</v>
      </c>
      <c r="Q1700" s="50">
        <v>40280</v>
      </c>
      <c r="R1700" s="50">
        <v>14580</v>
      </c>
      <c r="S1700" s="72">
        <f t="shared" si="237"/>
        <v>25.7</v>
      </c>
      <c r="T1700" s="49" t="s">
        <v>27</v>
      </c>
      <c r="U1700" s="49" t="s">
        <v>28</v>
      </c>
      <c r="V1700" s="46" t="s">
        <v>70</v>
      </c>
      <c r="W1700" s="46" t="s">
        <v>108</v>
      </c>
      <c r="X1700" s="46" t="str">
        <f>IFERROR(VLOOKUP(W1700,#REF!,38,FALSE),"")</f>
        <v/>
      </c>
      <c r="Z1700" s="46" t="str">
        <f t="shared" si="238"/>
        <v>Ahmad Asfuri44133</v>
      </c>
      <c r="AA1700" s="46" t="str">
        <f t="shared" si="239"/>
        <v>BMJ 06744133UTARADAY</v>
      </c>
      <c r="AB1700" s="46" t="str">
        <f t="shared" si="240"/>
        <v>Ahmad Asfuri44133UTARADAY</v>
      </c>
      <c r="AC1700" s="46" t="str">
        <f t="shared" si="241"/>
        <v>BMJ 06744133DAY</v>
      </c>
      <c r="AD1700" s="46" t="str">
        <f t="shared" si="242"/>
        <v>Ahmad Asfuri44133DAY</v>
      </c>
    </row>
    <row r="1701" spans="1:30" x14ac:dyDescent="0.3">
      <c r="A1701" s="46">
        <v>1</v>
      </c>
      <c r="B1701" s="46" t="s">
        <v>118</v>
      </c>
      <c r="C1701" s="110">
        <v>44133</v>
      </c>
      <c r="D1701" s="49" t="s">
        <v>20</v>
      </c>
      <c r="E1701" s="74">
        <v>44133</v>
      </c>
      <c r="F1701" s="49">
        <v>5092392</v>
      </c>
      <c r="G1701" s="46" t="s">
        <v>21</v>
      </c>
      <c r="H1701" s="46" t="s">
        <v>22</v>
      </c>
      <c r="I1701" s="46" t="s">
        <v>81</v>
      </c>
      <c r="J1701" s="46" t="s">
        <v>24</v>
      </c>
      <c r="K1701" s="46" t="s">
        <v>79</v>
      </c>
      <c r="L1701" s="46" t="str">
        <f t="shared" si="234"/>
        <v>FM260JD</v>
      </c>
      <c r="M1701" s="46" t="str">
        <f t="shared" si="235"/>
        <v>BMJ</v>
      </c>
      <c r="N1701" s="46" t="str">
        <f t="shared" si="236"/>
        <v>10 RODA</v>
      </c>
      <c r="O1701" s="47">
        <v>0.47771990740740744</v>
      </c>
      <c r="P1701" s="48">
        <v>44133.477719907409</v>
      </c>
      <c r="Q1701" s="50">
        <v>40580</v>
      </c>
      <c r="R1701" s="50">
        <v>14580</v>
      </c>
      <c r="S1701" s="72">
        <f t="shared" si="237"/>
        <v>26</v>
      </c>
      <c r="T1701" s="49" t="s">
        <v>27</v>
      </c>
      <c r="U1701" s="49" t="s">
        <v>28</v>
      </c>
      <c r="V1701" s="46" t="s">
        <v>70</v>
      </c>
      <c r="W1701" s="46" t="s">
        <v>108</v>
      </c>
      <c r="X1701" s="46" t="str">
        <f>IFERROR(VLOOKUP(W1701,#REF!,38,FALSE),"")</f>
        <v/>
      </c>
      <c r="Z1701" s="46" t="str">
        <f t="shared" si="238"/>
        <v>Ahmad Asfuri44133</v>
      </c>
      <c r="AA1701" s="46" t="str">
        <f t="shared" si="239"/>
        <v>BMJ 06744133UTARADAY</v>
      </c>
      <c r="AB1701" s="46" t="str">
        <f t="shared" si="240"/>
        <v>Ahmad Asfuri44133UTARADAY</v>
      </c>
      <c r="AC1701" s="46" t="str">
        <f t="shared" si="241"/>
        <v>BMJ 06744133DAY</v>
      </c>
      <c r="AD1701" s="46" t="str">
        <f t="shared" si="242"/>
        <v>Ahmad Asfuri44133DAY</v>
      </c>
    </row>
    <row r="1702" spans="1:30" x14ac:dyDescent="0.3">
      <c r="A1702" s="46">
        <v>1</v>
      </c>
      <c r="B1702" s="46" t="s">
        <v>118</v>
      </c>
      <c r="C1702" s="110">
        <v>44133</v>
      </c>
      <c r="D1702" s="49" t="s">
        <v>20</v>
      </c>
      <c r="E1702" s="74">
        <v>44133</v>
      </c>
      <c r="F1702" s="49">
        <v>5092472</v>
      </c>
      <c r="G1702" s="46" t="s">
        <v>21</v>
      </c>
      <c r="H1702" s="46" t="s">
        <v>22</v>
      </c>
      <c r="I1702" s="46" t="s">
        <v>54</v>
      </c>
      <c r="J1702" s="46" t="s">
        <v>49</v>
      </c>
      <c r="K1702" s="46" t="s">
        <v>79</v>
      </c>
      <c r="L1702" s="46" t="str">
        <f t="shared" si="234"/>
        <v>FM260JD</v>
      </c>
      <c r="M1702" s="46" t="str">
        <f t="shared" si="235"/>
        <v>BMJ</v>
      </c>
      <c r="N1702" s="46" t="str">
        <f t="shared" si="236"/>
        <v>10 RODA</v>
      </c>
      <c r="O1702" s="47">
        <v>0.54517361111111107</v>
      </c>
      <c r="P1702" s="48">
        <v>44133.545173611114</v>
      </c>
      <c r="Q1702" s="50">
        <v>39380</v>
      </c>
      <c r="R1702" s="50">
        <v>14580</v>
      </c>
      <c r="S1702" s="72">
        <f t="shared" si="237"/>
        <v>24.8</v>
      </c>
      <c r="T1702" s="49" t="s">
        <v>27</v>
      </c>
      <c r="U1702" s="49" t="s">
        <v>28</v>
      </c>
      <c r="V1702" s="46" t="s">
        <v>29</v>
      </c>
      <c r="W1702" s="46" t="s">
        <v>108</v>
      </c>
      <c r="X1702" s="46" t="str">
        <f>IFERROR(VLOOKUP(W1702,#REF!,38,FALSE),"")</f>
        <v/>
      </c>
      <c r="Z1702" s="46" t="str">
        <f t="shared" si="238"/>
        <v>Ahmad Asfuri44133</v>
      </c>
      <c r="AA1702" s="46" t="str">
        <f t="shared" si="239"/>
        <v>BMJ 06744133UTARADAY</v>
      </c>
      <c r="AB1702" s="46" t="str">
        <f t="shared" si="240"/>
        <v>Ahmad Asfuri44133UTARADAY</v>
      </c>
      <c r="AC1702" s="46" t="str">
        <f t="shared" si="241"/>
        <v>BMJ 06744133DAY</v>
      </c>
      <c r="AD1702" s="46" t="str">
        <f t="shared" si="242"/>
        <v>Ahmad Asfuri44133DAY</v>
      </c>
    </row>
    <row r="1703" spans="1:30" x14ac:dyDescent="0.3">
      <c r="A1703" s="46">
        <v>1</v>
      </c>
      <c r="B1703" s="46" t="s">
        <v>118</v>
      </c>
      <c r="C1703" s="110">
        <v>44133</v>
      </c>
      <c r="D1703" s="49" t="s">
        <v>20</v>
      </c>
      <c r="E1703" s="74">
        <v>44133</v>
      </c>
      <c r="F1703" s="49">
        <v>5092622</v>
      </c>
      <c r="G1703" s="46" t="s">
        <v>21</v>
      </c>
      <c r="H1703" s="46" t="s">
        <v>22</v>
      </c>
      <c r="I1703" s="46" t="s">
        <v>54</v>
      </c>
      <c r="J1703" s="46" t="s">
        <v>49</v>
      </c>
      <c r="K1703" s="46" t="s">
        <v>79</v>
      </c>
      <c r="L1703" s="46" t="str">
        <f t="shared" si="234"/>
        <v>FM260JD</v>
      </c>
      <c r="M1703" s="46" t="str">
        <f t="shared" si="235"/>
        <v>BMJ</v>
      </c>
      <c r="N1703" s="46" t="str">
        <f t="shared" si="236"/>
        <v>10 RODA</v>
      </c>
      <c r="O1703" s="47">
        <v>0.64399305555555553</v>
      </c>
      <c r="P1703" s="48">
        <v>44133.643993055557</v>
      </c>
      <c r="Q1703" s="50">
        <v>40180</v>
      </c>
      <c r="R1703" s="50">
        <v>14580</v>
      </c>
      <c r="S1703" s="72">
        <f t="shared" si="237"/>
        <v>25.6</v>
      </c>
      <c r="T1703" s="49" t="s">
        <v>27</v>
      </c>
      <c r="U1703" s="49" t="s">
        <v>28</v>
      </c>
      <c r="V1703" s="46" t="s">
        <v>70</v>
      </c>
      <c r="W1703" s="46" t="s">
        <v>108</v>
      </c>
      <c r="X1703" s="46" t="str">
        <f>IFERROR(VLOOKUP(W1703,#REF!,38,FALSE),"")</f>
        <v/>
      </c>
      <c r="Z1703" s="46" t="str">
        <f t="shared" si="238"/>
        <v>Ahmad Asfuri44133</v>
      </c>
      <c r="AA1703" s="46" t="str">
        <f t="shared" si="239"/>
        <v>BMJ 06744133UTARADAY</v>
      </c>
      <c r="AB1703" s="46" t="str">
        <f t="shared" si="240"/>
        <v>Ahmad Asfuri44133UTARADAY</v>
      </c>
      <c r="AC1703" s="46" t="str">
        <f t="shared" si="241"/>
        <v>BMJ 06744133DAY</v>
      </c>
      <c r="AD1703" s="46" t="str">
        <f t="shared" si="242"/>
        <v>Ahmad Asfuri44133DAY</v>
      </c>
    </row>
    <row r="1704" spans="1:30" x14ac:dyDescent="0.3">
      <c r="A1704" s="46">
        <v>1</v>
      </c>
      <c r="B1704" s="46" t="s">
        <v>118</v>
      </c>
      <c r="C1704" s="110">
        <v>44133</v>
      </c>
      <c r="D1704" s="49" t="s">
        <v>20</v>
      </c>
      <c r="E1704" s="74">
        <v>44133</v>
      </c>
      <c r="F1704" s="49">
        <v>5092717</v>
      </c>
      <c r="G1704" s="46" t="s">
        <v>21</v>
      </c>
      <c r="H1704" s="46" t="s">
        <v>22</v>
      </c>
      <c r="I1704" s="46" t="s">
        <v>54</v>
      </c>
      <c r="J1704" s="46" t="s">
        <v>49</v>
      </c>
      <c r="K1704" s="46" t="s">
        <v>79</v>
      </c>
      <c r="L1704" s="46" t="str">
        <f t="shared" si="234"/>
        <v>FM260JD</v>
      </c>
      <c r="M1704" s="46" t="str">
        <f t="shared" si="235"/>
        <v>BMJ</v>
      </c>
      <c r="N1704" s="46" t="str">
        <f t="shared" si="236"/>
        <v>10 RODA</v>
      </c>
      <c r="O1704" s="47">
        <v>0.71305555555555555</v>
      </c>
      <c r="P1704" s="48">
        <v>44133.713055555556</v>
      </c>
      <c r="Q1704" s="50">
        <v>39640</v>
      </c>
      <c r="R1704" s="50">
        <v>14580</v>
      </c>
      <c r="S1704" s="72">
        <f t="shared" si="237"/>
        <v>25.06</v>
      </c>
      <c r="T1704" s="49" t="s">
        <v>27</v>
      </c>
      <c r="U1704" s="49" t="s">
        <v>28</v>
      </c>
      <c r="V1704" s="46" t="s">
        <v>70</v>
      </c>
      <c r="W1704" s="46" t="s">
        <v>108</v>
      </c>
      <c r="X1704" s="46" t="str">
        <f>IFERROR(VLOOKUP(W1704,#REF!,38,FALSE),"")</f>
        <v/>
      </c>
      <c r="Z1704" s="46" t="str">
        <f t="shared" si="238"/>
        <v>Ahmad Asfuri44133</v>
      </c>
      <c r="AA1704" s="46" t="str">
        <f t="shared" si="239"/>
        <v>BMJ 06744133UTARADAY</v>
      </c>
      <c r="AB1704" s="46" t="str">
        <f t="shared" si="240"/>
        <v>Ahmad Asfuri44133UTARADAY</v>
      </c>
      <c r="AC1704" s="46" t="str">
        <f t="shared" si="241"/>
        <v>BMJ 06744133DAY</v>
      </c>
      <c r="AD1704" s="46" t="str">
        <f t="shared" si="242"/>
        <v>Ahmad Asfuri44133DAY</v>
      </c>
    </row>
    <row r="1705" spans="1:30" x14ac:dyDescent="0.3">
      <c r="A1705" s="46">
        <v>1</v>
      </c>
      <c r="B1705" s="46" t="s">
        <v>118</v>
      </c>
      <c r="C1705" s="110">
        <v>44133</v>
      </c>
      <c r="D1705" s="49" t="s">
        <v>20</v>
      </c>
      <c r="E1705" s="74">
        <v>44133</v>
      </c>
      <c r="F1705" s="49">
        <v>5092184</v>
      </c>
      <c r="G1705" s="46" t="s">
        <v>21</v>
      </c>
      <c r="H1705" s="46" t="s">
        <v>22</v>
      </c>
      <c r="I1705" s="46" t="s">
        <v>48</v>
      </c>
      <c r="J1705" s="46" t="s">
        <v>49</v>
      </c>
      <c r="K1705" s="46" t="s">
        <v>82</v>
      </c>
      <c r="L1705" s="46" t="str">
        <f t="shared" si="234"/>
        <v>FM260JD</v>
      </c>
      <c r="M1705" s="46" t="str">
        <f t="shared" si="235"/>
        <v>BMJ</v>
      </c>
      <c r="N1705" s="46" t="str">
        <f t="shared" si="236"/>
        <v>10 RODA</v>
      </c>
      <c r="O1705" s="47">
        <v>0.33981481481481479</v>
      </c>
      <c r="P1705" s="48">
        <v>44133.344201388885</v>
      </c>
      <c r="Q1705" s="50">
        <v>38640</v>
      </c>
      <c r="R1705" s="50">
        <v>14640</v>
      </c>
      <c r="S1705" s="72">
        <f t="shared" si="237"/>
        <v>24</v>
      </c>
      <c r="T1705" s="49" t="s">
        <v>27</v>
      </c>
      <c r="U1705" s="49" t="s">
        <v>28</v>
      </c>
      <c r="V1705" s="46" t="s">
        <v>59</v>
      </c>
      <c r="W1705" s="46" t="s">
        <v>133</v>
      </c>
      <c r="X1705" s="46" t="str">
        <f>IFERROR(VLOOKUP(W1705,#REF!,38,FALSE),"")</f>
        <v/>
      </c>
      <c r="Z1705" s="46" t="str">
        <f t="shared" si="238"/>
        <v>M.andri44133</v>
      </c>
      <c r="AA1705" s="46" t="str">
        <f t="shared" si="239"/>
        <v>BMJ 06844133UTARADAY</v>
      </c>
      <c r="AB1705" s="46" t="str">
        <f t="shared" si="240"/>
        <v>M.andri44133UTARADAY</v>
      </c>
      <c r="AC1705" s="46" t="str">
        <f t="shared" si="241"/>
        <v>BMJ 06844133DAY</v>
      </c>
      <c r="AD1705" s="46" t="str">
        <f t="shared" si="242"/>
        <v>M.andri44133DAY</v>
      </c>
    </row>
    <row r="1706" spans="1:30" x14ac:dyDescent="0.3">
      <c r="A1706" s="46">
        <v>1</v>
      </c>
      <c r="B1706" s="46" t="s">
        <v>118</v>
      </c>
      <c r="C1706" s="110">
        <v>44133</v>
      </c>
      <c r="D1706" s="49" t="s">
        <v>20</v>
      </c>
      <c r="E1706" s="74">
        <v>44133</v>
      </c>
      <c r="F1706" s="49">
        <v>5092260</v>
      </c>
      <c r="G1706" s="46" t="s">
        <v>21</v>
      </c>
      <c r="H1706" s="46" t="s">
        <v>22</v>
      </c>
      <c r="I1706" s="46" t="s">
        <v>81</v>
      </c>
      <c r="J1706" s="46" t="s">
        <v>24</v>
      </c>
      <c r="K1706" s="46" t="s">
        <v>82</v>
      </c>
      <c r="L1706" s="46" t="str">
        <f t="shared" si="234"/>
        <v>FM260JD</v>
      </c>
      <c r="M1706" s="46" t="str">
        <f t="shared" si="235"/>
        <v>BMJ</v>
      </c>
      <c r="N1706" s="46" t="str">
        <f t="shared" si="236"/>
        <v>10 RODA</v>
      </c>
      <c r="O1706" s="47">
        <v>0.39127314814814818</v>
      </c>
      <c r="P1706" s="48">
        <v>44133.391273148147</v>
      </c>
      <c r="Q1706" s="50">
        <v>38920</v>
      </c>
      <c r="R1706" s="50">
        <v>14640</v>
      </c>
      <c r="S1706" s="72">
        <f t="shared" si="237"/>
        <v>24.28</v>
      </c>
      <c r="T1706" s="49" t="s">
        <v>27</v>
      </c>
      <c r="U1706" s="49" t="s">
        <v>28</v>
      </c>
      <c r="V1706" s="46" t="s">
        <v>70</v>
      </c>
      <c r="W1706" s="46" t="s">
        <v>133</v>
      </c>
      <c r="X1706" s="46" t="str">
        <f>IFERROR(VLOOKUP(W1706,#REF!,38,FALSE),"")</f>
        <v/>
      </c>
      <c r="Z1706" s="46" t="str">
        <f t="shared" si="238"/>
        <v>M.andri44133</v>
      </c>
      <c r="AA1706" s="46" t="str">
        <f t="shared" si="239"/>
        <v>BMJ 06844133UTARADAY</v>
      </c>
      <c r="AB1706" s="46" t="str">
        <f t="shared" si="240"/>
        <v>M.andri44133UTARADAY</v>
      </c>
      <c r="AC1706" s="46" t="str">
        <f t="shared" si="241"/>
        <v>BMJ 06844133DAY</v>
      </c>
      <c r="AD1706" s="46" t="str">
        <f t="shared" si="242"/>
        <v>M.andri44133DAY</v>
      </c>
    </row>
    <row r="1707" spans="1:30" x14ac:dyDescent="0.3">
      <c r="A1707" s="46">
        <v>1</v>
      </c>
      <c r="B1707" s="46" t="s">
        <v>118</v>
      </c>
      <c r="C1707" s="110">
        <v>44133</v>
      </c>
      <c r="D1707" s="49" t="s">
        <v>20</v>
      </c>
      <c r="E1707" s="74">
        <v>44133</v>
      </c>
      <c r="F1707" s="49">
        <v>5092336</v>
      </c>
      <c r="G1707" s="46" t="s">
        <v>21</v>
      </c>
      <c r="H1707" s="46" t="s">
        <v>53</v>
      </c>
      <c r="I1707" s="46" t="s">
        <v>54</v>
      </c>
      <c r="J1707" s="46" t="s">
        <v>49</v>
      </c>
      <c r="K1707" s="46" t="s">
        <v>82</v>
      </c>
      <c r="L1707" s="46" t="str">
        <f t="shared" si="234"/>
        <v>FM260JD</v>
      </c>
      <c r="M1707" s="46" t="str">
        <f t="shared" si="235"/>
        <v>BMJ</v>
      </c>
      <c r="N1707" s="46" t="str">
        <f t="shared" si="236"/>
        <v>10 RODA</v>
      </c>
      <c r="O1707" s="47">
        <v>0.4409953703703704</v>
      </c>
      <c r="P1707" s="48">
        <v>44133.440995370373</v>
      </c>
      <c r="Q1707" s="50">
        <v>40220</v>
      </c>
      <c r="R1707" s="50">
        <v>14640</v>
      </c>
      <c r="S1707" s="72">
        <f t="shared" si="237"/>
        <v>25.58</v>
      </c>
      <c r="T1707" s="49" t="s">
        <v>27</v>
      </c>
      <c r="U1707" s="49" t="s">
        <v>28</v>
      </c>
      <c r="V1707" s="46" t="s">
        <v>56</v>
      </c>
      <c r="W1707" s="46" t="s">
        <v>133</v>
      </c>
      <c r="X1707" s="46" t="str">
        <f>IFERROR(VLOOKUP(W1707,#REF!,38,FALSE),"")</f>
        <v/>
      </c>
      <c r="Z1707" s="46" t="str">
        <f t="shared" si="238"/>
        <v>M.andri44133</v>
      </c>
      <c r="AA1707" s="46" t="str">
        <f t="shared" si="239"/>
        <v>BMJ 06844133UTARADAY</v>
      </c>
      <c r="AB1707" s="46" t="str">
        <f t="shared" si="240"/>
        <v>M.andri44133UTARADAY</v>
      </c>
      <c r="AC1707" s="46" t="str">
        <f t="shared" si="241"/>
        <v>BMJ 06844133DAY</v>
      </c>
      <c r="AD1707" s="46" t="str">
        <f t="shared" si="242"/>
        <v>M.andri44133DAY</v>
      </c>
    </row>
    <row r="1708" spans="1:30" x14ac:dyDescent="0.3">
      <c r="A1708" s="46">
        <v>1</v>
      </c>
      <c r="B1708" s="46" t="s">
        <v>118</v>
      </c>
      <c r="C1708" s="110">
        <v>44133</v>
      </c>
      <c r="D1708" s="49" t="s">
        <v>20</v>
      </c>
      <c r="E1708" s="74">
        <v>44133</v>
      </c>
      <c r="F1708" s="49">
        <v>5092414</v>
      </c>
      <c r="G1708" s="46" t="s">
        <v>21</v>
      </c>
      <c r="H1708" s="46" t="s">
        <v>22</v>
      </c>
      <c r="I1708" s="46" t="s">
        <v>81</v>
      </c>
      <c r="J1708" s="46" t="s">
        <v>24</v>
      </c>
      <c r="K1708" s="46" t="s">
        <v>82</v>
      </c>
      <c r="L1708" s="46" t="str">
        <f t="shared" si="234"/>
        <v>FM260JD</v>
      </c>
      <c r="M1708" s="46" t="str">
        <f t="shared" si="235"/>
        <v>BMJ</v>
      </c>
      <c r="N1708" s="46" t="str">
        <f t="shared" si="236"/>
        <v>10 RODA</v>
      </c>
      <c r="O1708" s="47">
        <v>0.49181712962962965</v>
      </c>
      <c r="P1708" s="48">
        <v>44133.49181712963</v>
      </c>
      <c r="Q1708" s="50">
        <v>40900</v>
      </c>
      <c r="R1708" s="50">
        <v>14640</v>
      </c>
      <c r="S1708" s="72">
        <f t="shared" si="237"/>
        <v>26.26</v>
      </c>
      <c r="T1708" s="49" t="s">
        <v>27</v>
      </c>
      <c r="U1708" s="49" t="s">
        <v>28</v>
      </c>
      <c r="V1708" s="46" t="s">
        <v>70</v>
      </c>
      <c r="W1708" s="46" t="s">
        <v>133</v>
      </c>
      <c r="X1708" s="46" t="str">
        <f>IFERROR(VLOOKUP(W1708,#REF!,38,FALSE),"")</f>
        <v/>
      </c>
      <c r="Z1708" s="46" t="str">
        <f t="shared" si="238"/>
        <v>M.andri44133</v>
      </c>
      <c r="AA1708" s="46" t="str">
        <f t="shared" si="239"/>
        <v>BMJ 06844133UTARADAY</v>
      </c>
      <c r="AB1708" s="46" t="str">
        <f t="shared" si="240"/>
        <v>M.andri44133UTARADAY</v>
      </c>
      <c r="AC1708" s="46" t="str">
        <f t="shared" si="241"/>
        <v>BMJ 06844133DAY</v>
      </c>
      <c r="AD1708" s="46" t="str">
        <f t="shared" si="242"/>
        <v>M.andri44133DAY</v>
      </c>
    </row>
    <row r="1709" spans="1:30" x14ac:dyDescent="0.3">
      <c r="A1709" s="46">
        <v>1</v>
      </c>
      <c r="B1709" s="46" t="s">
        <v>118</v>
      </c>
      <c r="C1709" s="110">
        <v>44133</v>
      </c>
      <c r="D1709" s="49" t="s">
        <v>20</v>
      </c>
      <c r="E1709" s="74">
        <v>44133</v>
      </c>
      <c r="F1709" s="49">
        <v>5092498</v>
      </c>
      <c r="G1709" s="46" t="s">
        <v>21</v>
      </c>
      <c r="H1709" s="46" t="s">
        <v>22</v>
      </c>
      <c r="I1709" s="46" t="s">
        <v>54</v>
      </c>
      <c r="J1709" s="46" t="s">
        <v>49</v>
      </c>
      <c r="K1709" s="46" t="s">
        <v>82</v>
      </c>
      <c r="L1709" s="46" t="str">
        <f t="shared" si="234"/>
        <v>FM260JD</v>
      </c>
      <c r="M1709" s="46" t="str">
        <f t="shared" si="235"/>
        <v>BMJ</v>
      </c>
      <c r="N1709" s="46" t="str">
        <f t="shared" si="236"/>
        <v>10 RODA</v>
      </c>
      <c r="O1709" s="47">
        <v>0.56243055555555554</v>
      </c>
      <c r="P1709" s="48">
        <v>44133.562430555554</v>
      </c>
      <c r="Q1709" s="50">
        <v>39480</v>
      </c>
      <c r="R1709" s="50">
        <v>14640</v>
      </c>
      <c r="S1709" s="72">
        <f t="shared" si="237"/>
        <v>24.84</v>
      </c>
      <c r="T1709" s="49" t="s">
        <v>27</v>
      </c>
      <c r="U1709" s="49" t="s">
        <v>28</v>
      </c>
      <c r="V1709" s="46" t="s">
        <v>58</v>
      </c>
      <c r="W1709" s="46" t="s">
        <v>133</v>
      </c>
      <c r="X1709" s="46" t="str">
        <f>IFERROR(VLOOKUP(W1709,#REF!,38,FALSE),"")</f>
        <v/>
      </c>
      <c r="Z1709" s="46" t="str">
        <f t="shared" si="238"/>
        <v>M.andri44133</v>
      </c>
      <c r="AA1709" s="46" t="str">
        <f t="shared" si="239"/>
        <v>BMJ 06844133UTARADAY</v>
      </c>
      <c r="AB1709" s="46" t="str">
        <f t="shared" si="240"/>
        <v>M.andri44133UTARADAY</v>
      </c>
      <c r="AC1709" s="46" t="str">
        <f t="shared" si="241"/>
        <v>BMJ 06844133DAY</v>
      </c>
      <c r="AD1709" s="46" t="str">
        <f t="shared" si="242"/>
        <v>M.andri44133DAY</v>
      </c>
    </row>
    <row r="1710" spans="1:30" x14ac:dyDescent="0.3">
      <c r="A1710" s="46">
        <v>1</v>
      </c>
      <c r="B1710" s="46" t="s">
        <v>118</v>
      </c>
      <c r="C1710" s="110">
        <v>44133</v>
      </c>
      <c r="D1710" s="49" t="s">
        <v>20</v>
      </c>
      <c r="E1710" s="74">
        <v>44133</v>
      </c>
      <c r="F1710" s="49">
        <v>5092578</v>
      </c>
      <c r="G1710" s="46" t="s">
        <v>21</v>
      </c>
      <c r="H1710" s="46" t="s">
        <v>22</v>
      </c>
      <c r="I1710" s="46" t="s">
        <v>54</v>
      </c>
      <c r="J1710" s="46" t="s">
        <v>49</v>
      </c>
      <c r="K1710" s="46" t="s">
        <v>82</v>
      </c>
      <c r="L1710" s="46" t="str">
        <f t="shared" si="234"/>
        <v>FM260JD</v>
      </c>
      <c r="M1710" s="46" t="str">
        <f t="shared" si="235"/>
        <v>BMJ</v>
      </c>
      <c r="N1710" s="46" t="str">
        <f t="shared" si="236"/>
        <v>10 RODA</v>
      </c>
      <c r="O1710" s="47">
        <v>0.61503472222222222</v>
      </c>
      <c r="P1710" s="48">
        <v>44133.615034722221</v>
      </c>
      <c r="Q1710" s="50">
        <v>38980</v>
      </c>
      <c r="R1710" s="50">
        <v>14640</v>
      </c>
      <c r="S1710" s="72">
        <f t="shared" si="237"/>
        <v>24.34</v>
      </c>
      <c r="T1710" s="49" t="s">
        <v>27</v>
      </c>
      <c r="U1710" s="49" t="s">
        <v>28</v>
      </c>
      <c r="V1710" s="46" t="s">
        <v>58</v>
      </c>
      <c r="W1710" s="46" t="s">
        <v>133</v>
      </c>
      <c r="X1710" s="46" t="str">
        <f>IFERROR(VLOOKUP(W1710,#REF!,38,FALSE),"")</f>
        <v/>
      </c>
      <c r="Z1710" s="46" t="str">
        <f t="shared" si="238"/>
        <v>M.andri44133</v>
      </c>
      <c r="AA1710" s="46" t="str">
        <f t="shared" si="239"/>
        <v>BMJ 06844133UTARADAY</v>
      </c>
      <c r="AB1710" s="46" t="str">
        <f t="shared" si="240"/>
        <v>M.andri44133UTARADAY</v>
      </c>
      <c r="AC1710" s="46" t="str">
        <f t="shared" si="241"/>
        <v>BMJ 06844133DAY</v>
      </c>
      <c r="AD1710" s="46" t="str">
        <f t="shared" si="242"/>
        <v>M.andri44133DAY</v>
      </c>
    </row>
    <row r="1711" spans="1:30" x14ac:dyDescent="0.3">
      <c r="A1711" s="46">
        <v>1</v>
      </c>
      <c r="B1711" s="46" t="s">
        <v>118</v>
      </c>
      <c r="C1711" s="110">
        <v>44133</v>
      </c>
      <c r="D1711" s="49" t="s">
        <v>20</v>
      </c>
      <c r="E1711" s="74">
        <v>44133</v>
      </c>
      <c r="F1711" s="49">
        <v>5092713</v>
      </c>
      <c r="G1711" s="46" t="s">
        <v>21</v>
      </c>
      <c r="H1711" s="46" t="s">
        <v>22</v>
      </c>
      <c r="I1711" s="46" t="s">
        <v>54</v>
      </c>
      <c r="J1711" s="46" t="s">
        <v>49</v>
      </c>
      <c r="K1711" s="46" t="s">
        <v>82</v>
      </c>
      <c r="L1711" s="46" t="str">
        <f t="shared" si="234"/>
        <v>FM260JD</v>
      </c>
      <c r="M1711" s="46" t="str">
        <f t="shared" si="235"/>
        <v>BMJ</v>
      </c>
      <c r="N1711" s="46" t="str">
        <f t="shared" si="236"/>
        <v>10 RODA</v>
      </c>
      <c r="O1711" s="47">
        <v>0.70947916666666666</v>
      </c>
      <c r="P1711" s="48">
        <v>44133.709479166668</v>
      </c>
      <c r="Q1711" s="50">
        <v>40360</v>
      </c>
      <c r="R1711" s="50">
        <v>14640</v>
      </c>
      <c r="S1711" s="72">
        <f t="shared" si="237"/>
        <v>25.72</v>
      </c>
      <c r="T1711" s="49" t="s">
        <v>27</v>
      </c>
      <c r="U1711" s="49" t="s">
        <v>28</v>
      </c>
      <c r="V1711" s="46" t="s">
        <v>29</v>
      </c>
      <c r="W1711" s="46" t="s">
        <v>133</v>
      </c>
      <c r="X1711" s="46" t="str">
        <f>IFERROR(VLOOKUP(W1711,#REF!,38,FALSE),"")</f>
        <v/>
      </c>
      <c r="Z1711" s="46" t="str">
        <f t="shared" si="238"/>
        <v>M.andri44133</v>
      </c>
      <c r="AA1711" s="46" t="str">
        <f t="shared" si="239"/>
        <v>BMJ 06844133UTARADAY</v>
      </c>
      <c r="AB1711" s="46" t="str">
        <f t="shared" si="240"/>
        <v>M.andri44133UTARADAY</v>
      </c>
      <c r="AC1711" s="46" t="str">
        <f t="shared" si="241"/>
        <v>BMJ 06844133DAY</v>
      </c>
      <c r="AD1711" s="46" t="str">
        <f t="shared" si="242"/>
        <v>M.andri44133DAY</v>
      </c>
    </row>
    <row r="1712" spans="1:30" x14ac:dyDescent="0.3">
      <c r="A1712" s="46">
        <v>1</v>
      </c>
      <c r="B1712" s="46" t="s">
        <v>118</v>
      </c>
      <c r="C1712" s="110">
        <v>44133</v>
      </c>
      <c r="D1712" s="49" t="s">
        <v>20</v>
      </c>
      <c r="E1712" s="74">
        <v>44133</v>
      </c>
      <c r="F1712" s="49">
        <v>5092186</v>
      </c>
      <c r="G1712" s="46" t="s">
        <v>21</v>
      </c>
      <c r="H1712" s="46" t="s">
        <v>22</v>
      </c>
      <c r="I1712" s="46" t="s">
        <v>158</v>
      </c>
      <c r="J1712" s="46" t="s">
        <v>24</v>
      </c>
      <c r="K1712" s="46" t="s">
        <v>84</v>
      </c>
      <c r="L1712" s="46" t="str">
        <f t="shared" si="234"/>
        <v>FM260JD</v>
      </c>
      <c r="M1712" s="46" t="str">
        <f t="shared" si="235"/>
        <v>BMJ</v>
      </c>
      <c r="N1712" s="46" t="str">
        <f t="shared" si="236"/>
        <v>10 RODA</v>
      </c>
      <c r="O1712" s="47">
        <v>0.34023148148148147</v>
      </c>
      <c r="P1712" s="48">
        <v>44133.345243055555</v>
      </c>
      <c r="Q1712" s="50">
        <v>41780</v>
      </c>
      <c r="R1712" s="50">
        <v>14620</v>
      </c>
      <c r="S1712" s="72">
        <f t="shared" si="237"/>
        <v>27.16</v>
      </c>
      <c r="T1712" s="49" t="s">
        <v>27</v>
      </c>
      <c r="U1712" s="49" t="s">
        <v>28</v>
      </c>
      <c r="V1712" s="46" t="s">
        <v>127</v>
      </c>
      <c r="W1712" s="46" t="s">
        <v>165</v>
      </c>
      <c r="X1712" s="46" t="str">
        <f>IFERROR(VLOOKUP(W1712,#REF!,38,FALSE),"")</f>
        <v/>
      </c>
      <c r="Z1712" s="46" t="str">
        <f t="shared" si="238"/>
        <v>Usman mansyur44133</v>
      </c>
      <c r="AA1712" s="46" t="str">
        <f t="shared" si="239"/>
        <v>BMJ 06944133UTARADAY</v>
      </c>
      <c r="AB1712" s="46" t="str">
        <f t="shared" si="240"/>
        <v>Usman mansyur44133UTARADAY</v>
      </c>
      <c r="AC1712" s="46" t="str">
        <f t="shared" si="241"/>
        <v>BMJ 06944133DAY</v>
      </c>
      <c r="AD1712" s="46" t="str">
        <f t="shared" si="242"/>
        <v>Usman mansyur44133DAY</v>
      </c>
    </row>
    <row r="1713" spans="1:30" x14ac:dyDescent="0.3">
      <c r="A1713" s="46">
        <v>1</v>
      </c>
      <c r="B1713" s="46" t="s">
        <v>118</v>
      </c>
      <c r="C1713" s="110">
        <v>44133</v>
      </c>
      <c r="D1713" s="49" t="s">
        <v>20</v>
      </c>
      <c r="E1713" s="74">
        <v>44133</v>
      </c>
      <c r="F1713" s="49">
        <v>5092283</v>
      </c>
      <c r="G1713" s="46" t="s">
        <v>21</v>
      </c>
      <c r="H1713" s="46" t="s">
        <v>22</v>
      </c>
      <c r="I1713" s="46" t="s">
        <v>48</v>
      </c>
      <c r="J1713" s="46" t="s">
        <v>49</v>
      </c>
      <c r="K1713" s="46" t="s">
        <v>84</v>
      </c>
      <c r="L1713" s="46" t="str">
        <f t="shared" si="234"/>
        <v>FM260JD</v>
      </c>
      <c r="M1713" s="46" t="str">
        <f t="shared" si="235"/>
        <v>BMJ</v>
      </c>
      <c r="N1713" s="46" t="str">
        <f t="shared" si="236"/>
        <v>10 RODA</v>
      </c>
      <c r="O1713" s="47">
        <v>0.40839120370370369</v>
      </c>
      <c r="P1713" s="48">
        <v>44133.408391203702</v>
      </c>
      <c r="Q1713" s="50">
        <v>42160</v>
      </c>
      <c r="R1713" s="50">
        <v>14620</v>
      </c>
      <c r="S1713" s="72">
        <f t="shared" si="237"/>
        <v>27.54</v>
      </c>
      <c r="T1713" s="49" t="s">
        <v>27</v>
      </c>
      <c r="U1713" s="49" t="s">
        <v>28</v>
      </c>
      <c r="V1713" s="46" t="s">
        <v>29</v>
      </c>
      <c r="W1713" s="46" t="s">
        <v>165</v>
      </c>
      <c r="X1713" s="46" t="str">
        <f>IFERROR(VLOOKUP(W1713,#REF!,38,FALSE),"")</f>
        <v/>
      </c>
      <c r="Z1713" s="46" t="str">
        <f t="shared" si="238"/>
        <v>Usman mansyur44133</v>
      </c>
      <c r="AA1713" s="46" t="str">
        <f t="shared" si="239"/>
        <v>BMJ 06944133UTARADAY</v>
      </c>
      <c r="AB1713" s="46" t="str">
        <f t="shared" si="240"/>
        <v>Usman mansyur44133UTARADAY</v>
      </c>
      <c r="AC1713" s="46" t="str">
        <f t="shared" si="241"/>
        <v>BMJ 06944133DAY</v>
      </c>
      <c r="AD1713" s="46" t="str">
        <f t="shared" si="242"/>
        <v>Usman mansyur44133DAY</v>
      </c>
    </row>
    <row r="1714" spans="1:30" x14ac:dyDescent="0.3">
      <c r="A1714" s="46">
        <v>1</v>
      </c>
      <c r="B1714" s="46" t="s">
        <v>118</v>
      </c>
      <c r="C1714" s="110">
        <v>44133</v>
      </c>
      <c r="D1714" s="49" t="s">
        <v>20</v>
      </c>
      <c r="E1714" s="74">
        <v>44133</v>
      </c>
      <c r="F1714" s="49">
        <v>5092230</v>
      </c>
      <c r="G1714" s="46" t="s">
        <v>39</v>
      </c>
      <c r="H1714" s="46" t="s">
        <v>112</v>
      </c>
      <c r="I1714" s="46" t="s">
        <v>131</v>
      </c>
      <c r="J1714" s="46" t="s">
        <v>124</v>
      </c>
      <c r="K1714" s="46" t="s">
        <v>86</v>
      </c>
      <c r="L1714" s="46" t="str">
        <f t="shared" si="234"/>
        <v>AXOR4843</v>
      </c>
      <c r="M1714" s="46" t="str">
        <f t="shared" si="235"/>
        <v>BMJ</v>
      </c>
      <c r="N1714" s="46" t="str">
        <f t="shared" si="236"/>
        <v>12 RODA</v>
      </c>
      <c r="O1714" s="47">
        <v>0.36898148148148152</v>
      </c>
      <c r="P1714" s="48">
        <v>44133.373194444444</v>
      </c>
      <c r="Q1714" s="50">
        <v>53840</v>
      </c>
      <c r="R1714" s="50">
        <v>19700</v>
      </c>
      <c r="S1714" s="72">
        <f t="shared" si="237"/>
        <v>34.14</v>
      </c>
      <c r="T1714" s="49" t="s">
        <v>27</v>
      </c>
      <c r="U1714" s="49" t="s">
        <v>28</v>
      </c>
      <c r="V1714" s="46" t="s">
        <v>47</v>
      </c>
      <c r="W1714" s="46" t="s">
        <v>111</v>
      </c>
      <c r="X1714" s="46" t="str">
        <f>IFERROR(VLOOKUP(W1714,#REF!,38,FALSE),"")</f>
        <v/>
      </c>
      <c r="Z1714" s="46" t="str">
        <f t="shared" si="238"/>
        <v>Linus Harimin44133</v>
      </c>
      <c r="AA1714" s="46" t="str">
        <f t="shared" si="239"/>
        <v>BMJ 07044133SELATANDAY</v>
      </c>
      <c r="AB1714" s="46" t="str">
        <f t="shared" si="240"/>
        <v>Linus Harimin44133SELATANDAY</v>
      </c>
      <c r="AC1714" s="46" t="str">
        <f t="shared" si="241"/>
        <v>BMJ 07044133DAY</v>
      </c>
      <c r="AD1714" s="46" t="str">
        <f t="shared" si="242"/>
        <v>Linus Harimin44133DAY</v>
      </c>
    </row>
    <row r="1715" spans="1:30" x14ac:dyDescent="0.3">
      <c r="A1715" s="46">
        <v>1</v>
      </c>
      <c r="B1715" s="46" t="s">
        <v>118</v>
      </c>
      <c r="C1715" s="110">
        <v>44133</v>
      </c>
      <c r="D1715" s="49" t="s">
        <v>20</v>
      </c>
      <c r="E1715" s="74">
        <v>44133</v>
      </c>
      <c r="F1715" s="49">
        <v>5092399</v>
      </c>
      <c r="G1715" s="46" t="s">
        <v>39</v>
      </c>
      <c r="H1715" s="46" t="s">
        <v>112</v>
      </c>
      <c r="I1715" s="46" t="s">
        <v>131</v>
      </c>
      <c r="J1715" s="46" t="s">
        <v>124</v>
      </c>
      <c r="K1715" s="46" t="s">
        <v>86</v>
      </c>
      <c r="L1715" s="46" t="str">
        <f t="shared" si="234"/>
        <v>AXOR4843</v>
      </c>
      <c r="M1715" s="46" t="str">
        <f t="shared" si="235"/>
        <v>BMJ</v>
      </c>
      <c r="N1715" s="46" t="str">
        <f t="shared" si="236"/>
        <v>12 RODA</v>
      </c>
      <c r="O1715" s="47">
        <v>0.48041666666666666</v>
      </c>
      <c r="P1715" s="48">
        <v>44133.480416666665</v>
      </c>
      <c r="Q1715" s="50">
        <v>53380</v>
      </c>
      <c r="R1715" s="50">
        <v>19700</v>
      </c>
      <c r="S1715" s="72">
        <f t="shared" si="237"/>
        <v>33.68</v>
      </c>
      <c r="T1715" s="49" t="s">
        <v>27</v>
      </c>
      <c r="U1715" s="49" t="s">
        <v>28</v>
      </c>
      <c r="V1715" s="46" t="s">
        <v>47</v>
      </c>
      <c r="W1715" s="46" t="s">
        <v>111</v>
      </c>
      <c r="X1715" s="46" t="str">
        <f>IFERROR(VLOOKUP(W1715,#REF!,38,FALSE),"")</f>
        <v/>
      </c>
      <c r="Z1715" s="46" t="str">
        <f t="shared" si="238"/>
        <v>Linus Harimin44133</v>
      </c>
      <c r="AA1715" s="46" t="str">
        <f t="shared" si="239"/>
        <v>BMJ 07044133SELATANDAY</v>
      </c>
      <c r="AB1715" s="46" t="str">
        <f t="shared" si="240"/>
        <v>Linus Harimin44133SELATANDAY</v>
      </c>
      <c r="AC1715" s="46" t="str">
        <f t="shared" si="241"/>
        <v>BMJ 07044133DAY</v>
      </c>
      <c r="AD1715" s="46" t="str">
        <f t="shared" si="242"/>
        <v>Linus Harimin44133DAY</v>
      </c>
    </row>
    <row r="1716" spans="1:30" x14ac:dyDescent="0.3">
      <c r="A1716" s="46">
        <v>1</v>
      </c>
      <c r="B1716" s="46" t="s">
        <v>118</v>
      </c>
      <c r="C1716" s="110">
        <v>44133</v>
      </c>
      <c r="D1716" s="49" t="s">
        <v>20</v>
      </c>
      <c r="E1716" s="74">
        <v>44133</v>
      </c>
      <c r="F1716" s="49">
        <v>5092470</v>
      </c>
      <c r="G1716" s="46" t="s">
        <v>21</v>
      </c>
      <c r="H1716" s="46" t="s">
        <v>22</v>
      </c>
      <c r="I1716" s="46" t="s">
        <v>54</v>
      </c>
      <c r="J1716" s="46" t="s">
        <v>49</v>
      </c>
      <c r="K1716" s="46" t="s">
        <v>86</v>
      </c>
      <c r="L1716" s="46" t="str">
        <f t="shared" si="234"/>
        <v>AXOR4843</v>
      </c>
      <c r="M1716" s="46" t="str">
        <f t="shared" si="235"/>
        <v>BMJ</v>
      </c>
      <c r="N1716" s="46" t="str">
        <f t="shared" si="236"/>
        <v>12 RODA</v>
      </c>
      <c r="O1716" s="47">
        <v>0.54246527777777775</v>
      </c>
      <c r="P1716" s="48">
        <v>44133.54246527778</v>
      </c>
      <c r="Q1716" s="50">
        <v>50720</v>
      </c>
      <c r="R1716" s="50">
        <v>19700</v>
      </c>
      <c r="S1716" s="72">
        <f t="shared" si="237"/>
        <v>31.02</v>
      </c>
      <c r="T1716" s="49" t="s">
        <v>27</v>
      </c>
      <c r="U1716" s="49" t="s">
        <v>28</v>
      </c>
      <c r="V1716" s="46" t="s">
        <v>59</v>
      </c>
      <c r="W1716" s="46" t="s">
        <v>111</v>
      </c>
      <c r="X1716" s="46" t="str">
        <f>IFERROR(VLOOKUP(W1716,#REF!,38,FALSE),"")</f>
        <v/>
      </c>
      <c r="Z1716" s="46" t="str">
        <f t="shared" si="238"/>
        <v>Linus Harimin44133</v>
      </c>
      <c r="AA1716" s="46" t="str">
        <f t="shared" si="239"/>
        <v>BMJ 07044133UTARADAY</v>
      </c>
      <c r="AB1716" s="46" t="str">
        <f t="shared" si="240"/>
        <v>Linus Harimin44133UTARADAY</v>
      </c>
      <c r="AC1716" s="46" t="str">
        <f t="shared" si="241"/>
        <v>BMJ 07044133DAY</v>
      </c>
      <c r="AD1716" s="46" t="str">
        <f t="shared" si="242"/>
        <v>Linus Harimin44133DAY</v>
      </c>
    </row>
    <row r="1717" spans="1:30" x14ac:dyDescent="0.3">
      <c r="A1717" s="46">
        <v>1</v>
      </c>
      <c r="B1717" s="46" t="s">
        <v>118</v>
      </c>
      <c r="C1717" s="110">
        <v>44133</v>
      </c>
      <c r="D1717" s="49" t="s">
        <v>20</v>
      </c>
      <c r="E1717" s="74">
        <v>44133</v>
      </c>
      <c r="F1717" s="49">
        <v>5092617</v>
      </c>
      <c r="G1717" s="46" t="s">
        <v>39</v>
      </c>
      <c r="H1717" s="46" t="s">
        <v>40</v>
      </c>
      <c r="I1717" s="46" t="s">
        <v>131</v>
      </c>
      <c r="J1717" s="46" t="s">
        <v>124</v>
      </c>
      <c r="K1717" s="46" t="s">
        <v>86</v>
      </c>
      <c r="L1717" s="46" t="str">
        <f t="shared" si="234"/>
        <v>AXOR4843</v>
      </c>
      <c r="M1717" s="46" t="str">
        <f t="shared" si="235"/>
        <v>BMJ</v>
      </c>
      <c r="N1717" s="46" t="str">
        <f t="shared" si="236"/>
        <v>12 RODA</v>
      </c>
      <c r="O1717" s="47">
        <v>0.64149305555555558</v>
      </c>
      <c r="P1717" s="48">
        <v>44133.641493055555</v>
      </c>
      <c r="Q1717" s="50">
        <v>55320</v>
      </c>
      <c r="R1717" s="50">
        <v>19700</v>
      </c>
      <c r="S1717" s="72">
        <f t="shared" si="237"/>
        <v>35.619999999999997</v>
      </c>
      <c r="T1717" s="49" t="s">
        <v>27</v>
      </c>
      <c r="U1717" s="49" t="s">
        <v>28</v>
      </c>
      <c r="V1717" s="46" t="s">
        <v>47</v>
      </c>
      <c r="W1717" s="46" t="s">
        <v>111</v>
      </c>
      <c r="X1717" s="46" t="str">
        <f>IFERROR(VLOOKUP(W1717,#REF!,38,FALSE),"")</f>
        <v/>
      </c>
      <c r="Z1717" s="46" t="str">
        <f t="shared" si="238"/>
        <v>Linus Harimin44133</v>
      </c>
      <c r="AA1717" s="46" t="str">
        <f t="shared" si="239"/>
        <v>BMJ 07044133SELATANDAY</v>
      </c>
      <c r="AB1717" s="46" t="str">
        <f t="shared" si="240"/>
        <v>Linus Harimin44133SELATANDAY</v>
      </c>
      <c r="AC1717" s="46" t="str">
        <f t="shared" si="241"/>
        <v>BMJ 07044133DAY</v>
      </c>
      <c r="AD1717" s="46" t="str">
        <f t="shared" si="242"/>
        <v>Linus Harimin44133DAY</v>
      </c>
    </row>
    <row r="1718" spans="1:30" x14ac:dyDescent="0.3">
      <c r="A1718" s="46">
        <v>1</v>
      </c>
      <c r="B1718" s="46" t="s">
        <v>118</v>
      </c>
      <c r="C1718" s="110">
        <v>44133</v>
      </c>
      <c r="D1718" s="49" t="s">
        <v>20</v>
      </c>
      <c r="E1718" s="74">
        <v>44133</v>
      </c>
      <c r="F1718" s="49">
        <v>5092722</v>
      </c>
      <c r="G1718" s="46" t="s">
        <v>21</v>
      </c>
      <c r="H1718" s="46" t="s">
        <v>22</v>
      </c>
      <c r="I1718" s="46" t="s">
        <v>54</v>
      </c>
      <c r="J1718" s="46" t="s">
        <v>49</v>
      </c>
      <c r="K1718" s="46" t="s">
        <v>86</v>
      </c>
      <c r="L1718" s="46" t="str">
        <f t="shared" si="234"/>
        <v>AXOR4843</v>
      </c>
      <c r="M1718" s="46" t="str">
        <f t="shared" si="235"/>
        <v>BMJ</v>
      </c>
      <c r="N1718" s="46" t="str">
        <f t="shared" si="236"/>
        <v>12 RODA</v>
      </c>
      <c r="O1718" s="47">
        <v>0.71599537037037031</v>
      </c>
      <c r="P1718" s="48">
        <v>44133.715995370374</v>
      </c>
      <c r="Q1718" s="50">
        <v>51340</v>
      </c>
      <c r="R1718" s="50">
        <v>19700</v>
      </c>
      <c r="S1718" s="72">
        <f t="shared" si="237"/>
        <v>31.64</v>
      </c>
      <c r="T1718" s="49" t="s">
        <v>27</v>
      </c>
      <c r="U1718" s="49" t="s">
        <v>28</v>
      </c>
      <c r="V1718" s="46" t="s">
        <v>50</v>
      </c>
      <c r="W1718" s="46" t="s">
        <v>111</v>
      </c>
      <c r="X1718" s="46" t="str">
        <f>IFERROR(VLOOKUP(W1718,#REF!,38,FALSE),"")</f>
        <v/>
      </c>
      <c r="Z1718" s="46" t="str">
        <f t="shared" si="238"/>
        <v>Linus Harimin44133</v>
      </c>
      <c r="AA1718" s="46" t="str">
        <f t="shared" si="239"/>
        <v>BMJ 07044133UTARADAY</v>
      </c>
      <c r="AB1718" s="46" t="str">
        <f t="shared" si="240"/>
        <v>Linus Harimin44133UTARADAY</v>
      </c>
      <c r="AC1718" s="46" t="str">
        <f t="shared" si="241"/>
        <v>BMJ 07044133DAY</v>
      </c>
      <c r="AD1718" s="46" t="str">
        <f t="shared" si="242"/>
        <v>Linus Harimin44133DAY</v>
      </c>
    </row>
    <row r="1719" spans="1:30" x14ac:dyDescent="0.3">
      <c r="A1719" s="46">
        <v>1</v>
      </c>
      <c r="B1719" s="46" t="s">
        <v>118</v>
      </c>
      <c r="C1719" s="110">
        <v>44133</v>
      </c>
      <c r="D1719" s="49" t="s">
        <v>20</v>
      </c>
      <c r="E1719" s="74">
        <v>44133</v>
      </c>
      <c r="F1719" s="49">
        <v>5092290</v>
      </c>
      <c r="G1719" s="46" t="s">
        <v>39</v>
      </c>
      <c r="H1719" s="46" t="s">
        <v>112</v>
      </c>
      <c r="I1719" s="46" t="s">
        <v>131</v>
      </c>
      <c r="J1719" s="46" t="s">
        <v>124</v>
      </c>
      <c r="K1719" s="46" t="s">
        <v>88</v>
      </c>
      <c r="L1719" s="46" t="str">
        <f t="shared" si="234"/>
        <v>AXOR4843</v>
      </c>
      <c r="M1719" s="46" t="str">
        <f t="shared" si="235"/>
        <v>BMJ</v>
      </c>
      <c r="N1719" s="46" t="str">
        <f t="shared" si="236"/>
        <v>12 RODA</v>
      </c>
      <c r="O1719" s="47">
        <v>0.41365740740740736</v>
      </c>
      <c r="P1719" s="48">
        <v>44133.419722222221</v>
      </c>
      <c r="Q1719" s="50">
        <v>54640</v>
      </c>
      <c r="R1719" s="50">
        <v>19760</v>
      </c>
      <c r="S1719" s="72">
        <f t="shared" si="237"/>
        <v>34.880000000000003</v>
      </c>
      <c r="T1719" s="49" t="s">
        <v>27</v>
      </c>
      <c r="U1719" s="49" t="s">
        <v>28</v>
      </c>
      <c r="V1719" s="46" t="s">
        <v>44</v>
      </c>
      <c r="W1719" s="46" t="s">
        <v>115</v>
      </c>
      <c r="X1719" s="46" t="str">
        <f>IFERROR(VLOOKUP(W1719,#REF!,38,FALSE),"")</f>
        <v/>
      </c>
      <c r="Z1719" s="46" t="str">
        <f t="shared" si="238"/>
        <v>Budiyono44133</v>
      </c>
      <c r="AA1719" s="46" t="str">
        <f t="shared" si="239"/>
        <v>BMJ 07144133SELATANDAY</v>
      </c>
      <c r="AB1719" s="46" t="str">
        <f t="shared" si="240"/>
        <v>Budiyono44133SELATANDAY</v>
      </c>
      <c r="AC1719" s="46" t="str">
        <f t="shared" si="241"/>
        <v>BMJ 07144133DAY</v>
      </c>
      <c r="AD1719" s="46" t="str">
        <f t="shared" si="242"/>
        <v>Budiyono44133DAY</v>
      </c>
    </row>
    <row r="1720" spans="1:30" x14ac:dyDescent="0.3">
      <c r="A1720" s="46">
        <v>1</v>
      </c>
      <c r="B1720" s="46" t="s">
        <v>118</v>
      </c>
      <c r="C1720" s="110">
        <v>44133</v>
      </c>
      <c r="D1720" s="49" t="s">
        <v>20</v>
      </c>
      <c r="E1720" s="74">
        <v>44133</v>
      </c>
      <c r="F1720" s="49">
        <v>5092423</v>
      </c>
      <c r="G1720" s="46" t="s">
        <v>39</v>
      </c>
      <c r="H1720" s="46" t="s">
        <v>112</v>
      </c>
      <c r="I1720" s="46" t="s">
        <v>131</v>
      </c>
      <c r="J1720" s="46" t="s">
        <v>124</v>
      </c>
      <c r="K1720" s="46" t="s">
        <v>88</v>
      </c>
      <c r="L1720" s="46" t="str">
        <f t="shared" si="234"/>
        <v>AXOR4843</v>
      </c>
      <c r="M1720" s="46" t="str">
        <f t="shared" si="235"/>
        <v>BMJ</v>
      </c>
      <c r="N1720" s="46" t="str">
        <f t="shared" si="236"/>
        <v>12 RODA</v>
      </c>
      <c r="O1720" s="47">
        <v>0.49730324074074073</v>
      </c>
      <c r="P1720" s="48">
        <v>44133.497303240743</v>
      </c>
      <c r="Q1720" s="50">
        <v>53800</v>
      </c>
      <c r="R1720" s="50">
        <v>19760</v>
      </c>
      <c r="S1720" s="72">
        <f t="shared" si="237"/>
        <v>34.04</v>
      </c>
      <c r="T1720" s="49" t="s">
        <v>27</v>
      </c>
      <c r="U1720" s="49" t="s">
        <v>28</v>
      </c>
      <c r="V1720" s="46" t="s">
        <v>44</v>
      </c>
      <c r="W1720" s="46" t="s">
        <v>115</v>
      </c>
      <c r="X1720" s="46" t="str">
        <f>IFERROR(VLOOKUP(W1720,#REF!,38,FALSE),"")</f>
        <v/>
      </c>
      <c r="Z1720" s="46" t="str">
        <f t="shared" si="238"/>
        <v>Budiyono44133</v>
      </c>
      <c r="AA1720" s="46" t="str">
        <f t="shared" si="239"/>
        <v>BMJ 07144133SELATANDAY</v>
      </c>
      <c r="AB1720" s="46" t="str">
        <f t="shared" si="240"/>
        <v>Budiyono44133SELATANDAY</v>
      </c>
      <c r="AC1720" s="46" t="str">
        <f t="shared" si="241"/>
        <v>BMJ 07144133DAY</v>
      </c>
      <c r="AD1720" s="46" t="str">
        <f t="shared" si="242"/>
        <v>Budiyono44133DAY</v>
      </c>
    </row>
    <row r="1721" spans="1:30" x14ac:dyDescent="0.3">
      <c r="A1721" s="46">
        <v>1</v>
      </c>
      <c r="B1721" s="46" t="s">
        <v>118</v>
      </c>
      <c r="C1721" s="110">
        <v>44133</v>
      </c>
      <c r="D1721" s="49" t="s">
        <v>20</v>
      </c>
      <c r="E1721" s="74">
        <v>44133</v>
      </c>
      <c r="F1721" s="49">
        <v>5092503</v>
      </c>
      <c r="G1721" s="46" t="s">
        <v>21</v>
      </c>
      <c r="H1721" s="46" t="s">
        <v>22</v>
      </c>
      <c r="I1721" s="46" t="s">
        <v>54</v>
      </c>
      <c r="J1721" s="46" t="s">
        <v>49</v>
      </c>
      <c r="K1721" s="46" t="s">
        <v>88</v>
      </c>
      <c r="L1721" s="46" t="str">
        <f t="shared" si="234"/>
        <v>AXOR4843</v>
      </c>
      <c r="M1721" s="46" t="str">
        <f t="shared" si="235"/>
        <v>BMJ</v>
      </c>
      <c r="N1721" s="46" t="str">
        <f t="shared" si="236"/>
        <v>12 RODA</v>
      </c>
      <c r="O1721" s="47">
        <v>0.56513888888888886</v>
      </c>
      <c r="P1721" s="48">
        <v>44133.565138888887</v>
      </c>
      <c r="Q1721" s="50">
        <v>50400</v>
      </c>
      <c r="R1721" s="50">
        <v>19760</v>
      </c>
      <c r="S1721" s="72">
        <f t="shared" si="237"/>
        <v>30.64</v>
      </c>
      <c r="T1721" s="49" t="s">
        <v>27</v>
      </c>
      <c r="U1721" s="49" t="s">
        <v>28</v>
      </c>
      <c r="V1721" s="46" t="s">
        <v>59</v>
      </c>
      <c r="W1721" s="46" t="s">
        <v>115</v>
      </c>
      <c r="X1721" s="46" t="str">
        <f>IFERROR(VLOOKUP(W1721,#REF!,38,FALSE),"")</f>
        <v/>
      </c>
      <c r="Z1721" s="46" t="str">
        <f t="shared" si="238"/>
        <v>Budiyono44133</v>
      </c>
      <c r="AA1721" s="46" t="str">
        <f t="shared" si="239"/>
        <v>BMJ 07144133UTARADAY</v>
      </c>
      <c r="AB1721" s="46" t="str">
        <f t="shared" si="240"/>
        <v>Budiyono44133UTARADAY</v>
      </c>
      <c r="AC1721" s="46" t="str">
        <f t="shared" si="241"/>
        <v>BMJ 07144133DAY</v>
      </c>
      <c r="AD1721" s="46" t="str">
        <f t="shared" si="242"/>
        <v>Budiyono44133DAY</v>
      </c>
    </row>
    <row r="1722" spans="1:30" x14ac:dyDescent="0.3">
      <c r="A1722" s="46">
        <v>1</v>
      </c>
      <c r="B1722" s="46" t="s">
        <v>118</v>
      </c>
      <c r="C1722" s="110">
        <v>44133</v>
      </c>
      <c r="D1722" s="49" t="s">
        <v>20</v>
      </c>
      <c r="E1722" s="74">
        <v>44133</v>
      </c>
      <c r="F1722" s="49">
        <v>5092223</v>
      </c>
      <c r="G1722" s="46" t="s">
        <v>39</v>
      </c>
      <c r="H1722" s="46" t="s">
        <v>161</v>
      </c>
      <c r="I1722" s="46" t="s">
        <v>171</v>
      </c>
      <c r="J1722" s="46" t="s">
        <v>42</v>
      </c>
      <c r="K1722" s="46" t="s">
        <v>90</v>
      </c>
      <c r="L1722" s="46" t="str">
        <f t="shared" si="234"/>
        <v>AXOR4843</v>
      </c>
      <c r="M1722" s="46" t="str">
        <f t="shared" si="235"/>
        <v>BMJ</v>
      </c>
      <c r="N1722" s="46" t="str">
        <f t="shared" si="236"/>
        <v>12 RODA</v>
      </c>
      <c r="O1722" s="47">
        <v>0.36319444444444443</v>
      </c>
      <c r="P1722" s="48">
        <v>44133.367951388886</v>
      </c>
      <c r="Q1722" s="50">
        <v>54420</v>
      </c>
      <c r="R1722" s="50">
        <v>19400</v>
      </c>
      <c r="S1722" s="72">
        <f t="shared" si="237"/>
        <v>35.020000000000003</v>
      </c>
      <c r="T1722" s="49" t="s">
        <v>27</v>
      </c>
      <c r="U1722" s="49" t="s">
        <v>28</v>
      </c>
      <c r="V1722" s="46" t="s">
        <v>44</v>
      </c>
      <c r="W1722" s="46" t="s">
        <v>138</v>
      </c>
      <c r="X1722" s="46" t="str">
        <f>IFERROR(VLOOKUP(W1722,#REF!,38,FALSE),"")</f>
        <v/>
      </c>
      <c r="Z1722" s="46" t="str">
        <f t="shared" si="238"/>
        <v>Suwarno44133</v>
      </c>
      <c r="AA1722" s="46" t="str">
        <f t="shared" si="239"/>
        <v>BMJ 07244133SELATANDAY</v>
      </c>
      <c r="AB1722" s="46" t="str">
        <f t="shared" si="240"/>
        <v>Suwarno44133SELATANDAY</v>
      </c>
      <c r="AC1722" s="46" t="str">
        <f t="shared" si="241"/>
        <v>BMJ 07244133DAY</v>
      </c>
      <c r="AD1722" s="46" t="str">
        <f t="shared" si="242"/>
        <v>Suwarno44133DAY</v>
      </c>
    </row>
    <row r="1723" spans="1:30" x14ac:dyDescent="0.3">
      <c r="A1723" s="46">
        <v>1</v>
      </c>
      <c r="B1723" s="46" t="s">
        <v>118</v>
      </c>
      <c r="C1723" s="110">
        <v>44133</v>
      </c>
      <c r="D1723" s="49" t="s">
        <v>20</v>
      </c>
      <c r="E1723" s="74">
        <v>44133</v>
      </c>
      <c r="F1723" s="49">
        <v>5092379</v>
      </c>
      <c r="G1723" s="46" t="s">
        <v>39</v>
      </c>
      <c r="H1723" s="46" t="s">
        <v>112</v>
      </c>
      <c r="I1723" s="46" t="s">
        <v>131</v>
      </c>
      <c r="J1723" s="46" t="s">
        <v>124</v>
      </c>
      <c r="K1723" s="46" t="s">
        <v>90</v>
      </c>
      <c r="L1723" s="46" t="str">
        <f t="shared" si="234"/>
        <v>AXOR4843</v>
      </c>
      <c r="M1723" s="46" t="str">
        <f t="shared" si="235"/>
        <v>BMJ</v>
      </c>
      <c r="N1723" s="46" t="str">
        <f t="shared" si="236"/>
        <v>12 RODA</v>
      </c>
      <c r="O1723" s="47">
        <v>0.46828703703703706</v>
      </c>
      <c r="P1723" s="48">
        <v>44133.468287037038</v>
      </c>
      <c r="Q1723" s="50">
        <v>52840</v>
      </c>
      <c r="R1723" s="50">
        <v>19400</v>
      </c>
      <c r="S1723" s="72">
        <f t="shared" si="237"/>
        <v>33.44</v>
      </c>
      <c r="T1723" s="49" t="s">
        <v>27</v>
      </c>
      <c r="U1723" s="49" t="s">
        <v>28</v>
      </c>
      <c r="V1723" s="46" t="s">
        <v>47</v>
      </c>
      <c r="W1723" s="46" t="s">
        <v>138</v>
      </c>
      <c r="X1723" s="46" t="str">
        <f>IFERROR(VLOOKUP(W1723,#REF!,38,FALSE),"")</f>
        <v/>
      </c>
      <c r="Z1723" s="46" t="str">
        <f t="shared" si="238"/>
        <v>Suwarno44133</v>
      </c>
      <c r="AA1723" s="46" t="str">
        <f t="shared" si="239"/>
        <v>BMJ 07244133SELATANDAY</v>
      </c>
      <c r="AB1723" s="46" t="str">
        <f t="shared" si="240"/>
        <v>Suwarno44133SELATANDAY</v>
      </c>
      <c r="AC1723" s="46" t="str">
        <f t="shared" si="241"/>
        <v>BMJ 07244133DAY</v>
      </c>
      <c r="AD1723" s="46" t="str">
        <f t="shared" si="242"/>
        <v>Suwarno44133DAY</v>
      </c>
    </row>
    <row r="1724" spans="1:30" x14ac:dyDescent="0.3">
      <c r="A1724" s="46">
        <v>1</v>
      </c>
      <c r="B1724" s="46" t="s">
        <v>118</v>
      </c>
      <c r="C1724" s="110">
        <v>44133</v>
      </c>
      <c r="D1724" s="49" t="s">
        <v>20</v>
      </c>
      <c r="E1724" s="74">
        <v>44133</v>
      </c>
      <c r="F1724" s="49">
        <v>5092460</v>
      </c>
      <c r="G1724" s="46" t="s">
        <v>21</v>
      </c>
      <c r="H1724" s="46" t="s">
        <v>22</v>
      </c>
      <c r="I1724" s="46" t="s">
        <v>54</v>
      </c>
      <c r="J1724" s="46" t="s">
        <v>49</v>
      </c>
      <c r="K1724" s="46" t="s">
        <v>90</v>
      </c>
      <c r="L1724" s="46" t="str">
        <f t="shared" si="234"/>
        <v>AXOR4843</v>
      </c>
      <c r="M1724" s="46" t="str">
        <f t="shared" si="235"/>
        <v>BMJ</v>
      </c>
      <c r="N1724" s="46" t="str">
        <f t="shared" si="236"/>
        <v>12 RODA</v>
      </c>
      <c r="O1724" s="47">
        <v>0.52826388888888887</v>
      </c>
      <c r="P1724" s="48">
        <v>44133.528263888889</v>
      </c>
      <c r="Q1724" s="50">
        <v>52700</v>
      </c>
      <c r="R1724" s="50">
        <v>19400</v>
      </c>
      <c r="S1724" s="72">
        <f t="shared" si="237"/>
        <v>33.299999999999997</v>
      </c>
      <c r="T1724" s="49" t="s">
        <v>27</v>
      </c>
      <c r="U1724" s="49" t="s">
        <v>28</v>
      </c>
      <c r="V1724" s="46" t="s">
        <v>29</v>
      </c>
      <c r="W1724" s="46" t="s">
        <v>138</v>
      </c>
      <c r="X1724" s="46" t="str">
        <f>IFERROR(VLOOKUP(W1724,#REF!,38,FALSE),"")</f>
        <v/>
      </c>
      <c r="Z1724" s="46" t="str">
        <f t="shared" si="238"/>
        <v>Suwarno44133</v>
      </c>
      <c r="AA1724" s="46" t="str">
        <f t="shared" si="239"/>
        <v>BMJ 07244133UTARADAY</v>
      </c>
      <c r="AB1724" s="46" t="str">
        <f t="shared" si="240"/>
        <v>Suwarno44133UTARADAY</v>
      </c>
      <c r="AC1724" s="46" t="str">
        <f t="shared" si="241"/>
        <v>BMJ 07244133DAY</v>
      </c>
      <c r="AD1724" s="46" t="str">
        <f t="shared" si="242"/>
        <v>Suwarno44133DAY</v>
      </c>
    </row>
    <row r="1725" spans="1:30" x14ac:dyDescent="0.3">
      <c r="A1725" s="46">
        <v>1</v>
      </c>
      <c r="B1725" s="46" t="s">
        <v>118</v>
      </c>
      <c r="C1725" s="110">
        <v>44133</v>
      </c>
      <c r="D1725" s="49" t="s">
        <v>20</v>
      </c>
      <c r="E1725" s="74">
        <v>44133</v>
      </c>
      <c r="F1725" s="49">
        <v>5092594</v>
      </c>
      <c r="G1725" s="46" t="s">
        <v>39</v>
      </c>
      <c r="H1725" s="46" t="s">
        <v>40</v>
      </c>
      <c r="I1725" s="46" t="s">
        <v>131</v>
      </c>
      <c r="J1725" s="46" t="s">
        <v>124</v>
      </c>
      <c r="K1725" s="46" t="s">
        <v>90</v>
      </c>
      <c r="L1725" s="46" t="str">
        <f t="shared" si="234"/>
        <v>AXOR4843</v>
      </c>
      <c r="M1725" s="46" t="str">
        <f t="shared" si="235"/>
        <v>BMJ</v>
      </c>
      <c r="N1725" s="46" t="str">
        <f t="shared" si="236"/>
        <v>12 RODA</v>
      </c>
      <c r="O1725" s="47">
        <v>0.62495370370370373</v>
      </c>
      <c r="P1725" s="48">
        <v>44133.6249537037</v>
      </c>
      <c r="Q1725" s="50">
        <v>54840</v>
      </c>
      <c r="R1725" s="50">
        <v>19400</v>
      </c>
      <c r="S1725" s="72">
        <f t="shared" si="237"/>
        <v>35.44</v>
      </c>
      <c r="T1725" s="49" t="s">
        <v>27</v>
      </c>
      <c r="U1725" s="49" t="s">
        <v>28</v>
      </c>
      <c r="V1725" s="46" t="s">
        <v>47</v>
      </c>
      <c r="W1725" s="46" t="s">
        <v>138</v>
      </c>
      <c r="X1725" s="46" t="str">
        <f>IFERROR(VLOOKUP(W1725,#REF!,38,FALSE),"")</f>
        <v/>
      </c>
      <c r="Z1725" s="46" t="str">
        <f t="shared" si="238"/>
        <v>Suwarno44133</v>
      </c>
      <c r="AA1725" s="46" t="str">
        <f t="shared" si="239"/>
        <v>BMJ 07244133SELATANDAY</v>
      </c>
      <c r="AB1725" s="46" t="str">
        <f t="shared" si="240"/>
        <v>Suwarno44133SELATANDAY</v>
      </c>
      <c r="AC1725" s="46" t="str">
        <f t="shared" si="241"/>
        <v>BMJ 07244133DAY</v>
      </c>
      <c r="AD1725" s="46" t="str">
        <f t="shared" si="242"/>
        <v>Suwarno44133DAY</v>
      </c>
    </row>
    <row r="1726" spans="1:30" x14ac:dyDescent="0.3">
      <c r="A1726" s="46">
        <v>1</v>
      </c>
      <c r="B1726" s="46" t="s">
        <v>118</v>
      </c>
      <c r="C1726" s="110">
        <v>44133</v>
      </c>
      <c r="D1726" s="49" t="s">
        <v>20</v>
      </c>
      <c r="E1726" s="74">
        <v>44133</v>
      </c>
      <c r="F1726" s="49">
        <v>5092715</v>
      </c>
      <c r="G1726" s="46" t="s">
        <v>39</v>
      </c>
      <c r="H1726" s="46" t="s">
        <v>40</v>
      </c>
      <c r="I1726" s="46" t="s">
        <v>131</v>
      </c>
      <c r="J1726" s="46" t="s">
        <v>124</v>
      </c>
      <c r="K1726" s="46" t="s">
        <v>90</v>
      </c>
      <c r="L1726" s="46" t="str">
        <f t="shared" si="234"/>
        <v>AXOR4843</v>
      </c>
      <c r="M1726" s="46" t="str">
        <f t="shared" si="235"/>
        <v>BMJ</v>
      </c>
      <c r="N1726" s="46" t="str">
        <f t="shared" si="236"/>
        <v>12 RODA</v>
      </c>
      <c r="O1726" s="47">
        <v>0.71113425925925933</v>
      </c>
      <c r="P1726" s="48">
        <v>44133.711134259262</v>
      </c>
      <c r="Q1726" s="50">
        <v>55020</v>
      </c>
      <c r="R1726" s="50">
        <v>19400</v>
      </c>
      <c r="S1726" s="72">
        <f t="shared" si="237"/>
        <v>35.619999999999997</v>
      </c>
      <c r="T1726" s="49" t="s">
        <v>27</v>
      </c>
      <c r="U1726" s="49" t="s">
        <v>28</v>
      </c>
      <c r="V1726" s="46" t="s">
        <v>47</v>
      </c>
      <c r="W1726" s="46" t="s">
        <v>138</v>
      </c>
      <c r="X1726" s="46" t="str">
        <f>IFERROR(VLOOKUP(W1726,#REF!,38,FALSE),"")</f>
        <v/>
      </c>
      <c r="Z1726" s="46" t="str">
        <f t="shared" si="238"/>
        <v>Suwarno44133</v>
      </c>
      <c r="AA1726" s="46" t="str">
        <f t="shared" si="239"/>
        <v>BMJ 07244133SELATANDAY</v>
      </c>
      <c r="AB1726" s="46" t="str">
        <f t="shared" si="240"/>
        <v>Suwarno44133SELATANDAY</v>
      </c>
      <c r="AC1726" s="46" t="str">
        <f t="shared" si="241"/>
        <v>BMJ 07244133DAY</v>
      </c>
      <c r="AD1726" s="46" t="str">
        <f t="shared" si="242"/>
        <v>Suwarno44133DAY</v>
      </c>
    </row>
    <row r="1727" spans="1:30" x14ac:dyDescent="0.3">
      <c r="A1727" s="46">
        <v>1</v>
      </c>
      <c r="B1727" s="46" t="s">
        <v>118</v>
      </c>
      <c r="C1727" s="110">
        <v>44133</v>
      </c>
      <c r="D1727" s="49" t="s">
        <v>20</v>
      </c>
      <c r="E1727" s="74">
        <v>44133</v>
      </c>
      <c r="F1727" s="49">
        <v>5092767</v>
      </c>
      <c r="G1727" s="46" t="s">
        <v>21</v>
      </c>
      <c r="H1727" s="46" t="s">
        <v>22</v>
      </c>
      <c r="I1727" s="46" t="s">
        <v>54</v>
      </c>
      <c r="J1727" s="46" t="s">
        <v>49</v>
      </c>
      <c r="K1727" s="46" t="s">
        <v>90</v>
      </c>
      <c r="L1727" s="46" t="str">
        <f t="shared" si="234"/>
        <v>AXOR4843</v>
      </c>
      <c r="M1727" s="46" t="str">
        <f t="shared" si="235"/>
        <v>BMJ</v>
      </c>
      <c r="N1727" s="46" t="str">
        <f t="shared" si="236"/>
        <v>12 RODA</v>
      </c>
      <c r="O1727" s="47">
        <v>0.76458333333333339</v>
      </c>
      <c r="P1727" s="48">
        <v>44133.76458333333</v>
      </c>
      <c r="Q1727" s="50">
        <v>51320</v>
      </c>
      <c r="R1727" s="50">
        <v>19400</v>
      </c>
      <c r="S1727" s="72">
        <f t="shared" si="237"/>
        <v>31.92</v>
      </c>
      <c r="T1727" s="49" t="s">
        <v>27</v>
      </c>
      <c r="U1727" s="49" t="s">
        <v>28</v>
      </c>
      <c r="V1727" s="46" t="s">
        <v>70</v>
      </c>
      <c r="W1727" s="46" t="s">
        <v>138</v>
      </c>
      <c r="X1727" s="46" t="str">
        <f>IFERROR(VLOOKUP(W1727,#REF!,38,FALSE),"")</f>
        <v/>
      </c>
      <c r="Z1727" s="46" t="str">
        <f t="shared" si="238"/>
        <v>Suwarno44133</v>
      </c>
      <c r="AA1727" s="46" t="str">
        <f t="shared" si="239"/>
        <v>BMJ 07244133UTARADAY</v>
      </c>
      <c r="AB1727" s="46" t="str">
        <f t="shared" si="240"/>
        <v>Suwarno44133UTARADAY</v>
      </c>
      <c r="AC1727" s="46" t="str">
        <f t="shared" si="241"/>
        <v>BMJ 07244133DAY</v>
      </c>
      <c r="AD1727" s="46" t="str">
        <f t="shared" si="242"/>
        <v>Suwarno44133DAY</v>
      </c>
    </row>
    <row r="1728" spans="1:30" x14ac:dyDescent="0.3">
      <c r="A1728" s="46">
        <v>1</v>
      </c>
      <c r="B1728" s="46" t="s">
        <v>118</v>
      </c>
      <c r="C1728" s="110">
        <v>44133</v>
      </c>
      <c r="D1728" s="49" t="s">
        <v>20</v>
      </c>
      <c r="E1728" s="74">
        <v>44133</v>
      </c>
      <c r="F1728" s="49">
        <v>5092246</v>
      </c>
      <c r="G1728" s="46" t="s">
        <v>39</v>
      </c>
      <c r="H1728" s="46" t="s">
        <v>161</v>
      </c>
      <c r="I1728" s="46" t="s">
        <v>171</v>
      </c>
      <c r="J1728" s="46" t="s">
        <v>42</v>
      </c>
      <c r="K1728" s="46" t="s">
        <v>91</v>
      </c>
      <c r="L1728" s="46" t="str">
        <f t="shared" si="234"/>
        <v>AXOR4843</v>
      </c>
      <c r="M1728" s="46" t="str">
        <f t="shared" si="235"/>
        <v>BMJ</v>
      </c>
      <c r="N1728" s="46" t="str">
        <f t="shared" si="236"/>
        <v>12 RODA</v>
      </c>
      <c r="O1728" s="47">
        <v>0.38142361111111112</v>
      </c>
      <c r="P1728" s="48">
        <v>44133.387442129628</v>
      </c>
      <c r="Q1728" s="50">
        <v>55800</v>
      </c>
      <c r="R1728" s="50">
        <v>19480</v>
      </c>
      <c r="S1728" s="72">
        <f t="shared" si="237"/>
        <v>36.32</v>
      </c>
      <c r="T1728" s="49" t="s">
        <v>27</v>
      </c>
      <c r="U1728" s="49" t="s">
        <v>28</v>
      </c>
      <c r="V1728" s="46" t="s">
        <v>44</v>
      </c>
      <c r="W1728" s="46" t="s">
        <v>116</v>
      </c>
      <c r="X1728" s="46" t="str">
        <f>IFERROR(VLOOKUP(W1728,#REF!,38,FALSE),"")</f>
        <v/>
      </c>
      <c r="Z1728" s="46" t="str">
        <f t="shared" si="238"/>
        <v>Muchamad44133</v>
      </c>
      <c r="AA1728" s="46" t="str">
        <f t="shared" si="239"/>
        <v>BMJ 07344133SELATANDAY</v>
      </c>
      <c r="AB1728" s="46" t="str">
        <f t="shared" si="240"/>
        <v>Muchamad44133SELATANDAY</v>
      </c>
      <c r="AC1728" s="46" t="str">
        <f t="shared" si="241"/>
        <v>BMJ 07344133DAY</v>
      </c>
      <c r="AD1728" s="46" t="str">
        <f t="shared" si="242"/>
        <v>Muchamad44133DAY</v>
      </c>
    </row>
    <row r="1729" spans="1:30" x14ac:dyDescent="0.3">
      <c r="A1729" s="46">
        <v>1</v>
      </c>
      <c r="B1729" s="46" t="s">
        <v>118</v>
      </c>
      <c r="C1729" s="110">
        <v>44133</v>
      </c>
      <c r="D1729" s="49" t="s">
        <v>20</v>
      </c>
      <c r="E1729" s="74">
        <v>44133</v>
      </c>
      <c r="F1729" s="49">
        <v>5092383</v>
      </c>
      <c r="G1729" s="46" t="s">
        <v>39</v>
      </c>
      <c r="H1729" s="46" t="s">
        <v>123</v>
      </c>
      <c r="I1729" s="46" t="s">
        <v>132</v>
      </c>
      <c r="J1729" s="46" t="s">
        <v>124</v>
      </c>
      <c r="K1729" s="46" t="s">
        <v>91</v>
      </c>
      <c r="L1729" s="46" t="str">
        <f t="shared" si="234"/>
        <v>AXOR4843</v>
      </c>
      <c r="M1729" s="46" t="str">
        <f t="shared" si="235"/>
        <v>BMJ</v>
      </c>
      <c r="N1729" s="46" t="str">
        <f t="shared" si="236"/>
        <v>12 RODA</v>
      </c>
      <c r="O1729" s="47">
        <v>0.4727662037037037</v>
      </c>
      <c r="P1729" s="48">
        <v>44133.472766203704</v>
      </c>
      <c r="Q1729" s="50">
        <v>52060</v>
      </c>
      <c r="R1729" s="50">
        <v>19480</v>
      </c>
      <c r="S1729" s="72">
        <f t="shared" si="237"/>
        <v>32.58</v>
      </c>
      <c r="T1729" s="49" t="s">
        <v>27</v>
      </c>
      <c r="U1729" s="49" t="s">
        <v>28</v>
      </c>
      <c r="V1729" s="46" t="s">
        <v>114</v>
      </c>
      <c r="W1729" s="46" t="s">
        <v>116</v>
      </c>
      <c r="X1729" s="46" t="str">
        <f>IFERROR(VLOOKUP(W1729,#REF!,38,FALSE),"")</f>
        <v/>
      </c>
      <c r="Z1729" s="46" t="str">
        <f t="shared" si="238"/>
        <v>Muchamad44133</v>
      </c>
      <c r="AA1729" s="46" t="str">
        <f t="shared" si="239"/>
        <v>BMJ 07344133SELATANDAY</v>
      </c>
      <c r="AB1729" s="46" t="str">
        <f t="shared" si="240"/>
        <v>Muchamad44133SELATANDAY</v>
      </c>
      <c r="AC1729" s="46" t="str">
        <f t="shared" si="241"/>
        <v>BMJ 07344133DAY</v>
      </c>
      <c r="AD1729" s="46" t="str">
        <f t="shared" si="242"/>
        <v>Muchamad44133DAY</v>
      </c>
    </row>
    <row r="1730" spans="1:30" x14ac:dyDescent="0.3">
      <c r="A1730" s="46">
        <v>1</v>
      </c>
      <c r="B1730" s="46" t="s">
        <v>118</v>
      </c>
      <c r="C1730" s="110">
        <v>44133</v>
      </c>
      <c r="D1730" s="49" t="s">
        <v>20</v>
      </c>
      <c r="E1730" s="74">
        <v>44133</v>
      </c>
      <c r="F1730" s="49">
        <v>5092510</v>
      </c>
      <c r="G1730" s="46" t="s">
        <v>39</v>
      </c>
      <c r="H1730" s="46" t="s">
        <v>40</v>
      </c>
      <c r="I1730" s="46" t="s">
        <v>131</v>
      </c>
      <c r="J1730" s="46" t="s">
        <v>124</v>
      </c>
      <c r="K1730" s="46" t="s">
        <v>91</v>
      </c>
      <c r="L1730" s="46" t="str">
        <f t="shared" si="234"/>
        <v>AXOR4843</v>
      </c>
      <c r="M1730" s="46" t="str">
        <f t="shared" si="235"/>
        <v>BMJ</v>
      </c>
      <c r="N1730" s="46" t="str">
        <f t="shared" si="236"/>
        <v>12 RODA</v>
      </c>
      <c r="O1730" s="47">
        <v>0.57113425925925931</v>
      </c>
      <c r="P1730" s="48">
        <v>44133.571134259262</v>
      </c>
      <c r="Q1730" s="50">
        <v>53920</v>
      </c>
      <c r="R1730" s="50">
        <v>19480</v>
      </c>
      <c r="S1730" s="72">
        <f t="shared" si="237"/>
        <v>34.44</v>
      </c>
      <c r="T1730" s="49" t="s">
        <v>27</v>
      </c>
      <c r="U1730" s="49" t="s">
        <v>28</v>
      </c>
      <c r="V1730" s="46" t="s">
        <v>114</v>
      </c>
      <c r="W1730" s="46" t="s">
        <v>116</v>
      </c>
      <c r="X1730" s="46" t="str">
        <f>IFERROR(VLOOKUP(W1730,#REF!,38,FALSE),"")</f>
        <v/>
      </c>
      <c r="Z1730" s="46" t="str">
        <f t="shared" si="238"/>
        <v>Muchamad44133</v>
      </c>
      <c r="AA1730" s="46" t="str">
        <f t="shared" si="239"/>
        <v>BMJ 07344133SELATANDAY</v>
      </c>
      <c r="AB1730" s="46" t="str">
        <f t="shared" si="240"/>
        <v>Muchamad44133SELATANDAY</v>
      </c>
      <c r="AC1730" s="46" t="str">
        <f t="shared" si="241"/>
        <v>BMJ 07344133DAY</v>
      </c>
      <c r="AD1730" s="46" t="str">
        <f t="shared" si="242"/>
        <v>Muchamad44133DAY</v>
      </c>
    </row>
    <row r="1731" spans="1:30" x14ac:dyDescent="0.3">
      <c r="A1731" s="46">
        <v>1</v>
      </c>
      <c r="B1731" s="46" t="s">
        <v>118</v>
      </c>
      <c r="C1731" s="110">
        <v>44133</v>
      </c>
      <c r="D1731" s="49" t="s">
        <v>20</v>
      </c>
      <c r="E1731" s="74">
        <v>44133</v>
      </c>
      <c r="F1731" s="49">
        <v>5092645</v>
      </c>
      <c r="G1731" s="46" t="s">
        <v>39</v>
      </c>
      <c r="H1731" s="46" t="s">
        <v>40</v>
      </c>
      <c r="I1731" s="46" t="s">
        <v>131</v>
      </c>
      <c r="J1731" s="46" t="s">
        <v>124</v>
      </c>
      <c r="K1731" s="46" t="s">
        <v>91</v>
      </c>
      <c r="L1731" s="46" t="str">
        <f t="shared" si="234"/>
        <v>AXOR4843</v>
      </c>
      <c r="M1731" s="46" t="str">
        <f t="shared" si="235"/>
        <v>BMJ</v>
      </c>
      <c r="N1731" s="46" t="str">
        <f t="shared" si="236"/>
        <v>12 RODA</v>
      </c>
      <c r="O1731" s="47">
        <v>0.65945601851851854</v>
      </c>
      <c r="P1731" s="48">
        <v>44133.659456018519</v>
      </c>
      <c r="Q1731" s="50">
        <v>56320</v>
      </c>
      <c r="R1731" s="50">
        <v>19480</v>
      </c>
      <c r="S1731" s="72">
        <f t="shared" si="237"/>
        <v>36.840000000000003</v>
      </c>
      <c r="T1731" s="49" t="s">
        <v>27</v>
      </c>
      <c r="U1731" s="49" t="s">
        <v>28</v>
      </c>
      <c r="V1731" s="46" t="s">
        <v>114</v>
      </c>
      <c r="W1731" s="46" t="s">
        <v>116</v>
      </c>
      <c r="X1731" s="46" t="str">
        <f>IFERROR(VLOOKUP(W1731,#REF!,38,FALSE),"")</f>
        <v/>
      </c>
      <c r="Z1731" s="46" t="str">
        <f t="shared" si="238"/>
        <v>Muchamad44133</v>
      </c>
      <c r="AA1731" s="46" t="str">
        <f t="shared" si="239"/>
        <v>BMJ 07344133SELATANDAY</v>
      </c>
      <c r="AB1731" s="46" t="str">
        <f t="shared" si="240"/>
        <v>Muchamad44133SELATANDAY</v>
      </c>
      <c r="AC1731" s="46" t="str">
        <f t="shared" si="241"/>
        <v>BMJ 07344133DAY</v>
      </c>
      <c r="AD1731" s="46" t="str">
        <f t="shared" si="242"/>
        <v>Muchamad44133DAY</v>
      </c>
    </row>
    <row r="1732" spans="1:30" x14ac:dyDescent="0.3">
      <c r="A1732" s="46">
        <v>1</v>
      </c>
      <c r="B1732" s="46" t="s">
        <v>118</v>
      </c>
      <c r="C1732" s="110">
        <v>44133</v>
      </c>
      <c r="D1732" s="49" t="s">
        <v>20</v>
      </c>
      <c r="E1732" s="74">
        <v>44133</v>
      </c>
      <c r="F1732" s="49">
        <v>5092754</v>
      </c>
      <c r="G1732" s="46" t="s">
        <v>39</v>
      </c>
      <c r="H1732" s="46" t="s">
        <v>40</v>
      </c>
      <c r="I1732" s="46" t="s">
        <v>131</v>
      </c>
      <c r="J1732" s="46" t="s">
        <v>124</v>
      </c>
      <c r="K1732" s="46" t="s">
        <v>91</v>
      </c>
      <c r="L1732" s="46" t="str">
        <f t="shared" si="234"/>
        <v>AXOR4843</v>
      </c>
      <c r="M1732" s="46" t="str">
        <f t="shared" si="235"/>
        <v>BMJ</v>
      </c>
      <c r="N1732" s="46" t="str">
        <f t="shared" si="236"/>
        <v>12 RODA</v>
      </c>
      <c r="O1732" s="47">
        <v>0.74204861111111109</v>
      </c>
      <c r="P1732" s="48">
        <v>44133.742048611108</v>
      </c>
      <c r="Q1732" s="50">
        <v>56000</v>
      </c>
      <c r="R1732" s="50">
        <v>19480</v>
      </c>
      <c r="S1732" s="72">
        <f t="shared" si="237"/>
        <v>36.520000000000003</v>
      </c>
      <c r="T1732" s="49" t="s">
        <v>27</v>
      </c>
      <c r="U1732" s="49" t="s">
        <v>28</v>
      </c>
      <c r="V1732" s="46" t="s">
        <v>114</v>
      </c>
      <c r="W1732" s="46" t="s">
        <v>116</v>
      </c>
      <c r="X1732" s="46" t="str">
        <f>IFERROR(VLOOKUP(W1732,#REF!,38,FALSE),"")</f>
        <v/>
      </c>
      <c r="Z1732" s="46" t="str">
        <f t="shared" si="238"/>
        <v>Muchamad44133</v>
      </c>
      <c r="AA1732" s="46" t="str">
        <f t="shared" si="239"/>
        <v>BMJ 07344133SELATANDAY</v>
      </c>
      <c r="AB1732" s="46" t="str">
        <f t="shared" si="240"/>
        <v>Muchamad44133SELATANDAY</v>
      </c>
      <c r="AC1732" s="46" t="str">
        <f t="shared" si="241"/>
        <v>BMJ 07344133DAY</v>
      </c>
      <c r="AD1732" s="46" t="str">
        <f t="shared" si="242"/>
        <v>Muchamad44133DAY</v>
      </c>
    </row>
    <row r="1733" spans="1:30" x14ac:dyDescent="0.3">
      <c r="A1733" s="46">
        <v>1</v>
      </c>
      <c r="B1733" s="46" t="s">
        <v>118</v>
      </c>
      <c r="C1733" s="110">
        <v>44133</v>
      </c>
      <c r="D1733" s="49" t="s">
        <v>95</v>
      </c>
      <c r="E1733" s="74">
        <v>44133</v>
      </c>
      <c r="F1733" s="49">
        <v>5092839</v>
      </c>
      <c r="G1733" s="46" t="s">
        <v>21</v>
      </c>
      <c r="H1733" s="46" t="s">
        <v>22</v>
      </c>
      <c r="I1733" s="46" t="s">
        <v>54</v>
      </c>
      <c r="J1733" s="46" t="s">
        <v>49</v>
      </c>
      <c r="K1733" s="46" t="s">
        <v>26</v>
      </c>
      <c r="L1733" s="46" t="str">
        <f t="shared" si="234"/>
        <v>CGE370</v>
      </c>
      <c r="M1733" s="46" t="str">
        <f t="shared" si="235"/>
        <v>BTP</v>
      </c>
      <c r="N1733" s="46" t="str">
        <f t="shared" si="236"/>
        <v>12 RODA</v>
      </c>
      <c r="O1733" s="47">
        <v>0.84559027777777773</v>
      </c>
      <c r="P1733" s="48">
        <v>44133.850462962961</v>
      </c>
      <c r="Q1733" s="50">
        <v>44660</v>
      </c>
      <c r="R1733" s="50">
        <v>18860</v>
      </c>
      <c r="S1733" s="72">
        <f t="shared" si="237"/>
        <v>25.8</v>
      </c>
      <c r="T1733" s="49" t="s">
        <v>27</v>
      </c>
      <c r="U1733" s="49" t="s">
        <v>28</v>
      </c>
      <c r="V1733" s="46" t="s">
        <v>59</v>
      </c>
      <c r="W1733" s="46" t="s">
        <v>30</v>
      </c>
      <c r="X1733" s="46" t="str">
        <f>IFERROR(VLOOKUP(W1733,#REF!,38,FALSE),"")</f>
        <v/>
      </c>
      <c r="Z1733" s="46" t="str">
        <f t="shared" si="238"/>
        <v>Umar Abadi44133</v>
      </c>
      <c r="AA1733" s="46" t="str">
        <f t="shared" si="239"/>
        <v>BMJ 04044133UTARANIGHT</v>
      </c>
      <c r="AB1733" s="46" t="str">
        <f t="shared" si="240"/>
        <v>Umar Abadi44133UTARANIGHT</v>
      </c>
      <c r="AC1733" s="46" t="str">
        <f t="shared" si="241"/>
        <v>BMJ 04044133NIGHT</v>
      </c>
      <c r="AD1733" s="46" t="str">
        <f t="shared" si="242"/>
        <v>Umar Abadi44133NIGHT</v>
      </c>
    </row>
    <row r="1734" spans="1:30" x14ac:dyDescent="0.3">
      <c r="A1734" s="46">
        <v>1</v>
      </c>
      <c r="B1734" s="46" t="s">
        <v>118</v>
      </c>
      <c r="C1734" s="110">
        <v>44133</v>
      </c>
      <c r="D1734" s="49" t="s">
        <v>95</v>
      </c>
      <c r="E1734" s="74">
        <v>44133</v>
      </c>
      <c r="F1734" s="49">
        <v>5092927</v>
      </c>
      <c r="G1734" s="46" t="s">
        <v>21</v>
      </c>
      <c r="H1734" s="46" t="s">
        <v>22</v>
      </c>
      <c r="I1734" s="46" t="s">
        <v>54</v>
      </c>
      <c r="J1734" s="46" t="s">
        <v>49</v>
      </c>
      <c r="K1734" s="46" t="s">
        <v>26</v>
      </c>
      <c r="L1734" s="46" t="str">
        <f t="shared" ref="L1734:L1797" si="243">IFERROR(VLOOKUP(K1734,db_unit,2,FALSE),"")</f>
        <v>CGE370</v>
      </c>
      <c r="M1734" s="46" t="str">
        <f t="shared" ref="M1734:M1797" si="244">IFERROR(VLOOKUP(K1734,db_unit,3,FALSE),"")</f>
        <v>BTP</v>
      </c>
      <c r="N1734" s="46" t="str">
        <f t="shared" ref="N1734:N1797" si="245">IFERROR(VLOOKUP(K1734,db_unit,4,FALSE),"")</f>
        <v>12 RODA</v>
      </c>
      <c r="O1734" s="47">
        <v>0.90822916666666664</v>
      </c>
      <c r="P1734" s="48">
        <v>44133.908229166664</v>
      </c>
      <c r="Q1734" s="50">
        <v>48080</v>
      </c>
      <c r="R1734" s="50">
        <v>18860</v>
      </c>
      <c r="S1734" s="72">
        <f t="shared" si="237"/>
        <v>29.22</v>
      </c>
      <c r="T1734" s="49" t="s">
        <v>27</v>
      </c>
      <c r="U1734" s="49" t="s">
        <v>28</v>
      </c>
      <c r="V1734" s="46" t="s">
        <v>29</v>
      </c>
      <c r="W1734" s="46" t="s">
        <v>30</v>
      </c>
      <c r="X1734" s="46" t="str">
        <f>IFERROR(VLOOKUP(W1734,#REF!,38,FALSE),"")</f>
        <v/>
      </c>
      <c r="Z1734" s="46" t="str">
        <f t="shared" si="238"/>
        <v>Umar Abadi44133</v>
      </c>
      <c r="AA1734" s="46" t="str">
        <f t="shared" si="239"/>
        <v>BMJ 04044133UTARANIGHT</v>
      </c>
      <c r="AB1734" s="46" t="str">
        <f t="shared" si="240"/>
        <v>Umar Abadi44133UTARANIGHT</v>
      </c>
      <c r="AC1734" s="46" t="str">
        <f t="shared" si="241"/>
        <v>BMJ 04044133NIGHT</v>
      </c>
      <c r="AD1734" s="46" t="str">
        <f t="shared" si="242"/>
        <v>Umar Abadi44133NIGHT</v>
      </c>
    </row>
    <row r="1735" spans="1:30" x14ac:dyDescent="0.3">
      <c r="A1735" s="46">
        <v>1</v>
      </c>
      <c r="B1735" s="46" t="s">
        <v>118</v>
      </c>
      <c r="C1735" s="110">
        <v>44133</v>
      </c>
      <c r="D1735" s="49" t="s">
        <v>95</v>
      </c>
      <c r="E1735" s="74">
        <v>44133</v>
      </c>
      <c r="F1735" s="49">
        <v>5093037</v>
      </c>
      <c r="G1735" s="46" t="s">
        <v>21</v>
      </c>
      <c r="H1735" s="46" t="s">
        <v>22</v>
      </c>
      <c r="I1735" s="46" t="s">
        <v>158</v>
      </c>
      <c r="J1735" s="46" t="s">
        <v>24</v>
      </c>
      <c r="K1735" s="46" t="s">
        <v>26</v>
      </c>
      <c r="L1735" s="46" t="str">
        <f t="shared" si="243"/>
        <v>CGE370</v>
      </c>
      <c r="M1735" s="46" t="str">
        <f t="shared" si="244"/>
        <v>BTP</v>
      </c>
      <c r="N1735" s="46" t="str">
        <f t="shared" si="245"/>
        <v>12 RODA</v>
      </c>
      <c r="O1735" s="47">
        <v>0.98416666666666675</v>
      </c>
      <c r="P1735" s="48">
        <v>44133.984166666669</v>
      </c>
      <c r="Q1735" s="50">
        <v>49360</v>
      </c>
      <c r="R1735" s="50">
        <v>18860</v>
      </c>
      <c r="S1735" s="72">
        <f t="shared" ref="S1735:S1798" si="246">(Q1735-R1735)/1000</f>
        <v>30.5</v>
      </c>
      <c r="T1735" s="49" t="s">
        <v>27</v>
      </c>
      <c r="U1735" s="49" t="s">
        <v>28</v>
      </c>
      <c r="V1735" s="46" t="s">
        <v>127</v>
      </c>
      <c r="W1735" s="46" t="s">
        <v>30</v>
      </c>
      <c r="X1735" s="46" t="str">
        <f>IFERROR(VLOOKUP(W1735,#REF!,38,FALSE),"")</f>
        <v/>
      </c>
      <c r="Z1735" s="46" t="str">
        <f t="shared" ref="Z1735:Z1798" si="247">W1735&amp;C1735</f>
        <v>Umar Abadi44133</v>
      </c>
      <c r="AA1735" s="46" t="str">
        <f t="shared" ref="AA1735:AA1798" si="248">K1735&amp;C1735&amp;G1735&amp;D1735</f>
        <v>BMJ 04044133UTARANIGHT</v>
      </c>
      <c r="AB1735" s="46" t="str">
        <f t="shared" ref="AB1735:AB1798" si="249">W1735&amp;C1735&amp;G1735&amp;D1735</f>
        <v>Umar Abadi44133UTARANIGHT</v>
      </c>
      <c r="AC1735" s="46" t="str">
        <f t="shared" ref="AC1735:AC1798" si="250">K1735&amp;C1735&amp;D1735</f>
        <v>BMJ 04044133NIGHT</v>
      </c>
      <c r="AD1735" s="46" t="str">
        <f t="shared" ref="AD1735:AD1798" si="251">W1735&amp;C1735&amp;D1735</f>
        <v>Umar Abadi44133NIGHT</v>
      </c>
    </row>
    <row r="1736" spans="1:30" x14ac:dyDescent="0.3">
      <c r="A1736" s="46">
        <v>1</v>
      </c>
      <c r="B1736" s="46" t="s">
        <v>118</v>
      </c>
      <c r="C1736" s="110">
        <v>44133</v>
      </c>
      <c r="D1736" s="49" t="s">
        <v>95</v>
      </c>
      <c r="E1736" s="74">
        <v>44134</v>
      </c>
      <c r="F1736" s="49">
        <v>5093113</v>
      </c>
      <c r="G1736" s="46" t="s">
        <v>21</v>
      </c>
      <c r="H1736" s="46" t="s">
        <v>22</v>
      </c>
      <c r="I1736" s="46" t="s">
        <v>54</v>
      </c>
      <c r="J1736" s="46" t="s">
        <v>49</v>
      </c>
      <c r="K1736" s="46" t="s">
        <v>26</v>
      </c>
      <c r="L1736" s="46" t="str">
        <f t="shared" si="243"/>
        <v>CGE370</v>
      </c>
      <c r="M1736" s="46" t="str">
        <f t="shared" si="244"/>
        <v>BTP</v>
      </c>
      <c r="N1736" s="46" t="str">
        <f t="shared" si="245"/>
        <v>12 RODA</v>
      </c>
      <c r="O1736" s="47">
        <v>5.3425925925925925E-2</v>
      </c>
      <c r="P1736" s="48">
        <v>44134.053425925929</v>
      </c>
      <c r="Q1736" s="50">
        <v>47380</v>
      </c>
      <c r="R1736" s="50">
        <v>18860</v>
      </c>
      <c r="S1736" s="72">
        <f t="shared" si="246"/>
        <v>28.52</v>
      </c>
      <c r="T1736" s="49" t="s">
        <v>27</v>
      </c>
      <c r="U1736" s="49" t="s">
        <v>28</v>
      </c>
      <c r="V1736" s="46" t="s">
        <v>29</v>
      </c>
      <c r="W1736" s="46" t="s">
        <v>30</v>
      </c>
      <c r="X1736" s="46" t="str">
        <f>IFERROR(VLOOKUP(W1736,#REF!,38,FALSE),"")</f>
        <v/>
      </c>
      <c r="Z1736" s="46" t="str">
        <f t="shared" si="247"/>
        <v>Umar Abadi44133</v>
      </c>
      <c r="AA1736" s="46" t="str">
        <f t="shared" si="248"/>
        <v>BMJ 04044133UTARANIGHT</v>
      </c>
      <c r="AB1736" s="46" t="str">
        <f t="shared" si="249"/>
        <v>Umar Abadi44133UTARANIGHT</v>
      </c>
      <c r="AC1736" s="46" t="str">
        <f t="shared" si="250"/>
        <v>BMJ 04044133NIGHT</v>
      </c>
      <c r="AD1736" s="46" t="str">
        <f t="shared" si="251"/>
        <v>Umar Abadi44133NIGHT</v>
      </c>
    </row>
    <row r="1737" spans="1:30" x14ac:dyDescent="0.3">
      <c r="A1737" s="46">
        <v>1</v>
      </c>
      <c r="B1737" s="46" t="s">
        <v>118</v>
      </c>
      <c r="C1737" s="110">
        <v>44133</v>
      </c>
      <c r="D1737" s="49" t="s">
        <v>95</v>
      </c>
      <c r="E1737" s="74">
        <v>44134</v>
      </c>
      <c r="F1737" s="49">
        <v>5093198</v>
      </c>
      <c r="G1737" s="46" t="s">
        <v>21</v>
      </c>
      <c r="H1737" s="46" t="s">
        <v>22</v>
      </c>
      <c r="I1737" s="46" t="s">
        <v>54</v>
      </c>
      <c r="J1737" s="46" t="s">
        <v>49</v>
      </c>
      <c r="K1737" s="46" t="s">
        <v>26</v>
      </c>
      <c r="L1737" s="46" t="str">
        <f t="shared" si="243"/>
        <v>CGE370</v>
      </c>
      <c r="M1737" s="46" t="str">
        <f t="shared" si="244"/>
        <v>BTP</v>
      </c>
      <c r="N1737" s="46" t="str">
        <f t="shared" si="245"/>
        <v>12 RODA</v>
      </c>
      <c r="O1737" s="47">
        <v>0.11939814814814814</v>
      </c>
      <c r="P1737" s="48">
        <v>44134.119398148148</v>
      </c>
      <c r="Q1737" s="50">
        <v>46000</v>
      </c>
      <c r="R1737" s="50">
        <v>18860</v>
      </c>
      <c r="S1737" s="72">
        <f t="shared" si="246"/>
        <v>27.14</v>
      </c>
      <c r="T1737" s="49" t="s">
        <v>27</v>
      </c>
      <c r="U1737" s="49" t="s">
        <v>28</v>
      </c>
      <c r="V1737" s="46" t="s">
        <v>58</v>
      </c>
      <c r="W1737" s="46" t="s">
        <v>30</v>
      </c>
      <c r="X1737" s="46" t="str">
        <f>IFERROR(VLOOKUP(W1737,#REF!,38,FALSE),"")</f>
        <v/>
      </c>
      <c r="Z1737" s="46" t="str">
        <f t="shared" si="247"/>
        <v>Umar Abadi44133</v>
      </c>
      <c r="AA1737" s="46" t="str">
        <f t="shared" si="248"/>
        <v>BMJ 04044133UTARANIGHT</v>
      </c>
      <c r="AB1737" s="46" t="str">
        <f t="shared" si="249"/>
        <v>Umar Abadi44133UTARANIGHT</v>
      </c>
      <c r="AC1737" s="46" t="str">
        <f t="shared" si="250"/>
        <v>BMJ 04044133NIGHT</v>
      </c>
      <c r="AD1737" s="46" t="str">
        <f t="shared" si="251"/>
        <v>Umar Abadi44133NIGHT</v>
      </c>
    </row>
    <row r="1738" spans="1:30" x14ac:dyDescent="0.3">
      <c r="A1738" s="46">
        <v>1</v>
      </c>
      <c r="B1738" s="46" t="s">
        <v>118</v>
      </c>
      <c r="C1738" s="110">
        <v>44133</v>
      </c>
      <c r="D1738" s="49" t="s">
        <v>95</v>
      </c>
      <c r="E1738" s="74">
        <v>44134</v>
      </c>
      <c r="F1738" s="49">
        <v>5093293</v>
      </c>
      <c r="G1738" s="46" t="s">
        <v>21</v>
      </c>
      <c r="H1738" s="46" t="s">
        <v>22</v>
      </c>
      <c r="I1738" s="46" t="s">
        <v>54</v>
      </c>
      <c r="J1738" s="46" t="s">
        <v>49</v>
      </c>
      <c r="K1738" s="46" t="s">
        <v>26</v>
      </c>
      <c r="L1738" s="46" t="str">
        <f t="shared" si="243"/>
        <v>CGE370</v>
      </c>
      <c r="M1738" s="46" t="str">
        <f t="shared" si="244"/>
        <v>BTP</v>
      </c>
      <c r="N1738" s="46" t="str">
        <f t="shared" si="245"/>
        <v>12 RODA</v>
      </c>
      <c r="O1738" s="47">
        <v>0.19571759259259258</v>
      </c>
      <c r="P1738" s="48">
        <v>44134.195717592593</v>
      </c>
      <c r="Q1738" s="50">
        <v>47840</v>
      </c>
      <c r="R1738" s="50">
        <v>18860</v>
      </c>
      <c r="S1738" s="72">
        <f t="shared" si="246"/>
        <v>28.98</v>
      </c>
      <c r="T1738" s="49" t="s">
        <v>27</v>
      </c>
      <c r="U1738" s="49" t="s">
        <v>28</v>
      </c>
      <c r="V1738" s="46" t="s">
        <v>29</v>
      </c>
      <c r="W1738" s="46" t="s">
        <v>30</v>
      </c>
      <c r="X1738" s="46" t="str">
        <f>IFERROR(VLOOKUP(W1738,#REF!,38,FALSE),"")</f>
        <v/>
      </c>
      <c r="Z1738" s="46" t="str">
        <f t="shared" si="247"/>
        <v>Umar Abadi44133</v>
      </c>
      <c r="AA1738" s="46" t="str">
        <f t="shared" si="248"/>
        <v>BMJ 04044133UTARANIGHT</v>
      </c>
      <c r="AB1738" s="46" t="str">
        <f t="shared" si="249"/>
        <v>Umar Abadi44133UTARANIGHT</v>
      </c>
      <c r="AC1738" s="46" t="str">
        <f t="shared" si="250"/>
        <v>BMJ 04044133NIGHT</v>
      </c>
      <c r="AD1738" s="46" t="str">
        <f t="shared" si="251"/>
        <v>Umar Abadi44133NIGHT</v>
      </c>
    </row>
    <row r="1739" spans="1:30" x14ac:dyDescent="0.3">
      <c r="A1739" s="46">
        <v>1</v>
      </c>
      <c r="B1739" s="46" t="s">
        <v>118</v>
      </c>
      <c r="C1739" s="110">
        <v>44133</v>
      </c>
      <c r="D1739" s="49" t="s">
        <v>95</v>
      </c>
      <c r="E1739" s="74">
        <v>44134</v>
      </c>
      <c r="F1739" s="49">
        <v>5093355</v>
      </c>
      <c r="G1739" s="46" t="s">
        <v>21</v>
      </c>
      <c r="H1739" s="46" t="s">
        <v>22</v>
      </c>
      <c r="I1739" s="46" t="s">
        <v>54</v>
      </c>
      <c r="J1739" s="46" t="s">
        <v>49</v>
      </c>
      <c r="K1739" s="46" t="s">
        <v>26</v>
      </c>
      <c r="L1739" s="46" t="str">
        <f t="shared" si="243"/>
        <v>CGE370</v>
      </c>
      <c r="M1739" s="46" t="str">
        <f t="shared" si="244"/>
        <v>BTP</v>
      </c>
      <c r="N1739" s="46" t="str">
        <f t="shared" si="245"/>
        <v>12 RODA</v>
      </c>
      <c r="O1739" s="47">
        <v>0.25714120370370369</v>
      </c>
      <c r="P1739" s="48">
        <v>44134.257141203707</v>
      </c>
      <c r="Q1739" s="50">
        <v>45800</v>
      </c>
      <c r="R1739" s="50">
        <v>18860</v>
      </c>
      <c r="S1739" s="72">
        <f t="shared" si="246"/>
        <v>26.94</v>
      </c>
      <c r="T1739" s="49" t="s">
        <v>27</v>
      </c>
      <c r="U1739" s="49" t="s">
        <v>28</v>
      </c>
      <c r="V1739" s="46" t="s">
        <v>59</v>
      </c>
      <c r="W1739" s="46" t="s">
        <v>30</v>
      </c>
      <c r="X1739" s="46" t="str">
        <f>IFERROR(VLOOKUP(W1739,#REF!,38,FALSE),"")</f>
        <v/>
      </c>
      <c r="Z1739" s="46" t="str">
        <f t="shared" si="247"/>
        <v>Umar Abadi44133</v>
      </c>
      <c r="AA1739" s="46" t="str">
        <f t="shared" si="248"/>
        <v>BMJ 04044133UTARANIGHT</v>
      </c>
      <c r="AB1739" s="46" t="str">
        <f t="shared" si="249"/>
        <v>Umar Abadi44133UTARANIGHT</v>
      </c>
      <c r="AC1739" s="46" t="str">
        <f t="shared" si="250"/>
        <v>BMJ 04044133NIGHT</v>
      </c>
      <c r="AD1739" s="46" t="str">
        <f t="shared" si="251"/>
        <v>Umar Abadi44133NIGHT</v>
      </c>
    </row>
    <row r="1740" spans="1:30" x14ac:dyDescent="0.3">
      <c r="A1740" s="46">
        <v>1</v>
      </c>
      <c r="B1740" s="46" t="s">
        <v>118</v>
      </c>
      <c r="C1740" s="110">
        <v>44133</v>
      </c>
      <c r="D1740" s="49" t="s">
        <v>95</v>
      </c>
      <c r="E1740" s="74">
        <v>44133</v>
      </c>
      <c r="F1740" s="49">
        <v>5092897</v>
      </c>
      <c r="G1740" s="46" t="s">
        <v>21</v>
      </c>
      <c r="H1740" s="46" t="s">
        <v>22</v>
      </c>
      <c r="I1740" s="46" t="s">
        <v>54</v>
      </c>
      <c r="J1740" s="46" t="s">
        <v>49</v>
      </c>
      <c r="K1740" s="46" t="s">
        <v>31</v>
      </c>
      <c r="L1740" s="46" t="str">
        <f t="shared" si="243"/>
        <v>CGE370</v>
      </c>
      <c r="M1740" s="46" t="str">
        <f t="shared" si="244"/>
        <v>BTP</v>
      </c>
      <c r="N1740" s="46" t="str">
        <f t="shared" si="245"/>
        <v>12 RODA</v>
      </c>
      <c r="O1740" s="47">
        <v>0.88496527777777778</v>
      </c>
      <c r="P1740" s="48">
        <v>44133.884965277779</v>
      </c>
      <c r="Q1740" s="50">
        <v>45820</v>
      </c>
      <c r="R1740" s="50">
        <v>16780</v>
      </c>
      <c r="S1740" s="72">
        <f t="shared" si="246"/>
        <v>29.04</v>
      </c>
      <c r="T1740" s="49" t="s">
        <v>27</v>
      </c>
      <c r="U1740" s="49" t="s">
        <v>28</v>
      </c>
      <c r="V1740" s="46" t="s">
        <v>29</v>
      </c>
      <c r="W1740" s="46" t="s">
        <v>33</v>
      </c>
      <c r="X1740" s="46" t="str">
        <f>IFERROR(VLOOKUP(W1740,#REF!,38,FALSE),"")</f>
        <v/>
      </c>
      <c r="Z1740" s="46" t="str">
        <f t="shared" si="247"/>
        <v>Mulyadi44133</v>
      </c>
      <c r="AA1740" s="46" t="str">
        <f t="shared" si="248"/>
        <v>BMJ 04144133UTARANIGHT</v>
      </c>
      <c r="AB1740" s="46" t="str">
        <f t="shared" si="249"/>
        <v>Mulyadi44133UTARANIGHT</v>
      </c>
      <c r="AC1740" s="46" t="str">
        <f t="shared" si="250"/>
        <v>BMJ 04144133NIGHT</v>
      </c>
      <c r="AD1740" s="46" t="str">
        <f t="shared" si="251"/>
        <v>Mulyadi44133NIGHT</v>
      </c>
    </row>
    <row r="1741" spans="1:30" x14ac:dyDescent="0.3">
      <c r="A1741" s="46">
        <v>1</v>
      </c>
      <c r="B1741" s="46" t="s">
        <v>118</v>
      </c>
      <c r="C1741" s="110">
        <v>44133</v>
      </c>
      <c r="D1741" s="49" t="s">
        <v>95</v>
      </c>
      <c r="E1741" s="74">
        <v>44133</v>
      </c>
      <c r="F1741" s="49">
        <v>5092985</v>
      </c>
      <c r="G1741" s="46" t="s">
        <v>21</v>
      </c>
      <c r="H1741" s="46" t="s">
        <v>22</v>
      </c>
      <c r="I1741" s="46" t="s">
        <v>81</v>
      </c>
      <c r="J1741" s="46" t="s">
        <v>24</v>
      </c>
      <c r="K1741" s="46" t="s">
        <v>31</v>
      </c>
      <c r="L1741" s="46" t="str">
        <f t="shared" si="243"/>
        <v>CGE370</v>
      </c>
      <c r="M1741" s="46" t="str">
        <f t="shared" si="244"/>
        <v>BTP</v>
      </c>
      <c r="N1741" s="46" t="str">
        <f t="shared" si="245"/>
        <v>12 RODA</v>
      </c>
      <c r="O1741" s="47">
        <v>0.9471412037037038</v>
      </c>
      <c r="P1741" s="48">
        <v>44133.947141203702</v>
      </c>
      <c r="Q1741" s="50">
        <v>46160</v>
      </c>
      <c r="R1741" s="50">
        <v>16780</v>
      </c>
      <c r="S1741" s="72">
        <f t="shared" si="246"/>
        <v>29.38</v>
      </c>
      <c r="T1741" s="49" t="s">
        <v>27</v>
      </c>
      <c r="U1741" s="49" t="s">
        <v>28</v>
      </c>
      <c r="V1741" s="46" t="s">
        <v>70</v>
      </c>
      <c r="W1741" s="46" t="s">
        <v>33</v>
      </c>
      <c r="X1741" s="46" t="str">
        <f>IFERROR(VLOOKUP(W1741,#REF!,38,FALSE),"")</f>
        <v/>
      </c>
      <c r="Z1741" s="46" t="str">
        <f t="shared" si="247"/>
        <v>Mulyadi44133</v>
      </c>
      <c r="AA1741" s="46" t="str">
        <f t="shared" si="248"/>
        <v>BMJ 04144133UTARANIGHT</v>
      </c>
      <c r="AB1741" s="46" t="str">
        <f t="shared" si="249"/>
        <v>Mulyadi44133UTARANIGHT</v>
      </c>
      <c r="AC1741" s="46" t="str">
        <f t="shared" si="250"/>
        <v>BMJ 04144133NIGHT</v>
      </c>
      <c r="AD1741" s="46" t="str">
        <f t="shared" si="251"/>
        <v>Mulyadi44133NIGHT</v>
      </c>
    </row>
    <row r="1742" spans="1:30" x14ac:dyDescent="0.3">
      <c r="A1742" s="46">
        <v>1</v>
      </c>
      <c r="B1742" s="46" t="s">
        <v>118</v>
      </c>
      <c r="C1742" s="110">
        <v>44133</v>
      </c>
      <c r="D1742" s="49" t="s">
        <v>95</v>
      </c>
      <c r="E1742" s="74">
        <v>44134</v>
      </c>
      <c r="F1742" s="49">
        <v>5093077</v>
      </c>
      <c r="G1742" s="46" t="s">
        <v>21</v>
      </c>
      <c r="H1742" s="46" t="s">
        <v>22</v>
      </c>
      <c r="I1742" s="46" t="s">
        <v>54</v>
      </c>
      <c r="J1742" s="46" t="s">
        <v>49</v>
      </c>
      <c r="K1742" s="46" t="s">
        <v>31</v>
      </c>
      <c r="L1742" s="46" t="str">
        <f t="shared" si="243"/>
        <v>CGE370</v>
      </c>
      <c r="M1742" s="46" t="str">
        <f t="shared" si="244"/>
        <v>BTP</v>
      </c>
      <c r="N1742" s="46" t="str">
        <f t="shared" si="245"/>
        <v>12 RODA</v>
      </c>
      <c r="O1742" s="47">
        <v>1.1273148148148148E-2</v>
      </c>
      <c r="P1742" s="48">
        <v>44134.011273148149</v>
      </c>
      <c r="Q1742" s="50">
        <v>45340</v>
      </c>
      <c r="R1742" s="50">
        <v>16780</v>
      </c>
      <c r="S1742" s="72">
        <f t="shared" si="246"/>
        <v>28.56</v>
      </c>
      <c r="T1742" s="49" t="s">
        <v>27</v>
      </c>
      <c r="U1742" s="49" t="s">
        <v>28</v>
      </c>
      <c r="V1742" s="46" t="s">
        <v>29</v>
      </c>
      <c r="W1742" s="46" t="s">
        <v>33</v>
      </c>
      <c r="X1742" s="46" t="str">
        <f>IFERROR(VLOOKUP(W1742,#REF!,38,FALSE),"")</f>
        <v/>
      </c>
      <c r="Z1742" s="46" t="str">
        <f t="shared" si="247"/>
        <v>Mulyadi44133</v>
      </c>
      <c r="AA1742" s="46" t="str">
        <f t="shared" si="248"/>
        <v>BMJ 04144133UTARANIGHT</v>
      </c>
      <c r="AB1742" s="46" t="str">
        <f t="shared" si="249"/>
        <v>Mulyadi44133UTARANIGHT</v>
      </c>
      <c r="AC1742" s="46" t="str">
        <f t="shared" si="250"/>
        <v>BMJ 04144133NIGHT</v>
      </c>
      <c r="AD1742" s="46" t="str">
        <f t="shared" si="251"/>
        <v>Mulyadi44133NIGHT</v>
      </c>
    </row>
    <row r="1743" spans="1:30" x14ac:dyDescent="0.3">
      <c r="A1743" s="46">
        <v>1</v>
      </c>
      <c r="B1743" s="46" t="s">
        <v>118</v>
      </c>
      <c r="C1743" s="110">
        <v>44133</v>
      </c>
      <c r="D1743" s="49" t="s">
        <v>95</v>
      </c>
      <c r="E1743" s="74">
        <v>44134</v>
      </c>
      <c r="F1743" s="49">
        <v>5093136</v>
      </c>
      <c r="G1743" s="46" t="s">
        <v>21</v>
      </c>
      <c r="H1743" s="46" t="s">
        <v>22</v>
      </c>
      <c r="I1743" s="46" t="s">
        <v>81</v>
      </c>
      <c r="J1743" s="46" t="s">
        <v>24</v>
      </c>
      <c r="K1743" s="46" t="s">
        <v>31</v>
      </c>
      <c r="L1743" s="46" t="str">
        <f t="shared" si="243"/>
        <v>CGE370</v>
      </c>
      <c r="M1743" s="46" t="str">
        <f t="shared" si="244"/>
        <v>BTP</v>
      </c>
      <c r="N1743" s="46" t="str">
        <f t="shared" si="245"/>
        <v>12 RODA</v>
      </c>
      <c r="O1743" s="47">
        <v>6.9398148148148139E-2</v>
      </c>
      <c r="P1743" s="48">
        <v>44134.069398148145</v>
      </c>
      <c r="Q1743" s="50">
        <v>44940</v>
      </c>
      <c r="R1743" s="50">
        <v>16780</v>
      </c>
      <c r="S1743" s="72">
        <f t="shared" si="246"/>
        <v>28.16</v>
      </c>
      <c r="T1743" s="49" t="s">
        <v>27</v>
      </c>
      <c r="U1743" s="49" t="s">
        <v>28</v>
      </c>
      <c r="V1743" s="46" t="s">
        <v>70</v>
      </c>
      <c r="W1743" s="46" t="s">
        <v>33</v>
      </c>
      <c r="X1743" s="46" t="str">
        <f>IFERROR(VLOOKUP(W1743,#REF!,38,FALSE),"")</f>
        <v/>
      </c>
      <c r="Z1743" s="46" t="str">
        <f t="shared" si="247"/>
        <v>Mulyadi44133</v>
      </c>
      <c r="AA1743" s="46" t="str">
        <f t="shared" si="248"/>
        <v>BMJ 04144133UTARANIGHT</v>
      </c>
      <c r="AB1743" s="46" t="str">
        <f t="shared" si="249"/>
        <v>Mulyadi44133UTARANIGHT</v>
      </c>
      <c r="AC1743" s="46" t="str">
        <f t="shared" si="250"/>
        <v>BMJ 04144133NIGHT</v>
      </c>
      <c r="AD1743" s="46" t="str">
        <f t="shared" si="251"/>
        <v>Mulyadi44133NIGHT</v>
      </c>
    </row>
    <row r="1744" spans="1:30" x14ac:dyDescent="0.3">
      <c r="A1744" s="46">
        <v>1</v>
      </c>
      <c r="B1744" s="46" t="s">
        <v>118</v>
      </c>
      <c r="C1744" s="110">
        <v>44133</v>
      </c>
      <c r="D1744" s="49" t="s">
        <v>95</v>
      </c>
      <c r="E1744" s="74">
        <v>44134</v>
      </c>
      <c r="F1744" s="49">
        <v>5093217</v>
      </c>
      <c r="G1744" s="46" t="s">
        <v>21</v>
      </c>
      <c r="H1744" s="46" t="s">
        <v>22</v>
      </c>
      <c r="I1744" s="46" t="s">
        <v>54</v>
      </c>
      <c r="J1744" s="46" t="s">
        <v>49</v>
      </c>
      <c r="K1744" s="46" t="s">
        <v>31</v>
      </c>
      <c r="L1744" s="46" t="str">
        <f t="shared" si="243"/>
        <v>CGE370</v>
      </c>
      <c r="M1744" s="46" t="str">
        <f t="shared" si="244"/>
        <v>BTP</v>
      </c>
      <c r="N1744" s="46" t="str">
        <f t="shared" si="245"/>
        <v>12 RODA</v>
      </c>
      <c r="O1744" s="47">
        <v>0.13556712962962963</v>
      </c>
      <c r="P1744" s="48">
        <v>44134.135567129626</v>
      </c>
      <c r="Q1744" s="50">
        <v>45020</v>
      </c>
      <c r="R1744" s="50">
        <v>16780</v>
      </c>
      <c r="S1744" s="72">
        <f t="shared" si="246"/>
        <v>28.24</v>
      </c>
      <c r="T1744" s="49" t="s">
        <v>27</v>
      </c>
      <c r="U1744" s="49" t="s">
        <v>28</v>
      </c>
      <c r="V1744" s="46" t="s">
        <v>59</v>
      </c>
      <c r="W1744" s="46" t="s">
        <v>33</v>
      </c>
      <c r="X1744" s="46" t="str">
        <f>IFERROR(VLOOKUP(W1744,#REF!,38,FALSE),"")</f>
        <v/>
      </c>
      <c r="Z1744" s="46" t="str">
        <f t="shared" si="247"/>
        <v>Mulyadi44133</v>
      </c>
      <c r="AA1744" s="46" t="str">
        <f t="shared" si="248"/>
        <v>BMJ 04144133UTARANIGHT</v>
      </c>
      <c r="AB1744" s="46" t="str">
        <f t="shared" si="249"/>
        <v>Mulyadi44133UTARANIGHT</v>
      </c>
      <c r="AC1744" s="46" t="str">
        <f t="shared" si="250"/>
        <v>BMJ 04144133NIGHT</v>
      </c>
      <c r="AD1744" s="46" t="str">
        <f t="shared" si="251"/>
        <v>Mulyadi44133NIGHT</v>
      </c>
    </row>
    <row r="1745" spans="1:30" x14ac:dyDescent="0.3">
      <c r="A1745" s="46">
        <v>1</v>
      </c>
      <c r="B1745" s="46" t="s">
        <v>118</v>
      </c>
      <c r="C1745" s="110">
        <v>44133</v>
      </c>
      <c r="D1745" s="49" t="s">
        <v>95</v>
      </c>
      <c r="E1745" s="74">
        <v>44134</v>
      </c>
      <c r="F1745" s="49">
        <v>5093334</v>
      </c>
      <c r="G1745" s="46" t="s">
        <v>21</v>
      </c>
      <c r="H1745" s="46" t="s">
        <v>22</v>
      </c>
      <c r="I1745" s="46" t="s">
        <v>54</v>
      </c>
      <c r="J1745" s="46" t="s">
        <v>49</v>
      </c>
      <c r="K1745" s="46" t="s">
        <v>31</v>
      </c>
      <c r="L1745" s="46" t="str">
        <f t="shared" si="243"/>
        <v>CGE370</v>
      </c>
      <c r="M1745" s="46" t="str">
        <f t="shared" si="244"/>
        <v>BTP</v>
      </c>
      <c r="N1745" s="46" t="str">
        <f t="shared" si="245"/>
        <v>12 RODA</v>
      </c>
      <c r="O1745" s="47">
        <v>0.22548611111111114</v>
      </c>
      <c r="P1745" s="48">
        <v>44134.225486111114</v>
      </c>
      <c r="Q1745" s="50">
        <v>45740</v>
      </c>
      <c r="R1745" s="50">
        <v>16780</v>
      </c>
      <c r="S1745" s="72">
        <f t="shared" si="246"/>
        <v>28.96</v>
      </c>
      <c r="T1745" s="49" t="s">
        <v>27</v>
      </c>
      <c r="U1745" s="49" t="s">
        <v>28</v>
      </c>
      <c r="V1745" s="46" t="s">
        <v>50</v>
      </c>
      <c r="W1745" s="46" t="s">
        <v>33</v>
      </c>
      <c r="X1745" s="46" t="str">
        <f>IFERROR(VLOOKUP(W1745,#REF!,38,FALSE),"")</f>
        <v/>
      </c>
      <c r="Z1745" s="46" t="str">
        <f t="shared" si="247"/>
        <v>Mulyadi44133</v>
      </c>
      <c r="AA1745" s="46" t="str">
        <f t="shared" si="248"/>
        <v>BMJ 04144133UTARANIGHT</v>
      </c>
      <c r="AB1745" s="46" t="str">
        <f t="shared" si="249"/>
        <v>Mulyadi44133UTARANIGHT</v>
      </c>
      <c r="AC1745" s="46" t="str">
        <f t="shared" si="250"/>
        <v>BMJ 04144133NIGHT</v>
      </c>
      <c r="AD1745" s="46" t="str">
        <f t="shared" si="251"/>
        <v>Mulyadi44133NIGHT</v>
      </c>
    </row>
    <row r="1746" spans="1:30" x14ac:dyDescent="0.3">
      <c r="A1746" s="46">
        <v>1</v>
      </c>
      <c r="B1746" s="46" t="s">
        <v>118</v>
      </c>
      <c r="C1746" s="110">
        <v>44133</v>
      </c>
      <c r="D1746" s="49" t="s">
        <v>95</v>
      </c>
      <c r="E1746" s="74">
        <v>44133</v>
      </c>
      <c r="F1746" s="49">
        <v>5092842</v>
      </c>
      <c r="G1746" s="46" t="s">
        <v>21</v>
      </c>
      <c r="H1746" s="46" t="s">
        <v>22</v>
      </c>
      <c r="I1746" s="46" t="s">
        <v>158</v>
      </c>
      <c r="J1746" s="46" t="s">
        <v>24</v>
      </c>
      <c r="K1746" s="46" t="s">
        <v>34</v>
      </c>
      <c r="L1746" s="46" t="str">
        <f t="shared" si="243"/>
        <v>CGE370</v>
      </c>
      <c r="M1746" s="46" t="str">
        <f t="shared" si="244"/>
        <v>BTP</v>
      </c>
      <c r="N1746" s="46" t="str">
        <f t="shared" si="245"/>
        <v>12 RODA</v>
      </c>
      <c r="O1746" s="47">
        <v>0.84773148148148147</v>
      </c>
      <c r="P1746" s="48">
        <v>44133.855937499997</v>
      </c>
      <c r="Q1746" s="50">
        <v>47580</v>
      </c>
      <c r="R1746" s="50">
        <v>17640</v>
      </c>
      <c r="S1746" s="72">
        <f t="shared" si="246"/>
        <v>29.94</v>
      </c>
      <c r="T1746" s="49" t="s">
        <v>27</v>
      </c>
      <c r="U1746" s="49" t="s">
        <v>28</v>
      </c>
      <c r="V1746" s="46" t="s">
        <v>127</v>
      </c>
      <c r="W1746" s="46" t="s">
        <v>35</v>
      </c>
      <c r="X1746" s="46" t="str">
        <f>IFERROR(VLOOKUP(W1746,#REF!,38,FALSE),"")</f>
        <v/>
      </c>
      <c r="Z1746" s="46" t="str">
        <f t="shared" si="247"/>
        <v>Andriansyah44133</v>
      </c>
      <c r="AA1746" s="46" t="str">
        <f t="shared" si="248"/>
        <v>BMJ 04344133UTARANIGHT</v>
      </c>
      <c r="AB1746" s="46" t="str">
        <f t="shared" si="249"/>
        <v>Andriansyah44133UTARANIGHT</v>
      </c>
      <c r="AC1746" s="46" t="str">
        <f t="shared" si="250"/>
        <v>BMJ 04344133NIGHT</v>
      </c>
      <c r="AD1746" s="46" t="str">
        <f t="shared" si="251"/>
        <v>Andriansyah44133NIGHT</v>
      </c>
    </row>
    <row r="1747" spans="1:30" x14ac:dyDescent="0.3">
      <c r="A1747" s="46">
        <v>1</v>
      </c>
      <c r="B1747" s="46" t="s">
        <v>118</v>
      </c>
      <c r="C1747" s="110">
        <v>44133</v>
      </c>
      <c r="D1747" s="49" t="s">
        <v>95</v>
      </c>
      <c r="E1747" s="74">
        <v>44133</v>
      </c>
      <c r="F1747" s="49">
        <v>5092938</v>
      </c>
      <c r="G1747" s="46" t="s">
        <v>21</v>
      </c>
      <c r="H1747" s="46" t="s">
        <v>22</v>
      </c>
      <c r="I1747" s="46" t="s">
        <v>54</v>
      </c>
      <c r="J1747" s="46" t="s">
        <v>49</v>
      </c>
      <c r="K1747" s="46" t="s">
        <v>34</v>
      </c>
      <c r="L1747" s="46" t="str">
        <f t="shared" si="243"/>
        <v>CGE370</v>
      </c>
      <c r="M1747" s="46" t="str">
        <f t="shared" si="244"/>
        <v>BTP</v>
      </c>
      <c r="N1747" s="46" t="str">
        <f t="shared" si="245"/>
        <v>12 RODA</v>
      </c>
      <c r="O1747" s="47">
        <v>0.91592592592592592</v>
      </c>
      <c r="P1747" s="48">
        <v>44133.915925925925</v>
      </c>
      <c r="Q1747" s="50">
        <v>45140</v>
      </c>
      <c r="R1747" s="50">
        <v>17640</v>
      </c>
      <c r="S1747" s="72">
        <f t="shared" si="246"/>
        <v>27.5</v>
      </c>
      <c r="T1747" s="49" t="s">
        <v>27</v>
      </c>
      <c r="U1747" s="49" t="s">
        <v>28</v>
      </c>
      <c r="V1747" s="46" t="s">
        <v>63</v>
      </c>
      <c r="W1747" s="46" t="s">
        <v>35</v>
      </c>
      <c r="X1747" s="46" t="str">
        <f>IFERROR(VLOOKUP(W1747,#REF!,38,FALSE),"")</f>
        <v/>
      </c>
      <c r="Z1747" s="46" t="str">
        <f t="shared" si="247"/>
        <v>Andriansyah44133</v>
      </c>
      <c r="AA1747" s="46" t="str">
        <f t="shared" si="248"/>
        <v>BMJ 04344133UTARANIGHT</v>
      </c>
      <c r="AB1747" s="46" t="str">
        <f t="shared" si="249"/>
        <v>Andriansyah44133UTARANIGHT</v>
      </c>
      <c r="AC1747" s="46" t="str">
        <f t="shared" si="250"/>
        <v>BMJ 04344133NIGHT</v>
      </c>
      <c r="AD1747" s="46" t="str">
        <f t="shared" si="251"/>
        <v>Andriansyah44133NIGHT</v>
      </c>
    </row>
    <row r="1748" spans="1:30" x14ac:dyDescent="0.3">
      <c r="A1748" s="46">
        <v>1</v>
      </c>
      <c r="B1748" s="46" t="s">
        <v>118</v>
      </c>
      <c r="C1748" s="110">
        <v>44133</v>
      </c>
      <c r="D1748" s="49" t="s">
        <v>95</v>
      </c>
      <c r="E1748" s="74">
        <v>44133</v>
      </c>
      <c r="F1748" s="49">
        <v>5092838</v>
      </c>
      <c r="G1748" s="46" t="s">
        <v>21</v>
      </c>
      <c r="H1748" s="46" t="s">
        <v>22</v>
      </c>
      <c r="I1748" s="46" t="s">
        <v>54</v>
      </c>
      <c r="J1748" s="46" t="s">
        <v>49</v>
      </c>
      <c r="K1748" s="46" t="s">
        <v>120</v>
      </c>
      <c r="L1748" s="46" t="str">
        <f t="shared" si="243"/>
        <v>CGE370</v>
      </c>
      <c r="M1748" s="46" t="str">
        <f t="shared" si="244"/>
        <v>BTP</v>
      </c>
      <c r="N1748" s="46" t="str">
        <f t="shared" si="245"/>
        <v>12 RODA</v>
      </c>
      <c r="O1748" s="47">
        <v>0.84532407407407406</v>
      </c>
      <c r="P1748" s="48">
        <v>44133.845324074071</v>
      </c>
      <c r="Q1748" s="50">
        <v>47600</v>
      </c>
      <c r="R1748" s="50">
        <v>16920</v>
      </c>
      <c r="S1748" s="72">
        <f t="shared" si="246"/>
        <v>30.68</v>
      </c>
      <c r="T1748" s="49" t="s">
        <v>27</v>
      </c>
      <c r="U1748" s="49" t="s">
        <v>28</v>
      </c>
      <c r="V1748" s="46" t="s">
        <v>29</v>
      </c>
      <c r="W1748" s="46" t="s">
        <v>121</v>
      </c>
      <c r="X1748" s="46" t="str">
        <f>IFERROR(VLOOKUP(W1748,#REF!,38,FALSE),"")</f>
        <v/>
      </c>
      <c r="Z1748" s="46" t="str">
        <f t="shared" si="247"/>
        <v>Mustamin44133</v>
      </c>
      <c r="AA1748" s="46" t="str">
        <f t="shared" si="248"/>
        <v>BMJ 04444133UTARANIGHT</v>
      </c>
      <c r="AB1748" s="46" t="str">
        <f t="shared" si="249"/>
        <v>Mustamin44133UTARANIGHT</v>
      </c>
      <c r="AC1748" s="46" t="str">
        <f t="shared" si="250"/>
        <v>BMJ 04444133NIGHT</v>
      </c>
      <c r="AD1748" s="46" t="str">
        <f t="shared" si="251"/>
        <v>Mustamin44133NIGHT</v>
      </c>
    </row>
    <row r="1749" spans="1:30" x14ac:dyDescent="0.3">
      <c r="A1749" s="46">
        <v>1</v>
      </c>
      <c r="B1749" s="46" t="s">
        <v>118</v>
      </c>
      <c r="C1749" s="110">
        <v>44133</v>
      </c>
      <c r="D1749" s="49" t="s">
        <v>95</v>
      </c>
      <c r="E1749" s="74">
        <v>44133</v>
      </c>
      <c r="F1749" s="49">
        <v>5092925</v>
      </c>
      <c r="G1749" s="46" t="s">
        <v>21</v>
      </c>
      <c r="H1749" s="46" t="s">
        <v>22</v>
      </c>
      <c r="I1749" s="46" t="s">
        <v>54</v>
      </c>
      <c r="J1749" s="46" t="s">
        <v>49</v>
      </c>
      <c r="K1749" s="46" t="s">
        <v>120</v>
      </c>
      <c r="L1749" s="46" t="str">
        <f t="shared" si="243"/>
        <v>CGE370</v>
      </c>
      <c r="M1749" s="46" t="str">
        <f t="shared" si="244"/>
        <v>BTP</v>
      </c>
      <c r="N1749" s="46" t="str">
        <f t="shared" si="245"/>
        <v>12 RODA</v>
      </c>
      <c r="O1749" s="47">
        <v>0.9072337962962963</v>
      </c>
      <c r="P1749" s="48">
        <v>44133.907233796293</v>
      </c>
      <c r="Q1749" s="50">
        <v>44720</v>
      </c>
      <c r="R1749" s="50">
        <v>16920</v>
      </c>
      <c r="S1749" s="72">
        <f t="shared" si="246"/>
        <v>27.8</v>
      </c>
      <c r="T1749" s="49" t="s">
        <v>27</v>
      </c>
      <c r="U1749" s="49" t="s">
        <v>28</v>
      </c>
      <c r="V1749" s="46" t="s">
        <v>70</v>
      </c>
      <c r="W1749" s="46" t="s">
        <v>121</v>
      </c>
      <c r="X1749" s="46" t="str">
        <f>IFERROR(VLOOKUP(W1749,#REF!,38,FALSE),"")</f>
        <v/>
      </c>
      <c r="Z1749" s="46" t="str">
        <f t="shared" si="247"/>
        <v>Mustamin44133</v>
      </c>
      <c r="AA1749" s="46" t="str">
        <f t="shared" si="248"/>
        <v>BMJ 04444133UTARANIGHT</v>
      </c>
      <c r="AB1749" s="46" t="str">
        <f t="shared" si="249"/>
        <v>Mustamin44133UTARANIGHT</v>
      </c>
      <c r="AC1749" s="46" t="str">
        <f t="shared" si="250"/>
        <v>BMJ 04444133NIGHT</v>
      </c>
      <c r="AD1749" s="46" t="str">
        <f t="shared" si="251"/>
        <v>Mustamin44133NIGHT</v>
      </c>
    </row>
    <row r="1750" spans="1:30" x14ac:dyDescent="0.3">
      <c r="A1750" s="46">
        <v>1</v>
      </c>
      <c r="B1750" s="46" t="s">
        <v>118</v>
      </c>
      <c r="C1750" s="110">
        <v>44133</v>
      </c>
      <c r="D1750" s="49" t="s">
        <v>95</v>
      </c>
      <c r="E1750" s="74">
        <v>44133</v>
      </c>
      <c r="F1750" s="49">
        <v>5093015</v>
      </c>
      <c r="G1750" s="46" t="s">
        <v>21</v>
      </c>
      <c r="H1750" s="46" t="s">
        <v>22</v>
      </c>
      <c r="I1750" s="46" t="s">
        <v>158</v>
      </c>
      <c r="J1750" s="46" t="s">
        <v>24</v>
      </c>
      <c r="K1750" s="46" t="s">
        <v>120</v>
      </c>
      <c r="L1750" s="46" t="str">
        <f t="shared" si="243"/>
        <v>CGE370</v>
      </c>
      <c r="M1750" s="46" t="str">
        <f t="shared" si="244"/>
        <v>BTP</v>
      </c>
      <c r="N1750" s="46" t="str">
        <f t="shared" si="245"/>
        <v>12 RODA</v>
      </c>
      <c r="O1750" s="47">
        <v>0.96878472222222223</v>
      </c>
      <c r="P1750" s="48">
        <v>44133.968784722223</v>
      </c>
      <c r="Q1750" s="50">
        <v>48260</v>
      </c>
      <c r="R1750" s="50">
        <v>16920</v>
      </c>
      <c r="S1750" s="72">
        <f t="shared" si="246"/>
        <v>31.34</v>
      </c>
      <c r="T1750" s="49" t="s">
        <v>27</v>
      </c>
      <c r="U1750" s="49" t="s">
        <v>28</v>
      </c>
      <c r="V1750" s="46" t="s">
        <v>32</v>
      </c>
      <c r="W1750" s="46" t="s">
        <v>121</v>
      </c>
      <c r="X1750" s="46" t="str">
        <f>IFERROR(VLOOKUP(W1750,#REF!,38,FALSE),"")</f>
        <v/>
      </c>
      <c r="Z1750" s="46" t="str">
        <f t="shared" si="247"/>
        <v>Mustamin44133</v>
      </c>
      <c r="AA1750" s="46" t="str">
        <f t="shared" si="248"/>
        <v>BMJ 04444133UTARANIGHT</v>
      </c>
      <c r="AB1750" s="46" t="str">
        <f t="shared" si="249"/>
        <v>Mustamin44133UTARANIGHT</v>
      </c>
      <c r="AC1750" s="46" t="str">
        <f t="shared" si="250"/>
        <v>BMJ 04444133NIGHT</v>
      </c>
      <c r="AD1750" s="46" t="str">
        <f t="shared" si="251"/>
        <v>Mustamin44133NIGHT</v>
      </c>
    </row>
    <row r="1751" spans="1:30" x14ac:dyDescent="0.3">
      <c r="A1751" s="46">
        <v>1</v>
      </c>
      <c r="B1751" s="46" t="s">
        <v>118</v>
      </c>
      <c r="C1751" s="110">
        <v>44133</v>
      </c>
      <c r="D1751" s="49" t="s">
        <v>95</v>
      </c>
      <c r="E1751" s="74">
        <v>44134</v>
      </c>
      <c r="F1751" s="49">
        <v>5093153</v>
      </c>
      <c r="G1751" s="46" t="s">
        <v>21</v>
      </c>
      <c r="H1751" s="46" t="s">
        <v>22</v>
      </c>
      <c r="I1751" s="46" t="s">
        <v>54</v>
      </c>
      <c r="J1751" s="46" t="s">
        <v>49</v>
      </c>
      <c r="K1751" s="46" t="s">
        <v>120</v>
      </c>
      <c r="L1751" s="46" t="str">
        <f t="shared" si="243"/>
        <v>CGE370</v>
      </c>
      <c r="M1751" s="46" t="str">
        <f t="shared" si="244"/>
        <v>BTP</v>
      </c>
      <c r="N1751" s="46" t="str">
        <f t="shared" si="245"/>
        <v>12 RODA</v>
      </c>
      <c r="O1751" s="47">
        <v>8.5347222222222227E-2</v>
      </c>
      <c r="P1751" s="48">
        <v>44134.085347222222</v>
      </c>
      <c r="Q1751" s="50">
        <v>45280</v>
      </c>
      <c r="R1751" s="50">
        <v>16920</v>
      </c>
      <c r="S1751" s="72">
        <f t="shared" si="246"/>
        <v>28.36</v>
      </c>
      <c r="T1751" s="49" t="s">
        <v>27</v>
      </c>
      <c r="U1751" s="49" t="s">
        <v>28</v>
      </c>
      <c r="V1751" s="46" t="s">
        <v>58</v>
      </c>
      <c r="W1751" s="46" t="s">
        <v>121</v>
      </c>
      <c r="X1751" s="46" t="str">
        <f>IFERROR(VLOOKUP(W1751,#REF!,38,FALSE),"")</f>
        <v/>
      </c>
      <c r="Z1751" s="46" t="str">
        <f t="shared" si="247"/>
        <v>Mustamin44133</v>
      </c>
      <c r="AA1751" s="46" t="str">
        <f t="shared" si="248"/>
        <v>BMJ 04444133UTARANIGHT</v>
      </c>
      <c r="AB1751" s="46" t="str">
        <f t="shared" si="249"/>
        <v>Mustamin44133UTARANIGHT</v>
      </c>
      <c r="AC1751" s="46" t="str">
        <f t="shared" si="250"/>
        <v>BMJ 04444133NIGHT</v>
      </c>
      <c r="AD1751" s="46" t="str">
        <f t="shared" si="251"/>
        <v>Mustamin44133NIGHT</v>
      </c>
    </row>
    <row r="1752" spans="1:30" x14ac:dyDescent="0.3">
      <c r="A1752" s="46">
        <v>1</v>
      </c>
      <c r="B1752" s="46" t="s">
        <v>118</v>
      </c>
      <c r="C1752" s="110">
        <v>44133</v>
      </c>
      <c r="D1752" s="49" t="s">
        <v>95</v>
      </c>
      <c r="E1752" s="74">
        <v>44134</v>
      </c>
      <c r="F1752" s="49">
        <v>5093272</v>
      </c>
      <c r="G1752" s="46" t="s">
        <v>21</v>
      </c>
      <c r="H1752" s="46" t="s">
        <v>22</v>
      </c>
      <c r="I1752" s="46" t="s">
        <v>158</v>
      </c>
      <c r="J1752" s="46" t="s">
        <v>24</v>
      </c>
      <c r="K1752" s="46" t="s">
        <v>120</v>
      </c>
      <c r="L1752" s="46" t="str">
        <f t="shared" si="243"/>
        <v>CGE370</v>
      </c>
      <c r="M1752" s="46" t="str">
        <f t="shared" si="244"/>
        <v>BTP</v>
      </c>
      <c r="N1752" s="46" t="str">
        <f t="shared" si="245"/>
        <v>12 RODA</v>
      </c>
      <c r="O1752" s="47">
        <v>0.18113425925925927</v>
      </c>
      <c r="P1752" s="48">
        <v>44134.181134259263</v>
      </c>
      <c r="Q1752" s="50">
        <v>46920</v>
      </c>
      <c r="R1752" s="50">
        <v>16920</v>
      </c>
      <c r="S1752" s="72">
        <f t="shared" si="246"/>
        <v>30</v>
      </c>
      <c r="T1752" s="49" t="s">
        <v>27</v>
      </c>
      <c r="U1752" s="49" t="s">
        <v>28</v>
      </c>
      <c r="V1752" s="46" t="s">
        <v>127</v>
      </c>
      <c r="W1752" s="46" t="s">
        <v>121</v>
      </c>
      <c r="X1752" s="46" t="str">
        <f>IFERROR(VLOOKUP(W1752,#REF!,38,FALSE),"")</f>
        <v/>
      </c>
      <c r="Z1752" s="46" t="str">
        <f t="shared" si="247"/>
        <v>Mustamin44133</v>
      </c>
      <c r="AA1752" s="46" t="str">
        <f t="shared" si="248"/>
        <v>BMJ 04444133UTARANIGHT</v>
      </c>
      <c r="AB1752" s="46" t="str">
        <f t="shared" si="249"/>
        <v>Mustamin44133UTARANIGHT</v>
      </c>
      <c r="AC1752" s="46" t="str">
        <f t="shared" si="250"/>
        <v>BMJ 04444133NIGHT</v>
      </c>
      <c r="AD1752" s="46" t="str">
        <f t="shared" si="251"/>
        <v>Mustamin44133NIGHT</v>
      </c>
    </row>
    <row r="1753" spans="1:30" x14ac:dyDescent="0.3">
      <c r="A1753" s="46">
        <v>1</v>
      </c>
      <c r="B1753" s="46" t="s">
        <v>118</v>
      </c>
      <c r="C1753" s="110">
        <v>44133</v>
      </c>
      <c r="D1753" s="49" t="s">
        <v>95</v>
      </c>
      <c r="E1753" s="74">
        <v>44133</v>
      </c>
      <c r="F1753" s="49">
        <v>5092876</v>
      </c>
      <c r="G1753" s="46" t="s">
        <v>21</v>
      </c>
      <c r="H1753" s="46" t="s">
        <v>22</v>
      </c>
      <c r="I1753" s="46" t="s">
        <v>54</v>
      </c>
      <c r="J1753" s="46" t="s">
        <v>49</v>
      </c>
      <c r="K1753" s="46" t="s">
        <v>36</v>
      </c>
      <c r="L1753" s="46" t="str">
        <f t="shared" si="243"/>
        <v>CGE370</v>
      </c>
      <c r="M1753" s="46" t="str">
        <f t="shared" si="244"/>
        <v>BTP</v>
      </c>
      <c r="N1753" s="46" t="str">
        <f t="shared" si="245"/>
        <v>12 RODA</v>
      </c>
      <c r="O1753" s="47">
        <v>0.87062499999999998</v>
      </c>
      <c r="P1753" s="48">
        <v>44133.870625000003</v>
      </c>
      <c r="Q1753" s="50">
        <v>47080</v>
      </c>
      <c r="R1753" s="50">
        <v>17080</v>
      </c>
      <c r="S1753" s="72">
        <f t="shared" si="246"/>
        <v>30</v>
      </c>
      <c r="T1753" s="49" t="s">
        <v>27</v>
      </c>
      <c r="U1753" s="49" t="s">
        <v>28</v>
      </c>
      <c r="V1753" s="46" t="s">
        <v>29</v>
      </c>
      <c r="W1753" s="46" t="s">
        <v>122</v>
      </c>
      <c r="X1753" s="46" t="str">
        <f>IFERROR(VLOOKUP(W1753,#REF!,38,FALSE),"")</f>
        <v/>
      </c>
      <c r="Z1753" s="46" t="str">
        <f t="shared" si="247"/>
        <v>Joni Palipadang44133</v>
      </c>
      <c r="AA1753" s="46" t="str">
        <f t="shared" si="248"/>
        <v>BMJ 04544133UTARANIGHT</v>
      </c>
      <c r="AB1753" s="46" t="str">
        <f t="shared" si="249"/>
        <v>Joni Palipadang44133UTARANIGHT</v>
      </c>
      <c r="AC1753" s="46" t="str">
        <f t="shared" si="250"/>
        <v>BMJ 04544133NIGHT</v>
      </c>
      <c r="AD1753" s="46" t="str">
        <f t="shared" si="251"/>
        <v>Joni Palipadang44133NIGHT</v>
      </c>
    </row>
    <row r="1754" spans="1:30" x14ac:dyDescent="0.3">
      <c r="A1754" s="46">
        <v>1</v>
      </c>
      <c r="B1754" s="46" t="s">
        <v>118</v>
      </c>
      <c r="C1754" s="110">
        <v>44133</v>
      </c>
      <c r="D1754" s="49" t="s">
        <v>95</v>
      </c>
      <c r="E1754" s="74">
        <v>44133</v>
      </c>
      <c r="F1754" s="49">
        <v>5093052</v>
      </c>
      <c r="G1754" s="46" t="s">
        <v>21</v>
      </c>
      <c r="H1754" s="46" t="s">
        <v>22</v>
      </c>
      <c r="I1754" s="46" t="s">
        <v>54</v>
      </c>
      <c r="J1754" s="46" t="s">
        <v>49</v>
      </c>
      <c r="K1754" s="46" t="s">
        <v>36</v>
      </c>
      <c r="L1754" s="46" t="str">
        <f t="shared" si="243"/>
        <v>CGE370</v>
      </c>
      <c r="M1754" s="46" t="str">
        <f t="shared" si="244"/>
        <v>BTP</v>
      </c>
      <c r="N1754" s="46" t="str">
        <f t="shared" si="245"/>
        <v>12 RODA</v>
      </c>
      <c r="O1754" s="47">
        <v>0.99266203703703704</v>
      </c>
      <c r="P1754" s="48">
        <v>44133.992662037039</v>
      </c>
      <c r="Q1754" s="50">
        <v>46020</v>
      </c>
      <c r="R1754" s="50">
        <v>17080</v>
      </c>
      <c r="S1754" s="72">
        <f t="shared" si="246"/>
        <v>28.94</v>
      </c>
      <c r="T1754" s="49" t="s">
        <v>27</v>
      </c>
      <c r="U1754" s="49" t="s">
        <v>28</v>
      </c>
      <c r="V1754" s="46" t="s">
        <v>63</v>
      </c>
      <c r="W1754" s="46" t="s">
        <v>122</v>
      </c>
      <c r="X1754" s="46" t="str">
        <f>IFERROR(VLOOKUP(W1754,#REF!,38,FALSE),"")</f>
        <v/>
      </c>
      <c r="Z1754" s="46" t="str">
        <f t="shared" si="247"/>
        <v>Joni Palipadang44133</v>
      </c>
      <c r="AA1754" s="46" t="str">
        <f t="shared" si="248"/>
        <v>BMJ 04544133UTARANIGHT</v>
      </c>
      <c r="AB1754" s="46" t="str">
        <f t="shared" si="249"/>
        <v>Joni Palipadang44133UTARANIGHT</v>
      </c>
      <c r="AC1754" s="46" t="str">
        <f t="shared" si="250"/>
        <v>BMJ 04544133NIGHT</v>
      </c>
      <c r="AD1754" s="46" t="str">
        <f t="shared" si="251"/>
        <v>Joni Palipadang44133NIGHT</v>
      </c>
    </row>
    <row r="1755" spans="1:30" x14ac:dyDescent="0.3">
      <c r="A1755" s="46">
        <v>1</v>
      </c>
      <c r="B1755" s="46" t="s">
        <v>118</v>
      </c>
      <c r="C1755" s="110">
        <v>44133</v>
      </c>
      <c r="D1755" s="49" t="s">
        <v>95</v>
      </c>
      <c r="E1755" s="74">
        <v>44134</v>
      </c>
      <c r="F1755" s="49">
        <v>5093124</v>
      </c>
      <c r="G1755" s="46" t="s">
        <v>21</v>
      </c>
      <c r="H1755" s="46" t="s">
        <v>22</v>
      </c>
      <c r="I1755" s="46" t="s">
        <v>81</v>
      </c>
      <c r="J1755" s="46" t="s">
        <v>24</v>
      </c>
      <c r="K1755" s="46" t="s">
        <v>36</v>
      </c>
      <c r="L1755" s="46" t="str">
        <f t="shared" si="243"/>
        <v>CGE370</v>
      </c>
      <c r="M1755" s="46" t="str">
        <f t="shared" si="244"/>
        <v>BTP</v>
      </c>
      <c r="N1755" s="46" t="str">
        <f t="shared" si="245"/>
        <v>12 RODA</v>
      </c>
      <c r="O1755" s="47">
        <v>6.039351851851852E-2</v>
      </c>
      <c r="P1755" s="48">
        <v>44134.060393518521</v>
      </c>
      <c r="Q1755" s="50">
        <v>45080</v>
      </c>
      <c r="R1755" s="50">
        <v>17080</v>
      </c>
      <c r="S1755" s="72">
        <f t="shared" si="246"/>
        <v>28</v>
      </c>
      <c r="T1755" s="49" t="s">
        <v>27</v>
      </c>
      <c r="U1755" s="49" t="s">
        <v>28</v>
      </c>
      <c r="V1755" s="46" t="s">
        <v>70</v>
      </c>
      <c r="W1755" s="46" t="s">
        <v>122</v>
      </c>
      <c r="X1755" s="46" t="str">
        <f>IFERROR(VLOOKUP(W1755,#REF!,38,FALSE),"")</f>
        <v/>
      </c>
      <c r="Z1755" s="46" t="str">
        <f t="shared" si="247"/>
        <v>Joni Palipadang44133</v>
      </c>
      <c r="AA1755" s="46" t="str">
        <f t="shared" si="248"/>
        <v>BMJ 04544133UTARANIGHT</v>
      </c>
      <c r="AB1755" s="46" t="str">
        <f t="shared" si="249"/>
        <v>Joni Palipadang44133UTARANIGHT</v>
      </c>
      <c r="AC1755" s="46" t="str">
        <f t="shared" si="250"/>
        <v>BMJ 04544133NIGHT</v>
      </c>
      <c r="AD1755" s="46" t="str">
        <f t="shared" si="251"/>
        <v>Joni Palipadang44133NIGHT</v>
      </c>
    </row>
    <row r="1756" spans="1:30" x14ac:dyDescent="0.3">
      <c r="A1756" s="46">
        <v>1</v>
      </c>
      <c r="B1756" s="46" t="s">
        <v>118</v>
      </c>
      <c r="C1756" s="110">
        <v>44133</v>
      </c>
      <c r="D1756" s="49" t="s">
        <v>95</v>
      </c>
      <c r="E1756" s="74">
        <v>44134</v>
      </c>
      <c r="F1756" s="49">
        <v>5093208</v>
      </c>
      <c r="G1756" s="46" t="s">
        <v>21</v>
      </c>
      <c r="H1756" s="46" t="s">
        <v>22</v>
      </c>
      <c r="I1756" s="46" t="s">
        <v>54</v>
      </c>
      <c r="J1756" s="46" t="s">
        <v>49</v>
      </c>
      <c r="K1756" s="46" t="s">
        <v>36</v>
      </c>
      <c r="L1756" s="46" t="str">
        <f t="shared" si="243"/>
        <v>CGE370</v>
      </c>
      <c r="M1756" s="46" t="str">
        <f t="shared" si="244"/>
        <v>BTP</v>
      </c>
      <c r="N1756" s="46" t="str">
        <f t="shared" si="245"/>
        <v>12 RODA</v>
      </c>
      <c r="O1756" s="47">
        <v>0.12460648148148147</v>
      </c>
      <c r="P1756" s="48">
        <v>44134.124606481484</v>
      </c>
      <c r="Q1756" s="50">
        <v>44520</v>
      </c>
      <c r="R1756" s="50">
        <v>17080</v>
      </c>
      <c r="S1756" s="72">
        <f t="shared" si="246"/>
        <v>27.44</v>
      </c>
      <c r="T1756" s="49" t="s">
        <v>27</v>
      </c>
      <c r="U1756" s="49" t="s">
        <v>28</v>
      </c>
      <c r="V1756" s="46" t="s">
        <v>63</v>
      </c>
      <c r="W1756" s="46" t="s">
        <v>122</v>
      </c>
      <c r="X1756" s="46" t="str">
        <f>IFERROR(VLOOKUP(W1756,#REF!,38,FALSE),"")</f>
        <v/>
      </c>
      <c r="Z1756" s="46" t="str">
        <f t="shared" si="247"/>
        <v>Joni Palipadang44133</v>
      </c>
      <c r="AA1756" s="46" t="str">
        <f t="shared" si="248"/>
        <v>BMJ 04544133UTARANIGHT</v>
      </c>
      <c r="AB1756" s="46" t="str">
        <f t="shared" si="249"/>
        <v>Joni Palipadang44133UTARANIGHT</v>
      </c>
      <c r="AC1756" s="46" t="str">
        <f t="shared" si="250"/>
        <v>BMJ 04544133NIGHT</v>
      </c>
      <c r="AD1756" s="46" t="str">
        <f t="shared" si="251"/>
        <v>Joni Palipadang44133NIGHT</v>
      </c>
    </row>
    <row r="1757" spans="1:30" x14ac:dyDescent="0.3">
      <c r="A1757" s="46">
        <v>1</v>
      </c>
      <c r="B1757" s="46" t="s">
        <v>118</v>
      </c>
      <c r="C1757" s="110">
        <v>44133</v>
      </c>
      <c r="D1757" s="49" t="s">
        <v>95</v>
      </c>
      <c r="E1757" s="74">
        <v>44134</v>
      </c>
      <c r="F1757" s="49">
        <v>5093298</v>
      </c>
      <c r="G1757" s="46" t="s">
        <v>21</v>
      </c>
      <c r="H1757" s="46" t="s">
        <v>22</v>
      </c>
      <c r="I1757" s="46" t="s">
        <v>54</v>
      </c>
      <c r="J1757" s="46" t="s">
        <v>49</v>
      </c>
      <c r="K1757" s="46" t="s">
        <v>36</v>
      </c>
      <c r="L1757" s="46" t="str">
        <f t="shared" si="243"/>
        <v>CGE370</v>
      </c>
      <c r="M1757" s="46" t="str">
        <f t="shared" si="244"/>
        <v>BTP</v>
      </c>
      <c r="N1757" s="46" t="str">
        <f t="shared" si="245"/>
        <v>12 RODA</v>
      </c>
      <c r="O1757" s="47">
        <v>0.20309027777777777</v>
      </c>
      <c r="P1757" s="48">
        <v>44134.203090277777</v>
      </c>
      <c r="Q1757" s="50">
        <v>45040</v>
      </c>
      <c r="R1757" s="50">
        <v>17080</v>
      </c>
      <c r="S1757" s="72">
        <f t="shared" si="246"/>
        <v>27.96</v>
      </c>
      <c r="T1757" s="49" t="s">
        <v>27</v>
      </c>
      <c r="U1757" s="49" t="s">
        <v>28</v>
      </c>
      <c r="V1757" s="46" t="s">
        <v>29</v>
      </c>
      <c r="W1757" s="46" t="s">
        <v>122</v>
      </c>
      <c r="X1757" s="46" t="str">
        <f>IFERROR(VLOOKUP(W1757,#REF!,38,FALSE),"")</f>
        <v/>
      </c>
      <c r="Z1757" s="46" t="str">
        <f t="shared" si="247"/>
        <v>Joni Palipadang44133</v>
      </c>
      <c r="AA1757" s="46" t="str">
        <f t="shared" si="248"/>
        <v>BMJ 04544133UTARANIGHT</v>
      </c>
      <c r="AB1757" s="46" t="str">
        <f t="shared" si="249"/>
        <v>Joni Palipadang44133UTARANIGHT</v>
      </c>
      <c r="AC1757" s="46" t="str">
        <f t="shared" si="250"/>
        <v>BMJ 04544133NIGHT</v>
      </c>
      <c r="AD1757" s="46" t="str">
        <f t="shared" si="251"/>
        <v>Joni Palipadang44133NIGHT</v>
      </c>
    </row>
    <row r="1758" spans="1:30" x14ac:dyDescent="0.3">
      <c r="A1758" s="46">
        <v>1</v>
      </c>
      <c r="B1758" s="46" t="s">
        <v>118</v>
      </c>
      <c r="C1758" s="110">
        <v>44133</v>
      </c>
      <c r="D1758" s="49" t="s">
        <v>95</v>
      </c>
      <c r="E1758" s="74">
        <v>44133</v>
      </c>
      <c r="F1758" s="49">
        <v>5092850</v>
      </c>
      <c r="G1758" s="46" t="s">
        <v>21</v>
      </c>
      <c r="H1758" s="46" t="s">
        <v>22</v>
      </c>
      <c r="I1758" s="46" t="s">
        <v>54</v>
      </c>
      <c r="J1758" s="46" t="s">
        <v>49</v>
      </c>
      <c r="K1758" s="46" t="s">
        <v>37</v>
      </c>
      <c r="L1758" s="46" t="str">
        <f t="shared" si="243"/>
        <v>CGE370</v>
      </c>
      <c r="M1758" s="46" t="str">
        <f t="shared" si="244"/>
        <v>BTP</v>
      </c>
      <c r="N1758" s="46" t="str">
        <f t="shared" si="245"/>
        <v>12 RODA</v>
      </c>
      <c r="O1758" s="47">
        <v>0.85203703703703704</v>
      </c>
      <c r="P1758" s="48">
        <v>44133.858611111114</v>
      </c>
      <c r="Q1758" s="50">
        <v>44780</v>
      </c>
      <c r="R1758" s="50">
        <v>17360</v>
      </c>
      <c r="S1758" s="72">
        <f t="shared" si="246"/>
        <v>27.42</v>
      </c>
      <c r="T1758" s="49" t="s">
        <v>27</v>
      </c>
      <c r="U1758" s="49" t="s">
        <v>28</v>
      </c>
      <c r="V1758" s="46" t="s">
        <v>70</v>
      </c>
      <c r="W1758" s="46" t="s">
        <v>38</v>
      </c>
      <c r="X1758" s="46" t="str">
        <f>IFERROR(VLOOKUP(W1758,#REF!,38,FALSE),"")</f>
        <v/>
      </c>
      <c r="Z1758" s="46" t="str">
        <f t="shared" si="247"/>
        <v>Sofi'in44133</v>
      </c>
      <c r="AA1758" s="46" t="str">
        <f t="shared" si="248"/>
        <v>BMJ 04644133UTARANIGHT</v>
      </c>
      <c r="AB1758" s="46" t="str">
        <f t="shared" si="249"/>
        <v>Sofi'in44133UTARANIGHT</v>
      </c>
      <c r="AC1758" s="46" t="str">
        <f t="shared" si="250"/>
        <v>BMJ 04644133NIGHT</v>
      </c>
      <c r="AD1758" s="46" t="str">
        <f t="shared" si="251"/>
        <v>Sofi'in44133NIGHT</v>
      </c>
    </row>
    <row r="1759" spans="1:30" x14ac:dyDescent="0.3">
      <c r="A1759" s="46">
        <v>1</v>
      </c>
      <c r="B1759" s="46" t="s">
        <v>118</v>
      </c>
      <c r="C1759" s="110">
        <v>44133</v>
      </c>
      <c r="D1759" s="49" t="s">
        <v>95</v>
      </c>
      <c r="E1759" s="74">
        <v>44133</v>
      </c>
      <c r="F1759" s="49">
        <v>5092949</v>
      </c>
      <c r="G1759" s="46" t="s">
        <v>21</v>
      </c>
      <c r="H1759" s="46" t="s">
        <v>53</v>
      </c>
      <c r="I1759" s="46" t="s">
        <v>54</v>
      </c>
      <c r="J1759" s="46" t="s">
        <v>49</v>
      </c>
      <c r="K1759" s="46" t="s">
        <v>37</v>
      </c>
      <c r="L1759" s="46" t="str">
        <f t="shared" si="243"/>
        <v>CGE370</v>
      </c>
      <c r="M1759" s="46" t="str">
        <f t="shared" si="244"/>
        <v>BTP</v>
      </c>
      <c r="N1759" s="46" t="str">
        <f t="shared" si="245"/>
        <v>12 RODA</v>
      </c>
      <c r="O1759" s="47">
        <v>0.92298611111111117</v>
      </c>
      <c r="P1759" s="48">
        <v>44133.922986111109</v>
      </c>
      <c r="Q1759" s="50">
        <v>45760</v>
      </c>
      <c r="R1759" s="50">
        <v>17360</v>
      </c>
      <c r="S1759" s="72">
        <f t="shared" si="246"/>
        <v>28.4</v>
      </c>
      <c r="T1759" s="49" t="s">
        <v>27</v>
      </c>
      <c r="U1759" s="49" t="s">
        <v>28</v>
      </c>
      <c r="V1759" s="46" t="s">
        <v>56</v>
      </c>
      <c r="W1759" s="46" t="s">
        <v>38</v>
      </c>
      <c r="X1759" s="46" t="str">
        <f>IFERROR(VLOOKUP(W1759,#REF!,38,FALSE),"")</f>
        <v/>
      </c>
      <c r="Z1759" s="46" t="str">
        <f t="shared" si="247"/>
        <v>Sofi'in44133</v>
      </c>
      <c r="AA1759" s="46" t="str">
        <f t="shared" si="248"/>
        <v>BMJ 04644133UTARANIGHT</v>
      </c>
      <c r="AB1759" s="46" t="str">
        <f t="shared" si="249"/>
        <v>Sofi'in44133UTARANIGHT</v>
      </c>
      <c r="AC1759" s="46" t="str">
        <f t="shared" si="250"/>
        <v>BMJ 04644133NIGHT</v>
      </c>
      <c r="AD1759" s="46" t="str">
        <f t="shared" si="251"/>
        <v>Sofi'in44133NIGHT</v>
      </c>
    </row>
    <row r="1760" spans="1:30" x14ac:dyDescent="0.3">
      <c r="A1760" s="46">
        <v>1</v>
      </c>
      <c r="B1760" s="46" t="s">
        <v>118</v>
      </c>
      <c r="C1760" s="110">
        <v>44133</v>
      </c>
      <c r="D1760" s="49" t="s">
        <v>95</v>
      </c>
      <c r="E1760" s="74">
        <v>44134</v>
      </c>
      <c r="F1760" s="49">
        <v>5093100</v>
      </c>
      <c r="G1760" s="46" t="s">
        <v>21</v>
      </c>
      <c r="H1760" s="46" t="s">
        <v>22</v>
      </c>
      <c r="I1760" s="46" t="s">
        <v>54</v>
      </c>
      <c r="J1760" s="46" t="s">
        <v>49</v>
      </c>
      <c r="K1760" s="46" t="s">
        <v>37</v>
      </c>
      <c r="L1760" s="46" t="str">
        <f t="shared" si="243"/>
        <v>CGE370</v>
      </c>
      <c r="M1760" s="46" t="str">
        <f t="shared" si="244"/>
        <v>BTP</v>
      </c>
      <c r="N1760" s="46" t="str">
        <f t="shared" si="245"/>
        <v>12 RODA</v>
      </c>
      <c r="O1760" s="47">
        <v>4.0833333333333333E-2</v>
      </c>
      <c r="P1760" s="48">
        <v>44134.040833333333</v>
      </c>
      <c r="Q1760" s="50">
        <v>46740</v>
      </c>
      <c r="R1760" s="50">
        <v>17360</v>
      </c>
      <c r="S1760" s="72">
        <f t="shared" si="246"/>
        <v>29.38</v>
      </c>
      <c r="T1760" s="49" t="s">
        <v>27</v>
      </c>
      <c r="U1760" s="49" t="s">
        <v>28</v>
      </c>
      <c r="V1760" s="46" t="s">
        <v>63</v>
      </c>
      <c r="W1760" s="46" t="s">
        <v>38</v>
      </c>
      <c r="X1760" s="46" t="str">
        <f>IFERROR(VLOOKUP(W1760,#REF!,38,FALSE),"")</f>
        <v/>
      </c>
      <c r="Z1760" s="46" t="str">
        <f t="shared" si="247"/>
        <v>Sofi'in44133</v>
      </c>
      <c r="AA1760" s="46" t="str">
        <f t="shared" si="248"/>
        <v>BMJ 04644133UTARANIGHT</v>
      </c>
      <c r="AB1760" s="46" t="str">
        <f t="shared" si="249"/>
        <v>Sofi'in44133UTARANIGHT</v>
      </c>
      <c r="AC1760" s="46" t="str">
        <f t="shared" si="250"/>
        <v>BMJ 04644133NIGHT</v>
      </c>
      <c r="AD1760" s="46" t="str">
        <f t="shared" si="251"/>
        <v>Sofi'in44133NIGHT</v>
      </c>
    </row>
    <row r="1761" spans="1:30" x14ac:dyDescent="0.3">
      <c r="A1761" s="46">
        <v>1</v>
      </c>
      <c r="B1761" s="46" t="s">
        <v>118</v>
      </c>
      <c r="C1761" s="110">
        <v>44133</v>
      </c>
      <c r="D1761" s="49" t="s">
        <v>95</v>
      </c>
      <c r="E1761" s="74">
        <v>44134</v>
      </c>
      <c r="F1761" s="49">
        <v>5093219</v>
      </c>
      <c r="G1761" s="46" t="s">
        <v>21</v>
      </c>
      <c r="H1761" s="46" t="s">
        <v>22</v>
      </c>
      <c r="I1761" s="46" t="s">
        <v>54</v>
      </c>
      <c r="J1761" s="46" t="s">
        <v>49</v>
      </c>
      <c r="K1761" s="46" t="s">
        <v>37</v>
      </c>
      <c r="L1761" s="46" t="str">
        <f t="shared" si="243"/>
        <v>CGE370</v>
      </c>
      <c r="M1761" s="46" t="str">
        <f t="shared" si="244"/>
        <v>BTP</v>
      </c>
      <c r="N1761" s="46" t="str">
        <f t="shared" si="245"/>
        <v>12 RODA</v>
      </c>
      <c r="O1761" s="47">
        <v>0.13744212962962962</v>
      </c>
      <c r="P1761" s="48">
        <v>44134.137442129628</v>
      </c>
      <c r="Q1761" s="50">
        <v>45300</v>
      </c>
      <c r="R1761" s="50">
        <v>17360</v>
      </c>
      <c r="S1761" s="72">
        <f t="shared" si="246"/>
        <v>27.94</v>
      </c>
      <c r="T1761" s="49" t="s">
        <v>27</v>
      </c>
      <c r="U1761" s="49" t="s">
        <v>28</v>
      </c>
      <c r="V1761" s="46" t="s">
        <v>50</v>
      </c>
      <c r="W1761" s="46" t="s">
        <v>38</v>
      </c>
      <c r="X1761" s="46" t="str">
        <f>IFERROR(VLOOKUP(W1761,#REF!,38,FALSE),"")</f>
        <v/>
      </c>
      <c r="Z1761" s="46" t="str">
        <f t="shared" si="247"/>
        <v>Sofi'in44133</v>
      </c>
      <c r="AA1761" s="46" t="str">
        <f t="shared" si="248"/>
        <v>BMJ 04644133UTARANIGHT</v>
      </c>
      <c r="AB1761" s="46" t="str">
        <f t="shared" si="249"/>
        <v>Sofi'in44133UTARANIGHT</v>
      </c>
      <c r="AC1761" s="46" t="str">
        <f t="shared" si="250"/>
        <v>BMJ 04644133NIGHT</v>
      </c>
      <c r="AD1761" s="46" t="str">
        <f t="shared" si="251"/>
        <v>Sofi'in44133NIGHT</v>
      </c>
    </row>
    <row r="1762" spans="1:30" x14ac:dyDescent="0.3">
      <c r="A1762" s="46">
        <v>1</v>
      </c>
      <c r="B1762" s="46" t="s">
        <v>118</v>
      </c>
      <c r="C1762" s="110">
        <v>44133</v>
      </c>
      <c r="D1762" s="49" t="s">
        <v>95</v>
      </c>
      <c r="E1762" s="74">
        <v>44134</v>
      </c>
      <c r="F1762" s="49">
        <v>5093345</v>
      </c>
      <c r="G1762" s="46" t="s">
        <v>21</v>
      </c>
      <c r="H1762" s="46" t="s">
        <v>22</v>
      </c>
      <c r="I1762" s="46" t="s">
        <v>54</v>
      </c>
      <c r="J1762" s="46" t="s">
        <v>49</v>
      </c>
      <c r="K1762" s="46" t="s">
        <v>37</v>
      </c>
      <c r="L1762" s="46" t="str">
        <f t="shared" si="243"/>
        <v>CGE370</v>
      </c>
      <c r="M1762" s="46" t="str">
        <f t="shared" si="244"/>
        <v>BTP</v>
      </c>
      <c r="N1762" s="46" t="str">
        <f t="shared" si="245"/>
        <v>12 RODA</v>
      </c>
      <c r="O1762" s="47">
        <v>0.2371875</v>
      </c>
      <c r="P1762" s="48">
        <v>44134.237187500003</v>
      </c>
      <c r="Q1762" s="50">
        <v>44640</v>
      </c>
      <c r="R1762" s="50">
        <v>17360</v>
      </c>
      <c r="S1762" s="72">
        <f t="shared" si="246"/>
        <v>27.28</v>
      </c>
      <c r="T1762" s="49" t="s">
        <v>27</v>
      </c>
      <c r="U1762" s="49" t="s">
        <v>28</v>
      </c>
      <c r="V1762" s="46" t="s">
        <v>50</v>
      </c>
      <c r="W1762" s="46" t="s">
        <v>38</v>
      </c>
      <c r="X1762" s="46" t="str">
        <f>IFERROR(VLOOKUP(W1762,#REF!,38,FALSE),"")</f>
        <v/>
      </c>
      <c r="Z1762" s="46" t="str">
        <f t="shared" si="247"/>
        <v>Sofi'in44133</v>
      </c>
      <c r="AA1762" s="46" t="str">
        <f t="shared" si="248"/>
        <v>BMJ 04644133UTARANIGHT</v>
      </c>
      <c r="AB1762" s="46" t="str">
        <f t="shared" si="249"/>
        <v>Sofi'in44133UTARANIGHT</v>
      </c>
      <c r="AC1762" s="46" t="str">
        <f t="shared" si="250"/>
        <v>BMJ 04644133NIGHT</v>
      </c>
      <c r="AD1762" s="46" t="str">
        <f t="shared" si="251"/>
        <v>Sofi'in44133NIGHT</v>
      </c>
    </row>
    <row r="1763" spans="1:30" x14ac:dyDescent="0.3">
      <c r="A1763" s="46">
        <v>1</v>
      </c>
      <c r="B1763" s="46" t="s">
        <v>118</v>
      </c>
      <c r="C1763" s="110">
        <v>44133</v>
      </c>
      <c r="D1763" s="49" t="s">
        <v>95</v>
      </c>
      <c r="E1763" s="74">
        <v>44133</v>
      </c>
      <c r="F1763" s="49">
        <v>5092833</v>
      </c>
      <c r="G1763" s="46" t="s">
        <v>21</v>
      </c>
      <c r="H1763" s="46" t="s">
        <v>22</v>
      </c>
      <c r="I1763" s="46" t="s">
        <v>54</v>
      </c>
      <c r="J1763" s="46" t="s">
        <v>49</v>
      </c>
      <c r="K1763" s="46" t="s">
        <v>43</v>
      </c>
      <c r="L1763" s="46" t="str">
        <f t="shared" si="243"/>
        <v>AXOR4843</v>
      </c>
      <c r="M1763" s="46" t="str">
        <f t="shared" si="244"/>
        <v>BTP</v>
      </c>
      <c r="N1763" s="46" t="str">
        <f t="shared" si="245"/>
        <v>12 RODA</v>
      </c>
      <c r="O1763" s="47">
        <v>0.84150462962962969</v>
      </c>
      <c r="P1763" s="48">
        <v>44133.849363425928</v>
      </c>
      <c r="Q1763" s="50">
        <v>49620</v>
      </c>
      <c r="R1763" s="50">
        <v>20060</v>
      </c>
      <c r="S1763" s="72">
        <f t="shared" si="246"/>
        <v>29.56</v>
      </c>
      <c r="T1763" s="49" t="s">
        <v>27</v>
      </c>
      <c r="U1763" s="49" t="s">
        <v>28</v>
      </c>
      <c r="V1763" s="46" t="s">
        <v>59</v>
      </c>
      <c r="W1763" s="46" t="s">
        <v>45</v>
      </c>
      <c r="X1763" s="46" t="str">
        <f>IFERROR(VLOOKUP(W1763,#REF!,38,FALSE),"")</f>
        <v/>
      </c>
      <c r="Z1763" s="46" t="str">
        <f t="shared" si="247"/>
        <v>Rahman44133</v>
      </c>
      <c r="AA1763" s="46" t="str">
        <f t="shared" si="248"/>
        <v>BMJ 04744133UTARANIGHT</v>
      </c>
      <c r="AB1763" s="46" t="str">
        <f t="shared" si="249"/>
        <v>Rahman44133UTARANIGHT</v>
      </c>
      <c r="AC1763" s="46" t="str">
        <f t="shared" si="250"/>
        <v>BMJ 04744133NIGHT</v>
      </c>
      <c r="AD1763" s="46" t="str">
        <f t="shared" si="251"/>
        <v>Rahman44133NIGHT</v>
      </c>
    </row>
    <row r="1764" spans="1:30" x14ac:dyDescent="0.3">
      <c r="A1764" s="46">
        <v>1</v>
      </c>
      <c r="B1764" s="46" t="s">
        <v>118</v>
      </c>
      <c r="C1764" s="110">
        <v>44133</v>
      </c>
      <c r="D1764" s="49" t="s">
        <v>95</v>
      </c>
      <c r="E1764" s="74">
        <v>44133</v>
      </c>
      <c r="F1764" s="49">
        <v>5092930</v>
      </c>
      <c r="G1764" s="46" t="s">
        <v>21</v>
      </c>
      <c r="H1764" s="46" t="s">
        <v>22</v>
      </c>
      <c r="I1764" s="46" t="s">
        <v>54</v>
      </c>
      <c r="J1764" s="46" t="s">
        <v>49</v>
      </c>
      <c r="K1764" s="46" t="s">
        <v>43</v>
      </c>
      <c r="L1764" s="46" t="str">
        <f t="shared" si="243"/>
        <v>AXOR4843</v>
      </c>
      <c r="M1764" s="46" t="str">
        <f t="shared" si="244"/>
        <v>BTP</v>
      </c>
      <c r="N1764" s="46" t="str">
        <f t="shared" si="245"/>
        <v>12 RODA</v>
      </c>
      <c r="O1764" s="47">
        <v>0.91116898148148151</v>
      </c>
      <c r="P1764" s="48">
        <v>44133.911168981482</v>
      </c>
      <c r="Q1764" s="50">
        <v>50380</v>
      </c>
      <c r="R1764" s="50">
        <v>20060</v>
      </c>
      <c r="S1764" s="72">
        <f t="shared" si="246"/>
        <v>30.32</v>
      </c>
      <c r="T1764" s="49" t="s">
        <v>27</v>
      </c>
      <c r="U1764" s="49" t="s">
        <v>28</v>
      </c>
      <c r="V1764" s="46" t="s">
        <v>58</v>
      </c>
      <c r="W1764" s="46" t="s">
        <v>45</v>
      </c>
      <c r="X1764" s="46" t="str">
        <f>IFERROR(VLOOKUP(W1764,#REF!,38,FALSE),"")</f>
        <v/>
      </c>
      <c r="Z1764" s="46" t="str">
        <f t="shared" si="247"/>
        <v>Rahman44133</v>
      </c>
      <c r="AA1764" s="46" t="str">
        <f t="shared" si="248"/>
        <v>BMJ 04744133UTARANIGHT</v>
      </c>
      <c r="AB1764" s="46" t="str">
        <f t="shared" si="249"/>
        <v>Rahman44133UTARANIGHT</v>
      </c>
      <c r="AC1764" s="46" t="str">
        <f t="shared" si="250"/>
        <v>BMJ 04744133NIGHT</v>
      </c>
      <c r="AD1764" s="46" t="str">
        <f t="shared" si="251"/>
        <v>Rahman44133NIGHT</v>
      </c>
    </row>
    <row r="1765" spans="1:30" x14ac:dyDescent="0.3">
      <c r="A1765" s="46">
        <v>1</v>
      </c>
      <c r="B1765" s="46" t="s">
        <v>118</v>
      </c>
      <c r="C1765" s="110">
        <v>44133</v>
      </c>
      <c r="D1765" s="49" t="s">
        <v>95</v>
      </c>
      <c r="E1765" s="74">
        <v>44133</v>
      </c>
      <c r="F1765" s="49">
        <v>5093028</v>
      </c>
      <c r="G1765" s="46" t="s">
        <v>21</v>
      </c>
      <c r="H1765" s="46" t="s">
        <v>22</v>
      </c>
      <c r="I1765" s="46" t="s">
        <v>54</v>
      </c>
      <c r="J1765" s="46" t="s">
        <v>49</v>
      </c>
      <c r="K1765" s="46" t="s">
        <v>43</v>
      </c>
      <c r="L1765" s="46" t="str">
        <f t="shared" si="243"/>
        <v>AXOR4843</v>
      </c>
      <c r="M1765" s="46" t="str">
        <f t="shared" si="244"/>
        <v>BTP</v>
      </c>
      <c r="N1765" s="46" t="str">
        <f t="shared" si="245"/>
        <v>12 RODA</v>
      </c>
      <c r="O1765" s="47">
        <v>0.97690972222222217</v>
      </c>
      <c r="P1765" s="48">
        <v>44133.976909722223</v>
      </c>
      <c r="Q1765" s="50">
        <v>52140</v>
      </c>
      <c r="R1765" s="50">
        <v>20060</v>
      </c>
      <c r="S1765" s="72">
        <f t="shared" si="246"/>
        <v>32.08</v>
      </c>
      <c r="T1765" s="49" t="s">
        <v>27</v>
      </c>
      <c r="U1765" s="49" t="s">
        <v>28</v>
      </c>
      <c r="V1765" s="46" t="s">
        <v>29</v>
      </c>
      <c r="W1765" s="46" t="s">
        <v>45</v>
      </c>
      <c r="X1765" s="46" t="str">
        <f>IFERROR(VLOOKUP(W1765,#REF!,38,FALSE),"")</f>
        <v/>
      </c>
      <c r="Z1765" s="46" t="str">
        <f t="shared" si="247"/>
        <v>Rahman44133</v>
      </c>
      <c r="AA1765" s="46" t="str">
        <f t="shared" si="248"/>
        <v>BMJ 04744133UTARANIGHT</v>
      </c>
      <c r="AB1765" s="46" t="str">
        <f t="shared" si="249"/>
        <v>Rahman44133UTARANIGHT</v>
      </c>
      <c r="AC1765" s="46" t="str">
        <f t="shared" si="250"/>
        <v>BMJ 04744133NIGHT</v>
      </c>
      <c r="AD1765" s="46" t="str">
        <f t="shared" si="251"/>
        <v>Rahman44133NIGHT</v>
      </c>
    </row>
    <row r="1766" spans="1:30" x14ac:dyDescent="0.3">
      <c r="A1766" s="46">
        <v>1</v>
      </c>
      <c r="B1766" s="46" t="s">
        <v>118</v>
      </c>
      <c r="C1766" s="110">
        <v>44133</v>
      </c>
      <c r="D1766" s="49" t="s">
        <v>95</v>
      </c>
      <c r="E1766" s="74">
        <v>44134</v>
      </c>
      <c r="F1766" s="49">
        <v>5093225</v>
      </c>
      <c r="G1766" s="46" t="s">
        <v>21</v>
      </c>
      <c r="H1766" s="46" t="s">
        <v>22</v>
      </c>
      <c r="I1766" s="46" t="s">
        <v>54</v>
      </c>
      <c r="J1766" s="46" t="s">
        <v>49</v>
      </c>
      <c r="K1766" s="46" t="s">
        <v>43</v>
      </c>
      <c r="L1766" s="46" t="str">
        <f t="shared" si="243"/>
        <v>AXOR4843</v>
      </c>
      <c r="M1766" s="46" t="str">
        <f t="shared" si="244"/>
        <v>BTP</v>
      </c>
      <c r="N1766" s="46" t="str">
        <f t="shared" si="245"/>
        <v>12 RODA</v>
      </c>
      <c r="O1766" s="47">
        <v>0.14260416666666667</v>
      </c>
      <c r="P1766" s="48">
        <v>44134.142604166664</v>
      </c>
      <c r="Q1766" s="50">
        <v>51400</v>
      </c>
      <c r="R1766" s="50">
        <v>20060</v>
      </c>
      <c r="S1766" s="72">
        <f t="shared" si="246"/>
        <v>31.34</v>
      </c>
      <c r="T1766" s="49" t="s">
        <v>27</v>
      </c>
      <c r="U1766" s="49" t="s">
        <v>28</v>
      </c>
      <c r="V1766" s="46" t="s">
        <v>58</v>
      </c>
      <c r="W1766" s="46" t="s">
        <v>45</v>
      </c>
      <c r="X1766" s="46" t="str">
        <f>IFERROR(VLOOKUP(W1766,#REF!,38,FALSE),"")</f>
        <v/>
      </c>
      <c r="Z1766" s="46" t="str">
        <f t="shared" si="247"/>
        <v>Rahman44133</v>
      </c>
      <c r="AA1766" s="46" t="str">
        <f t="shared" si="248"/>
        <v>BMJ 04744133UTARANIGHT</v>
      </c>
      <c r="AB1766" s="46" t="str">
        <f t="shared" si="249"/>
        <v>Rahman44133UTARANIGHT</v>
      </c>
      <c r="AC1766" s="46" t="str">
        <f t="shared" si="250"/>
        <v>BMJ 04744133NIGHT</v>
      </c>
      <c r="AD1766" s="46" t="str">
        <f t="shared" si="251"/>
        <v>Rahman44133NIGHT</v>
      </c>
    </row>
    <row r="1767" spans="1:30" x14ac:dyDescent="0.3">
      <c r="A1767" s="46">
        <v>1</v>
      </c>
      <c r="B1767" s="46" t="s">
        <v>118</v>
      </c>
      <c r="C1767" s="110">
        <v>44133</v>
      </c>
      <c r="D1767" s="49" t="s">
        <v>95</v>
      </c>
      <c r="E1767" s="74">
        <v>44134</v>
      </c>
      <c r="F1767" s="49">
        <v>5093324</v>
      </c>
      <c r="G1767" s="46" t="s">
        <v>21</v>
      </c>
      <c r="H1767" s="46" t="s">
        <v>22</v>
      </c>
      <c r="I1767" s="46" t="s">
        <v>54</v>
      </c>
      <c r="J1767" s="46" t="s">
        <v>49</v>
      </c>
      <c r="K1767" s="46" t="s">
        <v>43</v>
      </c>
      <c r="L1767" s="46" t="str">
        <f t="shared" si="243"/>
        <v>AXOR4843</v>
      </c>
      <c r="M1767" s="46" t="str">
        <f t="shared" si="244"/>
        <v>BTP</v>
      </c>
      <c r="N1767" s="46" t="str">
        <f t="shared" si="245"/>
        <v>12 RODA</v>
      </c>
      <c r="O1767" s="47">
        <v>0.21623842592592593</v>
      </c>
      <c r="P1767" s="48">
        <v>44134.216238425928</v>
      </c>
      <c r="Q1767" s="50">
        <v>49640</v>
      </c>
      <c r="R1767" s="50">
        <v>20060</v>
      </c>
      <c r="S1767" s="72">
        <f t="shared" si="246"/>
        <v>29.58</v>
      </c>
      <c r="T1767" s="49" t="s">
        <v>27</v>
      </c>
      <c r="U1767" s="49" t="s">
        <v>28</v>
      </c>
      <c r="V1767" s="46" t="s">
        <v>59</v>
      </c>
      <c r="W1767" s="46" t="s">
        <v>45</v>
      </c>
      <c r="X1767" s="46" t="str">
        <f>IFERROR(VLOOKUP(W1767,#REF!,38,FALSE),"")</f>
        <v/>
      </c>
      <c r="Z1767" s="46" t="str">
        <f t="shared" si="247"/>
        <v>Rahman44133</v>
      </c>
      <c r="AA1767" s="46" t="str">
        <f t="shared" si="248"/>
        <v>BMJ 04744133UTARANIGHT</v>
      </c>
      <c r="AB1767" s="46" t="str">
        <f t="shared" si="249"/>
        <v>Rahman44133UTARANIGHT</v>
      </c>
      <c r="AC1767" s="46" t="str">
        <f t="shared" si="250"/>
        <v>BMJ 04744133NIGHT</v>
      </c>
      <c r="AD1767" s="46" t="str">
        <f t="shared" si="251"/>
        <v>Rahman44133NIGHT</v>
      </c>
    </row>
    <row r="1768" spans="1:30" x14ac:dyDescent="0.3">
      <c r="A1768" s="46">
        <v>1</v>
      </c>
      <c r="B1768" s="46" t="s">
        <v>118</v>
      </c>
      <c r="C1768" s="110">
        <v>44133</v>
      </c>
      <c r="D1768" s="49" t="s">
        <v>95</v>
      </c>
      <c r="E1768" s="74">
        <v>44133</v>
      </c>
      <c r="F1768" s="49">
        <v>5092861</v>
      </c>
      <c r="G1768" s="46" t="s">
        <v>21</v>
      </c>
      <c r="H1768" s="46" t="s">
        <v>53</v>
      </c>
      <c r="I1768" s="46" t="s">
        <v>54</v>
      </c>
      <c r="J1768" s="46" t="s">
        <v>49</v>
      </c>
      <c r="K1768" s="46" t="s">
        <v>51</v>
      </c>
      <c r="L1768" s="46" t="str">
        <f t="shared" si="243"/>
        <v>AXOR4843</v>
      </c>
      <c r="M1768" s="46" t="str">
        <f t="shared" si="244"/>
        <v>BTP</v>
      </c>
      <c r="N1768" s="46" t="str">
        <f t="shared" si="245"/>
        <v>12 RODA</v>
      </c>
      <c r="O1768" s="47">
        <v>0.85805555555555557</v>
      </c>
      <c r="P1768" s="48">
        <v>44133.866087962961</v>
      </c>
      <c r="Q1768" s="50">
        <v>52400</v>
      </c>
      <c r="R1768" s="50">
        <v>20020</v>
      </c>
      <c r="S1768" s="72">
        <f t="shared" si="246"/>
        <v>32.380000000000003</v>
      </c>
      <c r="T1768" s="49" t="s">
        <v>27</v>
      </c>
      <c r="U1768" s="49" t="s">
        <v>28</v>
      </c>
      <c r="V1768" s="46" t="s">
        <v>60</v>
      </c>
      <c r="W1768" s="46" t="s">
        <v>52</v>
      </c>
      <c r="X1768" s="46" t="str">
        <f>IFERROR(VLOOKUP(W1768,#REF!,38,FALSE),"")</f>
        <v/>
      </c>
      <c r="Z1768" s="46" t="str">
        <f t="shared" si="247"/>
        <v>Yudianto44133</v>
      </c>
      <c r="AA1768" s="46" t="str">
        <f t="shared" si="248"/>
        <v>BMJ 04844133UTARANIGHT</v>
      </c>
      <c r="AB1768" s="46" t="str">
        <f t="shared" si="249"/>
        <v>Yudianto44133UTARANIGHT</v>
      </c>
      <c r="AC1768" s="46" t="str">
        <f t="shared" si="250"/>
        <v>BMJ 04844133NIGHT</v>
      </c>
      <c r="AD1768" s="46" t="str">
        <f t="shared" si="251"/>
        <v>Yudianto44133NIGHT</v>
      </c>
    </row>
    <row r="1769" spans="1:30" x14ac:dyDescent="0.3">
      <c r="A1769" s="46">
        <v>1</v>
      </c>
      <c r="B1769" s="46" t="s">
        <v>118</v>
      </c>
      <c r="C1769" s="110">
        <v>44133</v>
      </c>
      <c r="D1769" s="49" t="s">
        <v>95</v>
      </c>
      <c r="E1769" s="74">
        <v>44133</v>
      </c>
      <c r="F1769" s="49">
        <v>5092947</v>
      </c>
      <c r="G1769" s="46" t="s">
        <v>21</v>
      </c>
      <c r="H1769" s="46" t="s">
        <v>22</v>
      </c>
      <c r="I1769" s="46" t="s">
        <v>54</v>
      </c>
      <c r="J1769" s="46" t="s">
        <v>49</v>
      </c>
      <c r="K1769" s="46" t="s">
        <v>51</v>
      </c>
      <c r="L1769" s="46" t="str">
        <f t="shared" si="243"/>
        <v>AXOR4843</v>
      </c>
      <c r="M1769" s="46" t="str">
        <f t="shared" si="244"/>
        <v>BTP</v>
      </c>
      <c r="N1769" s="46" t="str">
        <f t="shared" si="245"/>
        <v>12 RODA</v>
      </c>
      <c r="O1769" s="47">
        <v>0.92179398148148151</v>
      </c>
      <c r="P1769" s="48">
        <v>44133.921793981484</v>
      </c>
      <c r="Q1769" s="50">
        <v>51300</v>
      </c>
      <c r="R1769" s="50">
        <v>20020</v>
      </c>
      <c r="S1769" s="72">
        <f t="shared" si="246"/>
        <v>31.28</v>
      </c>
      <c r="T1769" s="49" t="s">
        <v>27</v>
      </c>
      <c r="U1769" s="49" t="s">
        <v>28</v>
      </c>
      <c r="V1769" s="46" t="s">
        <v>50</v>
      </c>
      <c r="W1769" s="46" t="s">
        <v>52</v>
      </c>
      <c r="X1769" s="46" t="str">
        <f>IFERROR(VLOOKUP(W1769,#REF!,38,FALSE),"")</f>
        <v/>
      </c>
      <c r="Z1769" s="46" t="str">
        <f t="shared" si="247"/>
        <v>Yudianto44133</v>
      </c>
      <c r="AA1769" s="46" t="str">
        <f t="shared" si="248"/>
        <v>BMJ 04844133UTARANIGHT</v>
      </c>
      <c r="AB1769" s="46" t="str">
        <f t="shared" si="249"/>
        <v>Yudianto44133UTARANIGHT</v>
      </c>
      <c r="AC1769" s="46" t="str">
        <f t="shared" si="250"/>
        <v>BMJ 04844133NIGHT</v>
      </c>
      <c r="AD1769" s="46" t="str">
        <f t="shared" si="251"/>
        <v>Yudianto44133NIGHT</v>
      </c>
    </row>
    <row r="1770" spans="1:30" x14ac:dyDescent="0.3">
      <c r="A1770" s="46">
        <v>1</v>
      </c>
      <c r="B1770" s="46" t="s">
        <v>118</v>
      </c>
      <c r="C1770" s="110">
        <v>44133</v>
      </c>
      <c r="D1770" s="49" t="s">
        <v>95</v>
      </c>
      <c r="E1770" s="74">
        <v>44133</v>
      </c>
      <c r="F1770" s="49">
        <v>5093044</v>
      </c>
      <c r="G1770" s="46" t="s">
        <v>21</v>
      </c>
      <c r="H1770" s="46" t="s">
        <v>22</v>
      </c>
      <c r="I1770" s="46" t="s">
        <v>54</v>
      </c>
      <c r="J1770" s="46" t="s">
        <v>49</v>
      </c>
      <c r="K1770" s="46" t="s">
        <v>51</v>
      </c>
      <c r="L1770" s="46" t="str">
        <f t="shared" si="243"/>
        <v>AXOR4843</v>
      </c>
      <c r="M1770" s="46" t="str">
        <f t="shared" si="244"/>
        <v>BTP</v>
      </c>
      <c r="N1770" s="46" t="str">
        <f t="shared" si="245"/>
        <v>12 RODA</v>
      </c>
      <c r="O1770" s="47">
        <v>0.98840277777777785</v>
      </c>
      <c r="P1770" s="48">
        <v>44133.988402777781</v>
      </c>
      <c r="Q1770" s="50">
        <v>51040</v>
      </c>
      <c r="R1770" s="50">
        <v>20020</v>
      </c>
      <c r="S1770" s="72">
        <f t="shared" si="246"/>
        <v>31.02</v>
      </c>
      <c r="T1770" s="49" t="s">
        <v>27</v>
      </c>
      <c r="U1770" s="49" t="s">
        <v>28</v>
      </c>
      <c r="V1770" s="46" t="s">
        <v>29</v>
      </c>
      <c r="W1770" s="46" t="s">
        <v>52</v>
      </c>
      <c r="X1770" s="46" t="str">
        <f>IFERROR(VLOOKUP(W1770,#REF!,38,FALSE),"")</f>
        <v/>
      </c>
      <c r="Z1770" s="46" t="str">
        <f t="shared" si="247"/>
        <v>Yudianto44133</v>
      </c>
      <c r="AA1770" s="46" t="str">
        <f t="shared" si="248"/>
        <v>BMJ 04844133UTARANIGHT</v>
      </c>
      <c r="AB1770" s="46" t="str">
        <f t="shared" si="249"/>
        <v>Yudianto44133UTARANIGHT</v>
      </c>
      <c r="AC1770" s="46" t="str">
        <f t="shared" si="250"/>
        <v>BMJ 04844133NIGHT</v>
      </c>
      <c r="AD1770" s="46" t="str">
        <f t="shared" si="251"/>
        <v>Yudianto44133NIGHT</v>
      </c>
    </row>
    <row r="1771" spans="1:30" x14ac:dyDescent="0.3">
      <c r="A1771" s="46">
        <v>1</v>
      </c>
      <c r="B1771" s="46" t="s">
        <v>118</v>
      </c>
      <c r="C1771" s="110">
        <v>44133</v>
      </c>
      <c r="D1771" s="49" t="s">
        <v>95</v>
      </c>
      <c r="E1771" s="74">
        <v>44134</v>
      </c>
      <c r="F1771" s="49">
        <v>5093117</v>
      </c>
      <c r="G1771" s="46" t="s">
        <v>21</v>
      </c>
      <c r="H1771" s="46" t="s">
        <v>22</v>
      </c>
      <c r="I1771" s="46" t="s">
        <v>81</v>
      </c>
      <c r="J1771" s="46" t="s">
        <v>24</v>
      </c>
      <c r="K1771" s="46" t="s">
        <v>51</v>
      </c>
      <c r="L1771" s="46" t="str">
        <f t="shared" si="243"/>
        <v>AXOR4843</v>
      </c>
      <c r="M1771" s="46" t="str">
        <f t="shared" si="244"/>
        <v>BTP</v>
      </c>
      <c r="N1771" s="46" t="str">
        <f t="shared" si="245"/>
        <v>12 RODA</v>
      </c>
      <c r="O1771" s="47">
        <v>5.5787037037037031E-2</v>
      </c>
      <c r="P1771" s="48">
        <v>44134.055787037039</v>
      </c>
      <c r="Q1771" s="50">
        <v>50200</v>
      </c>
      <c r="R1771" s="50">
        <v>20020</v>
      </c>
      <c r="S1771" s="72">
        <f t="shared" si="246"/>
        <v>30.18</v>
      </c>
      <c r="T1771" s="49" t="s">
        <v>27</v>
      </c>
      <c r="U1771" s="49" t="s">
        <v>28</v>
      </c>
      <c r="V1771" s="46" t="s">
        <v>70</v>
      </c>
      <c r="W1771" s="46" t="s">
        <v>52</v>
      </c>
      <c r="X1771" s="46" t="str">
        <f>IFERROR(VLOOKUP(W1771,#REF!,38,FALSE),"")</f>
        <v/>
      </c>
      <c r="Z1771" s="46" t="str">
        <f t="shared" si="247"/>
        <v>Yudianto44133</v>
      </c>
      <c r="AA1771" s="46" t="str">
        <f t="shared" si="248"/>
        <v>BMJ 04844133UTARANIGHT</v>
      </c>
      <c r="AB1771" s="46" t="str">
        <f t="shared" si="249"/>
        <v>Yudianto44133UTARANIGHT</v>
      </c>
      <c r="AC1771" s="46" t="str">
        <f t="shared" si="250"/>
        <v>BMJ 04844133NIGHT</v>
      </c>
      <c r="AD1771" s="46" t="str">
        <f t="shared" si="251"/>
        <v>Yudianto44133NIGHT</v>
      </c>
    </row>
    <row r="1772" spans="1:30" x14ac:dyDescent="0.3">
      <c r="A1772" s="46">
        <v>1</v>
      </c>
      <c r="B1772" s="46" t="s">
        <v>118</v>
      </c>
      <c r="C1772" s="110">
        <v>44133</v>
      </c>
      <c r="D1772" s="49" t="s">
        <v>95</v>
      </c>
      <c r="E1772" s="74">
        <v>44134</v>
      </c>
      <c r="F1772" s="49">
        <v>5093247</v>
      </c>
      <c r="G1772" s="46" t="s">
        <v>21</v>
      </c>
      <c r="H1772" s="46" t="s">
        <v>22</v>
      </c>
      <c r="I1772" s="46" t="s">
        <v>54</v>
      </c>
      <c r="J1772" s="46" t="s">
        <v>49</v>
      </c>
      <c r="K1772" s="46" t="s">
        <v>51</v>
      </c>
      <c r="L1772" s="46" t="str">
        <f t="shared" si="243"/>
        <v>AXOR4843</v>
      </c>
      <c r="M1772" s="46" t="str">
        <f t="shared" si="244"/>
        <v>BTP</v>
      </c>
      <c r="N1772" s="46" t="str">
        <f t="shared" si="245"/>
        <v>12 RODA</v>
      </c>
      <c r="O1772" s="47">
        <v>0.16332175925925926</v>
      </c>
      <c r="P1772" s="48">
        <v>44134.163321759261</v>
      </c>
      <c r="Q1772" s="50">
        <v>49620</v>
      </c>
      <c r="R1772" s="50">
        <v>20020</v>
      </c>
      <c r="S1772" s="72">
        <f t="shared" si="246"/>
        <v>29.6</v>
      </c>
      <c r="T1772" s="49" t="s">
        <v>27</v>
      </c>
      <c r="U1772" s="49" t="s">
        <v>28</v>
      </c>
      <c r="V1772" s="46" t="s">
        <v>59</v>
      </c>
      <c r="W1772" s="46" t="s">
        <v>52</v>
      </c>
      <c r="X1772" s="46" t="str">
        <f>IFERROR(VLOOKUP(W1772,#REF!,38,FALSE),"")</f>
        <v/>
      </c>
      <c r="Z1772" s="46" t="str">
        <f t="shared" si="247"/>
        <v>Yudianto44133</v>
      </c>
      <c r="AA1772" s="46" t="str">
        <f t="shared" si="248"/>
        <v>BMJ 04844133UTARANIGHT</v>
      </c>
      <c r="AB1772" s="46" t="str">
        <f t="shared" si="249"/>
        <v>Yudianto44133UTARANIGHT</v>
      </c>
      <c r="AC1772" s="46" t="str">
        <f t="shared" si="250"/>
        <v>BMJ 04844133NIGHT</v>
      </c>
      <c r="AD1772" s="46" t="str">
        <f t="shared" si="251"/>
        <v>Yudianto44133NIGHT</v>
      </c>
    </row>
    <row r="1773" spans="1:30" x14ac:dyDescent="0.3">
      <c r="A1773" s="46">
        <v>1</v>
      </c>
      <c r="B1773" s="46" t="s">
        <v>118</v>
      </c>
      <c r="C1773" s="110">
        <v>44133</v>
      </c>
      <c r="D1773" s="49" t="s">
        <v>95</v>
      </c>
      <c r="E1773" s="74">
        <v>44134</v>
      </c>
      <c r="F1773" s="49">
        <v>5093338</v>
      </c>
      <c r="G1773" s="46" t="s">
        <v>21</v>
      </c>
      <c r="H1773" s="46" t="s">
        <v>22</v>
      </c>
      <c r="I1773" s="46" t="s">
        <v>54</v>
      </c>
      <c r="J1773" s="46" t="s">
        <v>49</v>
      </c>
      <c r="K1773" s="46" t="s">
        <v>51</v>
      </c>
      <c r="L1773" s="46" t="str">
        <f t="shared" si="243"/>
        <v>AXOR4843</v>
      </c>
      <c r="M1773" s="46" t="str">
        <f t="shared" si="244"/>
        <v>BTP</v>
      </c>
      <c r="N1773" s="46" t="str">
        <f t="shared" si="245"/>
        <v>12 RODA</v>
      </c>
      <c r="O1773" s="47">
        <v>0.22975694444444442</v>
      </c>
      <c r="P1773" s="48">
        <v>44134.229756944442</v>
      </c>
      <c r="Q1773" s="50">
        <v>50700</v>
      </c>
      <c r="R1773" s="50">
        <v>20020</v>
      </c>
      <c r="S1773" s="72">
        <f t="shared" si="246"/>
        <v>30.68</v>
      </c>
      <c r="T1773" s="49" t="s">
        <v>27</v>
      </c>
      <c r="U1773" s="49" t="s">
        <v>28</v>
      </c>
      <c r="V1773" s="46" t="s">
        <v>50</v>
      </c>
      <c r="W1773" s="46" t="s">
        <v>52</v>
      </c>
      <c r="X1773" s="46" t="str">
        <f>IFERROR(VLOOKUP(W1773,#REF!,38,FALSE),"")</f>
        <v/>
      </c>
      <c r="Z1773" s="46" t="str">
        <f t="shared" si="247"/>
        <v>Yudianto44133</v>
      </c>
      <c r="AA1773" s="46" t="str">
        <f t="shared" si="248"/>
        <v>BMJ 04844133UTARANIGHT</v>
      </c>
      <c r="AB1773" s="46" t="str">
        <f t="shared" si="249"/>
        <v>Yudianto44133UTARANIGHT</v>
      </c>
      <c r="AC1773" s="46" t="str">
        <f t="shared" si="250"/>
        <v>BMJ 04844133NIGHT</v>
      </c>
      <c r="AD1773" s="46" t="str">
        <f t="shared" si="251"/>
        <v>Yudianto44133NIGHT</v>
      </c>
    </row>
    <row r="1774" spans="1:30" x14ac:dyDescent="0.3">
      <c r="A1774" s="46">
        <v>1</v>
      </c>
      <c r="B1774" s="46" t="s">
        <v>118</v>
      </c>
      <c r="C1774" s="110">
        <v>44133</v>
      </c>
      <c r="D1774" s="49" t="s">
        <v>95</v>
      </c>
      <c r="E1774" s="74">
        <v>44133</v>
      </c>
      <c r="F1774" s="49">
        <v>5092868</v>
      </c>
      <c r="G1774" s="46" t="s">
        <v>21</v>
      </c>
      <c r="H1774" s="46" t="s">
        <v>22</v>
      </c>
      <c r="I1774" s="46" t="s">
        <v>54</v>
      </c>
      <c r="J1774" s="46" t="s">
        <v>49</v>
      </c>
      <c r="K1774" s="46" t="s">
        <v>61</v>
      </c>
      <c r="L1774" s="46" t="str">
        <f t="shared" si="243"/>
        <v>AXOR4843</v>
      </c>
      <c r="M1774" s="46" t="str">
        <f t="shared" si="244"/>
        <v>BTP</v>
      </c>
      <c r="N1774" s="46" t="str">
        <f t="shared" si="245"/>
        <v>12 RODA</v>
      </c>
      <c r="O1774" s="47">
        <v>0.86670138888888892</v>
      </c>
      <c r="P1774" s="48">
        <v>44133.874432870369</v>
      </c>
      <c r="Q1774" s="50">
        <v>49560</v>
      </c>
      <c r="R1774" s="50">
        <v>20080</v>
      </c>
      <c r="S1774" s="72">
        <f t="shared" si="246"/>
        <v>29.48</v>
      </c>
      <c r="T1774" s="49" t="s">
        <v>27</v>
      </c>
      <c r="U1774" s="49" t="s">
        <v>28</v>
      </c>
      <c r="V1774" s="46" t="s">
        <v>58</v>
      </c>
      <c r="W1774" s="46" t="s">
        <v>62</v>
      </c>
      <c r="X1774" s="46" t="str">
        <f>IFERROR(VLOOKUP(W1774,#REF!,38,FALSE),"")</f>
        <v/>
      </c>
      <c r="Z1774" s="46" t="str">
        <f t="shared" si="247"/>
        <v>Agus Suwantono44133</v>
      </c>
      <c r="AA1774" s="46" t="str">
        <f t="shared" si="248"/>
        <v>BMJ 05044133UTARANIGHT</v>
      </c>
      <c r="AB1774" s="46" t="str">
        <f t="shared" si="249"/>
        <v>Agus Suwantono44133UTARANIGHT</v>
      </c>
      <c r="AC1774" s="46" t="str">
        <f t="shared" si="250"/>
        <v>BMJ 05044133NIGHT</v>
      </c>
      <c r="AD1774" s="46" t="str">
        <f t="shared" si="251"/>
        <v>Agus Suwantono44133NIGHT</v>
      </c>
    </row>
    <row r="1775" spans="1:30" x14ac:dyDescent="0.3">
      <c r="A1775" s="46">
        <v>1</v>
      </c>
      <c r="B1775" s="46" t="s">
        <v>118</v>
      </c>
      <c r="C1775" s="110">
        <v>44133</v>
      </c>
      <c r="D1775" s="49" t="s">
        <v>95</v>
      </c>
      <c r="E1775" s="74">
        <v>44133</v>
      </c>
      <c r="F1775" s="49">
        <v>5092967</v>
      </c>
      <c r="G1775" s="46" t="s">
        <v>21</v>
      </c>
      <c r="H1775" s="46" t="s">
        <v>22</v>
      </c>
      <c r="I1775" s="46" t="s">
        <v>54</v>
      </c>
      <c r="J1775" s="46" t="s">
        <v>49</v>
      </c>
      <c r="K1775" s="46" t="s">
        <v>61</v>
      </c>
      <c r="L1775" s="46" t="str">
        <f t="shared" si="243"/>
        <v>AXOR4843</v>
      </c>
      <c r="M1775" s="46" t="str">
        <f t="shared" si="244"/>
        <v>BTP</v>
      </c>
      <c r="N1775" s="46" t="str">
        <f t="shared" si="245"/>
        <v>12 RODA</v>
      </c>
      <c r="O1775" s="47">
        <v>0.935613425925926</v>
      </c>
      <c r="P1775" s="48">
        <v>44133.935613425929</v>
      </c>
      <c r="Q1775" s="50">
        <v>50340</v>
      </c>
      <c r="R1775" s="50">
        <v>20080</v>
      </c>
      <c r="S1775" s="72">
        <f t="shared" si="246"/>
        <v>30.26</v>
      </c>
      <c r="T1775" s="49" t="s">
        <v>27</v>
      </c>
      <c r="U1775" s="49" t="s">
        <v>28</v>
      </c>
      <c r="V1775" s="46" t="s">
        <v>59</v>
      </c>
      <c r="W1775" s="46" t="s">
        <v>62</v>
      </c>
      <c r="X1775" s="46" t="str">
        <f>IFERROR(VLOOKUP(W1775,#REF!,38,FALSE),"")</f>
        <v/>
      </c>
      <c r="Z1775" s="46" t="str">
        <f t="shared" si="247"/>
        <v>Agus Suwantono44133</v>
      </c>
      <c r="AA1775" s="46" t="str">
        <f t="shared" si="248"/>
        <v>BMJ 05044133UTARANIGHT</v>
      </c>
      <c r="AB1775" s="46" t="str">
        <f t="shared" si="249"/>
        <v>Agus Suwantono44133UTARANIGHT</v>
      </c>
      <c r="AC1775" s="46" t="str">
        <f t="shared" si="250"/>
        <v>BMJ 05044133NIGHT</v>
      </c>
      <c r="AD1775" s="46" t="str">
        <f t="shared" si="251"/>
        <v>Agus Suwantono44133NIGHT</v>
      </c>
    </row>
    <row r="1776" spans="1:30" x14ac:dyDescent="0.3">
      <c r="A1776" s="46">
        <v>1</v>
      </c>
      <c r="B1776" s="46" t="s">
        <v>118</v>
      </c>
      <c r="C1776" s="110">
        <v>44133</v>
      </c>
      <c r="D1776" s="49" t="s">
        <v>95</v>
      </c>
      <c r="E1776" s="74">
        <v>44133</v>
      </c>
      <c r="F1776" s="49">
        <v>5093059</v>
      </c>
      <c r="G1776" s="46" t="s">
        <v>21</v>
      </c>
      <c r="H1776" s="46" t="s">
        <v>22</v>
      </c>
      <c r="I1776" s="46" t="s">
        <v>54</v>
      </c>
      <c r="J1776" s="46" t="s">
        <v>49</v>
      </c>
      <c r="K1776" s="46" t="s">
        <v>61</v>
      </c>
      <c r="L1776" s="46" t="str">
        <f t="shared" si="243"/>
        <v>AXOR4843</v>
      </c>
      <c r="M1776" s="46" t="str">
        <f t="shared" si="244"/>
        <v>BTP</v>
      </c>
      <c r="N1776" s="46" t="str">
        <f t="shared" si="245"/>
        <v>12 RODA</v>
      </c>
      <c r="O1776" s="47">
        <v>0.99896990740740732</v>
      </c>
      <c r="P1776" s="48">
        <v>44133.998969907407</v>
      </c>
      <c r="Q1776" s="50">
        <v>50600</v>
      </c>
      <c r="R1776" s="50">
        <v>20080</v>
      </c>
      <c r="S1776" s="72">
        <f t="shared" si="246"/>
        <v>30.52</v>
      </c>
      <c r="T1776" s="49" t="s">
        <v>27</v>
      </c>
      <c r="U1776" s="49" t="s">
        <v>28</v>
      </c>
      <c r="V1776" s="46" t="s">
        <v>29</v>
      </c>
      <c r="W1776" s="46" t="s">
        <v>62</v>
      </c>
      <c r="X1776" s="46" t="str">
        <f>IFERROR(VLOOKUP(W1776,#REF!,38,FALSE),"")</f>
        <v/>
      </c>
      <c r="Z1776" s="46" t="str">
        <f t="shared" si="247"/>
        <v>Agus Suwantono44133</v>
      </c>
      <c r="AA1776" s="46" t="str">
        <f t="shared" si="248"/>
        <v>BMJ 05044133UTARANIGHT</v>
      </c>
      <c r="AB1776" s="46" t="str">
        <f t="shared" si="249"/>
        <v>Agus Suwantono44133UTARANIGHT</v>
      </c>
      <c r="AC1776" s="46" t="str">
        <f t="shared" si="250"/>
        <v>BMJ 05044133NIGHT</v>
      </c>
      <c r="AD1776" s="46" t="str">
        <f t="shared" si="251"/>
        <v>Agus Suwantono44133NIGHT</v>
      </c>
    </row>
    <row r="1777" spans="1:30" x14ac:dyDescent="0.3">
      <c r="A1777" s="46">
        <v>1</v>
      </c>
      <c r="B1777" s="46" t="s">
        <v>118</v>
      </c>
      <c r="C1777" s="110">
        <v>44133</v>
      </c>
      <c r="D1777" s="49" t="s">
        <v>95</v>
      </c>
      <c r="E1777" s="74">
        <v>44134</v>
      </c>
      <c r="F1777" s="49">
        <v>5093143</v>
      </c>
      <c r="G1777" s="46" t="s">
        <v>21</v>
      </c>
      <c r="H1777" s="46" t="s">
        <v>22</v>
      </c>
      <c r="I1777" s="46" t="s">
        <v>54</v>
      </c>
      <c r="J1777" s="46" t="s">
        <v>49</v>
      </c>
      <c r="K1777" s="46" t="s">
        <v>61</v>
      </c>
      <c r="L1777" s="46" t="str">
        <f t="shared" si="243"/>
        <v>AXOR4843</v>
      </c>
      <c r="M1777" s="46" t="str">
        <f t="shared" si="244"/>
        <v>BTP</v>
      </c>
      <c r="N1777" s="46" t="str">
        <f t="shared" si="245"/>
        <v>12 RODA</v>
      </c>
      <c r="O1777" s="47">
        <v>7.8645833333333331E-2</v>
      </c>
      <c r="P1777" s="48">
        <v>44134.078645833331</v>
      </c>
      <c r="Q1777" s="50">
        <v>51840</v>
      </c>
      <c r="R1777" s="50">
        <v>20080</v>
      </c>
      <c r="S1777" s="72">
        <f t="shared" si="246"/>
        <v>31.76</v>
      </c>
      <c r="T1777" s="49" t="s">
        <v>27</v>
      </c>
      <c r="U1777" s="49" t="s">
        <v>28</v>
      </c>
      <c r="V1777" s="46" t="s">
        <v>58</v>
      </c>
      <c r="W1777" s="46" t="s">
        <v>62</v>
      </c>
      <c r="X1777" s="46" t="str">
        <f>IFERROR(VLOOKUP(W1777,#REF!,38,FALSE),"")</f>
        <v/>
      </c>
      <c r="Z1777" s="46" t="str">
        <f t="shared" si="247"/>
        <v>Agus Suwantono44133</v>
      </c>
      <c r="AA1777" s="46" t="str">
        <f t="shared" si="248"/>
        <v>BMJ 05044133UTARANIGHT</v>
      </c>
      <c r="AB1777" s="46" t="str">
        <f t="shared" si="249"/>
        <v>Agus Suwantono44133UTARANIGHT</v>
      </c>
      <c r="AC1777" s="46" t="str">
        <f t="shared" si="250"/>
        <v>BMJ 05044133NIGHT</v>
      </c>
      <c r="AD1777" s="46" t="str">
        <f t="shared" si="251"/>
        <v>Agus Suwantono44133NIGHT</v>
      </c>
    </row>
    <row r="1778" spans="1:30" x14ac:dyDescent="0.3">
      <c r="A1778" s="46">
        <v>1</v>
      </c>
      <c r="B1778" s="46" t="s">
        <v>118</v>
      </c>
      <c r="C1778" s="110">
        <v>44133</v>
      </c>
      <c r="D1778" s="49" t="s">
        <v>95</v>
      </c>
      <c r="E1778" s="74">
        <v>44134</v>
      </c>
      <c r="F1778" s="49">
        <v>5093226</v>
      </c>
      <c r="G1778" s="46" t="s">
        <v>21</v>
      </c>
      <c r="H1778" s="46" t="s">
        <v>22</v>
      </c>
      <c r="I1778" s="46" t="s">
        <v>54</v>
      </c>
      <c r="J1778" s="46" t="s">
        <v>49</v>
      </c>
      <c r="K1778" s="46" t="s">
        <v>61</v>
      </c>
      <c r="L1778" s="46" t="str">
        <f t="shared" si="243"/>
        <v>AXOR4843</v>
      </c>
      <c r="M1778" s="46" t="str">
        <f t="shared" si="244"/>
        <v>BTP</v>
      </c>
      <c r="N1778" s="46" t="str">
        <f t="shared" si="245"/>
        <v>12 RODA</v>
      </c>
      <c r="O1778" s="47">
        <v>0.1436574074074074</v>
      </c>
      <c r="P1778" s="48">
        <v>44134.143657407411</v>
      </c>
      <c r="Q1778" s="50">
        <v>50100</v>
      </c>
      <c r="R1778" s="50">
        <v>20080</v>
      </c>
      <c r="S1778" s="72">
        <f t="shared" si="246"/>
        <v>30.02</v>
      </c>
      <c r="T1778" s="49" t="s">
        <v>27</v>
      </c>
      <c r="U1778" s="49" t="s">
        <v>28</v>
      </c>
      <c r="V1778" s="46" t="s">
        <v>58</v>
      </c>
      <c r="W1778" s="46" t="s">
        <v>62</v>
      </c>
      <c r="X1778" s="46" t="str">
        <f>IFERROR(VLOOKUP(W1778,#REF!,38,FALSE),"")</f>
        <v/>
      </c>
      <c r="Z1778" s="46" t="str">
        <f t="shared" si="247"/>
        <v>Agus Suwantono44133</v>
      </c>
      <c r="AA1778" s="46" t="str">
        <f t="shared" si="248"/>
        <v>BMJ 05044133UTARANIGHT</v>
      </c>
      <c r="AB1778" s="46" t="str">
        <f t="shared" si="249"/>
        <v>Agus Suwantono44133UTARANIGHT</v>
      </c>
      <c r="AC1778" s="46" t="str">
        <f t="shared" si="250"/>
        <v>BMJ 05044133NIGHT</v>
      </c>
      <c r="AD1778" s="46" t="str">
        <f t="shared" si="251"/>
        <v>Agus Suwantono44133NIGHT</v>
      </c>
    </row>
    <row r="1779" spans="1:30" x14ac:dyDescent="0.3">
      <c r="A1779" s="46">
        <v>1</v>
      </c>
      <c r="B1779" s="46" t="s">
        <v>118</v>
      </c>
      <c r="C1779" s="110">
        <v>44133</v>
      </c>
      <c r="D1779" s="49" t="s">
        <v>95</v>
      </c>
      <c r="E1779" s="74">
        <v>44134</v>
      </c>
      <c r="F1779" s="49">
        <v>5093317</v>
      </c>
      <c r="G1779" s="46" t="s">
        <v>21</v>
      </c>
      <c r="H1779" s="46" t="s">
        <v>22</v>
      </c>
      <c r="I1779" s="46" t="s">
        <v>54</v>
      </c>
      <c r="J1779" s="46" t="s">
        <v>49</v>
      </c>
      <c r="K1779" s="46" t="s">
        <v>61</v>
      </c>
      <c r="L1779" s="46" t="str">
        <f t="shared" si="243"/>
        <v>AXOR4843</v>
      </c>
      <c r="M1779" s="46" t="str">
        <f t="shared" si="244"/>
        <v>BTP</v>
      </c>
      <c r="N1779" s="46" t="str">
        <f t="shared" si="245"/>
        <v>12 RODA</v>
      </c>
      <c r="O1779" s="47">
        <v>0.21261574074074074</v>
      </c>
      <c r="P1779" s="48">
        <v>44134.21261574074</v>
      </c>
      <c r="Q1779" s="50">
        <v>50880</v>
      </c>
      <c r="R1779" s="50">
        <v>20080</v>
      </c>
      <c r="S1779" s="72">
        <f t="shared" si="246"/>
        <v>30.8</v>
      </c>
      <c r="T1779" s="49" t="s">
        <v>27</v>
      </c>
      <c r="U1779" s="49" t="s">
        <v>28</v>
      </c>
      <c r="V1779" s="46" t="s">
        <v>63</v>
      </c>
      <c r="W1779" s="46" t="s">
        <v>62</v>
      </c>
      <c r="X1779" s="46" t="str">
        <f>IFERROR(VLOOKUP(W1779,#REF!,38,FALSE),"")</f>
        <v/>
      </c>
      <c r="Z1779" s="46" t="str">
        <f t="shared" si="247"/>
        <v>Agus Suwantono44133</v>
      </c>
      <c r="AA1779" s="46" t="str">
        <f t="shared" si="248"/>
        <v>BMJ 05044133UTARANIGHT</v>
      </c>
      <c r="AB1779" s="46" t="str">
        <f t="shared" si="249"/>
        <v>Agus Suwantono44133UTARANIGHT</v>
      </c>
      <c r="AC1779" s="46" t="str">
        <f t="shared" si="250"/>
        <v>BMJ 05044133NIGHT</v>
      </c>
      <c r="AD1779" s="46" t="str">
        <f t="shared" si="251"/>
        <v>Agus Suwantono44133NIGHT</v>
      </c>
    </row>
    <row r="1780" spans="1:30" x14ac:dyDescent="0.3">
      <c r="A1780" s="46">
        <v>1</v>
      </c>
      <c r="B1780" s="46" t="s">
        <v>118</v>
      </c>
      <c r="C1780" s="110">
        <v>44133</v>
      </c>
      <c r="D1780" s="49" t="s">
        <v>95</v>
      </c>
      <c r="E1780" s="74">
        <v>44133</v>
      </c>
      <c r="F1780" s="49">
        <v>5092852</v>
      </c>
      <c r="G1780" s="46" t="s">
        <v>21</v>
      </c>
      <c r="H1780" s="46" t="s">
        <v>22</v>
      </c>
      <c r="I1780" s="46" t="s">
        <v>158</v>
      </c>
      <c r="J1780" s="46" t="s">
        <v>24</v>
      </c>
      <c r="K1780" s="46" t="s">
        <v>64</v>
      </c>
      <c r="L1780" s="46" t="str">
        <f t="shared" si="243"/>
        <v>AXOR4843</v>
      </c>
      <c r="M1780" s="46" t="str">
        <f t="shared" si="244"/>
        <v>BTP</v>
      </c>
      <c r="N1780" s="46" t="str">
        <f t="shared" si="245"/>
        <v>12 RODA</v>
      </c>
      <c r="O1780" s="47">
        <v>0.85260416666666661</v>
      </c>
      <c r="P1780" s="48">
        <v>44133.859814814816</v>
      </c>
      <c r="Q1780" s="50">
        <v>53020</v>
      </c>
      <c r="R1780" s="50">
        <v>20180</v>
      </c>
      <c r="S1780" s="72">
        <f t="shared" si="246"/>
        <v>32.840000000000003</v>
      </c>
      <c r="T1780" s="49" t="s">
        <v>27</v>
      </c>
      <c r="U1780" s="49" t="s">
        <v>28</v>
      </c>
      <c r="V1780" s="46" t="s">
        <v>127</v>
      </c>
      <c r="W1780" s="46" t="s">
        <v>65</v>
      </c>
      <c r="X1780" s="46" t="str">
        <f>IFERROR(VLOOKUP(W1780,#REF!,38,FALSE),"")</f>
        <v/>
      </c>
      <c r="Z1780" s="46" t="str">
        <f t="shared" si="247"/>
        <v>Teguh Sugeng44133</v>
      </c>
      <c r="AA1780" s="46" t="str">
        <f t="shared" si="248"/>
        <v>BMJ 05244133UTARANIGHT</v>
      </c>
      <c r="AB1780" s="46" t="str">
        <f t="shared" si="249"/>
        <v>Teguh Sugeng44133UTARANIGHT</v>
      </c>
      <c r="AC1780" s="46" t="str">
        <f t="shared" si="250"/>
        <v>BMJ 05244133NIGHT</v>
      </c>
      <c r="AD1780" s="46" t="str">
        <f t="shared" si="251"/>
        <v>Teguh Sugeng44133NIGHT</v>
      </c>
    </row>
    <row r="1781" spans="1:30" x14ac:dyDescent="0.3">
      <c r="A1781" s="46">
        <v>1</v>
      </c>
      <c r="B1781" s="46" t="s">
        <v>118</v>
      </c>
      <c r="C1781" s="110">
        <v>44133</v>
      </c>
      <c r="D1781" s="49" t="s">
        <v>95</v>
      </c>
      <c r="E1781" s="74">
        <v>44133</v>
      </c>
      <c r="F1781" s="49">
        <v>5092941</v>
      </c>
      <c r="G1781" s="46" t="s">
        <v>21</v>
      </c>
      <c r="H1781" s="46" t="s">
        <v>22</v>
      </c>
      <c r="I1781" s="46" t="s">
        <v>54</v>
      </c>
      <c r="J1781" s="46" t="s">
        <v>49</v>
      </c>
      <c r="K1781" s="46" t="s">
        <v>64</v>
      </c>
      <c r="L1781" s="46" t="str">
        <f t="shared" si="243"/>
        <v>AXOR4843</v>
      </c>
      <c r="M1781" s="46" t="str">
        <f t="shared" si="244"/>
        <v>BTP</v>
      </c>
      <c r="N1781" s="46" t="str">
        <f t="shared" si="245"/>
        <v>12 RODA</v>
      </c>
      <c r="O1781" s="47">
        <v>0.91744212962962957</v>
      </c>
      <c r="P1781" s="48">
        <v>44133.917442129627</v>
      </c>
      <c r="Q1781" s="50">
        <v>50200</v>
      </c>
      <c r="R1781" s="50">
        <v>20180</v>
      </c>
      <c r="S1781" s="72">
        <f t="shared" si="246"/>
        <v>30.02</v>
      </c>
      <c r="T1781" s="49" t="s">
        <v>27</v>
      </c>
      <c r="U1781" s="49" t="s">
        <v>28</v>
      </c>
      <c r="V1781" s="46" t="s">
        <v>59</v>
      </c>
      <c r="W1781" s="46" t="s">
        <v>65</v>
      </c>
      <c r="X1781" s="46" t="str">
        <f>IFERROR(VLOOKUP(W1781,#REF!,38,FALSE),"")</f>
        <v/>
      </c>
      <c r="Z1781" s="46" t="str">
        <f t="shared" si="247"/>
        <v>Teguh Sugeng44133</v>
      </c>
      <c r="AA1781" s="46" t="str">
        <f t="shared" si="248"/>
        <v>BMJ 05244133UTARANIGHT</v>
      </c>
      <c r="AB1781" s="46" t="str">
        <f t="shared" si="249"/>
        <v>Teguh Sugeng44133UTARANIGHT</v>
      </c>
      <c r="AC1781" s="46" t="str">
        <f t="shared" si="250"/>
        <v>BMJ 05244133NIGHT</v>
      </c>
      <c r="AD1781" s="46" t="str">
        <f t="shared" si="251"/>
        <v>Teguh Sugeng44133NIGHT</v>
      </c>
    </row>
    <row r="1782" spans="1:30" x14ac:dyDescent="0.3">
      <c r="A1782" s="46">
        <v>1</v>
      </c>
      <c r="B1782" s="46" t="s">
        <v>118</v>
      </c>
      <c r="C1782" s="110">
        <v>44133</v>
      </c>
      <c r="D1782" s="49" t="s">
        <v>95</v>
      </c>
      <c r="E1782" s="74">
        <v>44133</v>
      </c>
      <c r="F1782" s="49">
        <v>5093030</v>
      </c>
      <c r="G1782" s="46" t="s">
        <v>21</v>
      </c>
      <c r="H1782" s="46" t="s">
        <v>22</v>
      </c>
      <c r="I1782" s="46" t="s">
        <v>158</v>
      </c>
      <c r="J1782" s="46" t="s">
        <v>24</v>
      </c>
      <c r="K1782" s="46" t="s">
        <v>64</v>
      </c>
      <c r="L1782" s="46" t="str">
        <f t="shared" si="243"/>
        <v>AXOR4843</v>
      </c>
      <c r="M1782" s="46" t="str">
        <f t="shared" si="244"/>
        <v>BTP</v>
      </c>
      <c r="N1782" s="46" t="str">
        <f t="shared" si="245"/>
        <v>12 RODA</v>
      </c>
      <c r="O1782" s="47">
        <v>0.9775462962962963</v>
      </c>
      <c r="P1782" s="48">
        <v>44133.977546296293</v>
      </c>
      <c r="Q1782" s="50">
        <v>52240</v>
      </c>
      <c r="R1782" s="50">
        <v>20180</v>
      </c>
      <c r="S1782" s="72">
        <f t="shared" si="246"/>
        <v>32.06</v>
      </c>
      <c r="T1782" s="49" t="s">
        <v>27</v>
      </c>
      <c r="U1782" s="49" t="s">
        <v>28</v>
      </c>
      <c r="V1782" s="46" t="s">
        <v>32</v>
      </c>
      <c r="W1782" s="46" t="s">
        <v>65</v>
      </c>
      <c r="X1782" s="46" t="str">
        <f>IFERROR(VLOOKUP(W1782,#REF!,38,FALSE),"")</f>
        <v/>
      </c>
      <c r="Z1782" s="46" t="str">
        <f t="shared" si="247"/>
        <v>Teguh Sugeng44133</v>
      </c>
      <c r="AA1782" s="46" t="str">
        <f t="shared" si="248"/>
        <v>BMJ 05244133UTARANIGHT</v>
      </c>
      <c r="AB1782" s="46" t="str">
        <f t="shared" si="249"/>
        <v>Teguh Sugeng44133UTARANIGHT</v>
      </c>
      <c r="AC1782" s="46" t="str">
        <f t="shared" si="250"/>
        <v>BMJ 05244133NIGHT</v>
      </c>
      <c r="AD1782" s="46" t="str">
        <f t="shared" si="251"/>
        <v>Teguh Sugeng44133NIGHT</v>
      </c>
    </row>
    <row r="1783" spans="1:30" x14ac:dyDescent="0.3">
      <c r="A1783" s="46">
        <v>1</v>
      </c>
      <c r="B1783" s="46" t="s">
        <v>118</v>
      </c>
      <c r="C1783" s="110">
        <v>44133</v>
      </c>
      <c r="D1783" s="49" t="s">
        <v>95</v>
      </c>
      <c r="E1783" s="74">
        <v>44134</v>
      </c>
      <c r="F1783" s="49">
        <v>5093104</v>
      </c>
      <c r="G1783" s="46" t="s">
        <v>21</v>
      </c>
      <c r="H1783" s="46" t="s">
        <v>22</v>
      </c>
      <c r="I1783" s="46" t="s">
        <v>54</v>
      </c>
      <c r="J1783" s="46" t="s">
        <v>49</v>
      </c>
      <c r="K1783" s="46" t="s">
        <v>64</v>
      </c>
      <c r="L1783" s="46" t="str">
        <f t="shared" si="243"/>
        <v>AXOR4843</v>
      </c>
      <c r="M1783" s="46" t="str">
        <f t="shared" si="244"/>
        <v>BTP</v>
      </c>
      <c r="N1783" s="46" t="str">
        <f t="shared" si="245"/>
        <v>12 RODA</v>
      </c>
      <c r="O1783" s="47">
        <v>4.3333333333333335E-2</v>
      </c>
      <c r="P1783" s="48">
        <v>44134.043333333335</v>
      </c>
      <c r="Q1783" s="50">
        <v>50540</v>
      </c>
      <c r="R1783" s="50">
        <v>20180</v>
      </c>
      <c r="S1783" s="72">
        <f t="shared" si="246"/>
        <v>30.36</v>
      </c>
      <c r="T1783" s="49" t="s">
        <v>27</v>
      </c>
      <c r="U1783" s="49" t="s">
        <v>28</v>
      </c>
      <c r="V1783" s="46" t="s">
        <v>50</v>
      </c>
      <c r="W1783" s="46" t="s">
        <v>65</v>
      </c>
      <c r="X1783" s="46" t="str">
        <f>IFERROR(VLOOKUP(W1783,#REF!,38,FALSE),"")</f>
        <v/>
      </c>
      <c r="Z1783" s="46" t="str">
        <f t="shared" si="247"/>
        <v>Teguh Sugeng44133</v>
      </c>
      <c r="AA1783" s="46" t="str">
        <f t="shared" si="248"/>
        <v>BMJ 05244133UTARANIGHT</v>
      </c>
      <c r="AB1783" s="46" t="str">
        <f t="shared" si="249"/>
        <v>Teguh Sugeng44133UTARANIGHT</v>
      </c>
      <c r="AC1783" s="46" t="str">
        <f t="shared" si="250"/>
        <v>BMJ 05244133NIGHT</v>
      </c>
      <c r="AD1783" s="46" t="str">
        <f t="shared" si="251"/>
        <v>Teguh Sugeng44133NIGHT</v>
      </c>
    </row>
    <row r="1784" spans="1:30" x14ac:dyDescent="0.3">
      <c r="A1784" s="46">
        <v>1</v>
      </c>
      <c r="B1784" s="46" t="s">
        <v>118</v>
      </c>
      <c r="C1784" s="110">
        <v>44133</v>
      </c>
      <c r="D1784" s="49" t="s">
        <v>95</v>
      </c>
      <c r="E1784" s="74">
        <v>44134</v>
      </c>
      <c r="F1784" s="49">
        <v>5093177</v>
      </c>
      <c r="G1784" s="46" t="s">
        <v>21</v>
      </c>
      <c r="H1784" s="46" t="s">
        <v>22</v>
      </c>
      <c r="I1784" s="46" t="s">
        <v>54</v>
      </c>
      <c r="J1784" s="46" t="s">
        <v>49</v>
      </c>
      <c r="K1784" s="46" t="s">
        <v>64</v>
      </c>
      <c r="L1784" s="46" t="str">
        <f t="shared" si="243"/>
        <v>AXOR4843</v>
      </c>
      <c r="M1784" s="46" t="str">
        <f t="shared" si="244"/>
        <v>BTP</v>
      </c>
      <c r="N1784" s="46" t="str">
        <f t="shared" si="245"/>
        <v>12 RODA</v>
      </c>
      <c r="O1784" s="47">
        <v>0.1042013888888889</v>
      </c>
      <c r="P1784" s="48">
        <v>44134.104201388887</v>
      </c>
      <c r="Q1784" s="50">
        <v>50480</v>
      </c>
      <c r="R1784" s="50">
        <v>20180</v>
      </c>
      <c r="S1784" s="72">
        <f t="shared" si="246"/>
        <v>30.3</v>
      </c>
      <c r="T1784" s="49" t="s">
        <v>27</v>
      </c>
      <c r="U1784" s="49" t="s">
        <v>28</v>
      </c>
      <c r="V1784" s="46" t="s">
        <v>50</v>
      </c>
      <c r="W1784" s="46" t="s">
        <v>65</v>
      </c>
      <c r="X1784" s="46" t="str">
        <f>IFERROR(VLOOKUP(W1784,#REF!,38,FALSE),"")</f>
        <v/>
      </c>
      <c r="Z1784" s="46" t="str">
        <f t="shared" si="247"/>
        <v>Teguh Sugeng44133</v>
      </c>
      <c r="AA1784" s="46" t="str">
        <f t="shared" si="248"/>
        <v>BMJ 05244133UTARANIGHT</v>
      </c>
      <c r="AB1784" s="46" t="str">
        <f t="shared" si="249"/>
        <v>Teguh Sugeng44133UTARANIGHT</v>
      </c>
      <c r="AC1784" s="46" t="str">
        <f t="shared" si="250"/>
        <v>BMJ 05244133NIGHT</v>
      </c>
      <c r="AD1784" s="46" t="str">
        <f t="shared" si="251"/>
        <v>Teguh Sugeng44133NIGHT</v>
      </c>
    </row>
    <row r="1785" spans="1:30" x14ac:dyDescent="0.3">
      <c r="A1785" s="46">
        <v>1</v>
      </c>
      <c r="B1785" s="46" t="s">
        <v>118</v>
      </c>
      <c r="C1785" s="110">
        <v>44133</v>
      </c>
      <c r="D1785" s="49" t="s">
        <v>95</v>
      </c>
      <c r="E1785" s="74">
        <v>44134</v>
      </c>
      <c r="F1785" s="49">
        <v>5093257</v>
      </c>
      <c r="G1785" s="46" t="s">
        <v>21</v>
      </c>
      <c r="H1785" s="46" t="s">
        <v>22</v>
      </c>
      <c r="I1785" s="46" t="s">
        <v>54</v>
      </c>
      <c r="J1785" s="46" t="s">
        <v>49</v>
      </c>
      <c r="K1785" s="46" t="s">
        <v>64</v>
      </c>
      <c r="L1785" s="46" t="str">
        <f t="shared" si="243"/>
        <v>AXOR4843</v>
      </c>
      <c r="M1785" s="46" t="str">
        <f t="shared" si="244"/>
        <v>BTP</v>
      </c>
      <c r="N1785" s="46" t="str">
        <f t="shared" si="245"/>
        <v>12 RODA</v>
      </c>
      <c r="O1785" s="47">
        <v>0.17483796296296297</v>
      </c>
      <c r="P1785" s="48">
        <v>44134.174837962964</v>
      </c>
      <c r="Q1785" s="50">
        <v>51280</v>
      </c>
      <c r="R1785" s="50">
        <v>20180</v>
      </c>
      <c r="S1785" s="72">
        <f t="shared" si="246"/>
        <v>31.1</v>
      </c>
      <c r="T1785" s="49" t="s">
        <v>27</v>
      </c>
      <c r="U1785" s="49" t="s">
        <v>28</v>
      </c>
      <c r="V1785" s="46" t="s">
        <v>63</v>
      </c>
      <c r="W1785" s="46" t="s">
        <v>65</v>
      </c>
      <c r="X1785" s="46" t="str">
        <f>IFERROR(VLOOKUP(W1785,#REF!,38,FALSE),"")</f>
        <v/>
      </c>
      <c r="Z1785" s="46" t="str">
        <f t="shared" si="247"/>
        <v>Teguh Sugeng44133</v>
      </c>
      <c r="AA1785" s="46" t="str">
        <f t="shared" si="248"/>
        <v>BMJ 05244133UTARANIGHT</v>
      </c>
      <c r="AB1785" s="46" t="str">
        <f t="shared" si="249"/>
        <v>Teguh Sugeng44133UTARANIGHT</v>
      </c>
      <c r="AC1785" s="46" t="str">
        <f t="shared" si="250"/>
        <v>BMJ 05244133NIGHT</v>
      </c>
      <c r="AD1785" s="46" t="str">
        <f t="shared" si="251"/>
        <v>Teguh Sugeng44133NIGHT</v>
      </c>
    </row>
    <row r="1786" spans="1:30" x14ac:dyDescent="0.3">
      <c r="A1786" s="46">
        <v>1</v>
      </c>
      <c r="B1786" s="46" t="s">
        <v>118</v>
      </c>
      <c r="C1786" s="110">
        <v>44133</v>
      </c>
      <c r="D1786" s="49" t="s">
        <v>95</v>
      </c>
      <c r="E1786" s="74">
        <v>44134</v>
      </c>
      <c r="F1786" s="49">
        <v>5093342</v>
      </c>
      <c r="G1786" s="46" t="s">
        <v>21</v>
      </c>
      <c r="H1786" s="46" t="s">
        <v>22</v>
      </c>
      <c r="I1786" s="46" t="s">
        <v>54</v>
      </c>
      <c r="J1786" s="46" t="s">
        <v>49</v>
      </c>
      <c r="K1786" s="46" t="s">
        <v>64</v>
      </c>
      <c r="L1786" s="46" t="str">
        <f t="shared" si="243"/>
        <v>AXOR4843</v>
      </c>
      <c r="M1786" s="46" t="str">
        <f t="shared" si="244"/>
        <v>BTP</v>
      </c>
      <c r="N1786" s="46" t="str">
        <f t="shared" si="245"/>
        <v>12 RODA</v>
      </c>
      <c r="O1786" s="47">
        <v>0.23341435185185186</v>
      </c>
      <c r="P1786" s="48">
        <v>44134.233414351853</v>
      </c>
      <c r="Q1786" s="50">
        <v>50440</v>
      </c>
      <c r="R1786" s="50">
        <v>20180</v>
      </c>
      <c r="S1786" s="72">
        <f t="shared" si="246"/>
        <v>30.26</v>
      </c>
      <c r="T1786" s="49" t="s">
        <v>27</v>
      </c>
      <c r="U1786" s="49" t="s">
        <v>28</v>
      </c>
      <c r="V1786" s="46" t="s">
        <v>59</v>
      </c>
      <c r="W1786" s="46" t="s">
        <v>65</v>
      </c>
      <c r="X1786" s="46" t="str">
        <f>IFERROR(VLOOKUP(W1786,#REF!,38,FALSE),"")</f>
        <v/>
      </c>
      <c r="Z1786" s="46" t="str">
        <f t="shared" si="247"/>
        <v>Teguh Sugeng44133</v>
      </c>
      <c r="AA1786" s="46" t="str">
        <f t="shared" si="248"/>
        <v>BMJ 05244133UTARANIGHT</v>
      </c>
      <c r="AB1786" s="46" t="str">
        <f t="shared" si="249"/>
        <v>Teguh Sugeng44133UTARANIGHT</v>
      </c>
      <c r="AC1786" s="46" t="str">
        <f t="shared" si="250"/>
        <v>BMJ 05244133NIGHT</v>
      </c>
      <c r="AD1786" s="46" t="str">
        <f t="shared" si="251"/>
        <v>Teguh Sugeng44133NIGHT</v>
      </c>
    </row>
    <row r="1787" spans="1:30" x14ac:dyDescent="0.3">
      <c r="A1787" s="46">
        <v>1</v>
      </c>
      <c r="B1787" s="46" t="s">
        <v>118</v>
      </c>
      <c r="C1787" s="110">
        <v>44133</v>
      </c>
      <c r="D1787" s="49" t="s">
        <v>95</v>
      </c>
      <c r="E1787" s="74">
        <v>44133</v>
      </c>
      <c r="F1787" s="49">
        <v>5092824</v>
      </c>
      <c r="G1787" s="46" t="s">
        <v>21</v>
      </c>
      <c r="H1787" s="46" t="s">
        <v>22</v>
      </c>
      <c r="I1787" s="46" t="s">
        <v>54</v>
      </c>
      <c r="J1787" s="46" t="s">
        <v>49</v>
      </c>
      <c r="K1787" s="46" t="s">
        <v>66</v>
      </c>
      <c r="L1787" s="46" t="str">
        <f t="shared" si="243"/>
        <v>FM260JD</v>
      </c>
      <c r="M1787" s="46" t="str">
        <f t="shared" si="244"/>
        <v>SS</v>
      </c>
      <c r="N1787" s="46" t="str">
        <f t="shared" si="245"/>
        <v>10 RODA</v>
      </c>
      <c r="O1787" s="47">
        <v>0.83847222222222229</v>
      </c>
      <c r="P1787" s="48">
        <v>44133.843807870369</v>
      </c>
      <c r="Q1787" s="50">
        <v>37780</v>
      </c>
      <c r="R1787" s="50">
        <v>14980</v>
      </c>
      <c r="S1787" s="72">
        <f t="shared" si="246"/>
        <v>22.8</v>
      </c>
      <c r="T1787" s="49" t="s">
        <v>27</v>
      </c>
      <c r="U1787" s="49" t="s">
        <v>28</v>
      </c>
      <c r="V1787" s="46" t="s">
        <v>70</v>
      </c>
      <c r="W1787" s="46" t="s">
        <v>67</v>
      </c>
      <c r="X1787" s="46" t="str">
        <f>IFERROR(VLOOKUP(W1787,#REF!,38,FALSE),"")</f>
        <v/>
      </c>
      <c r="Z1787" s="46" t="str">
        <f t="shared" si="247"/>
        <v>Samsudin44133</v>
      </c>
      <c r="AA1787" s="46" t="str">
        <f t="shared" si="248"/>
        <v>BMJ 05344133UTARANIGHT</v>
      </c>
      <c r="AB1787" s="46" t="str">
        <f t="shared" si="249"/>
        <v>Samsudin44133UTARANIGHT</v>
      </c>
      <c r="AC1787" s="46" t="str">
        <f t="shared" si="250"/>
        <v>BMJ 05344133NIGHT</v>
      </c>
      <c r="AD1787" s="46" t="str">
        <f t="shared" si="251"/>
        <v>Samsudin44133NIGHT</v>
      </c>
    </row>
    <row r="1788" spans="1:30" x14ac:dyDescent="0.3">
      <c r="A1788" s="46">
        <v>1</v>
      </c>
      <c r="B1788" s="46" t="s">
        <v>118</v>
      </c>
      <c r="C1788" s="110">
        <v>44133</v>
      </c>
      <c r="D1788" s="49" t="s">
        <v>95</v>
      </c>
      <c r="E1788" s="74">
        <v>44133</v>
      </c>
      <c r="F1788" s="49">
        <v>5092908</v>
      </c>
      <c r="G1788" s="46" t="s">
        <v>21</v>
      </c>
      <c r="H1788" s="46" t="s">
        <v>22</v>
      </c>
      <c r="I1788" s="46" t="s">
        <v>54</v>
      </c>
      <c r="J1788" s="46" t="s">
        <v>49</v>
      </c>
      <c r="K1788" s="46" t="s">
        <v>66</v>
      </c>
      <c r="L1788" s="46" t="str">
        <f t="shared" si="243"/>
        <v>FM260JD</v>
      </c>
      <c r="M1788" s="46" t="str">
        <f t="shared" si="244"/>
        <v>SS</v>
      </c>
      <c r="N1788" s="46" t="str">
        <f t="shared" si="245"/>
        <v>10 RODA</v>
      </c>
      <c r="O1788" s="47">
        <v>0.89543981481481483</v>
      </c>
      <c r="P1788" s="48">
        <v>44133.895439814813</v>
      </c>
      <c r="Q1788" s="50">
        <v>38480</v>
      </c>
      <c r="R1788" s="50">
        <v>14980</v>
      </c>
      <c r="S1788" s="72">
        <f t="shared" si="246"/>
        <v>23.5</v>
      </c>
      <c r="T1788" s="49" t="s">
        <v>27</v>
      </c>
      <c r="U1788" s="49" t="s">
        <v>28</v>
      </c>
      <c r="V1788" s="46" t="s">
        <v>70</v>
      </c>
      <c r="W1788" s="46" t="s">
        <v>67</v>
      </c>
      <c r="X1788" s="46" t="str">
        <f>IFERROR(VLOOKUP(W1788,#REF!,38,FALSE),"")</f>
        <v/>
      </c>
      <c r="Z1788" s="46" t="str">
        <f t="shared" si="247"/>
        <v>Samsudin44133</v>
      </c>
      <c r="AA1788" s="46" t="str">
        <f t="shared" si="248"/>
        <v>BMJ 05344133UTARANIGHT</v>
      </c>
      <c r="AB1788" s="46" t="str">
        <f t="shared" si="249"/>
        <v>Samsudin44133UTARANIGHT</v>
      </c>
      <c r="AC1788" s="46" t="str">
        <f t="shared" si="250"/>
        <v>BMJ 05344133NIGHT</v>
      </c>
      <c r="AD1788" s="46" t="str">
        <f t="shared" si="251"/>
        <v>Samsudin44133NIGHT</v>
      </c>
    </row>
    <row r="1789" spans="1:30" x14ac:dyDescent="0.3">
      <c r="A1789" s="46">
        <v>1</v>
      </c>
      <c r="B1789" s="46" t="s">
        <v>118</v>
      </c>
      <c r="C1789" s="110">
        <v>44133</v>
      </c>
      <c r="D1789" s="49" t="s">
        <v>95</v>
      </c>
      <c r="E1789" s="74">
        <v>44133</v>
      </c>
      <c r="F1789" s="49">
        <v>5092992</v>
      </c>
      <c r="G1789" s="46" t="s">
        <v>21</v>
      </c>
      <c r="H1789" s="46" t="s">
        <v>22</v>
      </c>
      <c r="I1789" s="46" t="s">
        <v>81</v>
      </c>
      <c r="J1789" s="46" t="s">
        <v>24</v>
      </c>
      <c r="K1789" s="46" t="s">
        <v>66</v>
      </c>
      <c r="L1789" s="46" t="str">
        <f t="shared" si="243"/>
        <v>FM260JD</v>
      </c>
      <c r="M1789" s="46" t="str">
        <f t="shared" si="244"/>
        <v>SS</v>
      </c>
      <c r="N1789" s="46" t="str">
        <f t="shared" si="245"/>
        <v>10 RODA</v>
      </c>
      <c r="O1789" s="47">
        <v>0.95094907407407403</v>
      </c>
      <c r="P1789" s="48">
        <v>44133.950949074075</v>
      </c>
      <c r="Q1789" s="50">
        <v>39220</v>
      </c>
      <c r="R1789" s="50">
        <v>14980</v>
      </c>
      <c r="S1789" s="72">
        <f t="shared" si="246"/>
        <v>24.24</v>
      </c>
      <c r="T1789" s="49" t="s">
        <v>27</v>
      </c>
      <c r="U1789" s="49" t="s">
        <v>28</v>
      </c>
      <c r="V1789" s="46" t="s">
        <v>70</v>
      </c>
      <c r="W1789" s="46" t="s">
        <v>67</v>
      </c>
      <c r="X1789" s="46" t="str">
        <f>IFERROR(VLOOKUP(W1789,#REF!,38,FALSE),"")</f>
        <v/>
      </c>
      <c r="Z1789" s="46" t="str">
        <f t="shared" si="247"/>
        <v>Samsudin44133</v>
      </c>
      <c r="AA1789" s="46" t="str">
        <f t="shared" si="248"/>
        <v>BMJ 05344133UTARANIGHT</v>
      </c>
      <c r="AB1789" s="46" t="str">
        <f t="shared" si="249"/>
        <v>Samsudin44133UTARANIGHT</v>
      </c>
      <c r="AC1789" s="46" t="str">
        <f t="shared" si="250"/>
        <v>BMJ 05344133NIGHT</v>
      </c>
      <c r="AD1789" s="46" t="str">
        <f t="shared" si="251"/>
        <v>Samsudin44133NIGHT</v>
      </c>
    </row>
    <row r="1790" spans="1:30" x14ac:dyDescent="0.3">
      <c r="A1790" s="46">
        <v>1</v>
      </c>
      <c r="B1790" s="46" t="s">
        <v>118</v>
      </c>
      <c r="C1790" s="110">
        <v>44133</v>
      </c>
      <c r="D1790" s="49" t="s">
        <v>95</v>
      </c>
      <c r="E1790" s="74">
        <v>44134</v>
      </c>
      <c r="F1790" s="49">
        <v>5093076</v>
      </c>
      <c r="G1790" s="46" t="s">
        <v>21</v>
      </c>
      <c r="H1790" s="46" t="s">
        <v>22</v>
      </c>
      <c r="I1790" s="46" t="s">
        <v>81</v>
      </c>
      <c r="J1790" s="46" t="s">
        <v>24</v>
      </c>
      <c r="K1790" s="46" t="s">
        <v>66</v>
      </c>
      <c r="L1790" s="46" t="str">
        <f t="shared" si="243"/>
        <v>FM260JD</v>
      </c>
      <c r="M1790" s="46" t="str">
        <f t="shared" si="244"/>
        <v>SS</v>
      </c>
      <c r="N1790" s="46" t="str">
        <f t="shared" si="245"/>
        <v>10 RODA</v>
      </c>
      <c r="O1790" s="47">
        <v>1.042824074074074E-2</v>
      </c>
      <c r="P1790" s="48">
        <v>44134.010428240741</v>
      </c>
      <c r="Q1790" s="50">
        <v>38460</v>
      </c>
      <c r="R1790" s="50">
        <v>14980</v>
      </c>
      <c r="S1790" s="72">
        <f t="shared" si="246"/>
        <v>23.48</v>
      </c>
      <c r="T1790" s="49" t="s">
        <v>27</v>
      </c>
      <c r="U1790" s="49" t="s">
        <v>28</v>
      </c>
      <c r="V1790" s="46" t="s">
        <v>70</v>
      </c>
      <c r="W1790" s="46" t="s">
        <v>67</v>
      </c>
      <c r="X1790" s="46" t="str">
        <f>IFERROR(VLOOKUP(W1790,#REF!,38,FALSE),"")</f>
        <v/>
      </c>
      <c r="Z1790" s="46" t="str">
        <f t="shared" si="247"/>
        <v>Samsudin44133</v>
      </c>
      <c r="AA1790" s="46" t="str">
        <f t="shared" si="248"/>
        <v>BMJ 05344133UTARANIGHT</v>
      </c>
      <c r="AB1790" s="46" t="str">
        <f t="shared" si="249"/>
        <v>Samsudin44133UTARANIGHT</v>
      </c>
      <c r="AC1790" s="46" t="str">
        <f t="shared" si="250"/>
        <v>BMJ 05344133NIGHT</v>
      </c>
      <c r="AD1790" s="46" t="str">
        <f t="shared" si="251"/>
        <v>Samsudin44133NIGHT</v>
      </c>
    </row>
    <row r="1791" spans="1:30" x14ac:dyDescent="0.3">
      <c r="A1791" s="46">
        <v>1</v>
      </c>
      <c r="B1791" s="46" t="s">
        <v>118</v>
      </c>
      <c r="C1791" s="110">
        <v>44133</v>
      </c>
      <c r="D1791" s="49" t="s">
        <v>95</v>
      </c>
      <c r="E1791" s="74">
        <v>44134</v>
      </c>
      <c r="F1791" s="49">
        <v>5093145</v>
      </c>
      <c r="G1791" s="46" t="s">
        <v>21</v>
      </c>
      <c r="H1791" s="46" t="s">
        <v>22</v>
      </c>
      <c r="I1791" s="46" t="s">
        <v>54</v>
      </c>
      <c r="J1791" s="46" t="s">
        <v>49</v>
      </c>
      <c r="K1791" s="46" t="s">
        <v>66</v>
      </c>
      <c r="L1791" s="46" t="str">
        <f t="shared" si="243"/>
        <v>FM260JD</v>
      </c>
      <c r="M1791" s="46" t="str">
        <f t="shared" si="244"/>
        <v>SS</v>
      </c>
      <c r="N1791" s="46" t="str">
        <f t="shared" si="245"/>
        <v>10 RODA</v>
      </c>
      <c r="O1791" s="47">
        <v>8.1215277777777775E-2</v>
      </c>
      <c r="P1791" s="48">
        <v>44134.08121527778</v>
      </c>
      <c r="Q1791" s="50">
        <v>38020</v>
      </c>
      <c r="R1791" s="50">
        <v>14980</v>
      </c>
      <c r="S1791" s="72">
        <f t="shared" si="246"/>
        <v>23.04</v>
      </c>
      <c r="T1791" s="49" t="s">
        <v>27</v>
      </c>
      <c r="U1791" s="49" t="s">
        <v>28</v>
      </c>
      <c r="V1791" s="46" t="s">
        <v>50</v>
      </c>
      <c r="W1791" s="46" t="s">
        <v>67</v>
      </c>
      <c r="X1791" s="46" t="str">
        <f>IFERROR(VLOOKUP(W1791,#REF!,38,FALSE),"")</f>
        <v/>
      </c>
      <c r="Z1791" s="46" t="str">
        <f t="shared" si="247"/>
        <v>Samsudin44133</v>
      </c>
      <c r="AA1791" s="46" t="str">
        <f t="shared" si="248"/>
        <v>BMJ 05344133UTARANIGHT</v>
      </c>
      <c r="AB1791" s="46" t="str">
        <f t="shared" si="249"/>
        <v>Samsudin44133UTARANIGHT</v>
      </c>
      <c r="AC1791" s="46" t="str">
        <f t="shared" si="250"/>
        <v>BMJ 05344133NIGHT</v>
      </c>
      <c r="AD1791" s="46" t="str">
        <f t="shared" si="251"/>
        <v>Samsudin44133NIGHT</v>
      </c>
    </row>
    <row r="1792" spans="1:30" x14ac:dyDescent="0.3">
      <c r="A1792" s="46">
        <v>1</v>
      </c>
      <c r="B1792" s="46" t="s">
        <v>118</v>
      </c>
      <c r="C1792" s="110">
        <v>44133</v>
      </c>
      <c r="D1792" s="49" t="s">
        <v>95</v>
      </c>
      <c r="E1792" s="74">
        <v>44134</v>
      </c>
      <c r="F1792" s="49">
        <v>5093232</v>
      </c>
      <c r="G1792" s="46" t="s">
        <v>21</v>
      </c>
      <c r="H1792" s="46" t="s">
        <v>22</v>
      </c>
      <c r="I1792" s="46" t="s">
        <v>81</v>
      </c>
      <c r="J1792" s="46" t="s">
        <v>24</v>
      </c>
      <c r="K1792" s="46" t="s">
        <v>66</v>
      </c>
      <c r="L1792" s="46" t="str">
        <f t="shared" si="243"/>
        <v>FM260JD</v>
      </c>
      <c r="M1792" s="46" t="str">
        <f t="shared" si="244"/>
        <v>SS</v>
      </c>
      <c r="N1792" s="46" t="str">
        <f t="shared" si="245"/>
        <v>10 RODA</v>
      </c>
      <c r="O1792" s="47">
        <v>0.14781249999999999</v>
      </c>
      <c r="P1792" s="48">
        <v>44134.147812499999</v>
      </c>
      <c r="Q1792" s="50">
        <v>37820</v>
      </c>
      <c r="R1792" s="50">
        <v>14980</v>
      </c>
      <c r="S1792" s="72">
        <f t="shared" si="246"/>
        <v>22.84</v>
      </c>
      <c r="T1792" s="49" t="s">
        <v>27</v>
      </c>
      <c r="U1792" s="49" t="s">
        <v>28</v>
      </c>
      <c r="V1792" s="46" t="s">
        <v>70</v>
      </c>
      <c r="W1792" s="46" t="s">
        <v>67</v>
      </c>
      <c r="X1792" s="46" t="str">
        <f>IFERROR(VLOOKUP(W1792,#REF!,38,FALSE),"")</f>
        <v/>
      </c>
      <c r="Z1792" s="46" t="str">
        <f t="shared" si="247"/>
        <v>Samsudin44133</v>
      </c>
      <c r="AA1792" s="46" t="str">
        <f t="shared" si="248"/>
        <v>BMJ 05344133UTARANIGHT</v>
      </c>
      <c r="AB1792" s="46" t="str">
        <f t="shared" si="249"/>
        <v>Samsudin44133UTARANIGHT</v>
      </c>
      <c r="AC1792" s="46" t="str">
        <f t="shared" si="250"/>
        <v>BMJ 05344133NIGHT</v>
      </c>
      <c r="AD1792" s="46" t="str">
        <f t="shared" si="251"/>
        <v>Samsudin44133NIGHT</v>
      </c>
    </row>
    <row r="1793" spans="1:30" x14ac:dyDescent="0.3">
      <c r="A1793" s="46">
        <v>1</v>
      </c>
      <c r="B1793" s="46" t="s">
        <v>118</v>
      </c>
      <c r="C1793" s="110">
        <v>44133</v>
      </c>
      <c r="D1793" s="49" t="s">
        <v>95</v>
      </c>
      <c r="E1793" s="74">
        <v>44134</v>
      </c>
      <c r="F1793" s="49">
        <v>5093320</v>
      </c>
      <c r="G1793" s="46" t="s">
        <v>21</v>
      </c>
      <c r="H1793" s="46" t="s">
        <v>22</v>
      </c>
      <c r="I1793" s="46" t="s">
        <v>23</v>
      </c>
      <c r="J1793" s="46" t="s">
        <v>24</v>
      </c>
      <c r="K1793" s="46" t="s">
        <v>66</v>
      </c>
      <c r="L1793" s="46" t="str">
        <f t="shared" si="243"/>
        <v>FM260JD</v>
      </c>
      <c r="M1793" s="46" t="str">
        <f t="shared" si="244"/>
        <v>SS</v>
      </c>
      <c r="N1793" s="46" t="str">
        <f t="shared" si="245"/>
        <v>10 RODA</v>
      </c>
      <c r="O1793" s="47">
        <v>0.21432870370370372</v>
      </c>
      <c r="P1793" s="48">
        <v>44134.214328703703</v>
      </c>
      <c r="Q1793" s="50">
        <v>41140</v>
      </c>
      <c r="R1793" s="50">
        <v>14980</v>
      </c>
      <c r="S1793" s="72">
        <f t="shared" si="246"/>
        <v>26.16</v>
      </c>
      <c r="T1793" s="49" t="s">
        <v>27</v>
      </c>
      <c r="U1793" s="49" t="s">
        <v>28</v>
      </c>
      <c r="V1793" s="46" t="s">
        <v>70</v>
      </c>
      <c r="W1793" s="46" t="s">
        <v>67</v>
      </c>
      <c r="X1793" s="46" t="str">
        <f>IFERROR(VLOOKUP(W1793,#REF!,38,FALSE),"")</f>
        <v/>
      </c>
      <c r="Z1793" s="46" t="str">
        <f t="shared" si="247"/>
        <v>Samsudin44133</v>
      </c>
      <c r="AA1793" s="46" t="str">
        <f t="shared" si="248"/>
        <v>BMJ 05344133UTARANIGHT</v>
      </c>
      <c r="AB1793" s="46" t="str">
        <f t="shared" si="249"/>
        <v>Samsudin44133UTARANIGHT</v>
      </c>
      <c r="AC1793" s="46" t="str">
        <f t="shared" si="250"/>
        <v>BMJ 05344133NIGHT</v>
      </c>
      <c r="AD1793" s="46" t="str">
        <f t="shared" si="251"/>
        <v>Samsudin44133NIGHT</v>
      </c>
    </row>
    <row r="1794" spans="1:30" x14ac:dyDescent="0.3">
      <c r="A1794" s="46">
        <v>1</v>
      </c>
      <c r="B1794" s="46" t="s">
        <v>118</v>
      </c>
      <c r="C1794" s="110">
        <v>44133</v>
      </c>
      <c r="D1794" s="49" t="s">
        <v>95</v>
      </c>
      <c r="E1794" s="74">
        <v>44133</v>
      </c>
      <c r="F1794" s="49">
        <v>5092815</v>
      </c>
      <c r="G1794" s="46" t="s">
        <v>21</v>
      </c>
      <c r="H1794" s="46" t="s">
        <v>22</v>
      </c>
      <c r="I1794" s="46" t="s">
        <v>54</v>
      </c>
      <c r="J1794" s="46" t="s">
        <v>49</v>
      </c>
      <c r="K1794" s="46" t="s">
        <v>71</v>
      </c>
      <c r="L1794" s="46" t="str">
        <f t="shared" si="243"/>
        <v>FM260JD</v>
      </c>
      <c r="M1794" s="46" t="str">
        <f t="shared" si="244"/>
        <v>SS</v>
      </c>
      <c r="N1794" s="46" t="str">
        <f t="shared" si="245"/>
        <v>10 RODA</v>
      </c>
      <c r="O1794" s="47">
        <v>0.83259259259259266</v>
      </c>
      <c r="P1794" s="48">
        <v>44133.842800925922</v>
      </c>
      <c r="Q1794" s="50">
        <v>40000</v>
      </c>
      <c r="R1794" s="50">
        <v>14900</v>
      </c>
      <c r="S1794" s="72">
        <f t="shared" si="246"/>
        <v>25.1</v>
      </c>
      <c r="T1794" s="49" t="s">
        <v>27</v>
      </c>
      <c r="U1794" s="49" t="s">
        <v>28</v>
      </c>
      <c r="V1794" s="46" t="s">
        <v>29</v>
      </c>
      <c r="W1794" s="46" t="s">
        <v>72</v>
      </c>
      <c r="X1794" s="46" t="str">
        <f>IFERROR(VLOOKUP(W1794,#REF!,38,FALSE),"")</f>
        <v/>
      </c>
      <c r="Z1794" s="46" t="str">
        <f t="shared" si="247"/>
        <v>Sulvadlan44133</v>
      </c>
      <c r="AA1794" s="46" t="str">
        <f t="shared" si="248"/>
        <v>BMJ 05444133UTARANIGHT</v>
      </c>
      <c r="AB1794" s="46" t="str">
        <f t="shared" si="249"/>
        <v>Sulvadlan44133UTARANIGHT</v>
      </c>
      <c r="AC1794" s="46" t="str">
        <f t="shared" si="250"/>
        <v>BMJ 05444133NIGHT</v>
      </c>
      <c r="AD1794" s="46" t="str">
        <f t="shared" si="251"/>
        <v>Sulvadlan44133NIGHT</v>
      </c>
    </row>
    <row r="1795" spans="1:30" x14ac:dyDescent="0.3">
      <c r="A1795" s="46">
        <v>1</v>
      </c>
      <c r="B1795" s="46" t="s">
        <v>118</v>
      </c>
      <c r="C1795" s="110">
        <v>44133</v>
      </c>
      <c r="D1795" s="49" t="s">
        <v>95</v>
      </c>
      <c r="E1795" s="74">
        <v>44133</v>
      </c>
      <c r="F1795" s="49">
        <v>5092904</v>
      </c>
      <c r="G1795" s="46" t="s">
        <v>21</v>
      </c>
      <c r="H1795" s="46" t="s">
        <v>22</v>
      </c>
      <c r="I1795" s="46" t="s">
        <v>54</v>
      </c>
      <c r="J1795" s="46" t="s">
        <v>49</v>
      </c>
      <c r="K1795" s="46" t="s">
        <v>71</v>
      </c>
      <c r="L1795" s="46" t="str">
        <f t="shared" si="243"/>
        <v>FM260JD</v>
      </c>
      <c r="M1795" s="46" t="str">
        <f t="shared" si="244"/>
        <v>SS</v>
      </c>
      <c r="N1795" s="46" t="str">
        <f t="shared" si="245"/>
        <v>10 RODA</v>
      </c>
      <c r="O1795" s="47">
        <v>0.89240740740740743</v>
      </c>
      <c r="P1795" s="48">
        <v>44133.892407407409</v>
      </c>
      <c r="Q1795" s="50">
        <v>40100</v>
      </c>
      <c r="R1795" s="50">
        <v>14900</v>
      </c>
      <c r="S1795" s="72">
        <f t="shared" si="246"/>
        <v>25.2</v>
      </c>
      <c r="T1795" s="49" t="s">
        <v>27</v>
      </c>
      <c r="U1795" s="49" t="s">
        <v>28</v>
      </c>
      <c r="V1795" s="46" t="s">
        <v>63</v>
      </c>
      <c r="W1795" s="46" t="s">
        <v>72</v>
      </c>
      <c r="X1795" s="46" t="str">
        <f>IFERROR(VLOOKUP(W1795,#REF!,38,FALSE),"")</f>
        <v/>
      </c>
      <c r="Z1795" s="46" t="str">
        <f t="shared" si="247"/>
        <v>Sulvadlan44133</v>
      </c>
      <c r="AA1795" s="46" t="str">
        <f t="shared" si="248"/>
        <v>BMJ 05444133UTARANIGHT</v>
      </c>
      <c r="AB1795" s="46" t="str">
        <f t="shared" si="249"/>
        <v>Sulvadlan44133UTARANIGHT</v>
      </c>
      <c r="AC1795" s="46" t="str">
        <f t="shared" si="250"/>
        <v>BMJ 05444133NIGHT</v>
      </c>
      <c r="AD1795" s="46" t="str">
        <f t="shared" si="251"/>
        <v>Sulvadlan44133NIGHT</v>
      </c>
    </row>
    <row r="1796" spans="1:30" x14ac:dyDescent="0.3">
      <c r="A1796" s="46">
        <v>1</v>
      </c>
      <c r="B1796" s="46" t="s">
        <v>118</v>
      </c>
      <c r="C1796" s="110">
        <v>44133</v>
      </c>
      <c r="D1796" s="49" t="s">
        <v>95</v>
      </c>
      <c r="E1796" s="74">
        <v>44133</v>
      </c>
      <c r="F1796" s="49">
        <v>5092989</v>
      </c>
      <c r="G1796" s="46" t="s">
        <v>21</v>
      </c>
      <c r="H1796" s="46" t="s">
        <v>22</v>
      </c>
      <c r="I1796" s="46" t="s">
        <v>54</v>
      </c>
      <c r="J1796" s="46" t="s">
        <v>49</v>
      </c>
      <c r="K1796" s="46" t="s">
        <v>71</v>
      </c>
      <c r="L1796" s="46" t="str">
        <f t="shared" si="243"/>
        <v>FM260JD</v>
      </c>
      <c r="M1796" s="46" t="str">
        <f t="shared" si="244"/>
        <v>SS</v>
      </c>
      <c r="N1796" s="46" t="str">
        <f t="shared" si="245"/>
        <v>10 RODA</v>
      </c>
      <c r="O1796" s="47">
        <v>0.94938657407407412</v>
      </c>
      <c r="P1796" s="48">
        <v>44133.949386574073</v>
      </c>
      <c r="Q1796" s="50">
        <v>38960</v>
      </c>
      <c r="R1796" s="50">
        <v>14900</v>
      </c>
      <c r="S1796" s="72">
        <f t="shared" si="246"/>
        <v>24.06</v>
      </c>
      <c r="T1796" s="49" t="s">
        <v>27</v>
      </c>
      <c r="U1796" s="49" t="s">
        <v>28</v>
      </c>
      <c r="V1796" s="46" t="s">
        <v>50</v>
      </c>
      <c r="W1796" s="46" t="s">
        <v>72</v>
      </c>
      <c r="X1796" s="46" t="str">
        <f>IFERROR(VLOOKUP(W1796,#REF!,38,FALSE),"")</f>
        <v/>
      </c>
      <c r="Z1796" s="46" t="str">
        <f t="shared" si="247"/>
        <v>Sulvadlan44133</v>
      </c>
      <c r="AA1796" s="46" t="str">
        <f t="shared" si="248"/>
        <v>BMJ 05444133UTARANIGHT</v>
      </c>
      <c r="AB1796" s="46" t="str">
        <f t="shared" si="249"/>
        <v>Sulvadlan44133UTARANIGHT</v>
      </c>
      <c r="AC1796" s="46" t="str">
        <f t="shared" si="250"/>
        <v>BMJ 05444133NIGHT</v>
      </c>
      <c r="AD1796" s="46" t="str">
        <f t="shared" si="251"/>
        <v>Sulvadlan44133NIGHT</v>
      </c>
    </row>
    <row r="1797" spans="1:30" x14ac:dyDescent="0.3">
      <c r="A1797" s="46">
        <v>1</v>
      </c>
      <c r="B1797" s="46" t="s">
        <v>118</v>
      </c>
      <c r="C1797" s="110">
        <v>44133</v>
      </c>
      <c r="D1797" s="49" t="s">
        <v>95</v>
      </c>
      <c r="E1797" s="74">
        <v>44134</v>
      </c>
      <c r="F1797" s="49">
        <v>5093074</v>
      </c>
      <c r="G1797" s="46" t="s">
        <v>21</v>
      </c>
      <c r="H1797" s="46" t="s">
        <v>22</v>
      </c>
      <c r="I1797" s="46" t="s">
        <v>81</v>
      </c>
      <c r="J1797" s="46" t="s">
        <v>24</v>
      </c>
      <c r="K1797" s="46" t="s">
        <v>71</v>
      </c>
      <c r="L1797" s="46" t="str">
        <f t="shared" si="243"/>
        <v>FM260JD</v>
      </c>
      <c r="M1797" s="46" t="str">
        <f t="shared" si="244"/>
        <v>SS</v>
      </c>
      <c r="N1797" s="46" t="str">
        <f t="shared" si="245"/>
        <v>10 RODA</v>
      </c>
      <c r="O1797" s="47">
        <v>9.7916666666666655E-3</v>
      </c>
      <c r="P1797" s="48">
        <v>44134.009791666664</v>
      </c>
      <c r="Q1797" s="50">
        <v>38200</v>
      </c>
      <c r="R1797" s="50">
        <v>14900</v>
      </c>
      <c r="S1797" s="72">
        <f t="shared" si="246"/>
        <v>23.3</v>
      </c>
      <c r="T1797" s="49" t="s">
        <v>27</v>
      </c>
      <c r="U1797" s="49" t="s">
        <v>28</v>
      </c>
      <c r="V1797" s="46" t="s">
        <v>70</v>
      </c>
      <c r="W1797" s="46" t="s">
        <v>72</v>
      </c>
      <c r="X1797" s="46" t="str">
        <f>IFERROR(VLOOKUP(W1797,#REF!,38,FALSE),"")</f>
        <v/>
      </c>
      <c r="Z1797" s="46" t="str">
        <f t="shared" si="247"/>
        <v>Sulvadlan44133</v>
      </c>
      <c r="AA1797" s="46" t="str">
        <f t="shared" si="248"/>
        <v>BMJ 05444133UTARANIGHT</v>
      </c>
      <c r="AB1797" s="46" t="str">
        <f t="shared" si="249"/>
        <v>Sulvadlan44133UTARANIGHT</v>
      </c>
      <c r="AC1797" s="46" t="str">
        <f t="shared" si="250"/>
        <v>BMJ 05444133NIGHT</v>
      </c>
      <c r="AD1797" s="46" t="str">
        <f t="shared" si="251"/>
        <v>Sulvadlan44133NIGHT</v>
      </c>
    </row>
    <row r="1798" spans="1:30" x14ac:dyDescent="0.3">
      <c r="A1798" s="46">
        <v>1</v>
      </c>
      <c r="B1798" s="46" t="s">
        <v>118</v>
      </c>
      <c r="C1798" s="110">
        <v>44133</v>
      </c>
      <c r="D1798" s="49" t="s">
        <v>95</v>
      </c>
      <c r="E1798" s="74">
        <v>44134</v>
      </c>
      <c r="F1798" s="49">
        <v>5093146</v>
      </c>
      <c r="G1798" s="46" t="s">
        <v>21</v>
      </c>
      <c r="H1798" s="46" t="s">
        <v>22</v>
      </c>
      <c r="I1798" s="46" t="s">
        <v>54</v>
      </c>
      <c r="J1798" s="46" t="s">
        <v>49</v>
      </c>
      <c r="K1798" s="46" t="s">
        <v>71</v>
      </c>
      <c r="L1798" s="46" t="str">
        <f t="shared" ref="L1798:L1861" si="252">IFERROR(VLOOKUP(K1798,db_unit,2,FALSE),"")</f>
        <v>FM260JD</v>
      </c>
      <c r="M1798" s="46" t="str">
        <f t="shared" ref="M1798:M1861" si="253">IFERROR(VLOOKUP(K1798,db_unit,3,FALSE),"")</f>
        <v>SS</v>
      </c>
      <c r="N1798" s="46" t="str">
        <f t="shared" ref="N1798:N1861" si="254">IFERROR(VLOOKUP(K1798,db_unit,4,FALSE),"")</f>
        <v>10 RODA</v>
      </c>
      <c r="O1798" s="47">
        <v>8.1759259259259254E-2</v>
      </c>
      <c r="P1798" s="48">
        <v>44134.081759259258</v>
      </c>
      <c r="Q1798" s="50">
        <v>38420</v>
      </c>
      <c r="R1798" s="50">
        <v>14900</v>
      </c>
      <c r="S1798" s="72">
        <f t="shared" si="246"/>
        <v>23.52</v>
      </c>
      <c r="T1798" s="49" t="s">
        <v>27</v>
      </c>
      <c r="U1798" s="49" t="s">
        <v>28</v>
      </c>
      <c r="V1798" s="46" t="s">
        <v>59</v>
      </c>
      <c r="W1798" s="46" t="s">
        <v>72</v>
      </c>
      <c r="X1798" s="46" t="str">
        <f>IFERROR(VLOOKUP(W1798,#REF!,38,FALSE),"")</f>
        <v/>
      </c>
      <c r="Z1798" s="46" t="str">
        <f t="shared" si="247"/>
        <v>Sulvadlan44133</v>
      </c>
      <c r="AA1798" s="46" t="str">
        <f t="shared" si="248"/>
        <v>BMJ 05444133UTARANIGHT</v>
      </c>
      <c r="AB1798" s="46" t="str">
        <f t="shared" si="249"/>
        <v>Sulvadlan44133UTARANIGHT</v>
      </c>
      <c r="AC1798" s="46" t="str">
        <f t="shared" si="250"/>
        <v>BMJ 05444133NIGHT</v>
      </c>
      <c r="AD1798" s="46" t="str">
        <f t="shared" si="251"/>
        <v>Sulvadlan44133NIGHT</v>
      </c>
    </row>
    <row r="1799" spans="1:30" x14ac:dyDescent="0.3">
      <c r="A1799" s="46">
        <v>1</v>
      </c>
      <c r="B1799" s="46" t="s">
        <v>118</v>
      </c>
      <c r="C1799" s="110">
        <v>44133</v>
      </c>
      <c r="D1799" s="49" t="s">
        <v>95</v>
      </c>
      <c r="E1799" s="74">
        <v>44134</v>
      </c>
      <c r="F1799" s="49">
        <v>5093240</v>
      </c>
      <c r="G1799" s="46" t="s">
        <v>21</v>
      </c>
      <c r="H1799" s="46" t="s">
        <v>22</v>
      </c>
      <c r="I1799" s="46" t="s">
        <v>81</v>
      </c>
      <c r="J1799" s="46" t="s">
        <v>24</v>
      </c>
      <c r="K1799" s="46" t="s">
        <v>71</v>
      </c>
      <c r="L1799" s="46" t="str">
        <f t="shared" si="252"/>
        <v>FM260JD</v>
      </c>
      <c r="M1799" s="46" t="str">
        <f t="shared" si="253"/>
        <v>SS</v>
      </c>
      <c r="N1799" s="46" t="str">
        <f t="shared" si="254"/>
        <v>10 RODA</v>
      </c>
      <c r="O1799" s="47">
        <v>0.15187500000000001</v>
      </c>
      <c r="P1799" s="48">
        <v>44134.151875000003</v>
      </c>
      <c r="Q1799" s="50">
        <v>37700</v>
      </c>
      <c r="R1799" s="50">
        <v>14900</v>
      </c>
      <c r="S1799" s="72">
        <f t="shared" ref="S1799:S1862" si="255">(Q1799-R1799)/1000</f>
        <v>22.8</v>
      </c>
      <c r="T1799" s="49" t="s">
        <v>27</v>
      </c>
      <c r="U1799" s="49" t="s">
        <v>28</v>
      </c>
      <c r="V1799" s="46" t="s">
        <v>70</v>
      </c>
      <c r="W1799" s="46" t="s">
        <v>72</v>
      </c>
      <c r="X1799" s="46" t="str">
        <f>IFERROR(VLOOKUP(W1799,#REF!,38,FALSE),"")</f>
        <v/>
      </c>
      <c r="Z1799" s="46" t="str">
        <f t="shared" ref="Z1799:Z1862" si="256">W1799&amp;C1799</f>
        <v>Sulvadlan44133</v>
      </c>
      <c r="AA1799" s="46" t="str">
        <f t="shared" ref="AA1799:AA1862" si="257">K1799&amp;C1799&amp;G1799&amp;D1799</f>
        <v>BMJ 05444133UTARANIGHT</v>
      </c>
      <c r="AB1799" s="46" t="str">
        <f t="shared" ref="AB1799:AB1862" si="258">W1799&amp;C1799&amp;G1799&amp;D1799</f>
        <v>Sulvadlan44133UTARANIGHT</v>
      </c>
      <c r="AC1799" s="46" t="str">
        <f t="shared" ref="AC1799:AC1862" si="259">K1799&amp;C1799&amp;D1799</f>
        <v>BMJ 05444133NIGHT</v>
      </c>
      <c r="AD1799" s="46" t="str">
        <f t="shared" ref="AD1799:AD1862" si="260">W1799&amp;C1799&amp;D1799</f>
        <v>Sulvadlan44133NIGHT</v>
      </c>
    </row>
    <row r="1800" spans="1:30" x14ac:dyDescent="0.3">
      <c r="A1800" s="46">
        <v>1</v>
      </c>
      <c r="B1800" s="46" t="s">
        <v>118</v>
      </c>
      <c r="C1800" s="110">
        <v>44133</v>
      </c>
      <c r="D1800" s="49" t="s">
        <v>95</v>
      </c>
      <c r="E1800" s="74">
        <v>44134</v>
      </c>
      <c r="F1800" s="49">
        <v>5093330</v>
      </c>
      <c r="G1800" s="46" t="s">
        <v>21</v>
      </c>
      <c r="H1800" s="46" t="s">
        <v>22</v>
      </c>
      <c r="I1800" s="46" t="s">
        <v>23</v>
      </c>
      <c r="J1800" s="46" t="s">
        <v>24</v>
      </c>
      <c r="K1800" s="46" t="s">
        <v>71</v>
      </c>
      <c r="L1800" s="46" t="str">
        <f t="shared" si="252"/>
        <v>FM260JD</v>
      </c>
      <c r="M1800" s="46" t="str">
        <f t="shared" si="253"/>
        <v>SS</v>
      </c>
      <c r="N1800" s="46" t="str">
        <f t="shared" si="254"/>
        <v>10 RODA</v>
      </c>
      <c r="O1800" s="47">
        <v>0.22047453703703704</v>
      </c>
      <c r="P1800" s="48">
        <v>44134.22047453704</v>
      </c>
      <c r="Q1800" s="50">
        <v>42160</v>
      </c>
      <c r="R1800" s="50">
        <v>14900</v>
      </c>
      <c r="S1800" s="72">
        <f t="shared" si="255"/>
        <v>27.26</v>
      </c>
      <c r="T1800" s="49" t="s">
        <v>27</v>
      </c>
      <c r="U1800" s="49" t="s">
        <v>28</v>
      </c>
      <c r="V1800" s="46" t="s">
        <v>70</v>
      </c>
      <c r="W1800" s="46" t="s">
        <v>72</v>
      </c>
      <c r="X1800" s="46" t="str">
        <f>IFERROR(VLOOKUP(W1800,#REF!,38,FALSE),"")</f>
        <v/>
      </c>
      <c r="Z1800" s="46" t="str">
        <f t="shared" si="256"/>
        <v>Sulvadlan44133</v>
      </c>
      <c r="AA1800" s="46" t="str">
        <f t="shared" si="257"/>
        <v>BMJ 05444133UTARANIGHT</v>
      </c>
      <c r="AB1800" s="46" t="str">
        <f t="shared" si="258"/>
        <v>Sulvadlan44133UTARANIGHT</v>
      </c>
      <c r="AC1800" s="46" t="str">
        <f t="shared" si="259"/>
        <v>BMJ 05444133NIGHT</v>
      </c>
      <c r="AD1800" s="46" t="str">
        <f t="shared" si="260"/>
        <v>Sulvadlan44133NIGHT</v>
      </c>
    </row>
    <row r="1801" spans="1:30" x14ac:dyDescent="0.3">
      <c r="A1801" s="46">
        <v>1</v>
      </c>
      <c r="B1801" s="46" t="s">
        <v>118</v>
      </c>
      <c r="C1801" s="110">
        <v>44133</v>
      </c>
      <c r="D1801" s="49" t="s">
        <v>95</v>
      </c>
      <c r="E1801" s="74">
        <v>44133</v>
      </c>
      <c r="F1801" s="49">
        <v>5092825</v>
      </c>
      <c r="G1801" s="46" t="s">
        <v>21</v>
      </c>
      <c r="H1801" s="46" t="s">
        <v>22</v>
      </c>
      <c r="I1801" s="46" t="s">
        <v>54</v>
      </c>
      <c r="J1801" s="46" t="s">
        <v>49</v>
      </c>
      <c r="K1801" s="46" t="s">
        <v>73</v>
      </c>
      <c r="L1801" s="46" t="str">
        <f t="shared" si="252"/>
        <v>FM260JD</v>
      </c>
      <c r="M1801" s="46" t="str">
        <f t="shared" si="253"/>
        <v>SS</v>
      </c>
      <c r="N1801" s="46" t="str">
        <f t="shared" si="254"/>
        <v>10 RODA</v>
      </c>
      <c r="O1801" s="47">
        <v>0.83899305555555559</v>
      </c>
      <c r="P1801" s="48">
        <v>44133.843969907408</v>
      </c>
      <c r="Q1801" s="50">
        <v>41000</v>
      </c>
      <c r="R1801" s="50">
        <v>14880</v>
      </c>
      <c r="S1801" s="72">
        <f t="shared" si="255"/>
        <v>26.12</v>
      </c>
      <c r="T1801" s="49" t="s">
        <v>27</v>
      </c>
      <c r="U1801" s="49" t="s">
        <v>28</v>
      </c>
      <c r="V1801" s="46" t="s">
        <v>63</v>
      </c>
      <c r="W1801" s="46" t="s">
        <v>126</v>
      </c>
      <c r="X1801" s="46" t="str">
        <f>IFERROR(VLOOKUP(W1801,#REF!,38,FALSE),"")</f>
        <v/>
      </c>
      <c r="Z1801" s="46" t="str">
        <f t="shared" si="256"/>
        <v>Haeruddin44133</v>
      </c>
      <c r="AA1801" s="46" t="str">
        <f t="shared" si="257"/>
        <v>BMJ 05544133UTARANIGHT</v>
      </c>
      <c r="AB1801" s="46" t="str">
        <f t="shared" si="258"/>
        <v>Haeruddin44133UTARANIGHT</v>
      </c>
      <c r="AC1801" s="46" t="str">
        <f t="shared" si="259"/>
        <v>BMJ 05544133NIGHT</v>
      </c>
      <c r="AD1801" s="46" t="str">
        <f t="shared" si="260"/>
        <v>Haeruddin44133NIGHT</v>
      </c>
    </row>
    <row r="1802" spans="1:30" x14ac:dyDescent="0.3">
      <c r="A1802" s="46">
        <v>1</v>
      </c>
      <c r="B1802" s="46" t="s">
        <v>118</v>
      </c>
      <c r="C1802" s="110">
        <v>44133</v>
      </c>
      <c r="D1802" s="49" t="s">
        <v>95</v>
      </c>
      <c r="E1802" s="74">
        <v>44133</v>
      </c>
      <c r="F1802" s="49">
        <v>5092909</v>
      </c>
      <c r="G1802" s="46" t="s">
        <v>21</v>
      </c>
      <c r="H1802" s="46" t="s">
        <v>22</v>
      </c>
      <c r="I1802" s="46" t="s">
        <v>54</v>
      </c>
      <c r="J1802" s="46" t="s">
        <v>49</v>
      </c>
      <c r="K1802" s="46" t="s">
        <v>73</v>
      </c>
      <c r="L1802" s="46" t="str">
        <f t="shared" si="252"/>
        <v>FM260JD</v>
      </c>
      <c r="M1802" s="46" t="str">
        <f t="shared" si="253"/>
        <v>SS</v>
      </c>
      <c r="N1802" s="46" t="str">
        <f t="shared" si="254"/>
        <v>10 RODA</v>
      </c>
      <c r="O1802" s="47">
        <v>0.89806712962962953</v>
      </c>
      <c r="P1802" s="48">
        <v>44133.89806712963</v>
      </c>
      <c r="Q1802" s="50">
        <v>37600</v>
      </c>
      <c r="R1802" s="50">
        <v>14880</v>
      </c>
      <c r="S1802" s="72">
        <f t="shared" si="255"/>
        <v>22.72</v>
      </c>
      <c r="T1802" s="49" t="s">
        <v>27</v>
      </c>
      <c r="U1802" s="49" t="s">
        <v>28</v>
      </c>
      <c r="V1802" s="46" t="s">
        <v>50</v>
      </c>
      <c r="W1802" s="46" t="s">
        <v>126</v>
      </c>
      <c r="X1802" s="46" t="str">
        <f>IFERROR(VLOOKUP(W1802,#REF!,38,FALSE),"")</f>
        <v/>
      </c>
      <c r="Z1802" s="46" t="str">
        <f t="shared" si="256"/>
        <v>Haeruddin44133</v>
      </c>
      <c r="AA1802" s="46" t="str">
        <f t="shared" si="257"/>
        <v>BMJ 05544133UTARANIGHT</v>
      </c>
      <c r="AB1802" s="46" t="str">
        <f t="shared" si="258"/>
        <v>Haeruddin44133UTARANIGHT</v>
      </c>
      <c r="AC1802" s="46" t="str">
        <f t="shared" si="259"/>
        <v>BMJ 05544133NIGHT</v>
      </c>
      <c r="AD1802" s="46" t="str">
        <f t="shared" si="260"/>
        <v>Haeruddin44133NIGHT</v>
      </c>
    </row>
    <row r="1803" spans="1:30" x14ac:dyDescent="0.3">
      <c r="A1803" s="46">
        <v>1</v>
      </c>
      <c r="B1803" s="46" t="s">
        <v>118</v>
      </c>
      <c r="C1803" s="110">
        <v>44133</v>
      </c>
      <c r="D1803" s="49" t="s">
        <v>95</v>
      </c>
      <c r="E1803" s="74">
        <v>44133</v>
      </c>
      <c r="F1803" s="49">
        <v>5093006</v>
      </c>
      <c r="G1803" s="46" t="s">
        <v>21</v>
      </c>
      <c r="H1803" s="46" t="s">
        <v>22</v>
      </c>
      <c r="I1803" s="46" t="s">
        <v>81</v>
      </c>
      <c r="J1803" s="46" t="s">
        <v>24</v>
      </c>
      <c r="K1803" s="46" t="s">
        <v>73</v>
      </c>
      <c r="L1803" s="46" t="str">
        <f t="shared" si="252"/>
        <v>FM260JD</v>
      </c>
      <c r="M1803" s="46" t="str">
        <f t="shared" si="253"/>
        <v>SS</v>
      </c>
      <c r="N1803" s="46" t="str">
        <f t="shared" si="254"/>
        <v>10 RODA</v>
      </c>
      <c r="O1803" s="47">
        <v>0.96077546296296301</v>
      </c>
      <c r="P1803" s="48">
        <v>44133.960775462961</v>
      </c>
      <c r="Q1803" s="50">
        <v>39060</v>
      </c>
      <c r="R1803" s="50">
        <v>14880</v>
      </c>
      <c r="S1803" s="72">
        <f t="shared" si="255"/>
        <v>24.18</v>
      </c>
      <c r="T1803" s="49" t="s">
        <v>27</v>
      </c>
      <c r="U1803" s="49" t="s">
        <v>28</v>
      </c>
      <c r="V1803" s="46" t="s">
        <v>70</v>
      </c>
      <c r="W1803" s="46" t="s">
        <v>126</v>
      </c>
      <c r="X1803" s="46" t="str">
        <f>IFERROR(VLOOKUP(W1803,#REF!,38,FALSE),"")</f>
        <v/>
      </c>
      <c r="Z1803" s="46" t="str">
        <f t="shared" si="256"/>
        <v>Haeruddin44133</v>
      </c>
      <c r="AA1803" s="46" t="str">
        <f t="shared" si="257"/>
        <v>BMJ 05544133UTARANIGHT</v>
      </c>
      <c r="AB1803" s="46" t="str">
        <f t="shared" si="258"/>
        <v>Haeruddin44133UTARANIGHT</v>
      </c>
      <c r="AC1803" s="46" t="str">
        <f t="shared" si="259"/>
        <v>BMJ 05544133NIGHT</v>
      </c>
      <c r="AD1803" s="46" t="str">
        <f t="shared" si="260"/>
        <v>Haeruddin44133NIGHT</v>
      </c>
    </row>
    <row r="1804" spans="1:30" x14ac:dyDescent="0.3">
      <c r="A1804" s="46">
        <v>1</v>
      </c>
      <c r="B1804" s="46" t="s">
        <v>118</v>
      </c>
      <c r="C1804" s="110">
        <v>44133</v>
      </c>
      <c r="D1804" s="49" t="s">
        <v>95</v>
      </c>
      <c r="E1804" s="74">
        <v>44134</v>
      </c>
      <c r="F1804" s="49">
        <v>5093087</v>
      </c>
      <c r="G1804" s="46" t="s">
        <v>21</v>
      </c>
      <c r="H1804" s="46" t="s">
        <v>22</v>
      </c>
      <c r="I1804" s="46" t="s">
        <v>81</v>
      </c>
      <c r="J1804" s="46" t="s">
        <v>24</v>
      </c>
      <c r="K1804" s="46" t="s">
        <v>73</v>
      </c>
      <c r="L1804" s="46" t="str">
        <f t="shared" si="252"/>
        <v>FM260JD</v>
      </c>
      <c r="M1804" s="46" t="str">
        <f t="shared" si="253"/>
        <v>SS</v>
      </c>
      <c r="N1804" s="46" t="str">
        <f t="shared" si="254"/>
        <v>10 RODA</v>
      </c>
      <c r="O1804" s="47">
        <v>2.238425925925926E-2</v>
      </c>
      <c r="P1804" s="48">
        <v>44134.02238425926</v>
      </c>
      <c r="Q1804" s="50">
        <v>37600</v>
      </c>
      <c r="R1804" s="50">
        <v>14880</v>
      </c>
      <c r="S1804" s="72">
        <f t="shared" si="255"/>
        <v>22.72</v>
      </c>
      <c r="T1804" s="49" t="s">
        <v>27</v>
      </c>
      <c r="U1804" s="49" t="s">
        <v>28</v>
      </c>
      <c r="V1804" s="46" t="s">
        <v>70</v>
      </c>
      <c r="W1804" s="46" t="s">
        <v>126</v>
      </c>
      <c r="X1804" s="46" t="str">
        <f>IFERROR(VLOOKUP(W1804,#REF!,38,FALSE),"")</f>
        <v/>
      </c>
      <c r="Z1804" s="46" t="str">
        <f t="shared" si="256"/>
        <v>Haeruddin44133</v>
      </c>
      <c r="AA1804" s="46" t="str">
        <f t="shared" si="257"/>
        <v>BMJ 05544133UTARANIGHT</v>
      </c>
      <c r="AB1804" s="46" t="str">
        <f t="shared" si="258"/>
        <v>Haeruddin44133UTARANIGHT</v>
      </c>
      <c r="AC1804" s="46" t="str">
        <f t="shared" si="259"/>
        <v>BMJ 05544133NIGHT</v>
      </c>
      <c r="AD1804" s="46" t="str">
        <f t="shared" si="260"/>
        <v>Haeruddin44133NIGHT</v>
      </c>
    </row>
    <row r="1805" spans="1:30" x14ac:dyDescent="0.3">
      <c r="A1805" s="46">
        <v>1</v>
      </c>
      <c r="B1805" s="46" t="s">
        <v>118</v>
      </c>
      <c r="C1805" s="110">
        <v>44133</v>
      </c>
      <c r="D1805" s="49" t="s">
        <v>95</v>
      </c>
      <c r="E1805" s="74">
        <v>44134</v>
      </c>
      <c r="F1805" s="49">
        <v>5093169</v>
      </c>
      <c r="G1805" s="46" t="s">
        <v>21</v>
      </c>
      <c r="H1805" s="46" t="s">
        <v>22</v>
      </c>
      <c r="I1805" s="46" t="s">
        <v>81</v>
      </c>
      <c r="J1805" s="46" t="s">
        <v>24</v>
      </c>
      <c r="K1805" s="46" t="s">
        <v>73</v>
      </c>
      <c r="L1805" s="46" t="str">
        <f t="shared" si="252"/>
        <v>FM260JD</v>
      </c>
      <c r="M1805" s="46" t="str">
        <f t="shared" si="253"/>
        <v>SS</v>
      </c>
      <c r="N1805" s="46" t="str">
        <f t="shared" si="254"/>
        <v>10 RODA</v>
      </c>
      <c r="O1805" s="47">
        <v>9.8564814814814813E-2</v>
      </c>
      <c r="P1805" s="48">
        <v>44134.098564814813</v>
      </c>
      <c r="Q1805" s="50">
        <v>38400</v>
      </c>
      <c r="R1805" s="50">
        <v>14880</v>
      </c>
      <c r="S1805" s="72">
        <f t="shared" si="255"/>
        <v>23.52</v>
      </c>
      <c r="T1805" s="49" t="s">
        <v>27</v>
      </c>
      <c r="U1805" s="49" t="s">
        <v>28</v>
      </c>
      <c r="V1805" s="46" t="s">
        <v>70</v>
      </c>
      <c r="W1805" s="46" t="s">
        <v>126</v>
      </c>
      <c r="X1805" s="46" t="str">
        <f>IFERROR(VLOOKUP(W1805,#REF!,38,FALSE),"")</f>
        <v/>
      </c>
      <c r="Z1805" s="46" t="str">
        <f t="shared" si="256"/>
        <v>Haeruddin44133</v>
      </c>
      <c r="AA1805" s="46" t="str">
        <f t="shared" si="257"/>
        <v>BMJ 05544133UTARANIGHT</v>
      </c>
      <c r="AB1805" s="46" t="str">
        <f t="shared" si="258"/>
        <v>Haeruddin44133UTARANIGHT</v>
      </c>
      <c r="AC1805" s="46" t="str">
        <f t="shared" si="259"/>
        <v>BMJ 05544133NIGHT</v>
      </c>
      <c r="AD1805" s="46" t="str">
        <f t="shared" si="260"/>
        <v>Haeruddin44133NIGHT</v>
      </c>
    </row>
    <row r="1806" spans="1:30" x14ac:dyDescent="0.3">
      <c r="A1806" s="46">
        <v>1</v>
      </c>
      <c r="B1806" s="46" t="s">
        <v>118</v>
      </c>
      <c r="C1806" s="110">
        <v>44133</v>
      </c>
      <c r="D1806" s="49" t="s">
        <v>95</v>
      </c>
      <c r="E1806" s="74">
        <v>44134</v>
      </c>
      <c r="F1806" s="49">
        <v>5093251</v>
      </c>
      <c r="G1806" s="46" t="s">
        <v>21</v>
      </c>
      <c r="H1806" s="46" t="s">
        <v>22</v>
      </c>
      <c r="I1806" s="46" t="s">
        <v>81</v>
      </c>
      <c r="J1806" s="46" t="s">
        <v>24</v>
      </c>
      <c r="K1806" s="46" t="s">
        <v>73</v>
      </c>
      <c r="L1806" s="46" t="str">
        <f t="shared" si="252"/>
        <v>FM260JD</v>
      </c>
      <c r="M1806" s="46" t="str">
        <f t="shared" si="253"/>
        <v>SS</v>
      </c>
      <c r="N1806" s="46" t="str">
        <f t="shared" si="254"/>
        <v>10 RODA</v>
      </c>
      <c r="O1806" s="47">
        <v>0.16751157407407405</v>
      </c>
      <c r="P1806" s="48">
        <v>44134.167511574073</v>
      </c>
      <c r="Q1806" s="50">
        <v>37740</v>
      </c>
      <c r="R1806" s="50">
        <v>14880</v>
      </c>
      <c r="S1806" s="72">
        <f t="shared" si="255"/>
        <v>22.86</v>
      </c>
      <c r="T1806" s="49" t="s">
        <v>27</v>
      </c>
      <c r="U1806" s="49" t="s">
        <v>28</v>
      </c>
      <c r="V1806" s="46" t="s">
        <v>70</v>
      </c>
      <c r="W1806" s="46" t="s">
        <v>126</v>
      </c>
      <c r="X1806" s="46" t="str">
        <f>IFERROR(VLOOKUP(W1806,#REF!,38,FALSE),"")</f>
        <v/>
      </c>
      <c r="Z1806" s="46" t="str">
        <f t="shared" si="256"/>
        <v>Haeruddin44133</v>
      </c>
      <c r="AA1806" s="46" t="str">
        <f t="shared" si="257"/>
        <v>BMJ 05544133UTARANIGHT</v>
      </c>
      <c r="AB1806" s="46" t="str">
        <f t="shared" si="258"/>
        <v>Haeruddin44133UTARANIGHT</v>
      </c>
      <c r="AC1806" s="46" t="str">
        <f t="shared" si="259"/>
        <v>BMJ 05544133NIGHT</v>
      </c>
      <c r="AD1806" s="46" t="str">
        <f t="shared" si="260"/>
        <v>Haeruddin44133NIGHT</v>
      </c>
    </row>
    <row r="1807" spans="1:30" x14ac:dyDescent="0.3">
      <c r="A1807" s="46">
        <v>1</v>
      </c>
      <c r="B1807" s="46" t="s">
        <v>118</v>
      </c>
      <c r="C1807" s="110">
        <v>44133</v>
      </c>
      <c r="D1807" s="49" t="s">
        <v>95</v>
      </c>
      <c r="E1807" s="74">
        <v>44133</v>
      </c>
      <c r="F1807" s="49">
        <v>5092814</v>
      </c>
      <c r="G1807" s="46" t="s">
        <v>21</v>
      </c>
      <c r="H1807" s="46" t="s">
        <v>22</v>
      </c>
      <c r="I1807" s="46" t="s">
        <v>54</v>
      </c>
      <c r="J1807" s="46" t="s">
        <v>49</v>
      </c>
      <c r="K1807" s="46" t="s">
        <v>75</v>
      </c>
      <c r="L1807" s="46" t="str">
        <f t="shared" si="252"/>
        <v>FM260JD</v>
      </c>
      <c r="M1807" s="46" t="str">
        <f t="shared" si="253"/>
        <v>SS</v>
      </c>
      <c r="N1807" s="46" t="str">
        <f t="shared" si="254"/>
        <v>10 RODA</v>
      </c>
      <c r="O1807" s="47">
        <v>0.83226851851851846</v>
      </c>
      <c r="P1807" s="48">
        <v>44133.842962962961</v>
      </c>
      <c r="Q1807" s="50">
        <v>38420</v>
      </c>
      <c r="R1807" s="50">
        <v>14860</v>
      </c>
      <c r="S1807" s="72">
        <f t="shared" si="255"/>
        <v>23.56</v>
      </c>
      <c r="T1807" s="49" t="s">
        <v>27</v>
      </c>
      <c r="U1807" s="49" t="s">
        <v>28</v>
      </c>
      <c r="V1807" s="46" t="s">
        <v>59</v>
      </c>
      <c r="W1807" s="46" t="s">
        <v>76</v>
      </c>
      <c r="X1807" s="46" t="str">
        <f>IFERROR(VLOOKUP(W1807,#REF!,38,FALSE),"")</f>
        <v/>
      </c>
      <c r="Z1807" s="46" t="str">
        <f t="shared" si="256"/>
        <v>Ruslan44133</v>
      </c>
      <c r="AA1807" s="46" t="str">
        <f t="shared" si="257"/>
        <v>BMJ 05644133UTARANIGHT</v>
      </c>
      <c r="AB1807" s="46" t="str">
        <f t="shared" si="258"/>
        <v>Ruslan44133UTARANIGHT</v>
      </c>
      <c r="AC1807" s="46" t="str">
        <f t="shared" si="259"/>
        <v>BMJ 05644133NIGHT</v>
      </c>
      <c r="AD1807" s="46" t="str">
        <f t="shared" si="260"/>
        <v>Ruslan44133NIGHT</v>
      </c>
    </row>
    <row r="1808" spans="1:30" x14ac:dyDescent="0.3">
      <c r="A1808" s="46">
        <v>1</v>
      </c>
      <c r="B1808" s="46" t="s">
        <v>118</v>
      </c>
      <c r="C1808" s="110">
        <v>44133</v>
      </c>
      <c r="D1808" s="49" t="s">
        <v>95</v>
      </c>
      <c r="E1808" s="74">
        <v>44133</v>
      </c>
      <c r="F1808" s="49">
        <v>5092966</v>
      </c>
      <c r="G1808" s="46" t="s">
        <v>21</v>
      </c>
      <c r="H1808" s="46" t="s">
        <v>22</v>
      </c>
      <c r="I1808" s="46" t="s">
        <v>54</v>
      </c>
      <c r="J1808" s="46" t="s">
        <v>49</v>
      </c>
      <c r="K1808" s="46" t="s">
        <v>75</v>
      </c>
      <c r="L1808" s="46" t="str">
        <f t="shared" si="252"/>
        <v>FM260JD</v>
      </c>
      <c r="M1808" s="46" t="str">
        <f t="shared" si="253"/>
        <v>SS</v>
      </c>
      <c r="N1808" s="46" t="str">
        <f t="shared" si="254"/>
        <v>10 RODA</v>
      </c>
      <c r="O1808" s="47">
        <v>0.93494212962962964</v>
      </c>
      <c r="P1808" s="48">
        <v>44133.934942129628</v>
      </c>
      <c r="Q1808" s="50">
        <v>39940</v>
      </c>
      <c r="R1808" s="50">
        <v>14860</v>
      </c>
      <c r="S1808" s="72">
        <f t="shared" si="255"/>
        <v>25.08</v>
      </c>
      <c r="T1808" s="49" t="s">
        <v>27</v>
      </c>
      <c r="U1808" s="49" t="s">
        <v>28</v>
      </c>
      <c r="V1808" s="46" t="s">
        <v>50</v>
      </c>
      <c r="W1808" s="46" t="s">
        <v>76</v>
      </c>
      <c r="X1808" s="46" t="str">
        <f>IFERROR(VLOOKUP(W1808,#REF!,38,FALSE),"")</f>
        <v/>
      </c>
      <c r="Z1808" s="46" t="str">
        <f t="shared" si="256"/>
        <v>Ruslan44133</v>
      </c>
      <c r="AA1808" s="46" t="str">
        <f t="shared" si="257"/>
        <v>BMJ 05644133UTARANIGHT</v>
      </c>
      <c r="AB1808" s="46" t="str">
        <f t="shared" si="258"/>
        <v>Ruslan44133UTARANIGHT</v>
      </c>
      <c r="AC1808" s="46" t="str">
        <f t="shared" si="259"/>
        <v>BMJ 05644133NIGHT</v>
      </c>
      <c r="AD1808" s="46" t="str">
        <f t="shared" si="260"/>
        <v>Ruslan44133NIGHT</v>
      </c>
    </row>
    <row r="1809" spans="1:30" x14ac:dyDescent="0.3">
      <c r="A1809" s="46">
        <v>1</v>
      </c>
      <c r="B1809" s="46" t="s">
        <v>118</v>
      </c>
      <c r="C1809" s="110">
        <v>44133</v>
      </c>
      <c r="D1809" s="49" t="s">
        <v>95</v>
      </c>
      <c r="E1809" s="74">
        <v>44133</v>
      </c>
      <c r="F1809" s="49">
        <v>5093048</v>
      </c>
      <c r="G1809" s="46" t="s">
        <v>21</v>
      </c>
      <c r="H1809" s="46" t="s">
        <v>22</v>
      </c>
      <c r="I1809" s="46" t="s">
        <v>81</v>
      </c>
      <c r="J1809" s="46" t="s">
        <v>24</v>
      </c>
      <c r="K1809" s="46" t="s">
        <v>75</v>
      </c>
      <c r="L1809" s="46" t="str">
        <f t="shared" si="252"/>
        <v>FM260JD</v>
      </c>
      <c r="M1809" s="46" t="str">
        <f t="shared" si="253"/>
        <v>SS</v>
      </c>
      <c r="N1809" s="46" t="str">
        <f t="shared" si="254"/>
        <v>10 RODA</v>
      </c>
      <c r="O1809" s="47">
        <v>0.98959490740740741</v>
      </c>
      <c r="P1809" s="48">
        <v>44133.989594907405</v>
      </c>
      <c r="Q1809" s="50">
        <v>38120</v>
      </c>
      <c r="R1809" s="50">
        <v>14860</v>
      </c>
      <c r="S1809" s="72">
        <f t="shared" si="255"/>
        <v>23.26</v>
      </c>
      <c r="T1809" s="49" t="s">
        <v>27</v>
      </c>
      <c r="U1809" s="49" t="s">
        <v>28</v>
      </c>
      <c r="V1809" s="46" t="s">
        <v>70</v>
      </c>
      <c r="W1809" s="46" t="s">
        <v>76</v>
      </c>
      <c r="X1809" s="46" t="str">
        <f>IFERROR(VLOOKUP(W1809,#REF!,38,FALSE),"")</f>
        <v/>
      </c>
      <c r="Z1809" s="46" t="str">
        <f t="shared" si="256"/>
        <v>Ruslan44133</v>
      </c>
      <c r="AA1809" s="46" t="str">
        <f t="shared" si="257"/>
        <v>BMJ 05644133UTARANIGHT</v>
      </c>
      <c r="AB1809" s="46" t="str">
        <f t="shared" si="258"/>
        <v>Ruslan44133UTARANIGHT</v>
      </c>
      <c r="AC1809" s="46" t="str">
        <f t="shared" si="259"/>
        <v>BMJ 05644133NIGHT</v>
      </c>
      <c r="AD1809" s="46" t="str">
        <f t="shared" si="260"/>
        <v>Ruslan44133NIGHT</v>
      </c>
    </row>
    <row r="1810" spans="1:30" x14ac:dyDescent="0.3">
      <c r="A1810" s="46">
        <v>1</v>
      </c>
      <c r="B1810" s="46" t="s">
        <v>118</v>
      </c>
      <c r="C1810" s="110">
        <v>44133</v>
      </c>
      <c r="D1810" s="49" t="s">
        <v>95</v>
      </c>
      <c r="E1810" s="74">
        <v>44134</v>
      </c>
      <c r="F1810" s="49">
        <v>5093112</v>
      </c>
      <c r="G1810" s="46" t="s">
        <v>21</v>
      </c>
      <c r="H1810" s="46" t="s">
        <v>22</v>
      </c>
      <c r="I1810" s="46" t="s">
        <v>81</v>
      </c>
      <c r="J1810" s="46" t="s">
        <v>24</v>
      </c>
      <c r="K1810" s="46" t="s">
        <v>75</v>
      </c>
      <c r="L1810" s="46" t="str">
        <f t="shared" si="252"/>
        <v>FM260JD</v>
      </c>
      <c r="M1810" s="46" t="str">
        <f t="shared" si="253"/>
        <v>SS</v>
      </c>
      <c r="N1810" s="46" t="str">
        <f t="shared" si="254"/>
        <v>10 RODA</v>
      </c>
      <c r="O1810" s="47">
        <v>5.3136574074074072E-2</v>
      </c>
      <c r="P1810" s="48">
        <v>44134.053136574075</v>
      </c>
      <c r="Q1810" s="50">
        <v>38540</v>
      </c>
      <c r="R1810" s="50">
        <v>14860</v>
      </c>
      <c r="S1810" s="72">
        <f t="shared" si="255"/>
        <v>23.68</v>
      </c>
      <c r="T1810" s="49" t="s">
        <v>27</v>
      </c>
      <c r="U1810" s="49" t="s">
        <v>28</v>
      </c>
      <c r="V1810" s="46" t="s">
        <v>70</v>
      </c>
      <c r="W1810" s="46" t="s">
        <v>76</v>
      </c>
      <c r="X1810" s="46" t="str">
        <f>IFERROR(VLOOKUP(W1810,#REF!,38,FALSE),"")</f>
        <v/>
      </c>
      <c r="Z1810" s="46" t="str">
        <f t="shared" si="256"/>
        <v>Ruslan44133</v>
      </c>
      <c r="AA1810" s="46" t="str">
        <f t="shared" si="257"/>
        <v>BMJ 05644133UTARANIGHT</v>
      </c>
      <c r="AB1810" s="46" t="str">
        <f t="shared" si="258"/>
        <v>Ruslan44133UTARANIGHT</v>
      </c>
      <c r="AC1810" s="46" t="str">
        <f t="shared" si="259"/>
        <v>BMJ 05644133NIGHT</v>
      </c>
      <c r="AD1810" s="46" t="str">
        <f t="shared" si="260"/>
        <v>Ruslan44133NIGHT</v>
      </c>
    </row>
    <row r="1811" spans="1:30" x14ac:dyDescent="0.3">
      <c r="A1811" s="46">
        <v>1</v>
      </c>
      <c r="B1811" s="46" t="s">
        <v>118</v>
      </c>
      <c r="C1811" s="110">
        <v>44133</v>
      </c>
      <c r="D1811" s="49" t="s">
        <v>95</v>
      </c>
      <c r="E1811" s="74">
        <v>44134</v>
      </c>
      <c r="F1811" s="49">
        <v>5093197</v>
      </c>
      <c r="G1811" s="46" t="s">
        <v>21</v>
      </c>
      <c r="H1811" s="46" t="s">
        <v>22</v>
      </c>
      <c r="I1811" s="46" t="s">
        <v>81</v>
      </c>
      <c r="J1811" s="46" t="s">
        <v>24</v>
      </c>
      <c r="K1811" s="46" t="s">
        <v>75</v>
      </c>
      <c r="L1811" s="46" t="str">
        <f t="shared" si="252"/>
        <v>FM260JD</v>
      </c>
      <c r="M1811" s="46" t="str">
        <f t="shared" si="253"/>
        <v>SS</v>
      </c>
      <c r="N1811" s="46" t="str">
        <f t="shared" si="254"/>
        <v>10 RODA</v>
      </c>
      <c r="O1811" s="47">
        <v>0.11574074074074074</v>
      </c>
      <c r="P1811" s="48">
        <v>44134.115740740737</v>
      </c>
      <c r="Q1811" s="50">
        <v>38220</v>
      </c>
      <c r="R1811" s="50">
        <v>14860</v>
      </c>
      <c r="S1811" s="72">
        <f t="shared" si="255"/>
        <v>23.36</v>
      </c>
      <c r="T1811" s="49" t="s">
        <v>27</v>
      </c>
      <c r="U1811" s="49" t="s">
        <v>28</v>
      </c>
      <c r="V1811" s="46" t="s">
        <v>70</v>
      </c>
      <c r="W1811" s="46" t="s">
        <v>76</v>
      </c>
      <c r="X1811" s="46" t="str">
        <f>IFERROR(VLOOKUP(W1811,#REF!,38,FALSE),"")</f>
        <v/>
      </c>
      <c r="Z1811" s="46" t="str">
        <f t="shared" si="256"/>
        <v>Ruslan44133</v>
      </c>
      <c r="AA1811" s="46" t="str">
        <f t="shared" si="257"/>
        <v>BMJ 05644133UTARANIGHT</v>
      </c>
      <c r="AB1811" s="46" t="str">
        <f t="shared" si="258"/>
        <v>Ruslan44133UTARANIGHT</v>
      </c>
      <c r="AC1811" s="46" t="str">
        <f t="shared" si="259"/>
        <v>BMJ 05644133NIGHT</v>
      </c>
      <c r="AD1811" s="46" t="str">
        <f t="shared" si="260"/>
        <v>Ruslan44133NIGHT</v>
      </c>
    </row>
    <row r="1812" spans="1:30" x14ac:dyDescent="0.3">
      <c r="A1812" s="46">
        <v>1</v>
      </c>
      <c r="B1812" s="46" t="s">
        <v>118</v>
      </c>
      <c r="C1812" s="110">
        <v>44133</v>
      </c>
      <c r="D1812" s="49" t="s">
        <v>95</v>
      </c>
      <c r="E1812" s="74">
        <v>44134</v>
      </c>
      <c r="F1812" s="49">
        <v>5093264</v>
      </c>
      <c r="G1812" s="46" t="s">
        <v>21</v>
      </c>
      <c r="H1812" s="46" t="s">
        <v>22</v>
      </c>
      <c r="I1812" s="46" t="s">
        <v>81</v>
      </c>
      <c r="J1812" s="46" t="s">
        <v>24</v>
      </c>
      <c r="K1812" s="46" t="s">
        <v>75</v>
      </c>
      <c r="L1812" s="46" t="str">
        <f t="shared" si="252"/>
        <v>FM260JD</v>
      </c>
      <c r="M1812" s="46" t="str">
        <f t="shared" si="253"/>
        <v>SS</v>
      </c>
      <c r="N1812" s="46" t="str">
        <f t="shared" si="254"/>
        <v>10 RODA</v>
      </c>
      <c r="O1812" s="47">
        <v>0.17847222222222223</v>
      </c>
      <c r="P1812" s="48">
        <v>44134.178472222222</v>
      </c>
      <c r="Q1812" s="50">
        <v>38880</v>
      </c>
      <c r="R1812" s="50">
        <v>14860</v>
      </c>
      <c r="S1812" s="72">
        <f t="shared" si="255"/>
        <v>24.02</v>
      </c>
      <c r="T1812" s="49" t="s">
        <v>27</v>
      </c>
      <c r="U1812" s="49" t="s">
        <v>28</v>
      </c>
      <c r="V1812" s="46" t="s">
        <v>70</v>
      </c>
      <c r="W1812" s="46" t="s">
        <v>76</v>
      </c>
      <c r="X1812" s="46" t="str">
        <f>IFERROR(VLOOKUP(W1812,#REF!,38,FALSE),"")</f>
        <v/>
      </c>
      <c r="Z1812" s="46" t="str">
        <f t="shared" si="256"/>
        <v>Ruslan44133</v>
      </c>
      <c r="AA1812" s="46" t="str">
        <f t="shared" si="257"/>
        <v>BMJ 05644133UTARANIGHT</v>
      </c>
      <c r="AB1812" s="46" t="str">
        <f t="shared" si="258"/>
        <v>Ruslan44133UTARANIGHT</v>
      </c>
      <c r="AC1812" s="46" t="str">
        <f t="shared" si="259"/>
        <v>BMJ 05644133NIGHT</v>
      </c>
      <c r="AD1812" s="46" t="str">
        <f t="shared" si="260"/>
        <v>Ruslan44133NIGHT</v>
      </c>
    </row>
    <row r="1813" spans="1:30" x14ac:dyDescent="0.3">
      <c r="A1813" s="46">
        <v>1</v>
      </c>
      <c r="B1813" s="46" t="s">
        <v>118</v>
      </c>
      <c r="C1813" s="110">
        <v>44133</v>
      </c>
      <c r="D1813" s="49" t="s">
        <v>95</v>
      </c>
      <c r="E1813" s="74">
        <v>44134</v>
      </c>
      <c r="F1813" s="49">
        <v>5093349</v>
      </c>
      <c r="G1813" s="46" t="s">
        <v>21</v>
      </c>
      <c r="H1813" s="46" t="s">
        <v>22</v>
      </c>
      <c r="I1813" s="46" t="s">
        <v>23</v>
      </c>
      <c r="J1813" s="46" t="s">
        <v>24</v>
      </c>
      <c r="K1813" s="46" t="s">
        <v>75</v>
      </c>
      <c r="L1813" s="46" t="str">
        <f t="shared" si="252"/>
        <v>FM260JD</v>
      </c>
      <c r="M1813" s="46" t="str">
        <f t="shared" si="253"/>
        <v>SS</v>
      </c>
      <c r="N1813" s="46" t="str">
        <f t="shared" si="254"/>
        <v>10 RODA</v>
      </c>
      <c r="O1813" s="47">
        <v>0.24282407407407405</v>
      </c>
      <c r="P1813" s="48">
        <v>44134.242824074077</v>
      </c>
      <c r="Q1813" s="50">
        <v>39760</v>
      </c>
      <c r="R1813" s="50">
        <v>14860</v>
      </c>
      <c r="S1813" s="72">
        <f t="shared" si="255"/>
        <v>24.9</v>
      </c>
      <c r="T1813" s="49" t="s">
        <v>27</v>
      </c>
      <c r="U1813" s="49" t="s">
        <v>28</v>
      </c>
      <c r="V1813" s="46" t="s">
        <v>70</v>
      </c>
      <c r="W1813" s="46" t="s">
        <v>76</v>
      </c>
      <c r="X1813" s="46" t="str">
        <f>IFERROR(VLOOKUP(W1813,#REF!,38,FALSE),"")</f>
        <v/>
      </c>
      <c r="Z1813" s="46" t="str">
        <f t="shared" si="256"/>
        <v>Ruslan44133</v>
      </c>
      <c r="AA1813" s="46" t="str">
        <f t="shared" si="257"/>
        <v>BMJ 05644133UTARANIGHT</v>
      </c>
      <c r="AB1813" s="46" t="str">
        <f t="shared" si="258"/>
        <v>Ruslan44133UTARANIGHT</v>
      </c>
      <c r="AC1813" s="46" t="str">
        <f t="shared" si="259"/>
        <v>BMJ 05644133NIGHT</v>
      </c>
      <c r="AD1813" s="46" t="str">
        <f t="shared" si="260"/>
        <v>Ruslan44133NIGHT</v>
      </c>
    </row>
    <row r="1814" spans="1:30" x14ac:dyDescent="0.3">
      <c r="A1814" s="46">
        <v>1</v>
      </c>
      <c r="B1814" s="46" t="s">
        <v>118</v>
      </c>
      <c r="C1814" s="110">
        <v>44133</v>
      </c>
      <c r="D1814" s="49" t="s">
        <v>95</v>
      </c>
      <c r="E1814" s="74">
        <v>44133</v>
      </c>
      <c r="F1814" s="49">
        <v>5092853</v>
      </c>
      <c r="G1814" s="46" t="s">
        <v>21</v>
      </c>
      <c r="H1814" s="46" t="s">
        <v>22</v>
      </c>
      <c r="I1814" s="46" t="s">
        <v>54</v>
      </c>
      <c r="J1814" s="46" t="s">
        <v>49</v>
      </c>
      <c r="K1814" s="46" t="s">
        <v>77</v>
      </c>
      <c r="L1814" s="46" t="str">
        <f t="shared" si="252"/>
        <v>FM260JD</v>
      </c>
      <c r="M1814" s="46" t="str">
        <f t="shared" si="253"/>
        <v>BMJ</v>
      </c>
      <c r="N1814" s="46" t="str">
        <f t="shared" si="254"/>
        <v>10 RODA</v>
      </c>
      <c r="O1814" s="47">
        <v>0.85390046296296296</v>
      </c>
      <c r="P1814" s="48">
        <v>44133.859618055554</v>
      </c>
      <c r="Q1814" s="50">
        <v>38500</v>
      </c>
      <c r="R1814" s="50">
        <v>14720</v>
      </c>
      <c r="S1814" s="72">
        <f t="shared" si="255"/>
        <v>23.78</v>
      </c>
      <c r="T1814" s="49" t="s">
        <v>27</v>
      </c>
      <c r="U1814" s="49" t="s">
        <v>28</v>
      </c>
      <c r="V1814" s="46" t="s">
        <v>58</v>
      </c>
      <c r="W1814" s="46" t="s">
        <v>125</v>
      </c>
      <c r="X1814" s="46" t="str">
        <f>IFERROR(VLOOKUP(W1814,#REF!,38,FALSE),"")</f>
        <v/>
      </c>
      <c r="Z1814" s="46" t="str">
        <f t="shared" si="256"/>
        <v>A saputra44133</v>
      </c>
      <c r="AA1814" s="46" t="str">
        <f t="shared" si="257"/>
        <v>BMJ 06544133UTARANIGHT</v>
      </c>
      <c r="AB1814" s="46" t="str">
        <f t="shared" si="258"/>
        <v>A saputra44133UTARANIGHT</v>
      </c>
      <c r="AC1814" s="46" t="str">
        <f t="shared" si="259"/>
        <v>BMJ 06544133NIGHT</v>
      </c>
      <c r="AD1814" s="46" t="str">
        <f t="shared" si="260"/>
        <v>A saputra44133NIGHT</v>
      </c>
    </row>
    <row r="1815" spans="1:30" x14ac:dyDescent="0.3">
      <c r="A1815" s="46">
        <v>1</v>
      </c>
      <c r="B1815" s="46" t="s">
        <v>118</v>
      </c>
      <c r="C1815" s="110">
        <v>44133</v>
      </c>
      <c r="D1815" s="49" t="s">
        <v>95</v>
      </c>
      <c r="E1815" s="74">
        <v>44133</v>
      </c>
      <c r="F1815" s="49">
        <v>5092945</v>
      </c>
      <c r="G1815" s="46" t="s">
        <v>21</v>
      </c>
      <c r="H1815" s="46" t="s">
        <v>22</v>
      </c>
      <c r="I1815" s="46" t="s">
        <v>158</v>
      </c>
      <c r="J1815" s="46" t="s">
        <v>24</v>
      </c>
      <c r="K1815" s="46" t="s">
        <v>77</v>
      </c>
      <c r="L1815" s="46" t="str">
        <f t="shared" si="252"/>
        <v>FM260JD</v>
      </c>
      <c r="M1815" s="46" t="str">
        <f t="shared" si="253"/>
        <v>BMJ</v>
      </c>
      <c r="N1815" s="46" t="str">
        <f t="shared" si="254"/>
        <v>10 RODA</v>
      </c>
      <c r="O1815" s="47">
        <v>0.92112268518518514</v>
      </c>
      <c r="P1815" s="48">
        <v>44133.921122685184</v>
      </c>
      <c r="Q1815" s="50">
        <v>41440</v>
      </c>
      <c r="R1815" s="50">
        <v>14720</v>
      </c>
      <c r="S1815" s="72">
        <f t="shared" si="255"/>
        <v>26.72</v>
      </c>
      <c r="T1815" s="49" t="s">
        <v>27</v>
      </c>
      <c r="U1815" s="49" t="s">
        <v>28</v>
      </c>
      <c r="V1815" s="46" t="s">
        <v>127</v>
      </c>
      <c r="W1815" s="46" t="s">
        <v>125</v>
      </c>
      <c r="X1815" s="46" t="str">
        <f>IFERROR(VLOOKUP(W1815,#REF!,38,FALSE),"")</f>
        <v/>
      </c>
      <c r="Z1815" s="46" t="str">
        <f t="shared" si="256"/>
        <v>A saputra44133</v>
      </c>
      <c r="AA1815" s="46" t="str">
        <f t="shared" si="257"/>
        <v>BMJ 06544133UTARANIGHT</v>
      </c>
      <c r="AB1815" s="46" t="str">
        <f t="shared" si="258"/>
        <v>A saputra44133UTARANIGHT</v>
      </c>
      <c r="AC1815" s="46" t="str">
        <f t="shared" si="259"/>
        <v>BMJ 06544133NIGHT</v>
      </c>
      <c r="AD1815" s="46" t="str">
        <f t="shared" si="260"/>
        <v>A saputra44133NIGHT</v>
      </c>
    </row>
    <row r="1816" spans="1:30" x14ac:dyDescent="0.3">
      <c r="A1816" s="46">
        <v>1</v>
      </c>
      <c r="B1816" s="46" t="s">
        <v>118</v>
      </c>
      <c r="C1816" s="110">
        <v>44133</v>
      </c>
      <c r="D1816" s="49" t="s">
        <v>95</v>
      </c>
      <c r="E1816" s="74">
        <v>44133</v>
      </c>
      <c r="F1816" s="49">
        <v>5093054</v>
      </c>
      <c r="G1816" s="46" t="s">
        <v>21</v>
      </c>
      <c r="H1816" s="46" t="s">
        <v>22</v>
      </c>
      <c r="I1816" s="46" t="s">
        <v>54</v>
      </c>
      <c r="J1816" s="46" t="s">
        <v>49</v>
      </c>
      <c r="K1816" s="46" t="s">
        <v>77</v>
      </c>
      <c r="L1816" s="46" t="str">
        <f t="shared" si="252"/>
        <v>FM260JD</v>
      </c>
      <c r="M1816" s="46" t="str">
        <f t="shared" si="253"/>
        <v>BMJ</v>
      </c>
      <c r="N1816" s="46" t="str">
        <f t="shared" si="254"/>
        <v>10 RODA</v>
      </c>
      <c r="O1816" s="47">
        <v>0.99337962962962967</v>
      </c>
      <c r="P1816" s="48">
        <v>44133.993379629632</v>
      </c>
      <c r="Q1816" s="50">
        <v>40420</v>
      </c>
      <c r="R1816" s="50">
        <v>14720</v>
      </c>
      <c r="S1816" s="72">
        <f t="shared" si="255"/>
        <v>25.7</v>
      </c>
      <c r="T1816" s="49" t="s">
        <v>27</v>
      </c>
      <c r="U1816" s="49" t="s">
        <v>28</v>
      </c>
      <c r="V1816" s="46" t="s">
        <v>58</v>
      </c>
      <c r="W1816" s="46" t="s">
        <v>125</v>
      </c>
      <c r="X1816" s="46" t="str">
        <f>IFERROR(VLOOKUP(W1816,#REF!,38,FALSE),"")</f>
        <v/>
      </c>
      <c r="Z1816" s="46" t="str">
        <f t="shared" si="256"/>
        <v>A saputra44133</v>
      </c>
      <c r="AA1816" s="46" t="str">
        <f t="shared" si="257"/>
        <v>BMJ 06544133UTARANIGHT</v>
      </c>
      <c r="AB1816" s="46" t="str">
        <f t="shared" si="258"/>
        <v>A saputra44133UTARANIGHT</v>
      </c>
      <c r="AC1816" s="46" t="str">
        <f t="shared" si="259"/>
        <v>BMJ 06544133NIGHT</v>
      </c>
      <c r="AD1816" s="46" t="str">
        <f t="shared" si="260"/>
        <v>A saputra44133NIGHT</v>
      </c>
    </row>
    <row r="1817" spans="1:30" x14ac:dyDescent="0.3">
      <c r="A1817" s="46">
        <v>1</v>
      </c>
      <c r="B1817" s="46" t="s">
        <v>118</v>
      </c>
      <c r="C1817" s="110">
        <v>44133</v>
      </c>
      <c r="D1817" s="49" t="s">
        <v>95</v>
      </c>
      <c r="E1817" s="74">
        <v>44134</v>
      </c>
      <c r="F1817" s="49">
        <v>5093121</v>
      </c>
      <c r="G1817" s="46" t="s">
        <v>21</v>
      </c>
      <c r="H1817" s="46" t="s">
        <v>22</v>
      </c>
      <c r="I1817" s="46" t="s">
        <v>81</v>
      </c>
      <c r="J1817" s="46" t="s">
        <v>24</v>
      </c>
      <c r="K1817" s="46" t="s">
        <v>77</v>
      </c>
      <c r="L1817" s="46" t="str">
        <f t="shared" si="252"/>
        <v>FM260JD</v>
      </c>
      <c r="M1817" s="46" t="str">
        <f t="shared" si="253"/>
        <v>BMJ</v>
      </c>
      <c r="N1817" s="46" t="str">
        <f t="shared" si="254"/>
        <v>10 RODA</v>
      </c>
      <c r="O1817" s="47">
        <v>5.9270833333333335E-2</v>
      </c>
      <c r="P1817" s="48">
        <v>44134.059270833335</v>
      </c>
      <c r="Q1817" s="50">
        <v>38720</v>
      </c>
      <c r="R1817" s="50">
        <v>14720</v>
      </c>
      <c r="S1817" s="72">
        <f t="shared" si="255"/>
        <v>24</v>
      </c>
      <c r="T1817" s="49" t="s">
        <v>27</v>
      </c>
      <c r="U1817" s="49" t="s">
        <v>28</v>
      </c>
      <c r="V1817" s="46" t="s">
        <v>70</v>
      </c>
      <c r="W1817" s="46" t="s">
        <v>125</v>
      </c>
      <c r="X1817" s="46" t="str">
        <f>IFERROR(VLOOKUP(W1817,#REF!,38,FALSE),"")</f>
        <v/>
      </c>
      <c r="Z1817" s="46" t="str">
        <f t="shared" si="256"/>
        <v>A saputra44133</v>
      </c>
      <c r="AA1817" s="46" t="str">
        <f t="shared" si="257"/>
        <v>BMJ 06544133UTARANIGHT</v>
      </c>
      <c r="AB1817" s="46" t="str">
        <f t="shared" si="258"/>
        <v>A saputra44133UTARANIGHT</v>
      </c>
      <c r="AC1817" s="46" t="str">
        <f t="shared" si="259"/>
        <v>BMJ 06544133NIGHT</v>
      </c>
      <c r="AD1817" s="46" t="str">
        <f t="shared" si="260"/>
        <v>A saputra44133NIGHT</v>
      </c>
    </row>
    <row r="1818" spans="1:30" x14ac:dyDescent="0.3">
      <c r="A1818" s="46">
        <v>1</v>
      </c>
      <c r="B1818" s="46" t="s">
        <v>118</v>
      </c>
      <c r="C1818" s="110">
        <v>44133</v>
      </c>
      <c r="D1818" s="49" t="s">
        <v>95</v>
      </c>
      <c r="E1818" s="74">
        <v>44134</v>
      </c>
      <c r="F1818" s="49">
        <v>5093216</v>
      </c>
      <c r="G1818" s="46" t="s">
        <v>21</v>
      </c>
      <c r="H1818" s="46" t="s">
        <v>22</v>
      </c>
      <c r="I1818" s="46" t="s">
        <v>81</v>
      </c>
      <c r="J1818" s="46" t="s">
        <v>24</v>
      </c>
      <c r="K1818" s="46" t="s">
        <v>77</v>
      </c>
      <c r="L1818" s="46" t="str">
        <f t="shared" si="252"/>
        <v>FM260JD</v>
      </c>
      <c r="M1818" s="46" t="str">
        <f t="shared" si="253"/>
        <v>BMJ</v>
      </c>
      <c r="N1818" s="46" t="str">
        <f t="shared" si="254"/>
        <v>10 RODA</v>
      </c>
      <c r="O1818" s="47">
        <v>0.13317129629629629</v>
      </c>
      <c r="P1818" s="48">
        <v>44134.133171296293</v>
      </c>
      <c r="Q1818" s="50">
        <v>38760</v>
      </c>
      <c r="R1818" s="50">
        <v>14720</v>
      </c>
      <c r="S1818" s="72">
        <f t="shared" si="255"/>
        <v>24.04</v>
      </c>
      <c r="T1818" s="49" t="s">
        <v>27</v>
      </c>
      <c r="U1818" s="49" t="s">
        <v>28</v>
      </c>
      <c r="V1818" s="46" t="s">
        <v>70</v>
      </c>
      <c r="W1818" s="46" t="s">
        <v>125</v>
      </c>
      <c r="X1818" s="46" t="str">
        <f>IFERROR(VLOOKUP(W1818,#REF!,38,FALSE),"")</f>
        <v/>
      </c>
      <c r="Z1818" s="46" t="str">
        <f t="shared" si="256"/>
        <v>A saputra44133</v>
      </c>
      <c r="AA1818" s="46" t="str">
        <f t="shared" si="257"/>
        <v>BMJ 06544133UTARANIGHT</v>
      </c>
      <c r="AB1818" s="46" t="str">
        <f t="shared" si="258"/>
        <v>A saputra44133UTARANIGHT</v>
      </c>
      <c r="AC1818" s="46" t="str">
        <f t="shared" si="259"/>
        <v>BMJ 06544133NIGHT</v>
      </c>
      <c r="AD1818" s="46" t="str">
        <f t="shared" si="260"/>
        <v>A saputra44133NIGHT</v>
      </c>
    </row>
    <row r="1819" spans="1:30" x14ac:dyDescent="0.3">
      <c r="A1819" s="46">
        <v>1</v>
      </c>
      <c r="B1819" s="46" t="s">
        <v>118</v>
      </c>
      <c r="C1819" s="110">
        <v>44133</v>
      </c>
      <c r="D1819" s="49" t="s">
        <v>95</v>
      </c>
      <c r="E1819" s="74">
        <v>44134</v>
      </c>
      <c r="F1819" s="49">
        <v>5093326</v>
      </c>
      <c r="G1819" s="46" t="s">
        <v>21</v>
      </c>
      <c r="H1819" s="46" t="s">
        <v>22</v>
      </c>
      <c r="I1819" s="46" t="s">
        <v>54</v>
      </c>
      <c r="J1819" s="46" t="s">
        <v>49</v>
      </c>
      <c r="K1819" s="46" t="s">
        <v>77</v>
      </c>
      <c r="L1819" s="46" t="str">
        <f t="shared" si="252"/>
        <v>FM260JD</v>
      </c>
      <c r="M1819" s="46" t="str">
        <f t="shared" si="253"/>
        <v>BMJ</v>
      </c>
      <c r="N1819" s="46" t="str">
        <f t="shared" si="254"/>
        <v>10 RODA</v>
      </c>
      <c r="O1819" s="47">
        <v>0.21935185185185183</v>
      </c>
      <c r="P1819" s="48">
        <v>44134.219351851854</v>
      </c>
      <c r="Q1819" s="50">
        <v>39580</v>
      </c>
      <c r="R1819" s="50">
        <v>14720</v>
      </c>
      <c r="S1819" s="72">
        <f t="shared" si="255"/>
        <v>24.86</v>
      </c>
      <c r="T1819" s="49" t="s">
        <v>27</v>
      </c>
      <c r="U1819" s="49" t="s">
        <v>28</v>
      </c>
      <c r="V1819" s="46" t="s">
        <v>50</v>
      </c>
      <c r="W1819" s="46" t="s">
        <v>125</v>
      </c>
      <c r="X1819" s="46" t="str">
        <f>IFERROR(VLOOKUP(W1819,#REF!,38,FALSE),"")</f>
        <v/>
      </c>
      <c r="Z1819" s="46" t="str">
        <f t="shared" si="256"/>
        <v>A saputra44133</v>
      </c>
      <c r="AA1819" s="46" t="str">
        <f t="shared" si="257"/>
        <v>BMJ 06544133UTARANIGHT</v>
      </c>
      <c r="AB1819" s="46" t="str">
        <f t="shared" si="258"/>
        <v>A saputra44133UTARANIGHT</v>
      </c>
      <c r="AC1819" s="46" t="str">
        <f t="shared" si="259"/>
        <v>BMJ 06544133NIGHT</v>
      </c>
      <c r="AD1819" s="46" t="str">
        <f t="shared" si="260"/>
        <v>A saputra44133NIGHT</v>
      </c>
    </row>
    <row r="1820" spans="1:30" x14ac:dyDescent="0.3">
      <c r="A1820" s="46">
        <v>1</v>
      </c>
      <c r="B1820" s="46" t="s">
        <v>118</v>
      </c>
      <c r="C1820" s="110">
        <v>44133</v>
      </c>
      <c r="D1820" s="49" t="s">
        <v>95</v>
      </c>
      <c r="E1820" s="74">
        <v>44133</v>
      </c>
      <c r="F1820" s="49">
        <v>5092840</v>
      </c>
      <c r="G1820" s="46" t="s">
        <v>21</v>
      </c>
      <c r="H1820" s="46" t="s">
        <v>22</v>
      </c>
      <c r="I1820" s="46" t="s">
        <v>54</v>
      </c>
      <c r="J1820" s="46" t="s">
        <v>49</v>
      </c>
      <c r="K1820" s="46" t="s">
        <v>79</v>
      </c>
      <c r="L1820" s="46" t="str">
        <f t="shared" si="252"/>
        <v>FM260JD</v>
      </c>
      <c r="M1820" s="46" t="str">
        <f t="shared" si="253"/>
        <v>BMJ</v>
      </c>
      <c r="N1820" s="46" t="str">
        <f t="shared" si="254"/>
        <v>10 RODA</v>
      </c>
      <c r="O1820" s="47">
        <v>0.84702546296296299</v>
      </c>
      <c r="P1820" s="48">
        <v>44133.852986111109</v>
      </c>
      <c r="Q1820" s="50">
        <v>39660</v>
      </c>
      <c r="R1820" s="50">
        <v>14880</v>
      </c>
      <c r="S1820" s="72">
        <f t="shared" si="255"/>
        <v>24.78</v>
      </c>
      <c r="T1820" s="49" t="s">
        <v>27</v>
      </c>
      <c r="U1820" s="49" t="s">
        <v>28</v>
      </c>
      <c r="V1820" s="46" t="s">
        <v>63</v>
      </c>
      <c r="W1820" s="46" t="s">
        <v>78</v>
      </c>
      <c r="X1820" s="46" t="str">
        <f>IFERROR(VLOOKUP(W1820,#REF!,38,FALSE),"")</f>
        <v/>
      </c>
      <c r="Z1820" s="46" t="str">
        <f t="shared" si="256"/>
        <v>Alusdi44133</v>
      </c>
      <c r="AA1820" s="46" t="str">
        <f t="shared" si="257"/>
        <v>BMJ 06744133UTARANIGHT</v>
      </c>
      <c r="AB1820" s="46" t="str">
        <f t="shared" si="258"/>
        <v>Alusdi44133UTARANIGHT</v>
      </c>
      <c r="AC1820" s="46" t="str">
        <f t="shared" si="259"/>
        <v>BMJ 06744133NIGHT</v>
      </c>
      <c r="AD1820" s="46" t="str">
        <f t="shared" si="260"/>
        <v>Alusdi44133NIGHT</v>
      </c>
    </row>
    <row r="1821" spans="1:30" x14ac:dyDescent="0.3">
      <c r="A1821" s="46">
        <v>1</v>
      </c>
      <c r="B1821" s="46" t="s">
        <v>118</v>
      </c>
      <c r="C1821" s="110">
        <v>44133</v>
      </c>
      <c r="D1821" s="49" t="s">
        <v>95</v>
      </c>
      <c r="E1821" s="74">
        <v>44133</v>
      </c>
      <c r="F1821" s="49">
        <v>5092934</v>
      </c>
      <c r="G1821" s="46" t="s">
        <v>21</v>
      </c>
      <c r="H1821" s="46" t="s">
        <v>22</v>
      </c>
      <c r="I1821" s="46" t="s">
        <v>54</v>
      </c>
      <c r="J1821" s="46" t="s">
        <v>49</v>
      </c>
      <c r="K1821" s="46" t="s">
        <v>79</v>
      </c>
      <c r="L1821" s="46" t="str">
        <f t="shared" si="252"/>
        <v>FM260JD</v>
      </c>
      <c r="M1821" s="46" t="str">
        <f t="shared" si="253"/>
        <v>BMJ</v>
      </c>
      <c r="N1821" s="46" t="str">
        <f t="shared" si="254"/>
        <v>10 RODA</v>
      </c>
      <c r="O1821" s="47">
        <v>0.9127777777777778</v>
      </c>
      <c r="P1821" s="48">
        <v>44133.912777777776</v>
      </c>
      <c r="Q1821" s="50">
        <v>39940</v>
      </c>
      <c r="R1821" s="50">
        <v>14880</v>
      </c>
      <c r="S1821" s="72">
        <f t="shared" si="255"/>
        <v>25.06</v>
      </c>
      <c r="T1821" s="49" t="s">
        <v>27</v>
      </c>
      <c r="U1821" s="49" t="s">
        <v>28</v>
      </c>
      <c r="V1821" s="46" t="s">
        <v>59</v>
      </c>
      <c r="W1821" s="46" t="s">
        <v>78</v>
      </c>
      <c r="X1821" s="46" t="str">
        <f>IFERROR(VLOOKUP(W1821,#REF!,38,FALSE),"")</f>
        <v/>
      </c>
      <c r="Z1821" s="46" t="str">
        <f t="shared" si="256"/>
        <v>Alusdi44133</v>
      </c>
      <c r="AA1821" s="46" t="str">
        <f t="shared" si="257"/>
        <v>BMJ 06744133UTARANIGHT</v>
      </c>
      <c r="AB1821" s="46" t="str">
        <f t="shared" si="258"/>
        <v>Alusdi44133UTARANIGHT</v>
      </c>
      <c r="AC1821" s="46" t="str">
        <f t="shared" si="259"/>
        <v>BMJ 06744133NIGHT</v>
      </c>
      <c r="AD1821" s="46" t="str">
        <f t="shared" si="260"/>
        <v>Alusdi44133NIGHT</v>
      </c>
    </row>
    <row r="1822" spans="1:30" x14ac:dyDescent="0.3">
      <c r="A1822" s="46">
        <v>1</v>
      </c>
      <c r="B1822" s="46" t="s">
        <v>118</v>
      </c>
      <c r="C1822" s="110">
        <v>44133</v>
      </c>
      <c r="D1822" s="49" t="s">
        <v>95</v>
      </c>
      <c r="E1822" s="74">
        <v>44133</v>
      </c>
      <c r="F1822" s="49">
        <v>5093026</v>
      </c>
      <c r="G1822" s="46" t="s">
        <v>21</v>
      </c>
      <c r="H1822" s="46" t="s">
        <v>22</v>
      </c>
      <c r="I1822" s="46" t="s">
        <v>81</v>
      </c>
      <c r="J1822" s="46" t="s">
        <v>24</v>
      </c>
      <c r="K1822" s="46" t="s">
        <v>79</v>
      </c>
      <c r="L1822" s="46" t="str">
        <f t="shared" si="252"/>
        <v>FM260JD</v>
      </c>
      <c r="M1822" s="46" t="str">
        <f t="shared" si="253"/>
        <v>BMJ</v>
      </c>
      <c r="N1822" s="46" t="str">
        <f t="shared" si="254"/>
        <v>10 RODA</v>
      </c>
      <c r="O1822" s="47">
        <v>0.97526620370370365</v>
      </c>
      <c r="P1822" s="48">
        <v>44133.975266203706</v>
      </c>
      <c r="Q1822" s="50">
        <v>38900</v>
      </c>
      <c r="R1822" s="50">
        <v>14880</v>
      </c>
      <c r="S1822" s="72">
        <f t="shared" si="255"/>
        <v>24.02</v>
      </c>
      <c r="T1822" s="49" t="s">
        <v>27</v>
      </c>
      <c r="U1822" s="49" t="s">
        <v>28</v>
      </c>
      <c r="V1822" s="46" t="s">
        <v>70</v>
      </c>
      <c r="W1822" s="46" t="s">
        <v>78</v>
      </c>
      <c r="X1822" s="46" t="str">
        <f>IFERROR(VLOOKUP(W1822,#REF!,38,FALSE),"")</f>
        <v/>
      </c>
      <c r="Z1822" s="46" t="str">
        <f t="shared" si="256"/>
        <v>Alusdi44133</v>
      </c>
      <c r="AA1822" s="46" t="str">
        <f t="shared" si="257"/>
        <v>BMJ 06744133UTARANIGHT</v>
      </c>
      <c r="AB1822" s="46" t="str">
        <f t="shared" si="258"/>
        <v>Alusdi44133UTARANIGHT</v>
      </c>
      <c r="AC1822" s="46" t="str">
        <f t="shared" si="259"/>
        <v>BMJ 06744133NIGHT</v>
      </c>
      <c r="AD1822" s="46" t="str">
        <f t="shared" si="260"/>
        <v>Alusdi44133NIGHT</v>
      </c>
    </row>
    <row r="1823" spans="1:30" x14ac:dyDescent="0.3">
      <c r="A1823" s="46">
        <v>1</v>
      </c>
      <c r="B1823" s="46" t="s">
        <v>118</v>
      </c>
      <c r="C1823" s="110">
        <v>44133</v>
      </c>
      <c r="D1823" s="49" t="s">
        <v>95</v>
      </c>
      <c r="E1823" s="74">
        <v>44134</v>
      </c>
      <c r="F1823" s="49">
        <v>5093096</v>
      </c>
      <c r="G1823" s="46" t="s">
        <v>21</v>
      </c>
      <c r="H1823" s="46" t="s">
        <v>22</v>
      </c>
      <c r="I1823" s="46" t="s">
        <v>81</v>
      </c>
      <c r="J1823" s="46" t="s">
        <v>24</v>
      </c>
      <c r="K1823" s="46" t="s">
        <v>79</v>
      </c>
      <c r="L1823" s="46" t="str">
        <f t="shared" si="252"/>
        <v>FM260JD</v>
      </c>
      <c r="M1823" s="46" t="str">
        <f t="shared" si="253"/>
        <v>BMJ</v>
      </c>
      <c r="N1823" s="46" t="str">
        <f t="shared" si="254"/>
        <v>10 RODA</v>
      </c>
      <c r="O1823" s="47">
        <v>3.7534722222222219E-2</v>
      </c>
      <c r="P1823" s="48">
        <v>44134.037534722222</v>
      </c>
      <c r="Q1823" s="50">
        <v>38060</v>
      </c>
      <c r="R1823" s="50">
        <v>14880</v>
      </c>
      <c r="S1823" s="72">
        <f t="shared" si="255"/>
        <v>23.18</v>
      </c>
      <c r="T1823" s="49" t="s">
        <v>27</v>
      </c>
      <c r="U1823" s="49" t="s">
        <v>28</v>
      </c>
      <c r="V1823" s="46" t="s">
        <v>70</v>
      </c>
      <c r="W1823" s="46" t="s">
        <v>78</v>
      </c>
      <c r="X1823" s="46" t="str">
        <f>IFERROR(VLOOKUP(W1823,#REF!,38,FALSE),"")</f>
        <v/>
      </c>
      <c r="Z1823" s="46" t="str">
        <f t="shared" si="256"/>
        <v>Alusdi44133</v>
      </c>
      <c r="AA1823" s="46" t="str">
        <f t="shared" si="257"/>
        <v>BMJ 06744133UTARANIGHT</v>
      </c>
      <c r="AB1823" s="46" t="str">
        <f t="shared" si="258"/>
        <v>Alusdi44133UTARANIGHT</v>
      </c>
      <c r="AC1823" s="46" t="str">
        <f t="shared" si="259"/>
        <v>BMJ 06744133NIGHT</v>
      </c>
      <c r="AD1823" s="46" t="str">
        <f t="shared" si="260"/>
        <v>Alusdi44133NIGHT</v>
      </c>
    </row>
    <row r="1824" spans="1:30" x14ac:dyDescent="0.3">
      <c r="A1824" s="46">
        <v>1</v>
      </c>
      <c r="B1824" s="46" t="s">
        <v>118</v>
      </c>
      <c r="C1824" s="110">
        <v>44133</v>
      </c>
      <c r="D1824" s="49" t="s">
        <v>95</v>
      </c>
      <c r="E1824" s="74">
        <v>44134</v>
      </c>
      <c r="F1824" s="49">
        <v>5093190</v>
      </c>
      <c r="G1824" s="46" t="s">
        <v>21</v>
      </c>
      <c r="H1824" s="46" t="s">
        <v>22</v>
      </c>
      <c r="I1824" s="46" t="s">
        <v>81</v>
      </c>
      <c r="J1824" s="46" t="s">
        <v>24</v>
      </c>
      <c r="K1824" s="46" t="s">
        <v>79</v>
      </c>
      <c r="L1824" s="46" t="str">
        <f t="shared" si="252"/>
        <v>FM260JD</v>
      </c>
      <c r="M1824" s="46" t="str">
        <f t="shared" si="253"/>
        <v>BMJ</v>
      </c>
      <c r="N1824" s="46" t="str">
        <f t="shared" si="254"/>
        <v>10 RODA</v>
      </c>
      <c r="O1824" s="47">
        <v>0.11171296296296296</v>
      </c>
      <c r="P1824" s="48">
        <v>44134.111712962964</v>
      </c>
      <c r="Q1824" s="50">
        <v>39000</v>
      </c>
      <c r="R1824" s="50">
        <v>14880</v>
      </c>
      <c r="S1824" s="72">
        <f t="shared" si="255"/>
        <v>24.12</v>
      </c>
      <c r="T1824" s="49" t="s">
        <v>27</v>
      </c>
      <c r="U1824" s="49" t="s">
        <v>28</v>
      </c>
      <c r="V1824" s="46" t="s">
        <v>70</v>
      </c>
      <c r="W1824" s="46" t="s">
        <v>78</v>
      </c>
      <c r="X1824" s="46" t="str">
        <f>IFERROR(VLOOKUP(W1824,#REF!,38,FALSE),"")</f>
        <v/>
      </c>
      <c r="Z1824" s="46" t="str">
        <f t="shared" si="256"/>
        <v>Alusdi44133</v>
      </c>
      <c r="AA1824" s="46" t="str">
        <f t="shared" si="257"/>
        <v>BMJ 06744133UTARANIGHT</v>
      </c>
      <c r="AB1824" s="46" t="str">
        <f t="shared" si="258"/>
        <v>Alusdi44133UTARANIGHT</v>
      </c>
      <c r="AC1824" s="46" t="str">
        <f t="shared" si="259"/>
        <v>BMJ 06744133NIGHT</v>
      </c>
      <c r="AD1824" s="46" t="str">
        <f t="shared" si="260"/>
        <v>Alusdi44133NIGHT</v>
      </c>
    </row>
    <row r="1825" spans="1:30" x14ac:dyDescent="0.3">
      <c r="A1825" s="46">
        <v>1</v>
      </c>
      <c r="B1825" s="46" t="s">
        <v>118</v>
      </c>
      <c r="C1825" s="110">
        <v>44133</v>
      </c>
      <c r="D1825" s="49" t="s">
        <v>95</v>
      </c>
      <c r="E1825" s="74">
        <v>44134</v>
      </c>
      <c r="F1825" s="49">
        <v>5093275</v>
      </c>
      <c r="G1825" s="46" t="s">
        <v>21</v>
      </c>
      <c r="H1825" s="46" t="s">
        <v>22</v>
      </c>
      <c r="I1825" s="46" t="s">
        <v>54</v>
      </c>
      <c r="J1825" s="46" t="s">
        <v>49</v>
      </c>
      <c r="K1825" s="46" t="s">
        <v>79</v>
      </c>
      <c r="L1825" s="46" t="str">
        <f t="shared" si="252"/>
        <v>FM260JD</v>
      </c>
      <c r="M1825" s="46" t="str">
        <f t="shared" si="253"/>
        <v>BMJ</v>
      </c>
      <c r="N1825" s="46" t="str">
        <f t="shared" si="254"/>
        <v>10 RODA</v>
      </c>
      <c r="O1825" s="47">
        <v>0.18221064814814814</v>
      </c>
      <c r="P1825" s="48">
        <v>44134.182210648149</v>
      </c>
      <c r="Q1825" s="50">
        <v>39560</v>
      </c>
      <c r="R1825" s="50">
        <v>14880</v>
      </c>
      <c r="S1825" s="72">
        <f t="shared" si="255"/>
        <v>24.68</v>
      </c>
      <c r="T1825" s="49" t="s">
        <v>27</v>
      </c>
      <c r="U1825" s="49" t="s">
        <v>28</v>
      </c>
      <c r="V1825" s="46" t="s">
        <v>50</v>
      </c>
      <c r="W1825" s="46" t="s">
        <v>78</v>
      </c>
      <c r="X1825" s="46" t="str">
        <f>IFERROR(VLOOKUP(W1825,#REF!,38,FALSE),"")</f>
        <v/>
      </c>
      <c r="Z1825" s="46" t="str">
        <f t="shared" si="256"/>
        <v>Alusdi44133</v>
      </c>
      <c r="AA1825" s="46" t="str">
        <f t="shared" si="257"/>
        <v>BMJ 06744133UTARANIGHT</v>
      </c>
      <c r="AB1825" s="46" t="str">
        <f t="shared" si="258"/>
        <v>Alusdi44133UTARANIGHT</v>
      </c>
      <c r="AC1825" s="46" t="str">
        <f t="shared" si="259"/>
        <v>BMJ 06744133NIGHT</v>
      </c>
      <c r="AD1825" s="46" t="str">
        <f t="shared" si="260"/>
        <v>Alusdi44133NIGHT</v>
      </c>
    </row>
    <row r="1826" spans="1:30" x14ac:dyDescent="0.3">
      <c r="A1826" s="46">
        <v>1</v>
      </c>
      <c r="B1826" s="46" t="s">
        <v>118</v>
      </c>
      <c r="C1826" s="110">
        <v>44133</v>
      </c>
      <c r="D1826" s="49" t="s">
        <v>95</v>
      </c>
      <c r="E1826" s="74">
        <v>44134</v>
      </c>
      <c r="F1826" s="49">
        <v>5093352</v>
      </c>
      <c r="G1826" s="46" t="s">
        <v>21</v>
      </c>
      <c r="H1826" s="46" t="s">
        <v>22</v>
      </c>
      <c r="I1826" s="46" t="s">
        <v>54</v>
      </c>
      <c r="J1826" s="46" t="s">
        <v>49</v>
      </c>
      <c r="K1826" s="46" t="s">
        <v>79</v>
      </c>
      <c r="L1826" s="46" t="str">
        <f t="shared" si="252"/>
        <v>FM260JD</v>
      </c>
      <c r="M1826" s="46" t="str">
        <f t="shared" si="253"/>
        <v>BMJ</v>
      </c>
      <c r="N1826" s="46" t="str">
        <f t="shared" si="254"/>
        <v>10 RODA</v>
      </c>
      <c r="O1826" s="47">
        <v>0.24675925925925926</v>
      </c>
      <c r="P1826" s="48">
        <v>44134.246759259258</v>
      </c>
      <c r="Q1826" s="50">
        <v>39660</v>
      </c>
      <c r="R1826" s="50">
        <v>14880</v>
      </c>
      <c r="S1826" s="72">
        <f t="shared" si="255"/>
        <v>24.78</v>
      </c>
      <c r="T1826" s="49" t="s">
        <v>27</v>
      </c>
      <c r="U1826" s="49" t="s">
        <v>28</v>
      </c>
      <c r="V1826" s="46" t="s">
        <v>50</v>
      </c>
      <c r="W1826" s="46" t="s">
        <v>78</v>
      </c>
      <c r="X1826" s="46" t="str">
        <f>IFERROR(VLOOKUP(W1826,#REF!,38,FALSE),"")</f>
        <v/>
      </c>
      <c r="Z1826" s="46" t="str">
        <f t="shared" si="256"/>
        <v>Alusdi44133</v>
      </c>
      <c r="AA1826" s="46" t="str">
        <f t="shared" si="257"/>
        <v>BMJ 06744133UTARANIGHT</v>
      </c>
      <c r="AB1826" s="46" t="str">
        <f t="shared" si="258"/>
        <v>Alusdi44133UTARANIGHT</v>
      </c>
      <c r="AC1826" s="46" t="str">
        <f t="shared" si="259"/>
        <v>BMJ 06744133NIGHT</v>
      </c>
      <c r="AD1826" s="46" t="str">
        <f t="shared" si="260"/>
        <v>Alusdi44133NIGHT</v>
      </c>
    </row>
    <row r="1827" spans="1:30" x14ac:dyDescent="0.3">
      <c r="A1827" s="46">
        <v>1</v>
      </c>
      <c r="B1827" s="46" t="s">
        <v>118</v>
      </c>
      <c r="C1827" s="110">
        <v>44133</v>
      </c>
      <c r="D1827" s="49" t="s">
        <v>95</v>
      </c>
      <c r="E1827" s="74">
        <v>44133</v>
      </c>
      <c r="F1827" s="49">
        <v>5092859</v>
      </c>
      <c r="G1827" s="46" t="s">
        <v>21</v>
      </c>
      <c r="H1827" s="46" t="s">
        <v>22</v>
      </c>
      <c r="I1827" s="46" t="s">
        <v>54</v>
      </c>
      <c r="J1827" s="46" t="s">
        <v>49</v>
      </c>
      <c r="K1827" s="46" t="s">
        <v>82</v>
      </c>
      <c r="L1827" s="46" t="str">
        <f t="shared" si="252"/>
        <v>FM260JD</v>
      </c>
      <c r="M1827" s="46" t="str">
        <f t="shared" si="253"/>
        <v>BMJ</v>
      </c>
      <c r="N1827" s="46" t="str">
        <f t="shared" si="254"/>
        <v>10 RODA</v>
      </c>
      <c r="O1827" s="47">
        <v>0.85677083333333337</v>
      </c>
      <c r="P1827" s="48">
        <v>44133.862939814811</v>
      </c>
      <c r="Q1827" s="50">
        <v>39780</v>
      </c>
      <c r="R1827" s="50">
        <v>14880</v>
      </c>
      <c r="S1827" s="72">
        <f t="shared" si="255"/>
        <v>24.9</v>
      </c>
      <c r="T1827" s="49" t="s">
        <v>27</v>
      </c>
      <c r="U1827" s="49" t="s">
        <v>28</v>
      </c>
      <c r="V1827" s="46" t="s">
        <v>63</v>
      </c>
      <c r="W1827" s="46" t="s">
        <v>140</v>
      </c>
      <c r="X1827" s="46" t="str">
        <f>IFERROR(VLOOKUP(W1827,#REF!,38,FALSE),"")</f>
        <v/>
      </c>
      <c r="Z1827" s="46" t="str">
        <f t="shared" si="256"/>
        <v>Muhlis44133</v>
      </c>
      <c r="AA1827" s="46" t="str">
        <f t="shared" si="257"/>
        <v>BMJ 06844133UTARANIGHT</v>
      </c>
      <c r="AB1827" s="46" t="str">
        <f t="shared" si="258"/>
        <v>Muhlis44133UTARANIGHT</v>
      </c>
      <c r="AC1827" s="46" t="str">
        <f t="shared" si="259"/>
        <v>BMJ 06844133NIGHT</v>
      </c>
      <c r="AD1827" s="46" t="str">
        <f t="shared" si="260"/>
        <v>Muhlis44133NIGHT</v>
      </c>
    </row>
    <row r="1828" spans="1:30" x14ac:dyDescent="0.3">
      <c r="A1828" s="46">
        <v>1</v>
      </c>
      <c r="B1828" s="46" t="s">
        <v>118</v>
      </c>
      <c r="C1828" s="110">
        <v>44133</v>
      </c>
      <c r="D1828" s="49" t="s">
        <v>95</v>
      </c>
      <c r="E1828" s="74">
        <v>44133</v>
      </c>
      <c r="F1828" s="49">
        <v>5092943</v>
      </c>
      <c r="G1828" s="46" t="s">
        <v>21</v>
      </c>
      <c r="H1828" s="46" t="s">
        <v>22</v>
      </c>
      <c r="I1828" s="46" t="s">
        <v>54</v>
      </c>
      <c r="J1828" s="46" t="s">
        <v>49</v>
      </c>
      <c r="K1828" s="46" t="s">
        <v>82</v>
      </c>
      <c r="L1828" s="46" t="str">
        <f t="shared" si="252"/>
        <v>FM260JD</v>
      </c>
      <c r="M1828" s="46" t="str">
        <f t="shared" si="253"/>
        <v>BMJ</v>
      </c>
      <c r="N1828" s="46" t="str">
        <f t="shared" si="254"/>
        <v>10 RODA</v>
      </c>
      <c r="O1828" s="47">
        <v>0.92031249999999998</v>
      </c>
      <c r="P1828" s="48">
        <v>44133.920312499999</v>
      </c>
      <c r="Q1828" s="50">
        <v>40300</v>
      </c>
      <c r="R1828" s="50">
        <v>14880</v>
      </c>
      <c r="S1828" s="72">
        <f t="shared" si="255"/>
        <v>25.42</v>
      </c>
      <c r="T1828" s="49" t="s">
        <v>27</v>
      </c>
      <c r="U1828" s="49" t="s">
        <v>28</v>
      </c>
      <c r="V1828" s="46" t="s">
        <v>29</v>
      </c>
      <c r="W1828" s="46" t="s">
        <v>140</v>
      </c>
      <c r="X1828" s="46" t="str">
        <f>IFERROR(VLOOKUP(W1828,#REF!,38,FALSE),"")</f>
        <v/>
      </c>
      <c r="Z1828" s="46" t="str">
        <f t="shared" si="256"/>
        <v>Muhlis44133</v>
      </c>
      <c r="AA1828" s="46" t="str">
        <f t="shared" si="257"/>
        <v>BMJ 06844133UTARANIGHT</v>
      </c>
      <c r="AB1828" s="46" t="str">
        <f t="shared" si="258"/>
        <v>Muhlis44133UTARANIGHT</v>
      </c>
      <c r="AC1828" s="46" t="str">
        <f t="shared" si="259"/>
        <v>BMJ 06844133NIGHT</v>
      </c>
      <c r="AD1828" s="46" t="str">
        <f t="shared" si="260"/>
        <v>Muhlis44133NIGHT</v>
      </c>
    </row>
    <row r="1829" spans="1:30" x14ac:dyDescent="0.3">
      <c r="A1829" s="46">
        <v>1</v>
      </c>
      <c r="B1829" s="46" t="s">
        <v>118</v>
      </c>
      <c r="C1829" s="110">
        <v>44133</v>
      </c>
      <c r="D1829" s="49" t="s">
        <v>95</v>
      </c>
      <c r="E1829" s="74">
        <v>44133</v>
      </c>
      <c r="F1829" s="49">
        <v>5093032</v>
      </c>
      <c r="G1829" s="46" t="s">
        <v>21</v>
      </c>
      <c r="H1829" s="46" t="s">
        <v>22</v>
      </c>
      <c r="I1829" s="46" t="s">
        <v>81</v>
      </c>
      <c r="J1829" s="46" t="s">
        <v>24</v>
      </c>
      <c r="K1829" s="46" t="s">
        <v>82</v>
      </c>
      <c r="L1829" s="46" t="str">
        <f t="shared" si="252"/>
        <v>FM260JD</v>
      </c>
      <c r="M1829" s="46" t="str">
        <f t="shared" si="253"/>
        <v>BMJ</v>
      </c>
      <c r="N1829" s="46" t="str">
        <f t="shared" si="254"/>
        <v>10 RODA</v>
      </c>
      <c r="O1829" s="47">
        <v>0.97831018518518509</v>
      </c>
      <c r="P1829" s="48">
        <v>44133.978310185186</v>
      </c>
      <c r="Q1829" s="50">
        <v>38540</v>
      </c>
      <c r="R1829" s="50">
        <v>14880</v>
      </c>
      <c r="S1829" s="72">
        <f t="shared" si="255"/>
        <v>23.66</v>
      </c>
      <c r="T1829" s="49" t="s">
        <v>27</v>
      </c>
      <c r="U1829" s="49" t="s">
        <v>28</v>
      </c>
      <c r="V1829" s="46" t="s">
        <v>70</v>
      </c>
      <c r="W1829" s="46" t="s">
        <v>140</v>
      </c>
      <c r="X1829" s="46" t="str">
        <f>IFERROR(VLOOKUP(W1829,#REF!,38,FALSE),"")</f>
        <v/>
      </c>
      <c r="Z1829" s="46" t="str">
        <f t="shared" si="256"/>
        <v>Muhlis44133</v>
      </c>
      <c r="AA1829" s="46" t="str">
        <f t="shared" si="257"/>
        <v>BMJ 06844133UTARANIGHT</v>
      </c>
      <c r="AB1829" s="46" t="str">
        <f t="shared" si="258"/>
        <v>Muhlis44133UTARANIGHT</v>
      </c>
      <c r="AC1829" s="46" t="str">
        <f t="shared" si="259"/>
        <v>BMJ 06844133NIGHT</v>
      </c>
      <c r="AD1829" s="46" t="str">
        <f t="shared" si="260"/>
        <v>Muhlis44133NIGHT</v>
      </c>
    </row>
    <row r="1830" spans="1:30" x14ac:dyDescent="0.3">
      <c r="A1830" s="46">
        <v>1</v>
      </c>
      <c r="B1830" s="46" t="s">
        <v>118</v>
      </c>
      <c r="C1830" s="110">
        <v>44133</v>
      </c>
      <c r="D1830" s="49" t="s">
        <v>95</v>
      </c>
      <c r="E1830" s="74">
        <v>44134</v>
      </c>
      <c r="F1830" s="49">
        <v>5093099</v>
      </c>
      <c r="G1830" s="46" t="s">
        <v>21</v>
      </c>
      <c r="H1830" s="46" t="s">
        <v>22</v>
      </c>
      <c r="I1830" s="46" t="s">
        <v>81</v>
      </c>
      <c r="J1830" s="46" t="s">
        <v>24</v>
      </c>
      <c r="K1830" s="46" t="s">
        <v>82</v>
      </c>
      <c r="L1830" s="46" t="str">
        <f t="shared" si="252"/>
        <v>FM260JD</v>
      </c>
      <c r="M1830" s="46" t="str">
        <f t="shared" si="253"/>
        <v>BMJ</v>
      </c>
      <c r="N1830" s="46" t="str">
        <f t="shared" si="254"/>
        <v>10 RODA</v>
      </c>
      <c r="O1830" s="47">
        <v>3.9768518518518516E-2</v>
      </c>
      <c r="P1830" s="48">
        <v>44134.039768518516</v>
      </c>
      <c r="Q1830" s="50">
        <v>38100</v>
      </c>
      <c r="R1830" s="50">
        <v>14880</v>
      </c>
      <c r="S1830" s="72">
        <f t="shared" si="255"/>
        <v>23.22</v>
      </c>
      <c r="T1830" s="49" t="s">
        <v>27</v>
      </c>
      <c r="U1830" s="49" t="s">
        <v>28</v>
      </c>
      <c r="V1830" s="46" t="s">
        <v>70</v>
      </c>
      <c r="W1830" s="46" t="s">
        <v>140</v>
      </c>
      <c r="X1830" s="46" t="str">
        <f>IFERROR(VLOOKUP(W1830,#REF!,38,FALSE),"")</f>
        <v/>
      </c>
      <c r="Z1830" s="46" t="str">
        <f t="shared" si="256"/>
        <v>Muhlis44133</v>
      </c>
      <c r="AA1830" s="46" t="str">
        <f t="shared" si="257"/>
        <v>BMJ 06844133UTARANIGHT</v>
      </c>
      <c r="AB1830" s="46" t="str">
        <f t="shared" si="258"/>
        <v>Muhlis44133UTARANIGHT</v>
      </c>
      <c r="AC1830" s="46" t="str">
        <f t="shared" si="259"/>
        <v>BMJ 06844133NIGHT</v>
      </c>
      <c r="AD1830" s="46" t="str">
        <f t="shared" si="260"/>
        <v>Muhlis44133NIGHT</v>
      </c>
    </row>
    <row r="1831" spans="1:30" x14ac:dyDescent="0.3">
      <c r="A1831" s="46">
        <v>1</v>
      </c>
      <c r="B1831" s="46" t="s">
        <v>118</v>
      </c>
      <c r="C1831" s="110">
        <v>44133</v>
      </c>
      <c r="D1831" s="49" t="s">
        <v>95</v>
      </c>
      <c r="E1831" s="74">
        <v>44134</v>
      </c>
      <c r="F1831" s="49">
        <v>5093174</v>
      </c>
      <c r="G1831" s="46" t="s">
        <v>21</v>
      </c>
      <c r="H1831" s="46" t="s">
        <v>22</v>
      </c>
      <c r="I1831" s="46" t="s">
        <v>81</v>
      </c>
      <c r="J1831" s="46" t="s">
        <v>24</v>
      </c>
      <c r="K1831" s="46" t="s">
        <v>82</v>
      </c>
      <c r="L1831" s="46" t="str">
        <f t="shared" si="252"/>
        <v>FM260JD</v>
      </c>
      <c r="M1831" s="46" t="str">
        <f t="shared" si="253"/>
        <v>BMJ</v>
      </c>
      <c r="N1831" s="46" t="str">
        <f t="shared" si="254"/>
        <v>10 RODA</v>
      </c>
      <c r="O1831" s="47">
        <v>0.10275462962962963</v>
      </c>
      <c r="P1831" s="48">
        <v>44134.102754629632</v>
      </c>
      <c r="Q1831" s="50">
        <v>38540</v>
      </c>
      <c r="R1831" s="50">
        <v>14880</v>
      </c>
      <c r="S1831" s="72">
        <f t="shared" si="255"/>
        <v>23.66</v>
      </c>
      <c r="T1831" s="49" t="s">
        <v>27</v>
      </c>
      <c r="U1831" s="49" t="s">
        <v>28</v>
      </c>
      <c r="V1831" s="46" t="s">
        <v>70</v>
      </c>
      <c r="W1831" s="46" t="s">
        <v>140</v>
      </c>
      <c r="X1831" s="46" t="str">
        <f>IFERROR(VLOOKUP(W1831,#REF!,38,FALSE),"")</f>
        <v/>
      </c>
      <c r="Z1831" s="46" t="str">
        <f t="shared" si="256"/>
        <v>Muhlis44133</v>
      </c>
      <c r="AA1831" s="46" t="str">
        <f t="shared" si="257"/>
        <v>BMJ 06844133UTARANIGHT</v>
      </c>
      <c r="AB1831" s="46" t="str">
        <f t="shared" si="258"/>
        <v>Muhlis44133UTARANIGHT</v>
      </c>
      <c r="AC1831" s="46" t="str">
        <f t="shared" si="259"/>
        <v>BMJ 06844133NIGHT</v>
      </c>
      <c r="AD1831" s="46" t="str">
        <f t="shared" si="260"/>
        <v>Muhlis44133NIGHT</v>
      </c>
    </row>
    <row r="1832" spans="1:30" x14ac:dyDescent="0.3">
      <c r="A1832" s="46">
        <v>1</v>
      </c>
      <c r="B1832" s="46" t="s">
        <v>118</v>
      </c>
      <c r="C1832" s="110">
        <v>44133</v>
      </c>
      <c r="D1832" s="49" t="s">
        <v>95</v>
      </c>
      <c r="E1832" s="74">
        <v>44134</v>
      </c>
      <c r="F1832" s="49">
        <v>5093267</v>
      </c>
      <c r="G1832" s="46" t="s">
        <v>21</v>
      </c>
      <c r="H1832" s="46" t="s">
        <v>22</v>
      </c>
      <c r="I1832" s="46" t="s">
        <v>81</v>
      </c>
      <c r="J1832" s="46" t="s">
        <v>24</v>
      </c>
      <c r="K1832" s="46" t="s">
        <v>82</v>
      </c>
      <c r="L1832" s="46" t="str">
        <f t="shared" si="252"/>
        <v>FM260JD</v>
      </c>
      <c r="M1832" s="46" t="str">
        <f t="shared" si="253"/>
        <v>BMJ</v>
      </c>
      <c r="N1832" s="46" t="str">
        <f t="shared" si="254"/>
        <v>10 RODA</v>
      </c>
      <c r="O1832" s="47">
        <v>0.17923611111111112</v>
      </c>
      <c r="P1832" s="48">
        <v>44134.179236111115</v>
      </c>
      <c r="Q1832" s="50">
        <v>39960</v>
      </c>
      <c r="R1832" s="50">
        <v>14880</v>
      </c>
      <c r="S1832" s="72">
        <f t="shared" si="255"/>
        <v>25.08</v>
      </c>
      <c r="T1832" s="49" t="s">
        <v>27</v>
      </c>
      <c r="U1832" s="49" t="s">
        <v>28</v>
      </c>
      <c r="V1832" s="46" t="s">
        <v>70</v>
      </c>
      <c r="W1832" s="46" t="s">
        <v>140</v>
      </c>
      <c r="X1832" s="46" t="str">
        <f>IFERROR(VLOOKUP(W1832,#REF!,38,FALSE),"")</f>
        <v/>
      </c>
      <c r="Z1832" s="46" t="str">
        <f t="shared" si="256"/>
        <v>Muhlis44133</v>
      </c>
      <c r="AA1832" s="46" t="str">
        <f t="shared" si="257"/>
        <v>BMJ 06844133UTARANIGHT</v>
      </c>
      <c r="AB1832" s="46" t="str">
        <f t="shared" si="258"/>
        <v>Muhlis44133UTARANIGHT</v>
      </c>
      <c r="AC1832" s="46" t="str">
        <f t="shared" si="259"/>
        <v>BMJ 06844133NIGHT</v>
      </c>
      <c r="AD1832" s="46" t="str">
        <f t="shared" si="260"/>
        <v>Muhlis44133NIGHT</v>
      </c>
    </row>
    <row r="1833" spans="1:30" x14ac:dyDescent="0.3">
      <c r="A1833" s="46">
        <v>1</v>
      </c>
      <c r="B1833" s="46" t="s">
        <v>118</v>
      </c>
      <c r="C1833" s="110">
        <v>44133</v>
      </c>
      <c r="D1833" s="49" t="s">
        <v>95</v>
      </c>
      <c r="E1833" s="74">
        <v>44133</v>
      </c>
      <c r="F1833" s="49">
        <v>5092812</v>
      </c>
      <c r="G1833" s="46" t="s">
        <v>21</v>
      </c>
      <c r="H1833" s="46" t="s">
        <v>22</v>
      </c>
      <c r="I1833" s="46" t="s">
        <v>54</v>
      </c>
      <c r="J1833" s="46" t="s">
        <v>49</v>
      </c>
      <c r="K1833" s="46" t="s">
        <v>84</v>
      </c>
      <c r="L1833" s="46" t="str">
        <f t="shared" si="252"/>
        <v>FM260JD</v>
      </c>
      <c r="M1833" s="46" t="str">
        <f t="shared" si="253"/>
        <v>BMJ</v>
      </c>
      <c r="N1833" s="46" t="str">
        <f t="shared" si="254"/>
        <v>10 RODA</v>
      </c>
      <c r="O1833" s="47">
        <v>0.83074074074074078</v>
      </c>
      <c r="P1833" s="48">
        <v>44133.830740740741</v>
      </c>
      <c r="Q1833" s="50">
        <v>38980</v>
      </c>
      <c r="R1833" s="50">
        <v>14620</v>
      </c>
      <c r="S1833" s="72">
        <f t="shared" si="255"/>
        <v>24.36</v>
      </c>
      <c r="T1833" s="49" t="s">
        <v>27</v>
      </c>
      <c r="U1833" s="49" t="s">
        <v>28</v>
      </c>
      <c r="V1833" s="46" t="s">
        <v>63</v>
      </c>
      <c r="W1833" s="46" t="s">
        <v>156</v>
      </c>
      <c r="X1833" s="46" t="str">
        <f>IFERROR(VLOOKUP(W1833,#REF!,38,FALSE),"")</f>
        <v/>
      </c>
      <c r="Z1833" s="46" t="str">
        <f t="shared" si="256"/>
        <v>Edi s44133</v>
      </c>
      <c r="AA1833" s="46" t="str">
        <f t="shared" si="257"/>
        <v>BMJ 06944133UTARANIGHT</v>
      </c>
      <c r="AB1833" s="46" t="str">
        <f t="shared" si="258"/>
        <v>Edi s44133UTARANIGHT</v>
      </c>
      <c r="AC1833" s="46" t="str">
        <f t="shared" si="259"/>
        <v>BMJ 06944133NIGHT</v>
      </c>
      <c r="AD1833" s="46" t="str">
        <f t="shared" si="260"/>
        <v>Edi s44133NIGHT</v>
      </c>
    </row>
    <row r="1834" spans="1:30" x14ac:dyDescent="0.3">
      <c r="A1834" s="46">
        <v>1</v>
      </c>
      <c r="B1834" s="46" t="s">
        <v>118</v>
      </c>
      <c r="C1834" s="110">
        <v>44133</v>
      </c>
      <c r="D1834" s="49" t="s">
        <v>95</v>
      </c>
      <c r="E1834" s="74">
        <v>44133</v>
      </c>
      <c r="F1834" s="49">
        <v>5092905</v>
      </c>
      <c r="G1834" s="46" t="s">
        <v>21</v>
      </c>
      <c r="H1834" s="46" t="s">
        <v>22</v>
      </c>
      <c r="I1834" s="46" t="s">
        <v>54</v>
      </c>
      <c r="J1834" s="46" t="s">
        <v>49</v>
      </c>
      <c r="K1834" s="46" t="s">
        <v>84</v>
      </c>
      <c r="L1834" s="46" t="str">
        <f t="shared" si="252"/>
        <v>FM260JD</v>
      </c>
      <c r="M1834" s="46" t="str">
        <f t="shared" si="253"/>
        <v>BMJ</v>
      </c>
      <c r="N1834" s="46" t="str">
        <f t="shared" si="254"/>
        <v>10 RODA</v>
      </c>
      <c r="O1834" s="47">
        <v>0.89440972222222215</v>
      </c>
      <c r="P1834" s="48">
        <v>44133.894409722219</v>
      </c>
      <c r="Q1834" s="50">
        <v>40160</v>
      </c>
      <c r="R1834" s="50">
        <v>14620</v>
      </c>
      <c r="S1834" s="72">
        <f t="shared" si="255"/>
        <v>25.54</v>
      </c>
      <c r="T1834" s="49" t="s">
        <v>27</v>
      </c>
      <c r="U1834" s="49" t="s">
        <v>28</v>
      </c>
      <c r="V1834" s="46" t="s">
        <v>29</v>
      </c>
      <c r="W1834" s="46" t="s">
        <v>156</v>
      </c>
      <c r="X1834" s="46" t="str">
        <f>IFERROR(VLOOKUP(W1834,#REF!,38,FALSE),"")</f>
        <v/>
      </c>
      <c r="Z1834" s="46" t="str">
        <f t="shared" si="256"/>
        <v>Edi s44133</v>
      </c>
      <c r="AA1834" s="46" t="str">
        <f t="shared" si="257"/>
        <v>BMJ 06944133UTARANIGHT</v>
      </c>
      <c r="AB1834" s="46" t="str">
        <f t="shared" si="258"/>
        <v>Edi s44133UTARANIGHT</v>
      </c>
      <c r="AC1834" s="46" t="str">
        <f t="shared" si="259"/>
        <v>BMJ 06944133NIGHT</v>
      </c>
      <c r="AD1834" s="46" t="str">
        <f t="shared" si="260"/>
        <v>Edi s44133NIGHT</v>
      </c>
    </row>
    <row r="1835" spans="1:30" x14ac:dyDescent="0.3">
      <c r="A1835" s="46">
        <v>1</v>
      </c>
      <c r="B1835" s="46" t="s">
        <v>118</v>
      </c>
      <c r="C1835" s="110">
        <v>44133</v>
      </c>
      <c r="D1835" s="49" t="s">
        <v>95</v>
      </c>
      <c r="E1835" s="74">
        <v>44133</v>
      </c>
      <c r="F1835" s="49">
        <v>5093014</v>
      </c>
      <c r="G1835" s="46" t="s">
        <v>21</v>
      </c>
      <c r="H1835" s="46" t="s">
        <v>22</v>
      </c>
      <c r="I1835" s="46" t="s">
        <v>81</v>
      </c>
      <c r="J1835" s="46" t="s">
        <v>24</v>
      </c>
      <c r="K1835" s="46" t="s">
        <v>84</v>
      </c>
      <c r="L1835" s="46" t="str">
        <f t="shared" si="252"/>
        <v>FM260JD</v>
      </c>
      <c r="M1835" s="46" t="str">
        <f t="shared" si="253"/>
        <v>BMJ</v>
      </c>
      <c r="N1835" s="46" t="str">
        <f t="shared" si="254"/>
        <v>10 RODA</v>
      </c>
      <c r="O1835" s="47">
        <v>0.96832175925925934</v>
      </c>
      <c r="P1835" s="48">
        <v>44133.968321759261</v>
      </c>
      <c r="Q1835" s="50">
        <v>39220</v>
      </c>
      <c r="R1835" s="50">
        <v>14620</v>
      </c>
      <c r="S1835" s="72">
        <f t="shared" si="255"/>
        <v>24.6</v>
      </c>
      <c r="T1835" s="49" t="s">
        <v>27</v>
      </c>
      <c r="U1835" s="49" t="s">
        <v>28</v>
      </c>
      <c r="V1835" s="46" t="s">
        <v>70</v>
      </c>
      <c r="W1835" s="46" t="s">
        <v>156</v>
      </c>
      <c r="X1835" s="46" t="str">
        <f>IFERROR(VLOOKUP(W1835,#REF!,38,FALSE),"")</f>
        <v/>
      </c>
      <c r="Z1835" s="46" t="str">
        <f t="shared" si="256"/>
        <v>Edi s44133</v>
      </c>
      <c r="AA1835" s="46" t="str">
        <f t="shared" si="257"/>
        <v>BMJ 06944133UTARANIGHT</v>
      </c>
      <c r="AB1835" s="46" t="str">
        <f t="shared" si="258"/>
        <v>Edi s44133UTARANIGHT</v>
      </c>
      <c r="AC1835" s="46" t="str">
        <f t="shared" si="259"/>
        <v>BMJ 06944133NIGHT</v>
      </c>
      <c r="AD1835" s="46" t="str">
        <f t="shared" si="260"/>
        <v>Edi s44133NIGHT</v>
      </c>
    </row>
    <row r="1836" spans="1:30" x14ac:dyDescent="0.3">
      <c r="A1836" s="46">
        <v>1</v>
      </c>
      <c r="B1836" s="46" t="s">
        <v>118</v>
      </c>
      <c r="C1836" s="110">
        <v>44133</v>
      </c>
      <c r="D1836" s="49" t="s">
        <v>95</v>
      </c>
      <c r="E1836" s="74">
        <v>44134</v>
      </c>
      <c r="F1836" s="49">
        <v>5093092</v>
      </c>
      <c r="G1836" s="46" t="s">
        <v>21</v>
      </c>
      <c r="H1836" s="46" t="s">
        <v>22</v>
      </c>
      <c r="I1836" s="46" t="s">
        <v>81</v>
      </c>
      <c r="J1836" s="46" t="s">
        <v>24</v>
      </c>
      <c r="K1836" s="46" t="s">
        <v>84</v>
      </c>
      <c r="L1836" s="46" t="str">
        <f t="shared" si="252"/>
        <v>FM260JD</v>
      </c>
      <c r="M1836" s="46" t="str">
        <f t="shared" si="253"/>
        <v>BMJ</v>
      </c>
      <c r="N1836" s="46" t="str">
        <f t="shared" si="254"/>
        <v>10 RODA</v>
      </c>
      <c r="O1836" s="47">
        <v>3.2986111111111112E-2</v>
      </c>
      <c r="P1836" s="48">
        <v>44134.032986111109</v>
      </c>
      <c r="Q1836" s="50">
        <v>38980</v>
      </c>
      <c r="R1836" s="50">
        <v>14620</v>
      </c>
      <c r="S1836" s="72">
        <f t="shared" si="255"/>
        <v>24.36</v>
      </c>
      <c r="T1836" s="49" t="s">
        <v>27</v>
      </c>
      <c r="U1836" s="49" t="s">
        <v>28</v>
      </c>
      <c r="V1836" s="46" t="s">
        <v>70</v>
      </c>
      <c r="W1836" s="46" t="s">
        <v>156</v>
      </c>
      <c r="X1836" s="46" t="str">
        <f>IFERROR(VLOOKUP(W1836,#REF!,38,FALSE),"")</f>
        <v/>
      </c>
      <c r="Z1836" s="46" t="str">
        <f t="shared" si="256"/>
        <v>Edi s44133</v>
      </c>
      <c r="AA1836" s="46" t="str">
        <f t="shared" si="257"/>
        <v>BMJ 06944133UTARANIGHT</v>
      </c>
      <c r="AB1836" s="46" t="str">
        <f t="shared" si="258"/>
        <v>Edi s44133UTARANIGHT</v>
      </c>
      <c r="AC1836" s="46" t="str">
        <f t="shared" si="259"/>
        <v>BMJ 06944133NIGHT</v>
      </c>
      <c r="AD1836" s="46" t="str">
        <f t="shared" si="260"/>
        <v>Edi s44133NIGHT</v>
      </c>
    </row>
    <row r="1837" spans="1:30" x14ac:dyDescent="0.3">
      <c r="A1837" s="46">
        <v>1</v>
      </c>
      <c r="B1837" s="46" t="s">
        <v>118</v>
      </c>
      <c r="C1837" s="110">
        <v>44133</v>
      </c>
      <c r="D1837" s="49" t="s">
        <v>95</v>
      </c>
      <c r="E1837" s="74">
        <v>44134</v>
      </c>
      <c r="F1837" s="49">
        <v>5093164</v>
      </c>
      <c r="G1837" s="46" t="s">
        <v>21</v>
      </c>
      <c r="H1837" s="46" t="s">
        <v>22</v>
      </c>
      <c r="I1837" s="46" t="s">
        <v>81</v>
      </c>
      <c r="J1837" s="46" t="s">
        <v>24</v>
      </c>
      <c r="K1837" s="46" t="s">
        <v>84</v>
      </c>
      <c r="L1837" s="46" t="str">
        <f t="shared" si="252"/>
        <v>FM260JD</v>
      </c>
      <c r="M1837" s="46" t="str">
        <f t="shared" si="253"/>
        <v>BMJ</v>
      </c>
      <c r="N1837" s="46" t="str">
        <f t="shared" si="254"/>
        <v>10 RODA</v>
      </c>
      <c r="O1837" s="47">
        <v>9.6053240740740731E-2</v>
      </c>
      <c r="P1837" s="48">
        <v>44134.096053240741</v>
      </c>
      <c r="Q1837" s="50">
        <v>39000</v>
      </c>
      <c r="R1837" s="50">
        <v>14620</v>
      </c>
      <c r="S1837" s="72">
        <f t="shared" si="255"/>
        <v>24.38</v>
      </c>
      <c r="T1837" s="49" t="s">
        <v>27</v>
      </c>
      <c r="U1837" s="49" t="s">
        <v>28</v>
      </c>
      <c r="V1837" s="46" t="s">
        <v>70</v>
      </c>
      <c r="W1837" s="46" t="s">
        <v>156</v>
      </c>
      <c r="X1837" s="46" t="str">
        <f>IFERROR(VLOOKUP(W1837,#REF!,38,FALSE),"")</f>
        <v/>
      </c>
      <c r="Z1837" s="46" t="str">
        <f t="shared" si="256"/>
        <v>Edi s44133</v>
      </c>
      <c r="AA1837" s="46" t="str">
        <f t="shared" si="257"/>
        <v>BMJ 06944133UTARANIGHT</v>
      </c>
      <c r="AB1837" s="46" t="str">
        <f t="shared" si="258"/>
        <v>Edi s44133UTARANIGHT</v>
      </c>
      <c r="AC1837" s="46" t="str">
        <f t="shared" si="259"/>
        <v>BMJ 06944133NIGHT</v>
      </c>
      <c r="AD1837" s="46" t="str">
        <f t="shared" si="260"/>
        <v>Edi s44133NIGHT</v>
      </c>
    </row>
    <row r="1838" spans="1:30" x14ac:dyDescent="0.3">
      <c r="A1838" s="46">
        <v>1</v>
      </c>
      <c r="B1838" s="46" t="s">
        <v>118</v>
      </c>
      <c r="C1838" s="110">
        <v>44133</v>
      </c>
      <c r="D1838" s="49" t="s">
        <v>95</v>
      </c>
      <c r="E1838" s="74">
        <v>44134</v>
      </c>
      <c r="F1838" s="49">
        <v>5093248</v>
      </c>
      <c r="G1838" s="46" t="s">
        <v>21</v>
      </c>
      <c r="H1838" s="46" t="s">
        <v>22</v>
      </c>
      <c r="I1838" s="46" t="s">
        <v>81</v>
      </c>
      <c r="J1838" s="46" t="s">
        <v>24</v>
      </c>
      <c r="K1838" s="46" t="s">
        <v>84</v>
      </c>
      <c r="L1838" s="46" t="str">
        <f t="shared" si="252"/>
        <v>FM260JD</v>
      </c>
      <c r="M1838" s="46" t="str">
        <f t="shared" si="253"/>
        <v>BMJ</v>
      </c>
      <c r="N1838" s="46" t="str">
        <f t="shared" si="254"/>
        <v>10 RODA</v>
      </c>
      <c r="O1838" s="47">
        <v>0.16471064814814815</v>
      </c>
      <c r="P1838" s="48">
        <v>44134.164710648147</v>
      </c>
      <c r="Q1838" s="50">
        <v>38560</v>
      </c>
      <c r="R1838" s="50">
        <v>14620</v>
      </c>
      <c r="S1838" s="72">
        <f t="shared" si="255"/>
        <v>23.94</v>
      </c>
      <c r="T1838" s="49" t="s">
        <v>27</v>
      </c>
      <c r="U1838" s="49" t="s">
        <v>28</v>
      </c>
      <c r="V1838" s="46" t="s">
        <v>70</v>
      </c>
      <c r="W1838" s="46" t="s">
        <v>156</v>
      </c>
      <c r="X1838" s="46" t="str">
        <f>IFERROR(VLOOKUP(W1838,#REF!,38,FALSE),"")</f>
        <v/>
      </c>
      <c r="Z1838" s="46" t="str">
        <f t="shared" si="256"/>
        <v>Edi s44133</v>
      </c>
      <c r="AA1838" s="46" t="str">
        <f t="shared" si="257"/>
        <v>BMJ 06944133UTARANIGHT</v>
      </c>
      <c r="AB1838" s="46" t="str">
        <f t="shared" si="258"/>
        <v>Edi s44133UTARANIGHT</v>
      </c>
      <c r="AC1838" s="46" t="str">
        <f t="shared" si="259"/>
        <v>BMJ 06944133NIGHT</v>
      </c>
      <c r="AD1838" s="46" t="str">
        <f t="shared" si="260"/>
        <v>Edi s44133NIGHT</v>
      </c>
    </row>
    <row r="1839" spans="1:30" x14ac:dyDescent="0.3">
      <c r="A1839" s="46">
        <v>1</v>
      </c>
      <c r="B1839" s="46" t="s">
        <v>118</v>
      </c>
      <c r="C1839" s="110">
        <v>44133</v>
      </c>
      <c r="D1839" s="49" t="s">
        <v>95</v>
      </c>
      <c r="E1839" s="74">
        <v>44134</v>
      </c>
      <c r="F1839" s="49">
        <v>5093347</v>
      </c>
      <c r="G1839" s="46" t="s">
        <v>21</v>
      </c>
      <c r="H1839" s="46" t="s">
        <v>22</v>
      </c>
      <c r="I1839" s="46" t="s">
        <v>23</v>
      </c>
      <c r="J1839" s="46" t="s">
        <v>24</v>
      </c>
      <c r="K1839" s="46" t="s">
        <v>84</v>
      </c>
      <c r="L1839" s="46" t="str">
        <f t="shared" si="252"/>
        <v>FM260JD</v>
      </c>
      <c r="M1839" s="46" t="str">
        <f t="shared" si="253"/>
        <v>BMJ</v>
      </c>
      <c r="N1839" s="46" t="str">
        <f t="shared" si="254"/>
        <v>10 RODA</v>
      </c>
      <c r="O1839" s="47">
        <v>0.24041666666666664</v>
      </c>
      <c r="P1839" s="48">
        <v>44134.240416666667</v>
      </c>
      <c r="Q1839" s="50">
        <v>39360</v>
      </c>
      <c r="R1839" s="50">
        <v>14620</v>
      </c>
      <c r="S1839" s="72">
        <f t="shared" si="255"/>
        <v>24.74</v>
      </c>
      <c r="T1839" s="49" t="s">
        <v>27</v>
      </c>
      <c r="U1839" s="49" t="s">
        <v>28</v>
      </c>
      <c r="V1839" s="46" t="s">
        <v>70</v>
      </c>
      <c r="W1839" s="46" t="s">
        <v>156</v>
      </c>
      <c r="X1839" s="46" t="str">
        <f>IFERROR(VLOOKUP(W1839,#REF!,38,FALSE),"")</f>
        <v/>
      </c>
      <c r="Z1839" s="46" t="str">
        <f t="shared" si="256"/>
        <v>Edi s44133</v>
      </c>
      <c r="AA1839" s="46" t="str">
        <f t="shared" si="257"/>
        <v>BMJ 06944133UTARANIGHT</v>
      </c>
      <c r="AB1839" s="46" t="str">
        <f t="shared" si="258"/>
        <v>Edi s44133UTARANIGHT</v>
      </c>
      <c r="AC1839" s="46" t="str">
        <f t="shared" si="259"/>
        <v>BMJ 06944133NIGHT</v>
      </c>
      <c r="AD1839" s="46" t="str">
        <f t="shared" si="260"/>
        <v>Edi s44133NIGHT</v>
      </c>
    </row>
    <row r="1840" spans="1:30" x14ac:dyDescent="0.3">
      <c r="A1840" s="46">
        <v>1</v>
      </c>
      <c r="B1840" s="46" t="s">
        <v>118</v>
      </c>
      <c r="C1840" s="110">
        <v>44133</v>
      </c>
      <c r="D1840" s="49" t="s">
        <v>95</v>
      </c>
      <c r="E1840" s="74">
        <v>44133</v>
      </c>
      <c r="F1840" s="49">
        <v>5092856</v>
      </c>
      <c r="G1840" s="46" t="s">
        <v>21</v>
      </c>
      <c r="H1840" s="46" t="s">
        <v>22</v>
      </c>
      <c r="I1840" s="46" t="s">
        <v>54</v>
      </c>
      <c r="J1840" s="46" t="s">
        <v>49</v>
      </c>
      <c r="K1840" s="46" t="s">
        <v>86</v>
      </c>
      <c r="L1840" s="46" t="str">
        <f t="shared" si="252"/>
        <v>AXOR4843</v>
      </c>
      <c r="M1840" s="46" t="str">
        <f t="shared" si="253"/>
        <v>BMJ</v>
      </c>
      <c r="N1840" s="46" t="str">
        <f t="shared" si="254"/>
        <v>12 RODA</v>
      </c>
      <c r="O1840" s="47">
        <v>0.85479166666666673</v>
      </c>
      <c r="P1840" s="48">
        <v>44133.861006944448</v>
      </c>
      <c r="Q1840" s="50">
        <v>51380</v>
      </c>
      <c r="R1840" s="50">
        <v>20000</v>
      </c>
      <c r="S1840" s="72">
        <f t="shared" si="255"/>
        <v>31.38</v>
      </c>
      <c r="T1840" s="49" t="s">
        <v>27</v>
      </c>
      <c r="U1840" s="49" t="s">
        <v>28</v>
      </c>
      <c r="V1840" s="46" t="s">
        <v>50</v>
      </c>
      <c r="W1840" s="46" t="s">
        <v>87</v>
      </c>
      <c r="X1840" s="46" t="str">
        <f>IFERROR(VLOOKUP(W1840,#REF!,38,FALSE),"")</f>
        <v/>
      </c>
      <c r="Z1840" s="46" t="str">
        <f t="shared" si="256"/>
        <v>Nurzaenal44133</v>
      </c>
      <c r="AA1840" s="46" t="str">
        <f t="shared" si="257"/>
        <v>BMJ 07044133UTARANIGHT</v>
      </c>
      <c r="AB1840" s="46" t="str">
        <f t="shared" si="258"/>
        <v>Nurzaenal44133UTARANIGHT</v>
      </c>
      <c r="AC1840" s="46" t="str">
        <f t="shared" si="259"/>
        <v>BMJ 07044133NIGHT</v>
      </c>
      <c r="AD1840" s="46" t="str">
        <f t="shared" si="260"/>
        <v>Nurzaenal44133NIGHT</v>
      </c>
    </row>
    <row r="1841" spans="1:30" x14ac:dyDescent="0.3">
      <c r="A1841" s="46">
        <v>1</v>
      </c>
      <c r="B1841" s="46" t="s">
        <v>118</v>
      </c>
      <c r="C1841" s="110">
        <v>44133</v>
      </c>
      <c r="D1841" s="49" t="s">
        <v>95</v>
      </c>
      <c r="E1841" s="74">
        <v>44133</v>
      </c>
      <c r="F1841" s="49">
        <v>5092939</v>
      </c>
      <c r="G1841" s="46" t="s">
        <v>21</v>
      </c>
      <c r="H1841" s="46" t="s">
        <v>22</v>
      </c>
      <c r="I1841" s="46" t="s">
        <v>158</v>
      </c>
      <c r="J1841" s="46" t="s">
        <v>24</v>
      </c>
      <c r="K1841" s="46" t="s">
        <v>86</v>
      </c>
      <c r="L1841" s="46" t="str">
        <f t="shared" si="252"/>
        <v>AXOR4843</v>
      </c>
      <c r="M1841" s="46" t="str">
        <f t="shared" si="253"/>
        <v>BMJ</v>
      </c>
      <c r="N1841" s="46" t="str">
        <f t="shared" si="254"/>
        <v>12 RODA</v>
      </c>
      <c r="O1841" s="47">
        <v>0.91635416666666669</v>
      </c>
      <c r="P1841" s="48">
        <v>44133.916354166664</v>
      </c>
      <c r="Q1841" s="50">
        <v>53140</v>
      </c>
      <c r="R1841" s="50">
        <v>20000</v>
      </c>
      <c r="S1841" s="72">
        <f t="shared" si="255"/>
        <v>33.14</v>
      </c>
      <c r="T1841" s="49" t="s">
        <v>27</v>
      </c>
      <c r="U1841" s="49" t="s">
        <v>28</v>
      </c>
      <c r="V1841" s="46" t="s">
        <v>32</v>
      </c>
      <c r="W1841" s="46" t="s">
        <v>87</v>
      </c>
      <c r="X1841" s="46" t="str">
        <f>IFERROR(VLOOKUP(W1841,#REF!,38,FALSE),"")</f>
        <v/>
      </c>
      <c r="Z1841" s="46" t="str">
        <f t="shared" si="256"/>
        <v>Nurzaenal44133</v>
      </c>
      <c r="AA1841" s="46" t="str">
        <f t="shared" si="257"/>
        <v>BMJ 07044133UTARANIGHT</v>
      </c>
      <c r="AB1841" s="46" t="str">
        <f t="shared" si="258"/>
        <v>Nurzaenal44133UTARANIGHT</v>
      </c>
      <c r="AC1841" s="46" t="str">
        <f t="shared" si="259"/>
        <v>BMJ 07044133NIGHT</v>
      </c>
      <c r="AD1841" s="46" t="str">
        <f t="shared" si="260"/>
        <v>Nurzaenal44133NIGHT</v>
      </c>
    </row>
    <row r="1842" spans="1:30" x14ac:dyDescent="0.3">
      <c r="A1842" s="46">
        <v>1</v>
      </c>
      <c r="B1842" s="46" t="s">
        <v>118</v>
      </c>
      <c r="C1842" s="110">
        <v>44133</v>
      </c>
      <c r="D1842" s="49" t="s">
        <v>95</v>
      </c>
      <c r="E1842" s="74">
        <v>44133</v>
      </c>
      <c r="F1842" s="49">
        <v>5093061</v>
      </c>
      <c r="G1842" s="46" t="s">
        <v>21</v>
      </c>
      <c r="H1842" s="46" t="s">
        <v>22</v>
      </c>
      <c r="I1842" s="46" t="s">
        <v>54</v>
      </c>
      <c r="J1842" s="46" t="s">
        <v>49</v>
      </c>
      <c r="K1842" s="46" t="s">
        <v>86</v>
      </c>
      <c r="L1842" s="46" t="str">
        <f t="shared" si="252"/>
        <v>AXOR4843</v>
      </c>
      <c r="M1842" s="46" t="str">
        <f t="shared" si="253"/>
        <v>BMJ</v>
      </c>
      <c r="N1842" s="46" t="str">
        <f t="shared" si="254"/>
        <v>12 RODA</v>
      </c>
      <c r="O1842" s="47">
        <v>0.99959490740740742</v>
      </c>
      <c r="P1842" s="48">
        <v>44133.999594907407</v>
      </c>
      <c r="Q1842" s="50">
        <v>50780</v>
      </c>
      <c r="R1842" s="50">
        <v>20000</v>
      </c>
      <c r="S1842" s="72">
        <f t="shared" si="255"/>
        <v>30.78</v>
      </c>
      <c r="T1842" s="49" t="s">
        <v>27</v>
      </c>
      <c r="U1842" s="49" t="s">
        <v>28</v>
      </c>
      <c r="V1842" s="46" t="s">
        <v>63</v>
      </c>
      <c r="W1842" s="46" t="s">
        <v>87</v>
      </c>
      <c r="X1842" s="46" t="str">
        <f>IFERROR(VLOOKUP(W1842,#REF!,38,FALSE),"")</f>
        <v/>
      </c>
      <c r="Z1842" s="46" t="str">
        <f t="shared" si="256"/>
        <v>Nurzaenal44133</v>
      </c>
      <c r="AA1842" s="46" t="str">
        <f t="shared" si="257"/>
        <v>BMJ 07044133UTARANIGHT</v>
      </c>
      <c r="AB1842" s="46" t="str">
        <f t="shared" si="258"/>
        <v>Nurzaenal44133UTARANIGHT</v>
      </c>
      <c r="AC1842" s="46" t="str">
        <f t="shared" si="259"/>
        <v>BMJ 07044133NIGHT</v>
      </c>
      <c r="AD1842" s="46" t="str">
        <f t="shared" si="260"/>
        <v>Nurzaenal44133NIGHT</v>
      </c>
    </row>
    <row r="1843" spans="1:30" x14ac:dyDescent="0.3">
      <c r="A1843" s="46">
        <v>1</v>
      </c>
      <c r="B1843" s="46" t="s">
        <v>118</v>
      </c>
      <c r="C1843" s="110">
        <v>44133</v>
      </c>
      <c r="D1843" s="49" t="s">
        <v>95</v>
      </c>
      <c r="E1843" s="74">
        <v>44134</v>
      </c>
      <c r="F1843" s="49">
        <v>5093137</v>
      </c>
      <c r="G1843" s="46" t="s">
        <v>21</v>
      </c>
      <c r="H1843" s="46" t="s">
        <v>22</v>
      </c>
      <c r="I1843" s="46" t="s">
        <v>158</v>
      </c>
      <c r="J1843" s="46" t="s">
        <v>24</v>
      </c>
      <c r="K1843" s="46" t="s">
        <v>86</v>
      </c>
      <c r="L1843" s="46" t="str">
        <f t="shared" si="252"/>
        <v>AXOR4843</v>
      </c>
      <c r="M1843" s="46" t="str">
        <f t="shared" si="253"/>
        <v>BMJ</v>
      </c>
      <c r="N1843" s="46" t="str">
        <f t="shared" si="254"/>
        <v>12 RODA</v>
      </c>
      <c r="O1843" s="47">
        <v>6.9953703703703699E-2</v>
      </c>
      <c r="P1843" s="48">
        <v>44134.069953703707</v>
      </c>
      <c r="Q1843" s="50">
        <v>53440</v>
      </c>
      <c r="R1843" s="50">
        <v>20000</v>
      </c>
      <c r="S1843" s="72">
        <f t="shared" si="255"/>
        <v>33.44</v>
      </c>
      <c r="T1843" s="49" t="s">
        <v>27</v>
      </c>
      <c r="U1843" s="49" t="s">
        <v>28</v>
      </c>
      <c r="V1843" s="46" t="s">
        <v>127</v>
      </c>
      <c r="W1843" s="46" t="s">
        <v>87</v>
      </c>
      <c r="X1843" s="46" t="str">
        <f>IFERROR(VLOOKUP(W1843,#REF!,38,FALSE),"")</f>
        <v/>
      </c>
      <c r="Z1843" s="46" t="str">
        <f t="shared" si="256"/>
        <v>Nurzaenal44133</v>
      </c>
      <c r="AA1843" s="46" t="str">
        <f t="shared" si="257"/>
        <v>BMJ 07044133UTARANIGHT</v>
      </c>
      <c r="AB1843" s="46" t="str">
        <f t="shared" si="258"/>
        <v>Nurzaenal44133UTARANIGHT</v>
      </c>
      <c r="AC1843" s="46" t="str">
        <f t="shared" si="259"/>
        <v>BMJ 07044133NIGHT</v>
      </c>
      <c r="AD1843" s="46" t="str">
        <f t="shared" si="260"/>
        <v>Nurzaenal44133NIGHT</v>
      </c>
    </row>
    <row r="1844" spans="1:30" x14ac:dyDescent="0.3">
      <c r="A1844" s="46">
        <v>1</v>
      </c>
      <c r="B1844" s="46" t="s">
        <v>118</v>
      </c>
      <c r="C1844" s="110">
        <v>44133</v>
      </c>
      <c r="D1844" s="49" t="s">
        <v>95</v>
      </c>
      <c r="E1844" s="74">
        <v>44134</v>
      </c>
      <c r="F1844" s="49">
        <v>5093220</v>
      </c>
      <c r="G1844" s="46" t="s">
        <v>21</v>
      </c>
      <c r="H1844" s="46" t="s">
        <v>22</v>
      </c>
      <c r="I1844" s="46" t="s">
        <v>48</v>
      </c>
      <c r="J1844" s="46" t="s">
        <v>49</v>
      </c>
      <c r="K1844" s="46" t="s">
        <v>86</v>
      </c>
      <c r="L1844" s="46" t="str">
        <f t="shared" si="252"/>
        <v>AXOR4843</v>
      </c>
      <c r="M1844" s="46" t="str">
        <f t="shared" si="253"/>
        <v>BMJ</v>
      </c>
      <c r="N1844" s="46" t="str">
        <f t="shared" si="254"/>
        <v>12 RODA</v>
      </c>
      <c r="O1844" s="47">
        <v>0.13771990740740739</v>
      </c>
      <c r="P1844" s="48">
        <v>44134.137719907405</v>
      </c>
      <c r="Q1844" s="50">
        <v>51900</v>
      </c>
      <c r="R1844" s="50">
        <v>20000</v>
      </c>
      <c r="S1844" s="72">
        <f t="shared" si="255"/>
        <v>31.9</v>
      </c>
      <c r="T1844" s="49" t="s">
        <v>27</v>
      </c>
      <c r="U1844" s="49" t="s">
        <v>28</v>
      </c>
      <c r="V1844" s="46" t="s">
        <v>56</v>
      </c>
      <c r="W1844" s="46" t="s">
        <v>87</v>
      </c>
      <c r="X1844" s="46" t="str">
        <f>IFERROR(VLOOKUP(W1844,#REF!,38,FALSE),"")</f>
        <v/>
      </c>
      <c r="Z1844" s="46" t="str">
        <f t="shared" si="256"/>
        <v>Nurzaenal44133</v>
      </c>
      <c r="AA1844" s="46" t="str">
        <f t="shared" si="257"/>
        <v>BMJ 07044133UTARANIGHT</v>
      </c>
      <c r="AB1844" s="46" t="str">
        <f t="shared" si="258"/>
        <v>Nurzaenal44133UTARANIGHT</v>
      </c>
      <c r="AC1844" s="46" t="str">
        <f t="shared" si="259"/>
        <v>BMJ 07044133NIGHT</v>
      </c>
      <c r="AD1844" s="46" t="str">
        <f t="shared" si="260"/>
        <v>Nurzaenal44133NIGHT</v>
      </c>
    </row>
    <row r="1845" spans="1:30" x14ac:dyDescent="0.3">
      <c r="A1845" s="46">
        <v>1</v>
      </c>
      <c r="B1845" s="46" t="s">
        <v>118</v>
      </c>
      <c r="C1845" s="110">
        <v>44133</v>
      </c>
      <c r="D1845" s="49" t="s">
        <v>95</v>
      </c>
      <c r="E1845" s="74">
        <v>44134</v>
      </c>
      <c r="F1845" s="49">
        <v>5093322</v>
      </c>
      <c r="G1845" s="46" t="s">
        <v>21</v>
      </c>
      <c r="H1845" s="46" t="s">
        <v>22</v>
      </c>
      <c r="I1845" s="46" t="s">
        <v>158</v>
      </c>
      <c r="J1845" s="46" t="s">
        <v>24</v>
      </c>
      <c r="K1845" s="46" t="s">
        <v>86</v>
      </c>
      <c r="L1845" s="46" t="str">
        <f t="shared" si="252"/>
        <v>AXOR4843</v>
      </c>
      <c r="M1845" s="46" t="str">
        <f t="shared" si="253"/>
        <v>BMJ</v>
      </c>
      <c r="N1845" s="46" t="str">
        <f t="shared" si="254"/>
        <v>12 RODA</v>
      </c>
      <c r="O1845" s="47">
        <v>0.21505787037037039</v>
      </c>
      <c r="P1845" s="48">
        <v>44134.215057870373</v>
      </c>
      <c r="Q1845" s="50">
        <v>53160</v>
      </c>
      <c r="R1845" s="50">
        <v>20000</v>
      </c>
      <c r="S1845" s="72">
        <f t="shared" si="255"/>
        <v>33.159999999999997</v>
      </c>
      <c r="T1845" s="49" t="s">
        <v>27</v>
      </c>
      <c r="U1845" s="49" t="s">
        <v>28</v>
      </c>
      <c r="V1845" s="46" t="s">
        <v>32</v>
      </c>
      <c r="W1845" s="46" t="s">
        <v>87</v>
      </c>
      <c r="X1845" s="46" t="str">
        <f>IFERROR(VLOOKUP(W1845,#REF!,38,FALSE),"")</f>
        <v/>
      </c>
      <c r="Z1845" s="46" t="str">
        <f t="shared" si="256"/>
        <v>Nurzaenal44133</v>
      </c>
      <c r="AA1845" s="46" t="str">
        <f t="shared" si="257"/>
        <v>BMJ 07044133UTARANIGHT</v>
      </c>
      <c r="AB1845" s="46" t="str">
        <f t="shared" si="258"/>
        <v>Nurzaenal44133UTARANIGHT</v>
      </c>
      <c r="AC1845" s="46" t="str">
        <f t="shared" si="259"/>
        <v>BMJ 07044133NIGHT</v>
      </c>
      <c r="AD1845" s="46" t="str">
        <f t="shared" si="260"/>
        <v>Nurzaenal44133NIGHT</v>
      </c>
    </row>
    <row r="1846" spans="1:30" x14ac:dyDescent="0.3">
      <c r="A1846" s="46">
        <v>1</v>
      </c>
      <c r="B1846" s="46" t="s">
        <v>118</v>
      </c>
      <c r="C1846" s="110">
        <v>44133</v>
      </c>
      <c r="D1846" s="49" t="s">
        <v>95</v>
      </c>
      <c r="E1846" s="74">
        <v>44133</v>
      </c>
      <c r="F1846" s="49">
        <v>5092889</v>
      </c>
      <c r="G1846" s="46" t="s">
        <v>39</v>
      </c>
      <c r="H1846" s="46" t="s">
        <v>40</v>
      </c>
      <c r="I1846" s="46" t="s">
        <v>131</v>
      </c>
      <c r="J1846" s="46" t="s">
        <v>124</v>
      </c>
      <c r="K1846" s="46" t="s">
        <v>90</v>
      </c>
      <c r="L1846" s="46" t="str">
        <f t="shared" si="252"/>
        <v>AXOR4843</v>
      </c>
      <c r="M1846" s="46" t="str">
        <f t="shared" si="253"/>
        <v>BMJ</v>
      </c>
      <c r="N1846" s="46" t="str">
        <f t="shared" si="254"/>
        <v>12 RODA</v>
      </c>
      <c r="O1846" s="47">
        <v>0.87868055555555558</v>
      </c>
      <c r="P1846" s="48">
        <v>44133.878680555557</v>
      </c>
      <c r="Q1846" s="50">
        <v>55100</v>
      </c>
      <c r="R1846" s="50">
        <v>19400</v>
      </c>
      <c r="S1846" s="72">
        <f t="shared" si="255"/>
        <v>35.700000000000003</v>
      </c>
      <c r="T1846" s="49" t="s">
        <v>27</v>
      </c>
      <c r="U1846" s="49" t="s">
        <v>28</v>
      </c>
      <c r="V1846" s="46" t="s">
        <v>47</v>
      </c>
      <c r="W1846" s="46" t="s">
        <v>74</v>
      </c>
      <c r="X1846" s="46" t="str">
        <f>IFERROR(VLOOKUP(W1846,#REF!,38,FALSE),"")</f>
        <v/>
      </c>
      <c r="Z1846" s="46" t="str">
        <f t="shared" si="256"/>
        <v>Alrandi44133</v>
      </c>
      <c r="AA1846" s="46" t="str">
        <f t="shared" si="257"/>
        <v>BMJ 07244133SELATANNIGHT</v>
      </c>
      <c r="AB1846" s="46" t="str">
        <f t="shared" si="258"/>
        <v>Alrandi44133SELATANNIGHT</v>
      </c>
      <c r="AC1846" s="46" t="str">
        <f t="shared" si="259"/>
        <v>BMJ 07244133NIGHT</v>
      </c>
      <c r="AD1846" s="46" t="str">
        <f t="shared" si="260"/>
        <v>Alrandi44133NIGHT</v>
      </c>
    </row>
    <row r="1847" spans="1:30" x14ac:dyDescent="0.3">
      <c r="A1847" s="46">
        <v>1</v>
      </c>
      <c r="B1847" s="46" t="s">
        <v>118</v>
      </c>
      <c r="C1847" s="110">
        <v>44133</v>
      </c>
      <c r="D1847" s="49" t="s">
        <v>95</v>
      </c>
      <c r="E1847" s="74">
        <v>44133</v>
      </c>
      <c r="F1847" s="49">
        <v>5093013</v>
      </c>
      <c r="G1847" s="46" t="s">
        <v>39</v>
      </c>
      <c r="H1847" s="46" t="s">
        <v>40</v>
      </c>
      <c r="I1847" s="46" t="s">
        <v>131</v>
      </c>
      <c r="J1847" s="46" t="s">
        <v>124</v>
      </c>
      <c r="K1847" s="46" t="s">
        <v>90</v>
      </c>
      <c r="L1847" s="46" t="str">
        <f t="shared" si="252"/>
        <v>AXOR4843</v>
      </c>
      <c r="M1847" s="46" t="str">
        <f t="shared" si="253"/>
        <v>BMJ</v>
      </c>
      <c r="N1847" s="46" t="str">
        <f t="shared" si="254"/>
        <v>12 RODA</v>
      </c>
      <c r="O1847" s="47">
        <v>0.96791666666666665</v>
      </c>
      <c r="P1847" s="48">
        <v>44133.967916666668</v>
      </c>
      <c r="Q1847" s="50">
        <v>55460</v>
      </c>
      <c r="R1847" s="50">
        <v>19400</v>
      </c>
      <c r="S1847" s="72">
        <f t="shared" si="255"/>
        <v>36.06</v>
      </c>
      <c r="T1847" s="49" t="s">
        <v>27</v>
      </c>
      <c r="U1847" s="49" t="s">
        <v>28</v>
      </c>
      <c r="V1847" s="46" t="s">
        <v>47</v>
      </c>
      <c r="W1847" s="46" t="s">
        <v>74</v>
      </c>
      <c r="X1847" s="46" t="str">
        <f>IFERROR(VLOOKUP(W1847,#REF!,38,FALSE),"")</f>
        <v/>
      </c>
      <c r="Z1847" s="46" t="str">
        <f t="shared" si="256"/>
        <v>Alrandi44133</v>
      </c>
      <c r="AA1847" s="46" t="str">
        <f t="shared" si="257"/>
        <v>BMJ 07244133SELATANNIGHT</v>
      </c>
      <c r="AB1847" s="46" t="str">
        <f t="shared" si="258"/>
        <v>Alrandi44133SELATANNIGHT</v>
      </c>
      <c r="AC1847" s="46" t="str">
        <f t="shared" si="259"/>
        <v>BMJ 07244133NIGHT</v>
      </c>
      <c r="AD1847" s="46" t="str">
        <f t="shared" si="260"/>
        <v>Alrandi44133NIGHT</v>
      </c>
    </row>
    <row r="1848" spans="1:30" x14ac:dyDescent="0.3">
      <c r="A1848" s="46">
        <v>1</v>
      </c>
      <c r="B1848" s="46" t="s">
        <v>118</v>
      </c>
      <c r="C1848" s="110">
        <v>44133</v>
      </c>
      <c r="D1848" s="49" t="s">
        <v>95</v>
      </c>
      <c r="E1848" s="74">
        <v>44134</v>
      </c>
      <c r="F1848" s="49">
        <v>5093114</v>
      </c>
      <c r="G1848" s="46" t="s">
        <v>39</v>
      </c>
      <c r="H1848" s="46" t="s">
        <v>40</v>
      </c>
      <c r="I1848" s="46" t="s">
        <v>131</v>
      </c>
      <c r="J1848" s="46" t="s">
        <v>124</v>
      </c>
      <c r="K1848" s="46" t="s">
        <v>90</v>
      </c>
      <c r="L1848" s="46" t="str">
        <f t="shared" si="252"/>
        <v>AXOR4843</v>
      </c>
      <c r="M1848" s="46" t="str">
        <f t="shared" si="253"/>
        <v>BMJ</v>
      </c>
      <c r="N1848" s="46" t="str">
        <f t="shared" si="254"/>
        <v>12 RODA</v>
      </c>
      <c r="O1848" s="47">
        <v>5.4236111111111117E-2</v>
      </c>
      <c r="P1848" s="48">
        <v>44134.054236111115</v>
      </c>
      <c r="Q1848" s="50">
        <v>56600</v>
      </c>
      <c r="R1848" s="50">
        <v>19400</v>
      </c>
      <c r="S1848" s="72">
        <f t="shared" si="255"/>
        <v>37.200000000000003</v>
      </c>
      <c r="T1848" s="49" t="s">
        <v>27</v>
      </c>
      <c r="U1848" s="49" t="s">
        <v>28</v>
      </c>
      <c r="V1848" s="46" t="s">
        <v>47</v>
      </c>
      <c r="W1848" s="46" t="s">
        <v>74</v>
      </c>
      <c r="X1848" s="46" t="str">
        <f>IFERROR(VLOOKUP(W1848,#REF!,38,FALSE),"")</f>
        <v/>
      </c>
      <c r="Z1848" s="46" t="str">
        <f t="shared" si="256"/>
        <v>Alrandi44133</v>
      </c>
      <c r="AA1848" s="46" t="str">
        <f t="shared" si="257"/>
        <v>BMJ 07244133SELATANNIGHT</v>
      </c>
      <c r="AB1848" s="46" t="str">
        <f t="shared" si="258"/>
        <v>Alrandi44133SELATANNIGHT</v>
      </c>
      <c r="AC1848" s="46" t="str">
        <f t="shared" si="259"/>
        <v>BMJ 07244133NIGHT</v>
      </c>
      <c r="AD1848" s="46" t="str">
        <f t="shared" si="260"/>
        <v>Alrandi44133NIGHT</v>
      </c>
    </row>
    <row r="1849" spans="1:30" x14ac:dyDescent="0.3">
      <c r="A1849" s="46">
        <v>1</v>
      </c>
      <c r="B1849" s="46" t="s">
        <v>118</v>
      </c>
      <c r="C1849" s="110">
        <v>44133</v>
      </c>
      <c r="D1849" s="49" t="s">
        <v>95</v>
      </c>
      <c r="E1849" s="74">
        <v>44134</v>
      </c>
      <c r="F1849" s="49">
        <v>5093230</v>
      </c>
      <c r="G1849" s="46" t="s">
        <v>39</v>
      </c>
      <c r="H1849" s="46" t="s">
        <v>40</v>
      </c>
      <c r="I1849" s="46" t="s">
        <v>131</v>
      </c>
      <c r="J1849" s="46" t="s">
        <v>124</v>
      </c>
      <c r="K1849" s="46" t="s">
        <v>90</v>
      </c>
      <c r="L1849" s="46" t="str">
        <f t="shared" si="252"/>
        <v>AXOR4843</v>
      </c>
      <c r="M1849" s="46" t="str">
        <f t="shared" si="253"/>
        <v>BMJ</v>
      </c>
      <c r="N1849" s="46" t="str">
        <f t="shared" si="254"/>
        <v>12 RODA</v>
      </c>
      <c r="O1849" s="47">
        <v>0.14626157407407406</v>
      </c>
      <c r="P1849" s="48">
        <v>44134.146261574075</v>
      </c>
      <c r="Q1849" s="50">
        <v>53440</v>
      </c>
      <c r="R1849" s="50">
        <v>19400</v>
      </c>
      <c r="S1849" s="72">
        <f t="shared" si="255"/>
        <v>34.04</v>
      </c>
      <c r="T1849" s="49" t="s">
        <v>27</v>
      </c>
      <c r="U1849" s="49" t="s">
        <v>28</v>
      </c>
      <c r="V1849" s="46" t="s">
        <v>47</v>
      </c>
      <c r="W1849" s="46" t="s">
        <v>74</v>
      </c>
      <c r="X1849" s="46" t="str">
        <f>IFERROR(VLOOKUP(W1849,#REF!,38,FALSE),"")</f>
        <v/>
      </c>
      <c r="Z1849" s="46" t="str">
        <f t="shared" si="256"/>
        <v>Alrandi44133</v>
      </c>
      <c r="AA1849" s="46" t="str">
        <f t="shared" si="257"/>
        <v>BMJ 07244133SELATANNIGHT</v>
      </c>
      <c r="AB1849" s="46" t="str">
        <f t="shared" si="258"/>
        <v>Alrandi44133SELATANNIGHT</v>
      </c>
      <c r="AC1849" s="46" t="str">
        <f t="shared" si="259"/>
        <v>BMJ 07244133NIGHT</v>
      </c>
      <c r="AD1849" s="46" t="str">
        <f t="shared" si="260"/>
        <v>Alrandi44133NIGHT</v>
      </c>
    </row>
    <row r="1850" spans="1:30" x14ac:dyDescent="0.3">
      <c r="A1850" s="46">
        <v>1</v>
      </c>
      <c r="B1850" s="46" t="s">
        <v>118</v>
      </c>
      <c r="C1850" s="110">
        <v>44133</v>
      </c>
      <c r="D1850" s="49" t="s">
        <v>95</v>
      </c>
      <c r="E1850" s="74">
        <v>44134</v>
      </c>
      <c r="F1850" s="49">
        <v>5093353</v>
      </c>
      <c r="G1850" s="46" t="s">
        <v>39</v>
      </c>
      <c r="H1850" s="46" t="s">
        <v>40</v>
      </c>
      <c r="I1850" s="46" t="s">
        <v>131</v>
      </c>
      <c r="J1850" s="46" t="s">
        <v>124</v>
      </c>
      <c r="K1850" s="46" t="s">
        <v>90</v>
      </c>
      <c r="L1850" s="46" t="str">
        <f t="shared" si="252"/>
        <v>AXOR4843</v>
      </c>
      <c r="M1850" s="46" t="str">
        <f t="shared" si="253"/>
        <v>BMJ</v>
      </c>
      <c r="N1850" s="46" t="str">
        <f t="shared" si="254"/>
        <v>12 RODA</v>
      </c>
      <c r="O1850" s="47">
        <v>0.25467592592592592</v>
      </c>
      <c r="P1850" s="48">
        <v>44134.254675925928</v>
      </c>
      <c r="Q1850" s="50">
        <v>55340</v>
      </c>
      <c r="R1850" s="50">
        <v>19400</v>
      </c>
      <c r="S1850" s="72">
        <f t="shared" si="255"/>
        <v>35.94</v>
      </c>
      <c r="T1850" s="49" t="s">
        <v>27</v>
      </c>
      <c r="U1850" s="49" t="s">
        <v>28</v>
      </c>
      <c r="V1850" s="46" t="s">
        <v>47</v>
      </c>
      <c r="W1850" s="46" t="s">
        <v>74</v>
      </c>
      <c r="X1850" s="46" t="str">
        <f>IFERROR(VLOOKUP(W1850,#REF!,38,FALSE),"")</f>
        <v/>
      </c>
      <c r="Z1850" s="46" t="str">
        <f t="shared" si="256"/>
        <v>Alrandi44133</v>
      </c>
      <c r="AA1850" s="46" t="str">
        <f t="shared" si="257"/>
        <v>BMJ 07244133SELATANNIGHT</v>
      </c>
      <c r="AB1850" s="46" t="str">
        <f t="shared" si="258"/>
        <v>Alrandi44133SELATANNIGHT</v>
      </c>
      <c r="AC1850" s="46" t="str">
        <f t="shared" si="259"/>
        <v>BMJ 07244133NIGHT</v>
      </c>
      <c r="AD1850" s="46" t="str">
        <f t="shared" si="260"/>
        <v>Alrandi44133NIGHT</v>
      </c>
    </row>
    <row r="1851" spans="1:30" x14ac:dyDescent="0.3">
      <c r="A1851" s="46">
        <v>1</v>
      </c>
      <c r="B1851" s="46" t="s">
        <v>118</v>
      </c>
      <c r="C1851" s="110">
        <v>44133</v>
      </c>
      <c r="D1851" s="49" t="s">
        <v>95</v>
      </c>
      <c r="E1851" s="74">
        <v>44133</v>
      </c>
      <c r="F1851" s="49">
        <v>5092837</v>
      </c>
      <c r="G1851" s="46" t="s">
        <v>21</v>
      </c>
      <c r="H1851" s="46" t="s">
        <v>22</v>
      </c>
      <c r="I1851" s="46" t="s">
        <v>54</v>
      </c>
      <c r="J1851" s="46" t="s">
        <v>49</v>
      </c>
      <c r="K1851" s="46" t="s">
        <v>91</v>
      </c>
      <c r="L1851" s="46" t="str">
        <f t="shared" si="252"/>
        <v>AXOR4843</v>
      </c>
      <c r="M1851" s="46" t="str">
        <f t="shared" si="253"/>
        <v>BMJ</v>
      </c>
      <c r="N1851" s="46" t="str">
        <f t="shared" si="254"/>
        <v>12 RODA</v>
      </c>
      <c r="O1851" s="47">
        <v>0.84248842592592599</v>
      </c>
      <c r="P1851" s="48">
        <v>44133.880231481482</v>
      </c>
      <c r="Q1851" s="50">
        <v>50580</v>
      </c>
      <c r="R1851" s="50">
        <v>20380</v>
      </c>
      <c r="S1851" s="72">
        <f t="shared" si="255"/>
        <v>30.2</v>
      </c>
      <c r="T1851" s="49" t="s">
        <v>27</v>
      </c>
      <c r="U1851" s="49" t="s">
        <v>28</v>
      </c>
      <c r="V1851" s="46" t="s">
        <v>58</v>
      </c>
      <c r="W1851" s="46" t="s">
        <v>92</v>
      </c>
      <c r="X1851" s="46" t="str">
        <f>IFERROR(VLOOKUP(W1851,#REF!,38,FALSE),"")</f>
        <v/>
      </c>
      <c r="Z1851" s="46" t="str">
        <f t="shared" si="256"/>
        <v>Pelani44133</v>
      </c>
      <c r="AA1851" s="46" t="str">
        <f t="shared" si="257"/>
        <v>BMJ 07344133UTARANIGHT</v>
      </c>
      <c r="AB1851" s="46" t="str">
        <f t="shared" si="258"/>
        <v>Pelani44133UTARANIGHT</v>
      </c>
      <c r="AC1851" s="46" t="str">
        <f t="shared" si="259"/>
        <v>BMJ 07344133NIGHT</v>
      </c>
      <c r="AD1851" s="46" t="str">
        <f t="shared" si="260"/>
        <v>Pelani44133NIGHT</v>
      </c>
    </row>
    <row r="1852" spans="1:30" x14ac:dyDescent="0.3">
      <c r="A1852" s="46">
        <v>1</v>
      </c>
      <c r="B1852" s="46" t="s">
        <v>118</v>
      </c>
      <c r="C1852" s="110">
        <v>44133</v>
      </c>
      <c r="D1852" s="49" t="s">
        <v>95</v>
      </c>
      <c r="E1852" s="74">
        <v>44133</v>
      </c>
      <c r="F1852" s="49">
        <v>5092962</v>
      </c>
      <c r="G1852" s="46" t="s">
        <v>21</v>
      </c>
      <c r="H1852" s="46" t="s">
        <v>22</v>
      </c>
      <c r="I1852" s="46" t="s">
        <v>54</v>
      </c>
      <c r="J1852" s="46" t="s">
        <v>49</v>
      </c>
      <c r="K1852" s="46" t="s">
        <v>91</v>
      </c>
      <c r="L1852" s="46" t="str">
        <f t="shared" si="252"/>
        <v>AXOR4843</v>
      </c>
      <c r="M1852" s="46" t="str">
        <f t="shared" si="253"/>
        <v>BMJ</v>
      </c>
      <c r="N1852" s="46" t="str">
        <f t="shared" si="254"/>
        <v>12 RODA</v>
      </c>
      <c r="O1852" s="47">
        <v>0.92930555555555561</v>
      </c>
      <c r="P1852" s="48">
        <v>44133.929305555554</v>
      </c>
      <c r="Q1852" s="50">
        <v>51840</v>
      </c>
      <c r="R1852" s="50">
        <v>20380</v>
      </c>
      <c r="S1852" s="72">
        <f t="shared" si="255"/>
        <v>31.46</v>
      </c>
      <c r="T1852" s="49" t="s">
        <v>27</v>
      </c>
      <c r="U1852" s="49" t="s">
        <v>28</v>
      </c>
      <c r="V1852" s="46" t="s">
        <v>50</v>
      </c>
      <c r="W1852" s="46" t="s">
        <v>92</v>
      </c>
      <c r="X1852" s="46" t="str">
        <f>IFERROR(VLOOKUP(W1852,#REF!,38,FALSE),"")</f>
        <v/>
      </c>
      <c r="Z1852" s="46" t="str">
        <f t="shared" si="256"/>
        <v>Pelani44133</v>
      </c>
      <c r="AA1852" s="46" t="str">
        <f t="shared" si="257"/>
        <v>BMJ 07344133UTARANIGHT</v>
      </c>
      <c r="AB1852" s="46" t="str">
        <f t="shared" si="258"/>
        <v>Pelani44133UTARANIGHT</v>
      </c>
      <c r="AC1852" s="46" t="str">
        <f t="shared" si="259"/>
        <v>BMJ 07344133NIGHT</v>
      </c>
      <c r="AD1852" s="46" t="str">
        <f t="shared" si="260"/>
        <v>Pelani44133NIGHT</v>
      </c>
    </row>
    <row r="1853" spans="1:30" x14ac:dyDescent="0.3">
      <c r="A1853" s="46">
        <v>1</v>
      </c>
      <c r="B1853" s="46" t="s">
        <v>118</v>
      </c>
      <c r="C1853" s="110">
        <v>44133</v>
      </c>
      <c r="D1853" s="49" t="s">
        <v>95</v>
      </c>
      <c r="E1853" s="74">
        <v>44133</v>
      </c>
      <c r="F1853" s="49">
        <v>5093047</v>
      </c>
      <c r="G1853" s="46" t="s">
        <v>21</v>
      </c>
      <c r="H1853" s="46" t="s">
        <v>22</v>
      </c>
      <c r="I1853" s="46" t="s">
        <v>54</v>
      </c>
      <c r="J1853" s="46" t="s">
        <v>49</v>
      </c>
      <c r="K1853" s="46" t="s">
        <v>91</v>
      </c>
      <c r="L1853" s="46" t="str">
        <f t="shared" si="252"/>
        <v>AXOR4843</v>
      </c>
      <c r="M1853" s="46" t="str">
        <f t="shared" si="253"/>
        <v>BMJ</v>
      </c>
      <c r="N1853" s="46" t="str">
        <f t="shared" si="254"/>
        <v>12 RODA</v>
      </c>
      <c r="O1853" s="47">
        <v>0.98931712962962959</v>
      </c>
      <c r="P1853" s="48">
        <v>44133.989317129628</v>
      </c>
      <c r="Q1853" s="50">
        <v>52000</v>
      </c>
      <c r="R1853" s="50">
        <v>20380</v>
      </c>
      <c r="S1853" s="72">
        <f t="shared" si="255"/>
        <v>31.62</v>
      </c>
      <c r="T1853" s="49" t="s">
        <v>27</v>
      </c>
      <c r="U1853" s="49" t="s">
        <v>28</v>
      </c>
      <c r="V1853" s="46" t="s">
        <v>50</v>
      </c>
      <c r="W1853" s="46" t="s">
        <v>92</v>
      </c>
      <c r="X1853" s="46" t="str">
        <f>IFERROR(VLOOKUP(W1853,#REF!,38,FALSE),"")</f>
        <v/>
      </c>
      <c r="Z1853" s="46" t="str">
        <f t="shared" si="256"/>
        <v>Pelani44133</v>
      </c>
      <c r="AA1853" s="46" t="str">
        <f t="shared" si="257"/>
        <v>BMJ 07344133UTARANIGHT</v>
      </c>
      <c r="AB1853" s="46" t="str">
        <f t="shared" si="258"/>
        <v>Pelani44133UTARANIGHT</v>
      </c>
      <c r="AC1853" s="46" t="str">
        <f t="shared" si="259"/>
        <v>BMJ 07344133NIGHT</v>
      </c>
      <c r="AD1853" s="46" t="str">
        <f t="shared" si="260"/>
        <v>Pelani44133NIGHT</v>
      </c>
    </row>
    <row r="1854" spans="1:30" x14ac:dyDescent="0.3">
      <c r="A1854" s="46">
        <v>1</v>
      </c>
      <c r="B1854" s="46" t="s">
        <v>118</v>
      </c>
      <c r="C1854" s="110">
        <v>44133</v>
      </c>
      <c r="D1854" s="49" t="s">
        <v>95</v>
      </c>
      <c r="E1854" s="74">
        <v>44134</v>
      </c>
      <c r="F1854" s="49">
        <v>5093108</v>
      </c>
      <c r="G1854" s="46" t="s">
        <v>21</v>
      </c>
      <c r="H1854" s="46" t="s">
        <v>22</v>
      </c>
      <c r="I1854" s="46" t="s">
        <v>54</v>
      </c>
      <c r="J1854" s="46" t="s">
        <v>49</v>
      </c>
      <c r="K1854" s="46" t="s">
        <v>91</v>
      </c>
      <c r="L1854" s="46" t="str">
        <f t="shared" si="252"/>
        <v>AXOR4843</v>
      </c>
      <c r="M1854" s="46" t="str">
        <f t="shared" si="253"/>
        <v>BMJ</v>
      </c>
      <c r="N1854" s="46" t="str">
        <f t="shared" si="254"/>
        <v>12 RODA</v>
      </c>
      <c r="O1854" s="47">
        <v>5.1273148148148151E-2</v>
      </c>
      <c r="P1854" s="48">
        <v>44134.05127314815</v>
      </c>
      <c r="Q1854" s="50">
        <v>51280</v>
      </c>
      <c r="R1854" s="50">
        <v>20380</v>
      </c>
      <c r="S1854" s="72">
        <f t="shared" si="255"/>
        <v>30.9</v>
      </c>
      <c r="T1854" s="49" t="s">
        <v>27</v>
      </c>
      <c r="U1854" s="49" t="s">
        <v>28</v>
      </c>
      <c r="V1854" s="46" t="s">
        <v>50</v>
      </c>
      <c r="W1854" s="46" t="s">
        <v>92</v>
      </c>
      <c r="X1854" s="46" t="str">
        <f>IFERROR(VLOOKUP(W1854,#REF!,38,FALSE),"")</f>
        <v/>
      </c>
      <c r="Z1854" s="46" t="str">
        <f t="shared" si="256"/>
        <v>Pelani44133</v>
      </c>
      <c r="AA1854" s="46" t="str">
        <f t="shared" si="257"/>
        <v>BMJ 07344133UTARANIGHT</v>
      </c>
      <c r="AB1854" s="46" t="str">
        <f t="shared" si="258"/>
        <v>Pelani44133UTARANIGHT</v>
      </c>
      <c r="AC1854" s="46" t="str">
        <f t="shared" si="259"/>
        <v>BMJ 07344133NIGHT</v>
      </c>
      <c r="AD1854" s="46" t="str">
        <f t="shared" si="260"/>
        <v>Pelani44133NIGHT</v>
      </c>
    </row>
    <row r="1855" spans="1:30" x14ac:dyDescent="0.3">
      <c r="A1855" s="46">
        <v>1</v>
      </c>
      <c r="B1855" s="46" t="s">
        <v>118</v>
      </c>
      <c r="C1855" s="110">
        <v>44133</v>
      </c>
      <c r="D1855" s="49" t="s">
        <v>95</v>
      </c>
      <c r="E1855" s="74">
        <v>44134</v>
      </c>
      <c r="F1855" s="49">
        <v>5093277</v>
      </c>
      <c r="G1855" s="46" t="s">
        <v>21</v>
      </c>
      <c r="H1855" s="46" t="s">
        <v>22</v>
      </c>
      <c r="I1855" s="46" t="s">
        <v>54</v>
      </c>
      <c r="J1855" s="46" t="s">
        <v>49</v>
      </c>
      <c r="K1855" s="46" t="s">
        <v>91</v>
      </c>
      <c r="L1855" s="46" t="str">
        <f t="shared" si="252"/>
        <v>AXOR4843</v>
      </c>
      <c r="M1855" s="46" t="str">
        <f t="shared" si="253"/>
        <v>BMJ</v>
      </c>
      <c r="N1855" s="46" t="str">
        <f t="shared" si="254"/>
        <v>12 RODA</v>
      </c>
      <c r="O1855" s="47">
        <v>0.18400462962962963</v>
      </c>
      <c r="P1855" s="48">
        <v>44134.184004629627</v>
      </c>
      <c r="Q1855" s="50">
        <v>51840</v>
      </c>
      <c r="R1855" s="50">
        <v>20380</v>
      </c>
      <c r="S1855" s="72">
        <f t="shared" si="255"/>
        <v>31.46</v>
      </c>
      <c r="T1855" s="49" t="s">
        <v>27</v>
      </c>
      <c r="U1855" s="49" t="s">
        <v>28</v>
      </c>
      <c r="V1855" s="46" t="s">
        <v>29</v>
      </c>
      <c r="W1855" s="46" t="s">
        <v>92</v>
      </c>
      <c r="X1855" s="46" t="str">
        <f>IFERROR(VLOOKUP(W1855,#REF!,38,FALSE),"")</f>
        <v/>
      </c>
      <c r="Z1855" s="46" t="str">
        <f t="shared" si="256"/>
        <v>Pelani44133</v>
      </c>
      <c r="AA1855" s="46" t="str">
        <f t="shared" si="257"/>
        <v>BMJ 07344133UTARANIGHT</v>
      </c>
      <c r="AB1855" s="46" t="str">
        <f t="shared" si="258"/>
        <v>Pelani44133UTARANIGHT</v>
      </c>
      <c r="AC1855" s="46" t="str">
        <f t="shared" si="259"/>
        <v>BMJ 07344133NIGHT</v>
      </c>
      <c r="AD1855" s="46" t="str">
        <f t="shared" si="260"/>
        <v>Pelani44133NIGHT</v>
      </c>
    </row>
    <row r="1856" spans="1:30" x14ac:dyDescent="0.3">
      <c r="A1856" s="46">
        <v>1</v>
      </c>
      <c r="B1856" s="46" t="s">
        <v>118</v>
      </c>
      <c r="C1856" s="110">
        <v>44133</v>
      </c>
      <c r="D1856" s="49" t="s">
        <v>95</v>
      </c>
      <c r="E1856" s="74">
        <v>44134</v>
      </c>
      <c r="F1856" s="49">
        <v>5093351</v>
      </c>
      <c r="G1856" s="46" t="s">
        <v>21</v>
      </c>
      <c r="H1856" s="46" t="s">
        <v>22</v>
      </c>
      <c r="I1856" s="46" t="s">
        <v>54</v>
      </c>
      <c r="J1856" s="46" t="s">
        <v>49</v>
      </c>
      <c r="K1856" s="46" t="s">
        <v>91</v>
      </c>
      <c r="L1856" s="46" t="str">
        <f t="shared" si="252"/>
        <v>AXOR4843</v>
      </c>
      <c r="M1856" s="46" t="str">
        <f t="shared" si="253"/>
        <v>BMJ</v>
      </c>
      <c r="N1856" s="46" t="str">
        <f t="shared" si="254"/>
        <v>12 RODA</v>
      </c>
      <c r="O1856" s="47">
        <v>0.24457175925925925</v>
      </c>
      <c r="P1856" s="48">
        <v>44134.244571759256</v>
      </c>
      <c r="Q1856" s="50">
        <v>50820</v>
      </c>
      <c r="R1856" s="50">
        <v>20380</v>
      </c>
      <c r="S1856" s="72">
        <f t="shared" si="255"/>
        <v>30.44</v>
      </c>
      <c r="T1856" s="49" t="s">
        <v>27</v>
      </c>
      <c r="U1856" s="49" t="s">
        <v>28</v>
      </c>
      <c r="V1856" s="46" t="s">
        <v>59</v>
      </c>
      <c r="W1856" s="46" t="s">
        <v>92</v>
      </c>
      <c r="X1856" s="46" t="str">
        <f>IFERROR(VLOOKUP(W1856,#REF!,38,FALSE),"")</f>
        <v/>
      </c>
      <c r="Z1856" s="46" t="str">
        <f t="shared" si="256"/>
        <v>Pelani44133</v>
      </c>
      <c r="AA1856" s="46" t="str">
        <f t="shared" si="257"/>
        <v>BMJ 07344133UTARANIGHT</v>
      </c>
      <c r="AB1856" s="46" t="str">
        <f t="shared" si="258"/>
        <v>Pelani44133UTARANIGHT</v>
      </c>
      <c r="AC1856" s="46" t="str">
        <f t="shared" si="259"/>
        <v>BMJ 07344133NIGHT</v>
      </c>
      <c r="AD1856" s="46" t="str">
        <f t="shared" si="260"/>
        <v>Pelani44133NIGHT</v>
      </c>
    </row>
    <row r="1857" spans="1:30" x14ac:dyDescent="0.3">
      <c r="A1857" s="46">
        <v>1</v>
      </c>
      <c r="B1857" s="46" t="s">
        <v>118</v>
      </c>
      <c r="C1857" s="110">
        <v>44133</v>
      </c>
      <c r="D1857" s="49" t="s">
        <v>95</v>
      </c>
      <c r="E1857" s="74">
        <v>44134</v>
      </c>
      <c r="F1857" s="49">
        <v>5093163</v>
      </c>
      <c r="G1857" s="46" t="s">
        <v>21</v>
      </c>
      <c r="H1857" s="46" t="s">
        <v>22</v>
      </c>
      <c r="I1857" s="46" t="s">
        <v>54</v>
      </c>
      <c r="J1857" s="46" t="s">
        <v>49</v>
      </c>
      <c r="K1857" s="46" t="s">
        <v>93</v>
      </c>
      <c r="L1857" s="46" t="str">
        <f t="shared" si="252"/>
        <v>AXOR4843</v>
      </c>
      <c r="M1857" s="46" t="str">
        <f t="shared" si="253"/>
        <v>BMJ</v>
      </c>
      <c r="N1857" s="46" t="str">
        <f t="shared" si="254"/>
        <v>12 RODA</v>
      </c>
      <c r="O1857" s="47">
        <v>9.3043981481481478E-2</v>
      </c>
      <c r="P1857" s="48">
        <v>44134.093043981484</v>
      </c>
      <c r="Q1857" s="50">
        <v>52580</v>
      </c>
      <c r="R1857" s="50">
        <v>19780</v>
      </c>
      <c r="S1857" s="72">
        <f t="shared" si="255"/>
        <v>32.799999999999997</v>
      </c>
      <c r="T1857" s="49" t="s">
        <v>27</v>
      </c>
      <c r="U1857" s="49" t="s">
        <v>28</v>
      </c>
      <c r="V1857" s="46" t="s">
        <v>50</v>
      </c>
      <c r="W1857" s="46" t="s">
        <v>168</v>
      </c>
      <c r="X1857" s="46" t="str">
        <f>IFERROR(VLOOKUP(W1857,#REF!,38,FALSE),"")</f>
        <v/>
      </c>
      <c r="Z1857" s="46" t="str">
        <f t="shared" si="256"/>
        <v>Melkias44133</v>
      </c>
      <c r="AA1857" s="46" t="str">
        <f t="shared" si="257"/>
        <v>BMJ 07444133UTARANIGHT</v>
      </c>
      <c r="AB1857" s="46" t="str">
        <f t="shared" si="258"/>
        <v>Melkias44133UTARANIGHT</v>
      </c>
      <c r="AC1857" s="46" t="str">
        <f t="shared" si="259"/>
        <v>BMJ 07444133NIGHT</v>
      </c>
      <c r="AD1857" s="46" t="str">
        <f t="shared" si="260"/>
        <v>Melkias44133NIGHT</v>
      </c>
    </row>
    <row r="1858" spans="1:30" x14ac:dyDescent="0.3">
      <c r="A1858" s="46">
        <v>1</v>
      </c>
      <c r="B1858" s="46" t="s">
        <v>118</v>
      </c>
      <c r="C1858" s="110">
        <v>44133</v>
      </c>
      <c r="D1858" s="49" t="s">
        <v>95</v>
      </c>
      <c r="E1858" s="74">
        <v>44134</v>
      </c>
      <c r="F1858" s="49">
        <v>5093271</v>
      </c>
      <c r="G1858" s="46" t="s">
        <v>21</v>
      </c>
      <c r="H1858" s="46" t="s">
        <v>22</v>
      </c>
      <c r="I1858" s="46" t="s">
        <v>54</v>
      </c>
      <c r="J1858" s="46" t="s">
        <v>49</v>
      </c>
      <c r="K1858" s="46" t="s">
        <v>93</v>
      </c>
      <c r="L1858" s="46" t="str">
        <f t="shared" si="252"/>
        <v>AXOR4843</v>
      </c>
      <c r="M1858" s="46" t="str">
        <f t="shared" si="253"/>
        <v>BMJ</v>
      </c>
      <c r="N1858" s="46" t="str">
        <f t="shared" si="254"/>
        <v>12 RODA</v>
      </c>
      <c r="O1858" s="47">
        <v>0.18070601851851853</v>
      </c>
      <c r="P1858" s="48">
        <v>44134.180706018517</v>
      </c>
      <c r="Q1858" s="50">
        <v>51200</v>
      </c>
      <c r="R1858" s="50">
        <v>19780</v>
      </c>
      <c r="S1858" s="72">
        <f t="shared" si="255"/>
        <v>31.42</v>
      </c>
      <c r="T1858" s="49" t="s">
        <v>27</v>
      </c>
      <c r="U1858" s="49" t="s">
        <v>28</v>
      </c>
      <c r="V1858" s="46" t="s">
        <v>59</v>
      </c>
      <c r="W1858" s="46" t="s">
        <v>168</v>
      </c>
      <c r="X1858" s="46" t="str">
        <f>IFERROR(VLOOKUP(W1858,#REF!,38,FALSE),"")</f>
        <v/>
      </c>
      <c r="Z1858" s="46" t="str">
        <f t="shared" si="256"/>
        <v>Melkias44133</v>
      </c>
      <c r="AA1858" s="46" t="str">
        <f t="shared" si="257"/>
        <v>BMJ 07444133UTARANIGHT</v>
      </c>
      <c r="AB1858" s="46" t="str">
        <f t="shared" si="258"/>
        <v>Melkias44133UTARANIGHT</v>
      </c>
      <c r="AC1858" s="46" t="str">
        <f t="shared" si="259"/>
        <v>BMJ 07444133NIGHT</v>
      </c>
      <c r="AD1858" s="46" t="str">
        <f t="shared" si="260"/>
        <v>Melkias44133NIGHT</v>
      </c>
    </row>
    <row r="1859" spans="1:30" x14ac:dyDescent="0.3">
      <c r="A1859" s="46">
        <v>1</v>
      </c>
      <c r="B1859" s="46" t="s">
        <v>118</v>
      </c>
      <c r="C1859" s="110">
        <v>44133</v>
      </c>
      <c r="D1859" s="49" t="s">
        <v>95</v>
      </c>
      <c r="E1859" s="74">
        <v>44134</v>
      </c>
      <c r="F1859" s="49">
        <v>5093354</v>
      </c>
      <c r="G1859" s="46" t="s">
        <v>21</v>
      </c>
      <c r="H1859" s="46" t="s">
        <v>22</v>
      </c>
      <c r="I1859" s="46" t="s">
        <v>54</v>
      </c>
      <c r="J1859" s="46" t="s">
        <v>49</v>
      </c>
      <c r="K1859" s="46" t="s">
        <v>93</v>
      </c>
      <c r="L1859" s="46" t="str">
        <f t="shared" si="252"/>
        <v>AXOR4843</v>
      </c>
      <c r="M1859" s="46" t="str">
        <f t="shared" si="253"/>
        <v>BMJ</v>
      </c>
      <c r="N1859" s="46" t="str">
        <f t="shared" si="254"/>
        <v>12 RODA</v>
      </c>
      <c r="O1859" s="47">
        <v>0.25503472222222223</v>
      </c>
      <c r="P1859" s="48">
        <v>44134.25503472222</v>
      </c>
      <c r="Q1859" s="50">
        <v>52080</v>
      </c>
      <c r="R1859" s="50">
        <v>19780</v>
      </c>
      <c r="S1859" s="72">
        <f t="shared" si="255"/>
        <v>32.299999999999997</v>
      </c>
      <c r="T1859" s="49" t="s">
        <v>27</v>
      </c>
      <c r="U1859" s="49" t="s">
        <v>28</v>
      </c>
      <c r="V1859" s="46" t="s">
        <v>29</v>
      </c>
      <c r="W1859" s="46" t="s">
        <v>168</v>
      </c>
      <c r="X1859" s="46" t="str">
        <f>IFERROR(VLOOKUP(W1859,#REF!,38,FALSE),"")</f>
        <v/>
      </c>
      <c r="Z1859" s="46" t="str">
        <f t="shared" si="256"/>
        <v>Melkias44133</v>
      </c>
      <c r="AA1859" s="46" t="str">
        <f t="shared" si="257"/>
        <v>BMJ 07444133UTARANIGHT</v>
      </c>
      <c r="AB1859" s="46" t="str">
        <f t="shared" si="258"/>
        <v>Melkias44133UTARANIGHT</v>
      </c>
      <c r="AC1859" s="46" t="str">
        <f t="shared" si="259"/>
        <v>BMJ 07444133NIGHT</v>
      </c>
      <c r="AD1859" s="46" t="str">
        <f t="shared" si="260"/>
        <v>Melkias44133NIGHT</v>
      </c>
    </row>
    <row r="1860" spans="1:30" x14ac:dyDescent="0.3">
      <c r="A1860" s="46">
        <v>1</v>
      </c>
      <c r="B1860" s="46" t="s">
        <v>139</v>
      </c>
      <c r="C1860" s="74">
        <v>44134</v>
      </c>
      <c r="D1860" s="49" t="s">
        <v>20</v>
      </c>
      <c r="E1860" s="74">
        <v>44134</v>
      </c>
      <c r="F1860" s="49">
        <v>5093474</v>
      </c>
      <c r="G1860" s="46" t="s">
        <v>21</v>
      </c>
      <c r="H1860" s="46" t="s">
        <v>22</v>
      </c>
      <c r="I1860" s="46" t="s">
        <v>48</v>
      </c>
      <c r="J1860" s="46" t="s">
        <v>49</v>
      </c>
      <c r="K1860" s="46" t="s">
        <v>26</v>
      </c>
      <c r="L1860" s="46" t="str">
        <f t="shared" si="252"/>
        <v>CGE370</v>
      </c>
      <c r="M1860" s="46" t="str">
        <f t="shared" si="253"/>
        <v>BTP</v>
      </c>
      <c r="N1860" s="46" t="str">
        <f t="shared" si="254"/>
        <v>12 RODA</v>
      </c>
      <c r="O1860" s="47">
        <v>0.38292824074074078</v>
      </c>
      <c r="P1860" s="48">
        <v>44134.388043981482</v>
      </c>
      <c r="Q1860" s="50">
        <v>47620</v>
      </c>
      <c r="R1860" s="50">
        <v>18840</v>
      </c>
      <c r="S1860" s="72">
        <f t="shared" si="255"/>
        <v>28.78</v>
      </c>
      <c r="T1860" s="49" t="s">
        <v>27</v>
      </c>
      <c r="U1860" s="49" t="s">
        <v>28</v>
      </c>
      <c r="V1860" s="46" t="s">
        <v>59</v>
      </c>
      <c r="W1860" s="46" t="s">
        <v>164</v>
      </c>
      <c r="X1860" s="46" t="str">
        <f>IFERROR(VLOOKUP(W1860,#REF!,38,FALSE),"")</f>
        <v/>
      </c>
      <c r="Z1860" s="46" t="str">
        <f t="shared" si="256"/>
        <v>BUstam44134</v>
      </c>
      <c r="AA1860" s="46" t="str">
        <f t="shared" si="257"/>
        <v>BMJ 04044134UTARADAY</v>
      </c>
      <c r="AB1860" s="46" t="str">
        <f t="shared" si="258"/>
        <v>BUstam44134UTARADAY</v>
      </c>
      <c r="AC1860" s="46" t="str">
        <f t="shared" si="259"/>
        <v>BMJ 04044134DAY</v>
      </c>
      <c r="AD1860" s="46" t="str">
        <f t="shared" si="260"/>
        <v>BUstam44134DAY</v>
      </c>
    </row>
    <row r="1861" spans="1:30" x14ac:dyDescent="0.3">
      <c r="A1861" s="46">
        <v>1</v>
      </c>
      <c r="B1861" s="46" t="s">
        <v>139</v>
      </c>
      <c r="C1861" s="110">
        <v>44134</v>
      </c>
      <c r="D1861" s="49" t="s">
        <v>20</v>
      </c>
      <c r="E1861" s="74">
        <v>44134</v>
      </c>
      <c r="F1861" s="49">
        <v>5093553</v>
      </c>
      <c r="G1861" s="46" t="s">
        <v>21</v>
      </c>
      <c r="H1861" s="46" t="s">
        <v>53</v>
      </c>
      <c r="I1861" s="46" t="s">
        <v>54</v>
      </c>
      <c r="J1861" s="46" t="s">
        <v>49</v>
      </c>
      <c r="K1861" s="46" t="s">
        <v>26</v>
      </c>
      <c r="L1861" s="46" t="str">
        <f t="shared" si="252"/>
        <v>CGE370</v>
      </c>
      <c r="M1861" s="46" t="str">
        <f t="shared" si="253"/>
        <v>BTP</v>
      </c>
      <c r="N1861" s="46" t="str">
        <f t="shared" si="254"/>
        <v>12 RODA</v>
      </c>
      <c r="O1861" s="47">
        <v>0.44004629629629632</v>
      </c>
      <c r="P1861" s="48">
        <v>44134.440046296295</v>
      </c>
      <c r="Q1861" s="50">
        <v>45900</v>
      </c>
      <c r="R1861" s="50">
        <v>18840</v>
      </c>
      <c r="S1861" s="72">
        <f t="shared" si="255"/>
        <v>27.06</v>
      </c>
      <c r="T1861" s="49" t="s">
        <v>27</v>
      </c>
      <c r="U1861" s="49" t="s">
        <v>28</v>
      </c>
      <c r="V1861" s="46" t="s">
        <v>50</v>
      </c>
      <c r="W1861" s="46" t="s">
        <v>164</v>
      </c>
      <c r="X1861" s="46" t="str">
        <f>IFERROR(VLOOKUP(W1861,#REF!,38,FALSE),"")</f>
        <v/>
      </c>
      <c r="Z1861" s="46" t="str">
        <f t="shared" si="256"/>
        <v>BUstam44134</v>
      </c>
      <c r="AA1861" s="46" t="str">
        <f t="shared" si="257"/>
        <v>BMJ 04044134UTARADAY</v>
      </c>
      <c r="AB1861" s="46" t="str">
        <f t="shared" si="258"/>
        <v>BUstam44134UTARADAY</v>
      </c>
      <c r="AC1861" s="46" t="str">
        <f t="shared" si="259"/>
        <v>BMJ 04044134DAY</v>
      </c>
      <c r="AD1861" s="46" t="str">
        <f t="shared" si="260"/>
        <v>BUstam44134DAY</v>
      </c>
    </row>
    <row r="1862" spans="1:30" x14ac:dyDescent="0.3">
      <c r="A1862" s="46">
        <v>1</v>
      </c>
      <c r="B1862" s="46" t="s">
        <v>139</v>
      </c>
      <c r="C1862" s="110">
        <v>44134</v>
      </c>
      <c r="D1862" s="49" t="s">
        <v>20</v>
      </c>
      <c r="E1862" s="74">
        <v>44134</v>
      </c>
      <c r="F1862" s="49">
        <v>5093637</v>
      </c>
      <c r="G1862" s="46" t="s">
        <v>21</v>
      </c>
      <c r="H1862" s="46" t="s">
        <v>22</v>
      </c>
      <c r="I1862" s="46" t="s">
        <v>48</v>
      </c>
      <c r="J1862" s="46" t="s">
        <v>49</v>
      </c>
      <c r="K1862" s="46" t="s">
        <v>26</v>
      </c>
      <c r="L1862" s="46" t="str">
        <f t="shared" ref="L1862:L1925" si="261">IFERROR(VLOOKUP(K1862,db_unit,2,FALSE),"")</f>
        <v>CGE370</v>
      </c>
      <c r="M1862" s="46" t="str">
        <f t="shared" ref="M1862:M1925" si="262">IFERROR(VLOOKUP(K1862,db_unit,3,FALSE),"")</f>
        <v>BTP</v>
      </c>
      <c r="N1862" s="46" t="str">
        <f t="shared" ref="N1862:N1925" si="263">IFERROR(VLOOKUP(K1862,db_unit,4,FALSE),"")</f>
        <v>12 RODA</v>
      </c>
      <c r="O1862" s="47">
        <v>0.50140046296296303</v>
      </c>
      <c r="P1862" s="48">
        <v>44134.501400462963</v>
      </c>
      <c r="Q1862" s="50">
        <v>46980</v>
      </c>
      <c r="R1862" s="50">
        <v>18840</v>
      </c>
      <c r="S1862" s="72">
        <f t="shared" si="255"/>
        <v>28.14</v>
      </c>
      <c r="T1862" s="49" t="s">
        <v>27</v>
      </c>
      <c r="U1862" s="49" t="s">
        <v>28</v>
      </c>
      <c r="V1862" s="46" t="s">
        <v>59</v>
      </c>
      <c r="W1862" s="46" t="s">
        <v>164</v>
      </c>
      <c r="X1862" s="46" t="str">
        <f>IFERROR(VLOOKUP(W1862,#REF!,38,FALSE),"")</f>
        <v/>
      </c>
      <c r="Z1862" s="46" t="str">
        <f t="shared" si="256"/>
        <v>BUstam44134</v>
      </c>
      <c r="AA1862" s="46" t="str">
        <f t="shared" si="257"/>
        <v>BMJ 04044134UTARADAY</v>
      </c>
      <c r="AB1862" s="46" t="str">
        <f t="shared" si="258"/>
        <v>BUstam44134UTARADAY</v>
      </c>
      <c r="AC1862" s="46" t="str">
        <f t="shared" si="259"/>
        <v>BMJ 04044134DAY</v>
      </c>
      <c r="AD1862" s="46" t="str">
        <f t="shared" si="260"/>
        <v>BUstam44134DAY</v>
      </c>
    </row>
    <row r="1863" spans="1:30" x14ac:dyDescent="0.3">
      <c r="A1863" s="46">
        <v>1</v>
      </c>
      <c r="B1863" s="46" t="s">
        <v>139</v>
      </c>
      <c r="C1863" s="110">
        <v>44134</v>
      </c>
      <c r="D1863" s="49" t="s">
        <v>20</v>
      </c>
      <c r="E1863" s="74">
        <v>44134</v>
      </c>
      <c r="F1863" s="49">
        <v>5093743</v>
      </c>
      <c r="G1863" s="46" t="s">
        <v>21</v>
      </c>
      <c r="H1863" s="46" t="s">
        <v>53</v>
      </c>
      <c r="I1863" s="46" t="s">
        <v>54</v>
      </c>
      <c r="J1863" s="46" t="s">
        <v>49</v>
      </c>
      <c r="K1863" s="46" t="s">
        <v>26</v>
      </c>
      <c r="L1863" s="46" t="str">
        <f t="shared" si="261"/>
        <v>CGE370</v>
      </c>
      <c r="M1863" s="46" t="str">
        <f t="shared" si="262"/>
        <v>BTP</v>
      </c>
      <c r="N1863" s="46" t="str">
        <f t="shared" si="263"/>
        <v>12 RODA</v>
      </c>
      <c r="O1863" s="47">
        <v>0.61160879629629628</v>
      </c>
      <c r="P1863" s="48">
        <v>44134.611608796295</v>
      </c>
      <c r="Q1863" s="50">
        <v>45740</v>
      </c>
      <c r="R1863" s="50">
        <v>18840</v>
      </c>
      <c r="S1863" s="72">
        <f t="shared" ref="S1863:S1926" si="264">(Q1863-R1863)/1000</f>
        <v>26.9</v>
      </c>
      <c r="T1863" s="49" t="s">
        <v>27</v>
      </c>
      <c r="U1863" s="49" t="s">
        <v>28</v>
      </c>
      <c r="V1863" s="46" t="s">
        <v>50</v>
      </c>
      <c r="W1863" s="46" t="s">
        <v>164</v>
      </c>
      <c r="X1863" s="46" t="str">
        <f>IFERROR(VLOOKUP(W1863,#REF!,38,FALSE),"")</f>
        <v/>
      </c>
      <c r="Z1863" s="46" t="str">
        <f t="shared" ref="Z1863:Z1926" si="265">W1863&amp;C1863</f>
        <v>BUstam44134</v>
      </c>
      <c r="AA1863" s="46" t="str">
        <f t="shared" ref="AA1863:AA1926" si="266">K1863&amp;C1863&amp;G1863&amp;D1863</f>
        <v>BMJ 04044134UTARADAY</v>
      </c>
      <c r="AB1863" s="46" t="str">
        <f t="shared" ref="AB1863:AB1926" si="267">W1863&amp;C1863&amp;G1863&amp;D1863</f>
        <v>BUstam44134UTARADAY</v>
      </c>
      <c r="AC1863" s="46" t="str">
        <f t="shared" ref="AC1863:AC1926" si="268">K1863&amp;C1863&amp;D1863</f>
        <v>BMJ 04044134DAY</v>
      </c>
      <c r="AD1863" s="46" t="str">
        <f t="shared" ref="AD1863:AD1926" si="269">W1863&amp;C1863&amp;D1863</f>
        <v>BUstam44134DAY</v>
      </c>
    </row>
    <row r="1864" spans="1:30" x14ac:dyDescent="0.3">
      <c r="A1864" s="46">
        <v>1</v>
      </c>
      <c r="B1864" s="46" t="s">
        <v>139</v>
      </c>
      <c r="C1864" s="110">
        <v>44134</v>
      </c>
      <c r="D1864" s="49" t="s">
        <v>20</v>
      </c>
      <c r="E1864" s="74">
        <v>44134</v>
      </c>
      <c r="F1864" s="49">
        <v>5093823</v>
      </c>
      <c r="G1864" s="46" t="s">
        <v>21</v>
      </c>
      <c r="H1864" s="46" t="s">
        <v>22</v>
      </c>
      <c r="I1864" s="46" t="s">
        <v>48</v>
      </c>
      <c r="J1864" s="46" t="s">
        <v>49</v>
      </c>
      <c r="K1864" s="46" t="s">
        <v>26</v>
      </c>
      <c r="L1864" s="46" t="str">
        <f t="shared" si="261"/>
        <v>CGE370</v>
      </c>
      <c r="M1864" s="46" t="str">
        <f t="shared" si="262"/>
        <v>BTP</v>
      </c>
      <c r="N1864" s="46" t="str">
        <f t="shared" si="263"/>
        <v>12 RODA</v>
      </c>
      <c r="O1864" s="47">
        <v>0.67836805555555557</v>
      </c>
      <c r="P1864" s="48">
        <v>44134.678368055553</v>
      </c>
      <c r="Q1864" s="50">
        <v>47360</v>
      </c>
      <c r="R1864" s="50">
        <v>18840</v>
      </c>
      <c r="S1864" s="72">
        <f t="shared" si="264"/>
        <v>28.52</v>
      </c>
      <c r="T1864" s="49" t="s">
        <v>27</v>
      </c>
      <c r="U1864" s="49" t="s">
        <v>28</v>
      </c>
      <c r="V1864" s="46" t="s">
        <v>59</v>
      </c>
      <c r="W1864" s="46" t="s">
        <v>164</v>
      </c>
      <c r="X1864" s="46" t="str">
        <f>IFERROR(VLOOKUP(W1864,#REF!,38,FALSE),"")</f>
        <v/>
      </c>
      <c r="Z1864" s="46" t="str">
        <f t="shared" si="265"/>
        <v>BUstam44134</v>
      </c>
      <c r="AA1864" s="46" t="str">
        <f t="shared" si="266"/>
        <v>BMJ 04044134UTARADAY</v>
      </c>
      <c r="AB1864" s="46" t="str">
        <f t="shared" si="267"/>
        <v>BUstam44134UTARADAY</v>
      </c>
      <c r="AC1864" s="46" t="str">
        <f t="shared" si="268"/>
        <v>BMJ 04044134DAY</v>
      </c>
      <c r="AD1864" s="46" t="str">
        <f t="shared" si="269"/>
        <v>BUstam44134DAY</v>
      </c>
    </row>
    <row r="1865" spans="1:30" x14ac:dyDescent="0.3">
      <c r="A1865" s="46">
        <v>1</v>
      </c>
      <c r="B1865" s="46" t="s">
        <v>139</v>
      </c>
      <c r="C1865" s="110">
        <v>44134</v>
      </c>
      <c r="D1865" s="49" t="s">
        <v>20</v>
      </c>
      <c r="E1865" s="74">
        <v>44134</v>
      </c>
      <c r="F1865" s="49">
        <v>5093920</v>
      </c>
      <c r="G1865" s="46" t="s">
        <v>21</v>
      </c>
      <c r="H1865" s="46" t="s">
        <v>22</v>
      </c>
      <c r="I1865" s="46" t="s">
        <v>23</v>
      </c>
      <c r="J1865" s="46" t="s">
        <v>24</v>
      </c>
      <c r="K1865" s="46" t="s">
        <v>26</v>
      </c>
      <c r="L1865" s="46" t="str">
        <f t="shared" si="261"/>
        <v>CGE370</v>
      </c>
      <c r="M1865" s="46" t="str">
        <f t="shared" si="262"/>
        <v>BTP</v>
      </c>
      <c r="N1865" s="46" t="str">
        <f t="shared" si="263"/>
        <v>12 RODA</v>
      </c>
      <c r="O1865" s="47">
        <v>0.7483912037037036</v>
      </c>
      <c r="P1865" s="48">
        <v>44134.748391203706</v>
      </c>
      <c r="Q1865" s="50">
        <v>49340</v>
      </c>
      <c r="R1865" s="50">
        <v>18840</v>
      </c>
      <c r="S1865" s="72">
        <f t="shared" si="264"/>
        <v>30.5</v>
      </c>
      <c r="T1865" s="49" t="s">
        <v>27</v>
      </c>
      <c r="U1865" s="49" t="s">
        <v>28</v>
      </c>
      <c r="V1865" s="46" t="s">
        <v>70</v>
      </c>
      <c r="W1865" s="46" t="s">
        <v>164</v>
      </c>
      <c r="X1865" s="46" t="str">
        <f>IFERROR(VLOOKUP(W1865,#REF!,38,FALSE),"")</f>
        <v/>
      </c>
      <c r="Z1865" s="46" t="str">
        <f t="shared" si="265"/>
        <v>BUstam44134</v>
      </c>
      <c r="AA1865" s="46" t="str">
        <f t="shared" si="266"/>
        <v>BMJ 04044134UTARADAY</v>
      </c>
      <c r="AB1865" s="46" t="str">
        <f t="shared" si="267"/>
        <v>BUstam44134UTARADAY</v>
      </c>
      <c r="AC1865" s="46" t="str">
        <f t="shared" si="268"/>
        <v>BMJ 04044134DAY</v>
      </c>
      <c r="AD1865" s="46" t="str">
        <f t="shared" si="269"/>
        <v>BUstam44134DAY</v>
      </c>
    </row>
    <row r="1866" spans="1:30" x14ac:dyDescent="0.3">
      <c r="A1866" s="46">
        <v>1</v>
      </c>
      <c r="B1866" s="46" t="s">
        <v>139</v>
      </c>
      <c r="C1866" s="110">
        <v>44134</v>
      </c>
      <c r="D1866" s="49" t="s">
        <v>20</v>
      </c>
      <c r="E1866" s="74">
        <v>44134</v>
      </c>
      <c r="F1866" s="49">
        <v>5093415</v>
      </c>
      <c r="G1866" s="46" t="s">
        <v>21</v>
      </c>
      <c r="H1866" s="46" t="s">
        <v>53</v>
      </c>
      <c r="I1866" s="46" t="s">
        <v>54</v>
      </c>
      <c r="J1866" s="46" t="s">
        <v>49</v>
      </c>
      <c r="K1866" s="46" t="s">
        <v>34</v>
      </c>
      <c r="L1866" s="46" t="str">
        <f t="shared" si="261"/>
        <v>CGE370</v>
      </c>
      <c r="M1866" s="46" t="str">
        <f t="shared" si="262"/>
        <v>BTP</v>
      </c>
      <c r="N1866" s="46" t="str">
        <f t="shared" si="263"/>
        <v>12 RODA</v>
      </c>
      <c r="O1866" s="47">
        <v>0.3417824074074074</v>
      </c>
      <c r="P1866" s="48">
        <v>44134.346678240741</v>
      </c>
      <c r="Q1866" s="50">
        <v>45700</v>
      </c>
      <c r="R1866" s="50">
        <v>17320</v>
      </c>
      <c r="S1866" s="72">
        <f t="shared" si="264"/>
        <v>28.38</v>
      </c>
      <c r="T1866" s="49" t="s">
        <v>27</v>
      </c>
      <c r="U1866" s="49" t="s">
        <v>28</v>
      </c>
      <c r="V1866" s="46" t="s">
        <v>63</v>
      </c>
      <c r="W1866" s="46" t="s">
        <v>99</v>
      </c>
      <c r="X1866" s="46" t="str">
        <f>IFERROR(VLOOKUP(W1866,#REF!,38,FALSE),"")</f>
        <v/>
      </c>
      <c r="Z1866" s="46" t="str">
        <f t="shared" si="265"/>
        <v>Miftah44134</v>
      </c>
      <c r="AA1866" s="46" t="str">
        <f t="shared" si="266"/>
        <v>BMJ 04344134UTARADAY</v>
      </c>
      <c r="AB1866" s="46" t="str">
        <f t="shared" si="267"/>
        <v>Miftah44134UTARADAY</v>
      </c>
      <c r="AC1866" s="46" t="str">
        <f t="shared" si="268"/>
        <v>BMJ 04344134DAY</v>
      </c>
      <c r="AD1866" s="46" t="str">
        <f t="shared" si="269"/>
        <v>Miftah44134DAY</v>
      </c>
    </row>
    <row r="1867" spans="1:30" x14ac:dyDescent="0.3">
      <c r="A1867" s="46">
        <v>1</v>
      </c>
      <c r="B1867" s="46" t="s">
        <v>139</v>
      </c>
      <c r="C1867" s="110">
        <v>44134</v>
      </c>
      <c r="D1867" s="49" t="s">
        <v>20</v>
      </c>
      <c r="E1867" s="74">
        <v>44134</v>
      </c>
      <c r="F1867" s="49">
        <v>5093491</v>
      </c>
      <c r="G1867" s="46" t="s">
        <v>21</v>
      </c>
      <c r="H1867" s="46" t="s">
        <v>22</v>
      </c>
      <c r="I1867" s="46" t="s">
        <v>158</v>
      </c>
      <c r="J1867" s="46" t="s">
        <v>24</v>
      </c>
      <c r="K1867" s="46" t="s">
        <v>34</v>
      </c>
      <c r="L1867" s="46" t="str">
        <f t="shared" si="261"/>
        <v>CGE370</v>
      </c>
      <c r="M1867" s="46" t="str">
        <f t="shared" si="262"/>
        <v>BTP</v>
      </c>
      <c r="N1867" s="46" t="str">
        <f t="shared" si="263"/>
        <v>12 RODA</v>
      </c>
      <c r="O1867" s="47">
        <v>0.39917824074074071</v>
      </c>
      <c r="P1867" s="48">
        <v>44134.399178240739</v>
      </c>
      <c r="Q1867" s="50">
        <v>45520</v>
      </c>
      <c r="R1867" s="50">
        <v>17320</v>
      </c>
      <c r="S1867" s="72">
        <f t="shared" si="264"/>
        <v>28.2</v>
      </c>
      <c r="T1867" s="49" t="s">
        <v>27</v>
      </c>
      <c r="U1867" s="49" t="s">
        <v>28</v>
      </c>
      <c r="V1867" s="46" t="s">
        <v>32</v>
      </c>
      <c r="W1867" s="46" t="s">
        <v>99</v>
      </c>
      <c r="X1867" s="46" t="str">
        <f>IFERROR(VLOOKUP(W1867,#REF!,38,FALSE),"")</f>
        <v/>
      </c>
      <c r="Z1867" s="46" t="str">
        <f t="shared" si="265"/>
        <v>Miftah44134</v>
      </c>
      <c r="AA1867" s="46" t="str">
        <f t="shared" si="266"/>
        <v>BMJ 04344134UTARADAY</v>
      </c>
      <c r="AB1867" s="46" t="str">
        <f t="shared" si="267"/>
        <v>Miftah44134UTARADAY</v>
      </c>
      <c r="AC1867" s="46" t="str">
        <f t="shared" si="268"/>
        <v>BMJ 04344134DAY</v>
      </c>
      <c r="AD1867" s="46" t="str">
        <f t="shared" si="269"/>
        <v>Miftah44134DAY</v>
      </c>
    </row>
    <row r="1868" spans="1:30" x14ac:dyDescent="0.3">
      <c r="A1868" s="46">
        <v>1</v>
      </c>
      <c r="B1868" s="46" t="s">
        <v>139</v>
      </c>
      <c r="C1868" s="110">
        <v>44134</v>
      </c>
      <c r="D1868" s="49" t="s">
        <v>20</v>
      </c>
      <c r="E1868" s="74">
        <v>44134</v>
      </c>
      <c r="F1868" s="49">
        <v>5093587</v>
      </c>
      <c r="G1868" s="46" t="s">
        <v>21</v>
      </c>
      <c r="H1868" s="46" t="s">
        <v>22</v>
      </c>
      <c r="I1868" s="46" t="s">
        <v>23</v>
      </c>
      <c r="J1868" s="46" t="s">
        <v>24</v>
      </c>
      <c r="K1868" s="46" t="s">
        <v>34</v>
      </c>
      <c r="L1868" s="46" t="str">
        <f t="shared" si="261"/>
        <v>CGE370</v>
      </c>
      <c r="M1868" s="46" t="str">
        <f t="shared" si="262"/>
        <v>BTP</v>
      </c>
      <c r="N1868" s="46" t="str">
        <f t="shared" si="263"/>
        <v>12 RODA</v>
      </c>
      <c r="O1868" s="47">
        <v>0.46636574074074072</v>
      </c>
      <c r="P1868" s="48">
        <v>44134.466365740744</v>
      </c>
      <c r="Q1868" s="50">
        <v>46920</v>
      </c>
      <c r="R1868" s="50">
        <v>17320</v>
      </c>
      <c r="S1868" s="72">
        <f t="shared" si="264"/>
        <v>29.6</v>
      </c>
      <c r="T1868" s="49" t="s">
        <v>27</v>
      </c>
      <c r="U1868" s="49" t="s">
        <v>28</v>
      </c>
      <c r="V1868" s="46" t="s">
        <v>70</v>
      </c>
      <c r="W1868" s="46" t="s">
        <v>99</v>
      </c>
      <c r="X1868" s="46" t="str">
        <f>IFERROR(VLOOKUP(W1868,#REF!,38,FALSE),"")</f>
        <v/>
      </c>
      <c r="Z1868" s="46" t="str">
        <f t="shared" si="265"/>
        <v>Miftah44134</v>
      </c>
      <c r="AA1868" s="46" t="str">
        <f t="shared" si="266"/>
        <v>BMJ 04344134UTARADAY</v>
      </c>
      <c r="AB1868" s="46" t="str">
        <f t="shared" si="267"/>
        <v>Miftah44134UTARADAY</v>
      </c>
      <c r="AC1868" s="46" t="str">
        <f t="shared" si="268"/>
        <v>BMJ 04344134DAY</v>
      </c>
      <c r="AD1868" s="46" t="str">
        <f t="shared" si="269"/>
        <v>Miftah44134DAY</v>
      </c>
    </row>
    <row r="1869" spans="1:30" x14ac:dyDescent="0.3">
      <c r="A1869" s="46">
        <v>1</v>
      </c>
      <c r="B1869" s="46" t="s">
        <v>139</v>
      </c>
      <c r="C1869" s="110">
        <v>44134</v>
      </c>
      <c r="D1869" s="49" t="s">
        <v>20</v>
      </c>
      <c r="E1869" s="74">
        <v>44134</v>
      </c>
      <c r="F1869" s="49">
        <v>5093688</v>
      </c>
      <c r="G1869" s="46" t="s">
        <v>21</v>
      </c>
      <c r="H1869" s="46" t="s">
        <v>22</v>
      </c>
      <c r="I1869" s="46" t="s">
        <v>23</v>
      </c>
      <c r="J1869" s="46" t="s">
        <v>24</v>
      </c>
      <c r="K1869" s="46" t="s">
        <v>34</v>
      </c>
      <c r="L1869" s="46" t="str">
        <f t="shared" si="261"/>
        <v>CGE370</v>
      </c>
      <c r="M1869" s="46" t="str">
        <f t="shared" si="262"/>
        <v>BTP</v>
      </c>
      <c r="N1869" s="46" t="str">
        <f t="shared" si="263"/>
        <v>12 RODA</v>
      </c>
      <c r="O1869" s="47">
        <v>0.57005787037037037</v>
      </c>
      <c r="P1869" s="48">
        <v>44134.570057870369</v>
      </c>
      <c r="Q1869" s="50">
        <v>45220</v>
      </c>
      <c r="R1869" s="50">
        <v>17320</v>
      </c>
      <c r="S1869" s="72">
        <f t="shared" si="264"/>
        <v>27.9</v>
      </c>
      <c r="T1869" s="49" t="s">
        <v>27</v>
      </c>
      <c r="U1869" s="49" t="s">
        <v>28</v>
      </c>
      <c r="V1869" s="46" t="s">
        <v>70</v>
      </c>
      <c r="W1869" s="46" t="s">
        <v>99</v>
      </c>
      <c r="X1869" s="46" t="str">
        <f>IFERROR(VLOOKUP(W1869,#REF!,38,FALSE),"")</f>
        <v/>
      </c>
      <c r="Z1869" s="46" t="str">
        <f t="shared" si="265"/>
        <v>Miftah44134</v>
      </c>
      <c r="AA1869" s="46" t="str">
        <f t="shared" si="266"/>
        <v>BMJ 04344134UTARADAY</v>
      </c>
      <c r="AB1869" s="46" t="str">
        <f t="shared" si="267"/>
        <v>Miftah44134UTARADAY</v>
      </c>
      <c r="AC1869" s="46" t="str">
        <f t="shared" si="268"/>
        <v>BMJ 04344134DAY</v>
      </c>
      <c r="AD1869" s="46" t="str">
        <f t="shared" si="269"/>
        <v>Miftah44134DAY</v>
      </c>
    </row>
    <row r="1870" spans="1:30" x14ac:dyDescent="0.3">
      <c r="A1870" s="46">
        <v>1</v>
      </c>
      <c r="B1870" s="46" t="s">
        <v>139</v>
      </c>
      <c r="C1870" s="110">
        <v>44134</v>
      </c>
      <c r="D1870" s="49" t="s">
        <v>20</v>
      </c>
      <c r="E1870" s="74">
        <v>44134</v>
      </c>
      <c r="F1870" s="49">
        <v>5093770</v>
      </c>
      <c r="G1870" s="46" t="s">
        <v>21</v>
      </c>
      <c r="H1870" s="46" t="s">
        <v>22</v>
      </c>
      <c r="I1870" s="46" t="s">
        <v>81</v>
      </c>
      <c r="J1870" s="46" t="s">
        <v>24</v>
      </c>
      <c r="K1870" s="46" t="s">
        <v>34</v>
      </c>
      <c r="L1870" s="46" t="str">
        <f t="shared" si="261"/>
        <v>CGE370</v>
      </c>
      <c r="M1870" s="46" t="str">
        <f t="shared" si="262"/>
        <v>BTP</v>
      </c>
      <c r="N1870" s="46" t="str">
        <f t="shared" si="263"/>
        <v>12 RODA</v>
      </c>
      <c r="O1870" s="47">
        <v>0.63571759259259253</v>
      </c>
      <c r="P1870" s="48">
        <v>44134.635717592595</v>
      </c>
      <c r="Q1870" s="50">
        <v>48200</v>
      </c>
      <c r="R1870" s="50">
        <v>17320</v>
      </c>
      <c r="S1870" s="72">
        <f t="shared" si="264"/>
        <v>30.88</v>
      </c>
      <c r="T1870" s="49" t="s">
        <v>27</v>
      </c>
      <c r="U1870" s="49" t="s">
        <v>28</v>
      </c>
      <c r="V1870" s="46" t="s">
        <v>60</v>
      </c>
      <c r="W1870" s="46" t="s">
        <v>99</v>
      </c>
      <c r="X1870" s="46" t="str">
        <f>IFERROR(VLOOKUP(W1870,#REF!,38,FALSE),"")</f>
        <v/>
      </c>
      <c r="Z1870" s="46" t="str">
        <f t="shared" si="265"/>
        <v>Miftah44134</v>
      </c>
      <c r="AA1870" s="46" t="str">
        <f t="shared" si="266"/>
        <v>BMJ 04344134UTARADAY</v>
      </c>
      <c r="AB1870" s="46" t="str">
        <f t="shared" si="267"/>
        <v>Miftah44134UTARADAY</v>
      </c>
      <c r="AC1870" s="46" t="str">
        <f t="shared" si="268"/>
        <v>BMJ 04344134DAY</v>
      </c>
      <c r="AD1870" s="46" t="str">
        <f t="shared" si="269"/>
        <v>Miftah44134DAY</v>
      </c>
    </row>
    <row r="1871" spans="1:30" x14ac:dyDescent="0.3">
      <c r="A1871" s="46">
        <v>1</v>
      </c>
      <c r="B1871" s="46" t="s">
        <v>139</v>
      </c>
      <c r="C1871" s="110">
        <v>44134</v>
      </c>
      <c r="D1871" s="49" t="s">
        <v>20</v>
      </c>
      <c r="E1871" s="74">
        <v>44134</v>
      </c>
      <c r="F1871" s="49">
        <v>5093849</v>
      </c>
      <c r="G1871" s="46" t="s">
        <v>21</v>
      </c>
      <c r="H1871" s="46" t="s">
        <v>22</v>
      </c>
      <c r="I1871" s="46" t="s">
        <v>81</v>
      </c>
      <c r="J1871" s="46" t="s">
        <v>24</v>
      </c>
      <c r="K1871" s="46" t="s">
        <v>34</v>
      </c>
      <c r="L1871" s="46" t="str">
        <f t="shared" si="261"/>
        <v>CGE370</v>
      </c>
      <c r="M1871" s="46" t="str">
        <f t="shared" si="262"/>
        <v>BTP</v>
      </c>
      <c r="N1871" s="46" t="str">
        <f t="shared" si="263"/>
        <v>12 RODA</v>
      </c>
      <c r="O1871" s="47">
        <v>0.69856481481481481</v>
      </c>
      <c r="P1871" s="48">
        <v>44134.698564814818</v>
      </c>
      <c r="Q1871" s="50">
        <v>47260</v>
      </c>
      <c r="R1871" s="50">
        <v>17320</v>
      </c>
      <c r="S1871" s="72">
        <f t="shared" si="264"/>
        <v>29.94</v>
      </c>
      <c r="T1871" s="49" t="s">
        <v>27</v>
      </c>
      <c r="U1871" s="49" t="s">
        <v>28</v>
      </c>
      <c r="V1871" s="46" t="s">
        <v>32</v>
      </c>
      <c r="W1871" s="46" t="s">
        <v>99</v>
      </c>
      <c r="X1871" s="46" t="str">
        <f>IFERROR(VLOOKUP(W1871,#REF!,38,FALSE),"")</f>
        <v/>
      </c>
      <c r="Z1871" s="46" t="str">
        <f t="shared" si="265"/>
        <v>Miftah44134</v>
      </c>
      <c r="AA1871" s="46" t="str">
        <f t="shared" si="266"/>
        <v>BMJ 04344134UTARADAY</v>
      </c>
      <c r="AB1871" s="46" t="str">
        <f t="shared" si="267"/>
        <v>Miftah44134UTARADAY</v>
      </c>
      <c r="AC1871" s="46" t="str">
        <f t="shared" si="268"/>
        <v>BMJ 04344134DAY</v>
      </c>
      <c r="AD1871" s="46" t="str">
        <f t="shared" si="269"/>
        <v>Miftah44134DAY</v>
      </c>
    </row>
    <row r="1872" spans="1:30" x14ac:dyDescent="0.3">
      <c r="A1872" s="46">
        <v>1</v>
      </c>
      <c r="B1872" s="46" t="s">
        <v>139</v>
      </c>
      <c r="C1872" s="110">
        <v>44134</v>
      </c>
      <c r="D1872" s="49" t="s">
        <v>20</v>
      </c>
      <c r="E1872" s="74">
        <v>44134</v>
      </c>
      <c r="F1872" s="49">
        <v>5093930</v>
      </c>
      <c r="G1872" s="46" t="s">
        <v>21</v>
      </c>
      <c r="H1872" s="46" t="s">
        <v>22</v>
      </c>
      <c r="I1872" s="46" t="s">
        <v>48</v>
      </c>
      <c r="J1872" s="46" t="s">
        <v>49</v>
      </c>
      <c r="K1872" s="46" t="s">
        <v>34</v>
      </c>
      <c r="L1872" s="46" t="str">
        <f t="shared" si="261"/>
        <v>CGE370</v>
      </c>
      <c r="M1872" s="46" t="str">
        <f t="shared" si="262"/>
        <v>BTP</v>
      </c>
      <c r="N1872" s="46" t="str">
        <f t="shared" si="263"/>
        <v>12 RODA</v>
      </c>
      <c r="O1872" s="47">
        <v>0.76819444444444451</v>
      </c>
      <c r="P1872" s="48">
        <v>44134.768194444441</v>
      </c>
      <c r="Q1872" s="50">
        <v>46540</v>
      </c>
      <c r="R1872" s="50">
        <v>17320</v>
      </c>
      <c r="S1872" s="72">
        <f t="shared" si="264"/>
        <v>29.22</v>
      </c>
      <c r="T1872" s="49" t="s">
        <v>27</v>
      </c>
      <c r="U1872" s="49" t="s">
        <v>28</v>
      </c>
      <c r="V1872" s="46" t="s">
        <v>59</v>
      </c>
      <c r="W1872" s="46" t="s">
        <v>99</v>
      </c>
      <c r="X1872" s="46" t="str">
        <f>IFERROR(VLOOKUP(W1872,#REF!,38,FALSE),"")</f>
        <v/>
      </c>
      <c r="Z1872" s="46" t="str">
        <f t="shared" si="265"/>
        <v>Miftah44134</v>
      </c>
      <c r="AA1872" s="46" t="str">
        <f t="shared" si="266"/>
        <v>BMJ 04344134UTARADAY</v>
      </c>
      <c r="AB1872" s="46" t="str">
        <f t="shared" si="267"/>
        <v>Miftah44134UTARADAY</v>
      </c>
      <c r="AC1872" s="46" t="str">
        <f t="shared" si="268"/>
        <v>BMJ 04344134DAY</v>
      </c>
      <c r="AD1872" s="46" t="str">
        <f t="shared" si="269"/>
        <v>Miftah44134DAY</v>
      </c>
    </row>
    <row r="1873" spans="1:30" x14ac:dyDescent="0.3">
      <c r="A1873" s="46">
        <v>1</v>
      </c>
      <c r="B1873" s="46" t="s">
        <v>139</v>
      </c>
      <c r="C1873" s="110">
        <v>44134</v>
      </c>
      <c r="D1873" s="49" t="s">
        <v>20</v>
      </c>
      <c r="E1873" s="74">
        <v>44134</v>
      </c>
      <c r="F1873" s="49">
        <v>5093423</v>
      </c>
      <c r="G1873" s="46" t="s">
        <v>21</v>
      </c>
      <c r="H1873" s="46" t="s">
        <v>53</v>
      </c>
      <c r="I1873" s="46" t="s">
        <v>54</v>
      </c>
      <c r="J1873" s="46" t="s">
        <v>49</v>
      </c>
      <c r="K1873" s="46" t="s">
        <v>120</v>
      </c>
      <c r="L1873" s="46" t="str">
        <f t="shared" si="261"/>
        <v>CGE370</v>
      </c>
      <c r="M1873" s="46" t="str">
        <f t="shared" si="262"/>
        <v>BTP</v>
      </c>
      <c r="N1873" s="46" t="str">
        <f t="shared" si="263"/>
        <v>12 RODA</v>
      </c>
      <c r="O1873" s="47">
        <v>0.35037037037037039</v>
      </c>
      <c r="P1873" s="48">
        <v>44134.356006944443</v>
      </c>
      <c r="Q1873" s="50">
        <v>46440</v>
      </c>
      <c r="R1873" s="50">
        <v>17220</v>
      </c>
      <c r="S1873" s="72">
        <f t="shared" si="264"/>
        <v>29.22</v>
      </c>
      <c r="T1873" s="49" t="s">
        <v>27</v>
      </c>
      <c r="U1873" s="49" t="s">
        <v>28</v>
      </c>
      <c r="V1873" s="46" t="s">
        <v>50</v>
      </c>
      <c r="W1873" s="46" t="s">
        <v>110</v>
      </c>
      <c r="X1873" s="46" t="str">
        <f>IFERROR(VLOOKUP(W1873,#REF!,38,FALSE),"")</f>
        <v/>
      </c>
      <c r="Z1873" s="46" t="str">
        <f t="shared" si="265"/>
        <v>Kosmas DN44134</v>
      </c>
      <c r="AA1873" s="46" t="str">
        <f t="shared" si="266"/>
        <v>BMJ 04444134UTARADAY</v>
      </c>
      <c r="AB1873" s="46" t="str">
        <f t="shared" si="267"/>
        <v>Kosmas DN44134UTARADAY</v>
      </c>
      <c r="AC1873" s="46" t="str">
        <f t="shared" si="268"/>
        <v>BMJ 04444134DAY</v>
      </c>
      <c r="AD1873" s="46" t="str">
        <f t="shared" si="269"/>
        <v>Kosmas DN44134DAY</v>
      </c>
    </row>
    <row r="1874" spans="1:30" x14ac:dyDescent="0.3">
      <c r="A1874" s="46">
        <v>1</v>
      </c>
      <c r="B1874" s="46" t="s">
        <v>139</v>
      </c>
      <c r="C1874" s="110">
        <v>44134</v>
      </c>
      <c r="D1874" s="49" t="s">
        <v>20</v>
      </c>
      <c r="E1874" s="74">
        <v>44134</v>
      </c>
      <c r="F1874" s="49">
        <v>5093502</v>
      </c>
      <c r="G1874" s="46" t="s">
        <v>21</v>
      </c>
      <c r="H1874" s="46" t="s">
        <v>22</v>
      </c>
      <c r="I1874" s="46" t="s">
        <v>48</v>
      </c>
      <c r="J1874" s="46" t="s">
        <v>49</v>
      </c>
      <c r="K1874" s="46" t="s">
        <v>120</v>
      </c>
      <c r="L1874" s="46" t="str">
        <f t="shared" si="261"/>
        <v>CGE370</v>
      </c>
      <c r="M1874" s="46" t="str">
        <f t="shared" si="262"/>
        <v>BTP</v>
      </c>
      <c r="N1874" s="46" t="str">
        <f t="shared" si="263"/>
        <v>12 RODA</v>
      </c>
      <c r="O1874" s="47">
        <v>0.40733796296296299</v>
      </c>
      <c r="P1874" s="48">
        <v>44134.407337962963</v>
      </c>
      <c r="Q1874" s="50">
        <v>45460</v>
      </c>
      <c r="R1874" s="50">
        <v>17220</v>
      </c>
      <c r="S1874" s="72">
        <f t="shared" si="264"/>
        <v>28.24</v>
      </c>
      <c r="T1874" s="49" t="s">
        <v>27</v>
      </c>
      <c r="U1874" s="49" t="s">
        <v>28</v>
      </c>
      <c r="V1874" s="46" t="s">
        <v>56</v>
      </c>
      <c r="W1874" s="46" t="s">
        <v>110</v>
      </c>
      <c r="X1874" s="46" t="str">
        <f>IFERROR(VLOOKUP(W1874,#REF!,38,FALSE),"")</f>
        <v/>
      </c>
      <c r="Z1874" s="46" t="str">
        <f t="shared" si="265"/>
        <v>Kosmas DN44134</v>
      </c>
      <c r="AA1874" s="46" t="str">
        <f t="shared" si="266"/>
        <v>BMJ 04444134UTARADAY</v>
      </c>
      <c r="AB1874" s="46" t="str">
        <f t="shared" si="267"/>
        <v>Kosmas DN44134UTARADAY</v>
      </c>
      <c r="AC1874" s="46" t="str">
        <f t="shared" si="268"/>
        <v>BMJ 04444134DAY</v>
      </c>
      <c r="AD1874" s="46" t="str">
        <f t="shared" si="269"/>
        <v>Kosmas DN44134DAY</v>
      </c>
    </row>
    <row r="1875" spans="1:30" x14ac:dyDescent="0.3">
      <c r="A1875" s="46">
        <v>1</v>
      </c>
      <c r="B1875" s="46" t="s">
        <v>139</v>
      </c>
      <c r="C1875" s="110">
        <v>44134</v>
      </c>
      <c r="D1875" s="49" t="s">
        <v>20</v>
      </c>
      <c r="E1875" s="74">
        <v>44134</v>
      </c>
      <c r="F1875" s="49">
        <v>5093584</v>
      </c>
      <c r="G1875" s="46" t="s">
        <v>21</v>
      </c>
      <c r="H1875" s="46" t="s">
        <v>53</v>
      </c>
      <c r="I1875" s="46" t="s">
        <v>54</v>
      </c>
      <c r="J1875" s="46" t="s">
        <v>49</v>
      </c>
      <c r="K1875" s="46" t="s">
        <v>120</v>
      </c>
      <c r="L1875" s="46" t="str">
        <f t="shared" si="261"/>
        <v>CGE370</v>
      </c>
      <c r="M1875" s="46" t="str">
        <f t="shared" si="262"/>
        <v>BTP</v>
      </c>
      <c r="N1875" s="46" t="str">
        <f t="shared" si="263"/>
        <v>12 RODA</v>
      </c>
      <c r="O1875" s="47">
        <v>0.4642592592592592</v>
      </c>
      <c r="P1875" s="48">
        <v>44134.464259259257</v>
      </c>
      <c r="Q1875" s="50">
        <v>44960</v>
      </c>
      <c r="R1875" s="50">
        <v>17220</v>
      </c>
      <c r="S1875" s="72">
        <f t="shared" si="264"/>
        <v>27.74</v>
      </c>
      <c r="T1875" s="49" t="s">
        <v>27</v>
      </c>
      <c r="U1875" s="49" t="s">
        <v>28</v>
      </c>
      <c r="V1875" s="46" t="s">
        <v>50</v>
      </c>
      <c r="W1875" s="46" t="s">
        <v>110</v>
      </c>
      <c r="X1875" s="46" t="str">
        <f>IFERROR(VLOOKUP(W1875,#REF!,38,FALSE),"")</f>
        <v/>
      </c>
      <c r="Z1875" s="46" t="str">
        <f t="shared" si="265"/>
        <v>Kosmas DN44134</v>
      </c>
      <c r="AA1875" s="46" t="str">
        <f t="shared" si="266"/>
        <v>BMJ 04444134UTARADAY</v>
      </c>
      <c r="AB1875" s="46" t="str">
        <f t="shared" si="267"/>
        <v>Kosmas DN44134UTARADAY</v>
      </c>
      <c r="AC1875" s="46" t="str">
        <f t="shared" si="268"/>
        <v>BMJ 04444134DAY</v>
      </c>
      <c r="AD1875" s="46" t="str">
        <f t="shared" si="269"/>
        <v>Kosmas DN44134DAY</v>
      </c>
    </row>
    <row r="1876" spans="1:30" x14ac:dyDescent="0.3">
      <c r="A1876" s="46">
        <v>1</v>
      </c>
      <c r="B1876" s="46" t="s">
        <v>139</v>
      </c>
      <c r="C1876" s="110">
        <v>44134</v>
      </c>
      <c r="D1876" s="49" t="s">
        <v>20</v>
      </c>
      <c r="E1876" s="74">
        <v>44134</v>
      </c>
      <c r="F1876" s="49">
        <v>5093652</v>
      </c>
      <c r="G1876" s="46" t="s">
        <v>21</v>
      </c>
      <c r="H1876" s="46" t="s">
        <v>22</v>
      </c>
      <c r="I1876" s="46" t="s">
        <v>48</v>
      </c>
      <c r="J1876" s="46" t="s">
        <v>49</v>
      </c>
      <c r="K1876" s="46" t="s">
        <v>120</v>
      </c>
      <c r="L1876" s="46" t="str">
        <f t="shared" si="261"/>
        <v>CGE370</v>
      </c>
      <c r="M1876" s="46" t="str">
        <f t="shared" si="262"/>
        <v>BTP</v>
      </c>
      <c r="N1876" s="46" t="str">
        <f t="shared" si="263"/>
        <v>12 RODA</v>
      </c>
      <c r="O1876" s="47">
        <v>0.52638888888888891</v>
      </c>
      <c r="P1876" s="48">
        <v>44134.526388888888</v>
      </c>
      <c r="Q1876" s="50">
        <v>45280</v>
      </c>
      <c r="R1876" s="50">
        <v>17220</v>
      </c>
      <c r="S1876" s="72">
        <f t="shared" si="264"/>
        <v>28.06</v>
      </c>
      <c r="T1876" s="49" t="s">
        <v>27</v>
      </c>
      <c r="U1876" s="49" t="s">
        <v>28</v>
      </c>
      <c r="V1876" s="46" t="s">
        <v>59</v>
      </c>
      <c r="W1876" s="46" t="s">
        <v>110</v>
      </c>
      <c r="X1876" s="46" t="str">
        <f>IFERROR(VLOOKUP(W1876,#REF!,38,FALSE),"")</f>
        <v/>
      </c>
      <c r="Z1876" s="46" t="str">
        <f t="shared" si="265"/>
        <v>Kosmas DN44134</v>
      </c>
      <c r="AA1876" s="46" t="str">
        <f t="shared" si="266"/>
        <v>BMJ 04444134UTARADAY</v>
      </c>
      <c r="AB1876" s="46" t="str">
        <f t="shared" si="267"/>
        <v>Kosmas DN44134UTARADAY</v>
      </c>
      <c r="AC1876" s="46" t="str">
        <f t="shared" si="268"/>
        <v>BMJ 04444134DAY</v>
      </c>
      <c r="AD1876" s="46" t="str">
        <f t="shared" si="269"/>
        <v>Kosmas DN44134DAY</v>
      </c>
    </row>
    <row r="1877" spans="1:30" x14ac:dyDescent="0.3">
      <c r="A1877" s="46">
        <v>1</v>
      </c>
      <c r="B1877" s="46" t="s">
        <v>139</v>
      </c>
      <c r="C1877" s="110">
        <v>44134</v>
      </c>
      <c r="D1877" s="49" t="s">
        <v>20</v>
      </c>
      <c r="E1877" s="74">
        <v>44134</v>
      </c>
      <c r="F1877" s="49">
        <v>5093702</v>
      </c>
      <c r="G1877" s="46" t="s">
        <v>21</v>
      </c>
      <c r="H1877" s="46" t="s">
        <v>53</v>
      </c>
      <c r="I1877" s="46" t="s">
        <v>54</v>
      </c>
      <c r="J1877" s="46" t="s">
        <v>49</v>
      </c>
      <c r="K1877" s="46" t="s">
        <v>120</v>
      </c>
      <c r="L1877" s="46" t="str">
        <f t="shared" si="261"/>
        <v>CGE370</v>
      </c>
      <c r="M1877" s="46" t="str">
        <f t="shared" si="262"/>
        <v>BTP</v>
      </c>
      <c r="N1877" s="46" t="str">
        <f t="shared" si="263"/>
        <v>12 RODA</v>
      </c>
      <c r="O1877" s="47">
        <v>0.58714120370370371</v>
      </c>
      <c r="P1877" s="48">
        <v>44134.587141203701</v>
      </c>
      <c r="Q1877" s="50">
        <v>44460</v>
      </c>
      <c r="R1877" s="50">
        <v>17220</v>
      </c>
      <c r="S1877" s="72">
        <f t="shared" si="264"/>
        <v>27.24</v>
      </c>
      <c r="T1877" s="49" t="s">
        <v>27</v>
      </c>
      <c r="U1877" s="49" t="s">
        <v>28</v>
      </c>
      <c r="V1877" s="46" t="s">
        <v>50</v>
      </c>
      <c r="W1877" s="46" t="s">
        <v>110</v>
      </c>
      <c r="X1877" s="46" t="str">
        <f>IFERROR(VLOOKUP(W1877,#REF!,38,FALSE),"")</f>
        <v/>
      </c>
      <c r="Z1877" s="46" t="str">
        <f t="shared" si="265"/>
        <v>Kosmas DN44134</v>
      </c>
      <c r="AA1877" s="46" t="str">
        <f t="shared" si="266"/>
        <v>BMJ 04444134UTARADAY</v>
      </c>
      <c r="AB1877" s="46" t="str">
        <f t="shared" si="267"/>
        <v>Kosmas DN44134UTARADAY</v>
      </c>
      <c r="AC1877" s="46" t="str">
        <f t="shared" si="268"/>
        <v>BMJ 04444134DAY</v>
      </c>
      <c r="AD1877" s="46" t="str">
        <f t="shared" si="269"/>
        <v>Kosmas DN44134DAY</v>
      </c>
    </row>
    <row r="1878" spans="1:30" x14ac:dyDescent="0.3">
      <c r="A1878" s="46">
        <v>1</v>
      </c>
      <c r="B1878" s="46" t="s">
        <v>139</v>
      </c>
      <c r="C1878" s="110">
        <v>44134</v>
      </c>
      <c r="D1878" s="49" t="s">
        <v>20</v>
      </c>
      <c r="E1878" s="74">
        <v>44134</v>
      </c>
      <c r="F1878" s="49">
        <v>5093787</v>
      </c>
      <c r="G1878" s="46" t="s">
        <v>21</v>
      </c>
      <c r="H1878" s="46" t="s">
        <v>22</v>
      </c>
      <c r="I1878" s="46" t="s">
        <v>48</v>
      </c>
      <c r="J1878" s="46" t="s">
        <v>49</v>
      </c>
      <c r="K1878" s="46" t="s">
        <v>120</v>
      </c>
      <c r="L1878" s="46" t="str">
        <f t="shared" si="261"/>
        <v>CGE370</v>
      </c>
      <c r="M1878" s="46" t="str">
        <f t="shared" si="262"/>
        <v>BTP</v>
      </c>
      <c r="N1878" s="46" t="str">
        <f t="shared" si="263"/>
        <v>12 RODA</v>
      </c>
      <c r="O1878" s="47">
        <v>0.65133101851851849</v>
      </c>
      <c r="P1878" s="48">
        <v>44134.651331018518</v>
      </c>
      <c r="Q1878" s="50">
        <v>45200</v>
      </c>
      <c r="R1878" s="50">
        <v>17220</v>
      </c>
      <c r="S1878" s="72">
        <f t="shared" si="264"/>
        <v>27.98</v>
      </c>
      <c r="T1878" s="49" t="s">
        <v>27</v>
      </c>
      <c r="U1878" s="49" t="s">
        <v>28</v>
      </c>
      <c r="V1878" s="46" t="s">
        <v>59</v>
      </c>
      <c r="W1878" s="46" t="s">
        <v>110</v>
      </c>
      <c r="X1878" s="46" t="str">
        <f>IFERROR(VLOOKUP(W1878,#REF!,38,FALSE),"")</f>
        <v/>
      </c>
      <c r="Z1878" s="46" t="str">
        <f t="shared" si="265"/>
        <v>Kosmas DN44134</v>
      </c>
      <c r="AA1878" s="46" t="str">
        <f t="shared" si="266"/>
        <v>BMJ 04444134UTARADAY</v>
      </c>
      <c r="AB1878" s="46" t="str">
        <f t="shared" si="267"/>
        <v>Kosmas DN44134UTARADAY</v>
      </c>
      <c r="AC1878" s="46" t="str">
        <f t="shared" si="268"/>
        <v>BMJ 04444134DAY</v>
      </c>
      <c r="AD1878" s="46" t="str">
        <f t="shared" si="269"/>
        <v>Kosmas DN44134DAY</v>
      </c>
    </row>
    <row r="1879" spans="1:30" x14ac:dyDescent="0.3">
      <c r="A1879" s="46">
        <v>1</v>
      </c>
      <c r="B1879" s="46" t="s">
        <v>139</v>
      </c>
      <c r="C1879" s="110">
        <v>44134</v>
      </c>
      <c r="D1879" s="49" t="s">
        <v>20</v>
      </c>
      <c r="E1879" s="74">
        <v>44134</v>
      </c>
      <c r="F1879" s="49">
        <v>5093871</v>
      </c>
      <c r="G1879" s="46" t="s">
        <v>21</v>
      </c>
      <c r="H1879" s="46" t="s">
        <v>22</v>
      </c>
      <c r="I1879" s="46" t="s">
        <v>23</v>
      </c>
      <c r="J1879" s="46" t="s">
        <v>24</v>
      </c>
      <c r="K1879" s="46" t="s">
        <v>120</v>
      </c>
      <c r="L1879" s="46" t="str">
        <f t="shared" si="261"/>
        <v>CGE370</v>
      </c>
      <c r="M1879" s="46" t="str">
        <f t="shared" si="262"/>
        <v>BTP</v>
      </c>
      <c r="N1879" s="46" t="str">
        <f t="shared" si="263"/>
        <v>12 RODA</v>
      </c>
      <c r="O1879" s="47">
        <v>0.71263888888888882</v>
      </c>
      <c r="P1879" s="48">
        <v>44134.712638888886</v>
      </c>
      <c r="Q1879" s="50">
        <v>48220</v>
      </c>
      <c r="R1879" s="50">
        <v>17220</v>
      </c>
      <c r="S1879" s="72">
        <f t="shared" si="264"/>
        <v>31</v>
      </c>
      <c r="T1879" s="49" t="s">
        <v>27</v>
      </c>
      <c r="U1879" s="49" t="s">
        <v>28</v>
      </c>
      <c r="V1879" s="46" t="s">
        <v>70</v>
      </c>
      <c r="W1879" s="46" t="s">
        <v>110</v>
      </c>
      <c r="X1879" s="46" t="str">
        <f>IFERROR(VLOOKUP(W1879,#REF!,38,FALSE),"")</f>
        <v/>
      </c>
      <c r="Z1879" s="46" t="str">
        <f t="shared" si="265"/>
        <v>Kosmas DN44134</v>
      </c>
      <c r="AA1879" s="46" t="str">
        <f t="shared" si="266"/>
        <v>BMJ 04444134UTARADAY</v>
      </c>
      <c r="AB1879" s="46" t="str">
        <f t="shared" si="267"/>
        <v>Kosmas DN44134UTARADAY</v>
      </c>
      <c r="AC1879" s="46" t="str">
        <f t="shared" si="268"/>
        <v>BMJ 04444134DAY</v>
      </c>
      <c r="AD1879" s="46" t="str">
        <f t="shared" si="269"/>
        <v>Kosmas DN44134DAY</v>
      </c>
    </row>
    <row r="1880" spans="1:30" x14ac:dyDescent="0.3">
      <c r="A1880" s="46">
        <v>1</v>
      </c>
      <c r="B1880" s="46" t="s">
        <v>139</v>
      </c>
      <c r="C1880" s="110">
        <v>44134</v>
      </c>
      <c r="D1880" s="49" t="s">
        <v>20</v>
      </c>
      <c r="E1880" s="74">
        <v>44134</v>
      </c>
      <c r="F1880" s="49">
        <v>5093470</v>
      </c>
      <c r="G1880" s="46" t="s">
        <v>21</v>
      </c>
      <c r="H1880" s="46" t="s">
        <v>22</v>
      </c>
      <c r="I1880" s="46" t="s">
        <v>48</v>
      </c>
      <c r="J1880" s="46" t="s">
        <v>49</v>
      </c>
      <c r="K1880" s="46" t="s">
        <v>37</v>
      </c>
      <c r="L1880" s="46" t="str">
        <f t="shared" si="261"/>
        <v>CGE370</v>
      </c>
      <c r="M1880" s="46" t="str">
        <f t="shared" si="262"/>
        <v>BTP</v>
      </c>
      <c r="N1880" s="46" t="str">
        <f t="shared" si="263"/>
        <v>12 RODA</v>
      </c>
      <c r="O1880" s="47">
        <v>0.37917824074074075</v>
      </c>
      <c r="P1880" s="48">
        <v>44134.384016203701</v>
      </c>
      <c r="Q1880" s="50">
        <v>44360</v>
      </c>
      <c r="R1880" s="50">
        <v>17060</v>
      </c>
      <c r="S1880" s="72">
        <f t="shared" si="264"/>
        <v>27.3</v>
      </c>
      <c r="T1880" s="49" t="s">
        <v>27</v>
      </c>
      <c r="U1880" s="49" t="s">
        <v>28</v>
      </c>
      <c r="V1880" s="46" t="s">
        <v>58</v>
      </c>
      <c r="W1880" s="46" t="s">
        <v>117</v>
      </c>
      <c r="X1880" s="46" t="str">
        <f>IFERROR(VLOOKUP(W1880,#REF!,38,FALSE),"")</f>
        <v/>
      </c>
      <c r="Z1880" s="46" t="str">
        <f t="shared" si="265"/>
        <v>Reso Sungkowo44134</v>
      </c>
      <c r="AA1880" s="46" t="str">
        <f t="shared" si="266"/>
        <v>BMJ 04644134UTARADAY</v>
      </c>
      <c r="AB1880" s="46" t="str">
        <f t="shared" si="267"/>
        <v>Reso Sungkowo44134UTARADAY</v>
      </c>
      <c r="AC1880" s="46" t="str">
        <f t="shared" si="268"/>
        <v>BMJ 04644134DAY</v>
      </c>
      <c r="AD1880" s="46" t="str">
        <f t="shared" si="269"/>
        <v>Reso Sungkowo44134DAY</v>
      </c>
    </row>
    <row r="1881" spans="1:30" x14ac:dyDescent="0.3">
      <c r="A1881" s="46">
        <v>1</v>
      </c>
      <c r="B1881" s="46" t="s">
        <v>139</v>
      </c>
      <c r="C1881" s="110">
        <v>44134</v>
      </c>
      <c r="D1881" s="49" t="s">
        <v>20</v>
      </c>
      <c r="E1881" s="74">
        <v>44134</v>
      </c>
      <c r="F1881" s="49">
        <v>5093543</v>
      </c>
      <c r="G1881" s="46" t="s">
        <v>21</v>
      </c>
      <c r="H1881" s="46" t="s">
        <v>22</v>
      </c>
      <c r="I1881" s="46" t="s">
        <v>23</v>
      </c>
      <c r="J1881" s="46" t="s">
        <v>24</v>
      </c>
      <c r="K1881" s="46" t="s">
        <v>37</v>
      </c>
      <c r="L1881" s="46" t="str">
        <f t="shared" si="261"/>
        <v>CGE370</v>
      </c>
      <c r="M1881" s="46" t="str">
        <f t="shared" si="262"/>
        <v>BTP</v>
      </c>
      <c r="N1881" s="46" t="str">
        <f t="shared" si="263"/>
        <v>12 RODA</v>
      </c>
      <c r="O1881" s="47">
        <v>0.43336805555555552</v>
      </c>
      <c r="P1881" s="48">
        <v>44134.433368055557</v>
      </c>
      <c r="Q1881" s="50">
        <v>46960</v>
      </c>
      <c r="R1881" s="50">
        <v>17060</v>
      </c>
      <c r="S1881" s="72">
        <f t="shared" si="264"/>
        <v>29.9</v>
      </c>
      <c r="T1881" s="49" t="s">
        <v>27</v>
      </c>
      <c r="U1881" s="49" t="s">
        <v>28</v>
      </c>
      <c r="V1881" s="46" t="s">
        <v>70</v>
      </c>
      <c r="W1881" s="46" t="s">
        <v>117</v>
      </c>
      <c r="X1881" s="46" t="str">
        <f>IFERROR(VLOOKUP(W1881,#REF!,38,FALSE),"")</f>
        <v/>
      </c>
      <c r="Z1881" s="46" t="str">
        <f t="shared" si="265"/>
        <v>Reso Sungkowo44134</v>
      </c>
      <c r="AA1881" s="46" t="str">
        <f t="shared" si="266"/>
        <v>BMJ 04644134UTARADAY</v>
      </c>
      <c r="AB1881" s="46" t="str">
        <f t="shared" si="267"/>
        <v>Reso Sungkowo44134UTARADAY</v>
      </c>
      <c r="AC1881" s="46" t="str">
        <f t="shared" si="268"/>
        <v>BMJ 04644134DAY</v>
      </c>
      <c r="AD1881" s="46" t="str">
        <f t="shared" si="269"/>
        <v>Reso Sungkowo44134DAY</v>
      </c>
    </row>
    <row r="1882" spans="1:30" x14ac:dyDescent="0.3">
      <c r="A1882" s="46">
        <v>1</v>
      </c>
      <c r="B1882" s="46" t="s">
        <v>139</v>
      </c>
      <c r="C1882" s="110">
        <v>44134</v>
      </c>
      <c r="D1882" s="49" t="s">
        <v>20</v>
      </c>
      <c r="E1882" s="74">
        <v>44134</v>
      </c>
      <c r="F1882" s="49">
        <v>5093621</v>
      </c>
      <c r="G1882" s="46" t="s">
        <v>21</v>
      </c>
      <c r="H1882" s="46" t="s">
        <v>22</v>
      </c>
      <c r="I1882" s="46" t="s">
        <v>81</v>
      </c>
      <c r="J1882" s="46" t="s">
        <v>24</v>
      </c>
      <c r="K1882" s="46" t="s">
        <v>37</v>
      </c>
      <c r="L1882" s="46" t="str">
        <f t="shared" si="261"/>
        <v>CGE370</v>
      </c>
      <c r="M1882" s="46" t="str">
        <f t="shared" si="262"/>
        <v>BTP</v>
      </c>
      <c r="N1882" s="46" t="str">
        <f t="shared" si="263"/>
        <v>12 RODA</v>
      </c>
      <c r="O1882" s="47">
        <v>0.49011574074074077</v>
      </c>
      <c r="P1882" s="48">
        <v>44134.490115740744</v>
      </c>
      <c r="Q1882" s="50">
        <v>45580</v>
      </c>
      <c r="R1882" s="50">
        <v>17060</v>
      </c>
      <c r="S1882" s="72">
        <f t="shared" si="264"/>
        <v>28.52</v>
      </c>
      <c r="T1882" s="49" t="s">
        <v>27</v>
      </c>
      <c r="U1882" s="49" t="s">
        <v>28</v>
      </c>
      <c r="V1882" s="46" t="s">
        <v>32</v>
      </c>
      <c r="W1882" s="46" t="s">
        <v>117</v>
      </c>
      <c r="X1882" s="46" t="str">
        <f>IFERROR(VLOOKUP(W1882,#REF!,38,FALSE),"")</f>
        <v/>
      </c>
      <c r="Z1882" s="46" t="str">
        <f t="shared" si="265"/>
        <v>Reso Sungkowo44134</v>
      </c>
      <c r="AA1882" s="46" t="str">
        <f t="shared" si="266"/>
        <v>BMJ 04644134UTARADAY</v>
      </c>
      <c r="AB1882" s="46" t="str">
        <f t="shared" si="267"/>
        <v>Reso Sungkowo44134UTARADAY</v>
      </c>
      <c r="AC1882" s="46" t="str">
        <f t="shared" si="268"/>
        <v>BMJ 04644134DAY</v>
      </c>
      <c r="AD1882" s="46" t="str">
        <f t="shared" si="269"/>
        <v>Reso Sungkowo44134DAY</v>
      </c>
    </row>
    <row r="1883" spans="1:30" x14ac:dyDescent="0.3">
      <c r="A1883" s="46">
        <v>1</v>
      </c>
      <c r="B1883" s="46" t="s">
        <v>139</v>
      </c>
      <c r="C1883" s="110">
        <v>44134</v>
      </c>
      <c r="D1883" s="49" t="s">
        <v>20</v>
      </c>
      <c r="E1883" s="74">
        <v>44134</v>
      </c>
      <c r="F1883" s="49">
        <v>5093683</v>
      </c>
      <c r="G1883" s="46" t="s">
        <v>21</v>
      </c>
      <c r="H1883" s="46" t="s">
        <v>22</v>
      </c>
      <c r="I1883" s="46" t="s">
        <v>23</v>
      </c>
      <c r="J1883" s="46" t="s">
        <v>24</v>
      </c>
      <c r="K1883" s="46" t="s">
        <v>37</v>
      </c>
      <c r="L1883" s="46" t="str">
        <f t="shared" si="261"/>
        <v>CGE370</v>
      </c>
      <c r="M1883" s="46" t="str">
        <f t="shared" si="262"/>
        <v>BTP</v>
      </c>
      <c r="N1883" s="46" t="str">
        <f t="shared" si="263"/>
        <v>12 RODA</v>
      </c>
      <c r="O1883" s="47">
        <v>0.56410879629629629</v>
      </c>
      <c r="P1883" s="48">
        <v>44134.564108796294</v>
      </c>
      <c r="Q1883" s="50">
        <v>45920</v>
      </c>
      <c r="R1883" s="50">
        <v>17060</v>
      </c>
      <c r="S1883" s="72">
        <f t="shared" si="264"/>
        <v>28.86</v>
      </c>
      <c r="T1883" s="49" t="s">
        <v>27</v>
      </c>
      <c r="U1883" s="49" t="s">
        <v>28</v>
      </c>
      <c r="V1883" s="46" t="s">
        <v>70</v>
      </c>
      <c r="W1883" s="46" t="s">
        <v>117</v>
      </c>
      <c r="X1883" s="46" t="str">
        <f>IFERROR(VLOOKUP(W1883,#REF!,38,FALSE),"")</f>
        <v/>
      </c>
      <c r="Z1883" s="46" t="str">
        <f t="shared" si="265"/>
        <v>Reso Sungkowo44134</v>
      </c>
      <c r="AA1883" s="46" t="str">
        <f t="shared" si="266"/>
        <v>BMJ 04644134UTARADAY</v>
      </c>
      <c r="AB1883" s="46" t="str">
        <f t="shared" si="267"/>
        <v>Reso Sungkowo44134UTARADAY</v>
      </c>
      <c r="AC1883" s="46" t="str">
        <f t="shared" si="268"/>
        <v>BMJ 04644134DAY</v>
      </c>
      <c r="AD1883" s="46" t="str">
        <f t="shared" si="269"/>
        <v>Reso Sungkowo44134DAY</v>
      </c>
    </row>
    <row r="1884" spans="1:30" x14ac:dyDescent="0.3">
      <c r="A1884" s="46">
        <v>1</v>
      </c>
      <c r="B1884" s="46" t="s">
        <v>139</v>
      </c>
      <c r="C1884" s="110">
        <v>44134</v>
      </c>
      <c r="D1884" s="49" t="s">
        <v>20</v>
      </c>
      <c r="E1884" s="74">
        <v>44134</v>
      </c>
      <c r="F1884" s="49">
        <v>5093866</v>
      </c>
      <c r="G1884" s="46" t="s">
        <v>21</v>
      </c>
      <c r="H1884" s="46" t="s">
        <v>53</v>
      </c>
      <c r="I1884" s="46" t="s">
        <v>54</v>
      </c>
      <c r="J1884" s="46" t="s">
        <v>49</v>
      </c>
      <c r="K1884" s="46" t="s">
        <v>37</v>
      </c>
      <c r="L1884" s="46" t="str">
        <f t="shared" si="261"/>
        <v>CGE370</v>
      </c>
      <c r="M1884" s="46" t="str">
        <f t="shared" si="262"/>
        <v>BTP</v>
      </c>
      <c r="N1884" s="46" t="str">
        <f t="shared" si="263"/>
        <v>12 RODA</v>
      </c>
      <c r="O1884" s="47">
        <v>0.70858796296296289</v>
      </c>
      <c r="P1884" s="48">
        <v>44134.708587962959</v>
      </c>
      <c r="Q1884" s="50">
        <v>49560</v>
      </c>
      <c r="R1884" s="50">
        <v>17060</v>
      </c>
      <c r="S1884" s="72">
        <f t="shared" si="264"/>
        <v>32.5</v>
      </c>
      <c r="T1884" s="49" t="s">
        <v>27</v>
      </c>
      <c r="U1884" s="49" t="s">
        <v>28</v>
      </c>
      <c r="V1884" s="46" t="s">
        <v>63</v>
      </c>
      <c r="W1884" s="46" t="s">
        <v>117</v>
      </c>
      <c r="X1884" s="46" t="str">
        <f>IFERROR(VLOOKUP(W1884,#REF!,38,FALSE),"")</f>
        <v/>
      </c>
      <c r="Z1884" s="46" t="str">
        <f t="shared" si="265"/>
        <v>Reso Sungkowo44134</v>
      </c>
      <c r="AA1884" s="46" t="str">
        <f t="shared" si="266"/>
        <v>BMJ 04644134UTARADAY</v>
      </c>
      <c r="AB1884" s="46" t="str">
        <f t="shared" si="267"/>
        <v>Reso Sungkowo44134UTARADAY</v>
      </c>
      <c r="AC1884" s="46" t="str">
        <f t="shared" si="268"/>
        <v>BMJ 04644134DAY</v>
      </c>
      <c r="AD1884" s="46" t="str">
        <f t="shared" si="269"/>
        <v>Reso Sungkowo44134DAY</v>
      </c>
    </row>
    <row r="1885" spans="1:30" x14ac:dyDescent="0.3">
      <c r="A1885" s="46">
        <v>1</v>
      </c>
      <c r="B1885" s="46" t="s">
        <v>139</v>
      </c>
      <c r="C1885" s="110">
        <v>44134</v>
      </c>
      <c r="D1885" s="49" t="s">
        <v>20</v>
      </c>
      <c r="E1885" s="74">
        <v>44134</v>
      </c>
      <c r="F1885" s="49">
        <v>5093456</v>
      </c>
      <c r="G1885" s="46" t="s">
        <v>21</v>
      </c>
      <c r="H1885" s="46" t="s">
        <v>22</v>
      </c>
      <c r="I1885" s="46" t="s">
        <v>158</v>
      </c>
      <c r="J1885" s="46" t="s">
        <v>24</v>
      </c>
      <c r="K1885" s="46" t="s">
        <v>43</v>
      </c>
      <c r="L1885" s="46" t="str">
        <f t="shared" si="261"/>
        <v>AXOR4843</v>
      </c>
      <c r="M1885" s="46" t="str">
        <f t="shared" si="262"/>
        <v>BTP</v>
      </c>
      <c r="N1885" s="46" t="str">
        <f t="shared" si="263"/>
        <v>12 RODA</v>
      </c>
      <c r="O1885" s="47">
        <v>0.36841435185185184</v>
      </c>
      <c r="P1885" s="48">
        <v>44134.376342592594</v>
      </c>
      <c r="Q1885" s="50">
        <v>51780</v>
      </c>
      <c r="R1885" s="50">
        <v>19980</v>
      </c>
      <c r="S1885" s="72">
        <f t="shared" si="264"/>
        <v>31.8</v>
      </c>
      <c r="T1885" s="49" t="s">
        <v>27</v>
      </c>
      <c r="U1885" s="49" t="s">
        <v>28</v>
      </c>
      <c r="V1885" s="46" t="s">
        <v>32</v>
      </c>
      <c r="W1885" s="46" t="s">
        <v>178</v>
      </c>
      <c r="X1885" s="46" t="str">
        <f>IFERROR(VLOOKUP(W1885,#REF!,38,FALSE),"")</f>
        <v/>
      </c>
      <c r="Z1885" s="46" t="str">
        <f t="shared" si="265"/>
        <v>Yohanis ghawa44134</v>
      </c>
      <c r="AA1885" s="46" t="str">
        <f t="shared" si="266"/>
        <v>BMJ 04744134UTARADAY</v>
      </c>
      <c r="AB1885" s="46" t="str">
        <f t="shared" si="267"/>
        <v>Yohanis ghawa44134UTARADAY</v>
      </c>
      <c r="AC1885" s="46" t="str">
        <f t="shared" si="268"/>
        <v>BMJ 04744134DAY</v>
      </c>
      <c r="AD1885" s="46" t="str">
        <f t="shared" si="269"/>
        <v>Yohanis ghawa44134DAY</v>
      </c>
    </row>
    <row r="1886" spans="1:30" x14ac:dyDescent="0.3">
      <c r="A1886" s="46">
        <v>1</v>
      </c>
      <c r="B1886" s="46" t="s">
        <v>139</v>
      </c>
      <c r="C1886" s="110">
        <v>44134</v>
      </c>
      <c r="D1886" s="49" t="s">
        <v>20</v>
      </c>
      <c r="E1886" s="74">
        <v>44134</v>
      </c>
      <c r="F1886" s="49">
        <v>5093567</v>
      </c>
      <c r="G1886" s="46" t="s">
        <v>39</v>
      </c>
      <c r="H1886" s="46" t="s">
        <v>46</v>
      </c>
      <c r="I1886" s="46" t="s">
        <v>171</v>
      </c>
      <c r="J1886" s="46" t="s">
        <v>124</v>
      </c>
      <c r="K1886" s="46" t="s">
        <v>43</v>
      </c>
      <c r="L1886" s="46" t="str">
        <f t="shared" si="261"/>
        <v>AXOR4843</v>
      </c>
      <c r="M1886" s="46" t="str">
        <f t="shared" si="262"/>
        <v>BTP</v>
      </c>
      <c r="N1886" s="46" t="str">
        <f t="shared" si="263"/>
        <v>12 RODA</v>
      </c>
      <c r="O1886" s="47">
        <v>0.44877314814814812</v>
      </c>
      <c r="P1886" s="48">
        <v>44134.448773148149</v>
      </c>
      <c r="Q1886" s="50">
        <v>52060</v>
      </c>
      <c r="R1886" s="50">
        <v>19980</v>
      </c>
      <c r="S1886" s="72">
        <f t="shared" si="264"/>
        <v>32.08</v>
      </c>
      <c r="T1886" s="49" t="s">
        <v>27</v>
      </c>
      <c r="U1886" s="49" t="s">
        <v>28</v>
      </c>
      <c r="V1886" s="46" t="s">
        <v>44</v>
      </c>
      <c r="W1886" s="46" t="s">
        <v>178</v>
      </c>
      <c r="X1886" s="46" t="str">
        <f>IFERROR(VLOOKUP(W1886,#REF!,38,FALSE),"")</f>
        <v/>
      </c>
      <c r="Z1886" s="46" t="str">
        <f t="shared" si="265"/>
        <v>Yohanis ghawa44134</v>
      </c>
      <c r="AA1886" s="46" t="str">
        <f t="shared" si="266"/>
        <v>BMJ 04744134SELATANDAY</v>
      </c>
      <c r="AB1886" s="46" t="str">
        <f t="shared" si="267"/>
        <v>Yohanis ghawa44134SELATANDAY</v>
      </c>
      <c r="AC1886" s="46" t="str">
        <f t="shared" si="268"/>
        <v>BMJ 04744134DAY</v>
      </c>
      <c r="AD1886" s="46" t="str">
        <f t="shared" si="269"/>
        <v>Yohanis ghawa44134DAY</v>
      </c>
    </row>
    <row r="1887" spans="1:30" x14ac:dyDescent="0.3">
      <c r="A1887" s="46">
        <v>1</v>
      </c>
      <c r="B1887" s="46" t="s">
        <v>139</v>
      </c>
      <c r="C1887" s="110">
        <v>44134</v>
      </c>
      <c r="D1887" s="49" t="s">
        <v>20</v>
      </c>
      <c r="E1887" s="74">
        <v>44134</v>
      </c>
      <c r="F1887" s="49">
        <v>5093642</v>
      </c>
      <c r="G1887" s="46" t="s">
        <v>21</v>
      </c>
      <c r="H1887" s="46" t="s">
        <v>22</v>
      </c>
      <c r="I1887" s="46" t="s">
        <v>158</v>
      </c>
      <c r="J1887" s="46" t="s">
        <v>24</v>
      </c>
      <c r="K1887" s="46" t="s">
        <v>43</v>
      </c>
      <c r="L1887" s="46" t="str">
        <f t="shared" si="261"/>
        <v>AXOR4843</v>
      </c>
      <c r="M1887" s="46" t="str">
        <f t="shared" si="262"/>
        <v>BTP</v>
      </c>
      <c r="N1887" s="46" t="str">
        <f t="shared" si="263"/>
        <v>12 RODA</v>
      </c>
      <c r="O1887" s="47">
        <v>0.50624999999999998</v>
      </c>
      <c r="P1887" s="48">
        <v>44134.506249999999</v>
      </c>
      <c r="Q1887" s="50">
        <v>50400</v>
      </c>
      <c r="R1887" s="50">
        <v>19980</v>
      </c>
      <c r="S1887" s="72">
        <f t="shared" si="264"/>
        <v>30.42</v>
      </c>
      <c r="T1887" s="49" t="s">
        <v>27</v>
      </c>
      <c r="U1887" s="49" t="s">
        <v>28</v>
      </c>
      <c r="V1887" s="46" t="s">
        <v>127</v>
      </c>
      <c r="W1887" s="46" t="s">
        <v>178</v>
      </c>
      <c r="X1887" s="46" t="str">
        <f>IFERROR(VLOOKUP(W1887,#REF!,38,FALSE),"")</f>
        <v/>
      </c>
      <c r="Z1887" s="46" t="str">
        <f t="shared" si="265"/>
        <v>Yohanis ghawa44134</v>
      </c>
      <c r="AA1887" s="46" t="str">
        <f t="shared" si="266"/>
        <v>BMJ 04744134UTARADAY</v>
      </c>
      <c r="AB1887" s="46" t="str">
        <f t="shared" si="267"/>
        <v>Yohanis ghawa44134UTARADAY</v>
      </c>
      <c r="AC1887" s="46" t="str">
        <f t="shared" si="268"/>
        <v>BMJ 04744134DAY</v>
      </c>
      <c r="AD1887" s="46" t="str">
        <f t="shared" si="269"/>
        <v>Yohanis ghawa44134DAY</v>
      </c>
    </row>
    <row r="1888" spans="1:30" x14ac:dyDescent="0.3">
      <c r="A1888" s="46">
        <v>1</v>
      </c>
      <c r="B1888" s="46" t="s">
        <v>139</v>
      </c>
      <c r="C1888" s="110">
        <v>44134</v>
      </c>
      <c r="D1888" s="49" t="s">
        <v>20</v>
      </c>
      <c r="E1888" s="74">
        <v>44134</v>
      </c>
      <c r="F1888" s="49">
        <v>5093837</v>
      </c>
      <c r="G1888" s="46" t="s">
        <v>39</v>
      </c>
      <c r="H1888" s="46" t="s">
        <v>46</v>
      </c>
      <c r="I1888" s="46" t="s">
        <v>171</v>
      </c>
      <c r="J1888" s="46" t="s">
        <v>124</v>
      </c>
      <c r="K1888" s="46" t="s">
        <v>43</v>
      </c>
      <c r="L1888" s="46" t="str">
        <f t="shared" si="261"/>
        <v>AXOR4843</v>
      </c>
      <c r="M1888" s="46" t="str">
        <f t="shared" si="262"/>
        <v>BTP</v>
      </c>
      <c r="N1888" s="46" t="str">
        <f t="shared" si="263"/>
        <v>12 RODA</v>
      </c>
      <c r="O1888" s="47">
        <v>0.68721064814814825</v>
      </c>
      <c r="P1888" s="48">
        <v>44134.687210648146</v>
      </c>
      <c r="Q1888" s="50">
        <v>52680</v>
      </c>
      <c r="R1888" s="50">
        <v>19980</v>
      </c>
      <c r="S1888" s="72">
        <f t="shared" si="264"/>
        <v>32.700000000000003</v>
      </c>
      <c r="T1888" s="49" t="s">
        <v>27</v>
      </c>
      <c r="U1888" s="49" t="s">
        <v>28</v>
      </c>
      <c r="V1888" s="46" t="s">
        <v>114</v>
      </c>
      <c r="W1888" s="46" t="s">
        <v>178</v>
      </c>
      <c r="X1888" s="46" t="str">
        <f>IFERROR(VLOOKUP(W1888,#REF!,38,FALSE),"")</f>
        <v/>
      </c>
      <c r="Z1888" s="46" t="str">
        <f t="shared" si="265"/>
        <v>Yohanis ghawa44134</v>
      </c>
      <c r="AA1888" s="46" t="str">
        <f t="shared" si="266"/>
        <v>BMJ 04744134SELATANDAY</v>
      </c>
      <c r="AB1888" s="46" t="str">
        <f t="shared" si="267"/>
        <v>Yohanis ghawa44134SELATANDAY</v>
      </c>
      <c r="AC1888" s="46" t="str">
        <f t="shared" si="268"/>
        <v>BMJ 04744134DAY</v>
      </c>
      <c r="AD1888" s="46" t="str">
        <f t="shared" si="269"/>
        <v>Yohanis ghawa44134DAY</v>
      </c>
    </row>
    <row r="1889" spans="1:30" x14ac:dyDescent="0.3">
      <c r="A1889" s="46">
        <v>1</v>
      </c>
      <c r="B1889" s="46" t="s">
        <v>139</v>
      </c>
      <c r="C1889" s="110">
        <v>44134</v>
      </c>
      <c r="D1889" s="49" t="s">
        <v>20</v>
      </c>
      <c r="E1889" s="74">
        <v>44134</v>
      </c>
      <c r="F1889" s="49">
        <v>5093441</v>
      </c>
      <c r="G1889" s="46" t="s">
        <v>21</v>
      </c>
      <c r="H1889" s="46" t="s">
        <v>53</v>
      </c>
      <c r="I1889" s="46" t="s">
        <v>54</v>
      </c>
      <c r="J1889" s="46" t="s">
        <v>49</v>
      </c>
      <c r="K1889" s="46" t="s">
        <v>51</v>
      </c>
      <c r="L1889" s="46" t="str">
        <f t="shared" si="261"/>
        <v>AXOR4843</v>
      </c>
      <c r="M1889" s="46" t="str">
        <f t="shared" si="262"/>
        <v>BTP</v>
      </c>
      <c r="N1889" s="46" t="str">
        <f t="shared" si="263"/>
        <v>12 RODA</v>
      </c>
      <c r="O1889" s="47">
        <v>0.35952546296296295</v>
      </c>
      <c r="P1889" s="48">
        <v>44134.366655092592</v>
      </c>
      <c r="Q1889" s="50">
        <v>50280</v>
      </c>
      <c r="R1889" s="50">
        <v>20040</v>
      </c>
      <c r="S1889" s="72">
        <f t="shared" si="264"/>
        <v>30.24</v>
      </c>
      <c r="T1889" s="49" t="s">
        <v>27</v>
      </c>
      <c r="U1889" s="49" t="s">
        <v>28</v>
      </c>
      <c r="V1889" s="46" t="s">
        <v>63</v>
      </c>
      <c r="W1889" s="46" t="s">
        <v>100</v>
      </c>
      <c r="X1889" s="46" t="str">
        <f>IFERROR(VLOOKUP(W1889,#REF!,38,FALSE),"")</f>
        <v/>
      </c>
      <c r="Z1889" s="46" t="str">
        <f t="shared" si="265"/>
        <v>Abdul Majid44134</v>
      </c>
      <c r="AA1889" s="46" t="str">
        <f t="shared" si="266"/>
        <v>BMJ 04844134UTARADAY</v>
      </c>
      <c r="AB1889" s="46" t="str">
        <f t="shared" si="267"/>
        <v>Abdul Majid44134UTARADAY</v>
      </c>
      <c r="AC1889" s="46" t="str">
        <f t="shared" si="268"/>
        <v>BMJ 04844134DAY</v>
      </c>
      <c r="AD1889" s="46" t="str">
        <f t="shared" si="269"/>
        <v>Abdul Majid44134DAY</v>
      </c>
    </row>
    <row r="1890" spans="1:30" x14ac:dyDescent="0.3">
      <c r="A1890" s="46">
        <v>1</v>
      </c>
      <c r="B1890" s="46" t="s">
        <v>139</v>
      </c>
      <c r="C1890" s="110">
        <v>44134</v>
      </c>
      <c r="D1890" s="49" t="s">
        <v>20</v>
      </c>
      <c r="E1890" s="74">
        <v>44134</v>
      </c>
      <c r="F1890" s="49">
        <v>5093518</v>
      </c>
      <c r="G1890" s="46" t="s">
        <v>21</v>
      </c>
      <c r="H1890" s="46" t="s">
        <v>53</v>
      </c>
      <c r="I1890" s="46" t="s">
        <v>54</v>
      </c>
      <c r="J1890" s="46" t="s">
        <v>49</v>
      </c>
      <c r="K1890" s="46" t="s">
        <v>51</v>
      </c>
      <c r="L1890" s="46" t="str">
        <f t="shared" si="261"/>
        <v>AXOR4843</v>
      </c>
      <c r="M1890" s="46" t="str">
        <f t="shared" si="262"/>
        <v>BTP</v>
      </c>
      <c r="N1890" s="46" t="str">
        <f t="shared" si="263"/>
        <v>12 RODA</v>
      </c>
      <c r="O1890" s="47">
        <v>0.4189930555555556</v>
      </c>
      <c r="P1890" s="48">
        <v>44134.418993055559</v>
      </c>
      <c r="Q1890" s="50">
        <v>51660</v>
      </c>
      <c r="R1890" s="50">
        <v>20040</v>
      </c>
      <c r="S1890" s="72">
        <f t="shared" si="264"/>
        <v>31.62</v>
      </c>
      <c r="T1890" s="49" t="s">
        <v>27</v>
      </c>
      <c r="U1890" s="49" t="s">
        <v>28</v>
      </c>
      <c r="V1890" s="46" t="s">
        <v>63</v>
      </c>
      <c r="W1890" s="46" t="s">
        <v>100</v>
      </c>
      <c r="X1890" s="46" t="str">
        <f>IFERROR(VLOOKUP(W1890,#REF!,38,FALSE),"")</f>
        <v/>
      </c>
      <c r="Z1890" s="46" t="str">
        <f t="shared" si="265"/>
        <v>Abdul Majid44134</v>
      </c>
      <c r="AA1890" s="46" t="str">
        <f t="shared" si="266"/>
        <v>BMJ 04844134UTARADAY</v>
      </c>
      <c r="AB1890" s="46" t="str">
        <f t="shared" si="267"/>
        <v>Abdul Majid44134UTARADAY</v>
      </c>
      <c r="AC1890" s="46" t="str">
        <f t="shared" si="268"/>
        <v>BMJ 04844134DAY</v>
      </c>
      <c r="AD1890" s="46" t="str">
        <f t="shared" si="269"/>
        <v>Abdul Majid44134DAY</v>
      </c>
    </row>
    <row r="1891" spans="1:30" x14ac:dyDescent="0.3">
      <c r="A1891" s="46">
        <v>1</v>
      </c>
      <c r="B1891" s="46" t="s">
        <v>139</v>
      </c>
      <c r="C1891" s="110">
        <v>44134</v>
      </c>
      <c r="D1891" s="49" t="s">
        <v>20</v>
      </c>
      <c r="E1891" s="74">
        <v>44134</v>
      </c>
      <c r="F1891" s="49">
        <v>5093599</v>
      </c>
      <c r="G1891" s="46" t="s">
        <v>21</v>
      </c>
      <c r="H1891" s="46" t="s">
        <v>22</v>
      </c>
      <c r="I1891" s="46" t="s">
        <v>48</v>
      </c>
      <c r="J1891" s="46" t="s">
        <v>49</v>
      </c>
      <c r="K1891" s="46" t="s">
        <v>51</v>
      </c>
      <c r="L1891" s="46" t="str">
        <f t="shared" si="261"/>
        <v>AXOR4843</v>
      </c>
      <c r="M1891" s="46" t="str">
        <f t="shared" si="262"/>
        <v>BTP</v>
      </c>
      <c r="N1891" s="46" t="str">
        <f t="shared" si="263"/>
        <v>12 RODA</v>
      </c>
      <c r="O1891" s="47">
        <v>0.47628472222222223</v>
      </c>
      <c r="P1891" s="48">
        <v>44134.476284722223</v>
      </c>
      <c r="Q1891" s="50">
        <v>53640</v>
      </c>
      <c r="R1891" s="50">
        <v>20040</v>
      </c>
      <c r="S1891" s="72">
        <f t="shared" si="264"/>
        <v>33.6</v>
      </c>
      <c r="T1891" s="49" t="s">
        <v>27</v>
      </c>
      <c r="U1891" s="49" t="s">
        <v>28</v>
      </c>
      <c r="V1891" s="46" t="s">
        <v>29</v>
      </c>
      <c r="W1891" s="46" t="s">
        <v>100</v>
      </c>
      <c r="X1891" s="46" t="str">
        <f>IFERROR(VLOOKUP(W1891,#REF!,38,FALSE),"")</f>
        <v/>
      </c>
      <c r="Z1891" s="46" t="str">
        <f t="shared" si="265"/>
        <v>Abdul Majid44134</v>
      </c>
      <c r="AA1891" s="46" t="str">
        <f t="shared" si="266"/>
        <v>BMJ 04844134UTARADAY</v>
      </c>
      <c r="AB1891" s="46" t="str">
        <f t="shared" si="267"/>
        <v>Abdul Majid44134UTARADAY</v>
      </c>
      <c r="AC1891" s="46" t="str">
        <f t="shared" si="268"/>
        <v>BMJ 04844134DAY</v>
      </c>
      <c r="AD1891" s="46" t="str">
        <f t="shared" si="269"/>
        <v>Abdul Majid44134DAY</v>
      </c>
    </row>
    <row r="1892" spans="1:30" x14ac:dyDescent="0.3">
      <c r="A1892" s="46">
        <v>1</v>
      </c>
      <c r="B1892" s="46" t="s">
        <v>139</v>
      </c>
      <c r="C1892" s="110">
        <v>44134</v>
      </c>
      <c r="D1892" s="49" t="s">
        <v>20</v>
      </c>
      <c r="E1892" s="74">
        <v>44134</v>
      </c>
      <c r="F1892" s="49">
        <v>5093696</v>
      </c>
      <c r="G1892" s="46" t="s">
        <v>21</v>
      </c>
      <c r="H1892" s="46" t="s">
        <v>22</v>
      </c>
      <c r="I1892" s="46" t="s">
        <v>158</v>
      </c>
      <c r="J1892" s="46" t="s">
        <v>24</v>
      </c>
      <c r="K1892" s="46" t="s">
        <v>51</v>
      </c>
      <c r="L1892" s="46" t="str">
        <f t="shared" si="261"/>
        <v>AXOR4843</v>
      </c>
      <c r="M1892" s="46" t="str">
        <f t="shared" si="262"/>
        <v>BTP</v>
      </c>
      <c r="N1892" s="46" t="str">
        <f t="shared" si="263"/>
        <v>12 RODA</v>
      </c>
      <c r="O1892" s="47">
        <v>0.57662037037037039</v>
      </c>
      <c r="P1892" s="48">
        <v>44134.576620370368</v>
      </c>
      <c r="Q1892" s="50">
        <v>51420</v>
      </c>
      <c r="R1892" s="50">
        <v>20040</v>
      </c>
      <c r="S1892" s="72">
        <f t="shared" si="264"/>
        <v>31.38</v>
      </c>
      <c r="T1892" s="49" t="s">
        <v>27</v>
      </c>
      <c r="U1892" s="49" t="s">
        <v>28</v>
      </c>
      <c r="V1892" s="46" t="s">
        <v>127</v>
      </c>
      <c r="W1892" s="46" t="s">
        <v>100</v>
      </c>
      <c r="X1892" s="46" t="str">
        <f>IFERROR(VLOOKUP(W1892,#REF!,38,FALSE),"")</f>
        <v/>
      </c>
      <c r="Z1892" s="46" t="str">
        <f t="shared" si="265"/>
        <v>Abdul Majid44134</v>
      </c>
      <c r="AA1892" s="46" t="str">
        <f t="shared" si="266"/>
        <v>BMJ 04844134UTARADAY</v>
      </c>
      <c r="AB1892" s="46" t="str">
        <f t="shared" si="267"/>
        <v>Abdul Majid44134UTARADAY</v>
      </c>
      <c r="AC1892" s="46" t="str">
        <f t="shared" si="268"/>
        <v>BMJ 04844134DAY</v>
      </c>
      <c r="AD1892" s="46" t="str">
        <f t="shared" si="269"/>
        <v>Abdul Majid44134DAY</v>
      </c>
    </row>
    <row r="1893" spans="1:30" x14ac:dyDescent="0.3">
      <c r="A1893" s="46">
        <v>1</v>
      </c>
      <c r="B1893" s="46" t="s">
        <v>139</v>
      </c>
      <c r="C1893" s="110">
        <v>44134</v>
      </c>
      <c r="D1893" s="49" t="s">
        <v>20</v>
      </c>
      <c r="E1893" s="74">
        <v>44134</v>
      </c>
      <c r="F1893" s="49">
        <v>5093781</v>
      </c>
      <c r="G1893" s="46" t="s">
        <v>21</v>
      </c>
      <c r="H1893" s="46" t="s">
        <v>22</v>
      </c>
      <c r="I1893" s="46" t="s">
        <v>158</v>
      </c>
      <c r="J1893" s="46" t="s">
        <v>24</v>
      </c>
      <c r="K1893" s="46" t="s">
        <v>51</v>
      </c>
      <c r="L1893" s="46" t="str">
        <f t="shared" si="261"/>
        <v>AXOR4843</v>
      </c>
      <c r="M1893" s="46" t="str">
        <f t="shared" si="262"/>
        <v>BTP</v>
      </c>
      <c r="N1893" s="46" t="str">
        <f t="shared" si="263"/>
        <v>12 RODA</v>
      </c>
      <c r="O1893" s="47">
        <v>0.64459490740740744</v>
      </c>
      <c r="P1893" s="48">
        <v>44134.644594907404</v>
      </c>
      <c r="Q1893" s="50">
        <v>50820</v>
      </c>
      <c r="R1893" s="50">
        <v>20040</v>
      </c>
      <c r="S1893" s="72">
        <f t="shared" si="264"/>
        <v>30.78</v>
      </c>
      <c r="T1893" s="49" t="s">
        <v>27</v>
      </c>
      <c r="U1893" s="49" t="s">
        <v>28</v>
      </c>
      <c r="V1893" s="46" t="s">
        <v>127</v>
      </c>
      <c r="W1893" s="46" t="s">
        <v>100</v>
      </c>
      <c r="X1893" s="46" t="str">
        <f>IFERROR(VLOOKUP(W1893,#REF!,38,FALSE),"")</f>
        <v/>
      </c>
      <c r="Z1893" s="46" t="str">
        <f t="shared" si="265"/>
        <v>Abdul Majid44134</v>
      </c>
      <c r="AA1893" s="46" t="str">
        <f t="shared" si="266"/>
        <v>BMJ 04844134UTARADAY</v>
      </c>
      <c r="AB1893" s="46" t="str">
        <f t="shared" si="267"/>
        <v>Abdul Majid44134UTARADAY</v>
      </c>
      <c r="AC1893" s="46" t="str">
        <f t="shared" si="268"/>
        <v>BMJ 04844134DAY</v>
      </c>
      <c r="AD1893" s="46" t="str">
        <f t="shared" si="269"/>
        <v>Abdul Majid44134DAY</v>
      </c>
    </row>
    <row r="1894" spans="1:30" x14ac:dyDescent="0.3">
      <c r="A1894" s="46">
        <v>1</v>
      </c>
      <c r="B1894" s="46" t="s">
        <v>139</v>
      </c>
      <c r="C1894" s="110">
        <v>44134</v>
      </c>
      <c r="D1894" s="49" t="s">
        <v>20</v>
      </c>
      <c r="E1894" s="74">
        <v>44134</v>
      </c>
      <c r="F1894" s="49">
        <v>5093887</v>
      </c>
      <c r="G1894" s="46" t="s">
        <v>21</v>
      </c>
      <c r="H1894" s="46" t="s">
        <v>53</v>
      </c>
      <c r="I1894" s="46" t="s">
        <v>54</v>
      </c>
      <c r="J1894" s="46" t="s">
        <v>49</v>
      </c>
      <c r="K1894" s="46" t="s">
        <v>51</v>
      </c>
      <c r="L1894" s="46" t="str">
        <f t="shared" si="261"/>
        <v>AXOR4843</v>
      </c>
      <c r="M1894" s="46" t="str">
        <f t="shared" si="262"/>
        <v>BTP</v>
      </c>
      <c r="N1894" s="46" t="str">
        <f t="shared" si="263"/>
        <v>12 RODA</v>
      </c>
      <c r="O1894" s="47">
        <v>0.72107638888888881</v>
      </c>
      <c r="P1894" s="48">
        <v>44134.721076388887</v>
      </c>
      <c r="Q1894" s="50">
        <v>51760</v>
      </c>
      <c r="R1894" s="50">
        <v>20040</v>
      </c>
      <c r="S1894" s="72">
        <f t="shared" si="264"/>
        <v>31.72</v>
      </c>
      <c r="T1894" s="49" t="s">
        <v>27</v>
      </c>
      <c r="U1894" s="49" t="s">
        <v>28</v>
      </c>
      <c r="V1894" s="46" t="s">
        <v>50</v>
      </c>
      <c r="W1894" s="46" t="s">
        <v>100</v>
      </c>
      <c r="X1894" s="46" t="str">
        <f>IFERROR(VLOOKUP(W1894,#REF!,38,FALSE),"")</f>
        <v/>
      </c>
      <c r="Z1894" s="46" t="str">
        <f t="shared" si="265"/>
        <v>Abdul Majid44134</v>
      </c>
      <c r="AA1894" s="46" t="str">
        <f t="shared" si="266"/>
        <v>BMJ 04844134UTARADAY</v>
      </c>
      <c r="AB1894" s="46" t="str">
        <f t="shared" si="267"/>
        <v>Abdul Majid44134UTARADAY</v>
      </c>
      <c r="AC1894" s="46" t="str">
        <f t="shared" si="268"/>
        <v>BMJ 04844134DAY</v>
      </c>
      <c r="AD1894" s="46" t="str">
        <f t="shared" si="269"/>
        <v>Abdul Majid44134DAY</v>
      </c>
    </row>
    <row r="1895" spans="1:30" x14ac:dyDescent="0.3">
      <c r="A1895" s="46">
        <v>1</v>
      </c>
      <c r="B1895" s="46" t="s">
        <v>139</v>
      </c>
      <c r="C1895" s="110">
        <v>44134</v>
      </c>
      <c r="D1895" s="49" t="s">
        <v>20</v>
      </c>
      <c r="E1895" s="74">
        <v>44134</v>
      </c>
      <c r="F1895" s="49">
        <v>5093507</v>
      </c>
      <c r="G1895" s="46" t="s">
        <v>21</v>
      </c>
      <c r="H1895" s="46" t="s">
        <v>53</v>
      </c>
      <c r="I1895" s="46" t="s">
        <v>54</v>
      </c>
      <c r="J1895" s="46" t="s">
        <v>49</v>
      </c>
      <c r="K1895" s="46" t="s">
        <v>61</v>
      </c>
      <c r="L1895" s="46" t="str">
        <f t="shared" si="261"/>
        <v>AXOR4843</v>
      </c>
      <c r="M1895" s="46" t="str">
        <f t="shared" si="262"/>
        <v>BTP</v>
      </c>
      <c r="N1895" s="46" t="str">
        <f t="shared" si="263"/>
        <v>12 RODA</v>
      </c>
      <c r="O1895" s="47">
        <v>0.41168981481481487</v>
      </c>
      <c r="P1895" s="48">
        <v>44134.421284722222</v>
      </c>
      <c r="Q1895" s="50">
        <v>50680</v>
      </c>
      <c r="R1895" s="50">
        <v>19960</v>
      </c>
      <c r="S1895" s="72">
        <f t="shared" si="264"/>
        <v>30.72</v>
      </c>
      <c r="T1895" s="49" t="s">
        <v>27</v>
      </c>
      <c r="U1895" s="49" t="s">
        <v>28</v>
      </c>
      <c r="V1895" s="46" t="s">
        <v>50</v>
      </c>
      <c r="W1895" s="46" t="s">
        <v>146</v>
      </c>
      <c r="X1895" s="46" t="str">
        <f>IFERROR(VLOOKUP(W1895,#REF!,38,FALSE),"")</f>
        <v/>
      </c>
      <c r="Z1895" s="46" t="str">
        <f t="shared" si="265"/>
        <v>M.mulyo44134</v>
      </c>
      <c r="AA1895" s="46" t="str">
        <f t="shared" si="266"/>
        <v>BMJ 05044134UTARADAY</v>
      </c>
      <c r="AB1895" s="46" t="str">
        <f t="shared" si="267"/>
        <v>M.mulyo44134UTARADAY</v>
      </c>
      <c r="AC1895" s="46" t="str">
        <f t="shared" si="268"/>
        <v>BMJ 05044134DAY</v>
      </c>
      <c r="AD1895" s="46" t="str">
        <f t="shared" si="269"/>
        <v>M.mulyo44134DAY</v>
      </c>
    </row>
    <row r="1896" spans="1:30" x14ac:dyDescent="0.3">
      <c r="A1896" s="46">
        <v>1</v>
      </c>
      <c r="B1896" s="46" t="s">
        <v>139</v>
      </c>
      <c r="C1896" s="110">
        <v>44134</v>
      </c>
      <c r="D1896" s="49" t="s">
        <v>20</v>
      </c>
      <c r="E1896" s="74">
        <v>44134</v>
      </c>
      <c r="F1896" s="49">
        <v>5093596</v>
      </c>
      <c r="G1896" s="46" t="s">
        <v>21</v>
      </c>
      <c r="H1896" s="46" t="s">
        <v>22</v>
      </c>
      <c r="I1896" s="46" t="s">
        <v>158</v>
      </c>
      <c r="J1896" s="46" t="s">
        <v>24</v>
      </c>
      <c r="K1896" s="46" t="s">
        <v>61</v>
      </c>
      <c r="L1896" s="46" t="str">
        <f t="shared" si="261"/>
        <v>AXOR4843</v>
      </c>
      <c r="M1896" s="46" t="str">
        <f t="shared" si="262"/>
        <v>BTP</v>
      </c>
      <c r="N1896" s="46" t="str">
        <f t="shared" si="263"/>
        <v>12 RODA</v>
      </c>
      <c r="O1896" s="47">
        <v>0.47488425925925926</v>
      </c>
      <c r="P1896" s="48">
        <v>44134.47488425926</v>
      </c>
      <c r="Q1896" s="50">
        <v>51680</v>
      </c>
      <c r="R1896" s="50">
        <v>19960</v>
      </c>
      <c r="S1896" s="72">
        <f t="shared" si="264"/>
        <v>31.72</v>
      </c>
      <c r="T1896" s="49" t="s">
        <v>27</v>
      </c>
      <c r="U1896" s="49" t="s">
        <v>28</v>
      </c>
      <c r="V1896" s="46" t="s">
        <v>127</v>
      </c>
      <c r="W1896" s="46" t="s">
        <v>146</v>
      </c>
      <c r="X1896" s="46" t="str">
        <f>IFERROR(VLOOKUP(W1896,#REF!,38,FALSE),"")</f>
        <v/>
      </c>
      <c r="Z1896" s="46" t="str">
        <f t="shared" si="265"/>
        <v>M.mulyo44134</v>
      </c>
      <c r="AA1896" s="46" t="str">
        <f t="shared" si="266"/>
        <v>BMJ 05044134UTARADAY</v>
      </c>
      <c r="AB1896" s="46" t="str">
        <f t="shared" si="267"/>
        <v>M.mulyo44134UTARADAY</v>
      </c>
      <c r="AC1896" s="46" t="str">
        <f t="shared" si="268"/>
        <v>BMJ 05044134DAY</v>
      </c>
      <c r="AD1896" s="46" t="str">
        <f t="shared" si="269"/>
        <v>M.mulyo44134DAY</v>
      </c>
    </row>
    <row r="1897" spans="1:30" x14ac:dyDescent="0.3">
      <c r="A1897" s="46">
        <v>1</v>
      </c>
      <c r="B1897" s="46" t="s">
        <v>139</v>
      </c>
      <c r="C1897" s="110">
        <v>44134</v>
      </c>
      <c r="D1897" s="49" t="s">
        <v>20</v>
      </c>
      <c r="E1897" s="74">
        <v>44134</v>
      </c>
      <c r="F1897" s="49">
        <v>5093662</v>
      </c>
      <c r="G1897" s="46" t="s">
        <v>21</v>
      </c>
      <c r="H1897" s="46" t="s">
        <v>22</v>
      </c>
      <c r="I1897" s="46" t="s">
        <v>23</v>
      </c>
      <c r="J1897" s="46" t="s">
        <v>24</v>
      </c>
      <c r="K1897" s="46" t="s">
        <v>61</v>
      </c>
      <c r="L1897" s="46" t="str">
        <f t="shared" si="261"/>
        <v>AXOR4843</v>
      </c>
      <c r="M1897" s="46" t="str">
        <f t="shared" si="262"/>
        <v>BTP</v>
      </c>
      <c r="N1897" s="46" t="str">
        <f t="shared" si="263"/>
        <v>12 RODA</v>
      </c>
      <c r="O1897" s="47">
        <v>0.54067129629629629</v>
      </c>
      <c r="P1897" s="48">
        <v>44134.540671296294</v>
      </c>
      <c r="Q1897" s="50">
        <v>50900</v>
      </c>
      <c r="R1897" s="50">
        <v>19960</v>
      </c>
      <c r="S1897" s="72">
        <f t="shared" si="264"/>
        <v>30.94</v>
      </c>
      <c r="T1897" s="49" t="s">
        <v>27</v>
      </c>
      <c r="U1897" s="49" t="s">
        <v>28</v>
      </c>
      <c r="V1897" s="46" t="s">
        <v>70</v>
      </c>
      <c r="W1897" s="46" t="s">
        <v>146</v>
      </c>
      <c r="X1897" s="46" t="str">
        <f>IFERROR(VLOOKUP(W1897,#REF!,38,FALSE),"")</f>
        <v/>
      </c>
      <c r="Z1897" s="46" t="str">
        <f t="shared" si="265"/>
        <v>M.mulyo44134</v>
      </c>
      <c r="AA1897" s="46" t="str">
        <f t="shared" si="266"/>
        <v>BMJ 05044134UTARADAY</v>
      </c>
      <c r="AB1897" s="46" t="str">
        <f t="shared" si="267"/>
        <v>M.mulyo44134UTARADAY</v>
      </c>
      <c r="AC1897" s="46" t="str">
        <f t="shared" si="268"/>
        <v>BMJ 05044134DAY</v>
      </c>
      <c r="AD1897" s="46" t="str">
        <f t="shared" si="269"/>
        <v>M.mulyo44134DAY</v>
      </c>
    </row>
    <row r="1898" spans="1:30" x14ac:dyDescent="0.3">
      <c r="A1898" s="46">
        <v>1</v>
      </c>
      <c r="B1898" s="46" t="s">
        <v>139</v>
      </c>
      <c r="C1898" s="110">
        <v>44134</v>
      </c>
      <c r="D1898" s="49" t="s">
        <v>20</v>
      </c>
      <c r="E1898" s="74">
        <v>44134</v>
      </c>
      <c r="F1898" s="49">
        <v>5093732</v>
      </c>
      <c r="G1898" s="46" t="s">
        <v>21</v>
      </c>
      <c r="H1898" s="46" t="s">
        <v>22</v>
      </c>
      <c r="I1898" s="46" t="s">
        <v>48</v>
      </c>
      <c r="J1898" s="46" t="s">
        <v>49</v>
      </c>
      <c r="K1898" s="46" t="s">
        <v>61</v>
      </c>
      <c r="L1898" s="46" t="str">
        <f t="shared" si="261"/>
        <v>AXOR4843</v>
      </c>
      <c r="M1898" s="46" t="str">
        <f t="shared" si="262"/>
        <v>BTP</v>
      </c>
      <c r="N1898" s="46" t="str">
        <f t="shared" si="263"/>
        <v>12 RODA</v>
      </c>
      <c r="O1898" s="47">
        <v>0.60347222222222219</v>
      </c>
      <c r="P1898" s="48">
        <v>44134.603472222225</v>
      </c>
      <c r="Q1898" s="50">
        <v>52240</v>
      </c>
      <c r="R1898" s="50">
        <v>19960</v>
      </c>
      <c r="S1898" s="72">
        <f t="shared" si="264"/>
        <v>32.28</v>
      </c>
      <c r="T1898" s="49" t="s">
        <v>27</v>
      </c>
      <c r="U1898" s="49" t="s">
        <v>28</v>
      </c>
      <c r="V1898" s="46" t="s">
        <v>58</v>
      </c>
      <c r="W1898" s="46" t="s">
        <v>146</v>
      </c>
      <c r="X1898" s="46" t="str">
        <f>IFERROR(VLOOKUP(W1898,#REF!,38,FALSE),"")</f>
        <v/>
      </c>
      <c r="Z1898" s="46" t="str">
        <f t="shared" si="265"/>
        <v>M.mulyo44134</v>
      </c>
      <c r="AA1898" s="46" t="str">
        <f t="shared" si="266"/>
        <v>BMJ 05044134UTARADAY</v>
      </c>
      <c r="AB1898" s="46" t="str">
        <f t="shared" si="267"/>
        <v>M.mulyo44134UTARADAY</v>
      </c>
      <c r="AC1898" s="46" t="str">
        <f t="shared" si="268"/>
        <v>BMJ 05044134DAY</v>
      </c>
      <c r="AD1898" s="46" t="str">
        <f t="shared" si="269"/>
        <v>M.mulyo44134DAY</v>
      </c>
    </row>
    <row r="1899" spans="1:30" x14ac:dyDescent="0.3">
      <c r="A1899" s="46">
        <v>1</v>
      </c>
      <c r="B1899" s="46" t="s">
        <v>139</v>
      </c>
      <c r="C1899" s="110">
        <v>44134</v>
      </c>
      <c r="D1899" s="49" t="s">
        <v>20</v>
      </c>
      <c r="E1899" s="74">
        <v>44134</v>
      </c>
      <c r="F1899" s="49">
        <v>5093810</v>
      </c>
      <c r="G1899" s="46" t="s">
        <v>21</v>
      </c>
      <c r="H1899" s="46" t="s">
        <v>22</v>
      </c>
      <c r="I1899" s="46" t="s">
        <v>48</v>
      </c>
      <c r="J1899" s="46" t="s">
        <v>49</v>
      </c>
      <c r="K1899" s="46" t="s">
        <v>61</v>
      </c>
      <c r="L1899" s="46" t="str">
        <f t="shared" si="261"/>
        <v>AXOR4843</v>
      </c>
      <c r="M1899" s="46" t="str">
        <f t="shared" si="262"/>
        <v>BTP</v>
      </c>
      <c r="N1899" s="46" t="str">
        <f t="shared" si="263"/>
        <v>12 RODA</v>
      </c>
      <c r="O1899" s="47">
        <v>0.66733796296296299</v>
      </c>
      <c r="P1899" s="48">
        <v>44134.667337962965</v>
      </c>
      <c r="Q1899" s="50">
        <v>53560</v>
      </c>
      <c r="R1899" s="50">
        <v>19960</v>
      </c>
      <c r="S1899" s="72">
        <f t="shared" si="264"/>
        <v>33.6</v>
      </c>
      <c r="T1899" s="49" t="s">
        <v>27</v>
      </c>
      <c r="U1899" s="49" t="s">
        <v>28</v>
      </c>
      <c r="V1899" s="46" t="s">
        <v>29</v>
      </c>
      <c r="W1899" s="46" t="s">
        <v>146</v>
      </c>
      <c r="X1899" s="46" t="str">
        <f>IFERROR(VLOOKUP(W1899,#REF!,38,FALSE),"")</f>
        <v/>
      </c>
      <c r="Z1899" s="46" t="str">
        <f t="shared" si="265"/>
        <v>M.mulyo44134</v>
      </c>
      <c r="AA1899" s="46" t="str">
        <f t="shared" si="266"/>
        <v>BMJ 05044134UTARADAY</v>
      </c>
      <c r="AB1899" s="46" t="str">
        <f t="shared" si="267"/>
        <v>M.mulyo44134UTARADAY</v>
      </c>
      <c r="AC1899" s="46" t="str">
        <f t="shared" si="268"/>
        <v>BMJ 05044134DAY</v>
      </c>
      <c r="AD1899" s="46" t="str">
        <f t="shared" si="269"/>
        <v>M.mulyo44134DAY</v>
      </c>
    </row>
    <row r="1900" spans="1:30" x14ac:dyDescent="0.3">
      <c r="A1900" s="46">
        <v>1</v>
      </c>
      <c r="B1900" s="46" t="s">
        <v>139</v>
      </c>
      <c r="C1900" s="110">
        <v>44134</v>
      </c>
      <c r="D1900" s="49" t="s">
        <v>20</v>
      </c>
      <c r="E1900" s="74">
        <v>44134</v>
      </c>
      <c r="F1900" s="49">
        <v>5093892</v>
      </c>
      <c r="G1900" s="46" t="s">
        <v>21</v>
      </c>
      <c r="H1900" s="46" t="s">
        <v>53</v>
      </c>
      <c r="I1900" s="46" t="s">
        <v>54</v>
      </c>
      <c r="J1900" s="46" t="s">
        <v>49</v>
      </c>
      <c r="K1900" s="46" t="s">
        <v>61</v>
      </c>
      <c r="L1900" s="46" t="str">
        <f t="shared" si="261"/>
        <v>AXOR4843</v>
      </c>
      <c r="M1900" s="46" t="str">
        <f t="shared" si="262"/>
        <v>BTP</v>
      </c>
      <c r="N1900" s="46" t="str">
        <f t="shared" si="263"/>
        <v>12 RODA</v>
      </c>
      <c r="O1900" s="47">
        <v>0.7251967592592593</v>
      </c>
      <c r="P1900" s="48">
        <v>44134.72519675926</v>
      </c>
      <c r="Q1900" s="50">
        <v>55720</v>
      </c>
      <c r="R1900" s="50">
        <v>19960</v>
      </c>
      <c r="S1900" s="72">
        <f t="shared" si="264"/>
        <v>35.76</v>
      </c>
      <c r="T1900" s="49" t="s">
        <v>27</v>
      </c>
      <c r="U1900" s="49" t="s">
        <v>28</v>
      </c>
      <c r="V1900" s="46" t="s">
        <v>63</v>
      </c>
      <c r="W1900" s="46" t="s">
        <v>146</v>
      </c>
      <c r="X1900" s="46" t="str">
        <f>IFERROR(VLOOKUP(W1900,#REF!,38,FALSE),"")</f>
        <v/>
      </c>
      <c r="Z1900" s="46" t="str">
        <f t="shared" si="265"/>
        <v>M.mulyo44134</v>
      </c>
      <c r="AA1900" s="46" t="str">
        <f t="shared" si="266"/>
        <v>BMJ 05044134UTARADAY</v>
      </c>
      <c r="AB1900" s="46" t="str">
        <f t="shared" si="267"/>
        <v>M.mulyo44134UTARADAY</v>
      </c>
      <c r="AC1900" s="46" t="str">
        <f t="shared" si="268"/>
        <v>BMJ 05044134DAY</v>
      </c>
      <c r="AD1900" s="46" t="str">
        <f t="shared" si="269"/>
        <v>M.mulyo44134DAY</v>
      </c>
    </row>
    <row r="1901" spans="1:30" x14ac:dyDescent="0.3">
      <c r="A1901" s="46">
        <v>1</v>
      </c>
      <c r="B1901" s="46" t="s">
        <v>139</v>
      </c>
      <c r="C1901" s="110">
        <v>44134</v>
      </c>
      <c r="D1901" s="49" t="s">
        <v>20</v>
      </c>
      <c r="E1901" s="74">
        <v>44134</v>
      </c>
      <c r="F1901" s="49">
        <v>5093431</v>
      </c>
      <c r="G1901" s="46" t="s">
        <v>21</v>
      </c>
      <c r="H1901" s="46" t="s">
        <v>22</v>
      </c>
      <c r="I1901" s="46" t="s">
        <v>158</v>
      </c>
      <c r="J1901" s="46" t="s">
        <v>24</v>
      </c>
      <c r="K1901" s="46" t="s">
        <v>64</v>
      </c>
      <c r="L1901" s="46" t="str">
        <f t="shared" si="261"/>
        <v>AXOR4843</v>
      </c>
      <c r="M1901" s="46" t="str">
        <f t="shared" si="262"/>
        <v>BTP</v>
      </c>
      <c r="N1901" s="46" t="str">
        <f t="shared" si="263"/>
        <v>12 RODA</v>
      </c>
      <c r="O1901" s="47">
        <v>0.35363425925925923</v>
      </c>
      <c r="P1901" s="48">
        <v>44134.360914351855</v>
      </c>
      <c r="Q1901" s="50">
        <v>51060</v>
      </c>
      <c r="R1901" s="50">
        <v>20200</v>
      </c>
      <c r="S1901" s="72">
        <f t="shared" si="264"/>
        <v>30.86</v>
      </c>
      <c r="T1901" s="49" t="s">
        <v>27</v>
      </c>
      <c r="U1901" s="49" t="s">
        <v>28</v>
      </c>
      <c r="V1901" s="46" t="s">
        <v>32</v>
      </c>
      <c r="W1901" s="46" t="s">
        <v>150</v>
      </c>
      <c r="X1901" s="46" t="str">
        <f>IFERROR(VLOOKUP(W1901,#REF!,38,FALSE),"")</f>
        <v/>
      </c>
      <c r="Z1901" s="46" t="str">
        <f t="shared" si="265"/>
        <v>ico rianto44134</v>
      </c>
      <c r="AA1901" s="46" t="str">
        <f t="shared" si="266"/>
        <v>BMJ 05244134UTARADAY</v>
      </c>
      <c r="AB1901" s="46" t="str">
        <f t="shared" si="267"/>
        <v>ico rianto44134UTARADAY</v>
      </c>
      <c r="AC1901" s="46" t="str">
        <f t="shared" si="268"/>
        <v>BMJ 05244134DAY</v>
      </c>
      <c r="AD1901" s="46" t="str">
        <f t="shared" si="269"/>
        <v>ico rianto44134DAY</v>
      </c>
    </row>
    <row r="1902" spans="1:30" x14ac:dyDescent="0.3">
      <c r="A1902" s="46">
        <v>1</v>
      </c>
      <c r="B1902" s="46" t="s">
        <v>139</v>
      </c>
      <c r="C1902" s="110">
        <v>44134</v>
      </c>
      <c r="D1902" s="49" t="s">
        <v>20</v>
      </c>
      <c r="E1902" s="74">
        <v>44134</v>
      </c>
      <c r="F1902" s="49">
        <v>5093544</v>
      </c>
      <c r="G1902" s="46" t="s">
        <v>39</v>
      </c>
      <c r="H1902" s="46" t="s">
        <v>40</v>
      </c>
      <c r="I1902" s="46" t="s">
        <v>131</v>
      </c>
      <c r="J1902" s="46" t="s">
        <v>124</v>
      </c>
      <c r="K1902" s="46" t="s">
        <v>64</v>
      </c>
      <c r="L1902" s="46" t="str">
        <f t="shared" si="261"/>
        <v>AXOR4843</v>
      </c>
      <c r="M1902" s="46" t="str">
        <f t="shared" si="262"/>
        <v>BTP</v>
      </c>
      <c r="N1902" s="46" t="str">
        <f t="shared" si="263"/>
        <v>12 RODA</v>
      </c>
      <c r="O1902" s="47">
        <v>0.43379629629629629</v>
      </c>
      <c r="P1902" s="48">
        <v>44134.433796296296</v>
      </c>
      <c r="Q1902" s="50">
        <v>54220</v>
      </c>
      <c r="R1902" s="50">
        <v>20200</v>
      </c>
      <c r="S1902" s="72">
        <f t="shared" si="264"/>
        <v>34.020000000000003</v>
      </c>
      <c r="T1902" s="49" t="s">
        <v>27</v>
      </c>
      <c r="U1902" s="49" t="s">
        <v>28</v>
      </c>
      <c r="V1902" s="46" t="s">
        <v>47</v>
      </c>
      <c r="W1902" s="46" t="s">
        <v>150</v>
      </c>
      <c r="X1902" s="46" t="str">
        <f>IFERROR(VLOOKUP(W1902,#REF!,38,FALSE),"")</f>
        <v/>
      </c>
      <c r="Z1902" s="46" t="str">
        <f t="shared" si="265"/>
        <v>ico rianto44134</v>
      </c>
      <c r="AA1902" s="46" t="str">
        <f t="shared" si="266"/>
        <v>BMJ 05244134SELATANDAY</v>
      </c>
      <c r="AB1902" s="46" t="str">
        <f t="shared" si="267"/>
        <v>ico rianto44134SELATANDAY</v>
      </c>
      <c r="AC1902" s="46" t="str">
        <f t="shared" si="268"/>
        <v>BMJ 05244134DAY</v>
      </c>
      <c r="AD1902" s="46" t="str">
        <f t="shared" si="269"/>
        <v>ico rianto44134DAY</v>
      </c>
    </row>
    <row r="1903" spans="1:30" x14ac:dyDescent="0.3">
      <c r="A1903" s="46">
        <v>1</v>
      </c>
      <c r="B1903" s="46" t="s">
        <v>139</v>
      </c>
      <c r="C1903" s="110">
        <v>44134</v>
      </c>
      <c r="D1903" s="49" t="s">
        <v>20</v>
      </c>
      <c r="E1903" s="74">
        <v>44134</v>
      </c>
      <c r="F1903" s="49">
        <v>5093645</v>
      </c>
      <c r="G1903" s="46" t="s">
        <v>39</v>
      </c>
      <c r="H1903" s="46" t="s">
        <v>40</v>
      </c>
      <c r="I1903" s="46" t="s">
        <v>131</v>
      </c>
      <c r="J1903" s="46" t="s">
        <v>124</v>
      </c>
      <c r="K1903" s="46" t="s">
        <v>64</v>
      </c>
      <c r="L1903" s="46" t="str">
        <f t="shared" si="261"/>
        <v>AXOR4843</v>
      </c>
      <c r="M1903" s="46" t="str">
        <f t="shared" si="262"/>
        <v>BTP</v>
      </c>
      <c r="N1903" s="46" t="str">
        <f t="shared" si="263"/>
        <v>12 RODA</v>
      </c>
      <c r="O1903" s="47">
        <v>0.51068287037037041</v>
      </c>
      <c r="P1903" s="48">
        <v>44134.510682870372</v>
      </c>
      <c r="Q1903" s="50">
        <v>53840</v>
      </c>
      <c r="R1903" s="50">
        <v>20200</v>
      </c>
      <c r="S1903" s="72">
        <f t="shared" si="264"/>
        <v>33.64</v>
      </c>
      <c r="T1903" s="49" t="s">
        <v>27</v>
      </c>
      <c r="U1903" s="49" t="s">
        <v>28</v>
      </c>
      <c r="V1903" s="46" t="s">
        <v>47</v>
      </c>
      <c r="W1903" s="46" t="s">
        <v>150</v>
      </c>
      <c r="X1903" s="46" t="str">
        <f>IFERROR(VLOOKUP(W1903,#REF!,38,FALSE),"")</f>
        <v/>
      </c>
      <c r="Z1903" s="46" t="str">
        <f t="shared" si="265"/>
        <v>ico rianto44134</v>
      </c>
      <c r="AA1903" s="46" t="str">
        <f t="shared" si="266"/>
        <v>BMJ 05244134SELATANDAY</v>
      </c>
      <c r="AB1903" s="46" t="str">
        <f t="shared" si="267"/>
        <v>ico rianto44134SELATANDAY</v>
      </c>
      <c r="AC1903" s="46" t="str">
        <f t="shared" si="268"/>
        <v>BMJ 05244134DAY</v>
      </c>
      <c r="AD1903" s="46" t="str">
        <f t="shared" si="269"/>
        <v>ico rianto44134DAY</v>
      </c>
    </row>
    <row r="1904" spans="1:30" x14ac:dyDescent="0.3">
      <c r="A1904" s="46">
        <v>1</v>
      </c>
      <c r="B1904" s="46" t="s">
        <v>139</v>
      </c>
      <c r="C1904" s="110">
        <v>44134</v>
      </c>
      <c r="D1904" s="49" t="s">
        <v>20</v>
      </c>
      <c r="E1904" s="74">
        <v>44134</v>
      </c>
      <c r="F1904" s="49">
        <v>5093718</v>
      </c>
      <c r="G1904" s="46" t="s">
        <v>39</v>
      </c>
      <c r="H1904" s="46" t="s">
        <v>40</v>
      </c>
      <c r="I1904" s="46" t="s">
        <v>131</v>
      </c>
      <c r="J1904" s="46" t="s">
        <v>124</v>
      </c>
      <c r="K1904" s="46" t="s">
        <v>64</v>
      </c>
      <c r="L1904" s="46" t="str">
        <f t="shared" si="261"/>
        <v>AXOR4843</v>
      </c>
      <c r="M1904" s="46" t="str">
        <f t="shared" si="262"/>
        <v>BTP</v>
      </c>
      <c r="N1904" s="46" t="str">
        <f t="shared" si="263"/>
        <v>12 RODA</v>
      </c>
      <c r="O1904" s="47">
        <v>0.59491898148148148</v>
      </c>
      <c r="P1904" s="48">
        <v>44134.594918981478</v>
      </c>
      <c r="Q1904" s="50">
        <v>52460</v>
      </c>
      <c r="R1904" s="50">
        <v>20200</v>
      </c>
      <c r="S1904" s="72">
        <f t="shared" si="264"/>
        <v>32.26</v>
      </c>
      <c r="T1904" s="49" t="s">
        <v>27</v>
      </c>
      <c r="U1904" s="49" t="s">
        <v>28</v>
      </c>
      <c r="V1904" s="46" t="s">
        <v>47</v>
      </c>
      <c r="W1904" s="46" t="s">
        <v>150</v>
      </c>
      <c r="X1904" s="46" t="str">
        <f>IFERROR(VLOOKUP(W1904,#REF!,38,FALSE),"")</f>
        <v/>
      </c>
      <c r="Z1904" s="46" t="str">
        <f t="shared" si="265"/>
        <v>ico rianto44134</v>
      </c>
      <c r="AA1904" s="46" t="str">
        <f t="shared" si="266"/>
        <v>BMJ 05244134SELATANDAY</v>
      </c>
      <c r="AB1904" s="46" t="str">
        <f t="shared" si="267"/>
        <v>ico rianto44134SELATANDAY</v>
      </c>
      <c r="AC1904" s="46" t="str">
        <f t="shared" si="268"/>
        <v>BMJ 05244134DAY</v>
      </c>
      <c r="AD1904" s="46" t="str">
        <f t="shared" si="269"/>
        <v>ico rianto44134DAY</v>
      </c>
    </row>
    <row r="1905" spans="1:30" x14ac:dyDescent="0.3">
      <c r="A1905" s="46">
        <v>1</v>
      </c>
      <c r="B1905" s="46" t="s">
        <v>139</v>
      </c>
      <c r="C1905" s="110">
        <v>44134</v>
      </c>
      <c r="D1905" s="49" t="s">
        <v>20</v>
      </c>
      <c r="E1905" s="74">
        <v>44134</v>
      </c>
      <c r="F1905" s="49">
        <v>5093830</v>
      </c>
      <c r="G1905" s="46" t="s">
        <v>39</v>
      </c>
      <c r="H1905" s="46" t="s">
        <v>46</v>
      </c>
      <c r="I1905" s="46" t="s">
        <v>171</v>
      </c>
      <c r="J1905" s="46" t="s">
        <v>124</v>
      </c>
      <c r="K1905" s="46" t="s">
        <v>64</v>
      </c>
      <c r="L1905" s="46" t="str">
        <f t="shared" si="261"/>
        <v>AXOR4843</v>
      </c>
      <c r="M1905" s="46" t="str">
        <f t="shared" si="262"/>
        <v>BTP</v>
      </c>
      <c r="N1905" s="46" t="str">
        <f t="shared" si="263"/>
        <v>12 RODA</v>
      </c>
      <c r="O1905" s="47">
        <v>0.68384259259259261</v>
      </c>
      <c r="P1905" s="48">
        <v>44134.683842592596</v>
      </c>
      <c r="Q1905" s="50">
        <v>52700</v>
      </c>
      <c r="R1905" s="50">
        <v>20200</v>
      </c>
      <c r="S1905" s="72">
        <f t="shared" si="264"/>
        <v>32.5</v>
      </c>
      <c r="T1905" s="49" t="s">
        <v>27</v>
      </c>
      <c r="U1905" s="49" t="s">
        <v>28</v>
      </c>
      <c r="V1905" s="46" t="s">
        <v>114</v>
      </c>
      <c r="W1905" s="46" t="s">
        <v>150</v>
      </c>
      <c r="X1905" s="46" t="str">
        <f>IFERROR(VLOOKUP(W1905,#REF!,38,FALSE),"")</f>
        <v/>
      </c>
      <c r="Z1905" s="46" t="str">
        <f t="shared" si="265"/>
        <v>ico rianto44134</v>
      </c>
      <c r="AA1905" s="46" t="str">
        <f t="shared" si="266"/>
        <v>BMJ 05244134SELATANDAY</v>
      </c>
      <c r="AB1905" s="46" t="str">
        <f t="shared" si="267"/>
        <v>ico rianto44134SELATANDAY</v>
      </c>
      <c r="AC1905" s="46" t="str">
        <f t="shared" si="268"/>
        <v>BMJ 05244134DAY</v>
      </c>
      <c r="AD1905" s="46" t="str">
        <f t="shared" si="269"/>
        <v>ico rianto44134DAY</v>
      </c>
    </row>
    <row r="1906" spans="1:30" x14ac:dyDescent="0.3">
      <c r="A1906" s="46">
        <v>1</v>
      </c>
      <c r="B1906" s="46" t="s">
        <v>139</v>
      </c>
      <c r="C1906" s="110">
        <v>44134</v>
      </c>
      <c r="D1906" s="49" t="s">
        <v>20</v>
      </c>
      <c r="E1906" s="74">
        <v>44134</v>
      </c>
      <c r="F1906" s="49">
        <v>5093919</v>
      </c>
      <c r="G1906" s="46" t="s">
        <v>21</v>
      </c>
      <c r="H1906" s="46" t="s">
        <v>22</v>
      </c>
      <c r="I1906" s="46" t="s">
        <v>158</v>
      </c>
      <c r="J1906" s="46" t="s">
        <v>24</v>
      </c>
      <c r="K1906" s="46" t="s">
        <v>64</v>
      </c>
      <c r="L1906" s="46" t="str">
        <f t="shared" si="261"/>
        <v>AXOR4843</v>
      </c>
      <c r="M1906" s="46" t="str">
        <f t="shared" si="262"/>
        <v>BTP</v>
      </c>
      <c r="N1906" s="46" t="str">
        <f t="shared" si="263"/>
        <v>12 RODA</v>
      </c>
      <c r="O1906" s="47">
        <v>0.74656250000000002</v>
      </c>
      <c r="P1906" s="48">
        <v>44134.746562499997</v>
      </c>
      <c r="Q1906" s="50">
        <v>55300</v>
      </c>
      <c r="R1906" s="50">
        <v>20200</v>
      </c>
      <c r="S1906" s="72">
        <f t="shared" si="264"/>
        <v>35.1</v>
      </c>
      <c r="T1906" s="49" t="s">
        <v>27</v>
      </c>
      <c r="U1906" s="49" t="s">
        <v>28</v>
      </c>
      <c r="V1906" s="46" t="s">
        <v>127</v>
      </c>
      <c r="W1906" s="46" t="s">
        <v>150</v>
      </c>
      <c r="X1906" s="46" t="str">
        <f>IFERROR(VLOOKUP(W1906,#REF!,38,FALSE),"")</f>
        <v/>
      </c>
      <c r="Z1906" s="46" t="str">
        <f t="shared" si="265"/>
        <v>ico rianto44134</v>
      </c>
      <c r="AA1906" s="46" t="str">
        <f t="shared" si="266"/>
        <v>BMJ 05244134UTARADAY</v>
      </c>
      <c r="AB1906" s="46" t="str">
        <f t="shared" si="267"/>
        <v>ico rianto44134UTARADAY</v>
      </c>
      <c r="AC1906" s="46" t="str">
        <f t="shared" si="268"/>
        <v>BMJ 05244134DAY</v>
      </c>
      <c r="AD1906" s="46" t="str">
        <f t="shared" si="269"/>
        <v>ico rianto44134DAY</v>
      </c>
    </row>
    <row r="1907" spans="1:30" x14ac:dyDescent="0.3">
      <c r="A1907" s="46">
        <v>1</v>
      </c>
      <c r="B1907" s="46" t="s">
        <v>139</v>
      </c>
      <c r="C1907" s="110">
        <v>44134</v>
      </c>
      <c r="D1907" s="49" t="s">
        <v>20</v>
      </c>
      <c r="E1907" s="74">
        <v>44134</v>
      </c>
      <c r="F1907" s="49">
        <v>5093421</v>
      </c>
      <c r="G1907" s="46" t="s">
        <v>21</v>
      </c>
      <c r="H1907" s="46" t="s">
        <v>22</v>
      </c>
      <c r="I1907" s="46" t="s">
        <v>158</v>
      </c>
      <c r="J1907" s="46" t="s">
        <v>24</v>
      </c>
      <c r="K1907" s="46" t="s">
        <v>66</v>
      </c>
      <c r="L1907" s="46" t="str">
        <f t="shared" si="261"/>
        <v>FM260JD</v>
      </c>
      <c r="M1907" s="46" t="str">
        <f t="shared" si="262"/>
        <v>SS</v>
      </c>
      <c r="N1907" s="46" t="str">
        <f t="shared" si="263"/>
        <v>10 RODA</v>
      </c>
      <c r="O1907" s="47">
        <v>0.34986111111111112</v>
      </c>
      <c r="P1907" s="48">
        <v>44134.355081018519</v>
      </c>
      <c r="Q1907" s="50">
        <v>39260</v>
      </c>
      <c r="R1907" s="50">
        <v>14960</v>
      </c>
      <c r="S1907" s="72">
        <f t="shared" si="264"/>
        <v>24.3</v>
      </c>
      <c r="T1907" s="49" t="s">
        <v>27</v>
      </c>
      <c r="U1907" s="49" t="s">
        <v>28</v>
      </c>
      <c r="V1907" s="46" t="s">
        <v>32</v>
      </c>
      <c r="W1907" s="46" t="s">
        <v>176</v>
      </c>
      <c r="X1907" s="46" t="str">
        <f>IFERROR(VLOOKUP(W1907,#REF!,38,FALSE),"")</f>
        <v/>
      </c>
      <c r="Z1907" s="46" t="str">
        <f t="shared" si="265"/>
        <v>Arwan toban44134</v>
      </c>
      <c r="AA1907" s="46" t="str">
        <f t="shared" si="266"/>
        <v>BMJ 05344134UTARADAY</v>
      </c>
      <c r="AB1907" s="46" t="str">
        <f t="shared" si="267"/>
        <v>Arwan toban44134UTARADAY</v>
      </c>
      <c r="AC1907" s="46" t="str">
        <f t="shared" si="268"/>
        <v>BMJ 05344134DAY</v>
      </c>
      <c r="AD1907" s="46" t="str">
        <f t="shared" si="269"/>
        <v>Arwan toban44134DAY</v>
      </c>
    </row>
    <row r="1908" spans="1:30" x14ac:dyDescent="0.3">
      <c r="A1908" s="46">
        <v>1</v>
      </c>
      <c r="B1908" s="46" t="s">
        <v>139</v>
      </c>
      <c r="C1908" s="110">
        <v>44134</v>
      </c>
      <c r="D1908" s="49" t="s">
        <v>20</v>
      </c>
      <c r="E1908" s="74">
        <v>44134</v>
      </c>
      <c r="F1908" s="49">
        <v>5093503</v>
      </c>
      <c r="G1908" s="46" t="s">
        <v>21</v>
      </c>
      <c r="H1908" s="46" t="s">
        <v>22</v>
      </c>
      <c r="I1908" s="46" t="s">
        <v>23</v>
      </c>
      <c r="J1908" s="46" t="s">
        <v>24</v>
      </c>
      <c r="K1908" s="46" t="s">
        <v>66</v>
      </c>
      <c r="L1908" s="46" t="str">
        <f t="shared" si="261"/>
        <v>FM260JD</v>
      </c>
      <c r="M1908" s="46" t="str">
        <f t="shared" si="262"/>
        <v>SS</v>
      </c>
      <c r="N1908" s="46" t="str">
        <f t="shared" si="263"/>
        <v>10 RODA</v>
      </c>
      <c r="O1908" s="47">
        <v>0.40930555555555559</v>
      </c>
      <c r="P1908" s="48">
        <v>44134.409305555557</v>
      </c>
      <c r="Q1908" s="50">
        <v>39920</v>
      </c>
      <c r="R1908" s="50">
        <v>14960</v>
      </c>
      <c r="S1908" s="72">
        <f t="shared" si="264"/>
        <v>24.96</v>
      </c>
      <c r="T1908" s="49" t="s">
        <v>27</v>
      </c>
      <c r="U1908" s="49" t="s">
        <v>28</v>
      </c>
      <c r="V1908" s="46" t="s">
        <v>70</v>
      </c>
      <c r="W1908" s="46" t="s">
        <v>176</v>
      </c>
      <c r="X1908" s="46" t="str">
        <f>IFERROR(VLOOKUP(W1908,#REF!,38,FALSE),"")</f>
        <v/>
      </c>
      <c r="Z1908" s="46" t="str">
        <f t="shared" si="265"/>
        <v>Arwan toban44134</v>
      </c>
      <c r="AA1908" s="46" t="str">
        <f t="shared" si="266"/>
        <v>BMJ 05344134UTARADAY</v>
      </c>
      <c r="AB1908" s="46" t="str">
        <f t="shared" si="267"/>
        <v>Arwan toban44134UTARADAY</v>
      </c>
      <c r="AC1908" s="46" t="str">
        <f t="shared" si="268"/>
        <v>BMJ 05344134DAY</v>
      </c>
      <c r="AD1908" s="46" t="str">
        <f t="shared" si="269"/>
        <v>Arwan toban44134DAY</v>
      </c>
    </row>
    <row r="1909" spans="1:30" x14ac:dyDescent="0.3">
      <c r="A1909" s="46">
        <v>1</v>
      </c>
      <c r="B1909" s="46" t="s">
        <v>139</v>
      </c>
      <c r="C1909" s="110">
        <v>44134</v>
      </c>
      <c r="D1909" s="49" t="s">
        <v>20</v>
      </c>
      <c r="E1909" s="74">
        <v>44134</v>
      </c>
      <c r="F1909" s="49">
        <v>5093588</v>
      </c>
      <c r="G1909" s="46" t="s">
        <v>21</v>
      </c>
      <c r="H1909" s="46" t="s">
        <v>22</v>
      </c>
      <c r="I1909" s="46" t="s">
        <v>23</v>
      </c>
      <c r="J1909" s="46" t="s">
        <v>24</v>
      </c>
      <c r="K1909" s="46" t="s">
        <v>66</v>
      </c>
      <c r="L1909" s="46" t="str">
        <f t="shared" si="261"/>
        <v>FM260JD</v>
      </c>
      <c r="M1909" s="46" t="str">
        <f t="shared" si="262"/>
        <v>SS</v>
      </c>
      <c r="N1909" s="46" t="str">
        <f t="shared" si="263"/>
        <v>10 RODA</v>
      </c>
      <c r="O1909" s="47">
        <v>0.46659722222222227</v>
      </c>
      <c r="P1909" s="48">
        <v>44134.466597222221</v>
      </c>
      <c r="Q1909" s="50">
        <v>38540</v>
      </c>
      <c r="R1909" s="50">
        <v>14960</v>
      </c>
      <c r="S1909" s="72">
        <f t="shared" si="264"/>
        <v>23.58</v>
      </c>
      <c r="T1909" s="49" t="s">
        <v>27</v>
      </c>
      <c r="U1909" s="49" t="s">
        <v>28</v>
      </c>
      <c r="V1909" s="46" t="s">
        <v>70</v>
      </c>
      <c r="W1909" s="46" t="s">
        <v>176</v>
      </c>
      <c r="X1909" s="46" t="str">
        <f>IFERROR(VLOOKUP(W1909,#REF!,38,FALSE),"")</f>
        <v/>
      </c>
      <c r="Z1909" s="46" t="str">
        <f t="shared" si="265"/>
        <v>Arwan toban44134</v>
      </c>
      <c r="AA1909" s="46" t="str">
        <f t="shared" si="266"/>
        <v>BMJ 05344134UTARADAY</v>
      </c>
      <c r="AB1909" s="46" t="str">
        <f t="shared" si="267"/>
        <v>Arwan toban44134UTARADAY</v>
      </c>
      <c r="AC1909" s="46" t="str">
        <f t="shared" si="268"/>
        <v>BMJ 05344134DAY</v>
      </c>
      <c r="AD1909" s="46" t="str">
        <f t="shared" si="269"/>
        <v>Arwan toban44134DAY</v>
      </c>
    </row>
    <row r="1910" spans="1:30" x14ac:dyDescent="0.3">
      <c r="A1910" s="46">
        <v>1</v>
      </c>
      <c r="B1910" s="46" t="s">
        <v>139</v>
      </c>
      <c r="C1910" s="110">
        <v>44134</v>
      </c>
      <c r="D1910" s="49" t="s">
        <v>20</v>
      </c>
      <c r="E1910" s="74">
        <v>44134</v>
      </c>
      <c r="F1910" s="49">
        <v>5093703</v>
      </c>
      <c r="G1910" s="46" t="s">
        <v>21</v>
      </c>
      <c r="H1910" s="46" t="s">
        <v>53</v>
      </c>
      <c r="I1910" s="46" t="s">
        <v>54</v>
      </c>
      <c r="J1910" s="46" t="s">
        <v>49</v>
      </c>
      <c r="K1910" s="46" t="s">
        <v>66</v>
      </c>
      <c r="L1910" s="46" t="str">
        <f t="shared" si="261"/>
        <v>FM260JD</v>
      </c>
      <c r="M1910" s="46" t="str">
        <f t="shared" si="262"/>
        <v>SS</v>
      </c>
      <c r="N1910" s="46" t="str">
        <f t="shared" si="263"/>
        <v>10 RODA</v>
      </c>
      <c r="O1910" s="47">
        <v>0.58738425925925919</v>
      </c>
      <c r="P1910" s="48">
        <v>44134.587384259263</v>
      </c>
      <c r="Q1910" s="50">
        <v>37740</v>
      </c>
      <c r="R1910" s="50">
        <v>14960</v>
      </c>
      <c r="S1910" s="72">
        <f t="shared" si="264"/>
        <v>22.78</v>
      </c>
      <c r="T1910" s="49" t="s">
        <v>27</v>
      </c>
      <c r="U1910" s="49" t="s">
        <v>28</v>
      </c>
      <c r="V1910" s="46" t="s">
        <v>63</v>
      </c>
      <c r="W1910" s="46" t="s">
        <v>176</v>
      </c>
      <c r="X1910" s="46" t="str">
        <f>IFERROR(VLOOKUP(W1910,#REF!,38,FALSE),"")</f>
        <v/>
      </c>
      <c r="Z1910" s="46" t="str">
        <f t="shared" si="265"/>
        <v>Arwan toban44134</v>
      </c>
      <c r="AA1910" s="46" t="str">
        <f t="shared" si="266"/>
        <v>BMJ 05344134UTARADAY</v>
      </c>
      <c r="AB1910" s="46" t="str">
        <f t="shared" si="267"/>
        <v>Arwan toban44134UTARADAY</v>
      </c>
      <c r="AC1910" s="46" t="str">
        <f t="shared" si="268"/>
        <v>BMJ 05344134DAY</v>
      </c>
      <c r="AD1910" s="46" t="str">
        <f t="shared" si="269"/>
        <v>Arwan toban44134DAY</v>
      </c>
    </row>
    <row r="1911" spans="1:30" x14ac:dyDescent="0.3">
      <c r="A1911" s="46">
        <v>1</v>
      </c>
      <c r="B1911" s="46" t="s">
        <v>139</v>
      </c>
      <c r="C1911" s="110">
        <v>44134</v>
      </c>
      <c r="D1911" s="49" t="s">
        <v>20</v>
      </c>
      <c r="E1911" s="74">
        <v>44134</v>
      </c>
      <c r="F1911" s="49">
        <v>5093788</v>
      </c>
      <c r="G1911" s="46" t="s">
        <v>21</v>
      </c>
      <c r="H1911" s="46" t="s">
        <v>22</v>
      </c>
      <c r="I1911" s="46" t="s">
        <v>23</v>
      </c>
      <c r="J1911" s="46" t="s">
        <v>24</v>
      </c>
      <c r="K1911" s="46" t="s">
        <v>66</v>
      </c>
      <c r="L1911" s="46" t="str">
        <f t="shared" si="261"/>
        <v>FM260JD</v>
      </c>
      <c r="M1911" s="46" t="str">
        <f t="shared" si="262"/>
        <v>SS</v>
      </c>
      <c r="N1911" s="46" t="str">
        <f t="shared" si="263"/>
        <v>10 RODA</v>
      </c>
      <c r="O1911" s="47">
        <v>0.65158564814814812</v>
      </c>
      <c r="P1911" s="48">
        <v>44134.651585648149</v>
      </c>
      <c r="Q1911" s="50">
        <v>40700</v>
      </c>
      <c r="R1911" s="50">
        <v>14960</v>
      </c>
      <c r="S1911" s="72">
        <f t="shared" si="264"/>
        <v>25.74</v>
      </c>
      <c r="T1911" s="49" t="s">
        <v>27</v>
      </c>
      <c r="U1911" s="49" t="s">
        <v>28</v>
      </c>
      <c r="V1911" s="46" t="s">
        <v>70</v>
      </c>
      <c r="W1911" s="46" t="s">
        <v>176</v>
      </c>
      <c r="X1911" s="46" t="str">
        <f>IFERROR(VLOOKUP(W1911,#REF!,38,FALSE),"")</f>
        <v/>
      </c>
      <c r="Z1911" s="46" t="str">
        <f t="shared" si="265"/>
        <v>Arwan toban44134</v>
      </c>
      <c r="AA1911" s="46" t="str">
        <f t="shared" si="266"/>
        <v>BMJ 05344134UTARADAY</v>
      </c>
      <c r="AB1911" s="46" t="str">
        <f t="shared" si="267"/>
        <v>Arwan toban44134UTARADAY</v>
      </c>
      <c r="AC1911" s="46" t="str">
        <f t="shared" si="268"/>
        <v>BMJ 05344134DAY</v>
      </c>
      <c r="AD1911" s="46" t="str">
        <f t="shared" si="269"/>
        <v>Arwan toban44134DAY</v>
      </c>
    </row>
    <row r="1912" spans="1:30" x14ac:dyDescent="0.3">
      <c r="A1912" s="46">
        <v>1</v>
      </c>
      <c r="B1912" s="46" t="s">
        <v>139</v>
      </c>
      <c r="C1912" s="110">
        <v>44134</v>
      </c>
      <c r="D1912" s="49" t="s">
        <v>20</v>
      </c>
      <c r="E1912" s="74">
        <v>44134</v>
      </c>
      <c r="F1912" s="49">
        <v>5093885</v>
      </c>
      <c r="G1912" s="46" t="s">
        <v>21</v>
      </c>
      <c r="H1912" s="46" t="s">
        <v>22</v>
      </c>
      <c r="I1912" s="46" t="s">
        <v>81</v>
      </c>
      <c r="J1912" s="46" t="s">
        <v>24</v>
      </c>
      <c r="K1912" s="46" t="s">
        <v>66</v>
      </c>
      <c r="L1912" s="46" t="str">
        <f t="shared" si="261"/>
        <v>FM260JD</v>
      </c>
      <c r="M1912" s="46" t="str">
        <f t="shared" si="262"/>
        <v>SS</v>
      </c>
      <c r="N1912" s="46" t="str">
        <f t="shared" si="263"/>
        <v>10 RODA</v>
      </c>
      <c r="O1912" s="47">
        <v>0.71833333333333327</v>
      </c>
      <c r="P1912" s="48">
        <v>44134.718333333331</v>
      </c>
      <c r="Q1912" s="50">
        <v>40580</v>
      </c>
      <c r="R1912" s="50">
        <v>14960</v>
      </c>
      <c r="S1912" s="72">
        <f t="shared" si="264"/>
        <v>25.62</v>
      </c>
      <c r="T1912" s="49" t="s">
        <v>27</v>
      </c>
      <c r="U1912" s="49" t="s">
        <v>28</v>
      </c>
      <c r="V1912" s="46" t="s">
        <v>32</v>
      </c>
      <c r="W1912" s="46" t="s">
        <v>176</v>
      </c>
      <c r="X1912" s="46" t="str">
        <f>IFERROR(VLOOKUP(W1912,#REF!,38,FALSE),"")</f>
        <v/>
      </c>
      <c r="Z1912" s="46" t="str">
        <f t="shared" si="265"/>
        <v>Arwan toban44134</v>
      </c>
      <c r="AA1912" s="46" t="str">
        <f t="shared" si="266"/>
        <v>BMJ 05344134UTARADAY</v>
      </c>
      <c r="AB1912" s="46" t="str">
        <f t="shared" si="267"/>
        <v>Arwan toban44134UTARADAY</v>
      </c>
      <c r="AC1912" s="46" t="str">
        <f t="shared" si="268"/>
        <v>BMJ 05344134DAY</v>
      </c>
      <c r="AD1912" s="46" t="str">
        <f t="shared" si="269"/>
        <v>Arwan toban44134DAY</v>
      </c>
    </row>
    <row r="1913" spans="1:30" x14ac:dyDescent="0.3">
      <c r="A1913" s="46">
        <v>1</v>
      </c>
      <c r="B1913" s="46" t="s">
        <v>139</v>
      </c>
      <c r="C1913" s="110">
        <v>44134</v>
      </c>
      <c r="D1913" s="49" t="s">
        <v>20</v>
      </c>
      <c r="E1913" s="74">
        <v>44134</v>
      </c>
      <c r="F1913" s="49">
        <v>5093438</v>
      </c>
      <c r="G1913" s="46" t="s">
        <v>21</v>
      </c>
      <c r="H1913" s="46" t="s">
        <v>22</v>
      </c>
      <c r="I1913" s="46" t="s">
        <v>23</v>
      </c>
      <c r="J1913" s="46" t="s">
        <v>24</v>
      </c>
      <c r="K1913" s="46" t="s">
        <v>71</v>
      </c>
      <c r="L1913" s="46" t="str">
        <f t="shared" si="261"/>
        <v>FM260JD</v>
      </c>
      <c r="M1913" s="46" t="str">
        <f t="shared" si="262"/>
        <v>SS</v>
      </c>
      <c r="N1913" s="46" t="str">
        <f t="shared" si="263"/>
        <v>10 RODA</v>
      </c>
      <c r="O1913" s="47">
        <v>0.35850694444444442</v>
      </c>
      <c r="P1913" s="48">
        <v>44134.36383101852</v>
      </c>
      <c r="Q1913" s="50">
        <v>39240</v>
      </c>
      <c r="R1913" s="50">
        <v>14880</v>
      </c>
      <c r="S1913" s="72">
        <f t="shared" si="264"/>
        <v>24.36</v>
      </c>
      <c r="T1913" s="49" t="s">
        <v>27</v>
      </c>
      <c r="U1913" s="49" t="s">
        <v>28</v>
      </c>
      <c r="V1913" s="46" t="s">
        <v>70</v>
      </c>
      <c r="W1913" s="46" t="s">
        <v>136</v>
      </c>
      <c r="X1913" s="46" t="str">
        <f>IFERROR(VLOOKUP(W1913,#REF!,38,FALSE),"")</f>
        <v/>
      </c>
      <c r="Z1913" s="46" t="str">
        <f t="shared" si="265"/>
        <v>M.taha44134</v>
      </c>
      <c r="AA1913" s="46" t="str">
        <f t="shared" si="266"/>
        <v>BMJ 05444134UTARADAY</v>
      </c>
      <c r="AB1913" s="46" t="str">
        <f t="shared" si="267"/>
        <v>M.taha44134UTARADAY</v>
      </c>
      <c r="AC1913" s="46" t="str">
        <f t="shared" si="268"/>
        <v>BMJ 05444134DAY</v>
      </c>
      <c r="AD1913" s="46" t="str">
        <f t="shared" si="269"/>
        <v>M.taha44134DAY</v>
      </c>
    </row>
    <row r="1914" spans="1:30" x14ac:dyDescent="0.3">
      <c r="A1914" s="46">
        <v>1</v>
      </c>
      <c r="B1914" s="46" t="s">
        <v>139</v>
      </c>
      <c r="C1914" s="110">
        <v>44134</v>
      </c>
      <c r="D1914" s="49" t="s">
        <v>20</v>
      </c>
      <c r="E1914" s="74">
        <v>44134</v>
      </c>
      <c r="F1914" s="49">
        <v>5093509</v>
      </c>
      <c r="G1914" s="46" t="s">
        <v>21</v>
      </c>
      <c r="H1914" s="46" t="s">
        <v>22</v>
      </c>
      <c r="I1914" s="46" t="s">
        <v>23</v>
      </c>
      <c r="J1914" s="46" t="s">
        <v>24</v>
      </c>
      <c r="K1914" s="46" t="s">
        <v>71</v>
      </c>
      <c r="L1914" s="46" t="str">
        <f t="shared" si="261"/>
        <v>FM260JD</v>
      </c>
      <c r="M1914" s="46" t="str">
        <f t="shared" si="262"/>
        <v>SS</v>
      </c>
      <c r="N1914" s="46" t="str">
        <f t="shared" si="263"/>
        <v>10 RODA</v>
      </c>
      <c r="O1914" s="47">
        <v>0.41225694444444444</v>
      </c>
      <c r="P1914" s="48">
        <v>44134.412256944444</v>
      </c>
      <c r="Q1914" s="50">
        <v>40340</v>
      </c>
      <c r="R1914" s="50">
        <v>14880</v>
      </c>
      <c r="S1914" s="72">
        <f t="shared" si="264"/>
        <v>25.46</v>
      </c>
      <c r="T1914" s="49" t="s">
        <v>27</v>
      </c>
      <c r="U1914" s="49" t="s">
        <v>28</v>
      </c>
      <c r="V1914" s="46" t="s">
        <v>70</v>
      </c>
      <c r="W1914" s="46" t="s">
        <v>136</v>
      </c>
      <c r="X1914" s="46" t="str">
        <f>IFERROR(VLOOKUP(W1914,#REF!,38,FALSE),"")</f>
        <v/>
      </c>
      <c r="Z1914" s="46" t="str">
        <f t="shared" si="265"/>
        <v>M.taha44134</v>
      </c>
      <c r="AA1914" s="46" t="str">
        <f t="shared" si="266"/>
        <v>BMJ 05444134UTARADAY</v>
      </c>
      <c r="AB1914" s="46" t="str">
        <f t="shared" si="267"/>
        <v>M.taha44134UTARADAY</v>
      </c>
      <c r="AC1914" s="46" t="str">
        <f t="shared" si="268"/>
        <v>BMJ 05444134DAY</v>
      </c>
      <c r="AD1914" s="46" t="str">
        <f t="shared" si="269"/>
        <v>M.taha44134DAY</v>
      </c>
    </row>
    <row r="1915" spans="1:30" x14ac:dyDescent="0.3">
      <c r="A1915" s="46">
        <v>1</v>
      </c>
      <c r="B1915" s="46" t="s">
        <v>139</v>
      </c>
      <c r="C1915" s="110">
        <v>44134</v>
      </c>
      <c r="D1915" s="49" t="s">
        <v>20</v>
      </c>
      <c r="E1915" s="74">
        <v>44134</v>
      </c>
      <c r="F1915" s="49">
        <v>5093598</v>
      </c>
      <c r="G1915" s="46" t="s">
        <v>21</v>
      </c>
      <c r="H1915" s="46" t="s">
        <v>22</v>
      </c>
      <c r="I1915" s="46" t="s">
        <v>48</v>
      </c>
      <c r="J1915" s="46" t="s">
        <v>49</v>
      </c>
      <c r="K1915" s="46" t="s">
        <v>71</v>
      </c>
      <c r="L1915" s="46" t="str">
        <f t="shared" si="261"/>
        <v>FM260JD</v>
      </c>
      <c r="M1915" s="46" t="str">
        <f t="shared" si="262"/>
        <v>SS</v>
      </c>
      <c r="N1915" s="46" t="str">
        <f t="shared" si="263"/>
        <v>10 RODA</v>
      </c>
      <c r="O1915" s="47">
        <v>0.47597222222222224</v>
      </c>
      <c r="P1915" s="48">
        <v>44134.475972222222</v>
      </c>
      <c r="Q1915" s="50">
        <v>38300</v>
      </c>
      <c r="R1915" s="50">
        <v>14880</v>
      </c>
      <c r="S1915" s="72">
        <f t="shared" si="264"/>
        <v>23.42</v>
      </c>
      <c r="T1915" s="49" t="s">
        <v>27</v>
      </c>
      <c r="U1915" s="49" t="s">
        <v>28</v>
      </c>
      <c r="V1915" s="46" t="s">
        <v>58</v>
      </c>
      <c r="W1915" s="46" t="s">
        <v>136</v>
      </c>
      <c r="X1915" s="46" t="str">
        <f>IFERROR(VLOOKUP(W1915,#REF!,38,FALSE),"")</f>
        <v/>
      </c>
      <c r="Z1915" s="46" t="str">
        <f t="shared" si="265"/>
        <v>M.taha44134</v>
      </c>
      <c r="AA1915" s="46" t="str">
        <f t="shared" si="266"/>
        <v>BMJ 05444134UTARADAY</v>
      </c>
      <c r="AB1915" s="46" t="str">
        <f t="shared" si="267"/>
        <v>M.taha44134UTARADAY</v>
      </c>
      <c r="AC1915" s="46" t="str">
        <f t="shared" si="268"/>
        <v>BMJ 05444134DAY</v>
      </c>
      <c r="AD1915" s="46" t="str">
        <f t="shared" si="269"/>
        <v>M.taha44134DAY</v>
      </c>
    </row>
    <row r="1916" spans="1:30" x14ac:dyDescent="0.3">
      <c r="A1916" s="46">
        <v>1</v>
      </c>
      <c r="B1916" s="46" t="s">
        <v>139</v>
      </c>
      <c r="C1916" s="110">
        <v>44134</v>
      </c>
      <c r="D1916" s="49" t="s">
        <v>20</v>
      </c>
      <c r="E1916" s="74">
        <v>44134</v>
      </c>
      <c r="F1916" s="49">
        <v>5093709</v>
      </c>
      <c r="G1916" s="46" t="s">
        <v>21</v>
      </c>
      <c r="H1916" s="46" t="s">
        <v>22</v>
      </c>
      <c r="I1916" s="46" t="s">
        <v>81</v>
      </c>
      <c r="J1916" s="46" t="s">
        <v>24</v>
      </c>
      <c r="K1916" s="46" t="s">
        <v>71</v>
      </c>
      <c r="L1916" s="46" t="str">
        <f t="shared" si="261"/>
        <v>FM260JD</v>
      </c>
      <c r="M1916" s="46" t="str">
        <f t="shared" si="262"/>
        <v>SS</v>
      </c>
      <c r="N1916" s="46" t="str">
        <f t="shared" si="263"/>
        <v>10 RODA</v>
      </c>
      <c r="O1916" s="47">
        <v>0.58925925925925926</v>
      </c>
      <c r="P1916" s="48">
        <v>44134.589259259257</v>
      </c>
      <c r="Q1916" s="50">
        <v>38340</v>
      </c>
      <c r="R1916" s="50">
        <v>14880</v>
      </c>
      <c r="S1916" s="72">
        <f t="shared" si="264"/>
        <v>23.46</v>
      </c>
      <c r="T1916" s="49" t="s">
        <v>27</v>
      </c>
      <c r="U1916" s="49" t="s">
        <v>28</v>
      </c>
      <c r="V1916" s="46" t="s">
        <v>32</v>
      </c>
      <c r="W1916" s="46" t="s">
        <v>136</v>
      </c>
      <c r="X1916" s="46" t="str">
        <f>IFERROR(VLOOKUP(W1916,#REF!,38,FALSE),"")</f>
        <v/>
      </c>
      <c r="Z1916" s="46" t="str">
        <f t="shared" si="265"/>
        <v>M.taha44134</v>
      </c>
      <c r="AA1916" s="46" t="str">
        <f t="shared" si="266"/>
        <v>BMJ 05444134UTARADAY</v>
      </c>
      <c r="AB1916" s="46" t="str">
        <f t="shared" si="267"/>
        <v>M.taha44134UTARADAY</v>
      </c>
      <c r="AC1916" s="46" t="str">
        <f t="shared" si="268"/>
        <v>BMJ 05444134DAY</v>
      </c>
      <c r="AD1916" s="46" t="str">
        <f t="shared" si="269"/>
        <v>M.taha44134DAY</v>
      </c>
    </row>
    <row r="1917" spans="1:30" x14ac:dyDescent="0.3">
      <c r="A1917" s="46">
        <v>1</v>
      </c>
      <c r="B1917" s="46" t="s">
        <v>139</v>
      </c>
      <c r="C1917" s="110">
        <v>44134</v>
      </c>
      <c r="D1917" s="49" t="s">
        <v>20</v>
      </c>
      <c r="E1917" s="74">
        <v>44134</v>
      </c>
      <c r="F1917" s="49">
        <v>5093807</v>
      </c>
      <c r="G1917" s="46" t="s">
        <v>21</v>
      </c>
      <c r="H1917" s="46" t="s">
        <v>22</v>
      </c>
      <c r="I1917" s="46" t="s">
        <v>81</v>
      </c>
      <c r="J1917" s="46" t="s">
        <v>24</v>
      </c>
      <c r="K1917" s="46" t="s">
        <v>71</v>
      </c>
      <c r="L1917" s="46" t="str">
        <f t="shared" si="261"/>
        <v>FM260JD</v>
      </c>
      <c r="M1917" s="46" t="str">
        <f t="shared" si="262"/>
        <v>SS</v>
      </c>
      <c r="N1917" s="46" t="str">
        <f t="shared" si="263"/>
        <v>10 RODA</v>
      </c>
      <c r="O1917" s="47">
        <v>0.66464120370370372</v>
      </c>
      <c r="P1917" s="48">
        <v>44134.664641203701</v>
      </c>
      <c r="Q1917" s="50">
        <v>40320</v>
      </c>
      <c r="R1917" s="50">
        <v>14880</v>
      </c>
      <c r="S1917" s="72">
        <f t="shared" si="264"/>
        <v>25.44</v>
      </c>
      <c r="T1917" s="49" t="s">
        <v>27</v>
      </c>
      <c r="U1917" s="49" t="s">
        <v>28</v>
      </c>
      <c r="V1917" s="46" t="s">
        <v>60</v>
      </c>
      <c r="W1917" s="46" t="s">
        <v>136</v>
      </c>
      <c r="X1917" s="46" t="str">
        <f>IFERROR(VLOOKUP(W1917,#REF!,38,FALSE),"")</f>
        <v/>
      </c>
      <c r="Z1917" s="46" t="str">
        <f t="shared" si="265"/>
        <v>M.taha44134</v>
      </c>
      <c r="AA1917" s="46" t="str">
        <f t="shared" si="266"/>
        <v>BMJ 05444134UTARADAY</v>
      </c>
      <c r="AB1917" s="46" t="str">
        <f t="shared" si="267"/>
        <v>M.taha44134UTARADAY</v>
      </c>
      <c r="AC1917" s="46" t="str">
        <f t="shared" si="268"/>
        <v>BMJ 05444134DAY</v>
      </c>
      <c r="AD1917" s="46" t="str">
        <f t="shared" si="269"/>
        <v>M.taha44134DAY</v>
      </c>
    </row>
    <row r="1918" spans="1:30" x14ac:dyDescent="0.3">
      <c r="A1918" s="46">
        <v>1</v>
      </c>
      <c r="B1918" s="46" t="s">
        <v>139</v>
      </c>
      <c r="C1918" s="110">
        <v>44134</v>
      </c>
      <c r="D1918" s="49" t="s">
        <v>20</v>
      </c>
      <c r="E1918" s="74">
        <v>44134</v>
      </c>
      <c r="F1918" s="49">
        <v>5093903</v>
      </c>
      <c r="G1918" s="46" t="s">
        <v>21</v>
      </c>
      <c r="H1918" s="46" t="s">
        <v>22</v>
      </c>
      <c r="I1918" s="46" t="s">
        <v>81</v>
      </c>
      <c r="J1918" s="46" t="s">
        <v>24</v>
      </c>
      <c r="K1918" s="46" t="s">
        <v>71</v>
      </c>
      <c r="L1918" s="46" t="str">
        <f t="shared" si="261"/>
        <v>FM260JD</v>
      </c>
      <c r="M1918" s="46" t="str">
        <f t="shared" si="262"/>
        <v>SS</v>
      </c>
      <c r="N1918" s="46" t="str">
        <f t="shared" si="263"/>
        <v>10 RODA</v>
      </c>
      <c r="O1918" s="47">
        <v>0.73298611111111101</v>
      </c>
      <c r="P1918" s="48">
        <v>44134.732986111114</v>
      </c>
      <c r="Q1918" s="50">
        <v>39920</v>
      </c>
      <c r="R1918" s="50">
        <v>14880</v>
      </c>
      <c r="S1918" s="72">
        <f t="shared" si="264"/>
        <v>25.04</v>
      </c>
      <c r="T1918" s="49" t="s">
        <v>27</v>
      </c>
      <c r="U1918" s="49" t="s">
        <v>28</v>
      </c>
      <c r="V1918" s="46" t="s">
        <v>60</v>
      </c>
      <c r="W1918" s="46" t="s">
        <v>136</v>
      </c>
      <c r="X1918" s="46" t="str">
        <f>IFERROR(VLOOKUP(W1918,#REF!,38,FALSE),"")</f>
        <v/>
      </c>
      <c r="Z1918" s="46" t="str">
        <f t="shared" si="265"/>
        <v>M.taha44134</v>
      </c>
      <c r="AA1918" s="46" t="str">
        <f t="shared" si="266"/>
        <v>BMJ 05444134UTARADAY</v>
      </c>
      <c r="AB1918" s="46" t="str">
        <f t="shared" si="267"/>
        <v>M.taha44134UTARADAY</v>
      </c>
      <c r="AC1918" s="46" t="str">
        <f t="shared" si="268"/>
        <v>BMJ 05444134DAY</v>
      </c>
      <c r="AD1918" s="46" t="str">
        <f t="shared" si="269"/>
        <v>M.taha44134DAY</v>
      </c>
    </row>
    <row r="1919" spans="1:30" x14ac:dyDescent="0.3">
      <c r="A1919" s="46">
        <v>1</v>
      </c>
      <c r="B1919" s="46" t="s">
        <v>139</v>
      </c>
      <c r="C1919" s="110">
        <v>44134</v>
      </c>
      <c r="D1919" s="49" t="s">
        <v>20</v>
      </c>
      <c r="E1919" s="74">
        <v>44134</v>
      </c>
      <c r="F1919" s="49">
        <v>5093495</v>
      </c>
      <c r="G1919" s="46" t="s">
        <v>21</v>
      </c>
      <c r="H1919" s="46" t="s">
        <v>22</v>
      </c>
      <c r="I1919" s="46" t="s">
        <v>23</v>
      </c>
      <c r="J1919" s="46" t="s">
        <v>24</v>
      </c>
      <c r="K1919" s="46" t="s">
        <v>73</v>
      </c>
      <c r="L1919" s="46" t="str">
        <f t="shared" si="261"/>
        <v>FM260JD</v>
      </c>
      <c r="M1919" s="46" t="str">
        <f t="shared" si="262"/>
        <v>SS</v>
      </c>
      <c r="N1919" s="46" t="str">
        <f t="shared" si="263"/>
        <v>10 RODA</v>
      </c>
      <c r="O1919" s="47">
        <v>0.40402777777777782</v>
      </c>
      <c r="P1919" s="48">
        <v>44134.408946759257</v>
      </c>
      <c r="Q1919" s="50">
        <v>38160</v>
      </c>
      <c r="R1919" s="50">
        <v>14860</v>
      </c>
      <c r="S1919" s="72">
        <f t="shared" si="264"/>
        <v>23.3</v>
      </c>
      <c r="T1919" s="49" t="s">
        <v>27</v>
      </c>
      <c r="U1919" s="49" t="s">
        <v>28</v>
      </c>
      <c r="V1919" s="46" t="s">
        <v>70</v>
      </c>
      <c r="W1919" s="46" t="s">
        <v>137</v>
      </c>
      <c r="X1919" s="46" t="str">
        <f>IFERROR(VLOOKUP(W1919,#REF!,38,FALSE),"")</f>
        <v/>
      </c>
      <c r="Z1919" s="46" t="str">
        <f t="shared" si="265"/>
        <v>Abrar44134</v>
      </c>
      <c r="AA1919" s="46" t="str">
        <f t="shared" si="266"/>
        <v>BMJ 05544134UTARADAY</v>
      </c>
      <c r="AB1919" s="46" t="str">
        <f t="shared" si="267"/>
        <v>Abrar44134UTARADAY</v>
      </c>
      <c r="AC1919" s="46" t="str">
        <f t="shared" si="268"/>
        <v>BMJ 05544134DAY</v>
      </c>
      <c r="AD1919" s="46" t="str">
        <f t="shared" si="269"/>
        <v>Abrar44134DAY</v>
      </c>
    </row>
    <row r="1920" spans="1:30" x14ac:dyDescent="0.3">
      <c r="A1920" s="46">
        <v>1</v>
      </c>
      <c r="B1920" s="46" t="s">
        <v>139</v>
      </c>
      <c r="C1920" s="110">
        <v>44134</v>
      </c>
      <c r="D1920" s="49" t="s">
        <v>20</v>
      </c>
      <c r="E1920" s="74">
        <v>44134</v>
      </c>
      <c r="F1920" s="49">
        <v>5093580</v>
      </c>
      <c r="G1920" s="46" t="s">
        <v>21</v>
      </c>
      <c r="H1920" s="46" t="s">
        <v>22</v>
      </c>
      <c r="I1920" s="46" t="s">
        <v>23</v>
      </c>
      <c r="J1920" s="46" t="s">
        <v>24</v>
      </c>
      <c r="K1920" s="46" t="s">
        <v>73</v>
      </c>
      <c r="L1920" s="46" t="str">
        <f t="shared" si="261"/>
        <v>FM260JD</v>
      </c>
      <c r="M1920" s="46" t="str">
        <f t="shared" si="262"/>
        <v>SS</v>
      </c>
      <c r="N1920" s="46" t="str">
        <f t="shared" si="263"/>
        <v>10 RODA</v>
      </c>
      <c r="O1920" s="47">
        <v>0.45990740740740743</v>
      </c>
      <c r="P1920" s="48">
        <v>44134.459907407407</v>
      </c>
      <c r="Q1920" s="50">
        <v>41380</v>
      </c>
      <c r="R1920" s="50">
        <v>14860</v>
      </c>
      <c r="S1920" s="72">
        <f t="shared" si="264"/>
        <v>26.52</v>
      </c>
      <c r="T1920" s="49" t="s">
        <v>27</v>
      </c>
      <c r="U1920" s="49" t="s">
        <v>28</v>
      </c>
      <c r="V1920" s="46" t="s">
        <v>70</v>
      </c>
      <c r="W1920" s="46" t="s">
        <v>137</v>
      </c>
      <c r="X1920" s="46" t="str">
        <f>IFERROR(VLOOKUP(W1920,#REF!,38,FALSE),"")</f>
        <v/>
      </c>
      <c r="Z1920" s="46" t="str">
        <f t="shared" si="265"/>
        <v>Abrar44134</v>
      </c>
      <c r="AA1920" s="46" t="str">
        <f t="shared" si="266"/>
        <v>BMJ 05544134UTARADAY</v>
      </c>
      <c r="AB1920" s="46" t="str">
        <f t="shared" si="267"/>
        <v>Abrar44134UTARADAY</v>
      </c>
      <c r="AC1920" s="46" t="str">
        <f t="shared" si="268"/>
        <v>BMJ 05544134DAY</v>
      </c>
      <c r="AD1920" s="46" t="str">
        <f t="shared" si="269"/>
        <v>Abrar44134DAY</v>
      </c>
    </row>
    <row r="1921" spans="1:30" x14ac:dyDescent="0.3">
      <c r="A1921" s="46">
        <v>1</v>
      </c>
      <c r="B1921" s="46" t="s">
        <v>139</v>
      </c>
      <c r="C1921" s="110">
        <v>44134</v>
      </c>
      <c r="D1921" s="49" t="s">
        <v>20</v>
      </c>
      <c r="E1921" s="74">
        <v>44134</v>
      </c>
      <c r="F1921" s="49">
        <v>5093649</v>
      </c>
      <c r="G1921" s="46" t="s">
        <v>21</v>
      </c>
      <c r="H1921" s="46" t="s">
        <v>22</v>
      </c>
      <c r="I1921" s="46" t="s">
        <v>81</v>
      </c>
      <c r="J1921" s="46" t="s">
        <v>24</v>
      </c>
      <c r="K1921" s="46" t="s">
        <v>73</v>
      </c>
      <c r="L1921" s="46" t="str">
        <f t="shared" si="261"/>
        <v>FM260JD</v>
      </c>
      <c r="M1921" s="46" t="str">
        <f t="shared" si="262"/>
        <v>SS</v>
      </c>
      <c r="N1921" s="46" t="str">
        <f t="shared" si="263"/>
        <v>10 RODA</v>
      </c>
      <c r="O1921" s="47">
        <v>0.52046296296296302</v>
      </c>
      <c r="P1921" s="48">
        <v>44134.520462962966</v>
      </c>
      <c r="Q1921" s="50">
        <v>39920</v>
      </c>
      <c r="R1921" s="50">
        <v>14860</v>
      </c>
      <c r="S1921" s="72">
        <f t="shared" si="264"/>
        <v>25.06</v>
      </c>
      <c r="T1921" s="49" t="s">
        <v>27</v>
      </c>
      <c r="U1921" s="49" t="s">
        <v>28</v>
      </c>
      <c r="V1921" s="46" t="s">
        <v>60</v>
      </c>
      <c r="W1921" s="46" t="s">
        <v>137</v>
      </c>
      <c r="X1921" s="46" t="str">
        <f>IFERROR(VLOOKUP(W1921,#REF!,38,FALSE),"")</f>
        <v/>
      </c>
      <c r="Z1921" s="46" t="str">
        <f t="shared" si="265"/>
        <v>Abrar44134</v>
      </c>
      <c r="AA1921" s="46" t="str">
        <f t="shared" si="266"/>
        <v>BMJ 05544134UTARADAY</v>
      </c>
      <c r="AB1921" s="46" t="str">
        <f t="shared" si="267"/>
        <v>Abrar44134UTARADAY</v>
      </c>
      <c r="AC1921" s="46" t="str">
        <f t="shared" si="268"/>
        <v>BMJ 05544134DAY</v>
      </c>
      <c r="AD1921" s="46" t="str">
        <f t="shared" si="269"/>
        <v>Abrar44134DAY</v>
      </c>
    </row>
    <row r="1922" spans="1:30" x14ac:dyDescent="0.3">
      <c r="A1922" s="46">
        <v>1</v>
      </c>
      <c r="B1922" s="46" t="s">
        <v>139</v>
      </c>
      <c r="C1922" s="110">
        <v>44134</v>
      </c>
      <c r="D1922" s="49" t="s">
        <v>20</v>
      </c>
      <c r="E1922" s="74">
        <v>44134</v>
      </c>
      <c r="F1922" s="49">
        <v>5093720</v>
      </c>
      <c r="G1922" s="46" t="s">
        <v>21</v>
      </c>
      <c r="H1922" s="46" t="s">
        <v>53</v>
      </c>
      <c r="I1922" s="46" t="s">
        <v>54</v>
      </c>
      <c r="J1922" s="46" t="s">
        <v>49</v>
      </c>
      <c r="K1922" s="46" t="s">
        <v>73</v>
      </c>
      <c r="L1922" s="46" t="str">
        <f t="shared" si="261"/>
        <v>FM260JD</v>
      </c>
      <c r="M1922" s="46" t="str">
        <f t="shared" si="262"/>
        <v>SS</v>
      </c>
      <c r="N1922" s="46" t="str">
        <f t="shared" si="263"/>
        <v>10 RODA</v>
      </c>
      <c r="O1922" s="47">
        <v>0.59550925925925924</v>
      </c>
      <c r="P1922" s="48">
        <v>44134.595509259256</v>
      </c>
      <c r="Q1922" s="50">
        <v>38580</v>
      </c>
      <c r="R1922" s="50">
        <v>14860</v>
      </c>
      <c r="S1922" s="72">
        <f t="shared" si="264"/>
        <v>23.72</v>
      </c>
      <c r="T1922" s="49" t="s">
        <v>27</v>
      </c>
      <c r="U1922" s="49" t="s">
        <v>28</v>
      </c>
      <c r="V1922" s="46" t="s">
        <v>50</v>
      </c>
      <c r="W1922" s="46" t="s">
        <v>137</v>
      </c>
      <c r="X1922" s="46" t="str">
        <f>IFERROR(VLOOKUP(W1922,#REF!,38,FALSE),"")</f>
        <v/>
      </c>
      <c r="Z1922" s="46" t="str">
        <f t="shared" si="265"/>
        <v>Abrar44134</v>
      </c>
      <c r="AA1922" s="46" t="str">
        <f t="shared" si="266"/>
        <v>BMJ 05544134UTARADAY</v>
      </c>
      <c r="AB1922" s="46" t="str">
        <f t="shared" si="267"/>
        <v>Abrar44134UTARADAY</v>
      </c>
      <c r="AC1922" s="46" t="str">
        <f t="shared" si="268"/>
        <v>BMJ 05544134DAY</v>
      </c>
      <c r="AD1922" s="46" t="str">
        <f t="shared" si="269"/>
        <v>Abrar44134DAY</v>
      </c>
    </row>
    <row r="1923" spans="1:30" x14ac:dyDescent="0.3">
      <c r="A1923" s="46">
        <v>1</v>
      </c>
      <c r="B1923" s="46" t="s">
        <v>139</v>
      </c>
      <c r="C1923" s="110">
        <v>44134</v>
      </c>
      <c r="D1923" s="49" t="s">
        <v>20</v>
      </c>
      <c r="E1923" s="74">
        <v>44134</v>
      </c>
      <c r="F1923" s="49">
        <v>5093805</v>
      </c>
      <c r="G1923" s="46" t="s">
        <v>21</v>
      </c>
      <c r="H1923" s="46" t="s">
        <v>22</v>
      </c>
      <c r="I1923" s="46" t="s">
        <v>81</v>
      </c>
      <c r="J1923" s="46" t="s">
        <v>24</v>
      </c>
      <c r="K1923" s="46" t="s">
        <v>73</v>
      </c>
      <c r="L1923" s="46" t="str">
        <f t="shared" si="261"/>
        <v>FM260JD</v>
      </c>
      <c r="M1923" s="46" t="str">
        <f t="shared" si="262"/>
        <v>SS</v>
      </c>
      <c r="N1923" s="46" t="str">
        <f t="shared" si="263"/>
        <v>10 RODA</v>
      </c>
      <c r="O1923" s="47">
        <v>0.66296296296296298</v>
      </c>
      <c r="P1923" s="48">
        <v>44134.662962962961</v>
      </c>
      <c r="Q1923" s="50">
        <v>41240</v>
      </c>
      <c r="R1923" s="50">
        <v>14860</v>
      </c>
      <c r="S1923" s="72">
        <f t="shared" si="264"/>
        <v>26.38</v>
      </c>
      <c r="T1923" s="49" t="s">
        <v>27</v>
      </c>
      <c r="U1923" s="49" t="s">
        <v>28</v>
      </c>
      <c r="V1923" s="46" t="s">
        <v>32</v>
      </c>
      <c r="W1923" s="46" t="s">
        <v>137</v>
      </c>
      <c r="X1923" s="46" t="str">
        <f>IFERROR(VLOOKUP(W1923,#REF!,38,FALSE),"")</f>
        <v/>
      </c>
      <c r="Z1923" s="46" t="str">
        <f t="shared" si="265"/>
        <v>Abrar44134</v>
      </c>
      <c r="AA1923" s="46" t="str">
        <f t="shared" si="266"/>
        <v>BMJ 05544134UTARADAY</v>
      </c>
      <c r="AB1923" s="46" t="str">
        <f t="shared" si="267"/>
        <v>Abrar44134UTARADAY</v>
      </c>
      <c r="AC1923" s="46" t="str">
        <f t="shared" si="268"/>
        <v>BMJ 05544134DAY</v>
      </c>
      <c r="AD1923" s="46" t="str">
        <f t="shared" si="269"/>
        <v>Abrar44134DAY</v>
      </c>
    </row>
    <row r="1924" spans="1:30" x14ac:dyDescent="0.3">
      <c r="A1924" s="46">
        <v>1</v>
      </c>
      <c r="B1924" s="46" t="s">
        <v>139</v>
      </c>
      <c r="C1924" s="110">
        <v>44134</v>
      </c>
      <c r="D1924" s="49" t="s">
        <v>20</v>
      </c>
      <c r="E1924" s="74">
        <v>44134</v>
      </c>
      <c r="F1924" s="49">
        <v>5093897</v>
      </c>
      <c r="G1924" s="46" t="s">
        <v>21</v>
      </c>
      <c r="H1924" s="46" t="s">
        <v>22</v>
      </c>
      <c r="I1924" s="46" t="s">
        <v>23</v>
      </c>
      <c r="J1924" s="46" t="s">
        <v>24</v>
      </c>
      <c r="K1924" s="46" t="s">
        <v>73</v>
      </c>
      <c r="L1924" s="46" t="str">
        <f t="shared" si="261"/>
        <v>FM260JD</v>
      </c>
      <c r="M1924" s="46" t="str">
        <f t="shared" si="262"/>
        <v>SS</v>
      </c>
      <c r="N1924" s="46" t="str">
        <f t="shared" si="263"/>
        <v>10 RODA</v>
      </c>
      <c r="O1924" s="47">
        <v>0.72943287037037041</v>
      </c>
      <c r="P1924" s="48">
        <v>44134.729432870372</v>
      </c>
      <c r="Q1924" s="50">
        <v>40840</v>
      </c>
      <c r="R1924" s="50">
        <v>14860</v>
      </c>
      <c r="S1924" s="72">
        <f t="shared" si="264"/>
        <v>25.98</v>
      </c>
      <c r="T1924" s="49" t="s">
        <v>27</v>
      </c>
      <c r="U1924" s="49" t="s">
        <v>28</v>
      </c>
      <c r="V1924" s="46" t="s">
        <v>70</v>
      </c>
      <c r="W1924" s="46" t="s">
        <v>137</v>
      </c>
      <c r="X1924" s="46" t="str">
        <f>IFERROR(VLOOKUP(W1924,#REF!,38,FALSE),"")</f>
        <v/>
      </c>
      <c r="Z1924" s="46" t="str">
        <f t="shared" si="265"/>
        <v>Abrar44134</v>
      </c>
      <c r="AA1924" s="46" t="str">
        <f t="shared" si="266"/>
        <v>BMJ 05544134UTARADAY</v>
      </c>
      <c r="AB1924" s="46" t="str">
        <f t="shared" si="267"/>
        <v>Abrar44134UTARADAY</v>
      </c>
      <c r="AC1924" s="46" t="str">
        <f t="shared" si="268"/>
        <v>BMJ 05544134DAY</v>
      </c>
      <c r="AD1924" s="46" t="str">
        <f t="shared" si="269"/>
        <v>Abrar44134DAY</v>
      </c>
    </row>
    <row r="1925" spans="1:30" x14ac:dyDescent="0.3">
      <c r="A1925" s="46">
        <v>1</v>
      </c>
      <c r="B1925" s="46" t="s">
        <v>139</v>
      </c>
      <c r="C1925" s="110">
        <v>44134</v>
      </c>
      <c r="D1925" s="49" t="s">
        <v>20</v>
      </c>
      <c r="E1925" s="74">
        <v>44134</v>
      </c>
      <c r="F1925" s="49">
        <v>5093455</v>
      </c>
      <c r="G1925" s="46" t="s">
        <v>21</v>
      </c>
      <c r="H1925" s="46" t="s">
        <v>22</v>
      </c>
      <c r="I1925" s="46" t="s">
        <v>23</v>
      </c>
      <c r="J1925" s="46" t="s">
        <v>24</v>
      </c>
      <c r="K1925" s="46" t="s">
        <v>75</v>
      </c>
      <c r="L1925" s="46" t="str">
        <f t="shared" si="261"/>
        <v>FM260JD</v>
      </c>
      <c r="M1925" s="46" t="str">
        <f t="shared" si="262"/>
        <v>SS</v>
      </c>
      <c r="N1925" s="46" t="str">
        <f t="shared" si="263"/>
        <v>10 RODA</v>
      </c>
      <c r="O1925" s="47">
        <v>0.36812500000000004</v>
      </c>
      <c r="P1925" s="48">
        <v>44134.374259259261</v>
      </c>
      <c r="Q1925" s="50">
        <v>39480</v>
      </c>
      <c r="R1925" s="50">
        <v>14860</v>
      </c>
      <c r="S1925" s="72">
        <f t="shared" si="264"/>
        <v>24.62</v>
      </c>
      <c r="T1925" s="49" t="s">
        <v>27</v>
      </c>
      <c r="U1925" s="49" t="s">
        <v>28</v>
      </c>
      <c r="V1925" s="46" t="s">
        <v>70</v>
      </c>
      <c r="W1925" s="46" t="s">
        <v>105</v>
      </c>
      <c r="X1925" s="46" t="str">
        <f>IFERROR(VLOOKUP(W1925,#REF!,38,FALSE),"")</f>
        <v/>
      </c>
      <c r="Z1925" s="46" t="str">
        <f t="shared" si="265"/>
        <v>Jafar44134</v>
      </c>
      <c r="AA1925" s="46" t="str">
        <f t="shared" si="266"/>
        <v>BMJ 05644134UTARADAY</v>
      </c>
      <c r="AB1925" s="46" t="str">
        <f t="shared" si="267"/>
        <v>Jafar44134UTARADAY</v>
      </c>
      <c r="AC1925" s="46" t="str">
        <f t="shared" si="268"/>
        <v>BMJ 05644134DAY</v>
      </c>
      <c r="AD1925" s="46" t="str">
        <f t="shared" si="269"/>
        <v>Jafar44134DAY</v>
      </c>
    </row>
    <row r="1926" spans="1:30" x14ac:dyDescent="0.3">
      <c r="A1926" s="46">
        <v>1</v>
      </c>
      <c r="B1926" s="46" t="s">
        <v>139</v>
      </c>
      <c r="C1926" s="110">
        <v>44134</v>
      </c>
      <c r="D1926" s="49" t="s">
        <v>20</v>
      </c>
      <c r="E1926" s="74">
        <v>44134</v>
      </c>
      <c r="F1926" s="49">
        <v>5093526</v>
      </c>
      <c r="G1926" s="46" t="s">
        <v>21</v>
      </c>
      <c r="H1926" s="46" t="s">
        <v>22</v>
      </c>
      <c r="I1926" s="46" t="s">
        <v>23</v>
      </c>
      <c r="J1926" s="46" t="s">
        <v>24</v>
      </c>
      <c r="K1926" s="46" t="s">
        <v>75</v>
      </c>
      <c r="L1926" s="46" t="str">
        <f t="shared" ref="L1926:L1989" si="270">IFERROR(VLOOKUP(K1926,db_unit,2,FALSE),"")</f>
        <v>FM260JD</v>
      </c>
      <c r="M1926" s="46" t="str">
        <f t="shared" ref="M1926:M1989" si="271">IFERROR(VLOOKUP(K1926,db_unit,3,FALSE),"")</f>
        <v>SS</v>
      </c>
      <c r="N1926" s="46" t="str">
        <f t="shared" ref="N1926:N1989" si="272">IFERROR(VLOOKUP(K1926,db_unit,4,FALSE),"")</f>
        <v>10 RODA</v>
      </c>
      <c r="O1926" s="47">
        <v>0.42225694444444445</v>
      </c>
      <c r="P1926" s="48">
        <v>44134.422256944446</v>
      </c>
      <c r="Q1926" s="50">
        <v>41060</v>
      </c>
      <c r="R1926" s="50">
        <v>14860</v>
      </c>
      <c r="S1926" s="72">
        <f t="shared" si="264"/>
        <v>26.2</v>
      </c>
      <c r="T1926" s="49" t="s">
        <v>27</v>
      </c>
      <c r="U1926" s="49" t="s">
        <v>28</v>
      </c>
      <c r="V1926" s="46" t="s">
        <v>70</v>
      </c>
      <c r="W1926" s="46" t="s">
        <v>105</v>
      </c>
      <c r="X1926" s="46" t="str">
        <f>IFERROR(VLOOKUP(W1926,#REF!,38,FALSE),"")</f>
        <v/>
      </c>
      <c r="Z1926" s="46" t="str">
        <f t="shared" si="265"/>
        <v>Jafar44134</v>
      </c>
      <c r="AA1926" s="46" t="str">
        <f t="shared" si="266"/>
        <v>BMJ 05644134UTARADAY</v>
      </c>
      <c r="AB1926" s="46" t="str">
        <f t="shared" si="267"/>
        <v>Jafar44134UTARADAY</v>
      </c>
      <c r="AC1926" s="46" t="str">
        <f t="shared" si="268"/>
        <v>BMJ 05644134DAY</v>
      </c>
      <c r="AD1926" s="46" t="str">
        <f t="shared" si="269"/>
        <v>Jafar44134DAY</v>
      </c>
    </row>
    <row r="1927" spans="1:30" x14ac:dyDescent="0.3">
      <c r="A1927" s="46">
        <v>1</v>
      </c>
      <c r="B1927" s="46" t="s">
        <v>139</v>
      </c>
      <c r="C1927" s="110">
        <v>44134</v>
      </c>
      <c r="D1927" s="49" t="s">
        <v>20</v>
      </c>
      <c r="E1927" s="74">
        <v>44134</v>
      </c>
      <c r="F1927" s="49">
        <v>5093602</v>
      </c>
      <c r="G1927" s="46" t="s">
        <v>21</v>
      </c>
      <c r="H1927" s="46" t="s">
        <v>22</v>
      </c>
      <c r="I1927" s="46" t="s">
        <v>23</v>
      </c>
      <c r="J1927" s="46" t="s">
        <v>24</v>
      </c>
      <c r="K1927" s="46" t="s">
        <v>75</v>
      </c>
      <c r="L1927" s="46" t="str">
        <f t="shared" si="270"/>
        <v>FM260JD</v>
      </c>
      <c r="M1927" s="46" t="str">
        <f t="shared" si="271"/>
        <v>SS</v>
      </c>
      <c r="N1927" s="46" t="str">
        <f t="shared" si="272"/>
        <v>10 RODA</v>
      </c>
      <c r="O1927" s="47">
        <v>0.47726851851851854</v>
      </c>
      <c r="P1927" s="48">
        <v>44134.477268518516</v>
      </c>
      <c r="Q1927" s="50">
        <v>39260</v>
      </c>
      <c r="R1927" s="50">
        <v>14860</v>
      </c>
      <c r="S1927" s="72">
        <f t="shared" ref="S1927:S1990" si="273">(Q1927-R1927)/1000</f>
        <v>24.4</v>
      </c>
      <c r="T1927" s="49" t="s">
        <v>27</v>
      </c>
      <c r="U1927" s="49" t="s">
        <v>28</v>
      </c>
      <c r="V1927" s="46" t="s">
        <v>70</v>
      </c>
      <c r="W1927" s="46" t="s">
        <v>105</v>
      </c>
      <c r="X1927" s="46" t="str">
        <f>IFERROR(VLOOKUP(W1927,#REF!,38,FALSE),"")</f>
        <v/>
      </c>
      <c r="Z1927" s="46" t="str">
        <f t="shared" ref="Z1927:Z1990" si="274">W1927&amp;C1927</f>
        <v>Jafar44134</v>
      </c>
      <c r="AA1927" s="46" t="str">
        <f t="shared" ref="AA1927:AA1990" si="275">K1927&amp;C1927&amp;G1927&amp;D1927</f>
        <v>BMJ 05644134UTARADAY</v>
      </c>
      <c r="AB1927" s="46" t="str">
        <f t="shared" ref="AB1927:AB1990" si="276">W1927&amp;C1927&amp;G1927&amp;D1927</f>
        <v>Jafar44134UTARADAY</v>
      </c>
      <c r="AC1927" s="46" t="str">
        <f t="shared" ref="AC1927:AC1990" si="277">K1927&amp;C1927&amp;D1927</f>
        <v>BMJ 05644134DAY</v>
      </c>
      <c r="AD1927" s="46" t="str">
        <f t="shared" ref="AD1927:AD1990" si="278">W1927&amp;C1927&amp;D1927</f>
        <v>Jafar44134DAY</v>
      </c>
    </row>
    <row r="1928" spans="1:30" x14ac:dyDescent="0.3">
      <c r="A1928" s="46">
        <v>1</v>
      </c>
      <c r="B1928" s="46" t="s">
        <v>139</v>
      </c>
      <c r="C1928" s="110">
        <v>44134</v>
      </c>
      <c r="D1928" s="49" t="s">
        <v>20</v>
      </c>
      <c r="E1928" s="74">
        <v>44134</v>
      </c>
      <c r="F1928" s="49">
        <v>5093723</v>
      </c>
      <c r="G1928" s="46" t="s">
        <v>21</v>
      </c>
      <c r="H1928" s="46" t="s">
        <v>22</v>
      </c>
      <c r="I1928" s="46" t="s">
        <v>48</v>
      </c>
      <c r="J1928" s="46" t="s">
        <v>49</v>
      </c>
      <c r="K1928" s="46" t="s">
        <v>75</v>
      </c>
      <c r="L1928" s="46" t="str">
        <f t="shared" si="270"/>
        <v>FM260JD</v>
      </c>
      <c r="M1928" s="46" t="str">
        <f t="shared" si="271"/>
        <v>SS</v>
      </c>
      <c r="N1928" s="46" t="str">
        <f t="shared" si="272"/>
        <v>10 RODA</v>
      </c>
      <c r="O1928" s="47">
        <v>0.59650462962962958</v>
      </c>
      <c r="P1928" s="48">
        <v>44134.596504629626</v>
      </c>
      <c r="Q1928" s="50">
        <v>39500</v>
      </c>
      <c r="R1928" s="50">
        <v>14860</v>
      </c>
      <c r="S1928" s="72">
        <f t="shared" si="273"/>
        <v>24.64</v>
      </c>
      <c r="T1928" s="49" t="s">
        <v>27</v>
      </c>
      <c r="U1928" s="49" t="s">
        <v>28</v>
      </c>
      <c r="V1928" s="46" t="s">
        <v>56</v>
      </c>
      <c r="W1928" s="46" t="s">
        <v>105</v>
      </c>
      <c r="X1928" s="46" t="str">
        <f>IFERROR(VLOOKUP(W1928,#REF!,38,FALSE),"")</f>
        <v/>
      </c>
      <c r="Z1928" s="46" t="str">
        <f t="shared" si="274"/>
        <v>Jafar44134</v>
      </c>
      <c r="AA1928" s="46" t="str">
        <f t="shared" si="275"/>
        <v>BMJ 05644134UTARADAY</v>
      </c>
      <c r="AB1928" s="46" t="str">
        <f t="shared" si="276"/>
        <v>Jafar44134UTARADAY</v>
      </c>
      <c r="AC1928" s="46" t="str">
        <f t="shared" si="277"/>
        <v>BMJ 05644134DAY</v>
      </c>
      <c r="AD1928" s="46" t="str">
        <f t="shared" si="278"/>
        <v>Jafar44134DAY</v>
      </c>
    </row>
    <row r="1929" spans="1:30" x14ac:dyDescent="0.3">
      <c r="A1929" s="46">
        <v>1</v>
      </c>
      <c r="B1929" s="46" t="s">
        <v>139</v>
      </c>
      <c r="C1929" s="110">
        <v>44134</v>
      </c>
      <c r="D1929" s="49" t="s">
        <v>20</v>
      </c>
      <c r="E1929" s="74">
        <v>44134</v>
      </c>
      <c r="F1929" s="49">
        <v>5093815</v>
      </c>
      <c r="G1929" s="46" t="s">
        <v>21</v>
      </c>
      <c r="H1929" s="46" t="s">
        <v>22</v>
      </c>
      <c r="I1929" s="46" t="s">
        <v>48</v>
      </c>
      <c r="J1929" s="46" t="s">
        <v>49</v>
      </c>
      <c r="K1929" s="46" t="s">
        <v>75</v>
      </c>
      <c r="L1929" s="46" t="str">
        <f t="shared" si="270"/>
        <v>FM260JD</v>
      </c>
      <c r="M1929" s="46" t="str">
        <f t="shared" si="271"/>
        <v>SS</v>
      </c>
      <c r="N1929" s="46" t="str">
        <f t="shared" si="272"/>
        <v>10 RODA</v>
      </c>
      <c r="O1929" s="47">
        <v>0.67017361111111118</v>
      </c>
      <c r="P1929" s="48">
        <v>44134.670173611114</v>
      </c>
      <c r="Q1929" s="50">
        <v>38540</v>
      </c>
      <c r="R1929" s="50">
        <v>14860</v>
      </c>
      <c r="S1929" s="72">
        <f t="shared" si="273"/>
        <v>23.68</v>
      </c>
      <c r="T1929" s="49" t="s">
        <v>27</v>
      </c>
      <c r="U1929" s="49" t="s">
        <v>28</v>
      </c>
      <c r="V1929" s="46" t="s">
        <v>58</v>
      </c>
      <c r="W1929" s="46" t="s">
        <v>105</v>
      </c>
      <c r="X1929" s="46" t="str">
        <f>IFERROR(VLOOKUP(W1929,#REF!,38,FALSE),"")</f>
        <v/>
      </c>
      <c r="Z1929" s="46" t="str">
        <f t="shared" si="274"/>
        <v>Jafar44134</v>
      </c>
      <c r="AA1929" s="46" t="str">
        <f t="shared" si="275"/>
        <v>BMJ 05644134UTARADAY</v>
      </c>
      <c r="AB1929" s="46" t="str">
        <f t="shared" si="276"/>
        <v>Jafar44134UTARADAY</v>
      </c>
      <c r="AC1929" s="46" t="str">
        <f t="shared" si="277"/>
        <v>BMJ 05644134DAY</v>
      </c>
      <c r="AD1929" s="46" t="str">
        <f t="shared" si="278"/>
        <v>Jafar44134DAY</v>
      </c>
    </row>
    <row r="1930" spans="1:30" x14ac:dyDescent="0.3">
      <c r="A1930" s="46">
        <v>1</v>
      </c>
      <c r="B1930" s="46" t="s">
        <v>139</v>
      </c>
      <c r="C1930" s="110">
        <v>44134</v>
      </c>
      <c r="D1930" s="49" t="s">
        <v>20</v>
      </c>
      <c r="E1930" s="74">
        <v>44134</v>
      </c>
      <c r="F1930" s="49">
        <v>5093901</v>
      </c>
      <c r="G1930" s="46" t="s">
        <v>21</v>
      </c>
      <c r="H1930" s="46" t="s">
        <v>22</v>
      </c>
      <c r="I1930" s="46" t="s">
        <v>23</v>
      </c>
      <c r="J1930" s="46" t="s">
        <v>24</v>
      </c>
      <c r="K1930" s="46" t="s">
        <v>75</v>
      </c>
      <c r="L1930" s="46" t="str">
        <f t="shared" si="270"/>
        <v>FM260JD</v>
      </c>
      <c r="M1930" s="46" t="str">
        <f t="shared" si="271"/>
        <v>SS</v>
      </c>
      <c r="N1930" s="46" t="str">
        <f t="shared" si="272"/>
        <v>10 RODA</v>
      </c>
      <c r="O1930" s="47">
        <v>0.7315625</v>
      </c>
      <c r="P1930" s="48">
        <v>44134.731562499997</v>
      </c>
      <c r="Q1930" s="50">
        <v>40200</v>
      </c>
      <c r="R1930" s="50">
        <v>14860</v>
      </c>
      <c r="S1930" s="72">
        <f t="shared" si="273"/>
        <v>25.34</v>
      </c>
      <c r="T1930" s="49" t="s">
        <v>27</v>
      </c>
      <c r="U1930" s="49" t="s">
        <v>28</v>
      </c>
      <c r="V1930" s="46" t="s">
        <v>70</v>
      </c>
      <c r="W1930" s="46" t="s">
        <v>105</v>
      </c>
      <c r="X1930" s="46" t="str">
        <f>IFERROR(VLOOKUP(W1930,#REF!,38,FALSE),"")</f>
        <v/>
      </c>
      <c r="Z1930" s="46" t="str">
        <f t="shared" si="274"/>
        <v>Jafar44134</v>
      </c>
      <c r="AA1930" s="46" t="str">
        <f t="shared" si="275"/>
        <v>BMJ 05644134UTARADAY</v>
      </c>
      <c r="AB1930" s="46" t="str">
        <f t="shared" si="276"/>
        <v>Jafar44134UTARADAY</v>
      </c>
      <c r="AC1930" s="46" t="str">
        <f t="shared" si="277"/>
        <v>BMJ 05644134DAY</v>
      </c>
      <c r="AD1930" s="46" t="str">
        <f t="shared" si="278"/>
        <v>Jafar44134DAY</v>
      </c>
    </row>
    <row r="1931" spans="1:30" x14ac:dyDescent="0.3">
      <c r="A1931" s="46">
        <v>1</v>
      </c>
      <c r="B1931" s="46" t="s">
        <v>139</v>
      </c>
      <c r="C1931" s="110">
        <v>44134</v>
      </c>
      <c r="D1931" s="49" t="s">
        <v>20</v>
      </c>
      <c r="E1931" s="74">
        <v>44134</v>
      </c>
      <c r="F1931" s="49">
        <v>5093478</v>
      </c>
      <c r="G1931" s="46" t="s">
        <v>21</v>
      </c>
      <c r="H1931" s="46" t="s">
        <v>22</v>
      </c>
      <c r="I1931" s="46" t="s">
        <v>23</v>
      </c>
      <c r="J1931" s="46" t="s">
        <v>24</v>
      </c>
      <c r="K1931" s="46" t="s">
        <v>77</v>
      </c>
      <c r="L1931" s="46" t="str">
        <f t="shared" si="270"/>
        <v>FM260JD</v>
      </c>
      <c r="M1931" s="46" t="str">
        <f t="shared" si="271"/>
        <v>BMJ</v>
      </c>
      <c r="N1931" s="46" t="str">
        <f t="shared" si="272"/>
        <v>10 RODA</v>
      </c>
      <c r="O1931" s="47">
        <v>0.38517361111111109</v>
      </c>
      <c r="P1931" s="48">
        <v>44134.392465277779</v>
      </c>
      <c r="Q1931" s="50">
        <v>42060</v>
      </c>
      <c r="R1931" s="50">
        <v>14800</v>
      </c>
      <c r="S1931" s="72">
        <f t="shared" si="273"/>
        <v>27.26</v>
      </c>
      <c r="T1931" s="49" t="s">
        <v>27</v>
      </c>
      <c r="U1931" s="49" t="s">
        <v>28</v>
      </c>
      <c r="V1931" s="46" t="s">
        <v>70</v>
      </c>
      <c r="W1931" s="46" t="s">
        <v>107</v>
      </c>
      <c r="X1931" s="46" t="str">
        <f>IFERROR(VLOOKUP(W1931,#REF!,38,FALSE),"")</f>
        <v/>
      </c>
      <c r="Z1931" s="46" t="str">
        <f t="shared" si="274"/>
        <v>Putut Junaedi44134</v>
      </c>
      <c r="AA1931" s="46" t="str">
        <f t="shared" si="275"/>
        <v>BMJ 06544134UTARADAY</v>
      </c>
      <c r="AB1931" s="46" t="str">
        <f t="shared" si="276"/>
        <v>Putut Junaedi44134UTARADAY</v>
      </c>
      <c r="AC1931" s="46" t="str">
        <f t="shared" si="277"/>
        <v>BMJ 06544134DAY</v>
      </c>
      <c r="AD1931" s="46" t="str">
        <f t="shared" si="278"/>
        <v>Putut Junaedi44134DAY</v>
      </c>
    </row>
    <row r="1932" spans="1:30" x14ac:dyDescent="0.3">
      <c r="A1932" s="46">
        <v>1</v>
      </c>
      <c r="B1932" s="46" t="s">
        <v>139</v>
      </c>
      <c r="C1932" s="110">
        <v>44134</v>
      </c>
      <c r="D1932" s="49" t="s">
        <v>20</v>
      </c>
      <c r="E1932" s="74">
        <v>44134</v>
      </c>
      <c r="F1932" s="49">
        <v>5093560</v>
      </c>
      <c r="G1932" s="46" t="s">
        <v>21</v>
      </c>
      <c r="H1932" s="46" t="s">
        <v>22</v>
      </c>
      <c r="I1932" s="46" t="s">
        <v>23</v>
      </c>
      <c r="J1932" s="46" t="s">
        <v>24</v>
      </c>
      <c r="K1932" s="46" t="s">
        <v>77</v>
      </c>
      <c r="L1932" s="46" t="str">
        <f t="shared" si="270"/>
        <v>FM260JD</v>
      </c>
      <c r="M1932" s="46" t="str">
        <f t="shared" si="271"/>
        <v>BMJ</v>
      </c>
      <c r="N1932" s="46" t="str">
        <f t="shared" si="272"/>
        <v>10 RODA</v>
      </c>
      <c r="O1932" s="47">
        <v>0.4440162037037037</v>
      </c>
      <c r="P1932" s="48">
        <v>44134.444016203706</v>
      </c>
      <c r="Q1932" s="50">
        <v>40880</v>
      </c>
      <c r="R1932" s="50">
        <v>14800</v>
      </c>
      <c r="S1932" s="72">
        <f t="shared" si="273"/>
        <v>26.08</v>
      </c>
      <c r="T1932" s="49" t="s">
        <v>27</v>
      </c>
      <c r="U1932" s="49" t="s">
        <v>28</v>
      </c>
      <c r="V1932" s="46" t="s">
        <v>70</v>
      </c>
      <c r="W1932" s="46" t="s">
        <v>107</v>
      </c>
      <c r="X1932" s="46" t="str">
        <f>IFERROR(VLOOKUP(W1932,#REF!,38,FALSE),"")</f>
        <v/>
      </c>
      <c r="Z1932" s="46" t="str">
        <f t="shared" si="274"/>
        <v>Putut Junaedi44134</v>
      </c>
      <c r="AA1932" s="46" t="str">
        <f t="shared" si="275"/>
        <v>BMJ 06544134UTARADAY</v>
      </c>
      <c r="AB1932" s="46" t="str">
        <f t="shared" si="276"/>
        <v>Putut Junaedi44134UTARADAY</v>
      </c>
      <c r="AC1932" s="46" t="str">
        <f t="shared" si="277"/>
        <v>BMJ 06544134DAY</v>
      </c>
      <c r="AD1932" s="46" t="str">
        <f t="shared" si="278"/>
        <v>Putut Junaedi44134DAY</v>
      </c>
    </row>
    <row r="1933" spans="1:30" x14ac:dyDescent="0.3">
      <c r="A1933" s="46">
        <v>1</v>
      </c>
      <c r="B1933" s="46" t="s">
        <v>139</v>
      </c>
      <c r="C1933" s="110">
        <v>44134</v>
      </c>
      <c r="D1933" s="49" t="s">
        <v>20</v>
      </c>
      <c r="E1933" s="74">
        <v>44134</v>
      </c>
      <c r="F1933" s="49">
        <v>5093657</v>
      </c>
      <c r="G1933" s="46" t="s">
        <v>21</v>
      </c>
      <c r="H1933" s="46" t="s">
        <v>22</v>
      </c>
      <c r="I1933" s="46" t="s">
        <v>81</v>
      </c>
      <c r="J1933" s="46" t="s">
        <v>24</v>
      </c>
      <c r="K1933" s="46" t="s">
        <v>77</v>
      </c>
      <c r="L1933" s="46" t="str">
        <f t="shared" si="270"/>
        <v>FM260JD</v>
      </c>
      <c r="M1933" s="46" t="str">
        <f t="shared" si="271"/>
        <v>BMJ</v>
      </c>
      <c r="N1933" s="46" t="str">
        <f t="shared" si="272"/>
        <v>10 RODA</v>
      </c>
      <c r="O1933" s="47">
        <v>0.531712962962963</v>
      </c>
      <c r="P1933" s="48">
        <v>44134.531712962962</v>
      </c>
      <c r="Q1933" s="50">
        <v>40600</v>
      </c>
      <c r="R1933" s="50">
        <v>14800</v>
      </c>
      <c r="S1933" s="72">
        <f t="shared" si="273"/>
        <v>25.8</v>
      </c>
      <c r="T1933" s="49" t="s">
        <v>27</v>
      </c>
      <c r="U1933" s="49" t="s">
        <v>28</v>
      </c>
      <c r="V1933" s="46" t="s">
        <v>60</v>
      </c>
      <c r="W1933" s="46" t="s">
        <v>107</v>
      </c>
      <c r="X1933" s="46" t="str">
        <f>IFERROR(VLOOKUP(W1933,#REF!,38,FALSE),"")</f>
        <v/>
      </c>
      <c r="Z1933" s="46" t="str">
        <f t="shared" si="274"/>
        <v>Putut Junaedi44134</v>
      </c>
      <c r="AA1933" s="46" t="str">
        <f t="shared" si="275"/>
        <v>BMJ 06544134UTARADAY</v>
      </c>
      <c r="AB1933" s="46" t="str">
        <f t="shared" si="276"/>
        <v>Putut Junaedi44134UTARADAY</v>
      </c>
      <c r="AC1933" s="46" t="str">
        <f t="shared" si="277"/>
        <v>BMJ 06544134DAY</v>
      </c>
      <c r="AD1933" s="46" t="str">
        <f t="shared" si="278"/>
        <v>Putut Junaedi44134DAY</v>
      </c>
    </row>
    <row r="1934" spans="1:30" x14ac:dyDescent="0.3">
      <c r="A1934" s="46">
        <v>1</v>
      </c>
      <c r="B1934" s="46" t="s">
        <v>139</v>
      </c>
      <c r="C1934" s="110">
        <v>44134</v>
      </c>
      <c r="D1934" s="49" t="s">
        <v>20</v>
      </c>
      <c r="E1934" s="74">
        <v>44134</v>
      </c>
      <c r="F1934" s="49">
        <v>5093727</v>
      </c>
      <c r="G1934" s="46" t="s">
        <v>21</v>
      </c>
      <c r="H1934" s="46" t="s">
        <v>22</v>
      </c>
      <c r="I1934" s="46" t="s">
        <v>81</v>
      </c>
      <c r="J1934" s="46" t="s">
        <v>24</v>
      </c>
      <c r="K1934" s="46" t="s">
        <v>77</v>
      </c>
      <c r="L1934" s="46" t="str">
        <f t="shared" si="270"/>
        <v>FM260JD</v>
      </c>
      <c r="M1934" s="46" t="str">
        <f t="shared" si="271"/>
        <v>BMJ</v>
      </c>
      <c r="N1934" s="46" t="str">
        <f t="shared" si="272"/>
        <v>10 RODA</v>
      </c>
      <c r="O1934" s="47">
        <v>0.60043981481481479</v>
      </c>
      <c r="P1934" s="48">
        <v>44134.600439814814</v>
      </c>
      <c r="Q1934" s="50">
        <v>40580</v>
      </c>
      <c r="R1934" s="50">
        <v>14800</v>
      </c>
      <c r="S1934" s="72">
        <f t="shared" si="273"/>
        <v>25.78</v>
      </c>
      <c r="T1934" s="49" t="s">
        <v>27</v>
      </c>
      <c r="U1934" s="49" t="s">
        <v>28</v>
      </c>
      <c r="V1934" s="46" t="s">
        <v>60</v>
      </c>
      <c r="W1934" s="46" t="s">
        <v>107</v>
      </c>
      <c r="X1934" s="46" t="str">
        <f>IFERROR(VLOOKUP(W1934,#REF!,38,FALSE),"")</f>
        <v/>
      </c>
      <c r="Z1934" s="46" t="str">
        <f t="shared" si="274"/>
        <v>Putut Junaedi44134</v>
      </c>
      <c r="AA1934" s="46" t="str">
        <f t="shared" si="275"/>
        <v>BMJ 06544134UTARADAY</v>
      </c>
      <c r="AB1934" s="46" t="str">
        <f t="shared" si="276"/>
        <v>Putut Junaedi44134UTARADAY</v>
      </c>
      <c r="AC1934" s="46" t="str">
        <f t="shared" si="277"/>
        <v>BMJ 06544134DAY</v>
      </c>
      <c r="AD1934" s="46" t="str">
        <f t="shared" si="278"/>
        <v>Putut Junaedi44134DAY</v>
      </c>
    </row>
    <row r="1935" spans="1:30" x14ac:dyDescent="0.3">
      <c r="A1935" s="46">
        <v>1</v>
      </c>
      <c r="B1935" s="46" t="s">
        <v>139</v>
      </c>
      <c r="C1935" s="110">
        <v>44134</v>
      </c>
      <c r="D1935" s="49" t="s">
        <v>20</v>
      </c>
      <c r="E1935" s="74">
        <v>44134</v>
      </c>
      <c r="F1935" s="49">
        <v>5093801</v>
      </c>
      <c r="G1935" s="46" t="s">
        <v>21</v>
      </c>
      <c r="H1935" s="46" t="s">
        <v>22</v>
      </c>
      <c r="I1935" s="46" t="s">
        <v>81</v>
      </c>
      <c r="J1935" s="46" t="s">
        <v>24</v>
      </c>
      <c r="K1935" s="46" t="s">
        <v>77</v>
      </c>
      <c r="L1935" s="46" t="str">
        <f t="shared" si="270"/>
        <v>FM260JD</v>
      </c>
      <c r="M1935" s="46" t="str">
        <f t="shared" si="271"/>
        <v>BMJ</v>
      </c>
      <c r="N1935" s="46" t="str">
        <f t="shared" si="272"/>
        <v>10 RODA</v>
      </c>
      <c r="O1935" s="47">
        <v>0.65810185185185188</v>
      </c>
      <c r="P1935" s="48">
        <v>44134.658101851855</v>
      </c>
      <c r="Q1935" s="50">
        <v>40400</v>
      </c>
      <c r="R1935" s="50">
        <v>14800</v>
      </c>
      <c r="S1935" s="72">
        <f t="shared" si="273"/>
        <v>25.6</v>
      </c>
      <c r="T1935" s="49" t="s">
        <v>27</v>
      </c>
      <c r="U1935" s="49" t="s">
        <v>28</v>
      </c>
      <c r="V1935" s="46" t="s">
        <v>32</v>
      </c>
      <c r="W1935" s="46" t="s">
        <v>107</v>
      </c>
      <c r="X1935" s="46" t="str">
        <f>IFERROR(VLOOKUP(W1935,#REF!,38,FALSE),"")</f>
        <v/>
      </c>
      <c r="Z1935" s="46" t="str">
        <f t="shared" si="274"/>
        <v>Putut Junaedi44134</v>
      </c>
      <c r="AA1935" s="46" t="str">
        <f t="shared" si="275"/>
        <v>BMJ 06544134UTARADAY</v>
      </c>
      <c r="AB1935" s="46" t="str">
        <f t="shared" si="276"/>
        <v>Putut Junaedi44134UTARADAY</v>
      </c>
      <c r="AC1935" s="46" t="str">
        <f t="shared" si="277"/>
        <v>BMJ 06544134DAY</v>
      </c>
      <c r="AD1935" s="46" t="str">
        <f t="shared" si="278"/>
        <v>Putut Junaedi44134DAY</v>
      </c>
    </row>
    <row r="1936" spans="1:30" x14ac:dyDescent="0.3">
      <c r="A1936" s="46">
        <v>1</v>
      </c>
      <c r="B1936" s="46" t="s">
        <v>139</v>
      </c>
      <c r="C1936" s="110">
        <v>44134</v>
      </c>
      <c r="D1936" s="49" t="s">
        <v>20</v>
      </c>
      <c r="E1936" s="74">
        <v>44134</v>
      </c>
      <c r="F1936" s="49">
        <v>5093893</v>
      </c>
      <c r="G1936" s="46" t="s">
        <v>21</v>
      </c>
      <c r="H1936" s="46" t="s">
        <v>22</v>
      </c>
      <c r="I1936" s="46" t="s">
        <v>23</v>
      </c>
      <c r="J1936" s="46" t="s">
        <v>24</v>
      </c>
      <c r="K1936" s="46" t="s">
        <v>77</v>
      </c>
      <c r="L1936" s="46" t="str">
        <f t="shared" si="270"/>
        <v>FM260JD</v>
      </c>
      <c r="M1936" s="46" t="str">
        <f t="shared" si="271"/>
        <v>BMJ</v>
      </c>
      <c r="N1936" s="46" t="str">
        <f t="shared" si="272"/>
        <v>10 RODA</v>
      </c>
      <c r="O1936" s="47">
        <v>0.72682870370370367</v>
      </c>
      <c r="P1936" s="48">
        <v>44134.7268287037</v>
      </c>
      <c r="Q1936" s="50">
        <v>41540</v>
      </c>
      <c r="R1936" s="50">
        <v>14800</v>
      </c>
      <c r="S1936" s="72">
        <f t="shared" si="273"/>
        <v>26.74</v>
      </c>
      <c r="T1936" s="49" t="s">
        <v>27</v>
      </c>
      <c r="U1936" s="49" t="s">
        <v>28</v>
      </c>
      <c r="V1936" s="46" t="s">
        <v>70</v>
      </c>
      <c r="W1936" s="46" t="s">
        <v>107</v>
      </c>
      <c r="X1936" s="46" t="str">
        <f>IFERROR(VLOOKUP(W1936,#REF!,38,FALSE),"")</f>
        <v/>
      </c>
      <c r="Z1936" s="46" t="str">
        <f t="shared" si="274"/>
        <v>Putut Junaedi44134</v>
      </c>
      <c r="AA1936" s="46" t="str">
        <f t="shared" si="275"/>
        <v>BMJ 06544134UTARADAY</v>
      </c>
      <c r="AB1936" s="46" t="str">
        <f t="shared" si="276"/>
        <v>Putut Junaedi44134UTARADAY</v>
      </c>
      <c r="AC1936" s="46" t="str">
        <f t="shared" si="277"/>
        <v>BMJ 06544134DAY</v>
      </c>
      <c r="AD1936" s="46" t="str">
        <f t="shared" si="278"/>
        <v>Putut Junaedi44134DAY</v>
      </c>
    </row>
    <row r="1937" spans="1:30" x14ac:dyDescent="0.3">
      <c r="A1937" s="46">
        <v>1</v>
      </c>
      <c r="B1937" s="46" t="s">
        <v>139</v>
      </c>
      <c r="C1937" s="110">
        <v>44134</v>
      </c>
      <c r="D1937" s="49" t="s">
        <v>20</v>
      </c>
      <c r="E1937" s="74">
        <v>44134</v>
      </c>
      <c r="F1937" s="49">
        <v>5093821</v>
      </c>
      <c r="G1937" s="46" t="s">
        <v>21</v>
      </c>
      <c r="H1937" s="46" t="s">
        <v>22</v>
      </c>
      <c r="I1937" s="46" t="s">
        <v>23</v>
      </c>
      <c r="J1937" s="46" t="s">
        <v>24</v>
      </c>
      <c r="K1937" s="46" t="s">
        <v>179</v>
      </c>
      <c r="L1937" s="46" t="str">
        <f t="shared" si="270"/>
        <v>FM260JD</v>
      </c>
      <c r="M1937" s="46" t="str">
        <f t="shared" si="271"/>
        <v>BMJ</v>
      </c>
      <c r="N1937" s="46" t="str">
        <f t="shared" si="272"/>
        <v>10 RODA</v>
      </c>
      <c r="O1937" s="47">
        <v>0.67674768518518524</v>
      </c>
      <c r="P1937" s="48">
        <v>44134.685844907406</v>
      </c>
      <c r="Q1937" s="50">
        <v>39900</v>
      </c>
      <c r="R1937" s="50">
        <v>14240</v>
      </c>
      <c r="S1937" s="72">
        <f t="shared" si="273"/>
        <v>25.66</v>
      </c>
      <c r="T1937" s="49" t="s">
        <v>27</v>
      </c>
      <c r="U1937" s="49" t="s">
        <v>28</v>
      </c>
      <c r="V1937" s="46" t="s">
        <v>70</v>
      </c>
      <c r="W1937" s="46" t="s">
        <v>133</v>
      </c>
      <c r="X1937" s="46" t="str">
        <f>IFERROR(VLOOKUP(W1937,#REF!,38,FALSE),"")</f>
        <v/>
      </c>
      <c r="Z1937" s="46" t="str">
        <f t="shared" si="274"/>
        <v>M.andri44134</v>
      </c>
      <c r="AA1937" s="46" t="str">
        <f t="shared" si="275"/>
        <v>BMJ 06644134UTARADAY</v>
      </c>
      <c r="AB1937" s="46" t="str">
        <f t="shared" si="276"/>
        <v>M.andri44134UTARADAY</v>
      </c>
      <c r="AC1937" s="46" t="str">
        <f t="shared" si="277"/>
        <v>BMJ 06644134DAY</v>
      </c>
      <c r="AD1937" s="46" t="str">
        <f t="shared" si="278"/>
        <v>M.andri44134DAY</v>
      </c>
    </row>
    <row r="1938" spans="1:30" x14ac:dyDescent="0.3">
      <c r="A1938" s="46">
        <v>1</v>
      </c>
      <c r="B1938" s="46" t="s">
        <v>139</v>
      </c>
      <c r="C1938" s="110">
        <v>44134</v>
      </c>
      <c r="D1938" s="49" t="s">
        <v>20</v>
      </c>
      <c r="E1938" s="74">
        <v>44134</v>
      </c>
      <c r="F1938" s="49">
        <v>5093442</v>
      </c>
      <c r="G1938" s="46" t="s">
        <v>21</v>
      </c>
      <c r="H1938" s="46" t="s">
        <v>53</v>
      </c>
      <c r="I1938" s="46" t="s">
        <v>54</v>
      </c>
      <c r="J1938" s="46" t="s">
        <v>49</v>
      </c>
      <c r="K1938" s="46" t="s">
        <v>79</v>
      </c>
      <c r="L1938" s="46" t="str">
        <f t="shared" si="270"/>
        <v>FM260JD</v>
      </c>
      <c r="M1938" s="46" t="str">
        <f t="shared" si="271"/>
        <v>BMJ</v>
      </c>
      <c r="N1938" s="46" t="str">
        <f t="shared" si="272"/>
        <v>10 RODA</v>
      </c>
      <c r="O1938" s="47">
        <v>0.36001157407407408</v>
      </c>
      <c r="P1938" s="48">
        <v>44134.374386574076</v>
      </c>
      <c r="Q1938" s="50">
        <v>39680</v>
      </c>
      <c r="R1938" s="50">
        <v>14820</v>
      </c>
      <c r="S1938" s="72">
        <f t="shared" si="273"/>
        <v>24.86</v>
      </c>
      <c r="T1938" s="49" t="s">
        <v>27</v>
      </c>
      <c r="U1938" s="49" t="s">
        <v>28</v>
      </c>
      <c r="V1938" s="46" t="s">
        <v>50</v>
      </c>
      <c r="W1938" s="46" t="s">
        <v>159</v>
      </c>
      <c r="X1938" s="46" t="str">
        <f>IFERROR(VLOOKUP(W1938,#REF!,38,FALSE),"")</f>
        <v/>
      </c>
      <c r="Z1938" s="46" t="str">
        <f t="shared" si="274"/>
        <v>Romanus44134</v>
      </c>
      <c r="AA1938" s="46" t="str">
        <f t="shared" si="275"/>
        <v>BMJ 06744134UTARADAY</v>
      </c>
      <c r="AB1938" s="46" t="str">
        <f t="shared" si="276"/>
        <v>Romanus44134UTARADAY</v>
      </c>
      <c r="AC1938" s="46" t="str">
        <f t="shared" si="277"/>
        <v>BMJ 06744134DAY</v>
      </c>
      <c r="AD1938" s="46" t="str">
        <f t="shared" si="278"/>
        <v>Romanus44134DAY</v>
      </c>
    </row>
    <row r="1939" spans="1:30" x14ac:dyDescent="0.3">
      <c r="A1939" s="46">
        <v>1</v>
      </c>
      <c r="B1939" s="46" t="s">
        <v>139</v>
      </c>
      <c r="C1939" s="110">
        <v>44134</v>
      </c>
      <c r="D1939" s="49" t="s">
        <v>20</v>
      </c>
      <c r="E1939" s="74">
        <v>44134</v>
      </c>
      <c r="F1939" s="49">
        <v>5093540</v>
      </c>
      <c r="G1939" s="46" t="s">
        <v>21</v>
      </c>
      <c r="H1939" s="46" t="s">
        <v>53</v>
      </c>
      <c r="I1939" s="46" t="s">
        <v>54</v>
      </c>
      <c r="J1939" s="46" t="s">
        <v>49</v>
      </c>
      <c r="K1939" s="46" t="s">
        <v>79</v>
      </c>
      <c r="L1939" s="46" t="str">
        <f t="shared" si="270"/>
        <v>FM260JD</v>
      </c>
      <c r="M1939" s="46" t="str">
        <f t="shared" si="271"/>
        <v>BMJ</v>
      </c>
      <c r="N1939" s="46" t="str">
        <f t="shared" si="272"/>
        <v>10 RODA</v>
      </c>
      <c r="O1939" s="47">
        <v>0.43097222222222226</v>
      </c>
      <c r="P1939" s="48">
        <v>44134.430972222224</v>
      </c>
      <c r="Q1939" s="50">
        <v>39160</v>
      </c>
      <c r="R1939" s="50">
        <v>14820</v>
      </c>
      <c r="S1939" s="72">
        <f t="shared" si="273"/>
        <v>24.34</v>
      </c>
      <c r="T1939" s="49" t="s">
        <v>27</v>
      </c>
      <c r="U1939" s="49" t="s">
        <v>28</v>
      </c>
      <c r="V1939" s="46" t="s">
        <v>63</v>
      </c>
      <c r="W1939" s="46" t="s">
        <v>159</v>
      </c>
      <c r="X1939" s="46" t="str">
        <f>IFERROR(VLOOKUP(W1939,#REF!,38,FALSE),"")</f>
        <v/>
      </c>
      <c r="Z1939" s="46" t="str">
        <f t="shared" si="274"/>
        <v>Romanus44134</v>
      </c>
      <c r="AA1939" s="46" t="str">
        <f t="shared" si="275"/>
        <v>BMJ 06744134UTARADAY</v>
      </c>
      <c r="AB1939" s="46" t="str">
        <f t="shared" si="276"/>
        <v>Romanus44134UTARADAY</v>
      </c>
      <c r="AC1939" s="46" t="str">
        <f t="shared" si="277"/>
        <v>BMJ 06744134DAY</v>
      </c>
      <c r="AD1939" s="46" t="str">
        <f t="shared" si="278"/>
        <v>Romanus44134DAY</v>
      </c>
    </row>
    <row r="1940" spans="1:30" x14ac:dyDescent="0.3">
      <c r="A1940" s="46">
        <v>1</v>
      </c>
      <c r="B1940" s="46" t="s">
        <v>139</v>
      </c>
      <c r="C1940" s="110">
        <v>44134</v>
      </c>
      <c r="D1940" s="49" t="s">
        <v>20</v>
      </c>
      <c r="E1940" s="74">
        <v>44134</v>
      </c>
      <c r="F1940" s="49">
        <v>5093619</v>
      </c>
      <c r="G1940" s="46" t="s">
        <v>21</v>
      </c>
      <c r="H1940" s="46" t="s">
        <v>22</v>
      </c>
      <c r="I1940" s="46" t="s">
        <v>48</v>
      </c>
      <c r="J1940" s="46" t="s">
        <v>49</v>
      </c>
      <c r="K1940" s="46" t="s">
        <v>79</v>
      </c>
      <c r="L1940" s="46" t="str">
        <f t="shared" si="270"/>
        <v>FM260JD</v>
      </c>
      <c r="M1940" s="46" t="str">
        <f t="shared" si="271"/>
        <v>BMJ</v>
      </c>
      <c r="N1940" s="46" t="str">
        <f t="shared" si="272"/>
        <v>10 RODA</v>
      </c>
      <c r="O1940" s="47">
        <v>0.48814814814814816</v>
      </c>
      <c r="P1940" s="48">
        <v>44134.48814814815</v>
      </c>
      <c r="Q1940" s="50">
        <v>38920</v>
      </c>
      <c r="R1940" s="50">
        <v>14820</v>
      </c>
      <c r="S1940" s="72">
        <f t="shared" si="273"/>
        <v>24.1</v>
      </c>
      <c r="T1940" s="49" t="s">
        <v>27</v>
      </c>
      <c r="U1940" s="49" t="s">
        <v>28</v>
      </c>
      <c r="V1940" s="46" t="s">
        <v>58</v>
      </c>
      <c r="W1940" s="46" t="s">
        <v>159</v>
      </c>
      <c r="X1940" s="46" t="str">
        <f>IFERROR(VLOOKUP(W1940,#REF!,38,FALSE),"")</f>
        <v/>
      </c>
      <c r="Z1940" s="46" t="str">
        <f t="shared" si="274"/>
        <v>Romanus44134</v>
      </c>
      <c r="AA1940" s="46" t="str">
        <f t="shared" si="275"/>
        <v>BMJ 06744134UTARADAY</v>
      </c>
      <c r="AB1940" s="46" t="str">
        <f t="shared" si="276"/>
        <v>Romanus44134UTARADAY</v>
      </c>
      <c r="AC1940" s="46" t="str">
        <f t="shared" si="277"/>
        <v>BMJ 06744134DAY</v>
      </c>
      <c r="AD1940" s="46" t="str">
        <f t="shared" si="278"/>
        <v>Romanus44134DAY</v>
      </c>
    </row>
    <row r="1941" spans="1:30" x14ac:dyDescent="0.3">
      <c r="A1941" s="46">
        <v>1</v>
      </c>
      <c r="B1941" s="46" t="s">
        <v>139</v>
      </c>
      <c r="C1941" s="110">
        <v>44134</v>
      </c>
      <c r="D1941" s="49" t="s">
        <v>20</v>
      </c>
      <c r="E1941" s="74">
        <v>44134</v>
      </c>
      <c r="F1941" s="49">
        <v>5093746</v>
      </c>
      <c r="G1941" s="46" t="s">
        <v>21</v>
      </c>
      <c r="H1941" s="46" t="s">
        <v>22</v>
      </c>
      <c r="I1941" s="46" t="s">
        <v>81</v>
      </c>
      <c r="J1941" s="46" t="s">
        <v>24</v>
      </c>
      <c r="K1941" s="46" t="s">
        <v>79</v>
      </c>
      <c r="L1941" s="46" t="str">
        <f t="shared" si="270"/>
        <v>FM260JD</v>
      </c>
      <c r="M1941" s="46" t="str">
        <f t="shared" si="271"/>
        <v>BMJ</v>
      </c>
      <c r="N1941" s="46" t="str">
        <f t="shared" si="272"/>
        <v>10 RODA</v>
      </c>
      <c r="O1941" s="47">
        <v>0.61271990740740734</v>
      </c>
      <c r="P1941" s="48">
        <v>44134.612719907411</v>
      </c>
      <c r="Q1941" s="50">
        <v>41240</v>
      </c>
      <c r="R1941" s="50">
        <v>14820</v>
      </c>
      <c r="S1941" s="72">
        <f t="shared" si="273"/>
        <v>26.42</v>
      </c>
      <c r="T1941" s="49" t="s">
        <v>27</v>
      </c>
      <c r="U1941" s="49" t="s">
        <v>28</v>
      </c>
      <c r="V1941" s="46" t="s">
        <v>32</v>
      </c>
      <c r="W1941" s="46" t="s">
        <v>159</v>
      </c>
      <c r="X1941" s="46" t="str">
        <f>IFERROR(VLOOKUP(W1941,#REF!,38,FALSE),"")</f>
        <v/>
      </c>
      <c r="Z1941" s="46" t="str">
        <f t="shared" si="274"/>
        <v>Romanus44134</v>
      </c>
      <c r="AA1941" s="46" t="str">
        <f t="shared" si="275"/>
        <v>BMJ 06744134UTARADAY</v>
      </c>
      <c r="AB1941" s="46" t="str">
        <f t="shared" si="276"/>
        <v>Romanus44134UTARADAY</v>
      </c>
      <c r="AC1941" s="46" t="str">
        <f t="shared" si="277"/>
        <v>BMJ 06744134DAY</v>
      </c>
      <c r="AD1941" s="46" t="str">
        <f t="shared" si="278"/>
        <v>Romanus44134DAY</v>
      </c>
    </row>
    <row r="1942" spans="1:30" x14ac:dyDescent="0.3">
      <c r="A1942" s="46">
        <v>1</v>
      </c>
      <c r="B1942" s="46" t="s">
        <v>139</v>
      </c>
      <c r="C1942" s="110">
        <v>44134</v>
      </c>
      <c r="D1942" s="49" t="s">
        <v>20</v>
      </c>
      <c r="E1942" s="74">
        <v>44134</v>
      </c>
      <c r="F1942" s="49">
        <v>5093811</v>
      </c>
      <c r="G1942" s="46" t="s">
        <v>21</v>
      </c>
      <c r="H1942" s="46" t="s">
        <v>22</v>
      </c>
      <c r="I1942" s="46" t="s">
        <v>23</v>
      </c>
      <c r="J1942" s="46" t="s">
        <v>24</v>
      </c>
      <c r="K1942" s="46" t="s">
        <v>79</v>
      </c>
      <c r="L1942" s="46" t="str">
        <f t="shared" si="270"/>
        <v>FM260JD</v>
      </c>
      <c r="M1942" s="46" t="str">
        <f t="shared" si="271"/>
        <v>BMJ</v>
      </c>
      <c r="N1942" s="46" t="str">
        <f t="shared" si="272"/>
        <v>10 RODA</v>
      </c>
      <c r="O1942" s="47">
        <v>0.66767361111111112</v>
      </c>
      <c r="P1942" s="48">
        <v>44134.667673611111</v>
      </c>
      <c r="Q1942" s="50">
        <v>41180</v>
      </c>
      <c r="R1942" s="50">
        <v>14820</v>
      </c>
      <c r="S1942" s="72">
        <f t="shared" si="273"/>
        <v>26.36</v>
      </c>
      <c r="T1942" s="49" t="s">
        <v>27</v>
      </c>
      <c r="U1942" s="49" t="s">
        <v>28</v>
      </c>
      <c r="V1942" s="46" t="s">
        <v>70</v>
      </c>
      <c r="W1942" s="46" t="s">
        <v>159</v>
      </c>
      <c r="X1942" s="46" t="str">
        <f>IFERROR(VLOOKUP(W1942,#REF!,38,FALSE),"")</f>
        <v/>
      </c>
      <c r="Z1942" s="46" t="str">
        <f t="shared" si="274"/>
        <v>Romanus44134</v>
      </c>
      <c r="AA1942" s="46" t="str">
        <f t="shared" si="275"/>
        <v>BMJ 06744134UTARADAY</v>
      </c>
      <c r="AB1942" s="46" t="str">
        <f t="shared" si="276"/>
        <v>Romanus44134UTARADAY</v>
      </c>
      <c r="AC1942" s="46" t="str">
        <f t="shared" si="277"/>
        <v>BMJ 06744134DAY</v>
      </c>
      <c r="AD1942" s="46" t="str">
        <f t="shared" si="278"/>
        <v>Romanus44134DAY</v>
      </c>
    </row>
    <row r="1943" spans="1:30" x14ac:dyDescent="0.3">
      <c r="A1943" s="46">
        <v>1</v>
      </c>
      <c r="B1943" s="46" t="s">
        <v>139</v>
      </c>
      <c r="C1943" s="110">
        <v>44134</v>
      </c>
      <c r="D1943" s="49" t="s">
        <v>20</v>
      </c>
      <c r="E1943" s="74">
        <v>44134</v>
      </c>
      <c r="F1943" s="49">
        <v>5093890</v>
      </c>
      <c r="G1943" s="46" t="s">
        <v>21</v>
      </c>
      <c r="H1943" s="46" t="s">
        <v>22</v>
      </c>
      <c r="I1943" s="46" t="s">
        <v>81</v>
      </c>
      <c r="J1943" s="46" t="s">
        <v>24</v>
      </c>
      <c r="K1943" s="46" t="s">
        <v>79</v>
      </c>
      <c r="L1943" s="46" t="str">
        <f t="shared" si="270"/>
        <v>FM260JD</v>
      </c>
      <c r="M1943" s="46" t="str">
        <f t="shared" si="271"/>
        <v>BMJ</v>
      </c>
      <c r="N1943" s="46" t="str">
        <f t="shared" si="272"/>
        <v>10 RODA</v>
      </c>
      <c r="O1943" s="47">
        <v>0.72349537037037026</v>
      </c>
      <c r="P1943" s="48">
        <v>44134.723495370374</v>
      </c>
      <c r="Q1943" s="50">
        <v>41600</v>
      </c>
      <c r="R1943" s="50">
        <v>14820</v>
      </c>
      <c r="S1943" s="72">
        <f t="shared" si="273"/>
        <v>26.78</v>
      </c>
      <c r="T1943" s="49" t="s">
        <v>27</v>
      </c>
      <c r="U1943" s="49" t="s">
        <v>28</v>
      </c>
      <c r="V1943" s="46" t="s">
        <v>32</v>
      </c>
      <c r="W1943" s="46" t="s">
        <v>159</v>
      </c>
      <c r="X1943" s="46" t="str">
        <f>IFERROR(VLOOKUP(W1943,#REF!,38,FALSE),"")</f>
        <v/>
      </c>
      <c r="Z1943" s="46" t="str">
        <f t="shared" si="274"/>
        <v>Romanus44134</v>
      </c>
      <c r="AA1943" s="46" t="str">
        <f t="shared" si="275"/>
        <v>BMJ 06744134UTARADAY</v>
      </c>
      <c r="AB1943" s="46" t="str">
        <f t="shared" si="276"/>
        <v>Romanus44134UTARADAY</v>
      </c>
      <c r="AC1943" s="46" t="str">
        <f t="shared" si="277"/>
        <v>BMJ 06744134DAY</v>
      </c>
      <c r="AD1943" s="46" t="str">
        <f t="shared" si="278"/>
        <v>Romanus44134DAY</v>
      </c>
    </row>
    <row r="1944" spans="1:30" x14ac:dyDescent="0.3">
      <c r="A1944" s="46">
        <v>1</v>
      </c>
      <c r="B1944" s="46" t="s">
        <v>139</v>
      </c>
      <c r="C1944" s="110">
        <v>44134</v>
      </c>
      <c r="D1944" s="49" t="s">
        <v>20</v>
      </c>
      <c r="E1944" s="74">
        <v>44134</v>
      </c>
      <c r="F1944" s="49">
        <v>5093425</v>
      </c>
      <c r="G1944" s="46" t="s">
        <v>21</v>
      </c>
      <c r="H1944" s="46" t="s">
        <v>22</v>
      </c>
      <c r="I1944" s="46" t="s">
        <v>23</v>
      </c>
      <c r="J1944" s="46" t="s">
        <v>24</v>
      </c>
      <c r="K1944" s="46" t="s">
        <v>82</v>
      </c>
      <c r="L1944" s="46" t="str">
        <f t="shared" si="270"/>
        <v>FM260JD</v>
      </c>
      <c r="M1944" s="46" t="str">
        <f t="shared" si="271"/>
        <v>BMJ</v>
      </c>
      <c r="N1944" s="46" t="str">
        <f t="shared" si="272"/>
        <v>10 RODA</v>
      </c>
      <c r="O1944" s="47">
        <v>0.35090277777777779</v>
      </c>
      <c r="P1944" s="48">
        <v>44134.356724537036</v>
      </c>
      <c r="Q1944" s="50">
        <v>39120</v>
      </c>
      <c r="R1944" s="50">
        <v>15040</v>
      </c>
      <c r="S1944" s="72">
        <f t="shared" si="273"/>
        <v>24.08</v>
      </c>
      <c r="T1944" s="49" t="s">
        <v>27</v>
      </c>
      <c r="U1944" s="49" t="s">
        <v>28</v>
      </c>
      <c r="V1944" s="46" t="s">
        <v>70</v>
      </c>
      <c r="W1944" s="46" t="s">
        <v>133</v>
      </c>
      <c r="X1944" s="46" t="str">
        <f>IFERROR(VLOOKUP(W1944,#REF!,38,FALSE),"")</f>
        <v/>
      </c>
      <c r="Z1944" s="46" t="str">
        <f t="shared" si="274"/>
        <v>M.andri44134</v>
      </c>
      <c r="AA1944" s="46" t="str">
        <f t="shared" si="275"/>
        <v>BMJ 06844134UTARADAY</v>
      </c>
      <c r="AB1944" s="46" t="str">
        <f t="shared" si="276"/>
        <v>M.andri44134UTARADAY</v>
      </c>
      <c r="AC1944" s="46" t="str">
        <f t="shared" si="277"/>
        <v>BMJ 06844134DAY</v>
      </c>
      <c r="AD1944" s="46" t="str">
        <f t="shared" si="278"/>
        <v>M.andri44134DAY</v>
      </c>
    </row>
    <row r="1945" spans="1:30" x14ac:dyDescent="0.3">
      <c r="A1945" s="46">
        <v>1</v>
      </c>
      <c r="B1945" s="46" t="s">
        <v>139</v>
      </c>
      <c r="C1945" s="110">
        <v>44134</v>
      </c>
      <c r="D1945" s="49" t="s">
        <v>20</v>
      </c>
      <c r="E1945" s="74">
        <v>44134</v>
      </c>
      <c r="F1945" s="49">
        <v>5093494</v>
      </c>
      <c r="G1945" s="46" t="s">
        <v>21</v>
      </c>
      <c r="H1945" s="46" t="s">
        <v>22</v>
      </c>
      <c r="I1945" s="46" t="s">
        <v>23</v>
      </c>
      <c r="J1945" s="46" t="s">
        <v>24</v>
      </c>
      <c r="K1945" s="46" t="s">
        <v>82</v>
      </c>
      <c r="L1945" s="46" t="str">
        <f t="shared" si="270"/>
        <v>FM260JD</v>
      </c>
      <c r="M1945" s="46" t="str">
        <f t="shared" si="271"/>
        <v>BMJ</v>
      </c>
      <c r="N1945" s="46" t="str">
        <f t="shared" si="272"/>
        <v>10 RODA</v>
      </c>
      <c r="O1945" s="47">
        <v>0.40280092592592592</v>
      </c>
      <c r="P1945" s="48">
        <v>44134.402800925927</v>
      </c>
      <c r="Q1945" s="50">
        <v>40440</v>
      </c>
      <c r="R1945" s="50">
        <v>15040</v>
      </c>
      <c r="S1945" s="72">
        <f t="shared" si="273"/>
        <v>25.4</v>
      </c>
      <c r="T1945" s="49" t="s">
        <v>27</v>
      </c>
      <c r="U1945" s="49" t="s">
        <v>28</v>
      </c>
      <c r="V1945" s="46" t="s">
        <v>70</v>
      </c>
      <c r="W1945" s="46" t="s">
        <v>133</v>
      </c>
      <c r="X1945" s="46" t="str">
        <f>IFERROR(VLOOKUP(W1945,#REF!,38,FALSE),"")</f>
        <v/>
      </c>
      <c r="Z1945" s="46" t="str">
        <f t="shared" si="274"/>
        <v>M.andri44134</v>
      </c>
      <c r="AA1945" s="46" t="str">
        <f t="shared" si="275"/>
        <v>BMJ 06844134UTARADAY</v>
      </c>
      <c r="AB1945" s="46" t="str">
        <f t="shared" si="276"/>
        <v>M.andri44134UTARADAY</v>
      </c>
      <c r="AC1945" s="46" t="str">
        <f t="shared" si="277"/>
        <v>BMJ 06844134DAY</v>
      </c>
      <c r="AD1945" s="46" t="str">
        <f t="shared" si="278"/>
        <v>M.andri44134DAY</v>
      </c>
    </row>
    <row r="1946" spans="1:30" x14ac:dyDescent="0.3">
      <c r="A1946" s="46">
        <v>1</v>
      </c>
      <c r="B1946" s="46" t="s">
        <v>139</v>
      </c>
      <c r="C1946" s="110">
        <v>44134</v>
      </c>
      <c r="D1946" s="49" t="s">
        <v>20</v>
      </c>
      <c r="E1946" s="74">
        <v>44134</v>
      </c>
      <c r="F1946" s="49">
        <v>5093577</v>
      </c>
      <c r="G1946" s="46" t="s">
        <v>21</v>
      </c>
      <c r="H1946" s="46" t="s">
        <v>22</v>
      </c>
      <c r="I1946" s="46" t="s">
        <v>48</v>
      </c>
      <c r="J1946" s="46" t="s">
        <v>49</v>
      </c>
      <c r="K1946" s="46" t="s">
        <v>82</v>
      </c>
      <c r="L1946" s="46" t="str">
        <f t="shared" si="270"/>
        <v>FM260JD</v>
      </c>
      <c r="M1946" s="46" t="str">
        <f t="shared" si="271"/>
        <v>BMJ</v>
      </c>
      <c r="N1946" s="46" t="str">
        <f t="shared" si="272"/>
        <v>10 RODA</v>
      </c>
      <c r="O1946" s="47">
        <v>0.45916666666666667</v>
      </c>
      <c r="P1946" s="48">
        <v>44134.459166666667</v>
      </c>
      <c r="Q1946" s="50">
        <v>40280</v>
      </c>
      <c r="R1946" s="50">
        <v>15040</v>
      </c>
      <c r="S1946" s="72">
        <f t="shared" si="273"/>
        <v>25.24</v>
      </c>
      <c r="T1946" s="49" t="s">
        <v>27</v>
      </c>
      <c r="U1946" s="49" t="s">
        <v>28</v>
      </c>
      <c r="V1946" s="46" t="s">
        <v>59</v>
      </c>
      <c r="W1946" s="46" t="s">
        <v>133</v>
      </c>
      <c r="X1946" s="46" t="str">
        <f>IFERROR(VLOOKUP(W1946,#REF!,38,FALSE),"")</f>
        <v/>
      </c>
      <c r="Z1946" s="46" t="str">
        <f t="shared" si="274"/>
        <v>M.andri44134</v>
      </c>
      <c r="AA1946" s="46" t="str">
        <f t="shared" si="275"/>
        <v>BMJ 06844134UTARADAY</v>
      </c>
      <c r="AB1946" s="46" t="str">
        <f t="shared" si="276"/>
        <v>M.andri44134UTARADAY</v>
      </c>
      <c r="AC1946" s="46" t="str">
        <f t="shared" si="277"/>
        <v>BMJ 06844134DAY</v>
      </c>
      <c r="AD1946" s="46" t="str">
        <f t="shared" si="278"/>
        <v>M.andri44134DAY</v>
      </c>
    </row>
    <row r="1947" spans="1:30" x14ac:dyDescent="0.3">
      <c r="A1947" s="46">
        <v>1</v>
      </c>
      <c r="B1947" s="46" t="s">
        <v>139</v>
      </c>
      <c r="C1947" s="110">
        <v>44134</v>
      </c>
      <c r="D1947" s="49" t="s">
        <v>20</v>
      </c>
      <c r="E1947" s="74">
        <v>44134</v>
      </c>
      <c r="F1947" s="49">
        <v>5093721</v>
      </c>
      <c r="G1947" s="46" t="s">
        <v>21</v>
      </c>
      <c r="H1947" s="46" t="s">
        <v>22</v>
      </c>
      <c r="I1947" s="46" t="s">
        <v>81</v>
      </c>
      <c r="J1947" s="46" t="s">
        <v>24</v>
      </c>
      <c r="K1947" s="46" t="s">
        <v>82</v>
      </c>
      <c r="L1947" s="46" t="str">
        <f t="shared" si="270"/>
        <v>FM260JD</v>
      </c>
      <c r="M1947" s="46" t="str">
        <f t="shared" si="271"/>
        <v>BMJ</v>
      </c>
      <c r="N1947" s="46" t="str">
        <f t="shared" si="272"/>
        <v>10 RODA</v>
      </c>
      <c r="O1947" s="47">
        <v>0.59576388888888887</v>
      </c>
      <c r="P1947" s="48">
        <v>44134.595763888887</v>
      </c>
      <c r="Q1947" s="50">
        <v>40320</v>
      </c>
      <c r="R1947" s="50">
        <v>15040</v>
      </c>
      <c r="S1947" s="72">
        <f t="shared" si="273"/>
        <v>25.28</v>
      </c>
      <c r="T1947" s="49" t="s">
        <v>27</v>
      </c>
      <c r="U1947" s="49" t="s">
        <v>28</v>
      </c>
      <c r="V1947" s="46" t="s">
        <v>32</v>
      </c>
      <c r="W1947" s="46" t="s">
        <v>133</v>
      </c>
      <c r="X1947" s="46" t="str">
        <f>IFERROR(VLOOKUP(W1947,#REF!,38,FALSE),"")</f>
        <v/>
      </c>
      <c r="Z1947" s="46" t="str">
        <f t="shared" si="274"/>
        <v>M.andri44134</v>
      </c>
      <c r="AA1947" s="46" t="str">
        <f t="shared" si="275"/>
        <v>BMJ 06844134UTARADAY</v>
      </c>
      <c r="AB1947" s="46" t="str">
        <f t="shared" si="276"/>
        <v>M.andri44134UTARADAY</v>
      </c>
      <c r="AC1947" s="46" t="str">
        <f t="shared" si="277"/>
        <v>BMJ 06844134DAY</v>
      </c>
      <c r="AD1947" s="46" t="str">
        <f t="shared" si="278"/>
        <v>M.andri44134DAY</v>
      </c>
    </row>
    <row r="1948" spans="1:30" x14ac:dyDescent="0.3">
      <c r="A1948" s="46">
        <v>1</v>
      </c>
      <c r="B1948" s="46" t="s">
        <v>139</v>
      </c>
      <c r="C1948" s="110">
        <v>44134</v>
      </c>
      <c r="D1948" s="49" t="s">
        <v>20</v>
      </c>
      <c r="E1948" s="74">
        <v>44134</v>
      </c>
      <c r="F1948" s="49">
        <v>5093486</v>
      </c>
      <c r="G1948" s="46" t="s">
        <v>21</v>
      </c>
      <c r="H1948" s="46" t="s">
        <v>53</v>
      </c>
      <c r="I1948" s="46" t="s">
        <v>54</v>
      </c>
      <c r="J1948" s="46" t="s">
        <v>49</v>
      </c>
      <c r="K1948" s="46" t="s">
        <v>84</v>
      </c>
      <c r="L1948" s="46" t="str">
        <f t="shared" si="270"/>
        <v>FM260JD</v>
      </c>
      <c r="M1948" s="46" t="str">
        <f t="shared" si="271"/>
        <v>BMJ</v>
      </c>
      <c r="N1948" s="46" t="str">
        <f t="shared" si="272"/>
        <v>10 RODA</v>
      </c>
      <c r="O1948" s="47">
        <v>0.3928935185185185</v>
      </c>
      <c r="P1948" s="48">
        <v>44134.399884259263</v>
      </c>
      <c r="Q1948" s="50">
        <v>39240</v>
      </c>
      <c r="R1948" s="50">
        <v>14800</v>
      </c>
      <c r="S1948" s="72">
        <f t="shared" si="273"/>
        <v>24.44</v>
      </c>
      <c r="T1948" s="49" t="s">
        <v>27</v>
      </c>
      <c r="U1948" s="49" t="s">
        <v>28</v>
      </c>
      <c r="V1948" s="46" t="s">
        <v>50</v>
      </c>
      <c r="W1948" s="46" t="s">
        <v>111</v>
      </c>
      <c r="X1948" s="46" t="str">
        <f>IFERROR(VLOOKUP(W1948,#REF!,38,FALSE),"")</f>
        <v/>
      </c>
      <c r="Z1948" s="46" t="str">
        <f t="shared" si="274"/>
        <v>Linus Harimin44134</v>
      </c>
      <c r="AA1948" s="46" t="str">
        <f t="shared" si="275"/>
        <v>BMJ 06944134UTARADAY</v>
      </c>
      <c r="AB1948" s="46" t="str">
        <f t="shared" si="276"/>
        <v>Linus Harimin44134UTARADAY</v>
      </c>
      <c r="AC1948" s="46" t="str">
        <f t="shared" si="277"/>
        <v>BMJ 06944134DAY</v>
      </c>
      <c r="AD1948" s="46" t="str">
        <f t="shared" si="278"/>
        <v>Linus Harimin44134DAY</v>
      </c>
    </row>
    <row r="1949" spans="1:30" x14ac:dyDescent="0.3">
      <c r="A1949" s="46">
        <v>1</v>
      </c>
      <c r="B1949" s="46" t="s">
        <v>139</v>
      </c>
      <c r="C1949" s="110">
        <v>44134</v>
      </c>
      <c r="D1949" s="49" t="s">
        <v>20</v>
      </c>
      <c r="E1949" s="74">
        <v>44134</v>
      </c>
      <c r="F1949" s="49">
        <v>5093576</v>
      </c>
      <c r="G1949" s="46" t="s">
        <v>21</v>
      </c>
      <c r="H1949" s="46" t="s">
        <v>22</v>
      </c>
      <c r="I1949" s="46" t="s">
        <v>54</v>
      </c>
      <c r="J1949" s="46" t="s">
        <v>49</v>
      </c>
      <c r="K1949" s="46" t="s">
        <v>84</v>
      </c>
      <c r="L1949" s="46" t="str">
        <f t="shared" si="270"/>
        <v>FM260JD</v>
      </c>
      <c r="M1949" s="46" t="str">
        <f t="shared" si="271"/>
        <v>BMJ</v>
      </c>
      <c r="N1949" s="46" t="str">
        <f t="shared" si="272"/>
        <v>10 RODA</v>
      </c>
      <c r="O1949" s="47">
        <v>0.45842592592592596</v>
      </c>
      <c r="P1949" s="48">
        <v>44134.458425925928</v>
      </c>
      <c r="Q1949" s="50">
        <v>38740</v>
      </c>
      <c r="R1949" s="50">
        <v>14800</v>
      </c>
      <c r="S1949" s="72">
        <f t="shared" si="273"/>
        <v>23.94</v>
      </c>
      <c r="T1949" s="49" t="s">
        <v>27</v>
      </c>
      <c r="U1949" s="49" t="s">
        <v>28</v>
      </c>
      <c r="V1949" s="46" t="s">
        <v>50</v>
      </c>
      <c r="W1949" s="46" t="s">
        <v>111</v>
      </c>
      <c r="X1949" s="46" t="str">
        <f>IFERROR(VLOOKUP(W1949,#REF!,38,FALSE),"")</f>
        <v/>
      </c>
      <c r="Z1949" s="46" t="str">
        <f t="shared" si="274"/>
        <v>Linus Harimin44134</v>
      </c>
      <c r="AA1949" s="46" t="str">
        <f t="shared" si="275"/>
        <v>BMJ 06944134UTARADAY</v>
      </c>
      <c r="AB1949" s="46" t="str">
        <f t="shared" si="276"/>
        <v>Linus Harimin44134UTARADAY</v>
      </c>
      <c r="AC1949" s="46" t="str">
        <f t="shared" si="277"/>
        <v>BMJ 06944134DAY</v>
      </c>
      <c r="AD1949" s="46" t="str">
        <f t="shared" si="278"/>
        <v>Linus Harimin44134DAY</v>
      </c>
    </row>
    <row r="1950" spans="1:30" x14ac:dyDescent="0.3">
      <c r="A1950" s="46">
        <v>1</v>
      </c>
      <c r="B1950" s="46" t="s">
        <v>139</v>
      </c>
      <c r="C1950" s="110">
        <v>44134</v>
      </c>
      <c r="D1950" s="49" t="s">
        <v>20</v>
      </c>
      <c r="E1950" s="74">
        <v>44134</v>
      </c>
      <c r="F1950" s="49">
        <v>5093651</v>
      </c>
      <c r="G1950" s="46" t="s">
        <v>21</v>
      </c>
      <c r="H1950" s="46" t="s">
        <v>22</v>
      </c>
      <c r="I1950" s="46" t="s">
        <v>23</v>
      </c>
      <c r="J1950" s="46" t="s">
        <v>24</v>
      </c>
      <c r="K1950" s="46" t="s">
        <v>84</v>
      </c>
      <c r="L1950" s="46" t="str">
        <f t="shared" si="270"/>
        <v>FM260JD</v>
      </c>
      <c r="M1950" s="46" t="str">
        <f t="shared" si="271"/>
        <v>BMJ</v>
      </c>
      <c r="N1950" s="46" t="str">
        <f t="shared" si="272"/>
        <v>10 RODA</v>
      </c>
      <c r="O1950" s="47">
        <v>0.5261689814814815</v>
      </c>
      <c r="P1950" s="48">
        <v>44134.52616898148</v>
      </c>
      <c r="Q1950" s="50">
        <v>39840</v>
      </c>
      <c r="R1950" s="50">
        <v>14800</v>
      </c>
      <c r="S1950" s="72">
        <f t="shared" si="273"/>
        <v>25.04</v>
      </c>
      <c r="T1950" s="49" t="s">
        <v>27</v>
      </c>
      <c r="U1950" s="49" t="s">
        <v>28</v>
      </c>
      <c r="V1950" s="46" t="s">
        <v>70</v>
      </c>
      <c r="W1950" s="46" t="s">
        <v>111</v>
      </c>
      <c r="X1950" s="46" t="str">
        <f>IFERROR(VLOOKUP(W1950,#REF!,38,FALSE),"")</f>
        <v/>
      </c>
      <c r="Z1950" s="46" t="str">
        <f t="shared" si="274"/>
        <v>Linus Harimin44134</v>
      </c>
      <c r="AA1950" s="46" t="str">
        <f t="shared" si="275"/>
        <v>BMJ 06944134UTARADAY</v>
      </c>
      <c r="AB1950" s="46" t="str">
        <f t="shared" si="276"/>
        <v>Linus Harimin44134UTARADAY</v>
      </c>
      <c r="AC1950" s="46" t="str">
        <f t="shared" si="277"/>
        <v>BMJ 06944134DAY</v>
      </c>
      <c r="AD1950" s="46" t="str">
        <f t="shared" si="278"/>
        <v>Linus Harimin44134DAY</v>
      </c>
    </row>
    <row r="1951" spans="1:30" x14ac:dyDescent="0.3">
      <c r="A1951" s="46">
        <v>1</v>
      </c>
      <c r="B1951" s="46" t="s">
        <v>139</v>
      </c>
      <c r="C1951" s="110">
        <v>44134</v>
      </c>
      <c r="D1951" s="49" t="s">
        <v>20</v>
      </c>
      <c r="E1951" s="74">
        <v>44134</v>
      </c>
      <c r="F1951" s="49">
        <v>5093747</v>
      </c>
      <c r="G1951" s="46" t="s">
        <v>21</v>
      </c>
      <c r="H1951" s="46" t="s">
        <v>22</v>
      </c>
      <c r="I1951" s="46" t="s">
        <v>81</v>
      </c>
      <c r="J1951" s="46" t="s">
        <v>24</v>
      </c>
      <c r="K1951" s="46" t="s">
        <v>84</v>
      </c>
      <c r="L1951" s="46" t="str">
        <f t="shared" si="270"/>
        <v>FM260JD</v>
      </c>
      <c r="M1951" s="46" t="str">
        <f t="shared" si="271"/>
        <v>BMJ</v>
      </c>
      <c r="N1951" s="46" t="str">
        <f t="shared" si="272"/>
        <v>10 RODA</v>
      </c>
      <c r="O1951" s="47">
        <v>0.61376157407407406</v>
      </c>
      <c r="P1951" s="48">
        <v>44134.613761574074</v>
      </c>
      <c r="Q1951" s="50">
        <v>41320</v>
      </c>
      <c r="R1951" s="50">
        <v>14800</v>
      </c>
      <c r="S1951" s="72">
        <f t="shared" si="273"/>
        <v>26.52</v>
      </c>
      <c r="T1951" s="49" t="s">
        <v>27</v>
      </c>
      <c r="U1951" s="49" t="s">
        <v>28</v>
      </c>
      <c r="V1951" s="46" t="s">
        <v>60</v>
      </c>
      <c r="W1951" s="46" t="s">
        <v>111</v>
      </c>
      <c r="X1951" s="46" t="str">
        <f>IFERROR(VLOOKUP(W1951,#REF!,38,FALSE),"")</f>
        <v/>
      </c>
      <c r="Z1951" s="46" t="str">
        <f t="shared" si="274"/>
        <v>Linus Harimin44134</v>
      </c>
      <c r="AA1951" s="46" t="str">
        <f t="shared" si="275"/>
        <v>BMJ 06944134UTARADAY</v>
      </c>
      <c r="AB1951" s="46" t="str">
        <f t="shared" si="276"/>
        <v>Linus Harimin44134UTARADAY</v>
      </c>
      <c r="AC1951" s="46" t="str">
        <f t="shared" si="277"/>
        <v>BMJ 06944134DAY</v>
      </c>
      <c r="AD1951" s="46" t="str">
        <f t="shared" si="278"/>
        <v>Linus Harimin44134DAY</v>
      </c>
    </row>
    <row r="1952" spans="1:30" x14ac:dyDescent="0.3">
      <c r="A1952" s="46">
        <v>1</v>
      </c>
      <c r="B1952" s="46" t="s">
        <v>139</v>
      </c>
      <c r="C1952" s="110">
        <v>44134</v>
      </c>
      <c r="D1952" s="49" t="s">
        <v>20</v>
      </c>
      <c r="E1952" s="74">
        <v>44134</v>
      </c>
      <c r="F1952" s="49">
        <v>5093843</v>
      </c>
      <c r="G1952" s="46" t="s">
        <v>21</v>
      </c>
      <c r="H1952" s="46" t="s">
        <v>22</v>
      </c>
      <c r="I1952" s="46" t="s">
        <v>23</v>
      </c>
      <c r="J1952" s="46" t="s">
        <v>24</v>
      </c>
      <c r="K1952" s="46" t="s">
        <v>84</v>
      </c>
      <c r="L1952" s="46" t="str">
        <f t="shared" si="270"/>
        <v>FM260JD</v>
      </c>
      <c r="M1952" s="46" t="str">
        <f t="shared" si="271"/>
        <v>BMJ</v>
      </c>
      <c r="N1952" s="46" t="str">
        <f t="shared" si="272"/>
        <v>10 RODA</v>
      </c>
      <c r="O1952" s="47">
        <v>0.69277777777777771</v>
      </c>
      <c r="P1952" s="48">
        <v>44134.692777777775</v>
      </c>
      <c r="Q1952" s="50">
        <v>40360</v>
      </c>
      <c r="R1952" s="50">
        <v>14800</v>
      </c>
      <c r="S1952" s="72">
        <f t="shared" si="273"/>
        <v>25.56</v>
      </c>
      <c r="T1952" s="49" t="s">
        <v>27</v>
      </c>
      <c r="U1952" s="49" t="s">
        <v>28</v>
      </c>
      <c r="V1952" s="46" t="s">
        <v>70</v>
      </c>
      <c r="W1952" s="46" t="s">
        <v>111</v>
      </c>
      <c r="X1952" s="46" t="str">
        <f>IFERROR(VLOOKUP(W1952,#REF!,38,FALSE),"")</f>
        <v/>
      </c>
      <c r="Z1952" s="46" t="str">
        <f t="shared" si="274"/>
        <v>Linus Harimin44134</v>
      </c>
      <c r="AA1952" s="46" t="str">
        <f t="shared" si="275"/>
        <v>BMJ 06944134UTARADAY</v>
      </c>
      <c r="AB1952" s="46" t="str">
        <f t="shared" si="276"/>
        <v>Linus Harimin44134UTARADAY</v>
      </c>
      <c r="AC1952" s="46" t="str">
        <f t="shared" si="277"/>
        <v>BMJ 06944134DAY</v>
      </c>
      <c r="AD1952" s="46" t="str">
        <f t="shared" si="278"/>
        <v>Linus Harimin44134DAY</v>
      </c>
    </row>
    <row r="1953" spans="1:30" x14ac:dyDescent="0.3">
      <c r="A1953" s="46">
        <v>1</v>
      </c>
      <c r="B1953" s="46" t="s">
        <v>139</v>
      </c>
      <c r="C1953" s="110">
        <v>44134</v>
      </c>
      <c r="D1953" s="49" t="s">
        <v>20</v>
      </c>
      <c r="E1953" s="74">
        <v>44134</v>
      </c>
      <c r="F1953" s="49">
        <v>5093638</v>
      </c>
      <c r="G1953" s="46" t="s">
        <v>39</v>
      </c>
      <c r="H1953" s="46" t="s">
        <v>46</v>
      </c>
      <c r="I1953" s="46" t="s">
        <v>171</v>
      </c>
      <c r="J1953" s="46" t="s">
        <v>124</v>
      </c>
      <c r="K1953" s="46" t="s">
        <v>88</v>
      </c>
      <c r="L1953" s="46" t="str">
        <f t="shared" si="270"/>
        <v>AXOR4843</v>
      </c>
      <c r="M1953" s="46" t="str">
        <f t="shared" si="271"/>
        <v>BMJ</v>
      </c>
      <c r="N1953" s="46" t="str">
        <f t="shared" si="272"/>
        <v>12 RODA</v>
      </c>
      <c r="O1953" s="47">
        <v>0.5028125</v>
      </c>
      <c r="P1953" s="48">
        <v>44134.506736111114</v>
      </c>
      <c r="Q1953" s="50">
        <v>53640</v>
      </c>
      <c r="R1953" s="50">
        <v>19600</v>
      </c>
      <c r="S1953" s="72">
        <f t="shared" si="273"/>
        <v>34.04</v>
      </c>
      <c r="T1953" s="49" t="s">
        <v>27</v>
      </c>
      <c r="U1953" s="49" t="s">
        <v>28</v>
      </c>
      <c r="V1953" s="46" t="s">
        <v>114</v>
      </c>
      <c r="W1953" s="46" t="s">
        <v>115</v>
      </c>
      <c r="X1953" s="46" t="str">
        <f>IFERROR(VLOOKUP(W1953,#REF!,38,FALSE),"")</f>
        <v/>
      </c>
      <c r="Z1953" s="46" t="str">
        <f t="shared" si="274"/>
        <v>Budiyono44134</v>
      </c>
      <c r="AA1953" s="46" t="str">
        <f t="shared" si="275"/>
        <v>BMJ 07144134SELATANDAY</v>
      </c>
      <c r="AB1953" s="46" t="str">
        <f t="shared" si="276"/>
        <v>Budiyono44134SELATANDAY</v>
      </c>
      <c r="AC1953" s="46" t="str">
        <f t="shared" si="277"/>
        <v>BMJ 07144134DAY</v>
      </c>
      <c r="AD1953" s="46" t="str">
        <f t="shared" si="278"/>
        <v>Budiyono44134DAY</v>
      </c>
    </row>
    <row r="1954" spans="1:30" x14ac:dyDescent="0.3">
      <c r="A1954" s="46">
        <v>1</v>
      </c>
      <c r="B1954" s="46" t="s">
        <v>139</v>
      </c>
      <c r="C1954" s="110">
        <v>44134</v>
      </c>
      <c r="D1954" s="49" t="s">
        <v>20</v>
      </c>
      <c r="E1954" s="74">
        <v>44134</v>
      </c>
      <c r="F1954" s="49">
        <v>5093697</v>
      </c>
      <c r="G1954" s="46" t="s">
        <v>39</v>
      </c>
      <c r="H1954" s="46" t="s">
        <v>46</v>
      </c>
      <c r="I1954" s="46" t="s">
        <v>171</v>
      </c>
      <c r="J1954" s="46" t="s">
        <v>124</v>
      </c>
      <c r="K1954" s="46" t="s">
        <v>88</v>
      </c>
      <c r="L1954" s="46" t="str">
        <f t="shared" si="270"/>
        <v>AXOR4843</v>
      </c>
      <c r="M1954" s="46" t="str">
        <f t="shared" si="271"/>
        <v>BMJ</v>
      </c>
      <c r="N1954" s="46" t="str">
        <f t="shared" si="272"/>
        <v>12 RODA</v>
      </c>
      <c r="O1954" s="47">
        <v>0.58002314814814815</v>
      </c>
      <c r="P1954" s="48">
        <v>44134.580023148148</v>
      </c>
      <c r="Q1954" s="50">
        <v>52980</v>
      </c>
      <c r="R1954" s="50">
        <v>19600</v>
      </c>
      <c r="S1954" s="72">
        <f t="shared" si="273"/>
        <v>33.380000000000003</v>
      </c>
      <c r="T1954" s="49" t="s">
        <v>27</v>
      </c>
      <c r="U1954" s="49" t="s">
        <v>28</v>
      </c>
      <c r="V1954" s="46" t="s">
        <v>114</v>
      </c>
      <c r="W1954" s="46" t="s">
        <v>115</v>
      </c>
      <c r="X1954" s="46" t="str">
        <f>IFERROR(VLOOKUP(W1954,#REF!,38,FALSE),"")</f>
        <v/>
      </c>
      <c r="Z1954" s="46" t="str">
        <f t="shared" si="274"/>
        <v>Budiyono44134</v>
      </c>
      <c r="AA1954" s="46" t="str">
        <f t="shared" si="275"/>
        <v>BMJ 07144134SELATANDAY</v>
      </c>
      <c r="AB1954" s="46" t="str">
        <f t="shared" si="276"/>
        <v>Budiyono44134SELATANDAY</v>
      </c>
      <c r="AC1954" s="46" t="str">
        <f t="shared" si="277"/>
        <v>BMJ 07144134DAY</v>
      </c>
      <c r="AD1954" s="46" t="str">
        <f t="shared" si="278"/>
        <v>Budiyono44134DAY</v>
      </c>
    </row>
    <row r="1955" spans="1:30" x14ac:dyDescent="0.3">
      <c r="A1955" s="46">
        <v>1</v>
      </c>
      <c r="B1955" s="46" t="s">
        <v>139</v>
      </c>
      <c r="C1955" s="110">
        <v>44134</v>
      </c>
      <c r="D1955" s="49" t="s">
        <v>20</v>
      </c>
      <c r="E1955" s="74">
        <v>44134</v>
      </c>
      <c r="F1955" s="49">
        <v>5093853</v>
      </c>
      <c r="G1955" s="46" t="s">
        <v>39</v>
      </c>
      <c r="H1955" s="46" t="s">
        <v>46</v>
      </c>
      <c r="I1955" s="46" t="s">
        <v>171</v>
      </c>
      <c r="J1955" s="46" t="s">
        <v>124</v>
      </c>
      <c r="K1955" s="46" t="s">
        <v>88</v>
      </c>
      <c r="L1955" s="46" t="str">
        <f t="shared" si="270"/>
        <v>AXOR4843</v>
      </c>
      <c r="M1955" s="46" t="str">
        <f t="shared" si="271"/>
        <v>BMJ</v>
      </c>
      <c r="N1955" s="46" t="str">
        <f t="shared" si="272"/>
        <v>12 RODA</v>
      </c>
      <c r="O1955" s="47">
        <v>0.69997685185185177</v>
      </c>
      <c r="P1955" s="48">
        <v>44134.699976851851</v>
      </c>
      <c r="Q1955" s="50">
        <v>51640</v>
      </c>
      <c r="R1955" s="50">
        <v>19600</v>
      </c>
      <c r="S1955" s="72">
        <f t="shared" si="273"/>
        <v>32.04</v>
      </c>
      <c r="T1955" s="49" t="s">
        <v>27</v>
      </c>
      <c r="U1955" s="49" t="s">
        <v>28</v>
      </c>
      <c r="V1955" s="46" t="s">
        <v>114</v>
      </c>
      <c r="W1955" s="46" t="s">
        <v>115</v>
      </c>
      <c r="X1955" s="46" t="str">
        <f>IFERROR(VLOOKUP(W1955,#REF!,38,FALSE),"")</f>
        <v/>
      </c>
      <c r="Z1955" s="46" t="str">
        <f t="shared" si="274"/>
        <v>Budiyono44134</v>
      </c>
      <c r="AA1955" s="46" t="str">
        <f t="shared" si="275"/>
        <v>BMJ 07144134SELATANDAY</v>
      </c>
      <c r="AB1955" s="46" t="str">
        <f t="shared" si="276"/>
        <v>Budiyono44134SELATANDAY</v>
      </c>
      <c r="AC1955" s="46" t="str">
        <f t="shared" si="277"/>
        <v>BMJ 07144134DAY</v>
      </c>
      <c r="AD1955" s="46" t="str">
        <f t="shared" si="278"/>
        <v>Budiyono44134DAY</v>
      </c>
    </row>
    <row r="1956" spans="1:30" x14ac:dyDescent="0.3">
      <c r="A1956" s="46">
        <v>1</v>
      </c>
      <c r="B1956" s="46" t="s">
        <v>139</v>
      </c>
      <c r="C1956" s="110">
        <v>44134</v>
      </c>
      <c r="D1956" s="49" t="s">
        <v>20</v>
      </c>
      <c r="E1956" s="74">
        <v>44134</v>
      </c>
      <c r="F1956" s="49">
        <v>5093929</v>
      </c>
      <c r="G1956" s="46" t="s">
        <v>21</v>
      </c>
      <c r="H1956" s="46" t="s">
        <v>22</v>
      </c>
      <c r="I1956" s="46" t="s">
        <v>81</v>
      </c>
      <c r="J1956" s="46" t="s">
        <v>24</v>
      </c>
      <c r="K1956" s="46" t="s">
        <v>88</v>
      </c>
      <c r="L1956" s="46" t="str">
        <f t="shared" si="270"/>
        <v>AXOR4843</v>
      </c>
      <c r="M1956" s="46" t="str">
        <f t="shared" si="271"/>
        <v>BMJ</v>
      </c>
      <c r="N1956" s="46" t="str">
        <f t="shared" si="272"/>
        <v>12 RODA</v>
      </c>
      <c r="O1956" s="47">
        <v>0.76797453703703711</v>
      </c>
      <c r="P1956" s="48">
        <v>44134.767974537041</v>
      </c>
      <c r="Q1956" s="50">
        <v>53380</v>
      </c>
      <c r="R1956" s="50">
        <v>19600</v>
      </c>
      <c r="S1956" s="72">
        <f t="shared" si="273"/>
        <v>33.78</v>
      </c>
      <c r="T1956" s="49" t="s">
        <v>27</v>
      </c>
      <c r="U1956" s="49" t="s">
        <v>28</v>
      </c>
      <c r="V1956" s="46" t="s">
        <v>60</v>
      </c>
      <c r="W1956" s="46" t="s">
        <v>115</v>
      </c>
      <c r="X1956" s="46" t="str">
        <f>IFERROR(VLOOKUP(W1956,#REF!,38,FALSE),"")</f>
        <v/>
      </c>
      <c r="Z1956" s="46" t="str">
        <f t="shared" si="274"/>
        <v>Budiyono44134</v>
      </c>
      <c r="AA1956" s="46" t="str">
        <f t="shared" si="275"/>
        <v>BMJ 07144134UTARADAY</v>
      </c>
      <c r="AB1956" s="46" t="str">
        <f t="shared" si="276"/>
        <v>Budiyono44134UTARADAY</v>
      </c>
      <c r="AC1956" s="46" t="str">
        <f t="shared" si="277"/>
        <v>BMJ 07144134DAY</v>
      </c>
      <c r="AD1956" s="46" t="str">
        <f t="shared" si="278"/>
        <v>Budiyono44134DAY</v>
      </c>
    </row>
    <row r="1957" spans="1:30" x14ac:dyDescent="0.3">
      <c r="A1957" s="46">
        <v>1</v>
      </c>
      <c r="B1957" s="46" t="s">
        <v>139</v>
      </c>
      <c r="C1957" s="110">
        <v>44134</v>
      </c>
      <c r="D1957" s="49" t="s">
        <v>20</v>
      </c>
      <c r="E1957" s="74">
        <v>44134</v>
      </c>
      <c r="F1957" s="49">
        <v>5093458</v>
      </c>
      <c r="G1957" s="46" t="s">
        <v>39</v>
      </c>
      <c r="H1957" s="46" t="s">
        <v>46</v>
      </c>
      <c r="I1957" s="46" t="s">
        <v>171</v>
      </c>
      <c r="J1957" s="46" t="s">
        <v>124</v>
      </c>
      <c r="K1957" s="46" t="s">
        <v>90</v>
      </c>
      <c r="L1957" s="46" t="str">
        <f t="shared" si="270"/>
        <v>AXOR4843</v>
      </c>
      <c r="M1957" s="46" t="str">
        <f t="shared" si="271"/>
        <v>BMJ</v>
      </c>
      <c r="N1957" s="46" t="str">
        <f t="shared" si="272"/>
        <v>12 RODA</v>
      </c>
      <c r="O1957" s="47">
        <v>0.37037037037037041</v>
      </c>
      <c r="P1957" s="48">
        <v>44134.374131944445</v>
      </c>
      <c r="Q1957" s="50">
        <v>52940</v>
      </c>
      <c r="R1957" s="50">
        <v>19940</v>
      </c>
      <c r="S1957" s="72">
        <f t="shared" si="273"/>
        <v>33</v>
      </c>
      <c r="T1957" s="49" t="s">
        <v>27</v>
      </c>
      <c r="U1957" s="49" t="s">
        <v>28</v>
      </c>
      <c r="V1957" s="46" t="s">
        <v>114</v>
      </c>
      <c r="W1957" s="46" t="s">
        <v>138</v>
      </c>
      <c r="X1957" s="46" t="str">
        <f>IFERROR(VLOOKUP(W1957,#REF!,38,FALSE),"")</f>
        <v/>
      </c>
      <c r="Z1957" s="46" t="str">
        <f t="shared" si="274"/>
        <v>Suwarno44134</v>
      </c>
      <c r="AA1957" s="46" t="str">
        <f t="shared" si="275"/>
        <v>BMJ 07244134SELATANDAY</v>
      </c>
      <c r="AB1957" s="46" t="str">
        <f t="shared" si="276"/>
        <v>Suwarno44134SELATANDAY</v>
      </c>
      <c r="AC1957" s="46" t="str">
        <f t="shared" si="277"/>
        <v>BMJ 07244134DAY</v>
      </c>
      <c r="AD1957" s="46" t="str">
        <f t="shared" si="278"/>
        <v>Suwarno44134DAY</v>
      </c>
    </row>
    <row r="1958" spans="1:30" x14ac:dyDescent="0.3">
      <c r="A1958" s="46">
        <v>1</v>
      </c>
      <c r="B1958" s="46" t="s">
        <v>139</v>
      </c>
      <c r="C1958" s="110">
        <v>44134</v>
      </c>
      <c r="D1958" s="49" t="s">
        <v>20</v>
      </c>
      <c r="E1958" s="74">
        <v>44134</v>
      </c>
      <c r="F1958" s="49">
        <v>5093574</v>
      </c>
      <c r="G1958" s="46" t="s">
        <v>39</v>
      </c>
      <c r="H1958" s="46" t="s">
        <v>40</v>
      </c>
      <c r="I1958" s="46" t="s">
        <v>131</v>
      </c>
      <c r="J1958" s="46" t="s">
        <v>124</v>
      </c>
      <c r="K1958" s="46" t="s">
        <v>90</v>
      </c>
      <c r="L1958" s="46" t="str">
        <f t="shared" si="270"/>
        <v>AXOR4843</v>
      </c>
      <c r="M1958" s="46" t="str">
        <f t="shared" si="271"/>
        <v>BMJ</v>
      </c>
      <c r="N1958" s="46" t="str">
        <f t="shared" si="272"/>
        <v>12 RODA</v>
      </c>
      <c r="O1958" s="47">
        <v>0.45285879629629627</v>
      </c>
      <c r="P1958" s="48">
        <v>44134.4528587963</v>
      </c>
      <c r="Q1958" s="50">
        <v>53720</v>
      </c>
      <c r="R1958" s="50">
        <v>19940</v>
      </c>
      <c r="S1958" s="72">
        <f t="shared" si="273"/>
        <v>33.78</v>
      </c>
      <c r="T1958" s="49" t="s">
        <v>27</v>
      </c>
      <c r="U1958" s="49" t="s">
        <v>28</v>
      </c>
      <c r="V1958" s="46" t="s">
        <v>47</v>
      </c>
      <c r="W1958" s="46" t="s">
        <v>138</v>
      </c>
      <c r="X1958" s="46" t="str">
        <f>IFERROR(VLOOKUP(W1958,#REF!,38,FALSE),"")</f>
        <v/>
      </c>
      <c r="Z1958" s="46" t="str">
        <f t="shared" si="274"/>
        <v>Suwarno44134</v>
      </c>
      <c r="AA1958" s="46" t="str">
        <f t="shared" si="275"/>
        <v>BMJ 07244134SELATANDAY</v>
      </c>
      <c r="AB1958" s="46" t="str">
        <f t="shared" si="276"/>
        <v>Suwarno44134SELATANDAY</v>
      </c>
      <c r="AC1958" s="46" t="str">
        <f t="shared" si="277"/>
        <v>BMJ 07244134DAY</v>
      </c>
      <c r="AD1958" s="46" t="str">
        <f t="shared" si="278"/>
        <v>Suwarno44134DAY</v>
      </c>
    </row>
    <row r="1959" spans="1:30" x14ac:dyDescent="0.3">
      <c r="A1959" s="46">
        <v>1</v>
      </c>
      <c r="B1959" s="46" t="s">
        <v>139</v>
      </c>
      <c r="C1959" s="110">
        <v>44134</v>
      </c>
      <c r="D1959" s="49" t="s">
        <v>20</v>
      </c>
      <c r="E1959" s="74">
        <v>44134</v>
      </c>
      <c r="F1959" s="49">
        <v>5093653</v>
      </c>
      <c r="G1959" s="46" t="s">
        <v>39</v>
      </c>
      <c r="H1959" s="46" t="s">
        <v>40</v>
      </c>
      <c r="I1959" s="46" t="s">
        <v>144</v>
      </c>
      <c r="J1959" s="46" t="s">
        <v>180</v>
      </c>
      <c r="K1959" s="46" t="s">
        <v>90</v>
      </c>
      <c r="L1959" s="46" t="str">
        <f t="shared" si="270"/>
        <v>AXOR4843</v>
      </c>
      <c r="M1959" s="46" t="str">
        <f t="shared" si="271"/>
        <v>BMJ</v>
      </c>
      <c r="N1959" s="46" t="str">
        <f t="shared" si="272"/>
        <v>12 RODA</v>
      </c>
      <c r="O1959" s="47">
        <v>0.52675925925925926</v>
      </c>
      <c r="P1959" s="48">
        <v>44134.526759259257</v>
      </c>
      <c r="Q1959" s="50">
        <v>54280</v>
      </c>
      <c r="R1959" s="50">
        <v>19940</v>
      </c>
      <c r="S1959" s="72">
        <f t="shared" si="273"/>
        <v>34.340000000000003</v>
      </c>
      <c r="T1959" s="49" t="s">
        <v>27</v>
      </c>
      <c r="U1959" s="49" t="s">
        <v>28</v>
      </c>
      <c r="V1959" s="46" t="s">
        <v>44</v>
      </c>
      <c r="W1959" s="46" t="s">
        <v>138</v>
      </c>
      <c r="X1959" s="46" t="str">
        <f>IFERROR(VLOOKUP(W1959,#REF!,38,FALSE),"")</f>
        <v/>
      </c>
      <c r="Z1959" s="46" t="str">
        <f t="shared" si="274"/>
        <v>Suwarno44134</v>
      </c>
      <c r="AA1959" s="46" t="str">
        <f t="shared" si="275"/>
        <v>BMJ 07244134SELATANDAY</v>
      </c>
      <c r="AB1959" s="46" t="str">
        <f t="shared" si="276"/>
        <v>Suwarno44134SELATANDAY</v>
      </c>
      <c r="AC1959" s="46" t="str">
        <f t="shared" si="277"/>
        <v>BMJ 07244134DAY</v>
      </c>
      <c r="AD1959" s="46" t="str">
        <f t="shared" si="278"/>
        <v>Suwarno44134DAY</v>
      </c>
    </row>
    <row r="1960" spans="1:30" x14ac:dyDescent="0.3">
      <c r="A1960" s="46">
        <v>1</v>
      </c>
      <c r="B1960" s="46" t="s">
        <v>139</v>
      </c>
      <c r="C1960" s="110">
        <v>44134</v>
      </c>
      <c r="D1960" s="49" t="s">
        <v>20</v>
      </c>
      <c r="E1960" s="74">
        <v>44134</v>
      </c>
      <c r="F1960" s="49">
        <v>5093799</v>
      </c>
      <c r="G1960" s="46" t="s">
        <v>39</v>
      </c>
      <c r="H1960" s="46" t="s">
        <v>40</v>
      </c>
      <c r="I1960" s="46" t="s">
        <v>144</v>
      </c>
      <c r="J1960" s="46" t="s">
        <v>180</v>
      </c>
      <c r="K1960" s="46" t="s">
        <v>90</v>
      </c>
      <c r="L1960" s="46" t="str">
        <f t="shared" si="270"/>
        <v>AXOR4843</v>
      </c>
      <c r="M1960" s="46" t="str">
        <f t="shared" si="271"/>
        <v>BMJ</v>
      </c>
      <c r="N1960" s="46" t="str">
        <f t="shared" si="272"/>
        <v>12 RODA</v>
      </c>
      <c r="O1960" s="47">
        <v>0.65618055555555554</v>
      </c>
      <c r="P1960" s="48">
        <v>44134.656180555554</v>
      </c>
      <c r="Q1960" s="50">
        <v>53980</v>
      </c>
      <c r="R1960" s="50">
        <v>19940</v>
      </c>
      <c r="S1960" s="72">
        <f t="shared" si="273"/>
        <v>34.04</v>
      </c>
      <c r="T1960" s="49" t="s">
        <v>27</v>
      </c>
      <c r="U1960" s="49" t="s">
        <v>28</v>
      </c>
      <c r="V1960" s="46" t="s">
        <v>44</v>
      </c>
      <c r="W1960" s="46" t="s">
        <v>138</v>
      </c>
      <c r="X1960" s="46" t="str">
        <f>IFERROR(VLOOKUP(W1960,#REF!,38,FALSE),"")</f>
        <v/>
      </c>
      <c r="Z1960" s="46" t="str">
        <f t="shared" si="274"/>
        <v>Suwarno44134</v>
      </c>
      <c r="AA1960" s="46" t="str">
        <f t="shared" si="275"/>
        <v>BMJ 07244134SELATANDAY</v>
      </c>
      <c r="AB1960" s="46" t="str">
        <f t="shared" si="276"/>
        <v>Suwarno44134SELATANDAY</v>
      </c>
      <c r="AC1960" s="46" t="str">
        <f t="shared" si="277"/>
        <v>BMJ 07244134DAY</v>
      </c>
      <c r="AD1960" s="46" t="str">
        <f t="shared" si="278"/>
        <v>Suwarno44134DAY</v>
      </c>
    </row>
    <row r="1961" spans="1:30" x14ac:dyDescent="0.3">
      <c r="A1961" s="46">
        <v>1</v>
      </c>
      <c r="B1961" s="46" t="s">
        <v>139</v>
      </c>
      <c r="C1961" s="110">
        <v>44134</v>
      </c>
      <c r="D1961" s="49" t="s">
        <v>20</v>
      </c>
      <c r="E1961" s="74">
        <v>44134</v>
      </c>
      <c r="F1961" s="49">
        <v>5093905</v>
      </c>
      <c r="G1961" s="46" t="s">
        <v>39</v>
      </c>
      <c r="H1961" s="46" t="s">
        <v>46</v>
      </c>
      <c r="I1961" s="46" t="s">
        <v>171</v>
      </c>
      <c r="J1961" s="46" t="s">
        <v>124</v>
      </c>
      <c r="K1961" s="46" t="s">
        <v>90</v>
      </c>
      <c r="L1961" s="46" t="str">
        <f t="shared" si="270"/>
        <v>AXOR4843</v>
      </c>
      <c r="M1961" s="46" t="str">
        <f t="shared" si="271"/>
        <v>BMJ</v>
      </c>
      <c r="N1961" s="46" t="str">
        <f t="shared" si="272"/>
        <v>12 RODA</v>
      </c>
      <c r="O1961" s="47">
        <v>0.73589120370370376</v>
      </c>
      <c r="P1961" s="48">
        <v>44134.735891203702</v>
      </c>
      <c r="Q1961" s="50">
        <v>52180</v>
      </c>
      <c r="R1961" s="50">
        <v>19940</v>
      </c>
      <c r="S1961" s="72">
        <f t="shared" si="273"/>
        <v>32.24</v>
      </c>
      <c r="T1961" s="49" t="s">
        <v>27</v>
      </c>
      <c r="U1961" s="49" t="s">
        <v>28</v>
      </c>
      <c r="V1961" s="46" t="s">
        <v>114</v>
      </c>
      <c r="W1961" s="46" t="s">
        <v>138</v>
      </c>
      <c r="X1961" s="46" t="str">
        <f>IFERROR(VLOOKUP(W1961,#REF!,38,FALSE),"")</f>
        <v/>
      </c>
      <c r="Z1961" s="46" t="str">
        <f t="shared" si="274"/>
        <v>Suwarno44134</v>
      </c>
      <c r="AA1961" s="46" t="str">
        <f t="shared" si="275"/>
        <v>BMJ 07244134SELATANDAY</v>
      </c>
      <c r="AB1961" s="46" t="str">
        <f t="shared" si="276"/>
        <v>Suwarno44134SELATANDAY</v>
      </c>
      <c r="AC1961" s="46" t="str">
        <f t="shared" si="277"/>
        <v>BMJ 07244134DAY</v>
      </c>
      <c r="AD1961" s="46" t="str">
        <f t="shared" si="278"/>
        <v>Suwarno44134DAY</v>
      </c>
    </row>
    <row r="1962" spans="1:30" x14ac:dyDescent="0.3">
      <c r="A1962" s="46">
        <v>1</v>
      </c>
      <c r="B1962" s="46" t="s">
        <v>139</v>
      </c>
      <c r="C1962" s="110">
        <v>44134</v>
      </c>
      <c r="D1962" s="49" t="s">
        <v>20</v>
      </c>
      <c r="E1962" s="74">
        <v>44134</v>
      </c>
      <c r="F1962" s="49">
        <v>5093475</v>
      </c>
      <c r="G1962" s="46" t="s">
        <v>39</v>
      </c>
      <c r="H1962" s="46" t="s">
        <v>40</v>
      </c>
      <c r="I1962" s="46" t="s">
        <v>131</v>
      </c>
      <c r="J1962" s="46" t="s">
        <v>124</v>
      </c>
      <c r="K1962" s="46" t="s">
        <v>91</v>
      </c>
      <c r="L1962" s="46" t="str">
        <f t="shared" si="270"/>
        <v>AXOR4843</v>
      </c>
      <c r="M1962" s="46" t="str">
        <f t="shared" si="271"/>
        <v>BMJ</v>
      </c>
      <c r="N1962" s="46" t="str">
        <f t="shared" si="272"/>
        <v>12 RODA</v>
      </c>
      <c r="O1962" s="47">
        <v>0.38324074074074077</v>
      </c>
      <c r="P1962" s="48">
        <v>44134.387499999997</v>
      </c>
      <c r="Q1962" s="50">
        <v>54720</v>
      </c>
      <c r="R1962" s="50">
        <v>20160</v>
      </c>
      <c r="S1962" s="72">
        <f t="shared" si="273"/>
        <v>34.56</v>
      </c>
      <c r="T1962" s="49" t="s">
        <v>27</v>
      </c>
      <c r="U1962" s="49" t="s">
        <v>28</v>
      </c>
      <c r="V1962" s="46" t="s">
        <v>47</v>
      </c>
      <c r="W1962" s="46" t="s">
        <v>116</v>
      </c>
      <c r="X1962" s="46" t="str">
        <f>IFERROR(VLOOKUP(W1962,#REF!,38,FALSE),"")</f>
        <v/>
      </c>
      <c r="Z1962" s="46" t="str">
        <f t="shared" si="274"/>
        <v>Muchamad44134</v>
      </c>
      <c r="AA1962" s="46" t="str">
        <f t="shared" si="275"/>
        <v>BMJ 07344134SELATANDAY</v>
      </c>
      <c r="AB1962" s="46" t="str">
        <f t="shared" si="276"/>
        <v>Muchamad44134SELATANDAY</v>
      </c>
      <c r="AC1962" s="46" t="str">
        <f t="shared" si="277"/>
        <v>BMJ 07344134DAY</v>
      </c>
      <c r="AD1962" s="46" t="str">
        <f t="shared" si="278"/>
        <v>Muchamad44134DAY</v>
      </c>
    </row>
    <row r="1963" spans="1:30" x14ac:dyDescent="0.3">
      <c r="A1963" s="46">
        <v>1</v>
      </c>
      <c r="B1963" s="46" t="s">
        <v>139</v>
      </c>
      <c r="C1963" s="110">
        <v>44134</v>
      </c>
      <c r="D1963" s="49" t="s">
        <v>20</v>
      </c>
      <c r="E1963" s="74">
        <v>44134</v>
      </c>
      <c r="F1963" s="49">
        <v>5093582</v>
      </c>
      <c r="G1963" s="46" t="s">
        <v>39</v>
      </c>
      <c r="H1963" s="46" t="s">
        <v>40</v>
      </c>
      <c r="I1963" s="46" t="s">
        <v>131</v>
      </c>
      <c r="J1963" s="46" t="s">
        <v>124</v>
      </c>
      <c r="K1963" s="46" t="s">
        <v>91</v>
      </c>
      <c r="L1963" s="46" t="str">
        <f t="shared" si="270"/>
        <v>AXOR4843</v>
      </c>
      <c r="M1963" s="46" t="str">
        <f t="shared" si="271"/>
        <v>BMJ</v>
      </c>
      <c r="N1963" s="46" t="str">
        <f t="shared" si="272"/>
        <v>12 RODA</v>
      </c>
      <c r="O1963" s="47">
        <v>0.46114583333333337</v>
      </c>
      <c r="P1963" s="48">
        <v>44134.461145833331</v>
      </c>
      <c r="Q1963" s="50">
        <v>53560</v>
      </c>
      <c r="R1963" s="50">
        <v>20160</v>
      </c>
      <c r="S1963" s="72">
        <f t="shared" si="273"/>
        <v>33.4</v>
      </c>
      <c r="T1963" s="49" t="s">
        <v>27</v>
      </c>
      <c r="U1963" s="49" t="s">
        <v>28</v>
      </c>
      <c r="V1963" s="46" t="s">
        <v>47</v>
      </c>
      <c r="W1963" s="46" t="s">
        <v>116</v>
      </c>
      <c r="X1963" s="46" t="str">
        <f>IFERROR(VLOOKUP(W1963,#REF!,38,FALSE),"")</f>
        <v/>
      </c>
      <c r="Z1963" s="46" t="str">
        <f t="shared" si="274"/>
        <v>Muchamad44134</v>
      </c>
      <c r="AA1963" s="46" t="str">
        <f t="shared" si="275"/>
        <v>BMJ 07344134SELATANDAY</v>
      </c>
      <c r="AB1963" s="46" t="str">
        <f t="shared" si="276"/>
        <v>Muchamad44134SELATANDAY</v>
      </c>
      <c r="AC1963" s="46" t="str">
        <f t="shared" si="277"/>
        <v>BMJ 07344134DAY</v>
      </c>
      <c r="AD1963" s="46" t="str">
        <f t="shared" si="278"/>
        <v>Muchamad44134DAY</v>
      </c>
    </row>
    <row r="1964" spans="1:30" x14ac:dyDescent="0.3">
      <c r="A1964" s="46">
        <v>1</v>
      </c>
      <c r="B1964" s="46" t="s">
        <v>139</v>
      </c>
      <c r="C1964" s="110">
        <v>44134</v>
      </c>
      <c r="D1964" s="49" t="s">
        <v>20</v>
      </c>
      <c r="E1964" s="74">
        <v>44134</v>
      </c>
      <c r="F1964" s="49">
        <v>5093719</v>
      </c>
      <c r="G1964" s="46" t="s">
        <v>39</v>
      </c>
      <c r="H1964" s="46" t="s">
        <v>46</v>
      </c>
      <c r="I1964" s="46" t="s">
        <v>171</v>
      </c>
      <c r="J1964" s="46" t="s">
        <v>124</v>
      </c>
      <c r="K1964" s="46" t="s">
        <v>91</v>
      </c>
      <c r="L1964" s="46" t="str">
        <f t="shared" si="270"/>
        <v>AXOR4843</v>
      </c>
      <c r="M1964" s="46" t="str">
        <f t="shared" si="271"/>
        <v>BMJ</v>
      </c>
      <c r="N1964" s="46" t="str">
        <f t="shared" si="272"/>
        <v>12 RODA</v>
      </c>
      <c r="O1964" s="47">
        <v>0.59516203703703707</v>
      </c>
      <c r="P1964" s="48">
        <v>44134.59516203704</v>
      </c>
      <c r="Q1964" s="50">
        <v>53340</v>
      </c>
      <c r="R1964" s="50">
        <v>20160</v>
      </c>
      <c r="S1964" s="72">
        <f t="shared" si="273"/>
        <v>33.18</v>
      </c>
      <c r="T1964" s="49" t="s">
        <v>27</v>
      </c>
      <c r="U1964" s="49" t="s">
        <v>28</v>
      </c>
      <c r="V1964" s="46" t="s">
        <v>114</v>
      </c>
      <c r="W1964" s="46" t="s">
        <v>116</v>
      </c>
      <c r="X1964" s="46" t="str">
        <f>IFERROR(VLOOKUP(W1964,#REF!,38,FALSE),"")</f>
        <v/>
      </c>
      <c r="Z1964" s="46" t="str">
        <f t="shared" si="274"/>
        <v>Muchamad44134</v>
      </c>
      <c r="AA1964" s="46" t="str">
        <f t="shared" si="275"/>
        <v>BMJ 07344134SELATANDAY</v>
      </c>
      <c r="AB1964" s="46" t="str">
        <f t="shared" si="276"/>
        <v>Muchamad44134SELATANDAY</v>
      </c>
      <c r="AC1964" s="46" t="str">
        <f t="shared" si="277"/>
        <v>BMJ 07344134DAY</v>
      </c>
      <c r="AD1964" s="46" t="str">
        <f t="shared" si="278"/>
        <v>Muchamad44134DAY</v>
      </c>
    </row>
    <row r="1965" spans="1:30" x14ac:dyDescent="0.3">
      <c r="A1965" s="46">
        <v>1</v>
      </c>
      <c r="B1965" s="46" t="s">
        <v>139</v>
      </c>
      <c r="C1965" s="110">
        <v>44134</v>
      </c>
      <c r="D1965" s="49" t="s">
        <v>20</v>
      </c>
      <c r="E1965" s="74">
        <v>44134</v>
      </c>
      <c r="F1965" s="49">
        <v>5093818</v>
      </c>
      <c r="G1965" s="46" t="s">
        <v>39</v>
      </c>
      <c r="H1965" s="46" t="s">
        <v>40</v>
      </c>
      <c r="I1965" s="46" t="s">
        <v>131</v>
      </c>
      <c r="J1965" s="46" t="s">
        <v>124</v>
      </c>
      <c r="K1965" s="46" t="s">
        <v>91</v>
      </c>
      <c r="L1965" s="46" t="str">
        <f t="shared" si="270"/>
        <v>AXOR4843</v>
      </c>
      <c r="M1965" s="46" t="str">
        <f t="shared" si="271"/>
        <v>BMJ</v>
      </c>
      <c r="N1965" s="46" t="str">
        <f t="shared" si="272"/>
        <v>12 RODA</v>
      </c>
      <c r="O1965" s="47">
        <v>0.67488425925925932</v>
      </c>
      <c r="P1965" s="48">
        <v>44134.674884259257</v>
      </c>
      <c r="Q1965" s="50">
        <v>52960</v>
      </c>
      <c r="R1965" s="50">
        <v>20160</v>
      </c>
      <c r="S1965" s="72">
        <f t="shared" si="273"/>
        <v>32.799999999999997</v>
      </c>
      <c r="T1965" s="49" t="s">
        <v>27</v>
      </c>
      <c r="U1965" s="49" t="s">
        <v>28</v>
      </c>
      <c r="V1965" s="46" t="s">
        <v>47</v>
      </c>
      <c r="W1965" s="46" t="s">
        <v>116</v>
      </c>
      <c r="X1965" s="46" t="str">
        <f>IFERROR(VLOOKUP(W1965,#REF!,38,FALSE),"")</f>
        <v/>
      </c>
      <c r="Z1965" s="46" t="str">
        <f t="shared" si="274"/>
        <v>Muchamad44134</v>
      </c>
      <c r="AA1965" s="46" t="str">
        <f t="shared" si="275"/>
        <v>BMJ 07344134SELATANDAY</v>
      </c>
      <c r="AB1965" s="46" t="str">
        <f t="shared" si="276"/>
        <v>Muchamad44134SELATANDAY</v>
      </c>
      <c r="AC1965" s="46" t="str">
        <f t="shared" si="277"/>
        <v>BMJ 07344134DAY</v>
      </c>
      <c r="AD1965" s="46" t="str">
        <f t="shared" si="278"/>
        <v>Muchamad44134DAY</v>
      </c>
    </row>
    <row r="1966" spans="1:30" x14ac:dyDescent="0.3">
      <c r="A1966" s="46">
        <v>1</v>
      </c>
      <c r="B1966" s="46" t="s">
        <v>139</v>
      </c>
      <c r="C1966" s="110">
        <v>44134</v>
      </c>
      <c r="D1966" s="49" t="s">
        <v>20</v>
      </c>
      <c r="E1966" s="74">
        <v>44134</v>
      </c>
      <c r="F1966" s="49">
        <v>5093776</v>
      </c>
      <c r="G1966" s="46" t="s">
        <v>21</v>
      </c>
      <c r="H1966" s="46" t="s">
        <v>22</v>
      </c>
      <c r="I1966" s="46" t="s">
        <v>81</v>
      </c>
      <c r="J1966" s="46" t="s">
        <v>24</v>
      </c>
      <c r="K1966" s="46" t="s">
        <v>93</v>
      </c>
      <c r="L1966" s="46" t="str">
        <f t="shared" si="270"/>
        <v>AXOR4843</v>
      </c>
      <c r="M1966" s="46" t="str">
        <f t="shared" si="271"/>
        <v>BMJ</v>
      </c>
      <c r="N1966" s="46" t="str">
        <f t="shared" si="272"/>
        <v>12 RODA</v>
      </c>
      <c r="O1966" s="47">
        <v>0.64254629629629634</v>
      </c>
      <c r="P1966" s="48">
        <v>44134.642546296294</v>
      </c>
      <c r="Q1966" s="50">
        <v>52540</v>
      </c>
      <c r="R1966" s="50">
        <v>19780</v>
      </c>
      <c r="S1966" s="72">
        <f t="shared" si="273"/>
        <v>32.76</v>
      </c>
      <c r="T1966" s="49" t="s">
        <v>27</v>
      </c>
      <c r="U1966" s="49" t="s">
        <v>28</v>
      </c>
      <c r="V1966" s="46" t="s">
        <v>60</v>
      </c>
      <c r="W1966" s="46" t="s">
        <v>117</v>
      </c>
      <c r="X1966" s="46" t="str">
        <f>IFERROR(VLOOKUP(W1966,#REF!,38,FALSE),"")</f>
        <v/>
      </c>
      <c r="Z1966" s="46" t="str">
        <f t="shared" si="274"/>
        <v>Reso Sungkowo44134</v>
      </c>
      <c r="AA1966" s="46" t="str">
        <f t="shared" si="275"/>
        <v>BMJ 07444134UTARADAY</v>
      </c>
      <c r="AB1966" s="46" t="str">
        <f t="shared" si="276"/>
        <v>Reso Sungkowo44134UTARADAY</v>
      </c>
      <c r="AC1966" s="46" t="str">
        <f t="shared" si="277"/>
        <v>BMJ 07444134DAY</v>
      </c>
      <c r="AD1966" s="46" t="str">
        <f t="shared" si="278"/>
        <v>Reso Sungkowo44134DAY</v>
      </c>
    </row>
    <row r="1967" spans="1:30" x14ac:dyDescent="0.3">
      <c r="A1967" s="46">
        <v>1</v>
      </c>
      <c r="B1967" s="46" t="s">
        <v>139</v>
      </c>
      <c r="C1967" s="110">
        <v>44134</v>
      </c>
      <c r="D1967" s="49" t="s">
        <v>95</v>
      </c>
      <c r="E1967" s="74">
        <v>44134</v>
      </c>
      <c r="F1967" s="49">
        <v>5093991</v>
      </c>
      <c r="G1967" s="46" t="s">
        <v>21</v>
      </c>
      <c r="H1967" s="46" t="s">
        <v>22</v>
      </c>
      <c r="I1967" s="46" t="s">
        <v>23</v>
      </c>
      <c r="J1967" s="46" t="s">
        <v>24</v>
      </c>
      <c r="K1967" s="46" t="s">
        <v>26</v>
      </c>
      <c r="L1967" s="46" t="str">
        <f t="shared" si="270"/>
        <v>CGE370</v>
      </c>
      <c r="M1967" s="46" t="str">
        <f t="shared" si="271"/>
        <v>BTP</v>
      </c>
      <c r="N1967" s="46" t="str">
        <f t="shared" si="272"/>
        <v>12 RODA</v>
      </c>
      <c r="O1967" s="47">
        <v>0.84731481481481474</v>
      </c>
      <c r="P1967" s="48">
        <v>44134.853356481479</v>
      </c>
      <c r="Q1967" s="50">
        <v>46320</v>
      </c>
      <c r="R1967" s="50">
        <v>18840</v>
      </c>
      <c r="S1967" s="72">
        <f t="shared" si="273"/>
        <v>27.48</v>
      </c>
      <c r="T1967" s="49" t="s">
        <v>27</v>
      </c>
      <c r="U1967" s="49" t="s">
        <v>28</v>
      </c>
      <c r="V1967" s="46" t="s">
        <v>60</v>
      </c>
      <c r="W1967" s="46" t="s">
        <v>30</v>
      </c>
      <c r="X1967" s="46" t="str">
        <f>IFERROR(VLOOKUP(W1967,#REF!,38,FALSE),"")</f>
        <v/>
      </c>
      <c r="Z1967" s="46" t="str">
        <f t="shared" si="274"/>
        <v>Umar Abadi44134</v>
      </c>
      <c r="AA1967" s="46" t="str">
        <f t="shared" si="275"/>
        <v>BMJ 04044134UTARANIGHT</v>
      </c>
      <c r="AB1967" s="46" t="str">
        <f t="shared" si="276"/>
        <v>Umar Abadi44134UTARANIGHT</v>
      </c>
      <c r="AC1967" s="46" t="str">
        <f t="shared" si="277"/>
        <v>BMJ 04044134NIGHT</v>
      </c>
      <c r="AD1967" s="46" t="str">
        <f t="shared" si="278"/>
        <v>Umar Abadi44134NIGHT</v>
      </c>
    </row>
    <row r="1968" spans="1:30" x14ac:dyDescent="0.3">
      <c r="A1968" s="46">
        <v>1</v>
      </c>
      <c r="B1968" s="46" t="s">
        <v>139</v>
      </c>
      <c r="C1968" s="110">
        <v>44134</v>
      </c>
      <c r="D1968" s="49" t="s">
        <v>95</v>
      </c>
      <c r="E1968" s="74">
        <v>44134</v>
      </c>
      <c r="F1968" s="49">
        <v>5094077</v>
      </c>
      <c r="G1968" s="46" t="s">
        <v>21</v>
      </c>
      <c r="H1968" s="46" t="s">
        <v>22</v>
      </c>
      <c r="I1968" s="46" t="s">
        <v>23</v>
      </c>
      <c r="J1968" s="46" t="s">
        <v>24</v>
      </c>
      <c r="K1968" s="46" t="s">
        <v>26</v>
      </c>
      <c r="L1968" s="46" t="str">
        <f t="shared" si="270"/>
        <v>CGE370</v>
      </c>
      <c r="M1968" s="46" t="str">
        <f t="shared" si="271"/>
        <v>BTP</v>
      </c>
      <c r="N1968" s="46" t="str">
        <f t="shared" si="272"/>
        <v>12 RODA</v>
      </c>
      <c r="O1968" s="47">
        <v>0.90840277777777778</v>
      </c>
      <c r="P1968" s="48">
        <v>44134.908402777779</v>
      </c>
      <c r="Q1968" s="50">
        <v>46380</v>
      </c>
      <c r="R1968" s="50">
        <v>18840</v>
      </c>
      <c r="S1968" s="72">
        <f t="shared" si="273"/>
        <v>27.54</v>
      </c>
      <c r="T1968" s="49" t="s">
        <v>27</v>
      </c>
      <c r="U1968" s="49" t="s">
        <v>28</v>
      </c>
      <c r="V1968" s="46" t="s">
        <v>60</v>
      </c>
      <c r="W1968" s="46" t="s">
        <v>30</v>
      </c>
      <c r="X1968" s="46" t="str">
        <f>IFERROR(VLOOKUP(W1968,#REF!,38,FALSE),"")</f>
        <v/>
      </c>
      <c r="Z1968" s="46" t="str">
        <f t="shared" si="274"/>
        <v>Umar Abadi44134</v>
      </c>
      <c r="AA1968" s="46" t="str">
        <f t="shared" si="275"/>
        <v>BMJ 04044134UTARANIGHT</v>
      </c>
      <c r="AB1968" s="46" t="str">
        <f t="shared" si="276"/>
        <v>Umar Abadi44134UTARANIGHT</v>
      </c>
      <c r="AC1968" s="46" t="str">
        <f t="shared" si="277"/>
        <v>BMJ 04044134NIGHT</v>
      </c>
      <c r="AD1968" s="46" t="str">
        <f t="shared" si="278"/>
        <v>Umar Abadi44134NIGHT</v>
      </c>
    </row>
    <row r="1969" spans="1:30" x14ac:dyDescent="0.3">
      <c r="A1969" s="46">
        <v>1</v>
      </c>
      <c r="B1969" s="46" t="s">
        <v>139</v>
      </c>
      <c r="C1969" s="110">
        <v>44134</v>
      </c>
      <c r="D1969" s="49" t="s">
        <v>95</v>
      </c>
      <c r="E1969" s="74">
        <v>44134</v>
      </c>
      <c r="F1969" s="49">
        <v>5094165</v>
      </c>
      <c r="G1969" s="46" t="s">
        <v>21</v>
      </c>
      <c r="H1969" s="46" t="s">
        <v>53</v>
      </c>
      <c r="I1969" s="46" t="s">
        <v>54</v>
      </c>
      <c r="J1969" s="46" t="s">
        <v>49</v>
      </c>
      <c r="K1969" s="46" t="s">
        <v>26</v>
      </c>
      <c r="L1969" s="46" t="str">
        <f t="shared" si="270"/>
        <v>CGE370</v>
      </c>
      <c r="M1969" s="46" t="str">
        <f t="shared" si="271"/>
        <v>BTP</v>
      </c>
      <c r="N1969" s="46" t="str">
        <f t="shared" si="272"/>
        <v>12 RODA</v>
      </c>
      <c r="O1969" s="47">
        <v>0.97267361111111106</v>
      </c>
      <c r="P1969" s="48">
        <v>44134.972673611112</v>
      </c>
      <c r="Q1969" s="50">
        <v>47120</v>
      </c>
      <c r="R1969" s="50">
        <v>18840</v>
      </c>
      <c r="S1969" s="72">
        <f t="shared" si="273"/>
        <v>28.28</v>
      </c>
      <c r="T1969" s="49" t="s">
        <v>27</v>
      </c>
      <c r="U1969" s="49" t="s">
        <v>28</v>
      </c>
      <c r="V1969" s="46" t="s">
        <v>63</v>
      </c>
      <c r="W1969" s="46" t="s">
        <v>30</v>
      </c>
      <c r="X1969" s="46" t="str">
        <f>IFERROR(VLOOKUP(W1969,#REF!,38,FALSE),"")</f>
        <v/>
      </c>
      <c r="Z1969" s="46" t="str">
        <f t="shared" si="274"/>
        <v>Umar Abadi44134</v>
      </c>
      <c r="AA1969" s="46" t="str">
        <f t="shared" si="275"/>
        <v>BMJ 04044134UTARANIGHT</v>
      </c>
      <c r="AB1969" s="46" t="str">
        <f t="shared" si="276"/>
        <v>Umar Abadi44134UTARANIGHT</v>
      </c>
      <c r="AC1969" s="46" t="str">
        <f t="shared" si="277"/>
        <v>BMJ 04044134NIGHT</v>
      </c>
      <c r="AD1969" s="46" t="str">
        <f t="shared" si="278"/>
        <v>Umar Abadi44134NIGHT</v>
      </c>
    </row>
    <row r="1970" spans="1:30" x14ac:dyDescent="0.3">
      <c r="A1970" s="46">
        <v>1</v>
      </c>
      <c r="B1970" s="46" t="s">
        <v>139</v>
      </c>
      <c r="C1970" s="110">
        <v>44134</v>
      </c>
      <c r="D1970" s="49" t="s">
        <v>95</v>
      </c>
      <c r="E1970" s="74">
        <v>44134</v>
      </c>
      <c r="F1970" s="49">
        <v>5094026</v>
      </c>
      <c r="G1970" s="46" t="s">
        <v>21</v>
      </c>
      <c r="H1970" s="46" t="s">
        <v>22</v>
      </c>
      <c r="I1970" s="46" t="s">
        <v>23</v>
      </c>
      <c r="J1970" s="46" t="s">
        <v>24</v>
      </c>
      <c r="K1970" s="46" t="s">
        <v>31</v>
      </c>
      <c r="L1970" s="46" t="str">
        <f t="shared" si="270"/>
        <v>CGE370</v>
      </c>
      <c r="M1970" s="46" t="str">
        <f t="shared" si="271"/>
        <v>BTP</v>
      </c>
      <c r="N1970" s="46" t="str">
        <f t="shared" si="272"/>
        <v>12 RODA</v>
      </c>
      <c r="O1970" s="47">
        <v>0.86839120370370371</v>
      </c>
      <c r="P1970" s="48">
        <v>44134.875902777778</v>
      </c>
      <c r="Q1970" s="50">
        <v>45300</v>
      </c>
      <c r="R1970" s="50">
        <v>17080</v>
      </c>
      <c r="S1970" s="72">
        <f t="shared" si="273"/>
        <v>28.22</v>
      </c>
      <c r="T1970" s="49" t="s">
        <v>27</v>
      </c>
      <c r="U1970" s="49" t="s">
        <v>28</v>
      </c>
      <c r="V1970" s="46" t="s">
        <v>70</v>
      </c>
      <c r="W1970" s="46" t="s">
        <v>33</v>
      </c>
      <c r="X1970" s="46" t="str">
        <f>IFERROR(VLOOKUP(W1970,#REF!,38,FALSE),"")</f>
        <v/>
      </c>
      <c r="Z1970" s="46" t="str">
        <f t="shared" si="274"/>
        <v>Mulyadi44134</v>
      </c>
      <c r="AA1970" s="46" t="str">
        <f t="shared" si="275"/>
        <v>BMJ 04144134UTARANIGHT</v>
      </c>
      <c r="AB1970" s="46" t="str">
        <f t="shared" si="276"/>
        <v>Mulyadi44134UTARANIGHT</v>
      </c>
      <c r="AC1970" s="46" t="str">
        <f t="shared" si="277"/>
        <v>BMJ 04144134NIGHT</v>
      </c>
      <c r="AD1970" s="46" t="str">
        <f t="shared" si="278"/>
        <v>Mulyadi44134NIGHT</v>
      </c>
    </row>
    <row r="1971" spans="1:30" x14ac:dyDescent="0.3">
      <c r="A1971" s="46">
        <v>1</v>
      </c>
      <c r="B1971" s="46" t="s">
        <v>139</v>
      </c>
      <c r="C1971" s="110">
        <v>44134</v>
      </c>
      <c r="D1971" s="49" t="s">
        <v>95</v>
      </c>
      <c r="E1971" s="74">
        <v>44134</v>
      </c>
      <c r="F1971" s="49">
        <v>5094120</v>
      </c>
      <c r="G1971" s="46" t="s">
        <v>21</v>
      </c>
      <c r="H1971" s="46" t="s">
        <v>22</v>
      </c>
      <c r="I1971" s="46" t="s">
        <v>81</v>
      </c>
      <c r="J1971" s="46" t="s">
        <v>24</v>
      </c>
      <c r="K1971" s="46" t="s">
        <v>31</v>
      </c>
      <c r="L1971" s="46" t="str">
        <f t="shared" si="270"/>
        <v>CGE370</v>
      </c>
      <c r="M1971" s="46" t="str">
        <f t="shared" si="271"/>
        <v>BTP</v>
      </c>
      <c r="N1971" s="46" t="str">
        <f t="shared" si="272"/>
        <v>12 RODA</v>
      </c>
      <c r="O1971" s="47">
        <v>0.94042824074074083</v>
      </c>
      <c r="P1971" s="48">
        <v>44134.940428240741</v>
      </c>
      <c r="Q1971" s="50">
        <v>45840</v>
      </c>
      <c r="R1971" s="50">
        <v>17080</v>
      </c>
      <c r="S1971" s="72">
        <f t="shared" si="273"/>
        <v>28.76</v>
      </c>
      <c r="T1971" s="49" t="s">
        <v>27</v>
      </c>
      <c r="U1971" s="49" t="s">
        <v>28</v>
      </c>
      <c r="V1971" s="46" t="s">
        <v>32</v>
      </c>
      <c r="W1971" s="46" t="s">
        <v>33</v>
      </c>
      <c r="X1971" s="46" t="str">
        <f>IFERROR(VLOOKUP(W1971,#REF!,38,FALSE),"")</f>
        <v/>
      </c>
      <c r="Z1971" s="46" t="str">
        <f t="shared" si="274"/>
        <v>Mulyadi44134</v>
      </c>
      <c r="AA1971" s="46" t="str">
        <f t="shared" si="275"/>
        <v>BMJ 04144134UTARANIGHT</v>
      </c>
      <c r="AB1971" s="46" t="str">
        <f t="shared" si="276"/>
        <v>Mulyadi44134UTARANIGHT</v>
      </c>
      <c r="AC1971" s="46" t="str">
        <f t="shared" si="277"/>
        <v>BMJ 04144134NIGHT</v>
      </c>
      <c r="AD1971" s="46" t="str">
        <f t="shared" si="278"/>
        <v>Mulyadi44134NIGHT</v>
      </c>
    </row>
    <row r="1972" spans="1:30" x14ac:dyDescent="0.3">
      <c r="A1972" s="46">
        <v>1</v>
      </c>
      <c r="B1972" s="46" t="s">
        <v>139</v>
      </c>
      <c r="C1972" s="110">
        <v>44134</v>
      </c>
      <c r="D1972" s="49" t="s">
        <v>95</v>
      </c>
      <c r="E1972" s="74">
        <v>44135</v>
      </c>
      <c r="F1972" s="49">
        <v>5094212</v>
      </c>
      <c r="G1972" s="46" t="s">
        <v>21</v>
      </c>
      <c r="H1972" s="46" t="s">
        <v>22</v>
      </c>
      <c r="I1972" s="46" t="s">
        <v>23</v>
      </c>
      <c r="J1972" s="46" t="s">
        <v>24</v>
      </c>
      <c r="K1972" s="46" t="s">
        <v>31</v>
      </c>
      <c r="L1972" s="46" t="str">
        <f t="shared" si="270"/>
        <v>CGE370</v>
      </c>
      <c r="M1972" s="46" t="str">
        <f t="shared" si="271"/>
        <v>BTP</v>
      </c>
      <c r="N1972" s="46" t="str">
        <f t="shared" si="272"/>
        <v>12 RODA</v>
      </c>
      <c r="O1972" s="47">
        <v>5.8333333333333336E-3</v>
      </c>
      <c r="P1972" s="48">
        <v>44135.005833333336</v>
      </c>
      <c r="Q1972" s="50">
        <v>45900</v>
      </c>
      <c r="R1972" s="50">
        <v>17080</v>
      </c>
      <c r="S1972" s="72">
        <f t="shared" si="273"/>
        <v>28.82</v>
      </c>
      <c r="T1972" s="49" t="s">
        <v>27</v>
      </c>
      <c r="U1972" s="49" t="s">
        <v>28</v>
      </c>
      <c r="V1972" s="46" t="s">
        <v>60</v>
      </c>
      <c r="W1972" s="46" t="s">
        <v>33</v>
      </c>
      <c r="X1972" s="46" t="str">
        <f>IFERROR(VLOOKUP(W1972,#REF!,38,FALSE),"")</f>
        <v/>
      </c>
      <c r="Z1972" s="46" t="str">
        <f t="shared" si="274"/>
        <v>Mulyadi44134</v>
      </c>
      <c r="AA1972" s="46" t="str">
        <f t="shared" si="275"/>
        <v>BMJ 04144134UTARANIGHT</v>
      </c>
      <c r="AB1972" s="46" t="str">
        <f t="shared" si="276"/>
        <v>Mulyadi44134UTARANIGHT</v>
      </c>
      <c r="AC1972" s="46" t="str">
        <f t="shared" si="277"/>
        <v>BMJ 04144134NIGHT</v>
      </c>
      <c r="AD1972" s="46" t="str">
        <f t="shared" si="278"/>
        <v>Mulyadi44134NIGHT</v>
      </c>
    </row>
    <row r="1973" spans="1:30" x14ac:dyDescent="0.3">
      <c r="A1973" s="46">
        <v>1</v>
      </c>
      <c r="B1973" s="46" t="s">
        <v>139</v>
      </c>
      <c r="C1973" s="110">
        <v>44134</v>
      </c>
      <c r="D1973" s="49" t="s">
        <v>95</v>
      </c>
      <c r="E1973" s="74">
        <v>44135</v>
      </c>
      <c r="F1973" s="49">
        <v>5094273</v>
      </c>
      <c r="G1973" s="46" t="s">
        <v>21</v>
      </c>
      <c r="H1973" s="46" t="s">
        <v>22</v>
      </c>
      <c r="I1973" s="46" t="s">
        <v>81</v>
      </c>
      <c r="J1973" s="46" t="s">
        <v>24</v>
      </c>
      <c r="K1973" s="46" t="s">
        <v>31</v>
      </c>
      <c r="L1973" s="46" t="str">
        <f t="shared" si="270"/>
        <v>CGE370</v>
      </c>
      <c r="M1973" s="46" t="str">
        <f t="shared" si="271"/>
        <v>BTP</v>
      </c>
      <c r="N1973" s="46" t="str">
        <f t="shared" si="272"/>
        <v>12 RODA</v>
      </c>
      <c r="O1973" s="47">
        <v>6.7581018518518512E-2</v>
      </c>
      <c r="P1973" s="48">
        <v>44135.06758101852</v>
      </c>
      <c r="Q1973" s="50">
        <v>44860</v>
      </c>
      <c r="R1973" s="50">
        <v>17080</v>
      </c>
      <c r="S1973" s="72">
        <f t="shared" si="273"/>
        <v>27.78</v>
      </c>
      <c r="T1973" s="49" t="s">
        <v>27</v>
      </c>
      <c r="U1973" s="49" t="s">
        <v>28</v>
      </c>
      <c r="V1973" s="46" t="s">
        <v>32</v>
      </c>
      <c r="W1973" s="46" t="s">
        <v>33</v>
      </c>
      <c r="X1973" s="46" t="str">
        <f>IFERROR(VLOOKUP(W1973,#REF!,38,FALSE),"")</f>
        <v/>
      </c>
      <c r="Z1973" s="46" t="str">
        <f t="shared" si="274"/>
        <v>Mulyadi44134</v>
      </c>
      <c r="AA1973" s="46" t="str">
        <f t="shared" si="275"/>
        <v>BMJ 04144134UTARANIGHT</v>
      </c>
      <c r="AB1973" s="46" t="str">
        <f t="shared" si="276"/>
        <v>Mulyadi44134UTARANIGHT</v>
      </c>
      <c r="AC1973" s="46" t="str">
        <f t="shared" si="277"/>
        <v>BMJ 04144134NIGHT</v>
      </c>
      <c r="AD1973" s="46" t="str">
        <f t="shared" si="278"/>
        <v>Mulyadi44134NIGHT</v>
      </c>
    </row>
    <row r="1974" spans="1:30" x14ac:dyDescent="0.3">
      <c r="A1974" s="46">
        <v>1</v>
      </c>
      <c r="B1974" s="46" t="s">
        <v>139</v>
      </c>
      <c r="C1974" s="110">
        <v>44134</v>
      </c>
      <c r="D1974" s="49" t="s">
        <v>95</v>
      </c>
      <c r="E1974" s="74">
        <v>44135</v>
      </c>
      <c r="F1974" s="49">
        <v>5094350</v>
      </c>
      <c r="G1974" s="46" t="s">
        <v>21</v>
      </c>
      <c r="H1974" s="46" t="s">
        <v>22</v>
      </c>
      <c r="I1974" s="46" t="s">
        <v>23</v>
      </c>
      <c r="J1974" s="46" t="s">
        <v>24</v>
      </c>
      <c r="K1974" s="46" t="s">
        <v>31</v>
      </c>
      <c r="L1974" s="46" t="str">
        <f t="shared" si="270"/>
        <v>CGE370</v>
      </c>
      <c r="M1974" s="46" t="str">
        <f t="shared" si="271"/>
        <v>BTP</v>
      </c>
      <c r="N1974" s="46" t="str">
        <f t="shared" si="272"/>
        <v>12 RODA</v>
      </c>
      <c r="O1974" s="47">
        <v>0.1373263888888889</v>
      </c>
      <c r="P1974" s="48">
        <v>44135.137326388889</v>
      </c>
      <c r="Q1974" s="50">
        <v>46040</v>
      </c>
      <c r="R1974" s="50">
        <v>17080</v>
      </c>
      <c r="S1974" s="72">
        <f t="shared" si="273"/>
        <v>28.96</v>
      </c>
      <c r="T1974" s="49" t="s">
        <v>27</v>
      </c>
      <c r="U1974" s="49" t="s">
        <v>28</v>
      </c>
      <c r="V1974" s="46" t="s">
        <v>60</v>
      </c>
      <c r="W1974" s="46" t="s">
        <v>33</v>
      </c>
      <c r="X1974" s="46" t="str">
        <f>IFERROR(VLOOKUP(W1974,#REF!,38,FALSE),"")</f>
        <v/>
      </c>
      <c r="Z1974" s="46" t="str">
        <f t="shared" si="274"/>
        <v>Mulyadi44134</v>
      </c>
      <c r="AA1974" s="46" t="str">
        <f t="shared" si="275"/>
        <v>BMJ 04144134UTARANIGHT</v>
      </c>
      <c r="AB1974" s="46" t="str">
        <f t="shared" si="276"/>
        <v>Mulyadi44134UTARANIGHT</v>
      </c>
      <c r="AC1974" s="46" t="str">
        <f t="shared" si="277"/>
        <v>BMJ 04144134NIGHT</v>
      </c>
      <c r="AD1974" s="46" t="str">
        <f t="shared" si="278"/>
        <v>Mulyadi44134NIGHT</v>
      </c>
    </row>
    <row r="1975" spans="1:30" x14ac:dyDescent="0.3">
      <c r="A1975" s="46">
        <v>1</v>
      </c>
      <c r="B1975" s="46" t="s">
        <v>139</v>
      </c>
      <c r="C1975" s="110">
        <v>44134</v>
      </c>
      <c r="D1975" s="49" t="s">
        <v>95</v>
      </c>
      <c r="E1975" s="74">
        <v>44135</v>
      </c>
      <c r="F1975" s="49">
        <v>5094411</v>
      </c>
      <c r="G1975" s="46" t="s">
        <v>21</v>
      </c>
      <c r="H1975" s="46" t="s">
        <v>22</v>
      </c>
      <c r="I1975" s="46" t="s">
        <v>23</v>
      </c>
      <c r="J1975" s="46" t="s">
        <v>24</v>
      </c>
      <c r="K1975" s="46" t="s">
        <v>31</v>
      </c>
      <c r="L1975" s="46" t="str">
        <f t="shared" si="270"/>
        <v>CGE370</v>
      </c>
      <c r="M1975" s="46" t="str">
        <f t="shared" si="271"/>
        <v>BTP</v>
      </c>
      <c r="N1975" s="46" t="str">
        <f t="shared" si="272"/>
        <v>12 RODA</v>
      </c>
      <c r="O1975" s="47">
        <v>0.19641203703703702</v>
      </c>
      <c r="P1975" s="48">
        <v>44135.196412037039</v>
      </c>
      <c r="Q1975" s="50">
        <v>45820</v>
      </c>
      <c r="R1975" s="50">
        <v>17080</v>
      </c>
      <c r="S1975" s="72">
        <f t="shared" si="273"/>
        <v>28.74</v>
      </c>
      <c r="T1975" s="49" t="s">
        <v>27</v>
      </c>
      <c r="U1975" s="49" t="s">
        <v>28</v>
      </c>
      <c r="V1975" s="46" t="s">
        <v>60</v>
      </c>
      <c r="W1975" s="46" t="s">
        <v>33</v>
      </c>
      <c r="X1975" s="46" t="str">
        <f>IFERROR(VLOOKUP(W1975,#REF!,38,FALSE),"")</f>
        <v/>
      </c>
      <c r="Z1975" s="46" t="str">
        <f t="shared" si="274"/>
        <v>Mulyadi44134</v>
      </c>
      <c r="AA1975" s="46" t="str">
        <f t="shared" si="275"/>
        <v>BMJ 04144134UTARANIGHT</v>
      </c>
      <c r="AB1975" s="46" t="str">
        <f t="shared" si="276"/>
        <v>Mulyadi44134UTARANIGHT</v>
      </c>
      <c r="AC1975" s="46" t="str">
        <f t="shared" si="277"/>
        <v>BMJ 04144134NIGHT</v>
      </c>
      <c r="AD1975" s="46" t="str">
        <f t="shared" si="278"/>
        <v>Mulyadi44134NIGHT</v>
      </c>
    </row>
    <row r="1976" spans="1:30" x14ac:dyDescent="0.3">
      <c r="A1976" s="46">
        <v>1</v>
      </c>
      <c r="B1976" s="46" t="s">
        <v>139</v>
      </c>
      <c r="C1976" s="110">
        <v>44134</v>
      </c>
      <c r="D1976" s="49" t="s">
        <v>95</v>
      </c>
      <c r="E1976" s="74">
        <v>44135</v>
      </c>
      <c r="F1976" s="49">
        <v>5094477</v>
      </c>
      <c r="G1976" s="46" t="s">
        <v>21</v>
      </c>
      <c r="H1976" s="46" t="s">
        <v>22</v>
      </c>
      <c r="I1976" s="46" t="s">
        <v>23</v>
      </c>
      <c r="J1976" s="46" t="s">
        <v>24</v>
      </c>
      <c r="K1976" s="46" t="s">
        <v>31</v>
      </c>
      <c r="L1976" s="46" t="str">
        <f t="shared" si="270"/>
        <v>CGE370</v>
      </c>
      <c r="M1976" s="46" t="str">
        <f t="shared" si="271"/>
        <v>BTP</v>
      </c>
      <c r="N1976" s="46" t="str">
        <f t="shared" si="272"/>
        <v>12 RODA</v>
      </c>
      <c r="O1976" s="47">
        <v>0.25730324074074074</v>
      </c>
      <c r="P1976" s="48">
        <v>44135.257303240738</v>
      </c>
      <c r="Q1976" s="50">
        <v>45560</v>
      </c>
      <c r="R1976" s="50">
        <v>17080</v>
      </c>
      <c r="S1976" s="72">
        <f t="shared" si="273"/>
        <v>28.48</v>
      </c>
      <c r="T1976" s="49" t="s">
        <v>27</v>
      </c>
      <c r="U1976" s="49" t="s">
        <v>28</v>
      </c>
      <c r="V1976" s="46" t="s">
        <v>70</v>
      </c>
      <c r="W1976" s="46" t="s">
        <v>33</v>
      </c>
      <c r="X1976" s="46" t="str">
        <f>IFERROR(VLOOKUP(W1976,#REF!,38,FALSE),"")</f>
        <v/>
      </c>
      <c r="Z1976" s="46" t="str">
        <f t="shared" si="274"/>
        <v>Mulyadi44134</v>
      </c>
      <c r="AA1976" s="46" t="str">
        <f t="shared" si="275"/>
        <v>BMJ 04144134UTARANIGHT</v>
      </c>
      <c r="AB1976" s="46" t="str">
        <f t="shared" si="276"/>
        <v>Mulyadi44134UTARANIGHT</v>
      </c>
      <c r="AC1976" s="46" t="str">
        <f t="shared" si="277"/>
        <v>BMJ 04144134NIGHT</v>
      </c>
      <c r="AD1976" s="46" t="str">
        <f t="shared" si="278"/>
        <v>Mulyadi44134NIGHT</v>
      </c>
    </row>
    <row r="1977" spans="1:30" x14ac:dyDescent="0.3">
      <c r="A1977" s="46">
        <v>1</v>
      </c>
      <c r="B1977" s="46" t="s">
        <v>139</v>
      </c>
      <c r="C1977" s="110">
        <v>44134</v>
      </c>
      <c r="D1977" s="49" t="s">
        <v>95</v>
      </c>
      <c r="E1977" s="74">
        <v>44134</v>
      </c>
      <c r="F1977" s="49">
        <v>5093993</v>
      </c>
      <c r="G1977" s="46" t="s">
        <v>21</v>
      </c>
      <c r="H1977" s="46" t="s">
        <v>22</v>
      </c>
      <c r="I1977" s="46" t="s">
        <v>81</v>
      </c>
      <c r="J1977" s="46" t="s">
        <v>24</v>
      </c>
      <c r="K1977" s="46" t="s">
        <v>34</v>
      </c>
      <c r="L1977" s="46" t="str">
        <f t="shared" si="270"/>
        <v>CGE370</v>
      </c>
      <c r="M1977" s="46" t="str">
        <f t="shared" si="271"/>
        <v>BTP</v>
      </c>
      <c r="N1977" s="46" t="str">
        <f t="shared" si="272"/>
        <v>12 RODA</v>
      </c>
      <c r="O1977" s="47">
        <v>0.84895833333333337</v>
      </c>
      <c r="P1977" s="48">
        <v>44134.856736111113</v>
      </c>
      <c r="Q1977" s="50">
        <v>46620</v>
      </c>
      <c r="R1977" s="50">
        <v>17360</v>
      </c>
      <c r="S1977" s="72">
        <f t="shared" si="273"/>
        <v>29.26</v>
      </c>
      <c r="T1977" s="49" t="s">
        <v>27</v>
      </c>
      <c r="U1977" s="49" t="s">
        <v>28</v>
      </c>
      <c r="V1977" s="46" t="s">
        <v>32</v>
      </c>
      <c r="W1977" s="46" t="s">
        <v>140</v>
      </c>
      <c r="X1977" s="46" t="str">
        <f>IFERROR(VLOOKUP(W1977,#REF!,38,FALSE),"")</f>
        <v/>
      </c>
      <c r="Z1977" s="46" t="str">
        <f t="shared" si="274"/>
        <v>Muhlis44134</v>
      </c>
      <c r="AA1977" s="46" t="str">
        <f t="shared" si="275"/>
        <v>BMJ 04344134UTARANIGHT</v>
      </c>
      <c r="AB1977" s="46" t="str">
        <f t="shared" si="276"/>
        <v>Muhlis44134UTARANIGHT</v>
      </c>
      <c r="AC1977" s="46" t="str">
        <f t="shared" si="277"/>
        <v>BMJ 04344134NIGHT</v>
      </c>
      <c r="AD1977" s="46" t="str">
        <f t="shared" si="278"/>
        <v>Muhlis44134NIGHT</v>
      </c>
    </row>
    <row r="1978" spans="1:30" x14ac:dyDescent="0.3">
      <c r="A1978" s="46">
        <v>1</v>
      </c>
      <c r="B1978" s="46" t="s">
        <v>139</v>
      </c>
      <c r="C1978" s="110">
        <v>44134</v>
      </c>
      <c r="D1978" s="49" t="s">
        <v>95</v>
      </c>
      <c r="E1978" s="74">
        <v>44134</v>
      </c>
      <c r="F1978" s="49">
        <v>5094079</v>
      </c>
      <c r="G1978" s="46" t="s">
        <v>21</v>
      </c>
      <c r="H1978" s="46" t="s">
        <v>22</v>
      </c>
      <c r="I1978" s="46" t="s">
        <v>81</v>
      </c>
      <c r="J1978" s="46" t="s">
        <v>24</v>
      </c>
      <c r="K1978" s="46" t="s">
        <v>34</v>
      </c>
      <c r="L1978" s="46" t="str">
        <f t="shared" si="270"/>
        <v>CGE370</v>
      </c>
      <c r="M1978" s="46" t="str">
        <f t="shared" si="271"/>
        <v>BTP</v>
      </c>
      <c r="N1978" s="46" t="str">
        <f t="shared" si="272"/>
        <v>12 RODA</v>
      </c>
      <c r="O1978" s="47">
        <v>0.90932870370370367</v>
      </c>
      <c r="P1978" s="48">
        <v>44134.909328703703</v>
      </c>
      <c r="Q1978" s="50">
        <v>46580</v>
      </c>
      <c r="R1978" s="50">
        <v>17360</v>
      </c>
      <c r="S1978" s="72">
        <f t="shared" si="273"/>
        <v>29.22</v>
      </c>
      <c r="T1978" s="49" t="s">
        <v>27</v>
      </c>
      <c r="U1978" s="49" t="s">
        <v>28</v>
      </c>
      <c r="V1978" s="46" t="s">
        <v>32</v>
      </c>
      <c r="W1978" s="46" t="s">
        <v>140</v>
      </c>
      <c r="X1978" s="46" t="str">
        <f>IFERROR(VLOOKUP(W1978,#REF!,38,FALSE),"")</f>
        <v/>
      </c>
      <c r="Z1978" s="46" t="str">
        <f t="shared" si="274"/>
        <v>Muhlis44134</v>
      </c>
      <c r="AA1978" s="46" t="str">
        <f t="shared" si="275"/>
        <v>BMJ 04344134UTARANIGHT</v>
      </c>
      <c r="AB1978" s="46" t="str">
        <f t="shared" si="276"/>
        <v>Muhlis44134UTARANIGHT</v>
      </c>
      <c r="AC1978" s="46" t="str">
        <f t="shared" si="277"/>
        <v>BMJ 04344134NIGHT</v>
      </c>
      <c r="AD1978" s="46" t="str">
        <f t="shared" si="278"/>
        <v>Muhlis44134NIGHT</v>
      </c>
    </row>
    <row r="1979" spans="1:30" x14ac:dyDescent="0.3">
      <c r="A1979" s="46">
        <v>1</v>
      </c>
      <c r="B1979" s="46" t="s">
        <v>139</v>
      </c>
      <c r="C1979" s="110">
        <v>44134</v>
      </c>
      <c r="D1979" s="49" t="s">
        <v>95</v>
      </c>
      <c r="E1979" s="74">
        <v>44134</v>
      </c>
      <c r="F1979" s="49">
        <v>5094160</v>
      </c>
      <c r="G1979" s="46" t="s">
        <v>21</v>
      </c>
      <c r="H1979" s="46" t="s">
        <v>22</v>
      </c>
      <c r="I1979" s="46" t="s">
        <v>23</v>
      </c>
      <c r="J1979" s="46" t="s">
        <v>24</v>
      </c>
      <c r="K1979" s="46" t="s">
        <v>34</v>
      </c>
      <c r="L1979" s="46" t="str">
        <f t="shared" si="270"/>
        <v>CGE370</v>
      </c>
      <c r="M1979" s="46" t="str">
        <f t="shared" si="271"/>
        <v>BTP</v>
      </c>
      <c r="N1979" s="46" t="str">
        <f t="shared" si="272"/>
        <v>12 RODA</v>
      </c>
      <c r="O1979" s="47">
        <v>0.97026620370370376</v>
      </c>
      <c r="P1979" s="48">
        <v>44134.970266203702</v>
      </c>
      <c r="Q1979" s="50">
        <v>45820</v>
      </c>
      <c r="R1979" s="50">
        <v>17360</v>
      </c>
      <c r="S1979" s="72">
        <f t="shared" si="273"/>
        <v>28.46</v>
      </c>
      <c r="T1979" s="49" t="s">
        <v>27</v>
      </c>
      <c r="U1979" s="49" t="s">
        <v>28</v>
      </c>
      <c r="V1979" s="46" t="s">
        <v>70</v>
      </c>
      <c r="W1979" s="46" t="s">
        <v>140</v>
      </c>
      <c r="X1979" s="46" t="str">
        <f>IFERROR(VLOOKUP(W1979,#REF!,38,FALSE),"")</f>
        <v/>
      </c>
      <c r="Z1979" s="46" t="str">
        <f t="shared" si="274"/>
        <v>Muhlis44134</v>
      </c>
      <c r="AA1979" s="46" t="str">
        <f t="shared" si="275"/>
        <v>BMJ 04344134UTARANIGHT</v>
      </c>
      <c r="AB1979" s="46" t="str">
        <f t="shared" si="276"/>
        <v>Muhlis44134UTARANIGHT</v>
      </c>
      <c r="AC1979" s="46" t="str">
        <f t="shared" si="277"/>
        <v>BMJ 04344134NIGHT</v>
      </c>
      <c r="AD1979" s="46" t="str">
        <f t="shared" si="278"/>
        <v>Muhlis44134NIGHT</v>
      </c>
    </row>
    <row r="1980" spans="1:30" x14ac:dyDescent="0.3">
      <c r="A1980" s="46">
        <v>1</v>
      </c>
      <c r="B1980" s="46" t="s">
        <v>139</v>
      </c>
      <c r="C1980" s="110">
        <v>44134</v>
      </c>
      <c r="D1980" s="49" t="s">
        <v>95</v>
      </c>
      <c r="E1980" s="74">
        <v>44135</v>
      </c>
      <c r="F1980" s="49">
        <v>5094234</v>
      </c>
      <c r="G1980" s="46" t="s">
        <v>21</v>
      </c>
      <c r="H1980" s="46" t="s">
        <v>22</v>
      </c>
      <c r="I1980" s="46" t="s">
        <v>81</v>
      </c>
      <c r="J1980" s="46" t="s">
        <v>24</v>
      </c>
      <c r="K1980" s="46" t="s">
        <v>34</v>
      </c>
      <c r="L1980" s="46" t="str">
        <f t="shared" si="270"/>
        <v>CGE370</v>
      </c>
      <c r="M1980" s="46" t="str">
        <f t="shared" si="271"/>
        <v>BTP</v>
      </c>
      <c r="N1980" s="46" t="str">
        <f t="shared" si="272"/>
        <v>12 RODA</v>
      </c>
      <c r="O1980" s="47">
        <v>2.7662037037037041E-2</v>
      </c>
      <c r="P1980" s="48">
        <v>44135.027662037035</v>
      </c>
      <c r="Q1980" s="50">
        <v>44980</v>
      </c>
      <c r="R1980" s="50">
        <v>17360</v>
      </c>
      <c r="S1980" s="72">
        <f t="shared" si="273"/>
        <v>27.62</v>
      </c>
      <c r="T1980" s="49" t="s">
        <v>27</v>
      </c>
      <c r="U1980" s="49" t="s">
        <v>28</v>
      </c>
      <c r="V1980" s="46" t="s">
        <v>32</v>
      </c>
      <c r="W1980" s="46" t="s">
        <v>140</v>
      </c>
      <c r="X1980" s="46" t="str">
        <f>IFERROR(VLOOKUP(W1980,#REF!,38,FALSE),"")</f>
        <v/>
      </c>
      <c r="Z1980" s="46" t="str">
        <f t="shared" si="274"/>
        <v>Muhlis44134</v>
      </c>
      <c r="AA1980" s="46" t="str">
        <f t="shared" si="275"/>
        <v>BMJ 04344134UTARANIGHT</v>
      </c>
      <c r="AB1980" s="46" t="str">
        <f t="shared" si="276"/>
        <v>Muhlis44134UTARANIGHT</v>
      </c>
      <c r="AC1980" s="46" t="str">
        <f t="shared" si="277"/>
        <v>BMJ 04344134NIGHT</v>
      </c>
      <c r="AD1980" s="46" t="str">
        <f t="shared" si="278"/>
        <v>Muhlis44134NIGHT</v>
      </c>
    </row>
    <row r="1981" spans="1:30" x14ac:dyDescent="0.3">
      <c r="A1981" s="46">
        <v>1</v>
      </c>
      <c r="B1981" s="46" t="s">
        <v>139</v>
      </c>
      <c r="C1981" s="110">
        <v>44134</v>
      </c>
      <c r="D1981" s="49" t="s">
        <v>95</v>
      </c>
      <c r="E1981" s="74">
        <v>44134</v>
      </c>
      <c r="F1981" s="49">
        <v>5094074</v>
      </c>
      <c r="G1981" s="46" t="s">
        <v>21</v>
      </c>
      <c r="H1981" s="46" t="s">
        <v>22</v>
      </c>
      <c r="I1981" s="46" t="s">
        <v>23</v>
      </c>
      <c r="J1981" s="46" t="s">
        <v>24</v>
      </c>
      <c r="K1981" s="46" t="s">
        <v>120</v>
      </c>
      <c r="L1981" s="46" t="str">
        <f t="shared" si="270"/>
        <v>CGE370</v>
      </c>
      <c r="M1981" s="46" t="str">
        <f t="shared" si="271"/>
        <v>BTP</v>
      </c>
      <c r="N1981" s="46" t="str">
        <f t="shared" si="272"/>
        <v>12 RODA</v>
      </c>
      <c r="O1981" s="47">
        <v>0.9056481481481482</v>
      </c>
      <c r="P1981" s="48">
        <v>44134.905648148146</v>
      </c>
      <c r="Q1981" s="50">
        <v>46300</v>
      </c>
      <c r="R1981" s="50">
        <v>17220</v>
      </c>
      <c r="S1981" s="72">
        <f t="shared" si="273"/>
        <v>29.08</v>
      </c>
      <c r="T1981" s="49" t="s">
        <v>27</v>
      </c>
      <c r="U1981" s="49" t="s">
        <v>28</v>
      </c>
      <c r="V1981" s="46" t="s">
        <v>70</v>
      </c>
      <c r="W1981" s="46" t="s">
        <v>121</v>
      </c>
      <c r="X1981" s="46" t="str">
        <f>IFERROR(VLOOKUP(W1981,#REF!,38,FALSE),"")</f>
        <v/>
      </c>
      <c r="Z1981" s="46" t="str">
        <f t="shared" si="274"/>
        <v>Mustamin44134</v>
      </c>
      <c r="AA1981" s="46" t="str">
        <f t="shared" si="275"/>
        <v>BMJ 04444134UTARANIGHT</v>
      </c>
      <c r="AB1981" s="46" t="str">
        <f t="shared" si="276"/>
        <v>Mustamin44134UTARANIGHT</v>
      </c>
      <c r="AC1981" s="46" t="str">
        <f t="shared" si="277"/>
        <v>BMJ 04444134NIGHT</v>
      </c>
      <c r="AD1981" s="46" t="str">
        <f t="shared" si="278"/>
        <v>Mustamin44134NIGHT</v>
      </c>
    </row>
    <row r="1982" spans="1:30" x14ac:dyDescent="0.3">
      <c r="A1982" s="46">
        <v>1</v>
      </c>
      <c r="B1982" s="46" t="s">
        <v>139</v>
      </c>
      <c r="C1982" s="110">
        <v>44134</v>
      </c>
      <c r="D1982" s="49" t="s">
        <v>95</v>
      </c>
      <c r="E1982" s="74">
        <v>44134</v>
      </c>
      <c r="F1982" s="49">
        <v>5094161</v>
      </c>
      <c r="G1982" s="46" t="s">
        <v>21</v>
      </c>
      <c r="H1982" s="46" t="s">
        <v>22</v>
      </c>
      <c r="I1982" s="46" t="s">
        <v>81</v>
      </c>
      <c r="J1982" s="46" t="s">
        <v>24</v>
      </c>
      <c r="K1982" s="46" t="s">
        <v>120</v>
      </c>
      <c r="L1982" s="46" t="str">
        <f t="shared" si="270"/>
        <v>CGE370</v>
      </c>
      <c r="M1982" s="46" t="str">
        <f t="shared" si="271"/>
        <v>BTP</v>
      </c>
      <c r="N1982" s="46" t="str">
        <f t="shared" si="272"/>
        <v>12 RODA</v>
      </c>
      <c r="O1982" s="47">
        <v>0.97142361111111108</v>
      </c>
      <c r="P1982" s="48">
        <v>44134.97142361111</v>
      </c>
      <c r="Q1982" s="50">
        <v>45820</v>
      </c>
      <c r="R1982" s="50">
        <v>17220</v>
      </c>
      <c r="S1982" s="72">
        <f t="shared" si="273"/>
        <v>28.6</v>
      </c>
      <c r="T1982" s="49" t="s">
        <v>27</v>
      </c>
      <c r="U1982" s="49" t="s">
        <v>28</v>
      </c>
      <c r="V1982" s="46" t="s">
        <v>32</v>
      </c>
      <c r="W1982" s="46" t="s">
        <v>121</v>
      </c>
      <c r="X1982" s="46" t="str">
        <f>IFERROR(VLOOKUP(W1982,#REF!,38,FALSE),"")</f>
        <v/>
      </c>
      <c r="Z1982" s="46" t="str">
        <f t="shared" si="274"/>
        <v>Mustamin44134</v>
      </c>
      <c r="AA1982" s="46" t="str">
        <f t="shared" si="275"/>
        <v>BMJ 04444134UTARANIGHT</v>
      </c>
      <c r="AB1982" s="46" t="str">
        <f t="shared" si="276"/>
        <v>Mustamin44134UTARANIGHT</v>
      </c>
      <c r="AC1982" s="46" t="str">
        <f t="shared" si="277"/>
        <v>BMJ 04444134NIGHT</v>
      </c>
      <c r="AD1982" s="46" t="str">
        <f t="shared" si="278"/>
        <v>Mustamin44134NIGHT</v>
      </c>
    </row>
    <row r="1983" spans="1:30" x14ac:dyDescent="0.3">
      <c r="A1983" s="46">
        <v>1</v>
      </c>
      <c r="B1983" s="46" t="s">
        <v>139</v>
      </c>
      <c r="C1983" s="110">
        <v>44134</v>
      </c>
      <c r="D1983" s="49" t="s">
        <v>95</v>
      </c>
      <c r="E1983" s="74">
        <v>44135</v>
      </c>
      <c r="F1983" s="49">
        <v>5094288</v>
      </c>
      <c r="G1983" s="46" t="s">
        <v>21</v>
      </c>
      <c r="H1983" s="46" t="s">
        <v>22</v>
      </c>
      <c r="I1983" s="46" t="s">
        <v>23</v>
      </c>
      <c r="J1983" s="46" t="s">
        <v>24</v>
      </c>
      <c r="K1983" s="46" t="s">
        <v>120</v>
      </c>
      <c r="L1983" s="46" t="str">
        <f t="shared" si="270"/>
        <v>CGE370</v>
      </c>
      <c r="M1983" s="46" t="str">
        <f t="shared" si="271"/>
        <v>BTP</v>
      </c>
      <c r="N1983" s="46" t="str">
        <f t="shared" si="272"/>
        <v>12 RODA</v>
      </c>
      <c r="O1983" s="47">
        <v>8.5370370370370374E-2</v>
      </c>
      <c r="P1983" s="48">
        <v>44135.085370370369</v>
      </c>
      <c r="Q1983" s="50">
        <v>47340</v>
      </c>
      <c r="R1983" s="50">
        <v>17220</v>
      </c>
      <c r="S1983" s="72">
        <f t="shared" si="273"/>
        <v>30.12</v>
      </c>
      <c r="T1983" s="49" t="s">
        <v>27</v>
      </c>
      <c r="U1983" s="49" t="s">
        <v>28</v>
      </c>
      <c r="V1983" s="46" t="s">
        <v>60</v>
      </c>
      <c r="W1983" s="46" t="s">
        <v>121</v>
      </c>
      <c r="X1983" s="46" t="str">
        <f>IFERROR(VLOOKUP(W1983,#REF!,38,FALSE),"")</f>
        <v/>
      </c>
      <c r="Z1983" s="46" t="str">
        <f t="shared" si="274"/>
        <v>Mustamin44134</v>
      </c>
      <c r="AA1983" s="46" t="str">
        <f t="shared" si="275"/>
        <v>BMJ 04444134UTARANIGHT</v>
      </c>
      <c r="AB1983" s="46" t="str">
        <f t="shared" si="276"/>
        <v>Mustamin44134UTARANIGHT</v>
      </c>
      <c r="AC1983" s="46" t="str">
        <f t="shared" si="277"/>
        <v>BMJ 04444134NIGHT</v>
      </c>
      <c r="AD1983" s="46" t="str">
        <f t="shared" si="278"/>
        <v>Mustamin44134NIGHT</v>
      </c>
    </row>
    <row r="1984" spans="1:30" x14ac:dyDescent="0.3">
      <c r="A1984" s="46">
        <v>1</v>
      </c>
      <c r="B1984" s="46" t="s">
        <v>139</v>
      </c>
      <c r="C1984" s="110">
        <v>44134</v>
      </c>
      <c r="D1984" s="49" t="s">
        <v>95</v>
      </c>
      <c r="E1984" s="74">
        <v>44134</v>
      </c>
      <c r="F1984" s="49">
        <v>5093999</v>
      </c>
      <c r="G1984" s="46" t="s">
        <v>21</v>
      </c>
      <c r="H1984" s="46" t="s">
        <v>53</v>
      </c>
      <c r="I1984" s="46" t="s">
        <v>54</v>
      </c>
      <c r="J1984" s="46" t="s">
        <v>49</v>
      </c>
      <c r="K1984" s="46" t="s">
        <v>36</v>
      </c>
      <c r="L1984" s="46" t="str">
        <f t="shared" si="270"/>
        <v>CGE370</v>
      </c>
      <c r="M1984" s="46" t="str">
        <f t="shared" si="271"/>
        <v>BTP</v>
      </c>
      <c r="N1984" s="46" t="str">
        <f t="shared" si="272"/>
        <v>12 RODA</v>
      </c>
      <c r="O1984" s="47">
        <v>0.85392361111111104</v>
      </c>
      <c r="P1984" s="48">
        <v>44134.86314814815</v>
      </c>
      <c r="Q1984" s="50">
        <v>46680</v>
      </c>
      <c r="R1984" s="50">
        <v>17020</v>
      </c>
      <c r="S1984" s="72">
        <f t="shared" si="273"/>
        <v>29.66</v>
      </c>
      <c r="T1984" s="49" t="s">
        <v>27</v>
      </c>
      <c r="U1984" s="49" t="s">
        <v>28</v>
      </c>
      <c r="V1984" s="46" t="s">
        <v>50</v>
      </c>
      <c r="W1984" s="46" t="s">
        <v>181</v>
      </c>
      <c r="X1984" s="46" t="str">
        <f>IFERROR(VLOOKUP(W1984,#REF!,38,FALSE),"")</f>
        <v/>
      </c>
      <c r="Z1984" s="46" t="str">
        <f t="shared" si="274"/>
        <v>Imbran husain44134</v>
      </c>
      <c r="AA1984" s="46" t="str">
        <f t="shared" si="275"/>
        <v>BMJ 04544134UTARANIGHT</v>
      </c>
      <c r="AB1984" s="46" t="str">
        <f t="shared" si="276"/>
        <v>Imbran husain44134UTARANIGHT</v>
      </c>
      <c r="AC1984" s="46" t="str">
        <f t="shared" si="277"/>
        <v>BMJ 04544134NIGHT</v>
      </c>
      <c r="AD1984" s="46" t="str">
        <f t="shared" si="278"/>
        <v>Imbran husain44134NIGHT</v>
      </c>
    </row>
    <row r="1985" spans="1:30" x14ac:dyDescent="0.3">
      <c r="A1985" s="46">
        <v>1</v>
      </c>
      <c r="B1985" s="46" t="s">
        <v>139</v>
      </c>
      <c r="C1985" s="110">
        <v>44134</v>
      </c>
      <c r="D1985" s="49" t="s">
        <v>95</v>
      </c>
      <c r="E1985" s="74">
        <v>44134</v>
      </c>
      <c r="F1985" s="49">
        <v>5094093</v>
      </c>
      <c r="G1985" s="46" t="s">
        <v>21</v>
      </c>
      <c r="H1985" s="46" t="s">
        <v>22</v>
      </c>
      <c r="I1985" s="46" t="s">
        <v>23</v>
      </c>
      <c r="J1985" s="46" t="s">
        <v>24</v>
      </c>
      <c r="K1985" s="46" t="s">
        <v>36</v>
      </c>
      <c r="L1985" s="46" t="str">
        <f t="shared" si="270"/>
        <v>CGE370</v>
      </c>
      <c r="M1985" s="46" t="str">
        <f t="shared" si="271"/>
        <v>BTP</v>
      </c>
      <c r="N1985" s="46" t="str">
        <f t="shared" si="272"/>
        <v>12 RODA</v>
      </c>
      <c r="O1985" s="47">
        <v>0.92002314814814812</v>
      </c>
      <c r="P1985" s="48">
        <v>44134.920023148145</v>
      </c>
      <c r="Q1985" s="50">
        <v>45940</v>
      </c>
      <c r="R1985" s="50">
        <v>17020</v>
      </c>
      <c r="S1985" s="72">
        <f t="shared" si="273"/>
        <v>28.92</v>
      </c>
      <c r="T1985" s="49" t="s">
        <v>27</v>
      </c>
      <c r="U1985" s="49" t="s">
        <v>28</v>
      </c>
      <c r="V1985" s="46" t="s">
        <v>60</v>
      </c>
      <c r="W1985" s="46" t="s">
        <v>181</v>
      </c>
      <c r="X1985" s="46" t="str">
        <f>IFERROR(VLOOKUP(W1985,#REF!,38,FALSE),"")</f>
        <v/>
      </c>
      <c r="Z1985" s="46" t="str">
        <f t="shared" si="274"/>
        <v>Imbran husain44134</v>
      </c>
      <c r="AA1985" s="46" t="str">
        <f t="shared" si="275"/>
        <v>BMJ 04544134UTARANIGHT</v>
      </c>
      <c r="AB1985" s="46" t="str">
        <f t="shared" si="276"/>
        <v>Imbran husain44134UTARANIGHT</v>
      </c>
      <c r="AC1985" s="46" t="str">
        <f t="shared" si="277"/>
        <v>BMJ 04544134NIGHT</v>
      </c>
      <c r="AD1985" s="46" t="str">
        <f t="shared" si="278"/>
        <v>Imbran husain44134NIGHT</v>
      </c>
    </row>
    <row r="1986" spans="1:30" x14ac:dyDescent="0.3">
      <c r="A1986" s="46">
        <v>1</v>
      </c>
      <c r="B1986" s="46" t="s">
        <v>139</v>
      </c>
      <c r="C1986" s="110">
        <v>44134</v>
      </c>
      <c r="D1986" s="49" t="s">
        <v>95</v>
      </c>
      <c r="E1986" s="74">
        <v>44134</v>
      </c>
      <c r="F1986" s="49">
        <v>5094182</v>
      </c>
      <c r="G1986" s="46" t="s">
        <v>21</v>
      </c>
      <c r="H1986" s="46" t="s">
        <v>22</v>
      </c>
      <c r="I1986" s="46" t="s">
        <v>23</v>
      </c>
      <c r="J1986" s="46" t="s">
        <v>24</v>
      </c>
      <c r="K1986" s="46" t="s">
        <v>36</v>
      </c>
      <c r="L1986" s="46" t="str">
        <f t="shared" si="270"/>
        <v>CGE370</v>
      </c>
      <c r="M1986" s="46" t="str">
        <f t="shared" si="271"/>
        <v>BTP</v>
      </c>
      <c r="N1986" s="46" t="str">
        <f t="shared" si="272"/>
        <v>12 RODA</v>
      </c>
      <c r="O1986" s="47">
        <v>0.98428240740740736</v>
      </c>
      <c r="P1986" s="48">
        <v>44134.984282407408</v>
      </c>
      <c r="Q1986" s="50">
        <v>45180</v>
      </c>
      <c r="R1986" s="50">
        <v>17020</v>
      </c>
      <c r="S1986" s="72">
        <f t="shared" si="273"/>
        <v>28.16</v>
      </c>
      <c r="T1986" s="49" t="s">
        <v>27</v>
      </c>
      <c r="U1986" s="49" t="s">
        <v>28</v>
      </c>
      <c r="V1986" s="46" t="s">
        <v>60</v>
      </c>
      <c r="W1986" s="46" t="s">
        <v>181</v>
      </c>
      <c r="X1986" s="46" t="str">
        <f>IFERROR(VLOOKUP(W1986,#REF!,38,FALSE),"")</f>
        <v/>
      </c>
      <c r="Z1986" s="46" t="str">
        <f t="shared" si="274"/>
        <v>Imbran husain44134</v>
      </c>
      <c r="AA1986" s="46" t="str">
        <f t="shared" si="275"/>
        <v>BMJ 04544134UTARANIGHT</v>
      </c>
      <c r="AB1986" s="46" t="str">
        <f t="shared" si="276"/>
        <v>Imbran husain44134UTARANIGHT</v>
      </c>
      <c r="AC1986" s="46" t="str">
        <f t="shared" si="277"/>
        <v>BMJ 04544134NIGHT</v>
      </c>
      <c r="AD1986" s="46" t="str">
        <f t="shared" si="278"/>
        <v>Imbran husain44134NIGHT</v>
      </c>
    </row>
    <row r="1987" spans="1:30" x14ac:dyDescent="0.3">
      <c r="A1987" s="46">
        <v>1</v>
      </c>
      <c r="B1987" s="46" t="s">
        <v>139</v>
      </c>
      <c r="C1987" s="110">
        <v>44134</v>
      </c>
      <c r="D1987" s="49" t="s">
        <v>95</v>
      </c>
      <c r="E1987" s="74">
        <v>44135</v>
      </c>
      <c r="F1987" s="49">
        <v>5094251</v>
      </c>
      <c r="G1987" s="46" t="s">
        <v>21</v>
      </c>
      <c r="H1987" s="46" t="s">
        <v>22</v>
      </c>
      <c r="I1987" s="46" t="s">
        <v>23</v>
      </c>
      <c r="J1987" s="46" t="s">
        <v>24</v>
      </c>
      <c r="K1987" s="46" t="s">
        <v>36</v>
      </c>
      <c r="L1987" s="46" t="str">
        <f t="shared" si="270"/>
        <v>CGE370</v>
      </c>
      <c r="M1987" s="46" t="str">
        <f t="shared" si="271"/>
        <v>BTP</v>
      </c>
      <c r="N1987" s="46" t="str">
        <f t="shared" si="272"/>
        <v>12 RODA</v>
      </c>
      <c r="O1987" s="47">
        <v>4.6423611111111117E-2</v>
      </c>
      <c r="P1987" s="48">
        <v>44135.046423611115</v>
      </c>
      <c r="Q1987" s="50">
        <v>46800</v>
      </c>
      <c r="R1987" s="50">
        <v>17020</v>
      </c>
      <c r="S1987" s="72">
        <f t="shared" si="273"/>
        <v>29.78</v>
      </c>
      <c r="T1987" s="49" t="s">
        <v>27</v>
      </c>
      <c r="U1987" s="49" t="s">
        <v>28</v>
      </c>
      <c r="V1987" s="46" t="s">
        <v>60</v>
      </c>
      <c r="W1987" s="46" t="s">
        <v>181</v>
      </c>
      <c r="X1987" s="46" t="str">
        <f>IFERROR(VLOOKUP(W1987,#REF!,38,FALSE),"")</f>
        <v/>
      </c>
      <c r="Z1987" s="46" t="str">
        <f t="shared" si="274"/>
        <v>Imbran husain44134</v>
      </c>
      <c r="AA1987" s="46" t="str">
        <f t="shared" si="275"/>
        <v>BMJ 04544134UTARANIGHT</v>
      </c>
      <c r="AB1987" s="46" t="str">
        <f t="shared" si="276"/>
        <v>Imbran husain44134UTARANIGHT</v>
      </c>
      <c r="AC1987" s="46" t="str">
        <f t="shared" si="277"/>
        <v>BMJ 04544134NIGHT</v>
      </c>
      <c r="AD1987" s="46" t="str">
        <f t="shared" si="278"/>
        <v>Imbran husain44134NIGHT</v>
      </c>
    </row>
    <row r="1988" spans="1:30" x14ac:dyDescent="0.3">
      <c r="A1988" s="46">
        <v>1</v>
      </c>
      <c r="B1988" s="46" t="s">
        <v>139</v>
      </c>
      <c r="C1988" s="110">
        <v>44134</v>
      </c>
      <c r="D1988" s="49" t="s">
        <v>95</v>
      </c>
      <c r="E1988" s="74">
        <v>44135</v>
      </c>
      <c r="F1988" s="49">
        <v>5094316</v>
      </c>
      <c r="G1988" s="46" t="s">
        <v>21</v>
      </c>
      <c r="H1988" s="46" t="s">
        <v>22</v>
      </c>
      <c r="I1988" s="46" t="s">
        <v>81</v>
      </c>
      <c r="J1988" s="46" t="s">
        <v>24</v>
      </c>
      <c r="K1988" s="46" t="s">
        <v>36</v>
      </c>
      <c r="L1988" s="46" t="str">
        <f t="shared" si="270"/>
        <v>CGE370</v>
      </c>
      <c r="M1988" s="46" t="str">
        <f t="shared" si="271"/>
        <v>BTP</v>
      </c>
      <c r="N1988" s="46" t="str">
        <f t="shared" si="272"/>
        <v>12 RODA</v>
      </c>
      <c r="O1988" s="47">
        <v>0.10408564814814815</v>
      </c>
      <c r="P1988" s="48">
        <v>44135.104085648149</v>
      </c>
      <c r="Q1988" s="50">
        <v>44920</v>
      </c>
      <c r="R1988" s="50">
        <v>17020</v>
      </c>
      <c r="S1988" s="72">
        <f t="shared" si="273"/>
        <v>27.9</v>
      </c>
      <c r="T1988" s="49" t="s">
        <v>27</v>
      </c>
      <c r="U1988" s="49" t="s">
        <v>28</v>
      </c>
      <c r="V1988" s="46" t="s">
        <v>32</v>
      </c>
      <c r="W1988" s="46" t="s">
        <v>181</v>
      </c>
      <c r="X1988" s="46" t="str">
        <f>IFERROR(VLOOKUP(W1988,#REF!,38,FALSE),"")</f>
        <v/>
      </c>
      <c r="Z1988" s="46" t="str">
        <f t="shared" si="274"/>
        <v>Imbran husain44134</v>
      </c>
      <c r="AA1988" s="46" t="str">
        <f t="shared" si="275"/>
        <v>BMJ 04544134UTARANIGHT</v>
      </c>
      <c r="AB1988" s="46" t="str">
        <f t="shared" si="276"/>
        <v>Imbran husain44134UTARANIGHT</v>
      </c>
      <c r="AC1988" s="46" t="str">
        <f t="shared" si="277"/>
        <v>BMJ 04544134NIGHT</v>
      </c>
      <c r="AD1988" s="46" t="str">
        <f t="shared" si="278"/>
        <v>Imbran husain44134NIGHT</v>
      </c>
    </row>
    <row r="1989" spans="1:30" x14ac:dyDescent="0.3">
      <c r="A1989" s="46">
        <v>1</v>
      </c>
      <c r="B1989" s="46" t="s">
        <v>139</v>
      </c>
      <c r="C1989" s="110">
        <v>44134</v>
      </c>
      <c r="D1989" s="49" t="s">
        <v>95</v>
      </c>
      <c r="E1989" s="74">
        <v>44135</v>
      </c>
      <c r="F1989" s="49">
        <v>5094383</v>
      </c>
      <c r="G1989" s="46" t="s">
        <v>21</v>
      </c>
      <c r="H1989" s="46" t="s">
        <v>22</v>
      </c>
      <c r="I1989" s="46" t="s">
        <v>23</v>
      </c>
      <c r="J1989" s="46" t="s">
        <v>24</v>
      </c>
      <c r="K1989" s="46" t="s">
        <v>36</v>
      </c>
      <c r="L1989" s="46" t="str">
        <f t="shared" si="270"/>
        <v>CGE370</v>
      </c>
      <c r="M1989" s="46" t="str">
        <f t="shared" si="271"/>
        <v>BTP</v>
      </c>
      <c r="N1989" s="46" t="str">
        <f t="shared" si="272"/>
        <v>12 RODA</v>
      </c>
      <c r="O1989" s="47">
        <v>0.16983796296296297</v>
      </c>
      <c r="P1989" s="48">
        <v>44135.16983796296</v>
      </c>
      <c r="Q1989" s="50">
        <v>46200</v>
      </c>
      <c r="R1989" s="50">
        <v>17020</v>
      </c>
      <c r="S1989" s="72">
        <f t="shared" si="273"/>
        <v>29.18</v>
      </c>
      <c r="T1989" s="49" t="s">
        <v>27</v>
      </c>
      <c r="U1989" s="49" t="s">
        <v>28</v>
      </c>
      <c r="V1989" s="46" t="s">
        <v>60</v>
      </c>
      <c r="W1989" s="46" t="s">
        <v>181</v>
      </c>
      <c r="X1989" s="46" t="str">
        <f>IFERROR(VLOOKUP(W1989,#REF!,38,FALSE),"")</f>
        <v/>
      </c>
      <c r="Z1989" s="46" t="str">
        <f t="shared" si="274"/>
        <v>Imbran husain44134</v>
      </c>
      <c r="AA1989" s="46" t="str">
        <f t="shared" si="275"/>
        <v>BMJ 04544134UTARANIGHT</v>
      </c>
      <c r="AB1989" s="46" t="str">
        <f t="shared" si="276"/>
        <v>Imbran husain44134UTARANIGHT</v>
      </c>
      <c r="AC1989" s="46" t="str">
        <f t="shared" si="277"/>
        <v>BMJ 04544134NIGHT</v>
      </c>
      <c r="AD1989" s="46" t="str">
        <f t="shared" si="278"/>
        <v>Imbran husain44134NIGHT</v>
      </c>
    </row>
    <row r="1990" spans="1:30" x14ac:dyDescent="0.3">
      <c r="A1990" s="46">
        <v>1</v>
      </c>
      <c r="B1990" s="46" t="s">
        <v>139</v>
      </c>
      <c r="C1990" s="110">
        <v>44134</v>
      </c>
      <c r="D1990" s="49" t="s">
        <v>95</v>
      </c>
      <c r="E1990" s="74">
        <v>44134</v>
      </c>
      <c r="F1990" s="49">
        <v>5094049</v>
      </c>
      <c r="G1990" s="46" t="s">
        <v>21</v>
      </c>
      <c r="H1990" s="46" t="s">
        <v>22</v>
      </c>
      <c r="I1990" s="46" t="s">
        <v>23</v>
      </c>
      <c r="J1990" s="46" t="s">
        <v>24</v>
      </c>
      <c r="K1990" s="46" t="s">
        <v>37</v>
      </c>
      <c r="L1990" s="46" t="str">
        <f t="shared" ref="L1990:L2053" si="279">IFERROR(VLOOKUP(K1990,db_unit,2,FALSE),"")</f>
        <v>CGE370</v>
      </c>
      <c r="M1990" s="46" t="str">
        <f t="shared" ref="M1990:M2053" si="280">IFERROR(VLOOKUP(K1990,db_unit,3,FALSE),"")</f>
        <v>BTP</v>
      </c>
      <c r="N1990" s="46" t="str">
        <f t="shared" ref="N1990:N2053" si="281">IFERROR(VLOOKUP(K1990,db_unit,4,FALSE),"")</f>
        <v>12 RODA</v>
      </c>
      <c r="O1990" s="47">
        <v>0.8852199074074073</v>
      </c>
      <c r="P1990" s="48">
        <v>44134.892777777779</v>
      </c>
      <c r="Q1990" s="50">
        <v>44560</v>
      </c>
      <c r="R1990" s="50">
        <v>17000</v>
      </c>
      <c r="S1990" s="72">
        <f t="shared" si="273"/>
        <v>27.56</v>
      </c>
      <c r="T1990" s="49" t="s">
        <v>27</v>
      </c>
      <c r="U1990" s="49" t="s">
        <v>28</v>
      </c>
      <c r="V1990" s="46" t="s">
        <v>70</v>
      </c>
      <c r="W1990" s="46" t="s">
        <v>38</v>
      </c>
      <c r="X1990" s="46" t="str">
        <f>IFERROR(VLOOKUP(W1990,#REF!,38,FALSE),"")</f>
        <v/>
      </c>
      <c r="Z1990" s="46" t="str">
        <f t="shared" si="274"/>
        <v>Sofi'in44134</v>
      </c>
      <c r="AA1990" s="46" t="str">
        <f t="shared" si="275"/>
        <v>BMJ 04644134UTARANIGHT</v>
      </c>
      <c r="AB1990" s="46" t="str">
        <f t="shared" si="276"/>
        <v>Sofi'in44134UTARANIGHT</v>
      </c>
      <c r="AC1990" s="46" t="str">
        <f t="shared" si="277"/>
        <v>BMJ 04644134NIGHT</v>
      </c>
      <c r="AD1990" s="46" t="str">
        <f t="shared" si="278"/>
        <v>Sofi'in44134NIGHT</v>
      </c>
    </row>
    <row r="1991" spans="1:30" x14ac:dyDescent="0.3">
      <c r="A1991" s="46">
        <v>1</v>
      </c>
      <c r="B1991" s="46" t="s">
        <v>139</v>
      </c>
      <c r="C1991" s="110">
        <v>44134</v>
      </c>
      <c r="D1991" s="49" t="s">
        <v>95</v>
      </c>
      <c r="E1991" s="74">
        <v>44134</v>
      </c>
      <c r="F1991" s="49">
        <v>5094146</v>
      </c>
      <c r="G1991" s="46" t="s">
        <v>21</v>
      </c>
      <c r="H1991" s="46" t="s">
        <v>22</v>
      </c>
      <c r="I1991" s="46" t="s">
        <v>23</v>
      </c>
      <c r="J1991" s="46" t="s">
        <v>24</v>
      </c>
      <c r="K1991" s="46" t="s">
        <v>37</v>
      </c>
      <c r="L1991" s="46" t="str">
        <f t="shared" si="279"/>
        <v>CGE370</v>
      </c>
      <c r="M1991" s="46" t="str">
        <f t="shared" si="280"/>
        <v>BTP</v>
      </c>
      <c r="N1991" s="46" t="str">
        <f t="shared" si="281"/>
        <v>12 RODA</v>
      </c>
      <c r="O1991" s="47">
        <v>0.96050925925925934</v>
      </c>
      <c r="P1991" s="48">
        <v>44134.960509259261</v>
      </c>
      <c r="Q1991" s="50">
        <v>47680</v>
      </c>
      <c r="R1991" s="50">
        <v>17000</v>
      </c>
      <c r="S1991" s="72">
        <f t="shared" ref="S1991:S2054" si="282">(Q1991-R1991)/1000</f>
        <v>30.68</v>
      </c>
      <c r="T1991" s="49" t="s">
        <v>27</v>
      </c>
      <c r="U1991" s="49" t="s">
        <v>28</v>
      </c>
      <c r="V1991" s="46" t="s">
        <v>70</v>
      </c>
      <c r="W1991" s="46" t="s">
        <v>38</v>
      </c>
      <c r="X1991" s="46" t="str">
        <f>IFERROR(VLOOKUP(W1991,#REF!,38,FALSE),"")</f>
        <v/>
      </c>
      <c r="Z1991" s="46" t="str">
        <f t="shared" ref="Z1991:Z2054" si="283">W1991&amp;C1991</f>
        <v>Sofi'in44134</v>
      </c>
      <c r="AA1991" s="46" t="str">
        <f t="shared" ref="AA1991:AA2054" si="284">K1991&amp;C1991&amp;G1991&amp;D1991</f>
        <v>BMJ 04644134UTARANIGHT</v>
      </c>
      <c r="AB1991" s="46" t="str">
        <f t="shared" ref="AB1991:AB2054" si="285">W1991&amp;C1991&amp;G1991&amp;D1991</f>
        <v>Sofi'in44134UTARANIGHT</v>
      </c>
      <c r="AC1991" s="46" t="str">
        <f t="shared" ref="AC1991:AC2054" si="286">K1991&amp;C1991&amp;D1991</f>
        <v>BMJ 04644134NIGHT</v>
      </c>
      <c r="AD1991" s="46" t="str">
        <f t="shared" ref="AD1991:AD2054" si="287">W1991&amp;C1991&amp;D1991</f>
        <v>Sofi'in44134NIGHT</v>
      </c>
    </row>
    <row r="1992" spans="1:30" x14ac:dyDescent="0.3">
      <c r="A1992" s="46">
        <v>1</v>
      </c>
      <c r="B1992" s="46" t="s">
        <v>139</v>
      </c>
      <c r="C1992" s="110">
        <v>44134</v>
      </c>
      <c r="D1992" s="49" t="s">
        <v>95</v>
      </c>
      <c r="E1992" s="74">
        <v>44135</v>
      </c>
      <c r="F1992" s="49">
        <v>5094368</v>
      </c>
      <c r="G1992" s="46" t="s">
        <v>21</v>
      </c>
      <c r="H1992" s="46" t="s">
        <v>22</v>
      </c>
      <c r="I1992" s="46" t="s">
        <v>23</v>
      </c>
      <c r="J1992" s="46" t="s">
        <v>24</v>
      </c>
      <c r="K1992" s="46" t="s">
        <v>37</v>
      </c>
      <c r="L1992" s="46" t="str">
        <f t="shared" si="279"/>
        <v>CGE370</v>
      </c>
      <c r="M1992" s="46" t="str">
        <f t="shared" si="280"/>
        <v>BTP</v>
      </c>
      <c r="N1992" s="46" t="str">
        <f t="shared" si="281"/>
        <v>12 RODA</v>
      </c>
      <c r="O1992" s="47">
        <v>0.15517361111111111</v>
      </c>
      <c r="P1992" s="48">
        <v>44135.155173611114</v>
      </c>
      <c r="Q1992" s="50">
        <v>45720</v>
      </c>
      <c r="R1992" s="50">
        <v>17000</v>
      </c>
      <c r="S1992" s="72">
        <f t="shared" si="282"/>
        <v>28.72</v>
      </c>
      <c r="T1992" s="49" t="s">
        <v>27</v>
      </c>
      <c r="U1992" s="49" t="s">
        <v>28</v>
      </c>
      <c r="V1992" s="46" t="s">
        <v>70</v>
      </c>
      <c r="W1992" s="46" t="s">
        <v>38</v>
      </c>
      <c r="X1992" s="46" t="str">
        <f>IFERROR(VLOOKUP(W1992,#REF!,38,FALSE),"")</f>
        <v/>
      </c>
      <c r="Z1992" s="46" t="str">
        <f t="shared" si="283"/>
        <v>Sofi'in44134</v>
      </c>
      <c r="AA1992" s="46" t="str">
        <f t="shared" si="284"/>
        <v>BMJ 04644134UTARANIGHT</v>
      </c>
      <c r="AB1992" s="46" t="str">
        <f t="shared" si="285"/>
        <v>Sofi'in44134UTARANIGHT</v>
      </c>
      <c r="AC1992" s="46" t="str">
        <f t="shared" si="286"/>
        <v>BMJ 04644134NIGHT</v>
      </c>
      <c r="AD1992" s="46" t="str">
        <f t="shared" si="287"/>
        <v>Sofi'in44134NIGHT</v>
      </c>
    </row>
    <row r="1993" spans="1:30" x14ac:dyDescent="0.3">
      <c r="A1993" s="46">
        <v>1</v>
      </c>
      <c r="B1993" s="46" t="s">
        <v>139</v>
      </c>
      <c r="C1993" s="110">
        <v>44134</v>
      </c>
      <c r="D1993" s="49" t="s">
        <v>95</v>
      </c>
      <c r="E1993" s="74">
        <v>44135</v>
      </c>
      <c r="F1993" s="49">
        <v>5094473</v>
      </c>
      <c r="G1993" s="46" t="s">
        <v>21</v>
      </c>
      <c r="H1993" s="46" t="s">
        <v>22</v>
      </c>
      <c r="I1993" s="46" t="s">
        <v>81</v>
      </c>
      <c r="J1993" s="46" t="s">
        <v>24</v>
      </c>
      <c r="K1993" s="46" t="s">
        <v>37</v>
      </c>
      <c r="L1993" s="46" t="str">
        <f t="shared" si="279"/>
        <v>CGE370</v>
      </c>
      <c r="M1993" s="46" t="str">
        <f t="shared" si="280"/>
        <v>BTP</v>
      </c>
      <c r="N1993" s="46" t="str">
        <f t="shared" si="281"/>
        <v>12 RODA</v>
      </c>
      <c r="O1993" s="47">
        <v>0.25097222222222221</v>
      </c>
      <c r="P1993" s="48">
        <v>44135.250972222224</v>
      </c>
      <c r="Q1993" s="50">
        <v>45020</v>
      </c>
      <c r="R1993" s="50">
        <v>17000</v>
      </c>
      <c r="S1993" s="72">
        <f t="shared" si="282"/>
        <v>28.02</v>
      </c>
      <c r="T1993" s="49" t="s">
        <v>27</v>
      </c>
      <c r="U1993" s="49" t="s">
        <v>28</v>
      </c>
      <c r="V1993" s="46" t="s">
        <v>32</v>
      </c>
      <c r="W1993" s="46" t="s">
        <v>38</v>
      </c>
      <c r="X1993" s="46" t="str">
        <f>IFERROR(VLOOKUP(W1993,#REF!,38,FALSE),"")</f>
        <v/>
      </c>
      <c r="Z1993" s="46" t="str">
        <f t="shared" si="283"/>
        <v>Sofi'in44134</v>
      </c>
      <c r="AA1993" s="46" t="str">
        <f t="shared" si="284"/>
        <v>BMJ 04644134UTARANIGHT</v>
      </c>
      <c r="AB1993" s="46" t="str">
        <f t="shared" si="285"/>
        <v>Sofi'in44134UTARANIGHT</v>
      </c>
      <c r="AC1993" s="46" t="str">
        <f t="shared" si="286"/>
        <v>BMJ 04644134NIGHT</v>
      </c>
      <c r="AD1993" s="46" t="str">
        <f t="shared" si="287"/>
        <v>Sofi'in44134NIGHT</v>
      </c>
    </row>
    <row r="1994" spans="1:30" x14ac:dyDescent="0.3">
      <c r="A1994" s="46">
        <v>1</v>
      </c>
      <c r="B1994" s="46" t="s">
        <v>139</v>
      </c>
      <c r="C1994" s="110">
        <v>44134</v>
      </c>
      <c r="D1994" s="49" t="s">
        <v>95</v>
      </c>
      <c r="E1994" s="74">
        <v>44134</v>
      </c>
      <c r="F1994" s="49">
        <v>5094040</v>
      </c>
      <c r="G1994" s="46" t="s">
        <v>21</v>
      </c>
      <c r="H1994" s="46" t="s">
        <v>22</v>
      </c>
      <c r="I1994" s="46" t="s">
        <v>81</v>
      </c>
      <c r="J1994" s="46" t="s">
        <v>24</v>
      </c>
      <c r="K1994" s="46" t="s">
        <v>43</v>
      </c>
      <c r="L1994" s="46" t="str">
        <f t="shared" si="279"/>
        <v>AXOR4843</v>
      </c>
      <c r="M1994" s="46" t="str">
        <f t="shared" si="280"/>
        <v>BTP</v>
      </c>
      <c r="N1994" s="46" t="str">
        <f t="shared" si="281"/>
        <v>12 RODA</v>
      </c>
      <c r="O1994" s="47">
        <v>0.87957175925925923</v>
      </c>
      <c r="P1994" s="48">
        <v>44134.879571759258</v>
      </c>
      <c r="Q1994" s="50">
        <v>51560</v>
      </c>
      <c r="R1994" s="50">
        <v>19980</v>
      </c>
      <c r="S1994" s="72">
        <f t="shared" si="282"/>
        <v>31.58</v>
      </c>
      <c r="T1994" s="49" t="s">
        <v>27</v>
      </c>
      <c r="U1994" s="49" t="s">
        <v>28</v>
      </c>
      <c r="V1994" s="46" t="s">
        <v>32</v>
      </c>
      <c r="W1994" s="46" t="s">
        <v>45</v>
      </c>
      <c r="X1994" s="46" t="str">
        <f>IFERROR(VLOOKUP(W1994,#REF!,38,FALSE),"")</f>
        <v/>
      </c>
      <c r="Z1994" s="46" t="str">
        <f t="shared" si="283"/>
        <v>Rahman44134</v>
      </c>
      <c r="AA1994" s="46" t="str">
        <f t="shared" si="284"/>
        <v>BMJ 04744134UTARANIGHT</v>
      </c>
      <c r="AB1994" s="46" t="str">
        <f t="shared" si="285"/>
        <v>Rahman44134UTARANIGHT</v>
      </c>
      <c r="AC1994" s="46" t="str">
        <f t="shared" si="286"/>
        <v>BMJ 04744134NIGHT</v>
      </c>
      <c r="AD1994" s="46" t="str">
        <f t="shared" si="287"/>
        <v>Rahman44134NIGHT</v>
      </c>
    </row>
    <row r="1995" spans="1:30" x14ac:dyDescent="0.3">
      <c r="A1995" s="46">
        <v>1</v>
      </c>
      <c r="B1995" s="46" t="s">
        <v>139</v>
      </c>
      <c r="C1995" s="110">
        <v>44134</v>
      </c>
      <c r="D1995" s="49" t="s">
        <v>95</v>
      </c>
      <c r="E1995" s="74">
        <v>44134</v>
      </c>
      <c r="F1995" s="49">
        <v>5094137</v>
      </c>
      <c r="G1995" s="46" t="s">
        <v>21</v>
      </c>
      <c r="H1995" s="46" t="s">
        <v>22</v>
      </c>
      <c r="I1995" s="46" t="s">
        <v>23</v>
      </c>
      <c r="J1995" s="46" t="s">
        <v>24</v>
      </c>
      <c r="K1995" s="46" t="s">
        <v>43</v>
      </c>
      <c r="L1995" s="46" t="str">
        <f t="shared" si="279"/>
        <v>AXOR4843</v>
      </c>
      <c r="M1995" s="46" t="str">
        <f t="shared" si="280"/>
        <v>BTP</v>
      </c>
      <c r="N1995" s="46" t="str">
        <f t="shared" si="281"/>
        <v>12 RODA</v>
      </c>
      <c r="O1995" s="47">
        <v>0.95365740740740745</v>
      </c>
      <c r="P1995" s="48">
        <v>44134.953657407408</v>
      </c>
      <c r="Q1995" s="50">
        <v>52360</v>
      </c>
      <c r="R1995" s="50">
        <v>19980</v>
      </c>
      <c r="S1995" s="72">
        <f t="shared" si="282"/>
        <v>32.380000000000003</v>
      </c>
      <c r="T1995" s="49" t="s">
        <v>27</v>
      </c>
      <c r="U1995" s="49" t="s">
        <v>28</v>
      </c>
      <c r="V1995" s="46" t="s">
        <v>60</v>
      </c>
      <c r="W1995" s="46" t="s">
        <v>45</v>
      </c>
      <c r="X1995" s="46" t="str">
        <f>IFERROR(VLOOKUP(W1995,#REF!,38,FALSE),"")</f>
        <v/>
      </c>
      <c r="Z1995" s="46" t="str">
        <f t="shared" si="283"/>
        <v>Rahman44134</v>
      </c>
      <c r="AA1995" s="46" t="str">
        <f t="shared" si="284"/>
        <v>BMJ 04744134UTARANIGHT</v>
      </c>
      <c r="AB1995" s="46" t="str">
        <f t="shared" si="285"/>
        <v>Rahman44134UTARANIGHT</v>
      </c>
      <c r="AC1995" s="46" t="str">
        <f t="shared" si="286"/>
        <v>BMJ 04744134NIGHT</v>
      </c>
      <c r="AD1995" s="46" t="str">
        <f t="shared" si="287"/>
        <v>Rahman44134NIGHT</v>
      </c>
    </row>
    <row r="1996" spans="1:30" x14ac:dyDescent="0.3">
      <c r="A1996" s="46">
        <v>1</v>
      </c>
      <c r="B1996" s="46" t="s">
        <v>139</v>
      </c>
      <c r="C1996" s="110">
        <v>44134</v>
      </c>
      <c r="D1996" s="49" t="s">
        <v>95</v>
      </c>
      <c r="E1996" s="74">
        <v>44135</v>
      </c>
      <c r="F1996" s="49">
        <v>5094235</v>
      </c>
      <c r="G1996" s="46" t="s">
        <v>21</v>
      </c>
      <c r="H1996" s="46" t="s">
        <v>22</v>
      </c>
      <c r="I1996" s="46" t="s">
        <v>23</v>
      </c>
      <c r="J1996" s="46" t="s">
        <v>24</v>
      </c>
      <c r="K1996" s="46" t="s">
        <v>43</v>
      </c>
      <c r="L1996" s="46" t="str">
        <f t="shared" si="279"/>
        <v>AXOR4843</v>
      </c>
      <c r="M1996" s="46" t="str">
        <f t="shared" si="280"/>
        <v>BTP</v>
      </c>
      <c r="N1996" s="46" t="str">
        <f t="shared" si="281"/>
        <v>12 RODA</v>
      </c>
      <c r="O1996" s="47">
        <v>3.0243055555555554E-2</v>
      </c>
      <c r="P1996" s="48">
        <v>44135.030243055553</v>
      </c>
      <c r="Q1996" s="50">
        <v>50880</v>
      </c>
      <c r="R1996" s="50">
        <v>19980</v>
      </c>
      <c r="S1996" s="72">
        <f t="shared" si="282"/>
        <v>30.9</v>
      </c>
      <c r="T1996" s="49" t="s">
        <v>27</v>
      </c>
      <c r="U1996" s="49" t="s">
        <v>28</v>
      </c>
      <c r="V1996" s="46" t="s">
        <v>60</v>
      </c>
      <c r="W1996" s="46" t="s">
        <v>45</v>
      </c>
      <c r="X1996" s="46" t="str">
        <f>IFERROR(VLOOKUP(W1996,#REF!,38,FALSE),"")</f>
        <v/>
      </c>
      <c r="Z1996" s="46" t="str">
        <f t="shared" si="283"/>
        <v>Rahman44134</v>
      </c>
      <c r="AA1996" s="46" t="str">
        <f t="shared" si="284"/>
        <v>BMJ 04744134UTARANIGHT</v>
      </c>
      <c r="AB1996" s="46" t="str">
        <f t="shared" si="285"/>
        <v>Rahman44134UTARANIGHT</v>
      </c>
      <c r="AC1996" s="46" t="str">
        <f t="shared" si="286"/>
        <v>BMJ 04744134NIGHT</v>
      </c>
      <c r="AD1996" s="46" t="str">
        <f t="shared" si="287"/>
        <v>Rahman44134NIGHT</v>
      </c>
    </row>
    <row r="1997" spans="1:30" x14ac:dyDescent="0.3">
      <c r="A1997" s="46">
        <v>1</v>
      </c>
      <c r="B1997" s="46" t="s">
        <v>139</v>
      </c>
      <c r="C1997" s="110">
        <v>44134</v>
      </c>
      <c r="D1997" s="49" t="s">
        <v>95</v>
      </c>
      <c r="E1997" s="74">
        <v>44134</v>
      </c>
      <c r="F1997" s="49">
        <v>5093989</v>
      </c>
      <c r="G1997" s="46" t="s">
        <v>21</v>
      </c>
      <c r="H1997" s="46" t="s">
        <v>22</v>
      </c>
      <c r="I1997" s="46" t="s">
        <v>23</v>
      </c>
      <c r="J1997" s="46" t="s">
        <v>24</v>
      </c>
      <c r="K1997" s="46" t="s">
        <v>51</v>
      </c>
      <c r="L1997" s="46" t="str">
        <f t="shared" si="279"/>
        <v>AXOR4843</v>
      </c>
      <c r="M1997" s="46" t="str">
        <f t="shared" si="280"/>
        <v>BTP</v>
      </c>
      <c r="N1997" s="46" t="str">
        <f t="shared" si="281"/>
        <v>12 RODA</v>
      </c>
      <c r="O1997" s="47">
        <v>0.84601851851851861</v>
      </c>
      <c r="P1997" s="48">
        <v>44134.856585648151</v>
      </c>
      <c r="Q1997" s="50">
        <v>51440</v>
      </c>
      <c r="R1997" s="50">
        <v>19920</v>
      </c>
      <c r="S1997" s="72">
        <f t="shared" si="282"/>
        <v>31.52</v>
      </c>
      <c r="T1997" s="49" t="s">
        <v>27</v>
      </c>
      <c r="U1997" s="49" t="s">
        <v>28</v>
      </c>
      <c r="V1997" s="46" t="s">
        <v>70</v>
      </c>
      <c r="W1997" s="46" t="s">
        <v>52</v>
      </c>
      <c r="X1997" s="46" t="str">
        <f>IFERROR(VLOOKUP(W1997,#REF!,38,FALSE),"")</f>
        <v/>
      </c>
      <c r="Z1997" s="46" t="str">
        <f t="shared" si="283"/>
        <v>Yudianto44134</v>
      </c>
      <c r="AA1997" s="46" t="str">
        <f t="shared" si="284"/>
        <v>BMJ 04844134UTARANIGHT</v>
      </c>
      <c r="AB1997" s="46" t="str">
        <f t="shared" si="285"/>
        <v>Yudianto44134UTARANIGHT</v>
      </c>
      <c r="AC1997" s="46" t="str">
        <f t="shared" si="286"/>
        <v>BMJ 04844134NIGHT</v>
      </c>
      <c r="AD1997" s="46" t="str">
        <f t="shared" si="287"/>
        <v>Yudianto44134NIGHT</v>
      </c>
    </row>
    <row r="1998" spans="1:30" x14ac:dyDescent="0.3">
      <c r="A1998" s="46">
        <v>1</v>
      </c>
      <c r="B1998" s="46" t="s">
        <v>139</v>
      </c>
      <c r="C1998" s="110">
        <v>44134</v>
      </c>
      <c r="D1998" s="49" t="s">
        <v>95</v>
      </c>
      <c r="E1998" s="74">
        <v>44134</v>
      </c>
      <c r="F1998" s="49">
        <v>5094081</v>
      </c>
      <c r="G1998" s="46" t="s">
        <v>21</v>
      </c>
      <c r="H1998" s="46" t="s">
        <v>22</v>
      </c>
      <c r="I1998" s="46" t="s">
        <v>23</v>
      </c>
      <c r="J1998" s="46" t="s">
        <v>24</v>
      </c>
      <c r="K1998" s="46" t="s">
        <v>51</v>
      </c>
      <c r="L1998" s="46" t="str">
        <f t="shared" si="279"/>
        <v>AXOR4843</v>
      </c>
      <c r="M1998" s="46" t="str">
        <f t="shared" si="280"/>
        <v>BTP</v>
      </c>
      <c r="N1998" s="46" t="str">
        <f t="shared" si="281"/>
        <v>12 RODA</v>
      </c>
      <c r="O1998" s="47">
        <v>0.91098379629629633</v>
      </c>
      <c r="P1998" s="48">
        <v>44134.910983796297</v>
      </c>
      <c r="Q1998" s="50">
        <v>51660</v>
      </c>
      <c r="R1998" s="50">
        <v>19920</v>
      </c>
      <c r="S1998" s="72">
        <f t="shared" si="282"/>
        <v>31.74</v>
      </c>
      <c r="T1998" s="49" t="s">
        <v>27</v>
      </c>
      <c r="U1998" s="49" t="s">
        <v>28</v>
      </c>
      <c r="V1998" s="46" t="s">
        <v>70</v>
      </c>
      <c r="W1998" s="46" t="s">
        <v>52</v>
      </c>
      <c r="X1998" s="46" t="str">
        <f>IFERROR(VLOOKUP(W1998,#REF!,38,FALSE),"")</f>
        <v/>
      </c>
      <c r="Z1998" s="46" t="str">
        <f t="shared" si="283"/>
        <v>Yudianto44134</v>
      </c>
      <c r="AA1998" s="46" t="str">
        <f t="shared" si="284"/>
        <v>BMJ 04844134UTARANIGHT</v>
      </c>
      <c r="AB1998" s="46" t="str">
        <f t="shared" si="285"/>
        <v>Yudianto44134UTARANIGHT</v>
      </c>
      <c r="AC1998" s="46" t="str">
        <f t="shared" si="286"/>
        <v>BMJ 04844134NIGHT</v>
      </c>
      <c r="AD1998" s="46" t="str">
        <f t="shared" si="287"/>
        <v>Yudianto44134NIGHT</v>
      </c>
    </row>
    <row r="1999" spans="1:30" x14ac:dyDescent="0.3">
      <c r="A1999" s="46">
        <v>1</v>
      </c>
      <c r="B1999" s="46" t="s">
        <v>139</v>
      </c>
      <c r="C1999" s="110">
        <v>44134</v>
      </c>
      <c r="D1999" s="49" t="s">
        <v>95</v>
      </c>
      <c r="E1999" s="74">
        <v>44134</v>
      </c>
      <c r="F1999" s="49">
        <v>5094167</v>
      </c>
      <c r="G1999" s="46" t="s">
        <v>21</v>
      </c>
      <c r="H1999" s="46" t="s">
        <v>53</v>
      </c>
      <c r="I1999" s="46" t="s">
        <v>54</v>
      </c>
      <c r="J1999" s="46" t="s">
        <v>49</v>
      </c>
      <c r="K1999" s="46" t="s">
        <v>51</v>
      </c>
      <c r="L1999" s="46" t="str">
        <f t="shared" si="279"/>
        <v>AXOR4843</v>
      </c>
      <c r="M1999" s="46" t="str">
        <f t="shared" si="280"/>
        <v>BTP</v>
      </c>
      <c r="N1999" s="46" t="str">
        <f t="shared" si="281"/>
        <v>12 RODA</v>
      </c>
      <c r="O1999" s="47">
        <v>0.97332175925925923</v>
      </c>
      <c r="P1999" s="48">
        <v>44134.973321759258</v>
      </c>
      <c r="Q1999" s="50">
        <v>50060</v>
      </c>
      <c r="R1999" s="50">
        <v>19920</v>
      </c>
      <c r="S1999" s="72">
        <f t="shared" si="282"/>
        <v>30.14</v>
      </c>
      <c r="T1999" s="49" t="s">
        <v>27</v>
      </c>
      <c r="U1999" s="49" t="s">
        <v>28</v>
      </c>
      <c r="V1999" s="46" t="s">
        <v>50</v>
      </c>
      <c r="W1999" s="46" t="s">
        <v>52</v>
      </c>
      <c r="X1999" s="46" t="str">
        <f>IFERROR(VLOOKUP(W1999,#REF!,38,FALSE),"")</f>
        <v/>
      </c>
      <c r="Z1999" s="46" t="str">
        <f t="shared" si="283"/>
        <v>Yudianto44134</v>
      </c>
      <c r="AA1999" s="46" t="str">
        <f t="shared" si="284"/>
        <v>BMJ 04844134UTARANIGHT</v>
      </c>
      <c r="AB1999" s="46" t="str">
        <f t="shared" si="285"/>
        <v>Yudianto44134UTARANIGHT</v>
      </c>
      <c r="AC1999" s="46" t="str">
        <f t="shared" si="286"/>
        <v>BMJ 04844134NIGHT</v>
      </c>
      <c r="AD1999" s="46" t="str">
        <f t="shared" si="287"/>
        <v>Yudianto44134NIGHT</v>
      </c>
    </row>
    <row r="2000" spans="1:30" x14ac:dyDescent="0.3">
      <c r="A2000" s="46">
        <v>1</v>
      </c>
      <c r="B2000" s="46" t="s">
        <v>139</v>
      </c>
      <c r="C2000" s="110">
        <v>44134</v>
      </c>
      <c r="D2000" s="49" t="s">
        <v>95</v>
      </c>
      <c r="E2000" s="74">
        <v>44135</v>
      </c>
      <c r="F2000" s="49">
        <v>5094238</v>
      </c>
      <c r="G2000" s="46" t="s">
        <v>21</v>
      </c>
      <c r="H2000" s="46" t="s">
        <v>22</v>
      </c>
      <c r="I2000" s="46" t="s">
        <v>48</v>
      </c>
      <c r="J2000" s="46" t="s">
        <v>49</v>
      </c>
      <c r="K2000" s="46" t="s">
        <v>51</v>
      </c>
      <c r="L2000" s="46" t="str">
        <f t="shared" si="279"/>
        <v>AXOR4843</v>
      </c>
      <c r="M2000" s="46" t="str">
        <f t="shared" si="280"/>
        <v>BTP</v>
      </c>
      <c r="N2000" s="46" t="str">
        <f t="shared" si="281"/>
        <v>12 RODA</v>
      </c>
      <c r="O2000" s="47">
        <v>3.2858796296296296E-2</v>
      </c>
      <c r="P2000" s="48">
        <v>44135.032858796294</v>
      </c>
      <c r="Q2000" s="50">
        <v>50260</v>
      </c>
      <c r="R2000" s="50">
        <v>19920</v>
      </c>
      <c r="S2000" s="72">
        <f t="shared" si="282"/>
        <v>30.34</v>
      </c>
      <c r="T2000" s="49" t="s">
        <v>27</v>
      </c>
      <c r="U2000" s="49" t="s">
        <v>28</v>
      </c>
      <c r="V2000" s="46" t="s">
        <v>59</v>
      </c>
      <c r="W2000" s="46" t="s">
        <v>52</v>
      </c>
      <c r="X2000" s="46" t="str">
        <f>IFERROR(VLOOKUP(W2000,#REF!,38,FALSE),"")</f>
        <v/>
      </c>
      <c r="Z2000" s="46" t="str">
        <f t="shared" si="283"/>
        <v>Yudianto44134</v>
      </c>
      <c r="AA2000" s="46" t="str">
        <f t="shared" si="284"/>
        <v>BMJ 04844134UTARANIGHT</v>
      </c>
      <c r="AB2000" s="46" t="str">
        <f t="shared" si="285"/>
        <v>Yudianto44134UTARANIGHT</v>
      </c>
      <c r="AC2000" s="46" t="str">
        <f t="shared" si="286"/>
        <v>BMJ 04844134NIGHT</v>
      </c>
      <c r="AD2000" s="46" t="str">
        <f t="shared" si="287"/>
        <v>Yudianto44134NIGHT</v>
      </c>
    </row>
    <row r="2001" spans="1:30" x14ac:dyDescent="0.3">
      <c r="A2001" s="46">
        <v>1</v>
      </c>
      <c r="B2001" s="46" t="s">
        <v>139</v>
      </c>
      <c r="C2001" s="110">
        <v>44134</v>
      </c>
      <c r="D2001" s="49" t="s">
        <v>95</v>
      </c>
      <c r="E2001" s="74">
        <v>44135</v>
      </c>
      <c r="F2001" s="49">
        <v>5094305</v>
      </c>
      <c r="G2001" s="46" t="s">
        <v>21</v>
      </c>
      <c r="H2001" s="46" t="s">
        <v>53</v>
      </c>
      <c r="I2001" s="46" t="s">
        <v>54</v>
      </c>
      <c r="J2001" s="46" t="s">
        <v>49</v>
      </c>
      <c r="K2001" s="46" t="s">
        <v>51</v>
      </c>
      <c r="L2001" s="46" t="str">
        <f t="shared" si="279"/>
        <v>AXOR4843</v>
      </c>
      <c r="M2001" s="46" t="str">
        <f t="shared" si="280"/>
        <v>BTP</v>
      </c>
      <c r="N2001" s="46" t="str">
        <f t="shared" si="281"/>
        <v>12 RODA</v>
      </c>
      <c r="O2001" s="47">
        <v>9.5162037037037031E-2</v>
      </c>
      <c r="P2001" s="48">
        <v>44135.09516203704</v>
      </c>
      <c r="Q2001" s="50">
        <v>51060</v>
      </c>
      <c r="R2001" s="50">
        <v>19920</v>
      </c>
      <c r="S2001" s="72">
        <f t="shared" si="282"/>
        <v>31.14</v>
      </c>
      <c r="T2001" s="49" t="s">
        <v>27</v>
      </c>
      <c r="U2001" s="49" t="s">
        <v>28</v>
      </c>
      <c r="V2001" s="46" t="s">
        <v>50</v>
      </c>
      <c r="W2001" s="46" t="s">
        <v>52</v>
      </c>
      <c r="X2001" s="46" t="str">
        <f>IFERROR(VLOOKUP(W2001,#REF!,38,FALSE),"")</f>
        <v/>
      </c>
      <c r="Z2001" s="46" t="str">
        <f t="shared" si="283"/>
        <v>Yudianto44134</v>
      </c>
      <c r="AA2001" s="46" t="str">
        <f t="shared" si="284"/>
        <v>BMJ 04844134UTARANIGHT</v>
      </c>
      <c r="AB2001" s="46" t="str">
        <f t="shared" si="285"/>
        <v>Yudianto44134UTARANIGHT</v>
      </c>
      <c r="AC2001" s="46" t="str">
        <f t="shared" si="286"/>
        <v>BMJ 04844134NIGHT</v>
      </c>
      <c r="AD2001" s="46" t="str">
        <f t="shared" si="287"/>
        <v>Yudianto44134NIGHT</v>
      </c>
    </row>
    <row r="2002" spans="1:30" x14ac:dyDescent="0.3">
      <c r="A2002" s="46">
        <v>1</v>
      </c>
      <c r="B2002" s="46" t="s">
        <v>139</v>
      </c>
      <c r="C2002" s="110">
        <v>44134</v>
      </c>
      <c r="D2002" s="49" t="s">
        <v>95</v>
      </c>
      <c r="E2002" s="74">
        <v>44135</v>
      </c>
      <c r="F2002" s="49">
        <v>5094370</v>
      </c>
      <c r="G2002" s="46" t="s">
        <v>21</v>
      </c>
      <c r="H2002" s="46" t="s">
        <v>53</v>
      </c>
      <c r="I2002" s="46" t="s">
        <v>54</v>
      </c>
      <c r="J2002" s="46" t="s">
        <v>49</v>
      </c>
      <c r="K2002" s="46" t="s">
        <v>51</v>
      </c>
      <c r="L2002" s="46" t="str">
        <f t="shared" si="279"/>
        <v>AXOR4843</v>
      </c>
      <c r="M2002" s="46" t="str">
        <f t="shared" si="280"/>
        <v>BTP</v>
      </c>
      <c r="N2002" s="46" t="str">
        <f t="shared" si="281"/>
        <v>12 RODA</v>
      </c>
      <c r="O2002" s="47">
        <v>0.15577546296296296</v>
      </c>
      <c r="P2002" s="48">
        <v>44135.155775462961</v>
      </c>
      <c r="Q2002" s="50">
        <v>50300</v>
      </c>
      <c r="R2002" s="50">
        <v>19920</v>
      </c>
      <c r="S2002" s="72">
        <f t="shared" si="282"/>
        <v>30.38</v>
      </c>
      <c r="T2002" s="49" t="s">
        <v>27</v>
      </c>
      <c r="U2002" s="49" t="s">
        <v>28</v>
      </c>
      <c r="V2002" s="46" t="s">
        <v>50</v>
      </c>
      <c r="W2002" s="46" t="s">
        <v>52</v>
      </c>
      <c r="X2002" s="46" t="str">
        <f>IFERROR(VLOOKUP(W2002,#REF!,38,FALSE),"")</f>
        <v/>
      </c>
      <c r="Z2002" s="46" t="str">
        <f t="shared" si="283"/>
        <v>Yudianto44134</v>
      </c>
      <c r="AA2002" s="46" t="str">
        <f t="shared" si="284"/>
        <v>BMJ 04844134UTARANIGHT</v>
      </c>
      <c r="AB2002" s="46" t="str">
        <f t="shared" si="285"/>
        <v>Yudianto44134UTARANIGHT</v>
      </c>
      <c r="AC2002" s="46" t="str">
        <f t="shared" si="286"/>
        <v>BMJ 04844134NIGHT</v>
      </c>
      <c r="AD2002" s="46" t="str">
        <f t="shared" si="287"/>
        <v>Yudianto44134NIGHT</v>
      </c>
    </row>
    <row r="2003" spans="1:30" x14ac:dyDescent="0.3">
      <c r="A2003" s="46">
        <v>1</v>
      </c>
      <c r="B2003" s="46" t="s">
        <v>139</v>
      </c>
      <c r="C2003" s="110">
        <v>44134</v>
      </c>
      <c r="D2003" s="49" t="s">
        <v>95</v>
      </c>
      <c r="E2003" s="74">
        <v>44135</v>
      </c>
      <c r="F2003" s="49">
        <v>5094461</v>
      </c>
      <c r="G2003" s="46" t="s">
        <v>21</v>
      </c>
      <c r="H2003" s="46" t="s">
        <v>53</v>
      </c>
      <c r="I2003" s="46" t="s">
        <v>54</v>
      </c>
      <c r="J2003" s="46" t="s">
        <v>49</v>
      </c>
      <c r="K2003" s="46" t="s">
        <v>51</v>
      </c>
      <c r="L2003" s="46" t="str">
        <f t="shared" si="279"/>
        <v>AXOR4843</v>
      </c>
      <c r="M2003" s="46" t="str">
        <f t="shared" si="280"/>
        <v>BTP</v>
      </c>
      <c r="N2003" s="46" t="str">
        <f t="shared" si="281"/>
        <v>12 RODA</v>
      </c>
      <c r="O2003" s="47">
        <v>0.23383101851851851</v>
      </c>
      <c r="P2003" s="48">
        <v>44135.233831018515</v>
      </c>
      <c r="Q2003" s="50">
        <v>50880</v>
      </c>
      <c r="R2003" s="50">
        <v>19920</v>
      </c>
      <c r="S2003" s="72">
        <f t="shared" si="282"/>
        <v>30.96</v>
      </c>
      <c r="T2003" s="49" t="s">
        <v>27</v>
      </c>
      <c r="U2003" s="49" t="s">
        <v>28</v>
      </c>
      <c r="V2003" s="46" t="s">
        <v>63</v>
      </c>
      <c r="W2003" s="46" t="s">
        <v>52</v>
      </c>
      <c r="X2003" s="46" t="str">
        <f>IFERROR(VLOOKUP(W2003,#REF!,38,FALSE),"")</f>
        <v/>
      </c>
      <c r="Z2003" s="46" t="str">
        <f t="shared" si="283"/>
        <v>Yudianto44134</v>
      </c>
      <c r="AA2003" s="46" t="str">
        <f t="shared" si="284"/>
        <v>BMJ 04844134UTARANIGHT</v>
      </c>
      <c r="AB2003" s="46" t="str">
        <f t="shared" si="285"/>
        <v>Yudianto44134UTARANIGHT</v>
      </c>
      <c r="AC2003" s="46" t="str">
        <f t="shared" si="286"/>
        <v>BMJ 04844134NIGHT</v>
      </c>
      <c r="AD2003" s="46" t="str">
        <f t="shared" si="287"/>
        <v>Yudianto44134NIGHT</v>
      </c>
    </row>
    <row r="2004" spans="1:30" x14ac:dyDescent="0.3">
      <c r="A2004" s="46">
        <v>1</v>
      </c>
      <c r="B2004" s="46" t="s">
        <v>139</v>
      </c>
      <c r="C2004" s="110">
        <v>44134</v>
      </c>
      <c r="D2004" s="49" t="s">
        <v>95</v>
      </c>
      <c r="E2004" s="74">
        <v>44134</v>
      </c>
      <c r="F2004" s="49">
        <v>5094015</v>
      </c>
      <c r="G2004" s="46" t="s">
        <v>21</v>
      </c>
      <c r="H2004" s="46" t="s">
        <v>22</v>
      </c>
      <c r="I2004" s="46" t="s">
        <v>81</v>
      </c>
      <c r="J2004" s="46" t="s">
        <v>24</v>
      </c>
      <c r="K2004" s="46" t="s">
        <v>61</v>
      </c>
      <c r="L2004" s="46" t="str">
        <f t="shared" si="279"/>
        <v>AXOR4843</v>
      </c>
      <c r="M2004" s="46" t="str">
        <f t="shared" si="280"/>
        <v>BTP</v>
      </c>
      <c r="N2004" s="46" t="str">
        <f t="shared" si="281"/>
        <v>12 RODA</v>
      </c>
      <c r="O2004" s="47">
        <v>0.8615856481481482</v>
      </c>
      <c r="P2004" s="48">
        <v>44134.869027777779</v>
      </c>
      <c r="Q2004" s="50">
        <v>52100</v>
      </c>
      <c r="R2004" s="50">
        <v>19940</v>
      </c>
      <c r="S2004" s="72">
        <f t="shared" si="282"/>
        <v>32.159999999999997</v>
      </c>
      <c r="T2004" s="49" t="s">
        <v>27</v>
      </c>
      <c r="U2004" s="49" t="s">
        <v>28</v>
      </c>
      <c r="V2004" s="46" t="s">
        <v>32</v>
      </c>
      <c r="W2004" s="46" t="s">
        <v>62</v>
      </c>
      <c r="X2004" s="46" t="str">
        <f>IFERROR(VLOOKUP(W2004,#REF!,38,FALSE),"")</f>
        <v/>
      </c>
      <c r="Z2004" s="46" t="str">
        <f t="shared" si="283"/>
        <v>Agus Suwantono44134</v>
      </c>
      <c r="AA2004" s="46" t="str">
        <f t="shared" si="284"/>
        <v>BMJ 05044134UTARANIGHT</v>
      </c>
      <c r="AB2004" s="46" t="str">
        <f t="shared" si="285"/>
        <v>Agus Suwantono44134UTARANIGHT</v>
      </c>
      <c r="AC2004" s="46" t="str">
        <f t="shared" si="286"/>
        <v>BMJ 05044134NIGHT</v>
      </c>
      <c r="AD2004" s="46" t="str">
        <f t="shared" si="287"/>
        <v>Agus Suwantono44134NIGHT</v>
      </c>
    </row>
    <row r="2005" spans="1:30" x14ac:dyDescent="0.3">
      <c r="A2005" s="46">
        <v>1</v>
      </c>
      <c r="B2005" s="46" t="s">
        <v>139</v>
      </c>
      <c r="C2005" s="110">
        <v>44134</v>
      </c>
      <c r="D2005" s="49" t="s">
        <v>95</v>
      </c>
      <c r="E2005" s="74">
        <v>44134</v>
      </c>
      <c r="F2005" s="49">
        <v>5094107</v>
      </c>
      <c r="G2005" s="46" t="s">
        <v>21</v>
      </c>
      <c r="H2005" s="46" t="s">
        <v>22</v>
      </c>
      <c r="I2005" s="46" t="s">
        <v>23</v>
      </c>
      <c r="J2005" s="46" t="s">
        <v>24</v>
      </c>
      <c r="K2005" s="46" t="s">
        <v>61</v>
      </c>
      <c r="L2005" s="46" t="str">
        <f t="shared" si="279"/>
        <v>AXOR4843</v>
      </c>
      <c r="M2005" s="46" t="str">
        <f t="shared" si="280"/>
        <v>BTP</v>
      </c>
      <c r="N2005" s="46" t="str">
        <f t="shared" si="281"/>
        <v>12 RODA</v>
      </c>
      <c r="O2005" s="47">
        <v>0.93099537037037028</v>
      </c>
      <c r="P2005" s="48">
        <v>44134.930995370371</v>
      </c>
      <c r="Q2005" s="50">
        <v>50880</v>
      </c>
      <c r="R2005" s="50">
        <v>19940</v>
      </c>
      <c r="S2005" s="72">
        <f t="shared" si="282"/>
        <v>30.94</v>
      </c>
      <c r="T2005" s="49" t="s">
        <v>27</v>
      </c>
      <c r="U2005" s="49" t="s">
        <v>28</v>
      </c>
      <c r="V2005" s="46" t="s">
        <v>70</v>
      </c>
      <c r="W2005" s="46" t="s">
        <v>62</v>
      </c>
      <c r="X2005" s="46" t="str">
        <f>IFERROR(VLOOKUP(W2005,#REF!,38,FALSE),"")</f>
        <v/>
      </c>
      <c r="Z2005" s="46" t="str">
        <f t="shared" si="283"/>
        <v>Agus Suwantono44134</v>
      </c>
      <c r="AA2005" s="46" t="str">
        <f t="shared" si="284"/>
        <v>BMJ 05044134UTARANIGHT</v>
      </c>
      <c r="AB2005" s="46" t="str">
        <f t="shared" si="285"/>
        <v>Agus Suwantono44134UTARANIGHT</v>
      </c>
      <c r="AC2005" s="46" t="str">
        <f t="shared" si="286"/>
        <v>BMJ 05044134NIGHT</v>
      </c>
      <c r="AD2005" s="46" t="str">
        <f t="shared" si="287"/>
        <v>Agus Suwantono44134NIGHT</v>
      </c>
    </row>
    <row r="2006" spans="1:30" x14ac:dyDescent="0.3">
      <c r="A2006" s="46">
        <v>1</v>
      </c>
      <c r="B2006" s="46" t="s">
        <v>139</v>
      </c>
      <c r="C2006" s="110">
        <v>44134</v>
      </c>
      <c r="D2006" s="49" t="s">
        <v>95</v>
      </c>
      <c r="E2006" s="74">
        <v>44134</v>
      </c>
      <c r="F2006" s="49">
        <v>5094198</v>
      </c>
      <c r="G2006" s="46" t="s">
        <v>21</v>
      </c>
      <c r="H2006" s="46" t="s">
        <v>22</v>
      </c>
      <c r="I2006" s="46" t="s">
        <v>81</v>
      </c>
      <c r="J2006" s="46" t="s">
        <v>24</v>
      </c>
      <c r="K2006" s="46" t="s">
        <v>61</v>
      </c>
      <c r="L2006" s="46" t="str">
        <f t="shared" si="279"/>
        <v>AXOR4843</v>
      </c>
      <c r="M2006" s="46" t="str">
        <f t="shared" si="280"/>
        <v>BTP</v>
      </c>
      <c r="N2006" s="46" t="str">
        <f t="shared" si="281"/>
        <v>12 RODA</v>
      </c>
      <c r="O2006" s="47">
        <v>0.99456018518518519</v>
      </c>
      <c r="P2006" s="48">
        <v>44134.994560185187</v>
      </c>
      <c r="Q2006" s="50">
        <v>51320</v>
      </c>
      <c r="R2006" s="50">
        <v>19940</v>
      </c>
      <c r="S2006" s="72">
        <f t="shared" si="282"/>
        <v>31.38</v>
      </c>
      <c r="T2006" s="49" t="s">
        <v>27</v>
      </c>
      <c r="U2006" s="49" t="s">
        <v>28</v>
      </c>
      <c r="V2006" s="46" t="s">
        <v>32</v>
      </c>
      <c r="W2006" s="46" t="s">
        <v>62</v>
      </c>
      <c r="X2006" s="46" t="str">
        <f>IFERROR(VLOOKUP(W2006,#REF!,38,FALSE),"")</f>
        <v/>
      </c>
      <c r="Z2006" s="46" t="str">
        <f t="shared" si="283"/>
        <v>Agus Suwantono44134</v>
      </c>
      <c r="AA2006" s="46" t="str">
        <f t="shared" si="284"/>
        <v>BMJ 05044134UTARANIGHT</v>
      </c>
      <c r="AB2006" s="46" t="str">
        <f t="shared" si="285"/>
        <v>Agus Suwantono44134UTARANIGHT</v>
      </c>
      <c r="AC2006" s="46" t="str">
        <f t="shared" si="286"/>
        <v>BMJ 05044134NIGHT</v>
      </c>
      <c r="AD2006" s="46" t="str">
        <f t="shared" si="287"/>
        <v>Agus Suwantono44134NIGHT</v>
      </c>
    </row>
    <row r="2007" spans="1:30" x14ac:dyDescent="0.3">
      <c r="A2007" s="46">
        <v>1</v>
      </c>
      <c r="B2007" s="46" t="s">
        <v>139</v>
      </c>
      <c r="C2007" s="110">
        <v>44134</v>
      </c>
      <c r="D2007" s="49" t="s">
        <v>95</v>
      </c>
      <c r="E2007" s="74">
        <v>44135</v>
      </c>
      <c r="F2007" s="49">
        <v>5094295</v>
      </c>
      <c r="G2007" s="46" t="s">
        <v>21</v>
      </c>
      <c r="H2007" s="46" t="s">
        <v>53</v>
      </c>
      <c r="I2007" s="46" t="s">
        <v>54</v>
      </c>
      <c r="J2007" s="46" t="s">
        <v>49</v>
      </c>
      <c r="K2007" s="46" t="s">
        <v>61</v>
      </c>
      <c r="L2007" s="46" t="str">
        <f t="shared" si="279"/>
        <v>AXOR4843</v>
      </c>
      <c r="M2007" s="46" t="str">
        <f t="shared" si="280"/>
        <v>BTP</v>
      </c>
      <c r="N2007" s="46" t="str">
        <f t="shared" si="281"/>
        <v>12 RODA</v>
      </c>
      <c r="O2007" s="47">
        <v>8.8148148148148142E-2</v>
      </c>
      <c r="P2007" s="48">
        <v>44135.088148148148</v>
      </c>
      <c r="Q2007" s="50">
        <v>51540</v>
      </c>
      <c r="R2007" s="50">
        <v>19940</v>
      </c>
      <c r="S2007" s="72">
        <f t="shared" si="282"/>
        <v>31.6</v>
      </c>
      <c r="T2007" s="49" t="s">
        <v>27</v>
      </c>
      <c r="U2007" s="49" t="s">
        <v>28</v>
      </c>
      <c r="V2007" s="46" t="s">
        <v>63</v>
      </c>
      <c r="W2007" s="46" t="s">
        <v>62</v>
      </c>
      <c r="X2007" s="46" t="str">
        <f>IFERROR(VLOOKUP(W2007,#REF!,38,FALSE),"")</f>
        <v/>
      </c>
      <c r="Z2007" s="46" t="str">
        <f t="shared" si="283"/>
        <v>Agus Suwantono44134</v>
      </c>
      <c r="AA2007" s="46" t="str">
        <f t="shared" si="284"/>
        <v>BMJ 05044134UTARANIGHT</v>
      </c>
      <c r="AB2007" s="46" t="str">
        <f t="shared" si="285"/>
        <v>Agus Suwantono44134UTARANIGHT</v>
      </c>
      <c r="AC2007" s="46" t="str">
        <f t="shared" si="286"/>
        <v>BMJ 05044134NIGHT</v>
      </c>
      <c r="AD2007" s="46" t="str">
        <f t="shared" si="287"/>
        <v>Agus Suwantono44134NIGHT</v>
      </c>
    </row>
    <row r="2008" spans="1:30" x14ac:dyDescent="0.3">
      <c r="A2008" s="46">
        <v>1</v>
      </c>
      <c r="B2008" s="46" t="s">
        <v>139</v>
      </c>
      <c r="C2008" s="110">
        <v>44134</v>
      </c>
      <c r="D2008" s="49" t="s">
        <v>95</v>
      </c>
      <c r="E2008" s="74">
        <v>44135</v>
      </c>
      <c r="F2008" s="49">
        <v>5094369</v>
      </c>
      <c r="G2008" s="46" t="s">
        <v>21</v>
      </c>
      <c r="H2008" s="46" t="s">
        <v>53</v>
      </c>
      <c r="I2008" s="46" t="s">
        <v>54</v>
      </c>
      <c r="J2008" s="46" t="s">
        <v>49</v>
      </c>
      <c r="K2008" s="46" t="s">
        <v>61</v>
      </c>
      <c r="L2008" s="46" t="str">
        <f t="shared" si="279"/>
        <v>AXOR4843</v>
      </c>
      <c r="M2008" s="46" t="str">
        <f t="shared" si="280"/>
        <v>BTP</v>
      </c>
      <c r="N2008" s="46" t="str">
        <f t="shared" si="281"/>
        <v>12 RODA</v>
      </c>
      <c r="O2008" s="47">
        <v>0.15550925925925926</v>
      </c>
      <c r="P2008" s="48">
        <v>44135.155509259261</v>
      </c>
      <c r="Q2008" s="50">
        <v>51500</v>
      </c>
      <c r="R2008" s="50">
        <v>19940</v>
      </c>
      <c r="S2008" s="72">
        <f t="shared" si="282"/>
        <v>31.56</v>
      </c>
      <c r="T2008" s="49" t="s">
        <v>27</v>
      </c>
      <c r="U2008" s="49" t="s">
        <v>28</v>
      </c>
      <c r="V2008" s="46" t="s">
        <v>63</v>
      </c>
      <c r="W2008" s="46" t="s">
        <v>62</v>
      </c>
      <c r="X2008" s="46" t="str">
        <f>IFERROR(VLOOKUP(W2008,#REF!,38,FALSE),"")</f>
        <v/>
      </c>
      <c r="Z2008" s="46" t="str">
        <f t="shared" si="283"/>
        <v>Agus Suwantono44134</v>
      </c>
      <c r="AA2008" s="46" t="str">
        <f t="shared" si="284"/>
        <v>BMJ 05044134UTARANIGHT</v>
      </c>
      <c r="AB2008" s="46" t="str">
        <f t="shared" si="285"/>
        <v>Agus Suwantono44134UTARANIGHT</v>
      </c>
      <c r="AC2008" s="46" t="str">
        <f t="shared" si="286"/>
        <v>BMJ 05044134NIGHT</v>
      </c>
      <c r="AD2008" s="46" t="str">
        <f t="shared" si="287"/>
        <v>Agus Suwantono44134NIGHT</v>
      </c>
    </row>
    <row r="2009" spans="1:30" x14ac:dyDescent="0.3">
      <c r="A2009" s="46">
        <v>1</v>
      </c>
      <c r="B2009" s="46" t="s">
        <v>139</v>
      </c>
      <c r="C2009" s="110">
        <v>44134</v>
      </c>
      <c r="D2009" s="49" t="s">
        <v>95</v>
      </c>
      <c r="E2009" s="74">
        <v>44135</v>
      </c>
      <c r="F2009" s="49">
        <v>5094441</v>
      </c>
      <c r="G2009" s="46" t="s">
        <v>21</v>
      </c>
      <c r="H2009" s="46" t="s">
        <v>22</v>
      </c>
      <c r="I2009" s="46" t="s">
        <v>23</v>
      </c>
      <c r="J2009" s="46" t="s">
        <v>24</v>
      </c>
      <c r="K2009" s="46" t="s">
        <v>61</v>
      </c>
      <c r="L2009" s="46" t="str">
        <f t="shared" si="279"/>
        <v>AXOR4843</v>
      </c>
      <c r="M2009" s="46" t="str">
        <f t="shared" si="280"/>
        <v>BTP</v>
      </c>
      <c r="N2009" s="46" t="str">
        <f t="shared" si="281"/>
        <v>12 RODA</v>
      </c>
      <c r="O2009" s="47">
        <v>0.2179861111111111</v>
      </c>
      <c r="P2009" s="48">
        <v>44135.217986111114</v>
      </c>
      <c r="Q2009" s="50">
        <v>53060</v>
      </c>
      <c r="R2009" s="50">
        <v>19940</v>
      </c>
      <c r="S2009" s="72">
        <f t="shared" si="282"/>
        <v>33.119999999999997</v>
      </c>
      <c r="T2009" s="49" t="s">
        <v>27</v>
      </c>
      <c r="U2009" s="49" t="s">
        <v>28</v>
      </c>
      <c r="V2009" s="46" t="s">
        <v>60</v>
      </c>
      <c r="W2009" s="46" t="s">
        <v>62</v>
      </c>
      <c r="X2009" s="46" t="str">
        <f>IFERROR(VLOOKUP(W2009,#REF!,38,FALSE),"")</f>
        <v/>
      </c>
      <c r="Z2009" s="46" t="str">
        <f t="shared" si="283"/>
        <v>Agus Suwantono44134</v>
      </c>
      <c r="AA2009" s="46" t="str">
        <f t="shared" si="284"/>
        <v>BMJ 05044134UTARANIGHT</v>
      </c>
      <c r="AB2009" s="46" t="str">
        <f t="shared" si="285"/>
        <v>Agus Suwantono44134UTARANIGHT</v>
      </c>
      <c r="AC2009" s="46" t="str">
        <f t="shared" si="286"/>
        <v>BMJ 05044134NIGHT</v>
      </c>
      <c r="AD2009" s="46" t="str">
        <f t="shared" si="287"/>
        <v>Agus Suwantono44134NIGHT</v>
      </c>
    </row>
    <row r="2010" spans="1:30" x14ac:dyDescent="0.3">
      <c r="A2010" s="46">
        <v>1</v>
      </c>
      <c r="B2010" s="46" t="s">
        <v>139</v>
      </c>
      <c r="C2010" s="110">
        <v>44134</v>
      </c>
      <c r="D2010" s="49" t="s">
        <v>95</v>
      </c>
      <c r="E2010" s="74">
        <v>44134</v>
      </c>
      <c r="F2010" s="49">
        <v>5094080</v>
      </c>
      <c r="G2010" s="46" t="s">
        <v>39</v>
      </c>
      <c r="H2010" s="46" t="s">
        <v>112</v>
      </c>
      <c r="I2010" s="46" t="s">
        <v>131</v>
      </c>
      <c r="J2010" s="46" t="s">
        <v>124</v>
      </c>
      <c r="K2010" s="46" t="s">
        <v>64</v>
      </c>
      <c r="L2010" s="46" t="str">
        <f t="shared" si="279"/>
        <v>AXOR4843</v>
      </c>
      <c r="M2010" s="46" t="str">
        <f t="shared" si="280"/>
        <v>BTP</v>
      </c>
      <c r="N2010" s="46" t="str">
        <f t="shared" si="281"/>
        <v>12 RODA</v>
      </c>
      <c r="O2010" s="47">
        <v>0.90994212962962961</v>
      </c>
      <c r="P2010" s="48">
        <v>44134.909942129627</v>
      </c>
      <c r="Q2010" s="50">
        <v>52780</v>
      </c>
      <c r="R2010" s="50">
        <v>20200</v>
      </c>
      <c r="S2010" s="72">
        <f t="shared" si="282"/>
        <v>32.58</v>
      </c>
      <c r="T2010" s="49" t="s">
        <v>27</v>
      </c>
      <c r="U2010" s="49" t="s">
        <v>28</v>
      </c>
      <c r="V2010" s="46" t="s">
        <v>44</v>
      </c>
      <c r="W2010" s="46" t="s">
        <v>65</v>
      </c>
      <c r="X2010" s="46" t="str">
        <f>IFERROR(VLOOKUP(W2010,#REF!,38,FALSE),"")</f>
        <v/>
      </c>
      <c r="Z2010" s="46" t="str">
        <f t="shared" si="283"/>
        <v>Teguh Sugeng44134</v>
      </c>
      <c r="AA2010" s="46" t="str">
        <f t="shared" si="284"/>
        <v>BMJ 05244134SELATANNIGHT</v>
      </c>
      <c r="AB2010" s="46" t="str">
        <f t="shared" si="285"/>
        <v>Teguh Sugeng44134SELATANNIGHT</v>
      </c>
      <c r="AC2010" s="46" t="str">
        <f t="shared" si="286"/>
        <v>BMJ 05244134NIGHT</v>
      </c>
      <c r="AD2010" s="46" t="str">
        <f t="shared" si="287"/>
        <v>Teguh Sugeng44134NIGHT</v>
      </c>
    </row>
    <row r="2011" spans="1:30" x14ac:dyDescent="0.3">
      <c r="A2011" s="46">
        <v>1</v>
      </c>
      <c r="B2011" s="46" t="s">
        <v>139</v>
      </c>
      <c r="C2011" s="110">
        <v>44134</v>
      </c>
      <c r="D2011" s="49" t="s">
        <v>95</v>
      </c>
      <c r="E2011" s="74">
        <v>44135</v>
      </c>
      <c r="F2011" s="49">
        <v>5094206</v>
      </c>
      <c r="G2011" s="46" t="s">
        <v>39</v>
      </c>
      <c r="H2011" s="46" t="s">
        <v>112</v>
      </c>
      <c r="I2011" s="46" t="s">
        <v>131</v>
      </c>
      <c r="J2011" s="46" t="s">
        <v>124</v>
      </c>
      <c r="K2011" s="46" t="s">
        <v>64</v>
      </c>
      <c r="L2011" s="46" t="str">
        <f t="shared" si="279"/>
        <v>AXOR4843</v>
      </c>
      <c r="M2011" s="46" t="str">
        <f t="shared" si="280"/>
        <v>BTP</v>
      </c>
      <c r="N2011" s="46" t="str">
        <f t="shared" si="281"/>
        <v>12 RODA</v>
      </c>
      <c r="O2011" s="47">
        <v>2.1527777777777778E-3</v>
      </c>
      <c r="P2011" s="48">
        <v>44135.002152777779</v>
      </c>
      <c r="Q2011" s="50">
        <v>52580</v>
      </c>
      <c r="R2011" s="50">
        <v>20200</v>
      </c>
      <c r="S2011" s="72">
        <f t="shared" si="282"/>
        <v>32.380000000000003</v>
      </c>
      <c r="T2011" s="49" t="s">
        <v>27</v>
      </c>
      <c r="U2011" s="49" t="s">
        <v>28</v>
      </c>
      <c r="V2011" s="46" t="s">
        <v>44</v>
      </c>
      <c r="W2011" s="46" t="s">
        <v>65</v>
      </c>
      <c r="X2011" s="46" t="str">
        <f>IFERROR(VLOOKUP(W2011,#REF!,38,FALSE),"")</f>
        <v/>
      </c>
      <c r="Z2011" s="46" t="str">
        <f t="shared" si="283"/>
        <v>Teguh Sugeng44134</v>
      </c>
      <c r="AA2011" s="46" t="str">
        <f t="shared" si="284"/>
        <v>BMJ 05244134SELATANNIGHT</v>
      </c>
      <c r="AB2011" s="46" t="str">
        <f t="shared" si="285"/>
        <v>Teguh Sugeng44134SELATANNIGHT</v>
      </c>
      <c r="AC2011" s="46" t="str">
        <f t="shared" si="286"/>
        <v>BMJ 05244134NIGHT</v>
      </c>
      <c r="AD2011" s="46" t="str">
        <f t="shared" si="287"/>
        <v>Teguh Sugeng44134NIGHT</v>
      </c>
    </row>
    <row r="2012" spans="1:30" x14ac:dyDescent="0.3">
      <c r="A2012" s="46">
        <v>1</v>
      </c>
      <c r="B2012" s="46" t="s">
        <v>139</v>
      </c>
      <c r="C2012" s="110">
        <v>44134</v>
      </c>
      <c r="D2012" s="49" t="s">
        <v>95</v>
      </c>
      <c r="E2012" s="74">
        <v>44135</v>
      </c>
      <c r="F2012" s="49">
        <v>5094320</v>
      </c>
      <c r="G2012" s="46" t="s">
        <v>39</v>
      </c>
      <c r="H2012" s="46" t="s">
        <v>112</v>
      </c>
      <c r="I2012" s="46" t="s">
        <v>131</v>
      </c>
      <c r="J2012" s="46" t="s">
        <v>124</v>
      </c>
      <c r="K2012" s="46" t="s">
        <v>64</v>
      </c>
      <c r="L2012" s="46" t="str">
        <f t="shared" si="279"/>
        <v>AXOR4843</v>
      </c>
      <c r="M2012" s="46" t="str">
        <f t="shared" si="280"/>
        <v>BTP</v>
      </c>
      <c r="N2012" s="46" t="str">
        <f t="shared" si="281"/>
        <v>12 RODA</v>
      </c>
      <c r="O2012" s="47">
        <v>0.10649305555555555</v>
      </c>
      <c r="P2012" s="48">
        <v>44135.106493055559</v>
      </c>
      <c r="Q2012" s="50">
        <v>54000</v>
      </c>
      <c r="R2012" s="50">
        <v>20200</v>
      </c>
      <c r="S2012" s="72">
        <f t="shared" si="282"/>
        <v>33.799999999999997</v>
      </c>
      <c r="T2012" s="49" t="s">
        <v>27</v>
      </c>
      <c r="U2012" s="49" t="s">
        <v>28</v>
      </c>
      <c r="V2012" s="46" t="s">
        <v>44</v>
      </c>
      <c r="W2012" s="46" t="s">
        <v>65</v>
      </c>
      <c r="X2012" s="46" t="str">
        <f>IFERROR(VLOOKUP(W2012,#REF!,38,FALSE),"")</f>
        <v/>
      </c>
      <c r="Z2012" s="46" t="str">
        <f t="shared" si="283"/>
        <v>Teguh Sugeng44134</v>
      </c>
      <c r="AA2012" s="46" t="str">
        <f t="shared" si="284"/>
        <v>BMJ 05244134SELATANNIGHT</v>
      </c>
      <c r="AB2012" s="46" t="str">
        <f t="shared" si="285"/>
        <v>Teguh Sugeng44134SELATANNIGHT</v>
      </c>
      <c r="AC2012" s="46" t="str">
        <f t="shared" si="286"/>
        <v>BMJ 05244134NIGHT</v>
      </c>
      <c r="AD2012" s="46" t="str">
        <f t="shared" si="287"/>
        <v>Teguh Sugeng44134NIGHT</v>
      </c>
    </row>
    <row r="2013" spans="1:30" x14ac:dyDescent="0.3">
      <c r="A2013" s="46">
        <v>1</v>
      </c>
      <c r="B2013" s="46" t="s">
        <v>139</v>
      </c>
      <c r="C2013" s="110">
        <v>44134</v>
      </c>
      <c r="D2013" s="49" t="s">
        <v>95</v>
      </c>
      <c r="E2013" s="74">
        <v>44135</v>
      </c>
      <c r="F2013" s="49">
        <v>5094465</v>
      </c>
      <c r="G2013" s="46" t="s">
        <v>39</v>
      </c>
      <c r="H2013" s="46" t="s">
        <v>112</v>
      </c>
      <c r="I2013" s="46" t="s">
        <v>131</v>
      </c>
      <c r="J2013" s="46" t="s">
        <v>124</v>
      </c>
      <c r="K2013" s="46" t="s">
        <v>64</v>
      </c>
      <c r="L2013" s="46" t="str">
        <f t="shared" si="279"/>
        <v>AXOR4843</v>
      </c>
      <c r="M2013" s="46" t="str">
        <f t="shared" si="280"/>
        <v>BTP</v>
      </c>
      <c r="N2013" s="46" t="str">
        <f t="shared" si="281"/>
        <v>12 RODA</v>
      </c>
      <c r="O2013" s="47">
        <v>0.24067129629629633</v>
      </c>
      <c r="P2013" s="48">
        <v>44135.240671296298</v>
      </c>
      <c r="Q2013" s="50">
        <v>54380</v>
      </c>
      <c r="R2013" s="50">
        <v>20200</v>
      </c>
      <c r="S2013" s="72">
        <f t="shared" si="282"/>
        <v>34.18</v>
      </c>
      <c r="T2013" s="49" t="s">
        <v>27</v>
      </c>
      <c r="U2013" s="49" t="s">
        <v>28</v>
      </c>
      <c r="V2013" s="46" t="s">
        <v>44</v>
      </c>
      <c r="W2013" s="46" t="s">
        <v>65</v>
      </c>
      <c r="X2013" s="46" t="str">
        <f>IFERROR(VLOOKUP(W2013,#REF!,38,FALSE),"")</f>
        <v/>
      </c>
      <c r="Z2013" s="46" t="str">
        <f t="shared" si="283"/>
        <v>Teguh Sugeng44134</v>
      </c>
      <c r="AA2013" s="46" t="str">
        <f t="shared" si="284"/>
        <v>BMJ 05244134SELATANNIGHT</v>
      </c>
      <c r="AB2013" s="46" t="str">
        <f t="shared" si="285"/>
        <v>Teguh Sugeng44134SELATANNIGHT</v>
      </c>
      <c r="AC2013" s="46" t="str">
        <f t="shared" si="286"/>
        <v>BMJ 05244134NIGHT</v>
      </c>
      <c r="AD2013" s="46" t="str">
        <f t="shared" si="287"/>
        <v>Teguh Sugeng44134NIGHT</v>
      </c>
    </row>
    <row r="2014" spans="1:30" x14ac:dyDescent="0.3">
      <c r="A2014" s="46">
        <v>1</v>
      </c>
      <c r="B2014" s="46" t="s">
        <v>139</v>
      </c>
      <c r="C2014" s="110">
        <v>44134</v>
      </c>
      <c r="D2014" s="49" t="s">
        <v>95</v>
      </c>
      <c r="E2014" s="74">
        <v>44134</v>
      </c>
      <c r="F2014" s="49">
        <v>5094019</v>
      </c>
      <c r="G2014" s="46" t="s">
        <v>21</v>
      </c>
      <c r="H2014" s="46" t="s">
        <v>22</v>
      </c>
      <c r="I2014" s="46" t="s">
        <v>23</v>
      </c>
      <c r="J2014" s="46" t="s">
        <v>24</v>
      </c>
      <c r="K2014" s="46" t="s">
        <v>66</v>
      </c>
      <c r="L2014" s="46" t="str">
        <f t="shared" si="279"/>
        <v>FM260JD</v>
      </c>
      <c r="M2014" s="46" t="str">
        <f t="shared" si="280"/>
        <v>SS</v>
      </c>
      <c r="N2014" s="46" t="str">
        <f t="shared" si="281"/>
        <v>10 RODA</v>
      </c>
      <c r="O2014" s="47">
        <v>0.86430555555555555</v>
      </c>
      <c r="P2014" s="48">
        <v>44134.871192129627</v>
      </c>
      <c r="Q2014" s="50">
        <v>39880</v>
      </c>
      <c r="R2014" s="50">
        <v>14980</v>
      </c>
      <c r="S2014" s="72">
        <f t="shared" si="282"/>
        <v>24.9</v>
      </c>
      <c r="T2014" s="49" t="s">
        <v>27</v>
      </c>
      <c r="U2014" s="49" t="s">
        <v>28</v>
      </c>
      <c r="V2014" s="46" t="s">
        <v>60</v>
      </c>
      <c r="W2014" s="46" t="s">
        <v>67</v>
      </c>
      <c r="X2014" s="46" t="str">
        <f>IFERROR(VLOOKUP(W2014,#REF!,38,FALSE),"")</f>
        <v/>
      </c>
      <c r="Z2014" s="46" t="str">
        <f t="shared" si="283"/>
        <v>Samsudin44134</v>
      </c>
      <c r="AA2014" s="46" t="str">
        <f t="shared" si="284"/>
        <v>BMJ 05344134UTARANIGHT</v>
      </c>
      <c r="AB2014" s="46" t="str">
        <f t="shared" si="285"/>
        <v>Samsudin44134UTARANIGHT</v>
      </c>
      <c r="AC2014" s="46" t="str">
        <f t="shared" si="286"/>
        <v>BMJ 05344134NIGHT</v>
      </c>
      <c r="AD2014" s="46" t="str">
        <f t="shared" si="287"/>
        <v>Samsudin44134NIGHT</v>
      </c>
    </row>
    <row r="2015" spans="1:30" x14ac:dyDescent="0.3">
      <c r="A2015" s="46">
        <v>1</v>
      </c>
      <c r="B2015" s="46" t="s">
        <v>139</v>
      </c>
      <c r="C2015" s="110">
        <v>44134</v>
      </c>
      <c r="D2015" s="49" t="s">
        <v>95</v>
      </c>
      <c r="E2015" s="74">
        <v>44134</v>
      </c>
      <c r="F2015" s="49">
        <v>5094108</v>
      </c>
      <c r="G2015" s="46" t="s">
        <v>21</v>
      </c>
      <c r="H2015" s="46" t="s">
        <v>22</v>
      </c>
      <c r="I2015" s="46" t="s">
        <v>81</v>
      </c>
      <c r="J2015" s="46" t="s">
        <v>24</v>
      </c>
      <c r="K2015" s="46" t="s">
        <v>66</v>
      </c>
      <c r="L2015" s="46" t="str">
        <f t="shared" si="279"/>
        <v>FM260JD</v>
      </c>
      <c r="M2015" s="46" t="str">
        <f t="shared" si="280"/>
        <v>SS</v>
      </c>
      <c r="N2015" s="46" t="str">
        <f t="shared" si="281"/>
        <v>10 RODA</v>
      </c>
      <c r="O2015" s="47">
        <v>0.93140046296296297</v>
      </c>
      <c r="P2015" s="48">
        <v>44134.931400462963</v>
      </c>
      <c r="Q2015" s="50">
        <v>40040</v>
      </c>
      <c r="R2015" s="50">
        <v>14980</v>
      </c>
      <c r="S2015" s="72">
        <f t="shared" si="282"/>
        <v>25.06</v>
      </c>
      <c r="T2015" s="49" t="s">
        <v>27</v>
      </c>
      <c r="U2015" s="49" t="s">
        <v>28</v>
      </c>
      <c r="V2015" s="46" t="s">
        <v>32</v>
      </c>
      <c r="W2015" s="46" t="s">
        <v>67</v>
      </c>
      <c r="X2015" s="46" t="str">
        <f>IFERROR(VLOOKUP(W2015,#REF!,38,FALSE),"")</f>
        <v/>
      </c>
      <c r="Z2015" s="46" t="str">
        <f t="shared" si="283"/>
        <v>Samsudin44134</v>
      </c>
      <c r="AA2015" s="46" t="str">
        <f t="shared" si="284"/>
        <v>BMJ 05344134UTARANIGHT</v>
      </c>
      <c r="AB2015" s="46" t="str">
        <f t="shared" si="285"/>
        <v>Samsudin44134UTARANIGHT</v>
      </c>
      <c r="AC2015" s="46" t="str">
        <f t="shared" si="286"/>
        <v>BMJ 05344134NIGHT</v>
      </c>
      <c r="AD2015" s="46" t="str">
        <f t="shared" si="287"/>
        <v>Samsudin44134NIGHT</v>
      </c>
    </row>
    <row r="2016" spans="1:30" x14ac:dyDescent="0.3">
      <c r="A2016" s="46">
        <v>1</v>
      </c>
      <c r="B2016" s="46" t="s">
        <v>139</v>
      </c>
      <c r="C2016" s="110">
        <v>44134</v>
      </c>
      <c r="D2016" s="49" t="s">
        <v>95</v>
      </c>
      <c r="E2016" s="74">
        <v>44134</v>
      </c>
      <c r="F2016" s="49">
        <v>5094194</v>
      </c>
      <c r="G2016" s="46" t="s">
        <v>21</v>
      </c>
      <c r="H2016" s="46" t="s">
        <v>22</v>
      </c>
      <c r="I2016" s="46" t="s">
        <v>23</v>
      </c>
      <c r="J2016" s="46" t="s">
        <v>24</v>
      </c>
      <c r="K2016" s="46" t="s">
        <v>66</v>
      </c>
      <c r="L2016" s="46" t="str">
        <f t="shared" si="279"/>
        <v>FM260JD</v>
      </c>
      <c r="M2016" s="46" t="str">
        <f t="shared" si="280"/>
        <v>SS</v>
      </c>
      <c r="N2016" s="46" t="str">
        <f t="shared" si="281"/>
        <v>10 RODA</v>
      </c>
      <c r="O2016" s="47">
        <v>0.99217592592592585</v>
      </c>
      <c r="P2016" s="48">
        <v>44134.992175925923</v>
      </c>
      <c r="Q2016" s="50">
        <v>38760</v>
      </c>
      <c r="R2016" s="50">
        <v>14980</v>
      </c>
      <c r="S2016" s="72">
        <f t="shared" si="282"/>
        <v>23.78</v>
      </c>
      <c r="T2016" s="49" t="s">
        <v>27</v>
      </c>
      <c r="U2016" s="49" t="s">
        <v>28</v>
      </c>
      <c r="V2016" s="46" t="s">
        <v>70</v>
      </c>
      <c r="W2016" s="46" t="s">
        <v>67</v>
      </c>
      <c r="X2016" s="46" t="str">
        <f>IFERROR(VLOOKUP(W2016,#REF!,38,FALSE),"")</f>
        <v/>
      </c>
      <c r="Z2016" s="46" t="str">
        <f t="shared" si="283"/>
        <v>Samsudin44134</v>
      </c>
      <c r="AA2016" s="46" t="str">
        <f t="shared" si="284"/>
        <v>BMJ 05344134UTARANIGHT</v>
      </c>
      <c r="AB2016" s="46" t="str">
        <f t="shared" si="285"/>
        <v>Samsudin44134UTARANIGHT</v>
      </c>
      <c r="AC2016" s="46" t="str">
        <f t="shared" si="286"/>
        <v>BMJ 05344134NIGHT</v>
      </c>
      <c r="AD2016" s="46" t="str">
        <f t="shared" si="287"/>
        <v>Samsudin44134NIGHT</v>
      </c>
    </row>
    <row r="2017" spans="1:30" x14ac:dyDescent="0.3">
      <c r="A2017" s="46">
        <v>1</v>
      </c>
      <c r="B2017" s="46" t="s">
        <v>139</v>
      </c>
      <c r="C2017" s="110">
        <v>44134</v>
      </c>
      <c r="D2017" s="49" t="s">
        <v>95</v>
      </c>
      <c r="E2017" s="74">
        <v>44135</v>
      </c>
      <c r="F2017" s="49">
        <v>5094259</v>
      </c>
      <c r="G2017" s="46" t="s">
        <v>21</v>
      </c>
      <c r="H2017" s="46" t="s">
        <v>22</v>
      </c>
      <c r="I2017" s="46" t="s">
        <v>23</v>
      </c>
      <c r="J2017" s="46" t="s">
        <v>24</v>
      </c>
      <c r="K2017" s="46" t="s">
        <v>66</v>
      </c>
      <c r="L2017" s="46" t="str">
        <f t="shared" si="279"/>
        <v>FM260JD</v>
      </c>
      <c r="M2017" s="46" t="str">
        <f t="shared" si="280"/>
        <v>SS</v>
      </c>
      <c r="N2017" s="46" t="str">
        <f t="shared" si="281"/>
        <v>10 RODA</v>
      </c>
      <c r="O2017" s="47">
        <v>5.1840277777777777E-2</v>
      </c>
      <c r="P2017" s="48">
        <v>44135.051840277774</v>
      </c>
      <c r="Q2017" s="50">
        <v>38440</v>
      </c>
      <c r="R2017" s="50">
        <v>14980</v>
      </c>
      <c r="S2017" s="72">
        <f t="shared" si="282"/>
        <v>23.46</v>
      </c>
      <c r="T2017" s="49" t="s">
        <v>27</v>
      </c>
      <c r="U2017" s="49" t="s">
        <v>28</v>
      </c>
      <c r="V2017" s="46" t="s">
        <v>60</v>
      </c>
      <c r="W2017" s="46" t="s">
        <v>67</v>
      </c>
      <c r="X2017" s="46" t="str">
        <f>IFERROR(VLOOKUP(W2017,#REF!,38,FALSE),"")</f>
        <v/>
      </c>
      <c r="Z2017" s="46" t="str">
        <f t="shared" si="283"/>
        <v>Samsudin44134</v>
      </c>
      <c r="AA2017" s="46" t="str">
        <f t="shared" si="284"/>
        <v>BMJ 05344134UTARANIGHT</v>
      </c>
      <c r="AB2017" s="46" t="str">
        <f t="shared" si="285"/>
        <v>Samsudin44134UTARANIGHT</v>
      </c>
      <c r="AC2017" s="46" t="str">
        <f t="shared" si="286"/>
        <v>BMJ 05344134NIGHT</v>
      </c>
      <c r="AD2017" s="46" t="str">
        <f t="shared" si="287"/>
        <v>Samsudin44134NIGHT</v>
      </c>
    </row>
    <row r="2018" spans="1:30" x14ac:dyDescent="0.3">
      <c r="A2018" s="46">
        <v>1</v>
      </c>
      <c r="B2018" s="46" t="s">
        <v>139</v>
      </c>
      <c r="C2018" s="110">
        <v>44134</v>
      </c>
      <c r="D2018" s="49" t="s">
        <v>95</v>
      </c>
      <c r="E2018" s="74">
        <v>44135</v>
      </c>
      <c r="F2018" s="49">
        <v>5094332</v>
      </c>
      <c r="G2018" s="46" t="s">
        <v>21</v>
      </c>
      <c r="H2018" s="46" t="s">
        <v>22</v>
      </c>
      <c r="I2018" s="46" t="s">
        <v>23</v>
      </c>
      <c r="J2018" s="46" t="s">
        <v>24</v>
      </c>
      <c r="K2018" s="46" t="s">
        <v>66</v>
      </c>
      <c r="L2018" s="46" t="str">
        <f t="shared" si="279"/>
        <v>FM260JD</v>
      </c>
      <c r="M2018" s="46" t="str">
        <f t="shared" si="280"/>
        <v>SS</v>
      </c>
      <c r="N2018" s="46" t="str">
        <f t="shared" si="281"/>
        <v>10 RODA</v>
      </c>
      <c r="O2018" s="47">
        <v>0.11575231481481481</v>
      </c>
      <c r="P2018" s="48">
        <v>44135.115752314814</v>
      </c>
      <c r="Q2018" s="50">
        <v>38140</v>
      </c>
      <c r="R2018" s="50">
        <v>14980</v>
      </c>
      <c r="S2018" s="72">
        <f t="shared" si="282"/>
        <v>23.16</v>
      </c>
      <c r="T2018" s="49" t="s">
        <v>27</v>
      </c>
      <c r="U2018" s="49" t="s">
        <v>28</v>
      </c>
      <c r="V2018" s="46" t="s">
        <v>70</v>
      </c>
      <c r="W2018" s="46" t="s">
        <v>67</v>
      </c>
      <c r="X2018" s="46" t="str">
        <f>IFERROR(VLOOKUP(W2018,#REF!,38,FALSE),"")</f>
        <v/>
      </c>
      <c r="Z2018" s="46" t="str">
        <f t="shared" si="283"/>
        <v>Samsudin44134</v>
      </c>
      <c r="AA2018" s="46" t="str">
        <f t="shared" si="284"/>
        <v>BMJ 05344134UTARANIGHT</v>
      </c>
      <c r="AB2018" s="46" t="str">
        <f t="shared" si="285"/>
        <v>Samsudin44134UTARANIGHT</v>
      </c>
      <c r="AC2018" s="46" t="str">
        <f t="shared" si="286"/>
        <v>BMJ 05344134NIGHT</v>
      </c>
      <c r="AD2018" s="46" t="str">
        <f t="shared" si="287"/>
        <v>Samsudin44134NIGHT</v>
      </c>
    </row>
    <row r="2019" spans="1:30" x14ac:dyDescent="0.3">
      <c r="A2019" s="46">
        <v>1</v>
      </c>
      <c r="B2019" s="46" t="s">
        <v>139</v>
      </c>
      <c r="C2019" s="110">
        <v>44134</v>
      </c>
      <c r="D2019" s="49" t="s">
        <v>95</v>
      </c>
      <c r="E2019" s="74">
        <v>44135</v>
      </c>
      <c r="F2019" s="49">
        <v>5094428</v>
      </c>
      <c r="G2019" s="46" t="s">
        <v>21</v>
      </c>
      <c r="H2019" s="46" t="s">
        <v>22</v>
      </c>
      <c r="I2019" s="46" t="s">
        <v>23</v>
      </c>
      <c r="J2019" s="46" t="s">
        <v>24</v>
      </c>
      <c r="K2019" s="46" t="s">
        <v>66</v>
      </c>
      <c r="L2019" s="46" t="str">
        <f t="shared" si="279"/>
        <v>FM260JD</v>
      </c>
      <c r="M2019" s="46" t="str">
        <f t="shared" si="280"/>
        <v>SS</v>
      </c>
      <c r="N2019" s="46" t="str">
        <f t="shared" si="281"/>
        <v>10 RODA</v>
      </c>
      <c r="O2019" s="47">
        <v>0.21167824074074074</v>
      </c>
      <c r="P2019" s="48">
        <v>44135.211678240739</v>
      </c>
      <c r="Q2019" s="50">
        <v>39080</v>
      </c>
      <c r="R2019" s="50">
        <v>14980</v>
      </c>
      <c r="S2019" s="72">
        <f t="shared" si="282"/>
        <v>24.1</v>
      </c>
      <c r="T2019" s="49" t="s">
        <v>27</v>
      </c>
      <c r="U2019" s="49" t="s">
        <v>28</v>
      </c>
      <c r="V2019" s="46" t="s">
        <v>70</v>
      </c>
      <c r="W2019" s="46" t="s">
        <v>67</v>
      </c>
      <c r="X2019" s="46" t="str">
        <f>IFERROR(VLOOKUP(W2019,#REF!,38,FALSE),"")</f>
        <v/>
      </c>
      <c r="Z2019" s="46" t="str">
        <f t="shared" si="283"/>
        <v>Samsudin44134</v>
      </c>
      <c r="AA2019" s="46" t="str">
        <f t="shared" si="284"/>
        <v>BMJ 05344134UTARANIGHT</v>
      </c>
      <c r="AB2019" s="46" t="str">
        <f t="shared" si="285"/>
        <v>Samsudin44134UTARANIGHT</v>
      </c>
      <c r="AC2019" s="46" t="str">
        <f t="shared" si="286"/>
        <v>BMJ 05344134NIGHT</v>
      </c>
      <c r="AD2019" s="46" t="str">
        <f t="shared" si="287"/>
        <v>Samsudin44134NIGHT</v>
      </c>
    </row>
    <row r="2020" spans="1:30" x14ac:dyDescent="0.3">
      <c r="A2020" s="46">
        <v>1</v>
      </c>
      <c r="B2020" s="46" t="s">
        <v>139</v>
      </c>
      <c r="C2020" s="110">
        <v>44134</v>
      </c>
      <c r="D2020" s="49" t="s">
        <v>95</v>
      </c>
      <c r="E2020" s="74">
        <v>44134</v>
      </c>
      <c r="F2020" s="49">
        <v>5093997</v>
      </c>
      <c r="G2020" s="46" t="s">
        <v>21</v>
      </c>
      <c r="H2020" s="46" t="s">
        <v>22</v>
      </c>
      <c r="I2020" s="46" t="s">
        <v>23</v>
      </c>
      <c r="J2020" s="46" t="s">
        <v>24</v>
      </c>
      <c r="K2020" s="46" t="s">
        <v>71</v>
      </c>
      <c r="L2020" s="46" t="str">
        <f t="shared" si="279"/>
        <v>FM260JD</v>
      </c>
      <c r="M2020" s="46" t="str">
        <f t="shared" si="280"/>
        <v>SS</v>
      </c>
      <c r="N2020" s="46" t="str">
        <f t="shared" si="281"/>
        <v>10 RODA</v>
      </c>
      <c r="O2020" s="47">
        <v>0.85200231481481481</v>
      </c>
      <c r="P2020" s="48">
        <v>44134.859479166669</v>
      </c>
      <c r="Q2020" s="50">
        <v>38560</v>
      </c>
      <c r="R2020" s="50">
        <v>14920</v>
      </c>
      <c r="S2020" s="72">
        <f t="shared" si="282"/>
        <v>23.64</v>
      </c>
      <c r="T2020" s="49" t="s">
        <v>27</v>
      </c>
      <c r="U2020" s="49" t="s">
        <v>28</v>
      </c>
      <c r="V2020" s="46" t="s">
        <v>60</v>
      </c>
      <c r="W2020" s="46" t="s">
        <v>72</v>
      </c>
      <c r="X2020" s="46" t="str">
        <f>IFERROR(VLOOKUP(W2020,#REF!,38,FALSE),"")</f>
        <v/>
      </c>
      <c r="Z2020" s="46" t="str">
        <f t="shared" si="283"/>
        <v>Sulvadlan44134</v>
      </c>
      <c r="AA2020" s="46" t="str">
        <f t="shared" si="284"/>
        <v>BMJ 05444134UTARANIGHT</v>
      </c>
      <c r="AB2020" s="46" t="str">
        <f t="shared" si="285"/>
        <v>Sulvadlan44134UTARANIGHT</v>
      </c>
      <c r="AC2020" s="46" t="str">
        <f t="shared" si="286"/>
        <v>BMJ 05444134NIGHT</v>
      </c>
      <c r="AD2020" s="46" t="str">
        <f t="shared" si="287"/>
        <v>Sulvadlan44134NIGHT</v>
      </c>
    </row>
    <row r="2021" spans="1:30" x14ac:dyDescent="0.3">
      <c r="A2021" s="46">
        <v>1</v>
      </c>
      <c r="B2021" s="46" t="s">
        <v>139</v>
      </c>
      <c r="C2021" s="110">
        <v>44134</v>
      </c>
      <c r="D2021" s="49" t="s">
        <v>95</v>
      </c>
      <c r="E2021" s="74">
        <v>44134</v>
      </c>
      <c r="F2021" s="49">
        <v>5094086</v>
      </c>
      <c r="G2021" s="46" t="s">
        <v>21</v>
      </c>
      <c r="H2021" s="46" t="s">
        <v>22</v>
      </c>
      <c r="I2021" s="46" t="s">
        <v>23</v>
      </c>
      <c r="J2021" s="46" t="s">
        <v>24</v>
      </c>
      <c r="K2021" s="46" t="s">
        <v>71</v>
      </c>
      <c r="L2021" s="46" t="str">
        <f t="shared" si="279"/>
        <v>FM260JD</v>
      </c>
      <c r="M2021" s="46" t="str">
        <f t="shared" si="280"/>
        <v>SS</v>
      </c>
      <c r="N2021" s="46" t="str">
        <f t="shared" si="281"/>
        <v>10 RODA</v>
      </c>
      <c r="O2021" s="47">
        <v>0.91601851851851857</v>
      </c>
      <c r="P2021" s="48">
        <v>44134.916018518517</v>
      </c>
      <c r="Q2021" s="50">
        <v>39700</v>
      </c>
      <c r="R2021" s="50">
        <v>14920</v>
      </c>
      <c r="S2021" s="72">
        <f t="shared" si="282"/>
        <v>24.78</v>
      </c>
      <c r="T2021" s="49" t="s">
        <v>27</v>
      </c>
      <c r="U2021" s="49" t="s">
        <v>28</v>
      </c>
      <c r="V2021" s="46" t="s">
        <v>60</v>
      </c>
      <c r="W2021" s="46" t="s">
        <v>72</v>
      </c>
      <c r="X2021" s="46" t="str">
        <f>IFERROR(VLOOKUP(W2021,#REF!,38,FALSE),"")</f>
        <v/>
      </c>
      <c r="Z2021" s="46" t="str">
        <f t="shared" si="283"/>
        <v>Sulvadlan44134</v>
      </c>
      <c r="AA2021" s="46" t="str">
        <f t="shared" si="284"/>
        <v>BMJ 05444134UTARANIGHT</v>
      </c>
      <c r="AB2021" s="46" t="str">
        <f t="shared" si="285"/>
        <v>Sulvadlan44134UTARANIGHT</v>
      </c>
      <c r="AC2021" s="46" t="str">
        <f t="shared" si="286"/>
        <v>BMJ 05444134NIGHT</v>
      </c>
      <c r="AD2021" s="46" t="str">
        <f t="shared" si="287"/>
        <v>Sulvadlan44134NIGHT</v>
      </c>
    </row>
    <row r="2022" spans="1:30" x14ac:dyDescent="0.3">
      <c r="A2022" s="46">
        <v>1</v>
      </c>
      <c r="B2022" s="46" t="s">
        <v>139</v>
      </c>
      <c r="C2022" s="110">
        <v>44134</v>
      </c>
      <c r="D2022" s="49" t="s">
        <v>95</v>
      </c>
      <c r="E2022" s="74">
        <v>44134</v>
      </c>
      <c r="F2022" s="49">
        <v>5094170</v>
      </c>
      <c r="G2022" s="46" t="s">
        <v>21</v>
      </c>
      <c r="H2022" s="46" t="s">
        <v>22</v>
      </c>
      <c r="I2022" s="46" t="s">
        <v>23</v>
      </c>
      <c r="J2022" s="46" t="s">
        <v>24</v>
      </c>
      <c r="K2022" s="46" t="s">
        <v>71</v>
      </c>
      <c r="L2022" s="46" t="str">
        <f t="shared" si="279"/>
        <v>FM260JD</v>
      </c>
      <c r="M2022" s="46" t="str">
        <f t="shared" si="280"/>
        <v>SS</v>
      </c>
      <c r="N2022" s="46" t="str">
        <f t="shared" si="281"/>
        <v>10 RODA</v>
      </c>
      <c r="O2022" s="47">
        <v>0.97561342592592604</v>
      </c>
      <c r="P2022" s="48">
        <v>44134.975613425922</v>
      </c>
      <c r="Q2022" s="50">
        <v>39940</v>
      </c>
      <c r="R2022" s="50">
        <v>14920</v>
      </c>
      <c r="S2022" s="72">
        <f t="shared" si="282"/>
        <v>25.02</v>
      </c>
      <c r="T2022" s="49" t="s">
        <v>27</v>
      </c>
      <c r="U2022" s="49" t="s">
        <v>28</v>
      </c>
      <c r="V2022" s="46" t="s">
        <v>60</v>
      </c>
      <c r="W2022" s="46" t="s">
        <v>72</v>
      </c>
      <c r="X2022" s="46" t="str">
        <f>IFERROR(VLOOKUP(W2022,#REF!,38,FALSE),"")</f>
        <v/>
      </c>
      <c r="Z2022" s="46" t="str">
        <f t="shared" si="283"/>
        <v>Sulvadlan44134</v>
      </c>
      <c r="AA2022" s="46" t="str">
        <f t="shared" si="284"/>
        <v>BMJ 05444134UTARANIGHT</v>
      </c>
      <c r="AB2022" s="46" t="str">
        <f t="shared" si="285"/>
        <v>Sulvadlan44134UTARANIGHT</v>
      </c>
      <c r="AC2022" s="46" t="str">
        <f t="shared" si="286"/>
        <v>BMJ 05444134NIGHT</v>
      </c>
      <c r="AD2022" s="46" t="str">
        <f t="shared" si="287"/>
        <v>Sulvadlan44134NIGHT</v>
      </c>
    </row>
    <row r="2023" spans="1:30" x14ac:dyDescent="0.3">
      <c r="A2023" s="46">
        <v>1</v>
      </c>
      <c r="B2023" s="46" t="s">
        <v>139</v>
      </c>
      <c r="C2023" s="110">
        <v>44134</v>
      </c>
      <c r="D2023" s="49" t="s">
        <v>95</v>
      </c>
      <c r="E2023" s="74">
        <v>44135</v>
      </c>
      <c r="F2023" s="49">
        <v>5094280</v>
      </c>
      <c r="G2023" s="46" t="s">
        <v>21</v>
      </c>
      <c r="H2023" s="46" t="s">
        <v>22</v>
      </c>
      <c r="I2023" s="46" t="s">
        <v>23</v>
      </c>
      <c r="J2023" s="46" t="s">
        <v>24</v>
      </c>
      <c r="K2023" s="46" t="s">
        <v>71</v>
      </c>
      <c r="L2023" s="46" t="str">
        <f t="shared" si="279"/>
        <v>FM260JD</v>
      </c>
      <c r="M2023" s="46" t="str">
        <f t="shared" si="280"/>
        <v>SS</v>
      </c>
      <c r="N2023" s="46" t="str">
        <f t="shared" si="281"/>
        <v>10 RODA</v>
      </c>
      <c r="O2023" s="47">
        <v>7.4247685185185194E-2</v>
      </c>
      <c r="P2023" s="48">
        <v>44135.074247685188</v>
      </c>
      <c r="Q2023" s="50">
        <v>38400</v>
      </c>
      <c r="R2023" s="50">
        <v>14920</v>
      </c>
      <c r="S2023" s="72">
        <f t="shared" si="282"/>
        <v>23.48</v>
      </c>
      <c r="T2023" s="49" t="s">
        <v>27</v>
      </c>
      <c r="U2023" s="49" t="s">
        <v>28</v>
      </c>
      <c r="V2023" s="46" t="s">
        <v>70</v>
      </c>
      <c r="W2023" s="46" t="s">
        <v>72</v>
      </c>
      <c r="X2023" s="46" t="str">
        <f>IFERROR(VLOOKUP(W2023,#REF!,38,FALSE),"")</f>
        <v/>
      </c>
      <c r="Z2023" s="46" t="str">
        <f t="shared" si="283"/>
        <v>Sulvadlan44134</v>
      </c>
      <c r="AA2023" s="46" t="str">
        <f t="shared" si="284"/>
        <v>BMJ 05444134UTARANIGHT</v>
      </c>
      <c r="AB2023" s="46" t="str">
        <f t="shared" si="285"/>
        <v>Sulvadlan44134UTARANIGHT</v>
      </c>
      <c r="AC2023" s="46" t="str">
        <f t="shared" si="286"/>
        <v>BMJ 05444134NIGHT</v>
      </c>
      <c r="AD2023" s="46" t="str">
        <f t="shared" si="287"/>
        <v>Sulvadlan44134NIGHT</v>
      </c>
    </row>
    <row r="2024" spans="1:30" x14ac:dyDescent="0.3">
      <c r="A2024" s="46">
        <v>1</v>
      </c>
      <c r="B2024" s="46" t="s">
        <v>139</v>
      </c>
      <c r="C2024" s="110">
        <v>44134</v>
      </c>
      <c r="D2024" s="49" t="s">
        <v>95</v>
      </c>
      <c r="E2024" s="74">
        <v>44135</v>
      </c>
      <c r="F2024" s="49">
        <v>5094435</v>
      </c>
      <c r="G2024" s="46" t="s">
        <v>21</v>
      </c>
      <c r="H2024" s="46" t="s">
        <v>22</v>
      </c>
      <c r="I2024" s="46" t="s">
        <v>23</v>
      </c>
      <c r="J2024" s="46" t="s">
        <v>24</v>
      </c>
      <c r="K2024" s="46" t="s">
        <v>71</v>
      </c>
      <c r="L2024" s="46" t="str">
        <f t="shared" si="279"/>
        <v>FM260JD</v>
      </c>
      <c r="M2024" s="46" t="str">
        <f t="shared" si="280"/>
        <v>SS</v>
      </c>
      <c r="N2024" s="46" t="str">
        <f t="shared" si="281"/>
        <v>10 RODA</v>
      </c>
      <c r="O2024" s="47">
        <v>0.21388888888888891</v>
      </c>
      <c r="P2024" s="48">
        <v>44135.213888888888</v>
      </c>
      <c r="Q2024" s="50">
        <v>37980</v>
      </c>
      <c r="R2024" s="50">
        <v>14920</v>
      </c>
      <c r="S2024" s="72">
        <f t="shared" si="282"/>
        <v>23.06</v>
      </c>
      <c r="T2024" s="49" t="s">
        <v>27</v>
      </c>
      <c r="U2024" s="49" t="s">
        <v>28</v>
      </c>
      <c r="V2024" s="46" t="s">
        <v>70</v>
      </c>
      <c r="W2024" s="46" t="s">
        <v>72</v>
      </c>
      <c r="X2024" s="46" t="str">
        <f>IFERROR(VLOOKUP(W2024,#REF!,38,FALSE),"")</f>
        <v/>
      </c>
      <c r="Z2024" s="46" t="str">
        <f t="shared" si="283"/>
        <v>Sulvadlan44134</v>
      </c>
      <c r="AA2024" s="46" t="str">
        <f t="shared" si="284"/>
        <v>BMJ 05444134UTARANIGHT</v>
      </c>
      <c r="AB2024" s="46" t="str">
        <f t="shared" si="285"/>
        <v>Sulvadlan44134UTARANIGHT</v>
      </c>
      <c r="AC2024" s="46" t="str">
        <f t="shared" si="286"/>
        <v>BMJ 05444134NIGHT</v>
      </c>
      <c r="AD2024" s="46" t="str">
        <f t="shared" si="287"/>
        <v>Sulvadlan44134NIGHT</v>
      </c>
    </row>
    <row r="2025" spans="1:30" x14ac:dyDescent="0.3">
      <c r="A2025" s="46">
        <v>1</v>
      </c>
      <c r="B2025" s="46" t="s">
        <v>139</v>
      </c>
      <c r="C2025" s="110">
        <v>44134</v>
      </c>
      <c r="D2025" s="49" t="s">
        <v>95</v>
      </c>
      <c r="E2025" s="74">
        <v>44134</v>
      </c>
      <c r="F2025" s="49">
        <v>5094004</v>
      </c>
      <c r="G2025" s="46" t="s">
        <v>21</v>
      </c>
      <c r="H2025" s="46" t="s">
        <v>22</v>
      </c>
      <c r="I2025" s="46" t="s">
        <v>81</v>
      </c>
      <c r="J2025" s="46" t="s">
        <v>24</v>
      </c>
      <c r="K2025" s="46" t="s">
        <v>73</v>
      </c>
      <c r="L2025" s="46" t="str">
        <f t="shared" si="279"/>
        <v>FM260JD</v>
      </c>
      <c r="M2025" s="46" t="str">
        <f t="shared" si="280"/>
        <v>SS</v>
      </c>
      <c r="N2025" s="46" t="str">
        <f t="shared" si="281"/>
        <v>10 RODA</v>
      </c>
      <c r="O2025" s="47">
        <v>0.85570601851851846</v>
      </c>
      <c r="P2025" s="48">
        <v>44134.862986111111</v>
      </c>
      <c r="Q2025" s="50">
        <v>39340</v>
      </c>
      <c r="R2025" s="50">
        <v>14860</v>
      </c>
      <c r="S2025" s="72">
        <f t="shared" si="282"/>
        <v>24.48</v>
      </c>
      <c r="T2025" s="49" t="s">
        <v>27</v>
      </c>
      <c r="U2025" s="49" t="s">
        <v>28</v>
      </c>
      <c r="V2025" s="46" t="s">
        <v>32</v>
      </c>
      <c r="W2025" s="46" t="s">
        <v>126</v>
      </c>
      <c r="X2025" s="46" t="str">
        <f>IFERROR(VLOOKUP(W2025,#REF!,38,FALSE),"")</f>
        <v/>
      </c>
      <c r="Z2025" s="46" t="str">
        <f t="shared" si="283"/>
        <v>Haeruddin44134</v>
      </c>
      <c r="AA2025" s="46" t="str">
        <f t="shared" si="284"/>
        <v>BMJ 05544134UTARANIGHT</v>
      </c>
      <c r="AB2025" s="46" t="str">
        <f t="shared" si="285"/>
        <v>Haeruddin44134UTARANIGHT</v>
      </c>
      <c r="AC2025" s="46" t="str">
        <f t="shared" si="286"/>
        <v>BMJ 05544134NIGHT</v>
      </c>
      <c r="AD2025" s="46" t="str">
        <f t="shared" si="287"/>
        <v>Haeruddin44134NIGHT</v>
      </c>
    </row>
    <row r="2026" spans="1:30" x14ac:dyDescent="0.3">
      <c r="A2026" s="46">
        <v>1</v>
      </c>
      <c r="B2026" s="46" t="s">
        <v>139</v>
      </c>
      <c r="C2026" s="110">
        <v>44134</v>
      </c>
      <c r="D2026" s="49" t="s">
        <v>95</v>
      </c>
      <c r="E2026" s="74">
        <v>44134</v>
      </c>
      <c r="F2026" s="49">
        <v>5094091</v>
      </c>
      <c r="G2026" s="46" t="s">
        <v>21</v>
      </c>
      <c r="H2026" s="46" t="s">
        <v>22</v>
      </c>
      <c r="I2026" s="46" t="s">
        <v>23</v>
      </c>
      <c r="J2026" s="46" t="s">
        <v>24</v>
      </c>
      <c r="K2026" s="46" t="s">
        <v>73</v>
      </c>
      <c r="L2026" s="46" t="str">
        <f t="shared" si="279"/>
        <v>FM260JD</v>
      </c>
      <c r="M2026" s="46" t="str">
        <f t="shared" si="280"/>
        <v>SS</v>
      </c>
      <c r="N2026" s="46" t="str">
        <f t="shared" si="281"/>
        <v>10 RODA</v>
      </c>
      <c r="O2026" s="47">
        <v>0.91927083333333337</v>
      </c>
      <c r="P2026" s="48">
        <v>44134.919270833336</v>
      </c>
      <c r="Q2026" s="50">
        <v>38460</v>
      </c>
      <c r="R2026" s="50">
        <v>14860</v>
      </c>
      <c r="S2026" s="72">
        <f t="shared" si="282"/>
        <v>23.6</v>
      </c>
      <c r="T2026" s="49" t="s">
        <v>27</v>
      </c>
      <c r="U2026" s="49" t="s">
        <v>28</v>
      </c>
      <c r="V2026" s="46" t="s">
        <v>70</v>
      </c>
      <c r="W2026" s="46" t="s">
        <v>126</v>
      </c>
      <c r="X2026" s="46" t="str">
        <f>IFERROR(VLOOKUP(W2026,#REF!,38,FALSE),"")</f>
        <v/>
      </c>
      <c r="Z2026" s="46" t="str">
        <f t="shared" si="283"/>
        <v>Haeruddin44134</v>
      </c>
      <c r="AA2026" s="46" t="str">
        <f t="shared" si="284"/>
        <v>BMJ 05544134UTARANIGHT</v>
      </c>
      <c r="AB2026" s="46" t="str">
        <f t="shared" si="285"/>
        <v>Haeruddin44134UTARANIGHT</v>
      </c>
      <c r="AC2026" s="46" t="str">
        <f t="shared" si="286"/>
        <v>BMJ 05544134NIGHT</v>
      </c>
      <c r="AD2026" s="46" t="str">
        <f t="shared" si="287"/>
        <v>Haeruddin44134NIGHT</v>
      </c>
    </row>
    <row r="2027" spans="1:30" x14ac:dyDescent="0.3">
      <c r="A2027" s="46">
        <v>1</v>
      </c>
      <c r="B2027" s="46" t="s">
        <v>139</v>
      </c>
      <c r="C2027" s="110">
        <v>44134</v>
      </c>
      <c r="D2027" s="49" t="s">
        <v>95</v>
      </c>
      <c r="E2027" s="74">
        <v>44134</v>
      </c>
      <c r="F2027" s="49">
        <v>5094179</v>
      </c>
      <c r="G2027" s="46" t="s">
        <v>21</v>
      </c>
      <c r="H2027" s="46" t="s">
        <v>22</v>
      </c>
      <c r="I2027" s="46" t="s">
        <v>23</v>
      </c>
      <c r="J2027" s="46" t="s">
        <v>24</v>
      </c>
      <c r="K2027" s="46" t="s">
        <v>73</v>
      </c>
      <c r="L2027" s="46" t="str">
        <f t="shared" si="279"/>
        <v>FM260JD</v>
      </c>
      <c r="M2027" s="46" t="str">
        <f t="shared" si="280"/>
        <v>SS</v>
      </c>
      <c r="N2027" s="46" t="str">
        <f t="shared" si="281"/>
        <v>10 RODA</v>
      </c>
      <c r="O2027" s="47">
        <v>0.98321759259259256</v>
      </c>
      <c r="P2027" s="48">
        <v>44134.983217592591</v>
      </c>
      <c r="Q2027" s="50">
        <v>37120</v>
      </c>
      <c r="R2027" s="50">
        <v>14860</v>
      </c>
      <c r="S2027" s="72">
        <f t="shared" si="282"/>
        <v>22.26</v>
      </c>
      <c r="T2027" s="49" t="s">
        <v>27</v>
      </c>
      <c r="U2027" s="49" t="s">
        <v>28</v>
      </c>
      <c r="V2027" s="46" t="s">
        <v>70</v>
      </c>
      <c r="W2027" s="46" t="s">
        <v>126</v>
      </c>
      <c r="X2027" s="46" t="str">
        <f>IFERROR(VLOOKUP(W2027,#REF!,38,FALSE),"")</f>
        <v/>
      </c>
      <c r="Z2027" s="46" t="str">
        <f t="shared" si="283"/>
        <v>Haeruddin44134</v>
      </c>
      <c r="AA2027" s="46" t="str">
        <f t="shared" si="284"/>
        <v>BMJ 05544134UTARANIGHT</v>
      </c>
      <c r="AB2027" s="46" t="str">
        <f t="shared" si="285"/>
        <v>Haeruddin44134UTARANIGHT</v>
      </c>
      <c r="AC2027" s="46" t="str">
        <f t="shared" si="286"/>
        <v>BMJ 05544134NIGHT</v>
      </c>
      <c r="AD2027" s="46" t="str">
        <f t="shared" si="287"/>
        <v>Haeruddin44134NIGHT</v>
      </c>
    </row>
    <row r="2028" spans="1:30" x14ac:dyDescent="0.3">
      <c r="A2028" s="46">
        <v>1</v>
      </c>
      <c r="B2028" s="46" t="s">
        <v>139</v>
      </c>
      <c r="C2028" s="110">
        <v>44134</v>
      </c>
      <c r="D2028" s="49" t="s">
        <v>95</v>
      </c>
      <c r="E2028" s="74">
        <v>44135</v>
      </c>
      <c r="F2028" s="49">
        <v>5094244</v>
      </c>
      <c r="G2028" s="46" t="s">
        <v>21</v>
      </c>
      <c r="H2028" s="46" t="s">
        <v>22</v>
      </c>
      <c r="I2028" s="46" t="s">
        <v>81</v>
      </c>
      <c r="J2028" s="46" t="s">
        <v>24</v>
      </c>
      <c r="K2028" s="46" t="s">
        <v>73</v>
      </c>
      <c r="L2028" s="46" t="str">
        <f t="shared" si="279"/>
        <v>FM260JD</v>
      </c>
      <c r="M2028" s="46" t="str">
        <f t="shared" si="280"/>
        <v>SS</v>
      </c>
      <c r="N2028" s="46" t="str">
        <f t="shared" si="281"/>
        <v>10 RODA</v>
      </c>
      <c r="O2028" s="47">
        <v>4.2881944444444438E-2</v>
      </c>
      <c r="P2028" s="48">
        <v>44135.042881944442</v>
      </c>
      <c r="Q2028" s="50">
        <v>38940</v>
      </c>
      <c r="R2028" s="50">
        <v>14860</v>
      </c>
      <c r="S2028" s="72">
        <f t="shared" si="282"/>
        <v>24.08</v>
      </c>
      <c r="T2028" s="49" t="s">
        <v>27</v>
      </c>
      <c r="U2028" s="49" t="s">
        <v>28</v>
      </c>
      <c r="V2028" s="46" t="s">
        <v>32</v>
      </c>
      <c r="W2028" s="46" t="s">
        <v>126</v>
      </c>
      <c r="X2028" s="46" t="str">
        <f>IFERROR(VLOOKUP(W2028,#REF!,38,FALSE),"")</f>
        <v/>
      </c>
      <c r="Z2028" s="46" t="str">
        <f t="shared" si="283"/>
        <v>Haeruddin44134</v>
      </c>
      <c r="AA2028" s="46" t="str">
        <f t="shared" si="284"/>
        <v>BMJ 05544134UTARANIGHT</v>
      </c>
      <c r="AB2028" s="46" t="str">
        <f t="shared" si="285"/>
        <v>Haeruddin44134UTARANIGHT</v>
      </c>
      <c r="AC2028" s="46" t="str">
        <f t="shared" si="286"/>
        <v>BMJ 05544134NIGHT</v>
      </c>
      <c r="AD2028" s="46" t="str">
        <f t="shared" si="287"/>
        <v>Haeruddin44134NIGHT</v>
      </c>
    </row>
    <row r="2029" spans="1:30" x14ac:dyDescent="0.3">
      <c r="A2029" s="46">
        <v>1</v>
      </c>
      <c r="B2029" s="46" t="s">
        <v>139</v>
      </c>
      <c r="C2029" s="110">
        <v>44134</v>
      </c>
      <c r="D2029" s="49" t="s">
        <v>95</v>
      </c>
      <c r="E2029" s="74">
        <v>44135</v>
      </c>
      <c r="F2029" s="49">
        <v>5094331</v>
      </c>
      <c r="G2029" s="46" t="s">
        <v>21</v>
      </c>
      <c r="H2029" s="46" t="s">
        <v>22</v>
      </c>
      <c r="I2029" s="46" t="s">
        <v>23</v>
      </c>
      <c r="J2029" s="46" t="s">
        <v>24</v>
      </c>
      <c r="K2029" s="46" t="s">
        <v>73</v>
      </c>
      <c r="L2029" s="46" t="str">
        <f t="shared" si="279"/>
        <v>FM260JD</v>
      </c>
      <c r="M2029" s="46" t="str">
        <f t="shared" si="280"/>
        <v>SS</v>
      </c>
      <c r="N2029" s="46" t="str">
        <f t="shared" si="281"/>
        <v>10 RODA</v>
      </c>
      <c r="O2029" s="47">
        <v>0.11549768518518518</v>
      </c>
      <c r="P2029" s="48">
        <v>44135.115497685183</v>
      </c>
      <c r="Q2029" s="50">
        <v>39740</v>
      </c>
      <c r="R2029" s="50">
        <v>14860</v>
      </c>
      <c r="S2029" s="72">
        <f t="shared" si="282"/>
        <v>24.88</v>
      </c>
      <c r="T2029" s="49" t="s">
        <v>27</v>
      </c>
      <c r="U2029" s="49" t="s">
        <v>28</v>
      </c>
      <c r="V2029" s="46" t="s">
        <v>60</v>
      </c>
      <c r="W2029" s="46" t="s">
        <v>126</v>
      </c>
      <c r="X2029" s="46" t="str">
        <f>IFERROR(VLOOKUP(W2029,#REF!,38,FALSE),"")</f>
        <v/>
      </c>
      <c r="Z2029" s="46" t="str">
        <f t="shared" si="283"/>
        <v>Haeruddin44134</v>
      </c>
      <c r="AA2029" s="46" t="str">
        <f t="shared" si="284"/>
        <v>BMJ 05544134UTARANIGHT</v>
      </c>
      <c r="AB2029" s="46" t="str">
        <f t="shared" si="285"/>
        <v>Haeruddin44134UTARANIGHT</v>
      </c>
      <c r="AC2029" s="46" t="str">
        <f t="shared" si="286"/>
        <v>BMJ 05544134NIGHT</v>
      </c>
      <c r="AD2029" s="46" t="str">
        <f t="shared" si="287"/>
        <v>Haeruddin44134NIGHT</v>
      </c>
    </row>
    <row r="2030" spans="1:30" x14ac:dyDescent="0.3">
      <c r="A2030" s="46">
        <v>1</v>
      </c>
      <c r="B2030" s="46" t="s">
        <v>139</v>
      </c>
      <c r="C2030" s="110">
        <v>44134</v>
      </c>
      <c r="D2030" s="49" t="s">
        <v>95</v>
      </c>
      <c r="E2030" s="74">
        <v>44134</v>
      </c>
      <c r="F2030" s="49">
        <v>5094007</v>
      </c>
      <c r="G2030" s="46" t="s">
        <v>21</v>
      </c>
      <c r="H2030" s="46" t="s">
        <v>22</v>
      </c>
      <c r="I2030" s="46" t="s">
        <v>23</v>
      </c>
      <c r="J2030" s="46" t="s">
        <v>24</v>
      </c>
      <c r="K2030" s="46" t="s">
        <v>75</v>
      </c>
      <c r="L2030" s="46" t="str">
        <f t="shared" si="279"/>
        <v>FM260JD</v>
      </c>
      <c r="M2030" s="46" t="str">
        <f t="shared" si="280"/>
        <v>SS</v>
      </c>
      <c r="N2030" s="46" t="str">
        <f t="shared" si="281"/>
        <v>10 RODA</v>
      </c>
      <c r="O2030" s="47">
        <v>0.85712962962962969</v>
      </c>
      <c r="P2030" s="48">
        <v>44134.865752314814</v>
      </c>
      <c r="Q2030" s="50">
        <v>39420</v>
      </c>
      <c r="R2030" s="50">
        <v>14760</v>
      </c>
      <c r="S2030" s="72">
        <f t="shared" si="282"/>
        <v>24.66</v>
      </c>
      <c r="T2030" s="49" t="s">
        <v>27</v>
      </c>
      <c r="U2030" s="49" t="s">
        <v>28</v>
      </c>
      <c r="V2030" s="46" t="s">
        <v>60</v>
      </c>
      <c r="W2030" s="46" t="s">
        <v>76</v>
      </c>
      <c r="X2030" s="46" t="str">
        <f>IFERROR(VLOOKUP(W2030,#REF!,38,FALSE),"")</f>
        <v/>
      </c>
      <c r="Z2030" s="46" t="str">
        <f t="shared" si="283"/>
        <v>Ruslan44134</v>
      </c>
      <c r="AA2030" s="46" t="str">
        <f t="shared" si="284"/>
        <v>BMJ 05644134UTARANIGHT</v>
      </c>
      <c r="AB2030" s="46" t="str">
        <f t="shared" si="285"/>
        <v>Ruslan44134UTARANIGHT</v>
      </c>
      <c r="AC2030" s="46" t="str">
        <f t="shared" si="286"/>
        <v>BMJ 05644134NIGHT</v>
      </c>
      <c r="AD2030" s="46" t="str">
        <f t="shared" si="287"/>
        <v>Ruslan44134NIGHT</v>
      </c>
    </row>
    <row r="2031" spans="1:30" x14ac:dyDescent="0.3">
      <c r="A2031" s="46">
        <v>1</v>
      </c>
      <c r="B2031" s="46" t="s">
        <v>139</v>
      </c>
      <c r="C2031" s="110">
        <v>44134</v>
      </c>
      <c r="D2031" s="49" t="s">
        <v>95</v>
      </c>
      <c r="E2031" s="74">
        <v>44134</v>
      </c>
      <c r="F2031" s="49">
        <v>5094097</v>
      </c>
      <c r="G2031" s="46" t="s">
        <v>21</v>
      </c>
      <c r="H2031" s="46" t="s">
        <v>22</v>
      </c>
      <c r="I2031" s="46" t="s">
        <v>23</v>
      </c>
      <c r="J2031" s="46" t="s">
        <v>24</v>
      </c>
      <c r="K2031" s="46" t="s">
        <v>75</v>
      </c>
      <c r="L2031" s="46" t="str">
        <f t="shared" si="279"/>
        <v>FM260JD</v>
      </c>
      <c r="M2031" s="46" t="str">
        <f t="shared" si="280"/>
        <v>SS</v>
      </c>
      <c r="N2031" s="46" t="str">
        <f t="shared" si="281"/>
        <v>10 RODA</v>
      </c>
      <c r="O2031" s="47">
        <v>0.9240624999999999</v>
      </c>
      <c r="P2031" s="48">
        <v>44134.924062500002</v>
      </c>
      <c r="Q2031" s="50">
        <v>38180</v>
      </c>
      <c r="R2031" s="50">
        <v>14760</v>
      </c>
      <c r="S2031" s="72">
        <f t="shared" si="282"/>
        <v>23.42</v>
      </c>
      <c r="T2031" s="49" t="s">
        <v>27</v>
      </c>
      <c r="U2031" s="49" t="s">
        <v>28</v>
      </c>
      <c r="V2031" s="46" t="s">
        <v>70</v>
      </c>
      <c r="W2031" s="46" t="s">
        <v>76</v>
      </c>
      <c r="X2031" s="46" t="str">
        <f>IFERROR(VLOOKUP(W2031,#REF!,38,FALSE),"")</f>
        <v/>
      </c>
      <c r="Z2031" s="46" t="str">
        <f t="shared" si="283"/>
        <v>Ruslan44134</v>
      </c>
      <c r="AA2031" s="46" t="str">
        <f t="shared" si="284"/>
        <v>BMJ 05644134UTARANIGHT</v>
      </c>
      <c r="AB2031" s="46" t="str">
        <f t="shared" si="285"/>
        <v>Ruslan44134UTARANIGHT</v>
      </c>
      <c r="AC2031" s="46" t="str">
        <f t="shared" si="286"/>
        <v>BMJ 05644134NIGHT</v>
      </c>
      <c r="AD2031" s="46" t="str">
        <f t="shared" si="287"/>
        <v>Ruslan44134NIGHT</v>
      </c>
    </row>
    <row r="2032" spans="1:30" x14ac:dyDescent="0.3">
      <c r="A2032" s="46">
        <v>1</v>
      </c>
      <c r="B2032" s="46" t="s">
        <v>139</v>
      </c>
      <c r="C2032" s="110">
        <v>44134</v>
      </c>
      <c r="D2032" s="49" t="s">
        <v>95</v>
      </c>
      <c r="E2032" s="74">
        <v>44134</v>
      </c>
      <c r="F2032" s="49">
        <v>5094186</v>
      </c>
      <c r="G2032" s="46" t="s">
        <v>21</v>
      </c>
      <c r="H2032" s="46" t="s">
        <v>22</v>
      </c>
      <c r="I2032" s="46" t="s">
        <v>23</v>
      </c>
      <c r="J2032" s="46" t="s">
        <v>24</v>
      </c>
      <c r="K2032" s="46" t="s">
        <v>75</v>
      </c>
      <c r="L2032" s="46" t="str">
        <f t="shared" si="279"/>
        <v>FM260JD</v>
      </c>
      <c r="M2032" s="46" t="str">
        <f t="shared" si="280"/>
        <v>SS</v>
      </c>
      <c r="N2032" s="46" t="str">
        <f t="shared" si="281"/>
        <v>10 RODA</v>
      </c>
      <c r="O2032" s="47">
        <v>0.98636574074074079</v>
      </c>
      <c r="P2032" s="48">
        <v>44134.98636574074</v>
      </c>
      <c r="Q2032" s="50">
        <v>39120</v>
      </c>
      <c r="R2032" s="50">
        <v>14760</v>
      </c>
      <c r="S2032" s="72">
        <f t="shared" si="282"/>
        <v>24.36</v>
      </c>
      <c r="T2032" s="49" t="s">
        <v>27</v>
      </c>
      <c r="U2032" s="49" t="s">
        <v>28</v>
      </c>
      <c r="V2032" s="46" t="s">
        <v>70</v>
      </c>
      <c r="W2032" s="46" t="s">
        <v>76</v>
      </c>
      <c r="X2032" s="46" t="str">
        <f>IFERROR(VLOOKUP(W2032,#REF!,38,FALSE),"")</f>
        <v/>
      </c>
      <c r="Z2032" s="46" t="str">
        <f t="shared" si="283"/>
        <v>Ruslan44134</v>
      </c>
      <c r="AA2032" s="46" t="str">
        <f t="shared" si="284"/>
        <v>BMJ 05644134UTARANIGHT</v>
      </c>
      <c r="AB2032" s="46" t="str">
        <f t="shared" si="285"/>
        <v>Ruslan44134UTARANIGHT</v>
      </c>
      <c r="AC2032" s="46" t="str">
        <f t="shared" si="286"/>
        <v>BMJ 05644134NIGHT</v>
      </c>
      <c r="AD2032" s="46" t="str">
        <f t="shared" si="287"/>
        <v>Ruslan44134NIGHT</v>
      </c>
    </row>
    <row r="2033" spans="1:30" x14ac:dyDescent="0.3">
      <c r="A2033" s="46">
        <v>1</v>
      </c>
      <c r="B2033" s="46" t="s">
        <v>139</v>
      </c>
      <c r="C2033" s="110">
        <v>44134</v>
      </c>
      <c r="D2033" s="49" t="s">
        <v>95</v>
      </c>
      <c r="E2033" s="74">
        <v>44135</v>
      </c>
      <c r="F2033" s="49">
        <v>5094254</v>
      </c>
      <c r="G2033" s="46" t="s">
        <v>21</v>
      </c>
      <c r="H2033" s="46" t="s">
        <v>22</v>
      </c>
      <c r="I2033" s="46" t="s">
        <v>23</v>
      </c>
      <c r="J2033" s="46" t="s">
        <v>24</v>
      </c>
      <c r="K2033" s="46" t="s">
        <v>75</v>
      </c>
      <c r="L2033" s="46" t="str">
        <f t="shared" si="279"/>
        <v>FM260JD</v>
      </c>
      <c r="M2033" s="46" t="str">
        <f t="shared" si="280"/>
        <v>SS</v>
      </c>
      <c r="N2033" s="46" t="str">
        <f t="shared" si="281"/>
        <v>10 RODA</v>
      </c>
      <c r="O2033" s="47">
        <v>4.8657407407407406E-2</v>
      </c>
      <c r="P2033" s="48">
        <v>44135.048657407409</v>
      </c>
      <c r="Q2033" s="50">
        <v>38840</v>
      </c>
      <c r="R2033" s="50">
        <v>14760</v>
      </c>
      <c r="S2033" s="72">
        <f t="shared" si="282"/>
        <v>24.08</v>
      </c>
      <c r="T2033" s="49" t="s">
        <v>27</v>
      </c>
      <c r="U2033" s="49" t="s">
        <v>28</v>
      </c>
      <c r="V2033" s="46" t="s">
        <v>70</v>
      </c>
      <c r="W2033" s="46" t="s">
        <v>76</v>
      </c>
      <c r="X2033" s="46" t="str">
        <f>IFERROR(VLOOKUP(W2033,#REF!,38,FALSE),"")</f>
        <v/>
      </c>
      <c r="Z2033" s="46" t="str">
        <f t="shared" si="283"/>
        <v>Ruslan44134</v>
      </c>
      <c r="AA2033" s="46" t="str">
        <f t="shared" si="284"/>
        <v>BMJ 05644134UTARANIGHT</v>
      </c>
      <c r="AB2033" s="46" t="str">
        <f t="shared" si="285"/>
        <v>Ruslan44134UTARANIGHT</v>
      </c>
      <c r="AC2033" s="46" t="str">
        <f t="shared" si="286"/>
        <v>BMJ 05644134NIGHT</v>
      </c>
      <c r="AD2033" s="46" t="str">
        <f t="shared" si="287"/>
        <v>Ruslan44134NIGHT</v>
      </c>
    </row>
    <row r="2034" spans="1:30" x14ac:dyDescent="0.3">
      <c r="A2034" s="46">
        <v>1</v>
      </c>
      <c r="B2034" s="46" t="s">
        <v>139</v>
      </c>
      <c r="C2034" s="110">
        <v>44134</v>
      </c>
      <c r="D2034" s="49" t="s">
        <v>95</v>
      </c>
      <c r="E2034" s="74">
        <v>44134</v>
      </c>
      <c r="F2034" s="49">
        <v>5094029</v>
      </c>
      <c r="G2034" s="46" t="s">
        <v>21</v>
      </c>
      <c r="H2034" s="46" t="s">
        <v>22</v>
      </c>
      <c r="I2034" s="46" t="s">
        <v>81</v>
      </c>
      <c r="J2034" s="46" t="s">
        <v>24</v>
      </c>
      <c r="K2034" s="46" t="s">
        <v>77</v>
      </c>
      <c r="L2034" s="46" t="str">
        <f t="shared" si="279"/>
        <v>FM260JD</v>
      </c>
      <c r="M2034" s="46" t="str">
        <f t="shared" si="280"/>
        <v>BMJ</v>
      </c>
      <c r="N2034" s="46" t="str">
        <f t="shared" si="281"/>
        <v>10 RODA</v>
      </c>
      <c r="O2034" s="47">
        <v>0.87266203703703704</v>
      </c>
      <c r="P2034" s="48">
        <v>44134.882743055554</v>
      </c>
      <c r="Q2034" s="50">
        <v>41040</v>
      </c>
      <c r="R2034" s="50">
        <v>14780</v>
      </c>
      <c r="S2034" s="72">
        <f t="shared" si="282"/>
        <v>26.26</v>
      </c>
      <c r="T2034" s="49" t="s">
        <v>27</v>
      </c>
      <c r="U2034" s="49" t="s">
        <v>28</v>
      </c>
      <c r="V2034" s="46" t="s">
        <v>32</v>
      </c>
      <c r="W2034" s="46" t="s">
        <v>125</v>
      </c>
      <c r="X2034" s="46" t="str">
        <f>IFERROR(VLOOKUP(W2034,#REF!,38,FALSE),"")</f>
        <v/>
      </c>
      <c r="Z2034" s="46" t="str">
        <f t="shared" si="283"/>
        <v>A saputra44134</v>
      </c>
      <c r="AA2034" s="46" t="str">
        <f t="shared" si="284"/>
        <v>BMJ 06544134UTARANIGHT</v>
      </c>
      <c r="AB2034" s="46" t="str">
        <f t="shared" si="285"/>
        <v>A saputra44134UTARANIGHT</v>
      </c>
      <c r="AC2034" s="46" t="str">
        <f t="shared" si="286"/>
        <v>BMJ 06544134NIGHT</v>
      </c>
      <c r="AD2034" s="46" t="str">
        <f t="shared" si="287"/>
        <v>A saputra44134NIGHT</v>
      </c>
    </row>
    <row r="2035" spans="1:30" x14ac:dyDescent="0.3">
      <c r="A2035" s="46">
        <v>1</v>
      </c>
      <c r="B2035" s="46" t="s">
        <v>139</v>
      </c>
      <c r="C2035" s="110">
        <v>44134</v>
      </c>
      <c r="D2035" s="49" t="s">
        <v>95</v>
      </c>
      <c r="E2035" s="74">
        <v>44134</v>
      </c>
      <c r="F2035" s="49">
        <v>5094132</v>
      </c>
      <c r="G2035" s="46" t="s">
        <v>21</v>
      </c>
      <c r="H2035" s="46" t="s">
        <v>22</v>
      </c>
      <c r="I2035" s="46" t="s">
        <v>81</v>
      </c>
      <c r="J2035" s="46" t="s">
        <v>24</v>
      </c>
      <c r="K2035" s="46" t="s">
        <v>77</v>
      </c>
      <c r="L2035" s="46" t="str">
        <f t="shared" si="279"/>
        <v>FM260JD</v>
      </c>
      <c r="M2035" s="46" t="str">
        <f t="shared" si="280"/>
        <v>BMJ</v>
      </c>
      <c r="N2035" s="46" t="str">
        <f t="shared" si="281"/>
        <v>10 RODA</v>
      </c>
      <c r="O2035" s="47">
        <v>0.95077546296296289</v>
      </c>
      <c r="P2035" s="48">
        <v>44134.950775462959</v>
      </c>
      <c r="Q2035" s="50">
        <v>39840</v>
      </c>
      <c r="R2035" s="50">
        <v>14780</v>
      </c>
      <c r="S2035" s="72">
        <f t="shared" si="282"/>
        <v>25.06</v>
      </c>
      <c r="T2035" s="49" t="s">
        <v>27</v>
      </c>
      <c r="U2035" s="49" t="s">
        <v>28</v>
      </c>
      <c r="V2035" s="46" t="s">
        <v>32</v>
      </c>
      <c r="W2035" s="46" t="s">
        <v>125</v>
      </c>
      <c r="X2035" s="46" t="str">
        <f>IFERROR(VLOOKUP(W2035,#REF!,38,FALSE),"")</f>
        <v/>
      </c>
      <c r="Z2035" s="46" t="str">
        <f t="shared" si="283"/>
        <v>A saputra44134</v>
      </c>
      <c r="AA2035" s="46" t="str">
        <f t="shared" si="284"/>
        <v>BMJ 06544134UTARANIGHT</v>
      </c>
      <c r="AB2035" s="46" t="str">
        <f t="shared" si="285"/>
        <v>A saputra44134UTARANIGHT</v>
      </c>
      <c r="AC2035" s="46" t="str">
        <f t="shared" si="286"/>
        <v>BMJ 06544134NIGHT</v>
      </c>
      <c r="AD2035" s="46" t="str">
        <f t="shared" si="287"/>
        <v>A saputra44134NIGHT</v>
      </c>
    </row>
    <row r="2036" spans="1:30" x14ac:dyDescent="0.3">
      <c r="A2036" s="46">
        <v>1</v>
      </c>
      <c r="B2036" s="46" t="s">
        <v>139</v>
      </c>
      <c r="C2036" s="110">
        <v>44134</v>
      </c>
      <c r="D2036" s="49" t="s">
        <v>95</v>
      </c>
      <c r="E2036" s="74">
        <v>44135</v>
      </c>
      <c r="F2036" s="49">
        <v>5094229</v>
      </c>
      <c r="G2036" s="46" t="s">
        <v>21</v>
      </c>
      <c r="H2036" s="46" t="s">
        <v>22</v>
      </c>
      <c r="I2036" s="46" t="s">
        <v>81</v>
      </c>
      <c r="J2036" s="46" t="s">
        <v>24</v>
      </c>
      <c r="K2036" s="46" t="s">
        <v>77</v>
      </c>
      <c r="L2036" s="46" t="str">
        <f t="shared" si="279"/>
        <v>FM260JD</v>
      </c>
      <c r="M2036" s="46" t="str">
        <f t="shared" si="280"/>
        <v>BMJ</v>
      </c>
      <c r="N2036" s="46" t="str">
        <f t="shared" si="281"/>
        <v>10 RODA</v>
      </c>
      <c r="O2036" s="47">
        <v>2.1307870370370369E-2</v>
      </c>
      <c r="P2036" s="48">
        <v>44135.021307870367</v>
      </c>
      <c r="Q2036" s="50">
        <v>39300</v>
      </c>
      <c r="R2036" s="50">
        <v>14780</v>
      </c>
      <c r="S2036" s="72">
        <f t="shared" si="282"/>
        <v>24.52</v>
      </c>
      <c r="T2036" s="49" t="s">
        <v>27</v>
      </c>
      <c r="U2036" s="49" t="s">
        <v>28</v>
      </c>
      <c r="V2036" s="46" t="s">
        <v>32</v>
      </c>
      <c r="W2036" s="46" t="s">
        <v>125</v>
      </c>
      <c r="X2036" s="46" t="str">
        <f>IFERROR(VLOOKUP(W2036,#REF!,38,FALSE),"")</f>
        <v/>
      </c>
      <c r="Z2036" s="46" t="str">
        <f t="shared" si="283"/>
        <v>A saputra44134</v>
      </c>
      <c r="AA2036" s="46" t="str">
        <f t="shared" si="284"/>
        <v>BMJ 06544134UTARANIGHT</v>
      </c>
      <c r="AB2036" s="46" t="str">
        <f t="shared" si="285"/>
        <v>A saputra44134UTARANIGHT</v>
      </c>
      <c r="AC2036" s="46" t="str">
        <f t="shared" si="286"/>
        <v>BMJ 06544134NIGHT</v>
      </c>
      <c r="AD2036" s="46" t="str">
        <f t="shared" si="287"/>
        <v>A saputra44134NIGHT</v>
      </c>
    </row>
    <row r="2037" spans="1:30" x14ac:dyDescent="0.3">
      <c r="A2037" s="46">
        <v>1</v>
      </c>
      <c r="B2037" s="46" t="s">
        <v>139</v>
      </c>
      <c r="C2037" s="110">
        <v>44134</v>
      </c>
      <c r="D2037" s="49" t="s">
        <v>95</v>
      </c>
      <c r="E2037" s="74">
        <v>44135</v>
      </c>
      <c r="F2037" s="49">
        <v>5094286</v>
      </c>
      <c r="G2037" s="46" t="s">
        <v>21</v>
      </c>
      <c r="H2037" s="46" t="s">
        <v>22</v>
      </c>
      <c r="I2037" s="46" t="s">
        <v>81</v>
      </c>
      <c r="J2037" s="46" t="s">
        <v>24</v>
      </c>
      <c r="K2037" s="46" t="s">
        <v>77</v>
      </c>
      <c r="L2037" s="46" t="str">
        <f t="shared" si="279"/>
        <v>FM260JD</v>
      </c>
      <c r="M2037" s="46" t="str">
        <f t="shared" si="280"/>
        <v>BMJ</v>
      </c>
      <c r="N2037" s="46" t="str">
        <f t="shared" si="281"/>
        <v>10 RODA</v>
      </c>
      <c r="O2037" s="47">
        <v>8.4120370370370359E-2</v>
      </c>
      <c r="P2037" s="48">
        <v>44135.084120370368</v>
      </c>
      <c r="Q2037" s="50">
        <v>38400</v>
      </c>
      <c r="R2037" s="50">
        <v>14780</v>
      </c>
      <c r="S2037" s="72">
        <f t="shared" si="282"/>
        <v>23.62</v>
      </c>
      <c r="T2037" s="49" t="s">
        <v>27</v>
      </c>
      <c r="U2037" s="49" t="s">
        <v>28</v>
      </c>
      <c r="V2037" s="46" t="s">
        <v>32</v>
      </c>
      <c r="W2037" s="46" t="s">
        <v>125</v>
      </c>
      <c r="X2037" s="46" t="str">
        <f>IFERROR(VLOOKUP(W2037,#REF!,38,FALSE),"")</f>
        <v/>
      </c>
      <c r="Z2037" s="46" t="str">
        <f t="shared" si="283"/>
        <v>A saputra44134</v>
      </c>
      <c r="AA2037" s="46" t="str">
        <f t="shared" si="284"/>
        <v>BMJ 06544134UTARANIGHT</v>
      </c>
      <c r="AB2037" s="46" t="str">
        <f t="shared" si="285"/>
        <v>A saputra44134UTARANIGHT</v>
      </c>
      <c r="AC2037" s="46" t="str">
        <f t="shared" si="286"/>
        <v>BMJ 06544134NIGHT</v>
      </c>
      <c r="AD2037" s="46" t="str">
        <f t="shared" si="287"/>
        <v>A saputra44134NIGHT</v>
      </c>
    </row>
    <row r="2038" spans="1:30" x14ac:dyDescent="0.3">
      <c r="A2038" s="46">
        <v>1</v>
      </c>
      <c r="B2038" s="46" t="s">
        <v>139</v>
      </c>
      <c r="C2038" s="110">
        <v>44134</v>
      </c>
      <c r="D2038" s="49" t="s">
        <v>95</v>
      </c>
      <c r="E2038" s="74">
        <v>44135</v>
      </c>
      <c r="F2038" s="49">
        <v>5094442</v>
      </c>
      <c r="G2038" s="46" t="s">
        <v>21</v>
      </c>
      <c r="H2038" s="46" t="s">
        <v>22</v>
      </c>
      <c r="I2038" s="46" t="s">
        <v>81</v>
      </c>
      <c r="J2038" s="46" t="s">
        <v>24</v>
      </c>
      <c r="K2038" s="46" t="s">
        <v>77</v>
      </c>
      <c r="L2038" s="46" t="str">
        <f t="shared" si="279"/>
        <v>FM260JD</v>
      </c>
      <c r="M2038" s="46" t="str">
        <f t="shared" si="280"/>
        <v>BMJ</v>
      </c>
      <c r="N2038" s="46" t="str">
        <f t="shared" si="281"/>
        <v>10 RODA</v>
      </c>
      <c r="O2038" s="47">
        <v>0.21833333333333335</v>
      </c>
      <c r="P2038" s="48">
        <v>44135.218333333331</v>
      </c>
      <c r="Q2038" s="50">
        <v>40540</v>
      </c>
      <c r="R2038" s="50">
        <v>14780</v>
      </c>
      <c r="S2038" s="72">
        <f t="shared" si="282"/>
        <v>25.76</v>
      </c>
      <c r="T2038" s="49" t="s">
        <v>27</v>
      </c>
      <c r="U2038" s="49" t="s">
        <v>28</v>
      </c>
      <c r="V2038" s="46" t="s">
        <v>32</v>
      </c>
      <c r="W2038" s="46" t="s">
        <v>125</v>
      </c>
      <c r="X2038" s="46" t="str">
        <f>IFERROR(VLOOKUP(W2038,#REF!,38,FALSE),"")</f>
        <v/>
      </c>
      <c r="Z2038" s="46" t="str">
        <f t="shared" si="283"/>
        <v>A saputra44134</v>
      </c>
      <c r="AA2038" s="46" t="str">
        <f t="shared" si="284"/>
        <v>BMJ 06544134UTARANIGHT</v>
      </c>
      <c r="AB2038" s="46" t="str">
        <f t="shared" si="285"/>
        <v>A saputra44134UTARANIGHT</v>
      </c>
      <c r="AC2038" s="46" t="str">
        <f t="shared" si="286"/>
        <v>BMJ 06544134NIGHT</v>
      </c>
      <c r="AD2038" s="46" t="str">
        <f t="shared" si="287"/>
        <v>A saputra44134NIGHT</v>
      </c>
    </row>
    <row r="2039" spans="1:30" x14ac:dyDescent="0.3">
      <c r="A2039" s="46">
        <v>1</v>
      </c>
      <c r="B2039" s="46" t="s">
        <v>139</v>
      </c>
      <c r="C2039" s="110">
        <v>44134</v>
      </c>
      <c r="D2039" s="49" t="s">
        <v>95</v>
      </c>
      <c r="E2039" s="74">
        <v>44134</v>
      </c>
      <c r="F2039" s="49">
        <v>5094021</v>
      </c>
      <c r="G2039" s="46" t="s">
        <v>21</v>
      </c>
      <c r="H2039" s="46" t="s">
        <v>22</v>
      </c>
      <c r="I2039" s="46" t="s">
        <v>23</v>
      </c>
      <c r="J2039" s="46" t="s">
        <v>24</v>
      </c>
      <c r="K2039" s="46" t="s">
        <v>79</v>
      </c>
      <c r="L2039" s="46" t="str">
        <f t="shared" si="279"/>
        <v>FM260JD</v>
      </c>
      <c r="M2039" s="46" t="str">
        <f t="shared" si="280"/>
        <v>BMJ</v>
      </c>
      <c r="N2039" s="46" t="str">
        <f t="shared" si="281"/>
        <v>10 RODA</v>
      </c>
      <c r="O2039" s="47">
        <v>0.86487268518518512</v>
      </c>
      <c r="P2039" s="48">
        <v>44134.881967592592</v>
      </c>
      <c r="Q2039" s="50">
        <v>38540</v>
      </c>
      <c r="R2039" s="50">
        <v>14740</v>
      </c>
      <c r="S2039" s="72">
        <f t="shared" si="282"/>
        <v>23.8</v>
      </c>
      <c r="T2039" s="49" t="s">
        <v>27</v>
      </c>
      <c r="U2039" s="49" t="s">
        <v>28</v>
      </c>
      <c r="V2039" s="46" t="s">
        <v>70</v>
      </c>
      <c r="W2039" s="46" t="s">
        <v>78</v>
      </c>
      <c r="X2039" s="46" t="str">
        <f>IFERROR(VLOOKUP(W2039,#REF!,38,FALSE),"")</f>
        <v/>
      </c>
      <c r="Z2039" s="46" t="str">
        <f t="shared" si="283"/>
        <v>Alusdi44134</v>
      </c>
      <c r="AA2039" s="46" t="str">
        <f t="shared" si="284"/>
        <v>BMJ 06744134UTARANIGHT</v>
      </c>
      <c r="AB2039" s="46" t="str">
        <f t="shared" si="285"/>
        <v>Alusdi44134UTARANIGHT</v>
      </c>
      <c r="AC2039" s="46" t="str">
        <f t="shared" si="286"/>
        <v>BMJ 06744134NIGHT</v>
      </c>
      <c r="AD2039" s="46" t="str">
        <f t="shared" si="287"/>
        <v>Alusdi44134NIGHT</v>
      </c>
    </row>
    <row r="2040" spans="1:30" x14ac:dyDescent="0.3">
      <c r="A2040" s="46">
        <v>1</v>
      </c>
      <c r="B2040" s="46" t="s">
        <v>139</v>
      </c>
      <c r="C2040" s="110">
        <v>44134</v>
      </c>
      <c r="D2040" s="49" t="s">
        <v>95</v>
      </c>
      <c r="E2040" s="74">
        <v>44134</v>
      </c>
      <c r="F2040" s="49">
        <v>5094126</v>
      </c>
      <c r="G2040" s="46" t="s">
        <v>21</v>
      </c>
      <c r="H2040" s="46" t="s">
        <v>22</v>
      </c>
      <c r="I2040" s="46" t="s">
        <v>23</v>
      </c>
      <c r="J2040" s="46" t="s">
        <v>24</v>
      </c>
      <c r="K2040" s="46" t="s">
        <v>79</v>
      </c>
      <c r="L2040" s="46" t="str">
        <f t="shared" si="279"/>
        <v>FM260JD</v>
      </c>
      <c r="M2040" s="46" t="str">
        <f t="shared" si="280"/>
        <v>BMJ</v>
      </c>
      <c r="N2040" s="46" t="str">
        <f t="shared" si="281"/>
        <v>10 RODA</v>
      </c>
      <c r="O2040" s="47">
        <v>0.94480324074074085</v>
      </c>
      <c r="P2040" s="48">
        <v>44134.944803240738</v>
      </c>
      <c r="Q2040" s="50">
        <v>41380</v>
      </c>
      <c r="R2040" s="50">
        <v>14740</v>
      </c>
      <c r="S2040" s="72">
        <f t="shared" si="282"/>
        <v>26.64</v>
      </c>
      <c r="T2040" s="49" t="s">
        <v>27</v>
      </c>
      <c r="U2040" s="49" t="s">
        <v>28</v>
      </c>
      <c r="V2040" s="46" t="s">
        <v>70</v>
      </c>
      <c r="W2040" s="46" t="s">
        <v>78</v>
      </c>
      <c r="X2040" s="46" t="str">
        <f>IFERROR(VLOOKUP(W2040,#REF!,38,FALSE),"")</f>
        <v/>
      </c>
      <c r="Z2040" s="46" t="str">
        <f t="shared" si="283"/>
        <v>Alusdi44134</v>
      </c>
      <c r="AA2040" s="46" t="str">
        <f t="shared" si="284"/>
        <v>BMJ 06744134UTARANIGHT</v>
      </c>
      <c r="AB2040" s="46" t="str">
        <f t="shared" si="285"/>
        <v>Alusdi44134UTARANIGHT</v>
      </c>
      <c r="AC2040" s="46" t="str">
        <f t="shared" si="286"/>
        <v>BMJ 06744134NIGHT</v>
      </c>
      <c r="AD2040" s="46" t="str">
        <f t="shared" si="287"/>
        <v>Alusdi44134NIGHT</v>
      </c>
    </row>
    <row r="2041" spans="1:30" x14ac:dyDescent="0.3">
      <c r="A2041" s="46">
        <v>1</v>
      </c>
      <c r="B2041" s="46" t="s">
        <v>139</v>
      </c>
      <c r="C2041" s="110">
        <v>44134</v>
      </c>
      <c r="D2041" s="49" t="s">
        <v>95</v>
      </c>
      <c r="E2041" s="74">
        <v>44135</v>
      </c>
      <c r="F2041" s="49">
        <v>5094222</v>
      </c>
      <c r="G2041" s="46" t="s">
        <v>21</v>
      </c>
      <c r="H2041" s="46" t="s">
        <v>22</v>
      </c>
      <c r="I2041" s="46" t="s">
        <v>81</v>
      </c>
      <c r="J2041" s="46" t="s">
        <v>24</v>
      </c>
      <c r="K2041" s="46" t="s">
        <v>79</v>
      </c>
      <c r="L2041" s="46" t="str">
        <f t="shared" si="279"/>
        <v>FM260JD</v>
      </c>
      <c r="M2041" s="46" t="str">
        <f t="shared" si="280"/>
        <v>BMJ</v>
      </c>
      <c r="N2041" s="46" t="str">
        <f t="shared" si="281"/>
        <v>10 RODA</v>
      </c>
      <c r="O2041" s="47">
        <v>1.3680555555555555E-2</v>
      </c>
      <c r="P2041" s="48">
        <v>44135.013680555552</v>
      </c>
      <c r="Q2041" s="50">
        <v>39400</v>
      </c>
      <c r="R2041" s="50">
        <v>14740</v>
      </c>
      <c r="S2041" s="72">
        <f t="shared" si="282"/>
        <v>24.66</v>
      </c>
      <c r="T2041" s="49" t="s">
        <v>27</v>
      </c>
      <c r="U2041" s="49" t="s">
        <v>28</v>
      </c>
      <c r="V2041" s="46" t="s">
        <v>32</v>
      </c>
      <c r="W2041" s="46" t="s">
        <v>78</v>
      </c>
      <c r="X2041" s="46" t="str">
        <f>IFERROR(VLOOKUP(W2041,#REF!,38,FALSE),"")</f>
        <v/>
      </c>
      <c r="Z2041" s="46" t="str">
        <f t="shared" si="283"/>
        <v>Alusdi44134</v>
      </c>
      <c r="AA2041" s="46" t="str">
        <f t="shared" si="284"/>
        <v>BMJ 06744134UTARANIGHT</v>
      </c>
      <c r="AB2041" s="46" t="str">
        <f t="shared" si="285"/>
        <v>Alusdi44134UTARANIGHT</v>
      </c>
      <c r="AC2041" s="46" t="str">
        <f t="shared" si="286"/>
        <v>BMJ 06744134NIGHT</v>
      </c>
      <c r="AD2041" s="46" t="str">
        <f t="shared" si="287"/>
        <v>Alusdi44134NIGHT</v>
      </c>
    </row>
    <row r="2042" spans="1:30" x14ac:dyDescent="0.3">
      <c r="A2042" s="46">
        <v>1</v>
      </c>
      <c r="B2042" s="46" t="s">
        <v>139</v>
      </c>
      <c r="C2042" s="110">
        <v>44134</v>
      </c>
      <c r="D2042" s="49" t="s">
        <v>95</v>
      </c>
      <c r="E2042" s="74">
        <v>44135</v>
      </c>
      <c r="F2042" s="49">
        <v>5094365</v>
      </c>
      <c r="G2042" s="46" t="s">
        <v>21</v>
      </c>
      <c r="H2042" s="46" t="s">
        <v>22</v>
      </c>
      <c r="I2042" s="46" t="s">
        <v>23</v>
      </c>
      <c r="J2042" s="46" t="s">
        <v>24</v>
      </c>
      <c r="K2042" s="46" t="s">
        <v>79</v>
      </c>
      <c r="L2042" s="46" t="str">
        <f t="shared" si="279"/>
        <v>FM260JD</v>
      </c>
      <c r="M2042" s="46" t="str">
        <f t="shared" si="280"/>
        <v>BMJ</v>
      </c>
      <c r="N2042" s="46" t="str">
        <f t="shared" si="281"/>
        <v>10 RODA</v>
      </c>
      <c r="O2042" s="47">
        <v>0.15347222222222223</v>
      </c>
      <c r="P2042" s="48">
        <v>44135.15347222222</v>
      </c>
      <c r="Q2042" s="50">
        <v>39540</v>
      </c>
      <c r="R2042" s="50">
        <v>14740</v>
      </c>
      <c r="S2042" s="72">
        <f t="shared" si="282"/>
        <v>24.8</v>
      </c>
      <c r="T2042" s="49" t="s">
        <v>27</v>
      </c>
      <c r="U2042" s="49" t="s">
        <v>28</v>
      </c>
      <c r="V2042" s="46" t="s">
        <v>60</v>
      </c>
      <c r="W2042" s="46" t="s">
        <v>78</v>
      </c>
      <c r="X2042" s="46" t="str">
        <f>IFERROR(VLOOKUP(W2042,#REF!,38,FALSE),"")</f>
        <v/>
      </c>
      <c r="Z2042" s="46" t="str">
        <f t="shared" si="283"/>
        <v>Alusdi44134</v>
      </c>
      <c r="AA2042" s="46" t="str">
        <f t="shared" si="284"/>
        <v>BMJ 06744134UTARANIGHT</v>
      </c>
      <c r="AB2042" s="46" t="str">
        <f t="shared" si="285"/>
        <v>Alusdi44134UTARANIGHT</v>
      </c>
      <c r="AC2042" s="46" t="str">
        <f t="shared" si="286"/>
        <v>BMJ 06744134NIGHT</v>
      </c>
      <c r="AD2042" s="46" t="str">
        <f t="shared" si="287"/>
        <v>Alusdi44134NIGHT</v>
      </c>
    </row>
    <row r="2043" spans="1:30" x14ac:dyDescent="0.3">
      <c r="A2043" s="46">
        <v>1</v>
      </c>
      <c r="B2043" s="46" t="s">
        <v>139</v>
      </c>
      <c r="C2043" s="110">
        <v>44134</v>
      </c>
      <c r="D2043" s="49" t="s">
        <v>95</v>
      </c>
      <c r="E2043" s="74">
        <v>44135</v>
      </c>
      <c r="F2043" s="49">
        <v>5094443</v>
      </c>
      <c r="G2043" s="46" t="s">
        <v>21</v>
      </c>
      <c r="H2043" s="46" t="s">
        <v>22</v>
      </c>
      <c r="I2043" s="46" t="s">
        <v>81</v>
      </c>
      <c r="J2043" s="46" t="s">
        <v>24</v>
      </c>
      <c r="K2043" s="46" t="s">
        <v>79</v>
      </c>
      <c r="L2043" s="46" t="str">
        <f t="shared" si="279"/>
        <v>FM260JD</v>
      </c>
      <c r="M2043" s="46" t="str">
        <f t="shared" si="280"/>
        <v>BMJ</v>
      </c>
      <c r="N2043" s="46" t="str">
        <f t="shared" si="281"/>
        <v>10 RODA</v>
      </c>
      <c r="O2043" s="47">
        <v>0.21865740740740738</v>
      </c>
      <c r="P2043" s="48">
        <v>44135.218657407408</v>
      </c>
      <c r="Q2043" s="50">
        <v>39920</v>
      </c>
      <c r="R2043" s="50">
        <v>14740</v>
      </c>
      <c r="S2043" s="72">
        <f t="shared" si="282"/>
        <v>25.18</v>
      </c>
      <c r="T2043" s="49" t="s">
        <v>27</v>
      </c>
      <c r="U2043" s="49" t="s">
        <v>28</v>
      </c>
      <c r="V2043" s="46" t="s">
        <v>32</v>
      </c>
      <c r="W2043" s="46" t="s">
        <v>78</v>
      </c>
      <c r="X2043" s="46" t="str">
        <f>IFERROR(VLOOKUP(W2043,#REF!,38,FALSE),"")</f>
        <v/>
      </c>
      <c r="Z2043" s="46" t="str">
        <f t="shared" si="283"/>
        <v>Alusdi44134</v>
      </c>
      <c r="AA2043" s="46" t="str">
        <f t="shared" si="284"/>
        <v>BMJ 06744134UTARANIGHT</v>
      </c>
      <c r="AB2043" s="46" t="str">
        <f t="shared" si="285"/>
        <v>Alusdi44134UTARANIGHT</v>
      </c>
      <c r="AC2043" s="46" t="str">
        <f t="shared" si="286"/>
        <v>BMJ 06744134NIGHT</v>
      </c>
      <c r="AD2043" s="46" t="str">
        <f t="shared" si="287"/>
        <v>Alusdi44134NIGHT</v>
      </c>
    </row>
    <row r="2044" spans="1:30" x14ac:dyDescent="0.3">
      <c r="A2044" s="46">
        <v>1</v>
      </c>
      <c r="B2044" s="46" t="s">
        <v>139</v>
      </c>
      <c r="C2044" s="110">
        <v>44134</v>
      </c>
      <c r="D2044" s="49" t="s">
        <v>95</v>
      </c>
      <c r="E2044" s="74">
        <v>44134</v>
      </c>
      <c r="F2044" s="49">
        <v>5094196</v>
      </c>
      <c r="G2044" s="46" t="s">
        <v>21</v>
      </c>
      <c r="H2044" s="46" t="s">
        <v>22</v>
      </c>
      <c r="I2044" s="46" t="s">
        <v>23</v>
      </c>
      <c r="J2044" s="46" t="s">
        <v>24</v>
      </c>
      <c r="K2044" s="46" t="s">
        <v>82</v>
      </c>
      <c r="L2044" s="46" t="str">
        <f t="shared" si="279"/>
        <v>FM260JD</v>
      </c>
      <c r="M2044" s="46" t="str">
        <f t="shared" si="280"/>
        <v>BMJ</v>
      </c>
      <c r="N2044" s="46" t="str">
        <f t="shared" si="281"/>
        <v>10 RODA</v>
      </c>
      <c r="O2044" s="47">
        <v>0.99369212962962961</v>
      </c>
      <c r="P2044" s="48">
        <v>44134.993692129632</v>
      </c>
      <c r="Q2044" s="50">
        <v>40720</v>
      </c>
      <c r="R2044" s="50">
        <v>15040</v>
      </c>
      <c r="S2044" s="72">
        <f t="shared" si="282"/>
        <v>25.68</v>
      </c>
      <c r="T2044" s="49" t="s">
        <v>27</v>
      </c>
      <c r="U2044" s="49" t="s">
        <v>28</v>
      </c>
      <c r="V2044" s="46" t="s">
        <v>60</v>
      </c>
      <c r="W2044" s="46" t="s">
        <v>148</v>
      </c>
      <c r="X2044" s="46" t="str">
        <f>IFERROR(VLOOKUP(W2044,#REF!,38,FALSE),"")</f>
        <v/>
      </c>
      <c r="Z2044" s="46" t="str">
        <f t="shared" si="283"/>
        <v>A riyadi44134</v>
      </c>
      <c r="AA2044" s="46" t="str">
        <f t="shared" si="284"/>
        <v>BMJ 06844134UTARANIGHT</v>
      </c>
      <c r="AB2044" s="46" t="str">
        <f t="shared" si="285"/>
        <v>A riyadi44134UTARANIGHT</v>
      </c>
      <c r="AC2044" s="46" t="str">
        <f t="shared" si="286"/>
        <v>BMJ 06844134NIGHT</v>
      </c>
      <c r="AD2044" s="46" t="str">
        <f t="shared" si="287"/>
        <v>A riyadi44134NIGHT</v>
      </c>
    </row>
    <row r="2045" spans="1:30" x14ac:dyDescent="0.3">
      <c r="A2045" s="46">
        <v>1</v>
      </c>
      <c r="B2045" s="46" t="s">
        <v>139</v>
      </c>
      <c r="C2045" s="110">
        <v>44134</v>
      </c>
      <c r="D2045" s="49" t="s">
        <v>95</v>
      </c>
      <c r="E2045" s="74">
        <v>44135</v>
      </c>
      <c r="F2045" s="49">
        <v>5094325</v>
      </c>
      <c r="G2045" s="46" t="s">
        <v>21</v>
      </c>
      <c r="H2045" s="46" t="s">
        <v>22</v>
      </c>
      <c r="I2045" s="46" t="s">
        <v>23</v>
      </c>
      <c r="J2045" s="46" t="s">
        <v>24</v>
      </c>
      <c r="K2045" s="46" t="s">
        <v>82</v>
      </c>
      <c r="L2045" s="46" t="str">
        <f t="shared" si="279"/>
        <v>FM260JD</v>
      </c>
      <c r="M2045" s="46" t="str">
        <f t="shared" si="280"/>
        <v>BMJ</v>
      </c>
      <c r="N2045" s="46" t="str">
        <f t="shared" si="281"/>
        <v>10 RODA</v>
      </c>
      <c r="O2045" s="47">
        <v>0.11085648148148149</v>
      </c>
      <c r="P2045" s="48">
        <v>44135.110856481479</v>
      </c>
      <c r="Q2045" s="50">
        <v>39860</v>
      </c>
      <c r="R2045" s="50">
        <v>14800</v>
      </c>
      <c r="S2045" s="72">
        <f t="shared" si="282"/>
        <v>25.06</v>
      </c>
      <c r="T2045" s="49" t="s">
        <v>27</v>
      </c>
      <c r="U2045" s="49" t="s">
        <v>28</v>
      </c>
      <c r="V2045" s="46" t="s">
        <v>60</v>
      </c>
      <c r="W2045" s="46" t="s">
        <v>148</v>
      </c>
      <c r="X2045" s="46" t="str">
        <f>IFERROR(VLOOKUP(W2045,#REF!,38,FALSE),"")</f>
        <v/>
      </c>
      <c r="Z2045" s="46" t="str">
        <f t="shared" si="283"/>
        <v>A riyadi44134</v>
      </c>
      <c r="AA2045" s="46" t="str">
        <f t="shared" si="284"/>
        <v>BMJ 06844134UTARANIGHT</v>
      </c>
      <c r="AB2045" s="46" t="str">
        <f t="shared" si="285"/>
        <v>A riyadi44134UTARANIGHT</v>
      </c>
      <c r="AC2045" s="46" t="str">
        <f t="shared" si="286"/>
        <v>BMJ 06844134NIGHT</v>
      </c>
      <c r="AD2045" s="46" t="str">
        <f t="shared" si="287"/>
        <v>A riyadi44134NIGHT</v>
      </c>
    </row>
    <row r="2046" spans="1:30" x14ac:dyDescent="0.3">
      <c r="A2046" s="46">
        <v>1</v>
      </c>
      <c r="B2046" s="46" t="s">
        <v>139</v>
      </c>
      <c r="C2046" s="110">
        <v>44134</v>
      </c>
      <c r="D2046" s="49" t="s">
        <v>95</v>
      </c>
      <c r="E2046" s="74">
        <v>44135</v>
      </c>
      <c r="F2046" s="49">
        <v>5094447</v>
      </c>
      <c r="G2046" s="46" t="s">
        <v>21</v>
      </c>
      <c r="H2046" s="46" t="s">
        <v>22</v>
      </c>
      <c r="I2046" s="46" t="s">
        <v>23</v>
      </c>
      <c r="J2046" s="46" t="s">
        <v>24</v>
      </c>
      <c r="K2046" s="46" t="s">
        <v>82</v>
      </c>
      <c r="L2046" s="46" t="str">
        <f t="shared" si="279"/>
        <v>FM260JD</v>
      </c>
      <c r="M2046" s="46" t="str">
        <f t="shared" si="280"/>
        <v>BMJ</v>
      </c>
      <c r="N2046" s="46" t="str">
        <f t="shared" si="281"/>
        <v>10 RODA</v>
      </c>
      <c r="O2046" s="47">
        <v>0.22136574074074075</v>
      </c>
      <c r="P2046" s="48">
        <v>44135.221365740741</v>
      </c>
      <c r="Q2046" s="50">
        <v>39420</v>
      </c>
      <c r="R2046" s="50">
        <v>15040</v>
      </c>
      <c r="S2046" s="72">
        <f t="shared" si="282"/>
        <v>24.38</v>
      </c>
      <c r="T2046" s="49" t="s">
        <v>27</v>
      </c>
      <c r="U2046" s="49" t="s">
        <v>28</v>
      </c>
      <c r="V2046" s="46" t="s">
        <v>70</v>
      </c>
      <c r="W2046" s="46" t="s">
        <v>148</v>
      </c>
      <c r="X2046" s="46" t="str">
        <f>IFERROR(VLOOKUP(W2046,#REF!,38,FALSE),"")</f>
        <v/>
      </c>
      <c r="Z2046" s="46" t="str">
        <f t="shared" si="283"/>
        <v>A riyadi44134</v>
      </c>
      <c r="AA2046" s="46" t="str">
        <f t="shared" si="284"/>
        <v>BMJ 06844134UTARANIGHT</v>
      </c>
      <c r="AB2046" s="46" t="str">
        <f t="shared" si="285"/>
        <v>A riyadi44134UTARANIGHT</v>
      </c>
      <c r="AC2046" s="46" t="str">
        <f t="shared" si="286"/>
        <v>BMJ 06844134NIGHT</v>
      </c>
      <c r="AD2046" s="46" t="str">
        <f t="shared" si="287"/>
        <v>A riyadi44134NIGHT</v>
      </c>
    </row>
    <row r="2047" spans="1:30" x14ac:dyDescent="0.3">
      <c r="A2047" s="46">
        <v>1</v>
      </c>
      <c r="B2047" s="46" t="s">
        <v>139</v>
      </c>
      <c r="C2047" s="110">
        <v>44134</v>
      </c>
      <c r="D2047" s="49" t="s">
        <v>95</v>
      </c>
      <c r="E2047" s="74">
        <v>44134</v>
      </c>
      <c r="F2047" s="49">
        <v>5094038</v>
      </c>
      <c r="G2047" s="46" t="s">
        <v>21</v>
      </c>
      <c r="H2047" s="46" t="s">
        <v>22</v>
      </c>
      <c r="I2047" s="46" t="s">
        <v>23</v>
      </c>
      <c r="J2047" s="46" t="s">
        <v>24</v>
      </c>
      <c r="K2047" s="46" t="s">
        <v>84</v>
      </c>
      <c r="L2047" s="46" t="str">
        <f t="shared" si="279"/>
        <v>FM260JD</v>
      </c>
      <c r="M2047" s="46" t="str">
        <f t="shared" si="280"/>
        <v>BMJ</v>
      </c>
      <c r="N2047" s="46" t="str">
        <f t="shared" si="281"/>
        <v>10 RODA</v>
      </c>
      <c r="O2047" s="47">
        <v>0.87768518518518512</v>
      </c>
      <c r="P2047" s="48">
        <v>44134.877685185187</v>
      </c>
      <c r="Q2047" s="50">
        <v>40480</v>
      </c>
      <c r="R2047" s="50">
        <v>14800</v>
      </c>
      <c r="S2047" s="72">
        <f t="shared" si="282"/>
        <v>25.68</v>
      </c>
      <c r="T2047" s="49" t="s">
        <v>27</v>
      </c>
      <c r="U2047" s="49" t="s">
        <v>28</v>
      </c>
      <c r="V2047" s="46" t="s">
        <v>60</v>
      </c>
      <c r="W2047" s="46" t="s">
        <v>156</v>
      </c>
      <c r="X2047" s="46" t="str">
        <f>IFERROR(VLOOKUP(W2047,#REF!,38,FALSE),"")</f>
        <v/>
      </c>
      <c r="Z2047" s="46" t="str">
        <f t="shared" si="283"/>
        <v>Edi s44134</v>
      </c>
      <c r="AA2047" s="46" t="str">
        <f t="shared" si="284"/>
        <v>BMJ 06944134UTARANIGHT</v>
      </c>
      <c r="AB2047" s="46" t="str">
        <f t="shared" si="285"/>
        <v>Edi s44134UTARANIGHT</v>
      </c>
      <c r="AC2047" s="46" t="str">
        <f t="shared" si="286"/>
        <v>BMJ 06944134NIGHT</v>
      </c>
      <c r="AD2047" s="46" t="str">
        <f t="shared" si="287"/>
        <v>Edi s44134NIGHT</v>
      </c>
    </row>
    <row r="2048" spans="1:30" x14ac:dyDescent="0.3">
      <c r="A2048" s="46">
        <v>1</v>
      </c>
      <c r="B2048" s="46" t="s">
        <v>139</v>
      </c>
      <c r="C2048" s="110">
        <v>44134</v>
      </c>
      <c r="D2048" s="49" t="s">
        <v>95</v>
      </c>
      <c r="E2048" s="74">
        <v>44134</v>
      </c>
      <c r="F2048" s="49">
        <v>5094143</v>
      </c>
      <c r="G2048" s="46" t="s">
        <v>21</v>
      </c>
      <c r="H2048" s="46" t="s">
        <v>22</v>
      </c>
      <c r="I2048" s="46" t="s">
        <v>81</v>
      </c>
      <c r="J2048" s="46" t="s">
        <v>24</v>
      </c>
      <c r="K2048" s="46" t="s">
        <v>84</v>
      </c>
      <c r="L2048" s="46" t="str">
        <f t="shared" si="279"/>
        <v>FM260JD</v>
      </c>
      <c r="M2048" s="46" t="str">
        <f t="shared" si="280"/>
        <v>BMJ</v>
      </c>
      <c r="N2048" s="46" t="str">
        <f t="shared" si="281"/>
        <v>10 RODA</v>
      </c>
      <c r="O2048" s="47">
        <v>0.95782407407407411</v>
      </c>
      <c r="P2048" s="48">
        <v>44134.957824074074</v>
      </c>
      <c r="Q2048" s="50">
        <v>40360</v>
      </c>
      <c r="R2048" s="50">
        <v>14800</v>
      </c>
      <c r="S2048" s="72">
        <f t="shared" si="282"/>
        <v>25.56</v>
      </c>
      <c r="T2048" s="49" t="s">
        <v>27</v>
      </c>
      <c r="U2048" s="49" t="s">
        <v>28</v>
      </c>
      <c r="V2048" s="46" t="s">
        <v>32</v>
      </c>
      <c r="W2048" s="46" t="s">
        <v>156</v>
      </c>
      <c r="X2048" s="46" t="str">
        <f>IFERROR(VLOOKUP(W2048,#REF!,38,FALSE),"")</f>
        <v/>
      </c>
      <c r="Z2048" s="46" t="str">
        <f t="shared" si="283"/>
        <v>Edi s44134</v>
      </c>
      <c r="AA2048" s="46" t="str">
        <f t="shared" si="284"/>
        <v>BMJ 06944134UTARANIGHT</v>
      </c>
      <c r="AB2048" s="46" t="str">
        <f t="shared" si="285"/>
        <v>Edi s44134UTARANIGHT</v>
      </c>
      <c r="AC2048" s="46" t="str">
        <f t="shared" si="286"/>
        <v>BMJ 06944134NIGHT</v>
      </c>
      <c r="AD2048" s="46" t="str">
        <f t="shared" si="287"/>
        <v>Edi s44134NIGHT</v>
      </c>
    </row>
    <row r="2049" spans="1:30" x14ac:dyDescent="0.3">
      <c r="A2049" s="46">
        <v>1</v>
      </c>
      <c r="B2049" s="46" t="s">
        <v>139</v>
      </c>
      <c r="C2049" s="110">
        <v>44134</v>
      </c>
      <c r="D2049" s="49" t="s">
        <v>95</v>
      </c>
      <c r="E2049" s="74">
        <v>44135</v>
      </c>
      <c r="F2049" s="49">
        <v>5094289</v>
      </c>
      <c r="G2049" s="46" t="s">
        <v>21</v>
      </c>
      <c r="H2049" s="46" t="s">
        <v>22</v>
      </c>
      <c r="I2049" s="46" t="s">
        <v>81</v>
      </c>
      <c r="J2049" s="46" t="s">
        <v>24</v>
      </c>
      <c r="K2049" s="46" t="s">
        <v>84</v>
      </c>
      <c r="L2049" s="46" t="str">
        <f t="shared" si="279"/>
        <v>FM260JD</v>
      </c>
      <c r="M2049" s="46" t="str">
        <f t="shared" si="280"/>
        <v>BMJ</v>
      </c>
      <c r="N2049" s="46" t="str">
        <f t="shared" si="281"/>
        <v>10 RODA</v>
      </c>
      <c r="O2049" s="47">
        <v>8.5706018518518515E-2</v>
      </c>
      <c r="P2049" s="48">
        <v>44135.085706018515</v>
      </c>
      <c r="Q2049" s="50">
        <v>38600</v>
      </c>
      <c r="R2049" s="50">
        <v>14800</v>
      </c>
      <c r="S2049" s="72">
        <f t="shared" si="282"/>
        <v>23.8</v>
      </c>
      <c r="T2049" s="49" t="s">
        <v>27</v>
      </c>
      <c r="U2049" s="49" t="s">
        <v>28</v>
      </c>
      <c r="V2049" s="46" t="s">
        <v>32</v>
      </c>
      <c r="W2049" s="46" t="s">
        <v>156</v>
      </c>
      <c r="X2049" s="46" t="str">
        <f>IFERROR(VLOOKUP(W2049,#REF!,38,FALSE),"")</f>
        <v/>
      </c>
      <c r="Z2049" s="46" t="str">
        <f t="shared" si="283"/>
        <v>Edi s44134</v>
      </c>
      <c r="AA2049" s="46" t="str">
        <f t="shared" si="284"/>
        <v>BMJ 06944134UTARANIGHT</v>
      </c>
      <c r="AB2049" s="46" t="str">
        <f t="shared" si="285"/>
        <v>Edi s44134UTARANIGHT</v>
      </c>
      <c r="AC2049" s="46" t="str">
        <f t="shared" si="286"/>
        <v>BMJ 06944134NIGHT</v>
      </c>
      <c r="AD2049" s="46" t="str">
        <f t="shared" si="287"/>
        <v>Edi s44134NIGHT</v>
      </c>
    </row>
    <row r="2050" spans="1:30" x14ac:dyDescent="0.3">
      <c r="A2050" s="46">
        <v>1</v>
      </c>
      <c r="B2050" s="46" t="s">
        <v>139</v>
      </c>
      <c r="C2050" s="110">
        <v>44134</v>
      </c>
      <c r="D2050" s="49" t="s">
        <v>95</v>
      </c>
      <c r="E2050" s="74">
        <v>44135</v>
      </c>
      <c r="F2050" s="49">
        <v>5094364</v>
      </c>
      <c r="G2050" s="46" t="s">
        <v>21</v>
      </c>
      <c r="H2050" s="46" t="s">
        <v>22</v>
      </c>
      <c r="I2050" s="46" t="s">
        <v>23</v>
      </c>
      <c r="J2050" s="46" t="s">
        <v>24</v>
      </c>
      <c r="K2050" s="46" t="s">
        <v>84</v>
      </c>
      <c r="L2050" s="46" t="str">
        <f t="shared" si="279"/>
        <v>FM260JD</v>
      </c>
      <c r="M2050" s="46" t="str">
        <f t="shared" si="280"/>
        <v>BMJ</v>
      </c>
      <c r="N2050" s="46" t="str">
        <f t="shared" si="281"/>
        <v>10 RODA</v>
      </c>
      <c r="O2050" s="47">
        <v>0.15278935185185186</v>
      </c>
      <c r="P2050" s="48">
        <v>44135.152789351851</v>
      </c>
      <c r="Q2050" s="50">
        <v>39340</v>
      </c>
      <c r="R2050" s="50">
        <v>14800</v>
      </c>
      <c r="S2050" s="72">
        <f t="shared" si="282"/>
        <v>24.54</v>
      </c>
      <c r="T2050" s="49" t="s">
        <v>27</v>
      </c>
      <c r="U2050" s="49" t="s">
        <v>28</v>
      </c>
      <c r="V2050" s="46" t="s">
        <v>70</v>
      </c>
      <c r="W2050" s="46" t="s">
        <v>156</v>
      </c>
      <c r="X2050" s="46" t="str">
        <f>IFERROR(VLOOKUP(W2050,#REF!,38,FALSE),"")</f>
        <v/>
      </c>
      <c r="Z2050" s="46" t="str">
        <f t="shared" si="283"/>
        <v>Edi s44134</v>
      </c>
      <c r="AA2050" s="46" t="str">
        <f t="shared" si="284"/>
        <v>BMJ 06944134UTARANIGHT</v>
      </c>
      <c r="AB2050" s="46" t="str">
        <f t="shared" si="285"/>
        <v>Edi s44134UTARANIGHT</v>
      </c>
      <c r="AC2050" s="46" t="str">
        <f t="shared" si="286"/>
        <v>BMJ 06944134NIGHT</v>
      </c>
      <c r="AD2050" s="46" t="str">
        <f t="shared" si="287"/>
        <v>Edi s44134NIGHT</v>
      </c>
    </row>
    <row r="2051" spans="1:30" x14ac:dyDescent="0.3">
      <c r="A2051" s="46">
        <v>1</v>
      </c>
      <c r="B2051" s="46" t="s">
        <v>139</v>
      </c>
      <c r="C2051" s="110">
        <v>44134</v>
      </c>
      <c r="D2051" s="49" t="s">
        <v>95</v>
      </c>
      <c r="E2051" s="74">
        <v>44135</v>
      </c>
      <c r="F2051" s="49">
        <v>5094462</v>
      </c>
      <c r="G2051" s="46" t="s">
        <v>21</v>
      </c>
      <c r="H2051" s="46" t="s">
        <v>22</v>
      </c>
      <c r="I2051" s="46" t="s">
        <v>23</v>
      </c>
      <c r="J2051" s="46" t="s">
        <v>24</v>
      </c>
      <c r="K2051" s="46" t="s">
        <v>84</v>
      </c>
      <c r="L2051" s="46" t="str">
        <f t="shared" si="279"/>
        <v>FM260JD</v>
      </c>
      <c r="M2051" s="46" t="str">
        <f t="shared" si="280"/>
        <v>BMJ</v>
      </c>
      <c r="N2051" s="46" t="str">
        <f t="shared" si="281"/>
        <v>10 RODA</v>
      </c>
      <c r="O2051" s="47">
        <v>0.23553240740740741</v>
      </c>
      <c r="P2051" s="48">
        <v>44135.235532407409</v>
      </c>
      <c r="Q2051" s="50">
        <v>40300</v>
      </c>
      <c r="R2051" s="50">
        <v>14800</v>
      </c>
      <c r="S2051" s="72">
        <f t="shared" si="282"/>
        <v>25.5</v>
      </c>
      <c r="T2051" s="49" t="s">
        <v>27</v>
      </c>
      <c r="U2051" s="49" t="s">
        <v>28</v>
      </c>
      <c r="V2051" s="46" t="s">
        <v>60</v>
      </c>
      <c r="W2051" s="46" t="s">
        <v>156</v>
      </c>
      <c r="X2051" s="46" t="str">
        <f>IFERROR(VLOOKUP(W2051,#REF!,38,FALSE),"")</f>
        <v/>
      </c>
      <c r="Z2051" s="46" t="str">
        <f t="shared" si="283"/>
        <v>Edi s44134</v>
      </c>
      <c r="AA2051" s="46" t="str">
        <f t="shared" si="284"/>
        <v>BMJ 06944134UTARANIGHT</v>
      </c>
      <c r="AB2051" s="46" t="str">
        <f t="shared" si="285"/>
        <v>Edi s44134UTARANIGHT</v>
      </c>
      <c r="AC2051" s="46" t="str">
        <f t="shared" si="286"/>
        <v>BMJ 06944134NIGHT</v>
      </c>
      <c r="AD2051" s="46" t="str">
        <f t="shared" si="287"/>
        <v>Edi s44134NIGHT</v>
      </c>
    </row>
    <row r="2052" spans="1:30" x14ac:dyDescent="0.3">
      <c r="A2052" s="46">
        <v>1</v>
      </c>
      <c r="B2052" s="46" t="s">
        <v>139</v>
      </c>
      <c r="C2052" s="110">
        <v>44134</v>
      </c>
      <c r="D2052" s="49" t="s">
        <v>95</v>
      </c>
      <c r="E2052" s="74">
        <v>44134</v>
      </c>
      <c r="F2052" s="49">
        <v>5094001</v>
      </c>
      <c r="G2052" s="46" t="s">
        <v>21</v>
      </c>
      <c r="H2052" s="46" t="s">
        <v>22</v>
      </c>
      <c r="I2052" s="46" t="s">
        <v>158</v>
      </c>
      <c r="J2052" s="46" t="s">
        <v>24</v>
      </c>
      <c r="K2052" s="46" t="s">
        <v>86</v>
      </c>
      <c r="L2052" s="46" t="str">
        <f t="shared" si="279"/>
        <v>AXOR4843</v>
      </c>
      <c r="M2052" s="46" t="str">
        <f t="shared" si="280"/>
        <v>BMJ</v>
      </c>
      <c r="N2052" s="46" t="str">
        <f t="shared" si="281"/>
        <v>12 RODA</v>
      </c>
      <c r="O2052" s="47">
        <v>0.85469907407407408</v>
      </c>
      <c r="P2052" s="48">
        <v>44134.868807870371</v>
      </c>
      <c r="Q2052" s="50">
        <v>51540</v>
      </c>
      <c r="R2052" s="50">
        <v>19480</v>
      </c>
      <c r="S2052" s="72">
        <f t="shared" si="282"/>
        <v>32.06</v>
      </c>
      <c r="T2052" s="49" t="s">
        <v>27</v>
      </c>
      <c r="U2052" s="49" t="s">
        <v>28</v>
      </c>
      <c r="V2052" s="46" t="s">
        <v>127</v>
      </c>
      <c r="W2052" s="46" t="s">
        <v>182</v>
      </c>
      <c r="X2052" s="46" t="str">
        <f>IFERROR(VLOOKUP(W2052,#REF!,38,FALSE),"")</f>
        <v/>
      </c>
      <c r="Z2052" s="46" t="str">
        <f t="shared" si="283"/>
        <v>Saipul bahri44134</v>
      </c>
      <c r="AA2052" s="46" t="str">
        <f t="shared" si="284"/>
        <v>BMJ 07044134UTARANIGHT</v>
      </c>
      <c r="AB2052" s="46" t="str">
        <f t="shared" si="285"/>
        <v>Saipul bahri44134UTARANIGHT</v>
      </c>
      <c r="AC2052" s="46" t="str">
        <f t="shared" si="286"/>
        <v>BMJ 07044134NIGHT</v>
      </c>
      <c r="AD2052" s="46" t="str">
        <f t="shared" si="287"/>
        <v>Saipul bahri44134NIGHT</v>
      </c>
    </row>
    <row r="2053" spans="1:30" x14ac:dyDescent="0.3">
      <c r="A2053" s="46">
        <v>1</v>
      </c>
      <c r="B2053" s="46" t="s">
        <v>139</v>
      </c>
      <c r="C2053" s="110">
        <v>44134</v>
      </c>
      <c r="D2053" s="49" t="s">
        <v>95</v>
      </c>
      <c r="E2053" s="74">
        <v>44134</v>
      </c>
      <c r="F2053" s="49">
        <v>5094102</v>
      </c>
      <c r="G2053" s="46" t="s">
        <v>21</v>
      </c>
      <c r="H2053" s="46" t="s">
        <v>22</v>
      </c>
      <c r="I2053" s="46" t="s">
        <v>23</v>
      </c>
      <c r="J2053" s="46" t="s">
        <v>24</v>
      </c>
      <c r="K2053" s="46" t="s">
        <v>86</v>
      </c>
      <c r="L2053" s="46" t="str">
        <f t="shared" si="279"/>
        <v>AXOR4843</v>
      </c>
      <c r="M2053" s="46" t="str">
        <f t="shared" si="280"/>
        <v>BMJ</v>
      </c>
      <c r="N2053" s="46" t="str">
        <f t="shared" si="281"/>
        <v>12 RODA</v>
      </c>
      <c r="O2053" s="47">
        <v>0.92708333333333337</v>
      </c>
      <c r="P2053" s="48">
        <v>44134.927083333336</v>
      </c>
      <c r="Q2053" s="50">
        <v>50480</v>
      </c>
      <c r="R2053" s="50">
        <v>19480</v>
      </c>
      <c r="S2053" s="72">
        <f t="shared" si="282"/>
        <v>31</v>
      </c>
      <c r="T2053" s="49" t="s">
        <v>27</v>
      </c>
      <c r="U2053" s="49" t="s">
        <v>28</v>
      </c>
      <c r="V2053" s="46" t="s">
        <v>60</v>
      </c>
      <c r="W2053" s="46" t="s">
        <v>182</v>
      </c>
      <c r="X2053" s="46" t="str">
        <f>IFERROR(VLOOKUP(W2053,#REF!,38,FALSE),"")</f>
        <v/>
      </c>
      <c r="Z2053" s="46" t="str">
        <f t="shared" si="283"/>
        <v>Saipul bahri44134</v>
      </c>
      <c r="AA2053" s="46" t="str">
        <f t="shared" si="284"/>
        <v>BMJ 07044134UTARANIGHT</v>
      </c>
      <c r="AB2053" s="46" t="str">
        <f t="shared" si="285"/>
        <v>Saipul bahri44134UTARANIGHT</v>
      </c>
      <c r="AC2053" s="46" t="str">
        <f t="shared" si="286"/>
        <v>BMJ 07044134NIGHT</v>
      </c>
      <c r="AD2053" s="46" t="str">
        <f t="shared" si="287"/>
        <v>Saipul bahri44134NIGHT</v>
      </c>
    </row>
    <row r="2054" spans="1:30" x14ac:dyDescent="0.3">
      <c r="A2054" s="46">
        <v>1</v>
      </c>
      <c r="B2054" s="46" t="s">
        <v>139</v>
      </c>
      <c r="C2054" s="110">
        <v>44134</v>
      </c>
      <c r="D2054" s="49" t="s">
        <v>95</v>
      </c>
      <c r="E2054" s="74">
        <v>44135</v>
      </c>
      <c r="F2054" s="49">
        <v>5094246</v>
      </c>
      <c r="G2054" s="46" t="s">
        <v>21</v>
      </c>
      <c r="H2054" s="46" t="s">
        <v>22</v>
      </c>
      <c r="I2054" s="46" t="s">
        <v>23</v>
      </c>
      <c r="J2054" s="46" t="s">
        <v>24</v>
      </c>
      <c r="K2054" s="46" t="s">
        <v>86</v>
      </c>
      <c r="L2054" s="46" t="str">
        <f t="shared" ref="L2054:L2117" si="288">IFERROR(VLOOKUP(K2054,db_unit,2,FALSE),"")</f>
        <v>AXOR4843</v>
      </c>
      <c r="M2054" s="46" t="str">
        <f t="shared" ref="M2054:M2117" si="289">IFERROR(VLOOKUP(K2054,db_unit,3,FALSE),"")</f>
        <v>BMJ</v>
      </c>
      <c r="N2054" s="46" t="str">
        <f t="shared" ref="N2054:N2117" si="290">IFERROR(VLOOKUP(K2054,db_unit,4,FALSE),"")</f>
        <v>12 RODA</v>
      </c>
      <c r="O2054" s="47">
        <v>4.4270833333333336E-2</v>
      </c>
      <c r="P2054" s="48">
        <v>44135.044270833336</v>
      </c>
      <c r="Q2054" s="50">
        <v>50140</v>
      </c>
      <c r="R2054" s="50">
        <v>19480</v>
      </c>
      <c r="S2054" s="72">
        <f t="shared" si="282"/>
        <v>30.66</v>
      </c>
      <c r="T2054" s="49" t="s">
        <v>27</v>
      </c>
      <c r="U2054" s="49" t="s">
        <v>28</v>
      </c>
      <c r="V2054" s="46" t="s">
        <v>70</v>
      </c>
      <c r="W2054" s="46" t="s">
        <v>182</v>
      </c>
      <c r="X2054" s="46" t="str">
        <f>IFERROR(VLOOKUP(W2054,#REF!,38,FALSE),"")</f>
        <v/>
      </c>
      <c r="Z2054" s="46" t="str">
        <f t="shared" si="283"/>
        <v>Saipul bahri44134</v>
      </c>
      <c r="AA2054" s="46" t="str">
        <f t="shared" si="284"/>
        <v>BMJ 07044134UTARANIGHT</v>
      </c>
      <c r="AB2054" s="46" t="str">
        <f t="shared" si="285"/>
        <v>Saipul bahri44134UTARANIGHT</v>
      </c>
      <c r="AC2054" s="46" t="str">
        <f t="shared" si="286"/>
        <v>BMJ 07044134NIGHT</v>
      </c>
      <c r="AD2054" s="46" t="str">
        <f t="shared" si="287"/>
        <v>Saipul bahri44134NIGHT</v>
      </c>
    </row>
    <row r="2055" spans="1:30" x14ac:dyDescent="0.3">
      <c r="A2055" s="46">
        <v>1</v>
      </c>
      <c r="B2055" s="46" t="s">
        <v>139</v>
      </c>
      <c r="C2055" s="110">
        <v>44134</v>
      </c>
      <c r="D2055" s="49" t="s">
        <v>95</v>
      </c>
      <c r="E2055" s="74">
        <v>44135</v>
      </c>
      <c r="F2055" s="49">
        <v>5094408</v>
      </c>
      <c r="G2055" s="46" t="s">
        <v>21</v>
      </c>
      <c r="H2055" s="46" t="s">
        <v>22</v>
      </c>
      <c r="I2055" s="46" t="s">
        <v>23</v>
      </c>
      <c r="J2055" s="46" t="s">
        <v>24</v>
      </c>
      <c r="K2055" s="46" t="s">
        <v>86</v>
      </c>
      <c r="L2055" s="46" t="str">
        <f t="shared" si="288"/>
        <v>AXOR4843</v>
      </c>
      <c r="M2055" s="46" t="str">
        <f t="shared" si="289"/>
        <v>BMJ</v>
      </c>
      <c r="N2055" s="46" t="str">
        <f t="shared" si="290"/>
        <v>12 RODA</v>
      </c>
      <c r="O2055" s="47">
        <v>0.19533564814814816</v>
      </c>
      <c r="P2055" s="48">
        <v>44135.195335648146</v>
      </c>
      <c r="Q2055" s="50">
        <v>50520</v>
      </c>
      <c r="R2055" s="50">
        <v>19480</v>
      </c>
      <c r="S2055" s="72">
        <f t="shared" ref="S2055:S2118" si="291">(Q2055-R2055)/1000</f>
        <v>31.04</v>
      </c>
      <c r="T2055" s="49" t="s">
        <v>27</v>
      </c>
      <c r="U2055" s="49" t="s">
        <v>28</v>
      </c>
      <c r="V2055" s="46" t="s">
        <v>70</v>
      </c>
      <c r="W2055" s="46" t="s">
        <v>182</v>
      </c>
      <c r="X2055" s="46" t="str">
        <f>IFERROR(VLOOKUP(W2055,#REF!,38,FALSE),"")</f>
        <v/>
      </c>
      <c r="Z2055" s="46" t="str">
        <f t="shared" ref="Z2055:Z2118" si="292">W2055&amp;C2055</f>
        <v>Saipul bahri44134</v>
      </c>
      <c r="AA2055" s="46" t="str">
        <f t="shared" ref="AA2055:AA2118" si="293">K2055&amp;C2055&amp;G2055&amp;D2055</f>
        <v>BMJ 07044134UTARANIGHT</v>
      </c>
      <c r="AB2055" s="46" t="str">
        <f t="shared" ref="AB2055:AB2118" si="294">W2055&amp;C2055&amp;G2055&amp;D2055</f>
        <v>Saipul bahri44134UTARANIGHT</v>
      </c>
      <c r="AC2055" s="46" t="str">
        <f t="shared" ref="AC2055:AC2118" si="295">K2055&amp;C2055&amp;D2055</f>
        <v>BMJ 07044134NIGHT</v>
      </c>
      <c r="AD2055" s="46" t="str">
        <f t="shared" ref="AD2055:AD2118" si="296">W2055&amp;C2055&amp;D2055</f>
        <v>Saipul bahri44134NIGHT</v>
      </c>
    </row>
    <row r="2056" spans="1:30" x14ac:dyDescent="0.3">
      <c r="A2056" s="46">
        <v>1</v>
      </c>
      <c r="B2056" s="46" t="s">
        <v>139</v>
      </c>
      <c r="C2056" s="110">
        <v>44134</v>
      </c>
      <c r="D2056" s="49" t="s">
        <v>95</v>
      </c>
      <c r="E2056" s="74">
        <v>44134</v>
      </c>
      <c r="F2056" s="49">
        <v>5094063</v>
      </c>
      <c r="G2056" s="46" t="s">
        <v>21</v>
      </c>
      <c r="H2056" s="46" t="s">
        <v>22</v>
      </c>
      <c r="I2056" s="46" t="s">
        <v>23</v>
      </c>
      <c r="J2056" s="46" t="s">
        <v>24</v>
      </c>
      <c r="K2056" s="46" t="s">
        <v>88</v>
      </c>
      <c r="L2056" s="46" t="str">
        <f t="shared" si="288"/>
        <v>AXOR4843</v>
      </c>
      <c r="M2056" s="46" t="str">
        <f t="shared" si="289"/>
        <v>BMJ</v>
      </c>
      <c r="N2056" s="46" t="str">
        <f t="shared" si="290"/>
        <v>12 RODA</v>
      </c>
      <c r="O2056" s="47">
        <v>0.89760416666666665</v>
      </c>
      <c r="P2056" s="48">
        <v>44134.904583333337</v>
      </c>
      <c r="Q2056" s="50">
        <v>51120</v>
      </c>
      <c r="R2056" s="50">
        <v>19600</v>
      </c>
      <c r="S2056" s="72">
        <f t="shared" si="291"/>
        <v>31.52</v>
      </c>
      <c r="T2056" s="49" t="s">
        <v>27</v>
      </c>
      <c r="U2056" s="49" t="s">
        <v>28</v>
      </c>
      <c r="V2056" s="46" t="s">
        <v>60</v>
      </c>
      <c r="W2056" s="46" t="s">
        <v>168</v>
      </c>
      <c r="X2056" s="46" t="str">
        <f>IFERROR(VLOOKUP(W2056,#REF!,38,FALSE),"")</f>
        <v/>
      </c>
      <c r="Z2056" s="46" t="str">
        <f t="shared" si="292"/>
        <v>Melkias44134</v>
      </c>
      <c r="AA2056" s="46" t="str">
        <f t="shared" si="293"/>
        <v>BMJ 07144134UTARANIGHT</v>
      </c>
      <c r="AB2056" s="46" t="str">
        <f t="shared" si="294"/>
        <v>Melkias44134UTARANIGHT</v>
      </c>
      <c r="AC2056" s="46" t="str">
        <f t="shared" si="295"/>
        <v>BMJ 07144134NIGHT</v>
      </c>
      <c r="AD2056" s="46" t="str">
        <f t="shared" si="296"/>
        <v>Melkias44134NIGHT</v>
      </c>
    </row>
    <row r="2057" spans="1:30" x14ac:dyDescent="0.3">
      <c r="A2057" s="46">
        <v>1</v>
      </c>
      <c r="B2057" s="46" t="s">
        <v>139</v>
      </c>
      <c r="C2057" s="110">
        <v>44134</v>
      </c>
      <c r="D2057" s="49" t="s">
        <v>95</v>
      </c>
      <c r="E2057" s="74">
        <v>44134</v>
      </c>
      <c r="F2057" s="49">
        <v>5094152</v>
      </c>
      <c r="G2057" s="46" t="s">
        <v>21</v>
      </c>
      <c r="H2057" s="46" t="s">
        <v>22</v>
      </c>
      <c r="I2057" s="46" t="s">
        <v>23</v>
      </c>
      <c r="J2057" s="46" t="s">
        <v>24</v>
      </c>
      <c r="K2057" s="46" t="s">
        <v>88</v>
      </c>
      <c r="L2057" s="46" t="str">
        <f t="shared" si="288"/>
        <v>AXOR4843</v>
      </c>
      <c r="M2057" s="46" t="str">
        <f t="shared" si="289"/>
        <v>BMJ</v>
      </c>
      <c r="N2057" s="46" t="str">
        <f t="shared" si="290"/>
        <v>12 RODA</v>
      </c>
      <c r="O2057" s="47">
        <v>0.96351851851851855</v>
      </c>
      <c r="P2057" s="48">
        <v>44134.963518518518</v>
      </c>
      <c r="Q2057" s="50">
        <v>50920</v>
      </c>
      <c r="R2057" s="50">
        <v>19600</v>
      </c>
      <c r="S2057" s="72">
        <f t="shared" si="291"/>
        <v>31.32</v>
      </c>
      <c r="T2057" s="49" t="s">
        <v>27</v>
      </c>
      <c r="U2057" s="49" t="s">
        <v>28</v>
      </c>
      <c r="V2057" s="46" t="s">
        <v>60</v>
      </c>
      <c r="W2057" s="46" t="s">
        <v>168</v>
      </c>
      <c r="X2057" s="46" t="str">
        <f>IFERROR(VLOOKUP(W2057,#REF!,38,FALSE),"")</f>
        <v/>
      </c>
      <c r="Z2057" s="46" t="str">
        <f t="shared" si="292"/>
        <v>Melkias44134</v>
      </c>
      <c r="AA2057" s="46" t="str">
        <f t="shared" si="293"/>
        <v>BMJ 07144134UTARANIGHT</v>
      </c>
      <c r="AB2057" s="46" t="str">
        <f t="shared" si="294"/>
        <v>Melkias44134UTARANIGHT</v>
      </c>
      <c r="AC2057" s="46" t="str">
        <f t="shared" si="295"/>
        <v>BMJ 07144134NIGHT</v>
      </c>
      <c r="AD2057" s="46" t="str">
        <f t="shared" si="296"/>
        <v>Melkias44134NIGHT</v>
      </c>
    </row>
    <row r="2058" spans="1:30" x14ac:dyDescent="0.3">
      <c r="A2058" s="46">
        <v>1</v>
      </c>
      <c r="B2058" s="46" t="s">
        <v>139</v>
      </c>
      <c r="C2058" s="110">
        <v>44134</v>
      </c>
      <c r="D2058" s="49" t="s">
        <v>95</v>
      </c>
      <c r="E2058" s="74">
        <v>44135</v>
      </c>
      <c r="F2058" s="49">
        <v>5094278</v>
      </c>
      <c r="G2058" s="46" t="s">
        <v>21</v>
      </c>
      <c r="H2058" s="46" t="s">
        <v>22</v>
      </c>
      <c r="I2058" s="46" t="s">
        <v>23</v>
      </c>
      <c r="J2058" s="46" t="s">
        <v>24</v>
      </c>
      <c r="K2058" s="46" t="s">
        <v>88</v>
      </c>
      <c r="L2058" s="46" t="str">
        <f t="shared" si="288"/>
        <v>AXOR4843</v>
      </c>
      <c r="M2058" s="46" t="str">
        <f t="shared" si="289"/>
        <v>BMJ</v>
      </c>
      <c r="N2058" s="46" t="str">
        <f t="shared" si="290"/>
        <v>12 RODA</v>
      </c>
      <c r="O2058" s="47">
        <v>7.3148148148148143E-2</v>
      </c>
      <c r="P2058" s="48">
        <v>44135.073148148149</v>
      </c>
      <c r="Q2058" s="50">
        <v>51580</v>
      </c>
      <c r="R2058" s="50">
        <v>19600</v>
      </c>
      <c r="S2058" s="72">
        <f t="shared" si="291"/>
        <v>31.98</v>
      </c>
      <c r="T2058" s="49" t="s">
        <v>27</v>
      </c>
      <c r="U2058" s="49" t="s">
        <v>28</v>
      </c>
      <c r="V2058" s="46" t="s">
        <v>60</v>
      </c>
      <c r="W2058" s="46" t="s">
        <v>168</v>
      </c>
      <c r="X2058" s="46" t="str">
        <f>IFERROR(VLOOKUP(W2058,#REF!,38,FALSE),"")</f>
        <v/>
      </c>
      <c r="Z2058" s="46" t="str">
        <f t="shared" si="292"/>
        <v>Melkias44134</v>
      </c>
      <c r="AA2058" s="46" t="str">
        <f t="shared" si="293"/>
        <v>BMJ 07144134UTARANIGHT</v>
      </c>
      <c r="AB2058" s="46" t="str">
        <f t="shared" si="294"/>
        <v>Melkias44134UTARANIGHT</v>
      </c>
      <c r="AC2058" s="46" t="str">
        <f t="shared" si="295"/>
        <v>BMJ 07144134NIGHT</v>
      </c>
      <c r="AD2058" s="46" t="str">
        <f t="shared" si="296"/>
        <v>Melkias44134NIGHT</v>
      </c>
    </row>
    <row r="2059" spans="1:30" x14ac:dyDescent="0.3">
      <c r="A2059" s="46">
        <v>1</v>
      </c>
      <c r="B2059" s="46" t="s">
        <v>139</v>
      </c>
      <c r="C2059" s="110">
        <v>44134</v>
      </c>
      <c r="D2059" s="49" t="s">
        <v>95</v>
      </c>
      <c r="E2059" s="74">
        <v>44135</v>
      </c>
      <c r="F2059" s="49">
        <v>5094390</v>
      </c>
      <c r="G2059" s="46" t="s">
        <v>21</v>
      </c>
      <c r="H2059" s="46" t="s">
        <v>22</v>
      </c>
      <c r="I2059" s="46" t="s">
        <v>23</v>
      </c>
      <c r="J2059" s="46" t="s">
        <v>24</v>
      </c>
      <c r="K2059" s="46" t="s">
        <v>88</v>
      </c>
      <c r="L2059" s="46" t="str">
        <f t="shared" si="288"/>
        <v>AXOR4843</v>
      </c>
      <c r="M2059" s="46" t="str">
        <f t="shared" si="289"/>
        <v>BMJ</v>
      </c>
      <c r="N2059" s="46" t="str">
        <f t="shared" si="290"/>
        <v>12 RODA</v>
      </c>
      <c r="O2059" s="47">
        <v>0.17293981481481482</v>
      </c>
      <c r="P2059" s="48">
        <v>44135.172939814816</v>
      </c>
      <c r="Q2059" s="50">
        <v>51320</v>
      </c>
      <c r="R2059" s="50">
        <v>19600</v>
      </c>
      <c r="S2059" s="72">
        <f t="shared" si="291"/>
        <v>31.72</v>
      </c>
      <c r="T2059" s="49" t="s">
        <v>27</v>
      </c>
      <c r="U2059" s="49" t="s">
        <v>28</v>
      </c>
      <c r="V2059" s="46" t="s">
        <v>60</v>
      </c>
      <c r="W2059" s="46" t="s">
        <v>168</v>
      </c>
      <c r="X2059" s="46" t="str">
        <f>IFERROR(VLOOKUP(W2059,#REF!,38,FALSE),"")</f>
        <v/>
      </c>
      <c r="Z2059" s="46" t="str">
        <f t="shared" si="292"/>
        <v>Melkias44134</v>
      </c>
      <c r="AA2059" s="46" t="str">
        <f t="shared" si="293"/>
        <v>BMJ 07144134UTARANIGHT</v>
      </c>
      <c r="AB2059" s="46" t="str">
        <f t="shared" si="294"/>
        <v>Melkias44134UTARANIGHT</v>
      </c>
      <c r="AC2059" s="46" t="str">
        <f t="shared" si="295"/>
        <v>BMJ 07144134NIGHT</v>
      </c>
      <c r="AD2059" s="46" t="str">
        <f t="shared" si="296"/>
        <v>Melkias44134NIGHT</v>
      </c>
    </row>
    <row r="2060" spans="1:30" x14ac:dyDescent="0.3">
      <c r="A2060" s="46">
        <v>1</v>
      </c>
      <c r="B2060" s="46" t="s">
        <v>139</v>
      </c>
      <c r="C2060" s="110">
        <v>44134</v>
      </c>
      <c r="D2060" s="49" t="s">
        <v>95</v>
      </c>
      <c r="E2060" s="74">
        <v>44135</v>
      </c>
      <c r="F2060" s="49">
        <v>5094464</v>
      </c>
      <c r="G2060" s="46" t="s">
        <v>21</v>
      </c>
      <c r="H2060" s="46" t="s">
        <v>22</v>
      </c>
      <c r="I2060" s="46" t="s">
        <v>81</v>
      </c>
      <c r="J2060" s="46" t="s">
        <v>24</v>
      </c>
      <c r="K2060" s="46" t="s">
        <v>88</v>
      </c>
      <c r="L2060" s="46" t="str">
        <f t="shared" si="288"/>
        <v>AXOR4843</v>
      </c>
      <c r="M2060" s="46" t="str">
        <f t="shared" si="289"/>
        <v>BMJ</v>
      </c>
      <c r="N2060" s="46" t="str">
        <f t="shared" si="290"/>
        <v>12 RODA</v>
      </c>
      <c r="O2060" s="47">
        <v>0.24008101851851851</v>
      </c>
      <c r="P2060" s="48">
        <v>44135.240081018521</v>
      </c>
      <c r="Q2060" s="50">
        <v>51380</v>
      </c>
      <c r="R2060" s="50">
        <v>19600</v>
      </c>
      <c r="S2060" s="72">
        <f t="shared" si="291"/>
        <v>31.78</v>
      </c>
      <c r="T2060" s="49" t="s">
        <v>27</v>
      </c>
      <c r="U2060" s="49" t="s">
        <v>28</v>
      </c>
      <c r="V2060" s="46" t="s">
        <v>32</v>
      </c>
      <c r="W2060" s="46" t="s">
        <v>168</v>
      </c>
      <c r="X2060" s="46" t="str">
        <f>IFERROR(VLOOKUP(W2060,#REF!,38,FALSE),"")</f>
        <v/>
      </c>
      <c r="Z2060" s="46" t="str">
        <f t="shared" si="292"/>
        <v>Melkias44134</v>
      </c>
      <c r="AA2060" s="46" t="str">
        <f t="shared" si="293"/>
        <v>BMJ 07144134UTARANIGHT</v>
      </c>
      <c r="AB2060" s="46" t="str">
        <f t="shared" si="294"/>
        <v>Melkias44134UTARANIGHT</v>
      </c>
      <c r="AC2060" s="46" t="str">
        <f t="shared" si="295"/>
        <v>BMJ 07144134NIGHT</v>
      </c>
      <c r="AD2060" s="46" t="str">
        <f t="shared" si="296"/>
        <v>Melkias44134NIGHT</v>
      </c>
    </row>
    <row r="2061" spans="1:30" x14ac:dyDescent="0.3">
      <c r="A2061" s="46">
        <v>1</v>
      </c>
      <c r="B2061" s="46" t="s">
        <v>139</v>
      </c>
      <c r="C2061" s="110">
        <v>44134</v>
      </c>
      <c r="D2061" s="49" t="s">
        <v>95</v>
      </c>
      <c r="E2061" s="74">
        <v>44134</v>
      </c>
      <c r="F2061" s="49">
        <v>5094027</v>
      </c>
      <c r="G2061" s="46" t="s">
        <v>21</v>
      </c>
      <c r="H2061" s="46" t="s">
        <v>22</v>
      </c>
      <c r="I2061" s="46" t="s">
        <v>23</v>
      </c>
      <c r="J2061" s="46" t="s">
        <v>24</v>
      </c>
      <c r="K2061" s="46" t="s">
        <v>90</v>
      </c>
      <c r="L2061" s="46" t="str">
        <f t="shared" si="288"/>
        <v>AXOR4843</v>
      </c>
      <c r="M2061" s="46" t="str">
        <f t="shared" si="289"/>
        <v>BMJ</v>
      </c>
      <c r="N2061" s="46" t="str">
        <f t="shared" si="290"/>
        <v>12 RODA</v>
      </c>
      <c r="O2061" s="47">
        <v>0.86974537037037036</v>
      </c>
      <c r="P2061" s="48">
        <v>44134.876203703701</v>
      </c>
      <c r="Q2061" s="50">
        <v>51440</v>
      </c>
      <c r="R2061" s="50">
        <v>19960</v>
      </c>
      <c r="S2061" s="72">
        <f t="shared" si="291"/>
        <v>31.48</v>
      </c>
      <c r="T2061" s="49" t="s">
        <v>27</v>
      </c>
      <c r="U2061" s="49" t="s">
        <v>28</v>
      </c>
      <c r="V2061" s="46" t="s">
        <v>60</v>
      </c>
      <c r="W2061" s="46" t="s">
        <v>74</v>
      </c>
      <c r="X2061" s="46" t="str">
        <f>IFERROR(VLOOKUP(W2061,#REF!,38,FALSE),"")</f>
        <v/>
      </c>
      <c r="Z2061" s="46" t="str">
        <f t="shared" si="292"/>
        <v>Alrandi44134</v>
      </c>
      <c r="AA2061" s="46" t="str">
        <f t="shared" si="293"/>
        <v>BMJ 07244134UTARANIGHT</v>
      </c>
      <c r="AB2061" s="46" t="str">
        <f t="shared" si="294"/>
        <v>Alrandi44134UTARANIGHT</v>
      </c>
      <c r="AC2061" s="46" t="str">
        <f t="shared" si="295"/>
        <v>BMJ 07244134NIGHT</v>
      </c>
      <c r="AD2061" s="46" t="str">
        <f t="shared" si="296"/>
        <v>Alrandi44134NIGHT</v>
      </c>
    </row>
    <row r="2062" spans="1:30" x14ac:dyDescent="0.3">
      <c r="A2062" s="46">
        <v>1</v>
      </c>
      <c r="B2062" s="46" t="s">
        <v>139</v>
      </c>
      <c r="C2062" s="110">
        <v>44134</v>
      </c>
      <c r="D2062" s="49" t="s">
        <v>95</v>
      </c>
      <c r="E2062" s="74">
        <v>44134</v>
      </c>
      <c r="F2062" s="49">
        <v>5094112</v>
      </c>
      <c r="G2062" s="46" t="s">
        <v>21</v>
      </c>
      <c r="H2062" s="46" t="s">
        <v>22</v>
      </c>
      <c r="I2062" s="46" t="s">
        <v>23</v>
      </c>
      <c r="J2062" s="46" t="s">
        <v>24</v>
      </c>
      <c r="K2062" s="46" t="s">
        <v>90</v>
      </c>
      <c r="L2062" s="46" t="str">
        <f t="shared" si="288"/>
        <v>AXOR4843</v>
      </c>
      <c r="M2062" s="46" t="str">
        <f t="shared" si="289"/>
        <v>BMJ</v>
      </c>
      <c r="N2062" s="46" t="str">
        <f t="shared" si="290"/>
        <v>12 RODA</v>
      </c>
      <c r="O2062" s="47">
        <v>0.93439814814814814</v>
      </c>
      <c r="P2062" s="48">
        <v>44134.934398148151</v>
      </c>
      <c r="Q2062" s="50">
        <v>52080</v>
      </c>
      <c r="R2062" s="50">
        <v>19960</v>
      </c>
      <c r="S2062" s="72">
        <f t="shared" si="291"/>
        <v>32.119999999999997</v>
      </c>
      <c r="T2062" s="49" t="s">
        <v>27</v>
      </c>
      <c r="U2062" s="49" t="s">
        <v>28</v>
      </c>
      <c r="V2062" s="46" t="s">
        <v>60</v>
      </c>
      <c r="W2062" s="46" t="s">
        <v>74</v>
      </c>
      <c r="X2062" s="46" t="str">
        <f>IFERROR(VLOOKUP(W2062,#REF!,38,FALSE),"")</f>
        <v/>
      </c>
      <c r="Z2062" s="46" t="str">
        <f t="shared" si="292"/>
        <v>Alrandi44134</v>
      </c>
      <c r="AA2062" s="46" t="str">
        <f t="shared" si="293"/>
        <v>BMJ 07244134UTARANIGHT</v>
      </c>
      <c r="AB2062" s="46" t="str">
        <f t="shared" si="294"/>
        <v>Alrandi44134UTARANIGHT</v>
      </c>
      <c r="AC2062" s="46" t="str">
        <f t="shared" si="295"/>
        <v>BMJ 07244134NIGHT</v>
      </c>
      <c r="AD2062" s="46" t="str">
        <f t="shared" si="296"/>
        <v>Alrandi44134NIGHT</v>
      </c>
    </row>
    <row r="2063" spans="1:30" x14ac:dyDescent="0.3">
      <c r="A2063" s="46">
        <v>1</v>
      </c>
      <c r="B2063" s="46" t="s">
        <v>139</v>
      </c>
      <c r="C2063" s="110">
        <v>44134</v>
      </c>
      <c r="D2063" s="49" t="s">
        <v>95</v>
      </c>
      <c r="E2063" s="74">
        <v>44134</v>
      </c>
      <c r="F2063" s="49">
        <v>5094203</v>
      </c>
      <c r="G2063" s="46" t="s">
        <v>21</v>
      </c>
      <c r="H2063" s="46" t="s">
        <v>22</v>
      </c>
      <c r="I2063" s="46" t="s">
        <v>23</v>
      </c>
      <c r="J2063" s="46" t="s">
        <v>24</v>
      </c>
      <c r="K2063" s="46" t="s">
        <v>90</v>
      </c>
      <c r="L2063" s="46" t="str">
        <f t="shared" si="288"/>
        <v>AXOR4843</v>
      </c>
      <c r="M2063" s="46" t="str">
        <f t="shared" si="289"/>
        <v>BMJ</v>
      </c>
      <c r="N2063" s="46" t="str">
        <f t="shared" si="290"/>
        <v>12 RODA</v>
      </c>
      <c r="O2063" s="47">
        <v>0.99944444444444447</v>
      </c>
      <c r="P2063" s="48">
        <v>44134.999444444446</v>
      </c>
      <c r="Q2063" s="50">
        <v>51260</v>
      </c>
      <c r="R2063" s="50">
        <v>19960</v>
      </c>
      <c r="S2063" s="72">
        <f t="shared" si="291"/>
        <v>31.3</v>
      </c>
      <c r="T2063" s="49" t="s">
        <v>27</v>
      </c>
      <c r="U2063" s="49" t="s">
        <v>28</v>
      </c>
      <c r="V2063" s="46" t="s">
        <v>60</v>
      </c>
      <c r="W2063" s="46" t="s">
        <v>74</v>
      </c>
      <c r="X2063" s="46" t="str">
        <f>IFERROR(VLOOKUP(W2063,#REF!,38,FALSE),"")</f>
        <v/>
      </c>
      <c r="Z2063" s="46" t="str">
        <f t="shared" si="292"/>
        <v>Alrandi44134</v>
      </c>
      <c r="AA2063" s="46" t="str">
        <f t="shared" si="293"/>
        <v>BMJ 07244134UTARANIGHT</v>
      </c>
      <c r="AB2063" s="46" t="str">
        <f t="shared" si="294"/>
        <v>Alrandi44134UTARANIGHT</v>
      </c>
      <c r="AC2063" s="46" t="str">
        <f t="shared" si="295"/>
        <v>BMJ 07244134NIGHT</v>
      </c>
      <c r="AD2063" s="46" t="str">
        <f t="shared" si="296"/>
        <v>Alrandi44134NIGHT</v>
      </c>
    </row>
    <row r="2064" spans="1:30" x14ac:dyDescent="0.3">
      <c r="A2064" s="46">
        <v>1</v>
      </c>
      <c r="B2064" s="46" t="s">
        <v>139</v>
      </c>
      <c r="C2064" s="110">
        <v>44134</v>
      </c>
      <c r="D2064" s="49" t="s">
        <v>95</v>
      </c>
      <c r="E2064" s="74">
        <v>44135</v>
      </c>
      <c r="F2064" s="49">
        <v>5094265</v>
      </c>
      <c r="G2064" s="46" t="s">
        <v>21</v>
      </c>
      <c r="H2064" s="46" t="s">
        <v>22</v>
      </c>
      <c r="I2064" s="46" t="s">
        <v>23</v>
      </c>
      <c r="J2064" s="46" t="s">
        <v>24</v>
      </c>
      <c r="K2064" s="46" t="s">
        <v>90</v>
      </c>
      <c r="L2064" s="46" t="str">
        <f t="shared" si="288"/>
        <v>AXOR4843</v>
      </c>
      <c r="M2064" s="46" t="str">
        <f t="shared" si="289"/>
        <v>BMJ</v>
      </c>
      <c r="N2064" s="46" t="str">
        <f t="shared" si="290"/>
        <v>12 RODA</v>
      </c>
      <c r="O2064" s="47">
        <v>6.0173611111111108E-2</v>
      </c>
      <c r="P2064" s="48">
        <v>44135.060173611113</v>
      </c>
      <c r="Q2064" s="50">
        <v>51840</v>
      </c>
      <c r="R2064" s="50">
        <v>19960</v>
      </c>
      <c r="S2064" s="72">
        <f t="shared" si="291"/>
        <v>31.88</v>
      </c>
      <c r="T2064" s="49" t="s">
        <v>27</v>
      </c>
      <c r="U2064" s="49" t="s">
        <v>28</v>
      </c>
      <c r="V2064" s="46" t="s">
        <v>60</v>
      </c>
      <c r="W2064" s="46" t="s">
        <v>74</v>
      </c>
      <c r="X2064" s="46" t="str">
        <f>IFERROR(VLOOKUP(W2064,#REF!,38,FALSE),"")</f>
        <v/>
      </c>
      <c r="Z2064" s="46" t="str">
        <f t="shared" si="292"/>
        <v>Alrandi44134</v>
      </c>
      <c r="AA2064" s="46" t="str">
        <f t="shared" si="293"/>
        <v>BMJ 07244134UTARANIGHT</v>
      </c>
      <c r="AB2064" s="46" t="str">
        <f t="shared" si="294"/>
        <v>Alrandi44134UTARANIGHT</v>
      </c>
      <c r="AC2064" s="46" t="str">
        <f t="shared" si="295"/>
        <v>BMJ 07244134NIGHT</v>
      </c>
      <c r="AD2064" s="46" t="str">
        <f t="shared" si="296"/>
        <v>Alrandi44134NIGHT</v>
      </c>
    </row>
    <row r="2065" spans="1:30" x14ac:dyDescent="0.3">
      <c r="A2065" s="46">
        <v>1</v>
      </c>
      <c r="B2065" s="46" t="s">
        <v>139</v>
      </c>
      <c r="C2065" s="110">
        <v>44134</v>
      </c>
      <c r="D2065" s="49" t="s">
        <v>95</v>
      </c>
      <c r="E2065" s="74">
        <v>44135</v>
      </c>
      <c r="F2065" s="49">
        <v>5094346</v>
      </c>
      <c r="G2065" s="46" t="s">
        <v>21</v>
      </c>
      <c r="H2065" s="46" t="s">
        <v>22</v>
      </c>
      <c r="I2065" s="46" t="s">
        <v>23</v>
      </c>
      <c r="J2065" s="46" t="s">
        <v>24</v>
      </c>
      <c r="K2065" s="46" t="s">
        <v>90</v>
      </c>
      <c r="L2065" s="46" t="str">
        <f t="shared" si="288"/>
        <v>AXOR4843</v>
      </c>
      <c r="M2065" s="46" t="str">
        <f t="shared" si="289"/>
        <v>BMJ</v>
      </c>
      <c r="N2065" s="46" t="str">
        <f t="shared" si="290"/>
        <v>12 RODA</v>
      </c>
      <c r="O2065" s="47">
        <v>0.13256944444444443</v>
      </c>
      <c r="P2065" s="48">
        <v>44135.132569444446</v>
      </c>
      <c r="Q2065" s="50">
        <v>51220</v>
      </c>
      <c r="R2065" s="50">
        <v>19960</v>
      </c>
      <c r="S2065" s="72">
        <f t="shared" si="291"/>
        <v>31.26</v>
      </c>
      <c r="T2065" s="49" t="s">
        <v>27</v>
      </c>
      <c r="U2065" s="49" t="s">
        <v>28</v>
      </c>
      <c r="V2065" s="46" t="s">
        <v>70</v>
      </c>
      <c r="W2065" s="46" t="s">
        <v>74</v>
      </c>
      <c r="X2065" s="46" t="str">
        <f>IFERROR(VLOOKUP(W2065,#REF!,38,FALSE),"")</f>
        <v/>
      </c>
      <c r="Z2065" s="46" t="str">
        <f t="shared" si="292"/>
        <v>Alrandi44134</v>
      </c>
      <c r="AA2065" s="46" t="str">
        <f t="shared" si="293"/>
        <v>BMJ 07244134UTARANIGHT</v>
      </c>
      <c r="AB2065" s="46" t="str">
        <f t="shared" si="294"/>
        <v>Alrandi44134UTARANIGHT</v>
      </c>
      <c r="AC2065" s="46" t="str">
        <f t="shared" si="295"/>
        <v>BMJ 07244134NIGHT</v>
      </c>
      <c r="AD2065" s="46" t="str">
        <f t="shared" si="296"/>
        <v>Alrandi44134NIGHT</v>
      </c>
    </row>
    <row r="2066" spans="1:30" x14ac:dyDescent="0.3">
      <c r="A2066" s="46">
        <v>1</v>
      </c>
      <c r="B2066" s="46" t="s">
        <v>139</v>
      </c>
      <c r="C2066" s="110">
        <v>44134</v>
      </c>
      <c r="D2066" s="49" t="s">
        <v>95</v>
      </c>
      <c r="E2066" s="74">
        <v>44135</v>
      </c>
      <c r="F2066" s="49">
        <v>5094467</v>
      </c>
      <c r="G2066" s="46" t="s">
        <v>21</v>
      </c>
      <c r="H2066" s="46" t="s">
        <v>22</v>
      </c>
      <c r="I2066" s="46" t="s">
        <v>81</v>
      </c>
      <c r="J2066" s="46" t="s">
        <v>24</v>
      </c>
      <c r="K2066" s="46" t="s">
        <v>90</v>
      </c>
      <c r="L2066" s="46" t="str">
        <f t="shared" si="288"/>
        <v>AXOR4843</v>
      </c>
      <c r="M2066" s="46" t="str">
        <f t="shared" si="289"/>
        <v>BMJ</v>
      </c>
      <c r="N2066" s="46" t="str">
        <f t="shared" si="290"/>
        <v>12 RODA</v>
      </c>
      <c r="O2066" s="47">
        <v>0.24255787037037035</v>
      </c>
      <c r="P2066" s="48">
        <v>44135.24255787037</v>
      </c>
      <c r="Q2066" s="50">
        <v>51800</v>
      </c>
      <c r="R2066" s="50">
        <v>19960</v>
      </c>
      <c r="S2066" s="72">
        <f t="shared" si="291"/>
        <v>31.84</v>
      </c>
      <c r="T2066" s="49" t="s">
        <v>27</v>
      </c>
      <c r="U2066" s="49" t="s">
        <v>28</v>
      </c>
      <c r="V2066" s="46" t="s">
        <v>32</v>
      </c>
      <c r="W2066" s="46" t="s">
        <v>74</v>
      </c>
      <c r="X2066" s="46" t="str">
        <f>IFERROR(VLOOKUP(W2066,#REF!,38,FALSE),"")</f>
        <v/>
      </c>
      <c r="Z2066" s="46" t="str">
        <f t="shared" si="292"/>
        <v>Alrandi44134</v>
      </c>
      <c r="AA2066" s="46" t="str">
        <f t="shared" si="293"/>
        <v>BMJ 07244134UTARANIGHT</v>
      </c>
      <c r="AB2066" s="46" t="str">
        <f t="shared" si="294"/>
        <v>Alrandi44134UTARANIGHT</v>
      </c>
      <c r="AC2066" s="46" t="str">
        <f t="shared" si="295"/>
        <v>BMJ 07244134NIGHT</v>
      </c>
      <c r="AD2066" s="46" t="str">
        <f t="shared" si="296"/>
        <v>Alrandi44134NIGHT</v>
      </c>
    </row>
    <row r="2067" spans="1:30" x14ac:dyDescent="0.3">
      <c r="A2067" s="46">
        <v>1</v>
      </c>
      <c r="B2067" s="46" t="s">
        <v>139</v>
      </c>
      <c r="C2067" s="110">
        <v>44134</v>
      </c>
      <c r="D2067" s="49" t="s">
        <v>95</v>
      </c>
      <c r="E2067" s="74">
        <v>44135</v>
      </c>
      <c r="F2067" s="49">
        <v>5094219</v>
      </c>
      <c r="G2067" s="46" t="s">
        <v>21</v>
      </c>
      <c r="H2067" s="46" t="s">
        <v>53</v>
      </c>
      <c r="I2067" s="46" t="s">
        <v>54</v>
      </c>
      <c r="J2067" s="46" t="s">
        <v>49</v>
      </c>
      <c r="K2067" s="46" t="s">
        <v>91</v>
      </c>
      <c r="L2067" s="46" t="str">
        <f t="shared" si="288"/>
        <v>AXOR4843</v>
      </c>
      <c r="M2067" s="46" t="str">
        <f t="shared" si="289"/>
        <v>BMJ</v>
      </c>
      <c r="N2067" s="46" t="str">
        <f t="shared" si="290"/>
        <v>12 RODA</v>
      </c>
      <c r="O2067" s="47">
        <v>1.2777777777777777E-2</v>
      </c>
      <c r="P2067" s="48">
        <v>44135.012777777774</v>
      </c>
      <c r="Q2067" s="50">
        <v>50520</v>
      </c>
      <c r="R2067" s="50">
        <v>20160</v>
      </c>
      <c r="S2067" s="72">
        <f t="shared" si="291"/>
        <v>30.36</v>
      </c>
      <c r="T2067" s="49" t="s">
        <v>27</v>
      </c>
      <c r="U2067" s="49" t="s">
        <v>28</v>
      </c>
      <c r="V2067" s="46" t="s">
        <v>63</v>
      </c>
      <c r="W2067" s="46" t="s">
        <v>87</v>
      </c>
      <c r="X2067" s="46" t="str">
        <f>IFERROR(VLOOKUP(W2067,#REF!,38,FALSE),"")</f>
        <v/>
      </c>
      <c r="Z2067" s="46" t="str">
        <f t="shared" si="292"/>
        <v>Nurzaenal44134</v>
      </c>
      <c r="AA2067" s="46" t="str">
        <f t="shared" si="293"/>
        <v>BMJ 07344134UTARANIGHT</v>
      </c>
      <c r="AB2067" s="46" t="str">
        <f t="shared" si="294"/>
        <v>Nurzaenal44134UTARANIGHT</v>
      </c>
      <c r="AC2067" s="46" t="str">
        <f t="shared" si="295"/>
        <v>BMJ 07344134NIGHT</v>
      </c>
      <c r="AD2067" s="46" t="str">
        <f t="shared" si="296"/>
        <v>Nurzaenal44134NIGHT</v>
      </c>
    </row>
    <row r="2068" spans="1:30" x14ac:dyDescent="0.3">
      <c r="A2068" s="46">
        <v>1</v>
      </c>
      <c r="B2068" s="46" t="s">
        <v>139</v>
      </c>
      <c r="C2068" s="110">
        <v>44134</v>
      </c>
      <c r="D2068" s="49" t="s">
        <v>95</v>
      </c>
      <c r="E2068" s="74">
        <v>44135</v>
      </c>
      <c r="F2068" s="49">
        <v>5094296</v>
      </c>
      <c r="G2068" s="46" t="s">
        <v>21</v>
      </c>
      <c r="H2068" s="46" t="s">
        <v>22</v>
      </c>
      <c r="I2068" s="46" t="s">
        <v>81</v>
      </c>
      <c r="J2068" s="46" t="s">
        <v>24</v>
      </c>
      <c r="K2068" s="46" t="s">
        <v>91</v>
      </c>
      <c r="L2068" s="46" t="str">
        <f t="shared" si="288"/>
        <v>AXOR4843</v>
      </c>
      <c r="M2068" s="46" t="str">
        <f t="shared" si="289"/>
        <v>BMJ</v>
      </c>
      <c r="N2068" s="46" t="str">
        <f t="shared" si="290"/>
        <v>12 RODA</v>
      </c>
      <c r="O2068" s="47">
        <v>8.8530092592592591E-2</v>
      </c>
      <c r="P2068" s="48">
        <v>44135.088530092595</v>
      </c>
      <c r="Q2068" s="50">
        <v>51780</v>
      </c>
      <c r="R2068" s="50">
        <v>20160</v>
      </c>
      <c r="S2068" s="72">
        <f t="shared" si="291"/>
        <v>31.62</v>
      </c>
      <c r="T2068" s="49" t="s">
        <v>27</v>
      </c>
      <c r="U2068" s="49" t="s">
        <v>28</v>
      </c>
      <c r="V2068" s="46" t="s">
        <v>32</v>
      </c>
      <c r="W2068" s="46" t="s">
        <v>87</v>
      </c>
      <c r="X2068" s="46" t="str">
        <f>IFERROR(VLOOKUP(W2068,#REF!,38,FALSE),"")</f>
        <v/>
      </c>
      <c r="Z2068" s="46" t="str">
        <f t="shared" si="292"/>
        <v>Nurzaenal44134</v>
      </c>
      <c r="AA2068" s="46" t="str">
        <f t="shared" si="293"/>
        <v>BMJ 07344134UTARANIGHT</v>
      </c>
      <c r="AB2068" s="46" t="str">
        <f t="shared" si="294"/>
        <v>Nurzaenal44134UTARANIGHT</v>
      </c>
      <c r="AC2068" s="46" t="str">
        <f t="shared" si="295"/>
        <v>BMJ 07344134NIGHT</v>
      </c>
      <c r="AD2068" s="46" t="str">
        <f t="shared" si="296"/>
        <v>Nurzaenal44134NIGHT</v>
      </c>
    </row>
    <row r="2069" spans="1:30" x14ac:dyDescent="0.3">
      <c r="A2069" s="46">
        <v>1</v>
      </c>
      <c r="B2069" s="46" t="s">
        <v>139</v>
      </c>
      <c r="C2069" s="110">
        <v>44134</v>
      </c>
      <c r="D2069" s="49" t="s">
        <v>95</v>
      </c>
      <c r="E2069" s="74">
        <v>44135</v>
      </c>
      <c r="F2069" s="49">
        <v>5094373</v>
      </c>
      <c r="G2069" s="46" t="s">
        <v>21</v>
      </c>
      <c r="H2069" s="46" t="s">
        <v>22</v>
      </c>
      <c r="I2069" s="46" t="s">
        <v>81</v>
      </c>
      <c r="J2069" s="46" t="s">
        <v>24</v>
      </c>
      <c r="K2069" s="46" t="s">
        <v>91</v>
      </c>
      <c r="L2069" s="46" t="str">
        <f t="shared" si="288"/>
        <v>AXOR4843</v>
      </c>
      <c r="M2069" s="46" t="str">
        <f t="shared" si="289"/>
        <v>BMJ</v>
      </c>
      <c r="N2069" s="46" t="str">
        <f t="shared" si="290"/>
        <v>12 RODA</v>
      </c>
      <c r="O2069" s="47">
        <v>0.15726851851851853</v>
      </c>
      <c r="P2069" s="48">
        <v>44135.157268518517</v>
      </c>
      <c r="Q2069" s="50">
        <v>52680</v>
      </c>
      <c r="R2069" s="50">
        <v>20160</v>
      </c>
      <c r="S2069" s="72">
        <f t="shared" si="291"/>
        <v>32.520000000000003</v>
      </c>
      <c r="T2069" s="49" t="s">
        <v>27</v>
      </c>
      <c r="U2069" s="49" t="s">
        <v>28</v>
      </c>
      <c r="V2069" s="46" t="s">
        <v>32</v>
      </c>
      <c r="W2069" s="46" t="s">
        <v>87</v>
      </c>
      <c r="X2069" s="46" t="str">
        <f>IFERROR(VLOOKUP(W2069,#REF!,38,FALSE),"")</f>
        <v/>
      </c>
      <c r="Z2069" s="46" t="str">
        <f t="shared" si="292"/>
        <v>Nurzaenal44134</v>
      </c>
      <c r="AA2069" s="46" t="str">
        <f t="shared" si="293"/>
        <v>BMJ 07344134UTARANIGHT</v>
      </c>
      <c r="AB2069" s="46" t="str">
        <f t="shared" si="294"/>
        <v>Nurzaenal44134UTARANIGHT</v>
      </c>
      <c r="AC2069" s="46" t="str">
        <f t="shared" si="295"/>
        <v>BMJ 07344134NIGHT</v>
      </c>
      <c r="AD2069" s="46" t="str">
        <f t="shared" si="296"/>
        <v>Nurzaenal44134NIGHT</v>
      </c>
    </row>
    <row r="2070" spans="1:30" x14ac:dyDescent="0.3">
      <c r="A2070" s="46">
        <v>1</v>
      </c>
      <c r="B2070" s="46" t="s">
        <v>139</v>
      </c>
      <c r="C2070" s="110">
        <v>44134</v>
      </c>
      <c r="D2070" s="49" t="s">
        <v>95</v>
      </c>
      <c r="E2070" s="74">
        <v>44135</v>
      </c>
      <c r="F2070" s="49">
        <v>5094453</v>
      </c>
      <c r="G2070" s="46" t="s">
        <v>21</v>
      </c>
      <c r="H2070" s="46" t="s">
        <v>22</v>
      </c>
      <c r="I2070" s="46" t="s">
        <v>23</v>
      </c>
      <c r="J2070" s="46" t="s">
        <v>24</v>
      </c>
      <c r="K2070" s="46" t="s">
        <v>91</v>
      </c>
      <c r="L2070" s="46" t="str">
        <f t="shared" si="288"/>
        <v>AXOR4843</v>
      </c>
      <c r="M2070" s="46" t="str">
        <f t="shared" si="289"/>
        <v>BMJ</v>
      </c>
      <c r="N2070" s="46" t="str">
        <f t="shared" si="290"/>
        <v>12 RODA</v>
      </c>
      <c r="O2070" s="47">
        <v>0.22620370370370371</v>
      </c>
      <c r="P2070" s="48">
        <v>44135.226203703707</v>
      </c>
      <c r="Q2070" s="50">
        <v>51220</v>
      </c>
      <c r="R2070" s="50">
        <v>20160</v>
      </c>
      <c r="S2070" s="72">
        <f t="shared" si="291"/>
        <v>31.06</v>
      </c>
      <c r="T2070" s="49" t="s">
        <v>27</v>
      </c>
      <c r="U2070" s="49" t="s">
        <v>28</v>
      </c>
      <c r="V2070" s="46" t="s">
        <v>60</v>
      </c>
      <c r="W2070" s="46" t="s">
        <v>87</v>
      </c>
      <c r="X2070" s="46" t="str">
        <f>IFERROR(VLOOKUP(W2070,#REF!,38,FALSE),"")</f>
        <v/>
      </c>
      <c r="Z2070" s="46" t="str">
        <f t="shared" si="292"/>
        <v>Nurzaenal44134</v>
      </c>
      <c r="AA2070" s="46" t="str">
        <f t="shared" si="293"/>
        <v>BMJ 07344134UTARANIGHT</v>
      </c>
      <c r="AB2070" s="46" t="str">
        <f t="shared" si="294"/>
        <v>Nurzaenal44134UTARANIGHT</v>
      </c>
      <c r="AC2070" s="46" t="str">
        <f t="shared" si="295"/>
        <v>BMJ 07344134NIGHT</v>
      </c>
      <c r="AD2070" s="46" t="str">
        <f t="shared" si="296"/>
        <v>Nurzaenal44134NIGHT</v>
      </c>
    </row>
    <row r="2071" spans="1:30" x14ac:dyDescent="0.3">
      <c r="A2071" s="46">
        <v>1</v>
      </c>
      <c r="B2071" s="46" t="s">
        <v>147</v>
      </c>
      <c r="C2071" s="74">
        <v>44135</v>
      </c>
      <c r="D2071" s="49" t="s">
        <v>20</v>
      </c>
      <c r="E2071" s="74">
        <v>44135</v>
      </c>
      <c r="F2071" s="49">
        <v>5094546</v>
      </c>
      <c r="G2071" s="46" t="s">
        <v>21</v>
      </c>
      <c r="H2071" s="46" t="s">
        <v>22</v>
      </c>
      <c r="I2071" s="46" t="s">
        <v>48</v>
      </c>
      <c r="J2071" s="46" t="s">
        <v>49</v>
      </c>
      <c r="K2071" s="46" t="s">
        <v>31</v>
      </c>
      <c r="L2071" s="46" t="str">
        <f t="shared" si="288"/>
        <v>CGE370</v>
      </c>
      <c r="M2071" s="46" t="str">
        <f t="shared" si="289"/>
        <v>BTP</v>
      </c>
      <c r="N2071" s="46" t="str">
        <f t="shared" si="290"/>
        <v>12 RODA</v>
      </c>
      <c r="O2071" s="47">
        <v>0.34791666666666665</v>
      </c>
      <c r="P2071" s="48">
        <v>0.35342592592592598</v>
      </c>
      <c r="Q2071" s="50">
        <v>45460</v>
      </c>
      <c r="R2071" s="50">
        <v>16940</v>
      </c>
      <c r="S2071" s="72">
        <f t="shared" si="291"/>
        <v>28.52</v>
      </c>
      <c r="T2071" s="49" t="s">
        <v>27</v>
      </c>
      <c r="U2071" s="49" t="s">
        <v>28</v>
      </c>
      <c r="V2071" s="46" t="s">
        <v>127</v>
      </c>
      <c r="W2071" s="46" t="s">
        <v>117</v>
      </c>
      <c r="X2071" s="46" t="str">
        <f>IFERROR(VLOOKUP(W2071,#REF!,38,FALSE),"")</f>
        <v/>
      </c>
      <c r="Z2071" s="46" t="str">
        <f t="shared" si="292"/>
        <v>Reso Sungkowo44135</v>
      </c>
      <c r="AA2071" s="46" t="str">
        <f t="shared" si="293"/>
        <v>BMJ 04144135UTARADAY</v>
      </c>
      <c r="AB2071" s="46" t="str">
        <f t="shared" si="294"/>
        <v>Reso Sungkowo44135UTARADAY</v>
      </c>
      <c r="AC2071" s="46" t="str">
        <f t="shared" si="295"/>
        <v>BMJ 04144135DAY</v>
      </c>
      <c r="AD2071" s="46" t="str">
        <f t="shared" si="296"/>
        <v>Reso Sungkowo44135DAY</v>
      </c>
    </row>
    <row r="2072" spans="1:30" x14ac:dyDescent="0.3">
      <c r="A2072" s="46">
        <v>1</v>
      </c>
      <c r="B2072" s="46" t="s">
        <v>147</v>
      </c>
      <c r="C2072" s="110">
        <v>44135</v>
      </c>
      <c r="D2072" s="49" t="s">
        <v>20</v>
      </c>
      <c r="E2072" s="74">
        <v>44135</v>
      </c>
      <c r="F2072" s="49">
        <v>5094630</v>
      </c>
      <c r="G2072" s="46" t="s">
        <v>21</v>
      </c>
      <c r="H2072" s="46" t="s">
        <v>22</v>
      </c>
      <c r="I2072" s="46" t="s">
        <v>48</v>
      </c>
      <c r="J2072" s="46" t="s">
        <v>49</v>
      </c>
      <c r="K2072" s="46" t="s">
        <v>31</v>
      </c>
      <c r="L2072" s="46" t="str">
        <f t="shared" si="288"/>
        <v>CGE370</v>
      </c>
      <c r="M2072" s="46" t="str">
        <f t="shared" si="289"/>
        <v>BTP</v>
      </c>
      <c r="N2072" s="46" t="str">
        <f t="shared" si="290"/>
        <v>12 RODA</v>
      </c>
      <c r="O2072" s="47">
        <v>0.40497685185185189</v>
      </c>
      <c r="P2072" s="48">
        <v>0.40497685185185189</v>
      </c>
      <c r="Q2072" s="50">
        <v>44600</v>
      </c>
      <c r="R2072" s="50">
        <v>16940</v>
      </c>
      <c r="S2072" s="72">
        <f t="shared" si="291"/>
        <v>27.66</v>
      </c>
      <c r="T2072" s="49" t="s">
        <v>27</v>
      </c>
      <c r="U2072" s="49" t="s">
        <v>28</v>
      </c>
      <c r="V2072" s="46" t="s">
        <v>59</v>
      </c>
      <c r="W2072" s="46" t="s">
        <v>117</v>
      </c>
      <c r="X2072" s="46" t="str">
        <f>IFERROR(VLOOKUP(W2072,#REF!,38,FALSE),"")</f>
        <v/>
      </c>
      <c r="Z2072" s="46" t="str">
        <f t="shared" si="292"/>
        <v>Reso Sungkowo44135</v>
      </c>
      <c r="AA2072" s="46" t="str">
        <f t="shared" si="293"/>
        <v>BMJ 04144135UTARADAY</v>
      </c>
      <c r="AB2072" s="46" t="str">
        <f t="shared" si="294"/>
        <v>Reso Sungkowo44135UTARADAY</v>
      </c>
      <c r="AC2072" s="46" t="str">
        <f t="shared" si="295"/>
        <v>BMJ 04144135DAY</v>
      </c>
      <c r="AD2072" s="46" t="str">
        <f t="shared" si="296"/>
        <v>Reso Sungkowo44135DAY</v>
      </c>
    </row>
    <row r="2073" spans="1:30" x14ac:dyDescent="0.3">
      <c r="A2073" s="46">
        <v>1</v>
      </c>
      <c r="B2073" s="46" t="s">
        <v>147</v>
      </c>
      <c r="C2073" s="110">
        <v>44135</v>
      </c>
      <c r="D2073" s="49" t="s">
        <v>20</v>
      </c>
      <c r="E2073" s="74">
        <v>44135</v>
      </c>
      <c r="F2073" s="49">
        <v>5094713</v>
      </c>
      <c r="G2073" s="46" t="s">
        <v>21</v>
      </c>
      <c r="H2073" s="46" t="s">
        <v>53</v>
      </c>
      <c r="I2073" s="46" t="s">
        <v>54</v>
      </c>
      <c r="J2073" s="46" t="s">
        <v>49</v>
      </c>
      <c r="K2073" s="46" t="s">
        <v>31</v>
      </c>
      <c r="L2073" s="46" t="str">
        <f t="shared" si="288"/>
        <v>CGE370</v>
      </c>
      <c r="M2073" s="46" t="str">
        <f t="shared" si="289"/>
        <v>BTP</v>
      </c>
      <c r="N2073" s="46" t="str">
        <f t="shared" si="290"/>
        <v>12 RODA</v>
      </c>
      <c r="O2073" s="47">
        <v>0.45811342592592591</v>
      </c>
      <c r="P2073" s="48">
        <v>0.45811342592592591</v>
      </c>
      <c r="Q2073" s="50">
        <v>44780</v>
      </c>
      <c r="R2073" s="50">
        <v>16940</v>
      </c>
      <c r="S2073" s="72">
        <f t="shared" si="291"/>
        <v>27.84</v>
      </c>
      <c r="T2073" s="49" t="s">
        <v>27</v>
      </c>
      <c r="U2073" s="49" t="s">
        <v>28</v>
      </c>
      <c r="V2073" s="46" t="s">
        <v>50</v>
      </c>
      <c r="W2073" s="46" t="s">
        <v>117</v>
      </c>
      <c r="X2073" s="46" t="str">
        <f>IFERROR(VLOOKUP(W2073,#REF!,38,FALSE),"")</f>
        <v/>
      </c>
      <c r="Z2073" s="46" t="str">
        <f t="shared" si="292"/>
        <v>Reso Sungkowo44135</v>
      </c>
      <c r="AA2073" s="46" t="str">
        <f t="shared" si="293"/>
        <v>BMJ 04144135UTARADAY</v>
      </c>
      <c r="AB2073" s="46" t="str">
        <f t="shared" si="294"/>
        <v>Reso Sungkowo44135UTARADAY</v>
      </c>
      <c r="AC2073" s="46" t="str">
        <f t="shared" si="295"/>
        <v>BMJ 04144135DAY</v>
      </c>
      <c r="AD2073" s="46" t="str">
        <f t="shared" si="296"/>
        <v>Reso Sungkowo44135DAY</v>
      </c>
    </row>
    <row r="2074" spans="1:30" x14ac:dyDescent="0.3">
      <c r="A2074" s="46">
        <v>1</v>
      </c>
      <c r="B2074" s="46" t="s">
        <v>147</v>
      </c>
      <c r="C2074" s="110">
        <v>44135</v>
      </c>
      <c r="D2074" s="49" t="s">
        <v>20</v>
      </c>
      <c r="E2074" s="74">
        <v>44135</v>
      </c>
      <c r="F2074" s="49">
        <v>5094795</v>
      </c>
      <c r="G2074" s="46" t="s">
        <v>21</v>
      </c>
      <c r="H2074" s="46" t="s">
        <v>22</v>
      </c>
      <c r="I2074" s="46" t="s">
        <v>48</v>
      </c>
      <c r="J2074" s="46" t="s">
        <v>49</v>
      </c>
      <c r="K2074" s="46" t="s">
        <v>31</v>
      </c>
      <c r="L2074" s="46" t="str">
        <f t="shared" si="288"/>
        <v>CGE370</v>
      </c>
      <c r="M2074" s="46" t="str">
        <f t="shared" si="289"/>
        <v>BTP</v>
      </c>
      <c r="N2074" s="46" t="str">
        <f t="shared" si="290"/>
        <v>12 RODA</v>
      </c>
      <c r="O2074" s="47">
        <v>0.51350694444444445</v>
      </c>
      <c r="P2074" s="48">
        <v>0.51350694444444445</v>
      </c>
      <c r="Q2074" s="50">
        <v>44600</v>
      </c>
      <c r="R2074" s="50">
        <v>16940</v>
      </c>
      <c r="S2074" s="72">
        <f t="shared" si="291"/>
        <v>27.66</v>
      </c>
      <c r="T2074" s="49" t="s">
        <v>27</v>
      </c>
      <c r="U2074" s="49" t="s">
        <v>28</v>
      </c>
      <c r="V2074" s="46" t="s">
        <v>58</v>
      </c>
      <c r="W2074" s="46" t="s">
        <v>117</v>
      </c>
      <c r="X2074" s="46" t="str">
        <f>IFERROR(VLOOKUP(W2074,#REF!,38,FALSE),"")</f>
        <v/>
      </c>
      <c r="Z2074" s="46" t="str">
        <f t="shared" si="292"/>
        <v>Reso Sungkowo44135</v>
      </c>
      <c r="AA2074" s="46" t="str">
        <f t="shared" si="293"/>
        <v>BMJ 04144135UTARADAY</v>
      </c>
      <c r="AB2074" s="46" t="str">
        <f t="shared" si="294"/>
        <v>Reso Sungkowo44135UTARADAY</v>
      </c>
      <c r="AC2074" s="46" t="str">
        <f t="shared" si="295"/>
        <v>BMJ 04144135DAY</v>
      </c>
      <c r="AD2074" s="46" t="str">
        <f t="shared" si="296"/>
        <v>Reso Sungkowo44135DAY</v>
      </c>
    </row>
    <row r="2075" spans="1:30" x14ac:dyDescent="0.3">
      <c r="A2075" s="46">
        <v>1</v>
      </c>
      <c r="B2075" s="46" t="s">
        <v>147</v>
      </c>
      <c r="C2075" s="110">
        <v>44135</v>
      </c>
      <c r="D2075" s="49" t="s">
        <v>20</v>
      </c>
      <c r="E2075" s="74">
        <v>44135</v>
      </c>
      <c r="F2075" s="49">
        <v>5094855</v>
      </c>
      <c r="G2075" s="46" t="s">
        <v>21</v>
      </c>
      <c r="H2075" s="46" t="s">
        <v>53</v>
      </c>
      <c r="I2075" s="46" t="s">
        <v>54</v>
      </c>
      <c r="J2075" s="46" t="s">
        <v>49</v>
      </c>
      <c r="K2075" s="46" t="s">
        <v>31</v>
      </c>
      <c r="L2075" s="46" t="str">
        <f t="shared" si="288"/>
        <v>CGE370</v>
      </c>
      <c r="M2075" s="46" t="str">
        <f t="shared" si="289"/>
        <v>BTP</v>
      </c>
      <c r="N2075" s="46" t="str">
        <f t="shared" si="290"/>
        <v>12 RODA</v>
      </c>
      <c r="O2075" s="47">
        <v>0.56865740740740744</v>
      </c>
      <c r="P2075" s="48">
        <v>0.56865740740740744</v>
      </c>
      <c r="Q2075" s="50">
        <v>45540</v>
      </c>
      <c r="R2075" s="50">
        <v>16940</v>
      </c>
      <c r="S2075" s="72">
        <f t="shared" si="291"/>
        <v>28.6</v>
      </c>
      <c r="T2075" s="49" t="s">
        <v>27</v>
      </c>
      <c r="U2075" s="49" t="s">
        <v>28</v>
      </c>
      <c r="V2075" s="46" t="s">
        <v>50</v>
      </c>
      <c r="W2075" s="46" t="s">
        <v>117</v>
      </c>
      <c r="X2075" s="46" t="str">
        <f>IFERROR(VLOOKUP(W2075,#REF!,38,FALSE),"")</f>
        <v/>
      </c>
      <c r="Z2075" s="46" t="str">
        <f t="shared" si="292"/>
        <v>Reso Sungkowo44135</v>
      </c>
      <c r="AA2075" s="46" t="str">
        <f t="shared" si="293"/>
        <v>BMJ 04144135UTARADAY</v>
      </c>
      <c r="AB2075" s="46" t="str">
        <f t="shared" si="294"/>
        <v>Reso Sungkowo44135UTARADAY</v>
      </c>
      <c r="AC2075" s="46" t="str">
        <f t="shared" si="295"/>
        <v>BMJ 04144135DAY</v>
      </c>
      <c r="AD2075" s="46" t="str">
        <f t="shared" si="296"/>
        <v>Reso Sungkowo44135DAY</v>
      </c>
    </row>
    <row r="2076" spans="1:30" x14ac:dyDescent="0.3">
      <c r="A2076" s="46">
        <v>1</v>
      </c>
      <c r="B2076" s="46" t="s">
        <v>147</v>
      </c>
      <c r="C2076" s="110">
        <v>44135</v>
      </c>
      <c r="D2076" s="49" t="s">
        <v>20</v>
      </c>
      <c r="E2076" s="74">
        <v>44135</v>
      </c>
      <c r="F2076" s="49">
        <v>5094944</v>
      </c>
      <c r="G2076" s="46" t="s">
        <v>21</v>
      </c>
      <c r="H2076" s="46" t="s">
        <v>22</v>
      </c>
      <c r="I2076" s="46" t="s">
        <v>48</v>
      </c>
      <c r="J2076" s="46" t="s">
        <v>49</v>
      </c>
      <c r="K2076" s="46" t="s">
        <v>31</v>
      </c>
      <c r="L2076" s="46" t="str">
        <f t="shared" si="288"/>
        <v>CGE370</v>
      </c>
      <c r="M2076" s="46" t="str">
        <f t="shared" si="289"/>
        <v>BTP</v>
      </c>
      <c r="N2076" s="46" t="str">
        <f t="shared" si="290"/>
        <v>12 RODA</v>
      </c>
      <c r="O2076" s="47">
        <v>0.6287962962962963</v>
      </c>
      <c r="P2076" s="48">
        <v>0.6287962962962963</v>
      </c>
      <c r="Q2076" s="50">
        <v>46500</v>
      </c>
      <c r="R2076" s="50">
        <v>16940</v>
      </c>
      <c r="S2076" s="72">
        <f t="shared" si="291"/>
        <v>29.56</v>
      </c>
      <c r="T2076" s="49" t="s">
        <v>27</v>
      </c>
      <c r="U2076" s="49" t="s">
        <v>28</v>
      </c>
      <c r="V2076" s="46" t="s">
        <v>56</v>
      </c>
      <c r="W2076" s="46" t="s">
        <v>117</v>
      </c>
      <c r="X2076" s="46" t="str">
        <f>IFERROR(VLOOKUP(W2076,#REF!,38,FALSE),"")</f>
        <v/>
      </c>
      <c r="Z2076" s="46" t="str">
        <f t="shared" si="292"/>
        <v>Reso Sungkowo44135</v>
      </c>
      <c r="AA2076" s="46" t="str">
        <f t="shared" si="293"/>
        <v>BMJ 04144135UTARADAY</v>
      </c>
      <c r="AB2076" s="46" t="str">
        <f t="shared" si="294"/>
        <v>Reso Sungkowo44135UTARADAY</v>
      </c>
      <c r="AC2076" s="46" t="str">
        <f t="shared" si="295"/>
        <v>BMJ 04144135DAY</v>
      </c>
      <c r="AD2076" s="46" t="str">
        <f t="shared" si="296"/>
        <v>Reso Sungkowo44135DAY</v>
      </c>
    </row>
    <row r="2077" spans="1:30" x14ac:dyDescent="0.3">
      <c r="A2077" s="46">
        <v>1</v>
      </c>
      <c r="B2077" s="46" t="s">
        <v>147</v>
      </c>
      <c r="C2077" s="110">
        <v>44135</v>
      </c>
      <c r="D2077" s="49" t="s">
        <v>20</v>
      </c>
      <c r="E2077" s="74">
        <v>44135</v>
      </c>
      <c r="F2077" s="49">
        <v>5095023</v>
      </c>
      <c r="G2077" s="46" t="s">
        <v>21</v>
      </c>
      <c r="H2077" s="46" t="s">
        <v>22</v>
      </c>
      <c r="I2077" s="46" t="s">
        <v>48</v>
      </c>
      <c r="J2077" s="46" t="s">
        <v>49</v>
      </c>
      <c r="K2077" s="46" t="s">
        <v>31</v>
      </c>
      <c r="L2077" s="46" t="str">
        <f t="shared" si="288"/>
        <v>CGE370</v>
      </c>
      <c r="M2077" s="46" t="str">
        <f t="shared" si="289"/>
        <v>BTP</v>
      </c>
      <c r="N2077" s="46" t="str">
        <f t="shared" si="290"/>
        <v>12 RODA</v>
      </c>
      <c r="O2077" s="47">
        <v>0.68995370370370368</v>
      </c>
      <c r="P2077" s="48">
        <v>0.68995370370370368</v>
      </c>
      <c r="Q2077" s="50">
        <v>46300</v>
      </c>
      <c r="R2077" s="50">
        <v>16940</v>
      </c>
      <c r="S2077" s="72">
        <f t="shared" si="291"/>
        <v>29.36</v>
      </c>
      <c r="T2077" s="49" t="s">
        <v>27</v>
      </c>
      <c r="U2077" s="49" t="s">
        <v>28</v>
      </c>
      <c r="V2077" s="46" t="s">
        <v>127</v>
      </c>
      <c r="W2077" s="46" t="s">
        <v>117</v>
      </c>
      <c r="X2077" s="46" t="str">
        <f>IFERROR(VLOOKUP(W2077,#REF!,38,FALSE),"")</f>
        <v/>
      </c>
      <c r="Z2077" s="46" t="str">
        <f t="shared" si="292"/>
        <v>Reso Sungkowo44135</v>
      </c>
      <c r="AA2077" s="46" t="str">
        <f t="shared" si="293"/>
        <v>BMJ 04144135UTARADAY</v>
      </c>
      <c r="AB2077" s="46" t="str">
        <f t="shared" si="294"/>
        <v>Reso Sungkowo44135UTARADAY</v>
      </c>
      <c r="AC2077" s="46" t="str">
        <f t="shared" si="295"/>
        <v>BMJ 04144135DAY</v>
      </c>
      <c r="AD2077" s="46" t="str">
        <f t="shared" si="296"/>
        <v>Reso Sungkowo44135DAY</v>
      </c>
    </row>
    <row r="2078" spans="1:30" x14ac:dyDescent="0.3">
      <c r="A2078" s="46">
        <v>1</v>
      </c>
      <c r="B2078" s="46" t="s">
        <v>147</v>
      </c>
      <c r="C2078" s="110">
        <v>44135</v>
      </c>
      <c r="D2078" s="49" t="s">
        <v>20</v>
      </c>
      <c r="E2078" s="74">
        <v>44135</v>
      </c>
      <c r="F2078" s="49">
        <v>5094605</v>
      </c>
      <c r="G2078" s="46" t="s">
        <v>21</v>
      </c>
      <c r="H2078" s="46" t="s">
        <v>22</v>
      </c>
      <c r="I2078" s="46" t="s">
        <v>81</v>
      </c>
      <c r="J2078" s="46" t="s">
        <v>24</v>
      </c>
      <c r="K2078" s="46" t="s">
        <v>34</v>
      </c>
      <c r="L2078" s="46" t="str">
        <f t="shared" si="288"/>
        <v>CGE370</v>
      </c>
      <c r="M2078" s="46" t="str">
        <f t="shared" si="289"/>
        <v>BTP</v>
      </c>
      <c r="N2078" s="46" t="str">
        <f t="shared" si="290"/>
        <v>12 RODA</v>
      </c>
      <c r="O2078" s="47">
        <v>0.38207175925925929</v>
      </c>
      <c r="P2078" s="48">
        <v>0.39160879629629625</v>
      </c>
      <c r="Q2078" s="50">
        <v>48460</v>
      </c>
      <c r="R2078" s="50">
        <v>17300</v>
      </c>
      <c r="S2078" s="72">
        <f t="shared" si="291"/>
        <v>31.16</v>
      </c>
      <c r="T2078" s="49" t="s">
        <v>27</v>
      </c>
      <c r="U2078" s="49" t="s">
        <v>28</v>
      </c>
      <c r="V2078" s="46" t="s">
        <v>32</v>
      </c>
      <c r="W2078" s="46" t="s">
        <v>99</v>
      </c>
      <c r="X2078" s="46" t="str">
        <f>IFERROR(VLOOKUP(W2078,#REF!,38,FALSE),"")</f>
        <v/>
      </c>
      <c r="Z2078" s="46" t="str">
        <f t="shared" si="292"/>
        <v>Miftah44135</v>
      </c>
      <c r="AA2078" s="46" t="str">
        <f t="shared" si="293"/>
        <v>BMJ 04344135UTARADAY</v>
      </c>
      <c r="AB2078" s="46" t="str">
        <f t="shared" si="294"/>
        <v>Miftah44135UTARADAY</v>
      </c>
      <c r="AC2078" s="46" t="str">
        <f t="shared" si="295"/>
        <v>BMJ 04344135DAY</v>
      </c>
      <c r="AD2078" s="46" t="str">
        <f t="shared" si="296"/>
        <v>Miftah44135DAY</v>
      </c>
    </row>
    <row r="2079" spans="1:30" x14ac:dyDescent="0.3">
      <c r="A2079" s="46">
        <v>1</v>
      </c>
      <c r="B2079" s="46" t="s">
        <v>147</v>
      </c>
      <c r="C2079" s="110">
        <v>44135</v>
      </c>
      <c r="D2079" s="49" t="s">
        <v>20</v>
      </c>
      <c r="E2079" s="74">
        <v>44135</v>
      </c>
      <c r="F2079" s="49">
        <v>5094689</v>
      </c>
      <c r="G2079" s="46" t="s">
        <v>21</v>
      </c>
      <c r="H2079" s="46" t="s">
        <v>22</v>
      </c>
      <c r="I2079" s="46" t="s">
        <v>23</v>
      </c>
      <c r="J2079" s="46" t="s">
        <v>24</v>
      </c>
      <c r="K2079" s="46" t="s">
        <v>34</v>
      </c>
      <c r="L2079" s="46" t="str">
        <f t="shared" si="288"/>
        <v>CGE370</v>
      </c>
      <c r="M2079" s="46" t="str">
        <f t="shared" si="289"/>
        <v>BTP</v>
      </c>
      <c r="N2079" s="46" t="str">
        <f t="shared" si="290"/>
        <v>12 RODA</v>
      </c>
      <c r="O2079" s="47">
        <v>0.4444791666666667</v>
      </c>
      <c r="P2079" s="48">
        <v>0.4444791666666667</v>
      </c>
      <c r="Q2079" s="50">
        <v>47080</v>
      </c>
      <c r="R2079" s="50">
        <v>17300</v>
      </c>
      <c r="S2079" s="72">
        <f t="shared" si="291"/>
        <v>29.78</v>
      </c>
      <c r="T2079" s="49" t="s">
        <v>27</v>
      </c>
      <c r="U2079" s="49" t="s">
        <v>28</v>
      </c>
      <c r="V2079" s="46" t="s">
        <v>70</v>
      </c>
      <c r="W2079" s="46" t="s">
        <v>99</v>
      </c>
      <c r="X2079" s="46" t="str">
        <f>IFERROR(VLOOKUP(W2079,#REF!,38,FALSE),"")</f>
        <v/>
      </c>
      <c r="Z2079" s="46" t="str">
        <f t="shared" si="292"/>
        <v>Miftah44135</v>
      </c>
      <c r="AA2079" s="46" t="str">
        <f t="shared" si="293"/>
        <v>BMJ 04344135UTARADAY</v>
      </c>
      <c r="AB2079" s="46" t="str">
        <f t="shared" si="294"/>
        <v>Miftah44135UTARADAY</v>
      </c>
      <c r="AC2079" s="46" t="str">
        <f t="shared" si="295"/>
        <v>BMJ 04344135DAY</v>
      </c>
      <c r="AD2079" s="46" t="str">
        <f t="shared" si="296"/>
        <v>Miftah44135DAY</v>
      </c>
    </row>
    <row r="2080" spans="1:30" x14ac:dyDescent="0.3">
      <c r="A2080" s="46">
        <v>1</v>
      </c>
      <c r="B2080" s="46" t="s">
        <v>147</v>
      </c>
      <c r="C2080" s="110">
        <v>44135</v>
      </c>
      <c r="D2080" s="49" t="s">
        <v>20</v>
      </c>
      <c r="E2080" s="74">
        <v>44135</v>
      </c>
      <c r="F2080" s="49">
        <v>5094781</v>
      </c>
      <c r="G2080" s="46" t="s">
        <v>21</v>
      </c>
      <c r="H2080" s="46" t="s">
        <v>22</v>
      </c>
      <c r="I2080" s="46" t="s">
        <v>23</v>
      </c>
      <c r="J2080" s="46" t="s">
        <v>24</v>
      </c>
      <c r="K2080" s="46" t="s">
        <v>34</v>
      </c>
      <c r="L2080" s="46" t="str">
        <f t="shared" si="288"/>
        <v>CGE370</v>
      </c>
      <c r="M2080" s="46" t="str">
        <f t="shared" si="289"/>
        <v>BTP</v>
      </c>
      <c r="N2080" s="46" t="str">
        <f t="shared" si="290"/>
        <v>12 RODA</v>
      </c>
      <c r="O2080" s="47">
        <v>0.50210648148148151</v>
      </c>
      <c r="P2080" s="48">
        <v>0.50210648148148151</v>
      </c>
      <c r="Q2080" s="50">
        <v>47920</v>
      </c>
      <c r="R2080" s="50">
        <v>17300</v>
      </c>
      <c r="S2080" s="72">
        <f t="shared" si="291"/>
        <v>30.62</v>
      </c>
      <c r="T2080" s="49" t="s">
        <v>27</v>
      </c>
      <c r="U2080" s="49" t="s">
        <v>28</v>
      </c>
      <c r="V2080" s="46" t="s">
        <v>70</v>
      </c>
      <c r="W2080" s="46" t="s">
        <v>99</v>
      </c>
      <c r="X2080" s="46" t="str">
        <f>IFERROR(VLOOKUP(W2080,#REF!,38,FALSE),"")</f>
        <v/>
      </c>
      <c r="Z2080" s="46" t="str">
        <f t="shared" si="292"/>
        <v>Miftah44135</v>
      </c>
      <c r="AA2080" s="46" t="str">
        <f t="shared" si="293"/>
        <v>BMJ 04344135UTARADAY</v>
      </c>
      <c r="AB2080" s="46" t="str">
        <f t="shared" si="294"/>
        <v>Miftah44135UTARADAY</v>
      </c>
      <c r="AC2080" s="46" t="str">
        <f t="shared" si="295"/>
        <v>BMJ 04344135DAY</v>
      </c>
      <c r="AD2080" s="46" t="str">
        <f t="shared" si="296"/>
        <v>Miftah44135DAY</v>
      </c>
    </row>
    <row r="2081" spans="1:30" x14ac:dyDescent="0.3">
      <c r="A2081" s="46">
        <v>1</v>
      </c>
      <c r="B2081" s="46" t="s">
        <v>147</v>
      </c>
      <c r="C2081" s="110">
        <v>44135</v>
      </c>
      <c r="D2081" s="49" t="s">
        <v>20</v>
      </c>
      <c r="E2081" s="74">
        <v>44135</v>
      </c>
      <c r="F2081" s="49">
        <v>5094867</v>
      </c>
      <c r="G2081" s="46" t="s">
        <v>21</v>
      </c>
      <c r="H2081" s="46" t="s">
        <v>22</v>
      </c>
      <c r="I2081" s="46" t="s">
        <v>81</v>
      </c>
      <c r="J2081" s="46" t="s">
        <v>24</v>
      </c>
      <c r="K2081" s="46" t="s">
        <v>34</v>
      </c>
      <c r="L2081" s="46" t="str">
        <f t="shared" si="288"/>
        <v>CGE370</v>
      </c>
      <c r="M2081" s="46" t="str">
        <f t="shared" si="289"/>
        <v>BTP</v>
      </c>
      <c r="N2081" s="46" t="str">
        <f t="shared" si="290"/>
        <v>12 RODA</v>
      </c>
      <c r="O2081" s="47">
        <v>0.57605324074074071</v>
      </c>
      <c r="P2081" s="48">
        <v>0.57605324074074071</v>
      </c>
      <c r="Q2081" s="50">
        <v>46400</v>
      </c>
      <c r="R2081" s="50">
        <v>17300</v>
      </c>
      <c r="S2081" s="72">
        <f t="shared" si="291"/>
        <v>29.1</v>
      </c>
      <c r="T2081" s="49" t="s">
        <v>27</v>
      </c>
      <c r="U2081" s="49" t="s">
        <v>28</v>
      </c>
      <c r="V2081" s="46" t="s">
        <v>32</v>
      </c>
      <c r="W2081" s="46" t="s">
        <v>99</v>
      </c>
      <c r="X2081" s="46" t="str">
        <f>IFERROR(VLOOKUP(W2081,#REF!,38,FALSE),"")</f>
        <v/>
      </c>
      <c r="Z2081" s="46" t="str">
        <f t="shared" si="292"/>
        <v>Miftah44135</v>
      </c>
      <c r="AA2081" s="46" t="str">
        <f t="shared" si="293"/>
        <v>BMJ 04344135UTARADAY</v>
      </c>
      <c r="AB2081" s="46" t="str">
        <f t="shared" si="294"/>
        <v>Miftah44135UTARADAY</v>
      </c>
      <c r="AC2081" s="46" t="str">
        <f t="shared" si="295"/>
        <v>BMJ 04344135DAY</v>
      </c>
      <c r="AD2081" s="46" t="str">
        <f t="shared" si="296"/>
        <v>Miftah44135DAY</v>
      </c>
    </row>
    <row r="2082" spans="1:30" x14ac:dyDescent="0.3">
      <c r="A2082" s="46">
        <v>1</v>
      </c>
      <c r="B2082" s="46" t="s">
        <v>147</v>
      </c>
      <c r="C2082" s="110">
        <v>44135</v>
      </c>
      <c r="D2082" s="49" t="s">
        <v>20</v>
      </c>
      <c r="E2082" s="74">
        <v>44135</v>
      </c>
      <c r="F2082" s="49">
        <v>5094954</v>
      </c>
      <c r="G2082" s="46" t="s">
        <v>21</v>
      </c>
      <c r="H2082" s="46" t="s">
        <v>22</v>
      </c>
      <c r="I2082" s="46" t="s">
        <v>81</v>
      </c>
      <c r="J2082" s="46" t="s">
        <v>24</v>
      </c>
      <c r="K2082" s="46" t="s">
        <v>34</v>
      </c>
      <c r="L2082" s="46" t="str">
        <f t="shared" si="288"/>
        <v>CGE370</v>
      </c>
      <c r="M2082" s="46" t="str">
        <f t="shared" si="289"/>
        <v>BTP</v>
      </c>
      <c r="N2082" s="46" t="str">
        <f t="shared" si="290"/>
        <v>12 RODA</v>
      </c>
      <c r="O2082" s="47">
        <v>0.63886574074074076</v>
      </c>
      <c r="P2082" s="48">
        <v>0.63886574074074076</v>
      </c>
      <c r="Q2082" s="50">
        <v>45660</v>
      </c>
      <c r="R2082" s="50">
        <v>17300</v>
      </c>
      <c r="S2082" s="72">
        <f t="shared" si="291"/>
        <v>28.36</v>
      </c>
      <c r="T2082" s="49" t="s">
        <v>27</v>
      </c>
      <c r="U2082" s="49" t="s">
        <v>28</v>
      </c>
      <c r="V2082" s="46" t="s">
        <v>32</v>
      </c>
      <c r="W2082" s="46" t="s">
        <v>99</v>
      </c>
      <c r="X2082" s="46" t="str">
        <f>IFERROR(VLOOKUP(W2082,#REF!,38,FALSE),"")</f>
        <v/>
      </c>
      <c r="Z2082" s="46" t="str">
        <f t="shared" si="292"/>
        <v>Miftah44135</v>
      </c>
      <c r="AA2082" s="46" t="str">
        <f t="shared" si="293"/>
        <v>BMJ 04344135UTARADAY</v>
      </c>
      <c r="AB2082" s="46" t="str">
        <f t="shared" si="294"/>
        <v>Miftah44135UTARADAY</v>
      </c>
      <c r="AC2082" s="46" t="str">
        <f t="shared" si="295"/>
        <v>BMJ 04344135DAY</v>
      </c>
      <c r="AD2082" s="46" t="str">
        <f t="shared" si="296"/>
        <v>Miftah44135DAY</v>
      </c>
    </row>
    <row r="2083" spans="1:30" x14ac:dyDescent="0.3">
      <c r="A2083" s="46">
        <v>1</v>
      </c>
      <c r="B2083" s="46" t="s">
        <v>147</v>
      </c>
      <c r="C2083" s="110">
        <v>44135</v>
      </c>
      <c r="D2083" s="49" t="s">
        <v>20</v>
      </c>
      <c r="E2083" s="74">
        <v>44135</v>
      </c>
      <c r="F2083" s="49">
        <v>5095059</v>
      </c>
      <c r="G2083" s="46" t="s">
        <v>21</v>
      </c>
      <c r="H2083" s="46" t="s">
        <v>22</v>
      </c>
      <c r="I2083" s="46" t="s">
        <v>48</v>
      </c>
      <c r="J2083" s="46" t="s">
        <v>49</v>
      </c>
      <c r="K2083" s="46" t="s">
        <v>34</v>
      </c>
      <c r="L2083" s="46" t="str">
        <f t="shared" si="288"/>
        <v>CGE370</v>
      </c>
      <c r="M2083" s="46" t="str">
        <f t="shared" si="289"/>
        <v>BTP</v>
      </c>
      <c r="N2083" s="46" t="str">
        <f t="shared" si="290"/>
        <v>12 RODA</v>
      </c>
      <c r="O2083" s="47">
        <v>0.7125231481481481</v>
      </c>
      <c r="P2083" s="48">
        <v>0.7125231481481481</v>
      </c>
      <c r="Q2083" s="50">
        <v>45160</v>
      </c>
      <c r="R2083" s="50">
        <v>17300</v>
      </c>
      <c r="S2083" s="72">
        <f t="shared" si="291"/>
        <v>27.86</v>
      </c>
      <c r="T2083" s="49" t="s">
        <v>27</v>
      </c>
      <c r="U2083" s="49" t="s">
        <v>28</v>
      </c>
      <c r="V2083" s="46" t="s">
        <v>58</v>
      </c>
      <c r="W2083" s="46" t="s">
        <v>99</v>
      </c>
      <c r="X2083" s="46" t="str">
        <f>IFERROR(VLOOKUP(W2083,#REF!,38,FALSE),"")</f>
        <v/>
      </c>
      <c r="Z2083" s="46" t="str">
        <f t="shared" si="292"/>
        <v>Miftah44135</v>
      </c>
      <c r="AA2083" s="46" t="str">
        <f t="shared" si="293"/>
        <v>BMJ 04344135UTARADAY</v>
      </c>
      <c r="AB2083" s="46" t="str">
        <f t="shared" si="294"/>
        <v>Miftah44135UTARADAY</v>
      </c>
      <c r="AC2083" s="46" t="str">
        <f t="shared" si="295"/>
        <v>BMJ 04344135DAY</v>
      </c>
      <c r="AD2083" s="46" t="str">
        <f t="shared" si="296"/>
        <v>Miftah44135DAY</v>
      </c>
    </row>
    <row r="2084" spans="1:30" x14ac:dyDescent="0.3">
      <c r="A2084" s="46">
        <v>1</v>
      </c>
      <c r="B2084" s="46" t="s">
        <v>147</v>
      </c>
      <c r="C2084" s="110">
        <v>44135</v>
      </c>
      <c r="D2084" s="49" t="s">
        <v>20</v>
      </c>
      <c r="E2084" s="74">
        <v>44135</v>
      </c>
      <c r="F2084" s="49">
        <v>5094535</v>
      </c>
      <c r="G2084" s="46" t="s">
        <v>21</v>
      </c>
      <c r="H2084" s="46" t="s">
        <v>22</v>
      </c>
      <c r="I2084" s="46" t="s">
        <v>23</v>
      </c>
      <c r="J2084" s="46" t="s">
        <v>24</v>
      </c>
      <c r="K2084" s="46" t="s">
        <v>120</v>
      </c>
      <c r="L2084" s="46" t="str">
        <f t="shared" si="288"/>
        <v>CGE370</v>
      </c>
      <c r="M2084" s="46" t="str">
        <f t="shared" si="289"/>
        <v>BTP</v>
      </c>
      <c r="N2084" s="46" t="str">
        <f t="shared" si="290"/>
        <v>12 RODA</v>
      </c>
      <c r="O2084" s="47">
        <v>0.33914351851851854</v>
      </c>
      <c r="P2084" s="48">
        <v>0.34403935185185186</v>
      </c>
      <c r="Q2084" s="50">
        <v>48720</v>
      </c>
      <c r="R2084" s="50">
        <v>17080</v>
      </c>
      <c r="S2084" s="72">
        <f t="shared" si="291"/>
        <v>31.64</v>
      </c>
      <c r="T2084" s="49" t="s">
        <v>27</v>
      </c>
      <c r="U2084" s="49" t="s">
        <v>28</v>
      </c>
      <c r="V2084" s="46" t="s">
        <v>70</v>
      </c>
      <c r="W2084" s="46" t="s">
        <v>110</v>
      </c>
      <c r="X2084" s="46" t="str">
        <f>IFERROR(VLOOKUP(W2084,#REF!,38,FALSE),"")</f>
        <v/>
      </c>
      <c r="Z2084" s="46" t="str">
        <f t="shared" si="292"/>
        <v>Kosmas DN44135</v>
      </c>
      <c r="AA2084" s="46" t="str">
        <f t="shared" si="293"/>
        <v>BMJ 04444135UTARADAY</v>
      </c>
      <c r="AB2084" s="46" t="str">
        <f t="shared" si="294"/>
        <v>Kosmas DN44135UTARADAY</v>
      </c>
      <c r="AC2084" s="46" t="str">
        <f t="shared" si="295"/>
        <v>BMJ 04444135DAY</v>
      </c>
      <c r="AD2084" s="46" t="str">
        <f t="shared" si="296"/>
        <v>Kosmas DN44135DAY</v>
      </c>
    </row>
    <row r="2085" spans="1:30" x14ac:dyDescent="0.3">
      <c r="A2085" s="46">
        <v>1</v>
      </c>
      <c r="B2085" s="46" t="s">
        <v>147</v>
      </c>
      <c r="C2085" s="110">
        <v>44135</v>
      </c>
      <c r="D2085" s="49" t="s">
        <v>20</v>
      </c>
      <c r="E2085" s="74">
        <v>44135</v>
      </c>
      <c r="F2085" s="49">
        <v>5094619</v>
      </c>
      <c r="G2085" s="46" t="s">
        <v>21</v>
      </c>
      <c r="H2085" s="46" t="s">
        <v>22</v>
      </c>
      <c r="I2085" s="46" t="s">
        <v>81</v>
      </c>
      <c r="J2085" s="46" t="s">
        <v>24</v>
      </c>
      <c r="K2085" s="46" t="s">
        <v>120</v>
      </c>
      <c r="L2085" s="46" t="str">
        <f t="shared" si="288"/>
        <v>CGE370</v>
      </c>
      <c r="M2085" s="46" t="str">
        <f t="shared" si="289"/>
        <v>BTP</v>
      </c>
      <c r="N2085" s="46" t="str">
        <f t="shared" si="290"/>
        <v>12 RODA</v>
      </c>
      <c r="O2085" s="47">
        <v>0.39516203703703701</v>
      </c>
      <c r="P2085" s="48">
        <v>0.39516203703703701</v>
      </c>
      <c r="Q2085" s="50">
        <v>46040</v>
      </c>
      <c r="R2085" s="50">
        <v>17080</v>
      </c>
      <c r="S2085" s="72">
        <f t="shared" si="291"/>
        <v>28.96</v>
      </c>
      <c r="T2085" s="49" t="s">
        <v>27</v>
      </c>
      <c r="U2085" s="49" t="s">
        <v>28</v>
      </c>
      <c r="V2085" s="46" t="s">
        <v>32</v>
      </c>
      <c r="W2085" s="46" t="s">
        <v>110</v>
      </c>
      <c r="X2085" s="46" t="str">
        <f>IFERROR(VLOOKUP(W2085,#REF!,38,FALSE),"")</f>
        <v/>
      </c>
      <c r="Z2085" s="46" t="str">
        <f t="shared" si="292"/>
        <v>Kosmas DN44135</v>
      </c>
      <c r="AA2085" s="46" t="str">
        <f t="shared" si="293"/>
        <v>BMJ 04444135UTARADAY</v>
      </c>
      <c r="AB2085" s="46" t="str">
        <f t="shared" si="294"/>
        <v>Kosmas DN44135UTARADAY</v>
      </c>
      <c r="AC2085" s="46" t="str">
        <f t="shared" si="295"/>
        <v>BMJ 04444135DAY</v>
      </c>
      <c r="AD2085" s="46" t="str">
        <f t="shared" si="296"/>
        <v>Kosmas DN44135DAY</v>
      </c>
    </row>
    <row r="2086" spans="1:30" x14ac:dyDescent="0.3">
      <c r="A2086" s="46">
        <v>1</v>
      </c>
      <c r="B2086" s="46" t="s">
        <v>147</v>
      </c>
      <c r="C2086" s="110">
        <v>44135</v>
      </c>
      <c r="D2086" s="49" t="s">
        <v>20</v>
      </c>
      <c r="E2086" s="74">
        <v>44135</v>
      </c>
      <c r="F2086" s="49">
        <v>5094703</v>
      </c>
      <c r="G2086" s="46" t="s">
        <v>21</v>
      </c>
      <c r="H2086" s="46" t="s">
        <v>22</v>
      </c>
      <c r="I2086" s="46" t="s">
        <v>23</v>
      </c>
      <c r="J2086" s="46" t="s">
        <v>24</v>
      </c>
      <c r="K2086" s="46" t="s">
        <v>120</v>
      </c>
      <c r="L2086" s="46" t="str">
        <f t="shared" si="288"/>
        <v>CGE370</v>
      </c>
      <c r="M2086" s="46" t="str">
        <f t="shared" si="289"/>
        <v>BTP</v>
      </c>
      <c r="N2086" s="46" t="str">
        <f t="shared" si="290"/>
        <v>12 RODA</v>
      </c>
      <c r="O2086" s="47">
        <v>0.45177083333333329</v>
      </c>
      <c r="P2086" s="48">
        <v>0.45177083333333329</v>
      </c>
      <c r="Q2086" s="50">
        <v>47700</v>
      </c>
      <c r="R2086" s="50">
        <v>17080</v>
      </c>
      <c r="S2086" s="72">
        <f t="shared" si="291"/>
        <v>30.62</v>
      </c>
      <c r="T2086" s="49" t="s">
        <v>27</v>
      </c>
      <c r="U2086" s="49" t="s">
        <v>28</v>
      </c>
      <c r="V2086" s="46" t="s">
        <v>70</v>
      </c>
      <c r="W2086" s="46" t="s">
        <v>110</v>
      </c>
      <c r="X2086" s="46" t="str">
        <f>IFERROR(VLOOKUP(W2086,#REF!,38,FALSE),"")</f>
        <v/>
      </c>
      <c r="Z2086" s="46" t="str">
        <f t="shared" si="292"/>
        <v>Kosmas DN44135</v>
      </c>
      <c r="AA2086" s="46" t="str">
        <f t="shared" si="293"/>
        <v>BMJ 04444135UTARADAY</v>
      </c>
      <c r="AB2086" s="46" t="str">
        <f t="shared" si="294"/>
        <v>Kosmas DN44135UTARADAY</v>
      </c>
      <c r="AC2086" s="46" t="str">
        <f t="shared" si="295"/>
        <v>BMJ 04444135DAY</v>
      </c>
      <c r="AD2086" s="46" t="str">
        <f t="shared" si="296"/>
        <v>Kosmas DN44135DAY</v>
      </c>
    </row>
    <row r="2087" spans="1:30" x14ac:dyDescent="0.3">
      <c r="A2087" s="46">
        <v>1</v>
      </c>
      <c r="B2087" s="46" t="s">
        <v>147</v>
      </c>
      <c r="C2087" s="110">
        <v>44135</v>
      </c>
      <c r="D2087" s="49" t="s">
        <v>20</v>
      </c>
      <c r="E2087" s="74">
        <v>44135</v>
      </c>
      <c r="F2087" s="49">
        <v>5094789</v>
      </c>
      <c r="G2087" s="46" t="s">
        <v>21</v>
      </c>
      <c r="H2087" s="46" t="s">
        <v>22</v>
      </c>
      <c r="I2087" s="46" t="s">
        <v>48</v>
      </c>
      <c r="J2087" s="46" t="s">
        <v>49</v>
      </c>
      <c r="K2087" s="46" t="s">
        <v>120</v>
      </c>
      <c r="L2087" s="46" t="str">
        <f t="shared" si="288"/>
        <v>CGE370</v>
      </c>
      <c r="M2087" s="46" t="str">
        <f t="shared" si="289"/>
        <v>BTP</v>
      </c>
      <c r="N2087" s="46" t="str">
        <f t="shared" si="290"/>
        <v>12 RODA</v>
      </c>
      <c r="O2087" s="47">
        <v>0.50748842592592591</v>
      </c>
      <c r="P2087" s="48">
        <v>0.50748842592592591</v>
      </c>
      <c r="Q2087" s="50">
        <v>44380</v>
      </c>
      <c r="R2087" s="50">
        <v>17080</v>
      </c>
      <c r="S2087" s="72">
        <f t="shared" si="291"/>
        <v>27.3</v>
      </c>
      <c r="T2087" s="49" t="s">
        <v>27</v>
      </c>
      <c r="U2087" s="49" t="s">
        <v>28</v>
      </c>
      <c r="V2087" s="46" t="s">
        <v>58</v>
      </c>
      <c r="W2087" s="46" t="s">
        <v>110</v>
      </c>
      <c r="X2087" s="46" t="str">
        <f>IFERROR(VLOOKUP(W2087,#REF!,38,FALSE),"")</f>
        <v/>
      </c>
      <c r="Z2087" s="46" t="str">
        <f t="shared" si="292"/>
        <v>Kosmas DN44135</v>
      </c>
      <c r="AA2087" s="46" t="str">
        <f t="shared" si="293"/>
        <v>BMJ 04444135UTARADAY</v>
      </c>
      <c r="AB2087" s="46" t="str">
        <f t="shared" si="294"/>
        <v>Kosmas DN44135UTARADAY</v>
      </c>
      <c r="AC2087" s="46" t="str">
        <f t="shared" si="295"/>
        <v>BMJ 04444135DAY</v>
      </c>
      <c r="AD2087" s="46" t="str">
        <f t="shared" si="296"/>
        <v>Kosmas DN44135DAY</v>
      </c>
    </row>
    <row r="2088" spans="1:30" x14ac:dyDescent="0.3">
      <c r="A2088" s="46">
        <v>1</v>
      </c>
      <c r="B2088" s="46" t="s">
        <v>147</v>
      </c>
      <c r="C2088" s="110">
        <v>44135</v>
      </c>
      <c r="D2088" s="49" t="s">
        <v>20</v>
      </c>
      <c r="E2088" s="74">
        <v>44135</v>
      </c>
      <c r="F2088" s="49">
        <v>5094866</v>
      </c>
      <c r="G2088" s="46" t="s">
        <v>21</v>
      </c>
      <c r="H2088" s="46" t="s">
        <v>22</v>
      </c>
      <c r="I2088" s="46" t="s">
        <v>23</v>
      </c>
      <c r="J2088" s="46" t="s">
        <v>24</v>
      </c>
      <c r="K2088" s="46" t="s">
        <v>120</v>
      </c>
      <c r="L2088" s="46" t="str">
        <f t="shared" si="288"/>
        <v>CGE370</v>
      </c>
      <c r="M2088" s="46" t="str">
        <f t="shared" si="289"/>
        <v>BTP</v>
      </c>
      <c r="N2088" s="46" t="str">
        <f t="shared" si="290"/>
        <v>12 RODA</v>
      </c>
      <c r="O2088" s="47">
        <v>0.57577546296296289</v>
      </c>
      <c r="P2088" s="48">
        <v>0.57577546296296289</v>
      </c>
      <c r="Q2088" s="50">
        <v>48800</v>
      </c>
      <c r="R2088" s="50">
        <v>17080</v>
      </c>
      <c r="S2088" s="72">
        <f t="shared" si="291"/>
        <v>31.72</v>
      </c>
      <c r="T2088" s="49" t="s">
        <v>27</v>
      </c>
      <c r="U2088" s="49" t="s">
        <v>28</v>
      </c>
      <c r="V2088" s="46" t="s">
        <v>70</v>
      </c>
      <c r="W2088" s="46" t="s">
        <v>110</v>
      </c>
      <c r="X2088" s="46" t="str">
        <f>IFERROR(VLOOKUP(W2088,#REF!,38,FALSE),"")</f>
        <v/>
      </c>
      <c r="Z2088" s="46" t="str">
        <f t="shared" si="292"/>
        <v>Kosmas DN44135</v>
      </c>
      <c r="AA2088" s="46" t="str">
        <f t="shared" si="293"/>
        <v>BMJ 04444135UTARADAY</v>
      </c>
      <c r="AB2088" s="46" t="str">
        <f t="shared" si="294"/>
        <v>Kosmas DN44135UTARADAY</v>
      </c>
      <c r="AC2088" s="46" t="str">
        <f t="shared" si="295"/>
        <v>BMJ 04444135DAY</v>
      </c>
      <c r="AD2088" s="46" t="str">
        <f t="shared" si="296"/>
        <v>Kosmas DN44135DAY</v>
      </c>
    </row>
    <row r="2089" spans="1:30" x14ac:dyDescent="0.3">
      <c r="A2089" s="46">
        <v>1</v>
      </c>
      <c r="B2089" s="46" t="s">
        <v>147</v>
      </c>
      <c r="C2089" s="110">
        <v>44135</v>
      </c>
      <c r="D2089" s="49" t="s">
        <v>20</v>
      </c>
      <c r="E2089" s="74">
        <v>44135</v>
      </c>
      <c r="F2089" s="49">
        <v>5094569</v>
      </c>
      <c r="G2089" s="46" t="s">
        <v>21</v>
      </c>
      <c r="H2089" s="46" t="s">
        <v>22</v>
      </c>
      <c r="I2089" s="46" t="s">
        <v>48</v>
      </c>
      <c r="J2089" s="46" t="s">
        <v>49</v>
      </c>
      <c r="K2089" s="46" t="s">
        <v>36</v>
      </c>
      <c r="L2089" s="46" t="str">
        <f t="shared" si="288"/>
        <v>CGE370</v>
      </c>
      <c r="M2089" s="46" t="str">
        <f t="shared" si="289"/>
        <v>BTP</v>
      </c>
      <c r="N2089" s="46" t="str">
        <f t="shared" si="290"/>
        <v>12 RODA</v>
      </c>
      <c r="O2089" s="47">
        <v>0.36004629629629631</v>
      </c>
      <c r="P2089" s="48">
        <v>0.36784722222222221</v>
      </c>
      <c r="Q2089" s="50">
        <v>45920</v>
      </c>
      <c r="R2089" s="50">
        <v>17020</v>
      </c>
      <c r="S2089" s="72">
        <f t="shared" si="291"/>
        <v>28.9</v>
      </c>
      <c r="T2089" s="49" t="s">
        <v>27</v>
      </c>
      <c r="U2089" s="49" t="s">
        <v>28</v>
      </c>
      <c r="V2089" s="46" t="s">
        <v>127</v>
      </c>
      <c r="W2089" s="46" t="s">
        <v>107</v>
      </c>
      <c r="X2089" s="46" t="str">
        <f>IFERROR(VLOOKUP(W2089,#REF!,38,FALSE),"")</f>
        <v/>
      </c>
      <c r="Z2089" s="46" t="str">
        <f t="shared" si="292"/>
        <v>Putut Junaedi44135</v>
      </c>
      <c r="AA2089" s="46" t="str">
        <f t="shared" si="293"/>
        <v>BMJ 04544135UTARADAY</v>
      </c>
      <c r="AB2089" s="46" t="str">
        <f t="shared" si="294"/>
        <v>Putut Junaedi44135UTARADAY</v>
      </c>
      <c r="AC2089" s="46" t="str">
        <f t="shared" si="295"/>
        <v>BMJ 04544135DAY</v>
      </c>
      <c r="AD2089" s="46" t="str">
        <f t="shared" si="296"/>
        <v>Putut Junaedi44135DAY</v>
      </c>
    </row>
    <row r="2090" spans="1:30" x14ac:dyDescent="0.3">
      <c r="A2090" s="46">
        <v>1</v>
      </c>
      <c r="B2090" s="46" t="s">
        <v>147</v>
      </c>
      <c r="C2090" s="110">
        <v>44135</v>
      </c>
      <c r="D2090" s="49" t="s">
        <v>20</v>
      </c>
      <c r="E2090" s="74">
        <v>44135</v>
      </c>
      <c r="F2090" s="49">
        <v>5094662</v>
      </c>
      <c r="G2090" s="46" t="s">
        <v>21</v>
      </c>
      <c r="H2090" s="46" t="s">
        <v>22</v>
      </c>
      <c r="I2090" s="46" t="s">
        <v>48</v>
      </c>
      <c r="J2090" s="46" t="s">
        <v>49</v>
      </c>
      <c r="K2090" s="46" t="s">
        <v>36</v>
      </c>
      <c r="L2090" s="46" t="str">
        <f t="shared" si="288"/>
        <v>CGE370</v>
      </c>
      <c r="M2090" s="46" t="str">
        <f t="shared" si="289"/>
        <v>BTP</v>
      </c>
      <c r="N2090" s="46" t="str">
        <f t="shared" si="290"/>
        <v>12 RODA</v>
      </c>
      <c r="O2090" s="47">
        <v>0.42493055555555559</v>
      </c>
      <c r="P2090" s="48">
        <v>0.42493055555555559</v>
      </c>
      <c r="Q2090" s="50">
        <v>45140</v>
      </c>
      <c r="R2090" s="50">
        <v>17020</v>
      </c>
      <c r="S2090" s="72">
        <f t="shared" si="291"/>
        <v>28.12</v>
      </c>
      <c r="T2090" s="49" t="s">
        <v>27</v>
      </c>
      <c r="U2090" s="49" t="s">
        <v>28</v>
      </c>
      <c r="V2090" s="46" t="s">
        <v>59</v>
      </c>
      <c r="W2090" s="46" t="s">
        <v>107</v>
      </c>
      <c r="X2090" s="46" t="str">
        <f>IFERROR(VLOOKUP(W2090,#REF!,38,FALSE),"")</f>
        <v/>
      </c>
      <c r="Z2090" s="46" t="str">
        <f t="shared" si="292"/>
        <v>Putut Junaedi44135</v>
      </c>
      <c r="AA2090" s="46" t="str">
        <f t="shared" si="293"/>
        <v>BMJ 04544135UTARADAY</v>
      </c>
      <c r="AB2090" s="46" t="str">
        <f t="shared" si="294"/>
        <v>Putut Junaedi44135UTARADAY</v>
      </c>
      <c r="AC2090" s="46" t="str">
        <f t="shared" si="295"/>
        <v>BMJ 04544135DAY</v>
      </c>
      <c r="AD2090" s="46" t="str">
        <f t="shared" si="296"/>
        <v>Putut Junaedi44135DAY</v>
      </c>
    </row>
    <row r="2091" spans="1:30" x14ac:dyDescent="0.3">
      <c r="A2091" s="46">
        <v>1</v>
      </c>
      <c r="B2091" s="46" t="s">
        <v>147</v>
      </c>
      <c r="C2091" s="110">
        <v>44135</v>
      </c>
      <c r="D2091" s="49" t="s">
        <v>20</v>
      </c>
      <c r="E2091" s="74">
        <v>44135</v>
      </c>
      <c r="F2091" s="49">
        <v>5094752</v>
      </c>
      <c r="G2091" s="46" t="s">
        <v>21</v>
      </c>
      <c r="H2091" s="46" t="s">
        <v>22</v>
      </c>
      <c r="I2091" s="46" t="s">
        <v>23</v>
      </c>
      <c r="J2091" s="46" t="s">
        <v>24</v>
      </c>
      <c r="K2091" s="46" t="s">
        <v>36</v>
      </c>
      <c r="L2091" s="46" t="str">
        <f t="shared" si="288"/>
        <v>CGE370</v>
      </c>
      <c r="M2091" s="46" t="str">
        <f t="shared" si="289"/>
        <v>BTP</v>
      </c>
      <c r="N2091" s="46" t="str">
        <f t="shared" si="290"/>
        <v>12 RODA</v>
      </c>
      <c r="O2091" s="47">
        <v>0.48160879629629627</v>
      </c>
      <c r="P2091" s="48">
        <v>0.48160879629629627</v>
      </c>
      <c r="Q2091" s="50">
        <v>48300</v>
      </c>
      <c r="R2091" s="50">
        <v>17020</v>
      </c>
      <c r="S2091" s="72">
        <f t="shared" si="291"/>
        <v>31.28</v>
      </c>
      <c r="T2091" s="49" t="s">
        <v>27</v>
      </c>
      <c r="U2091" s="49" t="s">
        <v>28</v>
      </c>
      <c r="V2091" s="46" t="s">
        <v>70</v>
      </c>
      <c r="W2091" s="46" t="s">
        <v>107</v>
      </c>
      <c r="X2091" s="46" t="str">
        <f>IFERROR(VLOOKUP(W2091,#REF!,38,FALSE),"")</f>
        <v/>
      </c>
      <c r="Z2091" s="46" t="str">
        <f t="shared" si="292"/>
        <v>Putut Junaedi44135</v>
      </c>
      <c r="AA2091" s="46" t="str">
        <f t="shared" si="293"/>
        <v>BMJ 04544135UTARADAY</v>
      </c>
      <c r="AB2091" s="46" t="str">
        <f t="shared" si="294"/>
        <v>Putut Junaedi44135UTARADAY</v>
      </c>
      <c r="AC2091" s="46" t="str">
        <f t="shared" si="295"/>
        <v>BMJ 04544135DAY</v>
      </c>
      <c r="AD2091" s="46" t="str">
        <f t="shared" si="296"/>
        <v>Putut Junaedi44135DAY</v>
      </c>
    </row>
    <row r="2092" spans="1:30" x14ac:dyDescent="0.3">
      <c r="A2092" s="46">
        <v>1</v>
      </c>
      <c r="B2092" s="46" t="s">
        <v>147</v>
      </c>
      <c r="C2092" s="110">
        <v>44135</v>
      </c>
      <c r="D2092" s="49" t="s">
        <v>20</v>
      </c>
      <c r="E2092" s="74">
        <v>44135</v>
      </c>
      <c r="F2092" s="49">
        <v>5094882</v>
      </c>
      <c r="G2092" s="46" t="s">
        <v>21</v>
      </c>
      <c r="H2092" s="46" t="s">
        <v>22</v>
      </c>
      <c r="I2092" s="46" t="s">
        <v>23</v>
      </c>
      <c r="J2092" s="46" t="s">
        <v>24</v>
      </c>
      <c r="K2092" s="46" t="s">
        <v>36</v>
      </c>
      <c r="L2092" s="46" t="str">
        <f t="shared" si="288"/>
        <v>CGE370</v>
      </c>
      <c r="M2092" s="46" t="str">
        <f t="shared" si="289"/>
        <v>BTP</v>
      </c>
      <c r="N2092" s="46" t="str">
        <f t="shared" si="290"/>
        <v>12 RODA</v>
      </c>
      <c r="O2092" s="47">
        <v>0.58792824074074079</v>
      </c>
      <c r="P2092" s="48">
        <v>0.58792824074074079</v>
      </c>
      <c r="Q2092" s="50">
        <v>46720</v>
      </c>
      <c r="R2092" s="50">
        <v>17020</v>
      </c>
      <c r="S2092" s="72">
        <f t="shared" si="291"/>
        <v>29.7</v>
      </c>
      <c r="T2092" s="49" t="s">
        <v>27</v>
      </c>
      <c r="U2092" s="49" t="s">
        <v>28</v>
      </c>
      <c r="V2092" s="46" t="s">
        <v>60</v>
      </c>
      <c r="W2092" s="46" t="s">
        <v>107</v>
      </c>
      <c r="X2092" s="46" t="str">
        <f>IFERROR(VLOOKUP(W2092,#REF!,38,FALSE),"")</f>
        <v/>
      </c>
      <c r="Z2092" s="46" t="str">
        <f t="shared" si="292"/>
        <v>Putut Junaedi44135</v>
      </c>
      <c r="AA2092" s="46" t="str">
        <f t="shared" si="293"/>
        <v>BMJ 04544135UTARADAY</v>
      </c>
      <c r="AB2092" s="46" t="str">
        <f t="shared" si="294"/>
        <v>Putut Junaedi44135UTARADAY</v>
      </c>
      <c r="AC2092" s="46" t="str">
        <f t="shared" si="295"/>
        <v>BMJ 04544135DAY</v>
      </c>
      <c r="AD2092" s="46" t="str">
        <f t="shared" si="296"/>
        <v>Putut Junaedi44135DAY</v>
      </c>
    </row>
    <row r="2093" spans="1:30" x14ac:dyDescent="0.3">
      <c r="A2093" s="46">
        <v>1</v>
      </c>
      <c r="B2093" s="46" t="s">
        <v>147</v>
      </c>
      <c r="C2093" s="110">
        <v>44135</v>
      </c>
      <c r="D2093" s="49" t="s">
        <v>20</v>
      </c>
      <c r="E2093" s="74">
        <v>44135</v>
      </c>
      <c r="F2093" s="49">
        <v>5094969</v>
      </c>
      <c r="G2093" s="46" t="s">
        <v>21</v>
      </c>
      <c r="H2093" s="46" t="s">
        <v>22</v>
      </c>
      <c r="I2093" s="46" t="s">
        <v>81</v>
      </c>
      <c r="J2093" s="46" t="s">
        <v>24</v>
      </c>
      <c r="K2093" s="46" t="s">
        <v>36</v>
      </c>
      <c r="L2093" s="46" t="str">
        <f t="shared" si="288"/>
        <v>CGE370</v>
      </c>
      <c r="M2093" s="46" t="str">
        <f t="shared" si="289"/>
        <v>BTP</v>
      </c>
      <c r="N2093" s="46" t="str">
        <f t="shared" si="290"/>
        <v>12 RODA</v>
      </c>
      <c r="O2093" s="47">
        <v>0.64709490740740738</v>
      </c>
      <c r="P2093" s="48">
        <v>0.64709490740740738</v>
      </c>
      <c r="Q2093" s="50">
        <v>46820</v>
      </c>
      <c r="R2093" s="50">
        <v>17020</v>
      </c>
      <c r="S2093" s="72">
        <f t="shared" si="291"/>
        <v>29.8</v>
      </c>
      <c r="T2093" s="49" t="s">
        <v>27</v>
      </c>
      <c r="U2093" s="49" t="s">
        <v>28</v>
      </c>
      <c r="V2093" s="46" t="s">
        <v>70</v>
      </c>
      <c r="W2093" s="46" t="s">
        <v>107</v>
      </c>
      <c r="X2093" s="46" t="str">
        <f>IFERROR(VLOOKUP(W2093,#REF!,38,FALSE),"")</f>
        <v/>
      </c>
      <c r="Z2093" s="46" t="str">
        <f t="shared" si="292"/>
        <v>Putut Junaedi44135</v>
      </c>
      <c r="AA2093" s="46" t="str">
        <f t="shared" si="293"/>
        <v>BMJ 04544135UTARADAY</v>
      </c>
      <c r="AB2093" s="46" t="str">
        <f t="shared" si="294"/>
        <v>Putut Junaedi44135UTARADAY</v>
      </c>
      <c r="AC2093" s="46" t="str">
        <f t="shared" si="295"/>
        <v>BMJ 04544135DAY</v>
      </c>
      <c r="AD2093" s="46" t="str">
        <f t="shared" si="296"/>
        <v>Putut Junaedi44135DAY</v>
      </c>
    </row>
    <row r="2094" spans="1:30" x14ac:dyDescent="0.3">
      <c r="A2094" s="46">
        <v>1</v>
      </c>
      <c r="B2094" s="46" t="s">
        <v>147</v>
      </c>
      <c r="C2094" s="110">
        <v>44135</v>
      </c>
      <c r="D2094" s="49" t="s">
        <v>20</v>
      </c>
      <c r="E2094" s="74">
        <v>44135</v>
      </c>
      <c r="F2094" s="49">
        <v>5094555</v>
      </c>
      <c r="G2094" s="46" t="s">
        <v>21</v>
      </c>
      <c r="H2094" s="46" t="s">
        <v>22</v>
      </c>
      <c r="I2094" s="46" t="s">
        <v>48</v>
      </c>
      <c r="J2094" s="46" t="s">
        <v>49</v>
      </c>
      <c r="K2094" s="46" t="s">
        <v>37</v>
      </c>
      <c r="L2094" s="46" t="str">
        <f t="shared" si="288"/>
        <v>CGE370</v>
      </c>
      <c r="M2094" s="46" t="str">
        <f t="shared" si="289"/>
        <v>BTP</v>
      </c>
      <c r="N2094" s="46" t="str">
        <f t="shared" si="290"/>
        <v>12 RODA</v>
      </c>
      <c r="O2094" s="47">
        <v>0.35164351851851849</v>
      </c>
      <c r="P2094" s="48">
        <v>0.35856481481481484</v>
      </c>
      <c r="Q2094" s="50">
        <v>48760</v>
      </c>
      <c r="R2094" s="50">
        <v>16980</v>
      </c>
      <c r="S2094" s="72">
        <f t="shared" si="291"/>
        <v>31.78</v>
      </c>
      <c r="T2094" s="49" t="s">
        <v>27</v>
      </c>
      <c r="U2094" s="49" t="s">
        <v>28</v>
      </c>
      <c r="V2094" s="46" t="s">
        <v>56</v>
      </c>
      <c r="W2094" s="46" t="s">
        <v>165</v>
      </c>
      <c r="X2094" s="46" t="str">
        <f>IFERROR(VLOOKUP(W2094,#REF!,38,FALSE),"")</f>
        <v/>
      </c>
      <c r="Z2094" s="46" t="str">
        <f t="shared" si="292"/>
        <v>Usman mansyur44135</v>
      </c>
      <c r="AA2094" s="46" t="str">
        <f t="shared" si="293"/>
        <v>BMJ 04644135UTARADAY</v>
      </c>
      <c r="AB2094" s="46" t="str">
        <f t="shared" si="294"/>
        <v>Usman mansyur44135UTARADAY</v>
      </c>
      <c r="AC2094" s="46" t="str">
        <f t="shared" si="295"/>
        <v>BMJ 04644135DAY</v>
      </c>
      <c r="AD2094" s="46" t="str">
        <f t="shared" si="296"/>
        <v>Usman mansyur44135DAY</v>
      </c>
    </row>
    <row r="2095" spans="1:30" x14ac:dyDescent="0.3">
      <c r="A2095" s="46">
        <v>1</v>
      </c>
      <c r="B2095" s="46" t="s">
        <v>147</v>
      </c>
      <c r="C2095" s="110">
        <v>44135</v>
      </c>
      <c r="D2095" s="49" t="s">
        <v>20</v>
      </c>
      <c r="E2095" s="74">
        <v>44135</v>
      </c>
      <c r="F2095" s="49">
        <v>5094638</v>
      </c>
      <c r="G2095" s="46" t="s">
        <v>21</v>
      </c>
      <c r="H2095" s="46" t="s">
        <v>22</v>
      </c>
      <c r="I2095" s="46" t="s">
        <v>48</v>
      </c>
      <c r="J2095" s="46" t="s">
        <v>49</v>
      </c>
      <c r="K2095" s="46" t="s">
        <v>37</v>
      </c>
      <c r="L2095" s="46" t="str">
        <f t="shared" si="288"/>
        <v>CGE370</v>
      </c>
      <c r="M2095" s="46" t="str">
        <f t="shared" si="289"/>
        <v>BTP</v>
      </c>
      <c r="N2095" s="46" t="str">
        <f t="shared" si="290"/>
        <v>12 RODA</v>
      </c>
      <c r="O2095" s="47">
        <v>0.41077546296296297</v>
      </c>
      <c r="P2095" s="48">
        <v>0.41077546296296297</v>
      </c>
      <c r="Q2095" s="50">
        <v>44520</v>
      </c>
      <c r="R2095" s="50">
        <v>16980</v>
      </c>
      <c r="S2095" s="72">
        <f t="shared" si="291"/>
        <v>27.54</v>
      </c>
      <c r="T2095" s="49" t="s">
        <v>27</v>
      </c>
      <c r="U2095" s="49" t="s">
        <v>28</v>
      </c>
      <c r="V2095" s="46" t="s">
        <v>59</v>
      </c>
      <c r="W2095" s="46" t="s">
        <v>165</v>
      </c>
      <c r="X2095" s="46" t="str">
        <f>IFERROR(VLOOKUP(W2095,#REF!,38,FALSE),"")</f>
        <v/>
      </c>
      <c r="Z2095" s="46" t="str">
        <f t="shared" si="292"/>
        <v>Usman mansyur44135</v>
      </c>
      <c r="AA2095" s="46" t="str">
        <f t="shared" si="293"/>
        <v>BMJ 04644135UTARADAY</v>
      </c>
      <c r="AB2095" s="46" t="str">
        <f t="shared" si="294"/>
        <v>Usman mansyur44135UTARADAY</v>
      </c>
      <c r="AC2095" s="46" t="str">
        <f t="shared" si="295"/>
        <v>BMJ 04644135DAY</v>
      </c>
      <c r="AD2095" s="46" t="str">
        <f t="shared" si="296"/>
        <v>Usman mansyur44135DAY</v>
      </c>
    </row>
    <row r="2096" spans="1:30" x14ac:dyDescent="0.3">
      <c r="A2096" s="46">
        <v>1</v>
      </c>
      <c r="B2096" s="46" t="s">
        <v>147</v>
      </c>
      <c r="C2096" s="110">
        <v>44135</v>
      </c>
      <c r="D2096" s="49" t="s">
        <v>20</v>
      </c>
      <c r="E2096" s="74">
        <v>44135</v>
      </c>
      <c r="F2096" s="49">
        <v>5094726</v>
      </c>
      <c r="G2096" s="46" t="s">
        <v>21</v>
      </c>
      <c r="H2096" s="46" t="s">
        <v>53</v>
      </c>
      <c r="I2096" s="46" t="s">
        <v>54</v>
      </c>
      <c r="J2096" s="46" t="s">
        <v>49</v>
      </c>
      <c r="K2096" s="46" t="s">
        <v>37</v>
      </c>
      <c r="L2096" s="46" t="str">
        <f t="shared" si="288"/>
        <v>CGE370</v>
      </c>
      <c r="M2096" s="46" t="str">
        <f t="shared" si="289"/>
        <v>BTP</v>
      </c>
      <c r="N2096" s="46" t="str">
        <f t="shared" si="290"/>
        <v>12 RODA</v>
      </c>
      <c r="O2096" s="47">
        <v>0.46487268518518521</v>
      </c>
      <c r="P2096" s="48">
        <v>0.46487268518518521</v>
      </c>
      <c r="Q2096" s="50">
        <v>45180</v>
      </c>
      <c r="R2096" s="50">
        <v>16980</v>
      </c>
      <c r="S2096" s="72">
        <f t="shared" si="291"/>
        <v>28.2</v>
      </c>
      <c r="T2096" s="49" t="s">
        <v>27</v>
      </c>
      <c r="U2096" s="49" t="s">
        <v>28</v>
      </c>
      <c r="V2096" s="46" t="s">
        <v>63</v>
      </c>
      <c r="W2096" s="46" t="s">
        <v>165</v>
      </c>
      <c r="X2096" s="46" t="str">
        <f>IFERROR(VLOOKUP(W2096,#REF!,38,FALSE),"")</f>
        <v/>
      </c>
      <c r="Z2096" s="46" t="str">
        <f t="shared" si="292"/>
        <v>Usman mansyur44135</v>
      </c>
      <c r="AA2096" s="46" t="str">
        <f t="shared" si="293"/>
        <v>BMJ 04644135UTARADAY</v>
      </c>
      <c r="AB2096" s="46" t="str">
        <f t="shared" si="294"/>
        <v>Usman mansyur44135UTARADAY</v>
      </c>
      <c r="AC2096" s="46" t="str">
        <f t="shared" si="295"/>
        <v>BMJ 04644135DAY</v>
      </c>
      <c r="AD2096" s="46" t="str">
        <f t="shared" si="296"/>
        <v>Usman mansyur44135DAY</v>
      </c>
    </row>
    <row r="2097" spans="1:30" x14ac:dyDescent="0.3">
      <c r="A2097" s="46">
        <v>1</v>
      </c>
      <c r="B2097" s="46" t="s">
        <v>147</v>
      </c>
      <c r="C2097" s="110">
        <v>44135</v>
      </c>
      <c r="D2097" s="49" t="s">
        <v>20</v>
      </c>
      <c r="E2097" s="74">
        <v>44135</v>
      </c>
      <c r="F2097" s="49">
        <v>5094817</v>
      </c>
      <c r="G2097" s="46" t="s">
        <v>21</v>
      </c>
      <c r="H2097" s="46" t="s">
        <v>22</v>
      </c>
      <c r="I2097" s="46" t="s">
        <v>81</v>
      </c>
      <c r="J2097" s="46" t="s">
        <v>24</v>
      </c>
      <c r="K2097" s="46" t="s">
        <v>37</v>
      </c>
      <c r="L2097" s="46" t="str">
        <f t="shared" si="288"/>
        <v>CGE370</v>
      </c>
      <c r="M2097" s="46" t="str">
        <f t="shared" si="289"/>
        <v>BTP</v>
      </c>
      <c r="N2097" s="46" t="str">
        <f t="shared" si="290"/>
        <v>12 RODA</v>
      </c>
      <c r="O2097" s="47">
        <v>0.53273148148148153</v>
      </c>
      <c r="P2097" s="48">
        <v>0.53273148148148153</v>
      </c>
      <c r="Q2097" s="50">
        <v>45220</v>
      </c>
      <c r="R2097" s="50">
        <v>16980</v>
      </c>
      <c r="S2097" s="72">
        <f t="shared" si="291"/>
        <v>28.24</v>
      </c>
      <c r="T2097" s="49" t="s">
        <v>27</v>
      </c>
      <c r="U2097" s="49" t="s">
        <v>28</v>
      </c>
      <c r="V2097" s="46" t="s">
        <v>32</v>
      </c>
      <c r="W2097" s="46" t="s">
        <v>165</v>
      </c>
      <c r="X2097" s="46" t="str">
        <f>IFERROR(VLOOKUP(W2097,#REF!,38,FALSE),"")</f>
        <v/>
      </c>
      <c r="Z2097" s="46" t="str">
        <f t="shared" si="292"/>
        <v>Usman mansyur44135</v>
      </c>
      <c r="AA2097" s="46" t="str">
        <f t="shared" si="293"/>
        <v>BMJ 04644135UTARADAY</v>
      </c>
      <c r="AB2097" s="46" t="str">
        <f t="shared" si="294"/>
        <v>Usman mansyur44135UTARADAY</v>
      </c>
      <c r="AC2097" s="46" t="str">
        <f t="shared" si="295"/>
        <v>BMJ 04644135DAY</v>
      </c>
      <c r="AD2097" s="46" t="str">
        <f t="shared" si="296"/>
        <v>Usman mansyur44135DAY</v>
      </c>
    </row>
    <row r="2098" spans="1:30" x14ac:dyDescent="0.3">
      <c r="A2098" s="46">
        <v>1</v>
      </c>
      <c r="B2098" s="46" t="s">
        <v>147</v>
      </c>
      <c r="C2098" s="110">
        <v>44135</v>
      </c>
      <c r="D2098" s="49" t="s">
        <v>20</v>
      </c>
      <c r="E2098" s="74">
        <v>44135</v>
      </c>
      <c r="F2098" s="49">
        <v>5094891</v>
      </c>
      <c r="G2098" s="46" t="s">
        <v>21</v>
      </c>
      <c r="H2098" s="46" t="s">
        <v>22</v>
      </c>
      <c r="I2098" s="46" t="s">
        <v>48</v>
      </c>
      <c r="J2098" s="46" t="s">
        <v>49</v>
      </c>
      <c r="K2098" s="46" t="s">
        <v>37</v>
      </c>
      <c r="L2098" s="46" t="str">
        <f t="shared" si="288"/>
        <v>CGE370</v>
      </c>
      <c r="M2098" s="46" t="str">
        <f t="shared" si="289"/>
        <v>BTP</v>
      </c>
      <c r="N2098" s="46" t="str">
        <f t="shared" si="290"/>
        <v>12 RODA</v>
      </c>
      <c r="O2098" s="47">
        <v>0.59190972222222216</v>
      </c>
      <c r="P2098" s="48">
        <v>0.59190972222222216</v>
      </c>
      <c r="Q2098" s="50">
        <v>46660</v>
      </c>
      <c r="R2098" s="50">
        <v>16980</v>
      </c>
      <c r="S2098" s="72">
        <f t="shared" si="291"/>
        <v>29.68</v>
      </c>
      <c r="T2098" s="49" t="s">
        <v>27</v>
      </c>
      <c r="U2098" s="49" t="s">
        <v>28</v>
      </c>
      <c r="V2098" s="46" t="s">
        <v>56</v>
      </c>
      <c r="W2098" s="46" t="s">
        <v>165</v>
      </c>
      <c r="X2098" s="46" t="str">
        <f>IFERROR(VLOOKUP(W2098,#REF!,38,FALSE),"")</f>
        <v/>
      </c>
      <c r="Z2098" s="46" t="str">
        <f t="shared" si="292"/>
        <v>Usman mansyur44135</v>
      </c>
      <c r="AA2098" s="46" t="str">
        <f t="shared" si="293"/>
        <v>BMJ 04644135UTARADAY</v>
      </c>
      <c r="AB2098" s="46" t="str">
        <f t="shared" si="294"/>
        <v>Usman mansyur44135UTARADAY</v>
      </c>
      <c r="AC2098" s="46" t="str">
        <f t="shared" si="295"/>
        <v>BMJ 04644135DAY</v>
      </c>
      <c r="AD2098" s="46" t="str">
        <f t="shared" si="296"/>
        <v>Usman mansyur44135DAY</v>
      </c>
    </row>
    <row r="2099" spans="1:30" x14ac:dyDescent="0.3">
      <c r="A2099" s="46">
        <v>1</v>
      </c>
      <c r="B2099" s="46" t="s">
        <v>147</v>
      </c>
      <c r="C2099" s="110">
        <v>44135</v>
      </c>
      <c r="D2099" s="49" t="s">
        <v>20</v>
      </c>
      <c r="E2099" s="74">
        <v>44135</v>
      </c>
      <c r="F2099" s="49">
        <v>5094971</v>
      </c>
      <c r="G2099" s="46" t="s">
        <v>21</v>
      </c>
      <c r="H2099" s="46" t="s">
        <v>53</v>
      </c>
      <c r="I2099" s="46" t="s">
        <v>54</v>
      </c>
      <c r="J2099" s="46" t="s">
        <v>49</v>
      </c>
      <c r="K2099" s="46" t="s">
        <v>37</v>
      </c>
      <c r="L2099" s="46" t="str">
        <f t="shared" si="288"/>
        <v>CGE370</v>
      </c>
      <c r="M2099" s="46" t="str">
        <f t="shared" si="289"/>
        <v>BTP</v>
      </c>
      <c r="N2099" s="46" t="str">
        <f t="shared" si="290"/>
        <v>12 RODA</v>
      </c>
      <c r="O2099" s="47">
        <v>0.64908564814814818</v>
      </c>
      <c r="P2099" s="48">
        <v>0.64908564814814818</v>
      </c>
      <c r="Q2099" s="50">
        <v>46240</v>
      </c>
      <c r="R2099" s="50">
        <v>16980</v>
      </c>
      <c r="S2099" s="72">
        <f t="shared" si="291"/>
        <v>29.26</v>
      </c>
      <c r="T2099" s="49" t="s">
        <v>27</v>
      </c>
      <c r="U2099" s="49" t="s">
        <v>28</v>
      </c>
      <c r="V2099" s="46" t="s">
        <v>63</v>
      </c>
      <c r="W2099" s="46" t="s">
        <v>165</v>
      </c>
      <c r="X2099" s="46" t="str">
        <f>IFERROR(VLOOKUP(W2099,#REF!,38,FALSE),"")</f>
        <v/>
      </c>
      <c r="Z2099" s="46" t="str">
        <f t="shared" si="292"/>
        <v>Usman mansyur44135</v>
      </c>
      <c r="AA2099" s="46" t="str">
        <f t="shared" si="293"/>
        <v>BMJ 04644135UTARADAY</v>
      </c>
      <c r="AB2099" s="46" t="str">
        <f t="shared" si="294"/>
        <v>Usman mansyur44135UTARADAY</v>
      </c>
      <c r="AC2099" s="46" t="str">
        <f t="shared" si="295"/>
        <v>BMJ 04644135DAY</v>
      </c>
      <c r="AD2099" s="46" t="str">
        <f t="shared" si="296"/>
        <v>Usman mansyur44135DAY</v>
      </c>
    </row>
    <row r="2100" spans="1:30" x14ac:dyDescent="0.3">
      <c r="A2100" s="46">
        <v>1</v>
      </c>
      <c r="B2100" s="46" t="s">
        <v>147</v>
      </c>
      <c r="C2100" s="110">
        <v>44135</v>
      </c>
      <c r="D2100" s="49" t="s">
        <v>20</v>
      </c>
      <c r="E2100" s="74">
        <v>44135</v>
      </c>
      <c r="F2100" s="49">
        <v>5095062</v>
      </c>
      <c r="G2100" s="46" t="s">
        <v>21</v>
      </c>
      <c r="H2100" s="46" t="s">
        <v>22</v>
      </c>
      <c r="I2100" s="46" t="s">
        <v>81</v>
      </c>
      <c r="J2100" s="46" t="s">
        <v>24</v>
      </c>
      <c r="K2100" s="46" t="s">
        <v>37</v>
      </c>
      <c r="L2100" s="46" t="str">
        <f t="shared" si="288"/>
        <v>CGE370</v>
      </c>
      <c r="M2100" s="46" t="str">
        <f t="shared" si="289"/>
        <v>BTP</v>
      </c>
      <c r="N2100" s="46" t="str">
        <f t="shared" si="290"/>
        <v>12 RODA</v>
      </c>
      <c r="O2100" s="47">
        <v>0.7136689814814815</v>
      </c>
      <c r="P2100" s="48">
        <v>0.7136689814814815</v>
      </c>
      <c r="Q2100" s="50">
        <v>47600</v>
      </c>
      <c r="R2100" s="50">
        <v>16980</v>
      </c>
      <c r="S2100" s="72">
        <f t="shared" si="291"/>
        <v>30.62</v>
      </c>
      <c r="T2100" s="49" t="s">
        <v>27</v>
      </c>
      <c r="U2100" s="49" t="s">
        <v>28</v>
      </c>
      <c r="V2100" s="46" t="s">
        <v>70</v>
      </c>
      <c r="W2100" s="46" t="s">
        <v>165</v>
      </c>
      <c r="X2100" s="46" t="str">
        <f>IFERROR(VLOOKUP(W2100,#REF!,38,FALSE),"")</f>
        <v/>
      </c>
      <c r="Z2100" s="46" t="str">
        <f t="shared" si="292"/>
        <v>Usman mansyur44135</v>
      </c>
      <c r="AA2100" s="46" t="str">
        <f t="shared" si="293"/>
        <v>BMJ 04644135UTARADAY</v>
      </c>
      <c r="AB2100" s="46" t="str">
        <f t="shared" si="294"/>
        <v>Usman mansyur44135UTARADAY</v>
      </c>
      <c r="AC2100" s="46" t="str">
        <f t="shared" si="295"/>
        <v>BMJ 04644135DAY</v>
      </c>
      <c r="AD2100" s="46" t="str">
        <f t="shared" si="296"/>
        <v>Usman mansyur44135DAY</v>
      </c>
    </row>
    <row r="2101" spans="1:30" x14ac:dyDescent="0.3">
      <c r="A2101" s="46">
        <v>1</v>
      </c>
      <c r="B2101" s="46" t="s">
        <v>147</v>
      </c>
      <c r="C2101" s="110">
        <v>44135</v>
      </c>
      <c r="D2101" s="49" t="s">
        <v>20</v>
      </c>
      <c r="E2101" s="74">
        <v>44135</v>
      </c>
      <c r="F2101" s="49">
        <v>5094559</v>
      </c>
      <c r="G2101" s="46" t="s">
        <v>21</v>
      </c>
      <c r="H2101" s="46" t="s">
        <v>22</v>
      </c>
      <c r="I2101" s="46" t="s">
        <v>81</v>
      </c>
      <c r="J2101" s="46" t="s">
        <v>24</v>
      </c>
      <c r="K2101" s="46" t="s">
        <v>43</v>
      </c>
      <c r="L2101" s="46" t="str">
        <f t="shared" si="288"/>
        <v>AXOR4843</v>
      </c>
      <c r="M2101" s="46" t="str">
        <f t="shared" si="289"/>
        <v>BTP</v>
      </c>
      <c r="N2101" s="46" t="str">
        <f t="shared" si="290"/>
        <v>12 RODA</v>
      </c>
      <c r="O2101" s="47">
        <v>0.35425925925925927</v>
      </c>
      <c r="P2101" s="48">
        <v>0.36140046296296297</v>
      </c>
      <c r="Q2101" s="50">
        <v>51020</v>
      </c>
      <c r="R2101" s="50">
        <v>20040</v>
      </c>
      <c r="S2101" s="72">
        <f t="shared" si="291"/>
        <v>30.98</v>
      </c>
      <c r="T2101" s="49" t="s">
        <v>27</v>
      </c>
      <c r="U2101" s="49" t="s">
        <v>28</v>
      </c>
      <c r="V2101" s="46" t="s">
        <v>32</v>
      </c>
      <c r="W2101" s="46" t="s">
        <v>178</v>
      </c>
      <c r="X2101" s="46" t="str">
        <f>IFERROR(VLOOKUP(W2101,#REF!,38,FALSE),"")</f>
        <v/>
      </c>
      <c r="Z2101" s="46" t="str">
        <f t="shared" si="292"/>
        <v>Yohanis ghawa44135</v>
      </c>
      <c r="AA2101" s="46" t="str">
        <f t="shared" si="293"/>
        <v>BMJ 04744135UTARADAY</v>
      </c>
      <c r="AB2101" s="46" t="str">
        <f t="shared" si="294"/>
        <v>Yohanis ghawa44135UTARADAY</v>
      </c>
      <c r="AC2101" s="46" t="str">
        <f t="shared" si="295"/>
        <v>BMJ 04744135DAY</v>
      </c>
      <c r="AD2101" s="46" t="str">
        <f t="shared" si="296"/>
        <v>Yohanis ghawa44135DAY</v>
      </c>
    </row>
    <row r="2102" spans="1:30" x14ac:dyDescent="0.3">
      <c r="A2102" s="46">
        <v>1</v>
      </c>
      <c r="B2102" s="46" t="s">
        <v>147</v>
      </c>
      <c r="C2102" s="110">
        <v>44135</v>
      </c>
      <c r="D2102" s="49" t="s">
        <v>20</v>
      </c>
      <c r="E2102" s="74">
        <v>44135</v>
      </c>
      <c r="F2102" s="49">
        <v>5094640</v>
      </c>
      <c r="G2102" s="46" t="s">
        <v>21</v>
      </c>
      <c r="H2102" s="46" t="s">
        <v>53</v>
      </c>
      <c r="I2102" s="46" t="s">
        <v>54</v>
      </c>
      <c r="J2102" s="46" t="s">
        <v>49</v>
      </c>
      <c r="K2102" s="46" t="s">
        <v>43</v>
      </c>
      <c r="L2102" s="46" t="str">
        <f t="shared" si="288"/>
        <v>AXOR4843</v>
      </c>
      <c r="M2102" s="46" t="str">
        <f t="shared" si="289"/>
        <v>BTP</v>
      </c>
      <c r="N2102" s="46" t="str">
        <f t="shared" si="290"/>
        <v>12 RODA</v>
      </c>
      <c r="O2102" s="47">
        <v>0.41304398148148147</v>
      </c>
      <c r="P2102" s="48">
        <v>0.41304398148148147</v>
      </c>
      <c r="Q2102" s="50">
        <v>51540</v>
      </c>
      <c r="R2102" s="50">
        <v>20040</v>
      </c>
      <c r="S2102" s="72">
        <f t="shared" si="291"/>
        <v>31.5</v>
      </c>
      <c r="T2102" s="49" t="s">
        <v>27</v>
      </c>
      <c r="U2102" s="49" t="s">
        <v>28</v>
      </c>
      <c r="V2102" s="46" t="s">
        <v>63</v>
      </c>
      <c r="W2102" s="46" t="s">
        <v>178</v>
      </c>
      <c r="X2102" s="46" t="str">
        <f>IFERROR(VLOOKUP(W2102,#REF!,38,FALSE),"")</f>
        <v/>
      </c>
      <c r="Z2102" s="46" t="str">
        <f t="shared" si="292"/>
        <v>Yohanis ghawa44135</v>
      </c>
      <c r="AA2102" s="46" t="str">
        <f t="shared" si="293"/>
        <v>BMJ 04744135UTARADAY</v>
      </c>
      <c r="AB2102" s="46" t="str">
        <f t="shared" si="294"/>
        <v>Yohanis ghawa44135UTARADAY</v>
      </c>
      <c r="AC2102" s="46" t="str">
        <f t="shared" si="295"/>
        <v>BMJ 04744135DAY</v>
      </c>
      <c r="AD2102" s="46" t="str">
        <f t="shared" si="296"/>
        <v>Yohanis ghawa44135DAY</v>
      </c>
    </row>
    <row r="2103" spans="1:30" x14ac:dyDescent="0.3">
      <c r="A2103" s="46">
        <v>1</v>
      </c>
      <c r="B2103" s="46" t="s">
        <v>147</v>
      </c>
      <c r="C2103" s="110">
        <v>44135</v>
      </c>
      <c r="D2103" s="49" t="s">
        <v>20</v>
      </c>
      <c r="E2103" s="74">
        <v>44135</v>
      </c>
      <c r="F2103" s="49">
        <v>5094728</v>
      </c>
      <c r="G2103" s="46" t="s">
        <v>21</v>
      </c>
      <c r="H2103" s="46" t="s">
        <v>22</v>
      </c>
      <c r="I2103" s="46" t="s">
        <v>81</v>
      </c>
      <c r="J2103" s="46" t="s">
        <v>24</v>
      </c>
      <c r="K2103" s="46" t="s">
        <v>43</v>
      </c>
      <c r="L2103" s="46" t="str">
        <f t="shared" si="288"/>
        <v>AXOR4843</v>
      </c>
      <c r="M2103" s="46" t="str">
        <f t="shared" si="289"/>
        <v>BTP</v>
      </c>
      <c r="N2103" s="46" t="str">
        <f t="shared" si="290"/>
        <v>12 RODA</v>
      </c>
      <c r="O2103" s="47">
        <v>0.46550925925925929</v>
      </c>
      <c r="P2103" s="48">
        <v>0.46550925925925929</v>
      </c>
      <c r="Q2103" s="50">
        <v>51780</v>
      </c>
      <c r="R2103" s="50">
        <v>20040</v>
      </c>
      <c r="S2103" s="72">
        <f t="shared" si="291"/>
        <v>31.74</v>
      </c>
      <c r="T2103" s="49" t="s">
        <v>27</v>
      </c>
      <c r="U2103" s="49" t="s">
        <v>28</v>
      </c>
      <c r="V2103" s="46" t="s">
        <v>32</v>
      </c>
      <c r="W2103" s="46" t="s">
        <v>178</v>
      </c>
      <c r="X2103" s="46" t="str">
        <f>IFERROR(VLOOKUP(W2103,#REF!,38,FALSE),"")</f>
        <v/>
      </c>
      <c r="Z2103" s="46" t="str">
        <f t="shared" si="292"/>
        <v>Yohanis ghawa44135</v>
      </c>
      <c r="AA2103" s="46" t="str">
        <f t="shared" si="293"/>
        <v>BMJ 04744135UTARADAY</v>
      </c>
      <c r="AB2103" s="46" t="str">
        <f t="shared" si="294"/>
        <v>Yohanis ghawa44135UTARADAY</v>
      </c>
      <c r="AC2103" s="46" t="str">
        <f t="shared" si="295"/>
        <v>BMJ 04744135DAY</v>
      </c>
      <c r="AD2103" s="46" t="str">
        <f t="shared" si="296"/>
        <v>Yohanis ghawa44135DAY</v>
      </c>
    </row>
    <row r="2104" spans="1:30" x14ac:dyDescent="0.3">
      <c r="A2104" s="46">
        <v>1</v>
      </c>
      <c r="B2104" s="46" t="s">
        <v>147</v>
      </c>
      <c r="C2104" s="110">
        <v>44135</v>
      </c>
      <c r="D2104" s="49" t="s">
        <v>20</v>
      </c>
      <c r="E2104" s="74">
        <v>44135</v>
      </c>
      <c r="F2104" s="49">
        <v>5094800</v>
      </c>
      <c r="G2104" s="46" t="s">
        <v>21</v>
      </c>
      <c r="H2104" s="46" t="s">
        <v>53</v>
      </c>
      <c r="I2104" s="46" t="s">
        <v>54</v>
      </c>
      <c r="J2104" s="46" t="s">
        <v>49</v>
      </c>
      <c r="K2104" s="46" t="s">
        <v>43</v>
      </c>
      <c r="L2104" s="46" t="str">
        <f t="shared" si="288"/>
        <v>AXOR4843</v>
      </c>
      <c r="M2104" s="46" t="str">
        <f t="shared" si="289"/>
        <v>BTP</v>
      </c>
      <c r="N2104" s="46" t="str">
        <f t="shared" si="290"/>
        <v>12 RODA</v>
      </c>
      <c r="O2104" s="47">
        <v>0.51748842592592592</v>
      </c>
      <c r="P2104" s="48">
        <v>0.51748842592592592</v>
      </c>
      <c r="Q2104" s="50">
        <v>48820</v>
      </c>
      <c r="R2104" s="50">
        <v>20040</v>
      </c>
      <c r="S2104" s="72">
        <f t="shared" si="291"/>
        <v>28.78</v>
      </c>
      <c r="T2104" s="49" t="s">
        <v>27</v>
      </c>
      <c r="U2104" s="49" t="s">
        <v>28</v>
      </c>
      <c r="V2104" s="46" t="s">
        <v>63</v>
      </c>
      <c r="W2104" s="46" t="s">
        <v>178</v>
      </c>
      <c r="X2104" s="46" t="str">
        <f>IFERROR(VLOOKUP(W2104,#REF!,38,FALSE),"")</f>
        <v/>
      </c>
      <c r="Z2104" s="46" t="str">
        <f t="shared" si="292"/>
        <v>Yohanis ghawa44135</v>
      </c>
      <c r="AA2104" s="46" t="str">
        <f t="shared" si="293"/>
        <v>BMJ 04744135UTARADAY</v>
      </c>
      <c r="AB2104" s="46" t="str">
        <f t="shared" si="294"/>
        <v>Yohanis ghawa44135UTARADAY</v>
      </c>
      <c r="AC2104" s="46" t="str">
        <f t="shared" si="295"/>
        <v>BMJ 04744135DAY</v>
      </c>
      <c r="AD2104" s="46" t="str">
        <f t="shared" si="296"/>
        <v>Yohanis ghawa44135DAY</v>
      </c>
    </row>
    <row r="2105" spans="1:30" x14ac:dyDescent="0.3">
      <c r="A2105" s="46">
        <v>1</v>
      </c>
      <c r="B2105" s="46" t="s">
        <v>147</v>
      </c>
      <c r="C2105" s="110">
        <v>44135</v>
      </c>
      <c r="D2105" s="49" t="s">
        <v>20</v>
      </c>
      <c r="E2105" s="74">
        <v>44135</v>
      </c>
      <c r="F2105" s="49">
        <v>5094856</v>
      </c>
      <c r="G2105" s="46" t="s">
        <v>21</v>
      </c>
      <c r="H2105" s="46" t="s">
        <v>22</v>
      </c>
      <c r="I2105" s="46" t="s">
        <v>48</v>
      </c>
      <c r="J2105" s="46" t="s">
        <v>49</v>
      </c>
      <c r="K2105" s="46" t="s">
        <v>43</v>
      </c>
      <c r="L2105" s="46" t="str">
        <f t="shared" si="288"/>
        <v>AXOR4843</v>
      </c>
      <c r="M2105" s="46" t="str">
        <f t="shared" si="289"/>
        <v>BTP</v>
      </c>
      <c r="N2105" s="46" t="str">
        <f t="shared" si="290"/>
        <v>12 RODA</v>
      </c>
      <c r="O2105" s="47">
        <v>0.56895833333333334</v>
      </c>
      <c r="P2105" s="48">
        <v>0.56895833333333334</v>
      </c>
      <c r="Q2105" s="50">
        <v>50840</v>
      </c>
      <c r="R2105" s="50">
        <v>20040</v>
      </c>
      <c r="S2105" s="72">
        <f t="shared" si="291"/>
        <v>30.8</v>
      </c>
      <c r="T2105" s="49" t="s">
        <v>27</v>
      </c>
      <c r="U2105" s="49" t="s">
        <v>28</v>
      </c>
      <c r="V2105" s="46" t="s">
        <v>58</v>
      </c>
      <c r="W2105" s="46" t="s">
        <v>178</v>
      </c>
      <c r="X2105" s="46" t="str">
        <f>IFERROR(VLOOKUP(W2105,#REF!,38,FALSE),"")</f>
        <v/>
      </c>
      <c r="Z2105" s="46" t="str">
        <f t="shared" si="292"/>
        <v>Yohanis ghawa44135</v>
      </c>
      <c r="AA2105" s="46" t="str">
        <f t="shared" si="293"/>
        <v>BMJ 04744135UTARADAY</v>
      </c>
      <c r="AB2105" s="46" t="str">
        <f t="shared" si="294"/>
        <v>Yohanis ghawa44135UTARADAY</v>
      </c>
      <c r="AC2105" s="46" t="str">
        <f t="shared" si="295"/>
        <v>BMJ 04744135DAY</v>
      </c>
      <c r="AD2105" s="46" t="str">
        <f t="shared" si="296"/>
        <v>Yohanis ghawa44135DAY</v>
      </c>
    </row>
    <row r="2106" spans="1:30" x14ac:dyDescent="0.3">
      <c r="A2106" s="46">
        <v>1</v>
      </c>
      <c r="B2106" s="46" t="s">
        <v>147</v>
      </c>
      <c r="C2106" s="110">
        <v>44135</v>
      </c>
      <c r="D2106" s="49" t="s">
        <v>20</v>
      </c>
      <c r="E2106" s="74">
        <v>44135</v>
      </c>
      <c r="F2106" s="49">
        <v>5094929</v>
      </c>
      <c r="G2106" s="46" t="s">
        <v>21</v>
      </c>
      <c r="H2106" s="46" t="s">
        <v>22</v>
      </c>
      <c r="I2106" s="46" t="s">
        <v>81</v>
      </c>
      <c r="J2106" s="46" t="s">
        <v>24</v>
      </c>
      <c r="K2106" s="46" t="s">
        <v>43</v>
      </c>
      <c r="L2106" s="46" t="str">
        <f t="shared" si="288"/>
        <v>AXOR4843</v>
      </c>
      <c r="M2106" s="46" t="str">
        <f t="shared" si="289"/>
        <v>BTP</v>
      </c>
      <c r="N2106" s="46" t="str">
        <f t="shared" si="290"/>
        <v>12 RODA</v>
      </c>
      <c r="O2106" s="47">
        <v>0.61924768518518525</v>
      </c>
      <c r="P2106" s="48">
        <v>0.61924768518518525</v>
      </c>
      <c r="Q2106" s="50">
        <v>52760</v>
      </c>
      <c r="R2106" s="50">
        <v>20040</v>
      </c>
      <c r="S2106" s="72">
        <f t="shared" si="291"/>
        <v>32.72</v>
      </c>
      <c r="T2106" s="49" t="s">
        <v>27</v>
      </c>
      <c r="U2106" s="49" t="s">
        <v>28</v>
      </c>
      <c r="V2106" s="46" t="s">
        <v>70</v>
      </c>
      <c r="W2106" s="46" t="s">
        <v>178</v>
      </c>
      <c r="X2106" s="46" t="str">
        <f>IFERROR(VLOOKUP(W2106,#REF!,38,FALSE),"")</f>
        <v/>
      </c>
      <c r="Z2106" s="46" t="str">
        <f t="shared" si="292"/>
        <v>Yohanis ghawa44135</v>
      </c>
      <c r="AA2106" s="46" t="str">
        <f t="shared" si="293"/>
        <v>BMJ 04744135UTARADAY</v>
      </c>
      <c r="AB2106" s="46" t="str">
        <f t="shared" si="294"/>
        <v>Yohanis ghawa44135UTARADAY</v>
      </c>
      <c r="AC2106" s="46" t="str">
        <f t="shared" si="295"/>
        <v>BMJ 04744135DAY</v>
      </c>
      <c r="AD2106" s="46" t="str">
        <f t="shared" si="296"/>
        <v>Yohanis ghawa44135DAY</v>
      </c>
    </row>
    <row r="2107" spans="1:30" x14ac:dyDescent="0.3">
      <c r="A2107" s="46">
        <v>1</v>
      </c>
      <c r="B2107" s="46" t="s">
        <v>147</v>
      </c>
      <c r="C2107" s="110">
        <v>44135</v>
      </c>
      <c r="D2107" s="49" t="s">
        <v>20</v>
      </c>
      <c r="E2107" s="74">
        <v>44135</v>
      </c>
      <c r="F2107" s="49">
        <v>5095006</v>
      </c>
      <c r="G2107" s="46" t="s">
        <v>21</v>
      </c>
      <c r="H2107" s="46" t="s">
        <v>22</v>
      </c>
      <c r="I2107" s="46" t="s">
        <v>81</v>
      </c>
      <c r="J2107" s="46" t="s">
        <v>24</v>
      </c>
      <c r="K2107" s="46" t="s">
        <v>43</v>
      </c>
      <c r="L2107" s="46" t="str">
        <f t="shared" si="288"/>
        <v>AXOR4843</v>
      </c>
      <c r="M2107" s="46" t="str">
        <f t="shared" si="289"/>
        <v>BTP</v>
      </c>
      <c r="N2107" s="46" t="str">
        <f t="shared" si="290"/>
        <v>12 RODA</v>
      </c>
      <c r="O2107" s="47">
        <v>0.67216435185185175</v>
      </c>
      <c r="P2107" s="48">
        <v>0.67216435185185175</v>
      </c>
      <c r="Q2107" s="50">
        <v>50940</v>
      </c>
      <c r="R2107" s="50">
        <v>20040</v>
      </c>
      <c r="S2107" s="72">
        <f t="shared" si="291"/>
        <v>30.9</v>
      </c>
      <c r="T2107" s="49" t="s">
        <v>27</v>
      </c>
      <c r="U2107" s="49" t="s">
        <v>28</v>
      </c>
      <c r="V2107" s="46" t="s">
        <v>60</v>
      </c>
      <c r="W2107" s="46" t="s">
        <v>178</v>
      </c>
      <c r="X2107" s="46" t="str">
        <f>IFERROR(VLOOKUP(W2107,#REF!,38,FALSE),"")</f>
        <v/>
      </c>
      <c r="Z2107" s="46" t="str">
        <f t="shared" si="292"/>
        <v>Yohanis ghawa44135</v>
      </c>
      <c r="AA2107" s="46" t="str">
        <f t="shared" si="293"/>
        <v>BMJ 04744135UTARADAY</v>
      </c>
      <c r="AB2107" s="46" t="str">
        <f t="shared" si="294"/>
        <v>Yohanis ghawa44135UTARADAY</v>
      </c>
      <c r="AC2107" s="46" t="str">
        <f t="shared" si="295"/>
        <v>BMJ 04744135DAY</v>
      </c>
      <c r="AD2107" s="46" t="str">
        <f t="shared" si="296"/>
        <v>Yohanis ghawa44135DAY</v>
      </c>
    </row>
    <row r="2108" spans="1:30" x14ac:dyDescent="0.3">
      <c r="A2108" s="46">
        <v>1</v>
      </c>
      <c r="B2108" s="46" t="s">
        <v>147</v>
      </c>
      <c r="C2108" s="110">
        <v>44135</v>
      </c>
      <c r="D2108" s="49" t="s">
        <v>20</v>
      </c>
      <c r="E2108" s="74">
        <v>44135</v>
      </c>
      <c r="F2108" s="49">
        <v>5095084</v>
      </c>
      <c r="G2108" s="46" t="s">
        <v>21</v>
      </c>
      <c r="H2108" s="46" t="s">
        <v>22</v>
      </c>
      <c r="I2108" s="46" t="s">
        <v>81</v>
      </c>
      <c r="J2108" s="46" t="s">
        <v>24</v>
      </c>
      <c r="K2108" s="46" t="s">
        <v>43</v>
      </c>
      <c r="L2108" s="46" t="str">
        <f t="shared" si="288"/>
        <v>AXOR4843</v>
      </c>
      <c r="M2108" s="46" t="str">
        <f t="shared" si="289"/>
        <v>BTP</v>
      </c>
      <c r="N2108" s="46" t="str">
        <f t="shared" si="290"/>
        <v>12 RODA</v>
      </c>
      <c r="O2108" s="47">
        <v>0.73203703703703704</v>
      </c>
      <c r="P2108" s="48">
        <v>0.73203703703703704</v>
      </c>
      <c r="Q2108" s="50">
        <v>50520</v>
      </c>
      <c r="R2108" s="50">
        <v>20040</v>
      </c>
      <c r="S2108" s="72">
        <f t="shared" si="291"/>
        <v>30.48</v>
      </c>
      <c r="T2108" s="49" t="s">
        <v>27</v>
      </c>
      <c r="U2108" s="49" t="s">
        <v>28</v>
      </c>
      <c r="V2108" s="46" t="s">
        <v>32</v>
      </c>
      <c r="W2108" s="46" t="s">
        <v>178</v>
      </c>
      <c r="X2108" s="46" t="str">
        <f>IFERROR(VLOOKUP(W2108,#REF!,38,FALSE),"")</f>
        <v/>
      </c>
      <c r="Z2108" s="46" t="str">
        <f t="shared" si="292"/>
        <v>Yohanis ghawa44135</v>
      </c>
      <c r="AA2108" s="46" t="str">
        <f t="shared" si="293"/>
        <v>BMJ 04744135UTARADAY</v>
      </c>
      <c r="AB2108" s="46" t="str">
        <f t="shared" si="294"/>
        <v>Yohanis ghawa44135UTARADAY</v>
      </c>
      <c r="AC2108" s="46" t="str">
        <f t="shared" si="295"/>
        <v>BMJ 04744135DAY</v>
      </c>
      <c r="AD2108" s="46" t="str">
        <f t="shared" si="296"/>
        <v>Yohanis ghawa44135DAY</v>
      </c>
    </row>
    <row r="2109" spans="1:30" x14ac:dyDescent="0.3">
      <c r="A2109" s="46">
        <v>1</v>
      </c>
      <c r="B2109" s="46" t="s">
        <v>147</v>
      </c>
      <c r="C2109" s="110">
        <v>44135</v>
      </c>
      <c r="D2109" s="49" t="s">
        <v>20</v>
      </c>
      <c r="E2109" s="74">
        <v>44135</v>
      </c>
      <c r="F2109" s="49">
        <v>5094599</v>
      </c>
      <c r="G2109" s="46" t="s">
        <v>21</v>
      </c>
      <c r="H2109" s="46" t="s">
        <v>53</v>
      </c>
      <c r="I2109" s="46" t="s">
        <v>54</v>
      </c>
      <c r="J2109" s="46" t="s">
        <v>49</v>
      </c>
      <c r="K2109" s="46" t="s">
        <v>51</v>
      </c>
      <c r="L2109" s="46" t="str">
        <f t="shared" si="288"/>
        <v>AXOR4843</v>
      </c>
      <c r="M2109" s="46" t="str">
        <f t="shared" si="289"/>
        <v>BTP</v>
      </c>
      <c r="N2109" s="46" t="str">
        <f t="shared" si="290"/>
        <v>12 RODA</v>
      </c>
      <c r="O2109" s="47">
        <v>0.37721064814814814</v>
      </c>
      <c r="P2109" s="48">
        <v>0.38403935185185184</v>
      </c>
      <c r="Q2109" s="50">
        <v>49800</v>
      </c>
      <c r="R2109" s="50">
        <v>19880</v>
      </c>
      <c r="S2109" s="72">
        <f t="shared" si="291"/>
        <v>29.92</v>
      </c>
      <c r="T2109" s="49" t="s">
        <v>27</v>
      </c>
      <c r="U2109" s="49" t="s">
        <v>28</v>
      </c>
      <c r="V2109" s="46" t="s">
        <v>63</v>
      </c>
      <c r="W2109" s="46" t="s">
        <v>100</v>
      </c>
      <c r="X2109" s="46" t="str">
        <f>IFERROR(VLOOKUP(W2109,#REF!,38,FALSE),"")</f>
        <v/>
      </c>
      <c r="Z2109" s="46" t="str">
        <f t="shared" si="292"/>
        <v>Abdul Majid44135</v>
      </c>
      <c r="AA2109" s="46" t="str">
        <f t="shared" si="293"/>
        <v>BMJ 04844135UTARADAY</v>
      </c>
      <c r="AB2109" s="46" t="str">
        <f t="shared" si="294"/>
        <v>Abdul Majid44135UTARADAY</v>
      </c>
      <c r="AC2109" s="46" t="str">
        <f t="shared" si="295"/>
        <v>BMJ 04844135DAY</v>
      </c>
      <c r="AD2109" s="46" t="str">
        <f t="shared" si="296"/>
        <v>Abdul Majid44135DAY</v>
      </c>
    </row>
    <row r="2110" spans="1:30" x14ac:dyDescent="0.3">
      <c r="A2110" s="46">
        <v>1</v>
      </c>
      <c r="B2110" s="46" t="s">
        <v>147</v>
      </c>
      <c r="C2110" s="110">
        <v>44135</v>
      </c>
      <c r="D2110" s="49" t="s">
        <v>20</v>
      </c>
      <c r="E2110" s="74">
        <v>44135</v>
      </c>
      <c r="F2110" s="49">
        <v>5094685</v>
      </c>
      <c r="G2110" s="46" t="s">
        <v>21</v>
      </c>
      <c r="H2110" s="46" t="s">
        <v>22</v>
      </c>
      <c r="I2110" s="46" t="s">
        <v>48</v>
      </c>
      <c r="J2110" s="46" t="s">
        <v>49</v>
      </c>
      <c r="K2110" s="46" t="s">
        <v>51</v>
      </c>
      <c r="L2110" s="46" t="str">
        <f t="shared" si="288"/>
        <v>AXOR4843</v>
      </c>
      <c r="M2110" s="46" t="str">
        <f t="shared" si="289"/>
        <v>BTP</v>
      </c>
      <c r="N2110" s="46" t="str">
        <f t="shared" si="290"/>
        <v>12 RODA</v>
      </c>
      <c r="O2110" s="47">
        <v>0.43991898148148145</v>
      </c>
      <c r="P2110" s="48">
        <v>0.43991898148148145</v>
      </c>
      <c r="Q2110" s="50">
        <v>50960</v>
      </c>
      <c r="R2110" s="50">
        <v>19880</v>
      </c>
      <c r="S2110" s="72">
        <f t="shared" si="291"/>
        <v>31.08</v>
      </c>
      <c r="T2110" s="49" t="s">
        <v>27</v>
      </c>
      <c r="U2110" s="49" t="s">
        <v>28</v>
      </c>
      <c r="V2110" s="46" t="s">
        <v>58</v>
      </c>
      <c r="W2110" s="46" t="s">
        <v>100</v>
      </c>
      <c r="X2110" s="46" t="str">
        <f>IFERROR(VLOOKUP(W2110,#REF!,38,FALSE),"")</f>
        <v/>
      </c>
      <c r="Z2110" s="46" t="str">
        <f t="shared" si="292"/>
        <v>Abdul Majid44135</v>
      </c>
      <c r="AA2110" s="46" t="str">
        <f t="shared" si="293"/>
        <v>BMJ 04844135UTARADAY</v>
      </c>
      <c r="AB2110" s="46" t="str">
        <f t="shared" si="294"/>
        <v>Abdul Majid44135UTARADAY</v>
      </c>
      <c r="AC2110" s="46" t="str">
        <f t="shared" si="295"/>
        <v>BMJ 04844135DAY</v>
      </c>
      <c r="AD2110" s="46" t="str">
        <f t="shared" si="296"/>
        <v>Abdul Majid44135DAY</v>
      </c>
    </row>
    <row r="2111" spans="1:30" x14ac:dyDescent="0.3">
      <c r="A2111" s="46">
        <v>1</v>
      </c>
      <c r="B2111" s="46" t="s">
        <v>147</v>
      </c>
      <c r="C2111" s="110">
        <v>44135</v>
      </c>
      <c r="D2111" s="49" t="s">
        <v>20</v>
      </c>
      <c r="E2111" s="74">
        <v>44135</v>
      </c>
      <c r="F2111" s="49">
        <v>5094860</v>
      </c>
      <c r="G2111" s="46" t="s">
        <v>39</v>
      </c>
      <c r="H2111" s="46" t="s">
        <v>40</v>
      </c>
      <c r="I2111" s="46" t="s">
        <v>131</v>
      </c>
      <c r="J2111" s="46" t="s">
        <v>124</v>
      </c>
      <c r="K2111" s="46" t="s">
        <v>51</v>
      </c>
      <c r="L2111" s="46" t="str">
        <f t="shared" si="288"/>
        <v>AXOR4843</v>
      </c>
      <c r="M2111" s="46" t="str">
        <f t="shared" si="289"/>
        <v>BTP</v>
      </c>
      <c r="N2111" s="46" t="str">
        <f t="shared" si="290"/>
        <v>12 RODA</v>
      </c>
      <c r="O2111" s="47">
        <v>0.57035879629629627</v>
      </c>
      <c r="P2111" s="48">
        <v>0.57035879629629627</v>
      </c>
      <c r="Q2111" s="50">
        <v>54680</v>
      </c>
      <c r="R2111" s="50">
        <v>19880</v>
      </c>
      <c r="S2111" s="72">
        <f t="shared" si="291"/>
        <v>34.799999999999997</v>
      </c>
      <c r="T2111" s="49" t="s">
        <v>27</v>
      </c>
      <c r="U2111" s="49" t="s">
        <v>28</v>
      </c>
      <c r="V2111" s="46" t="s">
        <v>47</v>
      </c>
      <c r="W2111" s="46" t="s">
        <v>100</v>
      </c>
      <c r="X2111" s="46" t="str">
        <f>IFERROR(VLOOKUP(W2111,#REF!,38,FALSE),"")</f>
        <v/>
      </c>
      <c r="Z2111" s="46" t="str">
        <f t="shared" si="292"/>
        <v>Abdul Majid44135</v>
      </c>
      <c r="AA2111" s="46" t="str">
        <f t="shared" si="293"/>
        <v>BMJ 04844135SELATANDAY</v>
      </c>
      <c r="AB2111" s="46" t="str">
        <f t="shared" si="294"/>
        <v>Abdul Majid44135SELATANDAY</v>
      </c>
      <c r="AC2111" s="46" t="str">
        <f t="shared" si="295"/>
        <v>BMJ 04844135DAY</v>
      </c>
      <c r="AD2111" s="46" t="str">
        <f t="shared" si="296"/>
        <v>Abdul Majid44135DAY</v>
      </c>
    </row>
    <row r="2112" spans="1:30" x14ac:dyDescent="0.3">
      <c r="A2112" s="46">
        <v>1</v>
      </c>
      <c r="B2112" s="46" t="s">
        <v>147</v>
      </c>
      <c r="C2112" s="110">
        <v>44135</v>
      </c>
      <c r="D2112" s="49" t="s">
        <v>20</v>
      </c>
      <c r="E2112" s="74">
        <v>44135</v>
      </c>
      <c r="F2112" s="49">
        <v>5095002</v>
      </c>
      <c r="G2112" s="46" t="s">
        <v>39</v>
      </c>
      <c r="H2112" s="46" t="s">
        <v>112</v>
      </c>
      <c r="I2112" s="46" t="s">
        <v>131</v>
      </c>
      <c r="J2112" s="46" t="s">
        <v>124</v>
      </c>
      <c r="K2112" s="46" t="s">
        <v>51</v>
      </c>
      <c r="L2112" s="46" t="str">
        <f t="shared" si="288"/>
        <v>AXOR4843</v>
      </c>
      <c r="M2112" s="46" t="str">
        <f t="shared" si="289"/>
        <v>BTP</v>
      </c>
      <c r="N2112" s="46" t="str">
        <f t="shared" si="290"/>
        <v>12 RODA</v>
      </c>
      <c r="O2112" s="47">
        <v>0.66995370370370377</v>
      </c>
      <c r="P2112" s="48">
        <v>0.66995370370370377</v>
      </c>
      <c r="Q2112" s="50">
        <v>56020</v>
      </c>
      <c r="R2112" s="50">
        <v>19880</v>
      </c>
      <c r="S2112" s="72">
        <f t="shared" si="291"/>
        <v>36.14</v>
      </c>
      <c r="T2112" s="49" t="s">
        <v>27</v>
      </c>
      <c r="U2112" s="49" t="s">
        <v>28</v>
      </c>
      <c r="V2112" s="46" t="s">
        <v>114</v>
      </c>
      <c r="W2112" s="46" t="s">
        <v>100</v>
      </c>
      <c r="X2112" s="46" t="str">
        <f>IFERROR(VLOOKUP(W2112,#REF!,38,FALSE),"")</f>
        <v/>
      </c>
      <c r="Z2112" s="46" t="str">
        <f t="shared" si="292"/>
        <v>Abdul Majid44135</v>
      </c>
      <c r="AA2112" s="46" t="str">
        <f t="shared" si="293"/>
        <v>BMJ 04844135SELATANDAY</v>
      </c>
      <c r="AB2112" s="46" t="str">
        <f t="shared" si="294"/>
        <v>Abdul Majid44135SELATANDAY</v>
      </c>
      <c r="AC2112" s="46" t="str">
        <f t="shared" si="295"/>
        <v>BMJ 04844135DAY</v>
      </c>
      <c r="AD2112" s="46" t="str">
        <f t="shared" si="296"/>
        <v>Abdul Majid44135DAY</v>
      </c>
    </row>
    <row r="2113" spans="1:30" x14ac:dyDescent="0.3">
      <c r="A2113" s="46">
        <v>1</v>
      </c>
      <c r="B2113" s="46" t="s">
        <v>147</v>
      </c>
      <c r="C2113" s="110">
        <v>44135</v>
      </c>
      <c r="D2113" s="49" t="s">
        <v>20</v>
      </c>
      <c r="E2113" s="74">
        <v>44135</v>
      </c>
      <c r="F2113" s="49">
        <v>5095091</v>
      </c>
      <c r="G2113" s="46" t="s">
        <v>21</v>
      </c>
      <c r="H2113" s="46" t="s">
        <v>53</v>
      </c>
      <c r="I2113" s="46" t="s">
        <v>54</v>
      </c>
      <c r="J2113" s="46" t="s">
        <v>49</v>
      </c>
      <c r="K2113" s="46" t="s">
        <v>51</v>
      </c>
      <c r="L2113" s="46" t="str">
        <f t="shared" si="288"/>
        <v>AXOR4843</v>
      </c>
      <c r="M2113" s="46" t="str">
        <f t="shared" si="289"/>
        <v>BTP</v>
      </c>
      <c r="N2113" s="46" t="str">
        <f t="shared" si="290"/>
        <v>12 RODA</v>
      </c>
      <c r="O2113" s="47">
        <v>0.73895833333333327</v>
      </c>
      <c r="P2113" s="48">
        <v>0.73895833333333327</v>
      </c>
      <c r="Q2113" s="50">
        <v>47840</v>
      </c>
      <c r="R2113" s="50">
        <v>19880</v>
      </c>
      <c r="S2113" s="72">
        <f t="shared" si="291"/>
        <v>27.96</v>
      </c>
      <c r="T2113" s="49" t="s">
        <v>27</v>
      </c>
      <c r="U2113" s="49" t="s">
        <v>28</v>
      </c>
      <c r="V2113" s="46" t="s">
        <v>63</v>
      </c>
      <c r="W2113" s="46" t="s">
        <v>100</v>
      </c>
      <c r="X2113" s="46" t="str">
        <f>IFERROR(VLOOKUP(W2113,#REF!,38,FALSE),"")</f>
        <v/>
      </c>
      <c r="Z2113" s="46" t="str">
        <f t="shared" si="292"/>
        <v>Abdul Majid44135</v>
      </c>
      <c r="AA2113" s="46" t="str">
        <f t="shared" si="293"/>
        <v>BMJ 04844135UTARADAY</v>
      </c>
      <c r="AB2113" s="46" t="str">
        <f t="shared" si="294"/>
        <v>Abdul Majid44135UTARADAY</v>
      </c>
      <c r="AC2113" s="46" t="str">
        <f t="shared" si="295"/>
        <v>BMJ 04844135DAY</v>
      </c>
      <c r="AD2113" s="46" t="str">
        <f t="shared" si="296"/>
        <v>Abdul Majid44135DAY</v>
      </c>
    </row>
    <row r="2114" spans="1:30" x14ac:dyDescent="0.3">
      <c r="A2114" s="46">
        <v>1</v>
      </c>
      <c r="B2114" s="46" t="s">
        <v>147</v>
      </c>
      <c r="C2114" s="110">
        <v>44135</v>
      </c>
      <c r="D2114" s="49" t="s">
        <v>20</v>
      </c>
      <c r="E2114" s="74">
        <v>44135</v>
      </c>
      <c r="F2114" s="49">
        <v>5094523</v>
      </c>
      <c r="G2114" s="46" t="s">
        <v>21</v>
      </c>
      <c r="H2114" s="46" t="s">
        <v>22</v>
      </c>
      <c r="I2114" s="46" t="s">
        <v>23</v>
      </c>
      <c r="J2114" s="46" t="s">
        <v>24</v>
      </c>
      <c r="K2114" s="46" t="s">
        <v>61</v>
      </c>
      <c r="L2114" s="46" t="str">
        <f t="shared" si="288"/>
        <v>AXOR4843</v>
      </c>
      <c r="M2114" s="46" t="str">
        <f t="shared" si="289"/>
        <v>BTP</v>
      </c>
      <c r="N2114" s="46" t="str">
        <f t="shared" si="290"/>
        <v>12 RODA</v>
      </c>
      <c r="O2114" s="47">
        <v>0.3263773148148148</v>
      </c>
      <c r="P2114" s="48">
        <v>0.33150462962962962</v>
      </c>
      <c r="Q2114" s="50">
        <v>53900</v>
      </c>
      <c r="R2114" s="50">
        <v>19840</v>
      </c>
      <c r="S2114" s="72">
        <f t="shared" si="291"/>
        <v>34.06</v>
      </c>
      <c r="T2114" s="49" t="s">
        <v>27</v>
      </c>
      <c r="U2114" s="49" t="s">
        <v>28</v>
      </c>
      <c r="V2114" s="46" t="s">
        <v>60</v>
      </c>
      <c r="W2114" s="46" t="s">
        <v>146</v>
      </c>
      <c r="X2114" s="46" t="str">
        <f>IFERROR(VLOOKUP(W2114,#REF!,38,FALSE),"")</f>
        <v/>
      </c>
      <c r="Z2114" s="46" t="str">
        <f t="shared" si="292"/>
        <v>M.mulyo44135</v>
      </c>
      <c r="AA2114" s="46" t="str">
        <f t="shared" si="293"/>
        <v>BMJ 05044135UTARADAY</v>
      </c>
      <c r="AB2114" s="46" t="str">
        <f t="shared" si="294"/>
        <v>M.mulyo44135UTARADAY</v>
      </c>
      <c r="AC2114" s="46" t="str">
        <f t="shared" si="295"/>
        <v>BMJ 05044135DAY</v>
      </c>
      <c r="AD2114" s="46" t="str">
        <f t="shared" si="296"/>
        <v>M.mulyo44135DAY</v>
      </c>
    </row>
    <row r="2115" spans="1:30" x14ac:dyDescent="0.3">
      <c r="A2115" s="46">
        <v>1</v>
      </c>
      <c r="B2115" s="46" t="s">
        <v>147</v>
      </c>
      <c r="C2115" s="110">
        <v>44135</v>
      </c>
      <c r="D2115" s="49" t="s">
        <v>20</v>
      </c>
      <c r="E2115" s="74">
        <v>44135</v>
      </c>
      <c r="F2115" s="49">
        <v>5094610</v>
      </c>
      <c r="G2115" s="46" t="s">
        <v>21</v>
      </c>
      <c r="H2115" s="46" t="s">
        <v>53</v>
      </c>
      <c r="I2115" s="46" t="s">
        <v>54</v>
      </c>
      <c r="J2115" s="46" t="s">
        <v>49</v>
      </c>
      <c r="K2115" s="46" t="s">
        <v>61</v>
      </c>
      <c r="L2115" s="46" t="str">
        <f t="shared" si="288"/>
        <v>AXOR4843</v>
      </c>
      <c r="M2115" s="46" t="str">
        <f t="shared" si="289"/>
        <v>BTP</v>
      </c>
      <c r="N2115" s="46" t="str">
        <f t="shared" si="290"/>
        <v>12 RODA</v>
      </c>
      <c r="O2115" s="47">
        <v>0.38609953703703703</v>
      </c>
      <c r="P2115" s="48">
        <v>0.38609953703703703</v>
      </c>
      <c r="Q2115" s="50">
        <v>51340</v>
      </c>
      <c r="R2115" s="50">
        <v>19840</v>
      </c>
      <c r="S2115" s="72">
        <f t="shared" si="291"/>
        <v>31.5</v>
      </c>
      <c r="T2115" s="49" t="s">
        <v>27</v>
      </c>
      <c r="U2115" s="49" t="s">
        <v>28</v>
      </c>
      <c r="V2115" s="46" t="s">
        <v>50</v>
      </c>
      <c r="W2115" s="46" t="s">
        <v>146</v>
      </c>
      <c r="X2115" s="46" t="str">
        <f>IFERROR(VLOOKUP(W2115,#REF!,38,FALSE),"")</f>
        <v/>
      </c>
      <c r="Z2115" s="46" t="str">
        <f t="shared" si="292"/>
        <v>M.mulyo44135</v>
      </c>
      <c r="AA2115" s="46" t="str">
        <f t="shared" si="293"/>
        <v>BMJ 05044135UTARADAY</v>
      </c>
      <c r="AB2115" s="46" t="str">
        <f t="shared" si="294"/>
        <v>M.mulyo44135UTARADAY</v>
      </c>
      <c r="AC2115" s="46" t="str">
        <f t="shared" si="295"/>
        <v>BMJ 05044135DAY</v>
      </c>
      <c r="AD2115" s="46" t="str">
        <f t="shared" si="296"/>
        <v>M.mulyo44135DAY</v>
      </c>
    </row>
    <row r="2116" spans="1:30" x14ac:dyDescent="0.3">
      <c r="A2116" s="46">
        <v>1</v>
      </c>
      <c r="B2116" s="46" t="s">
        <v>147</v>
      </c>
      <c r="C2116" s="110">
        <v>44135</v>
      </c>
      <c r="D2116" s="49" t="s">
        <v>20</v>
      </c>
      <c r="E2116" s="74">
        <v>44135</v>
      </c>
      <c r="F2116" s="49">
        <v>5094695</v>
      </c>
      <c r="G2116" s="46" t="s">
        <v>21</v>
      </c>
      <c r="H2116" s="46" t="s">
        <v>22</v>
      </c>
      <c r="I2116" s="46" t="s">
        <v>48</v>
      </c>
      <c r="J2116" s="46" t="s">
        <v>49</v>
      </c>
      <c r="K2116" s="46" t="s">
        <v>61</v>
      </c>
      <c r="L2116" s="46" t="str">
        <f t="shared" si="288"/>
        <v>AXOR4843</v>
      </c>
      <c r="M2116" s="46" t="str">
        <f t="shared" si="289"/>
        <v>BTP</v>
      </c>
      <c r="N2116" s="46" t="str">
        <f t="shared" si="290"/>
        <v>12 RODA</v>
      </c>
      <c r="O2116" s="47">
        <v>0.44946759259259261</v>
      </c>
      <c r="P2116" s="48">
        <v>0.44946759259259261</v>
      </c>
      <c r="Q2116" s="50">
        <v>50540</v>
      </c>
      <c r="R2116" s="50">
        <v>19840</v>
      </c>
      <c r="S2116" s="72">
        <f t="shared" si="291"/>
        <v>30.7</v>
      </c>
      <c r="T2116" s="49" t="s">
        <v>27</v>
      </c>
      <c r="U2116" s="49" t="s">
        <v>28</v>
      </c>
      <c r="V2116" s="46" t="s">
        <v>127</v>
      </c>
      <c r="W2116" s="46" t="s">
        <v>146</v>
      </c>
      <c r="X2116" s="46" t="str">
        <f>IFERROR(VLOOKUP(W2116,#REF!,38,FALSE),"")</f>
        <v/>
      </c>
      <c r="Z2116" s="46" t="str">
        <f t="shared" si="292"/>
        <v>M.mulyo44135</v>
      </c>
      <c r="AA2116" s="46" t="str">
        <f t="shared" si="293"/>
        <v>BMJ 05044135UTARADAY</v>
      </c>
      <c r="AB2116" s="46" t="str">
        <f t="shared" si="294"/>
        <v>M.mulyo44135UTARADAY</v>
      </c>
      <c r="AC2116" s="46" t="str">
        <f t="shared" si="295"/>
        <v>BMJ 05044135DAY</v>
      </c>
      <c r="AD2116" s="46" t="str">
        <f t="shared" si="296"/>
        <v>M.mulyo44135DAY</v>
      </c>
    </row>
    <row r="2117" spans="1:30" x14ac:dyDescent="0.3">
      <c r="A2117" s="46">
        <v>1</v>
      </c>
      <c r="B2117" s="46" t="s">
        <v>147</v>
      </c>
      <c r="C2117" s="110">
        <v>44135</v>
      </c>
      <c r="D2117" s="49" t="s">
        <v>20</v>
      </c>
      <c r="E2117" s="74">
        <v>44135</v>
      </c>
      <c r="F2117" s="49">
        <v>5094790</v>
      </c>
      <c r="G2117" s="46" t="s">
        <v>21</v>
      </c>
      <c r="H2117" s="46" t="s">
        <v>22</v>
      </c>
      <c r="I2117" s="46" t="s">
        <v>48</v>
      </c>
      <c r="J2117" s="46" t="s">
        <v>49</v>
      </c>
      <c r="K2117" s="46" t="s">
        <v>61</v>
      </c>
      <c r="L2117" s="46" t="str">
        <f t="shared" si="288"/>
        <v>AXOR4843</v>
      </c>
      <c r="M2117" s="46" t="str">
        <f t="shared" si="289"/>
        <v>BTP</v>
      </c>
      <c r="N2117" s="46" t="str">
        <f t="shared" si="290"/>
        <v>12 RODA</v>
      </c>
      <c r="O2117" s="47">
        <v>0.50778935185185181</v>
      </c>
      <c r="P2117" s="48">
        <v>0.50778935185185181</v>
      </c>
      <c r="Q2117" s="50">
        <v>51140</v>
      </c>
      <c r="R2117" s="50">
        <v>19840</v>
      </c>
      <c r="S2117" s="72">
        <f t="shared" si="291"/>
        <v>31.3</v>
      </c>
      <c r="T2117" s="49" t="s">
        <v>27</v>
      </c>
      <c r="U2117" s="49" t="s">
        <v>28</v>
      </c>
      <c r="V2117" s="46" t="s">
        <v>127</v>
      </c>
      <c r="W2117" s="46" t="s">
        <v>146</v>
      </c>
      <c r="X2117" s="46" t="str">
        <f>IFERROR(VLOOKUP(W2117,#REF!,38,FALSE),"")</f>
        <v/>
      </c>
      <c r="Z2117" s="46" t="str">
        <f t="shared" si="292"/>
        <v>M.mulyo44135</v>
      </c>
      <c r="AA2117" s="46" t="str">
        <f t="shared" si="293"/>
        <v>BMJ 05044135UTARADAY</v>
      </c>
      <c r="AB2117" s="46" t="str">
        <f t="shared" si="294"/>
        <v>M.mulyo44135UTARADAY</v>
      </c>
      <c r="AC2117" s="46" t="str">
        <f t="shared" si="295"/>
        <v>BMJ 05044135DAY</v>
      </c>
      <c r="AD2117" s="46" t="str">
        <f t="shared" si="296"/>
        <v>M.mulyo44135DAY</v>
      </c>
    </row>
    <row r="2118" spans="1:30" x14ac:dyDescent="0.3">
      <c r="A2118" s="46">
        <v>1</v>
      </c>
      <c r="B2118" s="46" t="s">
        <v>147</v>
      </c>
      <c r="C2118" s="110">
        <v>44135</v>
      </c>
      <c r="D2118" s="49" t="s">
        <v>20</v>
      </c>
      <c r="E2118" s="74">
        <v>44135</v>
      </c>
      <c r="F2118" s="49">
        <v>5094864</v>
      </c>
      <c r="G2118" s="46" t="s">
        <v>21</v>
      </c>
      <c r="H2118" s="46" t="s">
        <v>22</v>
      </c>
      <c r="I2118" s="46" t="s">
        <v>48</v>
      </c>
      <c r="J2118" s="46" t="s">
        <v>49</v>
      </c>
      <c r="K2118" s="46" t="s">
        <v>61</v>
      </c>
      <c r="L2118" s="46" t="str">
        <f t="shared" ref="L2118:L2181" si="297">IFERROR(VLOOKUP(K2118,db_unit,2,FALSE),"")</f>
        <v>AXOR4843</v>
      </c>
      <c r="M2118" s="46" t="str">
        <f t="shared" ref="M2118:M2181" si="298">IFERROR(VLOOKUP(K2118,db_unit,3,FALSE),"")</f>
        <v>BTP</v>
      </c>
      <c r="N2118" s="46" t="str">
        <f t="shared" ref="N2118:N2181" si="299">IFERROR(VLOOKUP(K2118,db_unit,4,FALSE),"")</f>
        <v>12 RODA</v>
      </c>
      <c r="O2118" s="47">
        <v>0.5747916666666667</v>
      </c>
      <c r="P2118" s="48">
        <v>0.5747916666666667</v>
      </c>
      <c r="Q2118" s="50">
        <v>51120</v>
      </c>
      <c r="R2118" s="50">
        <v>19840</v>
      </c>
      <c r="S2118" s="72">
        <f t="shared" si="291"/>
        <v>31.28</v>
      </c>
      <c r="T2118" s="49" t="s">
        <v>27</v>
      </c>
      <c r="U2118" s="49" t="s">
        <v>28</v>
      </c>
      <c r="V2118" s="46" t="s">
        <v>127</v>
      </c>
      <c r="W2118" s="46" t="s">
        <v>146</v>
      </c>
      <c r="X2118" s="46" t="str">
        <f>IFERROR(VLOOKUP(W2118,#REF!,38,FALSE),"")</f>
        <v/>
      </c>
      <c r="Z2118" s="46" t="str">
        <f t="shared" si="292"/>
        <v>M.mulyo44135</v>
      </c>
      <c r="AA2118" s="46" t="str">
        <f t="shared" si="293"/>
        <v>BMJ 05044135UTARADAY</v>
      </c>
      <c r="AB2118" s="46" t="str">
        <f t="shared" si="294"/>
        <v>M.mulyo44135UTARADAY</v>
      </c>
      <c r="AC2118" s="46" t="str">
        <f t="shared" si="295"/>
        <v>BMJ 05044135DAY</v>
      </c>
      <c r="AD2118" s="46" t="str">
        <f t="shared" si="296"/>
        <v>M.mulyo44135DAY</v>
      </c>
    </row>
    <row r="2119" spans="1:30" x14ac:dyDescent="0.3">
      <c r="A2119" s="46">
        <v>1</v>
      </c>
      <c r="B2119" s="46" t="s">
        <v>147</v>
      </c>
      <c r="C2119" s="110">
        <v>44135</v>
      </c>
      <c r="D2119" s="49" t="s">
        <v>20</v>
      </c>
      <c r="E2119" s="74">
        <v>44135</v>
      </c>
      <c r="F2119" s="49">
        <v>5094948</v>
      </c>
      <c r="G2119" s="46" t="s">
        <v>21</v>
      </c>
      <c r="H2119" s="46" t="s">
        <v>22</v>
      </c>
      <c r="I2119" s="46" t="s">
        <v>81</v>
      </c>
      <c r="J2119" s="46" t="s">
        <v>24</v>
      </c>
      <c r="K2119" s="46" t="s">
        <v>61</v>
      </c>
      <c r="L2119" s="46" t="str">
        <f t="shared" si="297"/>
        <v>AXOR4843</v>
      </c>
      <c r="M2119" s="46" t="str">
        <f t="shared" si="298"/>
        <v>BTP</v>
      </c>
      <c r="N2119" s="46" t="str">
        <f t="shared" si="299"/>
        <v>12 RODA</v>
      </c>
      <c r="O2119" s="47">
        <v>0.63256944444444441</v>
      </c>
      <c r="P2119" s="48">
        <v>0.63256944444444441</v>
      </c>
      <c r="Q2119" s="50">
        <v>51460</v>
      </c>
      <c r="R2119" s="50">
        <v>19840</v>
      </c>
      <c r="S2119" s="72">
        <f t="shared" ref="S2119:S2182" si="300">(Q2119-R2119)/1000</f>
        <v>31.62</v>
      </c>
      <c r="T2119" s="49" t="s">
        <v>27</v>
      </c>
      <c r="U2119" s="49" t="s">
        <v>28</v>
      </c>
      <c r="V2119" s="46" t="s">
        <v>32</v>
      </c>
      <c r="W2119" s="46" t="s">
        <v>146</v>
      </c>
      <c r="X2119" s="46" t="str">
        <f>IFERROR(VLOOKUP(W2119,#REF!,38,FALSE),"")</f>
        <v/>
      </c>
      <c r="Z2119" s="46" t="str">
        <f t="shared" ref="Z2119:Z2182" si="301">W2119&amp;C2119</f>
        <v>M.mulyo44135</v>
      </c>
      <c r="AA2119" s="46" t="str">
        <f t="shared" ref="AA2119:AA2182" si="302">K2119&amp;C2119&amp;G2119&amp;D2119</f>
        <v>BMJ 05044135UTARADAY</v>
      </c>
      <c r="AB2119" s="46" t="str">
        <f t="shared" ref="AB2119:AB2182" si="303">W2119&amp;C2119&amp;G2119&amp;D2119</f>
        <v>M.mulyo44135UTARADAY</v>
      </c>
      <c r="AC2119" s="46" t="str">
        <f t="shared" ref="AC2119:AC2182" si="304">K2119&amp;C2119&amp;D2119</f>
        <v>BMJ 05044135DAY</v>
      </c>
      <c r="AD2119" s="46" t="str">
        <f t="shared" ref="AD2119:AD2182" si="305">W2119&amp;C2119&amp;D2119</f>
        <v>M.mulyo44135DAY</v>
      </c>
    </row>
    <row r="2120" spans="1:30" x14ac:dyDescent="0.3">
      <c r="A2120" s="46">
        <v>1</v>
      </c>
      <c r="B2120" s="46" t="s">
        <v>147</v>
      </c>
      <c r="C2120" s="110">
        <v>44135</v>
      </c>
      <c r="D2120" s="49" t="s">
        <v>20</v>
      </c>
      <c r="E2120" s="74">
        <v>44135</v>
      </c>
      <c r="F2120" s="49">
        <v>5095049</v>
      </c>
      <c r="G2120" s="46" t="s">
        <v>21</v>
      </c>
      <c r="H2120" s="46" t="s">
        <v>22</v>
      </c>
      <c r="I2120" s="46" t="s">
        <v>81</v>
      </c>
      <c r="J2120" s="46" t="s">
        <v>24</v>
      </c>
      <c r="K2120" s="46" t="s">
        <v>61</v>
      </c>
      <c r="L2120" s="46" t="str">
        <f t="shared" si="297"/>
        <v>AXOR4843</v>
      </c>
      <c r="M2120" s="46" t="str">
        <f t="shared" si="298"/>
        <v>BTP</v>
      </c>
      <c r="N2120" s="46" t="str">
        <f t="shared" si="299"/>
        <v>12 RODA</v>
      </c>
      <c r="O2120" s="47">
        <v>0.705011574074074</v>
      </c>
      <c r="P2120" s="48">
        <v>0.705011574074074</v>
      </c>
      <c r="Q2120" s="50">
        <v>52680</v>
      </c>
      <c r="R2120" s="50">
        <v>19840</v>
      </c>
      <c r="S2120" s="72">
        <f t="shared" si="300"/>
        <v>32.840000000000003</v>
      </c>
      <c r="T2120" s="49" t="s">
        <v>27</v>
      </c>
      <c r="U2120" s="49" t="s">
        <v>28</v>
      </c>
      <c r="V2120" s="46" t="s">
        <v>32</v>
      </c>
      <c r="W2120" s="46" t="s">
        <v>146</v>
      </c>
      <c r="X2120" s="46" t="str">
        <f>IFERROR(VLOOKUP(W2120,#REF!,38,FALSE),"")</f>
        <v/>
      </c>
      <c r="Z2120" s="46" t="str">
        <f t="shared" si="301"/>
        <v>M.mulyo44135</v>
      </c>
      <c r="AA2120" s="46" t="str">
        <f t="shared" si="302"/>
        <v>BMJ 05044135UTARADAY</v>
      </c>
      <c r="AB2120" s="46" t="str">
        <f t="shared" si="303"/>
        <v>M.mulyo44135UTARADAY</v>
      </c>
      <c r="AC2120" s="46" t="str">
        <f t="shared" si="304"/>
        <v>BMJ 05044135DAY</v>
      </c>
      <c r="AD2120" s="46" t="str">
        <f t="shared" si="305"/>
        <v>M.mulyo44135DAY</v>
      </c>
    </row>
    <row r="2121" spans="1:30" x14ac:dyDescent="0.3">
      <c r="A2121" s="46">
        <v>1</v>
      </c>
      <c r="B2121" s="46" t="s">
        <v>147</v>
      </c>
      <c r="C2121" s="110">
        <v>44135</v>
      </c>
      <c r="D2121" s="49" t="s">
        <v>20</v>
      </c>
      <c r="E2121" s="74">
        <v>44135</v>
      </c>
      <c r="F2121" s="49">
        <v>5094542</v>
      </c>
      <c r="G2121" s="46" t="s">
        <v>21</v>
      </c>
      <c r="H2121" s="46" t="s">
        <v>53</v>
      </c>
      <c r="I2121" s="46" t="s">
        <v>54</v>
      </c>
      <c r="J2121" s="46" t="s">
        <v>49</v>
      </c>
      <c r="K2121" s="46" t="s">
        <v>64</v>
      </c>
      <c r="L2121" s="46" t="str">
        <f t="shared" si="297"/>
        <v>AXOR4843</v>
      </c>
      <c r="M2121" s="46" t="str">
        <f t="shared" si="298"/>
        <v>BTP</v>
      </c>
      <c r="N2121" s="46" t="str">
        <f t="shared" si="299"/>
        <v>12 RODA</v>
      </c>
      <c r="O2121" s="47">
        <v>0.34577546296296297</v>
      </c>
      <c r="P2121" s="48">
        <v>0.3674074074074074</v>
      </c>
      <c r="Q2121" s="50">
        <v>51940</v>
      </c>
      <c r="R2121" s="50">
        <v>20040</v>
      </c>
      <c r="S2121" s="72">
        <f t="shared" si="300"/>
        <v>31.9</v>
      </c>
      <c r="T2121" s="49" t="s">
        <v>27</v>
      </c>
      <c r="U2121" s="49" t="s">
        <v>28</v>
      </c>
      <c r="V2121" s="46" t="s">
        <v>63</v>
      </c>
      <c r="W2121" s="46" t="s">
        <v>150</v>
      </c>
      <c r="X2121" s="46" t="str">
        <f>IFERROR(VLOOKUP(W2121,#REF!,38,FALSE),"")</f>
        <v/>
      </c>
      <c r="Z2121" s="46" t="str">
        <f t="shared" si="301"/>
        <v>ico rianto44135</v>
      </c>
      <c r="AA2121" s="46" t="str">
        <f t="shared" si="302"/>
        <v>BMJ 05244135UTARADAY</v>
      </c>
      <c r="AB2121" s="46" t="str">
        <f t="shared" si="303"/>
        <v>ico rianto44135UTARADAY</v>
      </c>
      <c r="AC2121" s="46" t="str">
        <f t="shared" si="304"/>
        <v>BMJ 05244135DAY</v>
      </c>
      <c r="AD2121" s="46" t="str">
        <f t="shared" si="305"/>
        <v>ico rianto44135DAY</v>
      </c>
    </row>
    <row r="2122" spans="1:30" x14ac:dyDescent="0.3">
      <c r="A2122" s="46">
        <v>1</v>
      </c>
      <c r="B2122" s="46" t="s">
        <v>147</v>
      </c>
      <c r="C2122" s="110">
        <v>44135</v>
      </c>
      <c r="D2122" s="49" t="s">
        <v>20</v>
      </c>
      <c r="E2122" s="74">
        <v>44135</v>
      </c>
      <c r="F2122" s="49">
        <v>5094651</v>
      </c>
      <c r="G2122" s="46" t="s">
        <v>21</v>
      </c>
      <c r="H2122" s="46" t="s">
        <v>53</v>
      </c>
      <c r="I2122" s="46" t="s">
        <v>54</v>
      </c>
      <c r="J2122" s="46" t="s">
        <v>49</v>
      </c>
      <c r="K2122" s="46" t="s">
        <v>64</v>
      </c>
      <c r="L2122" s="46" t="str">
        <f t="shared" si="297"/>
        <v>AXOR4843</v>
      </c>
      <c r="M2122" s="46" t="str">
        <f t="shared" si="298"/>
        <v>BTP</v>
      </c>
      <c r="N2122" s="46" t="str">
        <f t="shared" si="299"/>
        <v>12 RODA</v>
      </c>
      <c r="O2122" s="47">
        <v>0.41915509259259259</v>
      </c>
      <c r="P2122" s="48">
        <v>0.41915509259259259</v>
      </c>
      <c r="Q2122" s="50">
        <v>51300</v>
      </c>
      <c r="R2122" s="50">
        <v>20040</v>
      </c>
      <c r="S2122" s="72">
        <f t="shared" si="300"/>
        <v>31.26</v>
      </c>
      <c r="T2122" s="49" t="s">
        <v>27</v>
      </c>
      <c r="U2122" s="49" t="s">
        <v>28</v>
      </c>
      <c r="V2122" s="46" t="s">
        <v>50</v>
      </c>
      <c r="W2122" s="46" t="s">
        <v>150</v>
      </c>
      <c r="X2122" s="46" t="str">
        <f>IFERROR(VLOOKUP(W2122,#REF!,38,FALSE),"")</f>
        <v/>
      </c>
      <c r="Z2122" s="46" t="str">
        <f t="shared" si="301"/>
        <v>ico rianto44135</v>
      </c>
      <c r="AA2122" s="46" t="str">
        <f t="shared" si="302"/>
        <v>BMJ 05244135UTARADAY</v>
      </c>
      <c r="AB2122" s="46" t="str">
        <f t="shared" si="303"/>
        <v>ico rianto44135UTARADAY</v>
      </c>
      <c r="AC2122" s="46" t="str">
        <f t="shared" si="304"/>
        <v>BMJ 05244135DAY</v>
      </c>
      <c r="AD2122" s="46" t="str">
        <f t="shared" si="305"/>
        <v>ico rianto44135DAY</v>
      </c>
    </row>
    <row r="2123" spans="1:30" x14ac:dyDescent="0.3">
      <c r="A2123" s="46">
        <v>1</v>
      </c>
      <c r="B2123" s="46" t="s">
        <v>147</v>
      </c>
      <c r="C2123" s="110">
        <v>44135</v>
      </c>
      <c r="D2123" s="49" t="s">
        <v>20</v>
      </c>
      <c r="E2123" s="74">
        <v>44135</v>
      </c>
      <c r="F2123" s="49">
        <v>5094739</v>
      </c>
      <c r="G2123" s="46" t="s">
        <v>21</v>
      </c>
      <c r="H2123" s="46" t="s">
        <v>22</v>
      </c>
      <c r="I2123" s="46" t="s">
        <v>81</v>
      </c>
      <c r="J2123" s="46" t="s">
        <v>24</v>
      </c>
      <c r="K2123" s="46" t="s">
        <v>64</v>
      </c>
      <c r="L2123" s="46" t="str">
        <f t="shared" si="297"/>
        <v>AXOR4843</v>
      </c>
      <c r="M2123" s="46" t="str">
        <f t="shared" si="298"/>
        <v>BTP</v>
      </c>
      <c r="N2123" s="46" t="str">
        <f t="shared" si="299"/>
        <v>12 RODA</v>
      </c>
      <c r="O2123" s="47">
        <v>0.47336805555555556</v>
      </c>
      <c r="P2123" s="48">
        <v>0.47336805555555556</v>
      </c>
      <c r="Q2123" s="50">
        <v>52880</v>
      </c>
      <c r="R2123" s="50">
        <v>20040</v>
      </c>
      <c r="S2123" s="72">
        <f t="shared" si="300"/>
        <v>32.840000000000003</v>
      </c>
      <c r="T2123" s="49" t="s">
        <v>27</v>
      </c>
      <c r="U2123" s="49" t="s">
        <v>28</v>
      </c>
      <c r="V2123" s="46" t="s">
        <v>32</v>
      </c>
      <c r="W2123" s="46" t="s">
        <v>150</v>
      </c>
      <c r="X2123" s="46" t="str">
        <f>IFERROR(VLOOKUP(W2123,#REF!,38,FALSE),"")</f>
        <v/>
      </c>
      <c r="Z2123" s="46" t="str">
        <f t="shared" si="301"/>
        <v>ico rianto44135</v>
      </c>
      <c r="AA2123" s="46" t="str">
        <f t="shared" si="302"/>
        <v>BMJ 05244135UTARADAY</v>
      </c>
      <c r="AB2123" s="46" t="str">
        <f t="shared" si="303"/>
        <v>ico rianto44135UTARADAY</v>
      </c>
      <c r="AC2123" s="46" t="str">
        <f t="shared" si="304"/>
        <v>BMJ 05244135DAY</v>
      </c>
      <c r="AD2123" s="46" t="str">
        <f t="shared" si="305"/>
        <v>ico rianto44135DAY</v>
      </c>
    </row>
    <row r="2124" spans="1:30" x14ac:dyDescent="0.3">
      <c r="A2124" s="46">
        <v>1</v>
      </c>
      <c r="B2124" s="46" t="s">
        <v>147</v>
      </c>
      <c r="C2124" s="110">
        <v>44135</v>
      </c>
      <c r="D2124" s="49" t="s">
        <v>20</v>
      </c>
      <c r="E2124" s="74">
        <v>44135</v>
      </c>
      <c r="F2124" s="49">
        <v>5094920</v>
      </c>
      <c r="G2124" s="46" t="s">
        <v>21</v>
      </c>
      <c r="H2124" s="46" t="s">
        <v>53</v>
      </c>
      <c r="I2124" s="46" t="s">
        <v>54</v>
      </c>
      <c r="J2124" s="46" t="s">
        <v>49</v>
      </c>
      <c r="K2124" s="46" t="s">
        <v>64</v>
      </c>
      <c r="L2124" s="46" t="str">
        <f t="shared" si="297"/>
        <v>AXOR4843</v>
      </c>
      <c r="M2124" s="46" t="str">
        <f t="shared" si="298"/>
        <v>BTP</v>
      </c>
      <c r="N2124" s="46" t="str">
        <f t="shared" si="299"/>
        <v>12 RODA</v>
      </c>
      <c r="O2124" s="47">
        <v>0.61261574074074077</v>
      </c>
      <c r="P2124" s="48">
        <v>0.61261574074074077</v>
      </c>
      <c r="Q2124" s="50">
        <v>49140</v>
      </c>
      <c r="R2124" s="50">
        <v>20040</v>
      </c>
      <c r="S2124" s="72">
        <f t="shared" si="300"/>
        <v>29.1</v>
      </c>
      <c r="T2124" s="49" t="s">
        <v>27</v>
      </c>
      <c r="U2124" s="49" t="s">
        <v>28</v>
      </c>
      <c r="V2124" s="46" t="s">
        <v>63</v>
      </c>
      <c r="W2124" s="46" t="s">
        <v>150</v>
      </c>
      <c r="X2124" s="46" t="str">
        <f>IFERROR(VLOOKUP(W2124,#REF!,38,FALSE),"")</f>
        <v/>
      </c>
      <c r="Z2124" s="46" t="str">
        <f t="shared" si="301"/>
        <v>ico rianto44135</v>
      </c>
      <c r="AA2124" s="46" t="str">
        <f t="shared" si="302"/>
        <v>BMJ 05244135UTARADAY</v>
      </c>
      <c r="AB2124" s="46" t="str">
        <f t="shared" si="303"/>
        <v>ico rianto44135UTARADAY</v>
      </c>
      <c r="AC2124" s="46" t="str">
        <f t="shared" si="304"/>
        <v>BMJ 05244135DAY</v>
      </c>
      <c r="AD2124" s="46" t="str">
        <f t="shared" si="305"/>
        <v>ico rianto44135DAY</v>
      </c>
    </row>
    <row r="2125" spans="1:30" x14ac:dyDescent="0.3">
      <c r="A2125" s="46">
        <v>1</v>
      </c>
      <c r="B2125" s="46" t="s">
        <v>147</v>
      </c>
      <c r="C2125" s="110">
        <v>44135</v>
      </c>
      <c r="D2125" s="49" t="s">
        <v>20</v>
      </c>
      <c r="E2125" s="74">
        <v>44135</v>
      </c>
      <c r="F2125" s="49">
        <v>5095008</v>
      </c>
      <c r="G2125" s="46" t="s">
        <v>21</v>
      </c>
      <c r="H2125" s="46" t="s">
        <v>22</v>
      </c>
      <c r="I2125" s="46" t="s">
        <v>48</v>
      </c>
      <c r="J2125" s="46" t="s">
        <v>49</v>
      </c>
      <c r="K2125" s="46" t="s">
        <v>64</v>
      </c>
      <c r="L2125" s="46" t="str">
        <f t="shared" si="297"/>
        <v>AXOR4843</v>
      </c>
      <c r="M2125" s="46" t="str">
        <f t="shared" si="298"/>
        <v>BTP</v>
      </c>
      <c r="N2125" s="46" t="str">
        <f t="shared" si="299"/>
        <v>12 RODA</v>
      </c>
      <c r="O2125" s="47">
        <v>0.67550925925925931</v>
      </c>
      <c r="P2125" s="48">
        <v>0.67550925925925931</v>
      </c>
      <c r="Q2125" s="50">
        <v>50300</v>
      </c>
      <c r="R2125" s="50">
        <v>20040</v>
      </c>
      <c r="S2125" s="72">
        <f t="shared" si="300"/>
        <v>30.26</v>
      </c>
      <c r="T2125" s="49" t="s">
        <v>27</v>
      </c>
      <c r="U2125" s="49" t="s">
        <v>28</v>
      </c>
      <c r="V2125" s="46" t="s">
        <v>59</v>
      </c>
      <c r="W2125" s="46" t="s">
        <v>150</v>
      </c>
      <c r="X2125" s="46" t="str">
        <f>IFERROR(VLOOKUP(W2125,#REF!,38,FALSE),"")</f>
        <v/>
      </c>
      <c r="Z2125" s="46" t="str">
        <f t="shared" si="301"/>
        <v>ico rianto44135</v>
      </c>
      <c r="AA2125" s="46" t="str">
        <f t="shared" si="302"/>
        <v>BMJ 05244135UTARADAY</v>
      </c>
      <c r="AB2125" s="46" t="str">
        <f t="shared" si="303"/>
        <v>ico rianto44135UTARADAY</v>
      </c>
      <c r="AC2125" s="46" t="str">
        <f t="shared" si="304"/>
        <v>BMJ 05244135DAY</v>
      </c>
      <c r="AD2125" s="46" t="str">
        <f t="shared" si="305"/>
        <v>ico rianto44135DAY</v>
      </c>
    </row>
    <row r="2126" spans="1:30" x14ac:dyDescent="0.3">
      <c r="A2126" s="46">
        <v>1</v>
      </c>
      <c r="B2126" s="46" t="s">
        <v>147</v>
      </c>
      <c r="C2126" s="110">
        <v>44135</v>
      </c>
      <c r="D2126" s="49" t="s">
        <v>20</v>
      </c>
      <c r="E2126" s="74">
        <v>44135</v>
      </c>
      <c r="F2126" s="49">
        <v>5095096</v>
      </c>
      <c r="G2126" s="46" t="s">
        <v>21</v>
      </c>
      <c r="H2126" s="46" t="s">
        <v>22</v>
      </c>
      <c r="I2126" s="46" t="s">
        <v>81</v>
      </c>
      <c r="J2126" s="46" t="s">
        <v>24</v>
      </c>
      <c r="K2126" s="46" t="s">
        <v>64</v>
      </c>
      <c r="L2126" s="46" t="str">
        <f t="shared" si="297"/>
        <v>AXOR4843</v>
      </c>
      <c r="M2126" s="46" t="str">
        <f t="shared" si="298"/>
        <v>BTP</v>
      </c>
      <c r="N2126" s="46" t="str">
        <f t="shared" si="299"/>
        <v>12 RODA</v>
      </c>
      <c r="O2126" s="47">
        <v>0.74457175925925922</v>
      </c>
      <c r="P2126" s="48">
        <v>0.74457175925925922</v>
      </c>
      <c r="Q2126" s="50">
        <v>52380</v>
      </c>
      <c r="R2126" s="50">
        <v>20040</v>
      </c>
      <c r="S2126" s="72">
        <f t="shared" si="300"/>
        <v>32.340000000000003</v>
      </c>
      <c r="T2126" s="49" t="s">
        <v>27</v>
      </c>
      <c r="U2126" s="49" t="s">
        <v>28</v>
      </c>
      <c r="V2126" s="46" t="s">
        <v>70</v>
      </c>
      <c r="W2126" s="46" t="s">
        <v>150</v>
      </c>
      <c r="X2126" s="46" t="str">
        <f>IFERROR(VLOOKUP(W2126,#REF!,38,FALSE),"")</f>
        <v/>
      </c>
      <c r="Z2126" s="46" t="str">
        <f t="shared" si="301"/>
        <v>ico rianto44135</v>
      </c>
      <c r="AA2126" s="46" t="str">
        <f t="shared" si="302"/>
        <v>BMJ 05244135UTARADAY</v>
      </c>
      <c r="AB2126" s="46" t="str">
        <f t="shared" si="303"/>
        <v>ico rianto44135UTARADAY</v>
      </c>
      <c r="AC2126" s="46" t="str">
        <f t="shared" si="304"/>
        <v>BMJ 05244135DAY</v>
      </c>
      <c r="AD2126" s="46" t="str">
        <f t="shared" si="305"/>
        <v>ico rianto44135DAY</v>
      </c>
    </row>
    <row r="2127" spans="1:30" x14ac:dyDescent="0.3">
      <c r="A2127" s="46">
        <v>1</v>
      </c>
      <c r="B2127" s="46" t="s">
        <v>147</v>
      </c>
      <c r="C2127" s="110">
        <v>44135</v>
      </c>
      <c r="D2127" s="49" t="s">
        <v>20</v>
      </c>
      <c r="E2127" s="74">
        <v>44135</v>
      </c>
      <c r="F2127" s="49">
        <v>5094527</v>
      </c>
      <c r="G2127" s="46" t="s">
        <v>21</v>
      </c>
      <c r="H2127" s="46" t="s">
        <v>22</v>
      </c>
      <c r="I2127" s="46" t="s">
        <v>23</v>
      </c>
      <c r="J2127" s="46" t="s">
        <v>24</v>
      </c>
      <c r="K2127" s="46" t="s">
        <v>66</v>
      </c>
      <c r="L2127" s="46" t="str">
        <f t="shared" si="297"/>
        <v>FM260JD</v>
      </c>
      <c r="M2127" s="46" t="str">
        <f t="shared" si="298"/>
        <v>SS</v>
      </c>
      <c r="N2127" s="46" t="str">
        <f t="shared" si="299"/>
        <v>10 RODA</v>
      </c>
      <c r="O2127" s="47">
        <v>0.32959490740740743</v>
      </c>
      <c r="P2127" s="48">
        <v>0.33497685185185189</v>
      </c>
      <c r="Q2127" s="50">
        <v>40660</v>
      </c>
      <c r="R2127" s="50">
        <v>14800</v>
      </c>
      <c r="S2127" s="72">
        <f t="shared" si="300"/>
        <v>25.86</v>
      </c>
      <c r="T2127" s="49" t="s">
        <v>27</v>
      </c>
      <c r="U2127" s="49" t="s">
        <v>28</v>
      </c>
      <c r="V2127" s="46" t="s">
        <v>70</v>
      </c>
      <c r="W2127" s="46" t="s">
        <v>176</v>
      </c>
      <c r="X2127" s="46" t="str">
        <f>IFERROR(VLOOKUP(W2127,#REF!,38,FALSE),"")</f>
        <v/>
      </c>
      <c r="Z2127" s="46" t="str">
        <f t="shared" si="301"/>
        <v>Arwan toban44135</v>
      </c>
      <c r="AA2127" s="46" t="str">
        <f t="shared" si="302"/>
        <v>BMJ 05344135UTARADAY</v>
      </c>
      <c r="AB2127" s="46" t="str">
        <f t="shared" si="303"/>
        <v>Arwan toban44135UTARADAY</v>
      </c>
      <c r="AC2127" s="46" t="str">
        <f t="shared" si="304"/>
        <v>BMJ 05344135DAY</v>
      </c>
      <c r="AD2127" s="46" t="str">
        <f t="shared" si="305"/>
        <v>Arwan toban44135DAY</v>
      </c>
    </row>
    <row r="2128" spans="1:30" x14ac:dyDescent="0.3">
      <c r="A2128" s="46">
        <v>1</v>
      </c>
      <c r="B2128" s="46" t="s">
        <v>147</v>
      </c>
      <c r="C2128" s="110">
        <v>44135</v>
      </c>
      <c r="D2128" s="49" t="s">
        <v>20</v>
      </c>
      <c r="E2128" s="74">
        <v>44135</v>
      </c>
      <c r="F2128" s="49">
        <v>5094612</v>
      </c>
      <c r="G2128" s="46" t="s">
        <v>21</v>
      </c>
      <c r="H2128" s="46" t="s">
        <v>22</v>
      </c>
      <c r="I2128" s="46" t="s">
        <v>23</v>
      </c>
      <c r="J2128" s="46" t="s">
        <v>24</v>
      </c>
      <c r="K2128" s="46" t="s">
        <v>66</v>
      </c>
      <c r="L2128" s="46" t="str">
        <f t="shared" si="297"/>
        <v>FM260JD</v>
      </c>
      <c r="M2128" s="46" t="str">
        <f t="shared" si="298"/>
        <v>SS</v>
      </c>
      <c r="N2128" s="46" t="str">
        <f t="shared" si="299"/>
        <v>10 RODA</v>
      </c>
      <c r="O2128" s="47">
        <v>0.38656249999999998</v>
      </c>
      <c r="P2128" s="48">
        <v>0.38656249999999998</v>
      </c>
      <c r="Q2128" s="50">
        <v>39580</v>
      </c>
      <c r="R2128" s="50">
        <v>14800</v>
      </c>
      <c r="S2128" s="72">
        <f t="shared" si="300"/>
        <v>24.78</v>
      </c>
      <c r="T2128" s="49" t="s">
        <v>27</v>
      </c>
      <c r="U2128" s="49" t="s">
        <v>28</v>
      </c>
      <c r="V2128" s="46" t="s">
        <v>60</v>
      </c>
      <c r="W2128" s="46" t="s">
        <v>176</v>
      </c>
      <c r="X2128" s="46" t="str">
        <f>IFERROR(VLOOKUP(W2128,#REF!,38,FALSE),"")</f>
        <v/>
      </c>
      <c r="Z2128" s="46" t="str">
        <f t="shared" si="301"/>
        <v>Arwan toban44135</v>
      </c>
      <c r="AA2128" s="46" t="str">
        <f t="shared" si="302"/>
        <v>BMJ 05344135UTARADAY</v>
      </c>
      <c r="AB2128" s="46" t="str">
        <f t="shared" si="303"/>
        <v>Arwan toban44135UTARADAY</v>
      </c>
      <c r="AC2128" s="46" t="str">
        <f t="shared" si="304"/>
        <v>BMJ 05344135DAY</v>
      </c>
      <c r="AD2128" s="46" t="str">
        <f t="shared" si="305"/>
        <v>Arwan toban44135DAY</v>
      </c>
    </row>
    <row r="2129" spans="1:30" x14ac:dyDescent="0.3">
      <c r="A2129" s="46">
        <v>1</v>
      </c>
      <c r="B2129" s="46" t="s">
        <v>147</v>
      </c>
      <c r="C2129" s="110">
        <v>44135</v>
      </c>
      <c r="D2129" s="49" t="s">
        <v>20</v>
      </c>
      <c r="E2129" s="74">
        <v>44135</v>
      </c>
      <c r="F2129" s="49">
        <v>5094688</v>
      </c>
      <c r="G2129" s="46" t="s">
        <v>21</v>
      </c>
      <c r="H2129" s="46" t="s">
        <v>22</v>
      </c>
      <c r="I2129" s="46" t="s">
        <v>81</v>
      </c>
      <c r="J2129" s="46" t="s">
        <v>24</v>
      </c>
      <c r="K2129" s="46" t="s">
        <v>66</v>
      </c>
      <c r="L2129" s="46" t="str">
        <f t="shared" si="297"/>
        <v>FM260JD</v>
      </c>
      <c r="M2129" s="46" t="str">
        <f t="shared" si="298"/>
        <v>SS</v>
      </c>
      <c r="N2129" s="46" t="str">
        <f t="shared" si="299"/>
        <v>10 RODA</v>
      </c>
      <c r="O2129" s="47">
        <v>0.44417824074074069</v>
      </c>
      <c r="P2129" s="48">
        <v>0.44417824074074069</v>
      </c>
      <c r="Q2129" s="50">
        <v>39120</v>
      </c>
      <c r="R2129" s="50">
        <v>14800</v>
      </c>
      <c r="S2129" s="72">
        <f t="shared" si="300"/>
        <v>24.32</v>
      </c>
      <c r="T2129" s="49" t="s">
        <v>27</v>
      </c>
      <c r="U2129" s="49" t="s">
        <v>28</v>
      </c>
      <c r="V2129" s="46" t="s">
        <v>32</v>
      </c>
      <c r="W2129" s="46" t="s">
        <v>176</v>
      </c>
      <c r="X2129" s="46" t="str">
        <f>IFERROR(VLOOKUP(W2129,#REF!,38,FALSE),"")</f>
        <v/>
      </c>
      <c r="Z2129" s="46" t="str">
        <f t="shared" si="301"/>
        <v>Arwan toban44135</v>
      </c>
      <c r="AA2129" s="46" t="str">
        <f t="shared" si="302"/>
        <v>BMJ 05344135UTARADAY</v>
      </c>
      <c r="AB2129" s="46" t="str">
        <f t="shared" si="303"/>
        <v>Arwan toban44135UTARADAY</v>
      </c>
      <c r="AC2129" s="46" t="str">
        <f t="shared" si="304"/>
        <v>BMJ 05344135DAY</v>
      </c>
      <c r="AD2129" s="46" t="str">
        <f t="shared" si="305"/>
        <v>Arwan toban44135DAY</v>
      </c>
    </row>
    <row r="2130" spans="1:30" x14ac:dyDescent="0.3">
      <c r="A2130" s="46">
        <v>1</v>
      </c>
      <c r="B2130" s="46" t="s">
        <v>147</v>
      </c>
      <c r="C2130" s="110">
        <v>44135</v>
      </c>
      <c r="D2130" s="49" t="s">
        <v>20</v>
      </c>
      <c r="E2130" s="74">
        <v>44135</v>
      </c>
      <c r="F2130" s="49">
        <v>5094806</v>
      </c>
      <c r="G2130" s="46" t="s">
        <v>21</v>
      </c>
      <c r="H2130" s="46" t="s">
        <v>22</v>
      </c>
      <c r="I2130" s="46" t="s">
        <v>81</v>
      </c>
      <c r="J2130" s="46" t="s">
        <v>24</v>
      </c>
      <c r="K2130" s="46" t="s">
        <v>66</v>
      </c>
      <c r="L2130" s="46" t="str">
        <f t="shared" si="297"/>
        <v>FM260JD</v>
      </c>
      <c r="M2130" s="46" t="str">
        <f t="shared" si="298"/>
        <v>SS</v>
      </c>
      <c r="N2130" s="46" t="str">
        <f t="shared" si="299"/>
        <v>10 RODA</v>
      </c>
      <c r="O2130" s="47">
        <v>0.52526620370370369</v>
      </c>
      <c r="P2130" s="48">
        <v>0.52526620370370369</v>
      </c>
      <c r="Q2130" s="50">
        <v>40140</v>
      </c>
      <c r="R2130" s="50">
        <v>14800</v>
      </c>
      <c r="S2130" s="72">
        <f t="shared" si="300"/>
        <v>25.34</v>
      </c>
      <c r="T2130" s="49" t="s">
        <v>27</v>
      </c>
      <c r="U2130" s="49" t="s">
        <v>28</v>
      </c>
      <c r="V2130" s="46" t="s">
        <v>32</v>
      </c>
      <c r="W2130" s="46" t="s">
        <v>176</v>
      </c>
      <c r="X2130" s="46" t="str">
        <f>IFERROR(VLOOKUP(W2130,#REF!,38,FALSE),"")</f>
        <v/>
      </c>
      <c r="Z2130" s="46" t="str">
        <f t="shared" si="301"/>
        <v>Arwan toban44135</v>
      </c>
      <c r="AA2130" s="46" t="str">
        <f t="shared" si="302"/>
        <v>BMJ 05344135UTARADAY</v>
      </c>
      <c r="AB2130" s="46" t="str">
        <f t="shared" si="303"/>
        <v>Arwan toban44135UTARADAY</v>
      </c>
      <c r="AC2130" s="46" t="str">
        <f t="shared" si="304"/>
        <v>BMJ 05344135DAY</v>
      </c>
      <c r="AD2130" s="46" t="str">
        <f t="shared" si="305"/>
        <v>Arwan toban44135DAY</v>
      </c>
    </row>
    <row r="2131" spans="1:30" x14ac:dyDescent="0.3">
      <c r="A2131" s="46">
        <v>1</v>
      </c>
      <c r="B2131" s="46" t="s">
        <v>147</v>
      </c>
      <c r="C2131" s="110">
        <v>44135</v>
      </c>
      <c r="D2131" s="49" t="s">
        <v>20</v>
      </c>
      <c r="E2131" s="74">
        <v>44135</v>
      </c>
      <c r="F2131" s="49">
        <v>5094883</v>
      </c>
      <c r="G2131" s="46" t="s">
        <v>21</v>
      </c>
      <c r="H2131" s="46" t="s">
        <v>22</v>
      </c>
      <c r="I2131" s="46" t="s">
        <v>23</v>
      </c>
      <c r="J2131" s="46" t="s">
        <v>24</v>
      </c>
      <c r="K2131" s="46" t="s">
        <v>66</v>
      </c>
      <c r="L2131" s="46" t="str">
        <f t="shared" si="297"/>
        <v>FM260JD</v>
      </c>
      <c r="M2131" s="46" t="str">
        <f t="shared" si="298"/>
        <v>SS</v>
      </c>
      <c r="N2131" s="46" t="str">
        <f t="shared" si="299"/>
        <v>10 RODA</v>
      </c>
      <c r="O2131" s="47">
        <v>0.58855324074074067</v>
      </c>
      <c r="P2131" s="48">
        <v>0.58855324074074067</v>
      </c>
      <c r="Q2131" s="50">
        <v>39340</v>
      </c>
      <c r="R2131" s="50">
        <v>14800</v>
      </c>
      <c r="S2131" s="72">
        <f t="shared" si="300"/>
        <v>24.54</v>
      </c>
      <c r="T2131" s="49" t="s">
        <v>27</v>
      </c>
      <c r="U2131" s="49" t="s">
        <v>28</v>
      </c>
      <c r="V2131" s="46" t="s">
        <v>70</v>
      </c>
      <c r="W2131" s="46" t="s">
        <v>176</v>
      </c>
      <c r="X2131" s="46" t="str">
        <f>IFERROR(VLOOKUP(W2131,#REF!,38,FALSE),"")</f>
        <v/>
      </c>
      <c r="Z2131" s="46" t="str">
        <f t="shared" si="301"/>
        <v>Arwan toban44135</v>
      </c>
      <c r="AA2131" s="46" t="str">
        <f t="shared" si="302"/>
        <v>BMJ 05344135UTARADAY</v>
      </c>
      <c r="AB2131" s="46" t="str">
        <f t="shared" si="303"/>
        <v>Arwan toban44135UTARADAY</v>
      </c>
      <c r="AC2131" s="46" t="str">
        <f t="shared" si="304"/>
        <v>BMJ 05344135DAY</v>
      </c>
      <c r="AD2131" s="46" t="str">
        <f t="shared" si="305"/>
        <v>Arwan toban44135DAY</v>
      </c>
    </row>
    <row r="2132" spans="1:30" x14ac:dyDescent="0.3">
      <c r="A2132" s="46">
        <v>1</v>
      </c>
      <c r="B2132" s="46" t="s">
        <v>147</v>
      </c>
      <c r="C2132" s="110">
        <v>44135</v>
      </c>
      <c r="D2132" s="49" t="s">
        <v>20</v>
      </c>
      <c r="E2132" s="74">
        <v>44135</v>
      </c>
      <c r="F2132" s="49">
        <v>5094534</v>
      </c>
      <c r="G2132" s="46" t="s">
        <v>21</v>
      </c>
      <c r="H2132" s="46" t="s">
        <v>22</v>
      </c>
      <c r="I2132" s="46" t="s">
        <v>23</v>
      </c>
      <c r="J2132" s="46" t="s">
        <v>24</v>
      </c>
      <c r="K2132" s="46" t="s">
        <v>71</v>
      </c>
      <c r="L2132" s="46" t="str">
        <f t="shared" si="297"/>
        <v>FM260JD</v>
      </c>
      <c r="M2132" s="46" t="str">
        <f t="shared" si="298"/>
        <v>SS</v>
      </c>
      <c r="N2132" s="46" t="str">
        <f t="shared" si="299"/>
        <v>10 RODA</v>
      </c>
      <c r="O2132" s="47">
        <v>0.33754629629629629</v>
      </c>
      <c r="P2132" s="48">
        <v>0.34296296296296297</v>
      </c>
      <c r="Q2132" s="50">
        <v>40520</v>
      </c>
      <c r="R2132" s="50">
        <v>14760</v>
      </c>
      <c r="S2132" s="72">
        <f t="shared" si="300"/>
        <v>25.76</v>
      </c>
      <c r="T2132" s="49" t="s">
        <v>27</v>
      </c>
      <c r="U2132" s="49" t="s">
        <v>28</v>
      </c>
      <c r="V2132" s="46" t="s">
        <v>60</v>
      </c>
      <c r="W2132" s="46" t="s">
        <v>136</v>
      </c>
      <c r="X2132" s="46" t="str">
        <f>IFERROR(VLOOKUP(W2132,#REF!,38,FALSE),"")</f>
        <v/>
      </c>
      <c r="Z2132" s="46" t="str">
        <f t="shared" si="301"/>
        <v>M.taha44135</v>
      </c>
      <c r="AA2132" s="46" t="str">
        <f t="shared" si="302"/>
        <v>BMJ 05444135UTARADAY</v>
      </c>
      <c r="AB2132" s="46" t="str">
        <f t="shared" si="303"/>
        <v>M.taha44135UTARADAY</v>
      </c>
      <c r="AC2132" s="46" t="str">
        <f t="shared" si="304"/>
        <v>BMJ 05444135DAY</v>
      </c>
      <c r="AD2132" s="46" t="str">
        <f t="shared" si="305"/>
        <v>M.taha44135DAY</v>
      </c>
    </row>
    <row r="2133" spans="1:30" x14ac:dyDescent="0.3">
      <c r="A2133" s="46">
        <v>1</v>
      </c>
      <c r="B2133" s="46" t="s">
        <v>147</v>
      </c>
      <c r="C2133" s="110">
        <v>44135</v>
      </c>
      <c r="D2133" s="49" t="s">
        <v>20</v>
      </c>
      <c r="E2133" s="74">
        <v>44135</v>
      </c>
      <c r="F2133" s="49">
        <v>5094618</v>
      </c>
      <c r="G2133" s="46" t="s">
        <v>21</v>
      </c>
      <c r="H2133" s="46" t="s">
        <v>22</v>
      </c>
      <c r="I2133" s="46" t="s">
        <v>23</v>
      </c>
      <c r="J2133" s="46" t="s">
        <v>24</v>
      </c>
      <c r="K2133" s="46" t="s">
        <v>71</v>
      </c>
      <c r="L2133" s="46" t="str">
        <f t="shared" si="297"/>
        <v>FM260JD</v>
      </c>
      <c r="M2133" s="46" t="str">
        <f t="shared" si="298"/>
        <v>SS</v>
      </c>
      <c r="N2133" s="46" t="str">
        <f t="shared" si="299"/>
        <v>10 RODA</v>
      </c>
      <c r="O2133" s="47">
        <v>0.39239583333333333</v>
      </c>
      <c r="P2133" s="48">
        <v>0.39239583333333333</v>
      </c>
      <c r="Q2133" s="50">
        <v>39480</v>
      </c>
      <c r="R2133" s="50">
        <v>14760</v>
      </c>
      <c r="S2133" s="72">
        <f t="shared" si="300"/>
        <v>24.72</v>
      </c>
      <c r="T2133" s="49" t="s">
        <v>27</v>
      </c>
      <c r="U2133" s="49" t="s">
        <v>28</v>
      </c>
      <c r="V2133" s="46" t="s">
        <v>60</v>
      </c>
      <c r="W2133" s="46" t="s">
        <v>136</v>
      </c>
      <c r="X2133" s="46" t="str">
        <f>IFERROR(VLOOKUP(W2133,#REF!,38,FALSE),"")</f>
        <v/>
      </c>
      <c r="Z2133" s="46" t="str">
        <f t="shared" si="301"/>
        <v>M.taha44135</v>
      </c>
      <c r="AA2133" s="46" t="str">
        <f t="shared" si="302"/>
        <v>BMJ 05444135UTARADAY</v>
      </c>
      <c r="AB2133" s="46" t="str">
        <f t="shared" si="303"/>
        <v>M.taha44135UTARADAY</v>
      </c>
      <c r="AC2133" s="46" t="str">
        <f t="shared" si="304"/>
        <v>BMJ 05444135DAY</v>
      </c>
      <c r="AD2133" s="46" t="str">
        <f t="shared" si="305"/>
        <v>M.taha44135DAY</v>
      </c>
    </row>
    <row r="2134" spans="1:30" x14ac:dyDescent="0.3">
      <c r="A2134" s="46">
        <v>1</v>
      </c>
      <c r="B2134" s="46" t="s">
        <v>147</v>
      </c>
      <c r="C2134" s="110">
        <v>44135</v>
      </c>
      <c r="D2134" s="49" t="s">
        <v>20</v>
      </c>
      <c r="E2134" s="74">
        <v>44135</v>
      </c>
      <c r="F2134" s="49">
        <v>5094696</v>
      </c>
      <c r="G2134" s="46" t="s">
        <v>21</v>
      </c>
      <c r="H2134" s="46" t="s">
        <v>22</v>
      </c>
      <c r="I2134" s="46" t="s">
        <v>81</v>
      </c>
      <c r="J2134" s="46" t="s">
        <v>24</v>
      </c>
      <c r="K2134" s="46" t="s">
        <v>71</v>
      </c>
      <c r="L2134" s="46" t="str">
        <f t="shared" si="297"/>
        <v>FM260JD</v>
      </c>
      <c r="M2134" s="46" t="str">
        <f t="shared" si="298"/>
        <v>SS</v>
      </c>
      <c r="N2134" s="46" t="str">
        <f t="shared" si="299"/>
        <v>10 RODA</v>
      </c>
      <c r="O2134" s="47">
        <v>0.44976851851851851</v>
      </c>
      <c r="P2134" s="48">
        <v>0.44976851851851851</v>
      </c>
      <c r="Q2134" s="50">
        <v>39460</v>
      </c>
      <c r="R2134" s="50">
        <v>14760</v>
      </c>
      <c r="S2134" s="72">
        <f t="shared" si="300"/>
        <v>24.7</v>
      </c>
      <c r="T2134" s="49" t="s">
        <v>27</v>
      </c>
      <c r="U2134" s="49" t="s">
        <v>28</v>
      </c>
      <c r="V2134" s="46" t="s">
        <v>32</v>
      </c>
      <c r="W2134" s="46" t="s">
        <v>136</v>
      </c>
      <c r="X2134" s="46" t="str">
        <f>IFERROR(VLOOKUP(W2134,#REF!,38,FALSE),"")</f>
        <v/>
      </c>
      <c r="Z2134" s="46" t="str">
        <f t="shared" si="301"/>
        <v>M.taha44135</v>
      </c>
      <c r="AA2134" s="46" t="str">
        <f t="shared" si="302"/>
        <v>BMJ 05444135UTARADAY</v>
      </c>
      <c r="AB2134" s="46" t="str">
        <f t="shared" si="303"/>
        <v>M.taha44135UTARADAY</v>
      </c>
      <c r="AC2134" s="46" t="str">
        <f t="shared" si="304"/>
        <v>BMJ 05444135DAY</v>
      </c>
      <c r="AD2134" s="46" t="str">
        <f t="shared" si="305"/>
        <v>M.taha44135DAY</v>
      </c>
    </row>
    <row r="2135" spans="1:30" x14ac:dyDescent="0.3">
      <c r="A2135" s="46">
        <v>1</v>
      </c>
      <c r="B2135" s="46" t="s">
        <v>147</v>
      </c>
      <c r="C2135" s="110">
        <v>44135</v>
      </c>
      <c r="D2135" s="49" t="s">
        <v>20</v>
      </c>
      <c r="E2135" s="74">
        <v>44135</v>
      </c>
      <c r="F2135" s="49">
        <v>5094786</v>
      </c>
      <c r="G2135" s="46" t="s">
        <v>21</v>
      </c>
      <c r="H2135" s="46" t="s">
        <v>53</v>
      </c>
      <c r="I2135" s="46" t="s">
        <v>54</v>
      </c>
      <c r="J2135" s="46" t="s">
        <v>49</v>
      </c>
      <c r="K2135" s="46" t="s">
        <v>71</v>
      </c>
      <c r="L2135" s="46" t="str">
        <f t="shared" si="297"/>
        <v>FM260JD</v>
      </c>
      <c r="M2135" s="46" t="str">
        <f t="shared" si="298"/>
        <v>SS</v>
      </c>
      <c r="N2135" s="46" t="str">
        <f t="shared" si="299"/>
        <v>10 RODA</v>
      </c>
      <c r="O2135" s="47">
        <v>0.50493055555555555</v>
      </c>
      <c r="P2135" s="48">
        <v>0.50493055555555555</v>
      </c>
      <c r="Q2135" s="50">
        <v>37400</v>
      </c>
      <c r="R2135" s="50">
        <v>14760</v>
      </c>
      <c r="S2135" s="72">
        <f t="shared" si="300"/>
        <v>22.64</v>
      </c>
      <c r="T2135" s="49" t="s">
        <v>27</v>
      </c>
      <c r="U2135" s="49" t="s">
        <v>28</v>
      </c>
      <c r="V2135" s="46" t="s">
        <v>63</v>
      </c>
      <c r="W2135" s="46" t="s">
        <v>136</v>
      </c>
      <c r="X2135" s="46" t="str">
        <f>IFERROR(VLOOKUP(W2135,#REF!,38,FALSE),"")</f>
        <v/>
      </c>
      <c r="Z2135" s="46" t="str">
        <f t="shared" si="301"/>
        <v>M.taha44135</v>
      </c>
      <c r="AA2135" s="46" t="str">
        <f t="shared" si="302"/>
        <v>BMJ 05444135UTARADAY</v>
      </c>
      <c r="AB2135" s="46" t="str">
        <f t="shared" si="303"/>
        <v>M.taha44135UTARADAY</v>
      </c>
      <c r="AC2135" s="46" t="str">
        <f t="shared" si="304"/>
        <v>BMJ 05444135DAY</v>
      </c>
      <c r="AD2135" s="46" t="str">
        <f t="shared" si="305"/>
        <v>M.taha44135DAY</v>
      </c>
    </row>
    <row r="2136" spans="1:30" x14ac:dyDescent="0.3">
      <c r="A2136" s="46">
        <v>1</v>
      </c>
      <c r="B2136" s="46" t="s">
        <v>147</v>
      </c>
      <c r="C2136" s="110">
        <v>44135</v>
      </c>
      <c r="D2136" s="49" t="s">
        <v>20</v>
      </c>
      <c r="E2136" s="74">
        <v>44135</v>
      </c>
      <c r="F2136" s="49">
        <v>5094885</v>
      </c>
      <c r="G2136" s="46" t="s">
        <v>21</v>
      </c>
      <c r="H2136" s="46" t="s">
        <v>22</v>
      </c>
      <c r="I2136" s="46" t="s">
        <v>81</v>
      </c>
      <c r="J2136" s="46" t="s">
        <v>24</v>
      </c>
      <c r="K2136" s="46" t="s">
        <v>71</v>
      </c>
      <c r="L2136" s="46" t="str">
        <f t="shared" si="297"/>
        <v>FM260JD</v>
      </c>
      <c r="M2136" s="46" t="str">
        <f t="shared" si="298"/>
        <v>SS</v>
      </c>
      <c r="N2136" s="46" t="str">
        <f t="shared" si="299"/>
        <v>10 RODA</v>
      </c>
      <c r="O2136" s="47">
        <v>0.58899305555555559</v>
      </c>
      <c r="P2136" s="48">
        <v>0.58899305555555559</v>
      </c>
      <c r="Q2136" s="50">
        <v>41120</v>
      </c>
      <c r="R2136" s="50">
        <v>14760</v>
      </c>
      <c r="S2136" s="72">
        <f t="shared" si="300"/>
        <v>26.36</v>
      </c>
      <c r="T2136" s="49" t="s">
        <v>27</v>
      </c>
      <c r="U2136" s="49" t="s">
        <v>28</v>
      </c>
      <c r="V2136" s="46" t="s">
        <v>32</v>
      </c>
      <c r="W2136" s="46" t="s">
        <v>136</v>
      </c>
      <c r="X2136" s="46" t="str">
        <f>IFERROR(VLOOKUP(W2136,#REF!,38,FALSE),"")</f>
        <v/>
      </c>
      <c r="Z2136" s="46" t="str">
        <f t="shared" si="301"/>
        <v>M.taha44135</v>
      </c>
      <c r="AA2136" s="46" t="str">
        <f t="shared" si="302"/>
        <v>BMJ 05444135UTARADAY</v>
      </c>
      <c r="AB2136" s="46" t="str">
        <f t="shared" si="303"/>
        <v>M.taha44135UTARADAY</v>
      </c>
      <c r="AC2136" s="46" t="str">
        <f t="shared" si="304"/>
        <v>BMJ 05444135DAY</v>
      </c>
      <c r="AD2136" s="46" t="str">
        <f t="shared" si="305"/>
        <v>M.taha44135DAY</v>
      </c>
    </row>
    <row r="2137" spans="1:30" x14ac:dyDescent="0.3">
      <c r="A2137" s="46">
        <v>1</v>
      </c>
      <c r="B2137" s="46" t="s">
        <v>147</v>
      </c>
      <c r="C2137" s="110">
        <v>44135</v>
      </c>
      <c r="D2137" s="49" t="s">
        <v>20</v>
      </c>
      <c r="E2137" s="74">
        <v>44135</v>
      </c>
      <c r="F2137" s="49">
        <v>5094975</v>
      </c>
      <c r="G2137" s="46" t="s">
        <v>21</v>
      </c>
      <c r="H2137" s="46" t="s">
        <v>22</v>
      </c>
      <c r="I2137" s="46" t="s">
        <v>23</v>
      </c>
      <c r="J2137" s="46" t="s">
        <v>24</v>
      </c>
      <c r="K2137" s="46" t="s">
        <v>71</v>
      </c>
      <c r="L2137" s="46" t="str">
        <f t="shared" si="297"/>
        <v>FM260JD</v>
      </c>
      <c r="M2137" s="46" t="str">
        <f t="shared" si="298"/>
        <v>SS</v>
      </c>
      <c r="N2137" s="46" t="str">
        <f t="shared" si="299"/>
        <v>10 RODA</v>
      </c>
      <c r="O2137" s="47">
        <v>0.6529166666666667</v>
      </c>
      <c r="P2137" s="48">
        <v>0.6529166666666667</v>
      </c>
      <c r="Q2137" s="50">
        <v>41700</v>
      </c>
      <c r="R2137" s="50">
        <v>14760</v>
      </c>
      <c r="S2137" s="72">
        <f t="shared" si="300"/>
        <v>26.94</v>
      </c>
      <c r="T2137" s="49" t="s">
        <v>27</v>
      </c>
      <c r="U2137" s="49" t="s">
        <v>28</v>
      </c>
      <c r="V2137" s="46" t="s">
        <v>60</v>
      </c>
      <c r="W2137" s="46" t="s">
        <v>136</v>
      </c>
      <c r="X2137" s="46" t="str">
        <f>IFERROR(VLOOKUP(W2137,#REF!,38,FALSE),"")</f>
        <v/>
      </c>
      <c r="Z2137" s="46" t="str">
        <f t="shared" si="301"/>
        <v>M.taha44135</v>
      </c>
      <c r="AA2137" s="46" t="str">
        <f t="shared" si="302"/>
        <v>BMJ 05444135UTARADAY</v>
      </c>
      <c r="AB2137" s="46" t="str">
        <f t="shared" si="303"/>
        <v>M.taha44135UTARADAY</v>
      </c>
      <c r="AC2137" s="46" t="str">
        <f t="shared" si="304"/>
        <v>BMJ 05444135DAY</v>
      </c>
      <c r="AD2137" s="46" t="str">
        <f t="shared" si="305"/>
        <v>M.taha44135DAY</v>
      </c>
    </row>
    <row r="2138" spans="1:30" x14ac:dyDescent="0.3">
      <c r="A2138" s="46">
        <v>1</v>
      </c>
      <c r="B2138" s="46" t="s">
        <v>147</v>
      </c>
      <c r="C2138" s="110">
        <v>44135</v>
      </c>
      <c r="D2138" s="49" t="s">
        <v>20</v>
      </c>
      <c r="E2138" s="74">
        <v>44135</v>
      </c>
      <c r="F2138" s="49">
        <v>5095061</v>
      </c>
      <c r="G2138" s="46" t="s">
        <v>21</v>
      </c>
      <c r="H2138" s="46" t="s">
        <v>22</v>
      </c>
      <c r="I2138" s="46" t="s">
        <v>81</v>
      </c>
      <c r="J2138" s="46" t="s">
        <v>24</v>
      </c>
      <c r="K2138" s="46" t="s">
        <v>71</v>
      </c>
      <c r="L2138" s="46" t="str">
        <f t="shared" si="297"/>
        <v>FM260JD</v>
      </c>
      <c r="M2138" s="46" t="str">
        <f t="shared" si="298"/>
        <v>SS</v>
      </c>
      <c r="N2138" s="46" t="str">
        <f t="shared" si="299"/>
        <v>10 RODA</v>
      </c>
      <c r="O2138" s="47">
        <v>0.71319444444444446</v>
      </c>
      <c r="P2138" s="48">
        <v>0.71319444444444446</v>
      </c>
      <c r="Q2138" s="50">
        <v>40200</v>
      </c>
      <c r="R2138" s="50">
        <v>14760</v>
      </c>
      <c r="S2138" s="72">
        <f t="shared" si="300"/>
        <v>25.44</v>
      </c>
      <c r="T2138" s="49" t="s">
        <v>27</v>
      </c>
      <c r="U2138" s="49" t="s">
        <v>28</v>
      </c>
      <c r="V2138" s="46" t="s">
        <v>32</v>
      </c>
      <c r="W2138" s="46" t="s">
        <v>136</v>
      </c>
      <c r="X2138" s="46" t="str">
        <f>IFERROR(VLOOKUP(W2138,#REF!,38,FALSE),"")</f>
        <v/>
      </c>
      <c r="Z2138" s="46" t="str">
        <f t="shared" si="301"/>
        <v>M.taha44135</v>
      </c>
      <c r="AA2138" s="46" t="str">
        <f t="shared" si="302"/>
        <v>BMJ 05444135UTARADAY</v>
      </c>
      <c r="AB2138" s="46" t="str">
        <f t="shared" si="303"/>
        <v>M.taha44135UTARADAY</v>
      </c>
      <c r="AC2138" s="46" t="str">
        <f t="shared" si="304"/>
        <v>BMJ 05444135DAY</v>
      </c>
      <c r="AD2138" s="46" t="str">
        <f t="shared" si="305"/>
        <v>M.taha44135DAY</v>
      </c>
    </row>
    <row r="2139" spans="1:30" x14ac:dyDescent="0.3">
      <c r="A2139" s="46">
        <v>1</v>
      </c>
      <c r="B2139" s="46" t="s">
        <v>147</v>
      </c>
      <c r="C2139" s="110">
        <v>44135</v>
      </c>
      <c r="D2139" s="49" t="s">
        <v>20</v>
      </c>
      <c r="E2139" s="74">
        <v>44135</v>
      </c>
      <c r="F2139" s="49">
        <v>5094554</v>
      </c>
      <c r="G2139" s="46" t="s">
        <v>21</v>
      </c>
      <c r="H2139" s="46" t="s">
        <v>22</v>
      </c>
      <c r="I2139" s="46" t="s">
        <v>23</v>
      </c>
      <c r="J2139" s="46" t="s">
        <v>24</v>
      </c>
      <c r="K2139" s="46" t="s">
        <v>73</v>
      </c>
      <c r="L2139" s="46" t="str">
        <f t="shared" si="297"/>
        <v>FM260JD</v>
      </c>
      <c r="M2139" s="46" t="str">
        <f t="shared" si="298"/>
        <v>SS</v>
      </c>
      <c r="N2139" s="46" t="str">
        <f t="shared" si="299"/>
        <v>10 RODA</v>
      </c>
      <c r="O2139" s="47">
        <v>0.35130787037037042</v>
      </c>
      <c r="P2139" s="48">
        <v>0.35767361111111112</v>
      </c>
      <c r="Q2139" s="50">
        <v>40120</v>
      </c>
      <c r="R2139" s="50">
        <v>14900</v>
      </c>
      <c r="S2139" s="72">
        <f t="shared" si="300"/>
        <v>25.22</v>
      </c>
      <c r="T2139" s="49" t="s">
        <v>27</v>
      </c>
      <c r="U2139" s="49" t="s">
        <v>28</v>
      </c>
      <c r="V2139" s="46" t="s">
        <v>60</v>
      </c>
      <c r="W2139" s="46" t="s">
        <v>137</v>
      </c>
      <c r="X2139" s="46" t="str">
        <f>IFERROR(VLOOKUP(W2139,#REF!,38,FALSE),"")</f>
        <v/>
      </c>
      <c r="Z2139" s="46" t="str">
        <f t="shared" si="301"/>
        <v>Abrar44135</v>
      </c>
      <c r="AA2139" s="46" t="str">
        <f t="shared" si="302"/>
        <v>BMJ 05544135UTARADAY</v>
      </c>
      <c r="AB2139" s="46" t="str">
        <f t="shared" si="303"/>
        <v>Abrar44135UTARADAY</v>
      </c>
      <c r="AC2139" s="46" t="str">
        <f t="shared" si="304"/>
        <v>BMJ 05544135DAY</v>
      </c>
      <c r="AD2139" s="46" t="str">
        <f t="shared" si="305"/>
        <v>Abrar44135DAY</v>
      </c>
    </row>
    <row r="2140" spans="1:30" x14ac:dyDescent="0.3">
      <c r="A2140" s="46">
        <v>1</v>
      </c>
      <c r="B2140" s="46" t="s">
        <v>147</v>
      </c>
      <c r="C2140" s="110">
        <v>44135</v>
      </c>
      <c r="D2140" s="49" t="s">
        <v>20</v>
      </c>
      <c r="E2140" s="74">
        <v>44135</v>
      </c>
      <c r="F2140" s="49">
        <v>5094634</v>
      </c>
      <c r="G2140" s="46" t="s">
        <v>21</v>
      </c>
      <c r="H2140" s="46" t="s">
        <v>22</v>
      </c>
      <c r="I2140" s="46" t="s">
        <v>23</v>
      </c>
      <c r="J2140" s="46" t="s">
        <v>24</v>
      </c>
      <c r="K2140" s="46" t="s">
        <v>73</v>
      </c>
      <c r="L2140" s="46" t="str">
        <f t="shared" si="297"/>
        <v>FM260JD</v>
      </c>
      <c r="M2140" s="46" t="str">
        <f t="shared" si="298"/>
        <v>SS</v>
      </c>
      <c r="N2140" s="46" t="str">
        <f t="shared" si="299"/>
        <v>10 RODA</v>
      </c>
      <c r="O2140" s="47">
        <v>0.40831018518518519</v>
      </c>
      <c r="P2140" s="48">
        <v>0.40831018518518519</v>
      </c>
      <c r="Q2140" s="50">
        <v>40320</v>
      </c>
      <c r="R2140" s="50">
        <v>14900</v>
      </c>
      <c r="S2140" s="72">
        <f t="shared" si="300"/>
        <v>25.42</v>
      </c>
      <c r="T2140" s="49" t="s">
        <v>27</v>
      </c>
      <c r="U2140" s="49" t="s">
        <v>28</v>
      </c>
      <c r="V2140" s="46" t="s">
        <v>60</v>
      </c>
      <c r="W2140" s="46" t="s">
        <v>137</v>
      </c>
      <c r="X2140" s="46" t="str">
        <f>IFERROR(VLOOKUP(W2140,#REF!,38,FALSE),"")</f>
        <v/>
      </c>
      <c r="Z2140" s="46" t="str">
        <f t="shared" si="301"/>
        <v>Abrar44135</v>
      </c>
      <c r="AA2140" s="46" t="str">
        <f t="shared" si="302"/>
        <v>BMJ 05544135UTARADAY</v>
      </c>
      <c r="AB2140" s="46" t="str">
        <f t="shared" si="303"/>
        <v>Abrar44135UTARADAY</v>
      </c>
      <c r="AC2140" s="46" t="str">
        <f t="shared" si="304"/>
        <v>BMJ 05544135DAY</v>
      </c>
      <c r="AD2140" s="46" t="str">
        <f t="shared" si="305"/>
        <v>Abrar44135DAY</v>
      </c>
    </row>
    <row r="2141" spans="1:30" x14ac:dyDescent="0.3">
      <c r="A2141" s="46">
        <v>1</v>
      </c>
      <c r="B2141" s="46" t="s">
        <v>147</v>
      </c>
      <c r="C2141" s="110">
        <v>44135</v>
      </c>
      <c r="D2141" s="49" t="s">
        <v>20</v>
      </c>
      <c r="E2141" s="74">
        <v>44135</v>
      </c>
      <c r="F2141" s="49">
        <v>5094722</v>
      </c>
      <c r="G2141" s="46" t="s">
        <v>21</v>
      </c>
      <c r="H2141" s="46" t="s">
        <v>22</v>
      </c>
      <c r="I2141" s="46" t="s">
        <v>23</v>
      </c>
      <c r="J2141" s="46" t="s">
        <v>24</v>
      </c>
      <c r="K2141" s="46" t="s">
        <v>73</v>
      </c>
      <c r="L2141" s="46" t="str">
        <f t="shared" si="297"/>
        <v>FM260JD</v>
      </c>
      <c r="M2141" s="46" t="str">
        <f t="shared" si="298"/>
        <v>SS</v>
      </c>
      <c r="N2141" s="46" t="str">
        <f t="shared" si="299"/>
        <v>10 RODA</v>
      </c>
      <c r="O2141" s="47">
        <v>0.46333333333333332</v>
      </c>
      <c r="P2141" s="48">
        <v>0.46333333333333332</v>
      </c>
      <c r="Q2141" s="50">
        <v>40420</v>
      </c>
      <c r="R2141" s="50">
        <v>14900</v>
      </c>
      <c r="S2141" s="72">
        <f t="shared" si="300"/>
        <v>25.52</v>
      </c>
      <c r="T2141" s="49" t="s">
        <v>27</v>
      </c>
      <c r="U2141" s="49" t="s">
        <v>28</v>
      </c>
      <c r="V2141" s="46" t="s">
        <v>70</v>
      </c>
      <c r="W2141" s="46" t="s">
        <v>137</v>
      </c>
      <c r="X2141" s="46" t="str">
        <f>IFERROR(VLOOKUP(W2141,#REF!,38,FALSE),"")</f>
        <v/>
      </c>
      <c r="Z2141" s="46" t="str">
        <f t="shared" si="301"/>
        <v>Abrar44135</v>
      </c>
      <c r="AA2141" s="46" t="str">
        <f t="shared" si="302"/>
        <v>BMJ 05544135UTARADAY</v>
      </c>
      <c r="AB2141" s="46" t="str">
        <f t="shared" si="303"/>
        <v>Abrar44135UTARADAY</v>
      </c>
      <c r="AC2141" s="46" t="str">
        <f t="shared" si="304"/>
        <v>BMJ 05544135DAY</v>
      </c>
      <c r="AD2141" s="46" t="str">
        <f t="shared" si="305"/>
        <v>Abrar44135DAY</v>
      </c>
    </row>
    <row r="2142" spans="1:30" x14ac:dyDescent="0.3">
      <c r="A2142" s="46">
        <v>1</v>
      </c>
      <c r="B2142" s="46" t="s">
        <v>147</v>
      </c>
      <c r="C2142" s="110">
        <v>44135</v>
      </c>
      <c r="D2142" s="49" t="s">
        <v>20</v>
      </c>
      <c r="E2142" s="74">
        <v>44135</v>
      </c>
      <c r="F2142" s="49">
        <v>5094801</v>
      </c>
      <c r="G2142" s="46" t="s">
        <v>21</v>
      </c>
      <c r="H2142" s="46" t="s">
        <v>22</v>
      </c>
      <c r="I2142" s="46" t="s">
        <v>23</v>
      </c>
      <c r="J2142" s="46" t="s">
        <v>24</v>
      </c>
      <c r="K2142" s="46" t="s">
        <v>73</v>
      </c>
      <c r="L2142" s="46" t="str">
        <f t="shared" si="297"/>
        <v>FM260JD</v>
      </c>
      <c r="M2142" s="46" t="str">
        <f t="shared" si="298"/>
        <v>SS</v>
      </c>
      <c r="N2142" s="46" t="str">
        <f t="shared" si="299"/>
        <v>10 RODA</v>
      </c>
      <c r="O2142" s="47">
        <v>0.51913194444444444</v>
      </c>
      <c r="P2142" s="48">
        <v>0.51913194444444444</v>
      </c>
      <c r="Q2142" s="50">
        <v>39680</v>
      </c>
      <c r="R2142" s="50">
        <v>14900</v>
      </c>
      <c r="S2142" s="72">
        <f t="shared" si="300"/>
        <v>24.78</v>
      </c>
      <c r="T2142" s="49" t="s">
        <v>27</v>
      </c>
      <c r="U2142" s="49" t="s">
        <v>28</v>
      </c>
      <c r="V2142" s="46" t="s">
        <v>60</v>
      </c>
      <c r="W2142" s="46" t="s">
        <v>137</v>
      </c>
      <c r="X2142" s="46" t="str">
        <f>IFERROR(VLOOKUP(W2142,#REF!,38,FALSE),"")</f>
        <v/>
      </c>
      <c r="Z2142" s="46" t="str">
        <f t="shared" si="301"/>
        <v>Abrar44135</v>
      </c>
      <c r="AA2142" s="46" t="str">
        <f t="shared" si="302"/>
        <v>BMJ 05544135UTARADAY</v>
      </c>
      <c r="AB2142" s="46" t="str">
        <f t="shared" si="303"/>
        <v>Abrar44135UTARADAY</v>
      </c>
      <c r="AC2142" s="46" t="str">
        <f t="shared" si="304"/>
        <v>BMJ 05544135DAY</v>
      </c>
      <c r="AD2142" s="46" t="str">
        <f t="shared" si="305"/>
        <v>Abrar44135DAY</v>
      </c>
    </row>
    <row r="2143" spans="1:30" x14ac:dyDescent="0.3">
      <c r="A2143" s="46">
        <v>1</v>
      </c>
      <c r="B2143" s="46" t="s">
        <v>147</v>
      </c>
      <c r="C2143" s="110">
        <v>44135</v>
      </c>
      <c r="D2143" s="49" t="s">
        <v>20</v>
      </c>
      <c r="E2143" s="74">
        <v>44135</v>
      </c>
      <c r="F2143" s="49">
        <v>5094872</v>
      </c>
      <c r="G2143" s="46" t="s">
        <v>21</v>
      </c>
      <c r="H2143" s="46" t="s">
        <v>22</v>
      </c>
      <c r="I2143" s="46" t="s">
        <v>23</v>
      </c>
      <c r="J2143" s="46" t="s">
        <v>24</v>
      </c>
      <c r="K2143" s="46" t="s">
        <v>73</v>
      </c>
      <c r="L2143" s="46" t="str">
        <f t="shared" si="297"/>
        <v>FM260JD</v>
      </c>
      <c r="M2143" s="46" t="str">
        <f t="shared" si="298"/>
        <v>SS</v>
      </c>
      <c r="N2143" s="46" t="str">
        <f t="shared" si="299"/>
        <v>10 RODA</v>
      </c>
      <c r="O2143" s="47">
        <v>0.5809375</v>
      </c>
      <c r="P2143" s="48">
        <v>0.5809375</v>
      </c>
      <c r="Q2143" s="50">
        <v>40620</v>
      </c>
      <c r="R2143" s="50">
        <v>14900</v>
      </c>
      <c r="S2143" s="72">
        <f t="shared" si="300"/>
        <v>25.72</v>
      </c>
      <c r="T2143" s="49" t="s">
        <v>27</v>
      </c>
      <c r="U2143" s="49" t="s">
        <v>28</v>
      </c>
      <c r="V2143" s="46" t="s">
        <v>70</v>
      </c>
      <c r="W2143" s="46" t="s">
        <v>137</v>
      </c>
      <c r="X2143" s="46" t="str">
        <f>IFERROR(VLOOKUP(W2143,#REF!,38,FALSE),"")</f>
        <v/>
      </c>
      <c r="Z2143" s="46" t="str">
        <f t="shared" si="301"/>
        <v>Abrar44135</v>
      </c>
      <c r="AA2143" s="46" t="str">
        <f t="shared" si="302"/>
        <v>BMJ 05544135UTARADAY</v>
      </c>
      <c r="AB2143" s="46" t="str">
        <f t="shared" si="303"/>
        <v>Abrar44135UTARADAY</v>
      </c>
      <c r="AC2143" s="46" t="str">
        <f t="shared" si="304"/>
        <v>BMJ 05544135DAY</v>
      </c>
      <c r="AD2143" s="46" t="str">
        <f t="shared" si="305"/>
        <v>Abrar44135DAY</v>
      </c>
    </row>
    <row r="2144" spans="1:30" x14ac:dyDescent="0.3">
      <c r="A2144" s="46">
        <v>1</v>
      </c>
      <c r="B2144" s="46" t="s">
        <v>147</v>
      </c>
      <c r="C2144" s="110">
        <v>44135</v>
      </c>
      <c r="D2144" s="49" t="s">
        <v>20</v>
      </c>
      <c r="E2144" s="74">
        <v>44135</v>
      </c>
      <c r="F2144" s="49">
        <v>5094965</v>
      </c>
      <c r="G2144" s="46" t="s">
        <v>21</v>
      </c>
      <c r="H2144" s="46" t="s">
        <v>22</v>
      </c>
      <c r="I2144" s="46" t="s">
        <v>81</v>
      </c>
      <c r="J2144" s="46" t="s">
        <v>24</v>
      </c>
      <c r="K2144" s="46" t="s">
        <v>73</v>
      </c>
      <c r="L2144" s="46" t="str">
        <f t="shared" si="297"/>
        <v>FM260JD</v>
      </c>
      <c r="M2144" s="46" t="str">
        <f t="shared" si="298"/>
        <v>SS</v>
      </c>
      <c r="N2144" s="46" t="str">
        <f t="shared" si="299"/>
        <v>10 RODA</v>
      </c>
      <c r="O2144" s="47">
        <v>0.64414351851851859</v>
      </c>
      <c r="P2144" s="48">
        <v>0.64414351851851859</v>
      </c>
      <c r="Q2144" s="50">
        <v>39440</v>
      </c>
      <c r="R2144" s="50">
        <v>14900</v>
      </c>
      <c r="S2144" s="72">
        <f t="shared" si="300"/>
        <v>24.54</v>
      </c>
      <c r="T2144" s="49" t="s">
        <v>27</v>
      </c>
      <c r="U2144" s="49" t="s">
        <v>28</v>
      </c>
      <c r="V2144" s="46" t="s">
        <v>32</v>
      </c>
      <c r="W2144" s="46" t="s">
        <v>137</v>
      </c>
      <c r="X2144" s="46" t="str">
        <f>IFERROR(VLOOKUP(W2144,#REF!,38,FALSE),"")</f>
        <v/>
      </c>
      <c r="Z2144" s="46" t="str">
        <f t="shared" si="301"/>
        <v>Abrar44135</v>
      </c>
      <c r="AA2144" s="46" t="str">
        <f t="shared" si="302"/>
        <v>BMJ 05544135UTARADAY</v>
      </c>
      <c r="AB2144" s="46" t="str">
        <f t="shared" si="303"/>
        <v>Abrar44135UTARADAY</v>
      </c>
      <c r="AC2144" s="46" t="str">
        <f t="shared" si="304"/>
        <v>BMJ 05544135DAY</v>
      </c>
      <c r="AD2144" s="46" t="str">
        <f t="shared" si="305"/>
        <v>Abrar44135DAY</v>
      </c>
    </row>
    <row r="2145" spans="1:30" x14ac:dyDescent="0.3">
      <c r="A2145" s="46">
        <v>1</v>
      </c>
      <c r="B2145" s="46" t="s">
        <v>147</v>
      </c>
      <c r="C2145" s="110">
        <v>44135</v>
      </c>
      <c r="D2145" s="49" t="s">
        <v>20</v>
      </c>
      <c r="E2145" s="74">
        <v>44135</v>
      </c>
      <c r="F2145" s="49">
        <v>5095051</v>
      </c>
      <c r="G2145" s="46" t="s">
        <v>21</v>
      </c>
      <c r="H2145" s="46" t="s">
        <v>53</v>
      </c>
      <c r="I2145" s="46" t="s">
        <v>54</v>
      </c>
      <c r="J2145" s="46" t="s">
        <v>49</v>
      </c>
      <c r="K2145" s="46" t="s">
        <v>73</v>
      </c>
      <c r="L2145" s="46" t="str">
        <f t="shared" si="297"/>
        <v>FM260JD</v>
      </c>
      <c r="M2145" s="46" t="str">
        <f t="shared" si="298"/>
        <v>SS</v>
      </c>
      <c r="N2145" s="46" t="str">
        <f t="shared" si="299"/>
        <v>10 RODA</v>
      </c>
      <c r="O2145" s="47">
        <v>0.70596064814814818</v>
      </c>
      <c r="P2145" s="48">
        <v>0.70596064814814818</v>
      </c>
      <c r="Q2145" s="50">
        <v>37720</v>
      </c>
      <c r="R2145" s="50">
        <v>14900</v>
      </c>
      <c r="S2145" s="72">
        <f t="shared" si="300"/>
        <v>22.82</v>
      </c>
      <c r="T2145" s="49" t="s">
        <v>27</v>
      </c>
      <c r="U2145" s="49" t="s">
        <v>28</v>
      </c>
      <c r="V2145" s="46" t="s">
        <v>63</v>
      </c>
      <c r="W2145" s="46" t="s">
        <v>137</v>
      </c>
      <c r="X2145" s="46" t="str">
        <f>IFERROR(VLOOKUP(W2145,#REF!,38,FALSE),"")</f>
        <v/>
      </c>
      <c r="Z2145" s="46" t="str">
        <f t="shared" si="301"/>
        <v>Abrar44135</v>
      </c>
      <c r="AA2145" s="46" t="str">
        <f t="shared" si="302"/>
        <v>BMJ 05544135UTARADAY</v>
      </c>
      <c r="AB2145" s="46" t="str">
        <f t="shared" si="303"/>
        <v>Abrar44135UTARADAY</v>
      </c>
      <c r="AC2145" s="46" t="str">
        <f t="shared" si="304"/>
        <v>BMJ 05544135DAY</v>
      </c>
      <c r="AD2145" s="46" t="str">
        <f t="shared" si="305"/>
        <v>Abrar44135DAY</v>
      </c>
    </row>
    <row r="2146" spans="1:30" x14ac:dyDescent="0.3">
      <c r="A2146" s="46">
        <v>1</v>
      </c>
      <c r="B2146" s="46" t="s">
        <v>147</v>
      </c>
      <c r="C2146" s="110">
        <v>44135</v>
      </c>
      <c r="D2146" s="49" t="s">
        <v>20</v>
      </c>
      <c r="E2146" s="74">
        <v>44135</v>
      </c>
      <c r="F2146" s="49">
        <v>5094530</v>
      </c>
      <c r="G2146" s="46" t="s">
        <v>21</v>
      </c>
      <c r="H2146" s="46" t="s">
        <v>22</v>
      </c>
      <c r="I2146" s="46" t="s">
        <v>23</v>
      </c>
      <c r="J2146" s="46" t="s">
        <v>24</v>
      </c>
      <c r="K2146" s="46" t="s">
        <v>75</v>
      </c>
      <c r="L2146" s="46" t="str">
        <f t="shared" si="297"/>
        <v>FM260JD</v>
      </c>
      <c r="M2146" s="46" t="str">
        <f t="shared" si="298"/>
        <v>SS</v>
      </c>
      <c r="N2146" s="46" t="str">
        <f t="shared" si="299"/>
        <v>10 RODA</v>
      </c>
      <c r="O2146" s="47">
        <v>0.33071759259259259</v>
      </c>
      <c r="P2146" s="48">
        <v>0.33554398148148151</v>
      </c>
      <c r="Q2146" s="50">
        <v>39620</v>
      </c>
      <c r="R2146" s="50">
        <v>14780</v>
      </c>
      <c r="S2146" s="72">
        <f t="shared" si="300"/>
        <v>24.84</v>
      </c>
      <c r="T2146" s="49" t="s">
        <v>27</v>
      </c>
      <c r="U2146" s="49" t="s">
        <v>28</v>
      </c>
      <c r="V2146" s="46" t="s">
        <v>60</v>
      </c>
      <c r="W2146" s="46" t="s">
        <v>177</v>
      </c>
      <c r="X2146" s="46" t="str">
        <f>IFERROR(VLOOKUP(W2146,#REF!,38,FALSE),"")</f>
        <v/>
      </c>
      <c r="Z2146" s="46" t="str">
        <f t="shared" si="301"/>
        <v>Abd.karim44135</v>
      </c>
      <c r="AA2146" s="46" t="str">
        <f t="shared" si="302"/>
        <v>BMJ 05644135UTARADAY</v>
      </c>
      <c r="AB2146" s="46" t="str">
        <f t="shared" si="303"/>
        <v>Abd.karim44135UTARADAY</v>
      </c>
      <c r="AC2146" s="46" t="str">
        <f t="shared" si="304"/>
        <v>BMJ 05644135DAY</v>
      </c>
      <c r="AD2146" s="46" t="str">
        <f t="shared" si="305"/>
        <v>Abd.karim44135DAY</v>
      </c>
    </row>
    <row r="2147" spans="1:30" x14ac:dyDescent="0.3">
      <c r="A2147" s="46">
        <v>1</v>
      </c>
      <c r="B2147" s="46" t="s">
        <v>147</v>
      </c>
      <c r="C2147" s="110">
        <v>44135</v>
      </c>
      <c r="D2147" s="49" t="s">
        <v>20</v>
      </c>
      <c r="E2147" s="74">
        <v>44135</v>
      </c>
      <c r="F2147" s="49">
        <v>5094622</v>
      </c>
      <c r="G2147" s="46" t="s">
        <v>21</v>
      </c>
      <c r="H2147" s="46" t="s">
        <v>22</v>
      </c>
      <c r="I2147" s="46" t="s">
        <v>23</v>
      </c>
      <c r="J2147" s="46" t="s">
        <v>24</v>
      </c>
      <c r="K2147" s="46" t="s">
        <v>75</v>
      </c>
      <c r="L2147" s="46" t="str">
        <f t="shared" si="297"/>
        <v>FM260JD</v>
      </c>
      <c r="M2147" s="46" t="str">
        <f t="shared" si="298"/>
        <v>SS</v>
      </c>
      <c r="N2147" s="46" t="str">
        <f t="shared" si="299"/>
        <v>10 RODA</v>
      </c>
      <c r="O2147" s="47">
        <v>0.39624999999999999</v>
      </c>
      <c r="P2147" s="48">
        <v>0.39624999999999999</v>
      </c>
      <c r="Q2147" s="50">
        <v>40720</v>
      </c>
      <c r="R2147" s="50">
        <v>14780</v>
      </c>
      <c r="S2147" s="72">
        <f t="shared" si="300"/>
        <v>25.94</v>
      </c>
      <c r="T2147" s="49" t="s">
        <v>27</v>
      </c>
      <c r="U2147" s="49" t="s">
        <v>28</v>
      </c>
      <c r="V2147" s="46" t="s">
        <v>70</v>
      </c>
      <c r="W2147" s="46" t="s">
        <v>177</v>
      </c>
      <c r="X2147" s="46" t="str">
        <f>IFERROR(VLOOKUP(W2147,#REF!,38,FALSE),"")</f>
        <v/>
      </c>
      <c r="Z2147" s="46" t="str">
        <f t="shared" si="301"/>
        <v>Abd.karim44135</v>
      </c>
      <c r="AA2147" s="46" t="str">
        <f t="shared" si="302"/>
        <v>BMJ 05644135UTARADAY</v>
      </c>
      <c r="AB2147" s="46" t="str">
        <f t="shared" si="303"/>
        <v>Abd.karim44135UTARADAY</v>
      </c>
      <c r="AC2147" s="46" t="str">
        <f t="shared" si="304"/>
        <v>BMJ 05644135DAY</v>
      </c>
      <c r="AD2147" s="46" t="str">
        <f t="shared" si="305"/>
        <v>Abd.karim44135DAY</v>
      </c>
    </row>
    <row r="2148" spans="1:30" x14ac:dyDescent="0.3">
      <c r="A2148" s="46">
        <v>1</v>
      </c>
      <c r="B2148" s="46" t="s">
        <v>147</v>
      </c>
      <c r="C2148" s="110">
        <v>44135</v>
      </c>
      <c r="D2148" s="49" t="s">
        <v>20</v>
      </c>
      <c r="E2148" s="74">
        <v>44135</v>
      </c>
      <c r="F2148" s="49">
        <v>5094912</v>
      </c>
      <c r="G2148" s="46" t="s">
        <v>21</v>
      </c>
      <c r="H2148" s="46" t="s">
        <v>22</v>
      </c>
      <c r="I2148" s="46" t="s">
        <v>81</v>
      </c>
      <c r="J2148" s="46" t="s">
        <v>24</v>
      </c>
      <c r="K2148" s="46" t="s">
        <v>75</v>
      </c>
      <c r="L2148" s="46" t="str">
        <f t="shared" si="297"/>
        <v>FM260JD</v>
      </c>
      <c r="M2148" s="46" t="str">
        <f t="shared" si="298"/>
        <v>SS</v>
      </c>
      <c r="N2148" s="46" t="str">
        <f t="shared" si="299"/>
        <v>10 RODA</v>
      </c>
      <c r="O2148" s="47">
        <v>0.60659722222222223</v>
      </c>
      <c r="P2148" s="48">
        <v>0.60659722222222223</v>
      </c>
      <c r="Q2148" s="50">
        <v>40040</v>
      </c>
      <c r="R2148" s="50">
        <v>14780</v>
      </c>
      <c r="S2148" s="72">
        <f t="shared" si="300"/>
        <v>25.26</v>
      </c>
      <c r="T2148" s="49" t="s">
        <v>27</v>
      </c>
      <c r="U2148" s="49" t="s">
        <v>28</v>
      </c>
      <c r="V2148" s="46" t="s">
        <v>32</v>
      </c>
      <c r="W2148" s="46" t="s">
        <v>177</v>
      </c>
      <c r="X2148" s="46" t="str">
        <f>IFERROR(VLOOKUP(W2148,#REF!,38,FALSE),"")</f>
        <v/>
      </c>
      <c r="Z2148" s="46" t="str">
        <f t="shared" si="301"/>
        <v>Abd.karim44135</v>
      </c>
      <c r="AA2148" s="46" t="str">
        <f t="shared" si="302"/>
        <v>BMJ 05644135UTARADAY</v>
      </c>
      <c r="AB2148" s="46" t="str">
        <f t="shared" si="303"/>
        <v>Abd.karim44135UTARADAY</v>
      </c>
      <c r="AC2148" s="46" t="str">
        <f t="shared" si="304"/>
        <v>BMJ 05644135DAY</v>
      </c>
      <c r="AD2148" s="46" t="str">
        <f t="shared" si="305"/>
        <v>Abd.karim44135DAY</v>
      </c>
    </row>
    <row r="2149" spans="1:30" x14ac:dyDescent="0.3">
      <c r="A2149" s="46">
        <v>1</v>
      </c>
      <c r="B2149" s="46" t="s">
        <v>147</v>
      </c>
      <c r="C2149" s="110">
        <v>44135</v>
      </c>
      <c r="D2149" s="49" t="s">
        <v>20</v>
      </c>
      <c r="E2149" s="74">
        <v>44135</v>
      </c>
      <c r="F2149" s="49">
        <v>5095040</v>
      </c>
      <c r="G2149" s="46" t="s">
        <v>21</v>
      </c>
      <c r="H2149" s="46" t="s">
        <v>22</v>
      </c>
      <c r="I2149" s="46" t="s">
        <v>81</v>
      </c>
      <c r="J2149" s="46" t="s">
        <v>24</v>
      </c>
      <c r="K2149" s="46" t="s">
        <v>75</v>
      </c>
      <c r="L2149" s="46" t="str">
        <f t="shared" si="297"/>
        <v>FM260JD</v>
      </c>
      <c r="M2149" s="46" t="str">
        <f t="shared" si="298"/>
        <v>SS</v>
      </c>
      <c r="N2149" s="46" t="str">
        <f t="shared" si="299"/>
        <v>10 RODA</v>
      </c>
      <c r="O2149" s="47">
        <v>0.69921296296296298</v>
      </c>
      <c r="P2149" s="48">
        <v>0.69921296296296298</v>
      </c>
      <c r="Q2149" s="50">
        <v>39040</v>
      </c>
      <c r="R2149" s="50">
        <v>14780</v>
      </c>
      <c r="S2149" s="72">
        <f t="shared" si="300"/>
        <v>24.26</v>
      </c>
      <c r="T2149" s="49" t="s">
        <v>27</v>
      </c>
      <c r="U2149" s="49" t="s">
        <v>28</v>
      </c>
      <c r="V2149" s="46" t="s">
        <v>32</v>
      </c>
      <c r="W2149" s="46" t="s">
        <v>177</v>
      </c>
      <c r="X2149" s="46" t="str">
        <f>IFERROR(VLOOKUP(W2149,#REF!,38,FALSE),"")</f>
        <v/>
      </c>
      <c r="Z2149" s="46" t="str">
        <f t="shared" si="301"/>
        <v>Abd.karim44135</v>
      </c>
      <c r="AA2149" s="46" t="str">
        <f t="shared" si="302"/>
        <v>BMJ 05644135UTARADAY</v>
      </c>
      <c r="AB2149" s="46" t="str">
        <f t="shared" si="303"/>
        <v>Abd.karim44135UTARADAY</v>
      </c>
      <c r="AC2149" s="46" t="str">
        <f t="shared" si="304"/>
        <v>BMJ 05644135DAY</v>
      </c>
      <c r="AD2149" s="46" t="str">
        <f t="shared" si="305"/>
        <v>Abd.karim44135DAY</v>
      </c>
    </row>
    <row r="2150" spans="1:30" x14ac:dyDescent="0.3">
      <c r="A2150" s="46">
        <v>1</v>
      </c>
      <c r="B2150" s="46" t="s">
        <v>147</v>
      </c>
      <c r="C2150" s="110">
        <v>44135</v>
      </c>
      <c r="D2150" s="49" t="s">
        <v>20</v>
      </c>
      <c r="E2150" s="74">
        <v>44135</v>
      </c>
      <c r="F2150" s="49">
        <v>5094568</v>
      </c>
      <c r="G2150" s="46" t="s">
        <v>21</v>
      </c>
      <c r="H2150" s="46" t="s">
        <v>22</v>
      </c>
      <c r="I2150" s="46" t="s">
        <v>48</v>
      </c>
      <c r="J2150" s="46" t="s">
        <v>49</v>
      </c>
      <c r="K2150" s="46" t="s">
        <v>77</v>
      </c>
      <c r="L2150" s="46" t="str">
        <f t="shared" si="297"/>
        <v>FM260JD</v>
      </c>
      <c r="M2150" s="46" t="str">
        <f t="shared" si="298"/>
        <v>BMJ</v>
      </c>
      <c r="N2150" s="46" t="str">
        <f t="shared" si="299"/>
        <v>10 RODA</v>
      </c>
      <c r="O2150" s="47">
        <v>0.35974537037037035</v>
      </c>
      <c r="P2150" s="48">
        <v>0.36760416666666668</v>
      </c>
      <c r="Q2150" s="50">
        <v>39840</v>
      </c>
      <c r="R2150" s="50">
        <v>14640</v>
      </c>
      <c r="S2150" s="72">
        <f t="shared" si="300"/>
        <v>25.2</v>
      </c>
      <c r="T2150" s="49" t="s">
        <v>27</v>
      </c>
      <c r="U2150" s="49" t="s">
        <v>28</v>
      </c>
      <c r="V2150" s="46" t="s">
        <v>59</v>
      </c>
      <c r="W2150" s="46" t="s">
        <v>105</v>
      </c>
      <c r="X2150" s="46" t="str">
        <f>IFERROR(VLOOKUP(W2150,#REF!,38,FALSE),"")</f>
        <v/>
      </c>
      <c r="Z2150" s="46" t="str">
        <f t="shared" si="301"/>
        <v>Jafar44135</v>
      </c>
      <c r="AA2150" s="46" t="str">
        <f t="shared" si="302"/>
        <v>BMJ 06544135UTARADAY</v>
      </c>
      <c r="AB2150" s="46" t="str">
        <f t="shared" si="303"/>
        <v>Jafar44135UTARADAY</v>
      </c>
      <c r="AC2150" s="46" t="str">
        <f t="shared" si="304"/>
        <v>BMJ 06544135DAY</v>
      </c>
      <c r="AD2150" s="46" t="str">
        <f t="shared" si="305"/>
        <v>Jafar44135DAY</v>
      </c>
    </row>
    <row r="2151" spans="1:30" x14ac:dyDescent="0.3">
      <c r="A2151" s="46">
        <v>1</v>
      </c>
      <c r="B2151" s="46" t="s">
        <v>147</v>
      </c>
      <c r="C2151" s="110">
        <v>44135</v>
      </c>
      <c r="D2151" s="49" t="s">
        <v>20</v>
      </c>
      <c r="E2151" s="74">
        <v>44135</v>
      </c>
      <c r="F2151" s="49">
        <v>5094654</v>
      </c>
      <c r="G2151" s="46" t="s">
        <v>21</v>
      </c>
      <c r="H2151" s="46" t="s">
        <v>22</v>
      </c>
      <c r="I2151" s="46" t="s">
        <v>81</v>
      </c>
      <c r="J2151" s="46" t="s">
        <v>24</v>
      </c>
      <c r="K2151" s="46" t="s">
        <v>77</v>
      </c>
      <c r="L2151" s="46" t="str">
        <f t="shared" si="297"/>
        <v>FM260JD</v>
      </c>
      <c r="M2151" s="46" t="str">
        <f t="shared" si="298"/>
        <v>BMJ</v>
      </c>
      <c r="N2151" s="46" t="str">
        <f t="shared" si="299"/>
        <v>10 RODA</v>
      </c>
      <c r="O2151" s="47">
        <v>0.42005787037037035</v>
      </c>
      <c r="P2151" s="48">
        <v>0.42005787037037035</v>
      </c>
      <c r="Q2151" s="50">
        <v>38860</v>
      </c>
      <c r="R2151" s="50">
        <v>14640</v>
      </c>
      <c r="S2151" s="72">
        <f t="shared" si="300"/>
        <v>24.22</v>
      </c>
      <c r="T2151" s="49" t="s">
        <v>27</v>
      </c>
      <c r="U2151" s="49" t="s">
        <v>28</v>
      </c>
      <c r="V2151" s="46" t="s">
        <v>32</v>
      </c>
      <c r="W2151" s="46" t="s">
        <v>105</v>
      </c>
      <c r="X2151" s="46" t="str">
        <f>IFERROR(VLOOKUP(W2151,#REF!,38,FALSE),"")</f>
        <v/>
      </c>
      <c r="Z2151" s="46" t="str">
        <f t="shared" si="301"/>
        <v>Jafar44135</v>
      </c>
      <c r="AA2151" s="46" t="str">
        <f t="shared" si="302"/>
        <v>BMJ 06544135UTARADAY</v>
      </c>
      <c r="AB2151" s="46" t="str">
        <f t="shared" si="303"/>
        <v>Jafar44135UTARADAY</v>
      </c>
      <c r="AC2151" s="46" t="str">
        <f t="shared" si="304"/>
        <v>BMJ 06544135DAY</v>
      </c>
      <c r="AD2151" s="46" t="str">
        <f t="shared" si="305"/>
        <v>Jafar44135DAY</v>
      </c>
    </row>
    <row r="2152" spans="1:30" x14ac:dyDescent="0.3">
      <c r="A2152" s="46">
        <v>1</v>
      </c>
      <c r="B2152" s="46" t="s">
        <v>147</v>
      </c>
      <c r="C2152" s="110">
        <v>44135</v>
      </c>
      <c r="D2152" s="49" t="s">
        <v>20</v>
      </c>
      <c r="E2152" s="74">
        <v>44135</v>
      </c>
      <c r="F2152" s="49">
        <v>5094751</v>
      </c>
      <c r="G2152" s="46" t="s">
        <v>21</v>
      </c>
      <c r="H2152" s="46" t="s">
        <v>22</v>
      </c>
      <c r="I2152" s="46" t="s">
        <v>81</v>
      </c>
      <c r="J2152" s="46" t="s">
        <v>24</v>
      </c>
      <c r="K2152" s="46" t="s">
        <v>77</v>
      </c>
      <c r="L2152" s="46" t="str">
        <f t="shared" si="297"/>
        <v>FM260JD</v>
      </c>
      <c r="M2152" s="46" t="str">
        <f t="shared" si="298"/>
        <v>BMJ</v>
      </c>
      <c r="N2152" s="46" t="str">
        <f t="shared" si="299"/>
        <v>10 RODA</v>
      </c>
      <c r="O2152" s="47">
        <v>0.48062500000000002</v>
      </c>
      <c r="P2152" s="48">
        <v>0.48062500000000002</v>
      </c>
      <c r="Q2152" s="50">
        <v>40020</v>
      </c>
      <c r="R2152" s="50">
        <v>14640</v>
      </c>
      <c r="S2152" s="72">
        <f t="shared" si="300"/>
        <v>25.38</v>
      </c>
      <c r="T2152" s="49" t="s">
        <v>27</v>
      </c>
      <c r="U2152" s="49" t="s">
        <v>28</v>
      </c>
      <c r="V2152" s="46" t="s">
        <v>32</v>
      </c>
      <c r="W2152" s="46" t="s">
        <v>105</v>
      </c>
      <c r="X2152" s="46" t="str">
        <f>IFERROR(VLOOKUP(W2152,#REF!,38,FALSE),"")</f>
        <v/>
      </c>
      <c r="Z2152" s="46" t="str">
        <f t="shared" si="301"/>
        <v>Jafar44135</v>
      </c>
      <c r="AA2152" s="46" t="str">
        <f t="shared" si="302"/>
        <v>BMJ 06544135UTARADAY</v>
      </c>
      <c r="AB2152" s="46" t="str">
        <f t="shared" si="303"/>
        <v>Jafar44135UTARADAY</v>
      </c>
      <c r="AC2152" s="46" t="str">
        <f t="shared" si="304"/>
        <v>BMJ 06544135DAY</v>
      </c>
      <c r="AD2152" s="46" t="str">
        <f t="shared" si="305"/>
        <v>Jafar44135DAY</v>
      </c>
    </row>
    <row r="2153" spans="1:30" x14ac:dyDescent="0.3">
      <c r="A2153" s="46">
        <v>1</v>
      </c>
      <c r="B2153" s="46" t="s">
        <v>147</v>
      </c>
      <c r="C2153" s="110">
        <v>44135</v>
      </c>
      <c r="D2153" s="49" t="s">
        <v>20</v>
      </c>
      <c r="E2153" s="74">
        <v>44135</v>
      </c>
      <c r="F2153" s="49">
        <v>5094915</v>
      </c>
      <c r="G2153" s="46" t="s">
        <v>21</v>
      </c>
      <c r="H2153" s="46" t="s">
        <v>22</v>
      </c>
      <c r="I2153" s="46" t="s">
        <v>81</v>
      </c>
      <c r="J2153" s="46" t="s">
        <v>24</v>
      </c>
      <c r="K2153" s="46" t="s">
        <v>77</v>
      </c>
      <c r="L2153" s="46" t="str">
        <f t="shared" si="297"/>
        <v>FM260JD</v>
      </c>
      <c r="M2153" s="46" t="str">
        <f t="shared" si="298"/>
        <v>BMJ</v>
      </c>
      <c r="N2153" s="46" t="str">
        <f t="shared" si="299"/>
        <v>10 RODA</v>
      </c>
      <c r="O2153" s="47">
        <v>0.60793981481481485</v>
      </c>
      <c r="P2153" s="48">
        <v>0.60793981481481485</v>
      </c>
      <c r="Q2153" s="50">
        <v>38920</v>
      </c>
      <c r="R2153" s="50">
        <v>14640</v>
      </c>
      <c r="S2153" s="72">
        <f t="shared" si="300"/>
        <v>24.28</v>
      </c>
      <c r="T2153" s="49" t="s">
        <v>27</v>
      </c>
      <c r="U2153" s="49" t="s">
        <v>28</v>
      </c>
      <c r="V2153" s="46" t="s">
        <v>70</v>
      </c>
      <c r="W2153" s="46" t="s">
        <v>105</v>
      </c>
      <c r="X2153" s="46" t="str">
        <f>IFERROR(VLOOKUP(W2153,#REF!,38,FALSE),"")</f>
        <v/>
      </c>
      <c r="Z2153" s="46" t="str">
        <f t="shared" si="301"/>
        <v>Jafar44135</v>
      </c>
      <c r="AA2153" s="46" t="str">
        <f t="shared" si="302"/>
        <v>BMJ 06544135UTARADAY</v>
      </c>
      <c r="AB2153" s="46" t="str">
        <f t="shared" si="303"/>
        <v>Jafar44135UTARADAY</v>
      </c>
      <c r="AC2153" s="46" t="str">
        <f t="shared" si="304"/>
        <v>BMJ 06544135DAY</v>
      </c>
      <c r="AD2153" s="46" t="str">
        <f t="shared" si="305"/>
        <v>Jafar44135DAY</v>
      </c>
    </row>
    <row r="2154" spans="1:30" x14ac:dyDescent="0.3">
      <c r="A2154" s="46">
        <v>1</v>
      </c>
      <c r="B2154" s="46" t="s">
        <v>147</v>
      </c>
      <c r="C2154" s="110">
        <v>44135</v>
      </c>
      <c r="D2154" s="49" t="s">
        <v>20</v>
      </c>
      <c r="E2154" s="74">
        <v>44135</v>
      </c>
      <c r="F2154" s="49">
        <v>5095048</v>
      </c>
      <c r="G2154" s="46" t="s">
        <v>21</v>
      </c>
      <c r="H2154" s="46" t="s">
        <v>22</v>
      </c>
      <c r="I2154" s="46" t="s">
        <v>81</v>
      </c>
      <c r="J2154" s="46" t="s">
        <v>24</v>
      </c>
      <c r="K2154" s="46" t="s">
        <v>77</v>
      </c>
      <c r="L2154" s="46" t="str">
        <f t="shared" si="297"/>
        <v>FM260JD</v>
      </c>
      <c r="M2154" s="46" t="str">
        <f t="shared" si="298"/>
        <v>BMJ</v>
      </c>
      <c r="N2154" s="46" t="str">
        <f t="shared" si="299"/>
        <v>10 RODA</v>
      </c>
      <c r="O2154" s="47">
        <v>0.70265046296296296</v>
      </c>
      <c r="P2154" s="48">
        <v>0.70265046296296296</v>
      </c>
      <c r="Q2154" s="50">
        <v>40440</v>
      </c>
      <c r="R2154" s="50">
        <v>14640</v>
      </c>
      <c r="S2154" s="72">
        <f t="shared" si="300"/>
        <v>25.8</v>
      </c>
      <c r="T2154" s="49" t="s">
        <v>27</v>
      </c>
      <c r="U2154" s="49" t="s">
        <v>28</v>
      </c>
      <c r="V2154" s="46" t="s">
        <v>60</v>
      </c>
      <c r="W2154" s="46" t="s">
        <v>105</v>
      </c>
      <c r="X2154" s="46" t="str">
        <f>IFERROR(VLOOKUP(W2154,#REF!,38,FALSE),"")</f>
        <v/>
      </c>
      <c r="Z2154" s="46" t="str">
        <f t="shared" si="301"/>
        <v>Jafar44135</v>
      </c>
      <c r="AA2154" s="46" t="str">
        <f t="shared" si="302"/>
        <v>BMJ 06544135UTARADAY</v>
      </c>
      <c r="AB2154" s="46" t="str">
        <f t="shared" si="303"/>
        <v>Jafar44135UTARADAY</v>
      </c>
      <c r="AC2154" s="46" t="str">
        <f t="shared" si="304"/>
        <v>BMJ 06544135DAY</v>
      </c>
      <c r="AD2154" s="46" t="str">
        <f t="shared" si="305"/>
        <v>Jafar44135DAY</v>
      </c>
    </row>
    <row r="2155" spans="1:30" x14ac:dyDescent="0.3">
      <c r="A2155" s="46">
        <v>1</v>
      </c>
      <c r="B2155" s="46" t="s">
        <v>147</v>
      </c>
      <c r="C2155" s="110">
        <v>44135</v>
      </c>
      <c r="D2155" s="49" t="s">
        <v>20</v>
      </c>
      <c r="E2155" s="74">
        <v>44135</v>
      </c>
      <c r="F2155" s="49">
        <v>5094847</v>
      </c>
      <c r="G2155" s="46" t="s">
        <v>21</v>
      </c>
      <c r="H2155" s="46" t="s">
        <v>22</v>
      </c>
      <c r="I2155" s="46" t="s">
        <v>48</v>
      </c>
      <c r="J2155" s="46" t="s">
        <v>49</v>
      </c>
      <c r="K2155" s="46" t="s">
        <v>179</v>
      </c>
      <c r="L2155" s="46" t="str">
        <f t="shared" si="297"/>
        <v>FM260JD</v>
      </c>
      <c r="M2155" s="46" t="str">
        <f t="shared" si="298"/>
        <v>BMJ</v>
      </c>
      <c r="N2155" s="46" t="str">
        <f t="shared" si="299"/>
        <v>10 RODA</v>
      </c>
      <c r="O2155" s="47">
        <v>0.56295138888888896</v>
      </c>
      <c r="P2155" s="48">
        <v>0.57074074074074077</v>
      </c>
      <c r="Q2155" s="50">
        <v>37820</v>
      </c>
      <c r="R2155" s="50">
        <v>14060</v>
      </c>
      <c r="S2155" s="72">
        <f t="shared" si="300"/>
        <v>23.76</v>
      </c>
      <c r="T2155" s="49" t="s">
        <v>27</v>
      </c>
      <c r="U2155" s="49" t="s">
        <v>28</v>
      </c>
      <c r="V2155" s="46" t="s">
        <v>59</v>
      </c>
      <c r="W2155" s="46" t="s">
        <v>159</v>
      </c>
      <c r="X2155" s="46" t="str">
        <f>IFERROR(VLOOKUP(W2155,#REF!,38,FALSE),"")</f>
        <v/>
      </c>
      <c r="Z2155" s="46" t="str">
        <f t="shared" si="301"/>
        <v>Romanus44135</v>
      </c>
      <c r="AA2155" s="46" t="str">
        <f t="shared" si="302"/>
        <v>BMJ 06644135UTARADAY</v>
      </c>
      <c r="AB2155" s="46" t="str">
        <f t="shared" si="303"/>
        <v>Romanus44135UTARADAY</v>
      </c>
      <c r="AC2155" s="46" t="str">
        <f t="shared" si="304"/>
        <v>BMJ 06644135DAY</v>
      </c>
      <c r="AD2155" s="46" t="str">
        <f t="shared" si="305"/>
        <v>Romanus44135DAY</v>
      </c>
    </row>
    <row r="2156" spans="1:30" x14ac:dyDescent="0.3">
      <c r="A2156" s="46">
        <v>1</v>
      </c>
      <c r="B2156" s="46" t="s">
        <v>147</v>
      </c>
      <c r="C2156" s="110">
        <v>44135</v>
      </c>
      <c r="D2156" s="49" t="s">
        <v>20</v>
      </c>
      <c r="E2156" s="74">
        <v>44135</v>
      </c>
      <c r="F2156" s="49">
        <v>5094558</v>
      </c>
      <c r="G2156" s="46" t="s">
        <v>21</v>
      </c>
      <c r="H2156" s="46" t="s">
        <v>22</v>
      </c>
      <c r="I2156" s="46" t="s">
        <v>81</v>
      </c>
      <c r="J2156" s="46" t="s">
        <v>24</v>
      </c>
      <c r="K2156" s="46" t="s">
        <v>79</v>
      </c>
      <c r="L2156" s="46" t="str">
        <f t="shared" si="297"/>
        <v>FM260JD</v>
      </c>
      <c r="M2156" s="46" t="str">
        <f t="shared" si="298"/>
        <v>BMJ</v>
      </c>
      <c r="N2156" s="46" t="str">
        <f t="shared" si="299"/>
        <v>10 RODA</v>
      </c>
      <c r="O2156" s="47">
        <v>0.35393518518518513</v>
      </c>
      <c r="P2156" s="48">
        <v>0.36101851851851857</v>
      </c>
      <c r="Q2156" s="50">
        <v>38980</v>
      </c>
      <c r="R2156" s="50">
        <v>14760</v>
      </c>
      <c r="S2156" s="72">
        <f t="shared" si="300"/>
        <v>24.22</v>
      </c>
      <c r="T2156" s="49" t="s">
        <v>27</v>
      </c>
      <c r="U2156" s="49" t="s">
        <v>28</v>
      </c>
      <c r="V2156" s="46" t="s">
        <v>32</v>
      </c>
      <c r="W2156" s="46" t="s">
        <v>108</v>
      </c>
      <c r="X2156" s="46" t="str">
        <f>IFERROR(VLOOKUP(W2156,#REF!,38,FALSE),"")</f>
        <v/>
      </c>
      <c r="Z2156" s="46" t="str">
        <f t="shared" si="301"/>
        <v>Ahmad Asfuri44135</v>
      </c>
      <c r="AA2156" s="46" t="str">
        <f t="shared" si="302"/>
        <v>BMJ 06744135UTARADAY</v>
      </c>
      <c r="AB2156" s="46" t="str">
        <f t="shared" si="303"/>
        <v>Ahmad Asfuri44135UTARADAY</v>
      </c>
      <c r="AC2156" s="46" t="str">
        <f t="shared" si="304"/>
        <v>BMJ 06744135DAY</v>
      </c>
      <c r="AD2156" s="46" t="str">
        <f t="shared" si="305"/>
        <v>Ahmad Asfuri44135DAY</v>
      </c>
    </row>
    <row r="2157" spans="1:30" x14ac:dyDescent="0.3">
      <c r="A2157" s="46">
        <v>1</v>
      </c>
      <c r="B2157" s="46" t="s">
        <v>147</v>
      </c>
      <c r="C2157" s="110">
        <v>44135</v>
      </c>
      <c r="D2157" s="49" t="s">
        <v>20</v>
      </c>
      <c r="E2157" s="74">
        <v>44135</v>
      </c>
      <c r="F2157" s="49">
        <v>5094641</v>
      </c>
      <c r="G2157" s="46" t="s">
        <v>21</v>
      </c>
      <c r="H2157" s="46" t="s">
        <v>22</v>
      </c>
      <c r="I2157" s="46" t="s">
        <v>23</v>
      </c>
      <c r="J2157" s="46" t="s">
        <v>24</v>
      </c>
      <c r="K2157" s="46" t="s">
        <v>79</v>
      </c>
      <c r="L2157" s="46" t="str">
        <f t="shared" si="297"/>
        <v>FM260JD</v>
      </c>
      <c r="M2157" s="46" t="str">
        <f t="shared" si="298"/>
        <v>BMJ</v>
      </c>
      <c r="N2157" s="46" t="str">
        <f t="shared" si="299"/>
        <v>10 RODA</v>
      </c>
      <c r="O2157" s="47">
        <v>0.41387731481481477</v>
      </c>
      <c r="P2157" s="48">
        <v>0.41387731481481477</v>
      </c>
      <c r="Q2157" s="50">
        <v>40160</v>
      </c>
      <c r="R2157" s="50">
        <v>14760</v>
      </c>
      <c r="S2157" s="72">
        <f t="shared" si="300"/>
        <v>25.4</v>
      </c>
      <c r="T2157" s="49" t="s">
        <v>27</v>
      </c>
      <c r="U2157" s="49" t="s">
        <v>28</v>
      </c>
      <c r="V2157" s="46" t="s">
        <v>60</v>
      </c>
      <c r="W2157" s="46" t="s">
        <v>108</v>
      </c>
      <c r="X2157" s="46" t="str">
        <f>IFERROR(VLOOKUP(W2157,#REF!,38,FALSE),"")</f>
        <v/>
      </c>
      <c r="Z2157" s="46" t="str">
        <f t="shared" si="301"/>
        <v>Ahmad Asfuri44135</v>
      </c>
      <c r="AA2157" s="46" t="str">
        <f t="shared" si="302"/>
        <v>BMJ 06744135UTARADAY</v>
      </c>
      <c r="AB2157" s="46" t="str">
        <f t="shared" si="303"/>
        <v>Ahmad Asfuri44135UTARADAY</v>
      </c>
      <c r="AC2157" s="46" t="str">
        <f t="shared" si="304"/>
        <v>BMJ 06744135DAY</v>
      </c>
      <c r="AD2157" s="46" t="str">
        <f t="shared" si="305"/>
        <v>Ahmad Asfuri44135DAY</v>
      </c>
    </row>
    <row r="2158" spans="1:30" x14ac:dyDescent="0.3">
      <c r="A2158" s="46">
        <v>1</v>
      </c>
      <c r="B2158" s="46" t="s">
        <v>147</v>
      </c>
      <c r="C2158" s="110">
        <v>44135</v>
      </c>
      <c r="D2158" s="49" t="s">
        <v>20</v>
      </c>
      <c r="E2158" s="74">
        <v>44135</v>
      </c>
      <c r="F2158" s="49">
        <v>5094734</v>
      </c>
      <c r="G2158" s="46" t="s">
        <v>21</v>
      </c>
      <c r="H2158" s="46" t="s">
        <v>22</v>
      </c>
      <c r="I2158" s="46" t="s">
        <v>23</v>
      </c>
      <c r="J2158" s="46" t="s">
        <v>24</v>
      </c>
      <c r="K2158" s="46" t="s">
        <v>79</v>
      </c>
      <c r="L2158" s="46" t="str">
        <f t="shared" si="297"/>
        <v>FM260JD</v>
      </c>
      <c r="M2158" s="46" t="str">
        <f t="shared" si="298"/>
        <v>BMJ</v>
      </c>
      <c r="N2158" s="46" t="str">
        <f t="shared" si="299"/>
        <v>10 RODA</v>
      </c>
      <c r="O2158" s="47">
        <v>0.47135416666666669</v>
      </c>
      <c r="P2158" s="48">
        <v>0.47135416666666669</v>
      </c>
      <c r="Q2158" s="50">
        <v>42400</v>
      </c>
      <c r="R2158" s="50">
        <v>14760</v>
      </c>
      <c r="S2158" s="72">
        <f t="shared" si="300"/>
        <v>27.64</v>
      </c>
      <c r="T2158" s="49" t="s">
        <v>27</v>
      </c>
      <c r="U2158" s="49" t="s">
        <v>28</v>
      </c>
      <c r="V2158" s="46" t="s">
        <v>70</v>
      </c>
      <c r="W2158" s="46" t="s">
        <v>108</v>
      </c>
      <c r="X2158" s="46" t="str">
        <f>IFERROR(VLOOKUP(W2158,#REF!,38,FALSE),"")</f>
        <v/>
      </c>
      <c r="Z2158" s="46" t="str">
        <f t="shared" si="301"/>
        <v>Ahmad Asfuri44135</v>
      </c>
      <c r="AA2158" s="46" t="str">
        <f t="shared" si="302"/>
        <v>BMJ 06744135UTARADAY</v>
      </c>
      <c r="AB2158" s="46" t="str">
        <f t="shared" si="303"/>
        <v>Ahmad Asfuri44135UTARADAY</v>
      </c>
      <c r="AC2158" s="46" t="str">
        <f t="shared" si="304"/>
        <v>BMJ 06744135DAY</v>
      </c>
      <c r="AD2158" s="46" t="str">
        <f t="shared" si="305"/>
        <v>Ahmad Asfuri44135DAY</v>
      </c>
    </row>
    <row r="2159" spans="1:30" x14ac:dyDescent="0.3">
      <c r="A2159" s="46">
        <v>1</v>
      </c>
      <c r="B2159" s="46" t="s">
        <v>147</v>
      </c>
      <c r="C2159" s="110">
        <v>44135</v>
      </c>
      <c r="D2159" s="49" t="s">
        <v>20</v>
      </c>
      <c r="E2159" s="74">
        <v>44135</v>
      </c>
      <c r="F2159" s="49">
        <v>5094815</v>
      </c>
      <c r="G2159" s="46" t="s">
        <v>21</v>
      </c>
      <c r="H2159" s="46" t="s">
        <v>22</v>
      </c>
      <c r="I2159" s="46" t="s">
        <v>48</v>
      </c>
      <c r="J2159" s="46" t="s">
        <v>49</v>
      </c>
      <c r="K2159" s="46" t="s">
        <v>79</v>
      </c>
      <c r="L2159" s="46" t="str">
        <f t="shared" si="297"/>
        <v>FM260JD</v>
      </c>
      <c r="M2159" s="46" t="str">
        <f t="shared" si="298"/>
        <v>BMJ</v>
      </c>
      <c r="N2159" s="46" t="str">
        <f t="shared" si="299"/>
        <v>10 RODA</v>
      </c>
      <c r="O2159" s="47">
        <v>0.53203703703703698</v>
      </c>
      <c r="P2159" s="48">
        <v>0.53203703703703698</v>
      </c>
      <c r="Q2159" s="50">
        <v>40640</v>
      </c>
      <c r="R2159" s="50">
        <v>14760</v>
      </c>
      <c r="S2159" s="72">
        <f t="shared" si="300"/>
        <v>25.88</v>
      </c>
      <c r="T2159" s="49" t="s">
        <v>27</v>
      </c>
      <c r="U2159" s="49" t="s">
        <v>28</v>
      </c>
      <c r="V2159" s="46" t="s">
        <v>59</v>
      </c>
      <c r="W2159" s="46" t="s">
        <v>108</v>
      </c>
      <c r="X2159" s="46" t="str">
        <f>IFERROR(VLOOKUP(W2159,#REF!,38,FALSE),"")</f>
        <v/>
      </c>
      <c r="Z2159" s="46" t="str">
        <f t="shared" si="301"/>
        <v>Ahmad Asfuri44135</v>
      </c>
      <c r="AA2159" s="46" t="str">
        <f t="shared" si="302"/>
        <v>BMJ 06744135UTARADAY</v>
      </c>
      <c r="AB2159" s="46" t="str">
        <f t="shared" si="303"/>
        <v>Ahmad Asfuri44135UTARADAY</v>
      </c>
      <c r="AC2159" s="46" t="str">
        <f t="shared" si="304"/>
        <v>BMJ 06744135DAY</v>
      </c>
      <c r="AD2159" s="46" t="str">
        <f t="shared" si="305"/>
        <v>Ahmad Asfuri44135DAY</v>
      </c>
    </row>
    <row r="2160" spans="1:30" x14ac:dyDescent="0.3">
      <c r="A2160" s="46">
        <v>1</v>
      </c>
      <c r="B2160" s="46" t="s">
        <v>147</v>
      </c>
      <c r="C2160" s="110">
        <v>44135</v>
      </c>
      <c r="D2160" s="49" t="s">
        <v>20</v>
      </c>
      <c r="E2160" s="74">
        <v>44135</v>
      </c>
      <c r="F2160" s="49">
        <v>5094987</v>
      </c>
      <c r="G2160" s="46" t="s">
        <v>21</v>
      </c>
      <c r="H2160" s="46" t="s">
        <v>22</v>
      </c>
      <c r="I2160" s="46" t="s">
        <v>81</v>
      </c>
      <c r="J2160" s="46" t="s">
        <v>24</v>
      </c>
      <c r="K2160" s="46" t="s">
        <v>79</v>
      </c>
      <c r="L2160" s="46" t="str">
        <f t="shared" si="297"/>
        <v>FM260JD</v>
      </c>
      <c r="M2160" s="46" t="str">
        <f t="shared" si="298"/>
        <v>BMJ</v>
      </c>
      <c r="N2160" s="46" t="str">
        <f t="shared" si="299"/>
        <v>10 RODA</v>
      </c>
      <c r="O2160" s="47">
        <v>0.66024305555555551</v>
      </c>
      <c r="P2160" s="48">
        <v>0.66024305555555551</v>
      </c>
      <c r="Q2160" s="50">
        <v>40000</v>
      </c>
      <c r="R2160" s="50">
        <v>14760</v>
      </c>
      <c r="S2160" s="72">
        <f t="shared" si="300"/>
        <v>25.24</v>
      </c>
      <c r="T2160" s="49" t="s">
        <v>27</v>
      </c>
      <c r="U2160" s="49" t="s">
        <v>28</v>
      </c>
      <c r="V2160" s="46" t="s">
        <v>70</v>
      </c>
      <c r="W2160" s="46" t="s">
        <v>108</v>
      </c>
      <c r="X2160" s="46" t="str">
        <f>IFERROR(VLOOKUP(W2160,#REF!,38,FALSE),"")</f>
        <v/>
      </c>
      <c r="Z2160" s="46" t="str">
        <f t="shared" si="301"/>
        <v>Ahmad Asfuri44135</v>
      </c>
      <c r="AA2160" s="46" t="str">
        <f t="shared" si="302"/>
        <v>BMJ 06744135UTARADAY</v>
      </c>
      <c r="AB2160" s="46" t="str">
        <f t="shared" si="303"/>
        <v>Ahmad Asfuri44135UTARADAY</v>
      </c>
      <c r="AC2160" s="46" t="str">
        <f t="shared" si="304"/>
        <v>BMJ 06744135DAY</v>
      </c>
      <c r="AD2160" s="46" t="str">
        <f t="shared" si="305"/>
        <v>Ahmad Asfuri44135DAY</v>
      </c>
    </row>
    <row r="2161" spans="1:30" x14ac:dyDescent="0.3">
      <c r="A2161" s="46">
        <v>1</v>
      </c>
      <c r="B2161" s="46" t="s">
        <v>147</v>
      </c>
      <c r="C2161" s="110">
        <v>44135</v>
      </c>
      <c r="D2161" s="49" t="s">
        <v>20</v>
      </c>
      <c r="E2161" s="74">
        <v>44135</v>
      </c>
      <c r="F2161" s="49">
        <v>5095071</v>
      </c>
      <c r="G2161" s="46" t="s">
        <v>21</v>
      </c>
      <c r="H2161" s="46" t="s">
        <v>22</v>
      </c>
      <c r="I2161" s="46" t="s">
        <v>81</v>
      </c>
      <c r="J2161" s="46" t="s">
        <v>24</v>
      </c>
      <c r="K2161" s="46" t="s">
        <v>79</v>
      </c>
      <c r="L2161" s="46" t="str">
        <f t="shared" si="297"/>
        <v>FM260JD</v>
      </c>
      <c r="M2161" s="46" t="str">
        <f t="shared" si="298"/>
        <v>BMJ</v>
      </c>
      <c r="N2161" s="46" t="str">
        <f t="shared" si="299"/>
        <v>10 RODA</v>
      </c>
      <c r="O2161" s="47">
        <v>0.72030092592592598</v>
      </c>
      <c r="P2161" s="48">
        <v>0.72030092592592598</v>
      </c>
      <c r="Q2161" s="50">
        <v>40680</v>
      </c>
      <c r="R2161" s="50">
        <v>14760</v>
      </c>
      <c r="S2161" s="72">
        <f t="shared" si="300"/>
        <v>25.92</v>
      </c>
      <c r="T2161" s="49" t="s">
        <v>27</v>
      </c>
      <c r="U2161" s="49" t="s">
        <v>28</v>
      </c>
      <c r="V2161" s="46" t="s">
        <v>70</v>
      </c>
      <c r="W2161" s="46" t="s">
        <v>108</v>
      </c>
      <c r="X2161" s="46" t="str">
        <f>IFERROR(VLOOKUP(W2161,#REF!,38,FALSE),"")</f>
        <v/>
      </c>
      <c r="Z2161" s="46" t="str">
        <f t="shared" si="301"/>
        <v>Ahmad Asfuri44135</v>
      </c>
      <c r="AA2161" s="46" t="str">
        <f t="shared" si="302"/>
        <v>BMJ 06744135UTARADAY</v>
      </c>
      <c r="AB2161" s="46" t="str">
        <f t="shared" si="303"/>
        <v>Ahmad Asfuri44135UTARADAY</v>
      </c>
      <c r="AC2161" s="46" t="str">
        <f t="shared" si="304"/>
        <v>BMJ 06744135DAY</v>
      </c>
      <c r="AD2161" s="46" t="str">
        <f t="shared" si="305"/>
        <v>Ahmad Asfuri44135DAY</v>
      </c>
    </row>
    <row r="2162" spans="1:30" x14ac:dyDescent="0.3">
      <c r="A2162" s="46">
        <v>1</v>
      </c>
      <c r="B2162" s="46" t="s">
        <v>147</v>
      </c>
      <c r="C2162" s="110">
        <v>44135</v>
      </c>
      <c r="D2162" s="49" t="s">
        <v>20</v>
      </c>
      <c r="E2162" s="74">
        <v>44135</v>
      </c>
      <c r="F2162" s="49">
        <v>5094550</v>
      </c>
      <c r="G2162" s="46" t="s">
        <v>21</v>
      </c>
      <c r="H2162" s="46" t="s">
        <v>22</v>
      </c>
      <c r="I2162" s="46" t="s">
        <v>48</v>
      </c>
      <c r="J2162" s="46" t="s">
        <v>49</v>
      </c>
      <c r="K2162" s="46" t="s">
        <v>82</v>
      </c>
      <c r="L2162" s="46" t="str">
        <f t="shared" si="297"/>
        <v>FM260JD</v>
      </c>
      <c r="M2162" s="46" t="str">
        <f t="shared" si="298"/>
        <v>BMJ</v>
      </c>
      <c r="N2162" s="46" t="str">
        <f t="shared" si="299"/>
        <v>10 RODA</v>
      </c>
      <c r="O2162" s="47">
        <v>0.35020833333333329</v>
      </c>
      <c r="P2162" s="48">
        <v>0.36163194444444446</v>
      </c>
      <c r="Q2162" s="50">
        <v>38520</v>
      </c>
      <c r="R2162" s="50">
        <v>14740</v>
      </c>
      <c r="S2162" s="72">
        <f t="shared" si="300"/>
        <v>23.78</v>
      </c>
      <c r="T2162" s="49" t="s">
        <v>27</v>
      </c>
      <c r="U2162" s="49" t="s">
        <v>28</v>
      </c>
      <c r="V2162" s="46" t="s">
        <v>58</v>
      </c>
      <c r="W2162" s="46" t="s">
        <v>133</v>
      </c>
      <c r="X2162" s="46" t="str">
        <f>IFERROR(VLOOKUP(W2162,#REF!,38,FALSE),"")</f>
        <v/>
      </c>
      <c r="Z2162" s="46" t="str">
        <f t="shared" si="301"/>
        <v>M.andri44135</v>
      </c>
      <c r="AA2162" s="46" t="str">
        <f t="shared" si="302"/>
        <v>BMJ 06844135UTARADAY</v>
      </c>
      <c r="AB2162" s="46" t="str">
        <f t="shared" si="303"/>
        <v>M.andri44135UTARADAY</v>
      </c>
      <c r="AC2162" s="46" t="str">
        <f t="shared" si="304"/>
        <v>BMJ 06844135DAY</v>
      </c>
      <c r="AD2162" s="46" t="str">
        <f t="shared" si="305"/>
        <v>M.andri44135DAY</v>
      </c>
    </row>
    <row r="2163" spans="1:30" x14ac:dyDescent="0.3">
      <c r="A2163" s="46">
        <v>1</v>
      </c>
      <c r="B2163" s="46" t="s">
        <v>147</v>
      </c>
      <c r="C2163" s="110">
        <v>44135</v>
      </c>
      <c r="D2163" s="49" t="s">
        <v>20</v>
      </c>
      <c r="E2163" s="74">
        <v>44135</v>
      </c>
      <c r="F2163" s="49">
        <v>5094643</v>
      </c>
      <c r="G2163" s="46" t="s">
        <v>21</v>
      </c>
      <c r="H2163" s="46" t="s">
        <v>22</v>
      </c>
      <c r="I2163" s="46" t="s">
        <v>23</v>
      </c>
      <c r="J2163" s="46" t="s">
        <v>24</v>
      </c>
      <c r="K2163" s="46" t="s">
        <v>82</v>
      </c>
      <c r="L2163" s="46" t="str">
        <f t="shared" si="297"/>
        <v>FM260JD</v>
      </c>
      <c r="M2163" s="46" t="str">
        <f t="shared" si="298"/>
        <v>BMJ</v>
      </c>
      <c r="N2163" s="46" t="str">
        <f t="shared" si="299"/>
        <v>10 RODA</v>
      </c>
      <c r="O2163" s="47">
        <v>0.41462962962962963</v>
      </c>
      <c r="P2163" s="48">
        <v>0.41462962962962963</v>
      </c>
      <c r="Q2163" s="50">
        <v>41100</v>
      </c>
      <c r="R2163" s="50">
        <v>14740</v>
      </c>
      <c r="S2163" s="72">
        <f t="shared" si="300"/>
        <v>26.36</v>
      </c>
      <c r="T2163" s="49" t="s">
        <v>27</v>
      </c>
      <c r="U2163" s="49" t="s">
        <v>28</v>
      </c>
      <c r="V2163" s="46" t="s">
        <v>70</v>
      </c>
      <c r="W2163" s="46" t="s">
        <v>133</v>
      </c>
      <c r="X2163" s="46" t="str">
        <f>IFERROR(VLOOKUP(W2163,#REF!,38,FALSE),"")</f>
        <v/>
      </c>
      <c r="Z2163" s="46" t="str">
        <f t="shared" si="301"/>
        <v>M.andri44135</v>
      </c>
      <c r="AA2163" s="46" t="str">
        <f t="shared" si="302"/>
        <v>BMJ 06844135UTARADAY</v>
      </c>
      <c r="AB2163" s="46" t="str">
        <f t="shared" si="303"/>
        <v>M.andri44135UTARADAY</v>
      </c>
      <c r="AC2163" s="46" t="str">
        <f t="shared" si="304"/>
        <v>BMJ 06844135DAY</v>
      </c>
      <c r="AD2163" s="46" t="str">
        <f t="shared" si="305"/>
        <v>M.andri44135DAY</v>
      </c>
    </row>
    <row r="2164" spans="1:30" x14ac:dyDescent="0.3">
      <c r="A2164" s="46">
        <v>1</v>
      </c>
      <c r="B2164" s="46" t="s">
        <v>147</v>
      </c>
      <c r="C2164" s="110">
        <v>44135</v>
      </c>
      <c r="D2164" s="49" t="s">
        <v>20</v>
      </c>
      <c r="E2164" s="74">
        <v>44135</v>
      </c>
      <c r="F2164" s="49">
        <v>5094733</v>
      </c>
      <c r="G2164" s="46" t="s">
        <v>21</v>
      </c>
      <c r="H2164" s="46" t="s">
        <v>22</v>
      </c>
      <c r="I2164" s="46" t="s">
        <v>48</v>
      </c>
      <c r="J2164" s="46" t="s">
        <v>49</v>
      </c>
      <c r="K2164" s="46" t="s">
        <v>82</v>
      </c>
      <c r="L2164" s="46" t="str">
        <f t="shared" si="297"/>
        <v>FM260JD</v>
      </c>
      <c r="M2164" s="46" t="str">
        <f t="shared" si="298"/>
        <v>BMJ</v>
      </c>
      <c r="N2164" s="46" t="str">
        <f t="shared" si="299"/>
        <v>10 RODA</v>
      </c>
      <c r="O2164" s="47">
        <v>0.47098379629629633</v>
      </c>
      <c r="P2164" s="48">
        <v>0.47098379629629633</v>
      </c>
      <c r="Q2164" s="50">
        <v>38660</v>
      </c>
      <c r="R2164" s="50">
        <v>14740</v>
      </c>
      <c r="S2164" s="72">
        <f t="shared" si="300"/>
        <v>23.92</v>
      </c>
      <c r="T2164" s="49" t="s">
        <v>27</v>
      </c>
      <c r="U2164" s="49" t="s">
        <v>28</v>
      </c>
      <c r="V2164" s="46" t="s">
        <v>59</v>
      </c>
      <c r="W2164" s="46" t="s">
        <v>133</v>
      </c>
      <c r="X2164" s="46" t="str">
        <f>IFERROR(VLOOKUP(W2164,#REF!,38,FALSE),"")</f>
        <v/>
      </c>
      <c r="Z2164" s="46" t="str">
        <f t="shared" si="301"/>
        <v>M.andri44135</v>
      </c>
      <c r="AA2164" s="46" t="str">
        <f t="shared" si="302"/>
        <v>BMJ 06844135UTARADAY</v>
      </c>
      <c r="AB2164" s="46" t="str">
        <f t="shared" si="303"/>
        <v>M.andri44135UTARADAY</v>
      </c>
      <c r="AC2164" s="46" t="str">
        <f t="shared" si="304"/>
        <v>BMJ 06844135DAY</v>
      </c>
      <c r="AD2164" s="46" t="str">
        <f t="shared" si="305"/>
        <v>M.andri44135DAY</v>
      </c>
    </row>
    <row r="2165" spans="1:30" x14ac:dyDescent="0.3">
      <c r="A2165" s="46">
        <v>1</v>
      </c>
      <c r="B2165" s="46" t="s">
        <v>147</v>
      </c>
      <c r="C2165" s="110">
        <v>44135</v>
      </c>
      <c r="D2165" s="49" t="s">
        <v>20</v>
      </c>
      <c r="E2165" s="74">
        <v>44135</v>
      </c>
      <c r="F2165" s="49">
        <v>5094819</v>
      </c>
      <c r="G2165" s="46" t="s">
        <v>21</v>
      </c>
      <c r="H2165" s="46" t="s">
        <v>22</v>
      </c>
      <c r="I2165" s="46" t="s">
        <v>48</v>
      </c>
      <c r="J2165" s="46" t="s">
        <v>49</v>
      </c>
      <c r="K2165" s="46" t="s">
        <v>82</v>
      </c>
      <c r="L2165" s="46" t="str">
        <f t="shared" si="297"/>
        <v>FM260JD</v>
      </c>
      <c r="M2165" s="46" t="str">
        <f t="shared" si="298"/>
        <v>BMJ</v>
      </c>
      <c r="N2165" s="46" t="str">
        <f t="shared" si="299"/>
        <v>10 RODA</v>
      </c>
      <c r="O2165" s="47">
        <v>0.53391203703703705</v>
      </c>
      <c r="P2165" s="48">
        <v>0.53391203703703705</v>
      </c>
      <c r="Q2165" s="50">
        <v>38260</v>
      </c>
      <c r="R2165" s="50">
        <v>14740</v>
      </c>
      <c r="S2165" s="72">
        <f t="shared" si="300"/>
        <v>23.52</v>
      </c>
      <c r="T2165" s="49" t="s">
        <v>27</v>
      </c>
      <c r="U2165" s="49" t="s">
        <v>28</v>
      </c>
      <c r="V2165" s="46" t="s">
        <v>127</v>
      </c>
      <c r="W2165" s="46" t="s">
        <v>133</v>
      </c>
      <c r="X2165" s="46" t="str">
        <f>IFERROR(VLOOKUP(W2165,#REF!,38,FALSE),"")</f>
        <v/>
      </c>
      <c r="Z2165" s="46" t="str">
        <f t="shared" si="301"/>
        <v>M.andri44135</v>
      </c>
      <c r="AA2165" s="46" t="str">
        <f t="shared" si="302"/>
        <v>BMJ 06844135UTARADAY</v>
      </c>
      <c r="AB2165" s="46" t="str">
        <f t="shared" si="303"/>
        <v>M.andri44135UTARADAY</v>
      </c>
      <c r="AC2165" s="46" t="str">
        <f t="shared" si="304"/>
        <v>BMJ 06844135DAY</v>
      </c>
      <c r="AD2165" s="46" t="str">
        <f t="shared" si="305"/>
        <v>M.andri44135DAY</v>
      </c>
    </row>
    <row r="2166" spans="1:30" x14ac:dyDescent="0.3">
      <c r="A2166" s="46">
        <v>1</v>
      </c>
      <c r="B2166" s="46" t="s">
        <v>147</v>
      </c>
      <c r="C2166" s="110">
        <v>44135</v>
      </c>
      <c r="D2166" s="49" t="s">
        <v>20</v>
      </c>
      <c r="E2166" s="74">
        <v>44135</v>
      </c>
      <c r="F2166" s="49">
        <v>5094905</v>
      </c>
      <c r="G2166" s="46" t="s">
        <v>21</v>
      </c>
      <c r="H2166" s="46" t="s">
        <v>22</v>
      </c>
      <c r="I2166" s="46" t="s">
        <v>81</v>
      </c>
      <c r="J2166" s="46" t="s">
        <v>24</v>
      </c>
      <c r="K2166" s="46" t="s">
        <v>82</v>
      </c>
      <c r="L2166" s="46" t="str">
        <f t="shared" si="297"/>
        <v>FM260JD</v>
      </c>
      <c r="M2166" s="46" t="str">
        <f t="shared" si="298"/>
        <v>BMJ</v>
      </c>
      <c r="N2166" s="46" t="str">
        <f t="shared" si="299"/>
        <v>10 RODA</v>
      </c>
      <c r="O2166" s="47">
        <v>0.60223379629629636</v>
      </c>
      <c r="P2166" s="48">
        <v>0.60223379629629636</v>
      </c>
      <c r="Q2166" s="50">
        <v>39000</v>
      </c>
      <c r="R2166" s="50">
        <v>14740</v>
      </c>
      <c r="S2166" s="72">
        <f t="shared" si="300"/>
        <v>24.26</v>
      </c>
      <c r="T2166" s="49" t="s">
        <v>27</v>
      </c>
      <c r="U2166" s="49" t="s">
        <v>28</v>
      </c>
      <c r="V2166" s="46" t="s">
        <v>70</v>
      </c>
      <c r="W2166" s="46" t="s">
        <v>133</v>
      </c>
      <c r="X2166" s="46" t="str">
        <f>IFERROR(VLOOKUP(W2166,#REF!,38,FALSE),"")</f>
        <v/>
      </c>
      <c r="Z2166" s="46" t="str">
        <f t="shared" si="301"/>
        <v>M.andri44135</v>
      </c>
      <c r="AA2166" s="46" t="str">
        <f t="shared" si="302"/>
        <v>BMJ 06844135UTARADAY</v>
      </c>
      <c r="AB2166" s="46" t="str">
        <f t="shared" si="303"/>
        <v>M.andri44135UTARADAY</v>
      </c>
      <c r="AC2166" s="46" t="str">
        <f t="shared" si="304"/>
        <v>BMJ 06844135DAY</v>
      </c>
      <c r="AD2166" s="46" t="str">
        <f t="shared" si="305"/>
        <v>M.andri44135DAY</v>
      </c>
    </row>
    <row r="2167" spans="1:30" x14ac:dyDescent="0.3">
      <c r="A2167" s="46">
        <v>1</v>
      </c>
      <c r="B2167" s="46" t="s">
        <v>147</v>
      </c>
      <c r="C2167" s="110">
        <v>44135</v>
      </c>
      <c r="D2167" s="49" t="s">
        <v>20</v>
      </c>
      <c r="E2167" s="74">
        <v>44135</v>
      </c>
      <c r="F2167" s="49">
        <v>5094985</v>
      </c>
      <c r="G2167" s="46" t="s">
        <v>21</v>
      </c>
      <c r="H2167" s="46" t="s">
        <v>22</v>
      </c>
      <c r="I2167" s="46" t="s">
        <v>23</v>
      </c>
      <c r="J2167" s="46" t="s">
        <v>24</v>
      </c>
      <c r="K2167" s="46" t="s">
        <v>82</v>
      </c>
      <c r="L2167" s="46" t="str">
        <f t="shared" si="297"/>
        <v>FM260JD</v>
      </c>
      <c r="M2167" s="46" t="str">
        <f t="shared" si="298"/>
        <v>BMJ</v>
      </c>
      <c r="N2167" s="46" t="str">
        <f t="shared" si="299"/>
        <v>10 RODA</v>
      </c>
      <c r="O2167" s="47">
        <v>0.65947916666666673</v>
      </c>
      <c r="P2167" s="48">
        <v>0.65947916666666673</v>
      </c>
      <c r="Q2167" s="50">
        <v>40580</v>
      </c>
      <c r="R2167" s="50">
        <v>14740</v>
      </c>
      <c r="S2167" s="72">
        <f t="shared" si="300"/>
        <v>25.84</v>
      </c>
      <c r="T2167" s="49" t="s">
        <v>27</v>
      </c>
      <c r="U2167" s="49" t="s">
        <v>28</v>
      </c>
      <c r="V2167" s="46" t="s">
        <v>60</v>
      </c>
      <c r="W2167" s="46" t="s">
        <v>133</v>
      </c>
      <c r="X2167" s="46" t="str">
        <f>IFERROR(VLOOKUP(W2167,#REF!,38,FALSE),"")</f>
        <v/>
      </c>
      <c r="Z2167" s="46" t="str">
        <f t="shared" si="301"/>
        <v>M.andri44135</v>
      </c>
      <c r="AA2167" s="46" t="str">
        <f t="shared" si="302"/>
        <v>BMJ 06844135UTARADAY</v>
      </c>
      <c r="AB2167" s="46" t="str">
        <f t="shared" si="303"/>
        <v>M.andri44135UTARADAY</v>
      </c>
      <c r="AC2167" s="46" t="str">
        <f t="shared" si="304"/>
        <v>BMJ 06844135DAY</v>
      </c>
      <c r="AD2167" s="46" t="str">
        <f t="shared" si="305"/>
        <v>M.andri44135DAY</v>
      </c>
    </row>
    <row r="2168" spans="1:30" x14ac:dyDescent="0.3">
      <c r="A2168" s="46">
        <v>1</v>
      </c>
      <c r="B2168" s="46" t="s">
        <v>147</v>
      </c>
      <c r="C2168" s="110">
        <v>44135</v>
      </c>
      <c r="D2168" s="49" t="s">
        <v>20</v>
      </c>
      <c r="E2168" s="74">
        <v>44135</v>
      </c>
      <c r="F2168" s="49">
        <v>5095065</v>
      </c>
      <c r="G2168" s="46" t="s">
        <v>21</v>
      </c>
      <c r="H2168" s="46" t="s">
        <v>22</v>
      </c>
      <c r="I2168" s="46" t="s">
        <v>81</v>
      </c>
      <c r="J2168" s="46" t="s">
        <v>24</v>
      </c>
      <c r="K2168" s="46" t="s">
        <v>82</v>
      </c>
      <c r="L2168" s="46" t="str">
        <f t="shared" si="297"/>
        <v>FM260JD</v>
      </c>
      <c r="M2168" s="46" t="str">
        <f t="shared" si="298"/>
        <v>BMJ</v>
      </c>
      <c r="N2168" s="46" t="str">
        <f t="shared" si="299"/>
        <v>10 RODA</v>
      </c>
      <c r="O2168" s="47">
        <v>0.71635416666666663</v>
      </c>
      <c r="P2168" s="48">
        <v>0.71635416666666663</v>
      </c>
      <c r="Q2168" s="50">
        <v>40140</v>
      </c>
      <c r="R2168" s="50">
        <v>14740</v>
      </c>
      <c r="S2168" s="72">
        <f t="shared" si="300"/>
        <v>25.4</v>
      </c>
      <c r="T2168" s="49" t="s">
        <v>27</v>
      </c>
      <c r="U2168" s="49" t="s">
        <v>28</v>
      </c>
      <c r="V2168" s="46" t="s">
        <v>32</v>
      </c>
      <c r="W2168" s="46" t="s">
        <v>133</v>
      </c>
      <c r="X2168" s="46" t="str">
        <f>IFERROR(VLOOKUP(W2168,#REF!,38,FALSE),"")</f>
        <v/>
      </c>
      <c r="Z2168" s="46" t="str">
        <f t="shared" si="301"/>
        <v>M.andri44135</v>
      </c>
      <c r="AA2168" s="46" t="str">
        <f t="shared" si="302"/>
        <v>BMJ 06844135UTARADAY</v>
      </c>
      <c r="AB2168" s="46" t="str">
        <f t="shared" si="303"/>
        <v>M.andri44135UTARADAY</v>
      </c>
      <c r="AC2168" s="46" t="str">
        <f t="shared" si="304"/>
        <v>BMJ 06844135DAY</v>
      </c>
      <c r="AD2168" s="46" t="str">
        <f t="shared" si="305"/>
        <v>M.andri44135DAY</v>
      </c>
    </row>
    <row r="2169" spans="1:30" x14ac:dyDescent="0.3">
      <c r="A2169" s="46">
        <v>1</v>
      </c>
      <c r="B2169" s="46" t="s">
        <v>147</v>
      </c>
      <c r="C2169" s="110">
        <v>44135</v>
      </c>
      <c r="D2169" s="49" t="s">
        <v>20</v>
      </c>
      <c r="E2169" s="74">
        <v>44135</v>
      </c>
      <c r="F2169" s="49">
        <v>5094565</v>
      </c>
      <c r="G2169" s="46" t="s">
        <v>21</v>
      </c>
      <c r="H2169" s="46" t="s">
        <v>22</v>
      </c>
      <c r="I2169" s="46" t="s">
        <v>23</v>
      </c>
      <c r="J2169" s="46" t="s">
        <v>24</v>
      </c>
      <c r="K2169" s="46" t="s">
        <v>84</v>
      </c>
      <c r="L2169" s="46" t="str">
        <f t="shared" si="297"/>
        <v>FM260JD</v>
      </c>
      <c r="M2169" s="46" t="str">
        <f t="shared" si="298"/>
        <v>BMJ</v>
      </c>
      <c r="N2169" s="46" t="str">
        <f t="shared" si="299"/>
        <v>10 RODA</v>
      </c>
      <c r="O2169" s="47">
        <v>0.35616898148148146</v>
      </c>
      <c r="P2169" s="48">
        <v>0.35827546296296298</v>
      </c>
      <c r="Q2169" s="50">
        <v>41880</v>
      </c>
      <c r="R2169" s="50">
        <v>14680</v>
      </c>
      <c r="S2169" s="72">
        <f t="shared" si="300"/>
        <v>27.2</v>
      </c>
      <c r="T2169" s="49" t="s">
        <v>27</v>
      </c>
      <c r="U2169" s="49" t="s">
        <v>28</v>
      </c>
      <c r="V2169" s="46" t="s">
        <v>70</v>
      </c>
      <c r="W2169" s="46" t="s">
        <v>183</v>
      </c>
      <c r="X2169" s="46" t="str">
        <f>IFERROR(VLOOKUP(W2169,#REF!,38,FALSE),"")</f>
        <v/>
      </c>
      <c r="Z2169" s="46" t="str">
        <f t="shared" si="301"/>
        <v>Rauf44135</v>
      </c>
      <c r="AA2169" s="46" t="str">
        <f t="shared" si="302"/>
        <v>BMJ 06944135UTARADAY</v>
      </c>
      <c r="AB2169" s="46" t="str">
        <f t="shared" si="303"/>
        <v>Rauf44135UTARADAY</v>
      </c>
      <c r="AC2169" s="46" t="str">
        <f t="shared" si="304"/>
        <v>BMJ 06944135DAY</v>
      </c>
      <c r="AD2169" s="46" t="str">
        <f t="shared" si="305"/>
        <v>Rauf44135DAY</v>
      </c>
    </row>
    <row r="2170" spans="1:30" x14ac:dyDescent="0.3">
      <c r="A2170" s="46">
        <v>1</v>
      </c>
      <c r="B2170" s="46" t="s">
        <v>147</v>
      </c>
      <c r="C2170" s="110">
        <v>44135</v>
      </c>
      <c r="D2170" s="49" t="s">
        <v>20</v>
      </c>
      <c r="E2170" s="74">
        <v>44135</v>
      </c>
      <c r="F2170" s="49">
        <v>5094635</v>
      </c>
      <c r="G2170" s="46" t="s">
        <v>21</v>
      </c>
      <c r="H2170" s="46" t="s">
        <v>53</v>
      </c>
      <c r="I2170" s="46" t="s">
        <v>54</v>
      </c>
      <c r="J2170" s="46" t="s">
        <v>49</v>
      </c>
      <c r="K2170" s="46" t="s">
        <v>84</v>
      </c>
      <c r="L2170" s="46" t="str">
        <f t="shared" si="297"/>
        <v>FM260JD</v>
      </c>
      <c r="M2170" s="46" t="str">
        <f t="shared" si="298"/>
        <v>BMJ</v>
      </c>
      <c r="N2170" s="46" t="str">
        <f t="shared" si="299"/>
        <v>10 RODA</v>
      </c>
      <c r="O2170" s="47">
        <v>0.40863425925925928</v>
      </c>
      <c r="P2170" s="48">
        <v>0.40863425925925928</v>
      </c>
      <c r="Q2170" s="50">
        <v>39040</v>
      </c>
      <c r="R2170" s="50">
        <v>14680</v>
      </c>
      <c r="S2170" s="72">
        <f t="shared" si="300"/>
        <v>24.36</v>
      </c>
      <c r="T2170" s="49" t="s">
        <v>27</v>
      </c>
      <c r="U2170" s="49" t="s">
        <v>28</v>
      </c>
      <c r="V2170" s="46" t="s">
        <v>63</v>
      </c>
      <c r="W2170" s="46" t="s">
        <v>183</v>
      </c>
      <c r="X2170" s="46" t="str">
        <f>IFERROR(VLOOKUP(W2170,#REF!,38,FALSE),"")</f>
        <v/>
      </c>
      <c r="Z2170" s="46" t="str">
        <f t="shared" si="301"/>
        <v>Rauf44135</v>
      </c>
      <c r="AA2170" s="46" t="str">
        <f t="shared" si="302"/>
        <v>BMJ 06944135UTARADAY</v>
      </c>
      <c r="AB2170" s="46" t="str">
        <f t="shared" si="303"/>
        <v>Rauf44135UTARADAY</v>
      </c>
      <c r="AC2170" s="46" t="str">
        <f t="shared" si="304"/>
        <v>BMJ 06944135DAY</v>
      </c>
      <c r="AD2170" s="46" t="str">
        <f t="shared" si="305"/>
        <v>Rauf44135DAY</v>
      </c>
    </row>
    <row r="2171" spans="1:30" x14ac:dyDescent="0.3">
      <c r="A2171" s="46">
        <v>1</v>
      </c>
      <c r="B2171" s="46" t="s">
        <v>147</v>
      </c>
      <c r="C2171" s="110">
        <v>44135</v>
      </c>
      <c r="D2171" s="49" t="s">
        <v>20</v>
      </c>
      <c r="E2171" s="74">
        <v>44135</v>
      </c>
      <c r="F2171" s="49">
        <v>5094721</v>
      </c>
      <c r="G2171" s="46" t="s">
        <v>21</v>
      </c>
      <c r="H2171" s="46" t="s">
        <v>22</v>
      </c>
      <c r="I2171" s="46" t="s">
        <v>81</v>
      </c>
      <c r="J2171" s="46" t="s">
        <v>24</v>
      </c>
      <c r="K2171" s="46" t="s">
        <v>84</v>
      </c>
      <c r="L2171" s="46" t="str">
        <f t="shared" si="297"/>
        <v>FM260JD</v>
      </c>
      <c r="M2171" s="46" t="str">
        <f t="shared" si="298"/>
        <v>BMJ</v>
      </c>
      <c r="N2171" s="46" t="str">
        <f t="shared" si="299"/>
        <v>10 RODA</v>
      </c>
      <c r="O2171" s="47">
        <v>0.46178240740740745</v>
      </c>
      <c r="P2171" s="48">
        <v>0.46178240740740745</v>
      </c>
      <c r="Q2171" s="50">
        <v>40280</v>
      </c>
      <c r="R2171" s="50">
        <v>14680</v>
      </c>
      <c r="S2171" s="72">
        <f t="shared" si="300"/>
        <v>25.6</v>
      </c>
      <c r="T2171" s="49" t="s">
        <v>27</v>
      </c>
      <c r="U2171" s="49" t="s">
        <v>28</v>
      </c>
      <c r="V2171" s="46" t="s">
        <v>32</v>
      </c>
      <c r="W2171" s="46" t="s">
        <v>183</v>
      </c>
      <c r="X2171" s="46" t="str">
        <f>IFERROR(VLOOKUP(W2171,#REF!,38,FALSE),"")</f>
        <v/>
      </c>
      <c r="Z2171" s="46" t="str">
        <f t="shared" si="301"/>
        <v>Rauf44135</v>
      </c>
      <c r="AA2171" s="46" t="str">
        <f t="shared" si="302"/>
        <v>BMJ 06944135UTARADAY</v>
      </c>
      <c r="AB2171" s="46" t="str">
        <f t="shared" si="303"/>
        <v>Rauf44135UTARADAY</v>
      </c>
      <c r="AC2171" s="46" t="str">
        <f t="shared" si="304"/>
        <v>BMJ 06944135DAY</v>
      </c>
      <c r="AD2171" s="46" t="str">
        <f t="shared" si="305"/>
        <v>Rauf44135DAY</v>
      </c>
    </row>
    <row r="2172" spans="1:30" x14ac:dyDescent="0.3">
      <c r="A2172" s="46">
        <v>1</v>
      </c>
      <c r="B2172" s="46" t="s">
        <v>147</v>
      </c>
      <c r="C2172" s="110">
        <v>44135</v>
      </c>
      <c r="D2172" s="49" t="s">
        <v>20</v>
      </c>
      <c r="E2172" s="74">
        <v>44135</v>
      </c>
      <c r="F2172" s="49">
        <v>5094810</v>
      </c>
      <c r="G2172" s="46" t="s">
        <v>21</v>
      </c>
      <c r="H2172" s="46" t="s">
        <v>22</v>
      </c>
      <c r="I2172" s="46" t="s">
        <v>48</v>
      </c>
      <c r="J2172" s="46" t="s">
        <v>49</v>
      </c>
      <c r="K2172" s="46" t="s">
        <v>84</v>
      </c>
      <c r="L2172" s="46" t="str">
        <f t="shared" si="297"/>
        <v>FM260JD</v>
      </c>
      <c r="M2172" s="46" t="str">
        <f t="shared" si="298"/>
        <v>BMJ</v>
      </c>
      <c r="N2172" s="46" t="str">
        <f t="shared" si="299"/>
        <v>10 RODA</v>
      </c>
      <c r="O2172" s="47">
        <v>0.52953703703703703</v>
      </c>
      <c r="P2172" s="48">
        <v>0.52953703703703703</v>
      </c>
      <c r="Q2172" s="50">
        <v>38140</v>
      </c>
      <c r="R2172" s="50">
        <v>14680</v>
      </c>
      <c r="S2172" s="72">
        <f t="shared" si="300"/>
        <v>23.46</v>
      </c>
      <c r="T2172" s="49" t="s">
        <v>27</v>
      </c>
      <c r="U2172" s="49" t="s">
        <v>28</v>
      </c>
      <c r="V2172" s="46" t="s">
        <v>127</v>
      </c>
      <c r="W2172" s="46" t="s">
        <v>183</v>
      </c>
      <c r="X2172" s="46" t="str">
        <f>IFERROR(VLOOKUP(W2172,#REF!,38,FALSE),"")</f>
        <v/>
      </c>
      <c r="Z2172" s="46" t="str">
        <f t="shared" si="301"/>
        <v>Rauf44135</v>
      </c>
      <c r="AA2172" s="46" t="str">
        <f t="shared" si="302"/>
        <v>BMJ 06944135UTARADAY</v>
      </c>
      <c r="AB2172" s="46" t="str">
        <f t="shared" si="303"/>
        <v>Rauf44135UTARADAY</v>
      </c>
      <c r="AC2172" s="46" t="str">
        <f t="shared" si="304"/>
        <v>BMJ 06944135DAY</v>
      </c>
      <c r="AD2172" s="46" t="str">
        <f t="shared" si="305"/>
        <v>Rauf44135DAY</v>
      </c>
    </row>
    <row r="2173" spans="1:30" x14ac:dyDescent="0.3">
      <c r="A2173" s="46">
        <v>1</v>
      </c>
      <c r="B2173" s="46" t="s">
        <v>147</v>
      </c>
      <c r="C2173" s="110">
        <v>44135</v>
      </c>
      <c r="D2173" s="49" t="s">
        <v>20</v>
      </c>
      <c r="E2173" s="74">
        <v>44135</v>
      </c>
      <c r="F2173" s="49">
        <v>5094884</v>
      </c>
      <c r="G2173" s="46" t="s">
        <v>21</v>
      </c>
      <c r="H2173" s="46" t="s">
        <v>22</v>
      </c>
      <c r="I2173" s="46" t="s">
        <v>23</v>
      </c>
      <c r="J2173" s="46" t="s">
        <v>24</v>
      </c>
      <c r="K2173" s="46" t="s">
        <v>84</v>
      </c>
      <c r="L2173" s="46" t="str">
        <f t="shared" si="297"/>
        <v>FM260JD</v>
      </c>
      <c r="M2173" s="46" t="str">
        <f t="shared" si="298"/>
        <v>BMJ</v>
      </c>
      <c r="N2173" s="46" t="str">
        <f t="shared" si="299"/>
        <v>10 RODA</v>
      </c>
      <c r="O2173" s="47">
        <v>0.58876157407407403</v>
      </c>
      <c r="P2173" s="48">
        <v>0.58876157407407403</v>
      </c>
      <c r="Q2173" s="50">
        <v>37600</v>
      </c>
      <c r="R2173" s="50">
        <v>14680</v>
      </c>
      <c r="S2173" s="72">
        <f t="shared" si="300"/>
        <v>22.92</v>
      </c>
      <c r="T2173" s="49" t="s">
        <v>27</v>
      </c>
      <c r="U2173" s="49" t="s">
        <v>28</v>
      </c>
      <c r="V2173" s="46" t="s">
        <v>70</v>
      </c>
      <c r="W2173" s="46" t="s">
        <v>183</v>
      </c>
      <c r="X2173" s="46" t="str">
        <f>IFERROR(VLOOKUP(W2173,#REF!,38,FALSE),"")</f>
        <v/>
      </c>
      <c r="Z2173" s="46" t="str">
        <f t="shared" si="301"/>
        <v>Rauf44135</v>
      </c>
      <c r="AA2173" s="46" t="str">
        <f t="shared" si="302"/>
        <v>BMJ 06944135UTARADAY</v>
      </c>
      <c r="AB2173" s="46" t="str">
        <f t="shared" si="303"/>
        <v>Rauf44135UTARADAY</v>
      </c>
      <c r="AC2173" s="46" t="str">
        <f t="shared" si="304"/>
        <v>BMJ 06944135DAY</v>
      </c>
      <c r="AD2173" s="46" t="str">
        <f t="shared" si="305"/>
        <v>Rauf44135DAY</v>
      </c>
    </row>
    <row r="2174" spans="1:30" x14ac:dyDescent="0.3">
      <c r="A2174" s="46">
        <v>1</v>
      </c>
      <c r="B2174" s="46" t="s">
        <v>147</v>
      </c>
      <c r="C2174" s="110">
        <v>44135</v>
      </c>
      <c r="D2174" s="49" t="s">
        <v>20</v>
      </c>
      <c r="E2174" s="74">
        <v>44135</v>
      </c>
      <c r="F2174" s="49">
        <v>5094966</v>
      </c>
      <c r="G2174" s="46" t="s">
        <v>21</v>
      </c>
      <c r="H2174" s="46" t="s">
        <v>53</v>
      </c>
      <c r="I2174" s="46" t="s">
        <v>54</v>
      </c>
      <c r="J2174" s="46" t="s">
        <v>49</v>
      </c>
      <c r="K2174" s="46" t="s">
        <v>84</v>
      </c>
      <c r="L2174" s="46" t="str">
        <f t="shared" si="297"/>
        <v>FM260JD</v>
      </c>
      <c r="M2174" s="46" t="str">
        <f t="shared" si="298"/>
        <v>BMJ</v>
      </c>
      <c r="N2174" s="46" t="str">
        <f t="shared" si="299"/>
        <v>10 RODA</v>
      </c>
      <c r="O2174" s="47">
        <v>0.64473379629629635</v>
      </c>
      <c r="P2174" s="48">
        <v>0.64473379629629635</v>
      </c>
      <c r="Q2174" s="50">
        <v>39840</v>
      </c>
      <c r="R2174" s="50">
        <v>14680</v>
      </c>
      <c r="S2174" s="72">
        <f t="shared" si="300"/>
        <v>25.16</v>
      </c>
      <c r="T2174" s="49" t="s">
        <v>27</v>
      </c>
      <c r="U2174" s="49" t="s">
        <v>28</v>
      </c>
      <c r="V2174" s="46" t="s">
        <v>50</v>
      </c>
      <c r="W2174" s="46" t="s">
        <v>183</v>
      </c>
      <c r="X2174" s="46" t="str">
        <f>IFERROR(VLOOKUP(W2174,#REF!,38,FALSE),"")</f>
        <v/>
      </c>
      <c r="Z2174" s="46" t="str">
        <f t="shared" si="301"/>
        <v>Rauf44135</v>
      </c>
      <c r="AA2174" s="46" t="str">
        <f t="shared" si="302"/>
        <v>BMJ 06944135UTARADAY</v>
      </c>
      <c r="AB2174" s="46" t="str">
        <f t="shared" si="303"/>
        <v>Rauf44135UTARADAY</v>
      </c>
      <c r="AC2174" s="46" t="str">
        <f t="shared" si="304"/>
        <v>BMJ 06944135DAY</v>
      </c>
      <c r="AD2174" s="46" t="str">
        <f t="shared" si="305"/>
        <v>Rauf44135DAY</v>
      </c>
    </row>
    <row r="2175" spans="1:30" x14ac:dyDescent="0.3">
      <c r="A2175" s="46">
        <v>1</v>
      </c>
      <c r="B2175" s="46" t="s">
        <v>147</v>
      </c>
      <c r="C2175" s="110">
        <v>44135</v>
      </c>
      <c r="D2175" s="49" t="s">
        <v>20</v>
      </c>
      <c r="E2175" s="74">
        <v>44135</v>
      </c>
      <c r="F2175" s="49">
        <v>5095057</v>
      </c>
      <c r="G2175" s="46" t="s">
        <v>21</v>
      </c>
      <c r="H2175" s="46" t="s">
        <v>22</v>
      </c>
      <c r="I2175" s="46" t="s">
        <v>48</v>
      </c>
      <c r="J2175" s="46" t="s">
        <v>49</v>
      </c>
      <c r="K2175" s="46" t="s">
        <v>84</v>
      </c>
      <c r="L2175" s="46" t="str">
        <f t="shared" si="297"/>
        <v>FM260JD</v>
      </c>
      <c r="M2175" s="46" t="str">
        <f t="shared" si="298"/>
        <v>BMJ</v>
      </c>
      <c r="N2175" s="46" t="str">
        <f t="shared" si="299"/>
        <v>10 RODA</v>
      </c>
      <c r="O2175" s="47">
        <v>0.71143518518518523</v>
      </c>
      <c r="P2175" s="48">
        <v>0.71143518518518523</v>
      </c>
      <c r="Q2175" s="50">
        <v>38560</v>
      </c>
      <c r="R2175" s="50">
        <v>14680</v>
      </c>
      <c r="S2175" s="72">
        <f t="shared" si="300"/>
        <v>23.88</v>
      </c>
      <c r="T2175" s="49" t="s">
        <v>27</v>
      </c>
      <c r="U2175" s="49" t="s">
        <v>28</v>
      </c>
      <c r="V2175" s="46" t="s">
        <v>59</v>
      </c>
      <c r="W2175" s="46" t="s">
        <v>183</v>
      </c>
      <c r="X2175" s="46" t="str">
        <f>IFERROR(VLOOKUP(W2175,#REF!,38,FALSE),"")</f>
        <v/>
      </c>
      <c r="Z2175" s="46" t="str">
        <f t="shared" si="301"/>
        <v>Rauf44135</v>
      </c>
      <c r="AA2175" s="46" t="str">
        <f t="shared" si="302"/>
        <v>BMJ 06944135UTARADAY</v>
      </c>
      <c r="AB2175" s="46" t="str">
        <f t="shared" si="303"/>
        <v>Rauf44135UTARADAY</v>
      </c>
      <c r="AC2175" s="46" t="str">
        <f t="shared" si="304"/>
        <v>BMJ 06944135DAY</v>
      </c>
      <c r="AD2175" s="46" t="str">
        <f t="shared" si="305"/>
        <v>Rauf44135DAY</v>
      </c>
    </row>
    <row r="2176" spans="1:30" x14ac:dyDescent="0.3">
      <c r="A2176" s="46">
        <v>1</v>
      </c>
      <c r="B2176" s="46" t="s">
        <v>147</v>
      </c>
      <c r="C2176" s="110">
        <v>44135</v>
      </c>
      <c r="D2176" s="49" t="s">
        <v>20</v>
      </c>
      <c r="E2176" s="74">
        <v>44135</v>
      </c>
      <c r="F2176" s="49">
        <v>5094587</v>
      </c>
      <c r="G2176" s="46" t="s">
        <v>39</v>
      </c>
      <c r="H2176" s="46" t="s">
        <v>112</v>
      </c>
      <c r="I2176" s="46" t="s">
        <v>131</v>
      </c>
      <c r="J2176" s="46" t="s">
        <v>124</v>
      </c>
      <c r="K2176" s="46" t="s">
        <v>86</v>
      </c>
      <c r="L2176" s="46" t="str">
        <f t="shared" si="297"/>
        <v>AXOR4843</v>
      </c>
      <c r="M2176" s="46" t="str">
        <f t="shared" si="298"/>
        <v>BMJ</v>
      </c>
      <c r="N2176" s="46" t="str">
        <f t="shared" si="299"/>
        <v>12 RODA</v>
      </c>
      <c r="O2176" s="47">
        <v>0.37035879629629626</v>
      </c>
      <c r="P2176" s="48">
        <v>0.37035879629629626</v>
      </c>
      <c r="Q2176" s="50">
        <v>53860</v>
      </c>
      <c r="R2176" s="50">
        <v>19480</v>
      </c>
      <c r="S2176" s="72">
        <f t="shared" si="300"/>
        <v>34.380000000000003</v>
      </c>
      <c r="T2176" s="49" t="s">
        <v>27</v>
      </c>
      <c r="U2176" s="49" t="s">
        <v>28</v>
      </c>
      <c r="V2176" s="46" t="s">
        <v>44</v>
      </c>
      <c r="W2176" s="46" t="s">
        <v>111</v>
      </c>
      <c r="X2176" s="46" t="str">
        <f>IFERROR(VLOOKUP(W2176,#REF!,38,FALSE),"")</f>
        <v/>
      </c>
      <c r="Z2176" s="46" t="str">
        <f t="shared" si="301"/>
        <v>Linus Harimin44135</v>
      </c>
      <c r="AA2176" s="46" t="str">
        <f t="shared" si="302"/>
        <v>BMJ 07044135SELATANDAY</v>
      </c>
      <c r="AB2176" s="46" t="str">
        <f t="shared" si="303"/>
        <v>Linus Harimin44135SELATANDAY</v>
      </c>
      <c r="AC2176" s="46" t="str">
        <f t="shared" si="304"/>
        <v>BMJ 07044135DAY</v>
      </c>
      <c r="AD2176" s="46" t="str">
        <f t="shared" si="305"/>
        <v>Linus Harimin44135DAY</v>
      </c>
    </row>
    <row r="2177" spans="1:30" x14ac:dyDescent="0.3">
      <c r="A2177" s="46">
        <v>1</v>
      </c>
      <c r="B2177" s="46" t="s">
        <v>147</v>
      </c>
      <c r="C2177" s="110">
        <v>44135</v>
      </c>
      <c r="D2177" s="49" t="s">
        <v>20</v>
      </c>
      <c r="E2177" s="74">
        <v>44135</v>
      </c>
      <c r="F2177" s="49">
        <v>5094723</v>
      </c>
      <c r="G2177" s="46" t="s">
        <v>39</v>
      </c>
      <c r="H2177" s="46" t="s">
        <v>112</v>
      </c>
      <c r="I2177" s="46" t="s">
        <v>131</v>
      </c>
      <c r="J2177" s="46" t="s">
        <v>124</v>
      </c>
      <c r="K2177" s="46" t="s">
        <v>86</v>
      </c>
      <c r="L2177" s="46" t="str">
        <f t="shared" si="297"/>
        <v>AXOR4843</v>
      </c>
      <c r="M2177" s="46" t="str">
        <f t="shared" si="298"/>
        <v>BMJ</v>
      </c>
      <c r="N2177" s="46" t="str">
        <f t="shared" si="299"/>
        <v>12 RODA</v>
      </c>
      <c r="O2177" s="47">
        <v>0.46363425925925927</v>
      </c>
      <c r="P2177" s="48">
        <v>0.46363425925925927</v>
      </c>
      <c r="Q2177" s="50">
        <v>52660</v>
      </c>
      <c r="R2177" s="50">
        <v>19480</v>
      </c>
      <c r="S2177" s="72">
        <f t="shared" si="300"/>
        <v>33.18</v>
      </c>
      <c r="T2177" s="49" t="s">
        <v>27</v>
      </c>
      <c r="U2177" s="49" t="s">
        <v>28</v>
      </c>
      <c r="V2177" s="46" t="s">
        <v>44</v>
      </c>
      <c r="W2177" s="46" t="s">
        <v>111</v>
      </c>
      <c r="X2177" s="46" t="str">
        <f>IFERROR(VLOOKUP(W2177,#REF!,38,FALSE),"")</f>
        <v/>
      </c>
      <c r="Z2177" s="46" t="str">
        <f t="shared" si="301"/>
        <v>Linus Harimin44135</v>
      </c>
      <c r="AA2177" s="46" t="str">
        <f t="shared" si="302"/>
        <v>BMJ 07044135SELATANDAY</v>
      </c>
      <c r="AB2177" s="46" t="str">
        <f t="shared" si="303"/>
        <v>Linus Harimin44135SELATANDAY</v>
      </c>
      <c r="AC2177" s="46" t="str">
        <f t="shared" si="304"/>
        <v>BMJ 07044135DAY</v>
      </c>
      <c r="AD2177" s="46" t="str">
        <f t="shared" si="305"/>
        <v>Linus Harimin44135DAY</v>
      </c>
    </row>
    <row r="2178" spans="1:30" x14ac:dyDescent="0.3">
      <c r="A2178" s="46">
        <v>1</v>
      </c>
      <c r="B2178" s="46" t="s">
        <v>147</v>
      </c>
      <c r="C2178" s="110">
        <v>44135</v>
      </c>
      <c r="D2178" s="49" t="s">
        <v>20</v>
      </c>
      <c r="E2178" s="74">
        <v>44135</v>
      </c>
      <c r="F2178" s="49">
        <v>5094832</v>
      </c>
      <c r="G2178" s="46" t="s">
        <v>39</v>
      </c>
      <c r="H2178" s="46" t="s">
        <v>112</v>
      </c>
      <c r="I2178" s="46" t="s">
        <v>131</v>
      </c>
      <c r="J2178" s="46" t="s">
        <v>124</v>
      </c>
      <c r="K2178" s="46" t="s">
        <v>86</v>
      </c>
      <c r="L2178" s="46" t="str">
        <f t="shared" si="297"/>
        <v>AXOR4843</v>
      </c>
      <c r="M2178" s="46" t="str">
        <f t="shared" si="298"/>
        <v>BMJ</v>
      </c>
      <c r="N2178" s="46" t="str">
        <f t="shared" si="299"/>
        <v>12 RODA</v>
      </c>
      <c r="O2178" s="47">
        <v>0.54887731481481483</v>
      </c>
      <c r="P2178" s="48">
        <v>0.54887731481481483</v>
      </c>
      <c r="Q2178" s="50">
        <v>53840</v>
      </c>
      <c r="R2178" s="50">
        <v>19480</v>
      </c>
      <c r="S2178" s="72">
        <f t="shared" si="300"/>
        <v>34.36</v>
      </c>
      <c r="T2178" s="49" t="s">
        <v>27</v>
      </c>
      <c r="U2178" s="49" t="s">
        <v>28</v>
      </c>
      <c r="V2178" s="46" t="s">
        <v>44</v>
      </c>
      <c r="W2178" s="46" t="s">
        <v>111</v>
      </c>
      <c r="X2178" s="46" t="str">
        <f>IFERROR(VLOOKUP(W2178,#REF!,38,FALSE),"")</f>
        <v/>
      </c>
      <c r="Z2178" s="46" t="str">
        <f t="shared" si="301"/>
        <v>Linus Harimin44135</v>
      </c>
      <c r="AA2178" s="46" t="str">
        <f t="shared" si="302"/>
        <v>BMJ 07044135SELATANDAY</v>
      </c>
      <c r="AB2178" s="46" t="str">
        <f t="shared" si="303"/>
        <v>Linus Harimin44135SELATANDAY</v>
      </c>
      <c r="AC2178" s="46" t="str">
        <f t="shared" si="304"/>
        <v>BMJ 07044135DAY</v>
      </c>
      <c r="AD2178" s="46" t="str">
        <f t="shared" si="305"/>
        <v>Linus Harimin44135DAY</v>
      </c>
    </row>
    <row r="2179" spans="1:30" x14ac:dyDescent="0.3">
      <c r="A2179" s="46">
        <v>1</v>
      </c>
      <c r="B2179" s="46" t="s">
        <v>147</v>
      </c>
      <c r="C2179" s="110">
        <v>44135</v>
      </c>
      <c r="D2179" s="49" t="s">
        <v>20</v>
      </c>
      <c r="E2179" s="74">
        <v>44135</v>
      </c>
      <c r="F2179" s="49">
        <v>5094970</v>
      </c>
      <c r="G2179" s="46" t="s">
        <v>39</v>
      </c>
      <c r="H2179" s="46" t="s">
        <v>40</v>
      </c>
      <c r="I2179" s="46" t="s">
        <v>131</v>
      </c>
      <c r="J2179" s="46" t="s">
        <v>124</v>
      </c>
      <c r="K2179" s="46" t="s">
        <v>86</v>
      </c>
      <c r="L2179" s="46" t="str">
        <f t="shared" si="297"/>
        <v>AXOR4843</v>
      </c>
      <c r="M2179" s="46" t="str">
        <f t="shared" si="298"/>
        <v>BMJ</v>
      </c>
      <c r="N2179" s="46" t="str">
        <f t="shared" si="299"/>
        <v>12 RODA</v>
      </c>
      <c r="O2179" s="47">
        <v>0.64812499999999995</v>
      </c>
      <c r="P2179" s="48">
        <v>0.64812499999999995</v>
      </c>
      <c r="Q2179" s="50">
        <v>53980</v>
      </c>
      <c r="R2179" s="50">
        <v>19480</v>
      </c>
      <c r="S2179" s="72">
        <f t="shared" si="300"/>
        <v>34.5</v>
      </c>
      <c r="T2179" s="49" t="s">
        <v>27</v>
      </c>
      <c r="U2179" s="49" t="s">
        <v>28</v>
      </c>
      <c r="V2179" s="46" t="s">
        <v>47</v>
      </c>
      <c r="W2179" s="46" t="s">
        <v>111</v>
      </c>
      <c r="X2179" s="46" t="str">
        <f>IFERROR(VLOOKUP(W2179,#REF!,38,FALSE),"")</f>
        <v/>
      </c>
      <c r="Z2179" s="46" t="str">
        <f t="shared" si="301"/>
        <v>Linus Harimin44135</v>
      </c>
      <c r="AA2179" s="46" t="str">
        <f t="shared" si="302"/>
        <v>BMJ 07044135SELATANDAY</v>
      </c>
      <c r="AB2179" s="46" t="str">
        <f t="shared" si="303"/>
        <v>Linus Harimin44135SELATANDAY</v>
      </c>
      <c r="AC2179" s="46" t="str">
        <f t="shared" si="304"/>
        <v>BMJ 07044135DAY</v>
      </c>
      <c r="AD2179" s="46" t="str">
        <f t="shared" si="305"/>
        <v>Linus Harimin44135DAY</v>
      </c>
    </row>
    <row r="2180" spans="1:30" x14ac:dyDescent="0.3">
      <c r="A2180" s="46">
        <v>1</v>
      </c>
      <c r="B2180" s="46" t="s">
        <v>147</v>
      </c>
      <c r="C2180" s="110">
        <v>44135</v>
      </c>
      <c r="D2180" s="49" t="s">
        <v>20</v>
      </c>
      <c r="E2180" s="74">
        <v>44135</v>
      </c>
      <c r="F2180" s="49">
        <v>5095113</v>
      </c>
      <c r="G2180" s="46" t="s">
        <v>39</v>
      </c>
      <c r="H2180" s="46" t="s">
        <v>112</v>
      </c>
      <c r="I2180" s="46" t="s">
        <v>131</v>
      </c>
      <c r="J2180" s="46" t="s">
        <v>124</v>
      </c>
      <c r="K2180" s="46" t="s">
        <v>86</v>
      </c>
      <c r="L2180" s="46" t="str">
        <f t="shared" si="297"/>
        <v>AXOR4843</v>
      </c>
      <c r="M2180" s="46" t="str">
        <f t="shared" si="298"/>
        <v>BMJ</v>
      </c>
      <c r="N2180" s="46" t="str">
        <f t="shared" si="299"/>
        <v>12 RODA</v>
      </c>
      <c r="O2180" s="47">
        <v>0.7612268518518519</v>
      </c>
      <c r="P2180" s="48">
        <v>0.7612268518518519</v>
      </c>
      <c r="Q2180" s="50">
        <v>54620</v>
      </c>
      <c r="R2180" s="50">
        <v>19480</v>
      </c>
      <c r="S2180" s="72">
        <f t="shared" si="300"/>
        <v>35.14</v>
      </c>
      <c r="T2180" s="49" t="s">
        <v>27</v>
      </c>
      <c r="U2180" s="49" t="s">
        <v>28</v>
      </c>
      <c r="V2180" s="46" t="s">
        <v>44</v>
      </c>
      <c r="W2180" s="46" t="s">
        <v>111</v>
      </c>
      <c r="X2180" s="46" t="str">
        <f>IFERROR(VLOOKUP(W2180,#REF!,38,FALSE),"")</f>
        <v/>
      </c>
      <c r="Z2180" s="46" t="str">
        <f t="shared" si="301"/>
        <v>Linus Harimin44135</v>
      </c>
      <c r="AA2180" s="46" t="str">
        <f t="shared" si="302"/>
        <v>BMJ 07044135SELATANDAY</v>
      </c>
      <c r="AB2180" s="46" t="str">
        <f t="shared" si="303"/>
        <v>Linus Harimin44135SELATANDAY</v>
      </c>
      <c r="AC2180" s="46" t="str">
        <f t="shared" si="304"/>
        <v>BMJ 07044135DAY</v>
      </c>
      <c r="AD2180" s="46" t="str">
        <f t="shared" si="305"/>
        <v>Linus Harimin44135DAY</v>
      </c>
    </row>
    <row r="2181" spans="1:30" x14ac:dyDescent="0.3">
      <c r="A2181" s="46">
        <v>1</v>
      </c>
      <c r="B2181" s="46" t="s">
        <v>147</v>
      </c>
      <c r="C2181" s="110">
        <v>44135</v>
      </c>
      <c r="D2181" s="49" t="s">
        <v>20</v>
      </c>
      <c r="E2181" s="74">
        <v>44135</v>
      </c>
      <c r="F2181" s="49">
        <v>5094539</v>
      </c>
      <c r="G2181" s="46" t="s">
        <v>21</v>
      </c>
      <c r="H2181" s="46" t="s">
        <v>22</v>
      </c>
      <c r="I2181" s="46" t="s">
        <v>23</v>
      </c>
      <c r="J2181" s="46" t="s">
        <v>24</v>
      </c>
      <c r="K2181" s="46" t="s">
        <v>88</v>
      </c>
      <c r="L2181" s="46" t="str">
        <f t="shared" si="297"/>
        <v>AXOR4843</v>
      </c>
      <c r="M2181" s="46" t="str">
        <f t="shared" si="298"/>
        <v>BMJ</v>
      </c>
      <c r="N2181" s="46" t="str">
        <f t="shared" si="299"/>
        <v>12 RODA</v>
      </c>
      <c r="O2181" s="47">
        <v>0.34255787037037039</v>
      </c>
      <c r="P2181" s="48">
        <v>0.34721064814814812</v>
      </c>
      <c r="Q2181" s="50">
        <v>54000</v>
      </c>
      <c r="R2181" s="50">
        <v>19620</v>
      </c>
      <c r="S2181" s="72">
        <f t="shared" si="300"/>
        <v>34.380000000000003</v>
      </c>
      <c r="T2181" s="49" t="s">
        <v>27</v>
      </c>
      <c r="U2181" s="49" t="s">
        <v>28</v>
      </c>
      <c r="V2181" s="46" t="s">
        <v>70</v>
      </c>
      <c r="W2181" s="46" t="s">
        <v>115</v>
      </c>
      <c r="X2181" s="46" t="str">
        <f>IFERROR(VLOOKUP(W2181,#REF!,38,FALSE),"")</f>
        <v/>
      </c>
      <c r="Z2181" s="46" t="str">
        <f t="shared" si="301"/>
        <v>Budiyono44135</v>
      </c>
      <c r="AA2181" s="46" t="str">
        <f t="shared" si="302"/>
        <v>BMJ 07144135UTARADAY</v>
      </c>
      <c r="AB2181" s="46" t="str">
        <f t="shared" si="303"/>
        <v>Budiyono44135UTARADAY</v>
      </c>
      <c r="AC2181" s="46" t="str">
        <f t="shared" si="304"/>
        <v>BMJ 07144135DAY</v>
      </c>
      <c r="AD2181" s="46" t="str">
        <f t="shared" si="305"/>
        <v>Budiyono44135DAY</v>
      </c>
    </row>
    <row r="2182" spans="1:30" x14ac:dyDescent="0.3">
      <c r="A2182" s="46">
        <v>1</v>
      </c>
      <c r="B2182" s="46" t="s">
        <v>147</v>
      </c>
      <c r="C2182" s="110">
        <v>44135</v>
      </c>
      <c r="D2182" s="49" t="s">
        <v>20</v>
      </c>
      <c r="E2182" s="74">
        <v>44135</v>
      </c>
      <c r="F2182" s="49">
        <v>5094665</v>
      </c>
      <c r="G2182" s="46" t="s">
        <v>39</v>
      </c>
      <c r="H2182" s="46" t="s">
        <v>161</v>
      </c>
      <c r="I2182" s="46" t="s">
        <v>174</v>
      </c>
      <c r="J2182" s="46" t="s">
        <v>130</v>
      </c>
      <c r="K2182" s="46" t="s">
        <v>88</v>
      </c>
      <c r="L2182" s="46" t="str">
        <f t="shared" ref="L2182:L2245" si="306">IFERROR(VLOOKUP(K2182,db_unit,2,FALSE),"")</f>
        <v>AXOR4843</v>
      </c>
      <c r="M2182" s="46" t="str">
        <f t="shared" ref="M2182:M2245" si="307">IFERROR(VLOOKUP(K2182,db_unit,3,FALSE),"")</f>
        <v>BMJ</v>
      </c>
      <c r="N2182" s="46" t="str">
        <f t="shared" ref="N2182:N2245" si="308">IFERROR(VLOOKUP(K2182,db_unit,4,FALSE),"")</f>
        <v>12 RODA</v>
      </c>
      <c r="O2182" s="47">
        <v>0.42600694444444448</v>
      </c>
      <c r="P2182" s="48">
        <v>0.42600694444444448</v>
      </c>
      <c r="Q2182" s="50">
        <v>51720</v>
      </c>
      <c r="R2182" s="50">
        <v>19620</v>
      </c>
      <c r="S2182" s="72">
        <f t="shared" si="300"/>
        <v>32.1</v>
      </c>
      <c r="T2182" s="49" t="s">
        <v>27</v>
      </c>
      <c r="U2182" s="49" t="s">
        <v>28</v>
      </c>
      <c r="V2182" s="46" t="s">
        <v>184</v>
      </c>
      <c r="W2182" s="46" t="s">
        <v>115</v>
      </c>
      <c r="X2182" s="46" t="str">
        <f>IFERROR(VLOOKUP(W2182,#REF!,38,FALSE),"")</f>
        <v/>
      </c>
      <c r="Z2182" s="46" t="str">
        <f t="shared" si="301"/>
        <v>Budiyono44135</v>
      </c>
      <c r="AA2182" s="46" t="str">
        <f t="shared" si="302"/>
        <v>BMJ 07144135SELATANDAY</v>
      </c>
      <c r="AB2182" s="46" t="str">
        <f t="shared" si="303"/>
        <v>Budiyono44135SELATANDAY</v>
      </c>
      <c r="AC2182" s="46" t="str">
        <f t="shared" si="304"/>
        <v>BMJ 07144135DAY</v>
      </c>
      <c r="AD2182" s="46" t="str">
        <f t="shared" si="305"/>
        <v>Budiyono44135DAY</v>
      </c>
    </row>
    <row r="2183" spans="1:30" x14ac:dyDescent="0.3">
      <c r="A2183" s="46">
        <v>1</v>
      </c>
      <c r="B2183" s="46" t="s">
        <v>147</v>
      </c>
      <c r="C2183" s="110">
        <v>44135</v>
      </c>
      <c r="D2183" s="49" t="s">
        <v>20</v>
      </c>
      <c r="E2183" s="74">
        <v>44135</v>
      </c>
      <c r="F2183" s="49">
        <v>5094782</v>
      </c>
      <c r="G2183" s="46" t="s">
        <v>39</v>
      </c>
      <c r="H2183" s="46" t="s">
        <v>112</v>
      </c>
      <c r="I2183" s="46" t="s">
        <v>131</v>
      </c>
      <c r="J2183" s="46" t="s">
        <v>124</v>
      </c>
      <c r="K2183" s="46" t="s">
        <v>88</v>
      </c>
      <c r="L2183" s="46" t="str">
        <f t="shared" si="306"/>
        <v>AXOR4843</v>
      </c>
      <c r="M2183" s="46" t="str">
        <f t="shared" si="307"/>
        <v>BMJ</v>
      </c>
      <c r="N2183" s="46" t="str">
        <f t="shared" si="308"/>
        <v>12 RODA</v>
      </c>
      <c r="O2183" s="47">
        <v>0.50256944444444451</v>
      </c>
      <c r="P2183" s="48">
        <v>0.50256944444444451</v>
      </c>
      <c r="Q2183" s="50">
        <v>54340</v>
      </c>
      <c r="R2183" s="50">
        <v>19620</v>
      </c>
      <c r="S2183" s="72">
        <f t="shared" ref="S2183:S2246" si="309">(Q2183-R2183)/1000</f>
        <v>34.72</v>
      </c>
      <c r="T2183" s="49" t="s">
        <v>27</v>
      </c>
      <c r="U2183" s="49" t="s">
        <v>28</v>
      </c>
      <c r="V2183" s="46" t="s">
        <v>44</v>
      </c>
      <c r="W2183" s="46" t="s">
        <v>115</v>
      </c>
      <c r="X2183" s="46" t="str">
        <f>IFERROR(VLOOKUP(W2183,#REF!,38,FALSE),"")</f>
        <v/>
      </c>
      <c r="Z2183" s="46" t="str">
        <f t="shared" ref="Z2183:Z2246" si="310">W2183&amp;C2183</f>
        <v>Budiyono44135</v>
      </c>
      <c r="AA2183" s="46" t="str">
        <f t="shared" ref="AA2183:AA2246" si="311">K2183&amp;C2183&amp;G2183&amp;D2183</f>
        <v>BMJ 07144135SELATANDAY</v>
      </c>
      <c r="AB2183" s="46" t="str">
        <f t="shared" ref="AB2183:AB2246" si="312">W2183&amp;C2183&amp;G2183&amp;D2183</f>
        <v>Budiyono44135SELATANDAY</v>
      </c>
      <c r="AC2183" s="46" t="str">
        <f t="shared" ref="AC2183:AC2246" si="313">K2183&amp;C2183&amp;D2183</f>
        <v>BMJ 07144135DAY</v>
      </c>
      <c r="AD2183" s="46" t="str">
        <f t="shared" ref="AD2183:AD2246" si="314">W2183&amp;C2183&amp;D2183</f>
        <v>Budiyono44135DAY</v>
      </c>
    </row>
    <row r="2184" spans="1:30" x14ac:dyDescent="0.3">
      <c r="A2184" s="46">
        <v>1</v>
      </c>
      <c r="B2184" s="46" t="s">
        <v>147</v>
      </c>
      <c r="C2184" s="110">
        <v>44135</v>
      </c>
      <c r="D2184" s="49" t="s">
        <v>20</v>
      </c>
      <c r="E2184" s="74">
        <v>44135</v>
      </c>
      <c r="F2184" s="49">
        <v>5094907</v>
      </c>
      <c r="G2184" s="46" t="s">
        <v>39</v>
      </c>
      <c r="H2184" s="46" t="s">
        <v>40</v>
      </c>
      <c r="I2184" s="46" t="s">
        <v>131</v>
      </c>
      <c r="J2184" s="46" t="s">
        <v>124</v>
      </c>
      <c r="K2184" s="46" t="s">
        <v>88</v>
      </c>
      <c r="L2184" s="46" t="str">
        <f t="shared" si="306"/>
        <v>AXOR4843</v>
      </c>
      <c r="M2184" s="46" t="str">
        <f t="shared" si="307"/>
        <v>BMJ</v>
      </c>
      <c r="N2184" s="46" t="str">
        <f t="shared" si="308"/>
        <v>12 RODA</v>
      </c>
      <c r="O2184" s="47">
        <v>0.60278935185185178</v>
      </c>
      <c r="P2184" s="48">
        <v>0.60278935185185178</v>
      </c>
      <c r="Q2184" s="50">
        <v>53660</v>
      </c>
      <c r="R2184" s="50">
        <v>19620</v>
      </c>
      <c r="S2184" s="72">
        <f t="shared" si="309"/>
        <v>34.04</v>
      </c>
      <c r="T2184" s="49" t="s">
        <v>27</v>
      </c>
      <c r="U2184" s="49" t="s">
        <v>28</v>
      </c>
      <c r="V2184" s="46" t="s">
        <v>47</v>
      </c>
      <c r="W2184" s="46" t="s">
        <v>115</v>
      </c>
      <c r="X2184" s="46" t="str">
        <f>IFERROR(VLOOKUP(W2184,#REF!,38,FALSE),"")</f>
        <v/>
      </c>
      <c r="Z2184" s="46" t="str">
        <f t="shared" si="310"/>
        <v>Budiyono44135</v>
      </c>
      <c r="AA2184" s="46" t="str">
        <f t="shared" si="311"/>
        <v>BMJ 07144135SELATANDAY</v>
      </c>
      <c r="AB2184" s="46" t="str">
        <f t="shared" si="312"/>
        <v>Budiyono44135SELATANDAY</v>
      </c>
      <c r="AC2184" s="46" t="str">
        <f t="shared" si="313"/>
        <v>BMJ 07144135DAY</v>
      </c>
      <c r="AD2184" s="46" t="str">
        <f t="shared" si="314"/>
        <v>Budiyono44135DAY</v>
      </c>
    </row>
    <row r="2185" spans="1:30" x14ac:dyDescent="0.3">
      <c r="A2185" s="46">
        <v>1</v>
      </c>
      <c r="B2185" s="46" t="s">
        <v>147</v>
      </c>
      <c r="C2185" s="110">
        <v>44135</v>
      </c>
      <c r="D2185" s="49" t="s">
        <v>20</v>
      </c>
      <c r="E2185" s="74">
        <v>44135</v>
      </c>
      <c r="F2185" s="49">
        <v>5095088</v>
      </c>
      <c r="G2185" s="46" t="s">
        <v>39</v>
      </c>
      <c r="H2185" s="46" t="s">
        <v>112</v>
      </c>
      <c r="I2185" s="46" t="s">
        <v>131</v>
      </c>
      <c r="J2185" s="46" t="s">
        <v>124</v>
      </c>
      <c r="K2185" s="46" t="s">
        <v>88</v>
      </c>
      <c r="L2185" s="46" t="str">
        <f t="shared" si="306"/>
        <v>AXOR4843</v>
      </c>
      <c r="M2185" s="46" t="str">
        <f t="shared" si="307"/>
        <v>BMJ</v>
      </c>
      <c r="N2185" s="46" t="str">
        <f t="shared" si="308"/>
        <v>12 RODA</v>
      </c>
      <c r="O2185" s="47">
        <v>0.7365624999999999</v>
      </c>
      <c r="P2185" s="48">
        <v>0.7365624999999999</v>
      </c>
      <c r="Q2185" s="50">
        <v>53900</v>
      </c>
      <c r="R2185" s="50">
        <v>19620</v>
      </c>
      <c r="S2185" s="72">
        <f t="shared" si="309"/>
        <v>34.28</v>
      </c>
      <c r="T2185" s="49" t="s">
        <v>27</v>
      </c>
      <c r="U2185" s="49" t="s">
        <v>28</v>
      </c>
      <c r="V2185" s="46" t="s">
        <v>114</v>
      </c>
      <c r="W2185" s="46" t="s">
        <v>115</v>
      </c>
      <c r="X2185" s="46" t="str">
        <f>IFERROR(VLOOKUP(W2185,#REF!,38,FALSE),"")</f>
        <v/>
      </c>
      <c r="Z2185" s="46" t="str">
        <f t="shared" si="310"/>
        <v>Budiyono44135</v>
      </c>
      <c r="AA2185" s="46" t="str">
        <f t="shared" si="311"/>
        <v>BMJ 07144135SELATANDAY</v>
      </c>
      <c r="AB2185" s="46" t="str">
        <f t="shared" si="312"/>
        <v>Budiyono44135SELATANDAY</v>
      </c>
      <c r="AC2185" s="46" t="str">
        <f t="shared" si="313"/>
        <v>BMJ 07144135DAY</v>
      </c>
      <c r="AD2185" s="46" t="str">
        <f t="shared" si="314"/>
        <v>Budiyono44135DAY</v>
      </c>
    </row>
    <row r="2186" spans="1:30" x14ac:dyDescent="0.3">
      <c r="A2186" s="46">
        <v>1</v>
      </c>
      <c r="B2186" s="46" t="s">
        <v>147</v>
      </c>
      <c r="C2186" s="110">
        <v>44135</v>
      </c>
      <c r="D2186" s="49" t="s">
        <v>20</v>
      </c>
      <c r="E2186" s="74">
        <v>44135</v>
      </c>
      <c r="F2186" s="49">
        <v>5094574</v>
      </c>
      <c r="G2186" s="46" t="s">
        <v>39</v>
      </c>
      <c r="H2186" s="46" t="s">
        <v>112</v>
      </c>
      <c r="I2186" s="46" t="s">
        <v>131</v>
      </c>
      <c r="J2186" s="46" t="s">
        <v>124</v>
      </c>
      <c r="K2186" s="46" t="s">
        <v>90</v>
      </c>
      <c r="L2186" s="46" t="str">
        <f t="shared" si="306"/>
        <v>AXOR4843</v>
      </c>
      <c r="M2186" s="46" t="str">
        <f t="shared" si="307"/>
        <v>BMJ</v>
      </c>
      <c r="N2186" s="46" t="str">
        <f t="shared" si="308"/>
        <v>12 RODA</v>
      </c>
      <c r="O2186" s="47">
        <v>0.36267361111111113</v>
      </c>
      <c r="P2186" s="48">
        <v>0.36803240740740745</v>
      </c>
      <c r="Q2186" s="50">
        <v>54280</v>
      </c>
      <c r="R2186" s="50">
        <v>19940</v>
      </c>
      <c r="S2186" s="72">
        <f t="shared" si="309"/>
        <v>34.340000000000003</v>
      </c>
      <c r="T2186" s="49" t="s">
        <v>27</v>
      </c>
      <c r="U2186" s="49" t="s">
        <v>28</v>
      </c>
      <c r="V2186" s="46" t="s">
        <v>44</v>
      </c>
      <c r="W2186" s="46" t="s">
        <v>138</v>
      </c>
      <c r="X2186" s="46" t="str">
        <f>IFERROR(VLOOKUP(W2186,#REF!,38,FALSE),"")</f>
        <v/>
      </c>
      <c r="Z2186" s="46" t="str">
        <f t="shared" si="310"/>
        <v>Suwarno44135</v>
      </c>
      <c r="AA2186" s="46" t="str">
        <f t="shared" si="311"/>
        <v>BMJ 07244135SELATANDAY</v>
      </c>
      <c r="AB2186" s="46" t="str">
        <f t="shared" si="312"/>
        <v>Suwarno44135SELATANDAY</v>
      </c>
      <c r="AC2186" s="46" t="str">
        <f t="shared" si="313"/>
        <v>BMJ 07244135DAY</v>
      </c>
      <c r="AD2186" s="46" t="str">
        <f t="shared" si="314"/>
        <v>Suwarno44135DAY</v>
      </c>
    </row>
    <row r="2187" spans="1:30" x14ac:dyDescent="0.3">
      <c r="A2187" s="46">
        <v>1</v>
      </c>
      <c r="B2187" s="46" t="s">
        <v>147</v>
      </c>
      <c r="C2187" s="110">
        <v>44135</v>
      </c>
      <c r="D2187" s="49" t="s">
        <v>20</v>
      </c>
      <c r="E2187" s="74">
        <v>44135</v>
      </c>
      <c r="F2187" s="49">
        <v>5094699</v>
      </c>
      <c r="G2187" s="46" t="s">
        <v>39</v>
      </c>
      <c r="H2187" s="46" t="s">
        <v>112</v>
      </c>
      <c r="I2187" s="46" t="s">
        <v>131</v>
      </c>
      <c r="J2187" s="46" t="s">
        <v>124</v>
      </c>
      <c r="K2187" s="46" t="s">
        <v>90</v>
      </c>
      <c r="L2187" s="46" t="str">
        <f t="shared" si="306"/>
        <v>AXOR4843</v>
      </c>
      <c r="M2187" s="46" t="str">
        <f t="shared" si="307"/>
        <v>BMJ</v>
      </c>
      <c r="N2187" s="46" t="str">
        <f t="shared" si="308"/>
        <v>12 RODA</v>
      </c>
      <c r="O2187" s="47">
        <v>0.450625</v>
      </c>
      <c r="P2187" s="48">
        <v>0.450625</v>
      </c>
      <c r="Q2187" s="50">
        <v>52660</v>
      </c>
      <c r="R2187" s="50">
        <v>19940</v>
      </c>
      <c r="S2187" s="72">
        <f t="shared" si="309"/>
        <v>32.72</v>
      </c>
      <c r="T2187" s="49" t="s">
        <v>27</v>
      </c>
      <c r="U2187" s="49" t="s">
        <v>28</v>
      </c>
      <c r="V2187" s="46" t="s">
        <v>44</v>
      </c>
      <c r="W2187" s="46" t="s">
        <v>138</v>
      </c>
      <c r="X2187" s="46" t="str">
        <f>IFERROR(VLOOKUP(W2187,#REF!,38,FALSE),"")</f>
        <v/>
      </c>
      <c r="Z2187" s="46" t="str">
        <f t="shared" si="310"/>
        <v>Suwarno44135</v>
      </c>
      <c r="AA2187" s="46" t="str">
        <f t="shared" si="311"/>
        <v>BMJ 07244135SELATANDAY</v>
      </c>
      <c r="AB2187" s="46" t="str">
        <f t="shared" si="312"/>
        <v>Suwarno44135SELATANDAY</v>
      </c>
      <c r="AC2187" s="46" t="str">
        <f t="shared" si="313"/>
        <v>BMJ 07244135DAY</v>
      </c>
      <c r="AD2187" s="46" t="str">
        <f t="shared" si="314"/>
        <v>Suwarno44135DAY</v>
      </c>
    </row>
    <row r="2188" spans="1:30" x14ac:dyDescent="0.3">
      <c r="A2188" s="46">
        <v>1</v>
      </c>
      <c r="B2188" s="46" t="s">
        <v>147</v>
      </c>
      <c r="C2188" s="110">
        <v>44135</v>
      </c>
      <c r="D2188" s="49" t="s">
        <v>20</v>
      </c>
      <c r="E2188" s="74">
        <v>44135</v>
      </c>
      <c r="F2188" s="49">
        <v>5094813</v>
      </c>
      <c r="G2188" s="46" t="s">
        <v>39</v>
      </c>
      <c r="H2188" s="46" t="s">
        <v>161</v>
      </c>
      <c r="I2188" s="46" t="s">
        <v>174</v>
      </c>
      <c r="J2188" s="46" t="s">
        <v>130</v>
      </c>
      <c r="K2188" s="46" t="s">
        <v>90</v>
      </c>
      <c r="L2188" s="46" t="str">
        <f t="shared" si="306"/>
        <v>AXOR4843</v>
      </c>
      <c r="M2188" s="46" t="str">
        <f t="shared" si="307"/>
        <v>BMJ</v>
      </c>
      <c r="N2188" s="46" t="str">
        <f t="shared" si="308"/>
        <v>12 RODA</v>
      </c>
      <c r="O2188" s="47">
        <v>0.53032407407407411</v>
      </c>
      <c r="P2188" s="48">
        <v>0.53032407407407411</v>
      </c>
      <c r="Q2188" s="50">
        <v>54060</v>
      </c>
      <c r="R2188" s="50">
        <v>19940</v>
      </c>
      <c r="S2188" s="72">
        <f t="shared" si="309"/>
        <v>34.119999999999997</v>
      </c>
      <c r="T2188" s="49" t="s">
        <v>27</v>
      </c>
      <c r="U2188" s="49" t="s">
        <v>28</v>
      </c>
      <c r="V2188" s="46" t="s">
        <v>114</v>
      </c>
      <c r="W2188" s="46" t="s">
        <v>138</v>
      </c>
      <c r="X2188" s="46" t="str">
        <f>IFERROR(VLOOKUP(W2188,#REF!,38,FALSE),"")</f>
        <v/>
      </c>
      <c r="Z2188" s="46" t="str">
        <f t="shared" si="310"/>
        <v>Suwarno44135</v>
      </c>
      <c r="AA2188" s="46" t="str">
        <f t="shared" si="311"/>
        <v>BMJ 07244135SELATANDAY</v>
      </c>
      <c r="AB2188" s="46" t="str">
        <f t="shared" si="312"/>
        <v>Suwarno44135SELATANDAY</v>
      </c>
      <c r="AC2188" s="46" t="str">
        <f t="shared" si="313"/>
        <v>BMJ 07244135DAY</v>
      </c>
      <c r="AD2188" s="46" t="str">
        <f t="shared" si="314"/>
        <v>Suwarno44135DAY</v>
      </c>
    </row>
    <row r="2189" spans="1:30" x14ac:dyDescent="0.3">
      <c r="A2189" s="46">
        <v>1</v>
      </c>
      <c r="B2189" s="46" t="s">
        <v>147</v>
      </c>
      <c r="C2189" s="110">
        <v>44135</v>
      </c>
      <c r="D2189" s="49" t="s">
        <v>20</v>
      </c>
      <c r="E2189" s="74">
        <v>44135</v>
      </c>
      <c r="F2189" s="49">
        <v>5094984</v>
      </c>
      <c r="G2189" s="46" t="s">
        <v>39</v>
      </c>
      <c r="H2189" s="46" t="s">
        <v>112</v>
      </c>
      <c r="I2189" s="46" t="s">
        <v>131</v>
      </c>
      <c r="J2189" s="46" t="s">
        <v>124</v>
      </c>
      <c r="K2189" s="46" t="s">
        <v>90</v>
      </c>
      <c r="L2189" s="46" t="str">
        <f t="shared" si="306"/>
        <v>AXOR4843</v>
      </c>
      <c r="M2189" s="46" t="str">
        <f t="shared" si="307"/>
        <v>BMJ</v>
      </c>
      <c r="N2189" s="46" t="str">
        <f t="shared" si="308"/>
        <v>12 RODA</v>
      </c>
      <c r="O2189" s="47">
        <v>0.65917824074074072</v>
      </c>
      <c r="P2189" s="48">
        <v>0.65917824074074072</v>
      </c>
      <c r="Q2189" s="50">
        <v>56760</v>
      </c>
      <c r="R2189" s="50">
        <v>19940</v>
      </c>
      <c r="S2189" s="72">
        <f t="shared" si="309"/>
        <v>36.82</v>
      </c>
      <c r="T2189" s="49" t="s">
        <v>27</v>
      </c>
      <c r="U2189" s="49" t="s">
        <v>28</v>
      </c>
      <c r="V2189" s="46" t="s">
        <v>114</v>
      </c>
      <c r="W2189" s="46" t="s">
        <v>138</v>
      </c>
      <c r="X2189" s="46" t="str">
        <f>IFERROR(VLOOKUP(W2189,#REF!,38,FALSE),"")</f>
        <v/>
      </c>
      <c r="Z2189" s="46" t="str">
        <f t="shared" si="310"/>
        <v>Suwarno44135</v>
      </c>
      <c r="AA2189" s="46" t="str">
        <f t="shared" si="311"/>
        <v>BMJ 07244135SELATANDAY</v>
      </c>
      <c r="AB2189" s="46" t="str">
        <f t="shared" si="312"/>
        <v>Suwarno44135SELATANDAY</v>
      </c>
      <c r="AC2189" s="46" t="str">
        <f t="shared" si="313"/>
        <v>BMJ 07244135DAY</v>
      </c>
      <c r="AD2189" s="46" t="str">
        <f t="shared" si="314"/>
        <v>Suwarno44135DAY</v>
      </c>
    </row>
    <row r="2190" spans="1:30" x14ac:dyDescent="0.3">
      <c r="A2190" s="46">
        <v>1</v>
      </c>
      <c r="B2190" s="46" t="s">
        <v>147</v>
      </c>
      <c r="C2190" s="110">
        <v>44135</v>
      </c>
      <c r="D2190" s="49" t="s">
        <v>20</v>
      </c>
      <c r="E2190" s="74">
        <v>44135</v>
      </c>
      <c r="F2190" s="49">
        <v>5095099</v>
      </c>
      <c r="G2190" s="46" t="s">
        <v>39</v>
      </c>
      <c r="H2190" s="46" t="s">
        <v>40</v>
      </c>
      <c r="I2190" s="46" t="s">
        <v>131</v>
      </c>
      <c r="J2190" s="46" t="s">
        <v>124</v>
      </c>
      <c r="K2190" s="46" t="s">
        <v>90</v>
      </c>
      <c r="L2190" s="46" t="str">
        <f t="shared" si="306"/>
        <v>AXOR4843</v>
      </c>
      <c r="M2190" s="46" t="str">
        <f t="shared" si="307"/>
        <v>BMJ</v>
      </c>
      <c r="N2190" s="46" t="str">
        <f t="shared" si="308"/>
        <v>12 RODA</v>
      </c>
      <c r="O2190" s="47">
        <v>0.74601851851851853</v>
      </c>
      <c r="P2190" s="48">
        <v>0.74601851851851853</v>
      </c>
      <c r="Q2190" s="50">
        <v>52240</v>
      </c>
      <c r="R2190" s="50">
        <v>19940</v>
      </c>
      <c r="S2190" s="72">
        <f t="shared" si="309"/>
        <v>32.299999999999997</v>
      </c>
      <c r="T2190" s="49" t="s">
        <v>27</v>
      </c>
      <c r="U2190" s="49" t="s">
        <v>28</v>
      </c>
      <c r="V2190" s="46" t="s">
        <v>47</v>
      </c>
      <c r="W2190" s="46" t="s">
        <v>138</v>
      </c>
      <c r="X2190" s="46" t="str">
        <f>IFERROR(VLOOKUP(W2190,#REF!,38,FALSE),"")</f>
        <v/>
      </c>
      <c r="Z2190" s="46" t="str">
        <f t="shared" si="310"/>
        <v>Suwarno44135</v>
      </c>
      <c r="AA2190" s="46" t="str">
        <f t="shared" si="311"/>
        <v>BMJ 07244135SELATANDAY</v>
      </c>
      <c r="AB2190" s="46" t="str">
        <f t="shared" si="312"/>
        <v>Suwarno44135SELATANDAY</v>
      </c>
      <c r="AC2190" s="46" t="str">
        <f t="shared" si="313"/>
        <v>BMJ 07244135DAY</v>
      </c>
      <c r="AD2190" s="46" t="str">
        <f t="shared" si="314"/>
        <v>Suwarno44135DAY</v>
      </c>
    </row>
    <row r="2191" spans="1:30" x14ac:dyDescent="0.3">
      <c r="A2191" s="46">
        <v>1</v>
      </c>
      <c r="B2191" s="46" t="s">
        <v>147</v>
      </c>
      <c r="C2191" s="110">
        <v>44135</v>
      </c>
      <c r="D2191" s="49" t="s">
        <v>20</v>
      </c>
      <c r="E2191" s="74">
        <v>44135</v>
      </c>
      <c r="F2191" s="49">
        <v>5094616</v>
      </c>
      <c r="G2191" s="46" t="s">
        <v>39</v>
      </c>
      <c r="H2191" s="46" t="s">
        <v>40</v>
      </c>
      <c r="I2191" s="46" t="s">
        <v>131</v>
      </c>
      <c r="J2191" s="46" t="s">
        <v>124</v>
      </c>
      <c r="K2191" s="46" t="s">
        <v>91</v>
      </c>
      <c r="L2191" s="46" t="str">
        <f t="shared" si="306"/>
        <v>AXOR4843</v>
      </c>
      <c r="M2191" s="46" t="str">
        <f t="shared" si="307"/>
        <v>BMJ</v>
      </c>
      <c r="N2191" s="46" t="str">
        <f t="shared" si="308"/>
        <v>12 RODA</v>
      </c>
      <c r="O2191" s="47">
        <v>0.38881944444444444</v>
      </c>
      <c r="P2191" s="48">
        <v>0.40961805555555553</v>
      </c>
      <c r="Q2191" s="50">
        <v>53880</v>
      </c>
      <c r="R2191" s="50">
        <v>20020</v>
      </c>
      <c r="S2191" s="72">
        <f t="shared" si="309"/>
        <v>33.86</v>
      </c>
      <c r="T2191" s="49" t="s">
        <v>27</v>
      </c>
      <c r="U2191" s="49" t="s">
        <v>28</v>
      </c>
      <c r="V2191" s="46" t="s">
        <v>47</v>
      </c>
      <c r="W2191" s="46" t="s">
        <v>116</v>
      </c>
      <c r="X2191" s="46" t="str">
        <f>IFERROR(VLOOKUP(W2191,#REF!,38,FALSE),"")</f>
        <v/>
      </c>
      <c r="Z2191" s="46" t="str">
        <f t="shared" si="310"/>
        <v>Muchamad44135</v>
      </c>
      <c r="AA2191" s="46" t="str">
        <f t="shared" si="311"/>
        <v>BMJ 07344135SELATANDAY</v>
      </c>
      <c r="AB2191" s="46" t="str">
        <f t="shared" si="312"/>
        <v>Muchamad44135SELATANDAY</v>
      </c>
      <c r="AC2191" s="46" t="str">
        <f t="shared" si="313"/>
        <v>BMJ 07344135DAY</v>
      </c>
      <c r="AD2191" s="46" t="str">
        <f t="shared" si="314"/>
        <v>Muchamad44135DAY</v>
      </c>
    </row>
    <row r="2192" spans="1:30" x14ac:dyDescent="0.3">
      <c r="A2192" s="46">
        <v>1</v>
      </c>
      <c r="B2192" s="46" t="s">
        <v>147</v>
      </c>
      <c r="C2192" s="110">
        <v>44135</v>
      </c>
      <c r="D2192" s="49" t="s">
        <v>20</v>
      </c>
      <c r="E2192" s="74">
        <v>44135</v>
      </c>
      <c r="F2192" s="49">
        <v>5094762</v>
      </c>
      <c r="G2192" s="46" t="s">
        <v>39</v>
      </c>
      <c r="H2192" s="46" t="s">
        <v>112</v>
      </c>
      <c r="I2192" s="46" t="s">
        <v>131</v>
      </c>
      <c r="J2192" s="46" t="s">
        <v>124</v>
      </c>
      <c r="K2192" s="46" t="s">
        <v>91</v>
      </c>
      <c r="L2192" s="46" t="str">
        <f t="shared" si="306"/>
        <v>AXOR4843</v>
      </c>
      <c r="M2192" s="46" t="str">
        <f t="shared" si="307"/>
        <v>BMJ</v>
      </c>
      <c r="N2192" s="46" t="str">
        <f t="shared" si="308"/>
        <v>12 RODA</v>
      </c>
      <c r="O2192" s="47">
        <v>0.48690972222222223</v>
      </c>
      <c r="P2192" s="48">
        <v>0.48690972222222223</v>
      </c>
      <c r="Q2192" s="50">
        <v>55300</v>
      </c>
      <c r="R2192" s="50">
        <v>20020</v>
      </c>
      <c r="S2192" s="72">
        <f t="shared" si="309"/>
        <v>35.28</v>
      </c>
      <c r="T2192" s="49" t="s">
        <v>27</v>
      </c>
      <c r="U2192" s="49" t="s">
        <v>28</v>
      </c>
      <c r="V2192" s="46" t="s">
        <v>44</v>
      </c>
      <c r="W2192" s="46" t="s">
        <v>116</v>
      </c>
      <c r="X2192" s="46" t="str">
        <f>IFERROR(VLOOKUP(W2192,#REF!,38,FALSE),"")</f>
        <v/>
      </c>
      <c r="Z2192" s="46" t="str">
        <f t="shared" si="310"/>
        <v>Muchamad44135</v>
      </c>
      <c r="AA2192" s="46" t="str">
        <f t="shared" si="311"/>
        <v>BMJ 07344135SELATANDAY</v>
      </c>
      <c r="AB2192" s="46" t="str">
        <f t="shared" si="312"/>
        <v>Muchamad44135SELATANDAY</v>
      </c>
      <c r="AC2192" s="46" t="str">
        <f t="shared" si="313"/>
        <v>BMJ 07344135DAY</v>
      </c>
      <c r="AD2192" s="46" t="str">
        <f t="shared" si="314"/>
        <v>Muchamad44135DAY</v>
      </c>
    </row>
    <row r="2193" spans="1:30" x14ac:dyDescent="0.3">
      <c r="A2193" s="46">
        <v>1</v>
      </c>
      <c r="B2193" s="46" t="s">
        <v>147</v>
      </c>
      <c r="C2193" s="110">
        <v>44135</v>
      </c>
      <c r="D2193" s="49" t="s">
        <v>20</v>
      </c>
      <c r="E2193" s="74">
        <v>44135</v>
      </c>
      <c r="F2193" s="49">
        <v>5094875</v>
      </c>
      <c r="G2193" s="46" t="s">
        <v>39</v>
      </c>
      <c r="H2193" s="46" t="s">
        <v>40</v>
      </c>
      <c r="I2193" s="46" t="s">
        <v>131</v>
      </c>
      <c r="J2193" s="46" t="s">
        <v>124</v>
      </c>
      <c r="K2193" s="46" t="s">
        <v>91</v>
      </c>
      <c r="L2193" s="46" t="str">
        <f t="shared" si="306"/>
        <v>AXOR4843</v>
      </c>
      <c r="M2193" s="46" t="str">
        <f t="shared" si="307"/>
        <v>BMJ</v>
      </c>
      <c r="N2193" s="46" t="str">
        <f t="shared" si="308"/>
        <v>12 RODA</v>
      </c>
      <c r="O2193" s="47">
        <v>0.58236111111111111</v>
      </c>
      <c r="P2193" s="48">
        <v>0.58236111111111111</v>
      </c>
      <c r="Q2193" s="50">
        <v>53600</v>
      </c>
      <c r="R2193" s="50">
        <v>20020</v>
      </c>
      <c r="S2193" s="72">
        <f t="shared" si="309"/>
        <v>33.58</v>
      </c>
      <c r="T2193" s="49" t="s">
        <v>27</v>
      </c>
      <c r="U2193" s="49" t="s">
        <v>28</v>
      </c>
      <c r="V2193" s="46" t="s">
        <v>47</v>
      </c>
      <c r="W2193" s="46" t="s">
        <v>116</v>
      </c>
      <c r="X2193" s="46" t="str">
        <f>IFERROR(VLOOKUP(W2193,#REF!,38,FALSE),"")</f>
        <v/>
      </c>
      <c r="Z2193" s="46" t="str">
        <f t="shared" si="310"/>
        <v>Muchamad44135</v>
      </c>
      <c r="AA2193" s="46" t="str">
        <f t="shared" si="311"/>
        <v>BMJ 07344135SELATANDAY</v>
      </c>
      <c r="AB2193" s="46" t="str">
        <f t="shared" si="312"/>
        <v>Muchamad44135SELATANDAY</v>
      </c>
      <c r="AC2193" s="46" t="str">
        <f t="shared" si="313"/>
        <v>BMJ 07344135DAY</v>
      </c>
      <c r="AD2193" s="46" t="str">
        <f t="shared" si="314"/>
        <v>Muchamad44135DAY</v>
      </c>
    </row>
    <row r="2194" spans="1:30" x14ac:dyDescent="0.3">
      <c r="A2194" s="46">
        <v>1</v>
      </c>
      <c r="B2194" s="46" t="s">
        <v>147</v>
      </c>
      <c r="C2194" s="110">
        <v>44135</v>
      </c>
      <c r="D2194" s="49" t="s">
        <v>20</v>
      </c>
      <c r="E2194" s="74">
        <v>44135</v>
      </c>
      <c r="F2194" s="49">
        <v>5095017</v>
      </c>
      <c r="G2194" s="46" t="s">
        <v>39</v>
      </c>
      <c r="H2194" s="46" t="s">
        <v>112</v>
      </c>
      <c r="I2194" s="46" t="s">
        <v>131</v>
      </c>
      <c r="J2194" s="46" t="s">
        <v>124</v>
      </c>
      <c r="K2194" s="46" t="s">
        <v>91</v>
      </c>
      <c r="L2194" s="46" t="str">
        <f t="shared" si="306"/>
        <v>AXOR4843</v>
      </c>
      <c r="M2194" s="46" t="str">
        <f t="shared" si="307"/>
        <v>BMJ</v>
      </c>
      <c r="N2194" s="46" t="str">
        <f t="shared" si="308"/>
        <v>12 RODA</v>
      </c>
      <c r="O2194" s="47">
        <v>0.68432870370370369</v>
      </c>
      <c r="P2194" s="48">
        <v>0.68432870370370369</v>
      </c>
      <c r="Q2194" s="50">
        <v>57880</v>
      </c>
      <c r="R2194" s="50">
        <v>20020</v>
      </c>
      <c r="S2194" s="72">
        <f t="shared" si="309"/>
        <v>37.86</v>
      </c>
      <c r="T2194" s="49" t="s">
        <v>27</v>
      </c>
      <c r="U2194" s="49" t="s">
        <v>28</v>
      </c>
      <c r="V2194" s="46" t="s">
        <v>44</v>
      </c>
      <c r="W2194" s="46" t="s">
        <v>116</v>
      </c>
      <c r="X2194" s="46" t="str">
        <f>IFERROR(VLOOKUP(W2194,#REF!,38,FALSE),"")</f>
        <v/>
      </c>
      <c r="Z2194" s="46" t="str">
        <f t="shared" si="310"/>
        <v>Muchamad44135</v>
      </c>
      <c r="AA2194" s="46" t="str">
        <f t="shared" si="311"/>
        <v>BMJ 07344135SELATANDAY</v>
      </c>
      <c r="AB2194" s="46" t="str">
        <f t="shared" si="312"/>
        <v>Muchamad44135SELATANDAY</v>
      </c>
      <c r="AC2194" s="46" t="str">
        <f t="shared" si="313"/>
        <v>BMJ 07344135DAY</v>
      </c>
      <c r="AD2194" s="46" t="str">
        <f t="shared" si="314"/>
        <v>Muchamad44135DAY</v>
      </c>
    </row>
    <row r="2195" spans="1:30" x14ac:dyDescent="0.3">
      <c r="A2195" s="46">
        <v>1</v>
      </c>
      <c r="B2195" s="46" t="s">
        <v>147</v>
      </c>
      <c r="C2195" s="110">
        <v>44135</v>
      </c>
      <c r="D2195" s="49" t="s">
        <v>20</v>
      </c>
      <c r="E2195" s="74">
        <v>44135</v>
      </c>
      <c r="F2195" s="49">
        <v>5095102</v>
      </c>
      <c r="G2195" s="46" t="s">
        <v>21</v>
      </c>
      <c r="H2195" s="46" t="s">
        <v>22</v>
      </c>
      <c r="I2195" s="46" t="s">
        <v>48</v>
      </c>
      <c r="J2195" s="46" t="s">
        <v>49</v>
      </c>
      <c r="K2195" s="46" t="s">
        <v>91</v>
      </c>
      <c r="L2195" s="46" t="str">
        <f t="shared" si="306"/>
        <v>AXOR4843</v>
      </c>
      <c r="M2195" s="46" t="str">
        <f t="shared" si="307"/>
        <v>BMJ</v>
      </c>
      <c r="N2195" s="46" t="str">
        <f t="shared" si="308"/>
        <v>12 RODA</v>
      </c>
      <c r="O2195" s="47">
        <v>0.74883101851851863</v>
      </c>
      <c r="P2195" s="48">
        <v>0.74883101851851863</v>
      </c>
      <c r="Q2195" s="50">
        <v>52980</v>
      </c>
      <c r="R2195" s="50">
        <v>20020</v>
      </c>
      <c r="S2195" s="72">
        <f t="shared" si="309"/>
        <v>32.96</v>
      </c>
      <c r="T2195" s="49" t="s">
        <v>27</v>
      </c>
      <c r="U2195" s="49" t="s">
        <v>28</v>
      </c>
      <c r="V2195" s="46" t="s">
        <v>127</v>
      </c>
      <c r="W2195" s="46" t="s">
        <v>116</v>
      </c>
      <c r="X2195" s="46" t="str">
        <f>IFERROR(VLOOKUP(W2195,#REF!,38,FALSE),"")</f>
        <v/>
      </c>
      <c r="Z2195" s="46" t="str">
        <f t="shared" si="310"/>
        <v>Muchamad44135</v>
      </c>
      <c r="AA2195" s="46" t="str">
        <f t="shared" si="311"/>
        <v>BMJ 07344135UTARADAY</v>
      </c>
      <c r="AB2195" s="46" t="str">
        <f t="shared" si="312"/>
        <v>Muchamad44135UTARADAY</v>
      </c>
      <c r="AC2195" s="46" t="str">
        <f t="shared" si="313"/>
        <v>BMJ 07344135DAY</v>
      </c>
      <c r="AD2195" s="46" t="str">
        <f t="shared" si="314"/>
        <v>Muchamad44135DAY</v>
      </c>
    </row>
    <row r="2196" spans="1:30" x14ac:dyDescent="0.3">
      <c r="A2196" s="46">
        <v>1</v>
      </c>
      <c r="B2196" s="46" t="s">
        <v>147</v>
      </c>
      <c r="C2196" s="110">
        <v>44135</v>
      </c>
      <c r="D2196" s="49" t="s">
        <v>95</v>
      </c>
      <c r="E2196" s="74">
        <v>44135</v>
      </c>
      <c r="F2196" s="49">
        <v>5095193</v>
      </c>
      <c r="G2196" s="46" t="s">
        <v>21</v>
      </c>
      <c r="H2196" s="46" t="s">
        <v>53</v>
      </c>
      <c r="I2196" s="46" t="s">
        <v>54</v>
      </c>
      <c r="J2196" s="46" t="s">
        <v>49</v>
      </c>
      <c r="K2196" s="46" t="s">
        <v>26</v>
      </c>
      <c r="L2196" s="46" t="str">
        <f t="shared" si="306"/>
        <v>CGE370</v>
      </c>
      <c r="M2196" s="46" t="str">
        <f t="shared" si="307"/>
        <v>BTP</v>
      </c>
      <c r="N2196" s="46" t="str">
        <f t="shared" si="308"/>
        <v>12 RODA</v>
      </c>
      <c r="O2196" s="47">
        <v>0.85112268518518519</v>
      </c>
      <c r="P2196" s="48">
        <v>0.86104166666666659</v>
      </c>
      <c r="Q2196" s="50">
        <v>44840</v>
      </c>
      <c r="R2196" s="50">
        <v>18660</v>
      </c>
      <c r="S2196" s="72">
        <f t="shared" si="309"/>
        <v>26.18</v>
      </c>
      <c r="T2196" s="49" t="s">
        <v>27</v>
      </c>
      <c r="U2196" s="49" t="s">
        <v>28</v>
      </c>
      <c r="V2196" s="46" t="s">
        <v>50</v>
      </c>
      <c r="W2196" s="46" t="s">
        <v>181</v>
      </c>
      <c r="X2196" s="46" t="str">
        <f>IFERROR(VLOOKUP(W2196,#REF!,38,FALSE),"")</f>
        <v/>
      </c>
      <c r="Z2196" s="46" t="str">
        <f t="shared" si="310"/>
        <v>Imbran husain44135</v>
      </c>
      <c r="AA2196" s="46" t="str">
        <f t="shared" si="311"/>
        <v>BMJ 04044135UTARANIGHT</v>
      </c>
      <c r="AB2196" s="46" t="str">
        <f t="shared" si="312"/>
        <v>Imbran husain44135UTARANIGHT</v>
      </c>
      <c r="AC2196" s="46" t="str">
        <f t="shared" si="313"/>
        <v>BMJ 04044135NIGHT</v>
      </c>
      <c r="AD2196" s="46" t="str">
        <f t="shared" si="314"/>
        <v>Imbran husain44135NIGHT</v>
      </c>
    </row>
    <row r="2197" spans="1:30" x14ac:dyDescent="0.3">
      <c r="A2197" s="46">
        <v>1</v>
      </c>
      <c r="B2197" s="46" t="s">
        <v>147</v>
      </c>
      <c r="C2197" s="110">
        <v>44135</v>
      </c>
      <c r="D2197" s="49" t="s">
        <v>95</v>
      </c>
      <c r="E2197" s="74">
        <v>44136</v>
      </c>
      <c r="F2197" s="49">
        <v>5095462</v>
      </c>
      <c r="G2197" s="46" t="s">
        <v>21</v>
      </c>
      <c r="H2197" s="46" t="s">
        <v>22</v>
      </c>
      <c r="I2197" s="46" t="s">
        <v>48</v>
      </c>
      <c r="J2197" s="46" t="s">
        <v>49</v>
      </c>
      <c r="K2197" s="46" t="s">
        <v>31</v>
      </c>
      <c r="L2197" s="46" t="str">
        <f t="shared" si="306"/>
        <v>CGE370</v>
      </c>
      <c r="M2197" s="46" t="str">
        <f t="shared" si="307"/>
        <v>BTP</v>
      </c>
      <c r="N2197" s="46" t="str">
        <f t="shared" si="308"/>
        <v>12 RODA</v>
      </c>
      <c r="O2197" s="47">
        <v>4.8460648148148149E-2</v>
      </c>
      <c r="P2197" s="48">
        <v>4.8460648148148149E-2</v>
      </c>
      <c r="Q2197" s="50">
        <v>43880</v>
      </c>
      <c r="R2197" s="50">
        <v>17060</v>
      </c>
      <c r="S2197" s="72">
        <f t="shared" si="309"/>
        <v>26.82</v>
      </c>
      <c r="T2197" s="49" t="s">
        <v>27</v>
      </c>
      <c r="U2197" s="49" t="s">
        <v>28</v>
      </c>
      <c r="V2197" s="46" t="s">
        <v>59</v>
      </c>
      <c r="W2197" s="46" t="s">
        <v>33</v>
      </c>
      <c r="X2197" s="46" t="str">
        <f>IFERROR(VLOOKUP(W2197,#REF!,38,FALSE),"")</f>
        <v/>
      </c>
      <c r="Z2197" s="46" t="str">
        <f t="shared" si="310"/>
        <v>Mulyadi44135</v>
      </c>
      <c r="AA2197" s="46" t="str">
        <f t="shared" si="311"/>
        <v>BMJ 04144135UTARANIGHT</v>
      </c>
      <c r="AB2197" s="46" t="str">
        <f t="shared" si="312"/>
        <v>Mulyadi44135UTARANIGHT</v>
      </c>
      <c r="AC2197" s="46" t="str">
        <f t="shared" si="313"/>
        <v>BMJ 04144135NIGHT</v>
      </c>
      <c r="AD2197" s="46" t="str">
        <f t="shared" si="314"/>
        <v>Mulyadi44135NIGHT</v>
      </c>
    </row>
    <row r="2198" spans="1:30" x14ac:dyDescent="0.3">
      <c r="A2198" s="46">
        <v>1</v>
      </c>
      <c r="B2198" s="46" t="s">
        <v>147</v>
      </c>
      <c r="C2198" s="110">
        <v>44135</v>
      </c>
      <c r="D2198" s="49" t="s">
        <v>95</v>
      </c>
      <c r="E2198" s="74">
        <v>44136</v>
      </c>
      <c r="F2198" s="49">
        <v>5095533</v>
      </c>
      <c r="G2198" s="46" t="s">
        <v>21</v>
      </c>
      <c r="H2198" s="46" t="s">
        <v>22</v>
      </c>
      <c r="I2198" s="46" t="s">
        <v>81</v>
      </c>
      <c r="J2198" s="46" t="s">
        <v>24</v>
      </c>
      <c r="K2198" s="46" t="s">
        <v>31</v>
      </c>
      <c r="L2198" s="46" t="str">
        <f t="shared" si="306"/>
        <v>CGE370</v>
      </c>
      <c r="M2198" s="46" t="str">
        <f t="shared" si="307"/>
        <v>BTP</v>
      </c>
      <c r="N2198" s="46" t="str">
        <f t="shared" si="308"/>
        <v>12 RODA</v>
      </c>
      <c r="O2198" s="47">
        <v>0.10856481481481482</v>
      </c>
      <c r="P2198" s="48">
        <v>0.10856481481481482</v>
      </c>
      <c r="Q2198" s="50">
        <v>45100</v>
      </c>
      <c r="R2198" s="50">
        <v>17060</v>
      </c>
      <c r="S2198" s="72">
        <f t="shared" si="309"/>
        <v>28.04</v>
      </c>
      <c r="T2198" s="49" t="s">
        <v>27</v>
      </c>
      <c r="U2198" s="49" t="s">
        <v>28</v>
      </c>
      <c r="V2198" s="46" t="s">
        <v>70</v>
      </c>
      <c r="W2198" s="46" t="s">
        <v>33</v>
      </c>
      <c r="X2198" s="46" t="str">
        <f>IFERROR(VLOOKUP(W2198,#REF!,38,FALSE),"")</f>
        <v/>
      </c>
      <c r="Z2198" s="46" t="str">
        <f t="shared" si="310"/>
        <v>Mulyadi44135</v>
      </c>
      <c r="AA2198" s="46" t="str">
        <f t="shared" si="311"/>
        <v>BMJ 04144135UTARANIGHT</v>
      </c>
      <c r="AB2198" s="46" t="str">
        <f t="shared" si="312"/>
        <v>Mulyadi44135UTARANIGHT</v>
      </c>
      <c r="AC2198" s="46" t="str">
        <f t="shared" si="313"/>
        <v>BMJ 04144135NIGHT</v>
      </c>
      <c r="AD2198" s="46" t="str">
        <f t="shared" si="314"/>
        <v>Mulyadi44135NIGHT</v>
      </c>
    </row>
    <row r="2199" spans="1:30" x14ac:dyDescent="0.3">
      <c r="A2199" s="46">
        <v>1</v>
      </c>
      <c r="B2199" s="46" t="s">
        <v>147</v>
      </c>
      <c r="C2199" s="110">
        <v>44135</v>
      </c>
      <c r="D2199" s="49" t="s">
        <v>95</v>
      </c>
      <c r="E2199" s="74">
        <v>44136</v>
      </c>
      <c r="F2199" s="49">
        <v>5095620</v>
      </c>
      <c r="G2199" s="46" t="s">
        <v>21</v>
      </c>
      <c r="H2199" s="46" t="s">
        <v>22</v>
      </c>
      <c r="I2199" s="46" t="s">
        <v>48</v>
      </c>
      <c r="J2199" s="46" t="s">
        <v>49</v>
      </c>
      <c r="K2199" s="46" t="s">
        <v>31</v>
      </c>
      <c r="L2199" s="46" t="str">
        <f t="shared" si="306"/>
        <v>CGE370</v>
      </c>
      <c r="M2199" s="46" t="str">
        <f t="shared" si="307"/>
        <v>BTP</v>
      </c>
      <c r="N2199" s="46" t="str">
        <f t="shared" si="308"/>
        <v>12 RODA</v>
      </c>
      <c r="O2199" s="47">
        <v>0.1796875</v>
      </c>
      <c r="P2199" s="48">
        <v>0.1796875</v>
      </c>
      <c r="Q2199" s="50">
        <v>44840</v>
      </c>
      <c r="R2199" s="50">
        <v>17060</v>
      </c>
      <c r="S2199" s="72">
        <f t="shared" si="309"/>
        <v>27.78</v>
      </c>
      <c r="T2199" s="49" t="s">
        <v>27</v>
      </c>
      <c r="U2199" s="49" t="s">
        <v>28</v>
      </c>
      <c r="V2199" s="46" t="s">
        <v>29</v>
      </c>
      <c r="W2199" s="46" t="s">
        <v>33</v>
      </c>
      <c r="X2199" s="46" t="str">
        <f>IFERROR(VLOOKUP(W2199,#REF!,38,FALSE),"")</f>
        <v/>
      </c>
      <c r="Z2199" s="46" t="str">
        <f t="shared" si="310"/>
        <v>Mulyadi44135</v>
      </c>
      <c r="AA2199" s="46" t="str">
        <f t="shared" si="311"/>
        <v>BMJ 04144135UTARANIGHT</v>
      </c>
      <c r="AB2199" s="46" t="str">
        <f t="shared" si="312"/>
        <v>Mulyadi44135UTARANIGHT</v>
      </c>
      <c r="AC2199" s="46" t="str">
        <f t="shared" si="313"/>
        <v>BMJ 04144135NIGHT</v>
      </c>
      <c r="AD2199" s="46" t="str">
        <f t="shared" si="314"/>
        <v>Mulyadi44135NIGHT</v>
      </c>
    </row>
    <row r="2200" spans="1:30" x14ac:dyDescent="0.3">
      <c r="A2200" s="46">
        <v>1</v>
      </c>
      <c r="B2200" s="46" t="s">
        <v>147</v>
      </c>
      <c r="C2200" s="110">
        <v>44135</v>
      </c>
      <c r="D2200" s="49" t="s">
        <v>95</v>
      </c>
      <c r="E2200" s="74">
        <v>44136</v>
      </c>
      <c r="F2200" s="49">
        <v>5095714</v>
      </c>
      <c r="G2200" s="46" t="s">
        <v>21</v>
      </c>
      <c r="H2200" s="46" t="s">
        <v>22</v>
      </c>
      <c r="I2200" s="46" t="s">
        <v>81</v>
      </c>
      <c r="J2200" s="46" t="s">
        <v>24</v>
      </c>
      <c r="K2200" s="46" t="s">
        <v>31</v>
      </c>
      <c r="L2200" s="46" t="str">
        <f t="shared" si="306"/>
        <v>CGE370</v>
      </c>
      <c r="M2200" s="46" t="str">
        <f t="shared" si="307"/>
        <v>BTP</v>
      </c>
      <c r="N2200" s="46" t="str">
        <f t="shared" si="308"/>
        <v>12 RODA</v>
      </c>
      <c r="O2200" s="47">
        <v>0.25465277777777778</v>
      </c>
      <c r="P2200" s="48">
        <v>0.25465277777777778</v>
      </c>
      <c r="Q2200" s="50">
        <v>44780</v>
      </c>
      <c r="R2200" s="50">
        <v>17060</v>
      </c>
      <c r="S2200" s="72">
        <f t="shared" si="309"/>
        <v>27.72</v>
      </c>
      <c r="T2200" s="49" t="s">
        <v>27</v>
      </c>
      <c r="U2200" s="49" t="s">
        <v>28</v>
      </c>
      <c r="V2200" s="46" t="s">
        <v>185</v>
      </c>
      <c r="W2200" s="46" t="s">
        <v>33</v>
      </c>
      <c r="X2200" s="46" t="str">
        <f>IFERROR(VLOOKUP(W2200,#REF!,38,FALSE),"")</f>
        <v/>
      </c>
      <c r="Z2200" s="46" t="str">
        <f t="shared" si="310"/>
        <v>Mulyadi44135</v>
      </c>
      <c r="AA2200" s="46" t="str">
        <f t="shared" si="311"/>
        <v>BMJ 04144135UTARANIGHT</v>
      </c>
      <c r="AB2200" s="46" t="str">
        <f t="shared" si="312"/>
        <v>Mulyadi44135UTARANIGHT</v>
      </c>
      <c r="AC2200" s="46" t="str">
        <f t="shared" si="313"/>
        <v>BMJ 04144135NIGHT</v>
      </c>
      <c r="AD2200" s="46" t="str">
        <f t="shared" si="314"/>
        <v>Mulyadi44135NIGHT</v>
      </c>
    </row>
    <row r="2201" spans="1:30" x14ac:dyDescent="0.3">
      <c r="A2201" s="46">
        <v>1</v>
      </c>
      <c r="B2201" s="46" t="s">
        <v>147</v>
      </c>
      <c r="C2201" s="110">
        <v>44135</v>
      </c>
      <c r="D2201" s="49" t="s">
        <v>95</v>
      </c>
      <c r="E2201" s="74">
        <v>44135</v>
      </c>
      <c r="F2201" s="49">
        <v>5095196</v>
      </c>
      <c r="G2201" s="46" t="s">
        <v>21</v>
      </c>
      <c r="H2201" s="46" t="s">
        <v>22</v>
      </c>
      <c r="I2201" s="46" t="s">
        <v>23</v>
      </c>
      <c r="J2201" s="46" t="s">
        <v>24</v>
      </c>
      <c r="K2201" s="46" t="s">
        <v>31</v>
      </c>
      <c r="L2201" s="46" t="str">
        <f t="shared" si="306"/>
        <v>CGE370</v>
      </c>
      <c r="M2201" s="46" t="str">
        <f t="shared" si="307"/>
        <v>BTP</v>
      </c>
      <c r="N2201" s="46" t="str">
        <f t="shared" si="308"/>
        <v>12 RODA</v>
      </c>
      <c r="O2201" s="47">
        <v>0.85354166666666664</v>
      </c>
      <c r="P2201" s="48">
        <v>0.88988425925925929</v>
      </c>
      <c r="Q2201" s="50">
        <v>45340</v>
      </c>
      <c r="R2201" s="50">
        <v>17060</v>
      </c>
      <c r="S2201" s="72">
        <f t="shared" si="309"/>
        <v>28.28</v>
      </c>
      <c r="T2201" s="49" t="s">
        <v>27</v>
      </c>
      <c r="U2201" s="49" t="s">
        <v>28</v>
      </c>
      <c r="V2201" s="46" t="s">
        <v>185</v>
      </c>
      <c r="W2201" s="46" t="s">
        <v>33</v>
      </c>
      <c r="X2201" s="46" t="str">
        <f>IFERROR(VLOOKUP(W2201,#REF!,38,FALSE),"")</f>
        <v/>
      </c>
      <c r="Z2201" s="46" t="str">
        <f t="shared" si="310"/>
        <v>Mulyadi44135</v>
      </c>
      <c r="AA2201" s="46" t="str">
        <f t="shared" si="311"/>
        <v>BMJ 04144135UTARANIGHT</v>
      </c>
      <c r="AB2201" s="46" t="str">
        <f t="shared" si="312"/>
        <v>Mulyadi44135UTARANIGHT</v>
      </c>
      <c r="AC2201" s="46" t="str">
        <f t="shared" si="313"/>
        <v>BMJ 04144135NIGHT</v>
      </c>
      <c r="AD2201" s="46" t="str">
        <f t="shared" si="314"/>
        <v>Mulyadi44135NIGHT</v>
      </c>
    </row>
    <row r="2202" spans="1:30" x14ac:dyDescent="0.3">
      <c r="A2202" s="46">
        <v>1</v>
      </c>
      <c r="B2202" s="46" t="s">
        <v>147</v>
      </c>
      <c r="C2202" s="110">
        <v>44135</v>
      </c>
      <c r="D2202" s="49" t="s">
        <v>95</v>
      </c>
      <c r="E2202" s="74">
        <v>44135</v>
      </c>
      <c r="F2202" s="49">
        <v>5095330</v>
      </c>
      <c r="G2202" s="46" t="s">
        <v>21</v>
      </c>
      <c r="H2202" s="46" t="s">
        <v>22</v>
      </c>
      <c r="I2202" s="46" t="s">
        <v>81</v>
      </c>
      <c r="J2202" s="46" t="s">
        <v>24</v>
      </c>
      <c r="K2202" s="46" t="s">
        <v>31</v>
      </c>
      <c r="L2202" s="46" t="str">
        <f t="shared" si="306"/>
        <v>CGE370</v>
      </c>
      <c r="M2202" s="46" t="str">
        <f t="shared" si="307"/>
        <v>BTP</v>
      </c>
      <c r="N2202" s="46" t="str">
        <f t="shared" si="308"/>
        <v>12 RODA</v>
      </c>
      <c r="O2202" s="47">
        <v>0.94690972222222225</v>
      </c>
      <c r="P2202" s="48">
        <v>0.94690972222222225</v>
      </c>
      <c r="Q2202" s="50">
        <v>44340</v>
      </c>
      <c r="R2202" s="50">
        <v>17060</v>
      </c>
      <c r="S2202" s="72">
        <f t="shared" si="309"/>
        <v>27.28</v>
      </c>
      <c r="T2202" s="49" t="s">
        <v>27</v>
      </c>
      <c r="U2202" s="49" t="s">
        <v>28</v>
      </c>
      <c r="V2202" s="46" t="s">
        <v>70</v>
      </c>
      <c r="W2202" s="46" t="s">
        <v>33</v>
      </c>
      <c r="X2202" s="46" t="str">
        <f>IFERROR(VLOOKUP(W2202,#REF!,38,FALSE),"")</f>
        <v/>
      </c>
      <c r="Z2202" s="46" t="str">
        <f t="shared" si="310"/>
        <v>Mulyadi44135</v>
      </c>
      <c r="AA2202" s="46" t="str">
        <f t="shared" si="311"/>
        <v>BMJ 04144135UTARANIGHT</v>
      </c>
      <c r="AB2202" s="46" t="str">
        <f t="shared" si="312"/>
        <v>Mulyadi44135UTARANIGHT</v>
      </c>
      <c r="AC2202" s="46" t="str">
        <f t="shared" si="313"/>
        <v>BMJ 04144135NIGHT</v>
      </c>
      <c r="AD2202" s="46" t="str">
        <f t="shared" si="314"/>
        <v>Mulyadi44135NIGHT</v>
      </c>
    </row>
    <row r="2203" spans="1:30" x14ac:dyDescent="0.3">
      <c r="A2203" s="46">
        <v>1</v>
      </c>
      <c r="B2203" s="46" t="s">
        <v>147</v>
      </c>
      <c r="C2203" s="110">
        <v>44135</v>
      </c>
      <c r="D2203" s="49" t="s">
        <v>95</v>
      </c>
      <c r="E2203" s="74">
        <v>44136</v>
      </c>
      <c r="F2203" s="49">
        <v>5095480</v>
      </c>
      <c r="G2203" s="46" t="s">
        <v>21</v>
      </c>
      <c r="H2203" s="46" t="s">
        <v>22</v>
      </c>
      <c r="I2203" s="46" t="s">
        <v>81</v>
      </c>
      <c r="J2203" s="46" t="s">
        <v>24</v>
      </c>
      <c r="K2203" s="46" t="s">
        <v>34</v>
      </c>
      <c r="L2203" s="46" t="str">
        <f t="shared" si="306"/>
        <v>CGE370</v>
      </c>
      <c r="M2203" s="46" t="str">
        <f t="shared" si="307"/>
        <v>BTP</v>
      </c>
      <c r="N2203" s="46" t="str">
        <f t="shared" si="308"/>
        <v>12 RODA</v>
      </c>
      <c r="O2203" s="47">
        <v>6.6400462962962967E-2</v>
      </c>
      <c r="P2203" s="48">
        <v>6.6400462962962967E-2</v>
      </c>
      <c r="Q2203" s="50">
        <v>46240</v>
      </c>
      <c r="R2203" s="50">
        <v>17420</v>
      </c>
      <c r="S2203" s="72">
        <f t="shared" si="309"/>
        <v>28.82</v>
      </c>
      <c r="T2203" s="49" t="s">
        <v>27</v>
      </c>
      <c r="U2203" s="49" t="s">
        <v>28</v>
      </c>
      <c r="V2203" s="46" t="s">
        <v>70</v>
      </c>
      <c r="W2203" s="46" t="s">
        <v>35</v>
      </c>
      <c r="X2203" s="46" t="str">
        <f>IFERROR(VLOOKUP(W2203,#REF!,38,FALSE),"")</f>
        <v/>
      </c>
      <c r="Z2203" s="46" t="str">
        <f t="shared" si="310"/>
        <v>Andriansyah44135</v>
      </c>
      <c r="AA2203" s="46" t="str">
        <f t="shared" si="311"/>
        <v>BMJ 04344135UTARANIGHT</v>
      </c>
      <c r="AB2203" s="46" t="str">
        <f t="shared" si="312"/>
        <v>Andriansyah44135UTARANIGHT</v>
      </c>
      <c r="AC2203" s="46" t="str">
        <f t="shared" si="313"/>
        <v>BMJ 04344135NIGHT</v>
      </c>
      <c r="AD2203" s="46" t="str">
        <f t="shared" si="314"/>
        <v>Andriansyah44135NIGHT</v>
      </c>
    </row>
    <row r="2204" spans="1:30" x14ac:dyDescent="0.3">
      <c r="A2204" s="46">
        <v>1</v>
      </c>
      <c r="B2204" s="46" t="s">
        <v>147</v>
      </c>
      <c r="C2204" s="110">
        <v>44135</v>
      </c>
      <c r="D2204" s="49" t="s">
        <v>95</v>
      </c>
      <c r="E2204" s="74">
        <v>44136</v>
      </c>
      <c r="F2204" s="49">
        <v>5095572</v>
      </c>
      <c r="G2204" s="46" t="s">
        <v>21</v>
      </c>
      <c r="H2204" s="46" t="s">
        <v>22</v>
      </c>
      <c r="I2204" s="46" t="s">
        <v>81</v>
      </c>
      <c r="J2204" s="46" t="s">
        <v>24</v>
      </c>
      <c r="K2204" s="46" t="s">
        <v>34</v>
      </c>
      <c r="L2204" s="46" t="str">
        <f t="shared" si="306"/>
        <v>CGE370</v>
      </c>
      <c r="M2204" s="46" t="str">
        <f t="shared" si="307"/>
        <v>BTP</v>
      </c>
      <c r="N2204" s="46" t="str">
        <f t="shared" si="308"/>
        <v>12 RODA</v>
      </c>
      <c r="O2204" s="47">
        <v>0.13664351851851853</v>
      </c>
      <c r="P2204" s="48">
        <v>0.13664351851851853</v>
      </c>
      <c r="Q2204" s="50">
        <v>44340</v>
      </c>
      <c r="R2204" s="50">
        <v>17420</v>
      </c>
      <c r="S2204" s="72">
        <f t="shared" si="309"/>
        <v>26.92</v>
      </c>
      <c r="T2204" s="49" t="s">
        <v>27</v>
      </c>
      <c r="U2204" s="49" t="s">
        <v>28</v>
      </c>
      <c r="V2204" s="46" t="s">
        <v>185</v>
      </c>
      <c r="W2204" s="46" t="s">
        <v>35</v>
      </c>
      <c r="X2204" s="46" t="str">
        <f>IFERROR(VLOOKUP(W2204,#REF!,38,FALSE),"")</f>
        <v/>
      </c>
      <c r="Z2204" s="46" t="str">
        <f t="shared" si="310"/>
        <v>Andriansyah44135</v>
      </c>
      <c r="AA2204" s="46" t="str">
        <f t="shared" si="311"/>
        <v>BMJ 04344135UTARANIGHT</v>
      </c>
      <c r="AB2204" s="46" t="str">
        <f t="shared" si="312"/>
        <v>Andriansyah44135UTARANIGHT</v>
      </c>
      <c r="AC2204" s="46" t="str">
        <f t="shared" si="313"/>
        <v>BMJ 04344135NIGHT</v>
      </c>
      <c r="AD2204" s="46" t="str">
        <f t="shared" si="314"/>
        <v>Andriansyah44135NIGHT</v>
      </c>
    </row>
    <row r="2205" spans="1:30" x14ac:dyDescent="0.3">
      <c r="A2205" s="46">
        <v>1</v>
      </c>
      <c r="B2205" s="46" t="s">
        <v>147</v>
      </c>
      <c r="C2205" s="110">
        <v>44135</v>
      </c>
      <c r="D2205" s="49" t="s">
        <v>95</v>
      </c>
      <c r="E2205" s="74">
        <v>44136</v>
      </c>
      <c r="F2205" s="49">
        <v>5095694</v>
      </c>
      <c r="G2205" s="46" t="s">
        <v>21</v>
      </c>
      <c r="H2205" s="46" t="s">
        <v>22</v>
      </c>
      <c r="I2205" s="46" t="s">
        <v>81</v>
      </c>
      <c r="J2205" s="46" t="s">
        <v>24</v>
      </c>
      <c r="K2205" s="46" t="s">
        <v>34</v>
      </c>
      <c r="L2205" s="46" t="str">
        <f t="shared" si="306"/>
        <v>CGE370</v>
      </c>
      <c r="M2205" s="46" t="str">
        <f t="shared" si="307"/>
        <v>BTP</v>
      </c>
      <c r="N2205" s="46" t="str">
        <f t="shared" si="308"/>
        <v>12 RODA</v>
      </c>
      <c r="O2205" s="47">
        <v>0.2357060185185185</v>
      </c>
      <c r="P2205" s="48">
        <v>0.2357060185185185</v>
      </c>
      <c r="Q2205" s="50">
        <v>43300</v>
      </c>
      <c r="R2205" s="50">
        <v>17420</v>
      </c>
      <c r="S2205" s="72">
        <f t="shared" si="309"/>
        <v>25.88</v>
      </c>
      <c r="T2205" s="49" t="s">
        <v>27</v>
      </c>
      <c r="U2205" s="49" t="s">
        <v>28</v>
      </c>
      <c r="V2205" s="46" t="s">
        <v>185</v>
      </c>
      <c r="W2205" s="46" t="s">
        <v>35</v>
      </c>
      <c r="X2205" s="46" t="str">
        <f>IFERROR(VLOOKUP(W2205,#REF!,38,FALSE),"")</f>
        <v/>
      </c>
      <c r="Z2205" s="46" t="str">
        <f t="shared" si="310"/>
        <v>Andriansyah44135</v>
      </c>
      <c r="AA2205" s="46" t="str">
        <f t="shared" si="311"/>
        <v>BMJ 04344135UTARANIGHT</v>
      </c>
      <c r="AB2205" s="46" t="str">
        <f t="shared" si="312"/>
        <v>Andriansyah44135UTARANIGHT</v>
      </c>
      <c r="AC2205" s="46" t="str">
        <f t="shared" si="313"/>
        <v>BMJ 04344135NIGHT</v>
      </c>
      <c r="AD2205" s="46" t="str">
        <f t="shared" si="314"/>
        <v>Andriansyah44135NIGHT</v>
      </c>
    </row>
    <row r="2206" spans="1:30" x14ac:dyDescent="0.3">
      <c r="A2206" s="46">
        <v>1</v>
      </c>
      <c r="B2206" s="46" t="s">
        <v>147</v>
      </c>
      <c r="C2206" s="110">
        <v>44135</v>
      </c>
      <c r="D2206" s="49" t="s">
        <v>95</v>
      </c>
      <c r="E2206" s="74">
        <v>44135</v>
      </c>
      <c r="F2206" s="49">
        <v>5095237</v>
      </c>
      <c r="G2206" s="46" t="s">
        <v>21</v>
      </c>
      <c r="H2206" s="46" t="s">
        <v>22</v>
      </c>
      <c r="I2206" s="46" t="s">
        <v>23</v>
      </c>
      <c r="J2206" s="46" t="s">
        <v>24</v>
      </c>
      <c r="K2206" s="46" t="s">
        <v>34</v>
      </c>
      <c r="L2206" s="46" t="str">
        <f t="shared" si="306"/>
        <v>CGE370</v>
      </c>
      <c r="M2206" s="46" t="str">
        <f t="shared" si="307"/>
        <v>BTP</v>
      </c>
      <c r="N2206" s="46" t="str">
        <f t="shared" si="308"/>
        <v>12 RODA</v>
      </c>
      <c r="O2206" s="47">
        <v>0.88377314814814811</v>
      </c>
      <c r="P2206" s="48">
        <v>0.8930324074074073</v>
      </c>
      <c r="Q2206" s="50">
        <v>45600</v>
      </c>
      <c r="R2206" s="50">
        <v>17420</v>
      </c>
      <c r="S2206" s="72">
        <f t="shared" si="309"/>
        <v>28.18</v>
      </c>
      <c r="T2206" s="49" t="s">
        <v>27</v>
      </c>
      <c r="U2206" s="49" t="s">
        <v>28</v>
      </c>
      <c r="V2206" s="46" t="s">
        <v>185</v>
      </c>
      <c r="W2206" s="46" t="s">
        <v>35</v>
      </c>
      <c r="X2206" s="46" t="str">
        <f>IFERROR(VLOOKUP(W2206,#REF!,38,FALSE),"")</f>
        <v/>
      </c>
      <c r="Z2206" s="46" t="str">
        <f t="shared" si="310"/>
        <v>Andriansyah44135</v>
      </c>
      <c r="AA2206" s="46" t="str">
        <f t="shared" si="311"/>
        <v>BMJ 04344135UTARANIGHT</v>
      </c>
      <c r="AB2206" s="46" t="str">
        <f t="shared" si="312"/>
        <v>Andriansyah44135UTARANIGHT</v>
      </c>
      <c r="AC2206" s="46" t="str">
        <f t="shared" si="313"/>
        <v>BMJ 04344135NIGHT</v>
      </c>
      <c r="AD2206" s="46" t="str">
        <f t="shared" si="314"/>
        <v>Andriansyah44135NIGHT</v>
      </c>
    </row>
    <row r="2207" spans="1:30" x14ac:dyDescent="0.3">
      <c r="A2207" s="46">
        <v>1</v>
      </c>
      <c r="B2207" s="46" t="s">
        <v>147</v>
      </c>
      <c r="C2207" s="110">
        <v>44135</v>
      </c>
      <c r="D2207" s="49" t="s">
        <v>95</v>
      </c>
      <c r="E2207" s="74">
        <v>44135</v>
      </c>
      <c r="F2207" s="49">
        <v>5095336</v>
      </c>
      <c r="G2207" s="46" t="s">
        <v>21</v>
      </c>
      <c r="H2207" s="46" t="s">
        <v>22</v>
      </c>
      <c r="I2207" s="46" t="s">
        <v>81</v>
      </c>
      <c r="J2207" s="46" t="s">
        <v>24</v>
      </c>
      <c r="K2207" s="46" t="s">
        <v>34</v>
      </c>
      <c r="L2207" s="46" t="str">
        <f t="shared" si="306"/>
        <v>CGE370</v>
      </c>
      <c r="M2207" s="46" t="str">
        <f t="shared" si="307"/>
        <v>BTP</v>
      </c>
      <c r="N2207" s="46" t="str">
        <f t="shared" si="308"/>
        <v>12 RODA</v>
      </c>
      <c r="O2207" s="47">
        <v>0.95159722222222232</v>
      </c>
      <c r="P2207" s="48">
        <v>0.95159722222222232</v>
      </c>
      <c r="Q2207" s="50">
        <v>45380</v>
      </c>
      <c r="R2207" s="50">
        <v>17420</v>
      </c>
      <c r="S2207" s="72">
        <f t="shared" si="309"/>
        <v>27.96</v>
      </c>
      <c r="T2207" s="49" t="s">
        <v>27</v>
      </c>
      <c r="U2207" s="49" t="s">
        <v>28</v>
      </c>
      <c r="V2207" s="46" t="s">
        <v>70</v>
      </c>
      <c r="W2207" s="46" t="s">
        <v>35</v>
      </c>
      <c r="X2207" s="46" t="str">
        <f>IFERROR(VLOOKUP(W2207,#REF!,38,FALSE),"")</f>
        <v/>
      </c>
      <c r="Z2207" s="46" t="str">
        <f t="shared" si="310"/>
        <v>Andriansyah44135</v>
      </c>
      <c r="AA2207" s="46" t="str">
        <f t="shared" si="311"/>
        <v>BMJ 04344135UTARANIGHT</v>
      </c>
      <c r="AB2207" s="46" t="str">
        <f t="shared" si="312"/>
        <v>Andriansyah44135UTARANIGHT</v>
      </c>
      <c r="AC2207" s="46" t="str">
        <f t="shared" si="313"/>
        <v>BMJ 04344135NIGHT</v>
      </c>
      <c r="AD2207" s="46" t="str">
        <f t="shared" si="314"/>
        <v>Andriansyah44135NIGHT</v>
      </c>
    </row>
    <row r="2208" spans="1:30" x14ac:dyDescent="0.3">
      <c r="A2208" s="46">
        <v>1</v>
      </c>
      <c r="B2208" s="46" t="s">
        <v>147</v>
      </c>
      <c r="C2208" s="110">
        <v>44135</v>
      </c>
      <c r="D2208" s="49" t="s">
        <v>95</v>
      </c>
      <c r="E2208" s="74">
        <v>44136</v>
      </c>
      <c r="F2208" s="49">
        <v>5095478</v>
      </c>
      <c r="G2208" s="46" t="s">
        <v>21</v>
      </c>
      <c r="H2208" s="46" t="s">
        <v>22</v>
      </c>
      <c r="I2208" s="46" t="s">
        <v>48</v>
      </c>
      <c r="J2208" s="46" t="s">
        <v>49</v>
      </c>
      <c r="K2208" s="46" t="s">
        <v>120</v>
      </c>
      <c r="L2208" s="46" t="str">
        <f t="shared" si="306"/>
        <v>CGE370</v>
      </c>
      <c r="M2208" s="46" t="str">
        <f t="shared" si="307"/>
        <v>BTP</v>
      </c>
      <c r="N2208" s="46" t="str">
        <f t="shared" si="308"/>
        <v>12 RODA</v>
      </c>
      <c r="O2208" s="47">
        <v>6.5729166666666672E-2</v>
      </c>
      <c r="P2208" s="48">
        <v>6.5729166666666672E-2</v>
      </c>
      <c r="Q2208" s="50">
        <v>44940</v>
      </c>
      <c r="R2208" s="50">
        <v>17080</v>
      </c>
      <c r="S2208" s="72">
        <f t="shared" si="309"/>
        <v>27.86</v>
      </c>
      <c r="T2208" s="49" t="s">
        <v>27</v>
      </c>
      <c r="U2208" s="49" t="s">
        <v>28</v>
      </c>
      <c r="V2208" s="46" t="s">
        <v>58</v>
      </c>
      <c r="W2208" s="46" t="s">
        <v>181</v>
      </c>
      <c r="X2208" s="46" t="str">
        <f>IFERROR(VLOOKUP(W2208,#REF!,38,FALSE),"")</f>
        <v/>
      </c>
      <c r="Z2208" s="46" t="str">
        <f t="shared" si="310"/>
        <v>Imbran husain44135</v>
      </c>
      <c r="AA2208" s="46" t="str">
        <f t="shared" si="311"/>
        <v>BMJ 04444135UTARANIGHT</v>
      </c>
      <c r="AB2208" s="46" t="str">
        <f t="shared" si="312"/>
        <v>Imbran husain44135UTARANIGHT</v>
      </c>
      <c r="AC2208" s="46" t="str">
        <f t="shared" si="313"/>
        <v>BMJ 04444135NIGHT</v>
      </c>
      <c r="AD2208" s="46" t="str">
        <f t="shared" si="314"/>
        <v>Imbran husain44135NIGHT</v>
      </c>
    </row>
    <row r="2209" spans="1:30" x14ac:dyDescent="0.3">
      <c r="A2209" s="46">
        <v>1</v>
      </c>
      <c r="B2209" s="46" t="s">
        <v>147</v>
      </c>
      <c r="C2209" s="110">
        <v>44135</v>
      </c>
      <c r="D2209" s="49" t="s">
        <v>95</v>
      </c>
      <c r="E2209" s="74">
        <v>44135</v>
      </c>
      <c r="F2209" s="49">
        <v>5095372</v>
      </c>
      <c r="G2209" s="46" t="s">
        <v>21</v>
      </c>
      <c r="H2209" s="46" t="s">
        <v>22</v>
      </c>
      <c r="I2209" s="46" t="s">
        <v>48</v>
      </c>
      <c r="J2209" s="46" t="s">
        <v>49</v>
      </c>
      <c r="K2209" s="46" t="s">
        <v>120</v>
      </c>
      <c r="L2209" s="46" t="str">
        <f t="shared" si="306"/>
        <v>CGE370</v>
      </c>
      <c r="M2209" s="46" t="str">
        <f t="shared" si="307"/>
        <v>BTP</v>
      </c>
      <c r="N2209" s="46" t="str">
        <f t="shared" si="308"/>
        <v>12 RODA</v>
      </c>
      <c r="O2209" s="47">
        <v>0.97696759259259258</v>
      </c>
      <c r="P2209" s="48">
        <v>0.97696759259259258</v>
      </c>
      <c r="Q2209" s="50">
        <v>44640</v>
      </c>
      <c r="R2209" s="50">
        <v>17080</v>
      </c>
      <c r="S2209" s="72">
        <f t="shared" si="309"/>
        <v>27.56</v>
      </c>
      <c r="T2209" s="49" t="s">
        <v>27</v>
      </c>
      <c r="U2209" s="49" t="s">
        <v>28</v>
      </c>
      <c r="V2209" s="46" t="s">
        <v>29</v>
      </c>
      <c r="W2209" s="46" t="s">
        <v>181</v>
      </c>
      <c r="X2209" s="46" t="str">
        <f>IFERROR(VLOOKUP(W2209,#REF!,38,FALSE),"")</f>
        <v/>
      </c>
      <c r="Z2209" s="46" t="str">
        <f t="shared" si="310"/>
        <v>Imbran husain44135</v>
      </c>
      <c r="AA2209" s="46" t="str">
        <f t="shared" si="311"/>
        <v>BMJ 04444135UTARANIGHT</v>
      </c>
      <c r="AB2209" s="46" t="str">
        <f t="shared" si="312"/>
        <v>Imbran husain44135UTARANIGHT</v>
      </c>
      <c r="AC2209" s="46" t="str">
        <f t="shared" si="313"/>
        <v>BMJ 04444135NIGHT</v>
      </c>
      <c r="AD2209" s="46" t="str">
        <f t="shared" si="314"/>
        <v>Imbran husain44135NIGHT</v>
      </c>
    </row>
    <row r="2210" spans="1:30" x14ac:dyDescent="0.3">
      <c r="A2210" s="46">
        <v>1</v>
      </c>
      <c r="B2210" s="46" t="s">
        <v>147</v>
      </c>
      <c r="C2210" s="110">
        <v>44135</v>
      </c>
      <c r="D2210" s="49" t="s">
        <v>95</v>
      </c>
      <c r="E2210" s="74">
        <v>44136</v>
      </c>
      <c r="F2210" s="49">
        <v>5095448</v>
      </c>
      <c r="G2210" s="46" t="s">
        <v>21</v>
      </c>
      <c r="H2210" s="46" t="s">
        <v>22</v>
      </c>
      <c r="I2210" s="46" t="s">
        <v>81</v>
      </c>
      <c r="J2210" s="46" t="s">
        <v>24</v>
      </c>
      <c r="K2210" s="46" t="s">
        <v>36</v>
      </c>
      <c r="L2210" s="46" t="str">
        <f t="shared" si="306"/>
        <v>CGE370</v>
      </c>
      <c r="M2210" s="46" t="str">
        <f t="shared" si="307"/>
        <v>BTP</v>
      </c>
      <c r="N2210" s="46" t="str">
        <f t="shared" si="308"/>
        <v>12 RODA</v>
      </c>
      <c r="O2210" s="47">
        <v>3.3043981481481487E-2</v>
      </c>
      <c r="P2210" s="48">
        <v>3.3043981481481487E-2</v>
      </c>
      <c r="Q2210" s="50">
        <v>45120</v>
      </c>
      <c r="R2210" s="50">
        <v>17140</v>
      </c>
      <c r="S2210" s="72">
        <f t="shared" si="309"/>
        <v>27.98</v>
      </c>
      <c r="T2210" s="49" t="s">
        <v>27</v>
      </c>
      <c r="U2210" s="49" t="s">
        <v>28</v>
      </c>
      <c r="V2210" s="46" t="s">
        <v>70</v>
      </c>
      <c r="W2210" s="46" t="s">
        <v>140</v>
      </c>
      <c r="X2210" s="46" t="str">
        <f>IFERROR(VLOOKUP(W2210,#REF!,38,FALSE),"")</f>
        <v/>
      </c>
      <c r="Z2210" s="46" t="str">
        <f t="shared" si="310"/>
        <v>Muhlis44135</v>
      </c>
      <c r="AA2210" s="46" t="str">
        <f t="shared" si="311"/>
        <v>BMJ 04544135UTARANIGHT</v>
      </c>
      <c r="AB2210" s="46" t="str">
        <f t="shared" si="312"/>
        <v>Muhlis44135UTARANIGHT</v>
      </c>
      <c r="AC2210" s="46" t="str">
        <f t="shared" si="313"/>
        <v>BMJ 04544135NIGHT</v>
      </c>
      <c r="AD2210" s="46" t="str">
        <f t="shared" si="314"/>
        <v>Muhlis44135NIGHT</v>
      </c>
    </row>
    <row r="2211" spans="1:30" x14ac:dyDescent="0.3">
      <c r="A2211" s="46">
        <v>1</v>
      </c>
      <c r="B2211" s="46" t="s">
        <v>147</v>
      </c>
      <c r="C2211" s="110">
        <v>44135</v>
      </c>
      <c r="D2211" s="49" t="s">
        <v>95</v>
      </c>
      <c r="E2211" s="74">
        <v>44136</v>
      </c>
      <c r="F2211" s="49">
        <v>5095519</v>
      </c>
      <c r="G2211" s="46" t="s">
        <v>21</v>
      </c>
      <c r="H2211" s="46" t="s">
        <v>22</v>
      </c>
      <c r="I2211" s="46" t="s">
        <v>81</v>
      </c>
      <c r="J2211" s="46" t="s">
        <v>24</v>
      </c>
      <c r="K2211" s="46" t="s">
        <v>36</v>
      </c>
      <c r="L2211" s="46" t="str">
        <f t="shared" si="306"/>
        <v>CGE370</v>
      </c>
      <c r="M2211" s="46" t="str">
        <f t="shared" si="307"/>
        <v>BTP</v>
      </c>
      <c r="N2211" s="46" t="str">
        <f t="shared" si="308"/>
        <v>12 RODA</v>
      </c>
      <c r="O2211" s="47">
        <v>9.7303240740740746E-2</v>
      </c>
      <c r="P2211" s="48">
        <v>9.7303240740740746E-2</v>
      </c>
      <c r="Q2211" s="50">
        <v>44420</v>
      </c>
      <c r="R2211" s="50">
        <v>17140</v>
      </c>
      <c r="S2211" s="72">
        <f t="shared" si="309"/>
        <v>27.28</v>
      </c>
      <c r="T2211" s="49" t="s">
        <v>27</v>
      </c>
      <c r="U2211" s="49" t="s">
        <v>28</v>
      </c>
      <c r="V2211" s="46" t="s">
        <v>70</v>
      </c>
      <c r="W2211" s="46" t="s">
        <v>140</v>
      </c>
      <c r="X2211" s="46" t="str">
        <f>IFERROR(VLOOKUP(W2211,#REF!,38,FALSE),"")</f>
        <v/>
      </c>
      <c r="Z2211" s="46" t="str">
        <f t="shared" si="310"/>
        <v>Muhlis44135</v>
      </c>
      <c r="AA2211" s="46" t="str">
        <f t="shared" si="311"/>
        <v>BMJ 04544135UTARANIGHT</v>
      </c>
      <c r="AB2211" s="46" t="str">
        <f t="shared" si="312"/>
        <v>Muhlis44135UTARANIGHT</v>
      </c>
      <c r="AC2211" s="46" t="str">
        <f t="shared" si="313"/>
        <v>BMJ 04544135NIGHT</v>
      </c>
      <c r="AD2211" s="46" t="str">
        <f t="shared" si="314"/>
        <v>Muhlis44135NIGHT</v>
      </c>
    </row>
    <row r="2212" spans="1:30" x14ac:dyDescent="0.3">
      <c r="A2212" s="46">
        <v>1</v>
      </c>
      <c r="B2212" s="46" t="s">
        <v>147</v>
      </c>
      <c r="C2212" s="110">
        <v>44135</v>
      </c>
      <c r="D2212" s="49" t="s">
        <v>95</v>
      </c>
      <c r="E2212" s="74">
        <v>44136</v>
      </c>
      <c r="F2212" s="49">
        <v>5095602</v>
      </c>
      <c r="G2212" s="46" t="s">
        <v>21</v>
      </c>
      <c r="H2212" s="46" t="s">
        <v>22</v>
      </c>
      <c r="I2212" s="46" t="s">
        <v>81</v>
      </c>
      <c r="J2212" s="46" t="s">
        <v>24</v>
      </c>
      <c r="K2212" s="46" t="s">
        <v>36</v>
      </c>
      <c r="L2212" s="46" t="str">
        <f t="shared" si="306"/>
        <v>CGE370</v>
      </c>
      <c r="M2212" s="46" t="str">
        <f t="shared" si="307"/>
        <v>BTP</v>
      </c>
      <c r="N2212" s="46" t="str">
        <f t="shared" si="308"/>
        <v>12 RODA</v>
      </c>
      <c r="O2212" s="47">
        <v>0.16130787037037037</v>
      </c>
      <c r="P2212" s="48">
        <v>0.16130787037037037</v>
      </c>
      <c r="Q2212" s="50">
        <v>44000</v>
      </c>
      <c r="R2212" s="50">
        <v>17140</v>
      </c>
      <c r="S2212" s="72">
        <f t="shared" si="309"/>
        <v>26.86</v>
      </c>
      <c r="T2212" s="49" t="s">
        <v>27</v>
      </c>
      <c r="U2212" s="49" t="s">
        <v>28</v>
      </c>
      <c r="V2212" s="46" t="s">
        <v>185</v>
      </c>
      <c r="W2212" s="46" t="s">
        <v>140</v>
      </c>
      <c r="X2212" s="46" t="str">
        <f>IFERROR(VLOOKUP(W2212,#REF!,38,FALSE),"")</f>
        <v/>
      </c>
      <c r="Z2212" s="46" t="str">
        <f t="shared" si="310"/>
        <v>Muhlis44135</v>
      </c>
      <c r="AA2212" s="46" t="str">
        <f t="shared" si="311"/>
        <v>BMJ 04544135UTARANIGHT</v>
      </c>
      <c r="AB2212" s="46" t="str">
        <f t="shared" si="312"/>
        <v>Muhlis44135UTARANIGHT</v>
      </c>
      <c r="AC2212" s="46" t="str">
        <f t="shared" si="313"/>
        <v>BMJ 04544135NIGHT</v>
      </c>
      <c r="AD2212" s="46" t="str">
        <f t="shared" si="314"/>
        <v>Muhlis44135NIGHT</v>
      </c>
    </row>
    <row r="2213" spans="1:30" x14ac:dyDescent="0.3">
      <c r="A2213" s="46">
        <v>1</v>
      </c>
      <c r="B2213" s="46" t="s">
        <v>147</v>
      </c>
      <c r="C2213" s="110">
        <v>44135</v>
      </c>
      <c r="D2213" s="49" t="s">
        <v>95</v>
      </c>
      <c r="E2213" s="74">
        <v>44136</v>
      </c>
      <c r="F2213" s="49">
        <v>5095679</v>
      </c>
      <c r="G2213" s="46" t="s">
        <v>21</v>
      </c>
      <c r="H2213" s="46" t="s">
        <v>22</v>
      </c>
      <c r="I2213" s="46" t="s">
        <v>81</v>
      </c>
      <c r="J2213" s="46" t="s">
        <v>24</v>
      </c>
      <c r="K2213" s="46" t="s">
        <v>36</v>
      </c>
      <c r="L2213" s="46" t="str">
        <f t="shared" si="306"/>
        <v>CGE370</v>
      </c>
      <c r="M2213" s="46" t="str">
        <f t="shared" si="307"/>
        <v>BTP</v>
      </c>
      <c r="N2213" s="46" t="str">
        <f t="shared" si="308"/>
        <v>12 RODA</v>
      </c>
      <c r="O2213" s="47">
        <v>0.22538194444444445</v>
      </c>
      <c r="P2213" s="48">
        <v>0.22538194444444445</v>
      </c>
      <c r="Q2213" s="50">
        <v>45320</v>
      </c>
      <c r="R2213" s="50">
        <v>17140</v>
      </c>
      <c r="S2213" s="72">
        <f t="shared" si="309"/>
        <v>28.18</v>
      </c>
      <c r="T2213" s="49" t="s">
        <v>27</v>
      </c>
      <c r="U2213" s="49" t="s">
        <v>28</v>
      </c>
      <c r="V2213" s="46" t="s">
        <v>185</v>
      </c>
      <c r="W2213" s="46" t="s">
        <v>140</v>
      </c>
      <c r="X2213" s="46" t="str">
        <f>IFERROR(VLOOKUP(W2213,#REF!,38,FALSE),"")</f>
        <v/>
      </c>
      <c r="Z2213" s="46" t="str">
        <f t="shared" si="310"/>
        <v>Muhlis44135</v>
      </c>
      <c r="AA2213" s="46" t="str">
        <f t="shared" si="311"/>
        <v>BMJ 04544135UTARANIGHT</v>
      </c>
      <c r="AB2213" s="46" t="str">
        <f t="shared" si="312"/>
        <v>Muhlis44135UTARANIGHT</v>
      </c>
      <c r="AC2213" s="46" t="str">
        <f t="shared" si="313"/>
        <v>BMJ 04544135NIGHT</v>
      </c>
      <c r="AD2213" s="46" t="str">
        <f t="shared" si="314"/>
        <v>Muhlis44135NIGHT</v>
      </c>
    </row>
    <row r="2214" spans="1:30" x14ac:dyDescent="0.3">
      <c r="A2214" s="46">
        <v>1</v>
      </c>
      <c r="B2214" s="46" t="s">
        <v>147</v>
      </c>
      <c r="C2214" s="110">
        <v>44135</v>
      </c>
      <c r="D2214" s="49" t="s">
        <v>95</v>
      </c>
      <c r="E2214" s="74">
        <v>44135</v>
      </c>
      <c r="F2214" s="49">
        <v>5095241</v>
      </c>
      <c r="G2214" s="46" t="s">
        <v>21</v>
      </c>
      <c r="H2214" s="46" t="s">
        <v>22</v>
      </c>
      <c r="I2214" s="46" t="s">
        <v>81</v>
      </c>
      <c r="J2214" s="46" t="s">
        <v>24</v>
      </c>
      <c r="K2214" s="46" t="s">
        <v>36</v>
      </c>
      <c r="L2214" s="46" t="str">
        <f t="shared" si="306"/>
        <v>CGE370</v>
      </c>
      <c r="M2214" s="46" t="str">
        <f t="shared" si="307"/>
        <v>BTP</v>
      </c>
      <c r="N2214" s="46" t="str">
        <f t="shared" si="308"/>
        <v>12 RODA</v>
      </c>
      <c r="O2214" s="47">
        <v>0.88624999999999998</v>
      </c>
      <c r="P2214" s="48">
        <v>0.90597222222222218</v>
      </c>
      <c r="Q2214" s="50">
        <v>47140</v>
      </c>
      <c r="R2214" s="50">
        <v>17140</v>
      </c>
      <c r="S2214" s="72">
        <f t="shared" si="309"/>
        <v>30</v>
      </c>
      <c r="T2214" s="49" t="s">
        <v>27</v>
      </c>
      <c r="U2214" s="49" t="s">
        <v>28</v>
      </c>
      <c r="V2214" s="46" t="s">
        <v>60</v>
      </c>
      <c r="W2214" s="46" t="s">
        <v>140</v>
      </c>
      <c r="X2214" s="46" t="str">
        <f>IFERROR(VLOOKUP(W2214,#REF!,38,FALSE),"")</f>
        <v/>
      </c>
      <c r="Z2214" s="46" t="str">
        <f t="shared" si="310"/>
        <v>Muhlis44135</v>
      </c>
      <c r="AA2214" s="46" t="str">
        <f t="shared" si="311"/>
        <v>BMJ 04544135UTARANIGHT</v>
      </c>
      <c r="AB2214" s="46" t="str">
        <f t="shared" si="312"/>
        <v>Muhlis44135UTARANIGHT</v>
      </c>
      <c r="AC2214" s="46" t="str">
        <f t="shared" si="313"/>
        <v>BMJ 04544135NIGHT</v>
      </c>
      <c r="AD2214" s="46" t="str">
        <f t="shared" si="314"/>
        <v>Muhlis44135NIGHT</v>
      </c>
    </row>
    <row r="2215" spans="1:30" x14ac:dyDescent="0.3">
      <c r="A2215" s="46">
        <v>1</v>
      </c>
      <c r="B2215" s="46" t="s">
        <v>147</v>
      </c>
      <c r="C2215" s="110">
        <v>44135</v>
      </c>
      <c r="D2215" s="49" t="s">
        <v>95</v>
      </c>
      <c r="E2215" s="74">
        <v>44135</v>
      </c>
      <c r="F2215" s="49">
        <v>5095364</v>
      </c>
      <c r="G2215" s="46" t="s">
        <v>21</v>
      </c>
      <c r="H2215" s="46" t="s">
        <v>22</v>
      </c>
      <c r="I2215" s="46" t="s">
        <v>23</v>
      </c>
      <c r="J2215" s="46" t="s">
        <v>24</v>
      </c>
      <c r="K2215" s="46" t="s">
        <v>36</v>
      </c>
      <c r="L2215" s="46" t="str">
        <f t="shared" si="306"/>
        <v>CGE370</v>
      </c>
      <c r="M2215" s="46" t="str">
        <f t="shared" si="307"/>
        <v>BTP</v>
      </c>
      <c r="N2215" s="46" t="str">
        <f t="shared" si="308"/>
        <v>12 RODA</v>
      </c>
      <c r="O2215" s="47">
        <v>0.96906250000000005</v>
      </c>
      <c r="P2215" s="48">
        <v>0.96906250000000005</v>
      </c>
      <c r="Q2215" s="50">
        <v>47140</v>
      </c>
      <c r="R2215" s="50">
        <v>17140</v>
      </c>
      <c r="S2215" s="72">
        <f t="shared" si="309"/>
        <v>30</v>
      </c>
      <c r="T2215" s="49" t="s">
        <v>27</v>
      </c>
      <c r="U2215" s="49" t="s">
        <v>28</v>
      </c>
      <c r="V2215" s="46" t="s">
        <v>185</v>
      </c>
      <c r="W2215" s="46" t="s">
        <v>140</v>
      </c>
      <c r="X2215" s="46" t="str">
        <f>IFERROR(VLOOKUP(W2215,#REF!,38,FALSE),"")</f>
        <v/>
      </c>
      <c r="Z2215" s="46" t="str">
        <f t="shared" si="310"/>
        <v>Muhlis44135</v>
      </c>
      <c r="AA2215" s="46" t="str">
        <f t="shared" si="311"/>
        <v>BMJ 04544135UTARANIGHT</v>
      </c>
      <c r="AB2215" s="46" t="str">
        <f t="shared" si="312"/>
        <v>Muhlis44135UTARANIGHT</v>
      </c>
      <c r="AC2215" s="46" t="str">
        <f t="shared" si="313"/>
        <v>BMJ 04544135NIGHT</v>
      </c>
      <c r="AD2215" s="46" t="str">
        <f t="shared" si="314"/>
        <v>Muhlis44135NIGHT</v>
      </c>
    </row>
    <row r="2216" spans="1:30" x14ac:dyDescent="0.3">
      <c r="A2216" s="46">
        <v>1</v>
      </c>
      <c r="B2216" s="46" t="s">
        <v>147</v>
      </c>
      <c r="C2216" s="110">
        <v>44135</v>
      </c>
      <c r="D2216" s="49" t="s">
        <v>95</v>
      </c>
      <c r="E2216" s="74">
        <v>44136</v>
      </c>
      <c r="F2216" s="49">
        <v>5095571</v>
      </c>
      <c r="G2216" s="46" t="s">
        <v>21</v>
      </c>
      <c r="H2216" s="46" t="s">
        <v>53</v>
      </c>
      <c r="I2216" s="46" t="s">
        <v>54</v>
      </c>
      <c r="J2216" s="46" t="s">
        <v>49</v>
      </c>
      <c r="K2216" s="46" t="s">
        <v>37</v>
      </c>
      <c r="L2216" s="46" t="str">
        <f t="shared" si="306"/>
        <v>CGE370</v>
      </c>
      <c r="M2216" s="46" t="str">
        <f t="shared" si="307"/>
        <v>BTP</v>
      </c>
      <c r="N2216" s="46" t="str">
        <f t="shared" si="308"/>
        <v>12 RODA</v>
      </c>
      <c r="O2216" s="47">
        <v>0.13629629629629628</v>
      </c>
      <c r="P2216" s="48">
        <v>0.13629629629629628</v>
      </c>
      <c r="Q2216" s="50">
        <v>46120</v>
      </c>
      <c r="R2216" s="50">
        <v>17080</v>
      </c>
      <c r="S2216" s="72">
        <f t="shared" si="309"/>
        <v>29.04</v>
      </c>
      <c r="T2216" s="49" t="s">
        <v>27</v>
      </c>
      <c r="U2216" s="49" t="s">
        <v>28</v>
      </c>
      <c r="V2216" s="46" t="s">
        <v>63</v>
      </c>
      <c r="W2216" s="46" t="s">
        <v>38</v>
      </c>
      <c r="X2216" s="46" t="str">
        <f>IFERROR(VLOOKUP(W2216,#REF!,38,FALSE),"")</f>
        <v/>
      </c>
      <c r="Z2216" s="46" t="str">
        <f t="shared" si="310"/>
        <v>Sofi'in44135</v>
      </c>
      <c r="AA2216" s="46" t="str">
        <f t="shared" si="311"/>
        <v>BMJ 04644135UTARANIGHT</v>
      </c>
      <c r="AB2216" s="46" t="str">
        <f t="shared" si="312"/>
        <v>Sofi'in44135UTARANIGHT</v>
      </c>
      <c r="AC2216" s="46" t="str">
        <f t="shared" si="313"/>
        <v>BMJ 04644135NIGHT</v>
      </c>
      <c r="AD2216" s="46" t="str">
        <f t="shared" si="314"/>
        <v>Sofi'in44135NIGHT</v>
      </c>
    </row>
    <row r="2217" spans="1:30" x14ac:dyDescent="0.3">
      <c r="A2217" s="46">
        <v>1</v>
      </c>
      <c r="B2217" s="46" t="s">
        <v>147</v>
      </c>
      <c r="C2217" s="110">
        <v>44135</v>
      </c>
      <c r="D2217" s="49" t="s">
        <v>95</v>
      </c>
      <c r="E2217" s="74">
        <v>44135</v>
      </c>
      <c r="F2217" s="49">
        <v>5095195</v>
      </c>
      <c r="G2217" s="46" t="s">
        <v>21</v>
      </c>
      <c r="H2217" s="46" t="s">
        <v>22</v>
      </c>
      <c r="I2217" s="46" t="s">
        <v>81</v>
      </c>
      <c r="J2217" s="46" t="s">
        <v>24</v>
      </c>
      <c r="K2217" s="46" t="s">
        <v>37</v>
      </c>
      <c r="L2217" s="46" t="str">
        <f t="shared" si="306"/>
        <v>CGE370</v>
      </c>
      <c r="M2217" s="46" t="str">
        <f t="shared" si="307"/>
        <v>BTP</v>
      </c>
      <c r="N2217" s="46" t="str">
        <f t="shared" si="308"/>
        <v>12 RODA</v>
      </c>
      <c r="O2217" s="47">
        <v>0.85306712962962961</v>
      </c>
      <c r="P2217" s="48">
        <v>0.86130787037037038</v>
      </c>
      <c r="Q2217" s="50">
        <v>45020</v>
      </c>
      <c r="R2217" s="50">
        <v>17080</v>
      </c>
      <c r="S2217" s="72">
        <f t="shared" si="309"/>
        <v>27.94</v>
      </c>
      <c r="T2217" s="49" t="s">
        <v>27</v>
      </c>
      <c r="U2217" s="49" t="s">
        <v>28</v>
      </c>
      <c r="V2217" s="46" t="s">
        <v>70</v>
      </c>
      <c r="W2217" s="46" t="s">
        <v>38</v>
      </c>
      <c r="X2217" s="46" t="str">
        <f>IFERROR(VLOOKUP(W2217,#REF!,38,FALSE),"")</f>
        <v/>
      </c>
      <c r="Z2217" s="46" t="str">
        <f t="shared" si="310"/>
        <v>Sofi'in44135</v>
      </c>
      <c r="AA2217" s="46" t="str">
        <f t="shared" si="311"/>
        <v>BMJ 04644135UTARANIGHT</v>
      </c>
      <c r="AB2217" s="46" t="str">
        <f t="shared" si="312"/>
        <v>Sofi'in44135UTARANIGHT</v>
      </c>
      <c r="AC2217" s="46" t="str">
        <f t="shared" si="313"/>
        <v>BMJ 04644135NIGHT</v>
      </c>
      <c r="AD2217" s="46" t="str">
        <f t="shared" si="314"/>
        <v>Sofi'in44135NIGHT</v>
      </c>
    </row>
    <row r="2218" spans="1:30" x14ac:dyDescent="0.3">
      <c r="A2218" s="46">
        <v>1</v>
      </c>
      <c r="B2218" s="46" t="s">
        <v>147</v>
      </c>
      <c r="C2218" s="110">
        <v>44135</v>
      </c>
      <c r="D2218" s="49" t="s">
        <v>95</v>
      </c>
      <c r="E2218" s="74">
        <v>44135</v>
      </c>
      <c r="F2218" s="49">
        <v>5095296</v>
      </c>
      <c r="G2218" s="46" t="s">
        <v>21</v>
      </c>
      <c r="H2218" s="46" t="s">
        <v>22</v>
      </c>
      <c r="I2218" s="46" t="s">
        <v>81</v>
      </c>
      <c r="J2218" s="46" t="s">
        <v>24</v>
      </c>
      <c r="K2218" s="46" t="s">
        <v>37</v>
      </c>
      <c r="L2218" s="46" t="str">
        <f t="shared" si="306"/>
        <v>CGE370</v>
      </c>
      <c r="M2218" s="46" t="str">
        <f t="shared" si="307"/>
        <v>BTP</v>
      </c>
      <c r="N2218" s="46" t="str">
        <f t="shared" si="308"/>
        <v>12 RODA</v>
      </c>
      <c r="O2218" s="47">
        <v>0.92377314814814815</v>
      </c>
      <c r="P2218" s="48">
        <v>0.92377314814814815</v>
      </c>
      <c r="Q2218" s="50">
        <v>44640</v>
      </c>
      <c r="R2218" s="50">
        <v>17080</v>
      </c>
      <c r="S2218" s="72">
        <f t="shared" si="309"/>
        <v>27.56</v>
      </c>
      <c r="T2218" s="49" t="s">
        <v>27</v>
      </c>
      <c r="U2218" s="49" t="s">
        <v>28</v>
      </c>
      <c r="V2218" s="46" t="s">
        <v>70</v>
      </c>
      <c r="W2218" s="46" t="s">
        <v>38</v>
      </c>
      <c r="X2218" s="46" t="str">
        <f>IFERROR(VLOOKUP(W2218,#REF!,38,FALSE),"")</f>
        <v/>
      </c>
      <c r="Z2218" s="46" t="str">
        <f t="shared" si="310"/>
        <v>Sofi'in44135</v>
      </c>
      <c r="AA2218" s="46" t="str">
        <f t="shared" si="311"/>
        <v>BMJ 04644135UTARANIGHT</v>
      </c>
      <c r="AB2218" s="46" t="str">
        <f t="shared" si="312"/>
        <v>Sofi'in44135UTARANIGHT</v>
      </c>
      <c r="AC2218" s="46" t="str">
        <f t="shared" si="313"/>
        <v>BMJ 04644135NIGHT</v>
      </c>
      <c r="AD2218" s="46" t="str">
        <f t="shared" si="314"/>
        <v>Sofi'in44135NIGHT</v>
      </c>
    </row>
    <row r="2219" spans="1:30" x14ac:dyDescent="0.3">
      <c r="A2219" s="46">
        <v>1</v>
      </c>
      <c r="B2219" s="46" t="s">
        <v>147</v>
      </c>
      <c r="C2219" s="110">
        <v>44135</v>
      </c>
      <c r="D2219" s="49" t="s">
        <v>95</v>
      </c>
      <c r="E2219" s="74">
        <v>44135</v>
      </c>
      <c r="F2219" s="49">
        <v>5095409</v>
      </c>
      <c r="G2219" s="46" t="s">
        <v>21</v>
      </c>
      <c r="H2219" s="46" t="s">
        <v>22</v>
      </c>
      <c r="I2219" s="46" t="s">
        <v>23</v>
      </c>
      <c r="J2219" s="46" t="s">
        <v>24</v>
      </c>
      <c r="K2219" s="46" t="s">
        <v>37</v>
      </c>
      <c r="L2219" s="46" t="str">
        <f t="shared" si="306"/>
        <v>CGE370</v>
      </c>
      <c r="M2219" s="46" t="str">
        <f t="shared" si="307"/>
        <v>BTP</v>
      </c>
      <c r="N2219" s="46" t="str">
        <f t="shared" si="308"/>
        <v>12 RODA</v>
      </c>
      <c r="O2219" s="47">
        <v>0.99981481481481482</v>
      </c>
      <c r="P2219" s="48">
        <v>0.99981481481481482</v>
      </c>
      <c r="Q2219" s="50">
        <v>45260</v>
      </c>
      <c r="R2219" s="50">
        <v>17080</v>
      </c>
      <c r="S2219" s="72">
        <f t="shared" si="309"/>
        <v>28.18</v>
      </c>
      <c r="T2219" s="49" t="s">
        <v>27</v>
      </c>
      <c r="U2219" s="49" t="s">
        <v>28</v>
      </c>
      <c r="V2219" s="46" t="s">
        <v>185</v>
      </c>
      <c r="W2219" s="46" t="s">
        <v>38</v>
      </c>
      <c r="X2219" s="46" t="str">
        <f>IFERROR(VLOOKUP(W2219,#REF!,38,FALSE),"")</f>
        <v/>
      </c>
      <c r="Z2219" s="46" t="str">
        <f t="shared" si="310"/>
        <v>Sofi'in44135</v>
      </c>
      <c r="AA2219" s="46" t="str">
        <f t="shared" si="311"/>
        <v>BMJ 04644135UTARANIGHT</v>
      </c>
      <c r="AB2219" s="46" t="str">
        <f t="shared" si="312"/>
        <v>Sofi'in44135UTARANIGHT</v>
      </c>
      <c r="AC2219" s="46" t="str">
        <f t="shared" si="313"/>
        <v>BMJ 04644135NIGHT</v>
      </c>
      <c r="AD2219" s="46" t="str">
        <f t="shared" si="314"/>
        <v>Sofi'in44135NIGHT</v>
      </c>
    </row>
    <row r="2220" spans="1:30" x14ac:dyDescent="0.3">
      <c r="A2220" s="46">
        <v>1</v>
      </c>
      <c r="B2220" s="46" t="s">
        <v>147</v>
      </c>
      <c r="C2220" s="110">
        <v>44135</v>
      </c>
      <c r="D2220" s="49" t="s">
        <v>95</v>
      </c>
      <c r="E2220" s="74">
        <v>44136</v>
      </c>
      <c r="F2220" s="49">
        <v>5095466</v>
      </c>
      <c r="G2220" s="46" t="s">
        <v>21</v>
      </c>
      <c r="H2220" s="46" t="s">
        <v>22</v>
      </c>
      <c r="I2220" s="46" t="s">
        <v>81</v>
      </c>
      <c r="J2220" s="46" t="s">
        <v>24</v>
      </c>
      <c r="K2220" s="46" t="s">
        <v>43</v>
      </c>
      <c r="L2220" s="46" t="str">
        <f t="shared" si="306"/>
        <v>AXOR4843</v>
      </c>
      <c r="M2220" s="46" t="str">
        <f t="shared" si="307"/>
        <v>BTP</v>
      </c>
      <c r="N2220" s="46" t="str">
        <f t="shared" si="308"/>
        <v>12 RODA</v>
      </c>
      <c r="O2220" s="47">
        <v>5.3657407407407404E-2</v>
      </c>
      <c r="P2220" s="48">
        <v>5.3657407407407404E-2</v>
      </c>
      <c r="Q2220" s="50">
        <v>51780</v>
      </c>
      <c r="R2220" s="50">
        <v>19940</v>
      </c>
      <c r="S2220" s="72">
        <f t="shared" si="309"/>
        <v>31.84</v>
      </c>
      <c r="T2220" s="49" t="s">
        <v>27</v>
      </c>
      <c r="U2220" s="49" t="s">
        <v>28</v>
      </c>
      <c r="V2220" s="46" t="s">
        <v>70</v>
      </c>
      <c r="W2220" s="46" t="s">
        <v>45</v>
      </c>
      <c r="X2220" s="46" t="str">
        <f>IFERROR(VLOOKUP(W2220,#REF!,38,FALSE),"")</f>
        <v/>
      </c>
      <c r="Z2220" s="46" t="str">
        <f t="shared" si="310"/>
        <v>Rahman44135</v>
      </c>
      <c r="AA2220" s="46" t="str">
        <f t="shared" si="311"/>
        <v>BMJ 04744135UTARANIGHT</v>
      </c>
      <c r="AB2220" s="46" t="str">
        <f t="shared" si="312"/>
        <v>Rahman44135UTARANIGHT</v>
      </c>
      <c r="AC2220" s="46" t="str">
        <f t="shared" si="313"/>
        <v>BMJ 04744135NIGHT</v>
      </c>
      <c r="AD2220" s="46" t="str">
        <f t="shared" si="314"/>
        <v>Rahman44135NIGHT</v>
      </c>
    </row>
    <row r="2221" spans="1:30" x14ac:dyDescent="0.3">
      <c r="A2221" s="46">
        <v>1</v>
      </c>
      <c r="B2221" s="46" t="s">
        <v>147</v>
      </c>
      <c r="C2221" s="110">
        <v>44135</v>
      </c>
      <c r="D2221" s="49" t="s">
        <v>95</v>
      </c>
      <c r="E2221" s="74">
        <v>44136</v>
      </c>
      <c r="F2221" s="49">
        <v>5095711</v>
      </c>
      <c r="G2221" s="46" t="s">
        <v>21</v>
      </c>
      <c r="H2221" s="46" t="s">
        <v>22</v>
      </c>
      <c r="I2221" s="46" t="s">
        <v>48</v>
      </c>
      <c r="J2221" s="46" t="s">
        <v>49</v>
      </c>
      <c r="K2221" s="46" t="s">
        <v>43</v>
      </c>
      <c r="L2221" s="46" t="str">
        <f t="shared" si="306"/>
        <v>AXOR4843</v>
      </c>
      <c r="M2221" s="46" t="str">
        <f t="shared" si="307"/>
        <v>BTP</v>
      </c>
      <c r="N2221" s="46" t="str">
        <f t="shared" si="308"/>
        <v>12 RODA</v>
      </c>
      <c r="O2221" s="47">
        <v>0.24753472222222225</v>
      </c>
      <c r="P2221" s="48">
        <v>0.24753472222222225</v>
      </c>
      <c r="Q2221" s="50">
        <v>50440</v>
      </c>
      <c r="R2221" s="50">
        <v>19940</v>
      </c>
      <c r="S2221" s="72">
        <f t="shared" si="309"/>
        <v>30.5</v>
      </c>
      <c r="T2221" s="49" t="s">
        <v>27</v>
      </c>
      <c r="U2221" s="49" t="s">
        <v>28</v>
      </c>
      <c r="V2221" s="46" t="s">
        <v>70</v>
      </c>
      <c r="W2221" s="46" t="s">
        <v>45</v>
      </c>
      <c r="X2221" s="46" t="str">
        <f>IFERROR(VLOOKUP(W2221,#REF!,38,FALSE),"")</f>
        <v/>
      </c>
      <c r="Z2221" s="46" t="str">
        <f t="shared" si="310"/>
        <v>Rahman44135</v>
      </c>
      <c r="AA2221" s="46" t="str">
        <f t="shared" si="311"/>
        <v>BMJ 04744135UTARANIGHT</v>
      </c>
      <c r="AB2221" s="46" t="str">
        <f t="shared" si="312"/>
        <v>Rahman44135UTARANIGHT</v>
      </c>
      <c r="AC2221" s="46" t="str">
        <f t="shared" si="313"/>
        <v>BMJ 04744135NIGHT</v>
      </c>
      <c r="AD2221" s="46" t="str">
        <f t="shared" si="314"/>
        <v>Rahman44135NIGHT</v>
      </c>
    </row>
    <row r="2222" spans="1:30" x14ac:dyDescent="0.3">
      <c r="A2222" s="46">
        <v>1</v>
      </c>
      <c r="B2222" s="46" t="s">
        <v>147</v>
      </c>
      <c r="C2222" s="110">
        <v>44135</v>
      </c>
      <c r="D2222" s="49" t="s">
        <v>95</v>
      </c>
      <c r="E2222" s="74">
        <v>44135</v>
      </c>
      <c r="F2222" s="49">
        <v>5095206</v>
      </c>
      <c r="G2222" s="46" t="s">
        <v>21</v>
      </c>
      <c r="H2222" s="46" t="s">
        <v>22</v>
      </c>
      <c r="I2222" s="46" t="s">
        <v>81</v>
      </c>
      <c r="J2222" s="46" t="s">
        <v>24</v>
      </c>
      <c r="K2222" s="46" t="s">
        <v>43</v>
      </c>
      <c r="L2222" s="46" t="str">
        <f t="shared" si="306"/>
        <v>AXOR4843</v>
      </c>
      <c r="M2222" s="46" t="str">
        <f t="shared" si="307"/>
        <v>BTP</v>
      </c>
      <c r="N2222" s="46" t="str">
        <f t="shared" si="308"/>
        <v>12 RODA</v>
      </c>
      <c r="O2222" s="47">
        <v>0.86057870370370371</v>
      </c>
      <c r="P2222" s="48">
        <v>0.86966435185185187</v>
      </c>
      <c r="Q2222" s="50">
        <v>51060</v>
      </c>
      <c r="R2222" s="50">
        <v>19940</v>
      </c>
      <c r="S2222" s="72">
        <f t="shared" si="309"/>
        <v>31.12</v>
      </c>
      <c r="T2222" s="49" t="s">
        <v>27</v>
      </c>
      <c r="U2222" s="49" t="s">
        <v>28</v>
      </c>
      <c r="V2222" s="46" t="s">
        <v>70</v>
      </c>
      <c r="W2222" s="46" t="s">
        <v>45</v>
      </c>
      <c r="X2222" s="46" t="str">
        <f>IFERROR(VLOOKUP(W2222,#REF!,38,FALSE),"")</f>
        <v/>
      </c>
      <c r="Z2222" s="46" t="str">
        <f t="shared" si="310"/>
        <v>Rahman44135</v>
      </c>
      <c r="AA2222" s="46" t="str">
        <f t="shared" si="311"/>
        <v>BMJ 04744135UTARANIGHT</v>
      </c>
      <c r="AB2222" s="46" t="str">
        <f t="shared" si="312"/>
        <v>Rahman44135UTARANIGHT</v>
      </c>
      <c r="AC2222" s="46" t="str">
        <f t="shared" si="313"/>
        <v>BMJ 04744135NIGHT</v>
      </c>
      <c r="AD2222" s="46" t="str">
        <f t="shared" si="314"/>
        <v>Rahman44135NIGHT</v>
      </c>
    </row>
    <row r="2223" spans="1:30" x14ac:dyDescent="0.3">
      <c r="A2223" s="46">
        <v>1</v>
      </c>
      <c r="B2223" s="46" t="s">
        <v>147</v>
      </c>
      <c r="C2223" s="110">
        <v>44135</v>
      </c>
      <c r="D2223" s="49" t="s">
        <v>95</v>
      </c>
      <c r="E2223" s="74">
        <v>44135</v>
      </c>
      <c r="F2223" s="49">
        <v>5095325</v>
      </c>
      <c r="G2223" s="46" t="s">
        <v>21</v>
      </c>
      <c r="H2223" s="46" t="s">
        <v>22</v>
      </c>
      <c r="I2223" s="46" t="s">
        <v>81</v>
      </c>
      <c r="J2223" s="46" t="s">
        <v>24</v>
      </c>
      <c r="K2223" s="46" t="s">
        <v>43</v>
      </c>
      <c r="L2223" s="46" t="str">
        <f t="shared" si="306"/>
        <v>AXOR4843</v>
      </c>
      <c r="M2223" s="46" t="str">
        <f t="shared" si="307"/>
        <v>BTP</v>
      </c>
      <c r="N2223" s="46" t="str">
        <f t="shared" si="308"/>
        <v>12 RODA</v>
      </c>
      <c r="O2223" s="47">
        <v>0.94535879629629627</v>
      </c>
      <c r="P2223" s="48">
        <v>0.94535879629629627</v>
      </c>
      <c r="Q2223" s="50">
        <v>49800</v>
      </c>
      <c r="R2223" s="50">
        <v>19940</v>
      </c>
      <c r="S2223" s="72">
        <f t="shared" si="309"/>
        <v>29.86</v>
      </c>
      <c r="T2223" s="49" t="s">
        <v>27</v>
      </c>
      <c r="U2223" s="49" t="s">
        <v>28</v>
      </c>
      <c r="V2223" s="46" t="s">
        <v>70</v>
      </c>
      <c r="W2223" s="46" t="s">
        <v>45</v>
      </c>
      <c r="X2223" s="46" t="str">
        <f>IFERROR(VLOOKUP(W2223,#REF!,38,FALSE),"")</f>
        <v/>
      </c>
      <c r="Z2223" s="46" t="str">
        <f t="shared" si="310"/>
        <v>Rahman44135</v>
      </c>
      <c r="AA2223" s="46" t="str">
        <f t="shared" si="311"/>
        <v>BMJ 04744135UTARANIGHT</v>
      </c>
      <c r="AB2223" s="46" t="str">
        <f t="shared" si="312"/>
        <v>Rahman44135UTARANIGHT</v>
      </c>
      <c r="AC2223" s="46" t="str">
        <f t="shared" si="313"/>
        <v>BMJ 04744135NIGHT</v>
      </c>
      <c r="AD2223" s="46" t="str">
        <f t="shared" si="314"/>
        <v>Rahman44135NIGHT</v>
      </c>
    </row>
    <row r="2224" spans="1:30" x14ac:dyDescent="0.3">
      <c r="A2224" s="46">
        <v>1</v>
      </c>
      <c r="B2224" s="46" t="s">
        <v>147</v>
      </c>
      <c r="C2224" s="110">
        <v>44135</v>
      </c>
      <c r="D2224" s="49" t="s">
        <v>95</v>
      </c>
      <c r="E2224" s="74">
        <v>44136</v>
      </c>
      <c r="F2224" s="49">
        <v>5095470</v>
      </c>
      <c r="G2224" s="46" t="s">
        <v>21</v>
      </c>
      <c r="H2224" s="46" t="s">
        <v>22</v>
      </c>
      <c r="I2224" s="46" t="s">
        <v>48</v>
      </c>
      <c r="J2224" s="46" t="s">
        <v>49</v>
      </c>
      <c r="K2224" s="46" t="s">
        <v>51</v>
      </c>
      <c r="L2224" s="46" t="str">
        <f t="shared" si="306"/>
        <v>AXOR4843</v>
      </c>
      <c r="M2224" s="46" t="str">
        <f t="shared" si="307"/>
        <v>BTP</v>
      </c>
      <c r="N2224" s="46" t="str">
        <f t="shared" si="308"/>
        <v>12 RODA</v>
      </c>
      <c r="O2224" s="47">
        <v>5.7453703703703701E-2</v>
      </c>
      <c r="P2224" s="48">
        <v>5.7453703703703701E-2</v>
      </c>
      <c r="Q2224" s="50">
        <v>49640</v>
      </c>
      <c r="R2224" s="50">
        <v>19980</v>
      </c>
      <c r="S2224" s="72">
        <f t="shared" si="309"/>
        <v>29.66</v>
      </c>
      <c r="T2224" s="49" t="s">
        <v>27</v>
      </c>
      <c r="U2224" s="49" t="s">
        <v>28</v>
      </c>
      <c r="V2224" s="46" t="s">
        <v>58</v>
      </c>
      <c r="W2224" s="46" t="s">
        <v>52</v>
      </c>
      <c r="X2224" s="46" t="str">
        <f>IFERROR(VLOOKUP(W2224,#REF!,38,FALSE),"")</f>
        <v/>
      </c>
      <c r="Z2224" s="46" t="str">
        <f t="shared" si="310"/>
        <v>Yudianto44135</v>
      </c>
      <c r="AA2224" s="46" t="str">
        <f t="shared" si="311"/>
        <v>BMJ 04844135UTARANIGHT</v>
      </c>
      <c r="AB2224" s="46" t="str">
        <f t="shared" si="312"/>
        <v>Yudianto44135UTARANIGHT</v>
      </c>
      <c r="AC2224" s="46" t="str">
        <f t="shared" si="313"/>
        <v>BMJ 04844135NIGHT</v>
      </c>
      <c r="AD2224" s="46" t="str">
        <f t="shared" si="314"/>
        <v>Yudianto44135NIGHT</v>
      </c>
    </row>
    <row r="2225" spans="1:30" x14ac:dyDescent="0.3">
      <c r="A2225" s="46">
        <v>1</v>
      </c>
      <c r="B2225" s="46" t="s">
        <v>147</v>
      </c>
      <c r="C2225" s="110">
        <v>44135</v>
      </c>
      <c r="D2225" s="49" t="s">
        <v>95</v>
      </c>
      <c r="E2225" s="74">
        <v>44136</v>
      </c>
      <c r="F2225" s="49">
        <v>5095631</v>
      </c>
      <c r="G2225" s="46" t="s">
        <v>21</v>
      </c>
      <c r="H2225" s="46" t="s">
        <v>22</v>
      </c>
      <c r="I2225" s="46" t="s">
        <v>54</v>
      </c>
      <c r="J2225" s="46" t="s">
        <v>49</v>
      </c>
      <c r="K2225" s="46" t="s">
        <v>51</v>
      </c>
      <c r="L2225" s="46" t="str">
        <f t="shared" si="306"/>
        <v>AXOR4843</v>
      </c>
      <c r="M2225" s="46" t="str">
        <f t="shared" si="307"/>
        <v>BTP</v>
      </c>
      <c r="N2225" s="46" t="str">
        <f t="shared" si="308"/>
        <v>12 RODA</v>
      </c>
      <c r="O2225" s="47">
        <v>0.19123842592592591</v>
      </c>
      <c r="P2225" s="48">
        <v>0.19123842592592591</v>
      </c>
      <c r="Q2225" s="50">
        <v>52100</v>
      </c>
      <c r="R2225" s="50">
        <v>19980</v>
      </c>
      <c r="S2225" s="72">
        <f t="shared" si="309"/>
        <v>32.119999999999997</v>
      </c>
      <c r="T2225" s="49" t="s">
        <v>27</v>
      </c>
      <c r="U2225" s="49" t="s">
        <v>28</v>
      </c>
      <c r="V2225" s="46" t="s">
        <v>60</v>
      </c>
      <c r="W2225" s="46" t="s">
        <v>52</v>
      </c>
      <c r="X2225" s="46" t="str">
        <f>IFERROR(VLOOKUP(W2225,#REF!,38,FALSE),"")</f>
        <v/>
      </c>
      <c r="Z2225" s="46" t="str">
        <f t="shared" si="310"/>
        <v>Yudianto44135</v>
      </c>
      <c r="AA2225" s="46" t="str">
        <f t="shared" si="311"/>
        <v>BMJ 04844135UTARANIGHT</v>
      </c>
      <c r="AB2225" s="46" t="str">
        <f t="shared" si="312"/>
        <v>Yudianto44135UTARANIGHT</v>
      </c>
      <c r="AC2225" s="46" t="str">
        <f t="shared" si="313"/>
        <v>BMJ 04844135NIGHT</v>
      </c>
      <c r="AD2225" s="46" t="str">
        <f t="shared" si="314"/>
        <v>Yudianto44135NIGHT</v>
      </c>
    </row>
    <row r="2226" spans="1:30" x14ac:dyDescent="0.3">
      <c r="A2226" s="46">
        <v>1</v>
      </c>
      <c r="B2226" s="46" t="s">
        <v>147</v>
      </c>
      <c r="C2226" s="110">
        <v>44135</v>
      </c>
      <c r="D2226" s="49" t="s">
        <v>95</v>
      </c>
      <c r="E2226" s="74">
        <v>44135</v>
      </c>
      <c r="F2226" s="49">
        <v>5095197</v>
      </c>
      <c r="G2226" s="46" t="s">
        <v>21</v>
      </c>
      <c r="H2226" s="46" t="s">
        <v>53</v>
      </c>
      <c r="I2226" s="46" t="s">
        <v>54</v>
      </c>
      <c r="J2226" s="46" t="s">
        <v>49</v>
      </c>
      <c r="K2226" s="46" t="s">
        <v>51</v>
      </c>
      <c r="L2226" s="46" t="str">
        <f t="shared" si="306"/>
        <v>AXOR4843</v>
      </c>
      <c r="M2226" s="46" t="str">
        <f t="shared" si="307"/>
        <v>BTP</v>
      </c>
      <c r="N2226" s="46" t="str">
        <f t="shared" si="308"/>
        <v>12 RODA</v>
      </c>
      <c r="O2226" s="47">
        <v>0.85502314814814817</v>
      </c>
      <c r="P2226" s="48">
        <v>0.86569444444444443</v>
      </c>
      <c r="Q2226" s="50">
        <v>51820</v>
      </c>
      <c r="R2226" s="50">
        <v>19980</v>
      </c>
      <c r="S2226" s="72">
        <f t="shared" si="309"/>
        <v>31.84</v>
      </c>
      <c r="T2226" s="49" t="s">
        <v>27</v>
      </c>
      <c r="U2226" s="49" t="s">
        <v>28</v>
      </c>
      <c r="V2226" s="46" t="s">
        <v>63</v>
      </c>
      <c r="W2226" s="46" t="s">
        <v>52</v>
      </c>
      <c r="X2226" s="46" t="str">
        <f>IFERROR(VLOOKUP(W2226,#REF!,38,FALSE),"")</f>
        <v/>
      </c>
      <c r="Z2226" s="46" t="str">
        <f t="shared" si="310"/>
        <v>Yudianto44135</v>
      </c>
      <c r="AA2226" s="46" t="str">
        <f t="shared" si="311"/>
        <v>BMJ 04844135UTARANIGHT</v>
      </c>
      <c r="AB2226" s="46" t="str">
        <f t="shared" si="312"/>
        <v>Yudianto44135UTARANIGHT</v>
      </c>
      <c r="AC2226" s="46" t="str">
        <f t="shared" si="313"/>
        <v>BMJ 04844135NIGHT</v>
      </c>
      <c r="AD2226" s="46" t="str">
        <f t="shared" si="314"/>
        <v>Yudianto44135NIGHT</v>
      </c>
    </row>
    <row r="2227" spans="1:30" x14ac:dyDescent="0.3">
      <c r="A2227" s="46">
        <v>1</v>
      </c>
      <c r="B2227" s="46" t="s">
        <v>147</v>
      </c>
      <c r="C2227" s="110">
        <v>44135</v>
      </c>
      <c r="D2227" s="49" t="s">
        <v>95</v>
      </c>
      <c r="E2227" s="74">
        <v>44135</v>
      </c>
      <c r="F2227" s="49">
        <v>5095390</v>
      </c>
      <c r="G2227" s="46" t="s">
        <v>39</v>
      </c>
      <c r="H2227" s="46" t="s">
        <v>112</v>
      </c>
      <c r="I2227" s="46" t="s">
        <v>131</v>
      </c>
      <c r="J2227" s="46" t="s">
        <v>124</v>
      </c>
      <c r="K2227" s="46" t="s">
        <v>51</v>
      </c>
      <c r="L2227" s="46" t="str">
        <f t="shared" si="306"/>
        <v>AXOR4843</v>
      </c>
      <c r="M2227" s="46" t="str">
        <f t="shared" si="307"/>
        <v>BTP</v>
      </c>
      <c r="N2227" s="46" t="str">
        <f t="shared" si="308"/>
        <v>12 RODA</v>
      </c>
      <c r="O2227" s="47">
        <v>0.98607638888888882</v>
      </c>
      <c r="P2227" s="48">
        <v>0.98607638888888882</v>
      </c>
      <c r="Q2227" s="50">
        <v>53880</v>
      </c>
      <c r="R2227" s="50">
        <v>19980</v>
      </c>
      <c r="S2227" s="72">
        <f t="shared" si="309"/>
        <v>33.9</v>
      </c>
      <c r="T2227" s="49" t="s">
        <v>27</v>
      </c>
      <c r="U2227" s="49" t="s">
        <v>28</v>
      </c>
      <c r="V2227" s="46" t="s">
        <v>44</v>
      </c>
      <c r="W2227" s="46" t="s">
        <v>52</v>
      </c>
      <c r="X2227" s="46" t="str">
        <f>IFERROR(VLOOKUP(W2227,#REF!,38,FALSE),"")</f>
        <v/>
      </c>
      <c r="Z2227" s="46" t="str">
        <f t="shared" si="310"/>
        <v>Yudianto44135</v>
      </c>
      <c r="AA2227" s="46" t="str">
        <f t="shared" si="311"/>
        <v>BMJ 04844135SELATANNIGHT</v>
      </c>
      <c r="AB2227" s="46" t="str">
        <f t="shared" si="312"/>
        <v>Yudianto44135SELATANNIGHT</v>
      </c>
      <c r="AC2227" s="46" t="str">
        <f t="shared" si="313"/>
        <v>BMJ 04844135NIGHT</v>
      </c>
      <c r="AD2227" s="46" t="str">
        <f t="shared" si="314"/>
        <v>Yudianto44135NIGHT</v>
      </c>
    </row>
    <row r="2228" spans="1:30" x14ac:dyDescent="0.3">
      <c r="A2228" s="46">
        <v>1</v>
      </c>
      <c r="B2228" s="46" t="s">
        <v>147</v>
      </c>
      <c r="C2228" s="110">
        <v>44135</v>
      </c>
      <c r="D2228" s="49" t="s">
        <v>95</v>
      </c>
      <c r="E2228" s="74">
        <v>44136</v>
      </c>
      <c r="F2228" s="49">
        <v>5095485</v>
      </c>
      <c r="G2228" s="46" t="s">
        <v>21</v>
      </c>
      <c r="H2228" s="46" t="s">
        <v>22</v>
      </c>
      <c r="I2228" s="46" t="s">
        <v>81</v>
      </c>
      <c r="J2228" s="46" t="s">
        <v>24</v>
      </c>
      <c r="K2228" s="46" t="s">
        <v>61</v>
      </c>
      <c r="L2228" s="46" t="str">
        <f t="shared" si="306"/>
        <v>AXOR4843</v>
      </c>
      <c r="M2228" s="46" t="str">
        <f t="shared" si="307"/>
        <v>BTP</v>
      </c>
      <c r="N2228" s="46" t="str">
        <f t="shared" si="308"/>
        <v>12 RODA</v>
      </c>
      <c r="O2228" s="47">
        <v>7.2754629629629627E-2</v>
      </c>
      <c r="P2228" s="48">
        <v>7.2754629629629627E-2</v>
      </c>
      <c r="Q2228" s="50">
        <v>52140</v>
      </c>
      <c r="R2228" s="50">
        <v>20020</v>
      </c>
      <c r="S2228" s="72">
        <f t="shared" si="309"/>
        <v>32.119999999999997</v>
      </c>
      <c r="T2228" s="49" t="s">
        <v>27</v>
      </c>
      <c r="U2228" s="49" t="s">
        <v>28</v>
      </c>
      <c r="V2228" s="46" t="s">
        <v>70</v>
      </c>
      <c r="W2228" s="46" t="s">
        <v>62</v>
      </c>
      <c r="X2228" s="46" t="str">
        <f>IFERROR(VLOOKUP(W2228,#REF!,38,FALSE),"")</f>
        <v/>
      </c>
      <c r="Z2228" s="46" t="str">
        <f t="shared" si="310"/>
        <v>Agus Suwantono44135</v>
      </c>
      <c r="AA2228" s="46" t="str">
        <f t="shared" si="311"/>
        <v>BMJ 05044135UTARANIGHT</v>
      </c>
      <c r="AB2228" s="46" t="str">
        <f t="shared" si="312"/>
        <v>Agus Suwantono44135UTARANIGHT</v>
      </c>
      <c r="AC2228" s="46" t="str">
        <f t="shared" si="313"/>
        <v>BMJ 05044135NIGHT</v>
      </c>
      <c r="AD2228" s="46" t="str">
        <f t="shared" si="314"/>
        <v>Agus Suwantono44135NIGHT</v>
      </c>
    </row>
    <row r="2229" spans="1:30" x14ac:dyDescent="0.3">
      <c r="A2229" s="46">
        <v>1</v>
      </c>
      <c r="B2229" s="46" t="s">
        <v>147</v>
      </c>
      <c r="C2229" s="110">
        <v>44135</v>
      </c>
      <c r="D2229" s="49" t="s">
        <v>95</v>
      </c>
      <c r="E2229" s="74">
        <v>44136</v>
      </c>
      <c r="F2229" s="49">
        <v>5095574</v>
      </c>
      <c r="G2229" s="46" t="s">
        <v>21</v>
      </c>
      <c r="H2229" s="46" t="s">
        <v>22</v>
      </c>
      <c r="I2229" s="46" t="s">
        <v>54</v>
      </c>
      <c r="J2229" s="46" t="s">
        <v>49</v>
      </c>
      <c r="K2229" s="46" t="s">
        <v>61</v>
      </c>
      <c r="L2229" s="46" t="str">
        <f t="shared" si="306"/>
        <v>AXOR4843</v>
      </c>
      <c r="M2229" s="46" t="str">
        <f t="shared" si="307"/>
        <v>BTP</v>
      </c>
      <c r="N2229" s="46" t="str">
        <f t="shared" si="308"/>
        <v>12 RODA</v>
      </c>
      <c r="O2229" s="47">
        <v>0.14038194444444443</v>
      </c>
      <c r="P2229" s="48">
        <v>0.14038194444444443</v>
      </c>
      <c r="Q2229" s="50">
        <v>50520</v>
      </c>
      <c r="R2229" s="50">
        <v>20020</v>
      </c>
      <c r="S2229" s="72">
        <f t="shared" si="309"/>
        <v>30.5</v>
      </c>
      <c r="T2229" s="49" t="s">
        <v>27</v>
      </c>
      <c r="U2229" s="49" t="s">
        <v>28</v>
      </c>
      <c r="V2229" s="46" t="s">
        <v>60</v>
      </c>
      <c r="W2229" s="46" t="s">
        <v>62</v>
      </c>
      <c r="X2229" s="46" t="str">
        <f>IFERROR(VLOOKUP(W2229,#REF!,38,FALSE),"")</f>
        <v/>
      </c>
      <c r="Z2229" s="46" t="str">
        <f t="shared" si="310"/>
        <v>Agus Suwantono44135</v>
      </c>
      <c r="AA2229" s="46" t="str">
        <f t="shared" si="311"/>
        <v>BMJ 05044135UTARANIGHT</v>
      </c>
      <c r="AB2229" s="46" t="str">
        <f t="shared" si="312"/>
        <v>Agus Suwantono44135UTARANIGHT</v>
      </c>
      <c r="AC2229" s="46" t="str">
        <f t="shared" si="313"/>
        <v>BMJ 05044135NIGHT</v>
      </c>
      <c r="AD2229" s="46" t="str">
        <f t="shared" si="314"/>
        <v>Agus Suwantono44135NIGHT</v>
      </c>
    </row>
    <row r="2230" spans="1:30" x14ac:dyDescent="0.3">
      <c r="A2230" s="46">
        <v>1</v>
      </c>
      <c r="B2230" s="46" t="s">
        <v>147</v>
      </c>
      <c r="C2230" s="110">
        <v>44135</v>
      </c>
      <c r="D2230" s="49" t="s">
        <v>95</v>
      </c>
      <c r="E2230" s="74">
        <v>44136</v>
      </c>
      <c r="F2230" s="49">
        <v>5095658</v>
      </c>
      <c r="G2230" s="46" t="s">
        <v>21</v>
      </c>
      <c r="H2230" s="46" t="s">
        <v>53</v>
      </c>
      <c r="I2230" s="46" t="s">
        <v>54</v>
      </c>
      <c r="J2230" s="46" t="s">
        <v>49</v>
      </c>
      <c r="K2230" s="46" t="s">
        <v>61</v>
      </c>
      <c r="L2230" s="46" t="str">
        <f t="shared" si="306"/>
        <v>AXOR4843</v>
      </c>
      <c r="M2230" s="46" t="str">
        <f t="shared" si="307"/>
        <v>BTP</v>
      </c>
      <c r="N2230" s="46" t="str">
        <f t="shared" si="308"/>
        <v>12 RODA</v>
      </c>
      <c r="O2230" s="47">
        <v>0.21561342592592592</v>
      </c>
      <c r="P2230" s="48">
        <v>0.21561342592592592</v>
      </c>
      <c r="Q2230" s="50">
        <v>53000</v>
      </c>
      <c r="R2230" s="50">
        <v>20020</v>
      </c>
      <c r="S2230" s="72">
        <f t="shared" si="309"/>
        <v>32.979999999999997</v>
      </c>
      <c r="T2230" s="49" t="s">
        <v>27</v>
      </c>
      <c r="U2230" s="49" t="s">
        <v>28</v>
      </c>
      <c r="V2230" s="46" t="s">
        <v>127</v>
      </c>
      <c r="W2230" s="46" t="s">
        <v>62</v>
      </c>
      <c r="X2230" s="46" t="str">
        <f>IFERROR(VLOOKUP(W2230,#REF!,38,FALSE),"")</f>
        <v/>
      </c>
      <c r="Z2230" s="46" t="str">
        <f t="shared" si="310"/>
        <v>Agus Suwantono44135</v>
      </c>
      <c r="AA2230" s="46" t="str">
        <f t="shared" si="311"/>
        <v>BMJ 05044135UTARANIGHT</v>
      </c>
      <c r="AB2230" s="46" t="str">
        <f t="shared" si="312"/>
        <v>Agus Suwantono44135UTARANIGHT</v>
      </c>
      <c r="AC2230" s="46" t="str">
        <f t="shared" si="313"/>
        <v>BMJ 05044135NIGHT</v>
      </c>
      <c r="AD2230" s="46" t="str">
        <f t="shared" si="314"/>
        <v>Agus Suwantono44135NIGHT</v>
      </c>
    </row>
    <row r="2231" spans="1:30" x14ac:dyDescent="0.3">
      <c r="A2231" s="46">
        <v>1</v>
      </c>
      <c r="B2231" s="46" t="s">
        <v>147</v>
      </c>
      <c r="C2231" s="110">
        <v>44135</v>
      </c>
      <c r="D2231" s="49" t="s">
        <v>95</v>
      </c>
      <c r="E2231" s="74">
        <v>44135</v>
      </c>
      <c r="F2231" s="49">
        <v>5095288</v>
      </c>
      <c r="G2231" s="46" t="s">
        <v>39</v>
      </c>
      <c r="H2231" s="46" t="s">
        <v>112</v>
      </c>
      <c r="I2231" s="46" t="s">
        <v>131</v>
      </c>
      <c r="J2231" s="46" t="s">
        <v>124</v>
      </c>
      <c r="K2231" s="46" t="s">
        <v>61</v>
      </c>
      <c r="L2231" s="46" t="str">
        <f t="shared" si="306"/>
        <v>AXOR4843</v>
      </c>
      <c r="M2231" s="46" t="str">
        <f t="shared" si="307"/>
        <v>BTP</v>
      </c>
      <c r="N2231" s="46" t="str">
        <f t="shared" si="308"/>
        <v>12 RODA</v>
      </c>
      <c r="O2231" s="47">
        <v>0.91603009259259249</v>
      </c>
      <c r="P2231" s="48">
        <v>0.92208333333333325</v>
      </c>
      <c r="Q2231" s="50">
        <v>54740</v>
      </c>
      <c r="R2231" s="50">
        <v>20020</v>
      </c>
      <c r="S2231" s="72">
        <f t="shared" si="309"/>
        <v>34.72</v>
      </c>
      <c r="T2231" s="49" t="s">
        <v>27</v>
      </c>
      <c r="U2231" s="49" t="s">
        <v>28</v>
      </c>
      <c r="V2231" s="46" t="s">
        <v>114</v>
      </c>
      <c r="W2231" s="46" t="s">
        <v>62</v>
      </c>
      <c r="X2231" s="46" t="str">
        <f>IFERROR(VLOOKUP(W2231,#REF!,38,FALSE),"")</f>
        <v/>
      </c>
      <c r="Z2231" s="46" t="str">
        <f t="shared" si="310"/>
        <v>Agus Suwantono44135</v>
      </c>
      <c r="AA2231" s="46" t="str">
        <f t="shared" si="311"/>
        <v>BMJ 05044135SELATANNIGHT</v>
      </c>
      <c r="AB2231" s="46" t="str">
        <f t="shared" si="312"/>
        <v>Agus Suwantono44135SELATANNIGHT</v>
      </c>
      <c r="AC2231" s="46" t="str">
        <f t="shared" si="313"/>
        <v>BMJ 05044135NIGHT</v>
      </c>
      <c r="AD2231" s="46" t="str">
        <f t="shared" si="314"/>
        <v>Agus Suwantono44135NIGHT</v>
      </c>
    </row>
    <row r="2232" spans="1:30" x14ac:dyDescent="0.3">
      <c r="A2232" s="46">
        <v>1</v>
      </c>
      <c r="B2232" s="46" t="s">
        <v>147</v>
      </c>
      <c r="C2232" s="110">
        <v>44135</v>
      </c>
      <c r="D2232" s="49" t="s">
        <v>95</v>
      </c>
      <c r="E2232" s="74">
        <v>44135</v>
      </c>
      <c r="F2232" s="49">
        <v>5095387</v>
      </c>
      <c r="G2232" s="46" t="s">
        <v>21</v>
      </c>
      <c r="H2232" s="46" t="s">
        <v>22</v>
      </c>
      <c r="I2232" s="46" t="s">
        <v>81</v>
      </c>
      <c r="J2232" s="46" t="s">
        <v>24</v>
      </c>
      <c r="K2232" s="46" t="s">
        <v>61</v>
      </c>
      <c r="L2232" s="46" t="str">
        <f t="shared" si="306"/>
        <v>AXOR4843</v>
      </c>
      <c r="M2232" s="46" t="str">
        <f t="shared" si="307"/>
        <v>BTP</v>
      </c>
      <c r="N2232" s="46" t="str">
        <f t="shared" si="308"/>
        <v>12 RODA</v>
      </c>
      <c r="O2232" s="47">
        <v>0.98509259259259263</v>
      </c>
      <c r="P2232" s="48">
        <v>0.98509259259259263</v>
      </c>
      <c r="Q2232" s="50">
        <v>51200</v>
      </c>
      <c r="R2232" s="50">
        <v>20020</v>
      </c>
      <c r="S2232" s="72">
        <f t="shared" si="309"/>
        <v>31.18</v>
      </c>
      <c r="T2232" s="49" t="s">
        <v>27</v>
      </c>
      <c r="U2232" s="49" t="s">
        <v>28</v>
      </c>
      <c r="V2232" s="46" t="s">
        <v>70</v>
      </c>
      <c r="W2232" s="46" t="s">
        <v>62</v>
      </c>
      <c r="X2232" s="46" t="str">
        <f>IFERROR(VLOOKUP(W2232,#REF!,38,FALSE),"")</f>
        <v/>
      </c>
      <c r="Z2232" s="46" t="str">
        <f t="shared" si="310"/>
        <v>Agus Suwantono44135</v>
      </c>
      <c r="AA2232" s="46" t="str">
        <f t="shared" si="311"/>
        <v>BMJ 05044135UTARANIGHT</v>
      </c>
      <c r="AB2232" s="46" t="str">
        <f t="shared" si="312"/>
        <v>Agus Suwantono44135UTARANIGHT</v>
      </c>
      <c r="AC2232" s="46" t="str">
        <f t="shared" si="313"/>
        <v>BMJ 05044135NIGHT</v>
      </c>
      <c r="AD2232" s="46" t="str">
        <f t="shared" si="314"/>
        <v>Agus Suwantono44135NIGHT</v>
      </c>
    </row>
    <row r="2233" spans="1:30" x14ac:dyDescent="0.3">
      <c r="A2233" s="46">
        <v>1</v>
      </c>
      <c r="B2233" s="46" t="s">
        <v>147</v>
      </c>
      <c r="C2233" s="110">
        <v>44135</v>
      </c>
      <c r="D2233" s="49" t="s">
        <v>95</v>
      </c>
      <c r="E2233" s="74">
        <v>44136</v>
      </c>
      <c r="F2233" s="49">
        <v>5095431</v>
      </c>
      <c r="G2233" s="46" t="s">
        <v>21</v>
      </c>
      <c r="H2233" s="46" t="s">
        <v>22</v>
      </c>
      <c r="I2233" s="46" t="s">
        <v>81</v>
      </c>
      <c r="J2233" s="46" t="s">
        <v>24</v>
      </c>
      <c r="K2233" s="46" t="s">
        <v>64</v>
      </c>
      <c r="L2233" s="46" t="str">
        <f t="shared" si="306"/>
        <v>AXOR4843</v>
      </c>
      <c r="M2233" s="46" t="str">
        <f t="shared" si="307"/>
        <v>BTP</v>
      </c>
      <c r="N2233" s="46" t="str">
        <f t="shared" si="308"/>
        <v>12 RODA</v>
      </c>
      <c r="O2233" s="47">
        <v>2.1157407407407406E-2</v>
      </c>
      <c r="P2233" s="48">
        <v>2.1157407407407406E-2</v>
      </c>
      <c r="Q2233" s="50">
        <v>50960</v>
      </c>
      <c r="R2233" s="50">
        <v>20120</v>
      </c>
      <c r="S2233" s="72">
        <f t="shared" si="309"/>
        <v>30.84</v>
      </c>
      <c r="T2233" s="49" t="s">
        <v>27</v>
      </c>
      <c r="U2233" s="49" t="s">
        <v>28</v>
      </c>
      <c r="V2233" s="46" t="s">
        <v>70</v>
      </c>
      <c r="W2233" s="46" t="s">
        <v>65</v>
      </c>
      <c r="X2233" s="46" t="str">
        <f>IFERROR(VLOOKUP(W2233,#REF!,38,FALSE),"")</f>
        <v/>
      </c>
      <c r="Z2233" s="46" t="str">
        <f t="shared" si="310"/>
        <v>Teguh Sugeng44135</v>
      </c>
      <c r="AA2233" s="46" t="str">
        <f t="shared" si="311"/>
        <v>BMJ 05244135UTARANIGHT</v>
      </c>
      <c r="AB2233" s="46" t="str">
        <f t="shared" si="312"/>
        <v>Teguh Sugeng44135UTARANIGHT</v>
      </c>
      <c r="AC2233" s="46" t="str">
        <f t="shared" si="313"/>
        <v>BMJ 05244135NIGHT</v>
      </c>
      <c r="AD2233" s="46" t="str">
        <f t="shared" si="314"/>
        <v>Teguh Sugeng44135NIGHT</v>
      </c>
    </row>
    <row r="2234" spans="1:30" x14ac:dyDescent="0.3">
      <c r="A2234" s="46">
        <v>1</v>
      </c>
      <c r="B2234" s="46" t="s">
        <v>147</v>
      </c>
      <c r="C2234" s="110">
        <v>44135</v>
      </c>
      <c r="D2234" s="49" t="s">
        <v>95</v>
      </c>
      <c r="E2234" s="74">
        <v>44136</v>
      </c>
      <c r="F2234" s="49">
        <v>5095508</v>
      </c>
      <c r="G2234" s="46" t="s">
        <v>21</v>
      </c>
      <c r="H2234" s="46" t="s">
        <v>22</v>
      </c>
      <c r="I2234" s="46" t="s">
        <v>23</v>
      </c>
      <c r="J2234" s="46" t="s">
        <v>24</v>
      </c>
      <c r="K2234" s="46" t="s">
        <v>64</v>
      </c>
      <c r="L2234" s="46" t="str">
        <f t="shared" si="306"/>
        <v>AXOR4843</v>
      </c>
      <c r="M2234" s="46" t="str">
        <f t="shared" si="307"/>
        <v>BTP</v>
      </c>
      <c r="N2234" s="46" t="str">
        <f t="shared" si="308"/>
        <v>12 RODA</v>
      </c>
      <c r="O2234" s="47">
        <v>8.6643518518518522E-2</v>
      </c>
      <c r="P2234" s="48">
        <v>8.6643518518518522E-2</v>
      </c>
      <c r="Q2234" s="50">
        <v>51380</v>
      </c>
      <c r="R2234" s="50">
        <v>20120</v>
      </c>
      <c r="S2234" s="72">
        <f t="shared" si="309"/>
        <v>31.26</v>
      </c>
      <c r="T2234" s="49" t="s">
        <v>27</v>
      </c>
      <c r="U2234" s="49" t="s">
        <v>28</v>
      </c>
      <c r="V2234" s="46" t="s">
        <v>185</v>
      </c>
      <c r="W2234" s="46" t="s">
        <v>65</v>
      </c>
      <c r="X2234" s="46" t="str">
        <f>IFERROR(VLOOKUP(W2234,#REF!,38,FALSE),"")</f>
        <v/>
      </c>
      <c r="Z2234" s="46" t="str">
        <f t="shared" si="310"/>
        <v>Teguh Sugeng44135</v>
      </c>
      <c r="AA2234" s="46" t="str">
        <f t="shared" si="311"/>
        <v>BMJ 05244135UTARANIGHT</v>
      </c>
      <c r="AB2234" s="46" t="str">
        <f t="shared" si="312"/>
        <v>Teguh Sugeng44135UTARANIGHT</v>
      </c>
      <c r="AC2234" s="46" t="str">
        <f t="shared" si="313"/>
        <v>BMJ 05244135NIGHT</v>
      </c>
      <c r="AD2234" s="46" t="str">
        <f t="shared" si="314"/>
        <v>Teguh Sugeng44135NIGHT</v>
      </c>
    </row>
    <row r="2235" spans="1:30" x14ac:dyDescent="0.3">
      <c r="A2235" s="46">
        <v>1</v>
      </c>
      <c r="B2235" s="46" t="s">
        <v>147</v>
      </c>
      <c r="C2235" s="110">
        <v>44135</v>
      </c>
      <c r="D2235" s="49" t="s">
        <v>95</v>
      </c>
      <c r="E2235" s="74">
        <v>44136</v>
      </c>
      <c r="F2235" s="49">
        <v>5095633</v>
      </c>
      <c r="G2235" s="46" t="s">
        <v>21</v>
      </c>
      <c r="H2235" s="46" t="s">
        <v>22</v>
      </c>
      <c r="I2235" s="46" t="s">
        <v>81</v>
      </c>
      <c r="J2235" s="46" t="s">
        <v>24</v>
      </c>
      <c r="K2235" s="46" t="s">
        <v>64</v>
      </c>
      <c r="L2235" s="46" t="str">
        <f t="shared" si="306"/>
        <v>AXOR4843</v>
      </c>
      <c r="M2235" s="46" t="str">
        <f t="shared" si="307"/>
        <v>BTP</v>
      </c>
      <c r="N2235" s="46" t="str">
        <f t="shared" si="308"/>
        <v>12 RODA</v>
      </c>
      <c r="O2235" s="47">
        <v>0.19243055555555555</v>
      </c>
      <c r="P2235" s="48">
        <v>0.19243055555555555</v>
      </c>
      <c r="Q2235" s="50">
        <v>51140</v>
      </c>
      <c r="R2235" s="50">
        <v>20120</v>
      </c>
      <c r="S2235" s="72">
        <f t="shared" si="309"/>
        <v>31.02</v>
      </c>
      <c r="T2235" s="49" t="s">
        <v>27</v>
      </c>
      <c r="U2235" s="49" t="s">
        <v>28</v>
      </c>
      <c r="V2235" s="46" t="s">
        <v>185</v>
      </c>
      <c r="W2235" s="46" t="s">
        <v>65</v>
      </c>
      <c r="X2235" s="46" t="str">
        <f>IFERROR(VLOOKUP(W2235,#REF!,38,FALSE),"")</f>
        <v/>
      </c>
      <c r="Z2235" s="46" t="str">
        <f t="shared" si="310"/>
        <v>Teguh Sugeng44135</v>
      </c>
      <c r="AA2235" s="46" t="str">
        <f t="shared" si="311"/>
        <v>BMJ 05244135UTARANIGHT</v>
      </c>
      <c r="AB2235" s="46" t="str">
        <f t="shared" si="312"/>
        <v>Teguh Sugeng44135UTARANIGHT</v>
      </c>
      <c r="AC2235" s="46" t="str">
        <f t="shared" si="313"/>
        <v>BMJ 05244135NIGHT</v>
      </c>
      <c r="AD2235" s="46" t="str">
        <f t="shared" si="314"/>
        <v>Teguh Sugeng44135NIGHT</v>
      </c>
    </row>
    <row r="2236" spans="1:30" x14ac:dyDescent="0.3">
      <c r="A2236" s="46">
        <v>1</v>
      </c>
      <c r="B2236" s="46" t="s">
        <v>147</v>
      </c>
      <c r="C2236" s="110">
        <v>44135</v>
      </c>
      <c r="D2236" s="49" t="s">
        <v>95</v>
      </c>
      <c r="E2236" s="74">
        <v>44135</v>
      </c>
      <c r="F2236" s="49">
        <v>5095174</v>
      </c>
      <c r="G2236" s="46" t="s">
        <v>21</v>
      </c>
      <c r="H2236" s="46" t="s">
        <v>53</v>
      </c>
      <c r="I2236" s="46" t="s">
        <v>54</v>
      </c>
      <c r="J2236" s="46" t="s">
        <v>49</v>
      </c>
      <c r="K2236" s="46" t="s">
        <v>64</v>
      </c>
      <c r="L2236" s="46" t="str">
        <f t="shared" si="306"/>
        <v>AXOR4843</v>
      </c>
      <c r="M2236" s="46" t="str">
        <f t="shared" si="307"/>
        <v>BTP</v>
      </c>
      <c r="N2236" s="46" t="str">
        <f t="shared" si="308"/>
        <v>12 RODA</v>
      </c>
      <c r="O2236" s="47">
        <v>0.83884259259259253</v>
      </c>
      <c r="P2236" s="48">
        <v>0.84652777777777777</v>
      </c>
      <c r="Q2236" s="50">
        <v>49460</v>
      </c>
      <c r="R2236" s="50">
        <v>20120</v>
      </c>
      <c r="S2236" s="72">
        <f t="shared" si="309"/>
        <v>29.34</v>
      </c>
      <c r="T2236" s="49" t="s">
        <v>27</v>
      </c>
      <c r="U2236" s="49" t="s">
        <v>28</v>
      </c>
      <c r="V2236" s="46" t="s">
        <v>50</v>
      </c>
      <c r="W2236" s="46" t="s">
        <v>65</v>
      </c>
      <c r="X2236" s="46" t="str">
        <f>IFERROR(VLOOKUP(W2236,#REF!,38,FALSE),"")</f>
        <v/>
      </c>
      <c r="Z2236" s="46" t="str">
        <f t="shared" si="310"/>
        <v>Teguh Sugeng44135</v>
      </c>
      <c r="AA2236" s="46" t="str">
        <f t="shared" si="311"/>
        <v>BMJ 05244135UTARANIGHT</v>
      </c>
      <c r="AB2236" s="46" t="str">
        <f t="shared" si="312"/>
        <v>Teguh Sugeng44135UTARANIGHT</v>
      </c>
      <c r="AC2236" s="46" t="str">
        <f t="shared" si="313"/>
        <v>BMJ 05244135NIGHT</v>
      </c>
      <c r="AD2236" s="46" t="str">
        <f t="shared" si="314"/>
        <v>Teguh Sugeng44135NIGHT</v>
      </c>
    </row>
    <row r="2237" spans="1:30" x14ac:dyDescent="0.3">
      <c r="A2237" s="46">
        <v>1</v>
      </c>
      <c r="B2237" s="46" t="s">
        <v>147</v>
      </c>
      <c r="C2237" s="110">
        <v>44135</v>
      </c>
      <c r="D2237" s="49" t="s">
        <v>95</v>
      </c>
      <c r="E2237" s="74">
        <v>44135</v>
      </c>
      <c r="F2237" s="49">
        <v>5095262</v>
      </c>
      <c r="G2237" s="46" t="s">
        <v>21</v>
      </c>
      <c r="H2237" s="46" t="s">
        <v>22</v>
      </c>
      <c r="I2237" s="46" t="s">
        <v>81</v>
      </c>
      <c r="J2237" s="46" t="s">
        <v>24</v>
      </c>
      <c r="K2237" s="46" t="s">
        <v>64</v>
      </c>
      <c r="L2237" s="46" t="str">
        <f t="shared" si="306"/>
        <v>AXOR4843</v>
      </c>
      <c r="M2237" s="46" t="str">
        <f t="shared" si="307"/>
        <v>BTP</v>
      </c>
      <c r="N2237" s="46" t="str">
        <f t="shared" si="308"/>
        <v>12 RODA</v>
      </c>
      <c r="O2237" s="47">
        <v>0.89907407407407414</v>
      </c>
      <c r="P2237" s="48">
        <v>0.89907407407407414</v>
      </c>
      <c r="Q2237" s="50">
        <v>51180</v>
      </c>
      <c r="R2237" s="50">
        <v>20120</v>
      </c>
      <c r="S2237" s="72">
        <f t="shared" si="309"/>
        <v>31.06</v>
      </c>
      <c r="T2237" s="49" t="s">
        <v>27</v>
      </c>
      <c r="U2237" s="49" t="s">
        <v>28</v>
      </c>
      <c r="V2237" s="46" t="s">
        <v>70</v>
      </c>
      <c r="W2237" s="46" t="s">
        <v>65</v>
      </c>
      <c r="X2237" s="46" t="str">
        <f>IFERROR(VLOOKUP(W2237,#REF!,38,FALSE),"")</f>
        <v/>
      </c>
      <c r="Z2237" s="46" t="str">
        <f t="shared" si="310"/>
        <v>Teguh Sugeng44135</v>
      </c>
      <c r="AA2237" s="46" t="str">
        <f t="shared" si="311"/>
        <v>BMJ 05244135UTARANIGHT</v>
      </c>
      <c r="AB2237" s="46" t="str">
        <f t="shared" si="312"/>
        <v>Teguh Sugeng44135UTARANIGHT</v>
      </c>
      <c r="AC2237" s="46" t="str">
        <f t="shared" si="313"/>
        <v>BMJ 05244135NIGHT</v>
      </c>
      <c r="AD2237" s="46" t="str">
        <f t="shared" si="314"/>
        <v>Teguh Sugeng44135NIGHT</v>
      </c>
    </row>
    <row r="2238" spans="1:30" x14ac:dyDescent="0.3">
      <c r="A2238" s="46">
        <v>1</v>
      </c>
      <c r="B2238" s="46" t="s">
        <v>147</v>
      </c>
      <c r="C2238" s="110">
        <v>44135</v>
      </c>
      <c r="D2238" s="49" t="s">
        <v>95</v>
      </c>
      <c r="E2238" s="74">
        <v>44135</v>
      </c>
      <c r="F2238" s="49">
        <v>5095350</v>
      </c>
      <c r="G2238" s="46" t="s">
        <v>21</v>
      </c>
      <c r="H2238" s="46" t="s">
        <v>22</v>
      </c>
      <c r="I2238" s="46" t="s">
        <v>81</v>
      </c>
      <c r="J2238" s="46" t="s">
        <v>24</v>
      </c>
      <c r="K2238" s="46" t="s">
        <v>64</v>
      </c>
      <c r="L2238" s="46" t="str">
        <f t="shared" si="306"/>
        <v>AXOR4843</v>
      </c>
      <c r="M2238" s="46" t="str">
        <f t="shared" si="307"/>
        <v>BTP</v>
      </c>
      <c r="N2238" s="46" t="str">
        <f t="shared" si="308"/>
        <v>12 RODA</v>
      </c>
      <c r="O2238" s="47">
        <v>0.9602546296296296</v>
      </c>
      <c r="P2238" s="48">
        <v>0.9602546296296296</v>
      </c>
      <c r="Q2238" s="50">
        <v>51320</v>
      </c>
      <c r="R2238" s="50">
        <v>20120</v>
      </c>
      <c r="S2238" s="72">
        <f t="shared" si="309"/>
        <v>31.2</v>
      </c>
      <c r="T2238" s="49" t="s">
        <v>27</v>
      </c>
      <c r="U2238" s="49" t="s">
        <v>28</v>
      </c>
      <c r="V2238" s="46" t="s">
        <v>70</v>
      </c>
      <c r="W2238" s="46" t="s">
        <v>65</v>
      </c>
      <c r="X2238" s="46" t="str">
        <f>IFERROR(VLOOKUP(W2238,#REF!,38,FALSE),"")</f>
        <v/>
      </c>
      <c r="Z2238" s="46" t="str">
        <f t="shared" si="310"/>
        <v>Teguh Sugeng44135</v>
      </c>
      <c r="AA2238" s="46" t="str">
        <f t="shared" si="311"/>
        <v>BMJ 05244135UTARANIGHT</v>
      </c>
      <c r="AB2238" s="46" t="str">
        <f t="shared" si="312"/>
        <v>Teguh Sugeng44135UTARANIGHT</v>
      </c>
      <c r="AC2238" s="46" t="str">
        <f t="shared" si="313"/>
        <v>BMJ 05244135NIGHT</v>
      </c>
      <c r="AD2238" s="46" t="str">
        <f t="shared" si="314"/>
        <v>Teguh Sugeng44135NIGHT</v>
      </c>
    </row>
    <row r="2239" spans="1:30" x14ac:dyDescent="0.3">
      <c r="A2239" s="46">
        <v>1</v>
      </c>
      <c r="B2239" s="46" t="s">
        <v>147</v>
      </c>
      <c r="C2239" s="110">
        <v>44135</v>
      </c>
      <c r="D2239" s="49" t="s">
        <v>95</v>
      </c>
      <c r="E2239" s="74">
        <v>44136</v>
      </c>
      <c r="F2239" s="49">
        <v>5095458</v>
      </c>
      <c r="G2239" s="46" t="s">
        <v>21</v>
      </c>
      <c r="H2239" s="46" t="s">
        <v>22</v>
      </c>
      <c r="I2239" s="46" t="s">
        <v>81</v>
      </c>
      <c r="J2239" s="46" t="s">
        <v>24</v>
      </c>
      <c r="K2239" s="46" t="s">
        <v>66</v>
      </c>
      <c r="L2239" s="46" t="str">
        <f t="shared" si="306"/>
        <v>FM260JD</v>
      </c>
      <c r="M2239" s="46" t="str">
        <f t="shared" si="307"/>
        <v>SS</v>
      </c>
      <c r="N2239" s="46" t="str">
        <f t="shared" si="308"/>
        <v>10 RODA</v>
      </c>
      <c r="O2239" s="47">
        <v>4.0949074074074075E-2</v>
      </c>
      <c r="P2239" s="48">
        <v>4.0949074074074075E-2</v>
      </c>
      <c r="Q2239" s="50">
        <v>38140</v>
      </c>
      <c r="R2239" s="50">
        <v>14860</v>
      </c>
      <c r="S2239" s="72">
        <f t="shared" si="309"/>
        <v>23.28</v>
      </c>
      <c r="T2239" s="49" t="s">
        <v>27</v>
      </c>
      <c r="U2239" s="49" t="s">
        <v>28</v>
      </c>
      <c r="V2239" s="46" t="s">
        <v>70</v>
      </c>
      <c r="W2239" s="46" t="s">
        <v>67</v>
      </c>
      <c r="X2239" s="46" t="str">
        <f>IFERROR(VLOOKUP(W2239,#REF!,38,FALSE),"")</f>
        <v/>
      </c>
      <c r="Z2239" s="46" t="str">
        <f t="shared" si="310"/>
        <v>Samsudin44135</v>
      </c>
      <c r="AA2239" s="46" t="str">
        <f t="shared" si="311"/>
        <v>BMJ 05344135UTARANIGHT</v>
      </c>
      <c r="AB2239" s="46" t="str">
        <f t="shared" si="312"/>
        <v>Samsudin44135UTARANIGHT</v>
      </c>
      <c r="AC2239" s="46" t="str">
        <f t="shared" si="313"/>
        <v>BMJ 05344135NIGHT</v>
      </c>
      <c r="AD2239" s="46" t="str">
        <f t="shared" si="314"/>
        <v>Samsudin44135NIGHT</v>
      </c>
    </row>
    <row r="2240" spans="1:30" x14ac:dyDescent="0.3">
      <c r="A2240" s="46">
        <v>1</v>
      </c>
      <c r="B2240" s="46" t="s">
        <v>147</v>
      </c>
      <c r="C2240" s="110">
        <v>44135</v>
      </c>
      <c r="D2240" s="49" t="s">
        <v>95</v>
      </c>
      <c r="E2240" s="74">
        <v>44136</v>
      </c>
      <c r="F2240" s="49">
        <v>5095545</v>
      </c>
      <c r="G2240" s="46" t="s">
        <v>21</v>
      </c>
      <c r="H2240" s="46" t="s">
        <v>22</v>
      </c>
      <c r="I2240" s="46" t="s">
        <v>81</v>
      </c>
      <c r="J2240" s="46" t="s">
        <v>24</v>
      </c>
      <c r="K2240" s="46" t="s">
        <v>66</v>
      </c>
      <c r="L2240" s="46" t="str">
        <f t="shared" si="306"/>
        <v>FM260JD</v>
      </c>
      <c r="M2240" s="46" t="str">
        <f t="shared" si="307"/>
        <v>SS</v>
      </c>
      <c r="N2240" s="46" t="str">
        <f t="shared" si="308"/>
        <v>10 RODA</v>
      </c>
      <c r="O2240" s="47">
        <v>0.11810185185185185</v>
      </c>
      <c r="P2240" s="48">
        <v>0.11810185185185185</v>
      </c>
      <c r="Q2240" s="50">
        <v>38400</v>
      </c>
      <c r="R2240" s="50">
        <v>14860</v>
      </c>
      <c r="S2240" s="72">
        <f t="shared" si="309"/>
        <v>23.54</v>
      </c>
      <c r="T2240" s="49" t="s">
        <v>27</v>
      </c>
      <c r="U2240" s="49" t="s">
        <v>28</v>
      </c>
      <c r="V2240" s="46" t="s">
        <v>70</v>
      </c>
      <c r="W2240" s="46" t="s">
        <v>67</v>
      </c>
      <c r="X2240" s="46" t="str">
        <f>IFERROR(VLOOKUP(W2240,#REF!,38,FALSE),"")</f>
        <v/>
      </c>
      <c r="Z2240" s="46" t="str">
        <f t="shared" si="310"/>
        <v>Samsudin44135</v>
      </c>
      <c r="AA2240" s="46" t="str">
        <f t="shared" si="311"/>
        <v>BMJ 05344135UTARANIGHT</v>
      </c>
      <c r="AB2240" s="46" t="str">
        <f t="shared" si="312"/>
        <v>Samsudin44135UTARANIGHT</v>
      </c>
      <c r="AC2240" s="46" t="str">
        <f t="shared" si="313"/>
        <v>BMJ 05344135NIGHT</v>
      </c>
      <c r="AD2240" s="46" t="str">
        <f t="shared" si="314"/>
        <v>Samsudin44135NIGHT</v>
      </c>
    </row>
    <row r="2241" spans="1:30" x14ac:dyDescent="0.3">
      <c r="A2241" s="46">
        <v>1</v>
      </c>
      <c r="B2241" s="46" t="s">
        <v>147</v>
      </c>
      <c r="C2241" s="110">
        <v>44135</v>
      </c>
      <c r="D2241" s="49" t="s">
        <v>95</v>
      </c>
      <c r="E2241" s="74">
        <v>44136</v>
      </c>
      <c r="F2241" s="49">
        <v>5095641</v>
      </c>
      <c r="G2241" s="46" t="s">
        <v>21</v>
      </c>
      <c r="H2241" s="46" t="s">
        <v>22</v>
      </c>
      <c r="I2241" s="46" t="s">
        <v>81</v>
      </c>
      <c r="J2241" s="46" t="s">
        <v>24</v>
      </c>
      <c r="K2241" s="46" t="s">
        <v>66</v>
      </c>
      <c r="L2241" s="46" t="str">
        <f t="shared" si="306"/>
        <v>FM260JD</v>
      </c>
      <c r="M2241" s="46" t="str">
        <f t="shared" si="307"/>
        <v>SS</v>
      </c>
      <c r="N2241" s="46" t="str">
        <f t="shared" si="308"/>
        <v>10 RODA</v>
      </c>
      <c r="O2241" s="47">
        <v>0.20677083333333335</v>
      </c>
      <c r="P2241" s="48">
        <v>0.20677083333333335</v>
      </c>
      <c r="Q2241" s="50">
        <v>38020</v>
      </c>
      <c r="R2241" s="50">
        <v>14860</v>
      </c>
      <c r="S2241" s="72">
        <f t="shared" si="309"/>
        <v>23.16</v>
      </c>
      <c r="T2241" s="49" t="s">
        <v>27</v>
      </c>
      <c r="U2241" s="49" t="s">
        <v>28</v>
      </c>
      <c r="V2241" s="46" t="s">
        <v>185</v>
      </c>
      <c r="W2241" s="46" t="s">
        <v>67</v>
      </c>
      <c r="X2241" s="46" t="str">
        <f>IFERROR(VLOOKUP(W2241,#REF!,38,FALSE),"")</f>
        <v/>
      </c>
      <c r="Z2241" s="46" t="str">
        <f t="shared" si="310"/>
        <v>Samsudin44135</v>
      </c>
      <c r="AA2241" s="46" t="str">
        <f t="shared" si="311"/>
        <v>BMJ 05344135UTARANIGHT</v>
      </c>
      <c r="AB2241" s="46" t="str">
        <f t="shared" si="312"/>
        <v>Samsudin44135UTARANIGHT</v>
      </c>
      <c r="AC2241" s="46" t="str">
        <f t="shared" si="313"/>
        <v>BMJ 05344135NIGHT</v>
      </c>
      <c r="AD2241" s="46" t="str">
        <f t="shared" si="314"/>
        <v>Samsudin44135NIGHT</v>
      </c>
    </row>
    <row r="2242" spans="1:30" x14ac:dyDescent="0.3">
      <c r="A2242" s="46">
        <v>1</v>
      </c>
      <c r="B2242" s="46" t="s">
        <v>147</v>
      </c>
      <c r="C2242" s="110">
        <v>44135</v>
      </c>
      <c r="D2242" s="49" t="s">
        <v>95</v>
      </c>
      <c r="E2242" s="74">
        <v>44135</v>
      </c>
      <c r="F2242" s="49">
        <v>5095207</v>
      </c>
      <c r="G2242" s="46" t="s">
        <v>21</v>
      </c>
      <c r="H2242" s="46" t="s">
        <v>22</v>
      </c>
      <c r="I2242" s="46" t="s">
        <v>23</v>
      </c>
      <c r="J2242" s="46" t="s">
        <v>24</v>
      </c>
      <c r="K2242" s="46" t="s">
        <v>66</v>
      </c>
      <c r="L2242" s="46" t="str">
        <f t="shared" si="306"/>
        <v>FM260JD</v>
      </c>
      <c r="M2242" s="46" t="str">
        <f t="shared" si="307"/>
        <v>SS</v>
      </c>
      <c r="N2242" s="46" t="str">
        <f t="shared" si="308"/>
        <v>10 RODA</v>
      </c>
      <c r="O2242" s="47">
        <v>0.86181712962962964</v>
      </c>
      <c r="P2242" s="48">
        <v>0.86987268518518512</v>
      </c>
      <c r="Q2242" s="50">
        <v>38960</v>
      </c>
      <c r="R2242" s="50">
        <v>14860</v>
      </c>
      <c r="S2242" s="72">
        <f t="shared" si="309"/>
        <v>24.1</v>
      </c>
      <c r="T2242" s="49" t="s">
        <v>27</v>
      </c>
      <c r="U2242" s="49" t="s">
        <v>28</v>
      </c>
      <c r="V2242" s="46" t="s">
        <v>185</v>
      </c>
      <c r="W2242" s="46" t="s">
        <v>67</v>
      </c>
      <c r="X2242" s="46" t="str">
        <f>IFERROR(VLOOKUP(W2242,#REF!,38,FALSE),"")</f>
        <v/>
      </c>
      <c r="Z2242" s="46" t="str">
        <f t="shared" si="310"/>
        <v>Samsudin44135</v>
      </c>
      <c r="AA2242" s="46" t="str">
        <f t="shared" si="311"/>
        <v>BMJ 05344135UTARANIGHT</v>
      </c>
      <c r="AB2242" s="46" t="str">
        <f t="shared" si="312"/>
        <v>Samsudin44135UTARANIGHT</v>
      </c>
      <c r="AC2242" s="46" t="str">
        <f t="shared" si="313"/>
        <v>BMJ 05344135NIGHT</v>
      </c>
      <c r="AD2242" s="46" t="str">
        <f t="shared" si="314"/>
        <v>Samsudin44135NIGHT</v>
      </c>
    </row>
    <row r="2243" spans="1:30" x14ac:dyDescent="0.3">
      <c r="A2243" s="46">
        <v>1</v>
      </c>
      <c r="B2243" s="46" t="s">
        <v>147</v>
      </c>
      <c r="C2243" s="110">
        <v>44135</v>
      </c>
      <c r="D2243" s="49" t="s">
        <v>95</v>
      </c>
      <c r="E2243" s="74">
        <v>44135</v>
      </c>
      <c r="F2243" s="49">
        <v>5095306</v>
      </c>
      <c r="G2243" s="46" t="s">
        <v>21</v>
      </c>
      <c r="H2243" s="46" t="s">
        <v>22</v>
      </c>
      <c r="I2243" s="46" t="s">
        <v>81</v>
      </c>
      <c r="J2243" s="46" t="s">
        <v>24</v>
      </c>
      <c r="K2243" s="46" t="s">
        <v>66</v>
      </c>
      <c r="L2243" s="46" t="str">
        <f t="shared" si="306"/>
        <v>FM260JD</v>
      </c>
      <c r="M2243" s="46" t="str">
        <f t="shared" si="307"/>
        <v>SS</v>
      </c>
      <c r="N2243" s="46" t="str">
        <f t="shared" si="308"/>
        <v>10 RODA</v>
      </c>
      <c r="O2243" s="47">
        <v>0.92960648148148151</v>
      </c>
      <c r="P2243" s="48">
        <v>0.92960648148148151</v>
      </c>
      <c r="Q2243" s="50">
        <v>37920</v>
      </c>
      <c r="R2243" s="50">
        <v>14860</v>
      </c>
      <c r="S2243" s="72">
        <f t="shared" si="309"/>
        <v>23.06</v>
      </c>
      <c r="T2243" s="49" t="s">
        <v>27</v>
      </c>
      <c r="U2243" s="49" t="s">
        <v>28</v>
      </c>
      <c r="V2243" s="46" t="s">
        <v>70</v>
      </c>
      <c r="W2243" s="46" t="s">
        <v>67</v>
      </c>
      <c r="X2243" s="46" t="str">
        <f>IFERROR(VLOOKUP(W2243,#REF!,38,FALSE),"")</f>
        <v/>
      </c>
      <c r="Z2243" s="46" t="str">
        <f t="shared" si="310"/>
        <v>Samsudin44135</v>
      </c>
      <c r="AA2243" s="46" t="str">
        <f t="shared" si="311"/>
        <v>BMJ 05344135UTARANIGHT</v>
      </c>
      <c r="AB2243" s="46" t="str">
        <f t="shared" si="312"/>
        <v>Samsudin44135UTARANIGHT</v>
      </c>
      <c r="AC2243" s="46" t="str">
        <f t="shared" si="313"/>
        <v>BMJ 05344135NIGHT</v>
      </c>
      <c r="AD2243" s="46" t="str">
        <f t="shared" si="314"/>
        <v>Samsudin44135NIGHT</v>
      </c>
    </row>
    <row r="2244" spans="1:30" x14ac:dyDescent="0.3">
      <c r="A2244" s="46">
        <v>1</v>
      </c>
      <c r="B2244" s="46" t="s">
        <v>147</v>
      </c>
      <c r="C2244" s="110">
        <v>44135</v>
      </c>
      <c r="D2244" s="49" t="s">
        <v>95</v>
      </c>
      <c r="E2244" s="74">
        <v>44136</v>
      </c>
      <c r="F2244" s="49">
        <v>5095551</v>
      </c>
      <c r="G2244" s="46" t="s">
        <v>21</v>
      </c>
      <c r="H2244" s="46" t="s">
        <v>22</v>
      </c>
      <c r="I2244" s="46" t="s">
        <v>81</v>
      </c>
      <c r="J2244" s="46" t="s">
        <v>24</v>
      </c>
      <c r="K2244" s="46" t="s">
        <v>71</v>
      </c>
      <c r="L2244" s="46" t="str">
        <f t="shared" si="306"/>
        <v>FM260JD</v>
      </c>
      <c r="M2244" s="46" t="str">
        <f t="shared" si="307"/>
        <v>SS</v>
      </c>
      <c r="N2244" s="46" t="str">
        <f t="shared" si="308"/>
        <v>10 RODA</v>
      </c>
      <c r="O2244" s="47">
        <v>0.12167824074074074</v>
      </c>
      <c r="P2244" s="48">
        <v>0.12167824074074074</v>
      </c>
      <c r="Q2244" s="50">
        <v>38520</v>
      </c>
      <c r="R2244" s="50">
        <v>14940</v>
      </c>
      <c r="S2244" s="72">
        <f t="shared" si="309"/>
        <v>23.58</v>
      </c>
      <c r="T2244" s="49" t="s">
        <v>27</v>
      </c>
      <c r="U2244" s="49" t="s">
        <v>28</v>
      </c>
      <c r="V2244" s="46" t="s">
        <v>185</v>
      </c>
      <c r="W2244" s="46" t="s">
        <v>72</v>
      </c>
      <c r="X2244" s="46" t="str">
        <f>IFERROR(VLOOKUP(W2244,#REF!,38,FALSE),"")</f>
        <v/>
      </c>
      <c r="Z2244" s="46" t="str">
        <f t="shared" si="310"/>
        <v>Sulvadlan44135</v>
      </c>
      <c r="AA2244" s="46" t="str">
        <f t="shared" si="311"/>
        <v>BMJ 05444135UTARANIGHT</v>
      </c>
      <c r="AB2244" s="46" t="str">
        <f t="shared" si="312"/>
        <v>Sulvadlan44135UTARANIGHT</v>
      </c>
      <c r="AC2244" s="46" t="str">
        <f t="shared" si="313"/>
        <v>BMJ 05444135NIGHT</v>
      </c>
      <c r="AD2244" s="46" t="str">
        <f t="shared" si="314"/>
        <v>Sulvadlan44135NIGHT</v>
      </c>
    </row>
    <row r="2245" spans="1:30" x14ac:dyDescent="0.3">
      <c r="A2245" s="46">
        <v>1</v>
      </c>
      <c r="B2245" s="46" t="s">
        <v>147</v>
      </c>
      <c r="C2245" s="110">
        <v>44135</v>
      </c>
      <c r="D2245" s="49" t="s">
        <v>95</v>
      </c>
      <c r="E2245" s="74">
        <v>44136</v>
      </c>
      <c r="F2245" s="49">
        <v>5095657</v>
      </c>
      <c r="G2245" s="46" t="s">
        <v>21</v>
      </c>
      <c r="H2245" s="46" t="s">
        <v>22</v>
      </c>
      <c r="I2245" s="46" t="s">
        <v>81</v>
      </c>
      <c r="J2245" s="46" t="s">
        <v>24</v>
      </c>
      <c r="K2245" s="46" t="s">
        <v>71</v>
      </c>
      <c r="L2245" s="46" t="str">
        <f t="shared" si="306"/>
        <v>FM260JD</v>
      </c>
      <c r="M2245" s="46" t="str">
        <f t="shared" si="307"/>
        <v>SS</v>
      </c>
      <c r="N2245" s="46" t="str">
        <f t="shared" si="308"/>
        <v>10 RODA</v>
      </c>
      <c r="O2245" s="47">
        <v>0.21513888888888888</v>
      </c>
      <c r="P2245" s="48">
        <v>0.21513888888888888</v>
      </c>
      <c r="Q2245" s="50">
        <v>39600</v>
      </c>
      <c r="R2245" s="50">
        <v>14940</v>
      </c>
      <c r="S2245" s="72">
        <f t="shared" si="309"/>
        <v>24.66</v>
      </c>
      <c r="T2245" s="49" t="s">
        <v>27</v>
      </c>
      <c r="U2245" s="49" t="s">
        <v>28</v>
      </c>
      <c r="V2245" s="46" t="s">
        <v>185</v>
      </c>
      <c r="W2245" s="46" t="s">
        <v>72</v>
      </c>
      <c r="X2245" s="46" t="str">
        <f>IFERROR(VLOOKUP(W2245,#REF!,38,FALSE),"")</f>
        <v/>
      </c>
      <c r="Z2245" s="46" t="str">
        <f t="shared" si="310"/>
        <v>Sulvadlan44135</v>
      </c>
      <c r="AA2245" s="46" t="str">
        <f t="shared" si="311"/>
        <v>BMJ 05444135UTARANIGHT</v>
      </c>
      <c r="AB2245" s="46" t="str">
        <f t="shared" si="312"/>
        <v>Sulvadlan44135UTARANIGHT</v>
      </c>
      <c r="AC2245" s="46" t="str">
        <f t="shared" si="313"/>
        <v>BMJ 05444135NIGHT</v>
      </c>
      <c r="AD2245" s="46" t="str">
        <f t="shared" si="314"/>
        <v>Sulvadlan44135NIGHT</v>
      </c>
    </row>
    <row r="2246" spans="1:30" x14ac:dyDescent="0.3">
      <c r="A2246" s="46">
        <v>1</v>
      </c>
      <c r="B2246" s="46" t="s">
        <v>147</v>
      </c>
      <c r="C2246" s="110">
        <v>44135</v>
      </c>
      <c r="D2246" s="49" t="s">
        <v>95</v>
      </c>
      <c r="E2246" s="74">
        <v>44135</v>
      </c>
      <c r="F2246" s="49">
        <v>5095185</v>
      </c>
      <c r="G2246" s="46" t="s">
        <v>21</v>
      </c>
      <c r="H2246" s="46" t="s">
        <v>22</v>
      </c>
      <c r="I2246" s="46" t="s">
        <v>48</v>
      </c>
      <c r="J2246" s="46" t="s">
        <v>49</v>
      </c>
      <c r="K2246" s="46" t="s">
        <v>71</v>
      </c>
      <c r="L2246" s="46" t="str">
        <f t="shared" ref="L2246:L2309" si="315">IFERROR(VLOOKUP(K2246,db_unit,2,FALSE),"")</f>
        <v>FM260JD</v>
      </c>
      <c r="M2246" s="46" t="str">
        <f t="shared" ref="M2246:M2309" si="316">IFERROR(VLOOKUP(K2246,db_unit,3,FALSE),"")</f>
        <v>SS</v>
      </c>
      <c r="N2246" s="46" t="str">
        <f t="shared" ref="N2246:N2309" si="317">IFERROR(VLOOKUP(K2246,db_unit,4,FALSE),"")</f>
        <v>10 RODA</v>
      </c>
      <c r="O2246" s="47">
        <v>0.84586805555555555</v>
      </c>
      <c r="P2246" s="48">
        <v>0.85189814814814813</v>
      </c>
      <c r="Q2246" s="50">
        <v>39260</v>
      </c>
      <c r="R2246" s="50">
        <v>14940</v>
      </c>
      <c r="S2246" s="72">
        <f t="shared" si="309"/>
        <v>24.32</v>
      </c>
      <c r="T2246" s="49" t="s">
        <v>27</v>
      </c>
      <c r="U2246" s="49" t="s">
        <v>28</v>
      </c>
      <c r="V2246" s="46" t="s">
        <v>59</v>
      </c>
      <c r="W2246" s="46" t="s">
        <v>72</v>
      </c>
      <c r="X2246" s="46" t="str">
        <f>IFERROR(VLOOKUP(W2246,#REF!,38,FALSE),"")</f>
        <v/>
      </c>
      <c r="Z2246" s="46" t="str">
        <f t="shared" si="310"/>
        <v>Sulvadlan44135</v>
      </c>
      <c r="AA2246" s="46" t="str">
        <f t="shared" si="311"/>
        <v>BMJ 05444135UTARANIGHT</v>
      </c>
      <c r="AB2246" s="46" t="str">
        <f t="shared" si="312"/>
        <v>Sulvadlan44135UTARANIGHT</v>
      </c>
      <c r="AC2246" s="46" t="str">
        <f t="shared" si="313"/>
        <v>BMJ 05444135NIGHT</v>
      </c>
      <c r="AD2246" s="46" t="str">
        <f t="shared" si="314"/>
        <v>Sulvadlan44135NIGHT</v>
      </c>
    </row>
    <row r="2247" spans="1:30" x14ac:dyDescent="0.3">
      <c r="A2247" s="46">
        <v>1</v>
      </c>
      <c r="B2247" s="46" t="s">
        <v>147</v>
      </c>
      <c r="C2247" s="110">
        <v>44135</v>
      </c>
      <c r="D2247" s="49" t="s">
        <v>95</v>
      </c>
      <c r="E2247" s="74">
        <v>44135</v>
      </c>
      <c r="F2247" s="49">
        <v>5095271</v>
      </c>
      <c r="G2247" s="46" t="s">
        <v>21</v>
      </c>
      <c r="H2247" s="46" t="s">
        <v>22</v>
      </c>
      <c r="I2247" s="46" t="s">
        <v>81</v>
      </c>
      <c r="J2247" s="46" t="s">
        <v>24</v>
      </c>
      <c r="K2247" s="46" t="s">
        <v>71</v>
      </c>
      <c r="L2247" s="46" t="str">
        <f t="shared" si="315"/>
        <v>FM260JD</v>
      </c>
      <c r="M2247" s="46" t="str">
        <f t="shared" si="316"/>
        <v>SS</v>
      </c>
      <c r="N2247" s="46" t="str">
        <f t="shared" si="317"/>
        <v>10 RODA</v>
      </c>
      <c r="O2247" s="47">
        <v>0.90454861111111118</v>
      </c>
      <c r="P2247" s="48">
        <v>0.90454861111111118</v>
      </c>
      <c r="Q2247" s="50">
        <v>40640</v>
      </c>
      <c r="R2247" s="50">
        <v>14940</v>
      </c>
      <c r="S2247" s="72">
        <f t="shared" ref="S2247:S2310" si="318">(Q2247-R2247)/1000</f>
        <v>25.7</v>
      </c>
      <c r="T2247" s="49" t="s">
        <v>27</v>
      </c>
      <c r="U2247" s="49" t="s">
        <v>28</v>
      </c>
      <c r="V2247" s="46" t="s">
        <v>60</v>
      </c>
      <c r="W2247" s="46" t="s">
        <v>72</v>
      </c>
      <c r="X2247" s="46" t="str">
        <f>IFERROR(VLOOKUP(W2247,#REF!,38,FALSE),"")</f>
        <v/>
      </c>
      <c r="Z2247" s="46" t="str">
        <f t="shared" ref="Z2247:Z2310" si="319">W2247&amp;C2247</f>
        <v>Sulvadlan44135</v>
      </c>
      <c r="AA2247" s="46" t="str">
        <f t="shared" ref="AA2247:AA2310" si="320">K2247&amp;C2247&amp;G2247&amp;D2247</f>
        <v>BMJ 05444135UTARANIGHT</v>
      </c>
      <c r="AB2247" s="46" t="str">
        <f t="shared" ref="AB2247:AB2310" si="321">W2247&amp;C2247&amp;G2247&amp;D2247</f>
        <v>Sulvadlan44135UTARANIGHT</v>
      </c>
      <c r="AC2247" s="46" t="str">
        <f t="shared" ref="AC2247:AC2310" si="322">K2247&amp;C2247&amp;D2247</f>
        <v>BMJ 05444135NIGHT</v>
      </c>
      <c r="AD2247" s="46" t="str">
        <f t="shared" ref="AD2247:AD2310" si="323">W2247&amp;C2247&amp;D2247</f>
        <v>Sulvadlan44135NIGHT</v>
      </c>
    </row>
    <row r="2248" spans="1:30" x14ac:dyDescent="0.3">
      <c r="A2248" s="46">
        <v>1</v>
      </c>
      <c r="B2248" s="46" t="s">
        <v>147</v>
      </c>
      <c r="C2248" s="110">
        <v>44135</v>
      </c>
      <c r="D2248" s="49" t="s">
        <v>95</v>
      </c>
      <c r="E2248" s="74">
        <v>44135</v>
      </c>
      <c r="F2248" s="49">
        <v>5095369</v>
      </c>
      <c r="G2248" s="46" t="s">
        <v>21</v>
      </c>
      <c r="H2248" s="46" t="s">
        <v>22</v>
      </c>
      <c r="I2248" s="46" t="s">
        <v>81</v>
      </c>
      <c r="J2248" s="46" t="s">
        <v>24</v>
      </c>
      <c r="K2248" s="46" t="s">
        <v>71</v>
      </c>
      <c r="L2248" s="46" t="str">
        <f t="shared" si="315"/>
        <v>FM260JD</v>
      </c>
      <c r="M2248" s="46" t="str">
        <f t="shared" si="316"/>
        <v>SS</v>
      </c>
      <c r="N2248" s="46" t="str">
        <f t="shared" si="317"/>
        <v>10 RODA</v>
      </c>
      <c r="O2248" s="47">
        <v>0.97089120370370363</v>
      </c>
      <c r="P2248" s="48">
        <v>0.97089120370370363</v>
      </c>
      <c r="Q2248" s="50">
        <v>38180</v>
      </c>
      <c r="R2248" s="50">
        <v>14940</v>
      </c>
      <c r="S2248" s="72">
        <f t="shared" si="318"/>
        <v>23.24</v>
      </c>
      <c r="T2248" s="49" t="s">
        <v>27</v>
      </c>
      <c r="U2248" s="49" t="s">
        <v>28</v>
      </c>
      <c r="V2248" s="46" t="s">
        <v>70</v>
      </c>
      <c r="W2248" s="46" t="s">
        <v>72</v>
      </c>
      <c r="X2248" s="46" t="str">
        <f>IFERROR(VLOOKUP(W2248,#REF!,38,FALSE),"")</f>
        <v/>
      </c>
      <c r="Z2248" s="46" t="str">
        <f t="shared" si="319"/>
        <v>Sulvadlan44135</v>
      </c>
      <c r="AA2248" s="46" t="str">
        <f t="shared" si="320"/>
        <v>BMJ 05444135UTARANIGHT</v>
      </c>
      <c r="AB2248" s="46" t="str">
        <f t="shared" si="321"/>
        <v>Sulvadlan44135UTARANIGHT</v>
      </c>
      <c r="AC2248" s="46" t="str">
        <f t="shared" si="322"/>
        <v>BMJ 05444135NIGHT</v>
      </c>
      <c r="AD2248" s="46" t="str">
        <f t="shared" si="323"/>
        <v>Sulvadlan44135NIGHT</v>
      </c>
    </row>
    <row r="2249" spans="1:30" x14ac:dyDescent="0.3">
      <c r="A2249" s="46">
        <v>1</v>
      </c>
      <c r="B2249" s="46" t="s">
        <v>147</v>
      </c>
      <c r="C2249" s="110">
        <v>44135</v>
      </c>
      <c r="D2249" s="49" t="s">
        <v>95</v>
      </c>
      <c r="E2249" s="74">
        <v>44136</v>
      </c>
      <c r="F2249" s="49">
        <v>5095546</v>
      </c>
      <c r="G2249" s="46" t="s">
        <v>21</v>
      </c>
      <c r="H2249" s="46" t="s">
        <v>22</v>
      </c>
      <c r="I2249" s="46" t="s">
        <v>23</v>
      </c>
      <c r="J2249" s="46" t="s">
        <v>24</v>
      </c>
      <c r="K2249" s="46" t="s">
        <v>73</v>
      </c>
      <c r="L2249" s="46" t="str">
        <f t="shared" si="315"/>
        <v>FM260JD</v>
      </c>
      <c r="M2249" s="46" t="str">
        <f t="shared" si="316"/>
        <v>SS</v>
      </c>
      <c r="N2249" s="46" t="str">
        <f t="shared" si="317"/>
        <v>10 RODA</v>
      </c>
      <c r="O2249" s="47">
        <v>0.11950231481481481</v>
      </c>
      <c r="P2249" s="48">
        <v>0.11950231481481481</v>
      </c>
      <c r="Q2249" s="50">
        <v>41020</v>
      </c>
      <c r="R2249" s="50">
        <v>14860</v>
      </c>
      <c r="S2249" s="72">
        <f t="shared" si="318"/>
        <v>26.16</v>
      </c>
      <c r="T2249" s="49" t="s">
        <v>27</v>
      </c>
      <c r="U2249" s="49" t="s">
        <v>28</v>
      </c>
      <c r="V2249" s="46" t="s">
        <v>185</v>
      </c>
      <c r="W2249" s="46" t="s">
        <v>126</v>
      </c>
      <c r="X2249" s="46" t="str">
        <f>IFERROR(VLOOKUP(W2249,#REF!,38,FALSE),"")</f>
        <v/>
      </c>
      <c r="Z2249" s="46" t="str">
        <f t="shared" si="319"/>
        <v>Haeruddin44135</v>
      </c>
      <c r="AA2249" s="46" t="str">
        <f t="shared" si="320"/>
        <v>BMJ 05544135UTARANIGHT</v>
      </c>
      <c r="AB2249" s="46" t="str">
        <f t="shared" si="321"/>
        <v>Haeruddin44135UTARANIGHT</v>
      </c>
      <c r="AC2249" s="46" t="str">
        <f t="shared" si="322"/>
        <v>BMJ 05544135NIGHT</v>
      </c>
      <c r="AD2249" s="46" t="str">
        <f t="shared" si="323"/>
        <v>Haeruddin44135NIGHT</v>
      </c>
    </row>
    <row r="2250" spans="1:30" x14ac:dyDescent="0.3">
      <c r="A2250" s="46">
        <v>1</v>
      </c>
      <c r="B2250" s="46" t="s">
        <v>147</v>
      </c>
      <c r="C2250" s="110">
        <v>44135</v>
      </c>
      <c r="D2250" s="49" t="s">
        <v>95</v>
      </c>
      <c r="E2250" s="74">
        <v>44135</v>
      </c>
      <c r="F2250" s="49">
        <v>5095176</v>
      </c>
      <c r="G2250" s="46" t="s">
        <v>21</v>
      </c>
      <c r="H2250" s="46" t="s">
        <v>22</v>
      </c>
      <c r="I2250" s="46" t="s">
        <v>48</v>
      </c>
      <c r="J2250" s="46" t="s">
        <v>49</v>
      </c>
      <c r="K2250" s="46" t="s">
        <v>73</v>
      </c>
      <c r="L2250" s="46" t="str">
        <f t="shared" si="315"/>
        <v>FM260JD</v>
      </c>
      <c r="M2250" s="46" t="str">
        <f t="shared" si="316"/>
        <v>SS</v>
      </c>
      <c r="N2250" s="46" t="str">
        <f t="shared" si="317"/>
        <v>10 RODA</v>
      </c>
      <c r="O2250" s="47">
        <v>0.84045138888888893</v>
      </c>
      <c r="P2250" s="48">
        <v>0.84671296296296295</v>
      </c>
      <c r="Q2250" s="50">
        <v>36880</v>
      </c>
      <c r="R2250" s="50">
        <v>14860</v>
      </c>
      <c r="S2250" s="72">
        <f t="shared" si="318"/>
        <v>22.02</v>
      </c>
      <c r="T2250" s="49" t="s">
        <v>27</v>
      </c>
      <c r="U2250" s="49" t="s">
        <v>28</v>
      </c>
      <c r="V2250" s="46" t="s">
        <v>59</v>
      </c>
      <c r="W2250" s="46" t="s">
        <v>126</v>
      </c>
      <c r="X2250" s="46" t="str">
        <f>IFERROR(VLOOKUP(W2250,#REF!,38,FALSE),"")</f>
        <v/>
      </c>
      <c r="Z2250" s="46" t="str">
        <f t="shared" si="319"/>
        <v>Haeruddin44135</v>
      </c>
      <c r="AA2250" s="46" t="str">
        <f t="shared" si="320"/>
        <v>BMJ 05544135UTARANIGHT</v>
      </c>
      <c r="AB2250" s="46" t="str">
        <f t="shared" si="321"/>
        <v>Haeruddin44135UTARANIGHT</v>
      </c>
      <c r="AC2250" s="46" t="str">
        <f t="shared" si="322"/>
        <v>BMJ 05544135NIGHT</v>
      </c>
      <c r="AD2250" s="46" t="str">
        <f t="shared" si="323"/>
        <v>Haeruddin44135NIGHT</v>
      </c>
    </row>
    <row r="2251" spans="1:30" x14ac:dyDescent="0.3">
      <c r="A2251" s="46">
        <v>1</v>
      </c>
      <c r="B2251" s="46" t="s">
        <v>147</v>
      </c>
      <c r="C2251" s="110">
        <v>44135</v>
      </c>
      <c r="D2251" s="49" t="s">
        <v>95</v>
      </c>
      <c r="E2251" s="74">
        <v>44135</v>
      </c>
      <c r="F2251" s="49">
        <v>5095270</v>
      </c>
      <c r="G2251" s="46" t="s">
        <v>21</v>
      </c>
      <c r="H2251" s="46" t="s">
        <v>22</v>
      </c>
      <c r="I2251" s="46" t="s">
        <v>23</v>
      </c>
      <c r="J2251" s="46" t="s">
        <v>24</v>
      </c>
      <c r="K2251" s="46" t="s">
        <v>73</v>
      </c>
      <c r="L2251" s="46" t="str">
        <f t="shared" si="315"/>
        <v>FM260JD</v>
      </c>
      <c r="M2251" s="46" t="str">
        <f t="shared" si="316"/>
        <v>SS</v>
      </c>
      <c r="N2251" s="46" t="str">
        <f t="shared" si="317"/>
        <v>10 RODA</v>
      </c>
      <c r="O2251" s="47">
        <v>0.90417824074074071</v>
      </c>
      <c r="P2251" s="48">
        <v>0.90417824074074071</v>
      </c>
      <c r="Q2251" s="50">
        <v>39680</v>
      </c>
      <c r="R2251" s="50">
        <v>14860</v>
      </c>
      <c r="S2251" s="72">
        <f t="shared" si="318"/>
        <v>24.82</v>
      </c>
      <c r="T2251" s="49" t="s">
        <v>27</v>
      </c>
      <c r="U2251" s="49" t="s">
        <v>28</v>
      </c>
      <c r="V2251" s="46" t="s">
        <v>185</v>
      </c>
      <c r="W2251" s="46" t="s">
        <v>126</v>
      </c>
      <c r="X2251" s="46" t="str">
        <f>IFERROR(VLOOKUP(W2251,#REF!,38,FALSE),"")</f>
        <v/>
      </c>
      <c r="Z2251" s="46" t="str">
        <f t="shared" si="319"/>
        <v>Haeruddin44135</v>
      </c>
      <c r="AA2251" s="46" t="str">
        <f t="shared" si="320"/>
        <v>BMJ 05544135UTARANIGHT</v>
      </c>
      <c r="AB2251" s="46" t="str">
        <f t="shared" si="321"/>
        <v>Haeruddin44135UTARANIGHT</v>
      </c>
      <c r="AC2251" s="46" t="str">
        <f t="shared" si="322"/>
        <v>BMJ 05544135NIGHT</v>
      </c>
      <c r="AD2251" s="46" t="str">
        <f t="shared" si="323"/>
        <v>Haeruddin44135NIGHT</v>
      </c>
    </row>
    <row r="2252" spans="1:30" x14ac:dyDescent="0.3">
      <c r="A2252" s="46">
        <v>1</v>
      </c>
      <c r="B2252" s="46" t="s">
        <v>147</v>
      </c>
      <c r="C2252" s="110">
        <v>44135</v>
      </c>
      <c r="D2252" s="49" t="s">
        <v>95</v>
      </c>
      <c r="E2252" s="74">
        <v>44135</v>
      </c>
      <c r="F2252" s="49">
        <v>5095377</v>
      </c>
      <c r="G2252" s="46" t="s">
        <v>21</v>
      </c>
      <c r="H2252" s="46" t="s">
        <v>22</v>
      </c>
      <c r="I2252" s="46" t="s">
        <v>23</v>
      </c>
      <c r="J2252" s="46" t="s">
        <v>24</v>
      </c>
      <c r="K2252" s="46" t="s">
        <v>73</v>
      </c>
      <c r="L2252" s="46" t="str">
        <f t="shared" si="315"/>
        <v>FM260JD</v>
      </c>
      <c r="M2252" s="46" t="str">
        <f t="shared" si="316"/>
        <v>SS</v>
      </c>
      <c r="N2252" s="46" t="str">
        <f t="shared" si="317"/>
        <v>10 RODA</v>
      </c>
      <c r="O2252" s="47">
        <v>0.97802083333333334</v>
      </c>
      <c r="P2252" s="48">
        <v>0.97802083333333334</v>
      </c>
      <c r="Q2252" s="50">
        <v>39260</v>
      </c>
      <c r="R2252" s="50">
        <v>14860</v>
      </c>
      <c r="S2252" s="72">
        <f t="shared" si="318"/>
        <v>24.4</v>
      </c>
      <c r="T2252" s="49" t="s">
        <v>27</v>
      </c>
      <c r="U2252" s="49" t="s">
        <v>28</v>
      </c>
      <c r="V2252" s="46" t="s">
        <v>185</v>
      </c>
      <c r="W2252" s="46" t="s">
        <v>126</v>
      </c>
      <c r="X2252" s="46" t="str">
        <f>IFERROR(VLOOKUP(W2252,#REF!,38,FALSE),"")</f>
        <v/>
      </c>
      <c r="Z2252" s="46" t="str">
        <f t="shared" si="319"/>
        <v>Haeruddin44135</v>
      </c>
      <c r="AA2252" s="46" t="str">
        <f t="shared" si="320"/>
        <v>BMJ 05544135UTARANIGHT</v>
      </c>
      <c r="AB2252" s="46" t="str">
        <f t="shared" si="321"/>
        <v>Haeruddin44135UTARANIGHT</v>
      </c>
      <c r="AC2252" s="46" t="str">
        <f t="shared" si="322"/>
        <v>BMJ 05544135NIGHT</v>
      </c>
      <c r="AD2252" s="46" t="str">
        <f t="shared" si="323"/>
        <v>Haeruddin44135NIGHT</v>
      </c>
    </row>
    <row r="2253" spans="1:30" x14ac:dyDescent="0.3">
      <c r="A2253" s="46">
        <v>1</v>
      </c>
      <c r="B2253" s="46" t="s">
        <v>147</v>
      </c>
      <c r="C2253" s="110">
        <v>44135</v>
      </c>
      <c r="D2253" s="49" t="s">
        <v>95</v>
      </c>
      <c r="E2253" s="74">
        <v>44136</v>
      </c>
      <c r="F2253" s="49">
        <v>5095476</v>
      </c>
      <c r="G2253" s="46" t="s">
        <v>21</v>
      </c>
      <c r="H2253" s="46" t="s">
        <v>22</v>
      </c>
      <c r="I2253" s="46" t="s">
        <v>81</v>
      </c>
      <c r="J2253" s="46" t="s">
        <v>24</v>
      </c>
      <c r="K2253" s="46" t="s">
        <v>75</v>
      </c>
      <c r="L2253" s="46" t="str">
        <f t="shared" si="315"/>
        <v>FM260JD</v>
      </c>
      <c r="M2253" s="46" t="str">
        <f t="shared" si="316"/>
        <v>SS</v>
      </c>
      <c r="N2253" s="46" t="str">
        <f t="shared" si="317"/>
        <v>10 RODA</v>
      </c>
      <c r="O2253" s="47">
        <v>6.519675925925926E-2</v>
      </c>
      <c r="P2253" s="48">
        <v>6.519675925925926E-2</v>
      </c>
      <c r="Q2253" s="50">
        <v>39340</v>
      </c>
      <c r="R2253" s="50">
        <v>14780</v>
      </c>
      <c r="S2253" s="72">
        <f t="shared" si="318"/>
        <v>24.56</v>
      </c>
      <c r="T2253" s="49" t="s">
        <v>27</v>
      </c>
      <c r="U2253" s="49" t="s">
        <v>28</v>
      </c>
      <c r="V2253" s="46" t="s">
        <v>70</v>
      </c>
      <c r="W2253" s="46" t="s">
        <v>155</v>
      </c>
      <c r="X2253" s="46" t="str">
        <f>IFERROR(VLOOKUP(W2253,#REF!,38,FALSE),"")</f>
        <v/>
      </c>
      <c r="Z2253" s="46" t="str">
        <f t="shared" si="319"/>
        <v>RUslan44135</v>
      </c>
      <c r="AA2253" s="46" t="str">
        <f t="shared" si="320"/>
        <v>BMJ 05644135UTARANIGHT</v>
      </c>
      <c r="AB2253" s="46" t="str">
        <f t="shared" si="321"/>
        <v>RUslan44135UTARANIGHT</v>
      </c>
      <c r="AC2253" s="46" t="str">
        <f t="shared" si="322"/>
        <v>BMJ 05644135NIGHT</v>
      </c>
      <c r="AD2253" s="46" t="str">
        <f t="shared" si="323"/>
        <v>RUslan44135NIGHT</v>
      </c>
    </row>
    <row r="2254" spans="1:30" x14ac:dyDescent="0.3">
      <c r="A2254" s="46">
        <v>1</v>
      </c>
      <c r="B2254" s="46" t="s">
        <v>147</v>
      </c>
      <c r="C2254" s="110">
        <v>44135</v>
      </c>
      <c r="D2254" s="49" t="s">
        <v>95</v>
      </c>
      <c r="E2254" s="74">
        <v>44136</v>
      </c>
      <c r="F2254" s="49">
        <v>5095586</v>
      </c>
      <c r="G2254" s="46" t="s">
        <v>21</v>
      </c>
      <c r="H2254" s="46" t="s">
        <v>22</v>
      </c>
      <c r="I2254" s="46" t="s">
        <v>81</v>
      </c>
      <c r="J2254" s="46" t="s">
        <v>24</v>
      </c>
      <c r="K2254" s="46" t="s">
        <v>75</v>
      </c>
      <c r="L2254" s="46" t="str">
        <f t="shared" si="315"/>
        <v>FM260JD</v>
      </c>
      <c r="M2254" s="46" t="str">
        <f t="shared" si="316"/>
        <v>SS</v>
      </c>
      <c r="N2254" s="46" t="str">
        <f t="shared" si="317"/>
        <v>10 RODA</v>
      </c>
      <c r="O2254" s="47">
        <v>0.14854166666666666</v>
      </c>
      <c r="P2254" s="48">
        <v>0.14854166666666666</v>
      </c>
      <c r="Q2254" s="50">
        <v>39120</v>
      </c>
      <c r="R2254" s="50">
        <v>14780</v>
      </c>
      <c r="S2254" s="72">
        <f t="shared" si="318"/>
        <v>24.34</v>
      </c>
      <c r="T2254" s="49" t="s">
        <v>27</v>
      </c>
      <c r="U2254" s="49" t="s">
        <v>28</v>
      </c>
      <c r="V2254" s="46" t="s">
        <v>185</v>
      </c>
      <c r="W2254" s="46" t="s">
        <v>155</v>
      </c>
      <c r="X2254" s="46" t="str">
        <f>IFERROR(VLOOKUP(W2254,#REF!,38,FALSE),"")</f>
        <v/>
      </c>
      <c r="Z2254" s="46" t="str">
        <f t="shared" si="319"/>
        <v>RUslan44135</v>
      </c>
      <c r="AA2254" s="46" t="str">
        <f t="shared" si="320"/>
        <v>BMJ 05644135UTARANIGHT</v>
      </c>
      <c r="AB2254" s="46" t="str">
        <f t="shared" si="321"/>
        <v>RUslan44135UTARANIGHT</v>
      </c>
      <c r="AC2254" s="46" t="str">
        <f t="shared" si="322"/>
        <v>BMJ 05644135NIGHT</v>
      </c>
      <c r="AD2254" s="46" t="str">
        <f t="shared" si="323"/>
        <v>RUslan44135NIGHT</v>
      </c>
    </row>
    <row r="2255" spans="1:30" x14ac:dyDescent="0.3">
      <c r="A2255" s="46">
        <v>1</v>
      </c>
      <c r="B2255" s="46" t="s">
        <v>147</v>
      </c>
      <c r="C2255" s="110">
        <v>44135</v>
      </c>
      <c r="D2255" s="49" t="s">
        <v>95</v>
      </c>
      <c r="E2255" s="74">
        <v>44135</v>
      </c>
      <c r="F2255" s="49">
        <v>5095373</v>
      </c>
      <c r="G2255" s="46" t="s">
        <v>21</v>
      </c>
      <c r="H2255" s="46" t="s">
        <v>22</v>
      </c>
      <c r="I2255" s="46" t="s">
        <v>81</v>
      </c>
      <c r="J2255" s="46" t="s">
        <v>24</v>
      </c>
      <c r="K2255" s="46" t="s">
        <v>75</v>
      </c>
      <c r="L2255" s="46" t="str">
        <f t="shared" si="315"/>
        <v>FM260JD</v>
      </c>
      <c r="M2255" s="46" t="str">
        <f t="shared" si="316"/>
        <v>SS</v>
      </c>
      <c r="N2255" s="46" t="str">
        <f t="shared" si="317"/>
        <v>10 RODA</v>
      </c>
      <c r="O2255" s="47">
        <v>0.97719907407407414</v>
      </c>
      <c r="P2255" s="48">
        <v>0.97719907407407414</v>
      </c>
      <c r="Q2255" s="50">
        <v>38680</v>
      </c>
      <c r="R2255" s="50">
        <v>14780</v>
      </c>
      <c r="S2255" s="72">
        <f t="shared" si="318"/>
        <v>23.9</v>
      </c>
      <c r="T2255" s="49" t="s">
        <v>27</v>
      </c>
      <c r="U2255" s="49" t="s">
        <v>28</v>
      </c>
      <c r="V2255" s="46" t="s">
        <v>70</v>
      </c>
      <c r="W2255" s="46" t="s">
        <v>155</v>
      </c>
      <c r="X2255" s="46" t="str">
        <f>IFERROR(VLOOKUP(W2255,#REF!,38,FALSE),"")</f>
        <v/>
      </c>
      <c r="Z2255" s="46" t="str">
        <f t="shared" si="319"/>
        <v>RUslan44135</v>
      </c>
      <c r="AA2255" s="46" t="str">
        <f t="shared" si="320"/>
        <v>BMJ 05644135UTARANIGHT</v>
      </c>
      <c r="AB2255" s="46" t="str">
        <f t="shared" si="321"/>
        <v>RUslan44135UTARANIGHT</v>
      </c>
      <c r="AC2255" s="46" t="str">
        <f t="shared" si="322"/>
        <v>BMJ 05644135NIGHT</v>
      </c>
      <c r="AD2255" s="46" t="str">
        <f t="shared" si="323"/>
        <v>RUslan44135NIGHT</v>
      </c>
    </row>
    <row r="2256" spans="1:30" x14ac:dyDescent="0.3">
      <c r="A2256" s="46">
        <v>1</v>
      </c>
      <c r="B2256" s="46" t="s">
        <v>147</v>
      </c>
      <c r="C2256" s="110">
        <v>44135</v>
      </c>
      <c r="D2256" s="49" t="s">
        <v>95</v>
      </c>
      <c r="E2256" s="74">
        <v>44136</v>
      </c>
      <c r="F2256" s="49">
        <v>5095442</v>
      </c>
      <c r="G2256" s="46" t="s">
        <v>21</v>
      </c>
      <c r="H2256" s="46" t="s">
        <v>22</v>
      </c>
      <c r="I2256" s="46" t="s">
        <v>81</v>
      </c>
      <c r="J2256" s="46" t="s">
        <v>24</v>
      </c>
      <c r="K2256" s="46" t="s">
        <v>77</v>
      </c>
      <c r="L2256" s="46" t="str">
        <f t="shared" si="315"/>
        <v>FM260JD</v>
      </c>
      <c r="M2256" s="46" t="str">
        <f t="shared" si="316"/>
        <v>BMJ</v>
      </c>
      <c r="N2256" s="46" t="str">
        <f t="shared" si="317"/>
        <v>10 RODA</v>
      </c>
      <c r="O2256" s="47">
        <v>2.9282407407407406E-2</v>
      </c>
      <c r="P2256" s="48">
        <v>2.9282407407407406E-2</v>
      </c>
      <c r="Q2256" s="50">
        <v>38180</v>
      </c>
      <c r="R2256" s="50">
        <v>14660</v>
      </c>
      <c r="S2256" s="72">
        <f t="shared" si="318"/>
        <v>23.52</v>
      </c>
      <c r="T2256" s="49" t="s">
        <v>27</v>
      </c>
      <c r="U2256" s="49" t="s">
        <v>28</v>
      </c>
      <c r="V2256" s="46" t="s">
        <v>70</v>
      </c>
      <c r="W2256" s="46" t="s">
        <v>125</v>
      </c>
      <c r="X2256" s="46" t="str">
        <f>IFERROR(VLOOKUP(W2256,#REF!,38,FALSE),"")</f>
        <v/>
      </c>
      <c r="Z2256" s="46" t="str">
        <f t="shared" si="319"/>
        <v>A saputra44135</v>
      </c>
      <c r="AA2256" s="46" t="str">
        <f t="shared" si="320"/>
        <v>BMJ 06544135UTARANIGHT</v>
      </c>
      <c r="AB2256" s="46" t="str">
        <f t="shared" si="321"/>
        <v>A saputra44135UTARANIGHT</v>
      </c>
      <c r="AC2256" s="46" t="str">
        <f t="shared" si="322"/>
        <v>BMJ 06544135NIGHT</v>
      </c>
      <c r="AD2256" s="46" t="str">
        <f t="shared" si="323"/>
        <v>A saputra44135NIGHT</v>
      </c>
    </row>
    <row r="2257" spans="1:30" x14ac:dyDescent="0.3">
      <c r="A2257" s="46">
        <v>1</v>
      </c>
      <c r="B2257" s="46" t="s">
        <v>147</v>
      </c>
      <c r="C2257" s="110">
        <v>44135</v>
      </c>
      <c r="D2257" s="49" t="s">
        <v>95</v>
      </c>
      <c r="E2257" s="74">
        <v>44136</v>
      </c>
      <c r="F2257" s="49">
        <v>5095537</v>
      </c>
      <c r="G2257" s="46" t="s">
        <v>21</v>
      </c>
      <c r="H2257" s="46" t="s">
        <v>22</v>
      </c>
      <c r="I2257" s="46" t="s">
        <v>23</v>
      </c>
      <c r="J2257" s="46" t="s">
        <v>24</v>
      </c>
      <c r="K2257" s="46" t="s">
        <v>77</v>
      </c>
      <c r="L2257" s="46" t="str">
        <f t="shared" si="315"/>
        <v>FM260JD</v>
      </c>
      <c r="M2257" s="46" t="str">
        <f t="shared" si="316"/>
        <v>BMJ</v>
      </c>
      <c r="N2257" s="46" t="str">
        <f t="shared" si="317"/>
        <v>10 RODA</v>
      </c>
      <c r="O2257" s="47">
        <v>0.1133912037037037</v>
      </c>
      <c r="P2257" s="48">
        <v>0.1133912037037037</v>
      </c>
      <c r="Q2257" s="50">
        <v>40080</v>
      </c>
      <c r="R2257" s="50">
        <v>14660</v>
      </c>
      <c r="S2257" s="72">
        <f t="shared" si="318"/>
        <v>25.42</v>
      </c>
      <c r="T2257" s="49" t="s">
        <v>27</v>
      </c>
      <c r="U2257" s="49" t="s">
        <v>28</v>
      </c>
      <c r="V2257" s="46" t="s">
        <v>185</v>
      </c>
      <c r="W2257" s="46" t="s">
        <v>125</v>
      </c>
      <c r="X2257" s="46" t="str">
        <f>IFERROR(VLOOKUP(W2257,#REF!,38,FALSE),"")</f>
        <v/>
      </c>
      <c r="Z2257" s="46" t="str">
        <f t="shared" si="319"/>
        <v>A saputra44135</v>
      </c>
      <c r="AA2257" s="46" t="str">
        <f t="shared" si="320"/>
        <v>BMJ 06544135UTARANIGHT</v>
      </c>
      <c r="AB2257" s="46" t="str">
        <f t="shared" si="321"/>
        <v>A saputra44135UTARANIGHT</v>
      </c>
      <c r="AC2257" s="46" t="str">
        <f t="shared" si="322"/>
        <v>BMJ 06544135NIGHT</v>
      </c>
      <c r="AD2257" s="46" t="str">
        <f t="shared" si="323"/>
        <v>A saputra44135NIGHT</v>
      </c>
    </row>
    <row r="2258" spans="1:30" x14ac:dyDescent="0.3">
      <c r="A2258" s="46">
        <v>1</v>
      </c>
      <c r="B2258" s="46" t="s">
        <v>147</v>
      </c>
      <c r="C2258" s="110">
        <v>44135</v>
      </c>
      <c r="D2258" s="49" t="s">
        <v>95</v>
      </c>
      <c r="E2258" s="74">
        <v>44136</v>
      </c>
      <c r="F2258" s="49">
        <v>5095661</v>
      </c>
      <c r="G2258" s="46" t="s">
        <v>21</v>
      </c>
      <c r="H2258" s="46" t="s">
        <v>22</v>
      </c>
      <c r="I2258" s="46" t="s">
        <v>23</v>
      </c>
      <c r="J2258" s="46" t="s">
        <v>24</v>
      </c>
      <c r="K2258" s="46" t="s">
        <v>77</v>
      </c>
      <c r="L2258" s="46" t="str">
        <f t="shared" si="315"/>
        <v>FM260JD</v>
      </c>
      <c r="M2258" s="46" t="str">
        <f t="shared" si="316"/>
        <v>BMJ</v>
      </c>
      <c r="N2258" s="46" t="str">
        <f t="shared" si="317"/>
        <v>10 RODA</v>
      </c>
      <c r="O2258" s="47">
        <v>0.21687500000000001</v>
      </c>
      <c r="P2258" s="48">
        <v>0.21687500000000001</v>
      </c>
      <c r="Q2258" s="50">
        <v>39560</v>
      </c>
      <c r="R2258" s="50">
        <v>14660</v>
      </c>
      <c r="S2258" s="72">
        <f t="shared" si="318"/>
        <v>24.9</v>
      </c>
      <c r="T2258" s="49" t="s">
        <v>27</v>
      </c>
      <c r="U2258" s="49" t="s">
        <v>28</v>
      </c>
      <c r="V2258" s="46" t="s">
        <v>185</v>
      </c>
      <c r="W2258" s="46" t="s">
        <v>125</v>
      </c>
      <c r="X2258" s="46" t="str">
        <f>IFERROR(VLOOKUP(W2258,#REF!,38,FALSE),"")</f>
        <v/>
      </c>
      <c r="Z2258" s="46" t="str">
        <f t="shared" si="319"/>
        <v>A saputra44135</v>
      </c>
      <c r="AA2258" s="46" t="str">
        <f t="shared" si="320"/>
        <v>BMJ 06544135UTARANIGHT</v>
      </c>
      <c r="AB2258" s="46" t="str">
        <f t="shared" si="321"/>
        <v>A saputra44135UTARANIGHT</v>
      </c>
      <c r="AC2258" s="46" t="str">
        <f t="shared" si="322"/>
        <v>BMJ 06544135NIGHT</v>
      </c>
      <c r="AD2258" s="46" t="str">
        <f t="shared" si="323"/>
        <v>A saputra44135NIGHT</v>
      </c>
    </row>
    <row r="2259" spans="1:30" x14ac:dyDescent="0.3">
      <c r="A2259" s="46">
        <v>1</v>
      </c>
      <c r="B2259" s="46" t="s">
        <v>147</v>
      </c>
      <c r="C2259" s="110">
        <v>44135</v>
      </c>
      <c r="D2259" s="49" t="s">
        <v>95</v>
      </c>
      <c r="E2259" s="74">
        <v>44135</v>
      </c>
      <c r="F2259" s="49">
        <v>5095252</v>
      </c>
      <c r="G2259" s="46" t="s">
        <v>21</v>
      </c>
      <c r="H2259" s="46" t="s">
        <v>22</v>
      </c>
      <c r="I2259" s="46" t="s">
        <v>23</v>
      </c>
      <c r="J2259" s="46" t="s">
        <v>24</v>
      </c>
      <c r="K2259" s="46" t="s">
        <v>77</v>
      </c>
      <c r="L2259" s="46" t="str">
        <f t="shared" si="315"/>
        <v>FM260JD</v>
      </c>
      <c r="M2259" s="46" t="str">
        <f t="shared" si="316"/>
        <v>BMJ</v>
      </c>
      <c r="N2259" s="46" t="str">
        <f t="shared" si="317"/>
        <v>10 RODA</v>
      </c>
      <c r="O2259" s="47">
        <v>0.89410879629629625</v>
      </c>
      <c r="P2259" s="48">
        <v>0.90383101851851855</v>
      </c>
      <c r="Q2259" s="50">
        <v>39640</v>
      </c>
      <c r="R2259" s="50">
        <v>14660</v>
      </c>
      <c r="S2259" s="72">
        <f t="shared" si="318"/>
        <v>24.98</v>
      </c>
      <c r="T2259" s="49" t="s">
        <v>27</v>
      </c>
      <c r="U2259" s="49" t="s">
        <v>28</v>
      </c>
      <c r="V2259" s="46" t="s">
        <v>185</v>
      </c>
      <c r="W2259" s="46" t="s">
        <v>125</v>
      </c>
      <c r="X2259" s="46" t="str">
        <f>IFERROR(VLOOKUP(W2259,#REF!,38,FALSE),"")</f>
        <v/>
      </c>
      <c r="Z2259" s="46" t="str">
        <f t="shared" si="319"/>
        <v>A saputra44135</v>
      </c>
      <c r="AA2259" s="46" t="str">
        <f t="shared" si="320"/>
        <v>BMJ 06544135UTARANIGHT</v>
      </c>
      <c r="AB2259" s="46" t="str">
        <f t="shared" si="321"/>
        <v>A saputra44135UTARANIGHT</v>
      </c>
      <c r="AC2259" s="46" t="str">
        <f t="shared" si="322"/>
        <v>BMJ 06544135NIGHT</v>
      </c>
      <c r="AD2259" s="46" t="str">
        <f t="shared" si="323"/>
        <v>A saputra44135NIGHT</v>
      </c>
    </row>
    <row r="2260" spans="1:30" x14ac:dyDescent="0.3">
      <c r="A2260" s="46">
        <v>1</v>
      </c>
      <c r="B2260" s="46" t="s">
        <v>147</v>
      </c>
      <c r="C2260" s="110">
        <v>44135</v>
      </c>
      <c r="D2260" s="49" t="s">
        <v>95</v>
      </c>
      <c r="E2260" s="74">
        <v>44135</v>
      </c>
      <c r="F2260" s="49">
        <v>5095355</v>
      </c>
      <c r="G2260" s="46" t="s">
        <v>21</v>
      </c>
      <c r="H2260" s="46" t="s">
        <v>22</v>
      </c>
      <c r="I2260" s="46" t="s">
        <v>23</v>
      </c>
      <c r="J2260" s="46" t="s">
        <v>24</v>
      </c>
      <c r="K2260" s="46" t="s">
        <v>77</v>
      </c>
      <c r="L2260" s="46" t="str">
        <f t="shared" si="315"/>
        <v>FM260JD</v>
      </c>
      <c r="M2260" s="46" t="str">
        <f t="shared" si="316"/>
        <v>BMJ</v>
      </c>
      <c r="N2260" s="46" t="str">
        <f t="shared" si="317"/>
        <v>10 RODA</v>
      </c>
      <c r="O2260" s="47">
        <v>0.96420138888888884</v>
      </c>
      <c r="P2260" s="48">
        <v>0.96420138888888884</v>
      </c>
      <c r="Q2260" s="50">
        <v>41180</v>
      </c>
      <c r="R2260" s="50">
        <v>14660</v>
      </c>
      <c r="S2260" s="72">
        <f t="shared" si="318"/>
        <v>26.52</v>
      </c>
      <c r="T2260" s="49" t="s">
        <v>27</v>
      </c>
      <c r="U2260" s="49" t="s">
        <v>28</v>
      </c>
      <c r="V2260" s="46" t="s">
        <v>185</v>
      </c>
      <c r="W2260" s="46" t="s">
        <v>125</v>
      </c>
      <c r="X2260" s="46" t="str">
        <f>IFERROR(VLOOKUP(W2260,#REF!,38,FALSE),"")</f>
        <v/>
      </c>
      <c r="Z2260" s="46" t="str">
        <f t="shared" si="319"/>
        <v>A saputra44135</v>
      </c>
      <c r="AA2260" s="46" t="str">
        <f t="shared" si="320"/>
        <v>BMJ 06544135UTARANIGHT</v>
      </c>
      <c r="AB2260" s="46" t="str">
        <f t="shared" si="321"/>
        <v>A saputra44135UTARANIGHT</v>
      </c>
      <c r="AC2260" s="46" t="str">
        <f t="shared" si="322"/>
        <v>BMJ 06544135NIGHT</v>
      </c>
      <c r="AD2260" s="46" t="str">
        <f t="shared" si="323"/>
        <v>A saputra44135NIGHT</v>
      </c>
    </row>
    <row r="2261" spans="1:30" x14ac:dyDescent="0.3">
      <c r="A2261" s="46">
        <v>1</v>
      </c>
      <c r="B2261" s="46" t="s">
        <v>147</v>
      </c>
      <c r="C2261" s="110">
        <v>44135</v>
      </c>
      <c r="D2261" s="49" t="s">
        <v>95</v>
      </c>
      <c r="E2261" s="74">
        <v>44136</v>
      </c>
      <c r="F2261" s="49">
        <v>5095482</v>
      </c>
      <c r="G2261" s="46" t="s">
        <v>21</v>
      </c>
      <c r="H2261" s="46" t="s">
        <v>53</v>
      </c>
      <c r="I2261" s="46" t="s">
        <v>54</v>
      </c>
      <c r="J2261" s="46" t="s">
        <v>49</v>
      </c>
      <c r="K2261" s="46" t="s">
        <v>79</v>
      </c>
      <c r="L2261" s="46" t="str">
        <f t="shared" si="315"/>
        <v>FM260JD</v>
      </c>
      <c r="M2261" s="46" t="str">
        <f t="shared" si="316"/>
        <v>BMJ</v>
      </c>
      <c r="N2261" s="46" t="str">
        <f t="shared" si="317"/>
        <v>10 RODA</v>
      </c>
      <c r="O2261" s="47">
        <v>6.7581018518518512E-2</v>
      </c>
      <c r="P2261" s="48">
        <v>6.7581018518518512E-2</v>
      </c>
      <c r="Q2261" s="50">
        <v>38640</v>
      </c>
      <c r="R2261" s="50">
        <v>14840</v>
      </c>
      <c r="S2261" s="72">
        <f t="shared" si="318"/>
        <v>23.8</v>
      </c>
      <c r="T2261" s="49" t="s">
        <v>27</v>
      </c>
      <c r="U2261" s="49" t="s">
        <v>28</v>
      </c>
      <c r="V2261" s="46" t="s">
        <v>127</v>
      </c>
      <c r="W2261" s="46" t="s">
        <v>78</v>
      </c>
      <c r="X2261" s="46" t="str">
        <f>IFERROR(VLOOKUP(W2261,#REF!,38,FALSE),"")</f>
        <v/>
      </c>
      <c r="Z2261" s="46" t="str">
        <f t="shared" si="319"/>
        <v>Alusdi44135</v>
      </c>
      <c r="AA2261" s="46" t="str">
        <f t="shared" si="320"/>
        <v>BMJ 06744135UTARANIGHT</v>
      </c>
      <c r="AB2261" s="46" t="str">
        <f t="shared" si="321"/>
        <v>Alusdi44135UTARANIGHT</v>
      </c>
      <c r="AC2261" s="46" t="str">
        <f t="shared" si="322"/>
        <v>BMJ 06744135NIGHT</v>
      </c>
      <c r="AD2261" s="46" t="str">
        <f t="shared" si="323"/>
        <v>Alusdi44135NIGHT</v>
      </c>
    </row>
    <row r="2262" spans="1:30" x14ac:dyDescent="0.3">
      <c r="A2262" s="46">
        <v>1</v>
      </c>
      <c r="B2262" s="46" t="s">
        <v>147</v>
      </c>
      <c r="C2262" s="110">
        <v>44135</v>
      </c>
      <c r="D2262" s="49" t="s">
        <v>95</v>
      </c>
      <c r="E2262" s="74">
        <v>44136</v>
      </c>
      <c r="F2262" s="49">
        <v>5095593</v>
      </c>
      <c r="G2262" s="46" t="s">
        <v>21</v>
      </c>
      <c r="H2262" s="46" t="s">
        <v>22</v>
      </c>
      <c r="I2262" s="46" t="s">
        <v>81</v>
      </c>
      <c r="J2262" s="46" t="s">
        <v>24</v>
      </c>
      <c r="K2262" s="46" t="s">
        <v>79</v>
      </c>
      <c r="L2262" s="46" t="str">
        <f t="shared" si="315"/>
        <v>FM260JD</v>
      </c>
      <c r="M2262" s="46" t="str">
        <f t="shared" si="316"/>
        <v>BMJ</v>
      </c>
      <c r="N2262" s="46" t="str">
        <f t="shared" si="317"/>
        <v>10 RODA</v>
      </c>
      <c r="O2262" s="47">
        <v>0.15137731481481481</v>
      </c>
      <c r="P2262" s="48">
        <v>0.15137731481481481</v>
      </c>
      <c r="Q2262" s="50">
        <v>39460</v>
      </c>
      <c r="R2262" s="50">
        <v>14840</v>
      </c>
      <c r="S2262" s="72">
        <f t="shared" si="318"/>
        <v>24.62</v>
      </c>
      <c r="T2262" s="49" t="s">
        <v>27</v>
      </c>
      <c r="U2262" s="49" t="s">
        <v>28</v>
      </c>
      <c r="V2262" s="46" t="s">
        <v>185</v>
      </c>
      <c r="W2262" s="46" t="s">
        <v>78</v>
      </c>
      <c r="X2262" s="46" t="str">
        <f>IFERROR(VLOOKUP(W2262,#REF!,38,FALSE),"")</f>
        <v/>
      </c>
      <c r="Z2262" s="46" t="str">
        <f t="shared" si="319"/>
        <v>Alusdi44135</v>
      </c>
      <c r="AA2262" s="46" t="str">
        <f t="shared" si="320"/>
        <v>BMJ 06744135UTARANIGHT</v>
      </c>
      <c r="AB2262" s="46" t="str">
        <f t="shared" si="321"/>
        <v>Alusdi44135UTARANIGHT</v>
      </c>
      <c r="AC2262" s="46" t="str">
        <f t="shared" si="322"/>
        <v>BMJ 06744135NIGHT</v>
      </c>
      <c r="AD2262" s="46" t="str">
        <f t="shared" si="323"/>
        <v>Alusdi44135NIGHT</v>
      </c>
    </row>
    <row r="2263" spans="1:30" x14ac:dyDescent="0.3">
      <c r="A2263" s="46">
        <v>1</v>
      </c>
      <c r="B2263" s="46" t="s">
        <v>147</v>
      </c>
      <c r="C2263" s="110">
        <v>44135</v>
      </c>
      <c r="D2263" s="49" t="s">
        <v>95</v>
      </c>
      <c r="E2263" s="74">
        <v>44136</v>
      </c>
      <c r="F2263" s="49">
        <v>5095664</v>
      </c>
      <c r="G2263" s="46" t="s">
        <v>21</v>
      </c>
      <c r="H2263" s="46" t="s">
        <v>22</v>
      </c>
      <c r="I2263" s="46" t="s">
        <v>81</v>
      </c>
      <c r="J2263" s="46" t="s">
        <v>24</v>
      </c>
      <c r="K2263" s="46" t="s">
        <v>79</v>
      </c>
      <c r="L2263" s="46" t="str">
        <f t="shared" si="315"/>
        <v>FM260JD</v>
      </c>
      <c r="M2263" s="46" t="str">
        <f t="shared" si="316"/>
        <v>BMJ</v>
      </c>
      <c r="N2263" s="46" t="str">
        <f t="shared" si="317"/>
        <v>10 RODA</v>
      </c>
      <c r="O2263" s="47">
        <v>0.21945601851851851</v>
      </c>
      <c r="P2263" s="48">
        <v>0.21945601851851851</v>
      </c>
      <c r="Q2263" s="50">
        <v>40060</v>
      </c>
      <c r="R2263" s="50">
        <v>14840</v>
      </c>
      <c r="S2263" s="72">
        <f t="shared" si="318"/>
        <v>25.22</v>
      </c>
      <c r="T2263" s="49" t="s">
        <v>27</v>
      </c>
      <c r="U2263" s="49" t="s">
        <v>28</v>
      </c>
      <c r="V2263" s="46" t="s">
        <v>185</v>
      </c>
      <c r="W2263" s="46" t="s">
        <v>78</v>
      </c>
      <c r="X2263" s="46" t="str">
        <f>IFERROR(VLOOKUP(W2263,#REF!,38,FALSE),"")</f>
        <v/>
      </c>
      <c r="Z2263" s="46" t="str">
        <f t="shared" si="319"/>
        <v>Alusdi44135</v>
      </c>
      <c r="AA2263" s="46" t="str">
        <f t="shared" si="320"/>
        <v>BMJ 06744135UTARANIGHT</v>
      </c>
      <c r="AB2263" s="46" t="str">
        <f t="shared" si="321"/>
        <v>Alusdi44135UTARANIGHT</v>
      </c>
      <c r="AC2263" s="46" t="str">
        <f t="shared" si="322"/>
        <v>BMJ 06744135NIGHT</v>
      </c>
      <c r="AD2263" s="46" t="str">
        <f t="shared" si="323"/>
        <v>Alusdi44135NIGHT</v>
      </c>
    </row>
    <row r="2264" spans="1:30" x14ac:dyDescent="0.3">
      <c r="A2264" s="46">
        <v>1</v>
      </c>
      <c r="B2264" s="46" t="s">
        <v>147</v>
      </c>
      <c r="C2264" s="110">
        <v>44135</v>
      </c>
      <c r="D2264" s="49" t="s">
        <v>95</v>
      </c>
      <c r="E2264" s="74">
        <v>44135</v>
      </c>
      <c r="F2264" s="49">
        <v>5095191</v>
      </c>
      <c r="G2264" s="46" t="s">
        <v>21</v>
      </c>
      <c r="H2264" s="46" t="s">
        <v>53</v>
      </c>
      <c r="I2264" s="46" t="s">
        <v>54</v>
      </c>
      <c r="J2264" s="46" t="s">
        <v>49</v>
      </c>
      <c r="K2264" s="46" t="s">
        <v>79</v>
      </c>
      <c r="L2264" s="46" t="str">
        <f t="shared" si="315"/>
        <v>FM260JD</v>
      </c>
      <c r="M2264" s="46" t="str">
        <f t="shared" si="316"/>
        <v>BMJ</v>
      </c>
      <c r="N2264" s="46" t="str">
        <f t="shared" si="317"/>
        <v>10 RODA</v>
      </c>
      <c r="O2264" s="47">
        <v>0.85032407407407407</v>
      </c>
      <c r="P2264" s="48">
        <v>0.85611111111111116</v>
      </c>
      <c r="Q2264" s="50">
        <v>40320</v>
      </c>
      <c r="R2264" s="50">
        <v>14840</v>
      </c>
      <c r="S2264" s="72">
        <f t="shared" si="318"/>
        <v>25.48</v>
      </c>
      <c r="T2264" s="49" t="s">
        <v>27</v>
      </c>
      <c r="U2264" s="49" t="s">
        <v>28</v>
      </c>
      <c r="V2264" s="46" t="s">
        <v>63</v>
      </c>
      <c r="W2264" s="46" t="s">
        <v>78</v>
      </c>
      <c r="X2264" s="46" t="str">
        <f>IFERROR(VLOOKUP(W2264,#REF!,38,FALSE),"")</f>
        <v/>
      </c>
      <c r="Z2264" s="46" t="str">
        <f t="shared" si="319"/>
        <v>Alusdi44135</v>
      </c>
      <c r="AA2264" s="46" t="str">
        <f t="shared" si="320"/>
        <v>BMJ 06744135UTARANIGHT</v>
      </c>
      <c r="AB2264" s="46" t="str">
        <f t="shared" si="321"/>
        <v>Alusdi44135UTARANIGHT</v>
      </c>
      <c r="AC2264" s="46" t="str">
        <f t="shared" si="322"/>
        <v>BMJ 06744135NIGHT</v>
      </c>
      <c r="AD2264" s="46" t="str">
        <f t="shared" si="323"/>
        <v>Alusdi44135NIGHT</v>
      </c>
    </row>
    <row r="2265" spans="1:30" x14ac:dyDescent="0.3">
      <c r="A2265" s="46">
        <v>1</v>
      </c>
      <c r="B2265" s="46" t="s">
        <v>147</v>
      </c>
      <c r="C2265" s="110">
        <v>44135</v>
      </c>
      <c r="D2265" s="49" t="s">
        <v>95</v>
      </c>
      <c r="E2265" s="74">
        <v>44135</v>
      </c>
      <c r="F2265" s="49">
        <v>5095285</v>
      </c>
      <c r="G2265" s="46" t="s">
        <v>21</v>
      </c>
      <c r="H2265" s="46" t="s">
        <v>22</v>
      </c>
      <c r="I2265" s="46" t="s">
        <v>23</v>
      </c>
      <c r="J2265" s="46" t="s">
        <v>24</v>
      </c>
      <c r="K2265" s="46" t="s">
        <v>79</v>
      </c>
      <c r="L2265" s="46" t="str">
        <f t="shared" si="315"/>
        <v>FM260JD</v>
      </c>
      <c r="M2265" s="46" t="str">
        <f t="shared" si="316"/>
        <v>BMJ</v>
      </c>
      <c r="N2265" s="46" t="str">
        <f t="shared" si="317"/>
        <v>10 RODA</v>
      </c>
      <c r="O2265" s="47">
        <v>0.91383101851851845</v>
      </c>
      <c r="P2265" s="48">
        <v>0.91383101851851845</v>
      </c>
      <c r="Q2265" s="50">
        <v>40900</v>
      </c>
      <c r="R2265" s="50">
        <v>14840</v>
      </c>
      <c r="S2265" s="72">
        <f t="shared" si="318"/>
        <v>26.06</v>
      </c>
      <c r="T2265" s="49" t="s">
        <v>27</v>
      </c>
      <c r="U2265" s="49" t="s">
        <v>28</v>
      </c>
      <c r="V2265" s="46" t="s">
        <v>185</v>
      </c>
      <c r="W2265" s="46" t="s">
        <v>78</v>
      </c>
      <c r="X2265" s="46" t="str">
        <f>IFERROR(VLOOKUP(W2265,#REF!,38,FALSE),"")</f>
        <v/>
      </c>
      <c r="Z2265" s="46" t="str">
        <f t="shared" si="319"/>
        <v>Alusdi44135</v>
      </c>
      <c r="AA2265" s="46" t="str">
        <f t="shared" si="320"/>
        <v>BMJ 06744135UTARANIGHT</v>
      </c>
      <c r="AB2265" s="46" t="str">
        <f t="shared" si="321"/>
        <v>Alusdi44135UTARANIGHT</v>
      </c>
      <c r="AC2265" s="46" t="str">
        <f t="shared" si="322"/>
        <v>BMJ 06744135NIGHT</v>
      </c>
      <c r="AD2265" s="46" t="str">
        <f t="shared" si="323"/>
        <v>Alusdi44135NIGHT</v>
      </c>
    </row>
    <row r="2266" spans="1:30" x14ac:dyDescent="0.3">
      <c r="A2266" s="46">
        <v>1</v>
      </c>
      <c r="B2266" s="46" t="s">
        <v>147</v>
      </c>
      <c r="C2266" s="110">
        <v>44135</v>
      </c>
      <c r="D2266" s="49" t="s">
        <v>95</v>
      </c>
      <c r="E2266" s="74">
        <v>44135</v>
      </c>
      <c r="F2266" s="49">
        <v>5095403</v>
      </c>
      <c r="G2266" s="46" t="s">
        <v>21</v>
      </c>
      <c r="H2266" s="46" t="s">
        <v>22</v>
      </c>
      <c r="I2266" s="46" t="s">
        <v>23</v>
      </c>
      <c r="J2266" s="46" t="s">
        <v>24</v>
      </c>
      <c r="K2266" s="46" t="s">
        <v>79</v>
      </c>
      <c r="L2266" s="46" t="str">
        <f t="shared" si="315"/>
        <v>FM260JD</v>
      </c>
      <c r="M2266" s="46" t="str">
        <f t="shared" si="316"/>
        <v>BMJ</v>
      </c>
      <c r="N2266" s="46" t="str">
        <f t="shared" si="317"/>
        <v>10 RODA</v>
      </c>
      <c r="O2266" s="47">
        <v>0.99398148148148147</v>
      </c>
      <c r="P2266" s="48">
        <v>0.99398148148148147</v>
      </c>
      <c r="Q2266" s="50">
        <v>39420</v>
      </c>
      <c r="R2266" s="50">
        <v>14840</v>
      </c>
      <c r="S2266" s="72">
        <f t="shared" si="318"/>
        <v>24.58</v>
      </c>
      <c r="T2266" s="49" t="s">
        <v>27</v>
      </c>
      <c r="U2266" s="49" t="s">
        <v>28</v>
      </c>
      <c r="V2266" s="46" t="s">
        <v>185</v>
      </c>
      <c r="W2266" s="46" t="s">
        <v>78</v>
      </c>
      <c r="X2266" s="46" t="str">
        <f>IFERROR(VLOOKUP(W2266,#REF!,38,FALSE),"")</f>
        <v/>
      </c>
      <c r="Z2266" s="46" t="str">
        <f t="shared" si="319"/>
        <v>Alusdi44135</v>
      </c>
      <c r="AA2266" s="46" t="str">
        <f t="shared" si="320"/>
        <v>BMJ 06744135UTARANIGHT</v>
      </c>
      <c r="AB2266" s="46" t="str">
        <f t="shared" si="321"/>
        <v>Alusdi44135UTARANIGHT</v>
      </c>
      <c r="AC2266" s="46" t="str">
        <f t="shared" si="322"/>
        <v>BMJ 06744135NIGHT</v>
      </c>
      <c r="AD2266" s="46" t="str">
        <f t="shared" si="323"/>
        <v>Alusdi44135NIGHT</v>
      </c>
    </row>
    <row r="2267" spans="1:30" x14ac:dyDescent="0.3">
      <c r="A2267" s="46">
        <v>1</v>
      </c>
      <c r="B2267" s="46" t="s">
        <v>147</v>
      </c>
      <c r="C2267" s="110">
        <v>44135</v>
      </c>
      <c r="D2267" s="49" t="s">
        <v>95</v>
      </c>
      <c r="E2267" s="74">
        <v>44136</v>
      </c>
      <c r="F2267" s="49">
        <v>5095420</v>
      </c>
      <c r="G2267" s="46" t="s">
        <v>21</v>
      </c>
      <c r="H2267" s="46" t="s">
        <v>22</v>
      </c>
      <c r="I2267" s="46" t="s">
        <v>23</v>
      </c>
      <c r="J2267" s="46" t="s">
        <v>24</v>
      </c>
      <c r="K2267" s="46" t="s">
        <v>82</v>
      </c>
      <c r="L2267" s="46" t="str">
        <f t="shared" si="315"/>
        <v>FM260JD</v>
      </c>
      <c r="M2267" s="46" t="str">
        <f t="shared" si="316"/>
        <v>BMJ</v>
      </c>
      <c r="N2267" s="46" t="str">
        <f t="shared" si="317"/>
        <v>10 RODA</v>
      </c>
      <c r="O2267" s="47">
        <v>9.3287037037037036E-3</v>
      </c>
      <c r="P2267" s="48">
        <v>9.3287037037037036E-3</v>
      </c>
      <c r="Q2267" s="50">
        <v>38980</v>
      </c>
      <c r="R2267" s="50">
        <v>14900</v>
      </c>
      <c r="S2267" s="72">
        <f t="shared" si="318"/>
        <v>24.08</v>
      </c>
      <c r="T2267" s="49" t="s">
        <v>27</v>
      </c>
      <c r="U2267" s="49" t="s">
        <v>28</v>
      </c>
      <c r="V2267" s="46" t="s">
        <v>185</v>
      </c>
      <c r="W2267" s="46" t="s">
        <v>148</v>
      </c>
      <c r="X2267" s="46" t="str">
        <f>IFERROR(VLOOKUP(W2267,#REF!,38,FALSE),"")</f>
        <v/>
      </c>
      <c r="Z2267" s="46" t="str">
        <f t="shared" si="319"/>
        <v>A riyadi44135</v>
      </c>
      <c r="AA2267" s="46" t="str">
        <f t="shared" si="320"/>
        <v>BMJ 06844135UTARANIGHT</v>
      </c>
      <c r="AB2267" s="46" t="str">
        <f t="shared" si="321"/>
        <v>A riyadi44135UTARANIGHT</v>
      </c>
      <c r="AC2267" s="46" t="str">
        <f t="shared" si="322"/>
        <v>BMJ 06844135NIGHT</v>
      </c>
      <c r="AD2267" s="46" t="str">
        <f t="shared" si="323"/>
        <v>A riyadi44135NIGHT</v>
      </c>
    </row>
    <row r="2268" spans="1:30" x14ac:dyDescent="0.3">
      <c r="A2268" s="46">
        <v>1</v>
      </c>
      <c r="B2268" s="46" t="s">
        <v>147</v>
      </c>
      <c r="C2268" s="110">
        <v>44135</v>
      </c>
      <c r="D2268" s="49" t="s">
        <v>95</v>
      </c>
      <c r="E2268" s="74">
        <v>44136</v>
      </c>
      <c r="F2268" s="49">
        <v>5095527</v>
      </c>
      <c r="G2268" s="46" t="s">
        <v>21</v>
      </c>
      <c r="H2268" s="46" t="s">
        <v>22</v>
      </c>
      <c r="I2268" s="46" t="s">
        <v>23</v>
      </c>
      <c r="J2268" s="46" t="s">
        <v>24</v>
      </c>
      <c r="K2268" s="46" t="s">
        <v>82</v>
      </c>
      <c r="L2268" s="46" t="str">
        <f t="shared" si="315"/>
        <v>FM260JD</v>
      </c>
      <c r="M2268" s="46" t="str">
        <f t="shared" si="316"/>
        <v>BMJ</v>
      </c>
      <c r="N2268" s="46" t="str">
        <f t="shared" si="317"/>
        <v>10 RODA</v>
      </c>
      <c r="O2268" s="47">
        <v>0.1029050925925926</v>
      </c>
      <c r="P2268" s="48">
        <v>0.1029050925925926</v>
      </c>
      <c r="Q2268" s="50">
        <v>38740</v>
      </c>
      <c r="R2268" s="50">
        <v>14900</v>
      </c>
      <c r="S2268" s="72">
        <f t="shared" si="318"/>
        <v>23.84</v>
      </c>
      <c r="T2268" s="49" t="s">
        <v>27</v>
      </c>
      <c r="U2268" s="49" t="s">
        <v>28</v>
      </c>
      <c r="V2268" s="46" t="s">
        <v>185</v>
      </c>
      <c r="W2268" s="46" t="s">
        <v>148</v>
      </c>
      <c r="X2268" s="46" t="str">
        <f>IFERROR(VLOOKUP(W2268,#REF!,38,FALSE),"")</f>
        <v/>
      </c>
      <c r="Z2268" s="46" t="str">
        <f t="shared" si="319"/>
        <v>A riyadi44135</v>
      </c>
      <c r="AA2268" s="46" t="str">
        <f t="shared" si="320"/>
        <v>BMJ 06844135UTARANIGHT</v>
      </c>
      <c r="AB2268" s="46" t="str">
        <f t="shared" si="321"/>
        <v>A riyadi44135UTARANIGHT</v>
      </c>
      <c r="AC2268" s="46" t="str">
        <f t="shared" si="322"/>
        <v>BMJ 06844135NIGHT</v>
      </c>
      <c r="AD2268" s="46" t="str">
        <f t="shared" si="323"/>
        <v>A riyadi44135NIGHT</v>
      </c>
    </row>
    <row r="2269" spans="1:30" x14ac:dyDescent="0.3">
      <c r="A2269" s="46">
        <v>1</v>
      </c>
      <c r="B2269" s="46" t="s">
        <v>147</v>
      </c>
      <c r="C2269" s="110">
        <v>44135</v>
      </c>
      <c r="D2269" s="49" t="s">
        <v>95</v>
      </c>
      <c r="E2269" s="74">
        <v>44136</v>
      </c>
      <c r="F2269" s="49">
        <v>5095660</v>
      </c>
      <c r="G2269" s="46" t="s">
        <v>21</v>
      </c>
      <c r="H2269" s="46" t="s">
        <v>22</v>
      </c>
      <c r="I2269" s="46" t="s">
        <v>48</v>
      </c>
      <c r="J2269" s="46" t="s">
        <v>49</v>
      </c>
      <c r="K2269" s="46" t="s">
        <v>82</v>
      </c>
      <c r="L2269" s="46" t="str">
        <f t="shared" si="315"/>
        <v>FM260JD</v>
      </c>
      <c r="M2269" s="46" t="str">
        <f t="shared" si="316"/>
        <v>BMJ</v>
      </c>
      <c r="N2269" s="46" t="str">
        <f t="shared" si="317"/>
        <v>10 RODA</v>
      </c>
      <c r="O2269" s="47">
        <v>0.21658564814814815</v>
      </c>
      <c r="P2269" s="48">
        <v>0.21658564814814815</v>
      </c>
      <c r="Q2269" s="50">
        <v>40020</v>
      </c>
      <c r="R2269" s="50">
        <v>14900</v>
      </c>
      <c r="S2269" s="72">
        <f t="shared" si="318"/>
        <v>25.12</v>
      </c>
      <c r="T2269" s="49" t="s">
        <v>27</v>
      </c>
      <c r="U2269" s="49" t="s">
        <v>28</v>
      </c>
      <c r="V2269" s="46" t="s">
        <v>70</v>
      </c>
      <c r="W2269" s="46" t="s">
        <v>148</v>
      </c>
      <c r="X2269" s="46" t="str">
        <f>IFERROR(VLOOKUP(W2269,#REF!,38,FALSE),"")</f>
        <v/>
      </c>
      <c r="Z2269" s="46" t="str">
        <f t="shared" si="319"/>
        <v>A riyadi44135</v>
      </c>
      <c r="AA2269" s="46" t="str">
        <f t="shared" si="320"/>
        <v>BMJ 06844135UTARANIGHT</v>
      </c>
      <c r="AB2269" s="46" t="str">
        <f t="shared" si="321"/>
        <v>A riyadi44135UTARANIGHT</v>
      </c>
      <c r="AC2269" s="46" t="str">
        <f t="shared" si="322"/>
        <v>BMJ 06844135NIGHT</v>
      </c>
      <c r="AD2269" s="46" t="str">
        <f t="shared" si="323"/>
        <v>A riyadi44135NIGHT</v>
      </c>
    </row>
    <row r="2270" spans="1:30" x14ac:dyDescent="0.3">
      <c r="A2270" s="46">
        <v>1</v>
      </c>
      <c r="B2270" s="46" t="s">
        <v>147</v>
      </c>
      <c r="C2270" s="110">
        <v>44135</v>
      </c>
      <c r="D2270" s="49" t="s">
        <v>95</v>
      </c>
      <c r="E2270" s="74">
        <v>44135</v>
      </c>
      <c r="F2270" s="49">
        <v>5095209</v>
      </c>
      <c r="G2270" s="46" t="s">
        <v>21</v>
      </c>
      <c r="H2270" s="46" t="s">
        <v>53</v>
      </c>
      <c r="I2270" s="46" t="s">
        <v>54</v>
      </c>
      <c r="J2270" s="46" t="s">
        <v>49</v>
      </c>
      <c r="K2270" s="46" t="s">
        <v>82</v>
      </c>
      <c r="L2270" s="46" t="str">
        <f t="shared" si="315"/>
        <v>FM260JD</v>
      </c>
      <c r="M2270" s="46" t="str">
        <f t="shared" si="316"/>
        <v>BMJ</v>
      </c>
      <c r="N2270" s="46" t="str">
        <f t="shared" si="317"/>
        <v>10 RODA</v>
      </c>
      <c r="O2270" s="47">
        <v>0.86271990740740734</v>
      </c>
      <c r="P2270" s="48">
        <v>0.87012731481481476</v>
      </c>
      <c r="Q2270" s="50">
        <v>39420</v>
      </c>
      <c r="R2270" s="50">
        <v>14900</v>
      </c>
      <c r="S2270" s="72">
        <f t="shared" si="318"/>
        <v>24.52</v>
      </c>
      <c r="T2270" s="49" t="s">
        <v>27</v>
      </c>
      <c r="U2270" s="49" t="s">
        <v>28</v>
      </c>
      <c r="V2270" s="46" t="s">
        <v>127</v>
      </c>
      <c r="W2270" s="46" t="s">
        <v>148</v>
      </c>
      <c r="X2270" s="46" t="str">
        <f>IFERROR(VLOOKUP(W2270,#REF!,38,FALSE),"")</f>
        <v/>
      </c>
      <c r="Z2270" s="46" t="str">
        <f t="shared" si="319"/>
        <v>A riyadi44135</v>
      </c>
      <c r="AA2270" s="46" t="str">
        <f t="shared" si="320"/>
        <v>BMJ 06844135UTARANIGHT</v>
      </c>
      <c r="AB2270" s="46" t="str">
        <f t="shared" si="321"/>
        <v>A riyadi44135UTARANIGHT</v>
      </c>
      <c r="AC2270" s="46" t="str">
        <f t="shared" si="322"/>
        <v>BMJ 06844135NIGHT</v>
      </c>
      <c r="AD2270" s="46" t="str">
        <f t="shared" si="323"/>
        <v>A riyadi44135NIGHT</v>
      </c>
    </row>
    <row r="2271" spans="1:30" x14ac:dyDescent="0.3">
      <c r="A2271" s="46">
        <v>1</v>
      </c>
      <c r="B2271" s="46" t="s">
        <v>147</v>
      </c>
      <c r="C2271" s="110">
        <v>44135</v>
      </c>
      <c r="D2271" s="49" t="s">
        <v>95</v>
      </c>
      <c r="E2271" s="74">
        <v>44135</v>
      </c>
      <c r="F2271" s="49">
        <v>5095317</v>
      </c>
      <c r="G2271" s="46" t="s">
        <v>21</v>
      </c>
      <c r="H2271" s="46" t="s">
        <v>22</v>
      </c>
      <c r="I2271" s="46" t="s">
        <v>81</v>
      </c>
      <c r="J2271" s="46" t="s">
        <v>24</v>
      </c>
      <c r="K2271" s="46" t="s">
        <v>82</v>
      </c>
      <c r="L2271" s="46" t="str">
        <f t="shared" si="315"/>
        <v>FM260JD</v>
      </c>
      <c r="M2271" s="46" t="str">
        <f t="shared" si="316"/>
        <v>BMJ</v>
      </c>
      <c r="N2271" s="46" t="str">
        <f t="shared" si="317"/>
        <v>10 RODA</v>
      </c>
      <c r="O2271" s="47">
        <v>0.93865740740740744</v>
      </c>
      <c r="P2271" s="48">
        <v>0.93865740740740744</v>
      </c>
      <c r="Q2271" s="50">
        <v>38500</v>
      </c>
      <c r="R2271" s="50">
        <v>14900</v>
      </c>
      <c r="S2271" s="72">
        <f t="shared" si="318"/>
        <v>23.6</v>
      </c>
      <c r="T2271" s="49" t="s">
        <v>27</v>
      </c>
      <c r="U2271" s="49" t="s">
        <v>28</v>
      </c>
      <c r="V2271" s="46" t="s">
        <v>70</v>
      </c>
      <c r="W2271" s="46" t="s">
        <v>148</v>
      </c>
      <c r="X2271" s="46" t="str">
        <f>IFERROR(VLOOKUP(W2271,#REF!,38,FALSE),"")</f>
        <v/>
      </c>
      <c r="Z2271" s="46" t="str">
        <f t="shared" si="319"/>
        <v>A riyadi44135</v>
      </c>
      <c r="AA2271" s="46" t="str">
        <f t="shared" si="320"/>
        <v>BMJ 06844135UTARANIGHT</v>
      </c>
      <c r="AB2271" s="46" t="str">
        <f t="shared" si="321"/>
        <v>A riyadi44135UTARANIGHT</v>
      </c>
      <c r="AC2271" s="46" t="str">
        <f t="shared" si="322"/>
        <v>BMJ 06844135NIGHT</v>
      </c>
      <c r="AD2271" s="46" t="str">
        <f t="shared" si="323"/>
        <v>A riyadi44135NIGHT</v>
      </c>
    </row>
    <row r="2272" spans="1:30" x14ac:dyDescent="0.3">
      <c r="A2272" s="46">
        <v>1</v>
      </c>
      <c r="B2272" s="46" t="s">
        <v>147</v>
      </c>
      <c r="C2272" s="110">
        <v>44135</v>
      </c>
      <c r="D2272" s="49" t="s">
        <v>95</v>
      </c>
      <c r="E2272" s="74">
        <v>44136</v>
      </c>
      <c r="F2272" s="49">
        <v>5095487</v>
      </c>
      <c r="G2272" s="46" t="s">
        <v>21</v>
      </c>
      <c r="H2272" s="46" t="s">
        <v>22</v>
      </c>
      <c r="I2272" s="46" t="s">
        <v>81</v>
      </c>
      <c r="J2272" s="46" t="s">
        <v>24</v>
      </c>
      <c r="K2272" s="46" t="s">
        <v>84</v>
      </c>
      <c r="L2272" s="46" t="str">
        <f t="shared" si="315"/>
        <v>FM260JD</v>
      </c>
      <c r="M2272" s="46" t="str">
        <f t="shared" si="316"/>
        <v>BMJ</v>
      </c>
      <c r="N2272" s="46" t="str">
        <f t="shared" si="317"/>
        <v>10 RODA</v>
      </c>
      <c r="O2272" s="47">
        <v>7.3402777777777775E-2</v>
      </c>
      <c r="P2272" s="48">
        <v>7.3402777777777775E-2</v>
      </c>
      <c r="Q2272" s="50">
        <v>39260</v>
      </c>
      <c r="R2272" s="50">
        <v>14740</v>
      </c>
      <c r="S2272" s="72">
        <f t="shared" si="318"/>
        <v>24.52</v>
      </c>
      <c r="T2272" s="49" t="s">
        <v>27</v>
      </c>
      <c r="U2272" s="49" t="s">
        <v>28</v>
      </c>
      <c r="V2272" s="46" t="s">
        <v>70</v>
      </c>
      <c r="W2272" s="46" t="s">
        <v>85</v>
      </c>
      <c r="X2272" s="46" t="str">
        <f>IFERROR(VLOOKUP(W2272,#REF!,38,FALSE),"")</f>
        <v/>
      </c>
      <c r="Z2272" s="46" t="str">
        <f t="shared" si="319"/>
        <v>Edi S44135</v>
      </c>
      <c r="AA2272" s="46" t="str">
        <f t="shared" si="320"/>
        <v>BMJ 06944135UTARANIGHT</v>
      </c>
      <c r="AB2272" s="46" t="str">
        <f t="shared" si="321"/>
        <v>Edi S44135UTARANIGHT</v>
      </c>
      <c r="AC2272" s="46" t="str">
        <f t="shared" si="322"/>
        <v>BMJ 06944135NIGHT</v>
      </c>
      <c r="AD2272" s="46" t="str">
        <f t="shared" si="323"/>
        <v>Edi S44135NIGHT</v>
      </c>
    </row>
    <row r="2273" spans="1:30" x14ac:dyDescent="0.3">
      <c r="A2273" s="46">
        <v>1</v>
      </c>
      <c r="B2273" s="46" t="s">
        <v>147</v>
      </c>
      <c r="C2273" s="110">
        <v>44135</v>
      </c>
      <c r="D2273" s="49" t="s">
        <v>95</v>
      </c>
      <c r="E2273" s="74">
        <v>44136</v>
      </c>
      <c r="F2273" s="49">
        <v>5095619</v>
      </c>
      <c r="G2273" s="46" t="s">
        <v>21</v>
      </c>
      <c r="H2273" s="46" t="s">
        <v>22</v>
      </c>
      <c r="I2273" s="46" t="s">
        <v>81</v>
      </c>
      <c r="J2273" s="46" t="s">
        <v>24</v>
      </c>
      <c r="K2273" s="46" t="s">
        <v>84</v>
      </c>
      <c r="L2273" s="46" t="str">
        <f t="shared" si="315"/>
        <v>FM260JD</v>
      </c>
      <c r="M2273" s="46" t="str">
        <f t="shared" si="316"/>
        <v>BMJ</v>
      </c>
      <c r="N2273" s="46" t="str">
        <f t="shared" si="317"/>
        <v>10 RODA</v>
      </c>
      <c r="O2273" s="47">
        <v>0.17803240740740742</v>
      </c>
      <c r="P2273" s="48">
        <v>0.17803240740740742</v>
      </c>
      <c r="Q2273" s="50">
        <v>40280</v>
      </c>
      <c r="R2273" s="50">
        <v>14740</v>
      </c>
      <c r="S2273" s="72">
        <f t="shared" si="318"/>
        <v>25.54</v>
      </c>
      <c r="T2273" s="49" t="s">
        <v>27</v>
      </c>
      <c r="U2273" s="49" t="s">
        <v>28</v>
      </c>
      <c r="V2273" s="46" t="s">
        <v>185</v>
      </c>
      <c r="W2273" s="46" t="s">
        <v>85</v>
      </c>
      <c r="X2273" s="46" t="str">
        <f>IFERROR(VLOOKUP(W2273,#REF!,38,FALSE),"")</f>
        <v/>
      </c>
      <c r="Z2273" s="46" t="str">
        <f t="shared" si="319"/>
        <v>Edi S44135</v>
      </c>
      <c r="AA2273" s="46" t="str">
        <f t="shared" si="320"/>
        <v>BMJ 06944135UTARANIGHT</v>
      </c>
      <c r="AB2273" s="46" t="str">
        <f t="shared" si="321"/>
        <v>Edi S44135UTARANIGHT</v>
      </c>
      <c r="AC2273" s="46" t="str">
        <f t="shared" si="322"/>
        <v>BMJ 06944135NIGHT</v>
      </c>
      <c r="AD2273" s="46" t="str">
        <f t="shared" si="323"/>
        <v>Edi S44135NIGHT</v>
      </c>
    </row>
    <row r="2274" spans="1:30" x14ac:dyDescent="0.3">
      <c r="A2274" s="46">
        <v>1</v>
      </c>
      <c r="B2274" s="46" t="s">
        <v>147</v>
      </c>
      <c r="C2274" s="110">
        <v>44135</v>
      </c>
      <c r="D2274" s="49" t="s">
        <v>95</v>
      </c>
      <c r="E2274" s="74">
        <v>44135</v>
      </c>
      <c r="F2274" s="49">
        <v>5095234</v>
      </c>
      <c r="G2274" s="46" t="s">
        <v>21</v>
      </c>
      <c r="H2274" s="46" t="s">
        <v>22</v>
      </c>
      <c r="I2274" s="46" t="s">
        <v>81</v>
      </c>
      <c r="J2274" s="46" t="s">
        <v>24</v>
      </c>
      <c r="K2274" s="46" t="s">
        <v>84</v>
      </c>
      <c r="L2274" s="46" t="str">
        <f t="shared" si="315"/>
        <v>FM260JD</v>
      </c>
      <c r="M2274" s="46" t="str">
        <f t="shared" si="316"/>
        <v>BMJ</v>
      </c>
      <c r="N2274" s="46" t="str">
        <f t="shared" si="317"/>
        <v>10 RODA</v>
      </c>
      <c r="O2274" s="47">
        <v>0.88255787037037037</v>
      </c>
      <c r="P2274" s="48">
        <v>0.90577546296296296</v>
      </c>
      <c r="Q2274" s="50">
        <v>39500</v>
      </c>
      <c r="R2274" s="50">
        <v>14740</v>
      </c>
      <c r="S2274" s="72">
        <f t="shared" si="318"/>
        <v>24.76</v>
      </c>
      <c r="T2274" s="49" t="s">
        <v>27</v>
      </c>
      <c r="U2274" s="49" t="s">
        <v>28</v>
      </c>
      <c r="V2274" s="46" t="s">
        <v>70</v>
      </c>
      <c r="W2274" s="46" t="s">
        <v>85</v>
      </c>
      <c r="X2274" s="46" t="str">
        <f>IFERROR(VLOOKUP(W2274,#REF!,38,FALSE),"")</f>
        <v/>
      </c>
      <c r="Z2274" s="46" t="str">
        <f t="shared" si="319"/>
        <v>Edi S44135</v>
      </c>
      <c r="AA2274" s="46" t="str">
        <f t="shared" si="320"/>
        <v>BMJ 06944135UTARANIGHT</v>
      </c>
      <c r="AB2274" s="46" t="str">
        <f t="shared" si="321"/>
        <v>Edi S44135UTARANIGHT</v>
      </c>
      <c r="AC2274" s="46" t="str">
        <f t="shared" si="322"/>
        <v>BMJ 06944135NIGHT</v>
      </c>
      <c r="AD2274" s="46" t="str">
        <f t="shared" si="323"/>
        <v>Edi S44135NIGHT</v>
      </c>
    </row>
    <row r="2275" spans="1:30" x14ac:dyDescent="0.3">
      <c r="A2275" s="46">
        <v>1</v>
      </c>
      <c r="B2275" s="46" t="s">
        <v>147</v>
      </c>
      <c r="C2275" s="110">
        <v>44135</v>
      </c>
      <c r="D2275" s="49" t="s">
        <v>95</v>
      </c>
      <c r="E2275" s="74">
        <v>44135</v>
      </c>
      <c r="F2275" s="49">
        <v>5095365</v>
      </c>
      <c r="G2275" s="46" t="s">
        <v>21</v>
      </c>
      <c r="H2275" s="46" t="s">
        <v>22</v>
      </c>
      <c r="I2275" s="46" t="s">
        <v>81</v>
      </c>
      <c r="J2275" s="46" t="s">
        <v>24</v>
      </c>
      <c r="K2275" s="46" t="s">
        <v>84</v>
      </c>
      <c r="L2275" s="46" t="str">
        <f t="shared" si="315"/>
        <v>FM260JD</v>
      </c>
      <c r="M2275" s="46" t="str">
        <f t="shared" si="316"/>
        <v>BMJ</v>
      </c>
      <c r="N2275" s="46" t="str">
        <f t="shared" si="317"/>
        <v>10 RODA</v>
      </c>
      <c r="O2275" s="47">
        <v>0.96942129629629636</v>
      </c>
      <c r="P2275" s="48">
        <v>0.96942129629629636</v>
      </c>
      <c r="Q2275" s="50">
        <v>39700</v>
      </c>
      <c r="R2275" s="50">
        <v>14740</v>
      </c>
      <c r="S2275" s="72">
        <f t="shared" si="318"/>
        <v>24.96</v>
      </c>
      <c r="T2275" s="49" t="s">
        <v>27</v>
      </c>
      <c r="U2275" s="49" t="s">
        <v>28</v>
      </c>
      <c r="V2275" s="46" t="s">
        <v>70</v>
      </c>
      <c r="W2275" s="46" t="s">
        <v>85</v>
      </c>
      <c r="X2275" s="46" t="str">
        <f>IFERROR(VLOOKUP(W2275,#REF!,38,FALSE),"")</f>
        <v/>
      </c>
      <c r="Z2275" s="46" t="str">
        <f t="shared" si="319"/>
        <v>Edi S44135</v>
      </c>
      <c r="AA2275" s="46" t="str">
        <f t="shared" si="320"/>
        <v>BMJ 06944135UTARANIGHT</v>
      </c>
      <c r="AB2275" s="46" t="str">
        <f t="shared" si="321"/>
        <v>Edi S44135UTARANIGHT</v>
      </c>
      <c r="AC2275" s="46" t="str">
        <f t="shared" si="322"/>
        <v>BMJ 06944135NIGHT</v>
      </c>
      <c r="AD2275" s="46" t="str">
        <f t="shared" si="323"/>
        <v>Edi S44135NIGHT</v>
      </c>
    </row>
    <row r="2276" spans="1:30" x14ac:dyDescent="0.3">
      <c r="A2276" s="46">
        <v>1</v>
      </c>
      <c r="B2276" s="46" t="s">
        <v>147</v>
      </c>
      <c r="C2276" s="110">
        <v>44135</v>
      </c>
      <c r="D2276" s="49" t="s">
        <v>95</v>
      </c>
      <c r="E2276" s="74">
        <v>44135</v>
      </c>
      <c r="F2276" s="49">
        <v>5095203</v>
      </c>
      <c r="G2276" s="46" t="s">
        <v>21</v>
      </c>
      <c r="H2276" s="46" t="s">
        <v>22</v>
      </c>
      <c r="I2276" s="46" t="s">
        <v>81</v>
      </c>
      <c r="J2276" s="46" t="s">
        <v>24</v>
      </c>
      <c r="K2276" s="46" t="s">
        <v>86</v>
      </c>
      <c r="L2276" s="46" t="str">
        <f t="shared" si="315"/>
        <v>AXOR4843</v>
      </c>
      <c r="M2276" s="46" t="str">
        <f t="shared" si="316"/>
        <v>BMJ</v>
      </c>
      <c r="N2276" s="46" t="str">
        <f t="shared" si="317"/>
        <v>12 RODA</v>
      </c>
      <c r="O2276" s="47">
        <v>0.85943287037037042</v>
      </c>
      <c r="P2276" s="48">
        <v>0.86597222222222225</v>
      </c>
      <c r="Q2276" s="50">
        <v>51180</v>
      </c>
      <c r="R2276" s="50">
        <v>19600</v>
      </c>
      <c r="S2276" s="72">
        <f t="shared" si="318"/>
        <v>31.58</v>
      </c>
      <c r="T2276" s="49" t="s">
        <v>27</v>
      </c>
      <c r="U2276" s="49" t="s">
        <v>28</v>
      </c>
      <c r="V2276" s="46" t="s">
        <v>60</v>
      </c>
      <c r="W2276" s="46" t="s">
        <v>182</v>
      </c>
      <c r="X2276" s="46" t="str">
        <f>IFERROR(VLOOKUP(W2276,#REF!,38,FALSE),"")</f>
        <v/>
      </c>
      <c r="Z2276" s="46" t="str">
        <f t="shared" si="319"/>
        <v>Saipul bahri44135</v>
      </c>
      <c r="AA2276" s="46" t="str">
        <f t="shared" si="320"/>
        <v>BMJ 07044135UTARANIGHT</v>
      </c>
      <c r="AB2276" s="46" t="str">
        <f t="shared" si="321"/>
        <v>Saipul bahri44135UTARANIGHT</v>
      </c>
      <c r="AC2276" s="46" t="str">
        <f t="shared" si="322"/>
        <v>BMJ 07044135NIGHT</v>
      </c>
      <c r="AD2276" s="46" t="str">
        <f t="shared" si="323"/>
        <v>Saipul bahri44135NIGHT</v>
      </c>
    </row>
    <row r="2277" spans="1:30" x14ac:dyDescent="0.3">
      <c r="A2277" s="46">
        <v>1</v>
      </c>
      <c r="B2277" s="46" t="s">
        <v>147</v>
      </c>
      <c r="C2277" s="110">
        <v>44135</v>
      </c>
      <c r="D2277" s="49" t="s">
        <v>95</v>
      </c>
      <c r="E2277" s="74">
        <v>44135</v>
      </c>
      <c r="F2277" s="49">
        <v>5095293</v>
      </c>
      <c r="G2277" s="46" t="s">
        <v>21</v>
      </c>
      <c r="H2277" s="46" t="s">
        <v>53</v>
      </c>
      <c r="I2277" s="46" t="s">
        <v>54</v>
      </c>
      <c r="J2277" s="46" t="s">
        <v>49</v>
      </c>
      <c r="K2277" s="46" t="s">
        <v>86</v>
      </c>
      <c r="L2277" s="46" t="str">
        <f t="shared" si="315"/>
        <v>AXOR4843</v>
      </c>
      <c r="M2277" s="46" t="str">
        <f t="shared" si="316"/>
        <v>BMJ</v>
      </c>
      <c r="N2277" s="46" t="str">
        <f t="shared" si="317"/>
        <v>12 RODA</v>
      </c>
      <c r="O2277" s="47">
        <v>0.91870370370370369</v>
      </c>
      <c r="P2277" s="48">
        <v>0.91870370370370369</v>
      </c>
      <c r="Q2277" s="50">
        <v>49680</v>
      </c>
      <c r="R2277" s="50">
        <v>19600</v>
      </c>
      <c r="S2277" s="72">
        <f t="shared" si="318"/>
        <v>30.08</v>
      </c>
      <c r="T2277" s="49" t="s">
        <v>27</v>
      </c>
      <c r="U2277" s="49" t="s">
        <v>28</v>
      </c>
      <c r="V2277" s="46" t="s">
        <v>50</v>
      </c>
      <c r="W2277" s="46" t="s">
        <v>182</v>
      </c>
      <c r="X2277" s="46" t="str">
        <f>IFERROR(VLOOKUP(W2277,#REF!,38,FALSE),"")</f>
        <v/>
      </c>
      <c r="Z2277" s="46" t="str">
        <f t="shared" si="319"/>
        <v>Saipul bahri44135</v>
      </c>
      <c r="AA2277" s="46" t="str">
        <f t="shared" si="320"/>
        <v>BMJ 07044135UTARANIGHT</v>
      </c>
      <c r="AB2277" s="46" t="str">
        <f t="shared" si="321"/>
        <v>Saipul bahri44135UTARANIGHT</v>
      </c>
      <c r="AC2277" s="46" t="str">
        <f t="shared" si="322"/>
        <v>BMJ 07044135NIGHT</v>
      </c>
      <c r="AD2277" s="46" t="str">
        <f t="shared" si="323"/>
        <v>Saipul bahri44135NIGHT</v>
      </c>
    </row>
    <row r="2278" spans="1:30" x14ac:dyDescent="0.3">
      <c r="A2278" s="46">
        <v>1</v>
      </c>
      <c r="B2278" s="46" t="s">
        <v>147</v>
      </c>
      <c r="C2278" s="110">
        <v>44135</v>
      </c>
      <c r="D2278" s="49" t="s">
        <v>95</v>
      </c>
      <c r="E2278" s="74">
        <v>44136</v>
      </c>
      <c r="F2278" s="49">
        <v>5095528</v>
      </c>
      <c r="G2278" s="46" t="s">
        <v>21</v>
      </c>
      <c r="H2278" s="46" t="s">
        <v>22</v>
      </c>
      <c r="I2278" s="46" t="s">
        <v>81</v>
      </c>
      <c r="J2278" s="46" t="s">
        <v>24</v>
      </c>
      <c r="K2278" s="46" t="s">
        <v>88</v>
      </c>
      <c r="L2278" s="46" t="str">
        <f t="shared" si="315"/>
        <v>AXOR4843</v>
      </c>
      <c r="M2278" s="46" t="str">
        <f t="shared" si="316"/>
        <v>BMJ</v>
      </c>
      <c r="N2278" s="46" t="str">
        <f t="shared" si="317"/>
        <v>12 RODA</v>
      </c>
      <c r="O2278" s="47">
        <v>0.10324074074074074</v>
      </c>
      <c r="P2278" s="48">
        <v>0.10324074074074074</v>
      </c>
      <c r="Q2278" s="50">
        <v>49520</v>
      </c>
      <c r="R2278" s="50">
        <v>19720</v>
      </c>
      <c r="S2278" s="72">
        <f t="shared" si="318"/>
        <v>29.8</v>
      </c>
      <c r="T2278" s="49" t="s">
        <v>27</v>
      </c>
      <c r="U2278" s="49" t="s">
        <v>28</v>
      </c>
      <c r="V2278" s="46" t="s">
        <v>70</v>
      </c>
      <c r="W2278" s="46" t="s">
        <v>168</v>
      </c>
      <c r="X2278" s="46" t="str">
        <f>IFERROR(VLOOKUP(W2278,#REF!,38,FALSE),"")</f>
        <v/>
      </c>
      <c r="Z2278" s="46" t="str">
        <f t="shared" si="319"/>
        <v>Melkias44135</v>
      </c>
      <c r="AA2278" s="46" t="str">
        <f t="shared" si="320"/>
        <v>BMJ 07144135UTARANIGHT</v>
      </c>
      <c r="AB2278" s="46" t="str">
        <f t="shared" si="321"/>
        <v>Melkias44135UTARANIGHT</v>
      </c>
      <c r="AC2278" s="46" t="str">
        <f t="shared" si="322"/>
        <v>BMJ 07144135NIGHT</v>
      </c>
      <c r="AD2278" s="46" t="str">
        <f t="shared" si="323"/>
        <v>Melkias44135NIGHT</v>
      </c>
    </row>
    <row r="2279" spans="1:30" x14ac:dyDescent="0.3">
      <c r="A2279" s="46">
        <v>1</v>
      </c>
      <c r="B2279" s="46" t="s">
        <v>147</v>
      </c>
      <c r="C2279" s="110">
        <v>44135</v>
      </c>
      <c r="D2279" s="49" t="s">
        <v>95</v>
      </c>
      <c r="E2279" s="74">
        <v>44136</v>
      </c>
      <c r="F2279" s="49">
        <v>5095706</v>
      </c>
      <c r="G2279" s="46" t="s">
        <v>21</v>
      </c>
      <c r="H2279" s="46" t="s">
        <v>22</v>
      </c>
      <c r="I2279" s="46" t="s">
        <v>48</v>
      </c>
      <c r="J2279" s="46" t="s">
        <v>49</v>
      </c>
      <c r="K2279" s="46" t="s">
        <v>88</v>
      </c>
      <c r="L2279" s="46" t="str">
        <f t="shared" si="315"/>
        <v>AXOR4843</v>
      </c>
      <c r="M2279" s="46" t="str">
        <f t="shared" si="316"/>
        <v>BMJ</v>
      </c>
      <c r="N2279" s="46" t="str">
        <f t="shared" si="317"/>
        <v>12 RODA</v>
      </c>
      <c r="O2279" s="47">
        <v>0.24381944444444445</v>
      </c>
      <c r="P2279" s="48">
        <v>0.24381944444444445</v>
      </c>
      <c r="Q2279" s="50">
        <v>50620</v>
      </c>
      <c r="R2279" s="50">
        <v>19720</v>
      </c>
      <c r="S2279" s="72">
        <f t="shared" si="318"/>
        <v>30.9</v>
      </c>
      <c r="T2279" s="49" t="s">
        <v>27</v>
      </c>
      <c r="U2279" s="49" t="s">
        <v>28</v>
      </c>
      <c r="V2279" s="46" t="s">
        <v>32</v>
      </c>
      <c r="W2279" s="46" t="s">
        <v>168</v>
      </c>
      <c r="X2279" s="46" t="str">
        <f>IFERROR(VLOOKUP(W2279,#REF!,38,FALSE),"")</f>
        <v/>
      </c>
      <c r="Z2279" s="46" t="str">
        <f t="shared" si="319"/>
        <v>Melkias44135</v>
      </c>
      <c r="AA2279" s="46" t="str">
        <f t="shared" si="320"/>
        <v>BMJ 07144135UTARANIGHT</v>
      </c>
      <c r="AB2279" s="46" t="str">
        <f t="shared" si="321"/>
        <v>Melkias44135UTARANIGHT</v>
      </c>
      <c r="AC2279" s="46" t="str">
        <f t="shared" si="322"/>
        <v>BMJ 07144135NIGHT</v>
      </c>
      <c r="AD2279" s="46" t="str">
        <f t="shared" si="323"/>
        <v>Melkias44135NIGHT</v>
      </c>
    </row>
    <row r="2280" spans="1:30" x14ac:dyDescent="0.3">
      <c r="A2280" s="46">
        <v>1</v>
      </c>
      <c r="B2280" s="46" t="s">
        <v>147</v>
      </c>
      <c r="C2280" s="110">
        <v>44135</v>
      </c>
      <c r="D2280" s="49" t="s">
        <v>95</v>
      </c>
      <c r="E2280" s="74">
        <v>44135</v>
      </c>
      <c r="F2280" s="49">
        <v>5095201</v>
      </c>
      <c r="G2280" s="46" t="s">
        <v>21</v>
      </c>
      <c r="H2280" s="46" t="s">
        <v>22</v>
      </c>
      <c r="I2280" s="46" t="s">
        <v>48</v>
      </c>
      <c r="J2280" s="46" t="s">
        <v>49</v>
      </c>
      <c r="K2280" s="46" t="s">
        <v>88</v>
      </c>
      <c r="L2280" s="46" t="str">
        <f t="shared" si="315"/>
        <v>AXOR4843</v>
      </c>
      <c r="M2280" s="46" t="str">
        <f t="shared" si="316"/>
        <v>BMJ</v>
      </c>
      <c r="N2280" s="46" t="str">
        <f t="shared" si="317"/>
        <v>12 RODA</v>
      </c>
      <c r="O2280" s="47">
        <v>0.85892361111111104</v>
      </c>
      <c r="P2280" s="48">
        <v>0.86616898148148147</v>
      </c>
      <c r="Q2280" s="50">
        <v>51140</v>
      </c>
      <c r="R2280" s="50">
        <v>19720</v>
      </c>
      <c r="S2280" s="72">
        <f t="shared" si="318"/>
        <v>31.42</v>
      </c>
      <c r="T2280" s="49" t="s">
        <v>27</v>
      </c>
      <c r="U2280" s="49" t="s">
        <v>28</v>
      </c>
      <c r="V2280" s="46" t="s">
        <v>58</v>
      </c>
      <c r="W2280" s="46" t="s">
        <v>168</v>
      </c>
      <c r="X2280" s="46" t="str">
        <f>IFERROR(VLOOKUP(W2280,#REF!,38,FALSE),"")</f>
        <v/>
      </c>
      <c r="Z2280" s="46" t="str">
        <f t="shared" si="319"/>
        <v>Melkias44135</v>
      </c>
      <c r="AA2280" s="46" t="str">
        <f t="shared" si="320"/>
        <v>BMJ 07144135UTARANIGHT</v>
      </c>
      <c r="AB2280" s="46" t="str">
        <f t="shared" si="321"/>
        <v>Melkias44135UTARANIGHT</v>
      </c>
      <c r="AC2280" s="46" t="str">
        <f t="shared" si="322"/>
        <v>BMJ 07144135NIGHT</v>
      </c>
      <c r="AD2280" s="46" t="str">
        <f t="shared" si="323"/>
        <v>Melkias44135NIGHT</v>
      </c>
    </row>
    <row r="2281" spans="1:30" x14ac:dyDescent="0.3">
      <c r="A2281" s="46">
        <v>1</v>
      </c>
      <c r="B2281" s="46" t="s">
        <v>147</v>
      </c>
      <c r="C2281" s="110">
        <v>44135</v>
      </c>
      <c r="D2281" s="49" t="s">
        <v>95</v>
      </c>
      <c r="E2281" s="74">
        <v>44135</v>
      </c>
      <c r="F2281" s="49">
        <v>5095303</v>
      </c>
      <c r="G2281" s="46" t="s">
        <v>21</v>
      </c>
      <c r="H2281" s="46" t="s">
        <v>22</v>
      </c>
      <c r="I2281" s="46" t="s">
        <v>23</v>
      </c>
      <c r="J2281" s="46" t="s">
        <v>24</v>
      </c>
      <c r="K2281" s="46" t="s">
        <v>88</v>
      </c>
      <c r="L2281" s="46" t="str">
        <f t="shared" si="315"/>
        <v>AXOR4843</v>
      </c>
      <c r="M2281" s="46" t="str">
        <f t="shared" si="316"/>
        <v>BMJ</v>
      </c>
      <c r="N2281" s="46" t="str">
        <f t="shared" si="317"/>
        <v>12 RODA</v>
      </c>
      <c r="O2281" s="47">
        <v>0.92718750000000005</v>
      </c>
      <c r="P2281" s="48">
        <v>0.92718750000000005</v>
      </c>
      <c r="Q2281" s="50">
        <v>51580</v>
      </c>
      <c r="R2281" s="50">
        <v>19720</v>
      </c>
      <c r="S2281" s="72">
        <f t="shared" si="318"/>
        <v>31.86</v>
      </c>
      <c r="T2281" s="49" t="s">
        <v>27</v>
      </c>
      <c r="U2281" s="49" t="s">
        <v>28</v>
      </c>
      <c r="V2281" s="46" t="s">
        <v>185</v>
      </c>
      <c r="W2281" s="46" t="s">
        <v>168</v>
      </c>
      <c r="X2281" s="46" t="str">
        <f>IFERROR(VLOOKUP(W2281,#REF!,38,FALSE),"")</f>
        <v/>
      </c>
      <c r="Z2281" s="46" t="str">
        <f t="shared" si="319"/>
        <v>Melkias44135</v>
      </c>
      <c r="AA2281" s="46" t="str">
        <f t="shared" si="320"/>
        <v>BMJ 07144135UTARANIGHT</v>
      </c>
      <c r="AB2281" s="46" t="str">
        <f t="shared" si="321"/>
        <v>Melkias44135UTARANIGHT</v>
      </c>
      <c r="AC2281" s="46" t="str">
        <f t="shared" si="322"/>
        <v>BMJ 07144135NIGHT</v>
      </c>
      <c r="AD2281" s="46" t="str">
        <f t="shared" si="323"/>
        <v>Melkias44135NIGHT</v>
      </c>
    </row>
    <row r="2282" spans="1:30" x14ac:dyDescent="0.3">
      <c r="A2282" s="46">
        <v>1</v>
      </c>
      <c r="B2282" s="46" t="s">
        <v>147</v>
      </c>
      <c r="C2282" s="110">
        <v>44135</v>
      </c>
      <c r="D2282" s="49" t="s">
        <v>95</v>
      </c>
      <c r="E2282" s="74">
        <v>44135</v>
      </c>
      <c r="F2282" s="49">
        <v>5095392</v>
      </c>
      <c r="G2282" s="46" t="s">
        <v>21</v>
      </c>
      <c r="H2282" s="46" t="s">
        <v>22</v>
      </c>
      <c r="I2282" s="46" t="s">
        <v>23</v>
      </c>
      <c r="J2282" s="46" t="s">
        <v>24</v>
      </c>
      <c r="K2282" s="46" t="s">
        <v>88</v>
      </c>
      <c r="L2282" s="46" t="str">
        <f t="shared" si="315"/>
        <v>AXOR4843</v>
      </c>
      <c r="M2282" s="46" t="str">
        <f t="shared" si="316"/>
        <v>BMJ</v>
      </c>
      <c r="N2282" s="46" t="str">
        <f t="shared" si="317"/>
        <v>12 RODA</v>
      </c>
      <c r="O2282" s="47">
        <v>0.98994212962962969</v>
      </c>
      <c r="P2282" s="48">
        <v>0.98994212962962969</v>
      </c>
      <c r="Q2282" s="50">
        <v>50780</v>
      </c>
      <c r="R2282" s="50">
        <v>19720</v>
      </c>
      <c r="S2282" s="72">
        <f t="shared" si="318"/>
        <v>31.06</v>
      </c>
      <c r="T2282" s="49" t="s">
        <v>27</v>
      </c>
      <c r="U2282" s="49" t="s">
        <v>28</v>
      </c>
      <c r="V2282" s="46" t="s">
        <v>185</v>
      </c>
      <c r="W2282" s="46" t="s">
        <v>168</v>
      </c>
      <c r="X2282" s="46" t="str">
        <f>IFERROR(VLOOKUP(W2282,#REF!,38,FALSE),"")</f>
        <v/>
      </c>
      <c r="Z2282" s="46" t="str">
        <f t="shared" si="319"/>
        <v>Melkias44135</v>
      </c>
      <c r="AA2282" s="46" t="str">
        <f t="shared" si="320"/>
        <v>BMJ 07144135UTARANIGHT</v>
      </c>
      <c r="AB2282" s="46" t="str">
        <f t="shared" si="321"/>
        <v>Melkias44135UTARANIGHT</v>
      </c>
      <c r="AC2282" s="46" t="str">
        <f t="shared" si="322"/>
        <v>BMJ 07144135NIGHT</v>
      </c>
      <c r="AD2282" s="46" t="str">
        <f t="shared" si="323"/>
        <v>Melkias44135NIGHT</v>
      </c>
    </row>
    <row r="2283" spans="1:30" x14ac:dyDescent="0.3">
      <c r="A2283" s="46">
        <v>1</v>
      </c>
      <c r="B2283" s="46" t="s">
        <v>147</v>
      </c>
      <c r="C2283" s="110">
        <v>44135</v>
      </c>
      <c r="D2283" s="49" t="s">
        <v>95</v>
      </c>
      <c r="E2283" s="74">
        <v>44136</v>
      </c>
      <c r="F2283" s="49">
        <v>5095423</v>
      </c>
      <c r="G2283" s="46" t="s">
        <v>21</v>
      </c>
      <c r="H2283" s="46" t="s">
        <v>22</v>
      </c>
      <c r="I2283" s="46" t="s">
        <v>81</v>
      </c>
      <c r="J2283" s="46" t="s">
        <v>24</v>
      </c>
      <c r="K2283" s="46" t="s">
        <v>90</v>
      </c>
      <c r="L2283" s="46" t="str">
        <f t="shared" si="315"/>
        <v>AXOR4843</v>
      </c>
      <c r="M2283" s="46" t="str">
        <f t="shared" si="316"/>
        <v>BMJ</v>
      </c>
      <c r="N2283" s="46" t="str">
        <f t="shared" si="317"/>
        <v>12 RODA</v>
      </c>
      <c r="O2283" s="47">
        <v>1.1712962962962965E-2</v>
      </c>
      <c r="P2283" s="48">
        <v>1.1712962962962965E-2</v>
      </c>
      <c r="Q2283" s="50">
        <v>50940</v>
      </c>
      <c r="R2283" s="50">
        <v>20340</v>
      </c>
      <c r="S2283" s="72">
        <f t="shared" si="318"/>
        <v>30.6</v>
      </c>
      <c r="T2283" s="49" t="s">
        <v>27</v>
      </c>
      <c r="U2283" s="49" t="s">
        <v>28</v>
      </c>
      <c r="V2283" s="46" t="s">
        <v>70</v>
      </c>
      <c r="W2283" s="46" t="s">
        <v>74</v>
      </c>
      <c r="X2283" s="46" t="str">
        <f>IFERROR(VLOOKUP(W2283,#REF!,38,FALSE),"")</f>
        <v/>
      </c>
      <c r="Z2283" s="46" t="str">
        <f t="shared" si="319"/>
        <v>Alrandi44135</v>
      </c>
      <c r="AA2283" s="46" t="str">
        <f t="shared" si="320"/>
        <v>BMJ 07244135UTARANIGHT</v>
      </c>
      <c r="AB2283" s="46" t="str">
        <f t="shared" si="321"/>
        <v>Alrandi44135UTARANIGHT</v>
      </c>
      <c r="AC2283" s="46" t="str">
        <f t="shared" si="322"/>
        <v>BMJ 07244135NIGHT</v>
      </c>
      <c r="AD2283" s="46" t="str">
        <f t="shared" si="323"/>
        <v>Alrandi44135NIGHT</v>
      </c>
    </row>
    <row r="2284" spans="1:30" x14ac:dyDescent="0.3">
      <c r="A2284" s="46">
        <v>1</v>
      </c>
      <c r="B2284" s="46" t="s">
        <v>147</v>
      </c>
      <c r="C2284" s="110">
        <v>44135</v>
      </c>
      <c r="D2284" s="49" t="s">
        <v>95</v>
      </c>
      <c r="E2284" s="74">
        <v>44135</v>
      </c>
      <c r="F2284" s="49">
        <v>5095202</v>
      </c>
      <c r="G2284" s="46" t="s">
        <v>21</v>
      </c>
      <c r="H2284" s="46" t="s">
        <v>22</v>
      </c>
      <c r="I2284" s="46" t="s">
        <v>48</v>
      </c>
      <c r="J2284" s="46" t="s">
        <v>49</v>
      </c>
      <c r="K2284" s="46" t="s">
        <v>90</v>
      </c>
      <c r="L2284" s="46" t="str">
        <f t="shared" si="315"/>
        <v>AXOR4843</v>
      </c>
      <c r="M2284" s="46" t="str">
        <f t="shared" si="316"/>
        <v>BMJ</v>
      </c>
      <c r="N2284" s="46" t="str">
        <f t="shared" si="317"/>
        <v>12 RODA</v>
      </c>
      <c r="O2284" s="47">
        <v>0.85920138888888886</v>
      </c>
      <c r="P2284" s="48">
        <v>0.88179398148148147</v>
      </c>
      <c r="Q2284" s="50">
        <v>50300</v>
      </c>
      <c r="R2284" s="50">
        <v>20340</v>
      </c>
      <c r="S2284" s="72">
        <f t="shared" si="318"/>
        <v>29.96</v>
      </c>
      <c r="T2284" s="49" t="s">
        <v>27</v>
      </c>
      <c r="U2284" s="49" t="s">
        <v>28</v>
      </c>
      <c r="V2284" s="46" t="s">
        <v>29</v>
      </c>
      <c r="W2284" s="46" t="s">
        <v>74</v>
      </c>
      <c r="X2284" s="46" t="str">
        <f>IFERROR(VLOOKUP(W2284,#REF!,38,FALSE),"")</f>
        <v/>
      </c>
      <c r="Z2284" s="46" t="str">
        <f t="shared" si="319"/>
        <v>Alrandi44135</v>
      </c>
      <c r="AA2284" s="46" t="str">
        <f t="shared" si="320"/>
        <v>BMJ 07244135UTARANIGHT</v>
      </c>
      <c r="AB2284" s="46" t="str">
        <f t="shared" si="321"/>
        <v>Alrandi44135UTARANIGHT</v>
      </c>
      <c r="AC2284" s="46" t="str">
        <f t="shared" si="322"/>
        <v>BMJ 07244135NIGHT</v>
      </c>
      <c r="AD2284" s="46" t="str">
        <f t="shared" si="323"/>
        <v>Alrandi44135NIGHT</v>
      </c>
    </row>
    <row r="2285" spans="1:30" x14ac:dyDescent="0.3">
      <c r="A2285" s="46">
        <v>1</v>
      </c>
      <c r="B2285" s="46" t="s">
        <v>147</v>
      </c>
      <c r="C2285" s="110">
        <v>44135</v>
      </c>
      <c r="D2285" s="49" t="s">
        <v>95</v>
      </c>
      <c r="E2285" s="74">
        <v>44135</v>
      </c>
      <c r="F2285" s="49">
        <v>5095326</v>
      </c>
      <c r="G2285" s="46" t="s">
        <v>21</v>
      </c>
      <c r="H2285" s="46" t="s">
        <v>22</v>
      </c>
      <c r="I2285" s="46" t="s">
        <v>23</v>
      </c>
      <c r="J2285" s="46" t="s">
        <v>24</v>
      </c>
      <c r="K2285" s="46" t="s">
        <v>90</v>
      </c>
      <c r="L2285" s="46" t="str">
        <f t="shared" si="315"/>
        <v>AXOR4843</v>
      </c>
      <c r="M2285" s="46" t="str">
        <f t="shared" si="316"/>
        <v>BMJ</v>
      </c>
      <c r="N2285" s="46" t="str">
        <f t="shared" si="317"/>
        <v>12 RODA</v>
      </c>
      <c r="O2285" s="47">
        <v>0.94571759259259258</v>
      </c>
      <c r="P2285" s="48">
        <v>0.94571759259259258</v>
      </c>
      <c r="Q2285" s="50">
        <v>52300</v>
      </c>
      <c r="R2285" s="50">
        <v>20340</v>
      </c>
      <c r="S2285" s="72">
        <f t="shared" si="318"/>
        <v>31.96</v>
      </c>
      <c r="T2285" s="49" t="s">
        <v>27</v>
      </c>
      <c r="U2285" s="49" t="s">
        <v>28</v>
      </c>
      <c r="V2285" s="46" t="s">
        <v>185</v>
      </c>
      <c r="W2285" s="46" t="s">
        <v>74</v>
      </c>
      <c r="X2285" s="46" t="str">
        <f>IFERROR(VLOOKUP(W2285,#REF!,38,FALSE),"")</f>
        <v/>
      </c>
      <c r="Z2285" s="46" t="str">
        <f t="shared" si="319"/>
        <v>Alrandi44135</v>
      </c>
      <c r="AA2285" s="46" t="str">
        <f t="shared" si="320"/>
        <v>BMJ 07244135UTARANIGHT</v>
      </c>
      <c r="AB2285" s="46" t="str">
        <f t="shared" si="321"/>
        <v>Alrandi44135UTARANIGHT</v>
      </c>
      <c r="AC2285" s="46" t="str">
        <f t="shared" si="322"/>
        <v>BMJ 07244135NIGHT</v>
      </c>
      <c r="AD2285" s="46" t="str">
        <f t="shared" si="323"/>
        <v>Alrandi44135NIGHT</v>
      </c>
    </row>
    <row r="2286" spans="1:30" x14ac:dyDescent="0.3">
      <c r="A2286" s="46">
        <v>1</v>
      </c>
      <c r="B2286" s="46" t="s">
        <v>147</v>
      </c>
      <c r="C2286" s="110">
        <v>44135</v>
      </c>
      <c r="D2286" s="49" t="s">
        <v>95</v>
      </c>
      <c r="E2286" s="74">
        <v>44136</v>
      </c>
      <c r="F2286" s="49">
        <v>5095479</v>
      </c>
      <c r="G2286" s="46" t="s">
        <v>21</v>
      </c>
      <c r="H2286" s="46" t="s">
        <v>22</v>
      </c>
      <c r="I2286" s="46" t="s">
        <v>48</v>
      </c>
      <c r="J2286" s="46" t="s">
        <v>49</v>
      </c>
      <c r="K2286" s="46" t="s">
        <v>91</v>
      </c>
      <c r="L2286" s="46" t="str">
        <f t="shared" si="315"/>
        <v>AXOR4843</v>
      </c>
      <c r="M2286" s="46" t="str">
        <f t="shared" si="316"/>
        <v>BMJ</v>
      </c>
      <c r="N2286" s="46" t="str">
        <f t="shared" si="317"/>
        <v>12 RODA</v>
      </c>
      <c r="O2286" s="47">
        <v>6.6087962962962959E-2</v>
      </c>
      <c r="P2286" s="48">
        <v>6.6087962962962959E-2</v>
      </c>
      <c r="Q2286" s="50">
        <v>52100</v>
      </c>
      <c r="R2286" s="50">
        <v>20300</v>
      </c>
      <c r="S2286" s="72">
        <f t="shared" si="318"/>
        <v>31.8</v>
      </c>
      <c r="T2286" s="49" t="s">
        <v>27</v>
      </c>
      <c r="U2286" s="49" t="s">
        <v>28</v>
      </c>
      <c r="V2286" s="46" t="s">
        <v>59</v>
      </c>
      <c r="W2286" s="46" t="s">
        <v>92</v>
      </c>
      <c r="X2286" s="46" t="str">
        <f>IFERROR(VLOOKUP(W2286,#REF!,38,FALSE),"")</f>
        <v/>
      </c>
      <c r="Z2286" s="46" t="str">
        <f t="shared" si="319"/>
        <v>Pelani44135</v>
      </c>
      <c r="AA2286" s="46" t="str">
        <f t="shared" si="320"/>
        <v>BMJ 07344135UTARANIGHT</v>
      </c>
      <c r="AB2286" s="46" t="str">
        <f t="shared" si="321"/>
        <v>Pelani44135UTARANIGHT</v>
      </c>
      <c r="AC2286" s="46" t="str">
        <f t="shared" si="322"/>
        <v>BMJ 07344135NIGHT</v>
      </c>
      <c r="AD2286" s="46" t="str">
        <f t="shared" si="323"/>
        <v>Pelani44135NIGHT</v>
      </c>
    </row>
    <row r="2287" spans="1:30" x14ac:dyDescent="0.3">
      <c r="A2287" s="46">
        <v>1</v>
      </c>
      <c r="B2287" s="46" t="s">
        <v>147</v>
      </c>
      <c r="C2287" s="110">
        <v>44135</v>
      </c>
      <c r="D2287" s="49" t="s">
        <v>95</v>
      </c>
      <c r="E2287" s="74">
        <v>44136</v>
      </c>
      <c r="F2287" s="49">
        <v>5095565</v>
      </c>
      <c r="G2287" s="46" t="s">
        <v>21</v>
      </c>
      <c r="H2287" s="46" t="s">
        <v>22</v>
      </c>
      <c r="I2287" s="46" t="s">
        <v>81</v>
      </c>
      <c r="J2287" s="46" t="s">
        <v>24</v>
      </c>
      <c r="K2287" s="46" t="s">
        <v>91</v>
      </c>
      <c r="L2287" s="46" t="str">
        <f t="shared" si="315"/>
        <v>AXOR4843</v>
      </c>
      <c r="M2287" s="46" t="str">
        <f t="shared" si="316"/>
        <v>BMJ</v>
      </c>
      <c r="N2287" s="46" t="str">
        <f t="shared" si="317"/>
        <v>12 RODA</v>
      </c>
      <c r="O2287" s="47">
        <v>0.13082175925925926</v>
      </c>
      <c r="P2287" s="48">
        <v>0.13082175925925926</v>
      </c>
      <c r="Q2287" s="50">
        <v>51060</v>
      </c>
      <c r="R2287" s="50">
        <v>20300</v>
      </c>
      <c r="S2287" s="72">
        <f t="shared" si="318"/>
        <v>30.76</v>
      </c>
      <c r="T2287" s="49" t="s">
        <v>27</v>
      </c>
      <c r="U2287" s="49" t="s">
        <v>28</v>
      </c>
      <c r="V2287" s="46" t="s">
        <v>185</v>
      </c>
      <c r="W2287" s="46" t="s">
        <v>92</v>
      </c>
      <c r="X2287" s="46" t="str">
        <f>IFERROR(VLOOKUP(W2287,#REF!,38,FALSE),"")</f>
        <v/>
      </c>
      <c r="Z2287" s="46" t="str">
        <f t="shared" si="319"/>
        <v>Pelani44135</v>
      </c>
      <c r="AA2287" s="46" t="str">
        <f t="shared" si="320"/>
        <v>BMJ 07344135UTARANIGHT</v>
      </c>
      <c r="AB2287" s="46" t="str">
        <f t="shared" si="321"/>
        <v>Pelani44135UTARANIGHT</v>
      </c>
      <c r="AC2287" s="46" t="str">
        <f t="shared" si="322"/>
        <v>BMJ 07344135NIGHT</v>
      </c>
      <c r="AD2287" s="46" t="str">
        <f t="shared" si="323"/>
        <v>Pelani44135NIGHT</v>
      </c>
    </row>
    <row r="2288" spans="1:30" x14ac:dyDescent="0.3">
      <c r="A2288" s="46">
        <v>1</v>
      </c>
      <c r="B2288" s="46" t="s">
        <v>147</v>
      </c>
      <c r="C2288" s="110">
        <v>44135</v>
      </c>
      <c r="D2288" s="49" t="s">
        <v>95</v>
      </c>
      <c r="E2288" s="74">
        <v>44136</v>
      </c>
      <c r="F2288" s="49">
        <v>5095659</v>
      </c>
      <c r="G2288" s="46" t="s">
        <v>21</v>
      </c>
      <c r="H2288" s="46" t="s">
        <v>22</v>
      </c>
      <c r="I2288" s="46" t="s">
        <v>54</v>
      </c>
      <c r="J2288" s="46" t="s">
        <v>49</v>
      </c>
      <c r="K2288" s="46" t="s">
        <v>91</v>
      </c>
      <c r="L2288" s="46" t="str">
        <f t="shared" si="315"/>
        <v>AXOR4843</v>
      </c>
      <c r="M2288" s="46" t="str">
        <f t="shared" si="316"/>
        <v>BMJ</v>
      </c>
      <c r="N2288" s="46" t="str">
        <f t="shared" si="317"/>
        <v>12 RODA</v>
      </c>
      <c r="O2288" s="47">
        <v>0.21603009259259257</v>
      </c>
      <c r="P2288" s="48">
        <v>0.21603009259259257</v>
      </c>
      <c r="Q2288" s="50">
        <v>52440</v>
      </c>
      <c r="R2288" s="50">
        <v>20300</v>
      </c>
      <c r="S2288" s="72">
        <f t="shared" si="318"/>
        <v>32.14</v>
      </c>
      <c r="T2288" s="49" t="s">
        <v>27</v>
      </c>
      <c r="U2288" s="49" t="s">
        <v>28</v>
      </c>
      <c r="V2288" s="46" t="s">
        <v>60</v>
      </c>
      <c r="W2288" s="46" t="s">
        <v>92</v>
      </c>
      <c r="X2288" s="46" t="str">
        <f>IFERROR(VLOOKUP(W2288,#REF!,38,FALSE),"")</f>
        <v/>
      </c>
      <c r="Z2288" s="46" t="str">
        <f t="shared" si="319"/>
        <v>Pelani44135</v>
      </c>
      <c r="AA2288" s="46" t="str">
        <f t="shared" si="320"/>
        <v>BMJ 07344135UTARANIGHT</v>
      </c>
      <c r="AB2288" s="46" t="str">
        <f t="shared" si="321"/>
        <v>Pelani44135UTARANIGHT</v>
      </c>
      <c r="AC2288" s="46" t="str">
        <f t="shared" si="322"/>
        <v>BMJ 07344135NIGHT</v>
      </c>
      <c r="AD2288" s="46" t="str">
        <f t="shared" si="323"/>
        <v>Pelani44135NIGHT</v>
      </c>
    </row>
    <row r="2289" spans="1:30" x14ac:dyDescent="0.3">
      <c r="A2289" s="46">
        <v>1</v>
      </c>
      <c r="B2289" s="46" t="s">
        <v>147</v>
      </c>
      <c r="C2289" s="110">
        <v>44135</v>
      </c>
      <c r="D2289" s="49" t="s">
        <v>95</v>
      </c>
      <c r="E2289" s="74">
        <v>44135</v>
      </c>
      <c r="F2289" s="49">
        <v>5095224</v>
      </c>
      <c r="G2289" s="46" t="s">
        <v>21</v>
      </c>
      <c r="H2289" s="46" t="s">
        <v>22</v>
      </c>
      <c r="I2289" s="46" t="s">
        <v>81</v>
      </c>
      <c r="J2289" s="46" t="s">
        <v>24</v>
      </c>
      <c r="K2289" s="46" t="s">
        <v>91</v>
      </c>
      <c r="L2289" s="46" t="str">
        <f t="shared" si="315"/>
        <v>AXOR4843</v>
      </c>
      <c r="M2289" s="46" t="str">
        <f t="shared" si="316"/>
        <v>BMJ</v>
      </c>
      <c r="N2289" s="46" t="str">
        <f t="shared" si="317"/>
        <v>12 RODA</v>
      </c>
      <c r="O2289" s="47">
        <v>0.87403935185185189</v>
      </c>
      <c r="P2289" s="48">
        <v>0.88168981481481479</v>
      </c>
      <c r="Q2289" s="50">
        <v>53200</v>
      </c>
      <c r="R2289" s="50">
        <v>20300</v>
      </c>
      <c r="S2289" s="72">
        <f t="shared" si="318"/>
        <v>32.9</v>
      </c>
      <c r="T2289" s="49" t="s">
        <v>27</v>
      </c>
      <c r="U2289" s="49" t="s">
        <v>28</v>
      </c>
      <c r="V2289" s="46" t="s">
        <v>70</v>
      </c>
      <c r="W2289" s="46" t="s">
        <v>92</v>
      </c>
      <c r="X2289" s="46" t="str">
        <f>IFERROR(VLOOKUP(W2289,#REF!,38,FALSE),"")</f>
        <v/>
      </c>
      <c r="Z2289" s="46" t="str">
        <f t="shared" si="319"/>
        <v>Pelani44135</v>
      </c>
      <c r="AA2289" s="46" t="str">
        <f t="shared" si="320"/>
        <v>BMJ 07344135UTARANIGHT</v>
      </c>
      <c r="AB2289" s="46" t="str">
        <f t="shared" si="321"/>
        <v>Pelani44135UTARANIGHT</v>
      </c>
      <c r="AC2289" s="46" t="str">
        <f t="shared" si="322"/>
        <v>BMJ 07344135NIGHT</v>
      </c>
      <c r="AD2289" s="46" t="str">
        <f t="shared" si="323"/>
        <v>Pelani44135NIGHT</v>
      </c>
    </row>
    <row r="2290" spans="1:30" x14ac:dyDescent="0.3">
      <c r="A2290" s="46">
        <v>1</v>
      </c>
      <c r="B2290" s="46" t="s">
        <v>147</v>
      </c>
      <c r="C2290" s="110">
        <v>44135</v>
      </c>
      <c r="D2290" s="49" t="s">
        <v>95</v>
      </c>
      <c r="E2290" s="74">
        <v>44135</v>
      </c>
      <c r="F2290" s="49">
        <v>5095312</v>
      </c>
      <c r="G2290" s="46" t="s">
        <v>21</v>
      </c>
      <c r="H2290" s="46" t="s">
        <v>22</v>
      </c>
      <c r="I2290" s="46" t="s">
        <v>23</v>
      </c>
      <c r="J2290" s="46" t="s">
        <v>24</v>
      </c>
      <c r="K2290" s="46" t="s">
        <v>91</v>
      </c>
      <c r="L2290" s="46" t="str">
        <f t="shared" si="315"/>
        <v>AXOR4843</v>
      </c>
      <c r="M2290" s="46" t="str">
        <f t="shared" si="316"/>
        <v>BMJ</v>
      </c>
      <c r="N2290" s="46" t="str">
        <f t="shared" si="317"/>
        <v>12 RODA</v>
      </c>
      <c r="O2290" s="47">
        <v>0.93527777777777776</v>
      </c>
      <c r="P2290" s="48">
        <v>0.93527777777777776</v>
      </c>
      <c r="Q2290" s="50">
        <v>52220</v>
      </c>
      <c r="R2290" s="50">
        <v>20300</v>
      </c>
      <c r="S2290" s="72">
        <f t="shared" si="318"/>
        <v>31.92</v>
      </c>
      <c r="T2290" s="49" t="s">
        <v>27</v>
      </c>
      <c r="U2290" s="49" t="s">
        <v>28</v>
      </c>
      <c r="V2290" s="46" t="s">
        <v>185</v>
      </c>
      <c r="W2290" s="46" t="s">
        <v>92</v>
      </c>
      <c r="X2290" s="46" t="str">
        <f>IFERROR(VLOOKUP(W2290,#REF!,38,FALSE),"")</f>
        <v/>
      </c>
      <c r="Z2290" s="46" t="str">
        <f t="shared" si="319"/>
        <v>Pelani44135</v>
      </c>
      <c r="AA2290" s="46" t="str">
        <f t="shared" si="320"/>
        <v>BMJ 07344135UTARANIGHT</v>
      </c>
      <c r="AB2290" s="46" t="str">
        <f t="shared" si="321"/>
        <v>Pelani44135UTARANIGHT</v>
      </c>
      <c r="AC2290" s="46" t="str">
        <f t="shared" si="322"/>
        <v>BMJ 07344135NIGHT</v>
      </c>
      <c r="AD2290" s="46" t="str">
        <f t="shared" si="323"/>
        <v>Pelani44135NIGHT</v>
      </c>
    </row>
    <row r="2291" spans="1:30" x14ac:dyDescent="0.3">
      <c r="A2291" s="46">
        <v>1</v>
      </c>
      <c r="B2291" s="46" t="s">
        <v>147</v>
      </c>
      <c r="C2291" s="110">
        <v>44135</v>
      </c>
      <c r="D2291" s="49" t="s">
        <v>95</v>
      </c>
      <c r="E2291" s="74">
        <v>44135</v>
      </c>
      <c r="F2291" s="49">
        <v>5095407</v>
      </c>
      <c r="G2291" s="46" t="s">
        <v>21</v>
      </c>
      <c r="H2291" s="46" t="s">
        <v>22</v>
      </c>
      <c r="I2291" s="46" t="s">
        <v>81</v>
      </c>
      <c r="J2291" s="46" t="s">
        <v>24</v>
      </c>
      <c r="K2291" s="46" t="s">
        <v>91</v>
      </c>
      <c r="L2291" s="46" t="str">
        <f t="shared" si="315"/>
        <v>AXOR4843</v>
      </c>
      <c r="M2291" s="46" t="str">
        <f t="shared" si="316"/>
        <v>BMJ</v>
      </c>
      <c r="N2291" s="46" t="str">
        <f t="shared" si="317"/>
        <v>12 RODA</v>
      </c>
      <c r="O2291" s="47">
        <v>0.99912037037037038</v>
      </c>
      <c r="P2291" s="48">
        <v>0.99912037037037038</v>
      </c>
      <c r="Q2291" s="50">
        <v>50840</v>
      </c>
      <c r="R2291" s="50">
        <v>20300</v>
      </c>
      <c r="S2291" s="72">
        <f t="shared" si="318"/>
        <v>30.54</v>
      </c>
      <c r="T2291" s="49" t="s">
        <v>27</v>
      </c>
      <c r="U2291" s="49" t="s">
        <v>28</v>
      </c>
      <c r="V2291" s="46" t="s">
        <v>70</v>
      </c>
      <c r="W2291" s="46" t="s">
        <v>92</v>
      </c>
      <c r="X2291" s="46" t="str">
        <f>IFERROR(VLOOKUP(W2291,#REF!,38,FALSE),"")</f>
        <v/>
      </c>
      <c r="Z2291" s="46" t="str">
        <f t="shared" si="319"/>
        <v>Pelani44135</v>
      </c>
      <c r="AA2291" s="46" t="str">
        <f t="shared" si="320"/>
        <v>BMJ 07344135UTARANIGHT</v>
      </c>
      <c r="AB2291" s="46" t="str">
        <f t="shared" si="321"/>
        <v>Pelani44135UTARANIGHT</v>
      </c>
      <c r="AC2291" s="46" t="str">
        <f t="shared" si="322"/>
        <v>BMJ 07344135NIGHT</v>
      </c>
      <c r="AD2291" s="46" t="str">
        <f t="shared" si="323"/>
        <v>Pelani44135NIGHT</v>
      </c>
    </row>
    <row r="2292" spans="1:30" x14ac:dyDescent="0.3">
      <c r="A2292" s="46">
        <v>1</v>
      </c>
      <c r="B2292" s="46" t="s">
        <v>147</v>
      </c>
      <c r="C2292" s="110">
        <v>44135</v>
      </c>
      <c r="D2292" s="49" t="s">
        <v>95</v>
      </c>
      <c r="E2292" s="74">
        <v>44136</v>
      </c>
      <c r="F2292" s="49">
        <v>5095415</v>
      </c>
      <c r="G2292" s="46" t="s">
        <v>21</v>
      </c>
      <c r="H2292" s="46" t="s">
        <v>22</v>
      </c>
      <c r="I2292" s="46" t="s">
        <v>48</v>
      </c>
      <c r="J2292" s="46" t="s">
        <v>49</v>
      </c>
      <c r="K2292" s="46" t="s">
        <v>93</v>
      </c>
      <c r="L2292" s="46" t="str">
        <f t="shared" si="315"/>
        <v>AXOR4843</v>
      </c>
      <c r="M2292" s="46" t="str">
        <f t="shared" si="316"/>
        <v>BMJ</v>
      </c>
      <c r="N2292" s="46" t="str">
        <f t="shared" si="317"/>
        <v>12 RODA</v>
      </c>
      <c r="O2292" s="47">
        <v>1.8171296296296297E-3</v>
      </c>
      <c r="P2292" s="48">
        <v>1.8171296296296297E-3</v>
      </c>
      <c r="Q2292" s="50">
        <v>51480</v>
      </c>
      <c r="R2292" s="50">
        <v>19780</v>
      </c>
      <c r="S2292" s="72">
        <f t="shared" si="318"/>
        <v>31.7</v>
      </c>
      <c r="T2292" s="49" t="s">
        <v>27</v>
      </c>
      <c r="U2292" s="49" t="s">
        <v>28</v>
      </c>
      <c r="V2292" s="46" t="s">
        <v>29</v>
      </c>
      <c r="W2292" s="46" t="s">
        <v>94</v>
      </c>
      <c r="X2292" s="46" t="str">
        <f>IFERROR(VLOOKUP(W2292,#REF!,38,FALSE),"")</f>
        <v/>
      </c>
      <c r="Z2292" s="46" t="str">
        <f t="shared" si="319"/>
        <v>M.Sainuddin Kasim44135</v>
      </c>
      <c r="AA2292" s="46" t="str">
        <f t="shared" si="320"/>
        <v>BMJ 07444135UTARANIGHT</v>
      </c>
      <c r="AB2292" s="46" t="str">
        <f t="shared" si="321"/>
        <v>M.Sainuddin Kasim44135UTARANIGHT</v>
      </c>
      <c r="AC2292" s="46" t="str">
        <f t="shared" si="322"/>
        <v>BMJ 07444135NIGHT</v>
      </c>
      <c r="AD2292" s="46" t="str">
        <f t="shared" si="323"/>
        <v>M.Sainuddin Kasim44135NIGHT</v>
      </c>
    </row>
    <row r="2293" spans="1:30" x14ac:dyDescent="0.3">
      <c r="A2293" s="46">
        <v>1</v>
      </c>
      <c r="B2293" s="46" t="s">
        <v>147</v>
      </c>
      <c r="C2293" s="110">
        <v>44135</v>
      </c>
      <c r="D2293" s="49" t="s">
        <v>95</v>
      </c>
      <c r="E2293" s="74">
        <v>44136</v>
      </c>
      <c r="F2293" s="49">
        <v>5095585</v>
      </c>
      <c r="G2293" s="46" t="s">
        <v>21</v>
      </c>
      <c r="H2293" s="46" t="s">
        <v>22</v>
      </c>
      <c r="I2293" s="46" t="s">
        <v>48</v>
      </c>
      <c r="J2293" s="46" t="s">
        <v>49</v>
      </c>
      <c r="K2293" s="46" t="s">
        <v>93</v>
      </c>
      <c r="L2293" s="46" t="str">
        <f t="shared" si="315"/>
        <v>AXOR4843</v>
      </c>
      <c r="M2293" s="46" t="str">
        <f t="shared" si="316"/>
        <v>BMJ</v>
      </c>
      <c r="N2293" s="46" t="str">
        <f t="shared" si="317"/>
        <v>12 RODA</v>
      </c>
      <c r="O2293" s="47">
        <v>0.14703703703703705</v>
      </c>
      <c r="P2293" s="48">
        <v>0.14703703703703705</v>
      </c>
      <c r="Q2293" s="50">
        <v>50480</v>
      </c>
      <c r="R2293" s="50">
        <v>19780</v>
      </c>
      <c r="S2293" s="72">
        <f t="shared" si="318"/>
        <v>30.7</v>
      </c>
      <c r="T2293" s="49" t="s">
        <v>27</v>
      </c>
      <c r="U2293" s="49" t="s">
        <v>28</v>
      </c>
      <c r="V2293" s="46" t="s">
        <v>29</v>
      </c>
      <c r="W2293" s="46" t="s">
        <v>94</v>
      </c>
      <c r="X2293" s="46" t="str">
        <f>IFERROR(VLOOKUP(W2293,#REF!,38,FALSE),"")</f>
        <v/>
      </c>
      <c r="Z2293" s="46" t="str">
        <f t="shared" si="319"/>
        <v>M.Sainuddin Kasim44135</v>
      </c>
      <c r="AA2293" s="46" t="str">
        <f t="shared" si="320"/>
        <v>BMJ 07444135UTARANIGHT</v>
      </c>
      <c r="AB2293" s="46" t="str">
        <f t="shared" si="321"/>
        <v>M.Sainuddin Kasim44135UTARANIGHT</v>
      </c>
      <c r="AC2293" s="46" t="str">
        <f t="shared" si="322"/>
        <v>BMJ 07444135NIGHT</v>
      </c>
      <c r="AD2293" s="46" t="str">
        <f t="shared" si="323"/>
        <v>M.Sainuddin Kasim44135NIGHT</v>
      </c>
    </row>
    <row r="2294" spans="1:30" x14ac:dyDescent="0.3">
      <c r="A2294" s="46">
        <v>1</v>
      </c>
      <c r="B2294" s="46" t="s">
        <v>147</v>
      </c>
      <c r="C2294" s="110">
        <v>44135</v>
      </c>
      <c r="D2294" s="49" t="s">
        <v>95</v>
      </c>
      <c r="E2294" s="74">
        <v>44136</v>
      </c>
      <c r="F2294" s="49">
        <v>5095676</v>
      </c>
      <c r="G2294" s="46" t="s">
        <v>21</v>
      </c>
      <c r="H2294" s="46" t="s">
        <v>22</v>
      </c>
      <c r="I2294" s="46" t="s">
        <v>48</v>
      </c>
      <c r="J2294" s="46" t="s">
        <v>49</v>
      </c>
      <c r="K2294" s="46" t="s">
        <v>93</v>
      </c>
      <c r="L2294" s="46" t="str">
        <f t="shared" si="315"/>
        <v>AXOR4843</v>
      </c>
      <c r="M2294" s="46" t="str">
        <f t="shared" si="316"/>
        <v>BMJ</v>
      </c>
      <c r="N2294" s="46" t="str">
        <f t="shared" si="317"/>
        <v>12 RODA</v>
      </c>
      <c r="O2294" s="47">
        <v>0.22291666666666665</v>
      </c>
      <c r="P2294" s="48">
        <v>0.22291666666666665</v>
      </c>
      <c r="Q2294" s="50">
        <v>53040</v>
      </c>
      <c r="R2294" s="50">
        <v>19780</v>
      </c>
      <c r="S2294" s="72">
        <f t="shared" si="318"/>
        <v>33.26</v>
      </c>
      <c r="T2294" s="49" t="s">
        <v>27</v>
      </c>
      <c r="U2294" s="49" t="s">
        <v>28</v>
      </c>
      <c r="V2294" s="46" t="s">
        <v>29</v>
      </c>
      <c r="W2294" s="46" t="s">
        <v>94</v>
      </c>
      <c r="X2294" s="46" t="str">
        <f>IFERROR(VLOOKUP(W2294,#REF!,38,FALSE),"")</f>
        <v/>
      </c>
      <c r="Z2294" s="46" t="str">
        <f t="shared" si="319"/>
        <v>M.Sainuddin Kasim44135</v>
      </c>
      <c r="AA2294" s="46" t="str">
        <f t="shared" si="320"/>
        <v>BMJ 07444135UTARANIGHT</v>
      </c>
      <c r="AB2294" s="46" t="str">
        <f t="shared" si="321"/>
        <v>M.Sainuddin Kasim44135UTARANIGHT</v>
      </c>
      <c r="AC2294" s="46" t="str">
        <f t="shared" si="322"/>
        <v>BMJ 07444135NIGHT</v>
      </c>
      <c r="AD2294" s="46" t="str">
        <f t="shared" si="323"/>
        <v>M.Sainuddin Kasim44135NIGHT</v>
      </c>
    </row>
    <row r="2295" spans="1:30" x14ac:dyDescent="0.3">
      <c r="A2295" s="46">
        <v>1</v>
      </c>
      <c r="B2295" s="46" t="s">
        <v>153</v>
      </c>
      <c r="C2295" s="74">
        <v>44136</v>
      </c>
      <c r="D2295" s="49" t="s">
        <v>95</v>
      </c>
      <c r="E2295" s="74">
        <v>44137</v>
      </c>
      <c r="F2295" s="49">
        <v>5096009</v>
      </c>
      <c r="G2295" s="46" t="s">
        <v>21</v>
      </c>
      <c r="H2295" s="46" t="s">
        <v>22</v>
      </c>
      <c r="I2295" s="46" t="s">
        <v>48</v>
      </c>
      <c r="J2295" s="46" t="s">
        <v>49</v>
      </c>
      <c r="K2295" s="46" t="s">
        <v>26</v>
      </c>
      <c r="L2295" s="46" t="str">
        <f t="shared" si="315"/>
        <v>CGE370</v>
      </c>
      <c r="M2295" s="46" t="str">
        <f t="shared" si="316"/>
        <v>BTP</v>
      </c>
      <c r="N2295" s="46" t="str">
        <f t="shared" si="317"/>
        <v>12 RODA</v>
      </c>
      <c r="O2295" s="47">
        <v>3.1134259259259257E-3</v>
      </c>
      <c r="P2295" s="48">
        <v>3.1134259259259257E-3</v>
      </c>
      <c r="Q2295" s="50">
        <v>48480</v>
      </c>
      <c r="R2295" s="50">
        <v>18540</v>
      </c>
      <c r="S2295" s="72">
        <f t="shared" si="318"/>
        <v>29.94</v>
      </c>
      <c r="T2295" s="49" t="s">
        <v>27</v>
      </c>
      <c r="U2295" s="49" t="s">
        <v>28</v>
      </c>
      <c r="V2295" s="46" t="s">
        <v>56</v>
      </c>
      <c r="W2295" s="46" t="s">
        <v>96</v>
      </c>
      <c r="X2295" s="46" t="str">
        <f>IFERROR(VLOOKUP(W2295,#REF!,38,FALSE),"")</f>
        <v/>
      </c>
      <c r="Z2295" s="46" t="str">
        <f t="shared" si="319"/>
        <v>Bustam44136</v>
      </c>
      <c r="AA2295" s="46" t="str">
        <f t="shared" si="320"/>
        <v>BMJ 04044136UTARANIGHT</v>
      </c>
      <c r="AB2295" s="46" t="str">
        <f t="shared" si="321"/>
        <v>Bustam44136UTARANIGHT</v>
      </c>
      <c r="AC2295" s="46" t="str">
        <f t="shared" si="322"/>
        <v>BMJ 04044136NIGHT</v>
      </c>
      <c r="AD2295" s="46" t="str">
        <f t="shared" si="323"/>
        <v>Bustam44136NIGHT</v>
      </c>
    </row>
    <row r="2296" spans="1:30" x14ac:dyDescent="0.3">
      <c r="A2296" s="46">
        <v>1</v>
      </c>
      <c r="B2296" s="46" t="s">
        <v>153</v>
      </c>
      <c r="C2296" s="110">
        <v>44136</v>
      </c>
      <c r="D2296" s="49" t="s">
        <v>95</v>
      </c>
      <c r="E2296" s="74">
        <v>44137</v>
      </c>
      <c r="F2296" s="49">
        <v>5096147</v>
      </c>
      <c r="G2296" s="46" t="s">
        <v>21</v>
      </c>
      <c r="H2296" s="46" t="s">
        <v>53</v>
      </c>
      <c r="I2296" s="46" t="s">
        <v>54</v>
      </c>
      <c r="J2296" s="46" t="s">
        <v>24</v>
      </c>
      <c r="K2296" s="46" t="s">
        <v>26</v>
      </c>
      <c r="L2296" s="46" t="str">
        <f t="shared" si="315"/>
        <v>CGE370</v>
      </c>
      <c r="M2296" s="46" t="str">
        <f t="shared" si="316"/>
        <v>BTP</v>
      </c>
      <c r="N2296" s="46" t="str">
        <f t="shared" si="317"/>
        <v>12 RODA</v>
      </c>
      <c r="O2296" s="47">
        <v>0.11427083333333332</v>
      </c>
      <c r="P2296" s="48">
        <v>0.11427083333333332</v>
      </c>
      <c r="Q2296" s="50">
        <v>46940</v>
      </c>
      <c r="R2296" s="50">
        <v>18540</v>
      </c>
      <c r="S2296" s="72">
        <f t="shared" si="318"/>
        <v>28.4</v>
      </c>
      <c r="T2296" s="49" t="s">
        <v>27</v>
      </c>
      <c r="U2296" s="49" t="s">
        <v>28</v>
      </c>
      <c r="V2296" s="46" t="s">
        <v>127</v>
      </c>
      <c r="W2296" s="46" t="s">
        <v>96</v>
      </c>
      <c r="X2296" s="46" t="str">
        <f>IFERROR(VLOOKUP(W2296,#REF!,38,FALSE),"")</f>
        <v/>
      </c>
      <c r="Z2296" s="46" t="str">
        <f t="shared" si="319"/>
        <v>Bustam44136</v>
      </c>
      <c r="AA2296" s="46" t="str">
        <f t="shared" si="320"/>
        <v>BMJ 04044136UTARANIGHT</v>
      </c>
      <c r="AB2296" s="46" t="str">
        <f t="shared" si="321"/>
        <v>Bustam44136UTARANIGHT</v>
      </c>
      <c r="AC2296" s="46" t="str">
        <f t="shared" si="322"/>
        <v>BMJ 04044136NIGHT</v>
      </c>
      <c r="AD2296" s="46" t="str">
        <f t="shared" si="323"/>
        <v>Bustam44136NIGHT</v>
      </c>
    </row>
    <row r="2297" spans="1:30" x14ac:dyDescent="0.3">
      <c r="A2297" s="46">
        <v>1</v>
      </c>
      <c r="B2297" s="46" t="s">
        <v>153</v>
      </c>
      <c r="C2297" s="110">
        <v>44136</v>
      </c>
      <c r="D2297" s="49" t="s">
        <v>95</v>
      </c>
      <c r="E2297" s="74">
        <v>44137</v>
      </c>
      <c r="F2297" s="49">
        <v>5096215</v>
      </c>
      <c r="G2297" s="46" t="s">
        <v>21</v>
      </c>
      <c r="H2297" s="46" t="s">
        <v>22</v>
      </c>
      <c r="I2297" s="46" t="s">
        <v>48</v>
      </c>
      <c r="J2297" s="46" t="s">
        <v>49</v>
      </c>
      <c r="K2297" s="46" t="s">
        <v>26</v>
      </c>
      <c r="L2297" s="46" t="str">
        <f t="shared" si="315"/>
        <v>CGE370</v>
      </c>
      <c r="M2297" s="46" t="str">
        <f t="shared" si="316"/>
        <v>BTP</v>
      </c>
      <c r="N2297" s="46" t="str">
        <f t="shared" si="317"/>
        <v>12 RODA</v>
      </c>
      <c r="O2297" s="47">
        <v>0.17467592592592593</v>
      </c>
      <c r="P2297" s="48">
        <v>0.17467592592592593</v>
      </c>
      <c r="Q2297" s="50">
        <v>47380</v>
      </c>
      <c r="R2297" s="50">
        <v>18540</v>
      </c>
      <c r="S2297" s="72">
        <f t="shared" si="318"/>
        <v>28.84</v>
      </c>
      <c r="T2297" s="49" t="s">
        <v>27</v>
      </c>
      <c r="U2297" s="49" t="s">
        <v>28</v>
      </c>
      <c r="V2297" s="46" t="s">
        <v>60</v>
      </c>
      <c r="W2297" s="46" t="s">
        <v>96</v>
      </c>
      <c r="X2297" s="46" t="str">
        <f>IFERROR(VLOOKUP(W2297,#REF!,38,FALSE),"")</f>
        <v/>
      </c>
      <c r="Z2297" s="46" t="str">
        <f t="shared" si="319"/>
        <v>Bustam44136</v>
      </c>
      <c r="AA2297" s="46" t="str">
        <f t="shared" si="320"/>
        <v>BMJ 04044136UTARANIGHT</v>
      </c>
      <c r="AB2297" s="46" t="str">
        <f t="shared" si="321"/>
        <v>Bustam44136UTARANIGHT</v>
      </c>
      <c r="AC2297" s="46" t="str">
        <f t="shared" si="322"/>
        <v>BMJ 04044136NIGHT</v>
      </c>
      <c r="AD2297" s="46" t="str">
        <f t="shared" si="323"/>
        <v>Bustam44136NIGHT</v>
      </c>
    </row>
    <row r="2298" spans="1:30" x14ac:dyDescent="0.3">
      <c r="A2298" s="46">
        <v>1</v>
      </c>
      <c r="B2298" s="46" t="s">
        <v>153</v>
      </c>
      <c r="C2298" s="110">
        <v>44136</v>
      </c>
      <c r="D2298" s="49" t="s">
        <v>95</v>
      </c>
      <c r="E2298" s="74">
        <v>44137</v>
      </c>
      <c r="F2298" s="49">
        <v>5096307</v>
      </c>
      <c r="G2298" s="46" t="s">
        <v>21</v>
      </c>
      <c r="H2298" s="46" t="s">
        <v>22</v>
      </c>
      <c r="I2298" s="46" t="s">
        <v>48</v>
      </c>
      <c r="J2298" s="46" t="s">
        <v>49</v>
      </c>
      <c r="K2298" s="46" t="s">
        <v>26</v>
      </c>
      <c r="L2298" s="46" t="str">
        <f t="shared" si="315"/>
        <v>CGE370</v>
      </c>
      <c r="M2298" s="46" t="str">
        <f t="shared" si="316"/>
        <v>BTP</v>
      </c>
      <c r="N2298" s="46" t="str">
        <f t="shared" si="317"/>
        <v>12 RODA</v>
      </c>
      <c r="O2298" s="47">
        <v>0.24502314814814816</v>
      </c>
      <c r="P2298" s="48">
        <v>0.24502314814814816</v>
      </c>
      <c r="Q2298" s="50">
        <v>47220</v>
      </c>
      <c r="R2298" s="50">
        <v>18540</v>
      </c>
      <c r="S2298" s="72">
        <f t="shared" si="318"/>
        <v>28.68</v>
      </c>
      <c r="T2298" s="49" t="s">
        <v>27</v>
      </c>
      <c r="U2298" s="49" t="s">
        <v>28</v>
      </c>
      <c r="V2298" s="46" t="s">
        <v>60</v>
      </c>
      <c r="W2298" s="46" t="s">
        <v>96</v>
      </c>
      <c r="X2298" s="46" t="str">
        <f>IFERROR(VLOOKUP(W2298,#REF!,38,FALSE),"")</f>
        <v/>
      </c>
      <c r="Z2298" s="46" t="str">
        <f t="shared" si="319"/>
        <v>Bustam44136</v>
      </c>
      <c r="AA2298" s="46" t="str">
        <f t="shared" si="320"/>
        <v>BMJ 04044136UTARANIGHT</v>
      </c>
      <c r="AB2298" s="46" t="str">
        <f t="shared" si="321"/>
        <v>Bustam44136UTARANIGHT</v>
      </c>
      <c r="AC2298" s="46" t="str">
        <f t="shared" si="322"/>
        <v>BMJ 04044136NIGHT</v>
      </c>
      <c r="AD2298" s="46" t="str">
        <f t="shared" si="323"/>
        <v>Bustam44136NIGHT</v>
      </c>
    </row>
    <row r="2299" spans="1:30" x14ac:dyDescent="0.3">
      <c r="A2299" s="46">
        <v>1</v>
      </c>
      <c r="B2299" s="46" t="s">
        <v>153</v>
      </c>
      <c r="C2299" s="110">
        <v>44136</v>
      </c>
      <c r="D2299" s="49" t="s">
        <v>95</v>
      </c>
      <c r="E2299" s="74">
        <v>44136</v>
      </c>
      <c r="F2299" s="49">
        <v>5095799</v>
      </c>
      <c r="G2299" s="46" t="s">
        <v>21</v>
      </c>
      <c r="H2299" s="46" t="s">
        <v>53</v>
      </c>
      <c r="I2299" s="46" t="s">
        <v>54</v>
      </c>
      <c r="J2299" s="46" t="s">
        <v>49</v>
      </c>
      <c r="K2299" s="46" t="s">
        <v>26</v>
      </c>
      <c r="L2299" s="46" t="str">
        <f t="shared" si="315"/>
        <v>CGE370</v>
      </c>
      <c r="M2299" s="46" t="str">
        <f t="shared" si="316"/>
        <v>BTP</v>
      </c>
      <c r="N2299" s="46" t="str">
        <f t="shared" si="317"/>
        <v>12 RODA</v>
      </c>
      <c r="O2299" s="47">
        <v>0.87115740740740744</v>
      </c>
      <c r="P2299" s="48">
        <v>0.88351851851851848</v>
      </c>
      <c r="Q2299" s="50">
        <v>46180</v>
      </c>
      <c r="R2299" s="50">
        <v>18540</v>
      </c>
      <c r="S2299" s="72">
        <f t="shared" si="318"/>
        <v>27.64</v>
      </c>
      <c r="T2299" s="49" t="s">
        <v>27</v>
      </c>
      <c r="U2299" s="49" t="s">
        <v>28</v>
      </c>
      <c r="V2299" s="46" t="s">
        <v>50</v>
      </c>
      <c r="W2299" s="46" t="s">
        <v>96</v>
      </c>
      <c r="X2299" s="46" t="str">
        <f>IFERROR(VLOOKUP(W2299,#REF!,38,FALSE),"")</f>
        <v/>
      </c>
      <c r="Z2299" s="46" t="str">
        <f t="shared" si="319"/>
        <v>Bustam44136</v>
      </c>
      <c r="AA2299" s="46" t="str">
        <f t="shared" si="320"/>
        <v>BMJ 04044136UTARANIGHT</v>
      </c>
      <c r="AB2299" s="46" t="str">
        <f t="shared" si="321"/>
        <v>Bustam44136UTARANIGHT</v>
      </c>
      <c r="AC2299" s="46" t="str">
        <f t="shared" si="322"/>
        <v>BMJ 04044136NIGHT</v>
      </c>
      <c r="AD2299" s="46" t="str">
        <f t="shared" si="323"/>
        <v>Bustam44136NIGHT</v>
      </c>
    </row>
    <row r="2300" spans="1:30" x14ac:dyDescent="0.3">
      <c r="A2300" s="46">
        <v>1</v>
      </c>
      <c r="B2300" s="46" t="s">
        <v>153</v>
      </c>
      <c r="C2300" s="110">
        <v>44136</v>
      </c>
      <c r="D2300" s="49" t="s">
        <v>95</v>
      </c>
      <c r="E2300" s="74">
        <v>44136</v>
      </c>
      <c r="F2300" s="49">
        <v>5095907</v>
      </c>
      <c r="G2300" s="46" t="s">
        <v>21</v>
      </c>
      <c r="H2300" s="46" t="s">
        <v>22</v>
      </c>
      <c r="I2300" s="46" t="s">
        <v>158</v>
      </c>
      <c r="J2300" s="46" t="s">
        <v>24</v>
      </c>
      <c r="K2300" s="46" t="s">
        <v>26</v>
      </c>
      <c r="L2300" s="46" t="str">
        <f t="shared" si="315"/>
        <v>CGE370</v>
      </c>
      <c r="M2300" s="46" t="str">
        <f t="shared" si="316"/>
        <v>BTP</v>
      </c>
      <c r="N2300" s="46" t="str">
        <f t="shared" si="317"/>
        <v>12 RODA</v>
      </c>
      <c r="O2300" s="47">
        <v>0.93817129629629636</v>
      </c>
      <c r="P2300" s="48">
        <v>0.93817129629629636</v>
      </c>
      <c r="Q2300" s="50">
        <v>46580</v>
      </c>
      <c r="R2300" s="50">
        <v>18540</v>
      </c>
      <c r="S2300" s="72">
        <f t="shared" si="318"/>
        <v>28.04</v>
      </c>
      <c r="T2300" s="49" t="s">
        <v>27</v>
      </c>
      <c r="U2300" s="49" t="s">
        <v>28</v>
      </c>
      <c r="V2300" s="46" t="s">
        <v>32</v>
      </c>
      <c r="W2300" s="46" t="s">
        <v>96</v>
      </c>
      <c r="X2300" s="46" t="str">
        <f>IFERROR(VLOOKUP(W2300,#REF!,38,FALSE),"")</f>
        <v/>
      </c>
      <c r="Z2300" s="46" t="str">
        <f t="shared" si="319"/>
        <v>Bustam44136</v>
      </c>
      <c r="AA2300" s="46" t="str">
        <f t="shared" si="320"/>
        <v>BMJ 04044136UTARANIGHT</v>
      </c>
      <c r="AB2300" s="46" t="str">
        <f t="shared" si="321"/>
        <v>Bustam44136UTARANIGHT</v>
      </c>
      <c r="AC2300" s="46" t="str">
        <f t="shared" si="322"/>
        <v>BMJ 04044136NIGHT</v>
      </c>
      <c r="AD2300" s="46" t="str">
        <f t="shared" si="323"/>
        <v>Bustam44136NIGHT</v>
      </c>
    </row>
    <row r="2301" spans="1:30" x14ac:dyDescent="0.3">
      <c r="A2301" s="46">
        <v>1</v>
      </c>
      <c r="B2301" s="46" t="s">
        <v>153</v>
      </c>
      <c r="C2301" s="110">
        <v>44136</v>
      </c>
      <c r="D2301" s="49" t="s">
        <v>95</v>
      </c>
      <c r="E2301" s="74">
        <v>44137</v>
      </c>
      <c r="F2301" s="49">
        <v>5096120</v>
      </c>
      <c r="G2301" s="46" t="s">
        <v>21</v>
      </c>
      <c r="H2301" s="46" t="s">
        <v>53</v>
      </c>
      <c r="I2301" s="46" t="s">
        <v>54</v>
      </c>
      <c r="J2301" s="46" t="s">
        <v>49</v>
      </c>
      <c r="K2301" s="46" t="s">
        <v>31</v>
      </c>
      <c r="L2301" s="46" t="str">
        <f t="shared" si="315"/>
        <v>CGE370</v>
      </c>
      <c r="M2301" s="46" t="str">
        <f t="shared" si="316"/>
        <v>BTP</v>
      </c>
      <c r="N2301" s="46" t="str">
        <f t="shared" si="317"/>
        <v>12 RODA</v>
      </c>
      <c r="O2301" s="47">
        <v>0.10103009259259259</v>
      </c>
      <c r="P2301" s="48">
        <v>0.10103009259259259</v>
      </c>
      <c r="Q2301" s="50">
        <v>45340</v>
      </c>
      <c r="R2301" s="50">
        <v>17060</v>
      </c>
      <c r="S2301" s="72">
        <f t="shared" si="318"/>
        <v>28.28</v>
      </c>
      <c r="T2301" s="49" t="s">
        <v>27</v>
      </c>
      <c r="U2301" s="49" t="s">
        <v>28</v>
      </c>
      <c r="V2301" s="46" t="s">
        <v>127</v>
      </c>
      <c r="W2301" s="46" t="s">
        <v>99</v>
      </c>
      <c r="X2301" s="46" t="str">
        <f>IFERROR(VLOOKUP(W2301,#REF!,38,FALSE),"")</f>
        <v/>
      </c>
      <c r="Z2301" s="46" t="str">
        <f t="shared" si="319"/>
        <v>Miftah44136</v>
      </c>
      <c r="AA2301" s="46" t="str">
        <f t="shared" si="320"/>
        <v>BMJ 04144136UTARANIGHT</v>
      </c>
      <c r="AB2301" s="46" t="str">
        <f t="shared" si="321"/>
        <v>Miftah44136UTARANIGHT</v>
      </c>
      <c r="AC2301" s="46" t="str">
        <f t="shared" si="322"/>
        <v>BMJ 04144136NIGHT</v>
      </c>
      <c r="AD2301" s="46" t="str">
        <f t="shared" si="323"/>
        <v>Miftah44136NIGHT</v>
      </c>
    </row>
    <row r="2302" spans="1:30" x14ac:dyDescent="0.3">
      <c r="A2302" s="46">
        <v>1</v>
      </c>
      <c r="B2302" s="46" t="s">
        <v>153</v>
      </c>
      <c r="C2302" s="110">
        <v>44136</v>
      </c>
      <c r="D2302" s="49" t="s">
        <v>95</v>
      </c>
      <c r="E2302" s="74">
        <v>44137</v>
      </c>
      <c r="F2302" s="49">
        <v>5096201</v>
      </c>
      <c r="G2302" s="46" t="s">
        <v>21</v>
      </c>
      <c r="H2302" s="46" t="s">
        <v>22</v>
      </c>
      <c r="I2302" s="46" t="s">
        <v>48</v>
      </c>
      <c r="J2302" s="46" t="s">
        <v>49</v>
      </c>
      <c r="K2302" s="46" t="s">
        <v>31</v>
      </c>
      <c r="L2302" s="46" t="str">
        <f t="shared" si="315"/>
        <v>CGE370</v>
      </c>
      <c r="M2302" s="46" t="str">
        <f t="shared" si="316"/>
        <v>BTP</v>
      </c>
      <c r="N2302" s="46" t="str">
        <f t="shared" si="317"/>
        <v>12 RODA</v>
      </c>
      <c r="O2302" s="47">
        <v>0.1650925925925926</v>
      </c>
      <c r="P2302" s="48">
        <v>0.1650925925925926</v>
      </c>
      <c r="Q2302" s="50">
        <v>44100</v>
      </c>
      <c r="R2302" s="50">
        <v>17060</v>
      </c>
      <c r="S2302" s="72">
        <f t="shared" si="318"/>
        <v>27.04</v>
      </c>
      <c r="T2302" s="49" t="s">
        <v>27</v>
      </c>
      <c r="U2302" s="49" t="s">
        <v>28</v>
      </c>
      <c r="V2302" s="46" t="s">
        <v>58</v>
      </c>
      <c r="W2302" s="46" t="s">
        <v>99</v>
      </c>
      <c r="X2302" s="46" t="str">
        <f>IFERROR(VLOOKUP(W2302,#REF!,38,FALSE),"")</f>
        <v/>
      </c>
      <c r="Z2302" s="46" t="str">
        <f t="shared" si="319"/>
        <v>Miftah44136</v>
      </c>
      <c r="AA2302" s="46" t="str">
        <f t="shared" si="320"/>
        <v>BMJ 04144136UTARANIGHT</v>
      </c>
      <c r="AB2302" s="46" t="str">
        <f t="shared" si="321"/>
        <v>Miftah44136UTARANIGHT</v>
      </c>
      <c r="AC2302" s="46" t="str">
        <f t="shared" si="322"/>
        <v>BMJ 04144136NIGHT</v>
      </c>
      <c r="AD2302" s="46" t="str">
        <f t="shared" si="323"/>
        <v>Miftah44136NIGHT</v>
      </c>
    </row>
    <row r="2303" spans="1:30" x14ac:dyDescent="0.3">
      <c r="A2303" s="46">
        <v>1</v>
      </c>
      <c r="B2303" s="46" t="s">
        <v>153</v>
      </c>
      <c r="C2303" s="110">
        <v>44136</v>
      </c>
      <c r="D2303" s="49" t="s">
        <v>95</v>
      </c>
      <c r="E2303" s="74">
        <v>44137</v>
      </c>
      <c r="F2303" s="49">
        <v>5096286</v>
      </c>
      <c r="G2303" s="46" t="s">
        <v>21</v>
      </c>
      <c r="H2303" s="46" t="s">
        <v>22</v>
      </c>
      <c r="I2303" s="46" t="s">
        <v>48</v>
      </c>
      <c r="J2303" s="46" t="s">
        <v>49</v>
      </c>
      <c r="K2303" s="46" t="s">
        <v>31</v>
      </c>
      <c r="L2303" s="46" t="str">
        <f t="shared" si="315"/>
        <v>CGE370</v>
      </c>
      <c r="M2303" s="46" t="str">
        <f t="shared" si="316"/>
        <v>BTP</v>
      </c>
      <c r="N2303" s="46" t="str">
        <f t="shared" si="317"/>
        <v>12 RODA</v>
      </c>
      <c r="O2303" s="47">
        <v>0.22542824074074075</v>
      </c>
      <c r="P2303" s="48">
        <v>0.22542824074074075</v>
      </c>
      <c r="Q2303" s="50">
        <v>46060</v>
      </c>
      <c r="R2303" s="50">
        <v>17060</v>
      </c>
      <c r="S2303" s="72">
        <f t="shared" si="318"/>
        <v>29</v>
      </c>
      <c r="T2303" s="49" t="s">
        <v>27</v>
      </c>
      <c r="U2303" s="49" t="s">
        <v>28</v>
      </c>
      <c r="V2303" s="46" t="s">
        <v>58</v>
      </c>
      <c r="W2303" s="46" t="s">
        <v>99</v>
      </c>
      <c r="X2303" s="46" t="str">
        <f>IFERROR(VLOOKUP(W2303,#REF!,38,FALSE),"")</f>
        <v/>
      </c>
      <c r="Z2303" s="46" t="str">
        <f t="shared" si="319"/>
        <v>Miftah44136</v>
      </c>
      <c r="AA2303" s="46" t="str">
        <f t="shared" si="320"/>
        <v>BMJ 04144136UTARANIGHT</v>
      </c>
      <c r="AB2303" s="46" t="str">
        <f t="shared" si="321"/>
        <v>Miftah44136UTARANIGHT</v>
      </c>
      <c r="AC2303" s="46" t="str">
        <f t="shared" si="322"/>
        <v>BMJ 04144136NIGHT</v>
      </c>
      <c r="AD2303" s="46" t="str">
        <f t="shared" si="323"/>
        <v>Miftah44136NIGHT</v>
      </c>
    </row>
    <row r="2304" spans="1:30" x14ac:dyDescent="0.3">
      <c r="A2304" s="46">
        <v>1</v>
      </c>
      <c r="B2304" s="46" t="s">
        <v>153</v>
      </c>
      <c r="C2304" s="110">
        <v>44136</v>
      </c>
      <c r="D2304" s="49" t="s">
        <v>95</v>
      </c>
      <c r="E2304" s="74">
        <v>44136</v>
      </c>
      <c r="F2304" s="49">
        <v>5095792</v>
      </c>
      <c r="G2304" s="46" t="s">
        <v>21</v>
      </c>
      <c r="H2304" s="46" t="s">
        <v>22</v>
      </c>
      <c r="I2304" s="46" t="s">
        <v>48</v>
      </c>
      <c r="J2304" s="46" t="s">
        <v>49</v>
      </c>
      <c r="K2304" s="46" t="s">
        <v>31</v>
      </c>
      <c r="L2304" s="46" t="str">
        <f t="shared" si="315"/>
        <v>CGE370</v>
      </c>
      <c r="M2304" s="46" t="str">
        <f t="shared" si="316"/>
        <v>BTP</v>
      </c>
      <c r="N2304" s="46" t="str">
        <f t="shared" si="317"/>
        <v>12 RODA</v>
      </c>
      <c r="O2304" s="47">
        <v>0.86596064814814822</v>
      </c>
      <c r="P2304" s="48">
        <v>0.86596064814814822</v>
      </c>
      <c r="Q2304" s="50">
        <v>47020</v>
      </c>
      <c r="R2304" s="50">
        <v>17060</v>
      </c>
      <c r="S2304" s="72">
        <f t="shared" si="318"/>
        <v>29.96</v>
      </c>
      <c r="T2304" s="49" t="s">
        <v>27</v>
      </c>
      <c r="U2304" s="49" t="s">
        <v>28</v>
      </c>
      <c r="V2304" s="46" t="s">
        <v>32</v>
      </c>
      <c r="W2304" s="46" t="s">
        <v>99</v>
      </c>
      <c r="X2304" s="46" t="str">
        <f>IFERROR(VLOOKUP(W2304,#REF!,38,FALSE),"")</f>
        <v/>
      </c>
      <c r="Z2304" s="46" t="str">
        <f t="shared" si="319"/>
        <v>Miftah44136</v>
      </c>
      <c r="AA2304" s="46" t="str">
        <f t="shared" si="320"/>
        <v>BMJ 04144136UTARANIGHT</v>
      </c>
      <c r="AB2304" s="46" t="str">
        <f t="shared" si="321"/>
        <v>Miftah44136UTARANIGHT</v>
      </c>
      <c r="AC2304" s="46" t="str">
        <f t="shared" si="322"/>
        <v>BMJ 04144136NIGHT</v>
      </c>
      <c r="AD2304" s="46" t="str">
        <f t="shared" si="323"/>
        <v>Miftah44136NIGHT</v>
      </c>
    </row>
    <row r="2305" spans="1:30" x14ac:dyDescent="0.3">
      <c r="A2305" s="46">
        <v>1</v>
      </c>
      <c r="B2305" s="46" t="s">
        <v>153</v>
      </c>
      <c r="C2305" s="110">
        <v>44136</v>
      </c>
      <c r="D2305" s="49" t="s">
        <v>95</v>
      </c>
      <c r="E2305" s="74">
        <v>44136</v>
      </c>
      <c r="F2305" s="49">
        <v>5095891</v>
      </c>
      <c r="G2305" s="46" t="s">
        <v>21</v>
      </c>
      <c r="H2305" s="46" t="s">
        <v>22</v>
      </c>
      <c r="I2305" s="46" t="s">
        <v>48</v>
      </c>
      <c r="J2305" s="46" t="s">
        <v>49</v>
      </c>
      <c r="K2305" s="46" t="s">
        <v>31</v>
      </c>
      <c r="L2305" s="46" t="str">
        <f t="shared" si="315"/>
        <v>CGE370</v>
      </c>
      <c r="M2305" s="46" t="str">
        <f t="shared" si="316"/>
        <v>BTP</v>
      </c>
      <c r="N2305" s="46" t="str">
        <f t="shared" si="317"/>
        <v>12 RODA</v>
      </c>
      <c r="O2305" s="47">
        <v>0.92878472222222219</v>
      </c>
      <c r="P2305" s="48">
        <v>0.92878472222222219</v>
      </c>
      <c r="Q2305" s="50">
        <v>48200</v>
      </c>
      <c r="R2305" s="50">
        <v>17060</v>
      </c>
      <c r="S2305" s="72">
        <f t="shared" si="318"/>
        <v>31.14</v>
      </c>
      <c r="T2305" s="49" t="s">
        <v>27</v>
      </c>
      <c r="U2305" s="49" t="s">
        <v>28</v>
      </c>
      <c r="V2305" s="46" t="s">
        <v>56</v>
      </c>
      <c r="W2305" s="46" t="s">
        <v>99</v>
      </c>
      <c r="X2305" s="46" t="str">
        <f>IFERROR(VLOOKUP(W2305,#REF!,38,FALSE),"")</f>
        <v/>
      </c>
      <c r="Z2305" s="46" t="str">
        <f t="shared" si="319"/>
        <v>Miftah44136</v>
      </c>
      <c r="AA2305" s="46" t="str">
        <f t="shared" si="320"/>
        <v>BMJ 04144136UTARANIGHT</v>
      </c>
      <c r="AB2305" s="46" t="str">
        <f t="shared" si="321"/>
        <v>Miftah44136UTARANIGHT</v>
      </c>
      <c r="AC2305" s="46" t="str">
        <f t="shared" si="322"/>
        <v>BMJ 04144136NIGHT</v>
      </c>
      <c r="AD2305" s="46" t="str">
        <f t="shared" si="323"/>
        <v>Miftah44136NIGHT</v>
      </c>
    </row>
    <row r="2306" spans="1:30" x14ac:dyDescent="0.3">
      <c r="A2306" s="46">
        <v>1</v>
      </c>
      <c r="B2306" s="46" t="s">
        <v>153</v>
      </c>
      <c r="C2306" s="110">
        <v>44136</v>
      </c>
      <c r="D2306" s="49" t="s">
        <v>95</v>
      </c>
      <c r="E2306" s="74">
        <v>44136</v>
      </c>
      <c r="F2306" s="49">
        <v>5095992</v>
      </c>
      <c r="G2306" s="46" t="s">
        <v>21</v>
      </c>
      <c r="H2306" s="46" t="s">
        <v>53</v>
      </c>
      <c r="I2306" s="46" t="s">
        <v>54</v>
      </c>
      <c r="J2306" s="46" t="s">
        <v>49</v>
      </c>
      <c r="K2306" s="46" t="s">
        <v>31</v>
      </c>
      <c r="L2306" s="46" t="str">
        <f t="shared" si="315"/>
        <v>CGE370</v>
      </c>
      <c r="M2306" s="46" t="str">
        <f t="shared" si="316"/>
        <v>BTP</v>
      </c>
      <c r="N2306" s="46" t="str">
        <f t="shared" si="317"/>
        <v>12 RODA</v>
      </c>
      <c r="O2306" s="47">
        <v>0.99224537037037042</v>
      </c>
      <c r="P2306" s="48">
        <v>0.99224537037037042</v>
      </c>
      <c r="Q2306" s="50">
        <v>45620</v>
      </c>
      <c r="R2306" s="50">
        <v>17060</v>
      </c>
      <c r="S2306" s="72">
        <f t="shared" si="318"/>
        <v>28.56</v>
      </c>
      <c r="T2306" s="49" t="s">
        <v>27</v>
      </c>
      <c r="U2306" s="49" t="s">
        <v>28</v>
      </c>
      <c r="V2306" s="46" t="s">
        <v>50</v>
      </c>
      <c r="W2306" s="46" t="s">
        <v>99</v>
      </c>
      <c r="X2306" s="46" t="str">
        <f>IFERROR(VLOOKUP(W2306,#REF!,38,FALSE),"")</f>
        <v/>
      </c>
      <c r="Z2306" s="46" t="str">
        <f t="shared" si="319"/>
        <v>Miftah44136</v>
      </c>
      <c r="AA2306" s="46" t="str">
        <f t="shared" si="320"/>
        <v>BMJ 04144136UTARANIGHT</v>
      </c>
      <c r="AB2306" s="46" t="str">
        <f t="shared" si="321"/>
        <v>Miftah44136UTARANIGHT</v>
      </c>
      <c r="AC2306" s="46" t="str">
        <f t="shared" si="322"/>
        <v>BMJ 04144136NIGHT</v>
      </c>
      <c r="AD2306" s="46" t="str">
        <f t="shared" si="323"/>
        <v>Miftah44136NIGHT</v>
      </c>
    </row>
    <row r="2307" spans="1:30" x14ac:dyDescent="0.3">
      <c r="A2307" s="46">
        <v>1</v>
      </c>
      <c r="B2307" s="46" t="s">
        <v>153</v>
      </c>
      <c r="C2307" s="110">
        <v>44136</v>
      </c>
      <c r="D2307" s="49" t="s">
        <v>95</v>
      </c>
      <c r="E2307" s="74">
        <v>44137</v>
      </c>
      <c r="F2307" s="49">
        <v>5096039</v>
      </c>
      <c r="G2307" s="46" t="s">
        <v>21</v>
      </c>
      <c r="H2307" s="46" t="s">
        <v>53</v>
      </c>
      <c r="I2307" s="46" t="s">
        <v>54</v>
      </c>
      <c r="J2307" s="46" t="s">
        <v>57</v>
      </c>
      <c r="K2307" s="46" t="s">
        <v>34</v>
      </c>
      <c r="L2307" s="46" t="str">
        <f t="shared" si="315"/>
        <v>CGE370</v>
      </c>
      <c r="M2307" s="46" t="str">
        <f t="shared" si="316"/>
        <v>BTP</v>
      </c>
      <c r="N2307" s="46" t="str">
        <f t="shared" si="317"/>
        <v>12 RODA</v>
      </c>
      <c r="O2307" s="47">
        <v>2.8888888888888891E-2</v>
      </c>
      <c r="P2307" s="48">
        <v>2.8888888888888891E-2</v>
      </c>
      <c r="Q2307" s="50">
        <v>46940</v>
      </c>
      <c r="R2307" s="50">
        <v>17300</v>
      </c>
      <c r="S2307" s="72">
        <f t="shared" si="318"/>
        <v>29.64</v>
      </c>
      <c r="T2307" s="49" t="s">
        <v>27</v>
      </c>
      <c r="U2307" s="49" t="s">
        <v>28</v>
      </c>
      <c r="V2307" s="46" t="s">
        <v>70</v>
      </c>
      <c r="W2307" s="46" t="s">
        <v>134</v>
      </c>
      <c r="X2307" s="46" t="str">
        <f>IFERROR(VLOOKUP(W2307,#REF!,38,FALSE),"")</f>
        <v/>
      </c>
      <c r="Z2307" s="46" t="str">
        <f t="shared" si="319"/>
        <v>Herman as44136</v>
      </c>
      <c r="AA2307" s="46" t="str">
        <f t="shared" si="320"/>
        <v>BMJ 04344136UTARANIGHT</v>
      </c>
      <c r="AB2307" s="46" t="str">
        <f t="shared" si="321"/>
        <v>Herman as44136UTARANIGHT</v>
      </c>
      <c r="AC2307" s="46" t="str">
        <f t="shared" si="322"/>
        <v>BMJ 04344136NIGHT</v>
      </c>
      <c r="AD2307" s="46" t="str">
        <f t="shared" si="323"/>
        <v>Herman as44136NIGHT</v>
      </c>
    </row>
    <row r="2308" spans="1:30" x14ac:dyDescent="0.3">
      <c r="A2308" s="46">
        <v>1</v>
      </c>
      <c r="B2308" s="46" t="s">
        <v>153</v>
      </c>
      <c r="C2308" s="110">
        <v>44136</v>
      </c>
      <c r="D2308" s="49" t="s">
        <v>95</v>
      </c>
      <c r="E2308" s="74">
        <v>44137</v>
      </c>
      <c r="F2308" s="49">
        <v>5096143</v>
      </c>
      <c r="G2308" s="46" t="s">
        <v>21</v>
      </c>
      <c r="H2308" s="46" t="s">
        <v>53</v>
      </c>
      <c r="I2308" s="46" t="s">
        <v>54</v>
      </c>
      <c r="J2308" s="46" t="s">
        <v>57</v>
      </c>
      <c r="K2308" s="46" t="s">
        <v>34</v>
      </c>
      <c r="L2308" s="46" t="str">
        <f t="shared" si="315"/>
        <v>CGE370</v>
      </c>
      <c r="M2308" s="46" t="str">
        <f t="shared" si="316"/>
        <v>BTP</v>
      </c>
      <c r="N2308" s="46" t="str">
        <f t="shared" si="317"/>
        <v>12 RODA</v>
      </c>
      <c r="O2308" s="47">
        <v>0.11231481481481481</v>
      </c>
      <c r="P2308" s="48">
        <v>0.11231481481481481</v>
      </c>
      <c r="Q2308" s="50">
        <v>45600</v>
      </c>
      <c r="R2308" s="50">
        <v>17300</v>
      </c>
      <c r="S2308" s="72">
        <f t="shared" si="318"/>
        <v>28.3</v>
      </c>
      <c r="T2308" s="49" t="s">
        <v>27</v>
      </c>
      <c r="U2308" s="49" t="s">
        <v>28</v>
      </c>
      <c r="V2308" s="46" t="s">
        <v>70</v>
      </c>
      <c r="W2308" s="46" t="s">
        <v>134</v>
      </c>
      <c r="X2308" s="46" t="str">
        <f>IFERROR(VLOOKUP(W2308,#REF!,38,FALSE),"")</f>
        <v/>
      </c>
      <c r="Z2308" s="46" t="str">
        <f t="shared" si="319"/>
        <v>Herman as44136</v>
      </c>
      <c r="AA2308" s="46" t="str">
        <f t="shared" si="320"/>
        <v>BMJ 04344136UTARANIGHT</v>
      </c>
      <c r="AB2308" s="46" t="str">
        <f t="shared" si="321"/>
        <v>Herman as44136UTARANIGHT</v>
      </c>
      <c r="AC2308" s="46" t="str">
        <f t="shared" si="322"/>
        <v>BMJ 04344136NIGHT</v>
      </c>
      <c r="AD2308" s="46" t="str">
        <f t="shared" si="323"/>
        <v>Herman as44136NIGHT</v>
      </c>
    </row>
    <row r="2309" spans="1:30" x14ac:dyDescent="0.3">
      <c r="A2309" s="46">
        <v>1</v>
      </c>
      <c r="B2309" s="46" t="s">
        <v>153</v>
      </c>
      <c r="C2309" s="110">
        <v>44136</v>
      </c>
      <c r="D2309" s="49" t="s">
        <v>95</v>
      </c>
      <c r="E2309" s="74">
        <v>44137</v>
      </c>
      <c r="F2309" s="49">
        <v>5096281</v>
      </c>
      <c r="G2309" s="46" t="s">
        <v>21</v>
      </c>
      <c r="H2309" s="46" t="s">
        <v>53</v>
      </c>
      <c r="I2309" s="46" t="s">
        <v>54</v>
      </c>
      <c r="J2309" s="46" t="s">
        <v>57</v>
      </c>
      <c r="K2309" s="46" t="s">
        <v>34</v>
      </c>
      <c r="L2309" s="46" t="str">
        <f t="shared" si="315"/>
        <v>CGE370</v>
      </c>
      <c r="M2309" s="46" t="str">
        <f t="shared" si="316"/>
        <v>BTP</v>
      </c>
      <c r="N2309" s="46" t="str">
        <f t="shared" si="317"/>
        <v>12 RODA</v>
      </c>
      <c r="O2309" s="47">
        <v>0.22287037037037039</v>
      </c>
      <c r="P2309" s="48">
        <v>0.22287037037037039</v>
      </c>
      <c r="Q2309" s="50">
        <v>48440</v>
      </c>
      <c r="R2309" s="50">
        <v>17300</v>
      </c>
      <c r="S2309" s="72">
        <f t="shared" si="318"/>
        <v>31.14</v>
      </c>
      <c r="T2309" s="49" t="s">
        <v>27</v>
      </c>
      <c r="U2309" s="49" t="s">
        <v>28</v>
      </c>
      <c r="V2309" s="46" t="s">
        <v>29</v>
      </c>
      <c r="W2309" s="46" t="s">
        <v>134</v>
      </c>
      <c r="X2309" s="46" t="str">
        <f>IFERROR(VLOOKUP(W2309,#REF!,38,FALSE),"")</f>
        <v/>
      </c>
      <c r="Z2309" s="46" t="str">
        <f t="shared" si="319"/>
        <v>Herman as44136</v>
      </c>
      <c r="AA2309" s="46" t="str">
        <f t="shared" si="320"/>
        <v>BMJ 04344136UTARANIGHT</v>
      </c>
      <c r="AB2309" s="46" t="str">
        <f t="shared" si="321"/>
        <v>Herman as44136UTARANIGHT</v>
      </c>
      <c r="AC2309" s="46" t="str">
        <f t="shared" si="322"/>
        <v>BMJ 04344136NIGHT</v>
      </c>
      <c r="AD2309" s="46" t="str">
        <f t="shared" si="323"/>
        <v>Herman as44136NIGHT</v>
      </c>
    </row>
    <row r="2310" spans="1:30" x14ac:dyDescent="0.3">
      <c r="A2310" s="46">
        <v>1</v>
      </c>
      <c r="B2310" s="46" t="s">
        <v>153</v>
      </c>
      <c r="C2310" s="110">
        <v>44136</v>
      </c>
      <c r="D2310" s="49" t="s">
        <v>95</v>
      </c>
      <c r="E2310" s="74">
        <v>44136</v>
      </c>
      <c r="F2310" s="49">
        <v>5095727</v>
      </c>
      <c r="G2310" s="46" t="s">
        <v>21</v>
      </c>
      <c r="H2310" s="46" t="s">
        <v>22</v>
      </c>
      <c r="I2310" s="46" t="s">
        <v>48</v>
      </c>
      <c r="J2310" s="46" t="s">
        <v>49</v>
      </c>
      <c r="K2310" s="46" t="s">
        <v>34</v>
      </c>
      <c r="L2310" s="46" t="str">
        <f t="shared" ref="L2310:L2373" si="324">IFERROR(VLOOKUP(K2310,db_unit,2,FALSE),"")</f>
        <v>CGE370</v>
      </c>
      <c r="M2310" s="46" t="str">
        <f t="shared" ref="M2310:M2373" si="325">IFERROR(VLOOKUP(K2310,db_unit,3,FALSE),"")</f>
        <v>BTP</v>
      </c>
      <c r="N2310" s="46" t="str">
        <f t="shared" ref="N2310:N2373" si="326">IFERROR(VLOOKUP(K2310,db_unit,4,FALSE),"")</f>
        <v>12 RODA</v>
      </c>
      <c r="O2310" s="47">
        <v>0.83109953703703709</v>
      </c>
      <c r="P2310" s="48">
        <v>0.83771990740740743</v>
      </c>
      <c r="Q2310" s="50">
        <v>45900</v>
      </c>
      <c r="R2310" s="50">
        <v>17300</v>
      </c>
      <c r="S2310" s="72">
        <f t="shared" si="318"/>
        <v>28.6</v>
      </c>
      <c r="T2310" s="49" t="s">
        <v>27</v>
      </c>
      <c r="U2310" s="49" t="s">
        <v>28</v>
      </c>
      <c r="V2310" s="46" t="s">
        <v>29</v>
      </c>
      <c r="W2310" s="46" t="s">
        <v>134</v>
      </c>
      <c r="X2310" s="46" t="str">
        <f>IFERROR(VLOOKUP(W2310,#REF!,38,FALSE),"")</f>
        <v/>
      </c>
      <c r="Z2310" s="46" t="str">
        <f t="shared" si="319"/>
        <v>Herman as44136</v>
      </c>
      <c r="AA2310" s="46" t="str">
        <f t="shared" si="320"/>
        <v>BMJ 04344136UTARANIGHT</v>
      </c>
      <c r="AB2310" s="46" t="str">
        <f t="shared" si="321"/>
        <v>Herman as44136UTARANIGHT</v>
      </c>
      <c r="AC2310" s="46" t="str">
        <f t="shared" si="322"/>
        <v>BMJ 04344136NIGHT</v>
      </c>
      <c r="AD2310" s="46" t="str">
        <f t="shared" si="323"/>
        <v>Herman as44136NIGHT</v>
      </c>
    </row>
    <row r="2311" spans="1:30" x14ac:dyDescent="0.3">
      <c r="A2311" s="46">
        <v>1</v>
      </c>
      <c r="B2311" s="46" t="s">
        <v>153</v>
      </c>
      <c r="C2311" s="110">
        <v>44136</v>
      </c>
      <c r="D2311" s="49" t="s">
        <v>95</v>
      </c>
      <c r="E2311" s="74">
        <v>44136</v>
      </c>
      <c r="F2311" s="49">
        <v>5095842</v>
      </c>
      <c r="G2311" s="46" t="s">
        <v>21</v>
      </c>
      <c r="H2311" s="46" t="s">
        <v>53</v>
      </c>
      <c r="I2311" s="46" t="s">
        <v>54</v>
      </c>
      <c r="J2311" s="46" t="s">
        <v>24</v>
      </c>
      <c r="K2311" s="46" t="s">
        <v>34</v>
      </c>
      <c r="L2311" s="46" t="str">
        <f t="shared" si="324"/>
        <v>CGE370</v>
      </c>
      <c r="M2311" s="46" t="str">
        <f t="shared" si="325"/>
        <v>BTP</v>
      </c>
      <c r="N2311" s="46" t="str">
        <f t="shared" si="326"/>
        <v>12 RODA</v>
      </c>
      <c r="O2311" s="47">
        <v>0.89658564814814812</v>
      </c>
      <c r="P2311" s="48">
        <v>0.89658564814814812</v>
      </c>
      <c r="Q2311" s="50">
        <v>46100</v>
      </c>
      <c r="R2311" s="50">
        <v>17300</v>
      </c>
      <c r="S2311" s="72">
        <f t="shared" ref="S2311:S2374" si="327">(Q2311-R2311)/1000</f>
        <v>28.8</v>
      </c>
      <c r="T2311" s="49" t="s">
        <v>27</v>
      </c>
      <c r="U2311" s="49" t="s">
        <v>28</v>
      </c>
      <c r="V2311" s="46" t="s">
        <v>127</v>
      </c>
      <c r="W2311" s="46" t="s">
        <v>134</v>
      </c>
      <c r="X2311" s="46" t="str">
        <f>IFERROR(VLOOKUP(W2311,#REF!,38,FALSE),"")</f>
        <v/>
      </c>
      <c r="Z2311" s="46" t="str">
        <f t="shared" ref="Z2311:Z2374" si="328">W2311&amp;C2311</f>
        <v>Herman as44136</v>
      </c>
      <c r="AA2311" s="46" t="str">
        <f t="shared" ref="AA2311:AA2374" si="329">K2311&amp;C2311&amp;G2311&amp;D2311</f>
        <v>BMJ 04344136UTARANIGHT</v>
      </c>
      <c r="AB2311" s="46" t="str">
        <f t="shared" ref="AB2311:AB2374" si="330">W2311&amp;C2311&amp;G2311&amp;D2311</f>
        <v>Herman as44136UTARANIGHT</v>
      </c>
      <c r="AC2311" s="46" t="str">
        <f t="shared" ref="AC2311:AC2374" si="331">K2311&amp;C2311&amp;D2311</f>
        <v>BMJ 04344136NIGHT</v>
      </c>
      <c r="AD2311" s="46" t="str">
        <f t="shared" ref="AD2311:AD2374" si="332">W2311&amp;C2311&amp;D2311</f>
        <v>Herman as44136NIGHT</v>
      </c>
    </row>
    <row r="2312" spans="1:30" x14ac:dyDescent="0.3">
      <c r="A2312" s="46">
        <v>1</v>
      </c>
      <c r="B2312" s="46" t="s">
        <v>153</v>
      </c>
      <c r="C2312" s="110">
        <v>44136</v>
      </c>
      <c r="D2312" s="49" t="s">
        <v>95</v>
      </c>
      <c r="E2312" s="74">
        <v>44136</v>
      </c>
      <c r="F2312" s="49">
        <v>5095945</v>
      </c>
      <c r="G2312" s="46" t="s">
        <v>21</v>
      </c>
      <c r="H2312" s="46" t="s">
        <v>22</v>
      </c>
      <c r="I2312" s="46" t="s">
        <v>158</v>
      </c>
      <c r="J2312" s="46" t="s">
        <v>24</v>
      </c>
      <c r="K2312" s="46" t="s">
        <v>34</v>
      </c>
      <c r="L2312" s="46" t="str">
        <f t="shared" si="324"/>
        <v>CGE370</v>
      </c>
      <c r="M2312" s="46" t="str">
        <f t="shared" si="325"/>
        <v>BTP</v>
      </c>
      <c r="N2312" s="46" t="str">
        <f t="shared" si="326"/>
        <v>12 RODA</v>
      </c>
      <c r="O2312" s="47">
        <v>0.96597222222222223</v>
      </c>
      <c r="P2312" s="48">
        <v>0.96597222222222223</v>
      </c>
      <c r="Q2312" s="50">
        <v>46380</v>
      </c>
      <c r="R2312" s="50">
        <v>17300</v>
      </c>
      <c r="S2312" s="72">
        <f t="shared" si="327"/>
        <v>29.08</v>
      </c>
      <c r="T2312" s="49" t="s">
        <v>27</v>
      </c>
      <c r="U2312" s="49" t="s">
        <v>28</v>
      </c>
      <c r="V2312" s="46" t="s">
        <v>32</v>
      </c>
      <c r="W2312" s="46" t="s">
        <v>134</v>
      </c>
      <c r="X2312" s="46" t="str">
        <f>IFERROR(VLOOKUP(W2312,#REF!,38,FALSE),"")</f>
        <v/>
      </c>
      <c r="Z2312" s="46" t="str">
        <f t="shared" si="328"/>
        <v>Herman as44136</v>
      </c>
      <c r="AA2312" s="46" t="str">
        <f t="shared" si="329"/>
        <v>BMJ 04344136UTARANIGHT</v>
      </c>
      <c r="AB2312" s="46" t="str">
        <f t="shared" si="330"/>
        <v>Herman as44136UTARANIGHT</v>
      </c>
      <c r="AC2312" s="46" t="str">
        <f t="shared" si="331"/>
        <v>BMJ 04344136NIGHT</v>
      </c>
      <c r="AD2312" s="46" t="str">
        <f t="shared" si="332"/>
        <v>Herman as44136NIGHT</v>
      </c>
    </row>
    <row r="2313" spans="1:30" x14ac:dyDescent="0.3">
      <c r="A2313" s="46">
        <v>1</v>
      </c>
      <c r="B2313" s="46" t="s">
        <v>153</v>
      </c>
      <c r="C2313" s="110">
        <v>44136</v>
      </c>
      <c r="D2313" s="49" t="s">
        <v>95</v>
      </c>
      <c r="E2313" s="74">
        <v>44137</v>
      </c>
      <c r="F2313" s="49">
        <v>5096070</v>
      </c>
      <c r="G2313" s="46" t="s">
        <v>21</v>
      </c>
      <c r="H2313" s="46" t="s">
        <v>53</v>
      </c>
      <c r="I2313" s="46" t="s">
        <v>54</v>
      </c>
      <c r="J2313" s="46" t="s">
        <v>57</v>
      </c>
      <c r="K2313" s="46" t="s">
        <v>120</v>
      </c>
      <c r="L2313" s="46" t="str">
        <f t="shared" si="324"/>
        <v>CGE370</v>
      </c>
      <c r="M2313" s="46" t="str">
        <f t="shared" si="325"/>
        <v>BTP</v>
      </c>
      <c r="N2313" s="46" t="str">
        <f t="shared" si="326"/>
        <v>12 RODA</v>
      </c>
      <c r="O2313" s="47">
        <v>6.7627314814814821E-2</v>
      </c>
      <c r="P2313" s="48">
        <v>6.7627314814814821E-2</v>
      </c>
      <c r="Q2313" s="50">
        <v>44720</v>
      </c>
      <c r="R2313" s="50">
        <v>17080</v>
      </c>
      <c r="S2313" s="72">
        <f t="shared" si="327"/>
        <v>27.64</v>
      </c>
      <c r="T2313" s="49" t="s">
        <v>27</v>
      </c>
      <c r="U2313" s="49" t="s">
        <v>28</v>
      </c>
      <c r="V2313" s="46" t="s">
        <v>59</v>
      </c>
      <c r="W2313" s="46" t="s">
        <v>110</v>
      </c>
      <c r="X2313" s="46" t="str">
        <f>IFERROR(VLOOKUP(W2313,#REF!,38,FALSE),"")</f>
        <v/>
      </c>
      <c r="Z2313" s="46" t="str">
        <f t="shared" si="328"/>
        <v>Kosmas DN44136</v>
      </c>
      <c r="AA2313" s="46" t="str">
        <f t="shared" si="329"/>
        <v>BMJ 04444136UTARANIGHT</v>
      </c>
      <c r="AB2313" s="46" t="str">
        <f t="shared" si="330"/>
        <v>Kosmas DN44136UTARANIGHT</v>
      </c>
      <c r="AC2313" s="46" t="str">
        <f t="shared" si="331"/>
        <v>BMJ 04444136NIGHT</v>
      </c>
      <c r="AD2313" s="46" t="str">
        <f t="shared" si="332"/>
        <v>Kosmas DN44136NIGHT</v>
      </c>
    </row>
    <row r="2314" spans="1:30" x14ac:dyDescent="0.3">
      <c r="A2314" s="46">
        <v>1</v>
      </c>
      <c r="B2314" s="46" t="s">
        <v>153</v>
      </c>
      <c r="C2314" s="110">
        <v>44136</v>
      </c>
      <c r="D2314" s="49" t="s">
        <v>95</v>
      </c>
      <c r="E2314" s="74">
        <v>44137</v>
      </c>
      <c r="F2314" s="49">
        <v>5096168</v>
      </c>
      <c r="G2314" s="46" t="s">
        <v>21</v>
      </c>
      <c r="H2314" s="46" t="s">
        <v>53</v>
      </c>
      <c r="I2314" s="46" t="s">
        <v>54</v>
      </c>
      <c r="J2314" s="46" t="s">
        <v>24</v>
      </c>
      <c r="K2314" s="46" t="s">
        <v>120</v>
      </c>
      <c r="L2314" s="46" t="str">
        <f t="shared" si="324"/>
        <v>CGE370</v>
      </c>
      <c r="M2314" s="46" t="str">
        <f t="shared" si="325"/>
        <v>BTP</v>
      </c>
      <c r="N2314" s="46" t="str">
        <f t="shared" si="326"/>
        <v>12 RODA</v>
      </c>
      <c r="O2314" s="47">
        <v>0.13152777777777777</v>
      </c>
      <c r="P2314" s="48">
        <v>0.13152777777777777</v>
      </c>
      <c r="Q2314" s="50">
        <v>45120</v>
      </c>
      <c r="R2314" s="50">
        <v>17080</v>
      </c>
      <c r="S2314" s="72">
        <f t="shared" si="327"/>
        <v>28.04</v>
      </c>
      <c r="T2314" s="49" t="s">
        <v>27</v>
      </c>
      <c r="U2314" s="49" t="s">
        <v>28</v>
      </c>
      <c r="V2314" s="46" t="s">
        <v>63</v>
      </c>
      <c r="W2314" s="46" t="s">
        <v>110</v>
      </c>
      <c r="X2314" s="46" t="str">
        <f>IFERROR(VLOOKUP(W2314,#REF!,38,FALSE),"")</f>
        <v/>
      </c>
      <c r="Z2314" s="46" t="str">
        <f t="shared" si="328"/>
        <v>Kosmas DN44136</v>
      </c>
      <c r="AA2314" s="46" t="str">
        <f t="shared" si="329"/>
        <v>BMJ 04444136UTARANIGHT</v>
      </c>
      <c r="AB2314" s="46" t="str">
        <f t="shared" si="330"/>
        <v>Kosmas DN44136UTARANIGHT</v>
      </c>
      <c r="AC2314" s="46" t="str">
        <f t="shared" si="331"/>
        <v>BMJ 04444136NIGHT</v>
      </c>
      <c r="AD2314" s="46" t="str">
        <f t="shared" si="332"/>
        <v>Kosmas DN44136NIGHT</v>
      </c>
    </row>
    <row r="2315" spans="1:30" x14ac:dyDescent="0.3">
      <c r="A2315" s="46">
        <v>1</v>
      </c>
      <c r="B2315" s="46" t="s">
        <v>153</v>
      </c>
      <c r="C2315" s="110">
        <v>44136</v>
      </c>
      <c r="D2315" s="49" t="s">
        <v>95</v>
      </c>
      <c r="E2315" s="74">
        <v>44137</v>
      </c>
      <c r="F2315" s="49">
        <v>5096309</v>
      </c>
      <c r="G2315" s="46" t="s">
        <v>21</v>
      </c>
      <c r="H2315" s="46" t="s">
        <v>53</v>
      </c>
      <c r="I2315" s="46" t="s">
        <v>54</v>
      </c>
      <c r="J2315" s="46" t="s">
        <v>24</v>
      </c>
      <c r="K2315" s="46" t="s">
        <v>120</v>
      </c>
      <c r="L2315" s="46" t="str">
        <f t="shared" si="324"/>
        <v>CGE370</v>
      </c>
      <c r="M2315" s="46" t="str">
        <f t="shared" si="325"/>
        <v>BTP</v>
      </c>
      <c r="N2315" s="46" t="str">
        <f t="shared" si="326"/>
        <v>12 RODA</v>
      </c>
      <c r="O2315" s="47">
        <v>0.24666666666666667</v>
      </c>
      <c r="P2315" s="48">
        <v>0.24666666666666667</v>
      </c>
      <c r="Q2315" s="50">
        <v>46800</v>
      </c>
      <c r="R2315" s="50">
        <v>17080</v>
      </c>
      <c r="S2315" s="72">
        <f t="shared" si="327"/>
        <v>29.72</v>
      </c>
      <c r="T2315" s="49" t="s">
        <v>27</v>
      </c>
      <c r="U2315" s="49" t="s">
        <v>28</v>
      </c>
      <c r="V2315" s="46" t="s">
        <v>127</v>
      </c>
      <c r="W2315" s="46" t="s">
        <v>110</v>
      </c>
      <c r="X2315" s="46" t="str">
        <f>IFERROR(VLOOKUP(W2315,#REF!,38,FALSE),"")</f>
        <v/>
      </c>
      <c r="Z2315" s="46" t="str">
        <f t="shared" si="328"/>
        <v>Kosmas DN44136</v>
      </c>
      <c r="AA2315" s="46" t="str">
        <f t="shared" si="329"/>
        <v>BMJ 04444136UTARANIGHT</v>
      </c>
      <c r="AB2315" s="46" t="str">
        <f t="shared" si="330"/>
        <v>Kosmas DN44136UTARANIGHT</v>
      </c>
      <c r="AC2315" s="46" t="str">
        <f t="shared" si="331"/>
        <v>BMJ 04444136NIGHT</v>
      </c>
      <c r="AD2315" s="46" t="str">
        <f t="shared" si="332"/>
        <v>Kosmas DN44136NIGHT</v>
      </c>
    </row>
    <row r="2316" spans="1:30" x14ac:dyDescent="0.3">
      <c r="A2316" s="46">
        <v>1</v>
      </c>
      <c r="B2316" s="46" t="s">
        <v>153</v>
      </c>
      <c r="C2316" s="110">
        <v>44136</v>
      </c>
      <c r="D2316" s="49" t="s">
        <v>95</v>
      </c>
      <c r="E2316" s="74">
        <v>44136</v>
      </c>
      <c r="F2316" s="49">
        <v>5095765</v>
      </c>
      <c r="G2316" s="46" t="s">
        <v>21</v>
      </c>
      <c r="H2316" s="46" t="s">
        <v>22</v>
      </c>
      <c r="I2316" s="46" t="s">
        <v>48</v>
      </c>
      <c r="J2316" s="46" t="s">
        <v>49</v>
      </c>
      <c r="K2316" s="46" t="s">
        <v>120</v>
      </c>
      <c r="L2316" s="46" t="str">
        <f t="shared" si="324"/>
        <v>CGE370</v>
      </c>
      <c r="M2316" s="46" t="str">
        <f t="shared" si="325"/>
        <v>BTP</v>
      </c>
      <c r="N2316" s="46" t="str">
        <f t="shared" si="326"/>
        <v>12 RODA</v>
      </c>
      <c r="O2316" s="47">
        <v>0.8512615740740741</v>
      </c>
      <c r="P2316" s="48">
        <v>0.86136574074074079</v>
      </c>
      <c r="Q2316" s="50">
        <v>44480</v>
      </c>
      <c r="R2316" s="50">
        <v>17080</v>
      </c>
      <c r="S2316" s="72">
        <f t="shared" si="327"/>
        <v>27.4</v>
      </c>
      <c r="T2316" s="49" t="s">
        <v>27</v>
      </c>
      <c r="U2316" s="49" t="s">
        <v>28</v>
      </c>
      <c r="V2316" s="46" t="s">
        <v>59</v>
      </c>
      <c r="W2316" s="46" t="s">
        <v>110</v>
      </c>
      <c r="X2316" s="46" t="str">
        <f>IFERROR(VLOOKUP(W2316,#REF!,38,FALSE),"")</f>
        <v/>
      </c>
      <c r="Z2316" s="46" t="str">
        <f t="shared" si="328"/>
        <v>Kosmas DN44136</v>
      </c>
      <c r="AA2316" s="46" t="str">
        <f t="shared" si="329"/>
        <v>BMJ 04444136UTARANIGHT</v>
      </c>
      <c r="AB2316" s="46" t="str">
        <f t="shared" si="330"/>
        <v>Kosmas DN44136UTARANIGHT</v>
      </c>
      <c r="AC2316" s="46" t="str">
        <f t="shared" si="331"/>
        <v>BMJ 04444136NIGHT</v>
      </c>
      <c r="AD2316" s="46" t="str">
        <f t="shared" si="332"/>
        <v>Kosmas DN44136NIGHT</v>
      </c>
    </row>
    <row r="2317" spans="1:30" x14ac:dyDescent="0.3">
      <c r="A2317" s="46">
        <v>1</v>
      </c>
      <c r="B2317" s="46" t="s">
        <v>153</v>
      </c>
      <c r="C2317" s="110">
        <v>44136</v>
      </c>
      <c r="D2317" s="49" t="s">
        <v>95</v>
      </c>
      <c r="E2317" s="74">
        <v>44136</v>
      </c>
      <c r="F2317" s="49">
        <v>5095869</v>
      </c>
      <c r="G2317" s="46" t="s">
        <v>21</v>
      </c>
      <c r="H2317" s="46" t="s">
        <v>53</v>
      </c>
      <c r="I2317" s="46" t="s">
        <v>54</v>
      </c>
      <c r="J2317" s="46" t="s">
        <v>24</v>
      </c>
      <c r="K2317" s="46" t="s">
        <v>120</v>
      </c>
      <c r="L2317" s="46" t="str">
        <f t="shared" si="324"/>
        <v>CGE370</v>
      </c>
      <c r="M2317" s="46" t="str">
        <f t="shared" si="325"/>
        <v>BTP</v>
      </c>
      <c r="N2317" s="46" t="str">
        <f t="shared" si="326"/>
        <v>12 RODA</v>
      </c>
      <c r="O2317" s="47">
        <v>0.9147453703703704</v>
      </c>
      <c r="P2317" s="48">
        <v>0.9147453703703704</v>
      </c>
      <c r="Q2317" s="50">
        <v>44060</v>
      </c>
      <c r="R2317" s="50">
        <v>17080</v>
      </c>
      <c r="S2317" s="72">
        <f t="shared" si="327"/>
        <v>26.98</v>
      </c>
      <c r="T2317" s="49" t="s">
        <v>27</v>
      </c>
      <c r="U2317" s="49" t="s">
        <v>28</v>
      </c>
      <c r="V2317" s="46" t="s">
        <v>63</v>
      </c>
      <c r="W2317" s="46" t="s">
        <v>110</v>
      </c>
      <c r="X2317" s="46" t="str">
        <f>IFERROR(VLOOKUP(W2317,#REF!,38,FALSE),"")</f>
        <v/>
      </c>
      <c r="Z2317" s="46" t="str">
        <f t="shared" si="328"/>
        <v>Kosmas DN44136</v>
      </c>
      <c r="AA2317" s="46" t="str">
        <f t="shared" si="329"/>
        <v>BMJ 04444136UTARANIGHT</v>
      </c>
      <c r="AB2317" s="46" t="str">
        <f t="shared" si="330"/>
        <v>Kosmas DN44136UTARANIGHT</v>
      </c>
      <c r="AC2317" s="46" t="str">
        <f t="shared" si="331"/>
        <v>BMJ 04444136NIGHT</v>
      </c>
      <c r="AD2317" s="46" t="str">
        <f t="shared" si="332"/>
        <v>Kosmas DN44136NIGHT</v>
      </c>
    </row>
    <row r="2318" spans="1:30" x14ac:dyDescent="0.3">
      <c r="A2318" s="46">
        <v>1</v>
      </c>
      <c r="B2318" s="46" t="s">
        <v>153</v>
      </c>
      <c r="C2318" s="110">
        <v>44136</v>
      </c>
      <c r="D2318" s="49" t="s">
        <v>95</v>
      </c>
      <c r="E2318" s="74">
        <v>44136</v>
      </c>
      <c r="F2318" s="49">
        <v>5095972</v>
      </c>
      <c r="G2318" s="46" t="s">
        <v>21</v>
      </c>
      <c r="H2318" s="46" t="s">
        <v>53</v>
      </c>
      <c r="I2318" s="46" t="s">
        <v>54</v>
      </c>
      <c r="J2318" s="46" t="s">
        <v>24</v>
      </c>
      <c r="K2318" s="46" t="s">
        <v>120</v>
      </c>
      <c r="L2318" s="46" t="str">
        <f t="shared" si="324"/>
        <v>CGE370</v>
      </c>
      <c r="M2318" s="46" t="str">
        <f t="shared" si="325"/>
        <v>BTP</v>
      </c>
      <c r="N2318" s="46" t="str">
        <f t="shared" si="326"/>
        <v>12 RODA</v>
      </c>
      <c r="O2318" s="47">
        <v>0.97968749999999993</v>
      </c>
      <c r="P2318" s="48">
        <v>0.97968749999999993</v>
      </c>
      <c r="Q2318" s="50">
        <v>46780</v>
      </c>
      <c r="R2318" s="50">
        <v>17080</v>
      </c>
      <c r="S2318" s="72">
        <f t="shared" si="327"/>
        <v>29.7</v>
      </c>
      <c r="T2318" s="49" t="s">
        <v>27</v>
      </c>
      <c r="U2318" s="49" t="s">
        <v>28</v>
      </c>
      <c r="V2318" s="46" t="s">
        <v>127</v>
      </c>
      <c r="W2318" s="46" t="s">
        <v>110</v>
      </c>
      <c r="X2318" s="46" t="str">
        <f>IFERROR(VLOOKUP(W2318,#REF!,38,FALSE),"")</f>
        <v/>
      </c>
      <c r="Z2318" s="46" t="str">
        <f t="shared" si="328"/>
        <v>Kosmas DN44136</v>
      </c>
      <c r="AA2318" s="46" t="str">
        <f t="shared" si="329"/>
        <v>BMJ 04444136UTARANIGHT</v>
      </c>
      <c r="AB2318" s="46" t="str">
        <f t="shared" si="330"/>
        <v>Kosmas DN44136UTARANIGHT</v>
      </c>
      <c r="AC2318" s="46" t="str">
        <f t="shared" si="331"/>
        <v>BMJ 04444136NIGHT</v>
      </c>
      <c r="AD2318" s="46" t="str">
        <f t="shared" si="332"/>
        <v>Kosmas DN44136NIGHT</v>
      </c>
    </row>
    <row r="2319" spans="1:30" x14ac:dyDescent="0.3">
      <c r="A2319" s="46">
        <v>1</v>
      </c>
      <c r="B2319" s="46" t="s">
        <v>153</v>
      </c>
      <c r="C2319" s="110">
        <v>44136</v>
      </c>
      <c r="D2319" s="49" t="s">
        <v>95</v>
      </c>
      <c r="E2319" s="74">
        <v>44137</v>
      </c>
      <c r="F2319" s="49">
        <v>5096119</v>
      </c>
      <c r="G2319" s="46" t="s">
        <v>21</v>
      </c>
      <c r="H2319" s="46" t="s">
        <v>22</v>
      </c>
      <c r="I2319" s="46" t="s">
        <v>48</v>
      </c>
      <c r="J2319" s="46" t="s">
        <v>49</v>
      </c>
      <c r="K2319" s="46" t="s">
        <v>36</v>
      </c>
      <c r="L2319" s="46" t="str">
        <f t="shared" si="324"/>
        <v>CGE370</v>
      </c>
      <c r="M2319" s="46" t="str">
        <f t="shared" si="325"/>
        <v>BTP</v>
      </c>
      <c r="N2319" s="46" t="str">
        <f t="shared" si="326"/>
        <v>12 RODA</v>
      </c>
      <c r="O2319" s="47">
        <v>0.10072916666666666</v>
      </c>
      <c r="P2319" s="48">
        <v>0.10072916666666666</v>
      </c>
      <c r="Q2319" s="50">
        <v>46140</v>
      </c>
      <c r="R2319" s="50">
        <v>17020</v>
      </c>
      <c r="S2319" s="72">
        <f t="shared" si="327"/>
        <v>29.12</v>
      </c>
      <c r="T2319" s="49" t="s">
        <v>27</v>
      </c>
      <c r="U2319" s="49" t="s">
        <v>28</v>
      </c>
      <c r="V2319" s="46" t="s">
        <v>56</v>
      </c>
      <c r="W2319" s="46" t="s">
        <v>97</v>
      </c>
      <c r="X2319" s="46" t="str">
        <f>IFERROR(VLOOKUP(W2319,#REF!,38,FALSE),"")</f>
        <v/>
      </c>
      <c r="Z2319" s="46" t="str">
        <f t="shared" si="328"/>
        <v>Yosef yanto44136</v>
      </c>
      <c r="AA2319" s="46" t="str">
        <f t="shared" si="329"/>
        <v>BMJ 04544136UTARANIGHT</v>
      </c>
      <c r="AB2319" s="46" t="str">
        <f t="shared" si="330"/>
        <v>Yosef yanto44136UTARANIGHT</v>
      </c>
      <c r="AC2319" s="46" t="str">
        <f t="shared" si="331"/>
        <v>BMJ 04544136NIGHT</v>
      </c>
      <c r="AD2319" s="46" t="str">
        <f t="shared" si="332"/>
        <v>Yosef yanto44136NIGHT</v>
      </c>
    </row>
    <row r="2320" spans="1:30" x14ac:dyDescent="0.3">
      <c r="A2320" s="46">
        <v>1</v>
      </c>
      <c r="B2320" s="46" t="s">
        <v>153</v>
      </c>
      <c r="C2320" s="110">
        <v>44136</v>
      </c>
      <c r="D2320" s="49" t="s">
        <v>95</v>
      </c>
      <c r="E2320" s="74">
        <v>44137</v>
      </c>
      <c r="F2320" s="49">
        <v>5096195</v>
      </c>
      <c r="G2320" s="46" t="s">
        <v>21</v>
      </c>
      <c r="H2320" s="46" t="s">
        <v>53</v>
      </c>
      <c r="I2320" s="46" t="s">
        <v>54</v>
      </c>
      <c r="J2320" s="46" t="s">
        <v>24</v>
      </c>
      <c r="K2320" s="46" t="s">
        <v>36</v>
      </c>
      <c r="L2320" s="46" t="str">
        <f t="shared" si="324"/>
        <v>CGE370</v>
      </c>
      <c r="M2320" s="46" t="str">
        <f t="shared" si="325"/>
        <v>BTP</v>
      </c>
      <c r="N2320" s="46" t="str">
        <f t="shared" si="326"/>
        <v>12 RODA</v>
      </c>
      <c r="O2320" s="47">
        <v>0.15623842592592593</v>
      </c>
      <c r="P2320" s="48">
        <v>0.15623842592592593</v>
      </c>
      <c r="Q2320" s="50">
        <v>44400</v>
      </c>
      <c r="R2320" s="50">
        <v>17020</v>
      </c>
      <c r="S2320" s="72">
        <f t="shared" si="327"/>
        <v>27.38</v>
      </c>
      <c r="T2320" s="49" t="s">
        <v>27</v>
      </c>
      <c r="U2320" s="49" t="s">
        <v>28</v>
      </c>
      <c r="V2320" s="46" t="s">
        <v>63</v>
      </c>
      <c r="W2320" s="46" t="s">
        <v>97</v>
      </c>
      <c r="X2320" s="46" t="str">
        <f>IFERROR(VLOOKUP(W2320,#REF!,38,FALSE),"")</f>
        <v/>
      </c>
      <c r="Z2320" s="46" t="str">
        <f t="shared" si="328"/>
        <v>Yosef yanto44136</v>
      </c>
      <c r="AA2320" s="46" t="str">
        <f t="shared" si="329"/>
        <v>BMJ 04544136UTARANIGHT</v>
      </c>
      <c r="AB2320" s="46" t="str">
        <f t="shared" si="330"/>
        <v>Yosef yanto44136UTARANIGHT</v>
      </c>
      <c r="AC2320" s="46" t="str">
        <f t="shared" si="331"/>
        <v>BMJ 04544136NIGHT</v>
      </c>
      <c r="AD2320" s="46" t="str">
        <f t="shared" si="332"/>
        <v>Yosef yanto44136NIGHT</v>
      </c>
    </row>
    <row r="2321" spans="1:30" x14ac:dyDescent="0.3">
      <c r="A2321" s="46">
        <v>1</v>
      </c>
      <c r="B2321" s="46" t="s">
        <v>153</v>
      </c>
      <c r="C2321" s="110">
        <v>44136</v>
      </c>
      <c r="D2321" s="49" t="s">
        <v>95</v>
      </c>
      <c r="E2321" s="74">
        <v>44136</v>
      </c>
      <c r="F2321" s="49">
        <v>5095772</v>
      </c>
      <c r="G2321" s="46" t="s">
        <v>21</v>
      </c>
      <c r="H2321" s="46" t="s">
        <v>22</v>
      </c>
      <c r="I2321" s="46" t="s">
        <v>48</v>
      </c>
      <c r="J2321" s="46" t="s">
        <v>49</v>
      </c>
      <c r="K2321" s="46" t="s">
        <v>36</v>
      </c>
      <c r="L2321" s="46" t="str">
        <f t="shared" si="324"/>
        <v>CGE370</v>
      </c>
      <c r="M2321" s="46" t="str">
        <f t="shared" si="325"/>
        <v>BTP</v>
      </c>
      <c r="N2321" s="46" t="str">
        <f t="shared" si="326"/>
        <v>12 RODA</v>
      </c>
      <c r="O2321" s="47">
        <v>0.85354166666666664</v>
      </c>
      <c r="P2321" s="48">
        <v>0.8627083333333333</v>
      </c>
      <c r="Q2321" s="50">
        <v>46580</v>
      </c>
      <c r="R2321" s="50">
        <v>17020</v>
      </c>
      <c r="S2321" s="72">
        <f t="shared" si="327"/>
        <v>29.56</v>
      </c>
      <c r="T2321" s="49" t="s">
        <v>27</v>
      </c>
      <c r="U2321" s="49" t="s">
        <v>28</v>
      </c>
      <c r="V2321" s="46" t="s">
        <v>60</v>
      </c>
      <c r="W2321" s="46" t="s">
        <v>97</v>
      </c>
      <c r="X2321" s="46" t="str">
        <f>IFERROR(VLOOKUP(W2321,#REF!,38,FALSE),"")</f>
        <v/>
      </c>
      <c r="Z2321" s="46" t="str">
        <f t="shared" si="328"/>
        <v>Yosef yanto44136</v>
      </c>
      <c r="AA2321" s="46" t="str">
        <f t="shared" si="329"/>
        <v>BMJ 04544136UTARANIGHT</v>
      </c>
      <c r="AB2321" s="46" t="str">
        <f t="shared" si="330"/>
        <v>Yosef yanto44136UTARANIGHT</v>
      </c>
      <c r="AC2321" s="46" t="str">
        <f t="shared" si="331"/>
        <v>BMJ 04544136NIGHT</v>
      </c>
      <c r="AD2321" s="46" t="str">
        <f t="shared" si="332"/>
        <v>Yosef yanto44136NIGHT</v>
      </c>
    </row>
    <row r="2322" spans="1:30" x14ac:dyDescent="0.3">
      <c r="A2322" s="46">
        <v>1</v>
      </c>
      <c r="B2322" s="46" t="s">
        <v>153</v>
      </c>
      <c r="C2322" s="110">
        <v>44136</v>
      </c>
      <c r="D2322" s="49" t="s">
        <v>95</v>
      </c>
      <c r="E2322" s="74">
        <v>44136</v>
      </c>
      <c r="F2322" s="49">
        <v>5095871</v>
      </c>
      <c r="G2322" s="46" t="s">
        <v>21</v>
      </c>
      <c r="H2322" s="46" t="s">
        <v>22</v>
      </c>
      <c r="I2322" s="46" t="s">
        <v>48</v>
      </c>
      <c r="J2322" s="46" t="s">
        <v>49</v>
      </c>
      <c r="K2322" s="46" t="s">
        <v>36</v>
      </c>
      <c r="L2322" s="46" t="str">
        <f t="shared" si="324"/>
        <v>CGE370</v>
      </c>
      <c r="M2322" s="46" t="str">
        <f t="shared" si="325"/>
        <v>BTP</v>
      </c>
      <c r="N2322" s="46" t="str">
        <f t="shared" si="326"/>
        <v>12 RODA</v>
      </c>
      <c r="O2322" s="47">
        <v>0.9154282407407407</v>
      </c>
      <c r="P2322" s="48">
        <v>0.9154282407407407</v>
      </c>
      <c r="Q2322" s="50">
        <v>45840</v>
      </c>
      <c r="R2322" s="50">
        <v>17020</v>
      </c>
      <c r="S2322" s="72">
        <f t="shared" si="327"/>
        <v>28.82</v>
      </c>
      <c r="T2322" s="49" t="s">
        <v>27</v>
      </c>
      <c r="U2322" s="49" t="s">
        <v>28</v>
      </c>
      <c r="V2322" s="46" t="s">
        <v>70</v>
      </c>
      <c r="W2322" s="46" t="s">
        <v>97</v>
      </c>
      <c r="X2322" s="46" t="str">
        <f>IFERROR(VLOOKUP(W2322,#REF!,38,FALSE),"")</f>
        <v/>
      </c>
      <c r="Z2322" s="46" t="str">
        <f t="shared" si="328"/>
        <v>Yosef yanto44136</v>
      </c>
      <c r="AA2322" s="46" t="str">
        <f t="shared" si="329"/>
        <v>BMJ 04544136UTARANIGHT</v>
      </c>
      <c r="AB2322" s="46" t="str">
        <f t="shared" si="330"/>
        <v>Yosef yanto44136UTARANIGHT</v>
      </c>
      <c r="AC2322" s="46" t="str">
        <f t="shared" si="331"/>
        <v>BMJ 04544136NIGHT</v>
      </c>
      <c r="AD2322" s="46" t="str">
        <f t="shared" si="332"/>
        <v>Yosef yanto44136NIGHT</v>
      </c>
    </row>
    <row r="2323" spans="1:30" x14ac:dyDescent="0.3">
      <c r="A2323" s="46">
        <v>1</v>
      </c>
      <c r="B2323" s="46" t="s">
        <v>153</v>
      </c>
      <c r="C2323" s="110">
        <v>44136</v>
      </c>
      <c r="D2323" s="49" t="s">
        <v>95</v>
      </c>
      <c r="E2323" s="74">
        <v>44136</v>
      </c>
      <c r="F2323" s="49">
        <v>5095968</v>
      </c>
      <c r="G2323" s="46" t="s">
        <v>21</v>
      </c>
      <c r="H2323" s="46" t="s">
        <v>22</v>
      </c>
      <c r="I2323" s="46" t="s">
        <v>48</v>
      </c>
      <c r="J2323" s="46" t="s">
        <v>49</v>
      </c>
      <c r="K2323" s="46" t="s">
        <v>36</v>
      </c>
      <c r="L2323" s="46" t="str">
        <f t="shared" si="324"/>
        <v>CGE370</v>
      </c>
      <c r="M2323" s="46" t="str">
        <f t="shared" si="325"/>
        <v>BTP</v>
      </c>
      <c r="N2323" s="46" t="str">
        <f t="shared" si="326"/>
        <v>12 RODA</v>
      </c>
      <c r="O2323" s="47">
        <v>0.97821759259259267</v>
      </c>
      <c r="P2323" s="48">
        <v>0.97821759259259267</v>
      </c>
      <c r="Q2323" s="50">
        <v>44620</v>
      </c>
      <c r="R2323" s="50">
        <v>17020</v>
      </c>
      <c r="S2323" s="72">
        <f t="shared" si="327"/>
        <v>27.6</v>
      </c>
      <c r="T2323" s="49" t="s">
        <v>27</v>
      </c>
      <c r="U2323" s="49" t="s">
        <v>28</v>
      </c>
      <c r="V2323" s="46" t="s">
        <v>58</v>
      </c>
      <c r="W2323" s="46" t="s">
        <v>97</v>
      </c>
      <c r="X2323" s="46" t="str">
        <f>IFERROR(VLOOKUP(W2323,#REF!,38,FALSE),"")</f>
        <v/>
      </c>
      <c r="Z2323" s="46" t="str">
        <f t="shared" si="328"/>
        <v>Yosef yanto44136</v>
      </c>
      <c r="AA2323" s="46" t="str">
        <f t="shared" si="329"/>
        <v>BMJ 04544136UTARANIGHT</v>
      </c>
      <c r="AB2323" s="46" t="str">
        <f t="shared" si="330"/>
        <v>Yosef yanto44136UTARANIGHT</v>
      </c>
      <c r="AC2323" s="46" t="str">
        <f t="shared" si="331"/>
        <v>BMJ 04544136NIGHT</v>
      </c>
      <c r="AD2323" s="46" t="str">
        <f t="shared" si="332"/>
        <v>Yosef yanto44136NIGHT</v>
      </c>
    </row>
    <row r="2324" spans="1:30" x14ac:dyDescent="0.3">
      <c r="A2324" s="46">
        <v>1</v>
      </c>
      <c r="B2324" s="46" t="s">
        <v>153</v>
      </c>
      <c r="C2324" s="110">
        <v>44136</v>
      </c>
      <c r="D2324" s="49" t="s">
        <v>95</v>
      </c>
      <c r="E2324" s="74">
        <v>44137</v>
      </c>
      <c r="F2324" s="49">
        <v>5096064</v>
      </c>
      <c r="G2324" s="46" t="s">
        <v>21</v>
      </c>
      <c r="H2324" s="46" t="s">
        <v>53</v>
      </c>
      <c r="I2324" s="46" t="s">
        <v>54</v>
      </c>
      <c r="J2324" s="46" t="s">
        <v>57</v>
      </c>
      <c r="K2324" s="46" t="s">
        <v>37</v>
      </c>
      <c r="L2324" s="46" t="str">
        <f t="shared" si="324"/>
        <v>CGE370</v>
      </c>
      <c r="M2324" s="46" t="str">
        <f t="shared" si="325"/>
        <v>BTP</v>
      </c>
      <c r="N2324" s="46" t="str">
        <f t="shared" si="326"/>
        <v>12 RODA</v>
      </c>
      <c r="O2324" s="47">
        <v>6.1493055555555558E-2</v>
      </c>
      <c r="P2324" s="48">
        <v>6.1493055555555558E-2</v>
      </c>
      <c r="Q2324" s="50">
        <v>44600</v>
      </c>
      <c r="R2324" s="50">
        <v>16980</v>
      </c>
      <c r="S2324" s="72">
        <f t="shared" si="327"/>
        <v>27.62</v>
      </c>
      <c r="T2324" s="49" t="s">
        <v>27</v>
      </c>
      <c r="U2324" s="49" t="s">
        <v>28</v>
      </c>
      <c r="V2324" s="46" t="s">
        <v>59</v>
      </c>
      <c r="W2324" s="46" t="s">
        <v>165</v>
      </c>
      <c r="X2324" s="46" t="str">
        <f>IFERROR(VLOOKUP(W2324,#REF!,38,FALSE),"")</f>
        <v/>
      </c>
      <c r="Z2324" s="46" t="str">
        <f t="shared" si="328"/>
        <v>Usman mansyur44136</v>
      </c>
      <c r="AA2324" s="46" t="str">
        <f t="shared" si="329"/>
        <v>BMJ 04644136UTARANIGHT</v>
      </c>
      <c r="AB2324" s="46" t="str">
        <f t="shared" si="330"/>
        <v>Usman mansyur44136UTARANIGHT</v>
      </c>
      <c r="AC2324" s="46" t="str">
        <f t="shared" si="331"/>
        <v>BMJ 04644136NIGHT</v>
      </c>
      <c r="AD2324" s="46" t="str">
        <f t="shared" si="332"/>
        <v>Usman mansyur44136NIGHT</v>
      </c>
    </row>
    <row r="2325" spans="1:30" x14ac:dyDescent="0.3">
      <c r="A2325" s="46">
        <v>1</v>
      </c>
      <c r="B2325" s="46" t="s">
        <v>153</v>
      </c>
      <c r="C2325" s="110">
        <v>44136</v>
      </c>
      <c r="D2325" s="49" t="s">
        <v>95</v>
      </c>
      <c r="E2325" s="74">
        <v>44136</v>
      </c>
      <c r="F2325" s="49">
        <v>5095747</v>
      </c>
      <c r="G2325" s="46" t="s">
        <v>21</v>
      </c>
      <c r="H2325" s="46" t="s">
        <v>53</v>
      </c>
      <c r="I2325" s="46" t="s">
        <v>54</v>
      </c>
      <c r="J2325" s="46" t="s">
        <v>49</v>
      </c>
      <c r="K2325" s="46" t="s">
        <v>37</v>
      </c>
      <c r="L2325" s="46" t="str">
        <f t="shared" si="324"/>
        <v>CGE370</v>
      </c>
      <c r="M2325" s="46" t="str">
        <f t="shared" si="325"/>
        <v>BTP</v>
      </c>
      <c r="N2325" s="46" t="str">
        <f t="shared" si="326"/>
        <v>12 RODA</v>
      </c>
      <c r="O2325" s="47">
        <v>0.84015046296296303</v>
      </c>
      <c r="P2325" s="48">
        <v>0.84604166666666669</v>
      </c>
      <c r="Q2325" s="50">
        <v>44340</v>
      </c>
      <c r="R2325" s="50">
        <v>16980</v>
      </c>
      <c r="S2325" s="72">
        <f t="shared" si="327"/>
        <v>27.36</v>
      </c>
      <c r="T2325" s="49" t="s">
        <v>27</v>
      </c>
      <c r="U2325" s="49" t="s">
        <v>28</v>
      </c>
      <c r="V2325" s="46" t="s">
        <v>63</v>
      </c>
      <c r="W2325" s="46" t="s">
        <v>165</v>
      </c>
      <c r="X2325" s="46" t="str">
        <f>IFERROR(VLOOKUP(W2325,#REF!,38,FALSE),"")</f>
        <v/>
      </c>
      <c r="Z2325" s="46" t="str">
        <f t="shared" si="328"/>
        <v>Usman mansyur44136</v>
      </c>
      <c r="AA2325" s="46" t="str">
        <f t="shared" si="329"/>
        <v>BMJ 04644136UTARANIGHT</v>
      </c>
      <c r="AB2325" s="46" t="str">
        <f t="shared" si="330"/>
        <v>Usman mansyur44136UTARANIGHT</v>
      </c>
      <c r="AC2325" s="46" t="str">
        <f t="shared" si="331"/>
        <v>BMJ 04644136NIGHT</v>
      </c>
      <c r="AD2325" s="46" t="str">
        <f t="shared" si="332"/>
        <v>Usman mansyur44136NIGHT</v>
      </c>
    </row>
    <row r="2326" spans="1:30" x14ac:dyDescent="0.3">
      <c r="A2326" s="46">
        <v>1</v>
      </c>
      <c r="B2326" s="46" t="s">
        <v>153</v>
      </c>
      <c r="C2326" s="110">
        <v>44136</v>
      </c>
      <c r="D2326" s="49" t="s">
        <v>95</v>
      </c>
      <c r="E2326" s="74">
        <v>44136</v>
      </c>
      <c r="F2326" s="49">
        <v>5095849</v>
      </c>
      <c r="G2326" s="46" t="s">
        <v>21</v>
      </c>
      <c r="H2326" s="46" t="s">
        <v>22</v>
      </c>
      <c r="I2326" s="46" t="s">
        <v>48</v>
      </c>
      <c r="J2326" s="46" t="s">
        <v>49</v>
      </c>
      <c r="K2326" s="46" t="s">
        <v>37</v>
      </c>
      <c r="L2326" s="46" t="str">
        <f t="shared" si="324"/>
        <v>CGE370</v>
      </c>
      <c r="M2326" s="46" t="str">
        <f t="shared" si="325"/>
        <v>BTP</v>
      </c>
      <c r="N2326" s="46" t="str">
        <f t="shared" si="326"/>
        <v>12 RODA</v>
      </c>
      <c r="O2326" s="47">
        <v>0.8989583333333333</v>
      </c>
      <c r="P2326" s="48">
        <v>0.8989583333333333</v>
      </c>
      <c r="Q2326" s="50">
        <v>44700</v>
      </c>
      <c r="R2326" s="50">
        <v>16980</v>
      </c>
      <c r="S2326" s="72">
        <f t="shared" si="327"/>
        <v>27.72</v>
      </c>
      <c r="T2326" s="49" t="s">
        <v>27</v>
      </c>
      <c r="U2326" s="49" t="s">
        <v>28</v>
      </c>
      <c r="V2326" s="46" t="s">
        <v>58</v>
      </c>
      <c r="W2326" s="46" t="s">
        <v>165</v>
      </c>
      <c r="X2326" s="46" t="str">
        <f>IFERROR(VLOOKUP(W2326,#REF!,38,FALSE),"")</f>
        <v/>
      </c>
      <c r="Z2326" s="46" t="str">
        <f t="shared" si="328"/>
        <v>Usman mansyur44136</v>
      </c>
      <c r="AA2326" s="46" t="str">
        <f t="shared" si="329"/>
        <v>BMJ 04644136UTARANIGHT</v>
      </c>
      <c r="AB2326" s="46" t="str">
        <f t="shared" si="330"/>
        <v>Usman mansyur44136UTARANIGHT</v>
      </c>
      <c r="AC2326" s="46" t="str">
        <f t="shared" si="331"/>
        <v>BMJ 04644136NIGHT</v>
      </c>
      <c r="AD2326" s="46" t="str">
        <f t="shared" si="332"/>
        <v>Usman mansyur44136NIGHT</v>
      </c>
    </row>
    <row r="2327" spans="1:30" x14ac:dyDescent="0.3">
      <c r="A2327" s="46">
        <v>1</v>
      </c>
      <c r="B2327" s="46" t="s">
        <v>153</v>
      </c>
      <c r="C2327" s="110">
        <v>44136</v>
      </c>
      <c r="D2327" s="49" t="s">
        <v>95</v>
      </c>
      <c r="E2327" s="74">
        <v>44136</v>
      </c>
      <c r="F2327" s="49">
        <v>5095944</v>
      </c>
      <c r="G2327" s="46" t="s">
        <v>21</v>
      </c>
      <c r="H2327" s="46" t="s">
        <v>53</v>
      </c>
      <c r="I2327" s="46" t="s">
        <v>54</v>
      </c>
      <c r="J2327" s="46" t="s">
        <v>24</v>
      </c>
      <c r="K2327" s="46" t="s">
        <v>37</v>
      </c>
      <c r="L2327" s="46" t="str">
        <f t="shared" si="324"/>
        <v>CGE370</v>
      </c>
      <c r="M2327" s="46" t="str">
        <f t="shared" si="325"/>
        <v>BTP</v>
      </c>
      <c r="N2327" s="46" t="str">
        <f t="shared" si="326"/>
        <v>12 RODA</v>
      </c>
      <c r="O2327" s="47">
        <v>0.96554398148148157</v>
      </c>
      <c r="P2327" s="48">
        <v>0.96554398148148157</v>
      </c>
      <c r="Q2327" s="50">
        <v>45620</v>
      </c>
      <c r="R2327" s="50">
        <v>16980</v>
      </c>
      <c r="S2327" s="72">
        <f t="shared" si="327"/>
        <v>28.64</v>
      </c>
      <c r="T2327" s="49" t="s">
        <v>27</v>
      </c>
      <c r="U2327" s="49" t="s">
        <v>28</v>
      </c>
      <c r="V2327" s="46" t="s">
        <v>127</v>
      </c>
      <c r="W2327" s="46" t="s">
        <v>165</v>
      </c>
      <c r="X2327" s="46" t="str">
        <f>IFERROR(VLOOKUP(W2327,#REF!,38,FALSE),"")</f>
        <v/>
      </c>
      <c r="Z2327" s="46" t="str">
        <f t="shared" si="328"/>
        <v>Usman mansyur44136</v>
      </c>
      <c r="AA2327" s="46" t="str">
        <f t="shared" si="329"/>
        <v>BMJ 04644136UTARANIGHT</v>
      </c>
      <c r="AB2327" s="46" t="str">
        <f t="shared" si="330"/>
        <v>Usman mansyur44136UTARANIGHT</v>
      </c>
      <c r="AC2327" s="46" t="str">
        <f t="shared" si="331"/>
        <v>BMJ 04644136NIGHT</v>
      </c>
      <c r="AD2327" s="46" t="str">
        <f t="shared" si="332"/>
        <v>Usman mansyur44136NIGHT</v>
      </c>
    </row>
    <row r="2328" spans="1:30" x14ac:dyDescent="0.3">
      <c r="A2328" s="46">
        <v>1</v>
      </c>
      <c r="B2328" s="46" t="s">
        <v>153</v>
      </c>
      <c r="C2328" s="110">
        <v>44136</v>
      </c>
      <c r="D2328" s="49" t="s">
        <v>95</v>
      </c>
      <c r="E2328" s="74">
        <v>44137</v>
      </c>
      <c r="F2328" s="49">
        <v>5096133</v>
      </c>
      <c r="G2328" s="46" t="s">
        <v>21</v>
      </c>
      <c r="H2328" s="46" t="s">
        <v>53</v>
      </c>
      <c r="I2328" s="46" t="s">
        <v>54</v>
      </c>
      <c r="J2328" s="46" t="s">
        <v>24</v>
      </c>
      <c r="K2328" s="46" t="s">
        <v>43</v>
      </c>
      <c r="L2328" s="46" t="str">
        <f t="shared" si="324"/>
        <v>AXOR4843</v>
      </c>
      <c r="M2328" s="46" t="str">
        <f t="shared" si="325"/>
        <v>BTP</v>
      </c>
      <c r="N2328" s="46" t="str">
        <f t="shared" si="326"/>
        <v>12 RODA</v>
      </c>
      <c r="O2328" s="47">
        <v>0.10722222222222222</v>
      </c>
      <c r="P2328" s="48">
        <v>0.10722222222222222</v>
      </c>
      <c r="Q2328" s="50">
        <v>50240</v>
      </c>
      <c r="R2328" s="50">
        <v>19400</v>
      </c>
      <c r="S2328" s="72">
        <f t="shared" si="327"/>
        <v>30.84</v>
      </c>
      <c r="T2328" s="49" t="s">
        <v>27</v>
      </c>
      <c r="U2328" s="49" t="s">
        <v>28</v>
      </c>
      <c r="V2328" s="46" t="s">
        <v>127</v>
      </c>
      <c r="W2328" s="46" t="s">
        <v>178</v>
      </c>
      <c r="X2328" s="46" t="str">
        <f>IFERROR(VLOOKUP(W2328,#REF!,38,FALSE),"")</f>
        <v/>
      </c>
      <c r="Z2328" s="46" t="str">
        <f t="shared" si="328"/>
        <v>Yohanis ghawa44136</v>
      </c>
      <c r="AA2328" s="46" t="str">
        <f t="shared" si="329"/>
        <v>BMJ 04744136UTARANIGHT</v>
      </c>
      <c r="AB2328" s="46" t="str">
        <f t="shared" si="330"/>
        <v>Yohanis ghawa44136UTARANIGHT</v>
      </c>
      <c r="AC2328" s="46" t="str">
        <f t="shared" si="331"/>
        <v>BMJ 04744136NIGHT</v>
      </c>
      <c r="AD2328" s="46" t="str">
        <f t="shared" si="332"/>
        <v>Yohanis ghawa44136NIGHT</v>
      </c>
    </row>
    <row r="2329" spans="1:30" x14ac:dyDescent="0.3">
      <c r="A2329" s="46">
        <v>1</v>
      </c>
      <c r="B2329" s="46" t="s">
        <v>153</v>
      </c>
      <c r="C2329" s="110">
        <v>44136</v>
      </c>
      <c r="D2329" s="49" t="s">
        <v>95</v>
      </c>
      <c r="E2329" s="74">
        <v>44137</v>
      </c>
      <c r="F2329" s="49">
        <v>5096225</v>
      </c>
      <c r="G2329" s="46" t="s">
        <v>21</v>
      </c>
      <c r="H2329" s="46" t="s">
        <v>22</v>
      </c>
      <c r="I2329" s="46" t="s">
        <v>48</v>
      </c>
      <c r="J2329" s="46" t="s">
        <v>49</v>
      </c>
      <c r="K2329" s="46" t="s">
        <v>43</v>
      </c>
      <c r="L2329" s="46" t="str">
        <f t="shared" si="324"/>
        <v>AXOR4843</v>
      </c>
      <c r="M2329" s="46" t="str">
        <f t="shared" si="325"/>
        <v>BTP</v>
      </c>
      <c r="N2329" s="46" t="str">
        <f t="shared" si="326"/>
        <v>12 RODA</v>
      </c>
      <c r="O2329" s="47">
        <v>0.18230324074074075</v>
      </c>
      <c r="P2329" s="48">
        <v>0.18230324074074075</v>
      </c>
      <c r="Q2329" s="50">
        <v>50160</v>
      </c>
      <c r="R2329" s="50">
        <v>19400</v>
      </c>
      <c r="S2329" s="72">
        <f t="shared" si="327"/>
        <v>30.76</v>
      </c>
      <c r="T2329" s="49" t="s">
        <v>27</v>
      </c>
      <c r="U2329" s="49" t="s">
        <v>28</v>
      </c>
      <c r="V2329" s="46" t="s">
        <v>60</v>
      </c>
      <c r="W2329" s="46" t="s">
        <v>178</v>
      </c>
      <c r="X2329" s="46" t="str">
        <f>IFERROR(VLOOKUP(W2329,#REF!,38,FALSE),"")</f>
        <v/>
      </c>
      <c r="Z2329" s="46" t="str">
        <f t="shared" si="328"/>
        <v>Yohanis ghawa44136</v>
      </c>
      <c r="AA2329" s="46" t="str">
        <f t="shared" si="329"/>
        <v>BMJ 04744136UTARANIGHT</v>
      </c>
      <c r="AB2329" s="46" t="str">
        <f t="shared" si="330"/>
        <v>Yohanis ghawa44136UTARANIGHT</v>
      </c>
      <c r="AC2329" s="46" t="str">
        <f t="shared" si="331"/>
        <v>BMJ 04744136NIGHT</v>
      </c>
      <c r="AD2329" s="46" t="str">
        <f t="shared" si="332"/>
        <v>Yohanis ghawa44136NIGHT</v>
      </c>
    </row>
    <row r="2330" spans="1:30" x14ac:dyDescent="0.3">
      <c r="A2330" s="46">
        <v>1</v>
      </c>
      <c r="B2330" s="46" t="s">
        <v>153</v>
      </c>
      <c r="C2330" s="110">
        <v>44136</v>
      </c>
      <c r="D2330" s="49" t="s">
        <v>95</v>
      </c>
      <c r="E2330" s="74">
        <v>44136</v>
      </c>
      <c r="F2330" s="49">
        <v>5095794</v>
      </c>
      <c r="G2330" s="46" t="s">
        <v>21</v>
      </c>
      <c r="H2330" s="46" t="s">
        <v>53</v>
      </c>
      <c r="I2330" s="46" t="s">
        <v>54</v>
      </c>
      <c r="J2330" s="46" t="s">
        <v>24</v>
      </c>
      <c r="K2330" s="46" t="s">
        <v>43</v>
      </c>
      <c r="L2330" s="46" t="str">
        <f t="shared" si="324"/>
        <v>AXOR4843</v>
      </c>
      <c r="M2330" s="46" t="str">
        <f t="shared" si="325"/>
        <v>BTP</v>
      </c>
      <c r="N2330" s="46" t="str">
        <f t="shared" si="326"/>
        <v>12 RODA</v>
      </c>
      <c r="O2330" s="47">
        <v>0.86663194444444447</v>
      </c>
      <c r="P2330" s="48">
        <v>0.87666666666666659</v>
      </c>
      <c r="Q2330" s="50">
        <v>48700</v>
      </c>
      <c r="R2330" s="50">
        <v>19400</v>
      </c>
      <c r="S2330" s="72">
        <f t="shared" si="327"/>
        <v>29.3</v>
      </c>
      <c r="T2330" s="49" t="s">
        <v>27</v>
      </c>
      <c r="U2330" s="49" t="s">
        <v>28</v>
      </c>
      <c r="V2330" s="46" t="s">
        <v>63</v>
      </c>
      <c r="W2330" s="46" t="s">
        <v>178</v>
      </c>
      <c r="X2330" s="46" t="str">
        <f>IFERROR(VLOOKUP(W2330,#REF!,38,FALSE),"")</f>
        <v/>
      </c>
      <c r="Z2330" s="46" t="str">
        <f t="shared" si="328"/>
        <v>Yohanis ghawa44136</v>
      </c>
      <c r="AA2330" s="46" t="str">
        <f t="shared" si="329"/>
        <v>BMJ 04744136UTARANIGHT</v>
      </c>
      <c r="AB2330" s="46" t="str">
        <f t="shared" si="330"/>
        <v>Yohanis ghawa44136UTARANIGHT</v>
      </c>
      <c r="AC2330" s="46" t="str">
        <f t="shared" si="331"/>
        <v>BMJ 04744136NIGHT</v>
      </c>
      <c r="AD2330" s="46" t="str">
        <f t="shared" si="332"/>
        <v>Yohanis ghawa44136NIGHT</v>
      </c>
    </row>
    <row r="2331" spans="1:30" x14ac:dyDescent="0.3">
      <c r="A2331" s="46">
        <v>1</v>
      </c>
      <c r="B2331" s="46" t="s">
        <v>153</v>
      </c>
      <c r="C2331" s="110">
        <v>44136</v>
      </c>
      <c r="D2331" s="49" t="s">
        <v>95</v>
      </c>
      <c r="E2331" s="74">
        <v>44136</v>
      </c>
      <c r="F2331" s="49">
        <v>5095889</v>
      </c>
      <c r="G2331" s="46" t="s">
        <v>21</v>
      </c>
      <c r="H2331" s="46" t="s">
        <v>53</v>
      </c>
      <c r="I2331" s="46" t="s">
        <v>54</v>
      </c>
      <c r="J2331" s="46" t="s">
        <v>49</v>
      </c>
      <c r="K2331" s="46" t="s">
        <v>43</v>
      </c>
      <c r="L2331" s="46" t="str">
        <f t="shared" si="324"/>
        <v>AXOR4843</v>
      </c>
      <c r="M2331" s="46" t="str">
        <f t="shared" si="325"/>
        <v>BTP</v>
      </c>
      <c r="N2331" s="46" t="str">
        <f t="shared" si="326"/>
        <v>12 RODA</v>
      </c>
      <c r="O2331" s="47">
        <v>0.92820601851851858</v>
      </c>
      <c r="P2331" s="48">
        <v>0.92820601851851858</v>
      </c>
      <c r="Q2331" s="50">
        <v>51740</v>
      </c>
      <c r="R2331" s="50">
        <v>19400</v>
      </c>
      <c r="S2331" s="72">
        <f t="shared" si="327"/>
        <v>32.340000000000003</v>
      </c>
      <c r="T2331" s="49" t="s">
        <v>27</v>
      </c>
      <c r="U2331" s="49" t="s">
        <v>28</v>
      </c>
      <c r="V2331" s="46" t="s">
        <v>50</v>
      </c>
      <c r="W2331" s="46" t="s">
        <v>178</v>
      </c>
      <c r="X2331" s="46" t="str">
        <f>IFERROR(VLOOKUP(W2331,#REF!,38,FALSE),"")</f>
        <v/>
      </c>
      <c r="Z2331" s="46" t="str">
        <f t="shared" si="328"/>
        <v>Yohanis ghawa44136</v>
      </c>
      <c r="AA2331" s="46" t="str">
        <f t="shared" si="329"/>
        <v>BMJ 04744136UTARANIGHT</v>
      </c>
      <c r="AB2331" s="46" t="str">
        <f t="shared" si="330"/>
        <v>Yohanis ghawa44136UTARANIGHT</v>
      </c>
      <c r="AC2331" s="46" t="str">
        <f t="shared" si="331"/>
        <v>BMJ 04744136NIGHT</v>
      </c>
      <c r="AD2331" s="46" t="str">
        <f t="shared" si="332"/>
        <v>Yohanis ghawa44136NIGHT</v>
      </c>
    </row>
    <row r="2332" spans="1:30" x14ac:dyDescent="0.3">
      <c r="A2332" s="46">
        <v>1</v>
      </c>
      <c r="B2332" s="46" t="s">
        <v>153</v>
      </c>
      <c r="C2332" s="110">
        <v>44136</v>
      </c>
      <c r="D2332" s="49" t="s">
        <v>95</v>
      </c>
      <c r="E2332" s="74">
        <v>44136</v>
      </c>
      <c r="F2332" s="49">
        <v>5095987</v>
      </c>
      <c r="G2332" s="46" t="s">
        <v>21</v>
      </c>
      <c r="H2332" s="46" t="s">
        <v>53</v>
      </c>
      <c r="I2332" s="46" t="s">
        <v>54</v>
      </c>
      <c r="J2332" s="46" t="s">
        <v>49</v>
      </c>
      <c r="K2332" s="46" t="s">
        <v>43</v>
      </c>
      <c r="L2332" s="46" t="str">
        <f t="shared" si="324"/>
        <v>AXOR4843</v>
      </c>
      <c r="M2332" s="46" t="str">
        <f t="shared" si="325"/>
        <v>BTP</v>
      </c>
      <c r="N2332" s="46" t="str">
        <f t="shared" si="326"/>
        <v>12 RODA</v>
      </c>
      <c r="O2332" s="47">
        <v>0.98821759259259256</v>
      </c>
      <c r="P2332" s="48">
        <v>0.98821759259259256</v>
      </c>
      <c r="Q2332" s="50">
        <v>50920</v>
      </c>
      <c r="R2332" s="50">
        <v>19400</v>
      </c>
      <c r="S2332" s="72">
        <f t="shared" si="327"/>
        <v>31.52</v>
      </c>
      <c r="T2332" s="49" t="s">
        <v>27</v>
      </c>
      <c r="U2332" s="49" t="s">
        <v>28</v>
      </c>
      <c r="V2332" s="46" t="s">
        <v>50</v>
      </c>
      <c r="W2332" s="46" t="s">
        <v>178</v>
      </c>
      <c r="X2332" s="46" t="str">
        <f>IFERROR(VLOOKUP(W2332,#REF!,38,FALSE),"")</f>
        <v/>
      </c>
      <c r="Z2332" s="46" t="str">
        <f t="shared" si="328"/>
        <v>Yohanis ghawa44136</v>
      </c>
      <c r="AA2332" s="46" t="str">
        <f t="shared" si="329"/>
        <v>BMJ 04744136UTARANIGHT</v>
      </c>
      <c r="AB2332" s="46" t="str">
        <f t="shared" si="330"/>
        <v>Yohanis ghawa44136UTARANIGHT</v>
      </c>
      <c r="AC2332" s="46" t="str">
        <f t="shared" si="331"/>
        <v>BMJ 04744136NIGHT</v>
      </c>
      <c r="AD2332" s="46" t="str">
        <f t="shared" si="332"/>
        <v>Yohanis ghawa44136NIGHT</v>
      </c>
    </row>
    <row r="2333" spans="1:30" x14ac:dyDescent="0.3">
      <c r="A2333" s="46">
        <v>1</v>
      </c>
      <c r="B2333" s="46" t="s">
        <v>153</v>
      </c>
      <c r="C2333" s="110">
        <v>44136</v>
      </c>
      <c r="D2333" s="49" t="s">
        <v>95</v>
      </c>
      <c r="E2333" s="74">
        <v>44137</v>
      </c>
      <c r="F2333" s="49">
        <v>5096136</v>
      </c>
      <c r="G2333" s="46" t="s">
        <v>21</v>
      </c>
      <c r="H2333" s="46" t="s">
        <v>53</v>
      </c>
      <c r="I2333" s="46" t="s">
        <v>54</v>
      </c>
      <c r="J2333" s="46" t="s">
        <v>57</v>
      </c>
      <c r="K2333" s="46" t="s">
        <v>51</v>
      </c>
      <c r="L2333" s="46" t="str">
        <f t="shared" si="324"/>
        <v>AXOR4843</v>
      </c>
      <c r="M2333" s="46" t="str">
        <f t="shared" si="325"/>
        <v>BTP</v>
      </c>
      <c r="N2333" s="46" t="str">
        <f t="shared" si="326"/>
        <v>12 RODA</v>
      </c>
      <c r="O2333" s="47">
        <v>0.10890046296296296</v>
      </c>
      <c r="P2333" s="48">
        <v>0.10890046296296296</v>
      </c>
      <c r="Q2333" s="50">
        <v>51560</v>
      </c>
      <c r="R2333" s="50">
        <v>19900</v>
      </c>
      <c r="S2333" s="72">
        <f t="shared" si="327"/>
        <v>31.66</v>
      </c>
      <c r="T2333" s="49" t="s">
        <v>27</v>
      </c>
      <c r="U2333" s="49" t="s">
        <v>28</v>
      </c>
      <c r="V2333" s="46" t="s">
        <v>59</v>
      </c>
      <c r="W2333" s="46" t="s">
        <v>100</v>
      </c>
      <c r="X2333" s="46" t="str">
        <f>IFERROR(VLOOKUP(W2333,#REF!,38,FALSE),"")</f>
        <v/>
      </c>
      <c r="Z2333" s="46" t="str">
        <f t="shared" si="328"/>
        <v>Abdul Majid44136</v>
      </c>
      <c r="AA2333" s="46" t="str">
        <f t="shared" si="329"/>
        <v>BMJ 04844136UTARANIGHT</v>
      </c>
      <c r="AB2333" s="46" t="str">
        <f t="shared" si="330"/>
        <v>Abdul Majid44136UTARANIGHT</v>
      </c>
      <c r="AC2333" s="46" t="str">
        <f t="shared" si="331"/>
        <v>BMJ 04844136NIGHT</v>
      </c>
      <c r="AD2333" s="46" t="str">
        <f t="shared" si="332"/>
        <v>Abdul Majid44136NIGHT</v>
      </c>
    </row>
    <row r="2334" spans="1:30" x14ac:dyDescent="0.3">
      <c r="A2334" s="46">
        <v>1</v>
      </c>
      <c r="B2334" s="46" t="s">
        <v>153</v>
      </c>
      <c r="C2334" s="110">
        <v>44136</v>
      </c>
      <c r="D2334" s="49" t="s">
        <v>95</v>
      </c>
      <c r="E2334" s="74">
        <v>44137</v>
      </c>
      <c r="F2334" s="49">
        <v>5096228</v>
      </c>
      <c r="G2334" s="46" t="s">
        <v>21</v>
      </c>
      <c r="H2334" s="46" t="s">
        <v>53</v>
      </c>
      <c r="I2334" s="46" t="s">
        <v>54</v>
      </c>
      <c r="J2334" s="46" t="s">
        <v>57</v>
      </c>
      <c r="K2334" s="46" t="s">
        <v>51</v>
      </c>
      <c r="L2334" s="46" t="str">
        <f t="shared" si="324"/>
        <v>AXOR4843</v>
      </c>
      <c r="M2334" s="46" t="str">
        <f t="shared" si="325"/>
        <v>BTP</v>
      </c>
      <c r="N2334" s="46" t="str">
        <f t="shared" si="326"/>
        <v>12 RODA</v>
      </c>
      <c r="O2334" s="47">
        <v>0.18452546296296299</v>
      </c>
      <c r="P2334" s="48">
        <v>0.18452546296296299</v>
      </c>
      <c r="Q2334" s="50">
        <v>51780</v>
      </c>
      <c r="R2334" s="50">
        <v>19900</v>
      </c>
      <c r="S2334" s="72">
        <f t="shared" si="327"/>
        <v>31.88</v>
      </c>
      <c r="T2334" s="49" t="s">
        <v>27</v>
      </c>
      <c r="U2334" s="49" t="s">
        <v>28</v>
      </c>
      <c r="V2334" s="46" t="s">
        <v>70</v>
      </c>
      <c r="W2334" s="46" t="s">
        <v>100</v>
      </c>
      <c r="X2334" s="46" t="str">
        <f>IFERROR(VLOOKUP(W2334,#REF!,38,FALSE),"")</f>
        <v/>
      </c>
      <c r="Z2334" s="46" t="str">
        <f t="shared" si="328"/>
        <v>Abdul Majid44136</v>
      </c>
      <c r="AA2334" s="46" t="str">
        <f t="shared" si="329"/>
        <v>BMJ 04844136UTARANIGHT</v>
      </c>
      <c r="AB2334" s="46" t="str">
        <f t="shared" si="330"/>
        <v>Abdul Majid44136UTARANIGHT</v>
      </c>
      <c r="AC2334" s="46" t="str">
        <f t="shared" si="331"/>
        <v>BMJ 04844136NIGHT</v>
      </c>
      <c r="AD2334" s="46" t="str">
        <f t="shared" si="332"/>
        <v>Abdul Majid44136NIGHT</v>
      </c>
    </row>
    <row r="2335" spans="1:30" x14ac:dyDescent="0.3">
      <c r="A2335" s="46">
        <v>1</v>
      </c>
      <c r="B2335" s="46" t="s">
        <v>153</v>
      </c>
      <c r="C2335" s="110">
        <v>44136</v>
      </c>
      <c r="D2335" s="49" t="s">
        <v>95</v>
      </c>
      <c r="E2335" s="74">
        <v>44137</v>
      </c>
      <c r="F2335" s="49">
        <v>5096316</v>
      </c>
      <c r="G2335" s="46" t="s">
        <v>21</v>
      </c>
      <c r="H2335" s="46" t="s">
        <v>53</v>
      </c>
      <c r="I2335" s="46" t="s">
        <v>54</v>
      </c>
      <c r="J2335" s="46" t="s">
        <v>57</v>
      </c>
      <c r="K2335" s="46" t="s">
        <v>51</v>
      </c>
      <c r="L2335" s="46" t="str">
        <f t="shared" si="324"/>
        <v>AXOR4843</v>
      </c>
      <c r="M2335" s="46" t="str">
        <f t="shared" si="325"/>
        <v>BTP</v>
      </c>
      <c r="N2335" s="46" t="str">
        <f t="shared" si="326"/>
        <v>12 RODA</v>
      </c>
      <c r="O2335" s="47">
        <v>0.25798611111111108</v>
      </c>
      <c r="P2335" s="48">
        <v>0.25798611111111108</v>
      </c>
      <c r="Q2335" s="50">
        <v>49440</v>
      </c>
      <c r="R2335" s="50">
        <v>19900</v>
      </c>
      <c r="S2335" s="72">
        <f t="shared" si="327"/>
        <v>29.54</v>
      </c>
      <c r="T2335" s="49" t="s">
        <v>27</v>
      </c>
      <c r="U2335" s="49" t="s">
        <v>28</v>
      </c>
      <c r="V2335" s="46" t="s">
        <v>59</v>
      </c>
      <c r="W2335" s="46" t="s">
        <v>100</v>
      </c>
      <c r="X2335" s="46" t="str">
        <f>IFERROR(VLOOKUP(W2335,#REF!,38,FALSE),"")</f>
        <v/>
      </c>
      <c r="Z2335" s="46" t="str">
        <f t="shared" si="328"/>
        <v>Abdul Majid44136</v>
      </c>
      <c r="AA2335" s="46" t="str">
        <f t="shared" si="329"/>
        <v>BMJ 04844136UTARANIGHT</v>
      </c>
      <c r="AB2335" s="46" t="str">
        <f t="shared" si="330"/>
        <v>Abdul Majid44136UTARANIGHT</v>
      </c>
      <c r="AC2335" s="46" t="str">
        <f t="shared" si="331"/>
        <v>BMJ 04844136NIGHT</v>
      </c>
      <c r="AD2335" s="46" t="str">
        <f t="shared" si="332"/>
        <v>Abdul Majid44136NIGHT</v>
      </c>
    </row>
    <row r="2336" spans="1:30" x14ac:dyDescent="0.3">
      <c r="A2336" s="46">
        <v>1</v>
      </c>
      <c r="B2336" s="46" t="s">
        <v>153</v>
      </c>
      <c r="C2336" s="110">
        <v>44136</v>
      </c>
      <c r="D2336" s="49" t="s">
        <v>95</v>
      </c>
      <c r="E2336" s="74">
        <v>44136</v>
      </c>
      <c r="F2336" s="49">
        <v>5095813</v>
      </c>
      <c r="G2336" s="46" t="s">
        <v>21</v>
      </c>
      <c r="H2336" s="46" t="s">
        <v>22</v>
      </c>
      <c r="I2336" s="46" t="s">
        <v>48</v>
      </c>
      <c r="J2336" s="46" t="s">
        <v>49</v>
      </c>
      <c r="K2336" s="46" t="s">
        <v>51</v>
      </c>
      <c r="L2336" s="46" t="str">
        <f t="shared" si="324"/>
        <v>AXOR4843</v>
      </c>
      <c r="M2336" s="46" t="str">
        <f t="shared" si="325"/>
        <v>BTP</v>
      </c>
      <c r="N2336" s="46" t="str">
        <f t="shared" si="326"/>
        <v>12 RODA</v>
      </c>
      <c r="O2336" s="47">
        <v>0.8793981481481481</v>
      </c>
      <c r="P2336" s="48">
        <v>0.9019328703703704</v>
      </c>
      <c r="Q2336" s="50">
        <v>51820</v>
      </c>
      <c r="R2336" s="50">
        <v>19900</v>
      </c>
      <c r="S2336" s="72">
        <f t="shared" si="327"/>
        <v>31.92</v>
      </c>
      <c r="T2336" s="49" t="s">
        <v>27</v>
      </c>
      <c r="U2336" s="49" t="s">
        <v>28</v>
      </c>
      <c r="V2336" s="46" t="s">
        <v>58</v>
      </c>
      <c r="W2336" s="46" t="s">
        <v>100</v>
      </c>
      <c r="X2336" s="46" t="str">
        <f>IFERROR(VLOOKUP(W2336,#REF!,38,FALSE),"")</f>
        <v/>
      </c>
      <c r="Z2336" s="46" t="str">
        <f t="shared" si="328"/>
        <v>Abdul Majid44136</v>
      </c>
      <c r="AA2336" s="46" t="str">
        <f t="shared" si="329"/>
        <v>BMJ 04844136UTARANIGHT</v>
      </c>
      <c r="AB2336" s="46" t="str">
        <f t="shared" si="330"/>
        <v>Abdul Majid44136UTARANIGHT</v>
      </c>
      <c r="AC2336" s="46" t="str">
        <f t="shared" si="331"/>
        <v>BMJ 04844136NIGHT</v>
      </c>
      <c r="AD2336" s="46" t="str">
        <f t="shared" si="332"/>
        <v>Abdul Majid44136NIGHT</v>
      </c>
    </row>
    <row r="2337" spans="1:30" x14ac:dyDescent="0.3">
      <c r="A2337" s="46">
        <v>1</v>
      </c>
      <c r="B2337" s="46" t="s">
        <v>153</v>
      </c>
      <c r="C2337" s="110">
        <v>44136</v>
      </c>
      <c r="D2337" s="49" t="s">
        <v>95</v>
      </c>
      <c r="E2337" s="74">
        <v>44136</v>
      </c>
      <c r="F2337" s="49">
        <v>5095970</v>
      </c>
      <c r="G2337" s="46" t="s">
        <v>21</v>
      </c>
      <c r="H2337" s="46" t="s">
        <v>53</v>
      </c>
      <c r="I2337" s="46" t="s">
        <v>54</v>
      </c>
      <c r="J2337" s="46" t="s">
        <v>57</v>
      </c>
      <c r="K2337" s="46" t="s">
        <v>51</v>
      </c>
      <c r="L2337" s="46" t="str">
        <f t="shared" si="324"/>
        <v>AXOR4843</v>
      </c>
      <c r="M2337" s="46" t="str">
        <f t="shared" si="325"/>
        <v>BTP</v>
      </c>
      <c r="N2337" s="46" t="str">
        <f t="shared" si="326"/>
        <v>12 RODA</v>
      </c>
      <c r="O2337" s="47">
        <v>0.97893518518518519</v>
      </c>
      <c r="P2337" s="48">
        <v>0.97893518518518519</v>
      </c>
      <c r="Q2337" s="50">
        <v>50040</v>
      </c>
      <c r="R2337" s="50">
        <v>19900</v>
      </c>
      <c r="S2337" s="72">
        <f t="shared" si="327"/>
        <v>30.14</v>
      </c>
      <c r="T2337" s="49" t="s">
        <v>27</v>
      </c>
      <c r="U2337" s="49" t="s">
        <v>28</v>
      </c>
      <c r="V2337" s="46" t="s">
        <v>59</v>
      </c>
      <c r="W2337" s="46" t="s">
        <v>100</v>
      </c>
      <c r="X2337" s="46" t="str">
        <f>IFERROR(VLOOKUP(W2337,#REF!,38,FALSE),"")</f>
        <v/>
      </c>
      <c r="Z2337" s="46" t="str">
        <f t="shared" si="328"/>
        <v>Abdul Majid44136</v>
      </c>
      <c r="AA2337" s="46" t="str">
        <f t="shared" si="329"/>
        <v>BMJ 04844136UTARANIGHT</v>
      </c>
      <c r="AB2337" s="46" t="str">
        <f t="shared" si="330"/>
        <v>Abdul Majid44136UTARANIGHT</v>
      </c>
      <c r="AC2337" s="46" t="str">
        <f t="shared" si="331"/>
        <v>BMJ 04844136NIGHT</v>
      </c>
      <c r="AD2337" s="46" t="str">
        <f t="shared" si="332"/>
        <v>Abdul Majid44136NIGHT</v>
      </c>
    </row>
    <row r="2338" spans="1:30" x14ac:dyDescent="0.3">
      <c r="A2338" s="46">
        <v>1</v>
      </c>
      <c r="B2338" s="46" t="s">
        <v>153</v>
      </c>
      <c r="C2338" s="110">
        <v>44136</v>
      </c>
      <c r="D2338" s="49" t="s">
        <v>95</v>
      </c>
      <c r="E2338" s="74">
        <v>44137</v>
      </c>
      <c r="F2338" s="49">
        <v>5096025</v>
      </c>
      <c r="G2338" s="46" t="s">
        <v>21</v>
      </c>
      <c r="H2338" s="46" t="s">
        <v>53</v>
      </c>
      <c r="I2338" s="46" t="s">
        <v>54</v>
      </c>
      <c r="J2338" s="46" t="s">
        <v>24</v>
      </c>
      <c r="K2338" s="46" t="s">
        <v>61</v>
      </c>
      <c r="L2338" s="46" t="str">
        <f t="shared" si="324"/>
        <v>AXOR4843</v>
      </c>
      <c r="M2338" s="46" t="str">
        <f t="shared" si="325"/>
        <v>BTP</v>
      </c>
      <c r="N2338" s="46" t="str">
        <f t="shared" si="326"/>
        <v>12 RODA</v>
      </c>
      <c r="O2338" s="47">
        <v>1.3946759259259258E-2</v>
      </c>
      <c r="P2338" s="48">
        <v>1.3946759259259258E-2</v>
      </c>
      <c r="Q2338" s="50">
        <v>50400</v>
      </c>
      <c r="R2338" s="50">
        <v>19900</v>
      </c>
      <c r="S2338" s="72">
        <f t="shared" si="327"/>
        <v>30.5</v>
      </c>
      <c r="T2338" s="49" t="s">
        <v>27</v>
      </c>
      <c r="U2338" s="49" t="s">
        <v>28</v>
      </c>
      <c r="V2338" s="46" t="s">
        <v>63</v>
      </c>
      <c r="W2338" s="46" t="s">
        <v>146</v>
      </c>
      <c r="X2338" s="46" t="str">
        <f>IFERROR(VLOOKUP(W2338,#REF!,38,FALSE),"")</f>
        <v/>
      </c>
      <c r="Z2338" s="46" t="str">
        <f t="shared" si="328"/>
        <v>M.mulyo44136</v>
      </c>
      <c r="AA2338" s="46" t="str">
        <f t="shared" si="329"/>
        <v>BMJ 05044136UTARANIGHT</v>
      </c>
      <c r="AB2338" s="46" t="str">
        <f t="shared" si="330"/>
        <v>M.mulyo44136UTARANIGHT</v>
      </c>
      <c r="AC2338" s="46" t="str">
        <f t="shared" si="331"/>
        <v>BMJ 05044136NIGHT</v>
      </c>
      <c r="AD2338" s="46" t="str">
        <f t="shared" si="332"/>
        <v>M.mulyo44136NIGHT</v>
      </c>
    </row>
    <row r="2339" spans="1:30" x14ac:dyDescent="0.3">
      <c r="A2339" s="46">
        <v>1</v>
      </c>
      <c r="B2339" s="46" t="s">
        <v>153</v>
      </c>
      <c r="C2339" s="110">
        <v>44136</v>
      </c>
      <c r="D2339" s="49" t="s">
        <v>95</v>
      </c>
      <c r="E2339" s="74">
        <v>44137</v>
      </c>
      <c r="F2339" s="49">
        <v>5096093</v>
      </c>
      <c r="G2339" s="46" t="s">
        <v>21</v>
      </c>
      <c r="H2339" s="46" t="s">
        <v>22</v>
      </c>
      <c r="I2339" s="46" t="s">
        <v>158</v>
      </c>
      <c r="J2339" s="46" t="s">
        <v>24</v>
      </c>
      <c r="K2339" s="46" t="s">
        <v>61</v>
      </c>
      <c r="L2339" s="46" t="str">
        <f t="shared" si="324"/>
        <v>AXOR4843</v>
      </c>
      <c r="M2339" s="46" t="str">
        <f t="shared" si="325"/>
        <v>BTP</v>
      </c>
      <c r="N2339" s="46" t="str">
        <f t="shared" si="326"/>
        <v>12 RODA</v>
      </c>
      <c r="O2339" s="47">
        <v>8.5543981481481471E-2</v>
      </c>
      <c r="P2339" s="48">
        <v>8.5543981481481471E-2</v>
      </c>
      <c r="Q2339" s="50">
        <v>51720</v>
      </c>
      <c r="R2339" s="50">
        <v>19900</v>
      </c>
      <c r="S2339" s="72">
        <f t="shared" si="327"/>
        <v>31.82</v>
      </c>
      <c r="T2339" s="49" t="s">
        <v>27</v>
      </c>
      <c r="U2339" s="49" t="s">
        <v>28</v>
      </c>
      <c r="V2339" s="46" t="s">
        <v>32</v>
      </c>
      <c r="W2339" s="46" t="s">
        <v>146</v>
      </c>
      <c r="X2339" s="46" t="str">
        <f>IFERROR(VLOOKUP(W2339,#REF!,38,FALSE),"")</f>
        <v/>
      </c>
      <c r="Z2339" s="46" t="str">
        <f t="shared" si="328"/>
        <v>M.mulyo44136</v>
      </c>
      <c r="AA2339" s="46" t="str">
        <f t="shared" si="329"/>
        <v>BMJ 05044136UTARANIGHT</v>
      </c>
      <c r="AB2339" s="46" t="str">
        <f t="shared" si="330"/>
        <v>M.mulyo44136UTARANIGHT</v>
      </c>
      <c r="AC2339" s="46" t="str">
        <f t="shared" si="331"/>
        <v>BMJ 05044136NIGHT</v>
      </c>
      <c r="AD2339" s="46" t="str">
        <f t="shared" si="332"/>
        <v>M.mulyo44136NIGHT</v>
      </c>
    </row>
    <row r="2340" spans="1:30" x14ac:dyDescent="0.3">
      <c r="A2340" s="46">
        <v>1</v>
      </c>
      <c r="B2340" s="46" t="s">
        <v>153</v>
      </c>
      <c r="C2340" s="110">
        <v>44136</v>
      </c>
      <c r="D2340" s="49" t="s">
        <v>95</v>
      </c>
      <c r="E2340" s="74">
        <v>44137</v>
      </c>
      <c r="F2340" s="49">
        <v>5096189</v>
      </c>
      <c r="G2340" s="46" t="s">
        <v>21</v>
      </c>
      <c r="H2340" s="46" t="s">
        <v>22</v>
      </c>
      <c r="I2340" s="46" t="s">
        <v>48</v>
      </c>
      <c r="J2340" s="46" t="s">
        <v>49</v>
      </c>
      <c r="K2340" s="46" t="s">
        <v>61</v>
      </c>
      <c r="L2340" s="46" t="str">
        <f t="shared" si="324"/>
        <v>AXOR4843</v>
      </c>
      <c r="M2340" s="46" t="str">
        <f t="shared" si="325"/>
        <v>BTP</v>
      </c>
      <c r="N2340" s="46" t="str">
        <f t="shared" si="326"/>
        <v>12 RODA</v>
      </c>
      <c r="O2340" s="47">
        <v>0.1482175925925926</v>
      </c>
      <c r="P2340" s="48">
        <v>0.1482175925925926</v>
      </c>
      <c r="Q2340" s="50">
        <v>50980</v>
      </c>
      <c r="R2340" s="50">
        <v>19900</v>
      </c>
      <c r="S2340" s="72">
        <f t="shared" si="327"/>
        <v>31.08</v>
      </c>
      <c r="T2340" s="49" t="s">
        <v>27</v>
      </c>
      <c r="U2340" s="49" t="s">
        <v>28</v>
      </c>
      <c r="V2340" s="46" t="s">
        <v>56</v>
      </c>
      <c r="W2340" s="46" t="s">
        <v>146</v>
      </c>
      <c r="X2340" s="46" t="str">
        <f>IFERROR(VLOOKUP(W2340,#REF!,38,FALSE),"")</f>
        <v/>
      </c>
      <c r="Z2340" s="46" t="str">
        <f t="shared" si="328"/>
        <v>M.mulyo44136</v>
      </c>
      <c r="AA2340" s="46" t="str">
        <f t="shared" si="329"/>
        <v>BMJ 05044136UTARANIGHT</v>
      </c>
      <c r="AB2340" s="46" t="str">
        <f t="shared" si="330"/>
        <v>M.mulyo44136UTARANIGHT</v>
      </c>
      <c r="AC2340" s="46" t="str">
        <f t="shared" si="331"/>
        <v>BMJ 05044136NIGHT</v>
      </c>
      <c r="AD2340" s="46" t="str">
        <f t="shared" si="332"/>
        <v>M.mulyo44136NIGHT</v>
      </c>
    </row>
    <row r="2341" spans="1:30" x14ac:dyDescent="0.3">
      <c r="A2341" s="46">
        <v>1</v>
      </c>
      <c r="B2341" s="46" t="s">
        <v>153</v>
      </c>
      <c r="C2341" s="110">
        <v>44136</v>
      </c>
      <c r="D2341" s="49" t="s">
        <v>95</v>
      </c>
      <c r="E2341" s="74">
        <v>44137</v>
      </c>
      <c r="F2341" s="49">
        <v>5096270</v>
      </c>
      <c r="G2341" s="46" t="s">
        <v>21</v>
      </c>
      <c r="H2341" s="46" t="s">
        <v>22</v>
      </c>
      <c r="I2341" s="46" t="s">
        <v>158</v>
      </c>
      <c r="J2341" s="46" t="s">
        <v>24</v>
      </c>
      <c r="K2341" s="46" t="s">
        <v>61</v>
      </c>
      <c r="L2341" s="46" t="str">
        <f t="shared" si="324"/>
        <v>AXOR4843</v>
      </c>
      <c r="M2341" s="46" t="str">
        <f t="shared" si="325"/>
        <v>BTP</v>
      </c>
      <c r="N2341" s="46" t="str">
        <f t="shared" si="326"/>
        <v>12 RODA</v>
      </c>
      <c r="O2341" s="47">
        <v>0.21452546296296296</v>
      </c>
      <c r="P2341" s="48">
        <v>0.21452546296296296</v>
      </c>
      <c r="Q2341" s="50">
        <v>54620</v>
      </c>
      <c r="R2341" s="50">
        <v>19900</v>
      </c>
      <c r="S2341" s="72">
        <f t="shared" si="327"/>
        <v>34.72</v>
      </c>
      <c r="T2341" s="49" t="s">
        <v>27</v>
      </c>
      <c r="U2341" s="49" t="s">
        <v>28</v>
      </c>
      <c r="V2341" s="46" t="s">
        <v>32</v>
      </c>
      <c r="W2341" s="46" t="s">
        <v>146</v>
      </c>
      <c r="X2341" s="46" t="str">
        <f>IFERROR(VLOOKUP(W2341,#REF!,38,FALSE),"")</f>
        <v/>
      </c>
      <c r="Z2341" s="46" t="str">
        <f t="shared" si="328"/>
        <v>M.mulyo44136</v>
      </c>
      <c r="AA2341" s="46" t="str">
        <f t="shared" si="329"/>
        <v>BMJ 05044136UTARANIGHT</v>
      </c>
      <c r="AB2341" s="46" t="str">
        <f t="shared" si="330"/>
        <v>M.mulyo44136UTARANIGHT</v>
      </c>
      <c r="AC2341" s="46" t="str">
        <f t="shared" si="331"/>
        <v>BMJ 05044136NIGHT</v>
      </c>
      <c r="AD2341" s="46" t="str">
        <f t="shared" si="332"/>
        <v>M.mulyo44136NIGHT</v>
      </c>
    </row>
    <row r="2342" spans="1:30" x14ac:dyDescent="0.3">
      <c r="A2342" s="46">
        <v>1</v>
      </c>
      <c r="B2342" s="46" t="s">
        <v>153</v>
      </c>
      <c r="C2342" s="110">
        <v>44136</v>
      </c>
      <c r="D2342" s="49" t="s">
        <v>95</v>
      </c>
      <c r="E2342" s="74">
        <v>44136</v>
      </c>
      <c r="F2342" s="49">
        <v>5095720</v>
      </c>
      <c r="G2342" s="46" t="s">
        <v>21</v>
      </c>
      <c r="H2342" s="46" t="s">
        <v>22</v>
      </c>
      <c r="I2342" s="46" t="s">
        <v>48</v>
      </c>
      <c r="J2342" s="46" t="s">
        <v>49</v>
      </c>
      <c r="K2342" s="46" t="s">
        <v>61</v>
      </c>
      <c r="L2342" s="46" t="str">
        <f t="shared" si="324"/>
        <v>AXOR4843</v>
      </c>
      <c r="M2342" s="46" t="str">
        <f t="shared" si="325"/>
        <v>BTP</v>
      </c>
      <c r="N2342" s="46" t="str">
        <f t="shared" si="326"/>
        <v>12 RODA</v>
      </c>
      <c r="O2342" s="47">
        <v>0.82583333333333331</v>
      </c>
      <c r="P2342" s="48">
        <v>0.83048611111111104</v>
      </c>
      <c r="Q2342" s="50">
        <v>50640</v>
      </c>
      <c r="R2342" s="50">
        <v>19900</v>
      </c>
      <c r="S2342" s="72">
        <f t="shared" si="327"/>
        <v>30.74</v>
      </c>
      <c r="T2342" s="49" t="s">
        <v>27</v>
      </c>
      <c r="U2342" s="49" t="s">
        <v>28</v>
      </c>
      <c r="V2342" s="46" t="s">
        <v>59</v>
      </c>
      <c r="W2342" s="46" t="s">
        <v>146</v>
      </c>
      <c r="X2342" s="46" t="str">
        <f>IFERROR(VLOOKUP(W2342,#REF!,38,FALSE),"")</f>
        <v/>
      </c>
      <c r="Z2342" s="46" t="str">
        <f t="shared" si="328"/>
        <v>M.mulyo44136</v>
      </c>
      <c r="AA2342" s="46" t="str">
        <f t="shared" si="329"/>
        <v>BMJ 05044136UTARANIGHT</v>
      </c>
      <c r="AB2342" s="46" t="str">
        <f t="shared" si="330"/>
        <v>M.mulyo44136UTARANIGHT</v>
      </c>
      <c r="AC2342" s="46" t="str">
        <f t="shared" si="331"/>
        <v>BMJ 05044136NIGHT</v>
      </c>
      <c r="AD2342" s="46" t="str">
        <f t="shared" si="332"/>
        <v>M.mulyo44136NIGHT</v>
      </c>
    </row>
    <row r="2343" spans="1:30" x14ac:dyDescent="0.3">
      <c r="A2343" s="46">
        <v>1</v>
      </c>
      <c r="B2343" s="46" t="s">
        <v>153</v>
      </c>
      <c r="C2343" s="110">
        <v>44136</v>
      </c>
      <c r="D2343" s="49" t="s">
        <v>95</v>
      </c>
      <c r="E2343" s="74">
        <v>44136</v>
      </c>
      <c r="F2343" s="49">
        <v>5095826</v>
      </c>
      <c r="G2343" s="46" t="s">
        <v>21</v>
      </c>
      <c r="H2343" s="46" t="s">
        <v>53</v>
      </c>
      <c r="I2343" s="46" t="s">
        <v>54</v>
      </c>
      <c r="J2343" s="46" t="s">
        <v>49</v>
      </c>
      <c r="K2343" s="46" t="s">
        <v>61</v>
      </c>
      <c r="L2343" s="46" t="str">
        <f t="shared" si="324"/>
        <v>AXOR4843</v>
      </c>
      <c r="M2343" s="46" t="str">
        <f t="shared" si="325"/>
        <v>BTP</v>
      </c>
      <c r="N2343" s="46" t="str">
        <f t="shared" si="326"/>
        <v>12 RODA</v>
      </c>
      <c r="O2343" s="47">
        <v>0.88607638888888884</v>
      </c>
      <c r="P2343" s="48">
        <v>0.88607638888888884</v>
      </c>
      <c r="Q2343" s="50">
        <v>48920</v>
      </c>
      <c r="R2343" s="50">
        <v>19900</v>
      </c>
      <c r="S2343" s="72">
        <f t="shared" si="327"/>
        <v>29.02</v>
      </c>
      <c r="T2343" s="49" t="s">
        <v>27</v>
      </c>
      <c r="U2343" s="49" t="s">
        <v>28</v>
      </c>
      <c r="V2343" s="46" t="s">
        <v>50</v>
      </c>
      <c r="W2343" s="46" t="s">
        <v>146</v>
      </c>
      <c r="X2343" s="46" t="str">
        <f>IFERROR(VLOOKUP(W2343,#REF!,38,FALSE),"")</f>
        <v/>
      </c>
      <c r="Z2343" s="46" t="str">
        <f t="shared" si="328"/>
        <v>M.mulyo44136</v>
      </c>
      <c r="AA2343" s="46" t="str">
        <f t="shared" si="329"/>
        <v>BMJ 05044136UTARANIGHT</v>
      </c>
      <c r="AB2343" s="46" t="str">
        <f t="shared" si="330"/>
        <v>M.mulyo44136UTARANIGHT</v>
      </c>
      <c r="AC2343" s="46" t="str">
        <f t="shared" si="331"/>
        <v>BMJ 05044136NIGHT</v>
      </c>
      <c r="AD2343" s="46" t="str">
        <f t="shared" si="332"/>
        <v>M.mulyo44136NIGHT</v>
      </c>
    </row>
    <row r="2344" spans="1:30" x14ac:dyDescent="0.3">
      <c r="A2344" s="46">
        <v>1</v>
      </c>
      <c r="B2344" s="46" t="s">
        <v>153</v>
      </c>
      <c r="C2344" s="110">
        <v>44136</v>
      </c>
      <c r="D2344" s="49" t="s">
        <v>95</v>
      </c>
      <c r="E2344" s="74">
        <v>44136</v>
      </c>
      <c r="F2344" s="49">
        <v>5095922</v>
      </c>
      <c r="G2344" s="46" t="s">
        <v>21</v>
      </c>
      <c r="H2344" s="46" t="s">
        <v>22</v>
      </c>
      <c r="I2344" s="46" t="s">
        <v>48</v>
      </c>
      <c r="J2344" s="46" t="s">
        <v>49</v>
      </c>
      <c r="K2344" s="46" t="s">
        <v>61</v>
      </c>
      <c r="L2344" s="46" t="str">
        <f t="shared" si="324"/>
        <v>AXOR4843</v>
      </c>
      <c r="M2344" s="46" t="str">
        <f t="shared" si="325"/>
        <v>BTP</v>
      </c>
      <c r="N2344" s="46" t="str">
        <f t="shared" si="326"/>
        <v>12 RODA</v>
      </c>
      <c r="O2344" s="47">
        <v>0.94938657407407412</v>
      </c>
      <c r="P2344" s="48">
        <v>0.94938657407407412</v>
      </c>
      <c r="Q2344" s="50">
        <v>53380</v>
      </c>
      <c r="R2344" s="50">
        <v>19900</v>
      </c>
      <c r="S2344" s="72">
        <f t="shared" si="327"/>
        <v>33.479999999999997</v>
      </c>
      <c r="T2344" s="49" t="s">
        <v>27</v>
      </c>
      <c r="U2344" s="49" t="s">
        <v>28</v>
      </c>
      <c r="V2344" s="46" t="s">
        <v>56</v>
      </c>
      <c r="W2344" s="46" t="s">
        <v>146</v>
      </c>
      <c r="X2344" s="46" t="str">
        <f>IFERROR(VLOOKUP(W2344,#REF!,38,FALSE),"")</f>
        <v/>
      </c>
      <c r="Z2344" s="46" t="str">
        <f t="shared" si="328"/>
        <v>M.mulyo44136</v>
      </c>
      <c r="AA2344" s="46" t="str">
        <f t="shared" si="329"/>
        <v>BMJ 05044136UTARANIGHT</v>
      </c>
      <c r="AB2344" s="46" t="str">
        <f t="shared" si="330"/>
        <v>M.mulyo44136UTARANIGHT</v>
      </c>
      <c r="AC2344" s="46" t="str">
        <f t="shared" si="331"/>
        <v>BMJ 05044136NIGHT</v>
      </c>
      <c r="AD2344" s="46" t="str">
        <f t="shared" si="332"/>
        <v>M.mulyo44136NIGHT</v>
      </c>
    </row>
    <row r="2345" spans="1:30" x14ac:dyDescent="0.3">
      <c r="A2345" s="46">
        <v>1</v>
      </c>
      <c r="B2345" s="46" t="s">
        <v>153</v>
      </c>
      <c r="C2345" s="110">
        <v>44136</v>
      </c>
      <c r="D2345" s="49" t="s">
        <v>95</v>
      </c>
      <c r="E2345" s="74">
        <v>44137</v>
      </c>
      <c r="F2345" s="49">
        <v>5096018</v>
      </c>
      <c r="G2345" s="46" t="s">
        <v>21</v>
      </c>
      <c r="H2345" s="46" t="s">
        <v>22</v>
      </c>
      <c r="I2345" s="46" t="s">
        <v>158</v>
      </c>
      <c r="J2345" s="46" t="s">
        <v>24</v>
      </c>
      <c r="K2345" s="46" t="s">
        <v>64</v>
      </c>
      <c r="L2345" s="46" t="str">
        <f t="shared" si="324"/>
        <v>AXOR4843</v>
      </c>
      <c r="M2345" s="46" t="str">
        <f t="shared" si="325"/>
        <v>BTP</v>
      </c>
      <c r="N2345" s="46" t="str">
        <f t="shared" si="326"/>
        <v>12 RODA</v>
      </c>
      <c r="O2345" s="47">
        <v>1.0185185185185184E-2</v>
      </c>
      <c r="P2345" s="48">
        <v>1.0185185185185184E-2</v>
      </c>
      <c r="Q2345" s="50">
        <v>52000</v>
      </c>
      <c r="R2345" s="50">
        <v>20000</v>
      </c>
      <c r="S2345" s="72">
        <f t="shared" si="327"/>
        <v>32</v>
      </c>
      <c r="T2345" s="49" t="s">
        <v>27</v>
      </c>
      <c r="U2345" s="49" t="s">
        <v>28</v>
      </c>
      <c r="V2345" s="46" t="s">
        <v>32</v>
      </c>
      <c r="W2345" s="46" t="s">
        <v>186</v>
      </c>
      <c r="X2345" s="46" t="str">
        <f>IFERROR(VLOOKUP(W2345,#REF!,38,FALSE),"")</f>
        <v/>
      </c>
      <c r="Z2345" s="46" t="str">
        <f t="shared" si="328"/>
        <v>Ico rianto44136</v>
      </c>
      <c r="AA2345" s="46" t="str">
        <f t="shared" si="329"/>
        <v>BMJ 05244136UTARANIGHT</v>
      </c>
      <c r="AB2345" s="46" t="str">
        <f t="shared" si="330"/>
        <v>Ico rianto44136UTARANIGHT</v>
      </c>
      <c r="AC2345" s="46" t="str">
        <f t="shared" si="331"/>
        <v>BMJ 05244136NIGHT</v>
      </c>
      <c r="AD2345" s="46" t="str">
        <f t="shared" si="332"/>
        <v>Ico rianto44136NIGHT</v>
      </c>
    </row>
    <row r="2346" spans="1:30" x14ac:dyDescent="0.3">
      <c r="A2346" s="46">
        <v>1</v>
      </c>
      <c r="B2346" s="46" t="s">
        <v>153</v>
      </c>
      <c r="C2346" s="110">
        <v>44136</v>
      </c>
      <c r="D2346" s="49" t="s">
        <v>95</v>
      </c>
      <c r="E2346" s="74">
        <v>44137</v>
      </c>
      <c r="F2346" s="49">
        <v>5096112</v>
      </c>
      <c r="G2346" s="46" t="s">
        <v>21</v>
      </c>
      <c r="H2346" s="46" t="s">
        <v>22</v>
      </c>
      <c r="I2346" s="46" t="s">
        <v>48</v>
      </c>
      <c r="J2346" s="46" t="s">
        <v>49</v>
      </c>
      <c r="K2346" s="46" t="s">
        <v>64</v>
      </c>
      <c r="L2346" s="46" t="str">
        <f t="shared" si="324"/>
        <v>AXOR4843</v>
      </c>
      <c r="M2346" s="46" t="str">
        <f t="shared" si="325"/>
        <v>BTP</v>
      </c>
      <c r="N2346" s="46" t="str">
        <f t="shared" si="326"/>
        <v>12 RODA</v>
      </c>
      <c r="O2346" s="47">
        <v>9.8020833333333335E-2</v>
      </c>
      <c r="P2346" s="48">
        <v>9.8020833333333335E-2</v>
      </c>
      <c r="Q2346" s="50">
        <v>53140</v>
      </c>
      <c r="R2346" s="50">
        <v>20000</v>
      </c>
      <c r="S2346" s="72">
        <f t="shared" si="327"/>
        <v>33.14</v>
      </c>
      <c r="T2346" s="49" t="s">
        <v>27</v>
      </c>
      <c r="U2346" s="49" t="s">
        <v>28</v>
      </c>
      <c r="V2346" s="46" t="s">
        <v>56</v>
      </c>
      <c r="W2346" s="46" t="s">
        <v>186</v>
      </c>
      <c r="X2346" s="46" t="str">
        <f>IFERROR(VLOOKUP(W2346,#REF!,38,FALSE),"")</f>
        <v/>
      </c>
      <c r="Z2346" s="46" t="str">
        <f t="shared" si="328"/>
        <v>Ico rianto44136</v>
      </c>
      <c r="AA2346" s="46" t="str">
        <f t="shared" si="329"/>
        <v>BMJ 05244136UTARANIGHT</v>
      </c>
      <c r="AB2346" s="46" t="str">
        <f t="shared" si="330"/>
        <v>Ico rianto44136UTARANIGHT</v>
      </c>
      <c r="AC2346" s="46" t="str">
        <f t="shared" si="331"/>
        <v>BMJ 05244136NIGHT</v>
      </c>
      <c r="AD2346" s="46" t="str">
        <f t="shared" si="332"/>
        <v>Ico rianto44136NIGHT</v>
      </c>
    </row>
    <row r="2347" spans="1:30" x14ac:dyDescent="0.3">
      <c r="A2347" s="46">
        <v>1</v>
      </c>
      <c r="B2347" s="46" t="s">
        <v>153</v>
      </c>
      <c r="C2347" s="110">
        <v>44136</v>
      </c>
      <c r="D2347" s="49" t="s">
        <v>95</v>
      </c>
      <c r="E2347" s="74">
        <v>44137</v>
      </c>
      <c r="F2347" s="49">
        <v>5096200</v>
      </c>
      <c r="G2347" s="46" t="s">
        <v>21</v>
      </c>
      <c r="H2347" s="46" t="s">
        <v>53</v>
      </c>
      <c r="I2347" s="46" t="s">
        <v>54</v>
      </c>
      <c r="J2347" s="46" t="s">
        <v>57</v>
      </c>
      <c r="K2347" s="46" t="s">
        <v>64</v>
      </c>
      <c r="L2347" s="46" t="str">
        <f t="shared" si="324"/>
        <v>AXOR4843</v>
      </c>
      <c r="M2347" s="46" t="str">
        <f t="shared" si="325"/>
        <v>BTP</v>
      </c>
      <c r="N2347" s="46" t="str">
        <f t="shared" si="326"/>
        <v>12 RODA</v>
      </c>
      <c r="O2347" s="47">
        <v>0.16474537037037038</v>
      </c>
      <c r="P2347" s="48">
        <v>0.16474537037037038</v>
      </c>
      <c r="Q2347" s="50">
        <v>52800</v>
      </c>
      <c r="R2347" s="50">
        <v>20000</v>
      </c>
      <c r="S2347" s="72">
        <f t="shared" si="327"/>
        <v>32.799999999999997</v>
      </c>
      <c r="T2347" s="49" t="s">
        <v>27</v>
      </c>
      <c r="U2347" s="49" t="s">
        <v>28</v>
      </c>
      <c r="V2347" s="46" t="s">
        <v>70</v>
      </c>
      <c r="W2347" s="46" t="s">
        <v>186</v>
      </c>
      <c r="X2347" s="46" t="str">
        <f>IFERROR(VLOOKUP(W2347,#REF!,38,FALSE),"")</f>
        <v/>
      </c>
      <c r="Z2347" s="46" t="str">
        <f t="shared" si="328"/>
        <v>Ico rianto44136</v>
      </c>
      <c r="AA2347" s="46" t="str">
        <f t="shared" si="329"/>
        <v>BMJ 05244136UTARANIGHT</v>
      </c>
      <c r="AB2347" s="46" t="str">
        <f t="shared" si="330"/>
        <v>Ico rianto44136UTARANIGHT</v>
      </c>
      <c r="AC2347" s="46" t="str">
        <f t="shared" si="331"/>
        <v>BMJ 05244136NIGHT</v>
      </c>
      <c r="AD2347" s="46" t="str">
        <f t="shared" si="332"/>
        <v>Ico rianto44136NIGHT</v>
      </c>
    </row>
    <row r="2348" spans="1:30" x14ac:dyDescent="0.3">
      <c r="A2348" s="46">
        <v>1</v>
      </c>
      <c r="B2348" s="46" t="s">
        <v>153</v>
      </c>
      <c r="C2348" s="110">
        <v>44136</v>
      </c>
      <c r="D2348" s="49" t="s">
        <v>95</v>
      </c>
      <c r="E2348" s="74">
        <v>44137</v>
      </c>
      <c r="F2348" s="49">
        <v>5096296</v>
      </c>
      <c r="G2348" s="46" t="s">
        <v>21</v>
      </c>
      <c r="H2348" s="46" t="s">
        <v>22</v>
      </c>
      <c r="I2348" s="46" t="s">
        <v>48</v>
      </c>
      <c r="J2348" s="46" t="s">
        <v>49</v>
      </c>
      <c r="K2348" s="46" t="s">
        <v>64</v>
      </c>
      <c r="L2348" s="46" t="str">
        <f t="shared" si="324"/>
        <v>AXOR4843</v>
      </c>
      <c r="M2348" s="46" t="str">
        <f t="shared" si="325"/>
        <v>BTP</v>
      </c>
      <c r="N2348" s="46" t="str">
        <f t="shared" si="326"/>
        <v>12 RODA</v>
      </c>
      <c r="O2348" s="47">
        <v>0.23363425925925926</v>
      </c>
      <c r="P2348" s="48">
        <v>0.23363425925925926</v>
      </c>
      <c r="Q2348" s="50">
        <v>52540</v>
      </c>
      <c r="R2348" s="50">
        <v>20000</v>
      </c>
      <c r="S2348" s="72">
        <f t="shared" si="327"/>
        <v>32.54</v>
      </c>
      <c r="T2348" s="49" t="s">
        <v>27</v>
      </c>
      <c r="U2348" s="49" t="s">
        <v>28</v>
      </c>
      <c r="V2348" s="46" t="s">
        <v>60</v>
      </c>
      <c r="W2348" s="46" t="s">
        <v>186</v>
      </c>
      <c r="X2348" s="46" t="str">
        <f>IFERROR(VLOOKUP(W2348,#REF!,38,FALSE),"")</f>
        <v/>
      </c>
      <c r="Z2348" s="46" t="str">
        <f t="shared" si="328"/>
        <v>Ico rianto44136</v>
      </c>
      <c r="AA2348" s="46" t="str">
        <f t="shared" si="329"/>
        <v>BMJ 05244136UTARANIGHT</v>
      </c>
      <c r="AB2348" s="46" t="str">
        <f t="shared" si="330"/>
        <v>Ico rianto44136UTARANIGHT</v>
      </c>
      <c r="AC2348" s="46" t="str">
        <f t="shared" si="331"/>
        <v>BMJ 05244136NIGHT</v>
      </c>
      <c r="AD2348" s="46" t="str">
        <f t="shared" si="332"/>
        <v>Ico rianto44136NIGHT</v>
      </c>
    </row>
    <row r="2349" spans="1:30" x14ac:dyDescent="0.3">
      <c r="A2349" s="46">
        <v>1</v>
      </c>
      <c r="B2349" s="46" t="s">
        <v>153</v>
      </c>
      <c r="C2349" s="110">
        <v>44136</v>
      </c>
      <c r="D2349" s="49" t="s">
        <v>95</v>
      </c>
      <c r="E2349" s="74">
        <v>44136</v>
      </c>
      <c r="F2349" s="49">
        <v>5095807</v>
      </c>
      <c r="G2349" s="46" t="s">
        <v>21</v>
      </c>
      <c r="H2349" s="46" t="s">
        <v>22</v>
      </c>
      <c r="I2349" s="46" t="s">
        <v>48</v>
      </c>
      <c r="J2349" s="46" t="s">
        <v>49</v>
      </c>
      <c r="K2349" s="46" t="s">
        <v>64</v>
      </c>
      <c r="L2349" s="46" t="str">
        <f t="shared" si="324"/>
        <v>AXOR4843</v>
      </c>
      <c r="M2349" s="46" t="str">
        <f t="shared" si="325"/>
        <v>BTP</v>
      </c>
      <c r="N2349" s="46" t="str">
        <f t="shared" si="326"/>
        <v>12 RODA</v>
      </c>
      <c r="O2349" s="47">
        <v>0.87384259259259256</v>
      </c>
      <c r="P2349" s="48">
        <v>0.88773148148148151</v>
      </c>
      <c r="Q2349" s="50">
        <v>52300</v>
      </c>
      <c r="R2349" s="50">
        <v>20000</v>
      </c>
      <c r="S2349" s="72">
        <f t="shared" si="327"/>
        <v>32.299999999999997</v>
      </c>
      <c r="T2349" s="49" t="s">
        <v>27</v>
      </c>
      <c r="U2349" s="49" t="s">
        <v>28</v>
      </c>
      <c r="V2349" s="46" t="s">
        <v>60</v>
      </c>
      <c r="W2349" s="46" t="s">
        <v>186</v>
      </c>
      <c r="X2349" s="46" t="str">
        <f>IFERROR(VLOOKUP(W2349,#REF!,38,FALSE),"")</f>
        <v/>
      </c>
      <c r="Z2349" s="46" t="str">
        <f t="shared" si="328"/>
        <v>Ico rianto44136</v>
      </c>
      <c r="AA2349" s="46" t="str">
        <f t="shared" si="329"/>
        <v>BMJ 05244136UTARANIGHT</v>
      </c>
      <c r="AB2349" s="46" t="str">
        <f t="shared" si="330"/>
        <v>Ico rianto44136UTARANIGHT</v>
      </c>
      <c r="AC2349" s="46" t="str">
        <f t="shared" si="331"/>
        <v>BMJ 05244136NIGHT</v>
      </c>
      <c r="AD2349" s="46" t="str">
        <f t="shared" si="332"/>
        <v>Ico rianto44136NIGHT</v>
      </c>
    </row>
    <row r="2350" spans="1:30" x14ac:dyDescent="0.3">
      <c r="A2350" s="46">
        <v>1</v>
      </c>
      <c r="B2350" s="46" t="s">
        <v>153</v>
      </c>
      <c r="C2350" s="110">
        <v>44136</v>
      </c>
      <c r="D2350" s="49" t="s">
        <v>95</v>
      </c>
      <c r="E2350" s="74">
        <v>44136</v>
      </c>
      <c r="F2350" s="49">
        <v>5095913</v>
      </c>
      <c r="G2350" s="46" t="s">
        <v>21</v>
      </c>
      <c r="H2350" s="46" t="s">
        <v>53</v>
      </c>
      <c r="I2350" s="46" t="s">
        <v>54</v>
      </c>
      <c r="J2350" s="46" t="s">
        <v>24</v>
      </c>
      <c r="K2350" s="46" t="s">
        <v>64</v>
      </c>
      <c r="L2350" s="46" t="str">
        <f t="shared" si="324"/>
        <v>AXOR4843</v>
      </c>
      <c r="M2350" s="46" t="str">
        <f t="shared" si="325"/>
        <v>BTP</v>
      </c>
      <c r="N2350" s="46" t="str">
        <f t="shared" si="326"/>
        <v>12 RODA</v>
      </c>
      <c r="O2350" s="47">
        <v>0.9440277777777778</v>
      </c>
      <c r="P2350" s="48">
        <v>0.9440277777777778</v>
      </c>
      <c r="Q2350" s="50">
        <v>49980</v>
      </c>
      <c r="R2350" s="50">
        <v>20000</v>
      </c>
      <c r="S2350" s="72">
        <f t="shared" si="327"/>
        <v>29.98</v>
      </c>
      <c r="T2350" s="49" t="s">
        <v>27</v>
      </c>
      <c r="U2350" s="49" t="s">
        <v>28</v>
      </c>
      <c r="V2350" s="46" t="s">
        <v>63</v>
      </c>
      <c r="W2350" s="46" t="s">
        <v>186</v>
      </c>
      <c r="X2350" s="46" t="str">
        <f>IFERROR(VLOOKUP(W2350,#REF!,38,FALSE),"")</f>
        <v/>
      </c>
      <c r="Z2350" s="46" t="str">
        <f t="shared" si="328"/>
        <v>Ico rianto44136</v>
      </c>
      <c r="AA2350" s="46" t="str">
        <f t="shared" si="329"/>
        <v>BMJ 05244136UTARANIGHT</v>
      </c>
      <c r="AB2350" s="46" t="str">
        <f t="shared" si="330"/>
        <v>Ico rianto44136UTARANIGHT</v>
      </c>
      <c r="AC2350" s="46" t="str">
        <f t="shared" si="331"/>
        <v>BMJ 05244136NIGHT</v>
      </c>
      <c r="AD2350" s="46" t="str">
        <f t="shared" si="332"/>
        <v>Ico rianto44136NIGHT</v>
      </c>
    </row>
    <row r="2351" spans="1:30" x14ac:dyDescent="0.3">
      <c r="A2351" s="46">
        <v>1</v>
      </c>
      <c r="B2351" s="46" t="s">
        <v>153</v>
      </c>
      <c r="C2351" s="110">
        <v>44136</v>
      </c>
      <c r="D2351" s="49" t="s">
        <v>95</v>
      </c>
      <c r="E2351" s="74">
        <v>44137</v>
      </c>
      <c r="F2351" s="49">
        <v>5096073</v>
      </c>
      <c r="G2351" s="46" t="s">
        <v>21</v>
      </c>
      <c r="H2351" s="46" t="s">
        <v>53</v>
      </c>
      <c r="I2351" s="46" t="s">
        <v>54</v>
      </c>
      <c r="J2351" s="46" t="s">
        <v>24</v>
      </c>
      <c r="K2351" s="46" t="s">
        <v>66</v>
      </c>
      <c r="L2351" s="46" t="str">
        <f t="shared" si="324"/>
        <v>FM260JD</v>
      </c>
      <c r="M2351" s="46" t="str">
        <f t="shared" si="325"/>
        <v>SS</v>
      </c>
      <c r="N2351" s="46" t="str">
        <f t="shared" si="326"/>
        <v>10 RODA</v>
      </c>
      <c r="O2351" s="47">
        <v>6.8449074074074079E-2</v>
      </c>
      <c r="P2351" s="48">
        <v>6.8449074074074079E-2</v>
      </c>
      <c r="Q2351" s="50">
        <v>38140</v>
      </c>
      <c r="R2351" s="50">
        <v>14820</v>
      </c>
      <c r="S2351" s="72">
        <f t="shared" si="327"/>
        <v>23.32</v>
      </c>
      <c r="T2351" s="49" t="s">
        <v>27</v>
      </c>
      <c r="U2351" s="49" t="s">
        <v>28</v>
      </c>
      <c r="V2351" s="46" t="s">
        <v>63</v>
      </c>
      <c r="W2351" s="46" t="s">
        <v>176</v>
      </c>
      <c r="X2351" s="46" t="str">
        <f>IFERROR(VLOOKUP(W2351,#REF!,38,FALSE),"")</f>
        <v/>
      </c>
      <c r="Z2351" s="46" t="str">
        <f t="shared" si="328"/>
        <v>Arwan toban44136</v>
      </c>
      <c r="AA2351" s="46" t="str">
        <f t="shared" si="329"/>
        <v>BMJ 05344136UTARANIGHT</v>
      </c>
      <c r="AB2351" s="46" t="str">
        <f t="shared" si="330"/>
        <v>Arwan toban44136UTARANIGHT</v>
      </c>
      <c r="AC2351" s="46" t="str">
        <f t="shared" si="331"/>
        <v>BMJ 05344136NIGHT</v>
      </c>
      <c r="AD2351" s="46" t="str">
        <f t="shared" si="332"/>
        <v>Arwan toban44136NIGHT</v>
      </c>
    </row>
    <row r="2352" spans="1:30" x14ac:dyDescent="0.3">
      <c r="A2352" s="46">
        <v>1</v>
      </c>
      <c r="B2352" s="46" t="s">
        <v>153</v>
      </c>
      <c r="C2352" s="110">
        <v>44136</v>
      </c>
      <c r="D2352" s="49" t="s">
        <v>95</v>
      </c>
      <c r="E2352" s="74">
        <v>44137</v>
      </c>
      <c r="F2352" s="49">
        <v>5096163</v>
      </c>
      <c r="G2352" s="46" t="s">
        <v>21</v>
      </c>
      <c r="H2352" s="46" t="s">
        <v>22</v>
      </c>
      <c r="I2352" s="46" t="s">
        <v>158</v>
      </c>
      <c r="J2352" s="46" t="s">
        <v>24</v>
      </c>
      <c r="K2352" s="46" t="s">
        <v>66</v>
      </c>
      <c r="L2352" s="46" t="str">
        <f t="shared" si="324"/>
        <v>FM260JD</v>
      </c>
      <c r="M2352" s="46" t="str">
        <f t="shared" si="325"/>
        <v>SS</v>
      </c>
      <c r="N2352" s="46" t="str">
        <f t="shared" si="326"/>
        <v>10 RODA</v>
      </c>
      <c r="O2352" s="47">
        <v>0.12891203703703705</v>
      </c>
      <c r="P2352" s="48">
        <v>0.12891203703703705</v>
      </c>
      <c r="Q2352" s="50">
        <v>40160</v>
      </c>
      <c r="R2352" s="50">
        <v>14820</v>
      </c>
      <c r="S2352" s="72">
        <f t="shared" si="327"/>
        <v>25.34</v>
      </c>
      <c r="T2352" s="49" t="s">
        <v>27</v>
      </c>
      <c r="U2352" s="49" t="s">
        <v>28</v>
      </c>
      <c r="V2352" s="46" t="s">
        <v>32</v>
      </c>
      <c r="W2352" s="46" t="s">
        <v>176</v>
      </c>
      <c r="X2352" s="46" t="str">
        <f>IFERROR(VLOOKUP(W2352,#REF!,38,FALSE),"")</f>
        <v/>
      </c>
      <c r="Z2352" s="46" t="str">
        <f t="shared" si="328"/>
        <v>Arwan toban44136</v>
      </c>
      <c r="AA2352" s="46" t="str">
        <f t="shared" si="329"/>
        <v>BMJ 05344136UTARANIGHT</v>
      </c>
      <c r="AB2352" s="46" t="str">
        <f t="shared" si="330"/>
        <v>Arwan toban44136UTARANIGHT</v>
      </c>
      <c r="AC2352" s="46" t="str">
        <f t="shared" si="331"/>
        <v>BMJ 05344136NIGHT</v>
      </c>
      <c r="AD2352" s="46" t="str">
        <f t="shared" si="332"/>
        <v>Arwan toban44136NIGHT</v>
      </c>
    </row>
    <row r="2353" spans="1:30" x14ac:dyDescent="0.3">
      <c r="A2353" s="46">
        <v>1</v>
      </c>
      <c r="B2353" s="46" t="s">
        <v>153</v>
      </c>
      <c r="C2353" s="110">
        <v>44136</v>
      </c>
      <c r="D2353" s="49" t="s">
        <v>95</v>
      </c>
      <c r="E2353" s="74">
        <v>44137</v>
      </c>
      <c r="F2353" s="49">
        <v>5096305</v>
      </c>
      <c r="G2353" s="46" t="s">
        <v>21</v>
      </c>
      <c r="H2353" s="46" t="s">
        <v>53</v>
      </c>
      <c r="I2353" s="46" t="s">
        <v>54</v>
      </c>
      <c r="J2353" s="46" t="s">
        <v>57</v>
      </c>
      <c r="K2353" s="46" t="s">
        <v>66</v>
      </c>
      <c r="L2353" s="46" t="str">
        <f t="shared" si="324"/>
        <v>FM260JD</v>
      </c>
      <c r="M2353" s="46" t="str">
        <f t="shared" si="325"/>
        <v>SS</v>
      </c>
      <c r="N2353" s="46" t="str">
        <f t="shared" si="326"/>
        <v>10 RODA</v>
      </c>
      <c r="O2353" s="47">
        <v>0.24108796296296298</v>
      </c>
      <c r="P2353" s="48">
        <v>0.24108796296296298</v>
      </c>
      <c r="Q2353" s="50">
        <v>37980</v>
      </c>
      <c r="R2353" s="50">
        <v>14820</v>
      </c>
      <c r="S2353" s="72">
        <f t="shared" si="327"/>
        <v>23.16</v>
      </c>
      <c r="T2353" s="49" t="s">
        <v>27</v>
      </c>
      <c r="U2353" s="49" t="s">
        <v>28</v>
      </c>
      <c r="V2353" s="46" t="s">
        <v>59</v>
      </c>
      <c r="W2353" s="46" t="s">
        <v>176</v>
      </c>
      <c r="X2353" s="46" t="str">
        <f>IFERROR(VLOOKUP(W2353,#REF!,38,FALSE),"")</f>
        <v/>
      </c>
      <c r="Z2353" s="46" t="str">
        <f t="shared" si="328"/>
        <v>Arwan toban44136</v>
      </c>
      <c r="AA2353" s="46" t="str">
        <f t="shared" si="329"/>
        <v>BMJ 05344136UTARANIGHT</v>
      </c>
      <c r="AB2353" s="46" t="str">
        <f t="shared" si="330"/>
        <v>Arwan toban44136UTARANIGHT</v>
      </c>
      <c r="AC2353" s="46" t="str">
        <f t="shared" si="331"/>
        <v>BMJ 05344136NIGHT</v>
      </c>
      <c r="AD2353" s="46" t="str">
        <f t="shared" si="332"/>
        <v>Arwan toban44136NIGHT</v>
      </c>
    </row>
    <row r="2354" spans="1:30" x14ac:dyDescent="0.3">
      <c r="A2354" s="46">
        <v>1</v>
      </c>
      <c r="B2354" s="46" t="s">
        <v>153</v>
      </c>
      <c r="C2354" s="110">
        <v>44136</v>
      </c>
      <c r="D2354" s="49" t="s">
        <v>95</v>
      </c>
      <c r="E2354" s="74">
        <v>44136</v>
      </c>
      <c r="F2354" s="49">
        <v>5095768</v>
      </c>
      <c r="G2354" s="46" t="s">
        <v>21</v>
      </c>
      <c r="H2354" s="46" t="s">
        <v>22</v>
      </c>
      <c r="I2354" s="46" t="s">
        <v>48</v>
      </c>
      <c r="J2354" s="46" t="s">
        <v>49</v>
      </c>
      <c r="K2354" s="46" t="s">
        <v>66</v>
      </c>
      <c r="L2354" s="46" t="str">
        <f t="shared" si="324"/>
        <v>FM260JD</v>
      </c>
      <c r="M2354" s="46" t="str">
        <f t="shared" si="325"/>
        <v>SS</v>
      </c>
      <c r="N2354" s="46" t="str">
        <f t="shared" si="326"/>
        <v>10 RODA</v>
      </c>
      <c r="O2354" s="47">
        <v>0.85223379629629636</v>
      </c>
      <c r="P2354" s="48">
        <v>0.86978009259259259</v>
      </c>
      <c r="Q2354" s="50">
        <v>37980</v>
      </c>
      <c r="R2354" s="50">
        <v>14820</v>
      </c>
      <c r="S2354" s="72">
        <f t="shared" si="327"/>
        <v>23.16</v>
      </c>
      <c r="T2354" s="49" t="s">
        <v>27</v>
      </c>
      <c r="U2354" s="49" t="s">
        <v>28</v>
      </c>
      <c r="V2354" s="46" t="s">
        <v>58</v>
      </c>
      <c r="W2354" s="46" t="s">
        <v>176</v>
      </c>
      <c r="X2354" s="46" t="str">
        <f>IFERROR(VLOOKUP(W2354,#REF!,38,FALSE),"")</f>
        <v/>
      </c>
      <c r="Z2354" s="46" t="str">
        <f t="shared" si="328"/>
        <v>Arwan toban44136</v>
      </c>
      <c r="AA2354" s="46" t="str">
        <f t="shared" si="329"/>
        <v>BMJ 05344136UTARANIGHT</v>
      </c>
      <c r="AB2354" s="46" t="str">
        <f t="shared" si="330"/>
        <v>Arwan toban44136UTARANIGHT</v>
      </c>
      <c r="AC2354" s="46" t="str">
        <f t="shared" si="331"/>
        <v>BMJ 05344136NIGHT</v>
      </c>
      <c r="AD2354" s="46" t="str">
        <f t="shared" si="332"/>
        <v>Arwan toban44136NIGHT</v>
      </c>
    </row>
    <row r="2355" spans="1:30" x14ac:dyDescent="0.3">
      <c r="A2355" s="46">
        <v>1</v>
      </c>
      <c r="B2355" s="46" t="s">
        <v>153</v>
      </c>
      <c r="C2355" s="110">
        <v>44136</v>
      </c>
      <c r="D2355" s="49" t="s">
        <v>95</v>
      </c>
      <c r="E2355" s="74">
        <v>44136</v>
      </c>
      <c r="F2355" s="49">
        <v>5095884</v>
      </c>
      <c r="G2355" s="46" t="s">
        <v>21</v>
      </c>
      <c r="H2355" s="46" t="s">
        <v>22</v>
      </c>
      <c r="I2355" s="46" t="s">
        <v>48</v>
      </c>
      <c r="J2355" s="46" t="s">
        <v>49</v>
      </c>
      <c r="K2355" s="46" t="s">
        <v>66</v>
      </c>
      <c r="L2355" s="46" t="str">
        <f t="shared" si="324"/>
        <v>FM260JD</v>
      </c>
      <c r="M2355" s="46" t="str">
        <f t="shared" si="325"/>
        <v>SS</v>
      </c>
      <c r="N2355" s="46" t="str">
        <f t="shared" si="326"/>
        <v>10 RODA</v>
      </c>
      <c r="O2355" s="47">
        <v>0.92465277777777777</v>
      </c>
      <c r="P2355" s="48">
        <v>0.92465277777777777</v>
      </c>
      <c r="Q2355" s="50">
        <v>38840</v>
      </c>
      <c r="R2355" s="50">
        <v>14820</v>
      </c>
      <c r="S2355" s="72">
        <f t="shared" si="327"/>
        <v>24.02</v>
      </c>
      <c r="T2355" s="49" t="s">
        <v>27</v>
      </c>
      <c r="U2355" s="49" t="s">
        <v>28</v>
      </c>
      <c r="V2355" s="46" t="s">
        <v>58</v>
      </c>
      <c r="W2355" s="46" t="s">
        <v>176</v>
      </c>
      <c r="X2355" s="46" t="str">
        <f>IFERROR(VLOOKUP(W2355,#REF!,38,FALSE),"")</f>
        <v/>
      </c>
      <c r="Z2355" s="46" t="str">
        <f t="shared" si="328"/>
        <v>Arwan toban44136</v>
      </c>
      <c r="AA2355" s="46" t="str">
        <f t="shared" si="329"/>
        <v>BMJ 05344136UTARANIGHT</v>
      </c>
      <c r="AB2355" s="46" t="str">
        <f t="shared" si="330"/>
        <v>Arwan toban44136UTARANIGHT</v>
      </c>
      <c r="AC2355" s="46" t="str">
        <f t="shared" si="331"/>
        <v>BMJ 05344136NIGHT</v>
      </c>
      <c r="AD2355" s="46" t="str">
        <f t="shared" si="332"/>
        <v>Arwan toban44136NIGHT</v>
      </c>
    </row>
    <row r="2356" spans="1:30" x14ac:dyDescent="0.3">
      <c r="A2356" s="46">
        <v>1</v>
      </c>
      <c r="B2356" s="46" t="s">
        <v>153</v>
      </c>
      <c r="C2356" s="110">
        <v>44136</v>
      </c>
      <c r="D2356" s="49" t="s">
        <v>95</v>
      </c>
      <c r="E2356" s="74">
        <v>44136</v>
      </c>
      <c r="F2356" s="49">
        <v>5095988</v>
      </c>
      <c r="G2356" s="46" t="s">
        <v>21</v>
      </c>
      <c r="H2356" s="46" t="s">
        <v>22</v>
      </c>
      <c r="I2356" s="46" t="s">
        <v>158</v>
      </c>
      <c r="J2356" s="46" t="s">
        <v>24</v>
      </c>
      <c r="K2356" s="46" t="s">
        <v>66</v>
      </c>
      <c r="L2356" s="46" t="str">
        <f t="shared" si="324"/>
        <v>FM260JD</v>
      </c>
      <c r="M2356" s="46" t="str">
        <f t="shared" si="325"/>
        <v>SS</v>
      </c>
      <c r="N2356" s="46" t="str">
        <f t="shared" si="326"/>
        <v>10 RODA</v>
      </c>
      <c r="O2356" s="47">
        <v>0.98900462962962965</v>
      </c>
      <c r="P2356" s="48">
        <v>0.98900462962962965</v>
      </c>
      <c r="Q2356" s="50">
        <v>40700</v>
      </c>
      <c r="R2356" s="50">
        <v>14820</v>
      </c>
      <c r="S2356" s="72">
        <f t="shared" si="327"/>
        <v>25.88</v>
      </c>
      <c r="T2356" s="49" t="s">
        <v>27</v>
      </c>
      <c r="U2356" s="49" t="s">
        <v>28</v>
      </c>
      <c r="V2356" s="46" t="s">
        <v>32</v>
      </c>
      <c r="W2356" s="46" t="s">
        <v>176</v>
      </c>
      <c r="X2356" s="46" t="str">
        <f>IFERROR(VLOOKUP(W2356,#REF!,38,FALSE),"")</f>
        <v/>
      </c>
      <c r="Z2356" s="46" t="str">
        <f t="shared" si="328"/>
        <v>Arwan toban44136</v>
      </c>
      <c r="AA2356" s="46" t="str">
        <f t="shared" si="329"/>
        <v>BMJ 05344136UTARANIGHT</v>
      </c>
      <c r="AB2356" s="46" t="str">
        <f t="shared" si="330"/>
        <v>Arwan toban44136UTARANIGHT</v>
      </c>
      <c r="AC2356" s="46" t="str">
        <f t="shared" si="331"/>
        <v>BMJ 05344136NIGHT</v>
      </c>
      <c r="AD2356" s="46" t="str">
        <f t="shared" si="332"/>
        <v>Arwan toban44136NIGHT</v>
      </c>
    </row>
    <row r="2357" spans="1:30" x14ac:dyDescent="0.3">
      <c r="A2357" s="46">
        <v>1</v>
      </c>
      <c r="B2357" s="46" t="s">
        <v>153</v>
      </c>
      <c r="C2357" s="110">
        <v>44136</v>
      </c>
      <c r="D2357" s="49" t="s">
        <v>95</v>
      </c>
      <c r="E2357" s="74">
        <v>44137</v>
      </c>
      <c r="F2357" s="49">
        <v>5096017</v>
      </c>
      <c r="G2357" s="46" t="s">
        <v>21</v>
      </c>
      <c r="H2357" s="46" t="s">
        <v>53</v>
      </c>
      <c r="I2357" s="46" t="s">
        <v>54</v>
      </c>
      <c r="J2357" s="46" t="s">
        <v>24</v>
      </c>
      <c r="K2357" s="46" t="s">
        <v>71</v>
      </c>
      <c r="L2357" s="46" t="str">
        <f t="shared" si="324"/>
        <v>FM260JD</v>
      </c>
      <c r="M2357" s="46" t="str">
        <f t="shared" si="325"/>
        <v>SS</v>
      </c>
      <c r="N2357" s="46" t="str">
        <f t="shared" si="326"/>
        <v>10 RODA</v>
      </c>
      <c r="O2357" s="47">
        <v>9.5601851851851855E-3</v>
      </c>
      <c r="P2357" s="48">
        <v>9.5601851851851855E-3</v>
      </c>
      <c r="Q2357" s="50">
        <v>38280</v>
      </c>
      <c r="R2357" s="50">
        <v>14620</v>
      </c>
      <c r="S2357" s="72">
        <f t="shared" si="327"/>
        <v>23.66</v>
      </c>
      <c r="T2357" s="49" t="s">
        <v>27</v>
      </c>
      <c r="U2357" s="49" t="s">
        <v>28</v>
      </c>
      <c r="V2357" s="46" t="s">
        <v>63</v>
      </c>
      <c r="W2357" s="46" t="s">
        <v>136</v>
      </c>
      <c r="X2357" s="46" t="str">
        <f>IFERROR(VLOOKUP(W2357,#REF!,38,FALSE),"")</f>
        <v/>
      </c>
      <c r="Z2357" s="46" t="str">
        <f t="shared" si="328"/>
        <v>M.taha44136</v>
      </c>
      <c r="AA2357" s="46" t="str">
        <f t="shared" si="329"/>
        <v>BMJ 05444136UTARANIGHT</v>
      </c>
      <c r="AB2357" s="46" t="str">
        <f t="shared" si="330"/>
        <v>M.taha44136UTARANIGHT</v>
      </c>
      <c r="AC2357" s="46" t="str">
        <f t="shared" si="331"/>
        <v>BMJ 05444136NIGHT</v>
      </c>
      <c r="AD2357" s="46" t="str">
        <f t="shared" si="332"/>
        <v>M.taha44136NIGHT</v>
      </c>
    </row>
    <row r="2358" spans="1:30" x14ac:dyDescent="0.3">
      <c r="A2358" s="46">
        <v>1</v>
      </c>
      <c r="B2358" s="46" t="s">
        <v>153</v>
      </c>
      <c r="C2358" s="110">
        <v>44136</v>
      </c>
      <c r="D2358" s="49" t="s">
        <v>95</v>
      </c>
      <c r="E2358" s="74">
        <v>44137</v>
      </c>
      <c r="F2358" s="49">
        <v>5096085</v>
      </c>
      <c r="G2358" s="46" t="s">
        <v>21</v>
      </c>
      <c r="H2358" s="46" t="s">
        <v>53</v>
      </c>
      <c r="I2358" s="46" t="s">
        <v>54</v>
      </c>
      <c r="J2358" s="46" t="s">
        <v>24</v>
      </c>
      <c r="K2358" s="46" t="s">
        <v>71</v>
      </c>
      <c r="L2358" s="46" t="str">
        <f t="shared" si="324"/>
        <v>FM260JD</v>
      </c>
      <c r="M2358" s="46" t="str">
        <f t="shared" si="325"/>
        <v>SS</v>
      </c>
      <c r="N2358" s="46" t="str">
        <f t="shared" si="326"/>
        <v>10 RODA</v>
      </c>
      <c r="O2358" s="47">
        <v>7.8715277777777773E-2</v>
      </c>
      <c r="P2358" s="48">
        <v>7.8715277777777773E-2</v>
      </c>
      <c r="Q2358" s="50">
        <v>39020</v>
      </c>
      <c r="R2358" s="50">
        <v>14620</v>
      </c>
      <c r="S2358" s="72">
        <f t="shared" si="327"/>
        <v>24.4</v>
      </c>
      <c r="T2358" s="49" t="s">
        <v>27</v>
      </c>
      <c r="U2358" s="49" t="s">
        <v>28</v>
      </c>
      <c r="V2358" s="46" t="s">
        <v>63</v>
      </c>
      <c r="W2358" s="46" t="s">
        <v>136</v>
      </c>
      <c r="X2358" s="46" t="str">
        <f>IFERROR(VLOOKUP(W2358,#REF!,38,FALSE),"")</f>
        <v/>
      </c>
      <c r="Z2358" s="46" t="str">
        <f t="shared" si="328"/>
        <v>M.taha44136</v>
      </c>
      <c r="AA2358" s="46" t="str">
        <f t="shared" si="329"/>
        <v>BMJ 05444136UTARANIGHT</v>
      </c>
      <c r="AB2358" s="46" t="str">
        <f t="shared" si="330"/>
        <v>M.taha44136UTARANIGHT</v>
      </c>
      <c r="AC2358" s="46" t="str">
        <f t="shared" si="331"/>
        <v>BMJ 05444136NIGHT</v>
      </c>
      <c r="AD2358" s="46" t="str">
        <f t="shared" si="332"/>
        <v>M.taha44136NIGHT</v>
      </c>
    </row>
    <row r="2359" spans="1:30" x14ac:dyDescent="0.3">
      <c r="A2359" s="46">
        <v>1</v>
      </c>
      <c r="B2359" s="46" t="s">
        <v>153</v>
      </c>
      <c r="C2359" s="110">
        <v>44136</v>
      </c>
      <c r="D2359" s="49" t="s">
        <v>95</v>
      </c>
      <c r="E2359" s="74">
        <v>44137</v>
      </c>
      <c r="F2359" s="49">
        <v>5096301</v>
      </c>
      <c r="G2359" s="46" t="s">
        <v>21</v>
      </c>
      <c r="H2359" s="46" t="s">
        <v>53</v>
      </c>
      <c r="I2359" s="46" t="s">
        <v>54</v>
      </c>
      <c r="J2359" s="46" t="s">
        <v>57</v>
      </c>
      <c r="K2359" s="46" t="s">
        <v>71</v>
      </c>
      <c r="L2359" s="46" t="str">
        <f t="shared" si="324"/>
        <v>FM260JD</v>
      </c>
      <c r="M2359" s="46" t="str">
        <f t="shared" si="325"/>
        <v>SS</v>
      </c>
      <c r="N2359" s="46" t="str">
        <f t="shared" si="326"/>
        <v>10 RODA</v>
      </c>
      <c r="O2359" s="47">
        <v>0.23583333333333334</v>
      </c>
      <c r="P2359" s="48">
        <v>0.23583333333333334</v>
      </c>
      <c r="Q2359" s="50">
        <v>40440</v>
      </c>
      <c r="R2359" s="50">
        <v>14620</v>
      </c>
      <c r="S2359" s="72">
        <f t="shared" si="327"/>
        <v>25.82</v>
      </c>
      <c r="T2359" s="49" t="s">
        <v>27</v>
      </c>
      <c r="U2359" s="49" t="s">
        <v>28</v>
      </c>
      <c r="V2359" s="46" t="s">
        <v>29</v>
      </c>
      <c r="W2359" s="46" t="s">
        <v>136</v>
      </c>
      <c r="X2359" s="46" t="str">
        <f>IFERROR(VLOOKUP(W2359,#REF!,38,FALSE),"")</f>
        <v/>
      </c>
      <c r="Z2359" s="46" t="str">
        <f t="shared" si="328"/>
        <v>M.taha44136</v>
      </c>
      <c r="AA2359" s="46" t="str">
        <f t="shared" si="329"/>
        <v>BMJ 05444136UTARANIGHT</v>
      </c>
      <c r="AB2359" s="46" t="str">
        <f t="shared" si="330"/>
        <v>M.taha44136UTARANIGHT</v>
      </c>
      <c r="AC2359" s="46" t="str">
        <f t="shared" si="331"/>
        <v>BMJ 05444136NIGHT</v>
      </c>
      <c r="AD2359" s="46" t="str">
        <f t="shared" si="332"/>
        <v>M.taha44136NIGHT</v>
      </c>
    </row>
    <row r="2360" spans="1:30" x14ac:dyDescent="0.3">
      <c r="A2360" s="46">
        <v>1</v>
      </c>
      <c r="B2360" s="46" t="s">
        <v>153</v>
      </c>
      <c r="C2360" s="110">
        <v>44136</v>
      </c>
      <c r="D2360" s="49" t="s">
        <v>95</v>
      </c>
      <c r="E2360" s="74">
        <v>44136</v>
      </c>
      <c r="F2360" s="49">
        <v>5095789</v>
      </c>
      <c r="G2360" s="46" t="s">
        <v>21</v>
      </c>
      <c r="H2360" s="46" t="s">
        <v>53</v>
      </c>
      <c r="I2360" s="46" t="s">
        <v>54</v>
      </c>
      <c r="J2360" s="46" t="s">
        <v>49</v>
      </c>
      <c r="K2360" s="46" t="s">
        <v>71</v>
      </c>
      <c r="L2360" s="46" t="str">
        <f t="shared" si="324"/>
        <v>FM260JD</v>
      </c>
      <c r="M2360" s="46" t="str">
        <f t="shared" si="325"/>
        <v>SS</v>
      </c>
      <c r="N2360" s="46" t="str">
        <f t="shared" si="326"/>
        <v>10 RODA</v>
      </c>
      <c r="O2360" s="47">
        <v>0.86516203703703709</v>
      </c>
      <c r="P2360" s="48">
        <v>0.87575231481481486</v>
      </c>
      <c r="Q2360" s="50">
        <v>37420</v>
      </c>
      <c r="R2360" s="50">
        <v>14620</v>
      </c>
      <c r="S2360" s="72">
        <f t="shared" si="327"/>
        <v>22.8</v>
      </c>
      <c r="T2360" s="49" t="s">
        <v>27</v>
      </c>
      <c r="U2360" s="49" t="s">
        <v>28</v>
      </c>
      <c r="V2360" s="46" t="s">
        <v>50</v>
      </c>
      <c r="W2360" s="46" t="s">
        <v>136</v>
      </c>
      <c r="X2360" s="46" t="str">
        <f>IFERROR(VLOOKUP(W2360,#REF!,38,FALSE),"")</f>
        <v/>
      </c>
      <c r="Z2360" s="46" t="str">
        <f t="shared" si="328"/>
        <v>M.taha44136</v>
      </c>
      <c r="AA2360" s="46" t="str">
        <f t="shared" si="329"/>
        <v>BMJ 05444136UTARANIGHT</v>
      </c>
      <c r="AB2360" s="46" t="str">
        <f t="shared" si="330"/>
        <v>M.taha44136UTARANIGHT</v>
      </c>
      <c r="AC2360" s="46" t="str">
        <f t="shared" si="331"/>
        <v>BMJ 05444136NIGHT</v>
      </c>
      <c r="AD2360" s="46" t="str">
        <f t="shared" si="332"/>
        <v>M.taha44136NIGHT</v>
      </c>
    </row>
    <row r="2361" spans="1:30" x14ac:dyDescent="0.3">
      <c r="A2361" s="46">
        <v>1</v>
      </c>
      <c r="B2361" s="46" t="s">
        <v>153</v>
      </c>
      <c r="C2361" s="110">
        <v>44136</v>
      </c>
      <c r="D2361" s="49" t="s">
        <v>95</v>
      </c>
      <c r="E2361" s="74">
        <v>44136</v>
      </c>
      <c r="F2361" s="49">
        <v>5095904</v>
      </c>
      <c r="G2361" s="46" t="s">
        <v>21</v>
      </c>
      <c r="H2361" s="46" t="s">
        <v>53</v>
      </c>
      <c r="I2361" s="46" t="s">
        <v>54</v>
      </c>
      <c r="J2361" s="46" t="s">
        <v>24</v>
      </c>
      <c r="K2361" s="46" t="s">
        <v>71</v>
      </c>
      <c r="L2361" s="46" t="str">
        <f t="shared" si="324"/>
        <v>FM260JD</v>
      </c>
      <c r="M2361" s="46" t="str">
        <f t="shared" si="325"/>
        <v>SS</v>
      </c>
      <c r="N2361" s="46" t="str">
        <f t="shared" si="326"/>
        <v>10 RODA</v>
      </c>
      <c r="O2361" s="47">
        <v>0.93631944444444448</v>
      </c>
      <c r="P2361" s="48">
        <v>0.93631944444444448</v>
      </c>
      <c r="Q2361" s="50">
        <v>38820</v>
      </c>
      <c r="R2361" s="50">
        <v>14620</v>
      </c>
      <c r="S2361" s="72">
        <f t="shared" si="327"/>
        <v>24.2</v>
      </c>
      <c r="T2361" s="49" t="s">
        <v>27</v>
      </c>
      <c r="U2361" s="49" t="s">
        <v>28</v>
      </c>
      <c r="V2361" s="46" t="s">
        <v>127</v>
      </c>
      <c r="W2361" s="46" t="s">
        <v>136</v>
      </c>
      <c r="X2361" s="46" t="str">
        <f>IFERROR(VLOOKUP(W2361,#REF!,38,FALSE),"")</f>
        <v/>
      </c>
      <c r="Z2361" s="46" t="str">
        <f t="shared" si="328"/>
        <v>M.taha44136</v>
      </c>
      <c r="AA2361" s="46" t="str">
        <f t="shared" si="329"/>
        <v>BMJ 05444136UTARANIGHT</v>
      </c>
      <c r="AB2361" s="46" t="str">
        <f t="shared" si="330"/>
        <v>M.taha44136UTARANIGHT</v>
      </c>
      <c r="AC2361" s="46" t="str">
        <f t="shared" si="331"/>
        <v>BMJ 05444136NIGHT</v>
      </c>
      <c r="AD2361" s="46" t="str">
        <f t="shared" si="332"/>
        <v>M.taha44136NIGHT</v>
      </c>
    </row>
    <row r="2362" spans="1:30" x14ac:dyDescent="0.3">
      <c r="A2362" s="46">
        <v>1</v>
      </c>
      <c r="B2362" s="46" t="s">
        <v>153</v>
      </c>
      <c r="C2362" s="110">
        <v>44136</v>
      </c>
      <c r="D2362" s="49" t="s">
        <v>95</v>
      </c>
      <c r="E2362" s="74">
        <v>44137</v>
      </c>
      <c r="F2362" s="49">
        <v>5096078</v>
      </c>
      <c r="G2362" s="46" t="s">
        <v>21</v>
      </c>
      <c r="H2362" s="46" t="s">
        <v>53</v>
      </c>
      <c r="I2362" s="46" t="s">
        <v>54</v>
      </c>
      <c r="J2362" s="46" t="s">
        <v>57</v>
      </c>
      <c r="K2362" s="46" t="s">
        <v>73</v>
      </c>
      <c r="L2362" s="46" t="str">
        <f t="shared" si="324"/>
        <v>FM260JD</v>
      </c>
      <c r="M2362" s="46" t="str">
        <f t="shared" si="325"/>
        <v>SS</v>
      </c>
      <c r="N2362" s="46" t="str">
        <f t="shared" si="326"/>
        <v>10 RODA</v>
      </c>
      <c r="O2362" s="47">
        <v>7.4016203703703709E-2</v>
      </c>
      <c r="P2362" s="48">
        <v>7.4016203703703709E-2</v>
      </c>
      <c r="Q2362" s="50">
        <v>37440</v>
      </c>
      <c r="R2362" s="50">
        <v>14760</v>
      </c>
      <c r="S2362" s="72">
        <f t="shared" si="327"/>
        <v>22.68</v>
      </c>
      <c r="T2362" s="49" t="s">
        <v>27</v>
      </c>
      <c r="U2362" s="49" t="s">
        <v>28</v>
      </c>
      <c r="V2362" s="46" t="s">
        <v>59</v>
      </c>
      <c r="W2362" s="46" t="s">
        <v>137</v>
      </c>
      <c r="X2362" s="46" t="str">
        <f>IFERROR(VLOOKUP(W2362,#REF!,38,FALSE),"")</f>
        <v/>
      </c>
      <c r="Z2362" s="46" t="str">
        <f t="shared" si="328"/>
        <v>Abrar44136</v>
      </c>
      <c r="AA2362" s="46" t="str">
        <f t="shared" si="329"/>
        <v>BMJ 05544136UTARANIGHT</v>
      </c>
      <c r="AB2362" s="46" t="str">
        <f t="shared" si="330"/>
        <v>Abrar44136UTARANIGHT</v>
      </c>
      <c r="AC2362" s="46" t="str">
        <f t="shared" si="331"/>
        <v>BMJ 05544136NIGHT</v>
      </c>
      <c r="AD2362" s="46" t="str">
        <f t="shared" si="332"/>
        <v>Abrar44136NIGHT</v>
      </c>
    </row>
    <row r="2363" spans="1:30" x14ac:dyDescent="0.3">
      <c r="A2363" s="46">
        <v>1</v>
      </c>
      <c r="B2363" s="46" t="s">
        <v>153</v>
      </c>
      <c r="C2363" s="110">
        <v>44136</v>
      </c>
      <c r="D2363" s="49" t="s">
        <v>95</v>
      </c>
      <c r="E2363" s="74">
        <v>44137</v>
      </c>
      <c r="F2363" s="49">
        <v>5096179</v>
      </c>
      <c r="G2363" s="46" t="s">
        <v>21</v>
      </c>
      <c r="H2363" s="46" t="s">
        <v>53</v>
      </c>
      <c r="I2363" s="46" t="s">
        <v>54</v>
      </c>
      <c r="J2363" s="46" t="s">
        <v>24</v>
      </c>
      <c r="K2363" s="46" t="s">
        <v>73</v>
      </c>
      <c r="L2363" s="46" t="str">
        <f t="shared" si="324"/>
        <v>FM260JD</v>
      </c>
      <c r="M2363" s="46" t="str">
        <f t="shared" si="325"/>
        <v>SS</v>
      </c>
      <c r="N2363" s="46" t="str">
        <f t="shared" si="326"/>
        <v>10 RODA</v>
      </c>
      <c r="O2363" s="47">
        <v>0.13886574074074073</v>
      </c>
      <c r="P2363" s="48">
        <v>0.13886574074074073</v>
      </c>
      <c r="Q2363" s="50">
        <v>39600</v>
      </c>
      <c r="R2363" s="50">
        <v>14760</v>
      </c>
      <c r="S2363" s="72">
        <f t="shared" si="327"/>
        <v>24.84</v>
      </c>
      <c r="T2363" s="49" t="s">
        <v>27</v>
      </c>
      <c r="U2363" s="49" t="s">
        <v>28</v>
      </c>
      <c r="V2363" s="46" t="s">
        <v>127</v>
      </c>
      <c r="W2363" s="46" t="s">
        <v>137</v>
      </c>
      <c r="X2363" s="46" t="str">
        <f>IFERROR(VLOOKUP(W2363,#REF!,38,FALSE),"")</f>
        <v/>
      </c>
      <c r="Z2363" s="46" t="str">
        <f t="shared" si="328"/>
        <v>Abrar44136</v>
      </c>
      <c r="AA2363" s="46" t="str">
        <f t="shared" si="329"/>
        <v>BMJ 05544136UTARANIGHT</v>
      </c>
      <c r="AB2363" s="46" t="str">
        <f t="shared" si="330"/>
        <v>Abrar44136UTARANIGHT</v>
      </c>
      <c r="AC2363" s="46" t="str">
        <f t="shared" si="331"/>
        <v>BMJ 05544136NIGHT</v>
      </c>
      <c r="AD2363" s="46" t="str">
        <f t="shared" si="332"/>
        <v>Abrar44136NIGHT</v>
      </c>
    </row>
    <row r="2364" spans="1:30" x14ac:dyDescent="0.3">
      <c r="A2364" s="46">
        <v>1</v>
      </c>
      <c r="B2364" s="46" t="s">
        <v>153</v>
      </c>
      <c r="C2364" s="110">
        <v>44136</v>
      </c>
      <c r="D2364" s="49" t="s">
        <v>95</v>
      </c>
      <c r="E2364" s="74">
        <v>44137</v>
      </c>
      <c r="F2364" s="49">
        <v>5096272</v>
      </c>
      <c r="G2364" s="46" t="s">
        <v>21</v>
      </c>
      <c r="H2364" s="46" t="s">
        <v>53</v>
      </c>
      <c r="I2364" s="46" t="s">
        <v>54</v>
      </c>
      <c r="J2364" s="46" t="s">
        <v>57</v>
      </c>
      <c r="K2364" s="46" t="s">
        <v>73</v>
      </c>
      <c r="L2364" s="46" t="str">
        <f t="shared" si="324"/>
        <v>FM260JD</v>
      </c>
      <c r="M2364" s="46" t="str">
        <f t="shared" si="325"/>
        <v>SS</v>
      </c>
      <c r="N2364" s="46" t="str">
        <f t="shared" si="326"/>
        <v>10 RODA</v>
      </c>
      <c r="O2364" s="47">
        <v>0.21928240740740743</v>
      </c>
      <c r="P2364" s="48">
        <v>0.21928240740740743</v>
      </c>
      <c r="Q2364" s="50">
        <v>39600</v>
      </c>
      <c r="R2364" s="50">
        <v>14760</v>
      </c>
      <c r="S2364" s="72">
        <f t="shared" si="327"/>
        <v>24.84</v>
      </c>
      <c r="T2364" s="49" t="s">
        <v>27</v>
      </c>
      <c r="U2364" s="49" t="s">
        <v>28</v>
      </c>
      <c r="V2364" s="46" t="s">
        <v>70</v>
      </c>
      <c r="W2364" s="46" t="s">
        <v>137</v>
      </c>
      <c r="X2364" s="46" t="str">
        <f>IFERROR(VLOOKUP(W2364,#REF!,38,FALSE),"")</f>
        <v/>
      </c>
      <c r="Z2364" s="46" t="str">
        <f t="shared" si="328"/>
        <v>Abrar44136</v>
      </c>
      <c r="AA2364" s="46" t="str">
        <f t="shared" si="329"/>
        <v>BMJ 05544136UTARANIGHT</v>
      </c>
      <c r="AB2364" s="46" t="str">
        <f t="shared" si="330"/>
        <v>Abrar44136UTARANIGHT</v>
      </c>
      <c r="AC2364" s="46" t="str">
        <f t="shared" si="331"/>
        <v>BMJ 05544136NIGHT</v>
      </c>
      <c r="AD2364" s="46" t="str">
        <f t="shared" si="332"/>
        <v>Abrar44136NIGHT</v>
      </c>
    </row>
    <row r="2365" spans="1:30" x14ac:dyDescent="0.3">
      <c r="A2365" s="46">
        <v>1</v>
      </c>
      <c r="B2365" s="46" t="s">
        <v>153</v>
      </c>
      <c r="C2365" s="110">
        <v>44136</v>
      </c>
      <c r="D2365" s="49" t="s">
        <v>95</v>
      </c>
      <c r="E2365" s="74">
        <v>44136</v>
      </c>
      <c r="F2365" s="49">
        <v>5095776</v>
      </c>
      <c r="G2365" s="46" t="s">
        <v>21</v>
      </c>
      <c r="H2365" s="46" t="s">
        <v>53</v>
      </c>
      <c r="I2365" s="46" t="s">
        <v>54</v>
      </c>
      <c r="J2365" s="46" t="s">
        <v>49</v>
      </c>
      <c r="K2365" s="46" t="s">
        <v>73</v>
      </c>
      <c r="L2365" s="46" t="str">
        <f t="shared" si="324"/>
        <v>FM260JD</v>
      </c>
      <c r="M2365" s="46" t="str">
        <f t="shared" si="325"/>
        <v>SS</v>
      </c>
      <c r="N2365" s="46" t="str">
        <f t="shared" si="326"/>
        <v>10 RODA</v>
      </c>
      <c r="O2365" s="47">
        <v>0.85692129629629632</v>
      </c>
      <c r="P2365" s="48">
        <v>0.8679513888888889</v>
      </c>
      <c r="Q2365" s="50">
        <v>38060</v>
      </c>
      <c r="R2365" s="50">
        <v>14760</v>
      </c>
      <c r="S2365" s="72">
        <f t="shared" si="327"/>
        <v>23.3</v>
      </c>
      <c r="T2365" s="49" t="s">
        <v>27</v>
      </c>
      <c r="U2365" s="49" t="s">
        <v>28</v>
      </c>
      <c r="V2365" s="46" t="s">
        <v>63</v>
      </c>
      <c r="W2365" s="46" t="s">
        <v>137</v>
      </c>
      <c r="X2365" s="46" t="str">
        <f>IFERROR(VLOOKUP(W2365,#REF!,38,FALSE),"")</f>
        <v/>
      </c>
      <c r="Z2365" s="46" t="str">
        <f t="shared" si="328"/>
        <v>Abrar44136</v>
      </c>
      <c r="AA2365" s="46" t="str">
        <f t="shared" si="329"/>
        <v>BMJ 05544136UTARANIGHT</v>
      </c>
      <c r="AB2365" s="46" t="str">
        <f t="shared" si="330"/>
        <v>Abrar44136UTARANIGHT</v>
      </c>
      <c r="AC2365" s="46" t="str">
        <f t="shared" si="331"/>
        <v>BMJ 05544136NIGHT</v>
      </c>
      <c r="AD2365" s="46" t="str">
        <f t="shared" si="332"/>
        <v>Abrar44136NIGHT</v>
      </c>
    </row>
    <row r="2366" spans="1:30" x14ac:dyDescent="0.3">
      <c r="A2366" s="46">
        <v>1</v>
      </c>
      <c r="B2366" s="46" t="s">
        <v>153</v>
      </c>
      <c r="C2366" s="110">
        <v>44136</v>
      </c>
      <c r="D2366" s="49" t="s">
        <v>95</v>
      </c>
      <c r="E2366" s="74">
        <v>44136</v>
      </c>
      <c r="F2366" s="49">
        <v>5095887</v>
      </c>
      <c r="G2366" s="46" t="s">
        <v>21</v>
      </c>
      <c r="H2366" s="46" t="s">
        <v>53</v>
      </c>
      <c r="I2366" s="46" t="s">
        <v>54</v>
      </c>
      <c r="J2366" s="46" t="s">
        <v>24</v>
      </c>
      <c r="K2366" s="46" t="s">
        <v>73</v>
      </c>
      <c r="L2366" s="46" t="str">
        <f t="shared" si="324"/>
        <v>FM260JD</v>
      </c>
      <c r="M2366" s="46" t="str">
        <f t="shared" si="325"/>
        <v>SS</v>
      </c>
      <c r="N2366" s="46" t="str">
        <f t="shared" si="326"/>
        <v>10 RODA</v>
      </c>
      <c r="O2366" s="47">
        <v>0.92608796296296303</v>
      </c>
      <c r="P2366" s="48">
        <v>0.92608796296296303</v>
      </c>
      <c r="Q2366" s="50">
        <v>38220</v>
      </c>
      <c r="R2366" s="50">
        <v>14760</v>
      </c>
      <c r="S2366" s="72">
        <f t="shared" si="327"/>
        <v>23.46</v>
      </c>
      <c r="T2366" s="49" t="s">
        <v>27</v>
      </c>
      <c r="U2366" s="49" t="s">
        <v>28</v>
      </c>
      <c r="V2366" s="46" t="s">
        <v>63</v>
      </c>
      <c r="W2366" s="46" t="s">
        <v>137</v>
      </c>
      <c r="X2366" s="46" t="str">
        <f>IFERROR(VLOOKUP(W2366,#REF!,38,FALSE),"")</f>
        <v/>
      </c>
      <c r="Z2366" s="46" t="str">
        <f t="shared" si="328"/>
        <v>Abrar44136</v>
      </c>
      <c r="AA2366" s="46" t="str">
        <f t="shared" si="329"/>
        <v>BMJ 05544136UTARANIGHT</v>
      </c>
      <c r="AB2366" s="46" t="str">
        <f t="shared" si="330"/>
        <v>Abrar44136UTARANIGHT</v>
      </c>
      <c r="AC2366" s="46" t="str">
        <f t="shared" si="331"/>
        <v>BMJ 05544136NIGHT</v>
      </c>
      <c r="AD2366" s="46" t="str">
        <f t="shared" si="332"/>
        <v>Abrar44136NIGHT</v>
      </c>
    </row>
    <row r="2367" spans="1:30" x14ac:dyDescent="0.3">
      <c r="A2367" s="46">
        <v>1</v>
      </c>
      <c r="B2367" s="46" t="s">
        <v>153</v>
      </c>
      <c r="C2367" s="110">
        <v>44136</v>
      </c>
      <c r="D2367" s="49" t="s">
        <v>95</v>
      </c>
      <c r="E2367" s="74">
        <v>44136</v>
      </c>
      <c r="F2367" s="49">
        <v>5095991</v>
      </c>
      <c r="G2367" s="46" t="s">
        <v>21</v>
      </c>
      <c r="H2367" s="46" t="s">
        <v>22</v>
      </c>
      <c r="I2367" s="46" t="s">
        <v>48</v>
      </c>
      <c r="J2367" s="46" t="s">
        <v>49</v>
      </c>
      <c r="K2367" s="46" t="s">
        <v>73</v>
      </c>
      <c r="L2367" s="46" t="str">
        <f t="shared" si="324"/>
        <v>FM260JD</v>
      </c>
      <c r="M2367" s="46" t="str">
        <f t="shared" si="325"/>
        <v>SS</v>
      </c>
      <c r="N2367" s="46" t="str">
        <f t="shared" si="326"/>
        <v>10 RODA</v>
      </c>
      <c r="O2367" s="47">
        <v>0.99070601851851858</v>
      </c>
      <c r="P2367" s="48">
        <v>0.99070601851851858</v>
      </c>
      <c r="Q2367" s="50">
        <v>38320</v>
      </c>
      <c r="R2367" s="50">
        <v>14760</v>
      </c>
      <c r="S2367" s="72">
        <f t="shared" si="327"/>
        <v>23.56</v>
      </c>
      <c r="T2367" s="49" t="s">
        <v>27</v>
      </c>
      <c r="U2367" s="49" t="s">
        <v>28</v>
      </c>
      <c r="V2367" s="46" t="s">
        <v>58</v>
      </c>
      <c r="W2367" s="46" t="s">
        <v>137</v>
      </c>
      <c r="X2367" s="46" t="str">
        <f>IFERROR(VLOOKUP(W2367,#REF!,38,FALSE),"")</f>
        <v/>
      </c>
      <c r="Z2367" s="46" t="str">
        <f t="shared" si="328"/>
        <v>Abrar44136</v>
      </c>
      <c r="AA2367" s="46" t="str">
        <f t="shared" si="329"/>
        <v>BMJ 05544136UTARANIGHT</v>
      </c>
      <c r="AB2367" s="46" t="str">
        <f t="shared" si="330"/>
        <v>Abrar44136UTARANIGHT</v>
      </c>
      <c r="AC2367" s="46" t="str">
        <f t="shared" si="331"/>
        <v>BMJ 05544136NIGHT</v>
      </c>
      <c r="AD2367" s="46" t="str">
        <f t="shared" si="332"/>
        <v>Abrar44136NIGHT</v>
      </c>
    </row>
    <row r="2368" spans="1:30" x14ac:dyDescent="0.3">
      <c r="A2368" s="46">
        <v>1</v>
      </c>
      <c r="B2368" s="46" t="s">
        <v>153</v>
      </c>
      <c r="C2368" s="110">
        <v>44136</v>
      </c>
      <c r="D2368" s="49" t="s">
        <v>95</v>
      </c>
      <c r="E2368" s="74">
        <v>44137</v>
      </c>
      <c r="F2368" s="49">
        <v>5096084</v>
      </c>
      <c r="G2368" s="46" t="s">
        <v>21</v>
      </c>
      <c r="H2368" s="46" t="s">
        <v>53</v>
      </c>
      <c r="I2368" s="46" t="s">
        <v>54</v>
      </c>
      <c r="J2368" s="46" t="s">
        <v>57</v>
      </c>
      <c r="K2368" s="46" t="s">
        <v>75</v>
      </c>
      <c r="L2368" s="46" t="str">
        <f t="shared" si="324"/>
        <v>FM260JD</v>
      </c>
      <c r="M2368" s="46" t="str">
        <f t="shared" si="325"/>
        <v>SS</v>
      </c>
      <c r="N2368" s="46" t="str">
        <f t="shared" si="326"/>
        <v>10 RODA</v>
      </c>
      <c r="O2368" s="47">
        <v>7.8472222222222221E-2</v>
      </c>
      <c r="P2368" s="48">
        <v>7.8472222222222221E-2</v>
      </c>
      <c r="Q2368" s="50">
        <v>38280</v>
      </c>
      <c r="R2368" s="50">
        <v>14680</v>
      </c>
      <c r="S2368" s="72">
        <f t="shared" si="327"/>
        <v>23.6</v>
      </c>
      <c r="T2368" s="49" t="s">
        <v>27</v>
      </c>
      <c r="U2368" s="49" t="s">
        <v>28</v>
      </c>
      <c r="V2368" s="46" t="s">
        <v>59</v>
      </c>
      <c r="W2368" s="46" t="s">
        <v>177</v>
      </c>
      <c r="X2368" s="46" t="str">
        <f>IFERROR(VLOOKUP(W2368,#REF!,38,FALSE),"")</f>
        <v/>
      </c>
      <c r="Z2368" s="46" t="str">
        <f t="shared" si="328"/>
        <v>Abd.karim44136</v>
      </c>
      <c r="AA2368" s="46" t="str">
        <f t="shared" si="329"/>
        <v>BMJ 05644136UTARANIGHT</v>
      </c>
      <c r="AB2368" s="46" t="str">
        <f t="shared" si="330"/>
        <v>Abd.karim44136UTARANIGHT</v>
      </c>
      <c r="AC2368" s="46" t="str">
        <f t="shared" si="331"/>
        <v>BMJ 05644136NIGHT</v>
      </c>
      <c r="AD2368" s="46" t="str">
        <f t="shared" si="332"/>
        <v>Abd.karim44136NIGHT</v>
      </c>
    </row>
    <row r="2369" spans="1:30" x14ac:dyDescent="0.3">
      <c r="A2369" s="46">
        <v>1</v>
      </c>
      <c r="B2369" s="46" t="s">
        <v>153</v>
      </c>
      <c r="C2369" s="110">
        <v>44136</v>
      </c>
      <c r="D2369" s="49" t="s">
        <v>95</v>
      </c>
      <c r="E2369" s="74">
        <v>44137</v>
      </c>
      <c r="F2369" s="49">
        <v>5096224</v>
      </c>
      <c r="G2369" s="46" t="s">
        <v>21</v>
      </c>
      <c r="H2369" s="46" t="s">
        <v>53</v>
      </c>
      <c r="I2369" s="46" t="s">
        <v>54</v>
      </c>
      <c r="J2369" s="46" t="s">
        <v>57</v>
      </c>
      <c r="K2369" s="46" t="s">
        <v>75</v>
      </c>
      <c r="L2369" s="46" t="str">
        <f t="shared" si="324"/>
        <v>FM260JD</v>
      </c>
      <c r="M2369" s="46" t="str">
        <f t="shared" si="325"/>
        <v>SS</v>
      </c>
      <c r="N2369" s="46" t="str">
        <f t="shared" si="326"/>
        <v>10 RODA</v>
      </c>
      <c r="O2369" s="47">
        <v>0.18182870370370371</v>
      </c>
      <c r="P2369" s="48">
        <v>0.18182870370370371</v>
      </c>
      <c r="Q2369" s="50">
        <v>39840</v>
      </c>
      <c r="R2369" s="50">
        <v>14680</v>
      </c>
      <c r="S2369" s="72">
        <f t="shared" si="327"/>
        <v>25.16</v>
      </c>
      <c r="T2369" s="49" t="s">
        <v>27</v>
      </c>
      <c r="U2369" s="49" t="s">
        <v>28</v>
      </c>
      <c r="V2369" s="46" t="s">
        <v>59</v>
      </c>
      <c r="W2369" s="46" t="s">
        <v>177</v>
      </c>
      <c r="X2369" s="46" t="str">
        <f>IFERROR(VLOOKUP(W2369,#REF!,38,FALSE),"")</f>
        <v/>
      </c>
      <c r="Z2369" s="46" t="str">
        <f t="shared" si="328"/>
        <v>Abd.karim44136</v>
      </c>
      <c r="AA2369" s="46" t="str">
        <f t="shared" si="329"/>
        <v>BMJ 05644136UTARANIGHT</v>
      </c>
      <c r="AB2369" s="46" t="str">
        <f t="shared" si="330"/>
        <v>Abd.karim44136UTARANIGHT</v>
      </c>
      <c r="AC2369" s="46" t="str">
        <f t="shared" si="331"/>
        <v>BMJ 05644136NIGHT</v>
      </c>
      <c r="AD2369" s="46" t="str">
        <f t="shared" si="332"/>
        <v>Abd.karim44136NIGHT</v>
      </c>
    </row>
    <row r="2370" spans="1:30" x14ac:dyDescent="0.3">
      <c r="A2370" s="46">
        <v>1</v>
      </c>
      <c r="B2370" s="46" t="s">
        <v>153</v>
      </c>
      <c r="C2370" s="110">
        <v>44136</v>
      </c>
      <c r="D2370" s="49" t="s">
        <v>95</v>
      </c>
      <c r="E2370" s="74">
        <v>44136</v>
      </c>
      <c r="F2370" s="49">
        <v>5095774</v>
      </c>
      <c r="G2370" s="46" t="s">
        <v>21</v>
      </c>
      <c r="H2370" s="46" t="s">
        <v>53</v>
      </c>
      <c r="I2370" s="46" t="s">
        <v>54</v>
      </c>
      <c r="J2370" s="46" t="s">
        <v>49</v>
      </c>
      <c r="K2370" s="46" t="s">
        <v>75</v>
      </c>
      <c r="L2370" s="46" t="str">
        <f t="shared" si="324"/>
        <v>FM260JD</v>
      </c>
      <c r="M2370" s="46" t="str">
        <f t="shared" si="325"/>
        <v>SS</v>
      </c>
      <c r="N2370" s="46" t="str">
        <f t="shared" si="326"/>
        <v>10 RODA</v>
      </c>
      <c r="O2370" s="47">
        <v>0.85414351851851855</v>
      </c>
      <c r="P2370" s="48">
        <v>0.86353009259259261</v>
      </c>
      <c r="Q2370" s="50">
        <v>37460</v>
      </c>
      <c r="R2370" s="50">
        <v>14680</v>
      </c>
      <c r="S2370" s="72">
        <f t="shared" si="327"/>
        <v>22.78</v>
      </c>
      <c r="T2370" s="49" t="s">
        <v>27</v>
      </c>
      <c r="U2370" s="49" t="s">
        <v>28</v>
      </c>
      <c r="V2370" s="46" t="s">
        <v>50</v>
      </c>
      <c r="W2370" s="46" t="s">
        <v>177</v>
      </c>
      <c r="X2370" s="46" t="str">
        <f>IFERROR(VLOOKUP(W2370,#REF!,38,FALSE),"")</f>
        <v/>
      </c>
      <c r="Z2370" s="46" t="str">
        <f t="shared" si="328"/>
        <v>Abd.karim44136</v>
      </c>
      <c r="AA2370" s="46" t="str">
        <f t="shared" si="329"/>
        <v>BMJ 05644136UTARANIGHT</v>
      </c>
      <c r="AB2370" s="46" t="str">
        <f t="shared" si="330"/>
        <v>Abd.karim44136UTARANIGHT</v>
      </c>
      <c r="AC2370" s="46" t="str">
        <f t="shared" si="331"/>
        <v>BMJ 05644136NIGHT</v>
      </c>
      <c r="AD2370" s="46" t="str">
        <f t="shared" si="332"/>
        <v>Abd.karim44136NIGHT</v>
      </c>
    </row>
    <row r="2371" spans="1:30" x14ac:dyDescent="0.3">
      <c r="A2371" s="46">
        <v>1</v>
      </c>
      <c r="B2371" s="46" t="s">
        <v>153</v>
      </c>
      <c r="C2371" s="110">
        <v>44136</v>
      </c>
      <c r="D2371" s="49" t="s">
        <v>95</v>
      </c>
      <c r="E2371" s="74">
        <v>44136</v>
      </c>
      <c r="F2371" s="49">
        <v>5095885</v>
      </c>
      <c r="G2371" s="46" t="s">
        <v>21</v>
      </c>
      <c r="H2371" s="46" t="s">
        <v>53</v>
      </c>
      <c r="I2371" s="46" t="s">
        <v>54</v>
      </c>
      <c r="J2371" s="46" t="s">
        <v>24</v>
      </c>
      <c r="K2371" s="46" t="s">
        <v>75</v>
      </c>
      <c r="L2371" s="46" t="str">
        <f t="shared" si="324"/>
        <v>FM260JD</v>
      </c>
      <c r="M2371" s="46" t="str">
        <f t="shared" si="325"/>
        <v>SS</v>
      </c>
      <c r="N2371" s="46" t="str">
        <f t="shared" si="326"/>
        <v>10 RODA</v>
      </c>
      <c r="O2371" s="47">
        <v>0.92495370370370367</v>
      </c>
      <c r="P2371" s="48">
        <v>0.92495370370370367</v>
      </c>
      <c r="Q2371" s="50">
        <v>38960</v>
      </c>
      <c r="R2371" s="50">
        <v>14680</v>
      </c>
      <c r="S2371" s="72">
        <f t="shared" si="327"/>
        <v>24.28</v>
      </c>
      <c r="T2371" s="49" t="s">
        <v>27</v>
      </c>
      <c r="U2371" s="49" t="s">
        <v>28</v>
      </c>
      <c r="V2371" s="46" t="s">
        <v>127</v>
      </c>
      <c r="W2371" s="46" t="s">
        <v>177</v>
      </c>
      <c r="X2371" s="46" t="str">
        <f>IFERROR(VLOOKUP(W2371,#REF!,38,FALSE),"")</f>
        <v/>
      </c>
      <c r="Z2371" s="46" t="str">
        <f t="shared" si="328"/>
        <v>Abd.karim44136</v>
      </c>
      <c r="AA2371" s="46" t="str">
        <f t="shared" si="329"/>
        <v>BMJ 05644136UTARANIGHT</v>
      </c>
      <c r="AB2371" s="46" t="str">
        <f t="shared" si="330"/>
        <v>Abd.karim44136UTARANIGHT</v>
      </c>
      <c r="AC2371" s="46" t="str">
        <f t="shared" si="331"/>
        <v>BMJ 05644136NIGHT</v>
      </c>
      <c r="AD2371" s="46" t="str">
        <f t="shared" si="332"/>
        <v>Abd.karim44136NIGHT</v>
      </c>
    </row>
    <row r="2372" spans="1:30" x14ac:dyDescent="0.3">
      <c r="A2372" s="46">
        <v>1</v>
      </c>
      <c r="B2372" s="46" t="s">
        <v>153</v>
      </c>
      <c r="C2372" s="110">
        <v>44136</v>
      </c>
      <c r="D2372" s="49" t="s">
        <v>95</v>
      </c>
      <c r="E2372" s="74">
        <v>44136</v>
      </c>
      <c r="F2372" s="49">
        <v>5095993</v>
      </c>
      <c r="G2372" s="46" t="s">
        <v>21</v>
      </c>
      <c r="H2372" s="46" t="s">
        <v>53</v>
      </c>
      <c r="I2372" s="46" t="s">
        <v>54</v>
      </c>
      <c r="J2372" s="46" t="s">
        <v>24</v>
      </c>
      <c r="K2372" s="46" t="s">
        <v>75</v>
      </c>
      <c r="L2372" s="46" t="str">
        <f t="shared" si="324"/>
        <v>FM260JD</v>
      </c>
      <c r="M2372" s="46" t="str">
        <f t="shared" si="325"/>
        <v>SS</v>
      </c>
      <c r="N2372" s="46" t="str">
        <f t="shared" si="326"/>
        <v>10 RODA</v>
      </c>
      <c r="O2372" s="47">
        <v>0.99283564814814806</v>
      </c>
      <c r="P2372" s="48">
        <v>0.99283564814814806</v>
      </c>
      <c r="Q2372" s="50">
        <v>38040</v>
      </c>
      <c r="R2372" s="50">
        <v>14680</v>
      </c>
      <c r="S2372" s="72">
        <f t="shared" si="327"/>
        <v>23.36</v>
      </c>
      <c r="T2372" s="49" t="s">
        <v>27</v>
      </c>
      <c r="U2372" s="49" t="s">
        <v>28</v>
      </c>
      <c r="V2372" s="46" t="s">
        <v>63</v>
      </c>
      <c r="W2372" s="46" t="s">
        <v>177</v>
      </c>
      <c r="X2372" s="46" t="str">
        <f>IFERROR(VLOOKUP(W2372,#REF!,38,FALSE),"")</f>
        <v/>
      </c>
      <c r="Z2372" s="46" t="str">
        <f t="shared" si="328"/>
        <v>Abd.karim44136</v>
      </c>
      <c r="AA2372" s="46" t="str">
        <f t="shared" si="329"/>
        <v>BMJ 05644136UTARANIGHT</v>
      </c>
      <c r="AB2372" s="46" t="str">
        <f t="shared" si="330"/>
        <v>Abd.karim44136UTARANIGHT</v>
      </c>
      <c r="AC2372" s="46" t="str">
        <f t="shared" si="331"/>
        <v>BMJ 05644136NIGHT</v>
      </c>
      <c r="AD2372" s="46" t="str">
        <f t="shared" si="332"/>
        <v>Abd.karim44136NIGHT</v>
      </c>
    </row>
    <row r="2373" spans="1:30" x14ac:dyDescent="0.3">
      <c r="A2373" s="46">
        <v>1</v>
      </c>
      <c r="B2373" s="46" t="s">
        <v>153</v>
      </c>
      <c r="C2373" s="110">
        <v>44136</v>
      </c>
      <c r="D2373" s="49" t="s">
        <v>95</v>
      </c>
      <c r="E2373" s="74">
        <v>44137</v>
      </c>
      <c r="F2373" s="49">
        <v>5096012</v>
      </c>
      <c r="G2373" s="46" t="s">
        <v>21</v>
      </c>
      <c r="H2373" s="46" t="s">
        <v>22</v>
      </c>
      <c r="I2373" s="46" t="s">
        <v>158</v>
      </c>
      <c r="J2373" s="46" t="s">
        <v>24</v>
      </c>
      <c r="K2373" s="46" t="s">
        <v>77</v>
      </c>
      <c r="L2373" s="46" t="str">
        <f t="shared" si="324"/>
        <v>FM260JD</v>
      </c>
      <c r="M2373" s="46" t="str">
        <f t="shared" si="325"/>
        <v>BMJ</v>
      </c>
      <c r="N2373" s="46" t="str">
        <f t="shared" si="326"/>
        <v>10 RODA</v>
      </c>
      <c r="O2373" s="47">
        <v>6.8402777777777776E-3</v>
      </c>
      <c r="P2373" s="48">
        <v>6.8402777777777776E-3</v>
      </c>
      <c r="Q2373" s="50">
        <v>39900</v>
      </c>
      <c r="R2373" s="50">
        <v>14500</v>
      </c>
      <c r="S2373" s="72">
        <f t="shared" si="327"/>
        <v>25.4</v>
      </c>
      <c r="T2373" s="49" t="s">
        <v>27</v>
      </c>
      <c r="U2373" s="49" t="s">
        <v>28</v>
      </c>
      <c r="V2373" s="46" t="s">
        <v>32</v>
      </c>
      <c r="W2373" s="46" t="s">
        <v>107</v>
      </c>
      <c r="X2373" s="46" t="str">
        <f>IFERROR(VLOOKUP(W2373,#REF!,38,FALSE),"")</f>
        <v/>
      </c>
      <c r="Z2373" s="46" t="str">
        <f t="shared" si="328"/>
        <v>Putut Junaedi44136</v>
      </c>
      <c r="AA2373" s="46" t="str">
        <f t="shared" si="329"/>
        <v>BMJ 06544136UTARANIGHT</v>
      </c>
      <c r="AB2373" s="46" t="str">
        <f t="shared" si="330"/>
        <v>Putut Junaedi44136UTARANIGHT</v>
      </c>
      <c r="AC2373" s="46" t="str">
        <f t="shared" si="331"/>
        <v>BMJ 06544136NIGHT</v>
      </c>
      <c r="AD2373" s="46" t="str">
        <f t="shared" si="332"/>
        <v>Putut Junaedi44136NIGHT</v>
      </c>
    </row>
    <row r="2374" spans="1:30" x14ac:dyDescent="0.3">
      <c r="A2374" s="46">
        <v>1</v>
      </c>
      <c r="B2374" s="46" t="s">
        <v>153</v>
      </c>
      <c r="C2374" s="110">
        <v>44136</v>
      </c>
      <c r="D2374" s="49" t="s">
        <v>95</v>
      </c>
      <c r="E2374" s="74">
        <v>44137</v>
      </c>
      <c r="F2374" s="49">
        <v>5096181</v>
      </c>
      <c r="G2374" s="46" t="s">
        <v>21</v>
      </c>
      <c r="H2374" s="46" t="s">
        <v>22</v>
      </c>
      <c r="I2374" s="46" t="s">
        <v>48</v>
      </c>
      <c r="J2374" s="46" t="s">
        <v>49</v>
      </c>
      <c r="K2374" s="46" t="s">
        <v>77</v>
      </c>
      <c r="L2374" s="46" t="str">
        <f t="shared" ref="L2374:L2437" si="333">IFERROR(VLOOKUP(K2374,db_unit,2,FALSE),"")</f>
        <v>FM260JD</v>
      </c>
      <c r="M2374" s="46" t="str">
        <f t="shared" ref="M2374:M2437" si="334">IFERROR(VLOOKUP(K2374,db_unit,3,FALSE),"")</f>
        <v>BMJ</v>
      </c>
      <c r="N2374" s="46" t="str">
        <f t="shared" ref="N2374:N2437" si="335">IFERROR(VLOOKUP(K2374,db_unit,4,FALSE),"")</f>
        <v>10 RODA</v>
      </c>
      <c r="O2374" s="47">
        <v>0.14092592592592593</v>
      </c>
      <c r="P2374" s="48">
        <v>0.14092592592592593</v>
      </c>
      <c r="Q2374" s="50">
        <v>38860</v>
      </c>
      <c r="R2374" s="50">
        <v>14500</v>
      </c>
      <c r="S2374" s="72">
        <f t="shared" si="327"/>
        <v>24.36</v>
      </c>
      <c r="T2374" s="49" t="s">
        <v>27</v>
      </c>
      <c r="U2374" s="49" t="s">
        <v>28</v>
      </c>
      <c r="V2374" s="46" t="s">
        <v>60</v>
      </c>
      <c r="W2374" s="46" t="s">
        <v>107</v>
      </c>
      <c r="X2374" s="46" t="str">
        <f>IFERROR(VLOOKUP(W2374,#REF!,38,FALSE),"")</f>
        <v/>
      </c>
      <c r="Z2374" s="46" t="str">
        <f t="shared" si="328"/>
        <v>Putut Junaedi44136</v>
      </c>
      <c r="AA2374" s="46" t="str">
        <f t="shared" si="329"/>
        <v>BMJ 06544136UTARANIGHT</v>
      </c>
      <c r="AB2374" s="46" t="str">
        <f t="shared" si="330"/>
        <v>Putut Junaedi44136UTARANIGHT</v>
      </c>
      <c r="AC2374" s="46" t="str">
        <f t="shared" si="331"/>
        <v>BMJ 06544136NIGHT</v>
      </c>
      <c r="AD2374" s="46" t="str">
        <f t="shared" si="332"/>
        <v>Putut Junaedi44136NIGHT</v>
      </c>
    </row>
    <row r="2375" spans="1:30" x14ac:dyDescent="0.3">
      <c r="A2375" s="46">
        <v>1</v>
      </c>
      <c r="B2375" s="46" t="s">
        <v>153</v>
      </c>
      <c r="C2375" s="110">
        <v>44136</v>
      </c>
      <c r="D2375" s="49" t="s">
        <v>95</v>
      </c>
      <c r="E2375" s="74">
        <v>44137</v>
      </c>
      <c r="F2375" s="49">
        <v>5096261</v>
      </c>
      <c r="G2375" s="46" t="s">
        <v>21</v>
      </c>
      <c r="H2375" s="46" t="s">
        <v>22</v>
      </c>
      <c r="I2375" s="46" t="s">
        <v>48</v>
      </c>
      <c r="J2375" s="46" t="s">
        <v>49</v>
      </c>
      <c r="K2375" s="46" t="s">
        <v>77</v>
      </c>
      <c r="L2375" s="46" t="str">
        <f t="shared" si="333"/>
        <v>FM260JD</v>
      </c>
      <c r="M2375" s="46" t="str">
        <f t="shared" si="334"/>
        <v>BMJ</v>
      </c>
      <c r="N2375" s="46" t="str">
        <f t="shared" si="335"/>
        <v>10 RODA</v>
      </c>
      <c r="O2375" s="47">
        <v>0.20886574074074074</v>
      </c>
      <c r="P2375" s="48">
        <v>0.20886574074074074</v>
      </c>
      <c r="Q2375" s="50">
        <v>39740</v>
      </c>
      <c r="R2375" s="50">
        <v>14500</v>
      </c>
      <c r="S2375" s="72">
        <f t="shared" ref="S2375:S2438" si="336">(Q2375-R2375)/1000</f>
        <v>25.24</v>
      </c>
      <c r="T2375" s="49" t="s">
        <v>27</v>
      </c>
      <c r="U2375" s="49" t="s">
        <v>28</v>
      </c>
      <c r="V2375" s="46" t="s">
        <v>60</v>
      </c>
      <c r="W2375" s="46" t="s">
        <v>107</v>
      </c>
      <c r="X2375" s="46" t="str">
        <f>IFERROR(VLOOKUP(W2375,#REF!,38,FALSE),"")</f>
        <v/>
      </c>
      <c r="Z2375" s="46" t="str">
        <f t="shared" ref="Z2375:Z2438" si="337">W2375&amp;C2375</f>
        <v>Putut Junaedi44136</v>
      </c>
      <c r="AA2375" s="46" t="str">
        <f t="shared" ref="AA2375:AA2438" si="338">K2375&amp;C2375&amp;G2375&amp;D2375</f>
        <v>BMJ 06544136UTARANIGHT</v>
      </c>
      <c r="AB2375" s="46" t="str">
        <f t="shared" ref="AB2375:AB2438" si="339">W2375&amp;C2375&amp;G2375&amp;D2375</f>
        <v>Putut Junaedi44136UTARANIGHT</v>
      </c>
      <c r="AC2375" s="46" t="str">
        <f t="shared" ref="AC2375:AC2438" si="340">K2375&amp;C2375&amp;D2375</f>
        <v>BMJ 06544136NIGHT</v>
      </c>
      <c r="AD2375" s="46" t="str">
        <f t="shared" ref="AD2375:AD2438" si="341">W2375&amp;C2375&amp;D2375</f>
        <v>Putut Junaedi44136NIGHT</v>
      </c>
    </row>
    <row r="2376" spans="1:30" x14ac:dyDescent="0.3">
      <c r="A2376" s="46">
        <v>1</v>
      </c>
      <c r="B2376" s="46" t="s">
        <v>153</v>
      </c>
      <c r="C2376" s="110">
        <v>44136</v>
      </c>
      <c r="D2376" s="49" t="s">
        <v>95</v>
      </c>
      <c r="E2376" s="74">
        <v>44136</v>
      </c>
      <c r="F2376" s="49">
        <v>5095780</v>
      </c>
      <c r="G2376" s="46" t="s">
        <v>21</v>
      </c>
      <c r="H2376" s="46" t="s">
        <v>22</v>
      </c>
      <c r="I2376" s="46" t="s">
        <v>48</v>
      </c>
      <c r="J2376" s="46" t="s">
        <v>49</v>
      </c>
      <c r="K2376" s="46" t="s">
        <v>77</v>
      </c>
      <c r="L2376" s="46" t="str">
        <f t="shared" si="333"/>
        <v>FM260JD</v>
      </c>
      <c r="M2376" s="46" t="str">
        <f t="shared" si="334"/>
        <v>BMJ</v>
      </c>
      <c r="N2376" s="46" t="str">
        <f t="shared" si="335"/>
        <v>10 RODA</v>
      </c>
      <c r="O2376" s="47">
        <v>0.85843749999999996</v>
      </c>
      <c r="P2376" s="48">
        <v>0.86871527777777768</v>
      </c>
      <c r="Q2376" s="50">
        <v>40060</v>
      </c>
      <c r="R2376" s="50">
        <v>14500</v>
      </c>
      <c r="S2376" s="72">
        <f t="shared" si="336"/>
        <v>25.56</v>
      </c>
      <c r="T2376" s="49" t="s">
        <v>27</v>
      </c>
      <c r="U2376" s="49" t="s">
        <v>28</v>
      </c>
      <c r="V2376" s="46" t="s">
        <v>29</v>
      </c>
      <c r="W2376" s="46" t="s">
        <v>107</v>
      </c>
      <c r="X2376" s="46" t="str">
        <f>IFERROR(VLOOKUP(W2376,#REF!,38,FALSE),"")</f>
        <v/>
      </c>
      <c r="Z2376" s="46" t="str">
        <f t="shared" si="337"/>
        <v>Putut Junaedi44136</v>
      </c>
      <c r="AA2376" s="46" t="str">
        <f t="shared" si="338"/>
        <v>BMJ 06544136UTARANIGHT</v>
      </c>
      <c r="AB2376" s="46" t="str">
        <f t="shared" si="339"/>
        <v>Putut Junaedi44136UTARANIGHT</v>
      </c>
      <c r="AC2376" s="46" t="str">
        <f t="shared" si="340"/>
        <v>BMJ 06544136NIGHT</v>
      </c>
      <c r="AD2376" s="46" t="str">
        <f t="shared" si="341"/>
        <v>Putut Junaedi44136NIGHT</v>
      </c>
    </row>
    <row r="2377" spans="1:30" x14ac:dyDescent="0.3">
      <c r="A2377" s="46">
        <v>1</v>
      </c>
      <c r="B2377" s="46" t="s">
        <v>153</v>
      </c>
      <c r="C2377" s="110">
        <v>44136</v>
      </c>
      <c r="D2377" s="49" t="s">
        <v>95</v>
      </c>
      <c r="E2377" s="74">
        <v>44136</v>
      </c>
      <c r="F2377" s="49">
        <v>5095900</v>
      </c>
      <c r="G2377" s="46" t="s">
        <v>21</v>
      </c>
      <c r="H2377" s="46" t="s">
        <v>53</v>
      </c>
      <c r="I2377" s="46" t="s">
        <v>54</v>
      </c>
      <c r="J2377" s="46" t="s">
        <v>24</v>
      </c>
      <c r="K2377" s="46" t="s">
        <v>77</v>
      </c>
      <c r="L2377" s="46" t="str">
        <f t="shared" si="333"/>
        <v>FM260JD</v>
      </c>
      <c r="M2377" s="46" t="str">
        <f t="shared" si="334"/>
        <v>BMJ</v>
      </c>
      <c r="N2377" s="46" t="str">
        <f t="shared" si="335"/>
        <v>10 RODA</v>
      </c>
      <c r="O2377" s="47">
        <v>0.9350694444444444</v>
      </c>
      <c r="P2377" s="48">
        <v>0.9350694444444444</v>
      </c>
      <c r="Q2377" s="50">
        <v>39260</v>
      </c>
      <c r="R2377" s="50">
        <v>14500</v>
      </c>
      <c r="S2377" s="72">
        <f t="shared" si="336"/>
        <v>24.76</v>
      </c>
      <c r="T2377" s="49" t="s">
        <v>27</v>
      </c>
      <c r="U2377" s="49" t="s">
        <v>28</v>
      </c>
      <c r="V2377" s="46" t="s">
        <v>127</v>
      </c>
      <c r="W2377" s="46" t="s">
        <v>107</v>
      </c>
      <c r="X2377" s="46" t="str">
        <f>IFERROR(VLOOKUP(W2377,#REF!,38,FALSE),"")</f>
        <v/>
      </c>
      <c r="Z2377" s="46" t="str">
        <f t="shared" si="337"/>
        <v>Putut Junaedi44136</v>
      </c>
      <c r="AA2377" s="46" t="str">
        <f t="shared" si="338"/>
        <v>BMJ 06544136UTARANIGHT</v>
      </c>
      <c r="AB2377" s="46" t="str">
        <f t="shared" si="339"/>
        <v>Putut Junaedi44136UTARANIGHT</v>
      </c>
      <c r="AC2377" s="46" t="str">
        <f t="shared" si="340"/>
        <v>BMJ 06544136NIGHT</v>
      </c>
      <c r="AD2377" s="46" t="str">
        <f t="shared" si="341"/>
        <v>Putut Junaedi44136NIGHT</v>
      </c>
    </row>
    <row r="2378" spans="1:30" x14ac:dyDescent="0.3">
      <c r="A2378" s="46">
        <v>1</v>
      </c>
      <c r="B2378" s="46" t="s">
        <v>153</v>
      </c>
      <c r="C2378" s="110">
        <v>44136</v>
      </c>
      <c r="D2378" s="49" t="s">
        <v>95</v>
      </c>
      <c r="E2378" s="74">
        <v>44137</v>
      </c>
      <c r="F2378" s="49">
        <v>5096024</v>
      </c>
      <c r="G2378" s="46" t="s">
        <v>21</v>
      </c>
      <c r="H2378" s="46" t="s">
        <v>53</v>
      </c>
      <c r="I2378" s="46" t="s">
        <v>54</v>
      </c>
      <c r="J2378" s="46" t="s">
        <v>49</v>
      </c>
      <c r="K2378" s="46" t="s">
        <v>179</v>
      </c>
      <c r="L2378" s="46" t="str">
        <f t="shared" si="333"/>
        <v>FM260JD</v>
      </c>
      <c r="M2378" s="46" t="str">
        <f t="shared" si="334"/>
        <v>BMJ</v>
      </c>
      <c r="N2378" s="46" t="str">
        <f t="shared" si="335"/>
        <v>10 RODA</v>
      </c>
      <c r="O2378" s="47">
        <v>1.1909722222222223E-2</v>
      </c>
      <c r="P2378" s="48">
        <v>1.1909722222222223E-2</v>
      </c>
      <c r="Q2378" s="50">
        <v>39700</v>
      </c>
      <c r="R2378" s="50">
        <v>14340</v>
      </c>
      <c r="S2378" s="72">
        <f t="shared" si="336"/>
        <v>25.36</v>
      </c>
      <c r="T2378" s="49" t="s">
        <v>27</v>
      </c>
      <c r="U2378" s="49" t="s">
        <v>28</v>
      </c>
      <c r="V2378" s="46" t="s">
        <v>50</v>
      </c>
      <c r="W2378" s="46" t="s">
        <v>105</v>
      </c>
      <c r="X2378" s="46" t="str">
        <f>IFERROR(VLOOKUP(W2378,#REF!,38,FALSE),"")</f>
        <v/>
      </c>
      <c r="Z2378" s="46" t="str">
        <f t="shared" si="337"/>
        <v>Jafar44136</v>
      </c>
      <c r="AA2378" s="46" t="str">
        <f t="shared" si="338"/>
        <v>BMJ 06644136UTARANIGHT</v>
      </c>
      <c r="AB2378" s="46" t="str">
        <f t="shared" si="339"/>
        <v>Jafar44136UTARANIGHT</v>
      </c>
      <c r="AC2378" s="46" t="str">
        <f t="shared" si="340"/>
        <v>BMJ 06644136NIGHT</v>
      </c>
      <c r="AD2378" s="46" t="str">
        <f t="shared" si="341"/>
        <v>Jafar44136NIGHT</v>
      </c>
    </row>
    <row r="2379" spans="1:30" x14ac:dyDescent="0.3">
      <c r="A2379" s="46">
        <v>1</v>
      </c>
      <c r="B2379" s="46" t="s">
        <v>153</v>
      </c>
      <c r="C2379" s="110">
        <v>44136</v>
      </c>
      <c r="D2379" s="49" t="s">
        <v>95</v>
      </c>
      <c r="E2379" s="74">
        <v>44137</v>
      </c>
      <c r="F2379" s="49">
        <v>5096088</v>
      </c>
      <c r="G2379" s="46" t="s">
        <v>21</v>
      </c>
      <c r="H2379" s="46" t="s">
        <v>22</v>
      </c>
      <c r="I2379" s="46" t="s">
        <v>158</v>
      </c>
      <c r="J2379" s="46" t="s">
        <v>24</v>
      </c>
      <c r="K2379" s="46" t="s">
        <v>179</v>
      </c>
      <c r="L2379" s="46" t="str">
        <f t="shared" si="333"/>
        <v>FM260JD</v>
      </c>
      <c r="M2379" s="46" t="str">
        <f t="shared" si="334"/>
        <v>BMJ</v>
      </c>
      <c r="N2379" s="46" t="str">
        <f t="shared" si="335"/>
        <v>10 RODA</v>
      </c>
      <c r="O2379" s="47">
        <v>7.9571759259259259E-2</v>
      </c>
      <c r="P2379" s="48">
        <v>7.9571759259259259E-2</v>
      </c>
      <c r="Q2379" s="50">
        <v>39840</v>
      </c>
      <c r="R2379" s="50">
        <v>14340</v>
      </c>
      <c r="S2379" s="72">
        <f t="shared" si="336"/>
        <v>25.5</v>
      </c>
      <c r="T2379" s="49" t="s">
        <v>27</v>
      </c>
      <c r="U2379" s="49" t="s">
        <v>28</v>
      </c>
      <c r="V2379" s="46" t="s">
        <v>32</v>
      </c>
      <c r="W2379" s="46" t="s">
        <v>105</v>
      </c>
      <c r="X2379" s="46" t="str">
        <f>IFERROR(VLOOKUP(W2379,#REF!,38,FALSE),"")</f>
        <v/>
      </c>
      <c r="Z2379" s="46" t="str">
        <f t="shared" si="337"/>
        <v>Jafar44136</v>
      </c>
      <c r="AA2379" s="46" t="str">
        <f t="shared" si="338"/>
        <v>BMJ 06644136UTARANIGHT</v>
      </c>
      <c r="AB2379" s="46" t="str">
        <f t="shared" si="339"/>
        <v>Jafar44136UTARANIGHT</v>
      </c>
      <c r="AC2379" s="46" t="str">
        <f t="shared" si="340"/>
        <v>BMJ 06644136NIGHT</v>
      </c>
      <c r="AD2379" s="46" t="str">
        <f t="shared" si="341"/>
        <v>Jafar44136NIGHT</v>
      </c>
    </row>
    <row r="2380" spans="1:30" x14ac:dyDescent="0.3">
      <c r="A2380" s="46">
        <v>1</v>
      </c>
      <c r="B2380" s="46" t="s">
        <v>153</v>
      </c>
      <c r="C2380" s="110">
        <v>44136</v>
      </c>
      <c r="D2380" s="49" t="s">
        <v>95</v>
      </c>
      <c r="E2380" s="74">
        <v>44137</v>
      </c>
      <c r="F2380" s="49">
        <v>5096251</v>
      </c>
      <c r="G2380" s="46" t="s">
        <v>21</v>
      </c>
      <c r="H2380" s="46" t="s">
        <v>53</v>
      </c>
      <c r="I2380" s="46" t="s">
        <v>54</v>
      </c>
      <c r="J2380" s="46" t="s">
        <v>24</v>
      </c>
      <c r="K2380" s="46" t="s">
        <v>179</v>
      </c>
      <c r="L2380" s="46" t="str">
        <f t="shared" si="333"/>
        <v>FM260JD</v>
      </c>
      <c r="M2380" s="46" t="str">
        <f t="shared" si="334"/>
        <v>BMJ</v>
      </c>
      <c r="N2380" s="46" t="str">
        <f t="shared" si="335"/>
        <v>10 RODA</v>
      </c>
      <c r="O2380" s="47">
        <v>0.20101851851851851</v>
      </c>
      <c r="P2380" s="48">
        <v>0.20101851851851851</v>
      </c>
      <c r="Q2380" s="50">
        <v>39100</v>
      </c>
      <c r="R2380" s="50">
        <v>14340</v>
      </c>
      <c r="S2380" s="72">
        <f t="shared" si="336"/>
        <v>24.76</v>
      </c>
      <c r="T2380" s="49" t="s">
        <v>27</v>
      </c>
      <c r="U2380" s="49" t="s">
        <v>28</v>
      </c>
      <c r="V2380" s="46" t="s">
        <v>63</v>
      </c>
      <c r="W2380" s="46" t="s">
        <v>105</v>
      </c>
      <c r="X2380" s="46" t="str">
        <f>IFERROR(VLOOKUP(W2380,#REF!,38,FALSE),"")</f>
        <v/>
      </c>
      <c r="Z2380" s="46" t="str">
        <f t="shared" si="337"/>
        <v>Jafar44136</v>
      </c>
      <c r="AA2380" s="46" t="str">
        <f t="shared" si="338"/>
        <v>BMJ 06644136UTARANIGHT</v>
      </c>
      <c r="AB2380" s="46" t="str">
        <f t="shared" si="339"/>
        <v>Jafar44136UTARANIGHT</v>
      </c>
      <c r="AC2380" s="46" t="str">
        <f t="shared" si="340"/>
        <v>BMJ 06644136NIGHT</v>
      </c>
      <c r="AD2380" s="46" t="str">
        <f t="shared" si="341"/>
        <v>Jafar44136NIGHT</v>
      </c>
    </row>
    <row r="2381" spans="1:30" x14ac:dyDescent="0.3">
      <c r="A2381" s="46">
        <v>1</v>
      </c>
      <c r="B2381" s="46" t="s">
        <v>153</v>
      </c>
      <c r="C2381" s="110">
        <v>44136</v>
      </c>
      <c r="D2381" s="49" t="s">
        <v>95</v>
      </c>
      <c r="E2381" s="74">
        <v>44137</v>
      </c>
      <c r="F2381" s="49">
        <v>5096315</v>
      </c>
      <c r="G2381" s="46" t="s">
        <v>21</v>
      </c>
      <c r="H2381" s="46" t="s">
        <v>22</v>
      </c>
      <c r="I2381" s="46" t="s">
        <v>48</v>
      </c>
      <c r="J2381" s="46" t="s">
        <v>49</v>
      </c>
      <c r="K2381" s="46" t="s">
        <v>179</v>
      </c>
      <c r="L2381" s="46" t="str">
        <f t="shared" si="333"/>
        <v>FM260JD</v>
      </c>
      <c r="M2381" s="46" t="str">
        <f t="shared" si="334"/>
        <v>BMJ</v>
      </c>
      <c r="N2381" s="46" t="str">
        <f t="shared" si="335"/>
        <v>10 RODA</v>
      </c>
      <c r="O2381" s="47">
        <v>0.25765046296296296</v>
      </c>
      <c r="P2381" s="48">
        <v>0.25765046296296296</v>
      </c>
      <c r="Q2381" s="50">
        <v>38980</v>
      </c>
      <c r="R2381" s="50">
        <v>14340</v>
      </c>
      <c r="S2381" s="72">
        <f t="shared" si="336"/>
        <v>24.64</v>
      </c>
      <c r="T2381" s="49" t="s">
        <v>27</v>
      </c>
      <c r="U2381" s="49" t="s">
        <v>28</v>
      </c>
      <c r="V2381" s="46" t="s">
        <v>58</v>
      </c>
      <c r="W2381" s="46" t="s">
        <v>105</v>
      </c>
      <c r="X2381" s="46" t="str">
        <f>IFERROR(VLOOKUP(W2381,#REF!,38,FALSE),"")</f>
        <v/>
      </c>
      <c r="Z2381" s="46" t="str">
        <f t="shared" si="337"/>
        <v>Jafar44136</v>
      </c>
      <c r="AA2381" s="46" t="str">
        <f t="shared" si="338"/>
        <v>BMJ 06644136UTARANIGHT</v>
      </c>
      <c r="AB2381" s="46" t="str">
        <f t="shared" si="339"/>
        <v>Jafar44136UTARANIGHT</v>
      </c>
      <c r="AC2381" s="46" t="str">
        <f t="shared" si="340"/>
        <v>BMJ 06644136NIGHT</v>
      </c>
      <c r="AD2381" s="46" t="str">
        <f t="shared" si="341"/>
        <v>Jafar44136NIGHT</v>
      </c>
    </row>
    <row r="2382" spans="1:30" x14ac:dyDescent="0.3">
      <c r="A2382" s="46">
        <v>1</v>
      </c>
      <c r="B2382" s="46" t="s">
        <v>153</v>
      </c>
      <c r="C2382" s="110">
        <v>44136</v>
      </c>
      <c r="D2382" s="49" t="s">
        <v>95</v>
      </c>
      <c r="E2382" s="74">
        <v>44136</v>
      </c>
      <c r="F2382" s="49">
        <v>5095801</v>
      </c>
      <c r="G2382" s="46" t="s">
        <v>21</v>
      </c>
      <c r="H2382" s="46" t="s">
        <v>22</v>
      </c>
      <c r="I2382" s="46" t="s">
        <v>48</v>
      </c>
      <c r="J2382" s="46" t="s">
        <v>49</v>
      </c>
      <c r="K2382" s="46" t="s">
        <v>179</v>
      </c>
      <c r="L2382" s="46" t="str">
        <f t="shared" si="333"/>
        <v>FM260JD</v>
      </c>
      <c r="M2382" s="46" t="str">
        <f t="shared" si="334"/>
        <v>BMJ</v>
      </c>
      <c r="N2382" s="46" t="str">
        <f t="shared" si="335"/>
        <v>10 RODA</v>
      </c>
      <c r="O2382" s="47">
        <v>0.87172453703703701</v>
      </c>
      <c r="P2382" s="48">
        <v>0.88414351851851858</v>
      </c>
      <c r="Q2382" s="50">
        <v>40340</v>
      </c>
      <c r="R2382" s="50">
        <v>14340</v>
      </c>
      <c r="S2382" s="72">
        <f t="shared" si="336"/>
        <v>26</v>
      </c>
      <c r="T2382" s="49" t="s">
        <v>27</v>
      </c>
      <c r="U2382" s="49" t="s">
        <v>28</v>
      </c>
      <c r="V2382" s="46" t="s">
        <v>56</v>
      </c>
      <c r="W2382" s="46" t="s">
        <v>105</v>
      </c>
      <c r="X2382" s="46" t="str">
        <f>IFERROR(VLOOKUP(W2382,#REF!,38,FALSE),"")</f>
        <v/>
      </c>
      <c r="Z2382" s="46" t="str">
        <f t="shared" si="337"/>
        <v>Jafar44136</v>
      </c>
      <c r="AA2382" s="46" t="str">
        <f t="shared" si="338"/>
        <v>BMJ 06644136UTARANIGHT</v>
      </c>
      <c r="AB2382" s="46" t="str">
        <f t="shared" si="339"/>
        <v>Jafar44136UTARANIGHT</v>
      </c>
      <c r="AC2382" s="46" t="str">
        <f t="shared" si="340"/>
        <v>BMJ 06644136NIGHT</v>
      </c>
      <c r="AD2382" s="46" t="str">
        <f t="shared" si="341"/>
        <v>Jafar44136NIGHT</v>
      </c>
    </row>
    <row r="2383" spans="1:30" x14ac:dyDescent="0.3">
      <c r="A2383" s="46">
        <v>1</v>
      </c>
      <c r="B2383" s="46" t="s">
        <v>153</v>
      </c>
      <c r="C2383" s="110">
        <v>44136</v>
      </c>
      <c r="D2383" s="49" t="s">
        <v>95</v>
      </c>
      <c r="E2383" s="74">
        <v>44136</v>
      </c>
      <c r="F2383" s="49">
        <v>5095910</v>
      </c>
      <c r="G2383" s="46" t="s">
        <v>21</v>
      </c>
      <c r="H2383" s="46" t="s">
        <v>22</v>
      </c>
      <c r="I2383" s="46" t="s">
        <v>48</v>
      </c>
      <c r="J2383" s="46" t="s">
        <v>49</v>
      </c>
      <c r="K2383" s="46" t="s">
        <v>179</v>
      </c>
      <c r="L2383" s="46" t="str">
        <f t="shared" si="333"/>
        <v>FM260JD</v>
      </c>
      <c r="M2383" s="46" t="str">
        <f t="shared" si="334"/>
        <v>BMJ</v>
      </c>
      <c r="N2383" s="46" t="str">
        <f t="shared" si="335"/>
        <v>10 RODA</v>
      </c>
      <c r="O2383" s="47">
        <v>0.94027777777777777</v>
      </c>
      <c r="P2383" s="48">
        <v>0.94027777777777777</v>
      </c>
      <c r="Q2383" s="50">
        <v>39600</v>
      </c>
      <c r="R2383" s="50">
        <v>14340</v>
      </c>
      <c r="S2383" s="72">
        <f t="shared" si="336"/>
        <v>25.26</v>
      </c>
      <c r="T2383" s="49" t="s">
        <v>27</v>
      </c>
      <c r="U2383" s="49" t="s">
        <v>28</v>
      </c>
      <c r="V2383" s="46" t="s">
        <v>56</v>
      </c>
      <c r="W2383" s="46" t="s">
        <v>105</v>
      </c>
      <c r="X2383" s="46" t="str">
        <f>IFERROR(VLOOKUP(W2383,#REF!,38,FALSE),"")</f>
        <v/>
      </c>
      <c r="Z2383" s="46" t="str">
        <f t="shared" si="337"/>
        <v>Jafar44136</v>
      </c>
      <c r="AA2383" s="46" t="str">
        <f t="shared" si="338"/>
        <v>BMJ 06644136UTARANIGHT</v>
      </c>
      <c r="AB2383" s="46" t="str">
        <f t="shared" si="339"/>
        <v>Jafar44136UTARANIGHT</v>
      </c>
      <c r="AC2383" s="46" t="str">
        <f t="shared" si="340"/>
        <v>BMJ 06644136NIGHT</v>
      </c>
      <c r="AD2383" s="46" t="str">
        <f t="shared" si="341"/>
        <v>Jafar44136NIGHT</v>
      </c>
    </row>
    <row r="2384" spans="1:30" x14ac:dyDescent="0.3">
      <c r="A2384" s="46">
        <v>1</v>
      </c>
      <c r="B2384" s="46" t="s">
        <v>153</v>
      </c>
      <c r="C2384" s="110">
        <v>44136</v>
      </c>
      <c r="D2384" s="49" t="s">
        <v>95</v>
      </c>
      <c r="E2384" s="74">
        <v>44137</v>
      </c>
      <c r="F2384" s="49">
        <v>5096055</v>
      </c>
      <c r="G2384" s="46" t="s">
        <v>21</v>
      </c>
      <c r="H2384" s="46" t="s">
        <v>22</v>
      </c>
      <c r="I2384" s="46" t="s">
        <v>48</v>
      </c>
      <c r="J2384" s="46" t="s">
        <v>49</v>
      </c>
      <c r="K2384" s="46" t="s">
        <v>79</v>
      </c>
      <c r="L2384" s="46" t="str">
        <f t="shared" si="333"/>
        <v>FM260JD</v>
      </c>
      <c r="M2384" s="46" t="str">
        <f t="shared" si="334"/>
        <v>BMJ</v>
      </c>
      <c r="N2384" s="46" t="str">
        <f t="shared" si="335"/>
        <v>10 RODA</v>
      </c>
      <c r="O2384" s="47">
        <v>5.0405092592592592E-2</v>
      </c>
      <c r="P2384" s="48">
        <v>5.0405092592592592E-2</v>
      </c>
      <c r="Q2384" s="50">
        <v>39420</v>
      </c>
      <c r="R2384" s="50">
        <v>14760</v>
      </c>
      <c r="S2384" s="72">
        <f t="shared" si="336"/>
        <v>24.66</v>
      </c>
      <c r="T2384" s="49" t="s">
        <v>27</v>
      </c>
      <c r="U2384" s="49" t="s">
        <v>28</v>
      </c>
      <c r="V2384" s="46" t="s">
        <v>60</v>
      </c>
      <c r="W2384" s="46" t="s">
        <v>108</v>
      </c>
      <c r="X2384" s="46" t="str">
        <f>IFERROR(VLOOKUP(W2384,#REF!,38,FALSE),"")</f>
        <v/>
      </c>
      <c r="Z2384" s="46" t="str">
        <f t="shared" si="337"/>
        <v>Ahmad Asfuri44136</v>
      </c>
      <c r="AA2384" s="46" t="str">
        <f t="shared" si="338"/>
        <v>BMJ 06744136UTARANIGHT</v>
      </c>
      <c r="AB2384" s="46" t="str">
        <f t="shared" si="339"/>
        <v>Ahmad Asfuri44136UTARANIGHT</v>
      </c>
      <c r="AC2384" s="46" t="str">
        <f t="shared" si="340"/>
        <v>BMJ 06744136NIGHT</v>
      </c>
      <c r="AD2384" s="46" t="str">
        <f t="shared" si="341"/>
        <v>Ahmad Asfuri44136NIGHT</v>
      </c>
    </row>
    <row r="2385" spans="1:30" x14ac:dyDescent="0.3">
      <c r="A2385" s="46">
        <v>1</v>
      </c>
      <c r="B2385" s="46" t="s">
        <v>153</v>
      </c>
      <c r="C2385" s="110">
        <v>44136</v>
      </c>
      <c r="D2385" s="49" t="s">
        <v>95</v>
      </c>
      <c r="E2385" s="74">
        <v>44137</v>
      </c>
      <c r="F2385" s="49">
        <v>5096244</v>
      </c>
      <c r="G2385" s="46" t="s">
        <v>21</v>
      </c>
      <c r="H2385" s="46" t="s">
        <v>22</v>
      </c>
      <c r="I2385" s="46" t="s">
        <v>48</v>
      </c>
      <c r="J2385" s="46" t="s">
        <v>49</v>
      </c>
      <c r="K2385" s="46" t="s">
        <v>79</v>
      </c>
      <c r="L2385" s="46" t="str">
        <f t="shared" si="333"/>
        <v>FM260JD</v>
      </c>
      <c r="M2385" s="46" t="str">
        <f t="shared" si="334"/>
        <v>BMJ</v>
      </c>
      <c r="N2385" s="46" t="str">
        <f t="shared" si="335"/>
        <v>10 RODA</v>
      </c>
      <c r="O2385" s="47">
        <v>0.19508101851851853</v>
      </c>
      <c r="P2385" s="48">
        <v>0.19508101851851853</v>
      </c>
      <c r="Q2385" s="50">
        <v>40320</v>
      </c>
      <c r="R2385" s="50">
        <v>14760</v>
      </c>
      <c r="S2385" s="72">
        <f t="shared" si="336"/>
        <v>25.56</v>
      </c>
      <c r="T2385" s="49" t="s">
        <v>27</v>
      </c>
      <c r="U2385" s="49" t="s">
        <v>28</v>
      </c>
      <c r="V2385" s="46" t="s">
        <v>58</v>
      </c>
      <c r="W2385" s="46" t="s">
        <v>108</v>
      </c>
      <c r="X2385" s="46" t="str">
        <f>IFERROR(VLOOKUP(W2385,#REF!,38,FALSE),"")</f>
        <v/>
      </c>
      <c r="Z2385" s="46" t="str">
        <f t="shared" si="337"/>
        <v>Ahmad Asfuri44136</v>
      </c>
      <c r="AA2385" s="46" t="str">
        <f t="shared" si="338"/>
        <v>BMJ 06744136UTARANIGHT</v>
      </c>
      <c r="AB2385" s="46" t="str">
        <f t="shared" si="339"/>
        <v>Ahmad Asfuri44136UTARANIGHT</v>
      </c>
      <c r="AC2385" s="46" t="str">
        <f t="shared" si="340"/>
        <v>BMJ 06744136NIGHT</v>
      </c>
      <c r="AD2385" s="46" t="str">
        <f t="shared" si="341"/>
        <v>Ahmad Asfuri44136NIGHT</v>
      </c>
    </row>
    <row r="2386" spans="1:30" x14ac:dyDescent="0.3">
      <c r="A2386" s="46">
        <v>1</v>
      </c>
      <c r="B2386" s="46" t="s">
        <v>153</v>
      </c>
      <c r="C2386" s="110">
        <v>44136</v>
      </c>
      <c r="D2386" s="49" t="s">
        <v>95</v>
      </c>
      <c r="E2386" s="74">
        <v>44136</v>
      </c>
      <c r="F2386" s="49">
        <v>5095816</v>
      </c>
      <c r="G2386" s="46" t="s">
        <v>21</v>
      </c>
      <c r="H2386" s="46" t="s">
        <v>22</v>
      </c>
      <c r="I2386" s="46" t="s">
        <v>48</v>
      </c>
      <c r="J2386" s="46" t="s">
        <v>49</v>
      </c>
      <c r="K2386" s="46" t="s">
        <v>79</v>
      </c>
      <c r="L2386" s="46" t="str">
        <f t="shared" si="333"/>
        <v>FM260JD</v>
      </c>
      <c r="M2386" s="46" t="str">
        <f t="shared" si="334"/>
        <v>BMJ</v>
      </c>
      <c r="N2386" s="46" t="str">
        <f t="shared" si="335"/>
        <v>10 RODA</v>
      </c>
      <c r="O2386" s="47">
        <v>0.88046296296296289</v>
      </c>
      <c r="P2386" s="48">
        <v>0.88832175925925927</v>
      </c>
      <c r="Q2386" s="50">
        <v>38020</v>
      </c>
      <c r="R2386" s="50">
        <v>14760</v>
      </c>
      <c r="S2386" s="72">
        <f t="shared" si="336"/>
        <v>23.26</v>
      </c>
      <c r="T2386" s="49" t="s">
        <v>27</v>
      </c>
      <c r="U2386" s="49" t="s">
        <v>28</v>
      </c>
      <c r="V2386" s="46" t="s">
        <v>59</v>
      </c>
      <c r="W2386" s="46" t="s">
        <v>108</v>
      </c>
      <c r="X2386" s="46" t="str">
        <f>IFERROR(VLOOKUP(W2386,#REF!,38,FALSE),"")</f>
        <v/>
      </c>
      <c r="Z2386" s="46" t="str">
        <f t="shared" si="337"/>
        <v>Ahmad Asfuri44136</v>
      </c>
      <c r="AA2386" s="46" t="str">
        <f t="shared" si="338"/>
        <v>BMJ 06744136UTARANIGHT</v>
      </c>
      <c r="AB2386" s="46" t="str">
        <f t="shared" si="339"/>
        <v>Ahmad Asfuri44136UTARANIGHT</v>
      </c>
      <c r="AC2386" s="46" t="str">
        <f t="shared" si="340"/>
        <v>BMJ 06744136NIGHT</v>
      </c>
      <c r="AD2386" s="46" t="str">
        <f t="shared" si="341"/>
        <v>Ahmad Asfuri44136NIGHT</v>
      </c>
    </row>
    <row r="2387" spans="1:30" x14ac:dyDescent="0.3">
      <c r="A2387" s="46">
        <v>1</v>
      </c>
      <c r="B2387" s="46" t="s">
        <v>153</v>
      </c>
      <c r="C2387" s="110">
        <v>44136</v>
      </c>
      <c r="D2387" s="49" t="s">
        <v>95</v>
      </c>
      <c r="E2387" s="74">
        <v>44136</v>
      </c>
      <c r="F2387" s="49">
        <v>5095919</v>
      </c>
      <c r="G2387" s="46" t="s">
        <v>21</v>
      </c>
      <c r="H2387" s="46" t="s">
        <v>22</v>
      </c>
      <c r="I2387" s="46" t="s">
        <v>48</v>
      </c>
      <c r="J2387" s="46" t="s">
        <v>49</v>
      </c>
      <c r="K2387" s="46" t="s">
        <v>79</v>
      </c>
      <c r="L2387" s="46" t="str">
        <f t="shared" si="333"/>
        <v>FM260JD</v>
      </c>
      <c r="M2387" s="46" t="str">
        <f t="shared" si="334"/>
        <v>BMJ</v>
      </c>
      <c r="N2387" s="46" t="str">
        <f t="shared" si="335"/>
        <v>10 RODA</v>
      </c>
      <c r="O2387" s="47">
        <v>0.94636574074074076</v>
      </c>
      <c r="P2387" s="48">
        <v>0.94636574074074076</v>
      </c>
      <c r="Q2387" s="50">
        <v>38620</v>
      </c>
      <c r="R2387" s="50">
        <v>14760</v>
      </c>
      <c r="S2387" s="72">
        <f t="shared" si="336"/>
        <v>23.86</v>
      </c>
      <c r="T2387" s="49" t="s">
        <v>27</v>
      </c>
      <c r="U2387" s="49" t="s">
        <v>28</v>
      </c>
      <c r="V2387" s="46" t="s">
        <v>29</v>
      </c>
      <c r="W2387" s="46" t="s">
        <v>108</v>
      </c>
      <c r="X2387" s="46" t="str">
        <f>IFERROR(VLOOKUP(W2387,#REF!,38,FALSE),"")</f>
        <v/>
      </c>
      <c r="Z2387" s="46" t="str">
        <f t="shared" si="337"/>
        <v>Ahmad Asfuri44136</v>
      </c>
      <c r="AA2387" s="46" t="str">
        <f t="shared" si="338"/>
        <v>BMJ 06744136UTARANIGHT</v>
      </c>
      <c r="AB2387" s="46" t="str">
        <f t="shared" si="339"/>
        <v>Ahmad Asfuri44136UTARANIGHT</v>
      </c>
      <c r="AC2387" s="46" t="str">
        <f t="shared" si="340"/>
        <v>BMJ 06744136NIGHT</v>
      </c>
      <c r="AD2387" s="46" t="str">
        <f t="shared" si="341"/>
        <v>Ahmad Asfuri44136NIGHT</v>
      </c>
    </row>
    <row r="2388" spans="1:30" x14ac:dyDescent="0.3">
      <c r="A2388" s="46">
        <v>1</v>
      </c>
      <c r="B2388" s="46" t="s">
        <v>153</v>
      </c>
      <c r="C2388" s="110">
        <v>44136</v>
      </c>
      <c r="D2388" s="49" t="s">
        <v>95</v>
      </c>
      <c r="E2388" s="74">
        <v>44137</v>
      </c>
      <c r="F2388" s="49">
        <v>5096121</v>
      </c>
      <c r="G2388" s="46" t="s">
        <v>21</v>
      </c>
      <c r="H2388" s="46" t="s">
        <v>22</v>
      </c>
      <c r="I2388" s="46" t="s">
        <v>48</v>
      </c>
      <c r="J2388" s="46" t="s">
        <v>49</v>
      </c>
      <c r="K2388" s="46" t="s">
        <v>82</v>
      </c>
      <c r="L2388" s="46" t="str">
        <f t="shared" si="333"/>
        <v>FM260JD</v>
      </c>
      <c r="M2388" s="46" t="str">
        <f t="shared" si="334"/>
        <v>BMJ</v>
      </c>
      <c r="N2388" s="46" t="str">
        <f t="shared" si="335"/>
        <v>10 RODA</v>
      </c>
      <c r="O2388" s="47">
        <v>0.10135416666666668</v>
      </c>
      <c r="P2388" s="48">
        <v>0.10135416666666668</v>
      </c>
      <c r="Q2388" s="50">
        <v>38960</v>
      </c>
      <c r="R2388" s="50">
        <v>14800</v>
      </c>
      <c r="S2388" s="72">
        <f t="shared" si="336"/>
        <v>24.16</v>
      </c>
      <c r="T2388" s="49" t="s">
        <v>27</v>
      </c>
      <c r="U2388" s="49" t="s">
        <v>28</v>
      </c>
      <c r="V2388" s="46" t="s">
        <v>58</v>
      </c>
      <c r="W2388" s="46" t="s">
        <v>133</v>
      </c>
      <c r="X2388" s="46" t="str">
        <f>IFERROR(VLOOKUP(W2388,#REF!,38,FALSE),"")</f>
        <v/>
      </c>
      <c r="Z2388" s="46" t="str">
        <f t="shared" si="337"/>
        <v>M.andri44136</v>
      </c>
      <c r="AA2388" s="46" t="str">
        <f t="shared" si="338"/>
        <v>BMJ 06844136UTARANIGHT</v>
      </c>
      <c r="AB2388" s="46" t="str">
        <f t="shared" si="339"/>
        <v>M.andri44136UTARANIGHT</v>
      </c>
      <c r="AC2388" s="46" t="str">
        <f t="shared" si="340"/>
        <v>BMJ 06844136NIGHT</v>
      </c>
      <c r="AD2388" s="46" t="str">
        <f t="shared" si="341"/>
        <v>M.andri44136NIGHT</v>
      </c>
    </row>
    <row r="2389" spans="1:30" x14ac:dyDescent="0.3">
      <c r="A2389" s="46">
        <v>1</v>
      </c>
      <c r="B2389" s="46" t="s">
        <v>153</v>
      </c>
      <c r="C2389" s="110">
        <v>44136</v>
      </c>
      <c r="D2389" s="49" t="s">
        <v>95</v>
      </c>
      <c r="E2389" s="74">
        <v>44137</v>
      </c>
      <c r="F2389" s="49">
        <v>5096283</v>
      </c>
      <c r="G2389" s="46" t="s">
        <v>21</v>
      </c>
      <c r="H2389" s="46" t="s">
        <v>53</v>
      </c>
      <c r="I2389" s="46" t="s">
        <v>54</v>
      </c>
      <c r="J2389" s="46" t="s">
        <v>24</v>
      </c>
      <c r="K2389" s="46" t="s">
        <v>82</v>
      </c>
      <c r="L2389" s="46" t="str">
        <f t="shared" si="333"/>
        <v>FM260JD</v>
      </c>
      <c r="M2389" s="46" t="str">
        <f t="shared" si="334"/>
        <v>BMJ</v>
      </c>
      <c r="N2389" s="46" t="str">
        <f t="shared" si="335"/>
        <v>10 RODA</v>
      </c>
      <c r="O2389" s="47">
        <v>0.22348379629629631</v>
      </c>
      <c r="P2389" s="48">
        <v>0.22348379629629631</v>
      </c>
      <c r="Q2389" s="50">
        <v>41880</v>
      </c>
      <c r="R2389" s="50">
        <v>14800</v>
      </c>
      <c r="S2389" s="72">
        <f t="shared" si="336"/>
        <v>27.08</v>
      </c>
      <c r="T2389" s="49" t="s">
        <v>27</v>
      </c>
      <c r="U2389" s="49" t="s">
        <v>28</v>
      </c>
      <c r="V2389" s="46" t="s">
        <v>127</v>
      </c>
      <c r="W2389" s="46" t="s">
        <v>133</v>
      </c>
      <c r="X2389" s="46" t="str">
        <f>IFERROR(VLOOKUP(W2389,#REF!,38,FALSE),"")</f>
        <v/>
      </c>
      <c r="Z2389" s="46" t="str">
        <f t="shared" si="337"/>
        <v>M.andri44136</v>
      </c>
      <c r="AA2389" s="46" t="str">
        <f t="shared" si="338"/>
        <v>BMJ 06844136UTARANIGHT</v>
      </c>
      <c r="AB2389" s="46" t="str">
        <f t="shared" si="339"/>
        <v>M.andri44136UTARANIGHT</v>
      </c>
      <c r="AC2389" s="46" t="str">
        <f t="shared" si="340"/>
        <v>BMJ 06844136NIGHT</v>
      </c>
      <c r="AD2389" s="46" t="str">
        <f t="shared" si="341"/>
        <v>M.andri44136NIGHT</v>
      </c>
    </row>
    <row r="2390" spans="1:30" x14ac:dyDescent="0.3">
      <c r="A2390" s="46">
        <v>1</v>
      </c>
      <c r="B2390" s="46" t="s">
        <v>153</v>
      </c>
      <c r="C2390" s="110">
        <v>44136</v>
      </c>
      <c r="D2390" s="49" t="s">
        <v>95</v>
      </c>
      <c r="E2390" s="74">
        <v>44136</v>
      </c>
      <c r="F2390" s="49">
        <v>5095795</v>
      </c>
      <c r="G2390" s="46" t="s">
        <v>21</v>
      </c>
      <c r="H2390" s="46" t="s">
        <v>22</v>
      </c>
      <c r="I2390" s="46" t="s">
        <v>48</v>
      </c>
      <c r="J2390" s="46" t="s">
        <v>49</v>
      </c>
      <c r="K2390" s="46" t="s">
        <v>82</v>
      </c>
      <c r="L2390" s="46" t="str">
        <f t="shared" si="333"/>
        <v>FM260JD</v>
      </c>
      <c r="M2390" s="46" t="str">
        <f t="shared" si="334"/>
        <v>BMJ</v>
      </c>
      <c r="N2390" s="46" t="str">
        <f t="shared" si="335"/>
        <v>10 RODA</v>
      </c>
      <c r="O2390" s="47">
        <v>0.86695601851851845</v>
      </c>
      <c r="P2390" s="48">
        <v>0.87649305555555557</v>
      </c>
      <c r="Q2390" s="50">
        <v>38520</v>
      </c>
      <c r="R2390" s="50">
        <v>14800</v>
      </c>
      <c r="S2390" s="72">
        <f t="shared" si="336"/>
        <v>23.72</v>
      </c>
      <c r="T2390" s="49" t="s">
        <v>27</v>
      </c>
      <c r="U2390" s="49" t="s">
        <v>28</v>
      </c>
      <c r="V2390" s="46" t="s">
        <v>59</v>
      </c>
      <c r="W2390" s="46" t="s">
        <v>133</v>
      </c>
      <c r="X2390" s="46" t="str">
        <f>IFERROR(VLOOKUP(W2390,#REF!,38,FALSE),"")</f>
        <v/>
      </c>
      <c r="Z2390" s="46" t="str">
        <f t="shared" si="337"/>
        <v>M.andri44136</v>
      </c>
      <c r="AA2390" s="46" t="str">
        <f t="shared" si="338"/>
        <v>BMJ 06844136UTARANIGHT</v>
      </c>
      <c r="AB2390" s="46" t="str">
        <f t="shared" si="339"/>
        <v>M.andri44136UTARANIGHT</v>
      </c>
      <c r="AC2390" s="46" t="str">
        <f t="shared" si="340"/>
        <v>BMJ 06844136NIGHT</v>
      </c>
      <c r="AD2390" s="46" t="str">
        <f t="shared" si="341"/>
        <v>M.andri44136NIGHT</v>
      </c>
    </row>
    <row r="2391" spans="1:30" x14ac:dyDescent="0.3">
      <c r="A2391" s="46">
        <v>1</v>
      </c>
      <c r="B2391" s="46" t="s">
        <v>153</v>
      </c>
      <c r="C2391" s="110">
        <v>44136</v>
      </c>
      <c r="D2391" s="49" t="s">
        <v>95</v>
      </c>
      <c r="E2391" s="74">
        <v>44136</v>
      </c>
      <c r="F2391" s="49">
        <v>5095894</v>
      </c>
      <c r="G2391" s="46" t="s">
        <v>21</v>
      </c>
      <c r="H2391" s="46" t="s">
        <v>22</v>
      </c>
      <c r="I2391" s="46" t="s">
        <v>48</v>
      </c>
      <c r="J2391" s="46" t="s">
        <v>49</v>
      </c>
      <c r="K2391" s="46" t="s">
        <v>82</v>
      </c>
      <c r="L2391" s="46" t="str">
        <f t="shared" si="333"/>
        <v>FM260JD</v>
      </c>
      <c r="M2391" s="46" t="str">
        <f t="shared" si="334"/>
        <v>BMJ</v>
      </c>
      <c r="N2391" s="46" t="str">
        <f t="shared" si="335"/>
        <v>10 RODA</v>
      </c>
      <c r="O2391" s="47">
        <v>0.9310532407407407</v>
      </c>
      <c r="P2391" s="48">
        <v>0.9310532407407407</v>
      </c>
      <c r="Q2391" s="50">
        <v>39540</v>
      </c>
      <c r="R2391" s="50">
        <v>14800</v>
      </c>
      <c r="S2391" s="72">
        <f t="shared" si="336"/>
        <v>24.74</v>
      </c>
      <c r="T2391" s="49" t="s">
        <v>27</v>
      </c>
      <c r="U2391" s="49" t="s">
        <v>28</v>
      </c>
      <c r="V2391" s="46" t="s">
        <v>58</v>
      </c>
      <c r="W2391" s="46" t="s">
        <v>133</v>
      </c>
      <c r="X2391" s="46" t="str">
        <f>IFERROR(VLOOKUP(W2391,#REF!,38,FALSE),"")</f>
        <v/>
      </c>
      <c r="Z2391" s="46" t="str">
        <f t="shared" si="337"/>
        <v>M.andri44136</v>
      </c>
      <c r="AA2391" s="46" t="str">
        <f t="shared" si="338"/>
        <v>BMJ 06844136UTARANIGHT</v>
      </c>
      <c r="AB2391" s="46" t="str">
        <f t="shared" si="339"/>
        <v>M.andri44136UTARANIGHT</v>
      </c>
      <c r="AC2391" s="46" t="str">
        <f t="shared" si="340"/>
        <v>BMJ 06844136NIGHT</v>
      </c>
      <c r="AD2391" s="46" t="str">
        <f t="shared" si="341"/>
        <v>M.andri44136NIGHT</v>
      </c>
    </row>
    <row r="2392" spans="1:30" x14ac:dyDescent="0.3">
      <c r="A2392" s="46">
        <v>1</v>
      </c>
      <c r="B2392" s="46" t="s">
        <v>153</v>
      </c>
      <c r="C2392" s="110">
        <v>44136</v>
      </c>
      <c r="D2392" s="49" t="s">
        <v>95</v>
      </c>
      <c r="E2392" s="74">
        <v>44136</v>
      </c>
      <c r="F2392" s="49">
        <v>5095998</v>
      </c>
      <c r="G2392" s="46" t="s">
        <v>21</v>
      </c>
      <c r="H2392" s="46" t="s">
        <v>22</v>
      </c>
      <c r="I2392" s="46" t="s">
        <v>158</v>
      </c>
      <c r="J2392" s="46" t="s">
        <v>24</v>
      </c>
      <c r="K2392" s="46" t="s">
        <v>82</v>
      </c>
      <c r="L2392" s="46" t="str">
        <f t="shared" si="333"/>
        <v>FM260JD</v>
      </c>
      <c r="M2392" s="46" t="str">
        <f t="shared" si="334"/>
        <v>BMJ</v>
      </c>
      <c r="N2392" s="46" t="str">
        <f t="shared" si="335"/>
        <v>10 RODA</v>
      </c>
      <c r="O2392" s="47">
        <v>0.99570601851851848</v>
      </c>
      <c r="P2392" s="48">
        <v>0.99570601851851848</v>
      </c>
      <c r="Q2392" s="50">
        <v>39500</v>
      </c>
      <c r="R2392" s="50">
        <v>14800</v>
      </c>
      <c r="S2392" s="72">
        <f t="shared" si="336"/>
        <v>24.7</v>
      </c>
      <c r="T2392" s="49" t="s">
        <v>27</v>
      </c>
      <c r="U2392" s="49" t="s">
        <v>28</v>
      </c>
      <c r="V2392" s="46" t="s">
        <v>32</v>
      </c>
      <c r="W2392" s="46" t="s">
        <v>133</v>
      </c>
      <c r="X2392" s="46" t="str">
        <f>IFERROR(VLOOKUP(W2392,#REF!,38,FALSE),"")</f>
        <v/>
      </c>
      <c r="Z2392" s="46" t="str">
        <f t="shared" si="337"/>
        <v>M.andri44136</v>
      </c>
      <c r="AA2392" s="46" t="str">
        <f t="shared" si="338"/>
        <v>BMJ 06844136UTARANIGHT</v>
      </c>
      <c r="AB2392" s="46" t="str">
        <f t="shared" si="339"/>
        <v>M.andri44136UTARANIGHT</v>
      </c>
      <c r="AC2392" s="46" t="str">
        <f t="shared" si="340"/>
        <v>BMJ 06844136NIGHT</v>
      </c>
      <c r="AD2392" s="46" t="str">
        <f t="shared" si="341"/>
        <v>M.andri44136NIGHT</v>
      </c>
    </row>
    <row r="2393" spans="1:30" x14ac:dyDescent="0.3">
      <c r="A2393" s="46">
        <v>1</v>
      </c>
      <c r="B2393" s="46" t="s">
        <v>153</v>
      </c>
      <c r="C2393" s="110">
        <v>44136</v>
      </c>
      <c r="D2393" s="49" t="s">
        <v>95</v>
      </c>
      <c r="E2393" s="74">
        <v>44137</v>
      </c>
      <c r="F2393" s="49">
        <v>5096050</v>
      </c>
      <c r="G2393" s="46" t="s">
        <v>21</v>
      </c>
      <c r="H2393" s="46" t="s">
        <v>53</v>
      </c>
      <c r="I2393" s="46" t="s">
        <v>54</v>
      </c>
      <c r="J2393" s="46" t="s">
        <v>24</v>
      </c>
      <c r="K2393" s="46" t="s">
        <v>84</v>
      </c>
      <c r="L2393" s="46" t="str">
        <f t="shared" si="333"/>
        <v>FM260JD</v>
      </c>
      <c r="M2393" s="46" t="str">
        <f t="shared" si="334"/>
        <v>BMJ</v>
      </c>
      <c r="N2393" s="46" t="str">
        <f t="shared" si="335"/>
        <v>10 RODA</v>
      </c>
      <c r="O2393" s="47">
        <v>4.0428240740740744E-2</v>
      </c>
      <c r="P2393" s="48">
        <v>4.0428240740740744E-2</v>
      </c>
      <c r="Q2393" s="50">
        <v>40420</v>
      </c>
      <c r="R2393" s="50">
        <v>14640</v>
      </c>
      <c r="S2393" s="72">
        <f t="shared" si="336"/>
        <v>25.78</v>
      </c>
      <c r="T2393" s="49" t="s">
        <v>27</v>
      </c>
      <c r="U2393" s="49" t="s">
        <v>28</v>
      </c>
      <c r="V2393" s="46" t="s">
        <v>127</v>
      </c>
      <c r="W2393" s="46" t="s">
        <v>159</v>
      </c>
      <c r="X2393" s="46" t="str">
        <f>IFERROR(VLOOKUP(W2393,#REF!,38,FALSE),"")</f>
        <v/>
      </c>
      <c r="Z2393" s="46" t="str">
        <f t="shared" si="337"/>
        <v>Romanus44136</v>
      </c>
      <c r="AA2393" s="46" t="str">
        <f t="shared" si="338"/>
        <v>BMJ 06944136UTARANIGHT</v>
      </c>
      <c r="AB2393" s="46" t="str">
        <f t="shared" si="339"/>
        <v>Romanus44136UTARANIGHT</v>
      </c>
      <c r="AC2393" s="46" t="str">
        <f t="shared" si="340"/>
        <v>BMJ 06944136NIGHT</v>
      </c>
      <c r="AD2393" s="46" t="str">
        <f t="shared" si="341"/>
        <v>Romanus44136NIGHT</v>
      </c>
    </row>
    <row r="2394" spans="1:30" x14ac:dyDescent="0.3">
      <c r="A2394" s="46">
        <v>1</v>
      </c>
      <c r="B2394" s="46" t="s">
        <v>153</v>
      </c>
      <c r="C2394" s="110">
        <v>44136</v>
      </c>
      <c r="D2394" s="49" t="s">
        <v>95</v>
      </c>
      <c r="E2394" s="74">
        <v>44137</v>
      </c>
      <c r="F2394" s="49">
        <v>5096162</v>
      </c>
      <c r="G2394" s="46" t="s">
        <v>21</v>
      </c>
      <c r="H2394" s="46" t="s">
        <v>22</v>
      </c>
      <c r="I2394" s="46" t="s">
        <v>48</v>
      </c>
      <c r="J2394" s="46" t="s">
        <v>49</v>
      </c>
      <c r="K2394" s="46" t="s">
        <v>84</v>
      </c>
      <c r="L2394" s="46" t="str">
        <f t="shared" si="333"/>
        <v>FM260JD</v>
      </c>
      <c r="M2394" s="46" t="str">
        <f t="shared" si="334"/>
        <v>BMJ</v>
      </c>
      <c r="N2394" s="46" t="str">
        <f t="shared" si="335"/>
        <v>10 RODA</v>
      </c>
      <c r="O2394" s="47">
        <v>0.1285185185185185</v>
      </c>
      <c r="P2394" s="48">
        <v>0.1285185185185185</v>
      </c>
      <c r="Q2394" s="50">
        <v>39860</v>
      </c>
      <c r="R2394" s="50">
        <v>14640</v>
      </c>
      <c r="S2394" s="72">
        <f t="shared" si="336"/>
        <v>25.22</v>
      </c>
      <c r="T2394" s="49" t="s">
        <v>27</v>
      </c>
      <c r="U2394" s="49" t="s">
        <v>28</v>
      </c>
      <c r="V2394" s="46" t="s">
        <v>58</v>
      </c>
      <c r="W2394" s="46" t="s">
        <v>159</v>
      </c>
      <c r="X2394" s="46" t="str">
        <f>IFERROR(VLOOKUP(W2394,#REF!,38,FALSE),"")</f>
        <v/>
      </c>
      <c r="Z2394" s="46" t="str">
        <f t="shared" si="337"/>
        <v>Romanus44136</v>
      </c>
      <c r="AA2394" s="46" t="str">
        <f t="shared" si="338"/>
        <v>BMJ 06944136UTARANIGHT</v>
      </c>
      <c r="AB2394" s="46" t="str">
        <f t="shared" si="339"/>
        <v>Romanus44136UTARANIGHT</v>
      </c>
      <c r="AC2394" s="46" t="str">
        <f t="shared" si="340"/>
        <v>BMJ 06944136NIGHT</v>
      </c>
      <c r="AD2394" s="46" t="str">
        <f t="shared" si="341"/>
        <v>Romanus44136NIGHT</v>
      </c>
    </row>
    <row r="2395" spans="1:30" x14ac:dyDescent="0.3">
      <c r="A2395" s="46">
        <v>1</v>
      </c>
      <c r="B2395" s="46" t="s">
        <v>153</v>
      </c>
      <c r="C2395" s="110">
        <v>44136</v>
      </c>
      <c r="D2395" s="49" t="s">
        <v>95</v>
      </c>
      <c r="E2395" s="74">
        <v>44136</v>
      </c>
      <c r="F2395" s="49">
        <v>5095805</v>
      </c>
      <c r="G2395" s="46" t="s">
        <v>21</v>
      </c>
      <c r="H2395" s="46" t="s">
        <v>22</v>
      </c>
      <c r="I2395" s="46" t="s">
        <v>48</v>
      </c>
      <c r="J2395" s="46" t="s">
        <v>49</v>
      </c>
      <c r="K2395" s="46" t="s">
        <v>84</v>
      </c>
      <c r="L2395" s="46" t="str">
        <f t="shared" si="333"/>
        <v>FM260JD</v>
      </c>
      <c r="M2395" s="46" t="str">
        <f t="shared" si="334"/>
        <v>BMJ</v>
      </c>
      <c r="N2395" s="46" t="str">
        <f t="shared" si="335"/>
        <v>10 RODA</v>
      </c>
      <c r="O2395" s="47">
        <v>0.87297453703703709</v>
      </c>
      <c r="P2395" s="48">
        <v>0.90041666666666664</v>
      </c>
      <c r="Q2395" s="50">
        <v>39340</v>
      </c>
      <c r="R2395" s="50">
        <v>14640</v>
      </c>
      <c r="S2395" s="72">
        <f t="shared" si="336"/>
        <v>24.7</v>
      </c>
      <c r="T2395" s="49" t="s">
        <v>27</v>
      </c>
      <c r="U2395" s="49" t="s">
        <v>28</v>
      </c>
      <c r="V2395" s="46" t="s">
        <v>32</v>
      </c>
      <c r="W2395" s="46" t="s">
        <v>159</v>
      </c>
      <c r="X2395" s="46" t="str">
        <f>IFERROR(VLOOKUP(W2395,#REF!,38,FALSE),"")</f>
        <v/>
      </c>
      <c r="Z2395" s="46" t="str">
        <f t="shared" si="337"/>
        <v>Romanus44136</v>
      </c>
      <c r="AA2395" s="46" t="str">
        <f t="shared" si="338"/>
        <v>BMJ 06944136UTARANIGHT</v>
      </c>
      <c r="AB2395" s="46" t="str">
        <f t="shared" si="339"/>
        <v>Romanus44136UTARANIGHT</v>
      </c>
      <c r="AC2395" s="46" t="str">
        <f t="shared" si="340"/>
        <v>BMJ 06944136NIGHT</v>
      </c>
      <c r="AD2395" s="46" t="str">
        <f t="shared" si="341"/>
        <v>Romanus44136NIGHT</v>
      </c>
    </row>
    <row r="2396" spans="1:30" x14ac:dyDescent="0.3">
      <c r="A2396" s="46">
        <v>1</v>
      </c>
      <c r="B2396" s="46" t="s">
        <v>153</v>
      </c>
      <c r="C2396" s="110">
        <v>44136</v>
      </c>
      <c r="D2396" s="49" t="s">
        <v>95</v>
      </c>
      <c r="E2396" s="74">
        <v>44136</v>
      </c>
      <c r="F2396" s="49">
        <v>5095942</v>
      </c>
      <c r="G2396" s="46" t="s">
        <v>21</v>
      </c>
      <c r="H2396" s="46" t="s">
        <v>22</v>
      </c>
      <c r="I2396" s="46" t="s">
        <v>158</v>
      </c>
      <c r="J2396" s="46" t="s">
        <v>24</v>
      </c>
      <c r="K2396" s="46" t="s">
        <v>84</v>
      </c>
      <c r="L2396" s="46" t="str">
        <f t="shared" si="333"/>
        <v>FM260JD</v>
      </c>
      <c r="M2396" s="46" t="str">
        <f t="shared" si="334"/>
        <v>BMJ</v>
      </c>
      <c r="N2396" s="46" t="str">
        <f t="shared" si="335"/>
        <v>10 RODA</v>
      </c>
      <c r="O2396" s="47">
        <v>0.96326388888888881</v>
      </c>
      <c r="P2396" s="48">
        <v>0.96326388888888881</v>
      </c>
      <c r="Q2396" s="50">
        <v>39200</v>
      </c>
      <c r="R2396" s="50">
        <v>14640</v>
      </c>
      <c r="S2396" s="72">
        <f t="shared" si="336"/>
        <v>24.56</v>
      </c>
      <c r="T2396" s="49" t="s">
        <v>27</v>
      </c>
      <c r="U2396" s="49" t="s">
        <v>28</v>
      </c>
      <c r="V2396" s="46" t="s">
        <v>32</v>
      </c>
      <c r="W2396" s="46" t="s">
        <v>159</v>
      </c>
      <c r="X2396" s="46" t="str">
        <f>IFERROR(VLOOKUP(W2396,#REF!,38,FALSE),"")</f>
        <v/>
      </c>
      <c r="Z2396" s="46" t="str">
        <f t="shared" si="337"/>
        <v>Romanus44136</v>
      </c>
      <c r="AA2396" s="46" t="str">
        <f t="shared" si="338"/>
        <v>BMJ 06944136UTARANIGHT</v>
      </c>
      <c r="AB2396" s="46" t="str">
        <f t="shared" si="339"/>
        <v>Romanus44136UTARANIGHT</v>
      </c>
      <c r="AC2396" s="46" t="str">
        <f t="shared" si="340"/>
        <v>BMJ 06944136NIGHT</v>
      </c>
      <c r="AD2396" s="46" t="str">
        <f t="shared" si="341"/>
        <v>Romanus44136NIGHT</v>
      </c>
    </row>
    <row r="2397" spans="1:30" x14ac:dyDescent="0.3">
      <c r="A2397" s="46">
        <v>1</v>
      </c>
      <c r="B2397" s="46" t="s">
        <v>153</v>
      </c>
      <c r="C2397" s="110">
        <v>44136</v>
      </c>
      <c r="D2397" s="49" t="s">
        <v>95</v>
      </c>
      <c r="E2397" s="74">
        <v>44137</v>
      </c>
      <c r="F2397" s="49">
        <v>5096107</v>
      </c>
      <c r="G2397" s="46" t="s">
        <v>39</v>
      </c>
      <c r="H2397" s="46" t="s">
        <v>40</v>
      </c>
      <c r="I2397" s="46" t="s">
        <v>171</v>
      </c>
      <c r="J2397" s="46" t="s">
        <v>124</v>
      </c>
      <c r="K2397" s="46" t="s">
        <v>86</v>
      </c>
      <c r="L2397" s="46" t="str">
        <f t="shared" si="333"/>
        <v>AXOR4843</v>
      </c>
      <c r="M2397" s="46" t="str">
        <f t="shared" si="334"/>
        <v>BMJ</v>
      </c>
      <c r="N2397" s="46" t="str">
        <f t="shared" si="335"/>
        <v>12 RODA</v>
      </c>
      <c r="O2397" s="47">
        <v>9.3229166666666655E-2</v>
      </c>
      <c r="P2397" s="48">
        <v>9.3229166666666655E-2</v>
      </c>
      <c r="Q2397" s="50">
        <v>52160</v>
      </c>
      <c r="R2397" s="50">
        <v>19400</v>
      </c>
      <c r="S2397" s="72">
        <f t="shared" si="336"/>
        <v>32.76</v>
      </c>
      <c r="T2397" s="49" t="s">
        <v>27</v>
      </c>
      <c r="U2397" s="49" t="s">
        <v>28</v>
      </c>
      <c r="V2397" s="46" t="s">
        <v>47</v>
      </c>
      <c r="W2397" s="46" t="s">
        <v>111</v>
      </c>
      <c r="X2397" s="46" t="str">
        <f>IFERROR(VLOOKUP(W2397,#REF!,38,FALSE),"")</f>
        <v/>
      </c>
      <c r="Z2397" s="46" t="str">
        <f t="shared" si="337"/>
        <v>Linus Harimin44136</v>
      </c>
      <c r="AA2397" s="46" t="str">
        <f t="shared" si="338"/>
        <v>BMJ 07044136SELATANNIGHT</v>
      </c>
      <c r="AB2397" s="46" t="str">
        <f t="shared" si="339"/>
        <v>Linus Harimin44136SELATANNIGHT</v>
      </c>
      <c r="AC2397" s="46" t="str">
        <f t="shared" si="340"/>
        <v>BMJ 07044136NIGHT</v>
      </c>
      <c r="AD2397" s="46" t="str">
        <f t="shared" si="341"/>
        <v>Linus Harimin44136NIGHT</v>
      </c>
    </row>
    <row r="2398" spans="1:30" x14ac:dyDescent="0.3">
      <c r="A2398" s="46">
        <v>1</v>
      </c>
      <c r="B2398" s="46" t="s">
        <v>153</v>
      </c>
      <c r="C2398" s="110">
        <v>44136</v>
      </c>
      <c r="D2398" s="49" t="s">
        <v>95</v>
      </c>
      <c r="E2398" s="74">
        <v>44137</v>
      </c>
      <c r="F2398" s="49">
        <v>5096230</v>
      </c>
      <c r="G2398" s="46" t="s">
        <v>39</v>
      </c>
      <c r="H2398" s="46" t="s">
        <v>40</v>
      </c>
      <c r="I2398" s="46" t="s">
        <v>171</v>
      </c>
      <c r="J2398" s="46" t="s">
        <v>124</v>
      </c>
      <c r="K2398" s="46" t="s">
        <v>86</v>
      </c>
      <c r="L2398" s="46" t="str">
        <f t="shared" si="333"/>
        <v>AXOR4843</v>
      </c>
      <c r="M2398" s="46" t="str">
        <f t="shared" si="334"/>
        <v>BMJ</v>
      </c>
      <c r="N2398" s="46" t="str">
        <f t="shared" si="335"/>
        <v>12 RODA</v>
      </c>
      <c r="O2398" s="47">
        <v>0.18613425925925928</v>
      </c>
      <c r="P2398" s="48">
        <v>0.18613425925925928</v>
      </c>
      <c r="Q2398" s="50">
        <v>52480</v>
      </c>
      <c r="R2398" s="50">
        <v>19400</v>
      </c>
      <c r="S2398" s="72">
        <f t="shared" si="336"/>
        <v>33.08</v>
      </c>
      <c r="T2398" s="49" t="s">
        <v>27</v>
      </c>
      <c r="U2398" s="49" t="s">
        <v>28</v>
      </c>
      <c r="V2398" s="46" t="s">
        <v>47</v>
      </c>
      <c r="W2398" s="46" t="s">
        <v>111</v>
      </c>
      <c r="X2398" s="46" t="str">
        <f>IFERROR(VLOOKUP(W2398,#REF!,38,FALSE),"")</f>
        <v/>
      </c>
      <c r="Z2398" s="46" t="str">
        <f t="shared" si="337"/>
        <v>Linus Harimin44136</v>
      </c>
      <c r="AA2398" s="46" t="str">
        <f t="shared" si="338"/>
        <v>BMJ 07044136SELATANNIGHT</v>
      </c>
      <c r="AB2398" s="46" t="str">
        <f t="shared" si="339"/>
        <v>Linus Harimin44136SELATANNIGHT</v>
      </c>
      <c r="AC2398" s="46" t="str">
        <f t="shared" si="340"/>
        <v>BMJ 07044136NIGHT</v>
      </c>
      <c r="AD2398" s="46" t="str">
        <f t="shared" si="341"/>
        <v>Linus Harimin44136NIGHT</v>
      </c>
    </row>
    <row r="2399" spans="1:30" x14ac:dyDescent="0.3">
      <c r="A2399" s="46">
        <v>1</v>
      </c>
      <c r="B2399" s="46" t="s">
        <v>153</v>
      </c>
      <c r="C2399" s="110">
        <v>44136</v>
      </c>
      <c r="D2399" s="49" t="s">
        <v>95</v>
      </c>
      <c r="E2399" s="74">
        <v>44137</v>
      </c>
      <c r="F2399" s="49">
        <v>5096319</v>
      </c>
      <c r="G2399" s="46" t="s">
        <v>21</v>
      </c>
      <c r="H2399" s="46" t="s">
        <v>53</v>
      </c>
      <c r="I2399" s="46" t="s">
        <v>54</v>
      </c>
      <c r="J2399" s="46" t="s">
        <v>24</v>
      </c>
      <c r="K2399" s="46" t="s">
        <v>86</v>
      </c>
      <c r="L2399" s="46" t="str">
        <f t="shared" si="333"/>
        <v>AXOR4843</v>
      </c>
      <c r="M2399" s="46" t="str">
        <f t="shared" si="334"/>
        <v>BMJ</v>
      </c>
      <c r="N2399" s="46" t="str">
        <f t="shared" si="335"/>
        <v>12 RODA</v>
      </c>
      <c r="O2399" s="47">
        <v>0.26130787037037034</v>
      </c>
      <c r="P2399" s="48">
        <v>0.26130787037037034</v>
      </c>
      <c r="Q2399" s="50">
        <v>51820</v>
      </c>
      <c r="R2399" s="50">
        <v>19400</v>
      </c>
      <c r="S2399" s="72">
        <f t="shared" si="336"/>
        <v>32.42</v>
      </c>
      <c r="T2399" s="49" t="s">
        <v>27</v>
      </c>
      <c r="U2399" s="49" t="s">
        <v>28</v>
      </c>
      <c r="V2399" s="46" t="s">
        <v>127</v>
      </c>
      <c r="W2399" s="46" t="s">
        <v>111</v>
      </c>
      <c r="X2399" s="46" t="str">
        <f>IFERROR(VLOOKUP(W2399,#REF!,38,FALSE),"")</f>
        <v/>
      </c>
      <c r="Z2399" s="46" t="str">
        <f t="shared" si="337"/>
        <v>Linus Harimin44136</v>
      </c>
      <c r="AA2399" s="46" t="str">
        <f t="shared" si="338"/>
        <v>BMJ 07044136UTARANIGHT</v>
      </c>
      <c r="AB2399" s="46" t="str">
        <f t="shared" si="339"/>
        <v>Linus Harimin44136UTARANIGHT</v>
      </c>
      <c r="AC2399" s="46" t="str">
        <f t="shared" si="340"/>
        <v>BMJ 07044136NIGHT</v>
      </c>
      <c r="AD2399" s="46" t="str">
        <f t="shared" si="341"/>
        <v>Linus Harimin44136NIGHT</v>
      </c>
    </row>
    <row r="2400" spans="1:30" x14ac:dyDescent="0.3">
      <c r="A2400" s="46">
        <v>1</v>
      </c>
      <c r="B2400" s="46" t="s">
        <v>153</v>
      </c>
      <c r="C2400" s="110">
        <v>44136</v>
      </c>
      <c r="D2400" s="49" t="s">
        <v>95</v>
      </c>
      <c r="E2400" s="74">
        <v>44136</v>
      </c>
      <c r="F2400" s="49">
        <v>5095822</v>
      </c>
      <c r="G2400" s="46" t="s">
        <v>39</v>
      </c>
      <c r="H2400" s="46" t="s">
        <v>40</v>
      </c>
      <c r="I2400" s="46" t="s">
        <v>131</v>
      </c>
      <c r="J2400" s="46" t="s">
        <v>124</v>
      </c>
      <c r="K2400" s="46" t="s">
        <v>86</v>
      </c>
      <c r="L2400" s="46" t="str">
        <f t="shared" si="333"/>
        <v>AXOR4843</v>
      </c>
      <c r="M2400" s="46" t="str">
        <f t="shared" si="334"/>
        <v>BMJ</v>
      </c>
      <c r="N2400" s="46" t="str">
        <f t="shared" si="335"/>
        <v>12 RODA</v>
      </c>
      <c r="O2400" s="47">
        <v>0.88243055555555561</v>
      </c>
      <c r="P2400" s="48">
        <v>0.88878472222222227</v>
      </c>
      <c r="Q2400" s="50">
        <v>53080</v>
      </c>
      <c r="R2400" s="50">
        <v>19400</v>
      </c>
      <c r="S2400" s="72">
        <f t="shared" si="336"/>
        <v>33.68</v>
      </c>
      <c r="T2400" s="49" t="s">
        <v>27</v>
      </c>
      <c r="U2400" s="49" t="s">
        <v>28</v>
      </c>
      <c r="V2400" s="46" t="s">
        <v>44</v>
      </c>
      <c r="W2400" s="46" t="s">
        <v>111</v>
      </c>
      <c r="X2400" s="46" t="str">
        <f>IFERROR(VLOOKUP(W2400,#REF!,38,FALSE),"")</f>
        <v/>
      </c>
      <c r="Z2400" s="46" t="str">
        <f t="shared" si="337"/>
        <v>Linus Harimin44136</v>
      </c>
      <c r="AA2400" s="46" t="str">
        <f t="shared" si="338"/>
        <v>BMJ 07044136SELATANNIGHT</v>
      </c>
      <c r="AB2400" s="46" t="str">
        <f t="shared" si="339"/>
        <v>Linus Harimin44136SELATANNIGHT</v>
      </c>
      <c r="AC2400" s="46" t="str">
        <f t="shared" si="340"/>
        <v>BMJ 07044136NIGHT</v>
      </c>
      <c r="AD2400" s="46" t="str">
        <f t="shared" si="341"/>
        <v>Linus Harimin44136NIGHT</v>
      </c>
    </row>
    <row r="2401" spans="1:30" x14ac:dyDescent="0.3">
      <c r="A2401" s="46">
        <v>1</v>
      </c>
      <c r="B2401" s="46" t="s">
        <v>153</v>
      </c>
      <c r="C2401" s="110">
        <v>44136</v>
      </c>
      <c r="D2401" s="49" t="s">
        <v>95</v>
      </c>
      <c r="E2401" s="74">
        <v>44136</v>
      </c>
      <c r="F2401" s="49">
        <v>5095964</v>
      </c>
      <c r="G2401" s="46" t="s">
        <v>39</v>
      </c>
      <c r="H2401" s="46" t="s">
        <v>40</v>
      </c>
      <c r="I2401" s="46" t="s">
        <v>171</v>
      </c>
      <c r="J2401" s="46" t="s">
        <v>124</v>
      </c>
      <c r="K2401" s="46" t="s">
        <v>86</v>
      </c>
      <c r="L2401" s="46" t="str">
        <f t="shared" si="333"/>
        <v>AXOR4843</v>
      </c>
      <c r="M2401" s="46" t="str">
        <f t="shared" si="334"/>
        <v>BMJ</v>
      </c>
      <c r="N2401" s="46" t="str">
        <f t="shared" si="335"/>
        <v>12 RODA</v>
      </c>
      <c r="O2401" s="47">
        <v>0.9767824074074074</v>
      </c>
      <c r="P2401" s="48">
        <v>0.9767824074074074</v>
      </c>
      <c r="Q2401" s="50">
        <v>51440</v>
      </c>
      <c r="R2401" s="50">
        <v>19400</v>
      </c>
      <c r="S2401" s="72">
        <f t="shared" si="336"/>
        <v>32.04</v>
      </c>
      <c r="T2401" s="49" t="s">
        <v>27</v>
      </c>
      <c r="U2401" s="49" t="s">
        <v>28</v>
      </c>
      <c r="V2401" s="46" t="s">
        <v>47</v>
      </c>
      <c r="W2401" s="46" t="s">
        <v>111</v>
      </c>
      <c r="X2401" s="46" t="str">
        <f>IFERROR(VLOOKUP(W2401,#REF!,38,FALSE),"")</f>
        <v/>
      </c>
      <c r="Z2401" s="46" t="str">
        <f t="shared" si="337"/>
        <v>Linus Harimin44136</v>
      </c>
      <c r="AA2401" s="46" t="str">
        <f t="shared" si="338"/>
        <v>BMJ 07044136SELATANNIGHT</v>
      </c>
      <c r="AB2401" s="46" t="str">
        <f t="shared" si="339"/>
        <v>Linus Harimin44136SELATANNIGHT</v>
      </c>
      <c r="AC2401" s="46" t="str">
        <f t="shared" si="340"/>
        <v>BMJ 07044136NIGHT</v>
      </c>
      <c r="AD2401" s="46" t="str">
        <f t="shared" si="341"/>
        <v>Linus Harimin44136NIGHT</v>
      </c>
    </row>
    <row r="2402" spans="1:30" x14ac:dyDescent="0.3">
      <c r="A2402" s="46">
        <v>1</v>
      </c>
      <c r="B2402" s="46" t="s">
        <v>153</v>
      </c>
      <c r="C2402" s="110">
        <v>44136</v>
      </c>
      <c r="D2402" s="49" t="s">
        <v>95</v>
      </c>
      <c r="E2402" s="74">
        <v>44137</v>
      </c>
      <c r="F2402" s="49">
        <v>5096092</v>
      </c>
      <c r="G2402" s="46" t="s">
        <v>39</v>
      </c>
      <c r="H2402" s="46" t="s">
        <v>40</v>
      </c>
      <c r="I2402" s="46" t="s">
        <v>131</v>
      </c>
      <c r="J2402" s="46" t="s">
        <v>124</v>
      </c>
      <c r="K2402" s="46" t="s">
        <v>88</v>
      </c>
      <c r="L2402" s="46" t="str">
        <f t="shared" si="333"/>
        <v>AXOR4843</v>
      </c>
      <c r="M2402" s="46" t="str">
        <f t="shared" si="334"/>
        <v>BMJ</v>
      </c>
      <c r="N2402" s="46" t="str">
        <f t="shared" si="335"/>
        <v>12 RODA</v>
      </c>
      <c r="O2402" s="47">
        <v>8.3738425925925938E-2</v>
      </c>
      <c r="P2402" s="48">
        <v>8.3738425925925938E-2</v>
      </c>
      <c r="Q2402" s="50">
        <v>51280</v>
      </c>
      <c r="R2402" s="50">
        <v>19740</v>
      </c>
      <c r="S2402" s="72">
        <f t="shared" si="336"/>
        <v>31.54</v>
      </c>
      <c r="T2402" s="49" t="s">
        <v>27</v>
      </c>
      <c r="U2402" s="49" t="s">
        <v>28</v>
      </c>
      <c r="V2402" s="46" t="s">
        <v>44</v>
      </c>
      <c r="W2402" s="46" t="s">
        <v>115</v>
      </c>
      <c r="X2402" s="46" t="str">
        <f>IFERROR(VLOOKUP(W2402,#REF!,38,FALSE),"")</f>
        <v/>
      </c>
      <c r="Z2402" s="46" t="str">
        <f t="shared" si="337"/>
        <v>Budiyono44136</v>
      </c>
      <c r="AA2402" s="46" t="str">
        <f t="shared" si="338"/>
        <v>BMJ 07144136SELATANNIGHT</v>
      </c>
      <c r="AB2402" s="46" t="str">
        <f t="shared" si="339"/>
        <v>Budiyono44136SELATANNIGHT</v>
      </c>
      <c r="AC2402" s="46" t="str">
        <f t="shared" si="340"/>
        <v>BMJ 07144136NIGHT</v>
      </c>
      <c r="AD2402" s="46" t="str">
        <f t="shared" si="341"/>
        <v>Budiyono44136NIGHT</v>
      </c>
    </row>
    <row r="2403" spans="1:30" x14ac:dyDescent="0.3">
      <c r="A2403" s="46">
        <v>1</v>
      </c>
      <c r="B2403" s="46" t="s">
        <v>153</v>
      </c>
      <c r="C2403" s="110">
        <v>44136</v>
      </c>
      <c r="D2403" s="49" t="s">
        <v>95</v>
      </c>
      <c r="E2403" s="74">
        <v>44137</v>
      </c>
      <c r="F2403" s="49">
        <v>5096203</v>
      </c>
      <c r="G2403" s="46" t="s">
        <v>39</v>
      </c>
      <c r="H2403" s="46" t="s">
        <v>40</v>
      </c>
      <c r="I2403" s="46" t="s">
        <v>131</v>
      </c>
      <c r="J2403" s="46" t="s">
        <v>124</v>
      </c>
      <c r="K2403" s="46" t="s">
        <v>88</v>
      </c>
      <c r="L2403" s="46" t="str">
        <f t="shared" si="333"/>
        <v>AXOR4843</v>
      </c>
      <c r="M2403" s="46" t="str">
        <f t="shared" si="334"/>
        <v>BMJ</v>
      </c>
      <c r="N2403" s="46" t="str">
        <f t="shared" si="335"/>
        <v>12 RODA</v>
      </c>
      <c r="O2403" s="47">
        <v>0.16586805555555556</v>
      </c>
      <c r="P2403" s="48">
        <v>0.16586805555555556</v>
      </c>
      <c r="Q2403" s="50">
        <v>53060</v>
      </c>
      <c r="R2403" s="50">
        <v>19740</v>
      </c>
      <c r="S2403" s="72">
        <f t="shared" si="336"/>
        <v>33.32</v>
      </c>
      <c r="T2403" s="49" t="s">
        <v>27</v>
      </c>
      <c r="U2403" s="49" t="s">
        <v>28</v>
      </c>
      <c r="V2403" s="46" t="s">
        <v>44</v>
      </c>
      <c r="W2403" s="46" t="s">
        <v>115</v>
      </c>
      <c r="X2403" s="46" t="str">
        <f>IFERROR(VLOOKUP(W2403,#REF!,38,FALSE),"")</f>
        <v/>
      </c>
      <c r="Z2403" s="46" t="str">
        <f t="shared" si="337"/>
        <v>Budiyono44136</v>
      </c>
      <c r="AA2403" s="46" t="str">
        <f t="shared" si="338"/>
        <v>BMJ 07144136SELATANNIGHT</v>
      </c>
      <c r="AB2403" s="46" t="str">
        <f t="shared" si="339"/>
        <v>Budiyono44136SELATANNIGHT</v>
      </c>
      <c r="AC2403" s="46" t="str">
        <f t="shared" si="340"/>
        <v>BMJ 07144136NIGHT</v>
      </c>
      <c r="AD2403" s="46" t="str">
        <f t="shared" si="341"/>
        <v>Budiyono44136NIGHT</v>
      </c>
    </row>
    <row r="2404" spans="1:30" x14ac:dyDescent="0.3">
      <c r="A2404" s="46">
        <v>1</v>
      </c>
      <c r="B2404" s="46" t="s">
        <v>153</v>
      </c>
      <c r="C2404" s="110">
        <v>44136</v>
      </c>
      <c r="D2404" s="49" t="s">
        <v>95</v>
      </c>
      <c r="E2404" s="74">
        <v>44137</v>
      </c>
      <c r="F2404" s="49">
        <v>5096295</v>
      </c>
      <c r="G2404" s="46" t="s">
        <v>21</v>
      </c>
      <c r="H2404" s="46" t="s">
        <v>53</v>
      </c>
      <c r="I2404" s="46" t="s">
        <v>54</v>
      </c>
      <c r="J2404" s="46" t="s">
        <v>49</v>
      </c>
      <c r="K2404" s="46" t="s">
        <v>88</v>
      </c>
      <c r="L2404" s="46" t="str">
        <f t="shared" si="333"/>
        <v>AXOR4843</v>
      </c>
      <c r="M2404" s="46" t="str">
        <f t="shared" si="334"/>
        <v>BMJ</v>
      </c>
      <c r="N2404" s="46" t="str">
        <f t="shared" si="335"/>
        <v>12 RODA</v>
      </c>
      <c r="O2404" s="47">
        <v>0.23325231481481482</v>
      </c>
      <c r="P2404" s="48">
        <v>0.23325231481481482</v>
      </c>
      <c r="Q2404" s="50">
        <v>55660</v>
      </c>
      <c r="R2404" s="50">
        <v>19740</v>
      </c>
      <c r="S2404" s="72">
        <f t="shared" si="336"/>
        <v>35.92</v>
      </c>
      <c r="T2404" s="49" t="s">
        <v>27</v>
      </c>
      <c r="U2404" s="49" t="s">
        <v>28</v>
      </c>
      <c r="V2404" s="46" t="s">
        <v>50</v>
      </c>
      <c r="W2404" s="46" t="s">
        <v>115</v>
      </c>
      <c r="X2404" s="46" t="str">
        <f>IFERROR(VLOOKUP(W2404,#REF!,38,FALSE),"")</f>
        <v/>
      </c>
      <c r="Z2404" s="46" t="str">
        <f t="shared" si="337"/>
        <v>Budiyono44136</v>
      </c>
      <c r="AA2404" s="46" t="str">
        <f t="shared" si="338"/>
        <v>BMJ 07144136UTARANIGHT</v>
      </c>
      <c r="AB2404" s="46" t="str">
        <f t="shared" si="339"/>
        <v>Budiyono44136UTARANIGHT</v>
      </c>
      <c r="AC2404" s="46" t="str">
        <f t="shared" si="340"/>
        <v>BMJ 07144136NIGHT</v>
      </c>
      <c r="AD2404" s="46" t="str">
        <f t="shared" si="341"/>
        <v>Budiyono44136NIGHT</v>
      </c>
    </row>
    <row r="2405" spans="1:30" x14ac:dyDescent="0.3">
      <c r="A2405" s="46">
        <v>1</v>
      </c>
      <c r="B2405" s="46" t="s">
        <v>153</v>
      </c>
      <c r="C2405" s="110">
        <v>44136</v>
      </c>
      <c r="D2405" s="49" t="s">
        <v>95</v>
      </c>
      <c r="E2405" s="74">
        <v>44136</v>
      </c>
      <c r="F2405" s="49">
        <v>5095834</v>
      </c>
      <c r="G2405" s="46" t="s">
        <v>39</v>
      </c>
      <c r="H2405" s="46" t="s">
        <v>40</v>
      </c>
      <c r="I2405" s="46" t="s">
        <v>171</v>
      </c>
      <c r="J2405" s="46" t="s">
        <v>124</v>
      </c>
      <c r="K2405" s="46" t="s">
        <v>88</v>
      </c>
      <c r="L2405" s="46" t="str">
        <f t="shared" si="333"/>
        <v>AXOR4843</v>
      </c>
      <c r="M2405" s="46" t="str">
        <f t="shared" si="334"/>
        <v>BMJ</v>
      </c>
      <c r="N2405" s="46" t="str">
        <f t="shared" si="335"/>
        <v>12 RODA</v>
      </c>
      <c r="O2405" s="47">
        <v>0.89097222222222217</v>
      </c>
      <c r="P2405" s="48">
        <v>0.89518518518518519</v>
      </c>
      <c r="Q2405" s="50">
        <v>51600</v>
      </c>
      <c r="R2405" s="50">
        <v>19740</v>
      </c>
      <c r="S2405" s="72">
        <f t="shared" si="336"/>
        <v>31.86</v>
      </c>
      <c r="T2405" s="49" t="s">
        <v>27</v>
      </c>
      <c r="U2405" s="49" t="s">
        <v>28</v>
      </c>
      <c r="V2405" s="46" t="s">
        <v>47</v>
      </c>
      <c r="W2405" s="46" t="s">
        <v>115</v>
      </c>
      <c r="X2405" s="46" t="str">
        <f>IFERROR(VLOOKUP(W2405,#REF!,38,FALSE),"")</f>
        <v/>
      </c>
      <c r="Z2405" s="46" t="str">
        <f t="shared" si="337"/>
        <v>Budiyono44136</v>
      </c>
      <c r="AA2405" s="46" t="str">
        <f t="shared" si="338"/>
        <v>BMJ 07144136SELATANNIGHT</v>
      </c>
      <c r="AB2405" s="46" t="str">
        <f t="shared" si="339"/>
        <v>Budiyono44136SELATANNIGHT</v>
      </c>
      <c r="AC2405" s="46" t="str">
        <f t="shared" si="340"/>
        <v>BMJ 07144136NIGHT</v>
      </c>
      <c r="AD2405" s="46" t="str">
        <f t="shared" si="341"/>
        <v>Budiyono44136NIGHT</v>
      </c>
    </row>
    <row r="2406" spans="1:30" x14ac:dyDescent="0.3">
      <c r="A2406" s="46">
        <v>1</v>
      </c>
      <c r="B2406" s="46" t="s">
        <v>153</v>
      </c>
      <c r="C2406" s="110">
        <v>44136</v>
      </c>
      <c r="D2406" s="49" t="s">
        <v>95</v>
      </c>
      <c r="E2406" s="74">
        <v>44136</v>
      </c>
      <c r="F2406" s="49">
        <v>5095952</v>
      </c>
      <c r="G2406" s="46" t="s">
        <v>39</v>
      </c>
      <c r="H2406" s="46" t="s">
        <v>40</v>
      </c>
      <c r="I2406" s="46" t="s">
        <v>131</v>
      </c>
      <c r="J2406" s="46" t="s">
        <v>124</v>
      </c>
      <c r="K2406" s="46" t="s">
        <v>88</v>
      </c>
      <c r="L2406" s="46" t="str">
        <f t="shared" si="333"/>
        <v>AXOR4843</v>
      </c>
      <c r="M2406" s="46" t="str">
        <f t="shared" si="334"/>
        <v>BMJ</v>
      </c>
      <c r="N2406" s="46" t="str">
        <f t="shared" si="335"/>
        <v>12 RODA</v>
      </c>
      <c r="O2406" s="47">
        <v>0.96851851851851845</v>
      </c>
      <c r="P2406" s="48">
        <v>0.96851851851851845</v>
      </c>
      <c r="Q2406" s="50">
        <v>54140</v>
      </c>
      <c r="R2406" s="50">
        <v>19740</v>
      </c>
      <c r="S2406" s="72">
        <f t="shared" si="336"/>
        <v>34.4</v>
      </c>
      <c r="T2406" s="49" t="s">
        <v>27</v>
      </c>
      <c r="U2406" s="49" t="s">
        <v>28</v>
      </c>
      <c r="V2406" s="46" t="s">
        <v>44</v>
      </c>
      <c r="W2406" s="46" t="s">
        <v>115</v>
      </c>
      <c r="X2406" s="46" t="str">
        <f>IFERROR(VLOOKUP(W2406,#REF!,38,FALSE),"")</f>
        <v/>
      </c>
      <c r="Z2406" s="46" t="str">
        <f t="shared" si="337"/>
        <v>Budiyono44136</v>
      </c>
      <c r="AA2406" s="46" t="str">
        <f t="shared" si="338"/>
        <v>BMJ 07144136SELATANNIGHT</v>
      </c>
      <c r="AB2406" s="46" t="str">
        <f t="shared" si="339"/>
        <v>Budiyono44136SELATANNIGHT</v>
      </c>
      <c r="AC2406" s="46" t="str">
        <f t="shared" si="340"/>
        <v>BMJ 07144136NIGHT</v>
      </c>
      <c r="AD2406" s="46" t="str">
        <f t="shared" si="341"/>
        <v>Budiyono44136NIGHT</v>
      </c>
    </row>
    <row r="2407" spans="1:30" x14ac:dyDescent="0.3">
      <c r="A2407" s="46">
        <v>1</v>
      </c>
      <c r="B2407" s="46" t="s">
        <v>153</v>
      </c>
      <c r="C2407" s="110">
        <v>44136</v>
      </c>
      <c r="D2407" s="49" t="s">
        <v>95</v>
      </c>
      <c r="E2407" s="74">
        <v>44137</v>
      </c>
      <c r="F2407" s="49">
        <v>5096101</v>
      </c>
      <c r="G2407" s="46" t="s">
        <v>39</v>
      </c>
      <c r="H2407" s="46" t="s">
        <v>40</v>
      </c>
      <c r="I2407" s="46" t="s">
        <v>131</v>
      </c>
      <c r="J2407" s="46" t="s">
        <v>124</v>
      </c>
      <c r="K2407" s="46" t="s">
        <v>90</v>
      </c>
      <c r="L2407" s="46" t="str">
        <f t="shared" si="333"/>
        <v>AXOR4843</v>
      </c>
      <c r="M2407" s="46" t="str">
        <f t="shared" si="334"/>
        <v>BMJ</v>
      </c>
      <c r="N2407" s="46" t="str">
        <f t="shared" si="335"/>
        <v>12 RODA</v>
      </c>
      <c r="O2407" s="47">
        <v>8.892361111111112E-2</v>
      </c>
      <c r="P2407" s="48">
        <v>8.892361111111112E-2</v>
      </c>
      <c r="Q2407" s="50">
        <v>51860</v>
      </c>
      <c r="R2407" s="50">
        <v>19900</v>
      </c>
      <c r="S2407" s="72">
        <f t="shared" si="336"/>
        <v>31.96</v>
      </c>
      <c r="T2407" s="49" t="s">
        <v>27</v>
      </c>
      <c r="U2407" s="49" t="s">
        <v>28</v>
      </c>
      <c r="V2407" s="46" t="s">
        <v>44</v>
      </c>
      <c r="W2407" s="46" t="s">
        <v>138</v>
      </c>
      <c r="X2407" s="46" t="str">
        <f>IFERROR(VLOOKUP(W2407,#REF!,38,FALSE),"")</f>
        <v/>
      </c>
      <c r="Z2407" s="46" t="str">
        <f t="shared" si="337"/>
        <v>Suwarno44136</v>
      </c>
      <c r="AA2407" s="46" t="str">
        <f t="shared" si="338"/>
        <v>BMJ 07244136SELATANNIGHT</v>
      </c>
      <c r="AB2407" s="46" t="str">
        <f t="shared" si="339"/>
        <v>Suwarno44136SELATANNIGHT</v>
      </c>
      <c r="AC2407" s="46" t="str">
        <f t="shared" si="340"/>
        <v>BMJ 07244136NIGHT</v>
      </c>
      <c r="AD2407" s="46" t="str">
        <f t="shared" si="341"/>
        <v>Suwarno44136NIGHT</v>
      </c>
    </row>
    <row r="2408" spans="1:30" x14ac:dyDescent="0.3">
      <c r="A2408" s="46">
        <v>1</v>
      </c>
      <c r="B2408" s="46" t="s">
        <v>153</v>
      </c>
      <c r="C2408" s="110">
        <v>44136</v>
      </c>
      <c r="D2408" s="49" t="s">
        <v>95</v>
      </c>
      <c r="E2408" s="74">
        <v>44136</v>
      </c>
      <c r="F2408" s="49">
        <v>5095845</v>
      </c>
      <c r="G2408" s="46" t="s">
        <v>39</v>
      </c>
      <c r="H2408" s="46" t="s">
        <v>40</v>
      </c>
      <c r="I2408" s="46" t="s">
        <v>171</v>
      </c>
      <c r="J2408" s="46" t="s">
        <v>124</v>
      </c>
      <c r="K2408" s="46" t="s">
        <v>90</v>
      </c>
      <c r="L2408" s="46" t="str">
        <f t="shared" si="333"/>
        <v>AXOR4843</v>
      </c>
      <c r="M2408" s="46" t="str">
        <f t="shared" si="334"/>
        <v>BMJ</v>
      </c>
      <c r="N2408" s="46" t="str">
        <f t="shared" si="335"/>
        <v>12 RODA</v>
      </c>
      <c r="O2408" s="47">
        <v>0.89774305555555556</v>
      </c>
      <c r="P2408" s="48">
        <v>0.90187499999999998</v>
      </c>
      <c r="Q2408" s="50">
        <v>52300</v>
      </c>
      <c r="R2408" s="50">
        <v>19900</v>
      </c>
      <c r="S2408" s="72">
        <f t="shared" si="336"/>
        <v>32.4</v>
      </c>
      <c r="T2408" s="49" t="s">
        <v>27</v>
      </c>
      <c r="U2408" s="49" t="s">
        <v>28</v>
      </c>
      <c r="V2408" s="46" t="s">
        <v>47</v>
      </c>
      <c r="W2408" s="46" t="s">
        <v>138</v>
      </c>
      <c r="X2408" s="46" t="str">
        <f>IFERROR(VLOOKUP(W2408,#REF!,38,FALSE),"")</f>
        <v/>
      </c>
      <c r="Z2408" s="46" t="str">
        <f t="shared" si="337"/>
        <v>Suwarno44136</v>
      </c>
      <c r="AA2408" s="46" t="str">
        <f t="shared" si="338"/>
        <v>BMJ 07244136SELATANNIGHT</v>
      </c>
      <c r="AB2408" s="46" t="str">
        <f t="shared" si="339"/>
        <v>Suwarno44136SELATANNIGHT</v>
      </c>
      <c r="AC2408" s="46" t="str">
        <f t="shared" si="340"/>
        <v>BMJ 07244136NIGHT</v>
      </c>
      <c r="AD2408" s="46" t="str">
        <f t="shared" si="341"/>
        <v>Suwarno44136NIGHT</v>
      </c>
    </row>
    <row r="2409" spans="1:30" x14ac:dyDescent="0.3">
      <c r="A2409" s="46">
        <v>1</v>
      </c>
      <c r="B2409" s="46" t="s">
        <v>153</v>
      </c>
      <c r="C2409" s="110">
        <v>44136</v>
      </c>
      <c r="D2409" s="49" t="s">
        <v>95</v>
      </c>
      <c r="E2409" s="74">
        <v>44136</v>
      </c>
      <c r="F2409" s="49">
        <v>5095967</v>
      </c>
      <c r="G2409" s="46" t="s">
        <v>39</v>
      </c>
      <c r="H2409" s="46" t="s">
        <v>40</v>
      </c>
      <c r="I2409" s="46" t="s">
        <v>131</v>
      </c>
      <c r="J2409" s="46" t="s">
        <v>124</v>
      </c>
      <c r="K2409" s="46" t="s">
        <v>90</v>
      </c>
      <c r="L2409" s="46" t="str">
        <f t="shared" si="333"/>
        <v>AXOR4843</v>
      </c>
      <c r="M2409" s="46" t="str">
        <f t="shared" si="334"/>
        <v>BMJ</v>
      </c>
      <c r="N2409" s="46" t="str">
        <f t="shared" si="335"/>
        <v>12 RODA</v>
      </c>
      <c r="O2409" s="47">
        <v>0.97798611111111111</v>
      </c>
      <c r="P2409" s="48">
        <v>0.97798611111111111</v>
      </c>
      <c r="Q2409" s="50">
        <v>53380</v>
      </c>
      <c r="R2409" s="50">
        <v>19900</v>
      </c>
      <c r="S2409" s="72">
        <f t="shared" si="336"/>
        <v>33.479999999999997</v>
      </c>
      <c r="T2409" s="49" t="s">
        <v>27</v>
      </c>
      <c r="U2409" s="49" t="s">
        <v>28</v>
      </c>
      <c r="V2409" s="46" t="s">
        <v>44</v>
      </c>
      <c r="W2409" s="46" t="s">
        <v>138</v>
      </c>
      <c r="X2409" s="46" t="str">
        <f>IFERROR(VLOOKUP(W2409,#REF!,38,FALSE),"")</f>
        <v/>
      </c>
      <c r="Z2409" s="46" t="str">
        <f t="shared" si="337"/>
        <v>Suwarno44136</v>
      </c>
      <c r="AA2409" s="46" t="str">
        <f t="shared" si="338"/>
        <v>BMJ 07244136SELATANNIGHT</v>
      </c>
      <c r="AB2409" s="46" t="str">
        <f t="shared" si="339"/>
        <v>Suwarno44136SELATANNIGHT</v>
      </c>
      <c r="AC2409" s="46" t="str">
        <f t="shared" si="340"/>
        <v>BMJ 07244136NIGHT</v>
      </c>
      <c r="AD2409" s="46" t="str">
        <f t="shared" si="341"/>
        <v>Suwarno44136NIGHT</v>
      </c>
    </row>
    <row r="2410" spans="1:30" x14ac:dyDescent="0.3">
      <c r="A2410" s="46">
        <v>1</v>
      </c>
      <c r="B2410" s="46" t="s">
        <v>153</v>
      </c>
      <c r="C2410" s="110">
        <v>44136</v>
      </c>
      <c r="D2410" s="49" t="s">
        <v>95</v>
      </c>
      <c r="E2410" s="74">
        <v>44137</v>
      </c>
      <c r="F2410" s="49">
        <v>5096116</v>
      </c>
      <c r="G2410" s="46" t="s">
        <v>39</v>
      </c>
      <c r="H2410" s="46" t="s">
        <v>40</v>
      </c>
      <c r="I2410" s="46" t="s">
        <v>131</v>
      </c>
      <c r="J2410" s="46" t="s">
        <v>124</v>
      </c>
      <c r="K2410" s="46" t="s">
        <v>91</v>
      </c>
      <c r="L2410" s="46" t="str">
        <f t="shared" si="333"/>
        <v>AXOR4843</v>
      </c>
      <c r="M2410" s="46" t="str">
        <f t="shared" si="334"/>
        <v>BMJ</v>
      </c>
      <c r="N2410" s="46" t="str">
        <f t="shared" si="335"/>
        <v>12 RODA</v>
      </c>
      <c r="O2410" s="47">
        <v>9.9664351851851851E-2</v>
      </c>
      <c r="P2410" s="48">
        <v>9.9664351851851851E-2</v>
      </c>
      <c r="Q2410" s="50">
        <v>52840</v>
      </c>
      <c r="R2410" s="50">
        <v>20080</v>
      </c>
      <c r="S2410" s="72">
        <f t="shared" si="336"/>
        <v>32.76</v>
      </c>
      <c r="T2410" s="49" t="s">
        <v>27</v>
      </c>
      <c r="U2410" s="49" t="s">
        <v>28</v>
      </c>
      <c r="V2410" s="46" t="s">
        <v>44</v>
      </c>
      <c r="W2410" s="46" t="s">
        <v>116</v>
      </c>
      <c r="X2410" s="46" t="str">
        <f>IFERROR(VLOOKUP(W2410,#REF!,38,FALSE),"")</f>
        <v/>
      </c>
      <c r="Z2410" s="46" t="str">
        <f t="shared" si="337"/>
        <v>Muchamad44136</v>
      </c>
      <c r="AA2410" s="46" t="str">
        <f t="shared" si="338"/>
        <v>BMJ 07344136SELATANNIGHT</v>
      </c>
      <c r="AB2410" s="46" t="str">
        <f t="shared" si="339"/>
        <v>Muchamad44136SELATANNIGHT</v>
      </c>
      <c r="AC2410" s="46" t="str">
        <f t="shared" si="340"/>
        <v>BMJ 07344136NIGHT</v>
      </c>
      <c r="AD2410" s="46" t="str">
        <f t="shared" si="341"/>
        <v>Muchamad44136NIGHT</v>
      </c>
    </row>
    <row r="2411" spans="1:30" x14ac:dyDescent="0.3">
      <c r="A2411" s="46">
        <v>1</v>
      </c>
      <c r="B2411" s="46" t="s">
        <v>153</v>
      </c>
      <c r="C2411" s="110">
        <v>44136</v>
      </c>
      <c r="D2411" s="49" t="s">
        <v>95</v>
      </c>
      <c r="E2411" s="74">
        <v>44137</v>
      </c>
      <c r="F2411" s="49">
        <v>5096234</v>
      </c>
      <c r="G2411" s="46" t="s">
        <v>39</v>
      </c>
      <c r="H2411" s="46" t="s">
        <v>40</v>
      </c>
      <c r="I2411" s="46" t="s">
        <v>171</v>
      </c>
      <c r="J2411" s="46" t="s">
        <v>124</v>
      </c>
      <c r="K2411" s="46" t="s">
        <v>91</v>
      </c>
      <c r="L2411" s="46" t="str">
        <f t="shared" si="333"/>
        <v>AXOR4843</v>
      </c>
      <c r="M2411" s="46" t="str">
        <f t="shared" si="334"/>
        <v>BMJ</v>
      </c>
      <c r="N2411" s="46" t="str">
        <f t="shared" si="335"/>
        <v>12 RODA</v>
      </c>
      <c r="O2411" s="47">
        <v>0.18935185185185185</v>
      </c>
      <c r="P2411" s="48">
        <v>0.18935185185185185</v>
      </c>
      <c r="Q2411" s="50">
        <v>51480</v>
      </c>
      <c r="R2411" s="50">
        <v>20080</v>
      </c>
      <c r="S2411" s="72">
        <f t="shared" si="336"/>
        <v>31.4</v>
      </c>
      <c r="T2411" s="49" t="s">
        <v>27</v>
      </c>
      <c r="U2411" s="49" t="s">
        <v>28</v>
      </c>
      <c r="V2411" s="46" t="s">
        <v>114</v>
      </c>
      <c r="W2411" s="46" t="s">
        <v>116</v>
      </c>
      <c r="X2411" s="46" t="str">
        <f>IFERROR(VLOOKUP(W2411,#REF!,38,FALSE),"")</f>
        <v/>
      </c>
      <c r="Z2411" s="46" t="str">
        <f t="shared" si="337"/>
        <v>Muchamad44136</v>
      </c>
      <c r="AA2411" s="46" t="str">
        <f t="shared" si="338"/>
        <v>BMJ 07344136SELATANNIGHT</v>
      </c>
      <c r="AB2411" s="46" t="str">
        <f t="shared" si="339"/>
        <v>Muchamad44136SELATANNIGHT</v>
      </c>
      <c r="AC2411" s="46" t="str">
        <f t="shared" si="340"/>
        <v>BMJ 07344136NIGHT</v>
      </c>
      <c r="AD2411" s="46" t="str">
        <f t="shared" si="341"/>
        <v>Muchamad44136NIGHT</v>
      </c>
    </row>
    <row r="2412" spans="1:30" x14ac:dyDescent="0.3">
      <c r="A2412" s="46">
        <v>1</v>
      </c>
      <c r="B2412" s="46" t="s">
        <v>153</v>
      </c>
      <c r="C2412" s="110">
        <v>44136</v>
      </c>
      <c r="D2412" s="49" t="s">
        <v>95</v>
      </c>
      <c r="E2412" s="74">
        <v>44137</v>
      </c>
      <c r="F2412" s="49">
        <v>5096320</v>
      </c>
      <c r="G2412" s="46" t="s">
        <v>21</v>
      </c>
      <c r="H2412" s="46" t="s">
        <v>53</v>
      </c>
      <c r="I2412" s="46" t="s">
        <v>54</v>
      </c>
      <c r="J2412" s="46" t="s">
        <v>49</v>
      </c>
      <c r="K2412" s="46" t="s">
        <v>91</v>
      </c>
      <c r="L2412" s="46" t="str">
        <f t="shared" si="333"/>
        <v>AXOR4843</v>
      </c>
      <c r="M2412" s="46" t="str">
        <f t="shared" si="334"/>
        <v>BMJ</v>
      </c>
      <c r="N2412" s="46" t="str">
        <f t="shared" si="335"/>
        <v>12 RODA</v>
      </c>
      <c r="O2412" s="47">
        <v>0.26167824074074075</v>
      </c>
      <c r="P2412" s="48">
        <v>0.26167824074074075</v>
      </c>
      <c r="Q2412" s="50">
        <v>53860</v>
      </c>
      <c r="R2412" s="50">
        <v>20080</v>
      </c>
      <c r="S2412" s="72">
        <f t="shared" si="336"/>
        <v>33.78</v>
      </c>
      <c r="T2412" s="49" t="s">
        <v>27</v>
      </c>
      <c r="U2412" s="49" t="s">
        <v>28</v>
      </c>
      <c r="V2412" s="46" t="s">
        <v>50</v>
      </c>
      <c r="W2412" s="46" t="s">
        <v>116</v>
      </c>
      <c r="X2412" s="46" t="str">
        <f>IFERROR(VLOOKUP(W2412,#REF!,38,FALSE),"")</f>
        <v/>
      </c>
      <c r="Z2412" s="46" t="str">
        <f t="shared" si="337"/>
        <v>Muchamad44136</v>
      </c>
      <c r="AA2412" s="46" t="str">
        <f t="shared" si="338"/>
        <v>BMJ 07344136UTARANIGHT</v>
      </c>
      <c r="AB2412" s="46" t="str">
        <f t="shared" si="339"/>
        <v>Muchamad44136UTARANIGHT</v>
      </c>
      <c r="AC2412" s="46" t="str">
        <f t="shared" si="340"/>
        <v>BMJ 07344136NIGHT</v>
      </c>
      <c r="AD2412" s="46" t="str">
        <f t="shared" si="341"/>
        <v>Muchamad44136NIGHT</v>
      </c>
    </row>
    <row r="2413" spans="1:30" x14ac:dyDescent="0.3">
      <c r="A2413" s="46">
        <v>1</v>
      </c>
      <c r="B2413" s="46" t="s">
        <v>153</v>
      </c>
      <c r="C2413" s="110">
        <v>44136</v>
      </c>
      <c r="D2413" s="49" t="s">
        <v>95</v>
      </c>
      <c r="E2413" s="74">
        <v>44136</v>
      </c>
      <c r="F2413" s="49">
        <v>5095829</v>
      </c>
      <c r="G2413" s="46" t="s">
        <v>39</v>
      </c>
      <c r="H2413" s="46" t="s">
        <v>40</v>
      </c>
      <c r="I2413" s="46" t="s">
        <v>131</v>
      </c>
      <c r="J2413" s="46" t="s">
        <v>124</v>
      </c>
      <c r="K2413" s="46" t="s">
        <v>91</v>
      </c>
      <c r="L2413" s="46" t="str">
        <f t="shared" si="333"/>
        <v>AXOR4843</v>
      </c>
      <c r="M2413" s="46" t="str">
        <f t="shared" si="334"/>
        <v>BMJ</v>
      </c>
      <c r="N2413" s="46" t="str">
        <f t="shared" si="335"/>
        <v>12 RODA</v>
      </c>
      <c r="O2413" s="47">
        <v>0.88699074074074069</v>
      </c>
      <c r="P2413" s="48">
        <v>0.89241898148148147</v>
      </c>
      <c r="Q2413" s="50">
        <v>52320</v>
      </c>
      <c r="R2413" s="50">
        <v>20080</v>
      </c>
      <c r="S2413" s="72">
        <f t="shared" si="336"/>
        <v>32.24</v>
      </c>
      <c r="T2413" s="49" t="s">
        <v>27</v>
      </c>
      <c r="U2413" s="49" t="s">
        <v>28</v>
      </c>
      <c r="V2413" s="46" t="s">
        <v>44</v>
      </c>
      <c r="W2413" s="46" t="s">
        <v>116</v>
      </c>
      <c r="X2413" s="46" t="str">
        <f>IFERROR(VLOOKUP(W2413,#REF!,38,FALSE),"")</f>
        <v/>
      </c>
      <c r="Z2413" s="46" t="str">
        <f t="shared" si="337"/>
        <v>Muchamad44136</v>
      </c>
      <c r="AA2413" s="46" t="str">
        <f t="shared" si="338"/>
        <v>BMJ 07344136SELATANNIGHT</v>
      </c>
      <c r="AB2413" s="46" t="str">
        <f t="shared" si="339"/>
        <v>Muchamad44136SELATANNIGHT</v>
      </c>
      <c r="AC2413" s="46" t="str">
        <f t="shared" si="340"/>
        <v>BMJ 07344136NIGHT</v>
      </c>
      <c r="AD2413" s="46" t="str">
        <f t="shared" si="341"/>
        <v>Muchamad44136NIGHT</v>
      </c>
    </row>
    <row r="2414" spans="1:30" x14ac:dyDescent="0.3">
      <c r="A2414" s="46">
        <v>1</v>
      </c>
      <c r="B2414" s="46" t="s">
        <v>153</v>
      </c>
      <c r="C2414" s="110">
        <v>44136</v>
      </c>
      <c r="D2414" s="49" t="s">
        <v>95</v>
      </c>
      <c r="E2414" s="74">
        <v>44136</v>
      </c>
      <c r="F2414" s="49">
        <v>5095962</v>
      </c>
      <c r="G2414" s="46" t="s">
        <v>39</v>
      </c>
      <c r="H2414" s="46" t="s">
        <v>40</v>
      </c>
      <c r="I2414" s="46" t="s">
        <v>171</v>
      </c>
      <c r="J2414" s="46" t="s">
        <v>124</v>
      </c>
      <c r="K2414" s="46" t="s">
        <v>91</v>
      </c>
      <c r="L2414" s="46" t="str">
        <f t="shared" si="333"/>
        <v>AXOR4843</v>
      </c>
      <c r="M2414" s="46" t="str">
        <f t="shared" si="334"/>
        <v>BMJ</v>
      </c>
      <c r="N2414" s="46" t="str">
        <f t="shared" si="335"/>
        <v>12 RODA</v>
      </c>
      <c r="O2414" s="47">
        <v>0.97453703703703709</v>
      </c>
      <c r="P2414" s="48">
        <v>0.97453703703703709</v>
      </c>
      <c r="Q2414" s="50">
        <v>53160</v>
      </c>
      <c r="R2414" s="50">
        <v>20080</v>
      </c>
      <c r="S2414" s="72">
        <f t="shared" si="336"/>
        <v>33.08</v>
      </c>
      <c r="T2414" s="49" t="s">
        <v>27</v>
      </c>
      <c r="U2414" s="49" t="s">
        <v>28</v>
      </c>
      <c r="V2414" s="46" t="s">
        <v>114</v>
      </c>
      <c r="W2414" s="46" t="s">
        <v>116</v>
      </c>
      <c r="X2414" s="46" t="str">
        <f>IFERROR(VLOOKUP(W2414,#REF!,38,FALSE),"")</f>
        <v/>
      </c>
      <c r="Z2414" s="46" t="str">
        <f t="shared" si="337"/>
        <v>Muchamad44136</v>
      </c>
      <c r="AA2414" s="46" t="str">
        <f t="shared" si="338"/>
        <v>BMJ 07344136SELATANNIGHT</v>
      </c>
      <c r="AB2414" s="46" t="str">
        <f t="shared" si="339"/>
        <v>Muchamad44136SELATANNIGHT</v>
      </c>
      <c r="AC2414" s="46" t="str">
        <f t="shared" si="340"/>
        <v>BMJ 07344136NIGHT</v>
      </c>
      <c r="AD2414" s="46" t="str">
        <f t="shared" si="341"/>
        <v>Muchamad44136NIGHT</v>
      </c>
    </row>
    <row r="2415" spans="1:30" x14ac:dyDescent="0.3">
      <c r="A2415" s="46">
        <v>1</v>
      </c>
      <c r="B2415" s="46" t="s">
        <v>153</v>
      </c>
      <c r="C2415" s="110">
        <v>44136</v>
      </c>
      <c r="D2415" s="49" t="s">
        <v>95</v>
      </c>
      <c r="E2415" s="74">
        <v>44137</v>
      </c>
      <c r="F2415" s="49">
        <v>5096037</v>
      </c>
      <c r="G2415" s="46" t="s">
        <v>39</v>
      </c>
      <c r="H2415" s="46" t="s">
        <v>40</v>
      </c>
      <c r="I2415" s="46" t="s">
        <v>171</v>
      </c>
      <c r="J2415" s="46" t="s">
        <v>124</v>
      </c>
      <c r="K2415" s="46" t="s">
        <v>93</v>
      </c>
      <c r="L2415" s="46" t="str">
        <f t="shared" si="333"/>
        <v>AXOR4843</v>
      </c>
      <c r="M2415" s="46" t="str">
        <f t="shared" si="334"/>
        <v>BMJ</v>
      </c>
      <c r="N2415" s="46" t="str">
        <f t="shared" si="335"/>
        <v>12 RODA</v>
      </c>
      <c r="O2415" s="47">
        <v>2.7766203703703706E-2</v>
      </c>
      <c r="P2415" s="48">
        <v>2.7766203703703706E-2</v>
      </c>
      <c r="Q2415" s="50">
        <v>52940</v>
      </c>
      <c r="R2415" s="50">
        <v>19720</v>
      </c>
      <c r="S2415" s="72">
        <f t="shared" si="336"/>
        <v>33.22</v>
      </c>
      <c r="T2415" s="49" t="s">
        <v>27</v>
      </c>
      <c r="U2415" s="49" t="s">
        <v>28</v>
      </c>
      <c r="V2415" s="46" t="s">
        <v>47</v>
      </c>
      <c r="W2415" s="46" t="s">
        <v>117</v>
      </c>
      <c r="X2415" s="46" t="str">
        <f>IFERROR(VLOOKUP(W2415,#REF!,38,FALSE),"")</f>
        <v/>
      </c>
      <c r="Z2415" s="46" t="str">
        <f t="shared" si="337"/>
        <v>Reso Sungkowo44136</v>
      </c>
      <c r="AA2415" s="46" t="str">
        <f t="shared" si="338"/>
        <v>BMJ 07444136SELATANNIGHT</v>
      </c>
      <c r="AB2415" s="46" t="str">
        <f t="shared" si="339"/>
        <v>Reso Sungkowo44136SELATANNIGHT</v>
      </c>
      <c r="AC2415" s="46" t="str">
        <f t="shared" si="340"/>
        <v>BMJ 07444136NIGHT</v>
      </c>
      <c r="AD2415" s="46" t="str">
        <f t="shared" si="341"/>
        <v>Reso Sungkowo44136NIGHT</v>
      </c>
    </row>
    <row r="2416" spans="1:30" x14ac:dyDescent="0.3">
      <c r="A2416" s="46">
        <v>1</v>
      </c>
      <c r="B2416" s="46" t="s">
        <v>153</v>
      </c>
      <c r="C2416" s="110">
        <v>44136</v>
      </c>
      <c r="D2416" s="49" t="s">
        <v>95</v>
      </c>
      <c r="E2416" s="74">
        <v>44137</v>
      </c>
      <c r="F2416" s="49">
        <v>5096223</v>
      </c>
      <c r="G2416" s="46" t="s">
        <v>39</v>
      </c>
      <c r="H2416" s="46" t="s">
        <v>40</v>
      </c>
      <c r="I2416" s="46" t="s">
        <v>131</v>
      </c>
      <c r="J2416" s="46" t="s">
        <v>124</v>
      </c>
      <c r="K2416" s="46" t="s">
        <v>93</v>
      </c>
      <c r="L2416" s="46" t="str">
        <f t="shared" si="333"/>
        <v>AXOR4843</v>
      </c>
      <c r="M2416" s="46" t="str">
        <f t="shared" si="334"/>
        <v>BMJ</v>
      </c>
      <c r="N2416" s="46" t="str">
        <f t="shared" si="335"/>
        <v>12 RODA</v>
      </c>
      <c r="O2416" s="47">
        <v>0.18136574074074074</v>
      </c>
      <c r="P2416" s="48">
        <v>0.18136574074074074</v>
      </c>
      <c r="Q2416" s="50">
        <v>52700</v>
      </c>
      <c r="R2416" s="50">
        <v>19720</v>
      </c>
      <c r="S2416" s="72">
        <f t="shared" si="336"/>
        <v>32.979999999999997</v>
      </c>
      <c r="T2416" s="49" t="s">
        <v>27</v>
      </c>
      <c r="U2416" s="49" t="s">
        <v>28</v>
      </c>
      <c r="V2416" s="46" t="s">
        <v>44</v>
      </c>
      <c r="W2416" s="46" t="s">
        <v>117</v>
      </c>
      <c r="X2416" s="46" t="str">
        <f>IFERROR(VLOOKUP(W2416,#REF!,38,FALSE),"")</f>
        <v/>
      </c>
      <c r="Z2416" s="46" t="str">
        <f t="shared" si="337"/>
        <v>Reso Sungkowo44136</v>
      </c>
      <c r="AA2416" s="46" t="str">
        <f t="shared" si="338"/>
        <v>BMJ 07444136SELATANNIGHT</v>
      </c>
      <c r="AB2416" s="46" t="str">
        <f t="shared" si="339"/>
        <v>Reso Sungkowo44136SELATANNIGHT</v>
      </c>
      <c r="AC2416" s="46" t="str">
        <f t="shared" si="340"/>
        <v>BMJ 07444136NIGHT</v>
      </c>
      <c r="AD2416" s="46" t="str">
        <f t="shared" si="341"/>
        <v>Reso Sungkowo44136NIGHT</v>
      </c>
    </row>
    <row r="2417" spans="1:30" x14ac:dyDescent="0.3">
      <c r="A2417" s="46">
        <v>1</v>
      </c>
      <c r="B2417" s="46" t="s">
        <v>153</v>
      </c>
      <c r="C2417" s="110">
        <v>44136</v>
      </c>
      <c r="D2417" s="49" t="s">
        <v>95</v>
      </c>
      <c r="E2417" s="74">
        <v>44136</v>
      </c>
      <c r="F2417" s="49">
        <v>5095779</v>
      </c>
      <c r="G2417" s="46" t="s">
        <v>39</v>
      </c>
      <c r="H2417" s="46" t="s">
        <v>40</v>
      </c>
      <c r="I2417" s="46" t="s">
        <v>131</v>
      </c>
      <c r="J2417" s="46" t="s">
        <v>124</v>
      </c>
      <c r="K2417" s="46" t="s">
        <v>93</v>
      </c>
      <c r="L2417" s="46" t="str">
        <f t="shared" si="333"/>
        <v>AXOR4843</v>
      </c>
      <c r="M2417" s="46" t="str">
        <f t="shared" si="334"/>
        <v>BMJ</v>
      </c>
      <c r="N2417" s="46" t="str">
        <f t="shared" si="335"/>
        <v>12 RODA</v>
      </c>
      <c r="O2417" s="47">
        <v>0.85806712962962972</v>
      </c>
      <c r="P2417" s="48">
        <v>0.86918981481481483</v>
      </c>
      <c r="Q2417" s="50">
        <v>53060</v>
      </c>
      <c r="R2417" s="50">
        <v>19720</v>
      </c>
      <c r="S2417" s="72">
        <f t="shared" si="336"/>
        <v>33.340000000000003</v>
      </c>
      <c r="T2417" s="49" t="s">
        <v>27</v>
      </c>
      <c r="U2417" s="49" t="s">
        <v>28</v>
      </c>
      <c r="V2417" s="46" t="s">
        <v>44</v>
      </c>
      <c r="W2417" s="46" t="s">
        <v>117</v>
      </c>
      <c r="X2417" s="46" t="str">
        <f>IFERROR(VLOOKUP(W2417,#REF!,38,FALSE),"")</f>
        <v/>
      </c>
      <c r="Z2417" s="46" t="str">
        <f t="shared" si="337"/>
        <v>Reso Sungkowo44136</v>
      </c>
      <c r="AA2417" s="46" t="str">
        <f t="shared" si="338"/>
        <v>BMJ 07444136SELATANNIGHT</v>
      </c>
      <c r="AB2417" s="46" t="str">
        <f t="shared" si="339"/>
        <v>Reso Sungkowo44136SELATANNIGHT</v>
      </c>
      <c r="AC2417" s="46" t="str">
        <f t="shared" si="340"/>
        <v>BMJ 07444136NIGHT</v>
      </c>
      <c r="AD2417" s="46" t="str">
        <f t="shared" si="341"/>
        <v>Reso Sungkowo44136NIGHT</v>
      </c>
    </row>
    <row r="2418" spans="1:30" x14ac:dyDescent="0.3">
      <c r="A2418" s="46">
        <v>1</v>
      </c>
      <c r="B2418" s="46" t="s">
        <v>153</v>
      </c>
      <c r="C2418" s="110">
        <v>44136</v>
      </c>
      <c r="D2418" s="49" t="s">
        <v>95</v>
      </c>
      <c r="E2418" s="74">
        <v>44136</v>
      </c>
      <c r="F2418" s="49">
        <v>5095917</v>
      </c>
      <c r="G2418" s="46" t="s">
        <v>39</v>
      </c>
      <c r="H2418" s="46" t="s">
        <v>40</v>
      </c>
      <c r="I2418" s="46" t="s">
        <v>171</v>
      </c>
      <c r="J2418" s="46" t="s">
        <v>124</v>
      </c>
      <c r="K2418" s="46" t="s">
        <v>93</v>
      </c>
      <c r="L2418" s="46" t="str">
        <f t="shared" si="333"/>
        <v>AXOR4843</v>
      </c>
      <c r="M2418" s="46" t="str">
        <f t="shared" si="334"/>
        <v>BMJ</v>
      </c>
      <c r="N2418" s="46" t="str">
        <f t="shared" si="335"/>
        <v>12 RODA</v>
      </c>
      <c r="O2418" s="47">
        <v>0.94542824074074072</v>
      </c>
      <c r="P2418" s="48">
        <v>0.94542824074074072</v>
      </c>
      <c r="Q2418" s="50">
        <v>53560</v>
      </c>
      <c r="R2418" s="50">
        <v>19720</v>
      </c>
      <c r="S2418" s="72">
        <f t="shared" si="336"/>
        <v>33.840000000000003</v>
      </c>
      <c r="T2418" s="49" t="s">
        <v>27</v>
      </c>
      <c r="U2418" s="49" t="s">
        <v>28</v>
      </c>
      <c r="V2418" s="46" t="s">
        <v>47</v>
      </c>
      <c r="W2418" s="46" t="s">
        <v>117</v>
      </c>
      <c r="X2418" s="46" t="str">
        <f>IFERROR(VLOOKUP(W2418,#REF!,38,FALSE),"")</f>
        <v/>
      </c>
      <c r="Z2418" s="46" t="str">
        <f t="shared" si="337"/>
        <v>Reso Sungkowo44136</v>
      </c>
      <c r="AA2418" s="46" t="str">
        <f t="shared" si="338"/>
        <v>BMJ 07444136SELATANNIGHT</v>
      </c>
      <c r="AB2418" s="46" t="str">
        <f t="shared" si="339"/>
        <v>Reso Sungkowo44136SELATANNIGHT</v>
      </c>
      <c r="AC2418" s="46" t="str">
        <f t="shared" si="340"/>
        <v>BMJ 07444136NIGHT</v>
      </c>
      <c r="AD2418" s="46" t="str">
        <f t="shared" si="341"/>
        <v>Reso Sungkowo44136NIGHT</v>
      </c>
    </row>
    <row r="2419" spans="1:30" x14ac:dyDescent="0.3">
      <c r="A2419" s="46">
        <v>1</v>
      </c>
      <c r="B2419" s="46" t="s">
        <v>157</v>
      </c>
      <c r="C2419" s="74">
        <v>44137</v>
      </c>
      <c r="D2419" s="49" t="s">
        <v>20</v>
      </c>
      <c r="E2419" s="74">
        <v>44137</v>
      </c>
      <c r="F2419" s="49">
        <v>5096412</v>
      </c>
      <c r="G2419" s="46" t="s">
        <v>21</v>
      </c>
      <c r="H2419" s="46" t="s">
        <v>53</v>
      </c>
      <c r="I2419" s="46" t="s">
        <v>54</v>
      </c>
      <c r="J2419" s="46" t="s">
        <v>49</v>
      </c>
      <c r="K2419" s="46" t="s">
        <v>26</v>
      </c>
      <c r="L2419" s="46" t="str">
        <f t="shared" si="333"/>
        <v>CGE370</v>
      </c>
      <c r="M2419" s="46" t="str">
        <f t="shared" si="334"/>
        <v>BTP</v>
      </c>
      <c r="N2419" s="46" t="str">
        <f t="shared" si="335"/>
        <v>12 RODA</v>
      </c>
      <c r="O2419" s="47">
        <v>0.37337962962962962</v>
      </c>
      <c r="P2419" s="48">
        <v>0.37923611111111111</v>
      </c>
      <c r="Q2419" s="50">
        <v>47680</v>
      </c>
      <c r="R2419" s="50">
        <v>18620</v>
      </c>
      <c r="S2419" s="72">
        <f t="shared" si="336"/>
        <v>29.06</v>
      </c>
      <c r="T2419" s="49" t="s">
        <v>27</v>
      </c>
      <c r="U2419" s="49" t="s">
        <v>28</v>
      </c>
      <c r="V2419" s="46" t="s">
        <v>50</v>
      </c>
      <c r="W2419" s="46" t="s">
        <v>140</v>
      </c>
      <c r="X2419" s="46" t="str">
        <f>IFERROR(VLOOKUP(W2419,#REF!,38,FALSE),"")</f>
        <v/>
      </c>
      <c r="Z2419" s="46" t="str">
        <f t="shared" si="337"/>
        <v>Muhlis44137</v>
      </c>
      <c r="AA2419" s="46" t="str">
        <f t="shared" si="338"/>
        <v>BMJ 04044137UTARADAY</v>
      </c>
      <c r="AB2419" s="46" t="str">
        <f t="shared" si="339"/>
        <v>Muhlis44137UTARADAY</v>
      </c>
      <c r="AC2419" s="46" t="str">
        <f t="shared" si="340"/>
        <v>BMJ 04044137DAY</v>
      </c>
      <c r="AD2419" s="46" t="str">
        <f t="shared" si="341"/>
        <v>Muhlis44137DAY</v>
      </c>
    </row>
    <row r="2420" spans="1:30" x14ac:dyDescent="0.3">
      <c r="A2420" s="46">
        <v>1</v>
      </c>
      <c r="B2420" s="46" t="s">
        <v>157</v>
      </c>
      <c r="C2420" s="110">
        <v>44137</v>
      </c>
      <c r="D2420" s="49" t="s">
        <v>20</v>
      </c>
      <c r="E2420" s="74">
        <v>44137</v>
      </c>
      <c r="F2420" s="49">
        <v>5096500</v>
      </c>
      <c r="G2420" s="46" t="s">
        <v>21</v>
      </c>
      <c r="H2420" s="46" t="s">
        <v>53</v>
      </c>
      <c r="I2420" s="46" t="s">
        <v>54</v>
      </c>
      <c r="J2420" s="46" t="s">
        <v>24</v>
      </c>
      <c r="K2420" s="46" t="s">
        <v>26</v>
      </c>
      <c r="L2420" s="46" t="str">
        <f t="shared" si="333"/>
        <v>CGE370</v>
      </c>
      <c r="M2420" s="46" t="str">
        <f t="shared" si="334"/>
        <v>BTP</v>
      </c>
      <c r="N2420" s="46" t="str">
        <f t="shared" si="335"/>
        <v>12 RODA</v>
      </c>
      <c r="O2420" s="47">
        <v>0.43890046296296298</v>
      </c>
      <c r="P2420" s="48">
        <v>0.43890046296296298</v>
      </c>
      <c r="Q2420" s="50">
        <v>47000</v>
      </c>
      <c r="R2420" s="50">
        <v>18620</v>
      </c>
      <c r="S2420" s="72">
        <f t="shared" si="336"/>
        <v>28.38</v>
      </c>
      <c r="T2420" s="49" t="s">
        <v>27</v>
      </c>
      <c r="U2420" s="49" t="s">
        <v>28</v>
      </c>
      <c r="V2420" s="46" t="s">
        <v>127</v>
      </c>
      <c r="W2420" s="46" t="s">
        <v>140</v>
      </c>
      <c r="X2420" s="46" t="str">
        <f>IFERROR(VLOOKUP(W2420,#REF!,38,FALSE),"")</f>
        <v/>
      </c>
      <c r="Z2420" s="46" t="str">
        <f t="shared" si="337"/>
        <v>Muhlis44137</v>
      </c>
      <c r="AA2420" s="46" t="str">
        <f t="shared" si="338"/>
        <v>BMJ 04044137UTARADAY</v>
      </c>
      <c r="AB2420" s="46" t="str">
        <f t="shared" si="339"/>
        <v>Muhlis44137UTARADAY</v>
      </c>
      <c r="AC2420" s="46" t="str">
        <f t="shared" si="340"/>
        <v>BMJ 04044137DAY</v>
      </c>
      <c r="AD2420" s="46" t="str">
        <f t="shared" si="341"/>
        <v>Muhlis44137DAY</v>
      </c>
    </row>
    <row r="2421" spans="1:30" x14ac:dyDescent="0.3">
      <c r="A2421" s="46">
        <v>1</v>
      </c>
      <c r="B2421" s="46" t="s">
        <v>157</v>
      </c>
      <c r="C2421" s="110">
        <v>44137</v>
      </c>
      <c r="D2421" s="49" t="s">
        <v>20</v>
      </c>
      <c r="E2421" s="74">
        <v>44137</v>
      </c>
      <c r="F2421" s="49">
        <v>5096594</v>
      </c>
      <c r="G2421" s="46" t="s">
        <v>21</v>
      </c>
      <c r="H2421" s="46" t="s">
        <v>53</v>
      </c>
      <c r="I2421" s="46" t="s">
        <v>54</v>
      </c>
      <c r="J2421" s="46" t="s">
        <v>24</v>
      </c>
      <c r="K2421" s="46" t="s">
        <v>26</v>
      </c>
      <c r="L2421" s="46" t="str">
        <f t="shared" si="333"/>
        <v>CGE370</v>
      </c>
      <c r="M2421" s="46" t="str">
        <f t="shared" si="334"/>
        <v>BTP</v>
      </c>
      <c r="N2421" s="46" t="str">
        <f t="shared" si="335"/>
        <v>12 RODA</v>
      </c>
      <c r="O2421" s="47">
        <v>0.50497685185185182</v>
      </c>
      <c r="P2421" s="48">
        <v>0.50497685185185182</v>
      </c>
      <c r="Q2421" s="50">
        <v>46920</v>
      </c>
      <c r="R2421" s="50">
        <v>18620</v>
      </c>
      <c r="S2421" s="72">
        <f t="shared" si="336"/>
        <v>28.3</v>
      </c>
      <c r="T2421" s="49" t="s">
        <v>27</v>
      </c>
      <c r="U2421" s="49" t="s">
        <v>28</v>
      </c>
      <c r="V2421" s="46" t="s">
        <v>127</v>
      </c>
      <c r="W2421" s="46" t="s">
        <v>140</v>
      </c>
      <c r="X2421" s="46" t="str">
        <f>IFERROR(VLOOKUP(W2421,#REF!,38,FALSE),"")</f>
        <v/>
      </c>
      <c r="Z2421" s="46" t="str">
        <f t="shared" si="337"/>
        <v>Muhlis44137</v>
      </c>
      <c r="AA2421" s="46" t="str">
        <f t="shared" si="338"/>
        <v>BMJ 04044137UTARADAY</v>
      </c>
      <c r="AB2421" s="46" t="str">
        <f t="shared" si="339"/>
        <v>Muhlis44137UTARADAY</v>
      </c>
      <c r="AC2421" s="46" t="str">
        <f t="shared" si="340"/>
        <v>BMJ 04044137DAY</v>
      </c>
      <c r="AD2421" s="46" t="str">
        <f t="shared" si="341"/>
        <v>Muhlis44137DAY</v>
      </c>
    </row>
    <row r="2422" spans="1:30" x14ac:dyDescent="0.3">
      <c r="A2422" s="46">
        <v>1</v>
      </c>
      <c r="B2422" s="46" t="s">
        <v>157</v>
      </c>
      <c r="C2422" s="110">
        <v>44137</v>
      </c>
      <c r="D2422" s="49" t="s">
        <v>20</v>
      </c>
      <c r="E2422" s="74">
        <v>44137</v>
      </c>
      <c r="F2422" s="49">
        <v>5096676</v>
      </c>
      <c r="G2422" s="46" t="s">
        <v>21</v>
      </c>
      <c r="H2422" s="46" t="s">
        <v>22</v>
      </c>
      <c r="I2422" s="46" t="s">
        <v>48</v>
      </c>
      <c r="J2422" s="46" t="s">
        <v>49</v>
      </c>
      <c r="K2422" s="46" t="s">
        <v>26</v>
      </c>
      <c r="L2422" s="46" t="str">
        <f t="shared" si="333"/>
        <v>CGE370</v>
      </c>
      <c r="M2422" s="46" t="str">
        <f t="shared" si="334"/>
        <v>BTP</v>
      </c>
      <c r="N2422" s="46" t="str">
        <f t="shared" si="335"/>
        <v>12 RODA</v>
      </c>
      <c r="O2422" s="47">
        <v>0.56481481481481477</v>
      </c>
      <c r="P2422" s="48">
        <v>0.56481481481481477</v>
      </c>
      <c r="Q2422" s="50">
        <v>45360</v>
      </c>
      <c r="R2422" s="50">
        <v>18620</v>
      </c>
      <c r="S2422" s="72">
        <f t="shared" si="336"/>
        <v>26.74</v>
      </c>
      <c r="T2422" s="49" t="s">
        <v>27</v>
      </c>
      <c r="U2422" s="49" t="s">
        <v>28</v>
      </c>
      <c r="V2422" s="46" t="s">
        <v>56</v>
      </c>
      <c r="W2422" s="46" t="s">
        <v>140</v>
      </c>
      <c r="X2422" s="46" t="str">
        <f>IFERROR(VLOOKUP(W2422,#REF!,38,FALSE),"")</f>
        <v/>
      </c>
      <c r="Z2422" s="46" t="str">
        <f t="shared" si="337"/>
        <v>Muhlis44137</v>
      </c>
      <c r="AA2422" s="46" t="str">
        <f t="shared" si="338"/>
        <v>BMJ 04044137UTARADAY</v>
      </c>
      <c r="AB2422" s="46" t="str">
        <f t="shared" si="339"/>
        <v>Muhlis44137UTARADAY</v>
      </c>
      <c r="AC2422" s="46" t="str">
        <f t="shared" si="340"/>
        <v>BMJ 04044137DAY</v>
      </c>
      <c r="AD2422" s="46" t="str">
        <f t="shared" si="341"/>
        <v>Muhlis44137DAY</v>
      </c>
    </row>
    <row r="2423" spans="1:30" x14ac:dyDescent="0.3">
      <c r="A2423" s="46">
        <v>1</v>
      </c>
      <c r="B2423" s="46" t="s">
        <v>157</v>
      </c>
      <c r="C2423" s="110">
        <v>44137</v>
      </c>
      <c r="D2423" s="49" t="s">
        <v>20</v>
      </c>
      <c r="E2423" s="74">
        <v>44137</v>
      </c>
      <c r="F2423" s="49">
        <v>5096758</v>
      </c>
      <c r="G2423" s="46" t="s">
        <v>21</v>
      </c>
      <c r="H2423" s="46" t="s">
        <v>53</v>
      </c>
      <c r="I2423" s="46" t="s">
        <v>54</v>
      </c>
      <c r="J2423" s="46" t="s">
        <v>49</v>
      </c>
      <c r="K2423" s="46" t="s">
        <v>26</v>
      </c>
      <c r="L2423" s="46" t="str">
        <f t="shared" si="333"/>
        <v>CGE370</v>
      </c>
      <c r="M2423" s="46" t="str">
        <f t="shared" si="334"/>
        <v>BTP</v>
      </c>
      <c r="N2423" s="46" t="str">
        <f t="shared" si="335"/>
        <v>12 RODA</v>
      </c>
      <c r="O2423" s="47">
        <v>0.62724537037037031</v>
      </c>
      <c r="P2423" s="48">
        <v>0.62724537037037031</v>
      </c>
      <c r="Q2423" s="50">
        <v>48040</v>
      </c>
      <c r="R2423" s="50">
        <v>18620</v>
      </c>
      <c r="S2423" s="72">
        <f t="shared" si="336"/>
        <v>29.42</v>
      </c>
      <c r="T2423" s="49" t="s">
        <v>27</v>
      </c>
      <c r="U2423" s="49" t="s">
        <v>28</v>
      </c>
      <c r="V2423" s="46" t="s">
        <v>63</v>
      </c>
      <c r="W2423" s="46" t="s">
        <v>140</v>
      </c>
      <c r="X2423" s="46" t="str">
        <f>IFERROR(VLOOKUP(W2423,#REF!,38,FALSE),"")</f>
        <v/>
      </c>
      <c r="Z2423" s="46" t="str">
        <f t="shared" si="337"/>
        <v>Muhlis44137</v>
      </c>
      <c r="AA2423" s="46" t="str">
        <f t="shared" si="338"/>
        <v>BMJ 04044137UTARADAY</v>
      </c>
      <c r="AB2423" s="46" t="str">
        <f t="shared" si="339"/>
        <v>Muhlis44137UTARADAY</v>
      </c>
      <c r="AC2423" s="46" t="str">
        <f t="shared" si="340"/>
        <v>BMJ 04044137DAY</v>
      </c>
      <c r="AD2423" s="46" t="str">
        <f t="shared" si="341"/>
        <v>Muhlis44137DAY</v>
      </c>
    </row>
    <row r="2424" spans="1:30" x14ac:dyDescent="0.3">
      <c r="A2424" s="46">
        <v>1</v>
      </c>
      <c r="B2424" s="46" t="s">
        <v>157</v>
      </c>
      <c r="C2424" s="110">
        <v>44137</v>
      </c>
      <c r="D2424" s="49" t="s">
        <v>20</v>
      </c>
      <c r="E2424" s="74">
        <v>44137</v>
      </c>
      <c r="F2424" s="49">
        <v>5096851</v>
      </c>
      <c r="G2424" s="46" t="s">
        <v>21</v>
      </c>
      <c r="H2424" s="46" t="s">
        <v>53</v>
      </c>
      <c r="I2424" s="46" t="s">
        <v>54</v>
      </c>
      <c r="J2424" s="46" t="s">
        <v>49</v>
      </c>
      <c r="K2424" s="46" t="s">
        <v>26</v>
      </c>
      <c r="L2424" s="46" t="str">
        <f t="shared" si="333"/>
        <v>CGE370</v>
      </c>
      <c r="M2424" s="46" t="str">
        <f t="shared" si="334"/>
        <v>BTP</v>
      </c>
      <c r="N2424" s="46" t="str">
        <f t="shared" si="335"/>
        <v>12 RODA</v>
      </c>
      <c r="O2424" s="47">
        <v>0.69434027777777774</v>
      </c>
      <c r="P2424" s="48">
        <v>0.69434027777777774</v>
      </c>
      <c r="Q2424" s="50">
        <v>47020</v>
      </c>
      <c r="R2424" s="50">
        <v>18620</v>
      </c>
      <c r="S2424" s="72">
        <f t="shared" si="336"/>
        <v>28.4</v>
      </c>
      <c r="T2424" s="49" t="s">
        <v>27</v>
      </c>
      <c r="U2424" s="49" t="s">
        <v>28</v>
      </c>
      <c r="V2424" s="46" t="s">
        <v>50</v>
      </c>
      <c r="W2424" s="46" t="s">
        <v>140</v>
      </c>
      <c r="X2424" s="46" t="str">
        <f>IFERROR(VLOOKUP(W2424,#REF!,38,FALSE),"")</f>
        <v/>
      </c>
      <c r="Z2424" s="46" t="str">
        <f t="shared" si="337"/>
        <v>Muhlis44137</v>
      </c>
      <c r="AA2424" s="46" t="str">
        <f t="shared" si="338"/>
        <v>BMJ 04044137UTARADAY</v>
      </c>
      <c r="AB2424" s="46" t="str">
        <f t="shared" si="339"/>
        <v>Muhlis44137UTARADAY</v>
      </c>
      <c r="AC2424" s="46" t="str">
        <f t="shared" si="340"/>
        <v>BMJ 04044137DAY</v>
      </c>
      <c r="AD2424" s="46" t="str">
        <f t="shared" si="341"/>
        <v>Muhlis44137DAY</v>
      </c>
    </row>
    <row r="2425" spans="1:30" x14ac:dyDescent="0.3">
      <c r="A2425" s="46">
        <v>1</v>
      </c>
      <c r="B2425" s="46" t="s">
        <v>157</v>
      </c>
      <c r="C2425" s="110">
        <v>44137</v>
      </c>
      <c r="D2425" s="49" t="s">
        <v>20</v>
      </c>
      <c r="E2425" s="74">
        <v>44137</v>
      </c>
      <c r="F2425" s="49">
        <v>5096937</v>
      </c>
      <c r="G2425" s="46" t="s">
        <v>21</v>
      </c>
      <c r="H2425" s="46" t="s">
        <v>53</v>
      </c>
      <c r="I2425" s="46" t="s">
        <v>54</v>
      </c>
      <c r="J2425" s="46" t="s">
        <v>49</v>
      </c>
      <c r="K2425" s="46" t="s">
        <v>26</v>
      </c>
      <c r="L2425" s="46" t="str">
        <f t="shared" si="333"/>
        <v>CGE370</v>
      </c>
      <c r="M2425" s="46" t="str">
        <f t="shared" si="334"/>
        <v>BTP</v>
      </c>
      <c r="N2425" s="46" t="str">
        <f t="shared" si="335"/>
        <v>12 RODA</v>
      </c>
      <c r="O2425" s="47">
        <v>0.75885416666666661</v>
      </c>
      <c r="P2425" s="48">
        <v>0.75885416666666661</v>
      </c>
      <c r="Q2425" s="50">
        <v>46900</v>
      </c>
      <c r="R2425" s="50">
        <v>18620</v>
      </c>
      <c r="S2425" s="72">
        <f t="shared" si="336"/>
        <v>28.28</v>
      </c>
      <c r="T2425" s="49" t="s">
        <v>27</v>
      </c>
      <c r="U2425" s="49" t="s">
        <v>28</v>
      </c>
      <c r="V2425" s="46" t="s">
        <v>50</v>
      </c>
      <c r="W2425" s="46" t="s">
        <v>140</v>
      </c>
      <c r="X2425" s="46" t="str">
        <f>IFERROR(VLOOKUP(W2425,#REF!,38,FALSE),"")</f>
        <v/>
      </c>
      <c r="Z2425" s="46" t="str">
        <f t="shared" si="337"/>
        <v>Muhlis44137</v>
      </c>
      <c r="AA2425" s="46" t="str">
        <f t="shared" si="338"/>
        <v>BMJ 04044137UTARADAY</v>
      </c>
      <c r="AB2425" s="46" t="str">
        <f t="shared" si="339"/>
        <v>Muhlis44137UTARADAY</v>
      </c>
      <c r="AC2425" s="46" t="str">
        <f t="shared" si="340"/>
        <v>BMJ 04044137DAY</v>
      </c>
      <c r="AD2425" s="46" t="str">
        <f t="shared" si="341"/>
        <v>Muhlis44137DAY</v>
      </c>
    </row>
    <row r="2426" spans="1:30" x14ac:dyDescent="0.3">
      <c r="A2426" s="46">
        <v>1</v>
      </c>
      <c r="B2426" s="46" t="s">
        <v>157</v>
      </c>
      <c r="C2426" s="110">
        <v>44137</v>
      </c>
      <c r="D2426" s="49" t="s">
        <v>20</v>
      </c>
      <c r="E2426" s="74">
        <v>44137</v>
      </c>
      <c r="F2426" s="49">
        <v>5096415</v>
      </c>
      <c r="G2426" s="46" t="s">
        <v>21</v>
      </c>
      <c r="H2426" s="46" t="s">
        <v>53</v>
      </c>
      <c r="I2426" s="46" t="s">
        <v>54</v>
      </c>
      <c r="J2426" s="46" t="s">
        <v>24</v>
      </c>
      <c r="K2426" s="46" t="s">
        <v>31</v>
      </c>
      <c r="L2426" s="46" t="str">
        <f t="shared" si="333"/>
        <v>CGE370</v>
      </c>
      <c r="M2426" s="46" t="str">
        <f t="shared" si="334"/>
        <v>BTP</v>
      </c>
      <c r="N2426" s="46" t="str">
        <f t="shared" si="335"/>
        <v>12 RODA</v>
      </c>
      <c r="O2426" s="47">
        <v>0.37517361111111108</v>
      </c>
      <c r="P2426" s="48">
        <v>0.38164351851851852</v>
      </c>
      <c r="Q2426" s="50">
        <v>43940</v>
      </c>
      <c r="R2426" s="50">
        <v>16960</v>
      </c>
      <c r="S2426" s="72">
        <f t="shared" si="336"/>
        <v>26.98</v>
      </c>
      <c r="T2426" s="49" t="s">
        <v>27</v>
      </c>
      <c r="U2426" s="49" t="s">
        <v>28</v>
      </c>
      <c r="V2426" s="46" t="s">
        <v>63</v>
      </c>
      <c r="W2426" s="46" t="s">
        <v>33</v>
      </c>
      <c r="X2426" s="46" t="str">
        <f>IFERROR(VLOOKUP(W2426,#REF!,38,FALSE),"")</f>
        <v/>
      </c>
      <c r="Z2426" s="46" t="str">
        <f t="shared" si="337"/>
        <v>Mulyadi44137</v>
      </c>
      <c r="AA2426" s="46" t="str">
        <f t="shared" si="338"/>
        <v>BMJ 04144137UTARADAY</v>
      </c>
      <c r="AB2426" s="46" t="str">
        <f t="shared" si="339"/>
        <v>Mulyadi44137UTARADAY</v>
      </c>
      <c r="AC2426" s="46" t="str">
        <f t="shared" si="340"/>
        <v>BMJ 04144137DAY</v>
      </c>
      <c r="AD2426" s="46" t="str">
        <f t="shared" si="341"/>
        <v>Mulyadi44137DAY</v>
      </c>
    </row>
    <row r="2427" spans="1:30" x14ac:dyDescent="0.3">
      <c r="A2427" s="46">
        <v>1</v>
      </c>
      <c r="B2427" s="46" t="s">
        <v>157</v>
      </c>
      <c r="C2427" s="110">
        <v>44137</v>
      </c>
      <c r="D2427" s="49" t="s">
        <v>20</v>
      </c>
      <c r="E2427" s="74">
        <v>44137</v>
      </c>
      <c r="F2427" s="49">
        <v>5096522</v>
      </c>
      <c r="G2427" s="46" t="s">
        <v>21</v>
      </c>
      <c r="H2427" s="46" t="s">
        <v>53</v>
      </c>
      <c r="I2427" s="46" t="s">
        <v>54</v>
      </c>
      <c r="J2427" s="46" t="s">
        <v>49</v>
      </c>
      <c r="K2427" s="46" t="s">
        <v>31</v>
      </c>
      <c r="L2427" s="46" t="str">
        <f t="shared" si="333"/>
        <v>CGE370</v>
      </c>
      <c r="M2427" s="46" t="str">
        <f t="shared" si="334"/>
        <v>BTP</v>
      </c>
      <c r="N2427" s="46" t="str">
        <f t="shared" si="335"/>
        <v>12 RODA</v>
      </c>
      <c r="O2427" s="47">
        <v>0.45246527777777779</v>
      </c>
      <c r="P2427" s="48">
        <v>0.45246527777777779</v>
      </c>
      <c r="Q2427" s="50">
        <v>45580</v>
      </c>
      <c r="R2427" s="50">
        <v>16960</v>
      </c>
      <c r="S2427" s="72">
        <f t="shared" si="336"/>
        <v>28.62</v>
      </c>
      <c r="T2427" s="49" t="s">
        <v>27</v>
      </c>
      <c r="U2427" s="49" t="s">
        <v>28</v>
      </c>
      <c r="V2427" s="46" t="s">
        <v>63</v>
      </c>
      <c r="W2427" s="46" t="s">
        <v>33</v>
      </c>
      <c r="X2427" s="46" t="str">
        <f>IFERROR(VLOOKUP(W2427,#REF!,38,FALSE),"")</f>
        <v/>
      </c>
      <c r="Z2427" s="46" t="str">
        <f t="shared" si="337"/>
        <v>Mulyadi44137</v>
      </c>
      <c r="AA2427" s="46" t="str">
        <f t="shared" si="338"/>
        <v>BMJ 04144137UTARADAY</v>
      </c>
      <c r="AB2427" s="46" t="str">
        <f t="shared" si="339"/>
        <v>Mulyadi44137UTARADAY</v>
      </c>
      <c r="AC2427" s="46" t="str">
        <f t="shared" si="340"/>
        <v>BMJ 04144137DAY</v>
      </c>
      <c r="AD2427" s="46" t="str">
        <f t="shared" si="341"/>
        <v>Mulyadi44137DAY</v>
      </c>
    </row>
    <row r="2428" spans="1:30" x14ac:dyDescent="0.3">
      <c r="A2428" s="46">
        <v>1</v>
      </c>
      <c r="B2428" s="46" t="s">
        <v>157</v>
      </c>
      <c r="C2428" s="110">
        <v>44137</v>
      </c>
      <c r="D2428" s="49" t="s">
        <v>20</v>
      </c>
      <c r="E2428" s="74">
        <v>44137</v>
      </c>
      <c r="F2428" s="49">
        <v>5096614</v>
      </c>
      <c r="G2428" s="46" t="s">
        <v>21</v>
      </c>
      <c r="H2428" s="46" t="s">
        <v>53</v>
      </c>
      <c r="I2428" s="46" t="s">
        <v>54</v>
      </c>
      <c r="J2428" s="46" t="s">
        <v>49</v>
      </c>
      <c r="K2428" s="46" t="s">
        <v>31</v>
      </c>
      <c r="L2428" s="46" t="str">
        <f t="shared" si="333"/>
        <v>CGE370</v>
      </c>
      <c r="M2428" s="46" t="str">
        <f t="shared" si="334"/>
        <v>BTP</v>
      </c>
      <c r="N2428" s="46" t="str">
        <f t="shared" si="335"/>
        <v>12 RODA</v>
      </c>
      <c r="O2428" s="47">
        <v>0.51629629629629636</v>
      </c>
      <c r="P2428" s="48">
        <v>0.51629629629629636</v>
      </c>
      <c r="Q2428" s="50">
        <v>47080</v>
      </c>
      <c r="R2428" s="50">
        <v>16960</v>
      </c>
      <c r="S2428" s="72">
        <f t="shared" si="336"/>
        <v>30.12</v>
      </c>
      <c r="T2428" s="49" t="s">
        <v>27</v>
      </c>
      <c r="U2428" s="49" t="s">
        <v>28</v>
      </c>
      <c r="V2428" s="46" t="s">
        <v>63</v>
      </c>
      <c r="W2428" s="46" t="s">
        <v>33</v>
      </c>
      <c r="X2428" s="46" t="str">
        <f>IFERROR(VLOOKUP(W2428,#REF!,38,FALSE),"")</f>
        <v/>
      </c>
      <c r="Z2428" s="46" t="str">
        <f t="shared" si="337"/>
        <v>Mulyadi44137</v>
      </c>
      <c r="AA2428" s="46" t="str">
        <f t="shared" si="338"/>
        <v>BMJ 04144137UTARADAY</v>
      </c>
      <c r="AB2428" s="46" t="str">
        <f t="shared" si="339"/>
        <v>Mulyadi44137UTARADAY</v>
      </c>
      <c r="AC2428" s="46" t="str">
        <f t="shared" si="340"/>
        <v>BMJ 04144137DAY</v>
      </c>
      <c r="AD2428" s="46" t="str">
        <f t="shared" si="341"/>
        <v>Mulyadi44137DAY</v>
      </c>
    </row>
    <row r="2429" spans="1:30" x14ac:dyDescent="0.3">
      <c r="A2429" s="46">
        <v>1</v>
      </c>
      <c r="B2429" s="46" t="s">
        <v>157</v>
      </c>
      <c r="C2429" s="110">
        <v>44137</v>
      </c>
      <c r="D2429" s="49" t="s">
        <v>20</v>
      </c>
      <c r="E2429" s="74">
        <v>44137</v>
      </c>
      <c r="F2429" s="49">
        <v>5096685</v>
      </c>
      <c r="G2429" s="46" t="s">
        <v>21</v>
      </c>
      <c r="H2429" s="46" t="s">
        <v>22</v>
      </c>
      <c r="I2429" s="46" t="s">
        <v>48</v>
      </c>
      <c r="J2429" s="46" t="s">
        <v>49</v>
      </c>
      <c r="K2429" s="46" t="s">
        <v>31</v>
      </c>
      <c r="L2429" s="46" t="str">
        <f t="shared" si="333"/>
        <v>CGE370</v>
      </c>
      <c r="M2429" s="46" t="str">
        <f t="shared" si="334"/>
        <v>BTP</v>
      </c>
      <c r="N2429" s="46" t="str">
        <f t="shared" si="335"/>
        <v>12 RODA</v>
      </c>
      <c r="O2429" s="47">
        <v>0.57486111111111116</v>
      </c>
      <c r="P2429" s="48">
        <v>0.57486111111111116</v>
      </c>
      <c r="Q2429" s="50">
        <v>43300</v>
      </c>
      <c r="R2429" s="50">
        <v>16960</v>
      </c>
      <c r="S2429" s="72">
        <f t="shared" si="336"/>
        <v>26.34</v>
      </c>
      <c r="T2429" s="49" t="s">
        <v>27</v>
      </c>
      <c r="U2429" s="49" t="s">
        <v>28</v>
      </c>
      <c r="V2429" s="46" t="s">
        <v>58</v>
      </c>
      <c r="W2429" s="46" t="s">
        <v>33</v>
      </c>
      <c r="X2429" s="46" t="str">
        <f>IFERROR(VLOOKUP(W2429,#REF!,38,FALSE),"")</f>
        <v/>
      </c>
      <c r="Z2429" s="46" t="str">
        <f t="shared" si="337"/>
        <v>Mulyadi44137</v>
      </c>
      <c r="AA2429" s="46" t="str">
        <f t="shared" si="338"/>
        <v>BMJ 04144137UTARADAY</v>
      </c>
      <c r="AB2429" s="46" t="str">
        <f t="shared" si="339"/>
        <v>Mulyadi44137UTARADAY</v>
      </c>
      <c r="AC2429" s="46" t="str">
        <f t="shared" si="340"/>
        <v>BMJ 04144137DAY</v>
      </c>
      <c r="AD2429" s="46" t="str">
        <f t="shared" si="341"/>
        <v>Mulyadi44137DAY</v>
      </c>
    </row>
    <row r="2430" spans="1:30" x14ac:dyDescent="0.3">
      <c r="A2430" s="46">
        <v>1</v>
      </c>
      <c r="B2430" s="46" t="s">
        <v>157</v>
      </c>
      <c r="C2430" s="110">
        <v>44137</v>
      </c>
      <c r="D2430" s="49" t="s">
        <v>20</v>
      </c>
      <c r="E2430" s="74">
        <v>44137</v>
      </c>
      <c r="F2430" s="49">
        <v>5096774</v>
      </c>
      <c r="G2430" s="46" t="s">
        <v>21</v>
      </c>
      <c r="H2430" s="46" t="s">
        <v>53</v>
      </c>
      <c r="I2430" s="46" t="s">
        <v>54</v>
      </c>
      <c r="J2430" s="46" t="s">
        <v>49</v>
      </c>
      <c r="K2430" s="46" t="s">
        <v>31</v>
      </c>
      <c r="L2430" s="46" t="str">
        <f t="shared" si="333"/>
        <v>CGE370</v>
      </c>
      <c r="M2430" s="46" t="str">
        <f t="shared" si="334"/>
        <v>BTP</v>
      </c>
      <c r="N2430" s="46" t="str">
        <f t="shared" si="335"/>
        <v>12 RODA</v>
      </c>
      <c r="O2430" s="47">
        <v>0.64087962962962963</v>
      </c>
      <c r="P2430" s="48">
        <v>0.64087962962962963</v>
      </c>
      <c r="Q2430" s="50">
        <v>45420</v>
      </c>
      <c r="R2430" s="50">
        <v>16960</v>
      </c>
      <c r="S2430" s="72">
        <f t="shared" si="336"/>
        <v>28.46</v>
      </c>
      <c r="T2430" s="49" t="s">
        <v>27</v>
      </c>
      <c r="U2430" s="49" t="s">
        <v>28</v>
      </c>
      <c r="V2430" s="46" t="s">
        <v>63</v>
      </c>
      <c r="W2430" s="46" t="s">
        <v>33</v>
      </c>
      <c r="X2430" s="46" t="str">
        <f>IFERROR(VLOOKUP(W2430,#REF!,38,FALSE),"")</f>
        <v/>
      </c>
      <c r="Z2430" s="46" t="str">
        <f t="shared" si="337"/>
        <v>Mulyadi44137</v>
      </c>
      <c r="AA2430" s="46" t="str">
        <f t="shared" si="338"/>
        <v>BMJ 04144137UTARADAY</v>
      </c>
      <c r="AB2430" s="46" t="str">
        <f t="shared" si="339"/>
        <v>Mulyadi44137UTARADAY</v>
      </c>
      <c r="AC2430" s="46" t="str">
        <f t="shared" si="340"/>
        <v>BMJ 04144137DAY</v>
      </c>
      <c r="AD2430" s="46" t="str">
        <f t="shared" si="341"/>
        <v>Mulyadi44137DAY</v>
      </c>
    </row>
    <row r="2431" spans="1:30" x14ac:dyDescent="0.3">
      <c r="A2431" s="46">
        <v>1</v>
      </c>
      <c r="B2431" s="46" t="s">
        <v>157</v>
      </c>
      <c r="C2431" s="110">
        <v>44137</v>
      </c>
      <c r="D2431" s="49" t="s">
        <v>20</v>
      </c>
      <c r="E2431" s="74">
        <v>44137</v>
      </c>
      <c r="F2431" s="49">
        <v>5096858</v>
      </c>
      <c r="G2431" s="46" t="s">
        <v>21</v>
      </c>
      <c r="H2431" s="46" t="s">
        <v>53</v>
      </c>
      <c r="I2431" s="46" t="s">
        <v>54</v>
      </c>
      <c r="J2431" s="46" t="s">
        <v>49</v>
      </c>
      <c r="K2431" s="46" t="s">
        <v>31</v>
      </c>
      <c r="L2431" s="46" t="str">
        <f t="shared" si="333"/>
        <v>CGE370</v>
      </c>
      <c r="M2431" s="46" t="str">
        <f t="shared" si="334"/>
        <v>BTP</v>
      </c>
      <c r="N2431" s="46" t="str">
        <f t="shared" si="335"/>
        <v>12 RODA</v>
      </c>
      <c r="O2431" s="47">
        <v>0.70297453703703694</v>
      </c>
      <c r="P2431" s="48">
        <v>0.70297453703703694</v>
      </c>
      <c r="Q2431" s="50">
        <v>45060</v>
      </c>
      <c r="R2431" s="50">
        <v>16960</v>
      </c>
      <c r="S2431" s="72">
        <f t="shared" si="336"/>
        <v>28.1</v>
      </c>
      <c r="T2431" s="49" t="s">
        <v>27</v>
      </c>
      <c r="U2431" s="49" t="s">
        <v>28</v>
      </c>
      <c r="V2431" s="46" t="s">
        <v>50</v>
      </c>
      <c r="W2431" s="46" t="s">
        <v>33</v>
      </c>
      <c r="X2431" s="46" t="str">
        <f>IFERROR(VLOOKUP(W2431,#REF!,38,FALSE),"")</f>
        <v/>
      </c>
      <c r="Z2431" s="46" t="str">
        <f t="shared" si="337"/>
        <v>Mulyadi44137</v>
      </c>
      <c r="AA2431" s="46" t="str">
        <f t="shared" si="338"/>
        <v>BMJ 04144137UTARADAY</v>
      </c>
      <c r="AB2431" s="46" t="str">
        <f t="shared" si="339"/>
        <v>Mulyadi44137UTARADAY</v>
      </c>
      <c r="AC2431" s="46" t="str">
        <f t="shared" si="340"/>
        <v>BMJ 04144137DAY</v>
      </c>
      <c r="AD2431" s="46" t="str">
        <f t="shared" si="341"/>
        <v>Mulyadi44137DAY</v>
      </c>
    </row>
    <row r="2432" spans="1:30" x14ac:dyDescent="0.3">
      <c r="A2432" s="46">
        <v>1</v>
      </c>
      <c r="B2432" s="46" t="s">
        <v>157</v>
      </c>
      <c r="C2432" s="110">
        <v>44137</v>
      </c>
      <c r="D2432" s="49" t="s">
        <v>20</v>
      </c>
      <c r="E2432" s="74">
        <v>44137</v>
      </c>
      <c r="F2432" s="49">
        <v>5096669</v>
      </c>
      <c r="G2432" s="46" t="s">
        <v>21</v>
      </c>
      <c r="H2432" s="46" t="s">
        <v>22</v>
      </c>
      <c r="I2432" s="46" t="s">
        <v>158</v>
      </c>
      <c r="J2432" s="46" t="s">
        <v>24</v>
      </c>
      <c r="K2432" s="46" t="s">
        <v>34</v>
      </c>
      <c r="L2432" s="46" t="str">
        <f t="shared" si="333"/>
        <v>CGE370</v>
      </c>
      <c r="M2432" s="46" t="str">
        <f t="shared" si="334"/>
        <v>BTP</v>
      </c>
      <c r="N2432" s="46" t="str">
        <f t="shared" si="335"/>
        <v>12 RODA</v>
      </c>
      <c r="O2432" s="47">
        <v>0.55835648148148154</v>
      </c>
      <c r="P2432" s="48">
        <v>0.56398148148148153</v>
      </c>
      <c r="Q2432" s="50">
        <v>47320</v>
      </c>
      <c r="R2432" s="50">
        <v>17140</v>
      </c>
      <c r="S2432" s="72">
        <f t="shared" si="336"/>
        <v>30.18</v>
      </c>
      <c r="T2432" s="49" t="s">
        <v>27</v>
      </c>
      <c r="U2432" s="49" t="s">
        <v>28</v>
      </c>
      <c r="V2432" s="46" t="s">
        <v>32</v>
      </c>
      <c r="W2432" s="46" t="s">
        <v>35</v>
      </c>
      <c r="X2432" s="46" t="str">
        <f>IFERROR(VLOOKUP(W2432,#REF!,38,FALSE),"")</f>
        <v/>
      </c>
      <c r="Z2432" s="46" t="str">
        <f t="shared" si="337"/>
        <v>Andriansyah44137</v>
      </c>
      <c r="AA2432" s="46" t="str">
        <f t="shared" si="338"/>
        <v>BMJ 04344137UTARADAY</v>
      </c>
      <c r="AB2432" s="46" t="str">
        <f t="shared" si="339"/>
        <v>Andriansyah44137UTARADAY</v>
      </c>
      <c r="AC2432" s="46" t="str">
        <f t="shared" si="340"/>
        <v>BMJ 04344137DAY</v>
      </c>
      <c r="AD2432" s="46" t="str">
        <f t="shared" si="341"/>
        <v>Andriansyah44137DAY</v>
      </c>
    </row>
    <row r="2433" spans="1:30" x14ac:dyDescent="0.3">
      <c r="A2433" s="46">
        <v>1</v>
      </c>
      <c r="B2433" s="46" t="s">
        <v>157</v>
      </c>
      <c r="C2433" s="110">
        <v>44137</v>
      </c>
      <c r="D2433" s="49" t="s">
        <v>20</v>
      </c>
      <c r="E2433" s="74">
        <v>44137</v>
      </c>
      <c r="F2433" s="49">
        <v>5096747</v>
      </c>
      <c r="G2433" s="46" t="s">
        <v>21</v>
      </c>
      <c r="H2433" s="46" t="s">
        <v>53</v>
      </c>
      <c r="I2433" s="46" t="s">
        <v>54</v>
      </c>
      <c r="J2433" s="46" t="s">
        <v>49</v>
      </c>
      <c r="K2433" s="46" t="s">
        <v>34</v>
      </c>
      <c r="L2433" s="46" t="str">
        <f t="shared" si="333"/>
        <v>CGE370</v>
      </c>
      <c r="M2433" s="46" t="str">
        <f t="shared" si="334"/>
        <v>BTP</v>
      </c>
      <c r="N2433" s="46" t="str">
        <f t="shared" si="335"/>
        <v>12 RODA</v>
      </c>
      <c r="O2433" s="47">
        <v>0.62129629629629635</v>
      </c>
      <c r="P2433" s="48">
        <v>0.62129629629629635</v>
      </c>
      <c r="Q2433" s="50">
        <v>46860</v>
      </c>
      <c r="R2433" s="50">
        <v>17140</v>
      </c>
      <c r="S2433" s="72">
        <f t="shared" si="336"/>
        <v>29.72</v>
      </c>
      <c r="T2433" s="49" t="s">
        <v>27</v>
      </c>
      <c r="U2433" s="49" t="s">
        <v>28</v>
      </c>
      <c r="V2433" s="46" t="s">
        <v>63</v>
      </c>
      <c r="W2433" s="46" t="s">
        <v>35</v>
      </c>
      <c r="X2433" s="46" t="str">
        <f>IFERROR(VLOOKUP(W2433,#REF!,38,FALSE),"")</f>
        <v/>
      </c>
      <c r="Z2433" s="46" t="str">
        <f t="shared" si="337"/>
        <v>Andriansyah44137</v>
      </c>
      <c r="AA2433" s="46" t="str">
        <f t="shared" si="338"/>
        <v>BMJ 04344137UTARADAY</v>
      </c>
      <c r="AB2433" s="46" t="str">
        <f t="shared" si="339"/>
        <v>Andriansyah44137UTARADAY</v>
      </c>
      <c r="AC2433" s="46" t="str">
        <f t="shared" si="340"/>
        <v>BMJ 04344137DAY</v>
      </c>
      <c r="AD2433" s="46" t="str">
        <f t="shared" si="341"/>
        <v>Andriansyah44137DAY</v>
      </c>
    </row>
    <row r="2434" spans="1:30" x14ac:dyDescent="0.3">
      <c r="A2434" s="46">
        <v>1</v>
      </c>
      <c r="B2434" s="46" t="s">
        <v>157</v>
      </c>
      <c r="C2434" s="110">
        <v>44137</v>
      </c>
      <c r="D2434" s="49" t="s">
        <v>20</v>
      </c>
      <c r="E2434" s="74">
        <v>44137</v>
      </c>
      <c r="F2434" s="49">
        <v>5096831</v>
      </c>
      <c r="G2434" s="46" t="s">
        <v>21</v>
      </c>
      <c r="H2434" s="46" t="s">
        <v>53</v>
      </c>
      <c r="I2434" s="46" t="s">
        <v>54</v>
      </c>
      <c r="J2434" s="46" t="s">
        <v>49</v>
      </c>
      <c r="K2434" s="46" t="s">
        <v>34</v>
      </c>
      <c r="L2434" s="46" t="str">
        <f t="shared" si="333"/>
        <v>CGE370</v>
      </c>
      <c r="M2434" s="46" t="str">
        <f t="shared" si="334"/>
        <v>BTP</v>
      </c>
      <c r="N2434" s="46" t="str">
        <f t="shared" si="335"/>
        <v>12 RODA</v>
      </c>
      <c r="O2434" s="47">
        <v>0.67957175925925928</v>
      </c>
      <c r="P2434" s="48">
        <v>0.67957175925925928</v>
      </c>
      <c r="Q2434" s="50">
        <v>44880</v>
      </c>
      <c r="R2434" s="50">
        <v>17140</v>
      </c>
      <c r="S2434" s="72">
        <f t="shared" si="336"/>
        <v>27.74</v>
      </c>
      <c r="T2434" s="49" t="s">
        <v>27</v>
      </c>
      <c r="U2434" s="49" t="s">
        <v>28</v>
      </c>
      <c r="V2434" s="46" t="s">
        <v>50</v>
      </c>
      <c r="W2434" s="46" t="s">
        <v>35</v>
      </c>
      <c r="X2434" s="46" t="str">
        <f>IFERROR(VLOOKUP(W2434,#REF!,38,FALSE),"")</f>
        <v/>
      </c>
      <c r="Z2434" s="46" t="str">
        <f t="shared" si="337"/>
        <v>Andriansyah44137</v>
      </c>
      <c r="AA2434" s="46" t="str">
        <f t="shared" si="338"/>
        <v>BMJ 04344137UTARADAY</v>
      </c>
      <c r="AB2434" s="46" t="str">
        <f t="shared" si="339"/>
        <v>Andriansyah44137UTARADAY</v>
      </c>
      <c r="AC2434" s="46" t="str">
        <f t="shared" si="340"/>
        <v>BMJ 04344137DAY</v>
      </c>
      <c r="AD2434" s="46" t="str">
        <f t="shared" si="341"/>
        <v>Andriansyah44137DAY</v>
      </c>
    </row>
    <row r="2435" spans="1:30" x14ac:dyDescent="0.3">
      <c r="A2435" s="46">
        <v>1</v>
      </c>
      <c r="B2435" s="46" t="s">
        <v>157</v>
      </c>
      <c r="C2435" s="110">
        <v>44137</v>
      </c>
      <c r="D2435" s="49" t="s">
        <v>20</v>
      </c>
      <c r="E2435" s="74">
        <v>44137</v>
      </c>
      <c r="F2435" s="49">
        <v>5096907</v>
      </c>
      <c r="G2435" s="46" t="s">
        <v>21</v>
      </c>
      <c r="H2435" s="46" t="s">
        <v>53</v>
      </c>
      <c r="I2435" s="46" t="s">
        <v>54</v>
      </c>
      <c r="J2435" s="46" t="s">
        <v>49</v>
      </c>
      <c r="K2435" s="46" t="s">
        <v>34</v>
      </c>
      <c r="L2435" s="46" t="str">
        <f t="shared" si="333"/>
        <v>CGE370</v>
      </c>
      <c r="M2435" s="46" t="str">
        <f t="shared" si="334"/>
        <v>BTP</v>
      </c>
      <c r="N2435" s="46" t="str">
        <f t="shared" si="335"/>
        <v>12 RODA</v>
      </c>
      <c r="O2435" s="47">
        <v>0.73665509259259254</v>
      </c>
      <c r="P2435" s="48">
        <v>0.73665509259259254</v>
      </c>
      <c r="Q2435" s="50">
        <v>46200</v>
      </c>
      <c r="R2435" s="50">
        <v>17140</v>
      </c>
      <c r="S2435" s="72">
        <f t="shared" si="336"/>
        <v>29.06</v>
      </c>
      <c r="T2435" s="49" t="s">
        <v>27</v>
      </c>
      <c r="U2435" s="49" t="s">
        <v>28</v>
      </c>
      <c r="V2435" s="46" t="s">
        <v>63</v>
      </c>
      <c r="W2435" s="46" t="s">
        <v>35</v>
      </c>
      <c r="X2435" s="46" t="str">
        <f>IFERROR(VLOOKUP(W2435,#REF!,38,FALSE),"")</f>
        <v/>
      </c>
      <c r="Z2435" s="46" t="str">
        <f t="shared" si="337"/>
        <v>Andriansyah44137</v>
      </c>
      <c r="AA2435" s="46" t="str">
        <f t="shared" si="338"/>
        <v>BMJ 04344137UTARADAY</v>
      </c>
      <c r="AB2435" s="46" t="str">
        <f t="shared" si="339"/>
        <v>Andriansyah44137UTARADAY</v>
      </c>
      <c r="AC2435" s="46" t="str">
        <f t="shared" si="340"/>
        <v>BMJ 04344137DAY</v>
      </c>
      <c r="AD2435" s="46" t="str">
        <f t="shared" si="341"/>
        <v>Andriansyah44137DAY</v>
      </c>
    </row>
    <row r="2436" spans="1:30" x14ac:dyDescent="0.3">
      <c r="A2436" s="46">
        <v>1</v>
      </c>
      <c r="B2436" s="46" t="s">
        <v>157</v>
      </c>
      <c r="C2436" s="110">
        <v>44137</v>
      </c>
      <c r="D2436" s="49" t="s">
        <v>20</v>
      </c>
      <c r="E2436" s="74">
        <v>44137</v>
      </c>
      <c r="F2436" s="49">
        <v>5096406</v>
      </c>
      <c r="G2436" s="46" t="s">
        <v>21</v>
      </c>
      <c r="H2436" s="46" t="s">
        <v>53</v>
      </c>
      <c r="I2436" s="46" t="s">
        <v>54</v>
      </c>
      <c r="J2436" s="46" t="s">
        <v>24</v>
      </c>
      <c r="K2436" s="46" t="s">
        <v>120</v>
      </c>
      <c r="L2436" s="46" t="str">
        <f t="shared" si="333"/>
        <v>CGE370</v>
      </c>
      <c r="M2436" s="46" t="str">
        <f t="shared" si="334"/>
        <v>BTP</v>
      </c>
      <c r="N2436" s="46" t="str">
        <f t="shared" si="335"/>
        <v>12 RODA</v>
      </c>
      <c r="O2436" s="47">
        <v>0.36943287037037037</v>
      </c>
      <c r="P2436" s="48">
        <v>0.3794907407407408</v>
      </c>
      <c r="Q2436" s="50">
        <v>45080</v>
      </c>
      <c r="R2436" s="50">
        <v>17200</v>
      </c>
      <c r="S2436" s="72">
        <f t="shared" si="336"/>
        <v>27.88</v>
      </c>
      <c r="T2436" s="49" t="s">
        <v>27</v>
      </c>
      <c r="U2436" s="49" t="s">
        <v>28</v>
      </c>
      <c r="V2436" s="46" t="s">
        <v>63</v>
      </c>
      <c r="W2436" s="46" t="s">
        <v>121</v>
      </c>
      <c r="X2436" s="46" t="str">
        <f>IFERROR(VLOOKUP(W2436,#REF!,38,FALSE),"")</f>
        <v/>
      </c>
      <c r="Z2436" s="46" t="str">
        <f t="shared" si="337"/>
        <v>Mustamin44137</v>
      </c>
      <c r="AA2436" s="46" t="str">
        <f t="shared" si="338"/>
        <v>BMJ 04444137UTARADAY</v>
      </c>
      <c r="AB2436" s="46" t="str">
        <f t="shared" si="339"/>
        <v>Mustamin44137UTARADAY</v>
      </c>
      <c r="AC2436" s="46" t="str">
        <f t="shared" si="340"/>
        <v>BMJ 04444137DAY</v>
      </c>
      <c r="AD2436" s="46" t="str">
        <f t="shared" si="341"/>
        <v>Mustamin44137DAY</v>
      </c>
    </row>
    <row r="2437" spans="1:30" x14ac:dyDescent="0.3">
      <c r="A2437" s="46">
        <v>1</v>
      </c>
      <c r="B2437" s="46" t="s">
        <v>157</v>
      </c>
      <c r="C2437" s="110">
        <v>44137</v>
      </c>
      <c r="D2437" s="49" t="s">
        <v>20</v>
      </c>
      <c r="E2437" s="74">
        <v>44137</v>
      </c>
      <c r="F2437" s="49">
        <v>5096503</v>
      </c>
      <c r="G2437" s="46" t="s">
        <v>21</v>
      </c>
      <c r="H2437" s="46" t="s">
        <v>53</v>
      </c>
      <c r="I2437" s="46" t="s">
        <v>54</v>
      </c>
      <c r="J2437" s="46" t="s">
        <v>49</v>
      </c>
      <c r="K2437" s="46" t="s">
        <v>120</v>
      </c>
      <c r="L2437" s="46" t="str">
        <f t="shared" si="333"/>
        <v>CGE370</v>
      </c>
      <c r="M2437" s="46" t="str">
        <f t="shared" si="334"/>
        <v>BTP</v>
      </c>
      <c r="N2437" s="46" t="str">
        <f t="shared" si="335"/>
        <v>12 RODA</v>
      </c>
      <c r="O2437" s="47">
        <v>0.43997685185185187</v>
      </c>
      <c r="P2437" s="48">
        <v>0.43997685185185187</v>
      </c>
      <c r="Q2437" s="50">
        <v>45460</v>
      </c>
      <c r="R2437" s="50">
        <v>17200</v>
      </c>
      <c r="S2437" s="72">
        <f t="shared" si="336"/>
        <v>28.26</v>
      </c>
      <c r="T2437" s="49" t="s">
        <v>27</v>
      </c>
      <c r="U2437" s="49" t="s">
        <v>28</v>
      </c>
      <c r="V2437" s="46" t="s">
        <v>50</v>
      </c>
      <c r="W2437" s="46" t="s">
        <v>121</v>
      </c>
      <c r="X2437" s="46" t="str">
        <f>IFERROR(VLOOKUP(W2437,#REF!,38,FALSE),"")</f>
        <v/>
      </c>
      <c r="Z2437" s="46" t="str">
        <f t="shared" si="337"/>
        <v>Mustamin44137</v>
      </c>
      <c r="AA2437" s="46" t="str">
        <f t="shared" si="338"/>
        <v>BMJ 04444137UTARADAY</v>
      </c>
      <c r="AB2437" s="46" t="str">
        <f t="shared" si="339"/>
        <v>Mustamin44137UTARADAY</v>
      </c>
      <c r="AC2437" s="46" t="str">
        <f t="shared" si="340"/>
        <v>BMJ 04444137DAY</v>
      </c>
      <c r="AD2437" s="46" t="str">
        <f t="shared" si="341"/>
        <v>Mustamin44137DAY</v>
      </c>
    </row>
    <row r="2438" spans="1:30" x14ac:dyDescent="0.3">
      <c r="A2438" s="46">
        <v>1</v>
      </c>
      <c r="B2438" s="46" t="s">
        <v>157</v>
      </c>
      <c r="C2438" s="110">
        <v>44137</v>
      </c>
      <c r="D2438" s="49" t="s">
        <v>20</v>
      </c>
      <c r="E2438" s="74">
        <v>44137</v>
      </c>
      <c r="F2438" s="49">
        <v>5096589</v>
      </c>
      <c r="G2438" s="46" t="s">
        <v>21</v>
      </c>
      <c r="H2438" s="46" t="s">
        <v>53</v>
      </c>
      <c r="I2438" s="46" t="s">
        <v>54</v>
      </c>
      <c r="J2438" s="46" t="s">
        <v>49</v>
      </c>
      <c r="K2438" s="46" t="s">
        <v>120</v>
      </c>
      <c r="L2438" s="46" t="str">
        <f t="shared" ref="L2438:L2501" si="342">IFERROR(VLOOKUP(K2438,db_unit,2,FALSE),"")</f>
        <v>CGE370</v>
      </c>
      <c r="M2438" s="46" t="str">
        <f t="shared" ref="M2438:M2501" si="343">IFERROR(VLOOKUP(K2438,db_unit,3,FALSE),"")</f>
        <v>BTP</v>
      </c>
      <c r="N2438" s="46" t="str">
        <f t="shared" ref="N2438:N2501" si="344">IFERROR(VLOOKUP(K2438,db_unit,4,FALSE),"")</f>
        <v>12 RODA</v>
      </c>
      <c r="O2438" s="47">
        <v>0.5005208333333333</v>
      </c>
      <c r="P2438" s="48">
        <v>0.5005208333333333</v>
      </c>
      <c r="Q2438" s="50">
        <v>47420</v>
      </c>
      <c r="R2438" s="50">
        <v>17200</v>
      </c>
      <c r="S2438" s="72">
        <f t="shared" si="336"/>
        <v>30.22</v>
      </c>
      <c r="T2438" s="49" t="s">
        <v>27</v>
      </c>
      <c r="U2438" s="49" t="s">
        <v>28</v>
      </c>
      <c r="V2438" s="46" t="s">
        <v>50</v>
      </c>
      <c r="W2438" s="46" t="s">
        <v>121</v>
      </c>
      <c r="X2438" s="46" t="str">
        <f>IFERROR(VLOOKUP(W2438,#REF!,38,FALSE),"")</f>
        <v/>
      </c>
      <c r="Z2438" s="46" t="str">
        <f t="shared" si="337"/>
        <v>Mustamin44137</v>
      </c>
      <c r="AA2438" s="46" t="str">
        <f t="shared" si="338"/>
        <v>BMJ 04444137UTARADAY</v>
      </c>
      <c r="AB2438" s="46" t="str">
        <f t="shared" si="339"/>
        <v>Mustamin44137UTARADAY</v>
      </c>
      <c r="AC2438" s="46" t="str">
        <f t="shared" si="340"/>
        <v>BMJ 04444137DAY</v>
      </c>
      <c r="AD2438" s="46" t="str">
        <f t="shared" si="341"/>
        <v>Mustamin44137DAY</v>
      </c>
    </row>
    <row r="2439" spans="1:30" x14ac:dyDescent="0.3">
      <c r="A2439" s="46">
        <v>1</v>
      </c>
      <c r="B2439" s="46" t="s">
        <v>157</v>
      </c>
      <c r="C2439" s="110">
        <v>44137</v>
      </c>
      <c r="D2439" s="49" t="s">
        <v>20</v>
      </c>
      <c r="E2439" s="74">
        <v>44137</v>
      </c>
      <c r="F2439" s="49">
        <v>5096717</v>
      </c>
      <c r="G2439" s="46" t="s">
        <v>21</v>
      </c>
      <c r="H2439" s="46" t="s">
        <v>53</v>
      </c>
      <c r="I2439" s="46" t="s">
        <v>54</v>
      </c>
      <c r="J2439" s="46" t="s">
        <v>49</v>
      </c>
      <c r="K2439" s="46" t="s">
        <v>120</v>
      </c>
      <c r="L2439" s="46" t="str">
        <f t="shared" si="342"/>
        <v>CGE370</v>
      </c>
      <c r="M2439" s="46" t="str">
        <f t="shared" si="343"/>
        <v>BTP</v>
      </c>
      <c r="N2439" s="46" t="str">
        <f t="shared" si="344"/>
        <v>12 RODA</v>
      </c>
      <c r="O2439" s="47">
        <v>0.60307870370370364</v>
      </c>
      <c r="P2439" s="48">
        <v>0.60307870370370364</v>
      </c>
      <c r="Q2439" s="50">
        <v>46820</v>
      </c>
      <c r="R2439" s="50">
        <v>17200</v>
      </c>
      <c r="S2439" s="72">
        <f t="shared" ref="S2439:S2502" si="345">(Q2439-R2439)/1000</f>
        <v>29.62</v>
      </c>
      <c r="T2439" s="49" t="s">
        <v>27</v>
      </c>
      <c r="U2439" s="49" t="s">
        <v>28</v>
      </c>
      <c r="V2439" s="46" t="s">
        <v>63</v>
      </c>
      <c r="W2439" s="46" t="s">
        <v>121</v>
      </c>
      <c r="X2439" s="46" t="str">
        <f>IFERROR(VLOOKUP(W2439,#REF!,38,FALSE),"")</f>
        <v/>
      </c>
      <c r="Z2439" s="46" t="str">
        <f t="shared" ref="Z2439:Z2502" si="346">W2439&amp;C2439</f>
        <v>Mustamin44137</v>
      </c>
      <c r="AA2439" s="46" t="str">
        <f t="shared" ref="AA2439:AA2502" si="347">K2439&amp;C2439&amp;G2439&amp;D2439</f>
        <v>BMJ 04444137UTARADAY</v>
      </c>
      <c r="AB2439" s="46" t="str">
        <f t="shared" ref="AB2439:AB2502" si="348">W2439&amp;C2439&amp;G2439&amp;D2439</f>
        <v>Mustamin44137UTARADAY</v>
      </c>
      <c r="AC2439" s="46" t="str">
        <f t="shared" ref="AC2439:AC2502" si="349">K2439&amp;C2439&amp;D2439</f>
        <v>BMJ 04444137DAY</v>
      </c>
      <c r="AD2439" s="46" t="str">
        <f t="shared" ref="AD2439:AD2502" si="350">W2439&amp;C2439&amp;D2439</f>
        <v>Mustamin44137DAY</v>
      </c>
    </row>
    <row r="2440" spans="1:30" x14ac:dyDescent="0.3">
      <c r="A2440" s="46">
        <v>1</v>
      </c>
      <c r="B2440" s="46" t="s">
        <v>157</v>
      </c>
      <c r="C2440" s="110">
        <v>44137</v>
      </c>
      <c r="D2440" s="49" t="s">
        <v>20</v>
      </c>
      <c r="E2440" s="74">
        <v>44137</v>
      </c>
      <c r="F2440" s="49">
        <v>5096812</v>
      </c>
      <c r="G2440" s="46" t="s">
        <v>21</v>
      </c>
      <c r="H2440" s="46" t="s">
        <v>53</v>
      </c>
      <c r="I2440" s="46" t="s">
        <v>54</v>
      </c>
      <c r="J2440" s="46" t="s">
        <v>49</v>
      </c>
      <c r="K2440" s="46" t="s">
        <v>120</v>
      </c>
      <c r="L2440" s="46" t="str">
        <f t="shared" si="342"/>
        <v>CGE370</v>
      </c>
      <c r="M2440" s="46" t="str">
        <f t="shared" si="343"/>
        <v>BTP</v>
      </c>
      <c r="N2440" s="46" t="str">
        <f t="shared" si="344"/>
        <v>12 RODA</v>
      </c>
      <c r="O2440" s="47">
        <v>0.66537037037037039</v>
      </c>
      <c r="P2440" s="48">
        <v>0.66537037037037039</v>
      </c>
      <c r="Q2440" s="50">
        <v>46180</v>
      </c>
      <c r="R2440" s="50">
        <v>17200</v>
      </c>
      <c r="S2440" s="72">
        <f t="shared" si="345"/>
        <v>28.98</v>
      </c>
      <c r="T2440" s="49" t="s">
        <v>27</v>
      </c>
      <c r="U2440" s="49" t="s">
        <v>28</v>
      </c>
      <c r="V2440" s="46" t="s">
        <v>63</v>
      </c>
      <c r="W2440" s="46" t="s">
        <v>121</v>
      </c>
      <c r="X2440" s="46" t="str">
        <f>IFERROR(VLOOKUP(W2440,#REF!,38,FALSE),"")</f>
        <v/>
      </c>
      <c r="Z2440" s="46" t="str">
        <f t="shared" si="346"/>
        <v>Mustamin44137</v>
      </c>
      <c r="AA2440" s="46" t="str">
        <f t="shared" si="347"/>
        <v>BMJ 04444137UTARADAY</v>
      </c>
      <c r="AB2440" s="46" t="str">
        <f t="shared" si="348"/>
        <v>Mustamin44137UTARADAY</v>
      </c>
      <c r="AC2440" s="46" t="str">
        <f t="shared" si="349"/>
        <v>BMJ 04444137DAY</v>
      </c>
      <c r="AD2440" s="46" t="str">
        <f t="shared" si="350"/>
        <v>Mustamin44137DAY</v>
      </c>
    </row>
    <row r="2441" spans="1:30" x14ac:dyDescent="0.3">
      <c r="A2441" s="46">
        <v>1</v>
      </c>
      <c r="B2441" s="46" t="s">
        <v>157</v>
      </c>
      <c r="C2441" s="110">
        <v>44137</v>
      </c>
      <c r="D2441" s="49" t="s">
        <v>20</v>
      </c>
      <c r="E2441" s="74">
        <v>44137</v>
      </c>
      <c r="F2441" s="49">
        <v>5096901</v>
      </c>
      <c r="G2441" s="46" t="s">
        <v>21</v>
      </c>
      <c r="H2441" s="46" t="s">
        <v>53</v>
      </c>
      <c r="I2441" s="46" t="s">
        <v>54</v>
      </c>
      <c r="J2441" s="46" t="s">
        <v>49</v>
      </c>
      <c r="K2441" s="46" t="s">
        <v>120</v>
      </c>
      <c r="L2441" s="46" t="str">
        <f t="shared" si="342"/>
        <v>CGE370</v>
      </c>
      <c r="M2441" s="46" t="str">
        <f t="shared" si="343"/>
        <v>BTP</v>
      </c>
      <c r="N2441" s="46" t="str">
        <f t="shared" si="344"/>
        <v>12 RODA</v>
      </c>
      <c r="O2441" s="47">
        <v>0.73070601851851846</v>
      </c>
      <c r="P2441" s="48">
        <v>0.73070601851851846</v>
      </c>
      <c r="Q2441" s="50">
        <v>44240</v>
      </c>
      <c r="R2441" s="50">
        <v>17200</v>
      </c>
      <c r="S2441" s="72">
        <f t="shared" si="345"/>
        <v>27.04</v>
      </c>
      <c r="T2441" s="49" t="s">
        <v>27</v>
      </c>
      <c r="U2441" s="49" t="s">
        <v>28</v>
      </c>
      <c r="V2441" s="46" t="s">
        <v>50</v>
      </c>
      <c r="W2441" s="46" t="s">
        <v>121</v>
      </c>
      <c r="X2441" s="46" t="str">
        <f>IFERROR(VLOOKUP(W2441,#REF!,38,FALSE),"")</f>
        <v/>
      </c>
      <c r="Z2441" s="46" t="str">
        <f t="shared" si="346"/>
        <v>Mustamin44137</v>
      </c>
      <c r="AA2441" s="46" t="str">
        <f t="shared" si="347"/>
        <v>BMJ 04444137UTARADAY</v>
      </c>
      <c r="AB2441" s="46" t="str">
        <f t="shared" si="348"/>
        <v>Mustamin44137UTARADAY</v>
      </c>
      <c r="AC2441" s="46" t="str">
        <f t="shared" si="349"/>
        <v>BMJ 04444137DAY</v>
      </c>
      <c r="AD2441" s="46" t="str">
        <f t="shared" si="350"/>
        <v>Mustamin44137DAY</v>
      </c>
    </row>
    <row r="2442" spans="1:30" x14ac:dyDescent="0.3">
      <c r="A2442" s="46">
        <v>1</v>
      </c>
      <c r="B2442" s="46" t="s">
        <v>157</v>
      </c>
      <c r="C2442" s="110">
        <v>44137</v>
      </c>
      <c r="D2442" s="49" t="s">
        <v>20</v>
      </c>
      <c r="E2442" s="74">
        <v>44137</v>
      </c>
      <c r="F2442" s="49">
        <v>5096395</v>
      </c>
      <c r="G2442" s="46" t="s">
        <v>21</v>
      </c>
      <c r="H2442" s="46" t="s">
        <v>53</v>
      </c>
      <c r="I2442" s="46" t="s">
        <v>54</v>
      </c>
      <c r="J2442" s="46" t="s">
        <v>24</v>
      </c>
      <c r="K2442" s="46" t="s">
        <v>36</v>
      </c>
      <c r="L2442" s="46" t="str">
        <f t="shared" si="342"/>
        <v>CGE370</v>
      </c>
      <c r="M2442" s="46" t="str">
        <f t="shared" si="343"/>
        <v>BTP</v>
      </c>
      <c r="N2442" s="46" t="str">
        <f t="shared" si="344"/>
        <v>12 RODA</v>
      </c>
      <c r="O2442" s="47">
        <v>0.36414351851851851</v>
      </c>
      <c r="P2442" s="48">
        <v>0.37140046296296297</v>
      </c>
      <c r="Q2442" s="50">
        <v>46180</v>
      </c>
      <c r="R2442" s="50">
        <v>17020</v>
      </c>
      <c r="S2442" s="72">
        <f t="shared" si="345"/>
        <v>29.16</v>
      </c>
      <c r="T2442" s="49" t="s">
        <v>27</v>
      </c>
      <c r="U2442" s="49" t="s">
        <v>28</v>
      </c>
      <c r="V2442" s="46" t="s">
        <v>127</v>
      </c>
      <c r="W2442" s="46" t="s">
        <v>187</v>
      </c>
      <c r="X2442" s="46" t="str">
        <f>IFERROR(VLOOKUP(W2442,#REF!,38,FALSE),"")</f>
        <v/>
      </c>
      <c r="Z2442" s="46" t="str">
        <f t="shared" si="346"/>
        <v>Joni palipadang44137</v>
      </c>
      <c r="AA2442" s="46" t="str">
        <f t="shared" si="347"/>
        <v>BMJ 04544137UTARADAY</v>
      </c>
      <c r="AB2442" s="46" t="str">
        <f t="shared" si="348"/>
        <v>Joni palipadang44137UTARADAY</v>
      </c>
      <c r="AC2442" s="46" t="str">
        <f t="shared" si="349"/>
        <v>BMJ 04544137DAY</v>
      </c>
      <c r="AD2442" s="46" t="str">
        <f t="shared" si="350"/>
        <v>Joni palipadang44137DAY</v>
      </c>
    </row>
    <row r="2443" spans="1:30" x14ac:dyDescent="0.3">
      <c r="A2443" s="46">
        <v>1</v>
      </c>
      <c r="B2443" s="46" t="s">
        <v>157</v>
      </c>
      <c r="C2443" s="110">
        <v>44137</v>
      </c>
      <c r="D2443" s="49" t="s">
        <v>20</v>
      </c>
      <c r="E2443" s="74">
        <v>44137</v>
      </c>
      <c r="F2443" s="49">
        <v>5096494</v>
      </c>
      <c r="G2443" s="46" t="s">
        <v>21</v>
      </c>
      <c r="H2443" s="46" t="s">
        <v>53</v>
      </c>
      <c r="I2443" s="46" t="s">
        <v>54</v>
      </c>
      <c r="J2443" s="46" t="s">
        <v>24</v>
      </c>
      <c r="K2443" s="46" t="s">
        <v>36</v>
      </c>
      <c r="L2443" s="46" t="str">
        <f t="shared" si="342"/>
        <v>CGE370</v>
      </c>
      <c r="M2443" s="46" t="str">
        <f t="shared" si="343"/>
        <v>BTP</v>
      </c>
      <c r="N2443" s="46" t="str">
        <f t="shared" si="344"/>
        <v>12 RODA</v>
      </c>
      <c r="O2443" s="47">
        <v>0.43399305555555556</v>
      </c>
      <c r="P2443" s="48">
        <v>0.43399305555555556</v>
      </c>
      <c r="Q2443" s="50">
        <v>47440</v>
      </c>
      <c r="R2443" s="50">
        <v>17020</v>
      </c>
      <c r="S2443" s="72">
        <f t="shared" si="345"/>
        <v>30.42</v>
      </c>
      <c r="T2443" s="49" t="s">
        <v>27</v>
      </c>
      <c r="U2443" s="49" t="s">
        <v>28</v>
      </c>
      <c r="V2443" s="46" t="s">
        <v>127</v>
      </c>
      <c r="W2443" s="46" t="s">
        <v>187</v>
      </c>
      <c r="X2443" s="46" t="str">
        <f>IFERROR(VLOOKUP(W2443,#REF!,38,FALSE),"")</f>
        <v/>
      </c>
      <c r="Z2443" s="46" t="str">
        <f t="shared" si="346"/>
        <v>Joni palipadang44137</v>
      </c>
      <c r="AA2443" s="46" t="str">
        <f t="shared" si="347"/>
        <v>BMJ 04544137UTARADAY</v>
      </c>
      <c r="AB2443" s="46" t="str">
        <f t="shared" si="348"/>
        <v>Joni palipadang44137UTARADAY</v>
      </c>
      <c r="AC2443" s="46" t="str">
        <f t="shared" si="349"/>
        <v>BMJ 04544137DAY</v>
      </c>
      <c r="AD2443" s="46" t="str">
        <f t="shared" si="350"/>
        <v>Joni palipadang44137DAY</v>
      </c>
    </row>
    <row r="2444" spans="1:30" x14ac:dyDescent="0.3">
      <c r="A2444" s="46">
        <v>1</v>
      </c>
      <c r="B2444" s="46" t="s">
        <v>157</v>
      </c>
      <c r="C2444" s="110">
        <v>44137</v>
      </c>
      <c r="D2444" s="49" t="s">
        <v>20</v>
      </c>
      <c r="E2444" s="74">
        <v>44137</v>
      </c>
      <c r="F2444" s="49">
        <v>5096582</v>
      </c>
      <c r="G2444" s="46" t="s">
        <v>21</v>
      </c>
      <c r="H2444" s="46" t="s">
        <v>53</v>
      </c>
      <c r="I2444" s="46" t="s">
        <v>54</v>
      </c>
      <c r="J2444" s="46" t="s">
        <v>49</v>
      </c>
      <c r="K2444" s="46" t="s">
        <v>36</v>
      </c>
      <c r="L2444" s="46" t="str">
        <f t="shared" si="342"/>
        <v>CGE370</v>
      </c>
      <c r="M2444" s="46" t="str">
        <f t="shared" si="343"/>
        <v>BTP</v>
      </c>
      <c r="N2444" s="46" t="str">
        <f t="shared" si="344"/>
        <v>12 RODA</v>
      </c>
      <c r="O2444" s="47">
        <v>0.49416666666666664</v>
      </c>
      <c r="P2444" s="48">
        <v>0.49416666666666664</v>
      </c>
      <c r="Q2444" s="50">
        <v>46880</v>
      </c>
      <c r="R2444" s="50">
        <v>17020</v>
      </c>
      <c r="S2444" s="72">
        <f t="shared" si="345"/>
        <v>29.86</v>
      </c>
      <c r="T2444" s="49" t="s">
        <v>27</v>
      </c>
      <c r="U2444" s="49" t="s">
        <v>28</v>
      </c>
      <c r="V2444" s="46" t="s">
        <v>63</v>
      </c>
      <c r="W2444" s="46" t="s">
        <v>187</v>
      </c>
      <c r="X2444" s="46" t="str">
        <f>IFERROR(VLOOKUP(W2444,#REF!,38,FALSE),"")</f>
        <v/>
      </c>
      <c r="Z2444" s="46" t="str">
        <f t="shared" si="346"/>
        <v>Joni palipadang44137</v>
      </c>
      <c r="AA2444" s="46" t="str">
        <f t="shared" si="347"/>
        <v>BMJ 04544137UTARADAY</v>
      </c>
      <c r="AB2444" s="46" t="str">
        <f t="shared" si="348"/>
        <v>Joni palipadang44137UTARADAY</v>
      </c>
      <c r="AC2444" s="46" t="str">
        <f t="shared" si="349"/>
        <v>BMJ 04544137DAY</v>
      </c>
      <c r="AD2444" s="46" t="str">
        <f t="shared" si="350"/>
        <v>Joni palipadang44137DAY</v>
      </c>
    </row>
    <row r="2445" spans="1:30" x14ac:dyDescent="0.3">
      <c r="A2445" s="46">
        <v>1</v>
      </c>
      <c r="B2445" s="46" t="s">
        <v>157</v>
      </c>
      <c r="C2445" s="110">
        <v>44137</v>
      </c>
      <c r="D2445" s="49" t="s">
        <v>20</v>
      </c>
      <c r="E2445" s="74">
        <v>44137</v>
      </c>
      <c r="F2445" s="49">
        <v>5096661</v>
      </c>
      <c r="G2445" s="46" t="s">
        <v>21</v>
      </c>
      <c r="H2445" s="46" t="s">
        <v>53</v>
      </c>
      <c r="I2445" s="46" t="s">
        <v>54</v>
      </c>
      <c r="J2445" s="46" t="s">
        <v>49</v>
      </c>
      <c r="K2445" s="46" t="s">
        <v>36</v>
      </c>
      <c r="L2445" s="46" t="str">
        <f t="shared" si="342"/>
        <v>CGE370</v>
      </c>
      <c r="M2445" s="46" t="str">
        <f t="shared" si="343"/>
        <v>BTP</v>
      </c>
      <c r="N2445" s="46" t="str">
        <f t="shared" si="344"/>
        <v>12 RODA</v>
      </c>
      <c r="O2445" s="47">
        <v>0.55334490740740738</v>
      </c>
      <c r="P2445" s="48">
        <v>0.55334490740740738</v>
      </c>
      <c r="Q2445" s="50">
        <v>46160</v>
      </c>
      <c r="R2445" s="50">
        <v>17020</v>
      </c>
      <c r="S2445" s="72">
        <f t="shared" si="345"/>
        <v>29.14</v>
      </c>
      <c r="T2445" s="49" t="s">
        <v>27</v>
      </c>
      <c r="U2445" s="49" t="s">
        <v>28</v>
      </c>
      <c r="V2445" s="46" t="s">
        <v>50</v>
      </c>
      <c r="W2445" s="46" t="s">
        <v>187</v>
      </c>
      <c r="X2445" s="46" t="str">
        <f>IFERROR(VLOOKUP(W2445,#REF!,38,FALSE),"")</f>
        <v/>
      </c>
      <c r="Z2445" s="46" t="str">
        <f t="shared" si="346"/>
        <v>Joni palipadang44137</v>
      </c>
      <c r="AA2445" s="46" t="str">
        <f t="shared" si="347"/>
        <v>BMJ 04544137UTARADAY</v>
      </c>
      <c r="AB2445" s="46" t="str">
        <f t="shared" si="348"/>
        <v>Joni palipadang44137UTARADAY</v>
      </c>
      <c r="AC2445" s="46" t="str">
        <f t="shared" si="349"/>
        <v>BMJ 04544137DAY</v>
      </c>
      <c r="AD2445" s="46" t="str">
        <f t="shared" si="350"/>
        <v>Joni palipadang44137DAY</v>
      </c>
    </row>
    <row r="2446" spans="1:30" x14ac:dyDescent="0.3">
      <c r="A2446" s="46">
        <v>1</v>
      </c>
      <c r="B2446" s="46" t="s">
        <v>157</v>
      </c>
      <c r="C2446" s="110">
        <v>44137</v>
      </c>
      <c r="D2446" s="49" t="s">
        <v>20</v>
      </c>
      <c r="E2446" s="74">
        <v>44137</v>
      </c>
      <c r="F2446" s="49">
        <v>5096763</v>
      </c>
      <c r="G2446" s="46" t="s">
        <v>21</v>
      </c>
      <c r="H2446" s="46" t="s">
        <v>53</v>
      </c>
      <c r="I2446" s="46" t="s">
        <v>54</v>
      </c>
      <c r="J2446" s="46" t="s">
        <v>49</v>
      </c>
      <c r="K2446" s="46" t="s">
        <v>36</v>
      </c>
      <c r="L2446" s="46" t="str">
        <f t="shared" si="342"/>
        <v>CGE370</v>
      </c>
      <c r="M2446" s="46" t="str">
        <f t="shared" si="343"/>
        <v>BTP</v>
      </c>
      <c r="N2446" s="46" t="str">
        <f t="shared" si="344"/>
        <v>12 RODA</v>
      </c>
      <c r="O2446" s="47">
        <v>0.63356481481481486</v>
      </c>
      <c r="P2446" s="48">
        <v>0.63356481481481486</v>
      </c>
      <c r="Q2446" s="50">
        <v>45600</v>
      </c>
      <c r="R2446" s="50">
        <v>17020</v>
      </c>
      <c r="S2446" s="72">
        <f t="shared" si="345"/>
        <v>28.58</v>
      </c>
      <c r="T2446" s="49" t="s">
        <v>27</v>
      </c>
      <c r="U2446" s="49" t="s">
        <v>28</v>
      </c>
      <c r="V2446" s="46" t="s">
        <v>50</v>
      </c>
      <c r="W2446" s="46" t="s">
        <v>187</v>
      </c>
      <c r="X2446" s="46" t="str">
        <f>IFERROR(VLOOKUP(W2446,#REF!,38,FALSE),"")</f>
        <v/>
      </c>
      <c r="Z2446" s="46" t="str">
        <f t="shared" si="346"/>
        <v>Joni palipadang44137</v>
      </c>
      <c r="AA2446" s="46" t="str">
        <f t="shared" si="347"/>
        <v>BMJ 04544137UTARADAY</v>
      </c>
      <c r="AB2446" s="46" t="str">
        <f t="shared" si="348"/>
        <v>Joni palipadang44137UTARADAY</v>
      </c>
      <c r="AC2446" s="46" t="str">
        <f t="shared" si="349"/>
        <v>BMJ 04544137DAY</v>
      </c>
      <c r="AD2446" s="46" t="str">
        <f t="shared" si="350"/>
        <v>Joni palipadang44137DAY</v>
      </c>
    </row>
    <row r="2447" spans="1:30" x14ac:dyDescent="0.3">
      <c r="A2447" s="46">
        <v>1</v>
      </c>
      <c r="B2447" s="46" t="s">
        <v>157</v>
      </c>
      <c r="C2447" s="110">
        <v>44137</v>
      </c>
      <c r="D2447" s="49" t="s">
        <v>20</v>
      </c>
      <c r="E2447" s="74">
        <v>44137</v>
      </c>
      <c r="F2447" s="49">
        <v>5096853</v>
      </c>
      <c r="G2447" s="46" t="s">
        <v>21</v>
      </c>
      <c r="H2447" s="46" t="s">
        <v>53</v>
      </c>
      <c r="I2447" s="46" t="s">
        <v>54</v>
      </c>
      <c r="J2447" s="46" t="s">
        <v>49</v>
      </c>
      <c r="K2447" s="46" t="s">
        <v>36</v>
      </c>
      <c r="L2447" s="46" t="str">
        <f t="shared" si="342"/>
        <v>CGE370</v>
      </c>
      <c r="M2447" s="46" t="str">
        <f t="shared" si="343"/>
        <v>BTP</v>
      </c>
      <c r="N2447" s="46" t="str">
        <f t="shared" si="344"/>
        <v>12 RODA</v>
      </c>
      <c r="O2447" s="47">
        <v>0.69606481481481486</v>
      </c>
      <c r="P2447" s="48">
        <v>0.69606481481481486</v>
      </c>
      <c r="Q2447" s="50">
        <v>45240</v>
      </c>
      <c r="R2447" s="50">
        <v>17020</v>
      </c>
      <c r="S2447" s="72">
        <f t="shared" si="345"/>
        <v>28.22</v>
      </c>
      <c r="T2447" s="49" t="s">
        <v>27</v>
      </c>
      <c r="U2447" s="49" t="s">
        <v>28</v>
      </c>
      <c r="V2447" s="46" t="s">
        <v>63</v>
      </c>
      <c r="W2447" s="46" t="s">
        <v>187</v>
      </c>
      <c r="X2447" s="46" t="str">
        <f>IFERROR(VLOOKUP(W2447,#REF!,38,FALSE),"")</f>
        <v/>
      </c>
      <c r="Z2447" s="46" t="str">
        <f t="shared" si="346"/>
        <v>Joni palipadang44137</v>
      </c>
      <c r="AA2447" s="46" t="str">
        <f t="shared" si="347"/>
        <v>BMJ 04544137UTARADAY</v>
      </c>
      <c r="AB2447" s="46" t="str">
        <f t="shared" si="348"/>
        <v>Joni palipadang44137UTARADAY</v>
      </c>
      <c r="AC2447" s="46" t="str">
        <f t="shared" si="349"/>
        <v>BMJ 04544137DAY</v>
      </c>
      <c r="AD2447" s="46" t="str">
        <f t="shared" si="350"/>
        <v>Joni palipadang44137DAY</v>
      </c>
    </row>
    <row r="2448" spans="1:30" x14ac:dyDescent="0.3">
      <c r="A2448" s="46">
        <v>1</v>
      </c>
      <c r="B2448" s="46" t="s">
        <v>157</v>
      </c>
      <c r="C2448" s="110">
        <v>44137</v>
      </c>
      <c r="D2448" s="49" t="s">
        <v>20</v>
      </c>
      <c r="E2448" s="74">
        <v>44137</v>
      </c>
      <c r="F2448" s="49">
        <v>5096939</v>
      </c>
      <c r="G2448" s="46" t="s">
        <v>21</v>
      </c>
      <c r="H2448" s="46" t="s">
        <v>53</v>
      </c>
      <c r="I2448" s="46" t="s">
        <v>54</v>
      </c>
      <c r="J2448" s="46" t="s">
        <v>49</v>
      </c>
      <c r="K2448" s="46" t="s">
        <v>36</v>
      </c>
      <c r="L2448" s="46" t="str">
        <f t="shared" si="342"/>
        <v>CGE370</v>
      </c>
      <c r="M2448" s="46" t="str">
        <f t="shared" si="343"/>
        <v>BTP</v>
      </c>
      <c r="N2448" s="46" t="str">
        <f t="shared" si="344"/>
        <v>12 RODA</v>
      </c>
      <c r="O2448" s="47">
        <v>0.75996527777777778</v>
      </c>
      <c r="P2448" s="48">
        <v>0.75996527777777778</v>
      </c>
      <c r="Q2448" s="50">
        <v>46140</v>
      </c>
      <c r="R2448" s="50">
        <v>17020</v>
      </c>
      <c r="S2448" s="72">
        <f t="shared" si="345"/>
        <v>29.12</v>
      </c>
      <c r="T2448" s="49" t="s">
        <v>27</v>
      </c>
      <c r="U2448" s="49" t="s">
        <v>28</v>
      </c>
      <c r="V2448" s="46" t="s">
        <v>63</v>
      </c>
      <c r="W2448" s="46" t="s">
        <v>187</v>
      </c>
      <c r="X2448" s="46" t="str">
        <f>IFERROR(VLOOKUP(W2448,#REF!,38,FALSE),"")</f>
        <v/>
      </c>
      <c r="Z2448" s="46" t="str">
        <f t="shared" si="346"/>
        <v>Joni palipadang44137</v>
      </c>
      <c r="AA2448" s="46" t="str">
        <f t="shared" si="347"/>
        <v>BMJ 04544137UTARADAY</v>
      </c>
      <c r="AB2448" s="46" t="str">
        <f t="shared" si="348"/>
        <v>Joni palipadang44137UTARADAY</v>
      </c>
      <c r="AC2448" s="46" t="str">
        <f t="shared" si="349"/>
        <v>BMJ 04544137DAY</v>
      </c>
      <c r="AD2448" s="46" t="str">
        <f t="shared" si="350"/>
        <v>Joni palipadang44137DAY</v>
      </c>
    </row>
    <row r="2449" spans="1:30" x14ac:dyDescent="0.3">
      <c r="A2449" s="46">
        <v>1</v>
      </c>
      <c r="B2449" s="46" t="s">
        <v>157</v>
      </c>
      <c r="C2449" s="110">
        <v>44137</v>
      </c>
      <c r="D2449" s="49" t="s">
        <v>20</v>
      </c>
      <c r="E2449" s="74">
        <v>44137</v>
      </c>
      <c r="F2449" s="49">
        <v>5096547</v>
      </c>
      <c r="G2449" s="46" t="s">
        <v>21</v>
      </c>
      <c r="H2449" s="46" t="s">
        <v>53</v>
      </c>
      <c r="I2449" s="46" t="s">
        <v>54</v>
      </c>
      <c r="J2449" s="46" t="s">
        <v>24</v>
      </c>
      <c r="K2449" s="46" t="s">
        <v>37</v>
      </c>
      <c r="L2449" s="46" t="str">
        <f t="shared" si="342"/>
        <v>CGE370</v>
      </c>
      <c r="M2449" s="46" t="str">
        <f t="shared" si="343"/>
        <v>BTP</v>
      </c>
      <c r="N2449" s="46" t="str">
        <f t="shared" si="344"/>
        <v>12 RODA</v>
      </c>
      <c r="O2449" s="47">
        <v>0.47062500000000002</v>
      </c>
      <c r="P2449" s="48">
        <v>0.47784722222222226</v>
      </c>
      <c r="Q2449" s="50">
        <v>46920</v>
      </c>
      <c r="R2449" s="50">
        <v>16780</v>
      </c>
      <c r="S2449" s="72">
        <f t="shared" si="345"/>
        <v>30.14</v>
      </c>
      <c r="T2449" s="49" t="s">
        <v>27</v>
      </c>
      <c r="U2449" s="49" t="s">
        <v>28</v>
      </c>
      <c r="V2449" s="46" t="s">
        <v>127</v>
      </c>
      <c r="W2449" s="46" t="s">
        <v>38</v>
      </c>
      <c r="X2449" s="46" t="str">
        <f>IFERROR(VLOOKUP(W2449,#REF!,38,FALSE),"")</f>
        <v/>
      </c>
      <c r="Z2449" s="46" t="str">
        <f t="shared" si="346"/>
        <v>Sofi'in44137</v>
      </c>
      <c r="AA2449" s="46" t="str">
        <f t="shared" si="347"/>
        <v>BMJ 04644137UTARADAY</v>
      </c>
      <c r="AB2449" s="46" t="str">
        <f t="shared" si="348"/>
        <v>Sofi'in44137UTARADAY</v>
      </c>
      <c r="AC2449" s="46" t="str">
        <f t="shared" si="349"/>
        <v>BMJ 04644137DAY</v>
      </c>
      <c r="AD2449" s="46" t="str">
        <f t="shared" si="350"/>
        <v>Sofi'in44137DAY</v>
      </c>
    </row>
    <row r="2450" spans="1:30" x14ac:dyDescent="0.3">
      <c r="A2450" s="46">
        <v>1</v>
      </c>
      <c r="B2450" s="46" t="s">
        <v>157</v>
      </c>
      <c r="C2450" s="110">
        <v>44137</v>
      </c>
      <c r="D2450" s="49" t="s">
        <v>20</v>
      </c>
      <c r="E2450" s="74">
        <v>44137</v>
      </c>
      <c r="F2450" s="49">
        <v>5096646</v>
      </c>
      <c r="G2450" s="46" t="s">
        <v>21</v>
      </c>
      <c r="H2450" s="46" t="s">
        <v>22</v>
      </c>
      <c r="I2450" s="46" t="s">
        <v>158</v>
      </c>
      <c r="J2450" s="46" t="s">
        <v>24</v>
      </c>
      <c r="K2450" s="46" t="s">
        <v>37</v>
      </c>
      <c r="L2450" s="46" t="str">
        <f t="shared" si="342"/>
        <v>CGE370</v>
      </c>
      <c r="M2450" s="46" t="str">
        <f t="shared" si="343"/>
        <v>BTP</v>
      </c>
      <c r="N2450" s="46" t="str">
        <f t="shared" si="344"/>
        <v>12 RODA</v>
      </c>
      <c r="O2450" s="47">
        <v>0.54167824074074067</v>
      </c>
      <c r="P2450" s="48">
        <v>0.54167824074074067</v>
      </c>
      <c r="Q2450" s="50">
        <v>47520</v>
      </c>
      <c r="R2450" s="50">
        <v>16780</v>
      </c>
      <c r="S2450" s="72">
        <f t="shared" si="345"/>
        <v>30.74</v>
      </c>
      <c r="T2450" s="49" t="s">
        <v>27</v>
      </c>
      <c r="U2450" s="49" t="s">
        <v>28</v>
      </c>
      <c r="V2450" s="46" t="s">
        <v>32</v>
      </c>
      <c r="W2450" s="46" t="s">
        <v>38</v>
      </c>
      <c r="X2450" s="46" t="str">
        <f>IFERROR(VLOOKUP(W2450,#REF!,38,FALSE),"")</f>
        <v/>
      </c>
      <c r="Z2450" s="46" t="str">
        <f t="shared" si="346"/>
        <v>Sofi'in44137</v>
      </c>
      <c r="AA2450" s="46" t="str">
        <f t="shared" si="347"/>
        <v>BMJ 04644137UTARADAY</v>
      </c>
      <c r="AB2450" s="46" t="str">
        <f t="shared" si="348"/>
        <v>Sofi'in44137UTARADAY</v>
      </c>
      <c r="AC2450" s="46" t="str">
        <f t="shared" si="349"/>
        <v>BMJ 04644137DAY</v>
      </c>
      <c r="AD2450" s="46" t="str">
        <f t="shared" si="350"/>
        <v>Sofi'in44137DAY</v>
      </c>
    </row>
    <row r="2451" spans="1:30" x14ac:dyDescent="0.3">
      <c r="A2451" s="46">
        <v>1</v>
      </c>
      <c r="B2451" s="46" t="s">
        <v>157</v>
      </c>
      <c r="C2451" s="110">
        <v>44137</v>
      </c>
      <c r="D2451" s="49" t="s">
        <v>20</v>
      </c>
      <c r="E2451" s="74">
        <v>44137</v>
      </c>
      <c r="F2451" s="49">
        <v>5096728</v>
      </c>
      <c r="G2451" s="46" t="s">
        <v>21</v>
      </c>
      <c r="H2451" s="46" t="s">
        <v>53</v>
      </c>
      <c r="I2451" s="46" t="s">
        <v>54</v>
      </c>
      <c r="J2451" s="46" t="s">
        <v>49</v>
      </c>
      <c r="K2451" s="46" t="s">
        <v>37</v>
      </c>
      <c r="L2451" s="46" t="str">
        <f t="shared" si="342"/>
        <v>CGE370</v>
      </c>
      <c r="M2451" s="46" t="str">
        <f t="shared" si="343"/>
        <v>BTP</v>
      </c>
      <c r="N2451" s="46" t="str">
        <f t="shared" si="344"/>
        <v>12 RODA</v>
      </c>
      <c r="O2451" s="47">
        <v>0.61018518518518516</v>
      </c>
      <c r="P2451" s="48">
        <v>0.61018518518518516</v>
      </c>
      <c r="Q2451" s="50">
        <v>46380</v>
      </c>
      <c r="R2451" s="50">
        <v>16780</v>
      </c>
      <c r="S2451" s="72">
        <f t="shared" si="345"/>
        <v>29.6</v>
      </c>
      <c r="T2451" s="49" t="s">
        <v>27</v>
      </c>
      <c r="U2451" s="49" t="s">
        <v>28</v>
      </c>
      <c r="V2451" s="46" t="s">
        <v>63</v>
      </c>
      <c r="W2451" s="46" t="s">
        <v>38</v>
      </c>
      <c r="X2451" s="46" t="str">
        <f>IFERROR(VLOOKUP(W2451,#REF!,38,FALSE),"")</f>
        <v/>
      </c>
      <c r="Z2451" s="46" t="str">
        <f t="shared" si="346"/>
        <v>Sofi'in44137</v>
      </c>
      <c r="AA2451" s="46" t="str">
        <f t="shared" si="347"/>
        <v>BMJ 04644137UTARADAY</v>
      </c>
      <c r="AB2451" s="46" t="str">
        <f t="shared" si="348"/>
        <v>Sofi'in44137UTARADAY</v>
      </c>
      <c r="AC2451" s="46" t="str">
        <f t="shared" si="349"/>
        <v>BMJ 04644137DAY</v>
      </c>
      <c r="AD2451" s="46" t="str">
        <f t="shared" si="350"/>
        <v>Sofi'in44137DAY</v>
      </c>
    </row>
    <row r="2452" spans="1:30" x14ac:dyDescent="0.3">
      <c r="A2452" s="46">
        <v>1</v>
      </c>
      <c r="B2452" s="46" t="s">
        <v>157</v>
      </c>
      <c r="C2452" s="110">
        <v>44137</v>
      </c>
      <c r="D2452" s="49" t="s">
        <v>20</v>
      </c>
      <c r="E2452" s="74">
        <v>44137</v>
      </c>
      <c r="F2452" s="49">
        <v>5096393</v>
      </c>
      <c r="G2452" s="46" t="s">
        <v>21</v>
      </c>
      <c r="H2452" s="46" t="s">
        <v>53</v>
      </c>
      <c r="I2452" s="46" t="s">
        <v>54</v>
      </c>
      <c r="J2452" s="46" t="s">
        <v>57</v>
      </c>
      <c r="K2452" s="46" t="s">
        <v>43</v>
      </c>
      <c r="L2452" s="46" t="str">
        <f t="shared" si="342"/>
        <v>AXOR4843</v>
      </c>
      <c r="M2452" s="46" t="str">
        <f t="shared" si="343"/>
        <v>BTP</v>
      </c>
      <c r="N2452" s="46" t="str">
        <f t="shared" si="344"/>
        <v>12 RODA</v>
      </c>
      <c r="O2452" s="47">
        <v>0.36214120370370373</v>
      </c>
      <c r="P2452" s="48">
        <v>0.37097222222222226</v>
      </c>
      <c r="Q2452" s="50">
        <v>50440</v>
      </c>
      <c r="R2452" s="50">
        <v>19560</v>
      </c>
      <c r="S2452" s="72">
        <f t="shared" si="345"/>
        <v>30.88</v>
      </c>
      <c r="T2452" s="49" t="s">
        <v>27</v>
      </c>
      <c r="U2452" s="49" t="s">
        <v>28</v>
      </c>
      <c r="V2452" s="46" t="s">
        <v>59</v>
      </c>
      <c r="W2452" s="46" t="s">
        <v>45</v>
      </c>
      <c r="X2452" s="46" t="str">
        <f>IFERROR(VLOOKUP(W2452,#REF!,38,FALSE),"")</f>
        <v/>
      </c>
      <c r="Z2452" s="46" t="str">
        <f t="shared" si="346"/>
        <v>Rahman44137</v>
      </c>
      <c r="AA2452" s="46" t="str">
        <f t="shared" si="347"/>
        <v>BMJ 04744137UTARADAY</v>
      </c>
      <c r="AB2452" s="46" t="str">
        <f t="shared" si="348"/>
        <v>Rahman44137UTARADAY</v>
      </c>
      <c r="AC2452" s="46" t="str">
        <f t="shared" si="349"/>
        <v>BMJ 04744137DAY</v>
      </c>
      <c r="AD2452" s="46" t="str">
        <f t="shared" si="350"/>
        <v>Rahman44137DAY</v>
      </c>
    </row>
    <row r="2453" spans="1:30" x14ac:dyDescent="0.3">
      <c r="A2453" s="46">
        <v>1</v>
      </c>
      <c r="B2453" s="46" t="s">
        <v>157</v>
      </c>
      <c r="C2453" s="110">
        <v>44137</v>
      </c>
      <c r="D2453" s="49" t="s">
        <v>20</v>
      </c>
      <c r="E2453" s="74">
        <v>44137</v>
      </c>
      <c r="F2453" s="49">
        <v>5096493</v>
      </c>
      <c r="G2453" s="46" t="s">
        <v>21</v>
      </c>
      <c r="H2453" s="46" t="s">
        <v>53</v>
      </c>
      <c r="I2453" s="46" t="s">
        <v>54</v>
      </c>
      <c r="J2453" s="46" t="s">
        <v>24</v>
      </c>
      <c r="K2453" s="46" t="s">
        <v>43</v>
      </c>
      <c r="L2453" s="46" t="str">
        <f t="shared" si="342"/>
        <v>AXOR4843</v>
      </c>
      <c r="M2453" s="46" t="str">
        <f t="shared" si="343"/>
        <v>BTP</v>
      </c>
      <c r="N2453" s="46" t="str">
        <f t="shared" si="344"/>
        <v>12 RODA</v>
      </c>
      <c r="O2453" s="47">
        <v>0.43209490740740741</v>
      </c>
      <c r="P2453" s="48">
        <v>0.43209490740740741</v>
      </c>
      <c r="Q2453" s="50">
        <v>52140</v>
      </c>
      <c r="R2453" s="50">
        <v>19560</v>
      </c>
      <c r="S2453" s="72">
        <f t="shared" si="345"/>
        <v>32.58</v>
      </c>
      <c r="T2453" s="49" t="s">
        <v>27</v>
      </c>
      <c r="U2453" s="49" t="s">
        <v>28</v>
      </c>
      <c r="V2453" s="46" t="s">
        <v>127</v>
      </c>
      <c r="W2453" s="46" t="s">
        <v>45</v>
      </c>
      <c r="X2453" s="46" t="str">
        <f>IFERROR(VLOOKUP(W2453,#REF!,38,FALSE),"")</f>
        <v/>
      </c>
      <c r="Z2453" s="46" t="str">
        <f t="shared" si="346"/>
        <v>Rahman44137</v>
      </c>
      <c r="AA2453" s="46" t="str">
        <f t="shared" si="347"/>
        <v>BMJ 04744137UTARADAY</v>
      </c>
      <c r="AB2453" s="46" t="str">
        <f t="shared" si="348"/>
        <v>Rahman44137UTARADAY</v>
      </c>
      <c r="AC2453" s="46" t="str">
        <f t="shared" si="349"/>
        <v>BMJ 04744137DAY</v>
      </c>
      <c r="AD2453" s="46" t="str">
        <f t="shared" si="350"/>
        <v>Rahman44137DAY</v>
      </c>
    </row>
    <row r="2454" spans="1:30" x14ac:dyDescent="0.3">
      <c r="A2454" s="46">
        <v>1</v>
      </c>
      <c r="B2454" s="46" t="s">
        <v>157</v>
      </c>
      <c r="C2454" s="110">
        <v>44137</v>
      </c>
      <c r="D2454" s="49" t="s">
        <v>20</v>
      </c>
      <c r="E2454" s="74">
        <v>44137</v>
      </c>
      <c r="F2454" s="49">
        <v>5096588</v>
      </c>
      <c r="G2454" s="46" t="s">
        <v>21</v>
      </c>
      <c r="H2454" s="46" t="s">
        <v>53</v>
      </c>
      <c r="I2454" s="46" t="s">
        <v>54</v>
      </c>
      <c r="J2454" s="46" t="s">
        <v>24</v>
      </c>
      <c r="K2454" s="46" t="s">
        <v>43</v>
      </c>
      <c r="L2454" s="46" t="str">
        <f t="shared" si="342"/>
        <v>AXOR4843</v>
      </c>
      <c r="M2454" s="46" t="str">
        <f t="shared" si="343"/>
        <v>BTP</v>
      </c>
      <c r="N2454" s="46" t="str">
        <f t="shared" si="344"/>
        <v>12 RODA</v>
      </c>
      <c r="O2454" s="47">
        <v>0.50017361111111114</v>
      </c>
      <c r="P2454" s="48">
        <v>0.50017361111111114</v>
      </c>
      <c r="Q2454" s="50">
        <v>52040</v>
      </c>
      <c r="R2454" s="50">
        <v>19560</v>
      </c>
      <c r="S2454" s="72">
        <f t="shared" si="345"/>
        <v>32.479999999999997</v>
      </c>
      <c r="T2454" s="49" t="s">
        <v>27</v>
      </c>
      <c r="U2454" s="49" t="s">
        <v>28</v>
      </c>
      <c r="V2454" s="46" t="s">
        <v>127</v>
      </c>
      <c r="W2454" s="46" t="s">
        <v>45</v>
      </c>
      <c r="X2454" s="46" t="str">
        <f>IFERROR(VLOOKUP(W2454,#REF!,38,FALSE),"")</f>
        <v/>
      </c>
      <c r="Z2454" s="46" t="str">
        <f t="shared" si="346"/>
        <v>Rahman44137</v>
      </c>
      <c r="AA2454" s="46" t="str">
        <f t="shared" si="347"/>
        <v>BMJ 04744137UTARADAY</v>
      </c>
      <c r="AB2454" s="46" t="str">
        <f t="shared" si="348"/>
        <v>Rahman44137UTARADAY</v>
      </c>
      <c r="AC2454" s="46" t="str">
        <f t="shared" si="349"/>
        <v>BMJ 04744137DAY</v>
      </c>
      <c r="AD2454" s="46" t="str">
        <f t="shared" si="350"/>
        <v>Rahman44137DAY</v>
      </c>
    </row>
    <row r="2455" spans="1:30" x14ac:dyDescent="0.3">
      <c r="A2455" s="46">
        <v>1</v>
      </c>
      <c r="B2455" s="46" t="s">
        <v>157</v>
      </c>
      <c r="C2455" s="110">
        <v>44137</v>
      </c>
      <c r="D2455" s="49" t="s">
        <v>20</v>
      </c>
      <c r="E2455" s="74">
        <v>44137</v>
      </c>
      <c r="F2455" s="49">
        <v>5096682</v>
      </c>
      <c r="G2455" s="46" t="s">
        <v>21</v>
      </c>
      <c r="H2455" s="46" t="s">
        <v>53</v>
      </c>
      <c r="I2455" s="46" t="s">
        <v>54</v>
      </c>
      <c r="J2455" s="46" t="s">
        <v>49</v>
      </c>
      <c r="K2455" s="46" t="s">
        <v>43</v>
      </c>
      <c r="L2455" s="46" t="str">
        <f t="shared" si="342"/>
        <v>AXOR4843</v>
      </c>
      <c r="M2455" s="46" t="str">
        <f t="shared" si="343"/>
        <v>BTP</v>
      </c>
      <c r="N2455" s="46" t="str">
        <f t="shared" si="344"/>
        <v>12 RODA</v>
      </c>
      <c r="O2455" s="47">
        <v>0.57234953703703706</v>
      </c>
      <c r="P2455" s="48">
        <v>0.57234953703703706</v>
      </c>
      <c r="Q2455" s="50">
        <v>51980</v>
      </c>
      <c r="R2455" s="50">
        <v>19560</v>
      </c>
      <c r="S2455" s="72">
        <f t="shared" si="345"/>
        <v>32.42</v>
      </c>
      <c r="T2455" s="49" t="s">
        <v>27</v>
      </c>
      <c r="U2455" s="49" t="s">
        <v>28</v>
      </c>
      <c r="V2455" s="46" t="s">
        <v>50</v>
      </c>
      <c r="W2455" s="46" t="s">
        <v>45</v>
      </c>
      <c r="X2455" s="46" t="str">
        <f>IFERROR(VLOOKUP(W2455,#REF!,38,FALSE),"")</f>
        <v/>
      </c>
      <c r="Z2455" s="46" t="str">
        <f t="shared" si="346"/>
        <v>Rahman44137</v>
      </c>
      <c r="AA2455" s="46" t="str">
        <f t="shared" si="347"/>
        <v>BMJ 04744137UTARADAY</v>
      </c>
      <c r="AB2455" s="46" t="str">
        <f t="shared" si="348"/>
        <v>Rahman44137UTARADAY</v>
      </c>
      <c r="AC2455" s="46" t="str">
        <f t="shared" si="349"/>
        <v>BMJ 04744137DAY</v>
      </c>
      <c r="AD2455" s="46" t="str">
        <f t="shared" si="350"/>
        <v>Rahman44137DAY</v>
      </c>
    </row>
    <row r="2456" spans="1:30" x14ac:dyDescent="0.3">
      <c r="A2456" s="46">
        <v>1</v>
      </c>
      <c r="B2456" s="46" t="s">
        <v>157</v>
      </c>
      <c r="C2456" s="110">
        <v>44137</v>
      </c>
      <c r="D2456" s="49" t="s">
        <v>20</v>
      </c>
      <c r="E2456" s="74">
        <v>44137</v>
      </c>
      <c r="F2456" s="49">
        <v>5096778</v>
      </c>
      <c r="G2456" s="46" t="s">
        <v>21</v>
      </c>
      <c r="H2456" s="46" t="s">
        <v>53</v>
      </c>
      <c r="I2456" s="46" t="s">
        <v>54</v>
      </c>
      <c r="J2456" s="46" t="s">
        <v>57</v>
      </c>
      <c r="K2456" s="46" t="s">
        <v>43</v>
      </c>
      <c r="L2456" s="46" t="str">
        <f t="shared" si="342"/>
        <v>AXOR4843</v>
      </c>
      <c r="M2456" s="46" t="str">
        <f t="shared" si="343"/>
        <v>BTP</v>
      </c>
      <c r="N2456" s="46" t="str">
        <f t="shared" si="344"/>
        <v>12 RODA</v>
      </c>
      <c r="O2456" s="47">
        <v>0.64297453703703711</v>
      </c>
      <c r="P2456" s="48">
        <v>0.64297453703703711</v>
      </c>
      <c r="Q2456" s="50">
        <v>50260</v>
      </c>
      <c r="R2456" s="50">
        <v>19560</v>
      </c>
      <c r="S2456" s="72">
        <f t="shared" si="345"/>
        <v>30.7</v>
      </c>
      <c r="T2456" s="49" t="s">
        <v>27</v>
      </c>
      <c r="U2456" s="49" t="s">
        <v>28</v>
      </c>
      <c r="V2456" s="46" t="s">
        <v>70</v>
      </c>
      <c r="W2456" s="46" t="s">
        <v>45</v>
      </c>
      <c r="X2456" s="46" t="str">
        <f>IFERROR(VLOOKUP(W2456,#REF!,38,FALSE),"")</f>
        <v/>
      </c>
      <c r="Z2456" s="46" t="str">
        <f t="shared" si="346"/>
        <v>Rahman44137</v>
      </c>
      <c r="AA2456" s="46" t="str">
        <f t="shared" si="347"/>
        <v>BMJ 04744137UTARADAY</v>
      </c>
      <c r="AB2456" s="46" t="str">
        <f t="shared" si="348"/>
        <v>Rahman44137UTARADAY</v>
      </c>
      <c r="AC2456" s="46" t="str">
        <f t="shared" si="349"/>
        <v>BMJ 04744137DAY</v>
      </c>
      <c r="AD2456" s="46" t="str">
        <f t="shared" si="350"/>
        <v>Rahman44137DAY</v>
      </c>
    </row>
    <row r="2457" spans="1:30" x14ac:dyDescent="0.3">
      <c r="A2457" s="46">
        <v>1</v>
      </c>
      <c r="B2457" s="46" t="s">
        <v>157</v>
      </c>
      <c r="C2457" s="110">
        <v>44137</v>
      </c>
      <c r="D2457" s="49" t="s">
        <v>20</v>
      </c>
      <c r="E2457" s="74">
        <v>44137</v>
      </c>
      <c r="F2457" s="49">
        <v>5096417</v>
      </c>
      <c r="G2457" s="46" t="s">
        <v>21</v>
      </c>
      <c r="H2457" s="46" t="s">
        <v>53</v>
      </c>
      <c r="I2457" s="46" t="s">
        <v>54</v>
      </c>
      <c r="J2457" s="46" t="s">
        <v>24</v>
      </c>
      <c r="K2457" s="46" t="s">
        <v>51</v>
      </c>
      <c r="L2457" s="46" t="str">
        <f t="shared" si="342"/>
        <v>AXOR4843</v>
      </c>
      <c r="M2457" s="46" t="str">
        <f t="shared" si="343"/>
        <v>BTP</v>
      </c>
      <c r="N2457" s="46" t="str">
        <f t="shared" si="344"/>
        <v>12 RODA</v>
      </c>
      <c r="O2457" s="47">
        <v>0.37765046296296295</v>
      </c>
      <c r="P2457" s="48">
        <v>0.38530092592592591</v>
      </c>
      <c r="Q2457" s="50">
        <v>51800</v>
      </c>
      <c r="R2457" s="50">
        <v>19860</v>
      </c>
      <c r="S2457" s="72">
        <f t="shared" si="345"/>
        <v>31.94</v>
      </c>
      <c r="T2457" s="49" t="s">
        <v>27</v>
      </c>
      <c r="U2457" s="49" t="s">
        <v>28</v>
      </c>
      <c r="V2457" s="46" t="s">
        <v>127</v>
      </c>
      <c r="W2457" s="46" t="s">
        <v>52</v>
      </c>
      <c r="X2457" s="46" t="str">
        <f>IFERROR(VLOOKUP(W2457,#REF!,38,FALSE),"")</f>
        <v/>
      </c>
      <c r="Z2457" s="46" t="str">
        <f t="shared" si="346"/>
        <v>Yudianto44137</v>
      </c>
      <c r="AA2457" s="46" t="str">
        <f t="shared" si="347"/>
        <v>BMJ 04844137UTARADAY</v>
      </c>
      <c r="AB2457" s="46" t="str">
        <f t="shared" si="348"/>
        <v>Yudianto44137UTARADAY</v>
      </c>
      <c r="AC2457" s="46" t="str">
        <f t="shared" si="349"/>
        <v>BMJ 04844137DAY</v>
      </c>
      <c r="AD2457" s="46" t="str">
        <f t="shared" si="350"/>
        <v>Yudianto44137DAY</v>
      </c>
    </row>
    <row r="2458" spans="1:30" x14ac:dyDescent="0.3">
      <c r="A2458" s="46">
        <v>1</v>
      </c>
      <c r="B2458" s="46" t="s">
        <v>157</v>
      </c>
      <c r="C2458" s="110">
        <v>44137</v>
      </c>
      <c r="D2458" s="49" t="s">
        <v>20</v>
      </c>
      <c r="E2458" s="74">
        <v>44137</v>
      </c>
      <c r="F2458" s="49">
        <v>5096524</v>
      </c>
      <c r="G2458" s="46" t="s">
        <v>21</v>
      </c>
      <c r="H2458" s="46" t="s">
        <v>53</v>
      </c>
      <c r="I2458" s="46" t="s">
        <v>54</v>
      </c>
      <c r="J2458" s="46" t="s">
        <v>24</v>
      </c>
      <c r="K2458" s="46" t="s">
        <v>51</v>
      </c>
      <c r="L2458" s="46" t="str">
        <f t="shared" si="342"/>
        <v>AXOR4843</v>
      </c>
      <c r="M2458" s="46" t="str">
        <f t="shared" si="343"/>
        <v>BTP</v>
      </c>
      <c r="N2458" s="46" t="str">
        <f t="shared" si="344"/>
        <v>12 RODA</v>
      </c>
      <c r="O2458" s="47">
        <v>0.45326388888888891</v>
      </c>
      <c r="P2458" s="48">
        <v>0.45326388888888891</v>
      </c>
      <c r="Q2458" s="50">
        <v>53240</v>
      </c>
      <c r="R2458" s="50">
        <v>19860</v>
      </c>
      <c r="S2458" s="72">
        <f t="shared" si="345"/>
        <v>33.380000000000003</v>
      </c>
      <c r="T2458" s="49" t="s">
        <v>27</v>
      </c>
      <c r="U2458" s="49" t="s">
        <v>28</v>
      </c>
      <c r="V2458" s="46" t="s">
        <v>127</v>
      </c>
      <c r="W2458" s="46" t="s">
        <v>52</v>
      </c>
      <c r="X2458" s="46" t="str">
        <f>IFERROR(VLOOKUP(W2458,#REF!,38,FALSE),"")</f>
        <v/>
      </c>
      <c r="Z2458" s="46" t="str">
        <f t="shared" si="346"/>
        <v>Yudianto44137</v>
      </c>
      <c r="AA2458" s="46" t="str">
        <f t="shared" si="347"/>
        <v>BMJ 04844137UTARADAY</v>
      </c>
      <c r="AB2458" s="46" t="str">
        <f t="shared" si="348"/>
        <v>Yudianto44137UTARADAY</v>
      </c>
      <c r="AC2458" s="46" t="str">
        <f t="shared" si="349"/>
        <v>BMJ 04844137DAY</v>
      </c>
      <c r="AD2458" s="46" t="str">
        <f t="shared" si="350"/>
        <v>Yudianto44137DAY</v>
      </c>
    </row>
    <row r="2459" spans="1:30" x14ac:dyDescent="0.3">
      <c r="A2459" s="46">
        <v>1</v>
      </c>
      <c r="B2459" s="46" t="s">
        <v>157</v>
      </c>
      <c r="C2459" s="110">
        <v>44137</v>
      </c>
      <c r="D2459" s="49" t="s">
        <v>20</v>
      </c>
      <c r="E2459" s="74">
        <v>44137</v>
      </c>
      <c r="F2459" s="49">
        <v>5096616</v>
      </c>
      <c r="G2459" s="46" t="s">
        <v>21</v>
      </c>
      <c r="H2459" s="46" t="s">
        <v>53</v>
      </c>
      <c r="I2459" s="46" t="s">
        <v>54</v>
      </c>
      <c r="J2459" s="46" t="s">
        <v>24</v>
      </c>
      <c r="K2459" s="46" t="s">
        <v>51</v>
      </c>
      <c r="L2459" s="46" t="str">
        <f t="shared" si="342"/>
        <v>AXOR4843</v>
      </c>
      <c r="M2459" s="46" t="str">
        <f t="shared" si="343"/>
        <v>BTP</v>
      </c>
      <c r="N2459" s="46" t="str">
        <f t="shared" si="344"/>
        <v>12 RODA</v>
      </c>
      <c r="O2459" s="47">
        <v>0.5195833333333334</v>
      </c>
      <c r="P2459" s="48">
        <v>0.5195833333333334</v>
      </c>
      <c r="Q2459" s="50">
        <v>51340</v>
      </c>
      <c r="R2459" s="50">
        <v>19860</v>
      </c>
      <c r="S2459" s="72">
        <f t="shared" si="345"/>
        <v>31.48</v>
      </c>
      <c r="T2459" s="49" t="s">
        <v>27</v>
      </c>
      <c r="U2459" s="49" t="s">
        <v>28</v>
      </c>
      <c r="V2459" s="46" t="s">
        <v>127</v>
      </c>
      <c r="W2459" s="46" t="s">
        <v>52</v>
      </c>
      <c r="X2459" s="46" t="str">
        <f>IFERROR(VLOOKUP(W2459,#REF!,38,FALSE),"")</f>
        <v/>
      </c>
      <c r="Z2459" s="46" t="str">
        <f t="shared" si="346"/>
        <v>Yudianto44137</v>
      </c>
      <c r="AA2459" s="46" t="str">
        <f t="shared" si="347"/>
        <v>BMJ 04844137UTARADAY</v>
      </c>
      <c r="AB2459" s="46" t="str">
        <f t="shared" si="348"/>
        <v>Yudianto44137UTARADAY</v>
      </c>
      <c r="AC2459" s="46" t="str">
        <f t="shared" si="349"/>
        <v>BMJ 04844137DAY</v>
      </c>
      <c r="AD2459" s="46" t="str">
        <f t="shared" si="350"/>
        <v>Yudianto44137DAY</v>
      </c>
    </row>
    <row r="2460" spans="1:30" x14ac:dyDescent="0.3">
      <c r="A2460" s="46">
        <v>1</v>
      </c>
      <c r="B2460" s="46" t="s">
        <v>157</v>
      </c>
      <c r="C2460" s="110">
        <v>44137</v>
      </c>
      <c r="D2460" s="49" t="s">
        <v>20</v>
      </c>
      <c r="E2460" s="74">
        <v>44137</v>
      </c>
      <c r="F2460" s="49">
        <v>5096710</v>
      </c>
      <c r="G2460" s="46" t="s">
        <v>21</v>
      </c>
      <c r="H2460" s="46" t="s">
        <v>53</v>
      </c>
      <c r="I2460" s="46" t="s">
        <v>54</v>
      </c>
      <c r="J2460" s="46" t="s">
        <v>24</v>
      </c>
      <c r="K2460" s="46" t="s">
        <v>51</v>
      </c>
      <c r="L2460" s="46" t="str">
        <f t="shared" si="342"/>
        <v>AXOR4843</v>
      </c>
      <c r="M2460" s="46" t="str">
        <f t="shared" si="343"/>
        <v>BTP</v>
      </c>
      <c r="N2460" s="46" t="str">
        <f t="shared" si="344"/>
        <v>12 RODA</v>
      </c>
      <c r="O2460" s="47">
        <v>0.59590277777777778</v>
      </c>
      <c r="P2460" s="48">
        <v>0.59590277777777778</v>
      </c>
      <c r="Q2460" s="50">
        <v>51400</v>
      </c>
      <c r="R2460" s="50">
        <v>19860</v>
      </c>
      <c r="S2460" s="72">
        <f t="shared" si="345"/>
        <v>31.54</v>
      </c>
      <c r="T2460" s="49" t="s">
        <v>27</v>
      </c>
      <c r="U2460" s="49" t="s">
        <v>28</v>
      </c>
      <c r="V2460" s="46" t="s">
        <v>127</v>
      </c>
      <c r="W2460" s="46" t="s">
        <v>52</v>
      </c>
      <c r="X2460" s="46" t="str">
        <f>IFERROR(VLOOKUP(W2460,#REF!,38,FALSE),"")</f>
        <v/>
      </c>
      <c r="Z2460" s="46" t="str">
        <f t="shared" si="346"/>
        <v>Yudianto44137</v>
      </c>
      <c r="AA2460" s="46" t="str">
        <f t="shared" si="347"/>
        <v>BMJ 04844137UTARADAY</v>
      </c>
      <c r="AB2460" s="46" t="str">
        <f t="shared" si="348"/>
        <v>Yudianto44137UTARADAY</v>
      </c>
      <c r="AC2460" s="46" t="str">
        <f t="shared" si="349"/>
        <v>BMJ 04844137DAY</v>
      </c>
      <c r="AD2460" s="46" t="str">
        <f t="shared" si="350"/>
        <v>Yudianto44137DAY</v>
      </c>
    </row>
    <row r="2461" spans="1:30" x14ac:dyDescent="0.3">
      <c r="A2461" s="46">
        <v>1</v>
      </c>
      <c r="B2461" s="46" t="s">
        <v>157</v>
      </c>
      <c r="C2461" s="110">
        <v>44137</v>
      </c>
      <c r="D2461" s="49" t="s">
        <v>20</v>
      </c>
      <c r="E2461" s="74">
        <v>44137</v>
      </c>
      <c r="F2461" s="49">
        <v>5096811</v>
      </c>
      <c r="G2461" s="46" t="s">
        <v>21</v>
      </c>
      <c r="H2461" s="46" t="s">
        <v>53</v>
      </c>
      <c r="I2461" s="46" t="s">
        <v>54</v>
      </c>
      <c r="J2461" s="46" t="s">
        <v>57</v>
      </c>
      <c r="K2461" s="46" t="s">
        <v>51</v>
      </c>
      <c r="L2461" s="46" t="str">
        <f t="shared" si="342"/>
        <v>AXOR4843</v>
      </c>
      <c r="M2461" s="46" t="str">
        <f t="shared" si="343"/>
        <v>BTP</v>
      </c>
      <c r="N2461" s="46" t="str">
        <f t="shared" si="344"/>
        <v>12 RODA</v>
      </c>
      <c r="O2461" s="47">
        <v>0.66400462962962969</v>
      </c>
      <c r="P2461" s="48">
        <v>0.66400462962962969</v>
      </c>
      <c r="Q2461" s="50">
        <v>50400</v>
      </c>
      <c r="R2461" s="50">
        <v>19860</v>
      </c>
      <c r="S2461" s="72">
        <f t="shared" si="345"/>
        <v>30.54</v>
      </c>
      <c r="T2461" s="49" t="s">
        <v>27</v>
      </c>
      <c r="U2461" s="49" t="s">
        <v>28</v>
      </c>
      <c r="V2461" s="46" t="s">
        <v>70</v>
      </c>
      <c r="W2461" s="46" t="s">
        <v>52</v>
      </c>
      <c r="X2461" s="46" t="str">
        <f>IFERROR(VLOOKUP(W2461,#REF!,38,FALSE),"")</f>
        <v/>
      </c>
      <c r="Z2461" s="46" t="str">
        <f t="shared" si="346"/>
        <v>Yudianto44137</v>
      </c>
      <c r="AA2461" s="46" t="str">
        <f t="shared" si="347"/>
        <v>BMJ 04844137UTARADAY</v>
      </c>
      <c r="AB2461" s="46" t="str">
        <f t="shared" si="348"/>
        <v>Yudianto44137UTARADAY</v>
      </c>
      <c r="AC2461" s="46" t="str">
        <f t="shared" si="349"/>
        <v>BMJ 04844137DAY</v>
      </c>
      <c r="AD2461" s="46" t="str">
        <f t="shared" si="350"/>
        <v>Yudianto44137DAY</v>
      </c>
    </row>
    <row r="2462" spans="1:30" x14ac:dyDescent="0.3">
      <c r="A2462" s="46">
        <v>1</v>
      </c>
      <c r="B2462" s="46" t="s">
        <v>157</v>
      </c>
      <c r="C2462" s="110">
        <v>44137</v>
      </c>
      <c r="D2462" s="49" t="s">
        <v>20</v>
      </c>
      <c r="E2462" s="74">
        <v>44137</v>
      </c>
      <c r="F2462" s="49">
        <v>5096906</v>
      </c>
      <c r="G2462" s="46" t="s">
        <v>21</v>
      </c>
      <c r="H2462" s="46" t="s">
        <v>53</v>
      </c>
      <c r="I2462" s="46" t="s">
        <v>54</v>
      </c>
      <c r="J2462" s="46" t="s">
        <v>57</v>
      </c>
      <c r="K2462" s="46" t="s">
        <v>51</v>
      </c>
      <c r="L2462" s="46" t="str">
        <f t="shared" si="342"/>
        <v>AXOR4843</v>
      </c>
      <c r="M2462" s="46" t="str">
        <f t="shared" si="343"/>
        <v>BTP</v>
      </c>
      <c r="N2462" s="46" t="str">
        <f t="shared" si="344"/>
        <v>12 RODA</v>
      </c>
      <c r="O2462" s="47">
        <v>0.73630787037037038</v>
      </c>
      <c r="P2462" s="48">
        <v>0.73630787037037038</v>
      </c>
      <c r="Q2462" s="50">
        <v>51880</v>
      </c>
      <c r="R2462" s="50">
        <v>19860</v>
      </c>
      <c r="S2462" s="72">
        <f t="shared" si="345"/>
        <v>32.020000000000003</v>
      </c>
      <c r="T2462" s="49" t="s">
        <v>27</v>
      </c>
      <c r="U2462" s="49" t="s">
        <v>28</v>
      </c>
      <c r="V2462" s="46" t="s">
        <v>127</v>
      </c>
      <c r="W2462" s="46" t="s">
        <v>52</v>
      </c>
      <c r="X2462" s="46" t="str">
        <f>IFERROR(VLOOKUP(W2462,#REF!,38,FALSE),"")</f>
        <v/>
      </c>
      <c r="Z2462" s="46" t="str">
        <f t="shared" si="346"/>
        <v>Yudianto44137</v>
      </c>
      <c r="AA2462" s="46" t="str">
        <f t="shared" si="347"/>
        <v>BMJ 04844137UTARADAY</v>
      </c>
      <c r="AB2462" s="46" t="str">
        <f t="shared" si="348"/>
        <v>Yudianto44137UTARADAY</v>
      </c>
      <c r="AC2462" s="46" t="str">
        <f t="shared" si="349"/>
        <v>BMJ 04844137DAY</v>
      </c>
      <c r="AD2462" s="46" t="str">
        <f t="shared" si="350"/>
        <v>Yudianto44137DAY</v>
      </c>
    </row>
    <row r="2463" spans="1:30" x14ac:dyDescent="0.3">
      <c r="A2463" s="46">
        <v>1</v>
      </c>
      <c r="B2463" s="46" t="s">
        <v>157</v>
      </c>
      <c r="C2463" s="110">
        <v>44137</v>
      </c>
      <c r="D2463" s="49" t="s">
        <v>20</v>
      </c>
      <c r="E2463" s="74">
        <v>44137</v>
      </c>
      <c r="F2463" s="49">
        <v>5096426</v>
      </c>
      <c r="G2463" s="46" t="s">
        <v>21</v>
      </c>
      <c r="H2463" s="46" t="s">
        <v>53</v>
      </c>
      <c r="I2463" s="46" t="s">
        <v>54</v>
      </c>
      <c r="J2463" s="46" t="s">
        <v>24</v>
      </c>
      <c r="K2463" s="46" t="s">
        <v>61</v>
      </c>
      <c r="L2463" s="46" t="str">
        <f t="shared" si="342"/>
        <v>AXOR4843</v>
      </c>
      <c r="M2463" s="46" t="str">
        <f t="shared" si="343"/>
        <v>BTP</v>
      </c>
      <c r="N2463" s="46" t="str">
        <f t="shared" si="344"/>
        <v>12 RODA</v>
      </c>
      <c r="O2463" s="47">
        <v>0.38400462962962961</v>
      </c>
      <c r="P2463" s="48">
        <v>0.3925925925925926</v>
      </c>
      <c r="Q2463" s="50">
        <v>49760</v>
      </c>
      <c r="R2463" s="50">
        <v>19840</v>
      </c>
      <c r="S2463" s="72">
        <f t="shared" si="345"/>
        <v>29.92</v>
      </c>
      <c r="T2463" s="49" t="s">
        <v>27</v>
      </c>
      <c r="U2463" s="49" t="s">
        <v>28</v>
      </c>
      <c r="V2463" s="46" t="s">
        <v>63</v>
      </c>
      <c r="W2463" s="46" t="s">
        <v>87</v>
      </c>
      <c r="X2463" s="46" t="str">
        <f>IFERROR(VLOOKUP(W2463,#REF!,38,FALSE),"")</f>
        <v/>
      </c>
      <c r="Z2463" s="46" t="str">
        <f t="shared" si="346"/>
        <v>Nurzaenal44137</v>
      </c>
      <c r="AA2463" s="46" t="str">
        <f t="shared" si="347"/>
        <v>BMJ 05044137UTARADAY</v>
      </c>
      <c r="AB2463" s="46" t="str">
        <f t="shared" si="348"/>
        <v>Nurzaenal44137UTARADAY</v>
      </c>
      <c r="AC2463" s="46" t="str">
        <f t="shared" si="349"/>
        <v>BMJ 05044137DAY</v>
      </c>
      <c r="AD2463" s="46" t="str">
        <f t="shared" si="350"/>
        <v>Nurzaenal44137DAY</v>
      </c>
    </row>
    <row r="2464" spans="1:30" x14ac:dyDescent="0.3">
      <c r="A2464" s="46">
        <v>1</v>
      </c>
      <c r="B2464" s="46" t="s">
        <v>157</v>
      </c>
      <c r="C2464" s="110">
        <v>44137</v>
      </c>
      <c r="D2464" s="49" t="s">
        <v>20</v>
      </c>
      <c r="E2464" s="74">
        <v>44137</v>
      </c>
      <c r="F2464" s="49">
        <v>5096525</v>
      </c>
      <c r="G2464" s="46" t="s">
        <v>21</v>
      </c>
      <c r="H2464" s="46" t="s">
        <v>53</v>
      </c>
      <c r="I2464" s="46" t="s">
        <v>54</v>
      </c>
      <c r="J2464" s="46" t="s">
        <v>49</v>
      </c>
      <c r="K2464" s="46" t="s">
        <v>61</v>
      </c>
      <c r="L2464" s="46" t="str">
        <f t="shared" si="342"/>
        <v>AXOR4843</v>
      </c>
      <c r="M2464" s="46" t="str">
        <f t="shared" si="343"/>
        <v>BTP</v>
      </c>
      <c r="N2464" s="46" t="str">
        <f t="shared" si="344"/>
        <v>12 RODA</v>
      </c>
      <c r="O2464" s="47">
        <v>0.45546296296296296</v>
      </c>
      <c r="P2464" s="48">
        <v>0.45546296296296296</v>
      </c>
      <c r="Q2464" s="50">
        <v>53220</v>
      </c>
      <c r="R2464" s="50">
        <v>19840</v>
      </c>
      <c r="S2464" s="72">
        <f t="shared" si="345"/>
        <v>33.380000000000003</v>
      </c>
      <c r="T2464" s="49" t="s">
        <v>27</v>
      </c>
      <c r="U2464" s="49" t="s">
        <v>28</v>
      </c>
      <c r="V2464" s="46" t="s">
        <v>50</v>
      </c>
      <c r="W2464" s="46" t="s">
        <v>87</v>
      </c>
      <c r="X2464" s="46" t="str">
        <f>IFERROR(VLOOKUP(W2464,#REF!,38,FALSE),"")</f>
        <v/>
      </c>
      <c r="Z2464" s="46" t="str">
        <f t="shared" si="346"/>
        <v>Nurzaenal44137</v>
      </c>
      <c r="AA2464" s="46" t="str">
        <f t="shared" si="347"/>
        <v>BMJ 05044137UTARADAY</v>
      </c>
      <c r="AB2464" s="46" t="str">
        <f t="shared" si="348"/>
        <v>Nurzaenal44137UTARADAY</v>
      </c>
      <c r="AC2464" s="46" t="str">
        <f t="shared" si="349"/>
        <v>BMJ 05044137DAY</v>
      </c>
      <c r="AD2464" s="46" t="str">
        <f t="shared" si="350"/>
        <v>Nurzaenal44137DAY</v>
      </c>
    </row>
    <row r="2465" spans="1:30" x14ac:dyDescent="0.3">
      <c r="A2465" s="46">
        <v>1</v>
      </c>
      <c r="B2465" s="46" t="s">
        <v>157</v>
      </c>
      <c r="C2465" s="110">
        <v>44137</v>
      </c>
      <c r="D2465" s="49" t="s">
        <v>20</v>
      </c>
      <c r="E2465" s="74">
        <v>44137</v>
      </c>
      <c r="F2465" s="49">
        <v>5096621</v>
      </c>
      <c r="G2465" s="46" t="s">
        <v>21</v>
      </c>
      <c r="H2465" s="46" t="s">
        <v>53</v>
      </c>
      <c r="I2465" s="46" t="s">
        <v>54</v>
      </c>
      <c r="J2465" s="46" t="s">
        <v>49</v>
      </c>
      <c r="K2465" s="46" t="s">
        <v>61</v>
      </c>
      <c r="L2465" s="46" t="str">
        <f t="shared" si="342"/>
        <v>AXOR4843</v>
      </c>
      <c r="M2465" s="46" t="str">
        <f t="shared" si="343"/>
        <v>BTP</v>
      </c>
      <c r="N2465" s="46" t="str">
        <f t="shared" si="344"/>
        <v>12 RODA</v>
      </c>
      <c r="O2465" s="47">
        <v>0.52378472222222217</v>
      </c>
      <c r="P2465" s="48">
        <v>0.52378472222222217</v>
      </c>
      <c r="Q2465" s="50">
        <v>53380</v>
      </c>
      <c r="R2465" s="50">
        <v>19840</v>
      </c>
      <c r="S2465" s="72">
        <f t="shared" si="345"/>
        <v>33.54</v>
      </c>
      <c r="T2465" s="49" t="s">
        <v>27</v>
      </c>
      <c r="U2465" s="49" t="s">
        <v>28</v>
      </c>
      <c r="V2465" s="46" t="s">
        <v>50</v>
      </c>
      <c r="W2465" s="46" t="s">
        <v>87</v>
      </c>
      <c r="X2465" s="46" t="str">
        <f>IFERROR(VLOOKUP(W2465,#REF!,38,FALSE),"")</f>
        <v/>
      </c>
      <c r="Z2465" s="46" t="str">
        <f t="shared" si="346"/>
        <v>Nurzaenal44137</v>
      </c>
      <c r="AA2465" s="46" t="str">
        <f t="shared" si="347"/>
        <v>BMJ 05044137UTARADAY</v>
      </c>
      <c r="AB2465" s="46" t="str">
        <f t="shared" si="348"/>
        <v>Nurzaenal44137UTARADAY</v>
      </c>
      <c r="AC2465" s="46" t="str">
        <f t="shared" si="349"/>
        <v>BMJ 05044137DAY</v>
      </c>
      <c r="AD2465" s="46" t="str">
        <f t="shared" si="350"/>
        <v>Nurzaenal44137DAY</v>
      </c>
    </row>
    <row r="2466" spans="1:30" x14ac:dyDescent="0.3">
      <c r="A2466" s="46">
        <v>1</v>
      </c>
      <c r="B2466" s="46" t="s">
        <v>157</v>
      </c>
      <c r="C2466" s="110">
        <v>44137</v>
      </c>
      <c r="D2466" s="49" t="s">
        <v>20</v>
      </c>
      <c r="E2466" s="74">
        <v>44137</v>
      </c>
      <c r="F2466" s="49">
        <v>5096726</v>
      </c>
      <c r="G2466" s="46" t="s">
        <v>21</v>
      </c>
      <c r="H2466" s="46" t="s">
        <v>53</v>
      </c>
      <c r="I2466" s="46" t="s">
        <v>54</v>
      </c>
      <c r="J2466" s="46" t="s">
        <v>49</v>
      </c>
      <c r="K2466" s="46" t="s">
        <v>61</v>
      </c>
      <c r="L2466" s="46" t="str">
        <f t="shared" si="342"/>
        <v>AXOR4843</v>
      </c>
      <c r="M2466" s="46" t="str">
        <f t="shared" si="343"/>
        <v>BTP</v>
      </c>
      <c r="N2466" s="46" t="str">
        <f t="shared" si="344"/>
        <v>12 RODA</v>
      </c>
      <c r="O2466" s="47">
        <v>0.60715277777777776</v>
      </c>
      <c r="P2466" s="48">
        <v>0.60715277777777776</v>
      </c>
      <c r="Q2466" s="50">
        <v>49060</v>
      </c>
      <c r="R2466" s="50">
        <v>19840</v>
      </c>
      <c r="S2466" s="72">
        <f t="shared" si="345"/>
        <v>29.22</v>
      </c>
      <c r="T2466" s="49" t="s">
        <v>27</v>
      </c>
      <c r="U2466" s="49" t="s">
        <v>28</v>
      </c>
      <c r="V2466" s="46" t="s">
        <v>50</v>
      </c>
      <c r="W2466" s="46" t="s">
        <v>87</v>
      </c>
      <c r="X2466" s="46" t="str">
        <f>IFERROR(VLOOKUP(W2466,#REF!,38,FALSE),"")</f>
        <v/>
      </c>
      <c r="Z2466" s="46" t="str">
        <f t="shared" si="346"/>
        <v>Nurzaenal44137</v>
      </c>
      <c r="AA2466" s="46" t="str">
        <f t="shared" si="347"/>
        <v>BMJ 05044137UTARADAY</v>
      </c>
      <c r="AB2466" s="46" t="str">
        <f t="shared" si="348"/>
        <v>Nurzaenal44137UTARADAY</v>
      </c>
      <c r="AC2466" s="46" t="str">
        <f t="shared" si="349"/>
        <v>BMJ 05044137DAY</v>
      </c>
      <c r="AD2466" s="46" t="str">
        <f t="shared" si="350"/>
        <v>Nurzaenal44137DAY</v>
      </c>
    </row>
    <row r="2467" spans="1:30" x14ac:dyDescent="0.3">
      <c r="A2467" s="46">
        <v>1</v>
      </c>
      <c r="B2467" s="46" t="s">
        <v>157</v>
      </c>
      <c r="C2467" s="110">
        <v>44137</v>
      </c>
      <c r="D2467" s="49" t="s">
        <v>20</v>
      </c>
      <c r="E2467" s="74">
        <v>44137</v>
      </c>
      <c r="F2467" s="49">
        <v>5096826</v>
      </c>
      <c r="G2467" s="46" t="s">
        <v>21</v>
      </c>
      <c r="H2467" s="46" t="s">
        <v>53</v>
      </c>
      <c r="I2467" s="46" t="s">
        <v>54</v>
      </c>
      <c r="J2467" s="46" t="s">
        <v>49</v>
      </c>
      <c r="K2467" s="46" t="s">
        <v>61</v>
      </c>
      <c r="L2467" s="46" t="str">
        <f t="shared" si="342"/>
        <v>AXOR4843</v>
      </c>
      <c r="M2467" s="46" t="str">
        <f t="shared" si="343"/>
        <v>BTP</v>
      </c>
      <c r="N2467" s="46" t="str">
        <f t="shared" si="344"/>
        <v>12 RODA</v>
      </c>
      <c r="O2467" s="47">
        <v>0.67564814814814822</v>
      </c>
      <c r="P2467" s="48">
        <v>0.67564814814814822</v>
      </c>
      <c r="Q2467" s="50">
        <v>52800</v>
      </c>
      <c r="R2467" s="50">
        <v>19840</v>
      </c>
      <c r="S2467" s="72">
        <f t="shared" si="345"/>
        <v>32.96</v>
      </c>
      <c r="T2467" s="49" t="s">
        <v>27</v>
      </c>
      <c r="U2467" s="49" t="s">
        <v>28</v>
      </c>
      <c r="V2467" s="46" t="s">
        <v>63</v>
      </c>
      <c r="W2467" s="46" t="s">
        <v>87</v>
      </c>
      <c r="X2467" s="46" t="str">
        <f>IFERROR(VLOOKUP(W2467,#REF!,38,FALSE),"")</f>
        <v/>
      </c>
      <c r="Z2467" s="46" t="str">
        <f t="shared" si="346"/>
        <v>Nurzaenal44137</v>
      </c>
      <c r="AA2467" s="46" t="str">
        <f t="shared" si="347"/>
        <v>BMJ 05044137UTARADAY</v>
      </c>
      <c r="AB2467" s="46" t="str">
        <f t="shared" si="348"/>
        <v>Nurzaenal44137UTARADAY</v>
      </c>
      <c r="AC2467" s="46" t="str">
        <f t="shared" si="349"/>
        <v>BMJ 05044137DAY</v>
      </c>
      <c r="AD2467" s="46" t="str">
        <f t="shared" si="350"/>
        <v>Nurzaenal44137DAY</v>
      </c>
    </row>
    <row r="2468" spans="1:30" x14ac:dyDescent="0.3">
      <c r="A2468" s="46">
        <v>1</v>
      </c>
      <c r="B2468" s="46" t="s">
        <v>157</v>
      </c>
      <c r="C2468" s="110">
        <v>44137</v>
      </c>
      <c r="D2468" s="49" t="s">
        <v>20</v>
      </c>
      <c r="E2468" s="74">
        <v>44137</v>
      </c>
      <c r="F2468" s="49">
        <v>5096920</v>
      </c>
      <c r="G2468" s="46" t="s">
        <v>21</v>
      </c>
      <c r="H2468" s="46" t="s">
        <v>53</v>
      </c>
      <c r="I2468" s="46" t="s">
        <v>54</v>
      </c>
      <c r="J2468" s="46" t="s">
        <v>57</v>
      </c>
      <c r="K2468" s="46" t="s">
        <v>61</v>
      </c>
      <c r="L2468" s="46" t="str">
        <f t="shared" si="342"/>
        <v>AXOR4843</v>
      </c>
      <c r="M2468" s="46" t="str">
        <f t="shared" si="343"/>
        <v>BTP</v>
      </c>
      <c r="N2468" s="46" t="str">
        <f t="shared" si="344"/>
        <v>12 RODA</v>
      </c>
      <c r="O2468" s="47">
        <v>0.7453819444444445</v>
      </c>
      <c r="P2468" s="48">
        <v>0.7453819444444445</v>
      </c>
      <c r="Q2468" s="50">
        <v>50980</v>
      </c>
      <c r="R2468" s="50">
        <v>19840</v>
      </c>
      <c r="S2468" s="72">
        <f t="shared" si="345"/>
        <v>31.14</v>
      </c>
      <c r="T2468" s="49" t="s">
        <v>27</v>
      </c>
      <c r="U2468" s="49" t="s">
        <v>28</v>
      </c>
      <c r="V2468" s="46" t="s">
        <v>127</v>
      </c>
      <c r="W2468" s="46" t="s">
        <v>87</v>
      </c>
      <c r="X2468" s="46" t="str">
        <f>IFERROR(VLOOKUP(W2468,#REF!,38,FALSE),"")</f>
        <v/>
      </c>
      <c r="Z2468" s="46" t="str">
        <f t="shared" si="346"/>
        <v>Nurzaenal44137</v>
      </c>
      <c r="AA2468" s="46" t="str">
        <f t="shared" si="347"/>
        <v>BMJ 05044137UTARADAY</v>
      </c>
      <c r="AB2468" s="46" t="str">
        <f t="shared" si="348"/>
        <v>Nurzaenal44137UTARADAY</v>
      </c>
      <c r="AC2468" s="46" t="str">
        <f t="shared" si="349"/>
        <v>BMJ 05044137DAY</v>
      </c>
      <c r="AD2468" s="46" t="str">
        <f t="shared" si="350"/>
        <v>Nurzaenal44137DAY</v>
      </c>
    </row>
    <row r="2469" spans="1:30" x14ac:dyDescent="0.3">
      <c r="A2469" s="46">
        <v>1</v>
      </c>
      <c r="B2469" s="46" t="s">
        <v>157</v>
      </c>
      <c r="C2469" s="110">
        <v>44137</v>
      </c>
      <c r="D2469" s="49" t="s">
        <v>20</v>
      </c>
      <c r="E2469" s="74">
        <v>44137</v>
      </c>
      <c r="F2469" s="49">
        <v>5096435</v>
      </c>
      <c r="G2469" s="46" t="s">
        <v>21</v>
      </c>
      <c r="H2469" s="46" t="s">
        <v>53</v>
      </c>
      <c r="I2469" s="46" t="s">
        <v>54</v>
      </c>
      <c r="J2469" s="46" t="s">
        <v>24</v>
      </c>
      <c r="K2469" s="46" t="s">
        <v>64</v>
      </c>
      <c r="L2469" s="46" t="str">
        <f t="shared" si="342"/>
        <v>AXOR4843</v>
      </c>
      <c r="M2469" s="46" t="str">
        <f t="shared" si="343"/>
        <v>BTP</v>
      </c>
      <c r="N2469" s="46" t="str">
        <f t="shared" si="344"/>
        <v>12 RODA</v>
      </c>
      <c r="O2469" s="47">
        <v>0.39042824074074073</v>
      </c>
      <c r="P2469" s="48">
        <v>0.39574074074074073</v>
      </c>
      <c r="Q2469" s="50">
        <v>51800</v>
      </c>
      <c r="R2469" s="50">
        <v>19820</v>
      </c>
      <c r="S2469" s="72">
        <f t="shared" si="345"/>
        <v>31.98</v>
      </c>
      <c r="T2469" s="49" t="s">
        <v>27</v>
      </c>
      <c r="U2469" s="49" t="s">
        <v>28</v>
      </c>
      <c r="V2469" s="46" t="s">
        <v>127</v>
      </c>
      <c r="W2469" s="46" t="s">
        <v>65</v>
      </c>
      <c r="X2469" s="46" t="str">
        <f>IFERROR(VLOOKUP(W2469,#REF!,38,FALSE),"")</f>
        <v/>
      </c>
      <c r="Z2469" s="46" t="str">
        <f t="shared" si="346"/>
        <v>Teguh Sugeng44137</v>
      </c>
      <c r="AA2469" s="46" t="str">
        <f t="shared" si="347"/>
        <v>BMJ 05244137UTARADAY</v>
      </c>
      <c r="AB2469" s="46" t="str">
        <f t="shared" si="348"/>
        <v>Teguh Sugeng44137UTARADAY</v>
      </c>
      <c r="AC2469" s="46" t="str">
        <f t="shared" si="349"/>
        <v>BMJ 05244137DAY</v>
      </c>
      <c r="AD2469" s="46" t="str">
        <f t="shared" si="350"/>
        <v>Teguh Sugeng44137DAY</v>
      </c>
    </row>
    <row r="2470" spans="1:30" x14ac:dyDescent="0.3">
      <c r="A2470" s="46">
        <v>1</v>
      </c>
      <c r="B2470" s="46" t="s">
        <v>157</v>
      </c>
      <c r="C2470" s="110">
        <v>44137</v>
      </c>
      <c r="D2470" s="49" t="s">
        <v>20</v>
      </c>
      <c r="E2470" s="74">
        <v>44137</v>
      </c>
      <c r="F2470" s="49">
        <v>5096530</v>
      </c>
      <c r="G2470" s="46" t="s">
        <v>21</v>
      </c>
      <c r="H2470" s="46" t="s">
        <v>53</v>
      </c>
      <c r="I2470" s="46" t="s">
        <v>54</v>
      </c>
      <c r="J2470" s="46" t="s">
        <v>49</v>
      </c>
      <c r="K2470" s="46" t="s">
        <v>64</v>
      </c>
      <c r="L2470" s="46" t="str">
        <f t="shared" si="342"/>
        <v>AXOR4843</v>
      </c>
      <c r="M2470" s="46" t="str">
        <f t="shared" si="343"/>
        <v>BTP</v>
      </c>
      <c r="N2470" s="46" t="str">
        <f t="shared" si="344"/>
        <v>12 RODA</v>
      </c>
      <c r="O2470" s="47">
        <v>0.45990740740740743</v>
      </c>
      <c r="P2470" s="48">
        <v>0.45990740740740743</v>
      </c>
      <c r="Q2470" s="50">
        <v>50740</v>
      </c>
      <c r="R2470" s="50">
        <v>19820</v>
      </c>
      <c r="S2470" s="72">
        <f t="shared" si="345"/>
        <v>30.92</v>
      </c>
      <c r="T2470" s="49" t="s">
        <v>27</v>
      </c>
      <c r="U2470" s="49" t="s">
        <v>28</v>
      </c>
      <c r="V2470" s="46" t="s">
        <v>63</v>
      </c>
      <c r="W2470" s="46" t="s">
        <v>65</v>
      </c>
      <c r="X2470" s="46" t="str">
        <f>IFERROR(VLOOKUP(W2470,#REF!,38,FALSE),"")</f>
        <v/>
      </c>
      <c r="Z2470" s="46" t="str">
        <f t="shared" si="346"/>
        <v>Teguh Sugeng44137</v>
      </c>
      <c r="AA2470" s="46" t="str">
        <f t="shared" si="347"/>
        <v>BMJ 05244137UTARADAY</v>
      </c>
      <c r="AB2470" s="46" t="str">
        <f t="shared" si="348"/>
        <v>Teguh Sugeng44137UTARADAY</v>
      </c>
      <c r="AC2470" s="46" t="str">
        <f t="shared" si="349"/>
        <v>BMJ 05244137DAY</v>
      </c>
      <c r="AD2470" s="46" t="str">
        <f t="shared" si="350"/>
        <v>Teguh Sugeng44137DAY</v>
      </c>
    </row>
    <row r="2471" spans="1:30" x14ac:dyDescent="0.3">
      <c r="A2471" s="46">
        <v>1</v>
      </c>
      <c r="B2471" s="46" t="s">
        <v>157</v>
      </c>
      <c r="C2471" s="110">
        <v>44137</v>
      </c>
      <c r="D2471" s="49" t="s">
        <v>20</v>
      </c>
      <c r="E2471" s="74">
        <v>44137</v>
      </c>
      <c r="F2471" s="49">
        <v>5096624</v>
      </c>
      <c r="G2471" s="46" t="s">
        <v>21</v>
      </c>
      <c r="H2471" s="46" t="s">
        <v>53</v>
      </c>
      <c r="I2471" s="46" t="s">
        <v>54</v>
      </c>
      <c r="J2471" s="46" t="s">
        <v>49</v>
      </c>
      <c r="K2471" s="46" t="s">
        <v>64</v>
      </c>
      <c r="L2471" s="46" t="str">
        <f t="shared" si="342"/>
        <v>AXOR4843</v>
      </c>
      <c r="M2471" s="46" t="str">
        <f t="shared" si="343"/>
        <v>BTP</v>
      </c>
      <c r="N2471" s="46" t="str">
        <f t="shared" si="344"/>
        <v>12 RODA</v>
      </c>
      <c r="O2471" s="47">
        <v>0.52565972222222224</v>
      </c>
      <c r="P2471" s="48">
        <v>0.52565972222222224</v>
      </c>
      <c r="Q2471" s="50">
        <v>48460</v>
      </c>
      <c r="R2471" s="50">
        <v>19820</v>
      </c>
      <c r="S2471" s="72">
        <f t="shared" si="345"/>
        <v>28.64</v>
      </c>
      <c r="T2471" s="49" t="s">
        <v>27</v>
      </c>
      <c r="U2471" s="49" t="s">
        <v>28</v>
      </c>
      <c r="V2471" s="46" t="s">
        <v>50</v>
      </c>
      <c r="W2471" s="46" t="s">
        <v>65</v>
      </c>
      <c r="X2471" s="46" t="str">
        <f>IFERROR(VLOOKUP(W2471,#REF!,38,FALSE),"")</f>
        <v/>
      </c>
      <c r="Z2471" s="46" t="str">
        <f t="shared" si="346"/>
        <v>Teguh Sugeng44137</v>
      </c>
      <c r="AA2471" s="46" t="str">
        <f t="shared" si="347"/>
        <v>BMJ 05244137UTARADAY</v>
      </c>
      <c r="AB2471" s="46" t="str">
        <f t="shared" si="348"/>
        <v>Teguh Sugeng44137UTARADAY</v>
      </c>
      <c r="AC2471" s="46" t="str">
        <f t="shared" si="349"/>
        <v>BMJ 05244137DAY</v>
      </c>
      <c r="AD2471" s="46" t="str">
        <f t="shared" si="350"/>
        <v>Teguh Sugeng44137DAY</v>
      </c>
    </row>
    <row r="2472" spans="1:30" x14ac:dyDescent="0.3">
      <c r="A2472" s="46">
        <v>1</v>
      </c>
      <c r="B2472" s="46" t="s">
        <v>157</v>
      </c>
      <c r="C2472" s="110">
        <v>44137</v>
      </c>
      <c r="D2472" s="49" t="s">
        <v>20</v>
      </c>
      <c r="E2472" s="74">
        <v>44137</v>
      </c>
      <c r="F2472" s="49">
        <v>5096777</v>
      </c>
      <c r="G2472" s="46" t="s">
        <v>21</v>
      </c>
      <c r="H2472" s="46" t="s">
        <v>53</v>
      </c>
      <c r="I2472" s="46" t="s">
        <v>54</v>
      </c>
      <c r="J2472" s="46" t="s">
        <v>57</v>
      </c>
      <c r="K2472" s="46" t="s">
        <v>64</v>
      </c>
      <c r="L2472" s="46" t="str">
        <f t="shared" si="342"/>
        <v>AXOR4843</v>
      </c>
      <c r="M2472" s="46" t="str">
        <f t="shared" si="343"/>
        <v>BTP</v>
      </c>
      <c r="N2472" s="46" t="str">
        <f t="shared" si="344"/>
        <v>12 RODA</v>
      </c>
      <c r="O2472" s="47">
        <v>0.64167824074074076</v>
      </c>
      <c r="P2472" s="48">
        <v>0.64167824074074076</v>
      </c>
      <c r="Q2472" s="50">
        <v>52600</v>
      </c>
      <c r="R2472" s="50">
        <v>19820</v>
      </c>
      <c r="S2472" s="72">
        <f t="shared" si="345"/>
        <v>32.78</v>
      </c>
      <c r="T2472" s="49" t="s">
        <v>27</v>
      </c>
      <c r="U2472" s="49" t="s">
        <v>28</v>
      </c>
      <c r="V2472" s="46" t="s">
        <v>59</v>
      </c>
      <c r="W2472" s="46" t="s">
        <v>65</v>
      </c>
      <c r="X2472" s="46" t="str">
        <f>IFERROR(VLOOKUP(W2472,#REF!,38,FALSE),"")</f>
        <v/>
      </c>
      <c r="Z2472" s="46" t="str">
        <f t="shared" si="346"/>
        <v>Teguh Sugeng44137</v>
      </c>
      <c r="AA2472" s="46" t="str">
        <f t="shared" si="347"/>
        <v>BMJ 05244137UTARADAY</v>
      </c>
      <c r="AB2472" s="46" t="str">
        <f t="shared" si="348"/>
        <v>Teguh Sugeng44137UTARADAY</v>
      </c>
      <c r="AC2472" s="46" t="str">
        <f t="shared" si="349"/>
        <v>BMJ 05244137DAY</v>
      </c>
      <c r="AD2472" s="46" t="str">
        <f t="shared" si="350"/>
        <v>Teguh Sugeng44137DAY</v>
      </c>
    </row>
    <row r="2473" spans="1:30" x14ac:dyDescent="0.3">
      <c r="A2473" s="46">
        <v>1</v>
      </c>
      <c r="B2473" s="46" t="s">
        <v>157</v>
      </c>
      <c r="C2473" s="110">
        <v>44137</v>
      </c>
      <c r="D2473" s="49" t="s">
        <v>20</v>
      </c>
      <c r="E2473" s="74">
        <v>44137</v>
      </c>
      <c r="F2473" s="49">
        <v>5096869</v>
      </c>
      <c r="G2473" s="46" t="s">
        <v>21</v>
      </c>
      <c r="H2473" s="46" t="s">
        <v>53</v>
      </c>
      <c r="I2473" s="46" t="s">
        <v>54</v>
      </c>
      <c r="J2473" s="46" t="s">
        <v>57</v>
      </c>
      <c r="K2473" s="46" t="s">
        <v>64</v>
      </c>
      <c r="L2473" s="46" t="str">
        <f t="shared" si="342"/>
        <v>AXOR4843</v>
      </c>
      <c r="M2473" s="46" t="str">
        <f t="shared" si="343"/>
        <v>BTP</v>
      </c>
      <c r="N2473" s="46" t="str">
        <f t="shared" si="344"/>
        <v>12 RODA</v>
      </c>
      <c r="O2473" s="47">
        <v>0.71092592592592585</v>
      </c>
      <c r="P2473" s="48">
        <v>0.71092592592592585</v>
      </c>
      <c r="Q2473" s="50">
        <v>50720</v>
      </c>
      <c r="R2473" s="50">
        <v>19820</v>
      </c>
      <c r="S2473" s="72">
        <f t="shared" si="345"/>
        <v>30.9</v>
      </c>
      <c r="T2473" s="49" t="s">
        <v>27</v>
      </c>
      <c r="U2473" s="49" t="s">
        <v>28</v>
      </c>
      <c r="V2473" s="46" t="s">
        <v>29</v>
      </c>
      <c r="W2473" s="46" t="s">
        <v>65</v>
      </c>
      <c r="X2473" s="46" t="str">
        <f>IFERROR(VLOOKUP(W2473,#REF!,38,FALSE),"")</f>
        <v/>
      </c>
      <c r="Z2473" s="46" t="str">
        <f t="shared" si="346"/>
        <v>Teguh Sugeng44137</v>
      </c>
      <c r="AA2473" s="46" t="str">
        <f t="shared" si="347"/>
        <v>BMJ 05244137UTARADAY</v>
      </c>
      <c r="AB2473" s="46" t="str">
        <f t="shared" si="348"/>
        <v>Teguh Sugeng44137UTARADAY</v>
      </c>
      <c r="AC2473" s="46" t="str">
        <f t="shared" si="349"/>
        <v>BMJ 05244137DAY</v>
      </c>
      <c r="AD2473" s="46" t="str">
        <f t="shared" si="350"/>
        <v>Teguh Sugeng44137DAY</v>
      </c>
    </row>
    <row r="2474" spans="1:30" x14ac:dyDescent="0.3">
      <c r="A2474" s="46">
        <v>1</v>
      </c>
      <c r="B2474" s="46" t="s">
        <v>157</v>
      </c>
      <c r="C2474" s="110">
        <v>44137</v>
      </c>
      <c r="D2474" s="49" t="s">
        <v>20</v>
      </c>
      <c r="E2474" s="74">
        <v>44137</v>
      </c>
      <c r="F2474" s="49">
        <v>5096419</v>
      </c>
      <c r="G2474" s="46" t="s">
        <v>21</v>
      </c>
      <c r="H2474" s="46" t="s">
        <v>53</v>
      </c>
      <c r="I2474" s="46" t="s">
        <v>54</v>
      </c>
      <c r="J2474" s="46" t="s">
        <v>49</v>
      </c>
      <c r="K2474" s="46" t="s">
        <v>66</v>
      </c>
      <c r="L2474" s="46" t="str">
        <f t="shared" si="342"/>
        <v>FM260JD</v>
      </c>
      <c r="M2474" s="46" t="str">
        <f t="shared" si="343"/>
        <v>SS</v>
      </c>
      <c r="N2474" s="46" t="str">
        <f t="shared" si="344"/>
        <v>10 RODA</v>
      </c>
      <c r="O2474" s="47">
        <v>0.37853009259259257</v>
      </c>
      <c r="P2474" s="48">
        <v>0.38298611111111108</v>
      </c>
      <c r="Q2474" s="50">
        <v>37720</v>
      </c>
      <c r="R2474" s="50">
        <v>14720</v>
      </c>
      <c r="S2474" s="72">
        <f t="shared" si="345"/>
        <v>23</v>
      </c>
      <c r="T2474" s="49" t="s">
        <v>27</v>
      </c>
      <c r="U2474" s="49" t="s">
        <v>28</v>
      </c>
      <c r="V2474" s="46" t="s">
        <v>50</v>
      </c>
      <c r="W2474" s="46" t="s">
        <v>67</v>
      </c>
      <c r="X2474" s="46" t="str">
        <f>IFERROR(VLOOKUP(W2474,#REF!,38,FALSE),"")</f>
        <v/>
      </c>
      <c r="Z2474" s="46" t="str">
        <f t="shared" si="346"/>
        <v>Samsudin44137</v>
      </c>
      <c r="AA2474" s="46" t="str">
        <f t="shared" si="347"/>
        <v>BMJ 05344137UTARADAY</v>
      </c>
      <c r="AB2474" s="46" t="str">
        <f t="shared" si="348"/>
        <v>Samsudin44137UTARADAY</v>
      </c>
      <c r="AC2474" s="46" t="str">
        <f t="shared" si="349"/>
        <v>BMJ 05344137DAY</v>
      </c>
      <c r="AD2474" s="46" t="str">
        <f t="shared" si="350"/>
        <v>Samsudin44137DAY</v>
      </c>
    </row>
    <row r="2475" spans="1:30" x14ac:dyDescent="0.3">
      <c r="A2475" s="46">
        <v>1</v>
      </c>
      <c r="B2475" s="46" t="s">
        <v>157</v>
      </c>
      <c r="C2475" s="110">
        <v>44137</v>
      </c>
      <c r="D2475" s="49" t="s">
        <v>20</v>
      </c>
      <c r="E2475" s="74">
        <v>44137</v>
      </c>
      <c r="F2475" s="49">
        <v>5096509</v>
      </c>
      <c r="G2475" s="46" t="s">
        <v>21</v>
      </c>
      <c r="H2475" s="46" t="s">
        <v>53</v>
      </c>
      <c r="I2475" s="46" t="s">
        <v>54</v>
      </c>
      <c r="J2475" s="46" t="s">
        <v>49</v>
      </c>
      <c r="K2475" s="46" t="s">
        <v>66</v>
      </c>
      <c r="L2475" s="46" t="str">
        <f t="shared" si="342"/>
        <v>FM260JD</v>
      </c>
      <c r="M2475" s="46" t="str">
        <f t="shared" si="343"/>
        <v>SS</v>
      </c>
      <c r="N2475" s="46" t="str">
        <f t="shared" si="344"/>
        <v>10 RODA</v>
      </c>
      <c r="O2475" s="47">
        <v>0.44438657407407406</v>
      </c>
      <c r="P2475" s="48">
        <v>0.44438657407407406</v>
      </c>
      <c r="Q2475" s="50">
        <v>39120</v>
      </c>
      <c r="R2475" s="50">
        <v>14720</v>
      </c>
      <c r="S2475" s="72">
        <f t="shared" si="345"/>
        <v>24.4</v>
      </c>
      <c r="T2475" s="49" t="s">
        <v>27</v>
      </c>
      <c r="U2475" s="49" t="s">
        <v>28</v>
      </c>
      <c r="V2475" s="46" t="s">
        <v>50</v>
      </c>
      <c r="W2475" s="46" t="s">
        <v>67</v>
      </c>
      <c r="X2475" s="46" t="str">
        <f>IFERROR(VLOOKUP(W2475,#REF!,38,FALSE),"")</f>
        <v/>
      </c>
      <c r="Z2475" s="46" t="str">
        <f t="shared" si="346"/>
        <v>Samsudin44137</v>
      </c>
      <c r="AA2475" s="46" t="str">
        <f t="shared" si="347"/>
        <v>BMJ 05344137UTARADAY</v>
      </c>
      <c r="AB2475" s="46" t="str">
        <f t="shared" si="348"/>
        <v>Samsudin44137UTARADAY</v>
      </c>
      <c r="AC2475" s="46" t="str">
        <f t="shared" si="349"/>
        <v>BMJ 05344137DAY</v>
      </c>
      <c r="AD2475" s="46" t="str">
        <f t="shared" si="350"/>
        <v>Samsudin44137DAY</v>
      </c>
    </row>
    <row r="2476" spans="1:30" x14ac:dyDescent="0.3">
      <c r="A2476" s="46">
        <v>1</v>
      </c>
      <c r="B2476" s="46" t="s">
        <v>157</v>
      </c>
      <c r="C2476" s="110">
        <v>44137</v>
      </c>
      <c r="D2476" s="49" t="s">
        <v>20</v>
      </c>
      <c r="E2476" s="74">
        <v>44137</v>
      </c>
      <c r="F2476" s="49">
        <v>5096604</v>
      </c>
      <c r="G2476" s="46" t="s">
        <v>21</v>
      </c>
      <c r="H2476" s="46" t="s">
        <v>53</v>
      </c>
      <c r="I2476" s="46" t="s">
        <v>54</v>
      </c>
      <c r="J2476" s="46" t="s">
        <v>49</v>
      </c>
      <c r="K2476" s="46" t="s">
        <v>66</v>
      </c>
      <c r="L2476" s="46" t="str">
        <f t="shared" si="342"/>
        <v>FM260JD</v>
      </c>
      <c r="M2476" s="46" t="str">
        <f t="shared" si="343"/>
        <v>SS</v>
      </c>
      <c r="N2476" s="46" t="str">
        <f t="shared" si="344"/>
        <v>10 RODA</v>
      </c>
      <c r="O2476" s="47">
        <v>0.51013888888888892</v>
      </c>
      <c r="P2476" s="48">
        <v>0.51013888888888892</v>
      </c>
      <c r="Q2476" s="50">
        <v>39920</v>
      </c>
      <c r="R2476" s="50">
        <v>14720</v>
      </c>
      <c r="S2476" s="72">
        <f t="shared" si="345"/>
        <v>25.2</v>
      </c>
      <c r="T2476" s="49" t="s">
        <v>27</v>
      </c>
      <c r="U2476" s="49" t="s">
        <v>28</v>
      </c>
      <c r="V2476" s="46" t="s">
        <v>63</v>
      </c>
      <c r="W2476" s="46" t="s">
        <v>67</v>
      </c>
      <c r="X2476" s="46" t="str">
        <f>IFERROR(VLOOKUP(W2476,#REF!,38,FALSE),"")</f>
        <v/>
      </c>
      <c r="Z2476" s="46" t="str">
        <f t="shared" si="346"/>
        <v>Samsudin44137</v>
      </c>
      <c r="AA2476" s="46" t="str">
        <f t="shared" si="347"/>
        <v>BMJ 05344137UTARADAY</v>
      </c>
      <c r="AB2476" s="46" t="str">
        <f t="shared" si="348"/>
        <v>Samsudin44137UTARADAY</v>
      </c>
      <c r="AC2476" s="46" t="str">
        <f t="shared" si="349"/>
        <v>BMJ 05344137DAY</v>
      </c>
      <c r="AD2476" s="46" t="str">
        <f t="shared" si="350"/>
        <v>Samsudin44137DAY</v>
      </c>
    </row>
    <row r="2477" spans="1:30" x14ac:dyDescent="0.3">
      <c r="A2477" s="46">
        <v>1</v>
      </c>
      <c r="B2477" s="46" t="s">
        <v>157</v>
      </c>
      <c r="C2477" s="110">
        <v>44137</v>
      </c>
      <c r="D2477" s="49" t="s">
        <v>20</v>
      </c>
      <c r="E2477" s="74">
        <v>44137</v>
      </c>
      <c r="F2477" s="49">
        <v>5096688</v>
      </c>
      <c r="G2477" s="46" t="s">
        <v>21</v>
      </c>
      <c r="H2477" s="46" t="s">
        <v>53</v>
      </c>
      <c r="I2477" s="46" t="s">
        <v>54</v>
      </c>
      <c r="J2477" s="46" t="s">
        <v>24</v>
      </c>
      <c r="K2477" s="46" t="s">
        <v>66</v>
      </c>
      <c r="L2477" s="46" t="str">
        <f t="shared" si="342"/>
        <v>FM260JD</v>
      </c>
      <c r="M2477" s="46" t="str">
        <f t="shared" si="343"/>
        <v>SS</v>
      </c>
      <c r="N2477" s="46" t="str">
        <f t="shared" si="344"/>
        <v>10 RODA</v>
      </c>
      <c r="O2477" s="47">
        <v>0.57927083333333329</v>
      </c>
      <c r="P2477" s="48">
        <v>0.57927083333333329</v>
      </c>
      <c r="Q2477" s="50">
        <v>39400</v>
      </c>
      <c r="R2477" s="50">
        <v>14720</v>
      </c>
      <c r="S2477" s="72">
        <f t="shared" si="345"/>
        <v>24.68</v>
      </c>
      <c r="T2477" s="49" t="s">
        <v>27</v>
      </c>
      <c r="U2477" s="49" t="s">
        <v>28</v>
      </c>
      <c r="V2477" s="46" t="s">
        <v>127</v>
      </c>
      <c r="W2477" s="46" t="s">
        <v>67</v>
      </c>
      <c r="X2477" s="46" t="str">
        <f>IFERROR(VLOOKUP(W2477,#REF!,38,FALSE),"")</f>
        <v/>
      </c>
      <c r="Z2477" s="46" t="str">
        <f t="shared" si="346"/>
        <v>Samsudin44137</v>
      </c>
      <c r="AA2477" s="46" t="str">
        <f t="shared" si="347"/>
        <v>BMJ 05344137UTARADAY</v>
      </c>
      <c r="AB2477" s="46" t="str">
        <f t="shared" si="348"/>
        <v>Samsudin44137UTARADAY</v>
      </c>
      <c r="AC2477" s="46" t="str">
        <f t="shared" si="349"/>
        <v>BMJ 05344137DAY</v>
      </c>
      <c r="AD2477" s="46" t="str">
        <f t="shared" si="350"/>
        <v>Samsudin44137DAY</v>
      </c>
    </row>
    <row r="2478" spans="1:30" x14ac:dyDescent="0.3">
      <c r="A2478" s="46">
        <v>1</v>
      </c>
      <c r="B2478" s="46" t="s">
        <v>157</v>
      </c>
      <c r="C2478" s="110">
        <v>44137</v>
      </c>
      <c r="D2478" s="49" t="s">
        <v>20</v>
      </c>
      <c r="E2478" s="74">
        <v>44137</v>
      </c>
      <c r="F2478" s="49">
        <v>5096782</v>
      </c>
      <c r="G2478" s="46" t="s">
        <v>21</v>
      </c>
      <c r="H2478" s="46" t="s">
        <v>22</v>
      </c>
      <c r="I2478" s="46" t="s">
        <v>81</v>
      </c>
      <c r="J2478" s="46" t="s">
        <v>24</v>
      </c>
      <c r="K2478" s="46" t="s">
        <v>66</v>
      </c>
      <c r="L2478" s="46" t="str">
        <f t="shared" si="342"/>
        <v>FM260JD</v>
      </c>
      <c r="M2478" s="46" t="str">
        <f t="shared" si="343"/>
        <v>SS</v>
      </c>
      <c r="N2478" s="46" t="str">
        <f t="shared" si="344"/>
        <v>10 RODA</v>
      </c>
      <c r="O2478" s="47">
        <v>0.64502314814814821</v>
      </c>
      <c r="P2478" s="48">
        <v>0.64502314814814821</v>
      </c>
      <c r="Q2478" s="50">
        <v>38120</v>
      </c>
      <c r="R2478" s="50">
        <v>14720</v>
      </c>
      <c r="S2478" s="72">
        <f t="shared" si="345"/>
        <v>23.4</v>
      </c>
      <c r="T2478" s="49" t="s">
        <v>27</v>
      </c>
      <c r="U2478" s="49" t="s">
        <v>28</v>
      </c>
      <c r="V2478" s="46" t="s">
        <v>188</v>
      </c>
      <c r="W2478" s="46" t="s">
        <v>67</v>
      </c>
      <c r="X2478" s="46" t="str">
        <f>IFERROR(VLOOKUP(W2478,#REF!,38,FALSE),"")</f>
        <v/>
      </c>
      <c r="Z2478" s="46" t="str">
        <f t="shared" si="346"/>
        <v>Samsudin44137</v>
      </c>
      <c r="AA2478" s="46" t="str">
        <f t="shared" si="347"/>
        <v>BMJ 05344137UTARADAY</v>
      </c>
      <c r="AB2478" s="46" t="str">
        <f t="shared" si="348"/>
        <v>Samsudin44137UTARADAY</v>
      </c>
      <c r="AC2478" s="46" t="str">
        <f t="shared" si="349"/>
        <v>BMJ 05344137DAY</v>
      </c>
      <c r="AD2478" s="46" t="str">
        <f t="shared" si="350"/>
        <v>Samsudin44137DAY</v>
      </c>
    </row>
    <row r="2479" spans="1:30" x14ac:dyDescent="0.3">
      <c r="A2479" s="46">
        <v>1</v>
      </c>
      <c r="B2479" s="46" t="s">
        <v>157</v>
      </c>
      <c r="C2479" s="110">
        <v>44137</v>
      </c>
      <c r="D2479" s="49" t="s">
        <v>20</v>
      </c>
      <c r="E2479" s="74">
        <v>44137</v>
      </c>
      <c r="F2479" s="49">
        <v>5096876</v>
      </c>
      <c r="G2479" s="46" t="s">
        <v>21</v>
      </c>
      <c r="H2479" s="46" t="s">
        <v>22</v>
      </c>
      <c r="I2479" s="46" t="s">
        <v>81</v>
      </c>
      <c r="J2479" s="46" t="s">
        <v>24</v>
      </c>
      <c r="K2479" s="46" t="s">
        <v>66</v>
      </c>
      <c r="L2479" s="46" t="str">
        <f t="shared" si="342"/>
        <v>FM260JD</v>
      </c>
      <c r="M2479" s="46" t="str">
        <f t="shared" si="343"/>
        <v>SS</v>
      </c>
      <c r="N2479" s="46" t="str">
        <f t="shared" si="344"/>
        <v>10 RODA</v>
      </c>
      <c r="O2479" s="47">
        <v>0.71835648148148146</v>
      </c>
      <c r="P2479" s="48">
        <v>0.71835648148148146</v>
      </c>
      <c r="Q2479" s="50">
        <v>38140</v>
      </c>
      <c r="R2479" s="50">
        <v>14720</v>
      </c>
      <c r="S2479" s="72">
        <f t="shared" si="345"/>
        <v>23.42</v>
      </c>
      <c r="T2479" s="49" t="s">
        <v>27</v>
      </c>
      <c r="U2479" s="49" t="s">
        <v>28</v>
      </c>
      <c r="V2479" s="46" t="s">
        <v>188</v>
      </c>
      <c r="W2479" s="46" t="s">
        <v>67</v>
      </c>
      <c r="X2479" s="46" t="str">
        <f>IFERROR(VLOOKUP(W2479,#REF!,38,FALSE),"")</f>
        <v/>
      </c>
      <c r="Z2479" s="46" t="str">
        <f t="shared" si="346"/>
        <v>Samsudin44137</v>
      </c>
      <c r="AA2479" s="46" t="str">
        <f t="shared" si="347"/>
        <v>BMJ 05344137UTARADAY</v>
      </c>
      <c r="AB2479" s="46" t="str">
        <f t="shared" si="348"/>
        <v>Samsudin44137UTARADAY</v>
      </c>
      <c r="AC2479" s="46" t="str">
        <f t="shared" si="349"/>
        <v>BMJ 05344137DAY</v>
      </c>
      <c r="AD2479" s="46" t="str">
        <f t="shared" si="350"/>
        <v>Samsudin44137DAY</v>
      </c>
    </row>
    <row r="2480" spans="1:30" x14ac:dyDescent="0.3">
      <c r="A2480" s="46">
        <v>1</v>
      </c>
      <c r="B2480" s="46" t="s">
        <v>157</v>
      </c>
      <c r="C2480" s="110">
        <v>44137</v>
      </c>
      <c r="D2480" s="49" t="s">
        <v>20</v>
      </c>
      <c r="E2480" s="74">
        <v>44137</v>
      </c>
      <c r="F2480" s="49">
        <v>5096388</v>
      </c>
      <c r="G2480" s="46" t="s">
        <v>21</v>
      </c>
      <c r="H2480" s="46" t="s">
        <v>53</v>
      </c>
      <c r="I2480" s="46" t="s">
        <v>54</v>
      </c>
      <c r="J2480" s="46" t="s">
        <v>24</v>
      </c>
      <c r="K2480" s="46" t="s">
        <v>71</v>
      </c>
      <c r="L2480" s="46" t="str">
        <f t="shared" si="342"/>
        <v>FM260JD</v>
      </c>
      <c r="M2480" s="46" t="str">
        <f t="shared" si="343"/>
        <v>SS</v>
      </c>
      <c r="N2480" s="46" t="str">
        <f t="shared" si="344"/>
        <v>10 RODA</v>
      </c>
      <c r="O2480" s="47">
        <v>0.3573263888888889</v>
      </c>
      <c r="P2480" s="48">
        <v>0.36548611111111112</v>
      </c>
      <c r="Q2480" s="50">
        <v>38640</v>
      </c>
      <c r="R2480" s="50">
        <v>14780</v>
      </c>
      <c r="S2480" s="72">
        <f t="shared" si="345"/>
        <v>23.86</v>
      </c>
      <c r="T2480" s="49" t="s">
        <v>27</v>
      </c>
      <c r="U2480" s="49" t="s">
        <v>28</v>
      </c>
      <c r="V2480" s="46" t="s">
        <v>63</v>
      </c>
      <c r="W2480" s="46" t="s">
        <v>72</v>
      </c>
      <c r="X2480" s="46" t="str">
        <f>IFERROR(VLOOKUP(W2480,#REF!,38,FALSE),"")</f>
        <v/>
      </c>
      <c r="Z2480" s="46" t="str">
        <f t="shared" si="346"/>
        <v>Sulvadlan44137</v>
      </c>
      <c r="AA2480" s="46" t="str">
        <f t="shared" si="347"/>
        <v>BMJ 05444137UTARADAY</v>
      </c>
      <c r="AB2480" s="46" t="str">
        <f t="shared" si="348"/>
        <v>Sulvadlan44137UTARADAY</v>
      </c>
      <c r="AC2480" s="46" t="str">
        <f t="shared" si="349"/>
        <v>BMJ 05444137DAY</v>
      </c>
      <c r="AD2480" s="46" t="str">
        <f t="shared" si="350"/>
        <v>Sulvadlan44137DAY</v>
      </c>
    </row>
    <row r="2481" spans="1:30" x14ac:dyDescent="0.3">
      <c r="A2481" s="46">
        <v>1</v>
      </c>
      <c r="B2481" s="46" t="s">
        <v>157</v>
      </c>
      <c r="C2481" s="110">
        <v>44137</v>
      </c>
      <c r="D2481" s="49" t="s">
        <v>20</v>
      </c>
      <c r="E2481" s="74">
        <v>44137</v>
      </c>
      <c r="F2481" s="49">
        <v>5096484</v>
      </c>
      <c r="G2481" s="46" t="s">
        <v>21</v>
      </c>
      <c r="H2481" s="46" t="s">
        <v>53</v>
      </c>
      <c r="I2481" s="46" t="s">
        <v>54</v>
      </c>
      <c r="J2481" s="46" t="s">
        <v>24</v>
      </c>
      <c r="K2481" s="46" t="s">
        <v>71</v>
      </c>
      <c r="L2481" s="46" t="str">
        <f t="shared" si="342"/>
        <v>FM260JD</v>
      </c>
      <c r="M2481" s="46" t="str">
        <f t="shared" si="343"/>
        <v>SS</v>
      </c>
      <c r="N2481" s="46" t="str">
        <f t="shared" si="344"/>
        <v>10 RODA</v>
      </c>
      <c r="O2481" s="47">
        <v>0.42591435185185184</v>
      </c>
      <c r="P2481" s="48">
        <v>0.42591435185185184</v>
      </c>
      <c r="Q2481" s="50">
        <v>39300</v>
      </c>
      <c r="R2481" s="50">
        <v>14780</v>
      </c>
      <c r="S2481" s="72">
        <f t="shared" si="345"/>
        <v>24.52</v>
      </c>
      <c r="T2481" s="49" t="s">
        <v>27</v>
      </c>
      <c r="U2481" s="49" t="s">
        <v>28</v>
      </c>
      <c r="V2481" s="46" t="s">
        <v>63</v>
      </c>
      <c r="W2481" s="46" t="s">
        <v>72</v>
      </c>
      <c r="X2481" s="46" t="str">
        <f>IFERROR(VLOOKUP(W2481,#REF!,38,FALSE),"")</f>
        <v/>
      </c>
      <c r="Z2481" s="46" t="str">
        <f t="shared" si="346"/>
        <v>Sulvadlan44137</v>
      </c>
      <c r="AA2481" s="46" t="str">
        <f t="shared" si="347"/>
        <v>BMJ 05444137UTARADAY</v>
      </c>
      <c r="AB2481" s="46" t="str">
        <f t="shared" si="348"/>
        <v>Sulvadlan44137UTARADAY</v>
      </c>
      <c r="AC2481" s="46" t="str">
        <f t="shared" si="349"/>
        <v>BMJ 05444137DAY</v>
      </c>
      <c r="AD2481" s="46" t="str">
        <f t="shared" si="350"/>
        <v>Sulvadlan44137DAY</v>
      </c>
    </row>
    <row r="2482" spans="1:30" x14ac:dyDescent="0.3">
      <c r="A2482" s="46">
        <v>1</v>
      </c>
      <c r="B2482" s="46" t="s">
        <v>157</v>
      </c>
      <c r="C2482" s="110">
        <v>44137</v>
      </c>
      <c r="D2482" s="49" t="s">
        <v>20</v>
      </c>
      <c r="E2482" s="74">
        <v>44137</v>
      </c>
      <c r="F2482" s="49">
        <v>5096583</v>
      </c>
      <c r="G2482" s="46" t="s">
        <v>21</v>
      </c>
      <c r="H2482" s="46" t="s">
        <v>53</v>
      </c>
      <c r="I2482" s="46" t="s">
        <v>54</v>
      </c>
      <c r="J2482" s="46" t="s">
        <v>24</v>
      </c>
      <c r="K2482" s="46" t="s">
        <v>71</v>
      </c>
      <c r="L2482" s="46" t="str">
        <f t="shared" si="342"/>
        <v>FM260JD</v>
      </c>
      <c r="M2482" s="46" t="str">
        <f t="shared" si="343"/>
        <v>SS</v>
      </c>
      <c r="N2482" s="46" t="str">
        <f t="shared" si="344"/>
        <v>10 RODA</v>
      </c>
      <c r="O2482" s="47">
        <v>0.49540509259259258</v>
      </c>
      <c r="P2482" s="48">
        <v>0.49540509259259258</v>
      </c>
      <c r="Q2482" s="50">
        <v>39120</v>
      </c>
      <c r="R2482" s="50">
        <v>14780</v>
      </c>
      <c r="S2482" s="72">
        <f t="shared" si="345"/>
        <v>24.34</v>
      </c>
      <c r="T2482" s="49" t="s">
        <v>27</v>
      </c>
      <c r="U2482" s="49" t="s">
        <v>28</v>
      </c>
      <c r="V2482" s="46" t="s">
        <v>127</v>
      </c>
      <c r="W2482" s="46" t="s">
        <v>72</v>
      </c>
      <c r="X2482" s="46" t="str">
        <f>IFERROR(VLOOKUP(W2482,#REF!,38,FALSE),"")</f>
        <v/>
      </c>
      <c r="Z2482" s="46" t="str">
        <f t="shared" si="346"/>
        <v>Sulvadlan44137</v>
      </c>
      <c r="AA2482" s="46" t="str">
        <f t="shared" si="347"/>
        <v>BMJ 05444137UTARADAY</v>
      </c>
      <c r="AB2482" s="46" t="str">
        <f t="shared" si="348"/>
        <v>Sulvadlan44137UTARADAY</v>
      </c>
      <c r="AC2482" s="46" t="str">
        <f t="shared" si="349"/>
        <v>BMJ 05444137DAY</v>
      </c>
      <c r="AD2482" s="46" t="str">
        <f t="shared" si="350"/>
        <v>Sulvadlan44137DAY</v>
      </c>
    </row>
    <row r="2483" spans="1:30" x14ac:dyDescent="0.3">
      <c r="A2483" s="46">
        <v>1</v>
      </c>
      <c r="B2483" s="46" t="s">
        <v>157</v>
      </c>
      <c r="C2483" s="110">
        <v>44137</v>
      </c>
      <c r="D2483" s="49" t="s">
        <v>20</v>
      </c>
      <c r="E2483" s="74">
        <v>44137</v>
      </c>
      <c r="F2483" s="49">
        <v>5096679</v>
      </c>
      <c r="G2483" s="46" t="s">
        <v>21</v>
      </c>
      <c r="H2483" s="46" t="s">
        <v>22</v>
      </c>
      <c r="I2483" s="46" t="s">
        <v>158</v>
      </c>
      <c r="J2483" s="46" t="s">
        <v>24</v>
      </c>
      <c r="K2483" s="46" t="s">
        <v>71</v>
      </c>
      <c r="L2483" s="46" t="str">
        <f t="shared" si="342"/>
        <v>FM260JD</v>
      </c>
      <c r="M2483" s="46" t="str">
        <f t="shared" si="343"/>
        <v>SS</v>
      </c>
      <c r="N2483" s="46" t="str">
        <f t="shared" si="344"/>
        <v>10 RODA</v>
      </c>
      <c r="O2483" s="47">
        <v>0.5680439814814815</v>
      </c>
      <c r="P2483" s="48">
        <v>0.5680439814814815</v>
      </c>
      <c r="Q2483" s="50">
        <v>38200</v>
      </c>
      <c r="R2483" s="50">
        <v>14780</v>
      </c>
      <c r="S2483" s="72">
        <f t="shared" si="345"/>
        <v>23.42</v>
      </c>
      <c r="T2483" s="49" t="s">
        <v>27</v>
      </c>
      <c r="U2483" s="49" t="s">
        <v>28</v>
      </c>
      <c r="V2483" s="46" t="s">
        <v>60</v>
      </c>
      <c r="W2483" s="46" t="s">
        <v>72</v>
      </c>
      <c r="X2483" s="46" t="str">
        <f>IFERROR(VLOOKUP(W2483,#REF!,38,FALSE),"")</f>
        <v/>
      </c>
      <c r="Z2483" s="46" t="str">
        <f t="shared" si="346"/>
        <v>Sulvadlan44137</v>
      </c>
      <c r="AA2483" s="46" t="str">
        <f t="shared" si="347"/>
        <v>BMJ 05444137UTARADAY</v>
      </c>
      <c r="AB2483" s="46" t="str">
        <f t="shared" si="348"/>
        <v>Sulvadlan44137UTARADAY</v>
      </c>
      <c r="AC2483" s="46" t="str">
        <f t="shared" si="349"/>
        <v>BMJ 05444137DAY</v>
      </c>
      <c r="AD2483" s="46" t="str">
        <f t="shared" si="350"/>
        <v>Sulvadlan44137DAY</v>
      </c>
    </row>
    <row r="2484" spans="1:30" x14ac:dyDescent="0.3">
      <c r="A2484" s="46">
        <v>1</v>
      </c>
      <c r="B2484" s="46" t="s">
        <v>157</v>
      </c>
      <c r="C2484" s="110">
        <v>44137</v>
      </c>
      <c r="D2484" s="49" t="s">
        <v>20</v>
      </c>
      <c r="E2484" s="74">
        <v>44137</v>
      </c>
      <c r="F2484" s="49">
        <v>5096772</v>
      </c>
      <c r="G2484" s="46" t="s">
        <v>21</v>
      </c>
      <c r="H2484" s="46" t="s">
        <v>53</v>
      </c>
      <c r="I2484" s="46" t="s">
        <v>54</v>
      </c>
      <c r="J2484" s="46" t="s">
        <v>49</v>
      </c>
      <c r="K2484" s="46" t="s">
        <v>71</v>
      </c>
      <c r="L2484" s="46" t="str">
        <f t="shared" si="342"/>
        <v>FM260JD</v>
      </c>
      <c r="M2484" s="46" t="str">
        <f t="shared" si="343"/>
        <v>SS</v>
      </c>
      <c r="N2484" s="46" t="str">
        <f t="shared" si="344"/>
        <v>10 RODA</v>
      </c>
      <c r="O2484" s="47">
        <v>0.64019675925925923</v>
      </c>
      <c r="P2484" s="48">
        <v>0.64019675925925923</v>
      </c>
      <c r="Q2484" s="50">
        <v>38020</v>
      </c>
      <c r="R2484" s="50">
        <v>14780</v>
      </c>
      <c r="S2484" s="72">
        <f t="shared" si="345"/>
        <v>23.24</v>
      </c>
      <c r="T2484" s="49" t="s">
        <v>27</v>
      </c>
      <c r="U2484" s="49" t="s">
        <v>28</v>
      </c>
      <c r="V2484" s="46" t="s">
        <v>50</v>
      </c>
      <c r="W2484" s="46" t="s">
        <v>72</v>
      </c>
      <c r="X2484" s="46" t="str">
        <f>IFERROR(VLOOKUP(W2484,#REF!,38,FALSE),"")</f>
        <v/>
      </c>
      <c r="Z2484" s="46" t="str">
        <f t="shared" si="346"/>
        <v>Sulvadlan44137</v>
      </c>
      <c r="AA2484" s="46" t="str">
        <f t="shared" si="347"/>
        <v>BMJ 05444137UTARADAY</v>
      </c>
      <c r="AB2484" s="46" t="str">
        <f t="shared" si="348"/>
        <v>Sulvadlan44137UTARADAY</v>
      </c>
      <c r="AC2484" s="46" t="str">
        <f t="shared" si="349"/>
        <v>BMJ 05444137DAY</v>
      </c>
      <c r="AD2484" s="46" t="str">
        <f t="shared" si="350"/>
        <v>Sulvadlan44137DAY</v>
      </c>
    </row>
    <row r="2485" spans="1:30" x14ac:dyDescent="0.3">
      <c r="A2485" s="46">
        <v>1</v>
      </c>
      <c r="B2485" s="46" t="s">
        <v>157</v>
      </c>
      <c r="C2485" s="110">
        <v>44137</v>
      </c>
      <c r="D2485" s="49" t="s">
        <v>20</v>
      </c>
      <c r="E2485" s="74">
        <v>44137</v>
      </c>
      <c r="F2485" s="49">
        <v>5096887</v>
      </c>
      <c r="G2485" s="46" t="s">
        <v>21</v>
      </c>
      <c r="H2485" s="46" t="s">
        <v>22</v>
      </c>
      <c r="I2485" s="46" t="s">
        <v>81</v>
      </c>
      <c r="J2485" s="46" t="s">
        <v>24</v>
      </c>
      <c r="K2485" s="46" t="s">
        <v>71</v>
      </c>
      <c r="L2485" s="46" t="str">
        <f t="shared" si="342"/>
        <v>FM260JD</v>
      </c>
      <c r="M2485" s="46" t="str">
        <f t="shared" si="343"/>
        <v>SS</v>
      </c>
      <c r="N2485" s="46" t="str">
        <f t="shared" si="344"/>
        <v>10 RODA</v>
      </c>
      <c r="O2485" s="47">
        <v>0.72207175925925926</v>
      </c>
      <c r="P2485" s="48">
        <v>0.72207175925925926</v>
      </c>
      <c r="Q2485" s="50">
        <v>38260</v>
      </c>
      <c r="R2485" s="50">
        <v>14780</v>
      </c>
      <c r="S2485" s="72">
        <f t="shared" si="345"/>
        <v>23.48</v>
      </c>
      <c r="T2485" s="49" t="s">
        <v>27</v>
      </c>
      <c r="U2485" s="49" t="s">
        <v>28</v>
      </c>
      <c r="V2485" s="46" t="s">
        <v>188</v>
      </c>
      <c r="W2485" s="46" t="s">
        <v>72</v>
      </c>
      <c r="X2485" s="46" t="str">
        <f>IFERROR(VLOOKUP(W2485,#REF!,38,FALSE),"")</f>
        <v/>
      </c>
      <c r="Z2485" s="46" t="str">
        <f t="shared" si="346"/>
        <v>Sulvadlan44137</v>
      </c>
      <c r="AA2485" s="46" t="str">
        <f t="shared" si="347"/>
        <v>BMJ 05444137UTARADAY</v>
      </c>
      <c r="AB2485" s="46" t="str">
        <f t="shared" si="348"/>
        <v>Sulvadlan44137UTARADAY</v>
      </c>
      <c r="AC2485" s="46" t="str">
        <f t="shared" si="349"/>
        <v>BMJ 05444137DAY</v>
      </c>
      <c r="AD2485" s="46" t="str">
        <f t="shared" si="350"/>
        <v>Sulvadlan44137DAY</v>
      </c>
    </row>
    <row r="2486" spans="1:30" x14ac:dyDescent="0.3">
      <c r="A2486" s="46">
        <v>1</v>
      </c>
      <c r="B2486" s="46" t="s">
        <v>157</v>
      </c>
      <c r="C2486" s="110">
        <v>44137</v>
      </c>
      <c r="D2486" s="49" t="s">
        <v>20</v>
      </c>
      <c r="E2486" s="74">
        <v>44137</v>
      </c>
      <c r="F2486" s="49">
        <v>5096430</v>
      </c>
      <c r="G2486" s="46" t="s">
        <v>21</v>
      </c>
      <c r="H2486" s="46" t="s">
        <v>53</v>
      </c>
      <c r="I2486" s="46" t="s">
        <v>54</v>
      </c>
      <c r="J2486" s="46" t="s">
        <v>57</v>
      </c>
      <c r="K2486" s="46" t="s">
        <v>73</v>
      </c>
      <c r="L2486" s="46" t="str">
        <f t="shared" si="342"/>
        <v>FM260JD</v>
      </c>
      <c r="M2486" s="46" t="str">
        <f t="shared" si="343"/>
        <v>SS</v>
      </c>
      <c r="N2486" s="46" t="str">
        <f t="shared" si="344"/>
        <v>10 RODA</v>
      </c>
      <c r="O2486" s="47">
        <v>0.38666666666666666</v>
      </c>
      <c r="P2486" s="48">
        <v>0.39074074074074078</v>
      </c>
      <c r="Q2486" s="50">
        <v>39380</v>
      </c>
      <c r="R2486" s="50">
        <v>14780</v>
      </c>
      <c r="S2486" s="72">
        <f t="shared" si="345"/>
        <v>24.6</v>
      </c>
      <c r="T2486" s="49" t="s">
        <v>27</v>
      </c>
      <c r="U2486" s="49" t="s">
        <v>28</v>
      </c>
      <c r="V2486" s="46" t="s">
        <v>29</v>
      </c>
      <c r="W2486" s="46" t="s">
        <v>126</v>
      </c>
      <c r="X2486" s="46" t="str">
        <f>IFERROR(VLOOKUP(W2486,#REF!,38,FALSE),"")</f>
        <v/>
      </c>
      <c r="Z2486" s="46" t="str">
        <f t="shared" si="346"/>
        <v>Haeruddin44137</v>
      </c>
      <c r="AA2486" s="46" t="str">
        <f t="shared" si="347"/>
        <v>BMJ 05544137UTARADAY</v>
      </c>
      <c r="AB2486" s="46" t="str">
        <f t="shared" si="348"/>
        <v>Haeruddin44137UTARADAY</v>
      </c>
      <c r="AC2486" s="46" t="str">
        <f t="shared" si="349"/>
        <v>BMJ 05544137DAY</v>
      </c>
      <c r="AD2486" s="46" t="str">
        <f t="shared" si="350"/>
        <v>Haeruddin44137DAY</v>
      </c>
    </row>
    <row r="2487" spans="1:30" x14ac:dyDescent="0.3">
      <c r="A2487" s="46">
        <v>1</v>
      </c>
      <c r="B2487" s="46" t="s">
        <v>157</v>
      </c>
      <c r="C2487" s="110">
        <v>44137</v>
      </c>
      <c r="D2487" s="49" t="s">
        <v>20</v>
      </c>
      <c r="E2487" s="74">
        <v>44137</v>
      </c>
      <c r="F2487" s="49">
        <v>5096546</v>
      </c>
      <c r="G2487" s="46" t="s">
        <v>21</v>
      </c>
      <c r="H2487" s="46" t="s">
        <v>53</v>
      </c>
      <c r="I2487" s="46" t="s">
        <v>54</v>
      </c>
      <c r="J2487" s="46" t="s">
        <v>24</v>
      </c>
      <c r="K2487" s="46" t="s">
        <v>73</v>
      </c>
      <c r="L2487" s="46" t="str">
        <f t="shared" si="342"/>
        <v>FM260JD</v>
      </c>
      <c r="M2487" s="46" t="str">
        <f t="shared" si="343"/>
        <v>SS</v>
      </c>
      <c r="N2487" s="46" t="str">
        <f t="shared" si="344"/>
        <v>10 RODA</v>
      </c>
      <c r="O2487" s="47">
        <v>0.46960648148148149</v>
      </c>
      <c r="P2487" s="48">
        <v>0.46960648148148149</v>
      </c>
      <c r="Q2487" s="50">
        <v>38460</v>
      </c>
      <c r="R2487" s="50">
        <v>14780</v>
      </c>
      <c r="S2487" s="72">
        <f t="shared" si="345"/>
        <v>23.68</v>
      </c>
      <c r="T2487" s="49" t="s">
        <v>27</v>
      </c>
      <c r="U2487" s="49" t="s">
        <v>28</v>
      </c>
      <c r="V2487" s="46" t="s">
        <v>127</v>
      </c>
      <c r="W2487" s="46" t="s">
        <v>126</v>
      </c>
      <c r="X2487" s="46" t="str">
        <f>IFERROR(VLOOKUP(W2487,#REF!,38,FALSE),"")</f>
        <v/>
      </c>
      <c r="Z2487" s="46" t="str">
        <f t="shared" si="346"/>
        <v>Haeruddin44137</v>
      </c>
      <c r="AA2487" s="46" t="str">
        <f t="shared" si="347"/>
        <v>BMJ 05544137UTARADAY</v>
      </c>
      <c r="AB2487" s="46" t="str">
        <f t="shared" si="348"/>
        <v>Haeruddin44137UTARADAY</v>
      </c>
      <c r="AC2487" s="46" t="str">
        <f t="shared" si="349"/>
        <v>BMJ 05544137DAY</v>
      </c>
      <c r="AD2487" s="46" t="str">
        <f t="shared" si="350"/>
        <v>Haeruddin44137DAY</v>
      </c>
    </row>
    <row r="2488" spans="1:30" x14ac:dyDescent="0.3">
      <c r="A2488" s="46">
        <v>1</v>
      </c>
      <c r="B2488" s="46" t="s">
        <v>157</v>
      </c>
      <c r="C2488" s="110">
        <v>44137</v>
      </c>
      <c r="D2488" s="49" t="s">
        <v>20</v>
      </c>
      <c r="E2488" s="74">
        <v>44137</v>
      </c>
      <c r="F2488" s="49">
        <v>5096634</v>
      </c>
      <c r="G2488" s="46" t="s">
        <v>21</v>
      </c>
      <c r="H2488" s="46" t="s">
        <v>22</v>
      </c>
      <c r="I2488" s="46" t="s">
        <v>158</v>
      </c>
      <c r="J2488" s="46" t="s">
        <v>24</v>
      </c>
      <c r="K2488" s="46" t="s">
        <v>73</v>
      </c>
      <c r="L2488" s="46" t="str">
        <f t="shared" si="342"/>
        <v>FM260JD</v>
      </c>
      <c r="M2488" s="46" t="str">
        <f t="shared" si="343"/>
        <v>SS</v>
      </c>
      <c r="N2488" s="46" t="str">
        <f t="shared" si="344"/>
        <v>10 RODA</v>
      </c>
      <c r="O2488" s="47">
        <v>0.53357638888888892</v>
      </c>
      <c r="P2488" s="48">
        <v>0.53357638888888892</v>
      </c>
      <c r="Q2488" s="50">
        <v>40660</v>
      </c>
      <c r="R2488" s="50">
        <v>14780</v>
      </c>
      <c r="S2488" s="72">
        <f t="shared" si="345"/>
        <v>25.88</v>
      </c>
      <c r="T2488" s="49" t="s">
        <v>27</v>
      </c>
      <c r="U2488" s="49" t="s">
        <v>28</v>
      </c>
      <c r="V2488" s="46" t="s">
        <v>60</v>
      </c>
      <c r="W2488" s="46" t="s">
        <v>126</v>
      </c>
      <c r="X2488" s="46" t="str">
        <f>IFERROR(VLOOKUP(W2488,#REF!,38,FALSE),"")</f>
        <v/>
      </c>
      <c r="Z2488" s="46" t="str">
        <f t="shared" si="346"/>
        <v>Haeruddin44137</v>
      </c>
      <c r="AA2488" s="46" t="str">
        <f t="shared" si="347"/>
        <v>BMJ 05544137UTARADAY</v>
      </c>
      <c r="AB2488" s="46" t="str">
        <f t="shared" si="348"/>
        <v>Haeruddin44137UTARADAY</v>
      </c>
      <c r="AC2488" s="46" t="str">
        <f t="shared" si="349"/>
        <v>BMJ 05544137DAY</v>
      </c>
      <c r="AD2488" s="46" t="str">
        <f t="shared" si="350"/>
        <v>Haeruddin44137DAY</v>
      </c>
    </row>
    <row r="2489" spans="1:30" x14ac:dyDescent="0.3">
      <c r="A2489" s="46">
        <v>1</v>
      </c>
      <c r="B2489" s="46" t="s">
        <v>157</v>
      </c>
      <c r="C2489" s="110">
        <v>44137</v>
      </c>
      <c r="D2489" s="49" t="s">
        <v>20</v>
      </c>
      <c r="E2489" s="74">
        <v>44137</v>
      </c>
      <c r="F2489" s="49">
        <v>5096759</v>
      </c>
      <c r="G2489" s="46" t="s">
        <v>21</v>
      </c>
      <c r="H2489" s="46" t="s">
        <v>53</v>
      </c>
      <c r="I2489" s="46" t="s">
        <v>54</v>
      </c>
      <c r="J2489" s="46" t="s">
        <v>49</v>
      </c>
      <c r="K2489" s="46" t="s">
        <v>73</v>
      </c>
      <c r="L2489" s="46" t="str">
        <f t="shared" si="342"/>
        <v>FM260JD</v>
      </c>
      <c r="M2489" s="46" t="str">
        <f t="shared" si="343"/>
        <v>SS</v>
      </c>
      <c r="N2489" s="46" t="str">
        <f t="shared" si="344"/>
        <v>10 RODA</v>
      </c>
      <c r="O2489" s="47">
        <v>0.62767361111111108</v>
      </c>
      <c r="P2489" s="48">
        <v>0.62767361111111108</v>
      </c>
      <c r="Q2489" s="50">
        <v>38280</v>
      </c>
      <c r="R2489" s="50">
        <v>14780</v>
      </c>
      <c r="S2489" s="72">
        <f t="shared" si="345"/>
        <v>23.5</v>
      </c>
      <c r="T2489" s="49" t="s">
        <v>27</v>
      </c>
      <c r="U2489" s="49" t="s">
        <v>28</v>
      </c>
      <c r="V2489" s="46" t="s">
        <v>50</v>
      </c>
      <c r="W2489" s="46" t="s">
        <v>126</v>
      </c>
      <c r="X2489" s="46" t="str">
        <f>IFERROR(VLOOKUP(W2489,#REF!,38,FALSE),"")</f>
        <v/>
      </c>
      <c r="Z2489" s="46" t="str">
        <f t="shared" si="346"/>
        <v>Haeruddin44137</v>
      </c>
      <c r="AA2489" s="46" t="str">
        <f t="shared" si="347"/>
        <v>BMJ 05544137UTARADAY</v>
      </c>
      <c r="AB2489" s="46" t="str">
        <f t="shared" si="348"/>
        <v>Haeruddin44137UTARADAY</v>
      </c>
      <c r="AC2489" s="46" t="str">
        <f t="shared" si="349"/>
        <v>BMJ 05544137DAY</v>
      </c>
      <c r="AD2489" s="46" t="str">
        <f t="shared" si="350"/>
        <v>Haeruddin44137DAY</v>
      </c>
    </row>
    <row r="2490" spans="1:30" x14ac:dyDescent="0.3">
      <c r="A2490" s="46">
        <v>1</v>
      </c>
      <c r="B2490" s="46" t="s">
        <v>157</v>
      </c>
      <c r="C2490" s="110">
        <v>44137</v>
      </c>
      <c r="D2490" s="49" t="s">
        <v>20</v>
      </c>
      <c r="E2490" s="74">
        <v>44137</v>
      </c>
      <c r="F2490" s="49">
        <v>5096387</v>
      </c>
      <c r="G2490" s="46" t="s">
        <v>21</v>
      </c>
      <c r="H2490" s="46" t="s">
        <v>53</v>
      </c>
      <c r="I2490" s="46" t="s">
        <v>54</v>
      </c>
      <c r="J2490" s="46" t="s">
        <v>24</v>
      </c>
      <c r="K2490" s="46" t="s">
        <v>75</v>
      </c>
      <c r="L2490" s="46" t="str">
        <f t="shared" si="342"/>
        <v>FM260JD</v>
      </c>
      <c r="M2490" s="46" t="str">
        <f t="shared" si="343"/>
        <v>SS</v>
      </c>
      <c r="N2490" s="46" t="str">
        <f t="shared" si="344"/>
        <v>10 RODA</v>
      </c>
      <c r="O2490" s="47">
        <v>0.35707175925925921</v>
      </c>
      <c r="P2490" s="48">
        <v>0.36508101851851849</v>
      </c>
      <c r="Q2490" s="50">
        <v>38740</v>
      </c>
      <c r="R2490" s="50">
        <v>14720</v>
      </c>
      <c r="S2490" s="72">
        <f t="shared" si="345"/>
        <v>24.02</v>
      </c>
      <c r="T2490" s="49" t="s">
        <v>27</v>
      </c>
      <c r="U2490" s="49" t="s">
        <v>28</v>
      </c>
      <c r="V2490" s="46" t="s">
        <v>127</v>
      </c>
      <c r="W2490" s="46" t="s">
        <v>76</v>
      </c>
      <c r="X2490" s="46" t="str">
        <f>IFERROR(VLOOKUP(W2490,#REF!,38,FALSE),"")</f>
        <v/>
      </c>
      <c r="Z2490" s="46" t="str">
        <f t="shared" si="346"/>
        <v>Ruslan44137</v>
      </c>
      <c r="AA2490" s="46" t="str">
        <f t="shared" si="347"/>
        <v>BMJ 05644137UTARADAY</v>
      </c>
      <c r="AB2490" s="46" t="str">
        <f t="shared" si="348"/>
        <v>Ruslan44137UTARADAY</v>
      </c>
      <c r="AC2490" s="46" t="str">
        <f t="shared" si="349"/>
        <v>BMJ 05644137DAY</v>
      </c>
      <c r="AD2490" s="46" t="str">
        <f t="shared" si="350"/>
        <v>Ruslan44137DAY</v>
      </c>
    </row>
    <row r="2491" spans="1:30" x14ac:dyDescent="0.3">
      <c r="A2491" s="46">
        <v>1</v>
      </c>
      <c r="B2491" s="46" t="s">
        <v>157</v>
      </c>
      <c r="C2491" s="110">
        <v>44137</v>
      </c>
      <c r="D2491" s="49" t="s">
        <v>20</v>
      </c>
      <c r="E2491" s="74">
        <v>44137</v>
      </c>
      <c r="F2491" s="49">
        <v>5096497</v>
      </c>
      <c r="G2491" s="46" t="s">
        <v>21</v>
      </c>
      <c r="H2491" s="46" t="s">
        <v>53</v>
      </c>
      <c r="I2491" s="46" t="s">
        <v>54</v>
      </c>
      <c r="J2491" s="46" t="s">
        <v>49</v>
      </c>
      <c r="K2491" s="46" t="s">
        <v>75</v>
      </c>
      <c r="L2491" s="46" t="str">
        <f t="shared" si="342"/>
        <v>FM260JD</v>
      </c>
      <c r="M2491" s="46" t="str">
        <f t="shared" si="343"/>
        <v>SS</v>
      </c>
      <c r="N2491" s="46" t="str">
        <f t="shared" si="344"/>
        <v>10 RODA</v>
      </c>
      <c r="O2491" s="47">
        <v>0.43524305555555554</v>
      </c>
      <c r="P2491" s="48">
        <v>0.43524305555555554</v>
      </c>
      <c r="Q2491" s="50">
        <v>39320</v>
      </c>
      <c r="R2491" s="50">
        <v>14720</v>
      </c>
      <c r="S2491" s="72">
        <f t="shared" si="345"/>
        <v>24.6</v>
      </c>
      <c r="T2491" s="49" t="s">
        <v>27</v>
      </c>
      <c r="U2491" s="49" t="s">
        <v>28</v>
      </c>
      <c r="V2491" s="46" t="s">
        <v>50</v>
      </c>
      <c r="W2491" s="46" t="s">
        <v>76</v>
      </c>
      <c r="X2491" s="46" t="str">
        <f>IFERROR(VLOOKUP(W2491,#REF!,38,FALSE),"")</f>
        <v/>
      </c>
      <c r="Z2491" s="46" t="str">
        <f t="shared" si="346"/>
        <v>Ruslan44137</v>
      </c>
      <c r="AA2491" s="46" t="str">
        <f t="shared" si="347"/>
        <v>BMJ 05644137UTARADAY</v>
      </c>
      <c r="AB2491" s="46" t="str">
        <f t="shared" si="348"/>
        <v>Ruslan44137UTARADAY</v>
      </c>
      <c r="AC2491" s="46" t="str">
        <f t="shared" si="349"/>
        <v>BMJ 05644137DAY</v>
      </c>
      <c r="AD2491" s="46" t="str">
        <f t="shared" si="350"/>
        <v>Ruslan44137DAY</v>
      </c>
    </row>
    <row r="2492" spans="1:30" x14ac:dyDescent="0.3">
      <c r="A2492" s="46">
        <v>1</v>
      </c>
      <c r="B2492" s="46" t="s">
        <v>157</v>
      </c>
      <c r="C2492" s="110">
        <v>44137</v>
      </c>
      <c r="D2492" s="49" t="s">
        <v>20</v>
      </c>
      <c r="E2492" s="74">
        <v>44137</v>
      </c>
      <c r="F2492" s="49">
        <v>5096628</v>
      </c>
      <c r="G2492" s="46" t="s">
        <v>21</v>
      </c>
      <c r="H2492" s="46" t="s">
        <v>53</v>
      </c>
      <c r="I2492" s="46" t="s">
        <v>54</v>
      </c>
      <c r="J2492" s="46" t="s">
        <v>49</v>
      </c>
      <c r="K2492" s="46" t="s">
        <v>75</v>
      </c>
      <c r="L2492" s="46" t="str">
        <f t="shared" si="342"/>
        <v>FM260JD</v>
      </c>
      <c r="M2492" s="46" t="str">
        <f t="shared" si="343"/>
        <v>SS</v>
      </c>
      <c r="N2492" s="46" t="str">
        <f t="shared" si="344"/>
        <v>10 RODA</v>
      </c>
      <c r="O2492" s="47">
        <v>0.52998842592592588</v>
      </c>
      <c r="P2492" s="48">
        <v>0.52998842592592588</v>
      </c>
      <c r="Q2492" s="50">
        <v>39620</v>
      </c>
      <c r="R2492" s="50">
        <v>14720</v>
      </c>
      <c r="S2492" s="72">
        <f t="shared" si="345"/>
        <v>24.9</v>
      </c>
      <c r="T2492" s="49" t="s">
        <v>27</v>
      </c>
      <c r="U2492" s="49" t="s">
        <v>28</v>
      </c>
      <c r="V2492" s="46" t="s">
        <v>63</v>
      </c>
      <c r="W2492" s="46" t="s">
        <v>76</v>
      </c>
      <c r="X2492" s="46" t="str">
        <f>IFERROR(VLOOKUP(W2492,#REF!,38,FALSE),"")</f>
        <v/>
      </c>
      <c r="Z2492" s="46" t="str">
        <f t="shared" si="346"/>
        <v>Ruslan44137</v>
      </c>
      <c r="AA2492" s="46" t="str">
        <f t="shared" si="347"/>
        <v>BMJ 05644137UTARADAY</v>
      </c>
      <c r="AB2492" s="46" t="str">
        <f t="shared" si="348"/>
        <v>Ruslan44137UTARADAY</v>
      </c>
      <c r="AC2492" s="46" t="str">
        <f t="shared" si="349"/>
        <v>BMJ 05644137DAY</v>
      </c>
      <c r="AD2492" s="46" t="str">
        <f t="shared" si="350"/>
        <v>Ruslan44137DAY</v>
      </c>
    </row>
    <row r="2493" spans="1:30" x14ac:dyDescent="0.3">
      <c r="A2493" s="46">
        <v>1</v>
      </c>
      <c r="B2493" s="46" t="s">
        <v>157</v>
      </c>
      <c r="C2493" s="110">
        <v>44137</v>
      </c>
      <c r="D2493" s="49" t="s">
        <v>20</v>
      </c>
      <c r="E2493" s="74">
        <v>44137</v>
      </c>
      <c r="F2493" s="49">
        <v>5096745</v>
      </c>
      <c r="G2493" s="46" t="s">
        <v>21</v>
      </c>
      <c r="H2493" s="46" t="s">
        <v>53</v>
      </c>
      <c r="I2493" s="46" t="s">
        <v>54</v>
      </c>
      <c r="J2493" s="46" t="s">
        <v>49</v>
      </c>
      <c r="K2493" s="46" t="s">
        <v>75</v>
      </c>
      <c r="L2493" s="46" t="str">
        <f t="shared" si="342"/>
        <v>FM260JD</v>
      </c>
      <c r="M2493" s="46" t="str">
        <f t="shared" si="343"/>
        <v>SS</v>
      </c>
      <c r="N2493" s="46" t="str">
        <f t="shared" si="344"/>
        <v>10 RODA</v>
      </c>
      <c r="O2493" s="47">
        <v>0.62035879629629631</v>
      </c>
      <c r="P2493" s="48">
        <v>0.62035879629629631</v>
      </c>
      <c r="Q2493" s="50">
        <v>38680</v>
      </c>
      <c r="R2493" s="50">
        <v>14720</v>
      </c>
      <c r="S2493" s="72">
        <f t="shared" si="345"/>
        <v>23.96</v>
      </c>
      <c r="T2493" s="49" t="s">
        <v>27</v>
      </c>
      <c r="U2493" s="49" t="s">
        <v>28</v>
      </c>
      <c r="V2493" s="46" t="s">
        <v>50</v>
      </c>
      <c r="W2493" s="46" t="s">
        <v>76</v>
      </c>
      <c r="X2493" s="46" t="str">
        <f>IFERROR(VLOOKUP(W2493,#REF!,38,FALSE),"")</f>
        <v/>
      </c>
      <c r="Z2493" s="46" t="str">
        <f t="shared" si="346"/>
        <v>Ruslan44137</v>
      </c>
      <c r="AA2493" s="46" t="str">
        <f t="shared" si="347"/>
        <v>BMJ 05644137UTARADAY</v>
      </c>
      <c r="AB2493" s="46" t="str">
        <f t="shared" si="348"/>
        <v>Ruslan44137UTARADAY</v>
      </c>
      <c r="AC2493" s="46" t="str">
        <f t="shared" si="349"/>
        <v>BMJ 05644137DAY</v>
      </c>
      <c r="AD2493" s="46" t="str">
        <f t="shared" si="350"/>
        <v>Ruslan44137DAY</v>
      </c>
    </row>
    <row r="2494" spans="1:30" x14ac:dyDescent="0.3">
      <c r="A2494" s="46">
        <v>1</v>
      </c>
      <c r="B2494" s="46" t="s">
        <v>157</v>
      </c>
      <c r="C2494" s="110">
        <v>44137</v>
      </c>
      <c r="D2494" s="49" t="s">
        <v>20</v>
      </c>
      <c r="E2494" s="74">
        <v>44137</v>
      </c>
      <c r="F2494" s="49">
        <v>5096841</v>
      </c>
      <c r="G2494" s="46" t="s">
        <v>21</v>
      </c>
      <c r="H2494" s="46" t="s">
        <v>22</v>
      </c>
      <c r="I2494" s="46" t="s">
        <v>81</v>
      </c>
      <c r="J2494" s="46" t="s">
        <v>24</v>
      </c>
      <c r="K2494" s="46" t="s">
        <v>75</v>
      </c>
      <c r="L2494" s="46" t="str">
        <f t="shared" si="342"/>
        <v>FM260JD</v>
      </c>
      <c r="M2494" s="46" t="str">
        <f t="shared" si="343"/>
        <v>SS</v>
      </c>
      <c r="N2494" s="46" t="str">
        <f t="shared" si="344"/>
        <v>10 RODA</v>
      </c>
      <c r="O2494" s="47">
        <v>0.6858912037037036</v>
      </c>
      <c r="P2494" s="48">
        <v>0.6858912037037036</v>
      </c>
      <c r="Q2494" s="50">
        <v>38500</v>
      </c>
      <c r="R2494" s="50">
        <v>14720</v>
      </c>
      <c r="S2494" s="72">
        <f t="shared" si="345"/>
        <v>23.78</v>
      </c>
      <c r="T2494" s="49" t="s">
        <v>27</v>
      </c>
      <c r="U2494" s="49" t="s">
        <v>28</v>
      </c>
      <c r="V2494" s="46" t="s">
        <v>188</v>
      </c>
      <c r="W2494" s="46" t="s">
        <v>76</v>
      </c>
      <c r="X2494" s="46" t="str">
        <f>IFERROR(VLOOKUP(W2494,#REF!,38,FALSE),"")</f>
        <v/>
      </c>
      <c r="Z2494" s="46" t="str">
        <f t="shared" si="346"/>
        <v>Ruslan44137</v>
      </c>
      <c r="AA2494" s="46" t="str">
        <f t="shared" si="347"/>
        <v>BMJ 05644137UTARADAY</v>
      </c>
      <c r="AB2494" s="46" t="str">
        <f t="shared" si="348"/>
        <v>Ruslan44137UTARADAY</v>
      </c>
      <c r="AC2494" s="46" t="str">
        <f t="shared" si="349"/>
        <v>BMJ 05644137DAY</v>
      </c>
      <c r="AD2494" s="46" t="str">
        <f t="shared" si="350"/>
        <v>Ruslan44137DAY</v>
      </c>
    </row>
    <row r="2495" spans="1:30" x14ac:dyDescent="0.3">
      <c r="A2495" s="46">
        <v>1</v>
      </c>
      <c r="B2495" s="46" t="s">
        <v>157</v>
      </c>
      <c r="C2495" s="110">
        <v>44137</v>
      </c>
      <c r="D2495" s="49" t="s">
        <v>20</v>
      </c>
      <c r="E2495" s="74">
        <v>44137</v>
      </c>
      <c r="F2495" s="49">
        <v>5096931</v>
      </c>
      <c r="G2495" s="46" t="s">
        <v>21</v>
      </c>
      <c r="H2495" s="46" t="s">
        <v>22</v>
      </c>
      <c r="I2495" s="46" t="s">
        <v>81</v>
      </c>
      <c r="J2495" s="46" t="s">
        <v>24</v>
      </c>
      <c r="K2495" s="46" t="s">
        <v>75</v>
      </c>
      <c r="L2495" s="46" t="str">
        <f t="shared" si="342"/>
        <v>FM260JD</v>
      </c>
      <c r="M2495" s="46" t="str">
        <f t="shared" si="343"/>
        <v>SS</v>
      </c>
      <c r="N2495" s="46" t="str">
        <f t="shared" si="344"/>
        <v>10 RODA</v>
      </c>
      <c r="O2495" s="47">
        <v>0.75351851851851848</v>
      </c>
      <c r="P2495" s="48">
        <v>0.75351851851851848</v>
      </c>
      <c r="Q2495" s="50">
        <v>38060</v>
      </c>
      <c r="R2495" s="50">
        <v>14720</v>
      </c>
      <c r="S2495" s="72">
        <f t="shared" si="345"/>
        <v>23.34</v>
      </c>
      <c r="T2495" s="49" t="s">
        <v>27</v>
      </c>
      <c r="U2495" s="49" t="s">
        <v>28</v>
      </c>
      <c r="V2495" s="46" t="s">
        <v>188</v>
      </c>
      <c r="W2495" s="46" t="s">
        <v>76</v>
      </c>
      <c r="X2495" s="46" t="str">
        <f>IFERROR(VLOOKUP(W2495,#REF!,38,FALSE),"")</f>
        <v/>
      </c>
      <c r="Z2495" s="46" t="str">
        <f t="shared" si="346"/>
        <v>Ruslan44137</v>
      </c>
      <c r="AA2495" s="46" t="str">
        <f t="shared" si="347"/>
        <v>BMJ 05644137UTARADAY</v>
      </c>
      <c r="AB2495" s="46" t="str">
        <f t="shared" si="348"/>
        <v>Ruslan44137UTARADAY</v>
      </c>
      <c r="AC2495" s="46" t="str">
        <f t="shared" si="349"/>
        <v>BMJ 05644137DAY</v>
      </c>
      <c r="AD2495" s="46" t="str">
        <f t="shared" si="350"/>
        <v>Ruslan44137DAY</v>
      </c>
    </row>
    <row r="2496" spans="1:30" x14ac:dyDescent="0.3">
      <c r="A2496" s="46">
        <v>1</v>
      </c>
      <c r="B2496" s="46" t="s">
        <v>157</v>
      </c>
      <c r="C2496" s="110">
        <v>44137</v>
      </c>
      <c r="D2496" s="49" t="s">
        <v>20</v>
      </c>
      <c r="E2496" s="74">
        <v>44137</v>
      </c>
      <c r="F2496" s="49">
        <v>5096398</v>
      </c>
      <c r="G2496" s="46" t="s">
        <v>21</v>
      </c>
      <c r="H2496" s="46" t="s">
        <v>53</v>
      </c>
      <c r="I2496" s="46" t="s">
        <v>54</v>
      </c>
      <c r="J2496" s="46" t="s">
        <v>49</v>
      </c>
      <c r="K2496" s="46" t="s">
        <v>77</v>
      </c>
      <c r="L2496" s="46" t="str">
        <f t="shared" si="342"/>
        <v>FM260JD</v>
      </c>
      <c r="M2496" s="46" t="str">
        <f t="shared" si="343"/>
        <v>BMJ</v>
      </c>
      <c r="N2496" s="46" t="str">
        <f t="shared" si="344"/>
        <v>10 RODA</v>
      </c>
      <c r="O2496" s="47">
        <v>0.36623842592592593</v>
      </c>
      <c r="P2496" s="48">
        <v>0.37179398148148146</v>
      </c>
      <c r="Q2496" s="50">
        <v>38900</v>
      </c>
      <c r="R2496" s="50">
        <v>14600</v>
      </c>
      <c r="S2496" s="72">
        <f t="shared" si="345"/>
        <v>24.3</v>
      </c>
      <c r="T2496" s="49" t="s">
        <v>27</v>
      </c>
      <c r="U2496" s="49" t="s">
        <v>28</v>
      </c>
      <c r="V2496" s="46" t="s">
        <v>50</v>
      </c>
      <c r="W2496" s="46" t="s">
        <v>80</v>
      </c>
      <c r="X2496" s="46" t="str">
        <f>IFERROR(VLOOKUP(W2496,#REF!,38,FALSE),"")</f>
        <v/>
      </c>
      <c r="Z2496" s="46" t="str">
        <f t="shared" si="346"/>
        <v>A Saputra44137</v>
      </c>
      <c r="AA2496" s="46" t="str">
        <f t="shared" si="347"/>
        <v>BMJ 06544137UTARADAY</v>
      </c>
      <c r="AB2496" s="46" t="str">
        <f t="shared" si="348"/>
        <v>A Saputra44137UTARADAY</v>
      </c>
      <c r="AC2496" s="46" t="str">
        <f t="shared" si="349"/>
        <v>BMJ 06544137DAY</v>
      </c>
      <c r="AD2496" s="46" t="str">
        <f t="shared" si="350"/>
        <v>A Saputra44137DAY</v>
      </c>
    </row>
    <row r="2497" spans="1:30" x14ac:dyDescent="0.3">
      <c r="A2497" s="46">
        <v>1</v>
      </c>
      <c r="B2497" s="46" t="s">
        <v>157</v>
      </c>
      <c r="C2497" s="110">
        <v>44137</v>
      </c>
      <c r="D2497" s="49" t="s">
        <v>20</v>
      </c>
      <c r="E2497" s="74">
        <v>44137</v>
      </c>
      <c r="F2497" s="49">
        <v>5096496</v>
      </c>
      <c r="G2497" s="46" t="s">
        <v>21</v>
      </c>
      <c r="H2497" s="46" t="s">
        <v>53</v>
      </c>
      <c r="I2497" s="46" t="s">
        <v>54</v>
      </c>
      <c r="J2497" s="46" t="s">
        <v>49</v>
      </c>
      <c r="K2497" s="46" t="s">
        <v>77</v>
      </c>
      <c r="L2497" s="46" t="str">
        <f t="shared" si="342"/>
        <v>FM260JD</v>
      </c>
      <c r="M2497" s="46" t="str">
        <f t="shared" si="343"/>
        <v>BMJ</v>
      </c>
      <c r="N2497" s="46" t="str">
        <f t="shared" si="344"/>
        <v>10 RODA</v>
      </c>
      <c r="O2497" s="47">
        <v>0.43483796296296301</v>
      </c>
      <c r="P2497" s="48">
        <v>0.43483796296296301</v>
      </c>
      <c r="Q2497" s="50">
        <v>39380</v>
      </c>
      <c r="R2497" s="50">
        <v>14600</v>
      </c>
      <c r="S2497" s="72">
        <f t="shared" si="345"/>
        <v>24.78</v>
      </c>
      <c r="T2497" s="49" t="s">
        <v>27</v>
      </c>
      <c r="U2497" s="49" t="s">
        <v>28</v>
      </c>
      <c r="V2497" s="46" t="s">
        <v>50</v>
      </c>
      <c r="W2497" s="46" t="s">
        <v>80</v>
      </c>
      <c r="X2497" s="46" t="str">
        <f>IFERROR(VLOOKUP(W2497,#REF!,38,FALSE),"")</f>
        <v/>
      </c>
      <c r="Z2497" s="46" t="str">
        <f t="shared" si="346"/>
        <v>A Saputra44137</v>
      </c>
      <c r="AA2497" s="46" t="str">
        <f t="shared" si="347"/>
        <v>BMJ 06544137UTARADAY</v>
      </c>
      <c r="AB2497" s="46" t="str">
        <f t="shared" si="348"/>
        <v>A Saputra44137UTARADAY</v>
      </c>
      <c r="AC2497" s="46" t="str">
        <f t="shared" si="349"/>
        <v>BMJ 06544137DAY</v>
      </c>
      <c r="AD2497" s="46" t="str">
        <f t="shared" si="350"/>
        <v>A Saputra44137DAY</v>
      </c>
    </row>
    <row r="2498" spans="1:30" x14ac:dyDescent="0.3">
      <c r="A2498" s="46">
        <v>1</v>
      </c>
      <c r="B2498" s="46" t="s">
        <v>157</v>
      </c>
      <c r="C2498" s="110">
        <v>44137</v>
      </c>
      <c r="D2498" s="49" t="s">
        <v>20</v>
      </c>
      <c r="E2498" s="74">
        <v>44137</v>
      </c>
      <c r="F2498" s="49">
        <v>5096586</v>
      </c>
      <c r="G2498" s="46" t="s">
        <v>21</v>
      </c>
      <c r="H2498" s="46" t="s">
        <v>53</v>
      </c>
      <c r="I2498" s="46" t="s">
        <v>54</v>
      </c>
      <c r="J2498" s="46" t="s">
        <v>49</v>
      </c>
      <c r="K2498" s="46" t="s">
        <v>77</v>
      </c>
      <c r="L2498" s="46" t="str">
        <f t="shared" si="342"/>
        <v>FM260JD</v>
      </c>
      <c r="M2498" s="46" t="str">
        <f t="shared" si="343"/>
        <v>BMJ</v>
      </c>
      <c r="N2498" s="46" t="str">
        <f t="shared" si="344"/>
        <v>10 RODA</v>
      </c>
      <c r="O2498" s="47">
        <v>0.49646990740740743</v>
      </c>
      <c r="P2498" s="48">
        <v>0.49646990740740743</v>
      </c>
      <c r="Q2498" s="50">
        <v>41340</v>
      </c>
      <c r="R2498" s="50">
        <v>14600</v>
      </c>
      <c r="S2498" s="72">
        <f t="shared" si="345"/>
        <v>26.74</v>
      </c>
      <c r="T2498" s="49" t="s">
        <v>27</v>
      </c>
      <c r="U2498" s="49" t="s">
        <v>28</v>
      </c>
      <c r="V2498" s="46" t="s">
        <v>50</v>
      </c>
      <c r="W2498" s="46" t="s">
        <v>80</v>
      </c>
      <c r="X2498" s="46" t="str">
        <f>IFERROR(VLOOKUP(W2498,#REF!,38,FALSE),"")</f>
        <v/>
      </c>
      <c r="Z2498" s="46" t="str">
        <f t="shared" si="346"/>
        <v>A Saputra44137</v>
      </c>
      <c r="AA2498" s="46" t="str">
        <f t="shared" si="347"/>
        <v>BMJ 06544137UTARADAY</v>
      </c>
      <c r="AB2498" s="46" t="str">
        <f t="shared" si="348"/>
        <v>A Saputra44137UTARADAY</v>
      </c>
      <c r="AC2498" s="46" t="str">
        <f t="shared" si="349"/>
        <v>BMJ 06544137DAY</v>
      </c>
      <c r="AD2498" s="46" t="str">
        <f t="shared" si="350"/>
        <v>A Saputra44137DAY</v>
      </c>
    </row>
    <row r="2499" spans="1:30" x14ac:dyDescent="0.3">
      <c r="A2499" s="46">
        <v>1</v>
      </c>
      <c r="B2499" s="46" t="s">
        <v>157</v>
      </c>
      <c r="C2499" s="110">
        <v>44137</v>
      </c>
      <c r="D2499" s="49" t="s">
        <v>20</v>
      </c>
      <c r="E2499" s="74">
        <v>44137</v>
      </c>
      <c r="F2499" s="49">
        <v>5096671</v>
      </c>
      <c r="G2499" s="46" t="s">
        <v>21</v>
      </c>
      <c r="H2499" s="46" t="s">
        <v>53</v>
      </c>
      <c r="I2499" s="46" t="s">
        <v>54</v>
      </c>
      <c r="J2499" s="46" t="s">
        <v>49</v>
      </c>
      <c r="K2499" s="46" t="s">
        <v>77</v>
      </c>
      <c r="L2499" s="46" t="str">
        <f t="shared" si="342"/>
        <v>FM260JD</v>
      </c>
      <c r="M2499" s="46" t="str">
        <f t="shared" si="343"/>
        <v>BMJ</v>
      </c>
      <c r="N2499" s="46" t="str">
        <f t="shared" si="344"/>
        <v>10 RODA</v>
      </c>
      <c r="O2499" s="47">
        <v>0.56194444444444447</v>
      </c>
      <c r="P2499" s="48">
        <v>0.56194444444444447</v>
      </c>
      <c r="Q2499" s="50">
        <v>38080</v>
      </c>
      <c r="R2499" s="50">
        <v>14600</v>
      </c>
      <c r="S2499" s="72">
        <f t="shared" si="345"/>
        <v>23.48</v>
      </c>
      <c r="T2499" s="49" t="s">
        <v>27</v>
      </c>
      <c r="U2499" s="49" t="s">
        <v>28</v>
      </c>
      <c r="V2499" s="46" t="s">
        <v>50</v>
      </c>
      <c r="W2499" s="46" t="s">
        <v>80</v>
      </c>
      <c r="X2499" s="46" t="str">
        <f>IFERROR(VLOOKUP(W2499,#REF!,38,FALSE),"")</f>
        <v/>
      </c>
      <c r="Z2499" s="46" t="str">
        <f t="shared" si="346"/>
        <v>A Saputra44137</v>
      </c>
      <c r="AA2499" s="46" t="str">
        <f t="shared" si="347"/>
        <v>BMJ 06544137UTARADAY</v>
      </c>
      <c r="AB2499" s="46" t="str">
        <f t="shared" si="348"/>
        <v>A Saputra44137UTARADAY</v>
      </c>
      <c r="AC2499" s="46" t="str">
        <f t="shared" si="349"/>
        <v>BMJ 06544137DAY</v>
      </c>
      <c r="AD2499" s="46" t="str">
        <f t="shared" si="350"/>
        <v>A Saputra44137DAY</v>
      </c>
    </row>
    <row r="2500" spans="1:30" x14ac:dyDescent="0.3">
      <c r="A2500" s="46">
        <v>1</v>
      </c>
      <c r="B2500" s="46" t="s">
        <v>157</v>
      </c>
      <c r="C2500" s="110">
        <v>44137</v>
      </c>
      <c r="D2500" s="49" t="s">
        <v>20</v>
      </c>
      <c r="E2500" s="74">
        <v>44137</v>
      </c>
      <c r="F2500" s="49">
        <v>5096769</v>
      </c>
      <c r="G2500" s="46" t="s">
        <v>21</v>
      </c>
      <c r="H2500" s="46" t="s">
        <v>53</v>
      </c>
      <c r="I2500" s="46" t="s">
        <v>54</v>
      </c>
      <c r="J2500" s="46" t="s">
        <v>49</v>
      </c>
      <c r="K2500" s="46" t="s">
        <v>77</v>
      </c>
      <c r="L2500" s="46" t="str">
        <f t="shared" si="342"/>
        <v>FM260JD</v>
      </c>
      <c r="M2500" s="46" t="str">
        <f t="shared" si="343"/>
        <v>BMJ</v>
      </c>
      <c r="N2500" s="46" t="str">
        <f t="shared" si="344"/>
        <v>10 RODA</v>
      </c>
      <c r="O2500" s="47">
        <v>0.63829861111111108</v>
      </c>
      <c r="P2500" s="48">
        <v>0.63829861111111108</v>
      </c>
      <c r="Q2500" s="50">
        <v>39540</v>
      </c>
      <c r="R2500" s="50">
        <v>14600</v>
      </c>
      <c r="S2500" s="72">
        <f t="shared" si="345"/>
        <v>24.94</v>
      </c>
      <c r="T2500" s="49" t="s">
        <v>27</v>
      </c>
      <c r="U2500" s="49" t="s">
        <v>28</v>
      </c>
      <c r="V2500" s="46" t="s">
        <v>63</v>
      </c>
      <c r="W2500" s="46" t="s">
        <v>80</v>
      </c>
      <c r="X2500" s="46" t="str">
        <f>IFERROR(VLOOKUP(W2500,#REF!,38,FALSE),"")</f>
        <v/>
      </c>
      <c r="Z2500" s="46" t="str">
        <f t="shared" si="346"/>
        <v>A Saputra44137</v>
      </c>
      <c r="AA2500" s="46" t="str">
        <f t="shared" si="347"/>
        <v>BMJ 06544137UTARADAY</v>
      </c>
      <c r="AB2500" s="46" t="str">
        <f t="shared" si="348"/>
        <v>A Saputra44137UTARADAY</v>
      </c>
      <c r="AC2500" s="46" t="str">
        <f t="shared" si="349"/>
        <v>BMJ 06544137DAY</v>
      </c>
      <c r="AD2500" s="46" t="str">
        <f t="shared" si="350"/>
        <v>A Saputra44137DAY</v>
      </c>
    </row>
    <row r="2501" spans="1:30" x14ac:dyDescent="0.3">
      <c r="A2501" s="46">
        <v>1</v>
      </c>
      <c r="B2501" s="46" t="s">
        <v>157</v>
      </c>
      <c r="C2501" s="110">
        <v>44137</v>
      </c>
      <c r="D2501" s="49" t="s">
        <v>20</v>
      </c>
      <c r="E2501" s="74">
        <v>44137</v>
      </c>
      <c r="F2501" s="49">
        <v>5096862</v>
      </c>
      <c r="G2501" s="46" t="s">
        <v>21</v>
      </c>
      <c r="H2501" s="46" t="s">
        <v>22</v>
      </c>
      <c r="I2501" s="46" t="s">
        <v>81</v>
      </c>
      <c r="J2501" s="46" t="s">
        <v>24</v>
      </c>
      <c r="K2501" s="46" t="s">
        <v>77</v>
      </c>
      <c r="L2501" s="46" t="str">
        <f t="shared" si="342"/>
        <v>FM260JD</v>
      </c>
      <c r="M2501" s="46" t="str">
        <f t="shared" si="343"/>
        <v>BMJ</v>
      </c>
      <c r="N2501" s="46" t="str">
        <f t="shared" si="344"/>
        <v>10 RODA</v>
      </c>
      <c r="O2501" s="47">
        <v>0.70541666666666669</v>
      </c>
      <c r="P2501" s="48">
        <v>0.70541666666666669</v>
      </c>
      <c r="Q2501" s="50">
        <v>39340</v>
      </c>
      <c r="R2501" s="50">
        <v>14600</v>
      </c>
      <c r="S2501" s="72">
        <f t="shared" si="345"/>
        <v>24.74</v>
      </c>
      <c r="T2501" s="49" t="s">
        <v>27</v>
      </c>
      <c r="U2501" s="49" t="s">
        <v>28</v>
      </c>
      <c r="V2501" s="46" t="s">
        <v>188</v>
      </c>
      <c r="W2501" s="46" t="s">
        <v>80</v>
      </c>
      <c r="X2501" s="46" t="str">
        <f>IFERROR(VLOOKUP(W2501,#REF!,38,FALSE),"")</f>
        <v/>
      </c>
      <c r="Z2501" s="46" t="str">
        <f t="shared" si="346"/>
        <v>A Saputra44137</v>
      </c>
      <c r="AA2501" s="46" t="str">
        <f t="shared" si="347"/>
        <v>BMJ 06544137UTARADAY</v>
      </c>
      <c r="AB2501" s="46" t="str">
        <f t="shared" si="348"/>
        <v>A Saputra44137UTARADAY</v>
      </c>
      <c r="AC2501" s="46" t="str">
        <f t="shared" si="349"/>
        <v>BMJ 06544137DAY</v>
      </c>
      <c r="AD2501" s="46" t="str">
        <f t="shared" si="350"/>
        <v>A Saputra44137DAY</v>
      </c>
    </row>
    <row r="2502" spans="1:30" x14ac:dyDescent="0.3">
      <c r="A2502" s="46">
        <v>1</v>
      </c>
      <c r="B2502" s="46" t="s">
        <v>157</v>
      </c>
      <c r="C2502" s="110">
        <v>44137</v>
      </c>
      <c r="D2502" s="49" t="s">
        <v>20</v>
      </c>
      <c r="E2502" s="74">
        <v>44137</v>
      </c>
      <c r="F2502" s="49">
        <v>5096942</v>
      </c>
      <c r="G2502" s="46" t="s">
        <v>21</v>
      </c>
      <c r="H2502" s="46" t="s">
        <v>22</v>
      </c>
      <c r="I2502" s="46" t="s">
        <v>81</v>
      </c>
      <c r="J2502" s="46" t="s">
        <v>24</v>
      </c>
      <c r="K2502" s="46" t="s">
        <v>77</v>
      </c>
      <c r="L2502" s="46" t="str">
        <f t="shared" ref="L2502:L2565" si="351">IFERROR(VLOOKUP(K2502,db_unit,2,FALSE),"")</f>
        <v>FM260JD</v>
      </c>
      <c r="M2502" s="46" t="str">
        <f t="shared" ref="M2502:M2565" si="352">IFERROR(VLOOKUP(K2502,db_unit,3,FALSE),"")</f>
        <v>BMJ</v>
      </c>
      <c r="N2502" s="46" t="str">
        <f t="shared" ref="N2502:N2565" si="353">IFERROR(VLOOKUP(K2502,db_unit,4,FALSE),"")</f>
        <v>10 RODA</v>
      </c>
      <c r="O2502" s="47">
        <v>0.76339120370370372</v>
      </c>
      <c r="P2502" s="48">
        <v>0.76339120370370372</v>
      </c>
      <c r="Q2502" s="50">
        <v>38820</v>
      </c>
      <c r="R2502" s="50">
        <v>14600</v>
      </c>
      <c r="S2502" s="72">
        <f t="shared" si="345"/>
        <v>24.22</v>
      </c>
      <c r="T2502" s="49" t="s">
        <v>27</v>
      </c>
      <c r="U2502" s="49" t="s">
        <v>28</v>
      </c>
      <c r="V2502" s="46" t="s">
        <v>188</v>
      </c>
      <c r="W2502" s="46" t="s">
        <v>80</v>
      </c>
      <c r="X2502" s="46" t="str">
        <f>IFERROR(VLOOKUP(W2502,#REF!,38,FALSE),"")</f>
        <v/>
      </c>
      <c r="Z2502" s="46" t="str">
        <f t="shared" si="346"/>
        <v>A Saputra44137</v>
      </c>
      <c r="AA2502" s="46" t="str">
        <f t="shared" si="347"/>
        <v>BMJ 06544137UTARADAY</v>
      </c>
      <c r="AB2502" s="46" t="str">
        <f t="shared" si="348"/>
        <v>A Saputra44137UTARADAY</v>
      </c>
      <c r="AC2502" s="46" t="str">
        <f t="shared" si="349"/>
        <v>BMJ 06544137DAY</v>
      </c>
      <c r="AD2502" s="46" t="str">
        <f t="shared" si="350"/>
        <v>A Saputra44137DAY</v>
      </c>
    </row>
    <row r="2503" spans="1:30" x14ac:dyDescent="0.3">
      <c r="A2503" s="46">
        <v>1</v>
      </c>
      <c r="B2503" s="46" t="s">
        <v>157</v>
      </c>
      <c r="C2503" s="110">
        <v>44137</v>
      </c>
      <c r="D2503" s="49" t="s">
        <v>20</v>
      </c>
      <c r="E2503" s="74">
        <v>44137</v>
      </c>
      <c r="F2503" s="49">
        <v>5096408</v>
      </c>
      <c r="G2503" s="46" t="s">
        <v>21</v>
      </c>
      <c r="H2503" s="46" t="s">
        <v>22</v>
      </c>
      <c r="I2503" s="46" t="s">
        <v>158</v>
      </c>
      <c r="J2503" s="46" t="s">
        <v>24</v>
      </c>
      <c r="K2503" s="46" t="s">
        <v>179</v>
      </c>
      <c r="L2503" s="46" t="str">
        <f t="shared" si="351"/>
        <v>FM260JD</v>
      </c>
      <c r="M2503" s="46" t="str">
        <f t="shared" si="352"/>
        <v>BMJ</v>
      </c>
      <c r="N2503" s="46" t="str">
        <f t="shared" si="353"/>
        <v>10 RODA</v>
      </c>
      <c r="O2503" s="47">
        <v>0.37005787037037036</v>
      </c>
      <c r="P2503" s="48">
        <v>0.37005787037037036</v>
      </c>
      <c r="Q2503" s="50">
        <v>39980</v>
      </c>
      <c r="R2503" s="50">
        <v>14340</v>
      </c>
      <c r="S2503" s="72">
        <f t="shared" ref="S2503:S2566" si="354">(Q2503-R2503)/1000</f>
        <v>25.64</v>
      </c>
      <c r="T2503" s="49" t="s">
        <v>27</v>
      </c>
      <c r="U2503" s="49" t="s">
        <v>28</v>
      </c>
      <c r="V2503" s="46" t="s">
        <v>60</v>
      </c>
      <c r="W2503" s="46" t="s">
        <v>181</v>
      </c>
      <c r="X2503" s="46" t="str">
        <f>IFERROR(VLOOKUP(W2503,#REF!,38,FALSE),"")</f>
        <v/>
      </c>
      <c r="Z2503" s="46" t="str">
        <f t="shared" ref="Z2503:Z2566" si="355">W2503&amp;C2503</f>
        <v>Imbran husain44137</v>
      </c>
      <c r="AA2503" s="46" t="str">
        <f t="shared" ref="AA2503:AA2566" si="356">K2503&amp;C2503&amp;G2503&amp;D2503</f>
        <v>BMJ 06644137UTARADAY</v>
      </c>
      <c r="AB2503" s="46" t="str">
        <f t="shared" ref="AB2503:AB2566" si="357">W2503&amp;C2503&amp;G2503&amp;D2503</f>
        <v>Imbran husain44137UTARADAY</v>
      </c>
      <c r="AC2503" s="46" t="str">
        <f t="shared" ref="AC2503:AC2566" si="358">K2503&amp;C2503&amp;D2503</f>
        <v>BMJ 06644137DAY</v>
      </c>
      <c r="AD2503" s="46" t="str">
        <f t="shared" ref="AD2503:AD2566" si="359">W2503&amp;C2503&amp;D2503</f>
        <v>Imbran husain44137DAY</v>
      </c>
    </row>
    <row r="2504" spans="1:30" x14ac:dyDescent="0.3">
      <c r="A2504" s="46">
        <v>1</v>
      </c>
      <c r="B2504" s="46" t="s">
        <v>157</v>
      </c>
      <c r="C2504" s="110">
        <v>44137</v>
      </c>
      <c r="D2504" s="49" t="s">
        <v>20</v>
      </c>
      <c r="E2504" s="74">
        <v>44137</v>
      </c>
      <c r="F2504" s="49">
        <v>5096517</v>
      </c>
      <c r="G2504" s="46" t="s">
        <v>21</v>
      </c>
      <c r="H2504" s="46" t="s">
        <v>53</v>
      </c>
      <c r="I2504" s="46" t="s">
        <v>54</v>
      </c>
      <c r="J2504" s="46" t="s">
        <v>49</v>
      </c>
      <c r="K2504" s="46" t="s">
        <v>179</v>
      </c>
      <c r="L2504" s="46" t="str">
        <f t="shared" si="351"/>
        <v>FM260JD</v>
      </c>
      <c r="M2504" s="46" t="str">
        <f t="shared" si="352"/>
        <v>BMJ</v>
      </c>
      <c r="N2504" s="46" t="str">
        <f t="shared" si="353"/>
        <v>10 RODA</v>
      </c>
      <c r="O2504" s="47">
        <v>0.44983796296296297</v>
      </c>
      <c r="P2504" s="48">
        <v>0.44983796296296297</v>
      </c>
      <c r="Q2504" s="50">
        <v>38520</v>
      </c>
      <c r="R2504" s="50">
        <v>14340</v>
      </c>
      <c r="S2504" s="72">
        <f t="shared" si="354"/>
        <v>24.18</v>
      </c>
      <c r="T2504" s="49" t="s">
        <v>27</v>
      </c>
      <c r="U2504" s="49" t="s">
        <v>28</v>
      </c>
      <c r="V2504" s="46" t="s">
        <v>50</v>
      </c>
      <c r="W2504" s="46" t="s">
        <v>181</v>
      </c>
      <c r="X2504" s="46" t="str">
        <f>IFERROR(VLOOKUP(W2504,#REF!,38,FALSE),"")</f>
        <v/>
      </c>
      <c r="Z2504" s="46" t="str">
        <f t="shared" si="355"/>
        <v>Imbran husain44137</v>
      </c>
      <c r="AA2504" s="46" t="str">
        <f t="shared" si="356"/>
        <v>BMJ 06644137UTARADAY</v>
      </c>
      <c r="AB2504" s="46" t="str">
        <f t="shared" si="357"/>
        <v>Imbran husain44137UTARADAY</v>
      </c>
      <c r="AC2504" s="46" t="str">
        <f t="shared" si="358"/>
        <v>BMJ 06644137DAY</v>
      </c>
      <c r="AD2504" s="46" t="str">
        <f t="shared" si="359"/>
        <v>Imbran husain44137DAY</v>
      </c>
    </row>
    <row r="2505" spans="1:30" x14ac:dyDescent="0.3">
      <c r="A2505" s="46">
        <v>1</v>
      </c>
      <c r="B2505" s="46" t="s">
        <v>157</v>
      </c>
      <c r="C2505" s="110">
        <v>44137</v>
      </c>
      <c r="D2505" s="49" t="s">
        <v>20</v>
      </c>
      <c r="E2505" s="74">
        <v>44137</v>
      </c>
      <c r="F2505" s="49">
        <v>5096613</v>
      </c>
      <c r="G2505" s="46" t="s">
        <v>21</v>
      </c>
      <c r="H2505" s="46" t="s">
        <v>53</v>
      </c>
      <c r="I2505" s="46" t="s">
        <v>54</v>
      </c>
      <c r="J2505" s="46" t="s">
        <v>49</v>
      </c>
      <c r="K2505" s="46" t="s">
        <v>179</v>
      </c>
      <c r="L2505" s="46" t="str">
        <f t="shared" si="351"/>
        <v>FM260JD</v>
      </c>
      <c r="M2505" s="46" t="str">
        <f t="shared" si="352"/>
        <v>BMJ</v>
      </c>
      <c r="N2505" s="46" t="str">
        <f t="shared" si="353"/>
        <v>10 RODA</v>
      </c>
      <c r="O2505" s="47">
        <v>0.51597222222222217</v>
      </c>
      <c r="P2505" s="48">
        <v>0.51597222222222217</v>
      </c>
      <c r="Q2505" s="50">
        <v>36840</v>
      </c>
      <c r="R2505" s="50">
        <v>14340</v>
      </c>
      <c r="S2505" s="72">
        <f t="shared" si="354"/>
        <v>22.5</v>
      </c>
      <c r="T2505" s="49" t="s">
        <v>27</v>
      </c>
      <c r="U2505" s="49" t="s">
        <v>28</v>
      </c>
      <c r="V2505" s="46" t="s">
        <v>50</v>
      </c>
      <c r="W2505" s="46" t="s">
        <v>181</v>
      </c>
      <c r="X2505" s="46" t="str">
        <f>IFERROR(VLOOKUP(W2505,#REF!,38,FALSE),"")</f>
        <v/>
      </c>
      <c r="Z2505" s="46" t="str">
        <f t="shared" si="355"/>
        <v>Imbran husain44137</v>
      </c>
      <c r="AA2505" s="46" t="str">
        <f t="shared" si="356"/>
        <v>BMJ 06644137UTARADAY</v>
      </c>
      <c r="AB2505" s="46" t="str">
        <f t="shared" si="357"/>
        <v>Imbran husain44137UTARADAY</v>
      </c>
      <c r="AC2505" s="46" t="str">
        <f t="shared" si="358"/>
        <v>BMJ 06644137DAY</v>
      </c>
      <c r="AD2505" s="46" t="str">
        <f t="shared" si="359"/>
        <v>Imbran husain44137DAY</v>
      </c>
    </row>
    <row r="2506" spans="1:30" x14ac:dyDescent="0.3">
      <c r="A2506" s="46">
        <v>1</v>
      </c>
      <c r="B2506" s="46" t="s">
        <v>157</v>
      </c>
      <c r="C2506" s="110">
        <v>44137</v>
      </c>
      <c r="D2506" s="49" t="s">
        <v>20</v>
      </c>
      <c r="E2506" s="74">
        <v>44137</v>
      </c>
      <c r="F2506" s="49">
        <v>5096696</v>
      </c>
      <c r="G2506" s="46" t="s">
        <v>21</v>
      </c>
      <c r="H2506" s="46" t="s">
        <v>53</v>
      </c>
      <c r="I2506" s="46" t="s">
        <v>54</v>
      </c>
      <c r="J2506" s="46" t="s">
        <v>49</v>
      </c>
      <c r="K2506" s="46" t="s">
        <v>179</v>
      </c>
      <c r="L2506" s="46" t="str">
        <f t="shared" si="351"/>
        <v>FM260JD</v>
      </c>
      <c r="M2506" s="46" t="str">
        <f t="shared" si="352"/>
        <v>BMJ</v>
      </c>
      <c r="N2506" s="46" t="str">
        <f t="shared" si="353"/>
        <v>10 RODA</v>
      </c>
      <c r="O2506" s="47">
        <v>0.58557870370370368</v>
      </c>
      <c r="P2506" s="48">
        <v>0.58557870370370368</v>
      </c>
      <c r="Q2506" s="50">
        <v>40360</v>
      </c>
      <c r="R2506" s="50">
        <v>14340</v>
      </c>
      <c r="S2506" s="72">
        <f t="shared" si="354"/>
        <v>26.02</v>
      </c>
      <c r="T2506" s="49" t="s">
        <v>27</v>
      </c>
      <c r="U2506" s="49" t="s">
        <v>28</v>
      </c>
      <c r="V2506" s="46" t="s">
        <v>63</v>
      </c>
      <c r="W2506" s="46" t="s">
        <v>181</v>
      </c>
      <c r="X2506" s="46" t="str">
        <f>IFERROR(VLOOKUP(W2506,#REF!,38,FALSE),"")</f>
        <v/>
      </c>
      <c r="Z2506" s="46" t="str">
        <f t="shared" si="355"/>
        <v>Imbran husain44137</v>
      </c>
      <c r="AA2506" s="46" t="str">
        <f t="shared" si="356"/>
        <v>BMJ 06644137UTARADAY</v>
      </c>
      <c r="AB2506" s="46" t="str">
        <f t="shared" si="357"/>
        <v>Imbran husain44137UTARADAY</v>
      </c>
      <c r="AC2506" s="46" t="str">
        <f t="shared" si="358"/>
        <v>BMJ 06644137DAY</v>
      </c>
      <c r="AD2506" s="46" t="str">
        <f t="shared" si="359"/>
        <v>Imbran husain44137DAY</v>
      </c>
    </row>
    <row r="2507" spans="1:30" x14ac:dyDescent="0.3">
      <c r="A2507" s="46">
        <v>1</v>
      </c>
      <c r="B2507" s="46" t="s">
        <v>157</v>
      </c>
      <c r="C2507" s="110">
        <v>44137</v>
      </c>
      <c r="D2507" s="49" t="s">
        <v>20</v>
      </c>
      <c r="E2507" s="74">
        <v>44137</v>
      </c>
      <c r="F2507" s="49">
        <v>5096785</v>
      </c>
      <c r="G2507" s="46" t="s">
        <v>21</v>
      </c>
      <c r="H2507" s="46" t="s">
        <v>22</v>
      </c>
      <c r="I2507" s="46" t="s">
        <v>81</v>
      </c>
      <c r="J2507" s="46" t="s">
        <v>24</v>
      </c>
      <c r="K2507" s="46" t="s">
        <v>179</v>
      </c>
      <c r="L2507" s="46" t="str">
        <f t="shared" si="351"/>
        <v>FM260JD</v>
      </c>
      <c r="M2507" s="46" t="str">
        <f t="shared" si="352"/>
        <v>BMJ</v>
      </c>
      <c r="N2507" s="46" t="str">
        <f t="shared" si="353"/>
        <v>10 RODA</v>
      </c>
      <c r="O2507" s="47">
        <v>0.64709490740740738</v>
      </c>
      <c r="P2507" s="48">
        <v>0.64709490740740738</v>
      </c>
      <c r="Q2507" s="50">
        <v>39020</v>
      </c>
      <c r="R2507" s="50">
        <v>14340</v>
      </c>
      <c r="S2507" s="72">
        <f t="shared" si="354"/>
        <v>24.68</v>
      </c>
      <c r="T2507" s="49" t="s">
        <v>27</v>
      </c>
      <c r="U2507" s="49" t="s">
        <v>28</v>
      </c>
      <c r="V2507" s="46" t="s">
        <v>188</v>
      </c>
      <c r="W2507" s="46" t="s">
        <v>181</v>
      </c>
      <c r="X2507" s="46" t="str">
        <f>IFERROR(VLOOKUP(W2507,#REF!,38,FALSE),"")</f>
        <v/>
      </c>
      <c r="Z2507" s="46" t="str">
        <f t="shared" si="355"/>
        <v>Imbran husain44137</v>
      </c>
      <c r="AA2507" s="46" t="str">
        <f t="shared" si="356"/>
        <v>BMJ 06644137UTARADAY</v>
      </c>
      <c r="AB2507" s="46" t="str">
        <f t="shared" si="357"/>
        <v>Imbran husain44137UTARADAY</v>
      </c>
      <c r="AC2507" s="46" t="str">
        <f t="shared" si="358"/>
        <v>BMJ 06644137DAY</v>
      </c>
      <c r="AD2507" s="46" t="str">
        <f t="shared" si="359"/>
        <v>Imbran husain44137DAY</v>
      </c>
    </row>
    <row r="2508" spans="1:30" x14ac:dyDescent="0.3">
      <c r="A2508" s="46">
        <v>1</v>
      </c>
      <c r="B2508" s="46" t="s">
        <v>157</v>
      </c>
      <c r="C2508" s="110">
        <v>44137</v>
      </c>
      <c r="D2508" s="49" t="s">
        <v>20</v>
      </c>
      <c r="E2508" s="74">
        <v>44137</v>
      </c>
      <c r="F2508" s="49">
        <v>5096861</v>
      </c>
      <c r="G2508" s="46" t="s">
        <v>21</v>
      </c>
      <c r="H2508" s="46" t="s">
        <v>22</v>
      </c>
      <c r="I2508" s="46" t="s">
        <v>81</v>
      </c>
      <c r="J2508" s="46" t="s">
        <v>24</v>
      </c>
      <c r="K2508" s="46" t="s">
        <v>179</v>
      </c>
      <c r="L2508" s="46" t="str">
        <f t="shared" si="351"/>
        <v>FM260JD</v>
      </c>
      <c r="M2508" s="46" t="str">
        <f t="shared" si="352"/>
        <v>BMJ</v>
      </c>
      <c r="N2508" s="46" t="str">
        <f t="shared" si="353"/>
        <v>10 RODA</v>
      </c>
      <c r="O2508" s="47">
        <v>0.70427083333333329</v>
      </c>
      <c r="P2508" s="48">
        <v>0.70427083333333329</v>
      </c>
      <c r="Q2508" s="50">
        <v>38640</v>
      </c>
      <c r="R2508" s="50">
        <v>14340</v>
      </c>
      <c r="S2508" s="72">
        <f t="shared" si="354"/>
        <v>24.3</v>
      </c>
      <c r="T2508" s="49" t="s">
        <v>27</v>
      </c>
      <c r="U2508" s="49" t="s">
        <v>28</v>
      </c>
      <c r="V2508" s="46" t="s">
        <v>188</v>
      </c>
      <c r="W2508" s="46" t="s">
        <v>181</v>
      </c>
      <c r="X2508" s="46" t="str">
        <f>IFERROR(VLOOKUP(W2508,#REF!,38,FALSE),"")</f>
        <v/>
      </c>
      <c r="Z2508" s="46" t="str">
        <f t="shared" si="355"/>
        <v>Imbran husain44137</v>
      </c>
      <c r="AA2508" s="46" t="str">
        <f t="shared" si="356"/>
        <v>BMJ 06644137UTARADAY</v>
      </c>
      <c r="AB2508" s="46" t="str">
        <f t="shared" si="357"/>
        <v>Imbran husain44137UTARADAY</v>
      </c>
      <c r="AC2508" s="46" t="str">
        <f t="shared" si="358"/>
        <v>BMJ 06644137DAY</v>
      </c>
      <c r="AD2508" s="46" t="str">
        <f t="shared" si="359"/>
        <v>Imbran husain44137DAY</v>
      </c>
    </row>
    <row r="2509" spans="1:30" x14ac:dyDescent="0.3">
      <c r="A2509" s="46">
        <v>1</v>
      </c>
      <c r="B2509" s="46" t="s">
        <v>157</v>
      </c>
      <c r="C2509" s="110">
        <v>44137</v>
      </c>
      <c r="D2509" s="49" t="s">
        <v>20</v>
      </c>
      <c r="E2509" s="74">
        <v>44137</v>
      </c>
      <c r="F2509" s="49">
        <v>5096938</v>
      </c>
      <c r="G2509" s="46" t="s">
        <v>21</v>
      </c>
      <c r="H2509" s="46" t="s">
        <v>22</v>
      </c>
      <c r="I2509" s="46" t="s">
        <v>81</v>
      </c>
      <c r="J2509" s="46" t="s">
        <v>24</v>
      </c>
      <c r="K2509" s="46" t="s">
        <v>179</v>
      </c>
      <c r="L2509" s="46" t="str">
        <f t="shared" si="351"/>
        <v>FM260JD</v>
      </c>
      <c r="M2509" s="46" t="str">
        <f t="shared" si="352"/>
        <v>BMJ</v>
      </c>
      <c r="N2509" s="46" t="str">
        <f t="shared" si="353"/>
        <v>10 RODA</v>
      </c>
      <c r="O2509" s="47">
        <v>0.75910879629629635</v>
      </c>
      <c r="P2509" s="48">
        <v>0.75910879629629635</v>
      </c>
      <c r="Q2509" s="50">
        <v>38700</v>
      </c>
      <c r="R2509" s="50">
        <v>14340</v>
      </c>
      <c r="S2509" s="72">
        <f t="shared" si="354"/>
        <v>24.36</v>
      </c>
      <c r="T2509" s="49" t="s">
        <v>27</v>
      </c>
      <c r="U2509" s="49" t="s">
        <v>28</v>
      </c>
      <c r="V2509" s="46" t="s">
        <v>188</v>
      </c>
      <c r="W2509" s="46" t="s">
        <v>181</v>
      </c>
      <c r="X2509" s="46" t="str">
        <f>IFERROR(VLOOKUP(W2509,#REF!,38,FALSE),"")</f>
        <v/>
      </c>
      <c r="Z2509" s="46" t="str">
        <f t="shared" si="355"/>
        <v>Imbran husain44137</v>
      </c>
      <c r="AA2509" s="46" t="str">
        <f t="shared" si="356"/>
        <v>BMJ 06644137UTARADAY</v>
      </c>
      <c r="AB2509" s="46" t="str">
        <f t="shared" si="357"/>
        <v>Imbran husain44137UTARADAY</v>
      </c>
      <c r="AC2509" s="46" t="str">
        <f t="shared" si="358"/>
        <v>BMJ 06644137DAY</v>
      </c>
      <c r="AD2509" s="46" t="str">
        <f t="shared" si="359"/>
        <v>Imbran husain44137DAY</v>
      </c>
    </row>
    <row r="2510" spans="1:30" x14ac:dyDescent="0.3">
      <c r="A2510" s="46">
        <v>1</v>
      </c>
      <c r="B2510" s="46" t="s">
        <v>157</v>
      </c>
      <c r="C2510" s="110">
        <v>44137</v>
      </c>
      <c r="D2510" s="49" t="s">
        <v>20</v>
      </c>
      <c r="E2510" s="74">
        <v>44137</v>
      </c>
      <c r="F2510" s="49">
        <v>5096384</v>
      </c>
      <c r="G2510" s="46" t="s">
        <v>21</v>
      </c>
      <c r="H2510" s="46" t="s">
        <v>22</v>
      </c>
      <c r="I2510" s="46" t="s">
        <v>48</v>
      </c>
      <c r="J2510" s="46" t="s">
        <v>49</v>
      </c>
      <c r="K2510" s="46" t="s">
        <v>79</v>
      </c>
      <c r="L2510" s="46" t="str">
        <f t="shared" si="351"/>
        <v>FM260JD</v>
      </c>
      <c r="M2510" s="46" t="str">
        <f t="shared" si="352"/>
        <v>BMJ</v>
      </c>
      <c r="N2510" s="46" t="str">
        <f t="shared" si="353"/>
        <v>10 RODA</v>
      </c>
      <c r="O2510" s="47">
        <v>0.35262731481481485</v>
      </c>
      <c r="P2510" s="48">
        <v>0.3584606481481481</v>
      </c>
      <c r="Q2510" s="50">
        <v>39640</v>
      </c>
      <c r="R2510" s="50">
        <v>14940</v>
      </c>
      <c r="S2510" s="72">
        <f t="shared" si="354"/>
        <v>24.7</v>
      </c>
      <c r="T2510" s="49" t="s">
        <v>27</v>
      </c>
      <c r="U2510" s="49" t="s">
        <v>28</v>
      </c>
      <c r="V2510" s="46" t="s">
        <v>56</v>
      </c>
      <c r="W2510" s="46" t="s">
        <v>78</v>
      </c>
      <c r="X2510" s="46" t="str">
        <f>IFERROR(VLOOKUP(W2510,#REF!,38,FALSE),"")</f>
        <v/>
      </c>
      <c r="Z2510" s="46" t="str">
        <f t="shared" si="355"/>
        <v>Alusdi44137</v>
      </c>
      <c r="AA2510" s="46" t="str">
        <f t="shared" si="356"/>
        <v>BMJ 06744137UTARADAY</v>
      </c>
      <c r="AB2510" s="46" t="str">
        <f t="shared" si="357"/>
        <v>Alusdi44137UTARADAY</v>
      </c>
      <c r="AC2510" s="46" t="str">
        <f t="shared" si="358"/>
        <v>BMJ 06744137DAY</v>
      </c>
      <c r="AD2510" s="46" t="str">
        <f t="shared" si="359"/>
        <v>Alusdi44137DAY</v>
      </c>
    </row>
    <row r="2511" spans="1:30" x14ac:dyDescent="0.3">
      <c r="A2511" s="46">
        <v>1</v>
      </c>
      <c r="B2511" s="46" t="s">
        <v>157</v>
      </c>
      <c r="C2511" s="110">
        <v>44137</v>
      </c>
      <c r="D2511" s="49" t="s">
        <v>20</v>
      </c>
      <c r="E2511" s="74">
        <v>44137</v>
      </c>
      <c r="F2511" s="49">
        <v>5096475</v>
      </c>
      <c r="G2511" s="46" t="s">
        <v>21</v>
      </c>
      <c r="H2511" s="46" t="s">
        <v>53</v>
      </c>
      <c r="I2511" s="46" t="s">
        <v>54</v>
      </c>
      <c r="J2511" s="46" t="s">
        <v>24</v>
      </c>
      <c r="K2511" s="46" t="s">
        <v>79</v>
      </c>
      <c r="L2511" s="46" t="str">
        <f t="shared" si="351"/>
        <v>FM260JD</v>
      </c>
      <c r="M2511" s="46" t="str">
        <f t="shared" si="352"/>
        <v>BMJ</v>
      </c>
      <c r="N2511" s="46" t="str">
        <f t="shared" si="353"/>
        <v>10 RODA</v>
      </c>
      <c r="O2511" s="47">
        <v>0.41928240740740735</v>
      </c>
      <c r="P2511" s="48">
        <v>0.41928240740740735</v>
      </c>
      <c r="Q2511" s="50">
        <v>40300</v>
      </c>
      <c r="R2511" s="50">
        <v>14940</v>
      </c>
      <c r="S2511" s="72">
        <f t="shared" si="354"/>
        <v>25.36</v>
      </c>
      <c r="T2511" s="49" t="s">
        <v>27</v>
      </c>
      <c r="U2511" s="49" t="s">
        <v>28</v>
      </c>
      <c r="V2511" s="46" t="s">
        <v>127</v>
      </c>
      <c r="W2511" s="46" t="s">
        <v>78</v>
      </c>
      <c r="X2511" s="46" t="str">
        <f>IFERROR(VLOOKUP(W2511,#REF!,38,FALSE),"")</f>
        <v/>
      </c>
      <c r="Z2511" s="46" t="str">
        <f t="shared" si="355"/>
        <v>Alusdi44137</v>
      </c>
      <c r="AA2511" s="46" t="str">
        <f t="shared" si="356"/>
        <v>BMJ 06744137UTARADAY</v>
      </c>
      <c r="AB2511" s="46" t="str">
        <f t="shared" si="357"/>
        <v>Alusdi44137UTARADAY</v>
      </c>
      <c r="AC2511" s="46" t="str">
        <f t="shared" si="358"/>
        <v>BMJ 06744137DAY</v>
      </c>
      <c r="AD2511" s="46" t="str">
        <f t="shared" si="359"/>
        <v>Alusdi44137DAY</v>
      </c>
    </row>
    <row r="2512" spans="1:30" x14ac:dyDescent="0.3">
      <c r="A2512" s="46">
        <v>1</v>
      </c>
      <c r="B2512" s="46" t="s">
        <v>157</v>
      </c>
      <c r="C2512" s="110">
        <v>44137</v>
      </c>
      <c r="D2512" s="49" t="s">
        <v>20</v>
      </c>
      <c r="E2512" s="74">
        <v>44137</v>
      </c>
      <c r="F2512" s="49">
        <v>5096560</v>
      </c>
      <c r="G2512" s="46" t="s">
        <v>21</v>
      </c>
      <c r="H2512" s="46" t="s">
        <v>53</v>
      </c>
      <c r="I2512" s="46" t="s">
        <v>54</v>
      </c>
      <c r="J2512" s="46" t="s">
        <v>24</v>
      </c>
      <c r="K2512" s="46" t="s">
        <v>79</v>
      </c>
      <c r="L2512" s="46" t="str">
        <f t="shared" si="351"/>
        <v>FM260JD</v>
      </c>
      <c r="M2512" s="46" t="str">
        <f t="shared" si="352"/>
        <v>BMJ</v>
      </c>
      <c r="N2512" s="46" t="str">
        <f t="shared" si="353"/>
        <v>10 RODA</v>
      </c>
      <c r="O2512" s="47">
        <v>0.4814930555555556</v>
      </c>
      <c r="P2512" s="48">
        <v>0.4814930555555556</v>
      </c>
      <c r="Q2512" s="50">
        <v>41040</v>
      </c>
      <c r="R2512" s="50">
        <v>14940</v>
      </c>
      <c r="S2512" s="72">
        <f t="shared" si="354"/>
        <v>26.1</v>
      </c>
      <c r="T2512" s="49" t="s">
        <v>27</v>
      </c>
      <c r="U2512" s="49" t="s">
        <v>28</v>
      </c>
      <c r="V2512" s="46" t="s">
        <v>127</v>
      </c>
      <c r="W2512" s="46" t="s">
        <v>78</v>
      </c>
      <c r="X2512" s="46" t="str">
        <f>IFERROR(VLOOKUP(W2512,#REF!,38,FALSE),"")</f>
        <v/>
      </c>
      <c r="Z2512" s="46" t="str">
        <f t="shared" si="355"/>
        <v>Alusdi44137</v>
      </c>
      <c r="AA2512" s="46" t="str">
        <f t="shared" si="356"/>
        <v>BMJ 06744137UTARADAY</v>
      </c>
      <c r="AB2512" s="46" t="str">
        <f t="shared" si="357"/>
        <v>Alusdi44137UTARADAY</v>
      </c>
      <c r="AC2512" s="46" t="str">
        <f t="shared" si="358"/>
        <v>BMJ 06744137DAY</v>
      </c>
      <c r="AD2512" s="46" t="str">
        <f t="shared" si="359"/>
        <v>Alusdi44137DAY</v>
      </c>
    </row>
    <row r="2513" spans="1:30" x14ac:dyDescent="0.3">
      <c r="A2513" s="46">
        <v>1</v>
      </c>
      <c r="B2513" s="46" t="s">
        <v>157</v>
      </c>
      <c r="C2513" s="110">
        <v>44137</v>
      </c>
      <c r="D2513" s="49" t="s">
        <v>20</v>
      </c>
      <c r="E2513" s="74">
        <v>44137</v>
      </c>
      <c r="F2513" s="49">
        <v>5096653</v>
      </c>
      <c r="G2513" s="46" t="s">
        <v>21</v>
      </c>
      <c r="H2513" s="46" t="s">
        <v>53</v>
      </c>
      <c r="I2513" s="46" t="s">
        <v>54</v>
      </c>
      <c r="J2513" s="46" t="s">
        <v>49</v>
      </c>
      <c r="K2513" s="46" t="s">
        <v>79</v>
      </c>
      <c r="L2513" s="46" t="str">
        <f t="shared" si="351"/>
        <v>FM260JD</v>
      </c>
      <c r="M2513" s="46" t="str">
        <f t="shared" si="352"/>
        <v>BMJ</v>
      </c>
      <c r="N2513" s="46" t="str">
        <f t="shared" si="353"/>
        <v>10 RODA</v>
      </c>
      <c r="O2513" s="47">
        <v>0.54631944444444447</v>
      </c>
      <c r="P2513" s="48">
        <v>0.54631944444444447</v>
      </c>
      <c r="Q2513" s="50">
        <v>38980</v>
      </c>
      <c r="R2513" s="50">
        <v>14940</v>
      </c>
      <c r="S2513" s="72">
        <f t="shared" si="354"/>
        <v>24.04</v>
      </c>
      <c r="T2513" s="49" t="s">
        <v>27</v>
      </c>
      <c r="U2513" s="49" t="s">
        <v>28</v>
      </c>
      <c r="V2513" s="46" t="s">
        <v>50</v>
      </c>
      <c r="W2513" s="46" t="s">
        <v>78</v>
      </c>
      <c r="X2513" s="46" t="str">
        <f>IFERROR(VLOOKUP(W2513,#REF!,38,FALSE),"")</f>
        <v/>
      </c>
      <c r="Z2513" s="46" t="str">
        <f t="shared" si="355"/>
        <v>Alusdi44137</v>
      </c>
      <c r="AA2513" s="46" t="str">
        <f t="shared" si="356"/>
        <v>BMJ 06744137UTARADAY</v>
      </c>
      <c r="AB2513" s="46" t="str">
        <f t="shared" si="357"/>
        <v>Alusdi44137UTARADAY</v>
      </c>
      <c r="AC2513" s="46" t="str">
        <f t="shared" si="358"/>
        <v>BMJ 06744137DAY</v>
      </c>
      <c r="AD2513" s="46" t="str">
        <f t="shared" si="359"/>
        <v>Alusdi44137DAY</v>
      </c>
    </row>
    <row r="2514" spans="1:30" x14ac:dyDescent="0.3">
      <c r="A2514" s="46">
        <v>1</v>
      </c>
      <c r="B2514" s="46" t="s">
        <v>157</v>
      </c>
      <c r="C2514" s="110">
        <v>44137</v>
      </c>
      <c r="D2514" s="49" t="s">
        <v>20</v>
      </c>
      <c r="E2514" s="74">
        <v>44137</v>
      </c>
      <c r="F2514" s="49">
        <v>5096737</v>
      </c>
      <c r="G2514" s="46" t="s">
        <v>21</v>
      </c>
      <c r="H2514" s="46" t="s">
        <v>53</v>
      </c>
      <c r="I2514" s="46" t="s">
        <v>54</v>
      </c>
      <c r="J2514" s="46" t="s">
        <v>49</v>
      </c>
      <c r="K2514" s="46" t="s">
        <v>79</v>
      </c>
      <c r="L2514" s="46" t="str">
        <f t="shared" si="351"/>
        <v>FM260JD</v>
      </c>
      <c r="M2514" s="46" t="str">
        <f t="shared" si="352"/>
        <v>BMJ</v>
      </c>
      <c r="N2514" s="46" t="str">
        <f t="shared" si="353"/>
        <v>10 RODA</v>
      </c>
      <c r="O2514" s="47">
        <v>0.61435185185185182</v>
      </c>
      <c r="P2514" s="48">
        <v>0.61435185185185182</v>
      </c>
      <c r="Q2514" s="50">
        <v>39540</v>
      </c>
      <c r="R2514" s="50">
        <v>14940</v>
      </c>
      <c r="S2514" s="72">
        <f t="shared" si="354"/>
        <v>24.6</v>
      </c>
      <c r="T2514" s="49" t="s">
        <v>27</v>
      </c>
      <c r="U2514" s="49" t="s">
        <v>28</v>
      </c>
      <c r="V2514" s="46" t="s">
        <v>50</v>
      </c>
      <c r="W2514" s="46" t="s">
        <v>78</v>
      </c>
      <c r="X2514" s="46" t="str">
        <f>IFERROR(VLOOKUP(W2514,#REF!,38,FALSE),"")</f>
        <v/>
      </c>
      <c r="Z2514" s="46" t="str">
        <f t="shared" si="355"/>
        <v>Alusdi44137</v>
      </c>
      <c r="AA2514" s="46" t="str">
        <f t="shared" si="356"/>
        <v>BMJ 06744137UTARADAY</v>
      </c>
      <c r="AB2514" s="46" t="str">
        <f t="shared" si="357"/>
        <v>Alusdi44137UTARADAY</v>
      </c>
      <c r="AC2514" s="46" t="str">
        <f t="shared" si="358"/>
        <v>BMJ 06744137DAY</v>
      </c>
      <c r="AD2514" s="46" t="str">
        <f t="shared" si="359"/>
        <v>Alusdi44137DAY</v>
      </c>
    </row>
    <row r="2515" spans="1:30" x14ac:dyDescent="0.3">
      <c r="A2515" s="46">
        <v>1</v>
      </c>
      <c r="B2515" s="46" t="s">
        <v>157</v>
      </c>
      <c r="C2515" s="110">
        <v>44137</v>
      </c>
      <c r="D2515" s="49" t="s">
        <v>20</v>
      </c>
      <c r="E2515" s="74">
        <v>44137</v>
      </c>
      <c r="F2515" s="49">
        <v>5096404</v>
      </c>
      <c r="G2515" s="46" t="s">
        <v>21</v>
      </c>
      <c r="H2515" s="46" t="s">
        <v>53</v>
      </c>
      <c r="I2515" s="46" t="s">
        <v>54</v>
      </c>
      <c r="J2515" s="46" t="s">
        <v>49</v>
      </c>
      <c r="K2515" s="46" t="s">
        <v>82</v>
      </c>
      <c r="L2515" s="46" t="str">
        <f t="shared" si="351"/>
        <v>FM260JD</v>
      </c>
      <c r="M2515" s="46" t="str">
        <f t="shared" si="352"/>
        <v>BMJ</v>
      </c>
      <c r="N2515" s="46" t="str">
        <f t="shared" si="353"/>
        <v>10 RODA</v>
      </c>
      <c r="O2515" s="47">
        <v>0.36884259259259261</v>
      </c>
      <c r="P2515" s="48">
        <v>0.37371527777777774</v>
      </c>
      <c r="Q2515" s="50">
        <v>39280</v>
      </c>
      <c r="R2515" s="50">
        <v>14960</v>
      </c>
      <c r="S2515" s="72">
        <f t="shared" si="354"/>
        <v>24.32</v>
      </c>
      <c r="T2515" s="49" t="s">
        <v>27</v>
      </c>
      <c r="U2515" s="49" t="s">
        <v>28</v>
      </c>
      <c r="V2515" s="46" t="s">
        <v>50</v>
      </c>
      <c r="W2515" s="46" t="s">
        <v>148</v>
      </c>
      <c r="X2515" s="46" t="str">
        <f>IFERROR(VLOOKUP(W2515,#REF!,38,FALSE),"")</f>
        <v/>
      </c>
      <c r="Z2515" s="46" t="str">
        <f t="shared" si="355"/>
        <v>A riyadi44137</v>
      </c>
      <c r="AA2515" s="46" t="str">
        <f t="shared" si="356"/>
        <v>BMJ 06844137UTARADAY</v>
      </c>
      <c r="AB2515" s="46" t="str">
        <f t="shared" si="357"/>
        <v>A riyadi44137UTARADAY</v>
      </c>
      <c r="AC2515" s="46" t="str">
        <f t="shared" si="358"/>
        <v>BMJ 06844137DAY</v>
      </c>
      <c r="AD2515" s="46" t="str">
        <f t="shared" si="359"/>
        <v>A riyadi44137DAY</v>
      </c>
    </row>
    <row r="2516" spans="1:30" x14ac:dyDescent="0.3">
      <c r="A2516" s="46">
        <v>1</v>
      </c>
      <c r="B2516" s="46" t="s">
        <v>157</v>
      </c>
      <c r="C2516" s="110">
        <v>44137</v>
      </c>
      <c r="D2516" s="49" t="s">
        <v>20</v>
      </c>
      <c r="E2516" s="74">
        <v>44137</v>
      </c>
      <c r="F2516" s="49">
        <v>5096512</v>
      </c>
      <c r="G2516" s="46" t="s">
        <v>21</v>
      </c>
      <c r="H2516" s="46" t="s">
        <v>53</v>
      </c>
      <c r="I2516" s="46" t="s">
        <v>54</v>
      </c>
      <c r="J2516" s="46" t="s">
        <v>49</v>
      </c>
      <c r="K2516" s="46" t="s">
        <v>82</v>
      </c>
      <c r="L2516" s="46" t="str">
        <f t="shared" si="351"/>
        <v>FM260JD</v>
      </c>
      <c r="M2516" s="46" t="str">
        <f t="shared" si="352"/>
        <v>BMJ</v>
      </c>
      <c r="N2516" s="46" t="str">
        <f t="shared" si="353"/>
        <v>10 RODA</v>
      </c>
      <c r="O2516" s="47">
        <v>0.44693287037037038</v>
      </c>
      <c r="P2516" s="48">
        <v>0.44693287037037038</v>
      </c>
      <c r="Q2516" s="50">
        <v>39340</v>
      </c>
      <c r="R2516" s="50">
        <v>14960</v>
      </c>
      <c r="S2516" s="72">
        <f t="shared" si="354"/>
        <v>24.38</v>
      </c>
      <c r="T2516" s="49" t="s">
        <v>27</v>
      </c>
      <c r="U2516" s="49" t="s">
        <v>28</v>
      </c>
      <c r="V2516" s="46" t="s">
        <v>63</v>
      </c>
      <c r="W2516" s="46" t="s">
        <v>148</v>
      </c>
      <c r="X2516" s="46" t="str">
        <f>IFERROR(VLOOKUP(W2516,#REF!,38,FALSE),"")</f>
        <v/>
      </c>
      <c r="Z2516" s="46" t="str">
        <f t="shared" si="355"/>
        <v>A riyadi44137</v>
      </c>
      <c r="AA2516" s="46" t="str">
        <f t="shared" si="356"/>
        <v>BMJ 06844137UTARADAY</v>
      </c>
      <c r="AB2516" s="46" t="str">
        <f t="shared" si="357"/>
        <v>A riyadi44137UTARADAY</v>
      </c>
      <c r="AC2516" s="46" t="str">
        <f t="shared" si="358"/>
        <v>BMJ 06844137DAY</v>
      </c>
      <c r="AD2516" s="46" t="str">
        <f t="shared" si="359"/>
        <v>A riyadi44137DAY</v>
      </c>
    </row>
    <row r="2517" spans="1:30" x14ac:dyDescent="0.3">
      <c r="A2517" s="46">
        <v>1</v>
      </c>
      <c r="B2517" s="46" t="s">
        <v>157</v>
      </c>
      <c r="C2517" s="110">
        <v>44137</v>
      </c>
      <c r="D2517" s="49" t="s">
        <v>20</v>
      </c>
      <c r="E2517" s="74">
        <v>44137</v>
      </c>
      <c r="F2517" s="49">
        <v>5096607</v>
      </c>
      <c r="G2517" s="46" t="s">
        <v>21</v>
      </c>
      <c r="H2517" s="46" t="s">
        <v>53</v>
      </c>
      <c r="I2517" s="46" t="s">
        <v>54</v>
      </c>
      <c r="J2517" s="46" t="s">
        <v>49</v>
      </c>
      <c r="K2517" s="46" t="s">
        <v>82</v>
      </c>
      <c r="L2517" s="46" t="str">
        <f t="shared" si="351"/>
        <v>FM260JD</v>
      </c>
      <c r="M2517" s="46" t="str">
        <f t="shared" si="352"/>
        <v>BMJ</v>
      </c>
      <c r="N2517" s="46" t="str">
        <f t="shared" si="353"/>
        <v>10 RODA</v>
      </c>
      <c r="O2517" s="47">
        <v>0.51384259259259257</v>
      </c>
      <c r="P2517" s="48">
        <v>0.51384259259259257</v>
      </c>
      <c r="Q2517" s="50">
        <v>37540</v>
      </c>
      <c r="R2517" s="50">
        <v>14960</v>
      </c>
      <c r="S2517" s="72">
        <f t="shared" si="354"/>
        <v>22.58</v>
      </c>
      <c r="T2517" s="49" t="s">
        <v>27</v>
      </c>
      <c r="U2517" s="49" t="s">
        <v>28</v>
      </c>
      <c r="V2517" s="46" t="s">
        <v>50</v>
      </c>
      <c r="W2517" s="46" t="s">
        <v>148</v>
      </c>
      <c r="X2517" s="46" t="str">
        <f>IFERROR(VLOOKUP(W2517,#REF!,38,FALSE),"")</f>
        <v/>
      </c>
      <c r="Z2517" s="46" t="str">
        <f t="shared" si="355"/>
        <v>A riyadi44137</v>
      </c>
      <c r="AA2517" s="46" t="str">
        <f t="shared" si="356"/>
        <v>BMJ 06844137UTARADAY</v>
      </c>
      <c r="AB2517" s="46" t="str">
        <f t="shared" si="357"/>
        <v>A riyadi44137UTARADAY</v>
      </c>
      <c r="AC2517" s="46" t="str">
        <f t="shared" si="358"/>
        <v>BMJ 06844137DAY</v>
      </c>
      <c r="AD2517" s="46" t="str">
        <f t="shared" si="359"/>
        <v>A riyadi44137DAY</v>
      </c>
    </row>
    <row r="2518" spans="1:30" x14ac:dyDescent="0.3">
      <c r="A2518" s="46">
        <v>1</v>
      </c>
      <c r="B2518" s="46" t="s">
        <v>157</v>
      </c>
      <c r="C2518" s="110">
        <v>44137</v>
      </c>
      <c r="D2518" s="49" t="s">
        <v>20</v>
      </c>
      <c r="E2518" s="74">
        <v>44137</v>
      </c>
      <c r="F2518" s="49">
        <v>5096713</v>
      </c>
      <c r="G2518" s="46" t="s">
        <v>21</v>
      </c>
      <c r="H2518" s="46" t="s">
        <v>53</v>
      </c>
      <c r="I2518" s="46" t="s">
        <v>54</v>
      </c>
      <c r="J2518" s="46" t="s">
        <v>49</v>
      </c>
      <c r="K2518" s="46" t="s">
        <v>82</v>
      </c>
      <c r="L2518" s="46" t="str">
        <f t="shared" si="351"/>
        <v>FM260JD</v>
      </c>
      <c r="M2518" s="46" t="str">
        <f t="shared" si="352"/>
        <v>BMJ</v>
      </c>
      <c r="N2518" s="46" t="str">
        <f t="shared" si="353"/>
        <v>10 RODA</v>
      </c>
      <c r="O2518" s="47">
        <v>0.5973842592592592</v>
      </c>
      <c r="P2518" s="48">
        <v>0.5973842592592592</v>
      </c>
      <c r="Q2518" s="50">
        <v>38440</v>
      </c>
      <c r="R2518" s="50">
        <v>14960</v>
      </c>
      <c r="S2518" s="72">
        <f t="shared" si="354"/>
        <v>23.48</v>
      </c>
      <c r="T2518" s="49" t="s">
        <v>27</v>
      </c>
      <c r="U2518" s="49" t="s">
        <v>28</v>
      </c>
      <c r="V2518" s="46" t="s">
        <v>50</v>
      </c>
      <c r="W2518" s="46" t="s">
        <v>148</v>
      </c>
      <c r="X2518" s="46" t="str">
        <f>IFERROR(VLOOKUP(W2518,#REF!,38,FALSE),"")</f>
        <v/>
      </c>
      <c r="Z2518" s="46" t="str">
        <f t="shared" si="355"/>
        <v>A riyadi44137</v>
      </c>
      <c r="AA2518" s="46" t="str">
        <f t="shared" si="356"/>
        <v>BMJ 06844137UTARADAY</v>
      </c>
      <c r="AB2518" s="46" t="str">
        <f t="shared" si="357"/>
        <v>A riyadi44137UTARADAY</v>
      </c>
      <c r="AC2518" s="46" t="str">
        <f t="shared" si="358"/>
        <v>BMJ 06844137DAY</v>
      </c>
      <c r="AD2518" s="46" t="str">
        <f t="shared" si="359"/>
        <v>A riyadi44137DAY</v>
      </c>
    </row>
    <row r="2519" spans="1:30" x14ac:dyDescent="0.3">
      <c r="A2519" s="46">
        <v>1</v>
      </c>
      <c r="B2519" s="46" t="s">
        <v>157</v>
      </c>
      <c r="C2519" s="110">
        <v>44137</v>
      </c>
      <c r="D2519" s="49" t="s">
        <v>20</v>
      </c>
      <c r="E2519" s="74">
        <v>44137</v>
      </c>
      <c r="F2519" s="49">
        <v>5096803</v>
      </c>
      <c r="G2519" s="46" t="s">
        <v>21</v>
      </c>
      <c r="H2519" s="46" t="s">
        <v>22</v>
      </c>
      <c r="I2519" s="46" t="s">
        <v>81</v>
      </c>
      <c r="J2519" s="46" t="s">
        <v>24</v>
      </c>
      <c r="K2519" s="46" t="s">
        <v>82</v>
      </c>
      <c r="L2519" s="46" t="str">
        <f t="shared" si="351"/>
        <v>FM260JD</v>
      </c>
      <c r="M2519" s="46" t="str">
        <f t="shared" si="352"/>
        <v>BMJ</v>
      </c>
      <c r="N2519" s="46" t="str">
        <f t="shared" si="353"/>
        <v>10 RODA</v>
      </c>
      <c r="O2519" s="47">
        <v>0.65877314814814814</v>
      </c>
      <c r="P2519" s="48">
        <v>0.65877314814814814</v>
      </c>
      <c r="Q2519" s="50">
        <v>39220</v>
      </c>
      <c r="R2519" s="50">
        <v>14960</v>
      </c>
      <c r="S2519" s="72">
        <f t="shared" si="354"/>
        <v>24.26</v>
      </c>
      <c r="T2519" s="49" t="s">
        <v>27</v>
      </c>
      <c r="U2519" s="49" t="s">
        <v>28</v>
      </c>
      <c r="V2519" s="46" t="s">
        <v>188</v>
      </c>
      <c r="W2519" s="46" t="s">
        <v>148</v>
      </c>
      <c r="X2519" s="46" t="str">
        <f>IFERROR(VLOOKUP(W2519,#REF!,38,FALSE),"")</f>
        <v/>
      </c>
      <c r="Z2519" s="46" t="str">
        <f t="shared" si="355"/>
        <v>A riyadi44137</v>
      </c>
      <c r="AA2519" s="46" t="str">
        <f t="shared" si="356"/>
        <v>BMJ 06844137UTARADAY</v>
      </c>
      <c r="AB2519" s="46" t="str">
        <f t="shared" si="357"/>
        <v>A riyadi44137UTARADAY</v>
      </c>
      <c r="AC2519" s="46" t="str">
        <f t="shared" si="358"/>
        <v>BMJ 06844137DAY</v>
      </c>
      <c r="AD2519" s="46" t="str">
        <f t="shared" si="359"/>
        <v>A riyadi44137DAY</v>
      </c>
    </row>
    <row r="2520" spans="1:30" x14ac:dyDescent="0.3">
      <c r="A2520" s="46">
        <v>1</v>
      </c>
      <c r="B2520" s="46" t="s">
        <v>157</v>
      </c>
      <c r="C2520" s="110">
        <v>44137</v>
      </c>
      <c r="D2520" s="49" t="s">
        <v>20</v>
      </c>
      <c r="E2520" s="74">
        <v>44137</v>
      </c>
      <c r="F2520" s="49">
        <v>5096900</v>
      </c>
      <c r="G2520" s="46" t="s">
        <v>21</v>
      </c>
      <c r="H2520" s="46" t="s">
        <v>22</v>
      </c>
      <c r="I2520" s="46" t="s">
        <v>81</v>
      </c>
      <c r="J2520" s="46" t="s">
        <v>24</v>
      </c>
      <c r="K2520" s="46" t="s">
        <v>82</v>
      </c>
      <c r="L2520" s="46" t="str">
        <f t="shared" si="351"/>
        <v>FM260JD</v>
      </c>
      <c r="M2520" s="46" t="str">
        <f t="shared" si="352"/>
        <v>BMJ</v>
      </c>
      <c r="N2520" s="46" t="str">
        <f t="shared" si="353"/>
        <v>10 RODA</v>
      </c>
      <c r="O2520" s="47">
        <v>0.7302777777777778</v>
      </c>
      <c r="P2520" s="48">
        <v>0.7302777777777778</v>
      </c>
      <c r="Q2520" s="50">
        <v>39020</v>
      </c>
      <c r="R2520" s="50">
        <v>14960</v>
      </c>
      <c r="S2520" s="72">
        <f t="shared" si="354"/>
        <v>24.06</v>
      </c>
      <c r="T2520" s="49" t="s">
        <v>27</v>
      </c>
      <c r="U2520" s="49" t="s">
        <v>28</v>
      </c>
      <c r="V2520" s="46" t="s">
        <v>188</v>
      </c>
      <c r="W2520" s="46" t="s">
        <v>148</v>
      </c>
      <c r="X2520" s="46" t="str">
        <f>IFERROR(VLOOKUP(W2520,#REF!,38,FALSE),"")</f>
        <v/>
      </c>
      <c r="Z2520" s="46" t="str">
        <f t="shared" si="355"/>
        <v>A riyadi44137</v>
      </c>
      <c r="AA2520" s="46" t="str">
        <f t="shared" si="356"/>
        <v>BMJ 06844137UTARADAY</v>
      </c>
      <c r="AB2520" s="46" t="str">
        <f t="shared" si="357"/>
        <v>A riyadi44137UTARADAY</v>
      </c>
      <c r="AC2520" s="46" t="str">
        <f t="shared" si="358"/>
        <v>BMJ 06844137DAY</v>
      </c>
      <c r="AD2520" s="46" t="str">
        <f t="shared" si="359"/>
        <v>A riyadi44137DAY</v>
      </c>
    </row>
    <row r="2521" spans="1:30" x14ac:dyDescent="0.3">
      <c r="A2521" s="46">
        <v>1</v>
      </c>
      <c r="B2521" s="46" t="s">
        <v>157</v>
      </c>
      <c r="C2521" s="110">
        <v>44137</v>
      </c>
      <c r="D2521" s="49" t="s">
        <v>20</v>
      </c>
      <c r="E2521" s="74">
        <v>44137</v>
      </c>
      <c r="F2521" s="49">
        <v>5096386</v>
      </c>
      <c r="G2521" s="46" t="s">
        <v>21</v>
      </c>
      <c r="H2521" s="46" t="s">
        <v>22</v>
      </c>
      <c r="I2521" s="46" t="s">
        <v>158</v>
      </c>
      <c r="J2521" s="46" t="s">
        <v>24</v>
      </c>
      <c r="K2521" s="46" t="s">
        <v>84</v>
      </c>
      <c r="L2521" s="46" t="str">
        <f t="shared" si="351"/>
        <v>FM260JD</v>
      </c>
      <c r="M2521" s="46" t="str">
        <f t="shared" si="352"/>
        <v>BMJ</v>
      </c>
      <c r="N2521" s="46" t="str">
        <f t="shared" si="353"/>
        <v>10 RODA</v>
      </c>
      <c r="O2521" s="47">
        <v>0.35428240740740741</v>
      </c>
      <c r="P2521" s="48">
        <v>0.36268518518518517</v>
      </c>
      <c r="Q2521" s="50">
        <v>39680</v>
      </c>
      <c r="R2521" s="50">
        <v>14820</v>
      </c>
      <c r="S2521" s="72">
        <f t="shared" si="354"/>
        <v>24.86</v>
      </c>
      <c r="T2521" s="49" t="s">
        <v>27</v>
      </c>
      <c r="U2521" s="49" t="s">
        <v>28</v>
      </c>
      <c r="V2521" s="46" t="s">
        <v>60</v>
      </c>
      <c r="W2521" s="46" t="s">
        <v>85</v>
      </c>
      <c r="X2521" s="46" t="str">
        <f>IFERROR(VLOOKUP(W2521,#REF!,38,FALSE),"")</f>
        <v/>
      </c>
      <c r="Z2521" s="46" t="str">
        <f t="shared" si="355"/>
        <v>Edi S44137</v>
      </c>
      <c r="AA2521" s="46" t="str">
        <f t="shared" si="356"/>
        <v>BMJ 06944137UTARADAY</v>
      </c>
      <c r="AB2521" s="46" t="str">
        <f t="shared" si="357"/>
        <v>Edi S44137UTARADAY</v>
      </c>
      <c r="AC2521" s="46" t="str">
        <f t="shared" si="358"/>
        <v>BMJ 06944137DAY</v>
      </c>
      <c r="AD2521" s="46" t="str">
        <f t="shared" si="359"/>
        <v>Edi S44137DAY</v>
      </c>
    </row>
    <row r="2522" spans="1:30" x14ac:dyDescent="0.3">
      <c r="A2522" s="46">
        <v>1</v>
      </c>
      <c r="B2522" s="46" t="s">
        <v>157</v>
      </c>
      <c r="C2522" s="110">
        <v>44137</v>
      </c>
      <c r="D2522" s="49" t="s">
        <v>20</v>
      </c>
      <c r="E2522" s="74">
        <v>44137</v>
      </c>
      <c r="F2522" s="49">
        <v>5096472</v>
      </c>
      <c r="G2522" s="46" t="s">
        <v>21</v>
      </c>
      <c r="H2522" s="46" t="s">
        <v>53</v>
      </c>
      <c r="I2522" s="46" t="s">
        <v>54</v>
      </c>
      <c r="J2522" s="46" t="s">
        <v>24</v>
      </c>
      <c r="K2522" s="46" t="s">
        <v>84</v>
      </c>
      <c r="L2522" s="46" t="str">
        <f t="shared" si="351"/>
        <v>FM260JD</v>
      </c>
      <c r="M2522" s="46" t="str">
        <f t="shared" si="352"/>
        <v>BMJ</v>
      </c>
      <c r="N2522" s="46" t="str">
        <f t="shared" si="353"/>
        <v>10 RODA</v>
      </c>
      <c r="O2522" s="47">
        <v>0.41833333333333328</v>
      </c>
      <c r="P2522" s="48">
        <v>0.41833333333333328</v>
      </c>
      <c r="Q2522" s="50">
        <v>41100</v>
      </c>
      <c r="R2522" s="50">
        <v>14820</v>
      </c>
      <c r="S2522" s="72">
        <f t="shared" si="354"/>
        <v>26.28</v>
      </c>
      <c r="T2522" s="49" t="s">
        <v>27</v>
      </c>
      <c r="U2522" s="49" t="s">
        <v>28</v>
      </c>
      <c r="V2522" s="46" t="s">
        <v>63</v>
      </c>
      <c r="W2522" s="46" t="s">
        <v>85</v>
      </c>
      <c r="X2522" s="46" t="str">
        <f>IFERROR(VLOOKUP(W2522,#REF!,38,FALSE),"")</f>
        <v/>
      </c>
      <c r="Z2522" s="46" t="str">
        <f t="shared" si="355"/>
        <v>Edi S44137</v>
      </c>
      <c r="AA2522" s="46" t="str">
        <f t="shared" si="356"/>
        <v>BMJ 06944137UTARADAY</v>
      </c>
      <c r="AB2522" s="46" t="str">
        <f t="shared" si="357"/>
        <v>Edi S44137UTARADAY</v>
      </c>
      <c r="AC2522" s="46" t="str">
        <f t="shared" si="358"/>
        <v>BMJ 06944137DAY</v>
      </c>
      <c r="AD2522" s="46" t="str">
        <f t="shared" si="359"/>
        <v>Edi S44137DAY</v>
      </c>
    </row>
    <row r="2523" spans="1:30" x14ac:dyDescent="0.3">
      <c r="A2523" s="46">
        <v>1</v>
      </c>
      <c r="B2523" s="46" t="s">
        <v>157</v>
      </c>
      <c r="C2523" s="110">
        <v>44137</v>
      </c>
      <c r="D2523" s="49" t="s">
        <v>20</v>
      </c>
      <c r="E2523" s="74">
        <v>44137</v>
      </c>
      <c r="F2523" s="49">
        <v>5096566</v>
      </c>
      <c r="G2523" s="46" t="s">
        <v>21</v>
      </c>
      <c r="H2523" s="46" t="s">
        <v>53</v>
      </c>
      <c r="I2523" s="46" t="s">
        <v>54</v>
      </c>
      <c r="J2523" s="46" t="s">
        <v>49</v>
      </c>
      <c r="K2523" s="46" t="s">
        <v>84</v>
      </c>
      <c r="L2523" s="46" t="str">
        <f t="shared" si="351"/>
        <v>FM260JD</v>
      </c>
      <c r="M2523" s="46" t="str">
        <f t="shared" si="352"/>
        <v>BMJ</v>
      </c>
      <c r="N2523" s="46" t="str">
        <f t="shared" si="353"/>
        <v>10 RODA</v>
      </c>
      <c r="O2523" s="47">
        <v>0.48336805555555556</v>
      </c>
      <c r="P2523" s="48">
        <v>0.48336805555555556</v>
      </c>
      <c r="Q2523" s="50">
        <v>39620</v>
      </c>
      <c r="R2523" s="50">
        <v>14820</v>
      </c>
      <c r="S2523" s="72">
        <f t="shared" si="354"/>
        <v>24.8</v>
      </c>
      <c r="T2523" s="49" t="s">
        <v>27</v>
      </c>
      <c r="U2523" s="49" t="s">
        <v>28</v>
      </c>
      <c r="V2523" s="46" t="s">
        <v>50</v>
      </c>
      <c r="W2523" s="46" t="s">
        <v>85</v>
      </c>
      <c r="X2523" s="46" t="str">
        <f>IFERROR(VLOOKUP(W2523,#REF!,38,FALSE),"")</f>
        <v/>
      </c>
      <c r="Z2523" s="46" t="str">
        <f t="shared" si="355"/>
        <v>Edi S44137</v>
      </c>
      <c r="AA2523" s="46" t="str">
        <f t="shared" si="356"/>
        <v>BMJ 06944137UTARADAY</v>
      </c>
      <c r="AB2523" s="46" t="str">
        <f t="shared" si="357"/>
        <v>Edi S44137UTARADAY</v>
      </c>
      <c r="AC2523" s="46" t="str">
        <f t="shared" si="358"/>
        <v>BMJ 06944137DAY</v>
      </c>
      <c r="AD2523" s="46" t="str">
        <f t="shared" si="359"/>
        <v>Edi S44137DAY</v>
      </c>
    </row>
    <row r="2524" spans="1:30" x14ac:dyDescent="0.3">
      <c r="A2524" s="46">
        <v>1</v>
      </c>
      <c r="B2524" s="46" t="s">
        <v>157</v>
      </c>
      <c r="C2524" s="110">
        <v>44137</v>
      </c>
      <c r="D2524" s="49" t="s">
        <v>20</v>
      </c>
      <c r="E2524" s="74">
        <v>44137</v>
      </c>
      <c r="F2524" s="49">
        <v>5096659</v>
      </c>
      <c r="G2524" s="46" t="s">
        <v>21</v>
      </c>
      <c r="H2524" s="46" t="s">
        <v>22</v>
      </c>
      <c r="I2524" s="46" t="s">
        <v>48</v>
      </c>
      <c r="J2524" s="46" t="s">
        <v>49</v>
      </c>
      <c r="K2524" s="46" t="s">
        <v>84</v>
      </c>
      <c r="L2524" s="46" t="str">
        <f t="shared" si="351"/>
        <v>FM260JD</v>
      </c>
      <c r="M2524" s="46" t="str">
        <f t="shared" si="352"/>
        <v>BMJ</v>
      </c>
      <c r="N2524" s="46" t="str">
        <f t="shared" si="353"/>
        <v>10 RODA</v>
      </c>
      <c r="O2524" s="47">
        <v>0.55065972222222215</v>
      </c>
      <c r="P2524" s="48">
        <v>0.55065972222222215</v>
      </c>
      <c r="Q2524" s="50">
        <v>37440</v>
      </c>
      <c r="R2524" s="50">
        <v>14820</v>
      </c>
      <c r="S2524" s="72">
        <f t="shared" si="354"/>
        <v>22.62</v>
      </c>
      <c r="T2524" s="49" t="s">
        <v>27</v>
      </c>
      <c r="U2524" s="49" t="s">
        <v>28</v>
      </c>
      <c r="V2524" s="46" t="s">
        <v>58</v>
      </c>
      <c r="W2524" s="46" t="s">
        <v>85</v>
      </c>
      <c r="X2524" s="46" t="str">
        <f>IFERROR(VLOOKUP(W2524,#REF!,38,FALSE),"")</f>
        <v/>
      </c>
      <c r="Z2524" s="46" t="str">
        <f t="shared" si="355"/>
        <v>Edi S44137</v>
      </c>
      <c r="AA2524" s="46" t="str">
        <f t="shared" si="356"/>
        <v>BMJ 06944137UTARADAY</v>
      </c>
      <c r="AB2524" s="46" t="str">
        <f t="shared" si="357"/>
        <v>Edi S44137UTARADAY</v>
      </c>
      <c r="AC2524" s="46" t="str">
        <f t="shared" si="358"/>
        <v>BMJ 06944137DAY</v>
      </c>
      <c r="AD2524" s="46" t="str">
        <f t="shared" si="359"/>
        <v>Edi S44137DAY</v>
      </c>
    </row>
    <row r="2525" spans="1:30" x14ac:dyDescent="0.3">
      <c r="A2525" s="46">
        <v>1</v>
      </c>
      <c r="B2525" s="46" t="s">
        <v>157</v>
      </c>
      <c r="C2525" s="110">
        <v>44137</v>
      </c>
      <c r="D2525" s="49" t="s">
        <v>20</v>
      </c>
      <c r="E2525" s="74">
        <v>44137</v>
      </c>
      <c r="F2525" s="49">
        <v>5096741</v>
      </c>
      <c r="G2525" s="46" t="s">
        <v>21</v>
      </c>
      <c r="H2525" s="46" t="s">
        <v>53</v>
      </c>
      <c r="I2525" s="46" t="s">
        <v>54</v>
      </c>
      <c r="J2525" s="46" t="s">
        <v>49</v>
      </c>
      <c r="K2525" s="46" t="s">
        <v>84</v>
      </c>
      <c r="L2525" s="46" t="str">
        <f t="shared" si="351"/>
        <v>FM260JD</v>
      </c>
      <c r="M2525" s="46" t="str">
        <f t="shared" si="352"/>
        <v>BMJ</v>
      </c>
      <c r="N2525" s="46" t="str">
        <f t="shared" si="353"/>
        <v>10 RODA</v>
      </c>
      <c r="O2525" s="47">
        <v>0.61759259259259258</v>
      </c>
      <c r="P2525" s="48">
        <v>0.61759259259259258</v>
      </c>
      <c r="Q2525" s="50">
        <v>42080</v>
      </c>
      <c r="R2525" s="50">
        <v>14820</v>
      </c>
      <c r="S2525" s="72">
        <f t="shared" si="354"/>
        <v>27.26</v>
      </c>
      <c r="T2525" s="49" t="s">
        <v>27</v>
      </c>
      <c r="U2525" s="49" t="s">
        <v>28</v>
      </c>
      <c r="V2525" s="46" t="s">
        <v>63</v>
      </c>
      <c r="W2525" s="46" t="s">
        <v>85</v>
      </c>
      <c r="X2525" s="46" t="str">
        <f>IFERROR(VLOOKUP(W2525,#REF!,38,FALSE),"")</f>
        <v/>
      </c>
      <c r="Z2525" s="46" t="str">
        <f t="shared" si="355"/>
        <v>Edi S44137</v>
      </c>
      <c r="AA2525" s="46" t="str">
        <f t="shared" si="356"/>
        <v>BMJ 06944137UTARADAY</v>
      </c>
      <c r="AB2525" s="46" t="str">
        <f t="shared" si="357"/>
        <v>Edi S44137UTARADAY</v>
      </c>
      <c r="AC2525" s="46" t="str">
        <f t="shared" si="358"/>
        <v>BMJ 06944137DAY</v>
      </c>
      <c r="AD2525" s="46" t="str">
        <f t="shared" si="359"/>
        <v>Edi S44137DAY</v>
      </c>
    </row>
    <row r="2526" spans="1:30" x14ac:dyDescent="0.3">
      <c r="A2526" s="46">
        <v>1</v>
      </c>
      <c r="B2526" s="46" t="s">
        <v>157</v>
      </c>
      <c r="C2526" s="110">
        <v>44137</v>
      </c>
      <c r="D2526" s="49" t="s">
        <v>20</v>
      </c>
      <c r="E2526" s="74">
        <v>44137</v>
      </c>
      <c r="F2526" s="49">
        <v>5096833</v>
      </c>
      <c r="G2526" s="46" t="s">
        <v>21</v>
      </c>
      <c r="H2526" s="46" t="s">
        <v>22</v>
      </c>
      <c r="I2526" s="46" t="s">
        <v>81</v>
      </c>
      <c r="J2526" s="46" t="s">
        <v>24</v>
      </c>
      <c r="K2526" s="46" t="s">
        <v>84</v>
      </c>
      <c r="L2526" s="46" t="str">
        <f t="shared" si="351"/>
        <v>FM260JD</v>
      </c>
      <c r="M2526" s="46" t="str">
        <f t="shared" si="352"/>
        <v>BMJ</v>
      </c>
      <c r="N2526" s="46" t="str">
        <f t="shared" si="353"/>
        <v>10 RODA</v>
      </c>
      <c r="O2526" s="47">
        <v>0.68012731481481481</v>
      </c>
      <c r="P2526" s="48">
        <v>0.68012731481481481</v>
      </c>
      <c r="Q2526" s="50">
        <v>38600</v>
      </c>
      <c r="R2526" s="50">
        <v>14820</v>
      </c>
      <c r="S2526" s="72">
        <f t="shared" si="354"/>
        <v>23.78</v>
      </c>
      <c r="T2526" s="49" t="s">
        <v>27</v>
      </c>
      <c r="U2526" s="49" t="s">
        <v>28</v>
      </c>
      <c r="V2526" s="46" t="s">
        <v>188</v>
      </c>
      <c r="W2526" s="46" t="s">
        <v>85</v>
      </c>
      <c r="X2526" s="46" t="str">
        <f>IFERROR(VLOOKUP(W2526,#REF!,38,FALSE),"")</f>
        <v/>
      </c>
      <c r="Z2526" s="46" t="str">
        <f t="shared" si="355"/>
        <v>Edi S44137</v>
      </c>
      <c r="AA2526" s="46" t="str">
        <f t="shared" si="356"/>
        <v>BMJ 06944137UTARADAY</v>
      </c>
      <c r="AB2526" s="46" t="str">
        <f t="shared" si="357"/>
        <v>Edi S44137UTARADAY</v>
      </c>
      <c r="AC2526" s="46" t="str">
        <f t="shared" si="358"/>
        <v>BMJ 06944137DAY</v>
      </c>
      <c r="AD2526" s="46" t="str">
        <f t="shared" si="359"/>
        <v>Edi S44137DAY</v>
      </c>
    </row>
    <row r="2527" spans="1:30" x14ac:dyDescent="0.3">
      <c r="A2527" s="46">
        <v>1</v>
      </c>
      <c r="B2527" s="46" t="s">
        <v>157</v>
      </c>
      <c r="C2527" s="110">
        <v>44137</v>
      </c>
      <c r="D2527" s="49" t="s">
        <v>20</v>
      </c>
      <c r="E2527" s="74">
        <v>44137</v>
      </c>
      <c r="F2527" s="49">
        <v>5096911</v>
      </c>
      <c r="G2527" s="46" t="s">
        <v>21</v>
      </c>
      <c r="H2527" s="46" t="s">
        <v>22</v>
      </c>
      <c r="I2527" s="46" t="s">
        <v>81</v>
      </c>
      <c r="J2527" s="46" t="s">
        <v>24</v>
      </c>
      <c r="K2527" s="46" t="s">
        <v>84</v>
      </c>
      <c r="L2527" s="46" t="str">
        <f t="shared" si="351"/>
        <v>FM260JD</v>
      </c>
      <c r="M2527" s="46" t="str">
        <f t="shared" si="352"/>
        <v>BMJ</v>
      </c>
      <c r="N2527" s="46" t="str">
        <f t="shared" si="353"/>
        <v>10 RODA</v>
      </c>
      <c r="O2527" s="47">
        <v>0.73986111111111119</v>
      </c>
      <c r="P2527" s="48">
        <v>0.73986111111111119</v>
      </c>
      <c r="Q2527" s="50">
        <v>39840</v>
      </c>
      <c r="R2527" s="50">
        <v>14820</v>
      </c>
      <c r="S2527" s="72">
        <f t="shared" si="354"/>
        <v>25.02</v>
      </c>
      <c r="T2527" s="49" t="s">
        <v>27</v>
      </c>
      <c r="U2527" s="49" t="s">
        <v>28</v>
      </c>
      <c r="V2527" s="46" t="s">
        <v>188</v>
      </c>
      <c r="W2527" s="46" t="s">
        <v>85</v>
      </c>
      <c r="X2527" s="46" t="str">
        <f>IFERROR(VLOOKUP(W2527,#REF!,38,FALSE),"")</f>
        <v/>
      </c>
      <c r="Z2527" s="46" t="str">
        <f t="shared" si="355"/>
        <v>Edi S44137</v>
      </c>
      <c r="AA2527" s="46" t="str">
        <f t="shared" si="356"/>
        <v>BMJ 06944137UTARADAY</v>
      </c>
      <c r="AB2527" s="46" t="str">
        <f t="shared" si="357"/>
        <v>Edi S44137UTARADAY</v>
      </c>
      <c r="AC2527" s="46" t="str">
        <f t="shared" si="358"/>
        <v>BMJ 06944137DAY</v>
      </c>
      <c r="AD2527" s="46" t="str">
        <f t="shared" si="359"/>
        <v>Edi S44137DAY</v>
      </c>
    </row>
    <row r="2528" spans="1:30" x14ac:dyDescent="0.3">
      <c r="A2528" s="46">
        <v>1</v>
      </c>
      <c r="B2528" s="46" t="s">
        <v>157</v>
      </c>
      <c r="C2528" s="110">
        <v>44137</v>
      </c>
      <c r="D2528" s="49" t="s">
        <v>20</v>
      </c>
      <c r="E2528" s="74">
        <v>44137</v>
      </c>
      <c r="F2528" s="49">
        <v>5096454</v>
      </c>
      <c r="G2528" s="46" t="s">
        <v>39</v>
      </c>
      <c r="H2528" s="46" t="s">
        <v>40</v>
      </c>
      <c r="I2528" s="46" t="s">
        <v>131</v>
      </c>
      <c r="J2528" s="46" t="s">
        <v>124</v>
      </c>
      <c r="K2528" s="46" t="s">
        <v>86</v>
      </c>
      <c r="L2528" s="46" t="str">
        <f t="shared" si="351"/>
        <v>AXOR4843</v>
      </c>
      <c r="M2528" s="46" t="str">
        <f t="shared" si="352"/>
        <v>BMJ</v>
      </c>
      <c r="N2528" s="46" t="str">
        <f t="shared" si="353"/>
        <v>12 RODA</v>
      </c>
      <c r="O2528" s="47">
        <v>0.40340277777777778</v>
      </c>
      <c r="P2528" s="48">
        <v>0.41192129629629631</v>
      </c>
      <c r="Q2528" s="50">
        <v>53660</v>
      </c>
      <c r="R2528" s="50">
        <v>19540</v>
      </c>
      <c r="S2528" s="72">
        <f t="shared" si="354"/>
        <v>34.119999999999997</v>
      </c>
      <c r="T2528" s="49" t="s">
        <v>27</v>
      </c>
      <c r="U2528" s="49" t="s">
        <v>28</v>
      </c>
      <c r="V2528" s="46" t="s">
        <v>44</v>
      </c>
      <c r="W2528" s="46" t="s">
        <v>182</v>
      </c>
      <c r="X2528" s="46" t="str">
        <f>IFERROR(VLOOKUP(W2528,#REF!,38,FALSE),"")</f>
        <v/>
      </c>
      <c r="Z2528" s="46" t="str">
        <f t="shared" si="355"/>
        <v>Saipul bahri44137</v>
      </c>
      <c r="AA2528" s="46" t="str">
        <f t="shared" si="356"/>
        <v>BMJ 07044137SELATANDAY</v>
      </c>
      <c r="AB2528" s="46" t="str">
        <f t="shared" si="357"/>
        <v>Saipul bahri44137SELATANDAY</v>
      </c>
      <c r="AC2528" s="46" t="str">
        <f t="shared" si="358"/>
        <v>BMJ 07044137DAY</v>
      </c>
      <c r="AD2528" s="46" t="str">
        <f t="shared" si="359"/>
        <v>Saipul bahri44137DAY</v>
      </c>
    </row>
    <row r="2529" spans="1:30" x14ac:dyDescent="0.3">
      <c r="A2529" s="46">
        <v>1</v>
      </c>
      <c r="B2529" s="46" t="s">
        <v>157</v>
      </c>
      <c r="C2529" s="110">
        <v>44137</v>
      </c>
      <c r="D2529" s="49" t="s">
        <v>20</v>
      </c>
      <c r="E2529" s="74">
        <v>44137</v>
      </c>
      <c r="F2529" s="49">
        <v>5096574</v>
      </c>
      <c r="G2529" s="46" t="s">
        <v>39</v>
      </c>
      <c r="H2529" s="46" t="s">
        <v>40</v>
      </c>
      <c r="I2529" s="46" t="s">
        <v>171</v>
      </c>
      <c r="J2529" s="46" t="s">
        <v>124</v>
      </c>
      <c r="K2529" s="46" t="s">
        <v>86</v>
      </c>
      <c r="L2529" s="46" t="str">
        <f t="shared" si="351"/>
        <v>AXOR4843</v>
      </c>
      <c r="M2529" s="46" t="str">
        <f t="shared" si="352"/>
        <v>BMJ</v>
      </c>
      <c r="N2529" s="46" t="str">
        <f t="shared" si="353"/>
        <v>12 RODA</v>
      </c>
      <c r="O2529" s="47">
        <v>0.48737268518518517</v>
      </c>
      <c r="P2529" s="48">
        <v>0.48737268518518517</v>
      </c>
      <c r="Q2529" s="50">
        <v>53400</v>
      </c>
      <c r="R2529" s="50">
        <v>19540</v>
      </c>
      <c r="S2529" s="72">
        <f t="shared" si="354"/>
        <v>33.86</v>
      </c>
      <c r="T2529" s="49" t="s">
        <v>27</v>
      </c>
      <c r="U2529" s="49" t="s">
        <v>28</v>
      </c>
      <c r="V2529" s="46" t="s">
        <v>47</v>
      </c>
      <c r="W2529" s="46" t="s">
        <v>182</v>
      </c>
      <c r="X2529" s="46" t="str">
        <f>IFERROR(VLOOKUP(W2529,#REF!,38,FALSE),"")</f>
        <v/>
      </c>
      <c r="Z2529" s="46" t="str">
        <f t="shared" si="355"/>
        <v>Saipul bahri44137</v>
      </c>
      <c r="AA2529" s="46" t="str">
        <f t="shared" si="356"/>
        <v>BMJ 07044137SELATANDAY</v>
      </c>
      <c r="AB2529" s="46" t="str">
        <f t="shared" si="357"/>
        <v>Saipul bahri44137SELATANDAY</v>
      </c>
      <c r="AC2529" s="46" t="str">
        <f t="shared" si="358"/>
        <v>BMJ 07044137DAY</v>
      </c>
      <c r="AD2529" s="46" t="str">
        <f t="shared" si="359"/>
        <v>Saipul bahri44137DAY</v>
      </c>
    </row>
    <row r="2530" spans="1:30" x14ac:dyDescent="0.3">
      <c r="A2530" s="46">
        <v>1</v>
      </c>
      <c r="B2530" s="46" t="s">
        <v>157</v>
      </c>
      <c r="C2530" s="110">
        <v>44137</v>
      </c>
      <c r="D2530" s="49" t="s">
        <v>20</v>
      </c>
      <c r="E2530" s="74">
        <v>44137</v>
      </c>
      <c r="F2530" s="49">
        <v>5096719</v>
      </c>
      <c r="G2530" s="46" t="s">
        <v>39</v>
      </c>
      <c r="H2530" s="46" t="s">
        <v>173</v>
      </c>
      <c r="I2530" s="46" t="s">
        <v>189</v>
      </c>
      <c r="J2530" s="46" t="s">
        <v>124</v>
      </c>
      <c r="K2530" s="46" t="s">
        <v>86</v>
      </c>
      <c r="L2530" s="46" t="str">
        <f t="shared" si="351"/>
        <v>AXOR4843</v>
      </c>
      <c r="M2530" s="46" t="str">
        <f t="shared" si="352"/>
        <v>BMJ</v>
      </c>
      <c r="N2530" s="46" t="str">
        <f t="shared" si="353"/>
        <v>12 RODA</v>
      </c>
      <c r="O2530" s="47">
        <v>0.60368055555555555</v>
      </c>
      <c r="P2530" s="48">
        <v>0.60368055555555555</v>
      </c>
      <c r="Q2530" s="50">
        <v>52340</v>
      </c>
      <c r="R2530" s="50">
        <v>19540</v>
      </c>
      <c r="S2530" s="72">
        <f t="shared" si="354"/>
        <v>32.799999999999997</v>
      </c>
      <c r="T2530" s="49" t="s">
        <v>27</v>
      </c>
      <c r="U2530" s="49" t="s">
        <v>28</v>
      </c>
      <c r="V2530" s="46" t="s">
        <v>44</v>
      </c>
      <c r="W2530" s="46" t="s">
        <v>182</v>
      </c>
      <c r="X2530" s="46" t="str">
        <f>IFERROR(VLOOKUP(W2530,#REF!,38,FALSE),"")</f>
        <v/>
      </c>
      <c r="Z2530" s="46" t="str">
        <f t="shared" si="355"/>
        <v>Saipul bahri44137</v>
      </c>
      <c r="AA2530" s="46" t="str">
        <f t="shared" si="356"/>
        <v>BMJ 07044137SELATANDAY</v>
      </c>
      <c r="AB2530" s="46" t="str">
        <f t="shared" si="357"/>
        <v>Saipul bahri44137SELATANDAY</v>
      </c>
      <c r="AC2530" s="46" t="str">
        <f t="shared" si="358"/>
        <v>BMJ 07044137DAY</v>
      </c>
      <c r="AD2530" s="46" t="str">
        <f t="shared" si="359"/>
        <v>Saipul bahri44137DAY</v>
      </c>
    </row>
    <row r="2531" spans="1:30" x14ac:dyDescent="0.3">
      <c r="A2531" s="46">
        <v>1</v>
      </c>
      <c r="B2531" s="46" t="s">
        <v>157</v>
      </c>
      <c r="C2531" s="110">
        <v>44137</v>
      </c>
      <c r="D2531" s="49" t="s">
        <v>20</v>
      </c>
      <c r="E2531" s="74">
        <v>44137</v>
      </c>
      <c r="F2531" s="49">
        <v>5096849</v>
      </c>
      <c r="G2531" s="46" t="s">
        <v>39</v>
      </c>
      <c r="H2531" s="46" t="s">
        <v>173</v>
      </c>
      <c r="I2531" s="46" t="s">
        <v>189</v>
      </c>
      <c r="J2531" s="46" t="s">
        <v>124</v>
      </c>
      <c r="K2531" s="46" t="s">
        <v>86</v>
      </c>
      <c r="L2531" s="46" t="str">
        <f t="shared" si="351"/>
        <v>AXOR4843</v>
      </c>
      <c r="M2531" s="46" t="str">
        <f t="shared" si="352"/>
        <v>BMJ</v>
      </c>
      <c r="N2531" s="46" t="str">
        <f t="shared" si="353"/>
        <v>12 RODA</v>
      </c>
      <c r="O2531" s="47">
        <v>0.6934027777777777</v>
      </c>
      <c r="P2531" s="48">
        <v>0.6934027777777777</v>
      </c>
      <c r="Q2531" s="50">
        <v>52260</v>
      </c>
      <c r="R2531" s="50">
        <v>19540</v>
      </c>
      <c r="S2531" s="72">
        <f t="shared" si="354"/>
        <v>32.72</v>
      </c>
      <c r="T2531" s="49" t="s">
        <v>27</v>
      </c>
      <c r="U2531" s="49" t="s">
        <v>28</v>
      </c>
      <c r="V2531" s="46" t="s">
        <v>44</v>
      </c>
      <c r="W2531" s="46" t="s">
        <v>182</v>
      </c>
      <c r="X2531" s="46" t="str">
        <f>IFERROR(VLOOKUP(W2531,#REF!,38,FALSE),"")</f>
        <v/>
      </c>
      <c r="Z2531" s="46" t="str">
        <f t="shared" si="355"/>
        <v>Saipul bahri44137</v>
      </c>
      <c r="AA2531" s="46" t="str">
        <f t="shared" si="356"/>
        <v>BMJ 07044137SELATANDAY</v>
      </c>
      <c r="AB2531" s="46" t="str">
        <f t="shared" si="357"/>
        <v>Saipul bahri44137SELATANDAY</v>
      </c>
      <c r="AC2531" s="46" t="str">
        <f t="shared" si="358"/>
        <v>BMJ 07044137DAY</v>
      </c>
      <c r="AD2531" s="46" t="str">
        <f t="shared" si="359"/>
        <v>Saipul bahri44137DAY</v>
      </c>
    </row>
    <row r="2532" spans="1:30" x14ac:dyDescent="0.3">
      <c r="A2532" s="46">
        <v>1</v>
      </c>
      <c r="B2532" s="46" t="s">
        <v>157</v>
      </c>
      <c r="C2532" s="110">
        <v>44137</v>
      </c>
      <c r="D2532" s="49" t="s">
        <v>20</v>
      </c>
      <c r="E2532" s="74">
        <v>44137</v>
      </c>
      <c r="F2532" s="49">
        <v>5096934</v>
      </c>
      <c r="G2532" s="46" t="s">
        <v>21</v>
      </c>
      <c r="H2532" s="46" t="s">
        <v>53</v>
      </c>
      <c r="I2532" s="46" t="s">
        <v>54</v>
      </c>
      <c r="J2532" s="46" t="s">
        <v>49</v>
      </c>
      <c r="K2532" s="46" t="s">
        <v>86</v>
      </c>
      <c r="L2532" s="46" t="str">
        <f t="shared" si="351"/>
        <v>AXOR4843</v>
      </c>
      <c r="M2532" s="46" t="str">
        <f t="shared" si="352"/>
        <v>BMJ</v>
      </c>
      <c r="N2532" s="46" t="str">
        <f t="shared" si="353"/>
        <v>12 RODA</v>
      </c>
      <c r="O2532" s="47">
        <v>0.7543171296296296</v>
      </c>
      <c r="P2532" s="48">
        <v>0.7543171296296296</v>
      </c>
      <c r="Q2532" s="50">
        <v>50400</v>
      </c>
      <c r="R2532" s="50">
        <v>19540</v>
      </c>
      <c r="S2532" s="72">
        <f t="shared" si="354"/>
        <v>30.86</v>
      </c>
      <c r="T2532" s="49" t="s">
        <v>27</v>
      </c>
      <c r="U2532" s="49" t="s">
        <v>28</v>
      </c>
      <c r="V2532" s="46" t="s">
        <v>63</v>
      </c>
      <c r="W2532" s="46" t="s">
        <v>182</v>
      </c>
      <c r="X2532" s="46" t="str">
        <f>IFERROR(VLOOKUP(W2532,#REF!,38,FALSE),"")</f>
        <v/>
      </c>
      <c r="Z2532" s="46" t="str">
        <f t="shared" si="355"/>
        <v>Saipul bahri44137</v>
      </c>
      <c r="AA2532" s="46" t="str">
        <f t="shared" si="356"/>
        <v>BMJ 07044137UTARADAY</v>
      </c>
      <c r="AB2532" s="46" t="str">
        <f t="shared" si="357"/>
        <v>Saipul bahri44137UTARADAY</v>
      </c>
      <c r="AC2532" s="46" t="str">
        <f t="shared" si="358"/>
        <v>BMJ 07044137DAY</v>
      </c>
      <c r="AD2532" s="46" t="str">
        <f t="shared" si="359"/>
        <v>Saipul bahri44137DAY</v>
      </c>
    </row>
    <row r="2533" spans="1:30" x14ac:dyDescent="0.3">
      <c r="A2533" s="46">
        <v>1</v>
      </c>
      <c r="B2533" s="46" t="s">
        <v>157</v>
      </c>
      <c r="C2533" s="110">
        <v>44137</v>
      </c>
      <c r="D2533" s="49" t="s">
        <v>20</v>
      </c>
      <c r="E2533" s="74">
        <v>44137</v>
      </c>
      <c r="F2533" s="49">
        <v>5096445</v>
      </c>
      <c r="G2533" s="46" t="s">
        <v>39</v>
      </c>
      <c r="H2533" s="46" t="s">
        <v>40</v>
      </c>
      <c r="I2533" s="46" t="s">
        <v>131</v>
      </c>
      <c r="J2533" s="46" t="s">
        <v>124</v>
      </c>
      <c r="K2533" s="46" t="s">
        <v>88</v>
      </c>
      <c r="L2533" s="46" t="str">
        <f t="shared" si="351"/>
        <v>AXOR4843</v>
      </c>
      <c r="M2533" s="46" t="str">
        <f t="shared" si="352"/>
        <v>BMJ</v>
      </c>
      <c r="N2533" s="46" t="str">
        <f t="shared" si="353"/>
        <v>12 RODA</v>
      </c>
      <c r="O2533" s="47">
        <v>0.40025462962962965</v>
      </c>
      <c r="P2533" s="48">
        <v>0.40780092592592593</v>
      </c>
      <c r="Q2533" s="50">
        <v>55020</v>
      </c>
      <c r="R2533" s="50">
        <v>19660</v>
      </c>
      <c r="S2533" s="72">
        <f t="shared" si="354"/>
        <v>35.36</v>
      </c>
      <c r="T2533" s="49" t="s">
        <v>27</v>
      </c>
      <c r="U2533" s="49" t="s">
        <v>28</v>
      </c>
      <c r="V2533" s="46" t="s">
        <v>44</v>
      </c>
      <c r="W2533" s="46" t="s">
        <v>168</v>
      </c>
      <c r="X2533" s="46" t="str">
        <f>IFERROR(VLOOKUP(W2533,#REF!,38,FALSE),"")</f>
        <v/>
      </c>
      <c r="Z2533" s="46" t="str">
        <f t="shared" si="355"/>
        <v>Melkias44137</v>
      </c>
      <c r="AA2533" s="46" t="str">
        <f t="shared" si="356"/>
        <v>BMJ 07144137SELATANDAY</v>
      </c>
      <c r="AB2533" s="46" t="str">
        <f t="shared" si="357"/>
        <v>Melkias44137SELATANDAY</v>
      </c>
      <c r="AC2533" s="46" t="str">
        <f t="shared" si="358"/>
        <v>BMJ 07144137DAY</v>
      </c>
      <c r="AD2533" s="46" t="str">
        <f t="shared" si="359"/>
        <v>Melkias44137DAY</v>
      </c>
    </row>
    <row r="2534" spans="1:30" x14ac:dyDescent="0.3">
      <c r="A2534" s="46">
        <v>1</v>
      </c>
      <c r="B2534" s="46" t="s">
        <v>157</v>
      </c>
      <c r="C2534" s="110">
        <v>44137</v>
      </c>
      <c r="D2534" s="49" t="s">
        <v>20</v>
      </c>
      <c r="E2534" s="74">
        <v>44137</v>
      </c>
      <c r="F2534" s="49">
        <v>5096581</v>
      </c>
      <c r="G2534" s="46" t="s">
        <v>39</v>
      </c>
      <c r="H2534" s="46" t="s">
        <v>40</v>
      </c>
      <c r="I2534" s="46" t="s">
        <v>171</v>
      </c>
      <c r="J2534" s="46" t="s">
        <v>124</v>
      </c>
      <c r="K2534" s="46" t="s">
        <v>88</v>
      </c>
      <c r="L2534" s="46" t="str">
        <f t="shared" si="351"/>
        <v>AXOR4843</v>
      </c>
      <c r="M2534" s="46" t="str">
        <f t="shared" si="352"/>
        <v>BMJ</v>
      </c>
      <c r="N2534" s="46" t="str">
        <f t="shared" si="353"/>
        <v>12 RODA</v>
      </c>
      <c r="O2534" s="47">
        <v>0.4926388888888889</v>
      </c>
      <c r="P2534" s="48">
        <v>0.4926388888888889</v>
      </c>
      <c r="Q2534" s="50">
        <v>53180</v>
      </c>
      <c r="R2534" s="50">
        <v>19660</v>
      </c>
      <c r="S2534" s="72">
        <f t="shared" si="354"/>
        <v>33.520000000000003</v>
      </c>
      <c r="T2534" s="49" t="s">
        <v>27</v>
      </c>
      <c r="U2534" s="49" t="s">
        <v>28</v>
      </c>
      <c r="V2534" s="46" t="s">
        <v>114</v>
      </c>
      <c r="W2534" s="46" t="s">
        <v>168</v>
      </c>
      <c r="X2534" s="46" t="str">
        <f>IFERROR(VLOOKUP(W2534,#REF!,38,FALSE),"")</f>
        <v/>
      </c>
      <c r="Z2534" s="46" t="str">
        <f t="shared" si="355"/>
        <v>Melkias44137</v>
      </c>
      <c r="AA2534" s="46" t="str">
        <f t="shared" si="356"/>
        <v>BMJ 07144137SELATANDAY</v>
      </c>
      <c r="AB2534" s="46" t="str">
        <f t="shared" si="357"/>
        <v>Melkias44137SELATANDAY</v>
      </c>
      <c r="AC2534" s="46" t="str">
        <f t="shared" si="358"/>
        <v>BMJ 07144137DAY</v>
      </c>
      <c r="AD2534" s="46" t="str">
        <f t="shared" si="359"/>
        <v>Melkias44137DAY</v>
      </c>
    </row>
    <row r="2535" spans="1:30" x14ac:dyDescent="0.3">
      <c r="A2535" s="46">
        <v>1</v>
      </c>
      <c r="B2535" s="46" t="s">
        <v>157</v>
      </c>
      <c r="C2535" s="110">
        <v>44137</v>
      </c>
      <c r="D2535" s="49" t="s">
        <v>20</v>
      </c>
      <c r="E2535" s="74">
        <v>44137</v>
      </c>
      <c r="F2535" s="49">
        <v>5096690</v>
      </c>
      <c r="G2535" s="46" t="s">
        <v>39</v>
      </c>
      <c r="H2535" s="46" t="s">
        <v>40</v>
      </c>
      <c r="I2535" s="46" t="s">
        <v>171</v>
      </c>
      <c r="J2535" s="46" t="s">
        <v>124</v>
      </c>
      <c r="K2535" s="46" t="s">
        <v>88</v>
      </c>
      <c r="L2535" s="46" t="str">
        <f t="shared" si="351"/>
        <v>AXOR4843</v>
      </c>
      <c r="M2535" s="46" t="str">
        <f t="shared" si="352"/>
        <v>BMJ</v>
      </c>
      <c r="N2535" s="46" t="str">
        <f t="shared" si="353"/>
        <v>12 RODA</v>
      </c>
      <c r="O2535" s="47">
        <v>0.58069444444444451</v>
      </c>
      <c r="P2535" s="48">
        <v>0.58069444444444451</v>
      </c>
      <c r="Q2535" s="50">
        <v>51900</v>
      </c>
      <c r="R2535" s="50">
        <v>19660</v>
      </c>
      <c r="S2535" s="72">
        <f t="shared" si="354"/>
        <v>32.24</v>
      </c>
      <c r="T2535" s="49" t="s">
        <v>27</v>
      </c>
      <c r="U2535" s="49" t="s">
        <v>28</v>
      </c>
      <c r="V2535" s="46" t="s">
        <v>47</v>
      </c>
      <c r="W2535" s="46" t="s">
        <v>168</v>
      </c>
      <c r="X2535" s="46" t="str">
        <f>IFERROR(VLOOKUP(W2535,#REF!,38,FALSE),"")</f>
        <v/>
      </c>
      <c r="Z2535" s="46" t="str">
        <f t="shared" si="355"/>
        <v>Melkias44137</v>
      </c>
      <c r="AA2535" s="46" t="str">
        <f t="shared" si="356"/>
        <v>BMJ 07144137SELATANDAY</v>
      </c>
      <c r="AB2535" s="46" t="str">
        <f t="shared" si="357"/>
        <v>Melkias44137SELATANDAY</v>
      </c>
      <c r="AC2535" s="46" t="str">
        <f t="shared" si="358"/>
        <v>BMJ 07144137DAY</v>
      </c>
      <c r="AD2535" s="46" t="str">
        <f t="shared" si="359"/>
        <v>Melkias44137DAY</v>
      </c>
    </row>
    <row r="2536" spans="1:30" x14ac:dyDescent="0.3">
      <c r="A2536" s="46">
        <v>1</v>
      </c>
      <c r="B2536" s="46" t="s">
        <v>157</v>
      </c>
      <c r="C2536" s="110">
        <v>44137</v>
      </c>
      <c r="D2536" s="49" t="s">
        <v>20</v>
      </c>
      <c r="E2536" s="74">
        <v>44137</v>
      </c>
      <c r="F2536" s="49">
        <v>5096823</v>
      </c>
      <c r="G2536" s="46" t="s">
        <v>39</v>
      </c>
      <c r="H2536" s="46" t="s">
        <v>173</v>
      </c>
      <c r="I2536" s="46" t="s">
        <v>189</v>
      </c>
      <c r="J2536" s="46" t="s">
        <v>124</v>
      </c>
      <c r="K2536" s="46" t="s">
        <v>88</v>
      </c>
      <c r="L2536" s="46" t="str">
        <f t="shared" si="351"/>
        <v>AXOR4843</v>
      </c>
      <c r="M2536" s="46" t="str">
        <f t="shared" si="352"/>
        <v>BMJ</v>
      </c>
      <c r="N2536" s="46" t="str">
        <f t="shared" si="353"/>
        <v>12 RODA</v>
      </c>
      <c r="O2536" s="47">
        <v>0.67467592592592596</v>
      </c>
      <c r="P2536" s="48">
        <v>0.67467592592592596</v>
      </c>
      <c r="Q2536" s="50">
        <v>52120</v>
      </c>
      <c r="R2536" s="50">
        <v>19660</v>
      </c>
      <c r="S2536" s="72">
        <f t="shared" si="354"/>
        <v>32.46</v>
      </c>
      <c r="T2536" s="49" t="s">
        <v>27</v>
      </c>
      <c r="U2536" s="49" t="s">
        <v>28</v>
      </c>
      <c r="V2536" s="46" t="s">
        <v>44</v>
      </c>
      <c r="W2536" s="46" t="s">
        <v>168</v>
      </c>
      <c r="X2536" s="46" t="str">
        <f>IFERROR(VLOOKUP(W2536,#REF!,38,FALSE),"")</f>
        <v/>
      </c>
      <c r="Z2536" s="46" t="str">
        <f t="shared" si="355"/>
        <v>Melkias44137</v>
      </c>
      <c r="AA2536" s="46" t="str">
        <f t="shared" si="356"/>
        <v>BMJ 07144137SELATANDAY</v>
      </c>
      <c r="AB2536" s="46" t="str">
        <f t="shared" si="357"/>
        <v>Melkias44137SELATANDAY</v>
      </c>
      <c r="AC2536" s="46" t="str">
        <f t="shared" si="358"/>
        <v>BMJ 07144137DAY</v>
      </c>
      <c r="AD2536" s="46" t="str">
        <f t="shared" si="359"/>
        <v>Melkias44137DAY</v>
      </c>
    </row>
    <row r="2537" spans="1:30" x14ac:dyDescent="0.3">
      <c r="A2537" s="46">
        <v>1</v>
      </c>
      <c r="B2537" s="46" t="s">
        <v>157</v>
      </c>
      <c r="C2537" s="110">
        <v>44137</v>
      </c>
      <c r="D2537" s="49" t="s">
        <v>20</v>
      </c>
      <c r="E2537" s="74">
        <v>44137</v>
      </c>
      <c r="F2537" s="49">
        <v>5096925</v>
      </c>
      <c r="G2537" s="46" t="s">
        <v>21</v>
      </c>
      <c r="H2537" s="46" t="s">
        <v>53</v>
      </c>
      <c r="I2537" s="46" t="s">
        <v>54</v>
      </c>
      <c r="J2537" s="46" t="s">
        <v>57</v>
      </c>
      <c r="K2537" s="46" t="s">
        <v>88</v>
      </c>
      <c r="L2537" s="46" t="str">
        <f t="shared" si="351"/>
        <v>AXOR4843</v>
      </c>
      <c r="M2537" s="46" t="str">
        <f t="shared" si="352"/>
        <v>BMJ</v>
      </c>
      <c r="N2537" s="46" t="str">
        <f t="shared" si="353"/>
        <v>12 RODA</v>
      </c>
      <c r="O2537" s="47">
        <v>0.74829861111111118</v>
      </c>
      <c r="P2537" s="48">
        <v>0.74829861111111118</v>
      </c>
      <c r="Q2537" s="50">
        <v>50000</v>
      </c>
      <c r="R2537" s="50">
        <v>19660</v>
      </c>
      <c r="S2537" s="72">
        <f t="shared" si="354"/>
        <v>30.34</v>
      </c>
      <c r="T2537" s="49" t="s">
        <v>27</v>
      </c>
      <c r="U2537" s="49" t="s">
        <v>28</v>
      </c>
      <c r="V2537" s="46" t="s">
        <v>59</v>
      </c>
      <c r="W2537" s="46" t="s">
        <v>168</v>
      </c>
      <c r="X2537" s="46" t="str">
        <f>IFERROR(VLOOKUP(W2537,#REF!,38,FALSE),"")</f>
        <v/>
      </c>
      <c r="Z2537" s="46" t="str">
        <f t="shared" si="355"/>
        <v>Melkias44137</v>
      </c>
      <c r="AA2537" s="46" t="str">
        <f t="shared" si="356"/>
        <v>BMJ 07144137UTARADAY</v>
      </c>
      <c r="AB2537" s="46" t="str">
        <f t="shared" si="357"/>
        <v>Melkias44137UTARADAY</v>
      </c>
      <c r="AC2537" s="46" t="str">
        <f t="shared" si="358"/>
        <v>BMJ 07144137DAY</v>
      </c>
      <c r="AD2537" s="46" t="str">
        <f t="shared" si="359"/>
        <v>Melkias44137DAY</v>
      </c>
    </row>
    <row r="2538" spans="1:30" x14ac:dyDescent="0.3">
      <c r="A2538" s="46">
        <v>1</v>
      </c>
      <c r="B2538" s="46" t="s">
        <v>157</v>
      </c>
      <c r="C2538" s="110">
        <v>44137</v>
      </c>
      <c r="D2538" s="49" t="s">
        <v>20</v>
      </c>
      <c r="E2538" s="74">
        <v>44137</v>
      </c>
      <c r="F2538" s="49">
        <v>5096485</v>
      </c>
      <c r="G2538" s="46" t="s">
        <v>21</v>
      </c>
      <c r="H2538" s="46" t="s">
        <v>53</v>
      </c>
      <c r="I2538" s="46" t="s">
        <v>54</v>
      </c>
      <c r="J2538" s="46" t="s">
        <v>49</v>
      </c>
      <c r="K2538" s="46" t="s">
        <v>90</v>
      </c>
      <c r="L2538" s="46" t="str">
        <f t="shared" si="351"/>
        <v>AXOR4843</v>
      </c>
      <c r="M2538" s="46" t="str">
        <f t="shared" si="352"/>
        <v>BMJ</v>
      </c>
      <c r="N2538" s="46" t="str">
        <f t="shared" si="353"/>
        <v>12 RODA</v>
      </c>
      <c r="O2538" s="47">
        <v>0.42635416666666665</v>
      </c>
      <c r="P2538" s="48">
        <v>0.44061342592592595</v>
      </c>
      <c r="Q2538" s="50">
        <v>53180</v>
      </c>
      <c r="R2538" s="50">
        <v>19920</v>
      </c>
      <c r="S2538" s="72">
        <f t="shared" si="354"/>
        <v>33.26</v>
      </c>
      <c r="T2538" s="49" t="s">
        <v>27</v>
      </c>
      <c r="U2538" s="49" t="s">
        <v>28</v>
      </c>
      <c r="V2538" s="46" t="s">
        <v>50</v>
      </c>
      <c r="W2538" s="46" t="s">
        <v>74</v>
      </c>
      <c r="X2538" s="46" t="str">
        <f>IFERROR(VLOOKUP(W2538,#REF!,38,FALSE),"")</f>
        <v/>
      </c>
      <c r="Z2538" s="46" t="str">
        <f t="shared" si="355"/>
        <v>Alrandi44137</v>
      </c>
      <c r="AA2538" s="46" t="str">
        <f t="shared" si="356"/>
        <v>BMJ 07244137UTARADAY</v>
      </c>
      <c r="AB2538" s="46" t="str">
        <f t="shared" si="357"/>
        <v>Alrandi44137UTARADAY</v>
      </c>
      <c r="AC2538" s="46" t="str">
        <f t="shared" si="358"/>
        <v>BMJ 07244137DAY</v>
      </c>
      <c r="AD2538" s="46" t="str">
        <f t="shared" si="359"/>
        <v>Alrandi44137DAY</v>
      </c>
    </row>
    <row r="2539" spans="1:30" x14ac:dyDescent="0.3">
      <c r="A2539" s="46">
        <v>1</v>
      </c>
      <c r="B2539" s="46" t="s">
        <v>157</v>
      </c>
      <c r="C2539" s="110">
        <v>44137</v>
      </c>
      <c r="D2539" s="49" t="s">
        <v>20</v>
      </c>
      <c r="E2539" s="74">
        <v>44137</v>
      </c>
      <c r="F2539" s="49">
        <v>5096635</v>
      </c>
      <c r="G2539" s="46" t="s">
        <v>39</v>
      </c>
      <c r="H2539" s="46" t="s">
        <v>40</v>
      </c>
      <c r="I2539" s="46" t="s">
        <v>171</v>
      </c>
      <c r="J2539" s="46" t="s">
        <v>124</v>
      </c>
      <c r="K2539" s="46" t="s">
        <v>90</v>
      </c>
      <c r="L2539" s="46" t="str">
        <f t="shared" si="351"/>
        <v>AXOR4843</v>
      </c>
      <c r="M2539" s="46" t="str">
        <f t="shared" si="352"/>
        <v>BMJ</v>
      </c>
      <c r="N2539" s="46" t="str">
        <f t="shared" si="353"/>
        <v>12 RODA</v>
      </c>
      <c r="O2539" s="47">
        <v>0.53390046296296301</v>
      </c>
      <c r="P2539" s="48">
        <v>0.53390046296296301</v>
      </c>
      <c r="Q2539" s="50">
        <v>54140</v>
      </c>
      <c r="R2539" s="50">
        <v>19920</v>
      </c>
      <c r="S2539" s="72">
        <f t="shared" si="354"/>
        <v>34.22</v>
      </c>
      <c r="T2539" s="49" t="s">
        <v>27</v>
      </c>
      <c r="U2539" s="49" t="s">
        <v>28</v>
      </c>
      <c r="V2539" s="46" t="s">
        <v>47</v>
      </c>
      <c r="W2539" s="46" t="s">
        <v>74</v>
      </c>
      <c r="X2539" s="46" t="str">
        <f>IFERROR(VLOOKUP(W2539,#REF!,38,FALSE),"")</f>
        <v/>
      </c>
      <c r="Z2539" s="46" t="str">
        <f t="shared" si="355"/>
        <v>Alrandi44137</v>
      </c>
      <c r="AA2539" s="46" t="str">
        <f t="shared" si="356"/>
        <v>BMJ 07244137SELATANDAY</v>
      </c>
      <c r="AB2539" s="46" t="str">
        <f t="shared" si="357"/>
        <v>Alrandi44137SELATANDAY</v>
      </c>
      <c r="AC2539" s="46" t="str">
        <f t="shared" si="358"/>
        <v>BMJ 07244137DAY</v>
      </c>
      <c r="AD2539" s="46" t="str">
        <f t="shared" si="359"/>
        <v>Alrandi44137DAY</v>
      </c>
    </row>
    <row r="2540" spans="1:30" x14ac:dyDescent="0.3">
      <c r="A2540" s="46">
        <v>1</v>
      </c>
      <c r="B2540" s="46" t="s">
        <v>157</v>
      </c>
      <c r="C2540" s="110">
        <v>44137</v>
      </c>
      <c r="D2540" s="49" t="s">
        <v>20</v>
      </c>
      <c r="E2540" s="74">
        <v>44137</v>
      </c>
      <c r="F2540" s="49">
        <v>5096751</v>
      </c>
      <c r="G2540" s="46" t="s">
        <v>39</v>
      </c>
      <c r="H2540" s="46" t="s">
        <v>161</v>
      </c>
      <c r="I2540" s="46" t="s">
        <v>113</v>
      </c>
      <c r="J2540" s="46" t="s">
        <v>124</v>
      </c>
      <c r="K2540" s="46" t="s">
        <v>90</v>
      </c>
      <c r="L2540" s="46" t="str">
        <f t="shared" si="351"/>
        <v>AXOR4843</v>
      </c>
      <c r="M2540" s="46" t="str">
        <f t="shared" si="352"/>
        <v>BMJ</v>
      </c>
      <c r="N2540" s="46" t="str">
        <f t="shared" si="353"/>
        <v>12 RODA</v>
      </c>
      <c r="O2540" s="47">
        <v>0.62436342592592597</v>
      </c>
      <c r="P2540" s="48">
        <v>0.62436342592592597</v>
      </c>
      <c r="Q2540" s="50">
        <v>53940</v>
      </c>
      <c r="R2540" s="50">
        <v>19920</v>
      </c>
      <c r="S2540" s="72">
        <f t="shared" si="354"/>
        <v>34.020000000000003</v>
      </c>
      <c r="T2540" s="49" t="s">
        <v>27</v>
      </c>
      <c r="U2540" s="49" t="s">
        <v>28</v>
      </c>
      <c r="V2540" s="46" t="s">
        <v>184</v>
      </c>
      <c r="W2540" s="46" t="s">
        <v>74</v>
      </c>
      <c r="X2540" s="46" t="str">
        <f>IFERROR(VLOOKUP(W2540,#REF!,38,FALSE),"")</f>
        <v/>
      </c>
      <c r="Z2540" s="46" t="str">
        <f t="shared" si="355"/>
        <v>Alrandi44137</v>
      </c>
      <c r="AA2540" s="46" t="str">
        <f t="shared" si="356"/>
        <v>BMJ 07244137SELATANDAY</v>
      </c>
      <c r="AB2540" s="46" t="str">
        <f t="shared" si="357"/>
        <v>Alrandi44137SELATANDAY</v>
      </c>
      <c r="AC2540" s="46" t="str">
        <f t="shared" si="358"/>
        <v>BMJ 07244137DAY</v>
      </c>
      <c r="AD2540" s="46" t="str">
        <f t="shared" si="359"/>
        <v>Alrandi44137DAY</v>
      </c>
    </row>
    <row r="2541" spans="1:30" x14ac:dyDescent="0.3">
      <c r="A2541" s="46">
        <v>1</v>
      </c>
      <c r="B2541" s="46" t="s">
        <v>157</v>
      </c>
      <c r="C2541" s="110">
        <v>44137</v>
      </c>
      <c r="D2541" s="49" t="s">
        <v>20</v>
      </c>
      <c r="E2541" s="74">
        <v>44137</v>
      </c>
      <c r="F2541" s="49">
        <v>5096896</v>
      </c>
      <c r="G2541" s="46" t="s">
        <v>39</v>
      </c>
      <c r="H2541" s="46" t="s">
        <v>161</v>
      </c>
      <c r="I2541" s="46" t="s">
        <v>113</v>
      </c>
      <c r="J2541" s="46" t="s">
        <v>124</v>
      </c>
      <c r="K2541" s="46" t="s">
        <v>90</v>
      </c>
      <c r="L2541" s="46" t="str">
        <f t="shared" si="351"/>
        <v>AXOR4843</v>
      </c>
      <c r="M2541" s="46" t="str">
        <f t="shared" si="352"/>
        <v>BMJ</v>
      </c>
      <c r="N2541" s="46" t="str">
        <f t="shared" si="353"/>
        <v>12 RODA</v>
      </c>
      <c r="O2541" s="47">
        <v>0.72818287037037033</v>
      </c>
      <c r="P2541" s="48">
        <v>0.72818287037037033</v>
      </c>
      <c r="Q2541" s="50">
        <v>53380</v>
      </c>
      <c r="R2541" s="50">
        <v>19920</v>
      </c>
      <c r="S2541" s="72">
        <f t="shared" si="354"/>
        <v>33.46</v>
      </c>
      <c r="T2541" s="49" t="s">
        <v>27</v>
      </c>
      <c r="U2541" s="49" t="s">
        <v>28</v>
      </c>
      <c r="V2541" s="46" t="s">
        <v>56</v>
      </c>
      <c r="W2541" s="46" t="s">
        <v>74</v>
      </c>
      <c r="X2541" s="46" t="str">
        <f>IFERROR(VLOOKUP(W2541,#REF!,38,FALSE),"")</f>
        <v/>
      </c>
      <c r="Z2541" s="46" t="str">
        <f t="shared" si="355"/>
        <v>Alrandi44137</v>
      </c>
      <c r="AA2541" s="46" t="str">
        <f t="shared" si="356"/>
        <v>BMJ 07244137SELATANDAY</v>
      </c>
      <c r="AB2541" s="46" t="str">
        <f t="shared" si="357"/>
        <v>Alrandi44137SELATANDAY</v>
      </c>
      <c r="AC2541" s="46" t="str">
        <f t="shared" si="358"/>
        <v>BMJ 07244137DAY</v>
      </c>
      <c r="AD2541" s="46" t="str">
        <f t="shared" si="359"/>
        <v>Alrandi44137DAY</v>
      </c>
    </row>
    <row r="2542" spans="1:30" x14ac:dyDescent="0.3">
      <c r="A2542" s="46">
        <v>1</v>
      </c>
      <c r="B2542" s="46" t="s">
        <v>157</v>
      </c>
      <c r="C2542" s="110">
        <v>44137</v>
      </c>
      <c r="D2542" s="49" t="s">
        <v>20</v>
      </c>
      <c r="E2542" s="74">
        <v>44137</v>
      </c>
      <c r="F2542" s="49">
        <v>5096394</v>
      </c>
      <c r="G2542" s="46" t="s">
        <v>21</v>
      </c>
      <c r="H2542" s="46" t="s">
        <v>53</v>
      </c>
      <c r="I2542" s="46" t="s">
        <v>54</v>
      </c>
      <c r="J2542" s="46" t="s">
        <v>24</v>
      </c>
      <c r="K2542" s="46" t="s">
        <v>91</v>
      </c>
      <c r="L2542" s="46" t="str">
        <f t="shared" si="351"/>
        <v>AXOR4843</v>
      </c>
      <c r="M2542" s="46" t="str">
        <f t="shared" si="352"/>
        <v>BMJ</v>
      </c>
      <c r="N2542" s="46" t="str">
        <f t="shared" si="353"/>
        <v>12 RODA</v>
      </c>
      <c r="O2542" s="47">
        <v>0.36383101851851851</v>
      </c>
      <c r="P2542" s="48">
        <v>0.39151620370370371</v>
      </c>
      <c r="Q2542" s="50">
        <v>52180</v>
      </c>
      <c r="R2542" s="50">
        <v>20160</v>
      </c>
      <c r="S2542" s="72">
        <f t="shared" si="354"/>
        <v>32.020000000000003</v>
      </c>
      <c r="T2542" s="49" t="s">
        <v>27</v>
      </c>
      <c r="U2542" s="49" t="s">
        <v>28</v>
      </c>
      <c r="V2542" s="46" t="s">
        <v>63</v>
      </c>
      <c r="W2542" s="46" t="s">
        <v>92</v>
      </c>
      <c r="X2542" s="46" t="str">
        <f>IFERROR(VLOOKUP(W2542,#REF!,38,FALSE),"")</f>
        <v/>
      </c>
      <c r="Z2542" s="46" t="str">
        <f t="shared" si="355"/>
        <v>Pelani44137</v>
      </c>
      <c r="AA2542" s="46" t="str">
        <f t="shared" si="356"/>
        <v>BMJ 07344137UTARADAY</v>
      </c>
      <c r="AB2542" s="46" t="str">
        <f t="shared" si="357"/>
        <v>Pelani44137UTARADAY</v>
      </c>
      <c r="AC2542" s="46" t="str">
        <f t="shared" si="358"/>
        <v>BMJ 07344137DAY</v>
      </c>
      <c r="AD2542" s="46" t="str">
        <f t="shared" si="359"/>
        <v>Pelani44137DAY</v>
      </c>
    </row>
    <row r="2543" spans="1:30" x14ac:dyDescent="0.3">
      <c r="A2543" s="46">
        <v>1</v>
      </c>
      <c r="B2543" s="46" t="s">
        <v>157</v>
      </c>
      <c r="C2543" s="110">
        <v>44137</v>
      </c>
      <c r="D2543" s="49" t="s">
        <v>20</v>
      </c>
      <c r="E2543" s="74">
        <v>44137</v>
      </c>
      <c r="F2543" s="49">
        <v>5096556</v>
      </c>
      <c r="G2543" s="46" t="s">
        <v>39</v>
      </c>
      <c r="H2543" s="46" t="s">
        <v>40</v>
      </c>
      <c r="I2543" s="46" t="s">
        <v>131</v>
      </c>
      <c r="J2543" s="46" t="s">
        <v>124</v>
      </c>
      <c r="K2543" s="46" t="s">
        <v>91</v>
      </c>
      <c r="L2543" s="46" t="str">
        <f t="shared" si="351"/>
        <v>AXOR4843</v>
      </c>
      <c r="M2543" s="46" t="str">
        <f t="shared" si="352"/>
        <v>BMJ</v>
      </c>
      <c r="N2543" s="46" t="str">
        <f t="shared" si="353"/>
        <v>12 RODA</v>
      </c>
      <c r="O2543" s="47">
        <v>0.47736111111111112</v>
      </c>
      <c r="P2543" s="48">
        <v>0.47736111111111112</v>
      </c>
      <c r="Q2543" s="50">
        <v>54020</v>
      </c>
      <c r="R2543" s="50">
        <v>20160</v>
      </c>
      <c r="S2543" s="72">
        <f t="shared" si="354"/>
        <v>33.86</v>
      </c>
      <c r="T2543" s="49" t="s">
        <v>27</v>
      </c>
      <c r="U2543" s="49" t="s">
        <v>28</v>
      </c>
      <c r="V2543" s="46" t="s">
        <v>44</v>
      </c>
      <c r="W2543" s="46" t="s">
        <v>92</v>
      </c>
      <c r="X2543" s="46" t="str">
        <f>IFERROR(VLOOKUP(W2543,#REF!,38,FALSE),"")</f>
        <v/>
      </c>
      <c r="Z2543" s="46" t="str">
        <f t="shared" si="355"/>
        <v>Pelani44137</v>
      </c>
      <c r="AA2543" s="46" t="str">
        <f t="shared" si="356"/>
        <v>BMJ 07344137SELATANDAY</v>
      </c>
      <c r="AB2543" s="46" t="str">
        <f t="shared" si="357"/>
        <v>Pelani44137SELATANDAY</v>
      </c>
      <c r="AC2543" s="46" t="str">
        <f t="shared" si="358"/>
        <v>BMJ 07344137DAY</v>
      </c>
      <c r="AD2543" s="46" t="str">
        <f t="shared" si="359"/>
        <v>Pelani44137DAY</v>
      </c>
    </row>
    <row r="2544" spans="1:30" x14ac:dyDescent="0.3">
      <c r="A2544" s="46">
        <v>1</v>
      </c>
      <c r="B2544" s="46" t="s">
        <v>157</v>
      </c>
      <c r="C2544" s="110">
        <v>44137</v>
      </c>
      <c r="D2544" s="49" t="s">
        <v>20</v>
      </c>
      <c r="E2544" s="74">
        <v>44137</v>
      </c>
      <c r="F2544" s="49">
        <v>5096675</v>
      </c>
      <c r="G2544" s="46" t="s">
        <v>39</v>
      </c>
      <c r="H2544" s="46" t="s">
        <v>40</v>
      </c>
      <c r="I2544" s="46" t="s">
        <v>171</v>
      </c>
      <c r="J2544" s="46" t="s">
        <v>124</v>
      </c>
      <c r="K2544" s="46" t="s">
        <v>91</v>
      </c>
      <c r="L2544" s="46" t="str">
        <f t="shared" si="351"/>
        <v>AXOR4843</v>
      </c>
      <c r="M2544" s="46" t="str">
        <f t="shared" si="352"/>
        <v>BMJ</v>
      </c>
      <c r="N2544" s="46" t="str">
        <f t="shared" si="353"/>
        <v>12 RODA</v>
      </c>
      <c r="O2544" s="47">
        <v>0.56451388888888887</v>
      </c>
      <c r="P2544" s="48">
        <v>0.56451388888888887</v>
      </c>
      <c r="Q2544" s="50">
        <v>53980</v>
      </c>
      <c r="R2544" s="50">
        <v>20160</v>
      </c>
      <c r="S2544" s="72">
        <f t="shared" si="354"/>
        <v>33.82</v>
      </c>
      <c r="T2544" s="49" t="s">
        <v>27</v>
      </c>
      <c r="U2544" s="49" t="s">
        <v>28</v>
      </c>
      <c r="V2544" s="46" t="s">
        <v>114</v>
      </c>
      <c r="W2544" s="46" t="s">
        <v>92</v>
      </c>
      <c r="X2544" s="46" t="str">
        <f>IFERROR(VLOOKUP(W2544,#REF!,38,FALSE),"")</f>
        <v/>
      </c>
      <c r="Z2544" s="46" t="str">
        <f t="shared" si="355"/>
        <v>Pelani44137</v>
      </c>
      <c r="AA2544" s="46" t="str">
        <f t="shared" si="356"/>
        <v>BMJ 07344137SELATANDAY</v>
      </c>
      <c r="AB2544" s="46" t="str">
        <f t="shared" si="357"/>
        <v>Pelani44137SELATANDAY</v>
      </c>
      <c r="AC2544" s="46" t="str">
        <f t="shared" si="358"/>
        <v>BMJ 07344137DAY</v>
      </c>
      <c r="AD2544" s="46" t="str">
        <f t="shared" si="359"/>
        <v>Pelani44137DAY</v>
      </c>
    </row>
    <row r="2545" spans="1:30" x14ac:dyDescent="0.3">
      <c r="A2545" s="46">
        <v>1</v>
      </c>
      <c r="B2545" s="46" t="s">
        <v>157</v>
      </c>
      <c r="C2545" s="110">
        <v>44137</v>
      </c>
      <c r="D2545" s="49" t="s">
        <v>20</v>
      </c>
      <c r="E2545" s="74">
        <v>44137</v>
      </c>
      <c r="F2545" s="49">
        <v>5096804</v>
      </c>
      <c r="G2545" s="46" t="s">
        <v>39</v>
      </c>
      <c r="H2545" s="46" t="s">
        <v>40</v>
      </c>
      <c r="I2545" s="46" t="s">
        <v>171</v>
      </c>
      <c r="J2545" s="46" t="s">
        <v>124</v>
      </c>
      <c r="K2545" s="46" t="s">
        <v>91</v>
      </c>
      <c r="L2545" s="46" t="str">
        <f t="shared" si="351"/>
        <v>AXOR4843</v>
      </c>
      <c r="M2545" s="46" t="str">
        <f t="shared" si="352"/>
        <v>BMJ</v>
      </c>
      <c r="N2545" s="46" t="str">
        <f t="shared" si="353"/>
        <v>12 RODA</v>
      </c>
      <c r="O2545" s="47">
        <v>0.6590625</v>
      </c>
      <c r="P2545" s="48">
        <v>0.6590625</v>
      </c>
      <c r="Q2545" s="50">
        <v>54100</v>
      </c>
      <c r="R2545" s="50">
        <v>20160</v>
      </c>
      <c r="S2545" s="72">
        <f t="shared" si="354"/>
        <v>33.94</v>
      </c>
      <c r="T2545" s="49" t="s">
        <v>27</v>
      </c>
      <c r="U2545" s="49" t="s">
        <v>28</v>
      </c>
      <c r="V2545" s="46" t="s">
        <v>47</v>
      </c>
      <c r="W2545" s="46" t="s">
        <v>92</v>
      </c>
      <c r="X2545" s="46" t="str">
        <f>IFERROR(VLOOKUP(W2545,#REF!,38,FALSE),"")</f>
        <v/>
      </c>
      <c r="Z2545" s="46" t="str">
        <f t="shared" si="355"/>
        <v>Pelani44137</v>
      </c>
      <c r="AA2545" s="46" t="str">
        <f t="shared" si="356"/>
        <v>BMJ 07344137SELATANDAY</v>
      </c>
      <c r="AB2545" s="46" t="str">
        <f t="shared" si="357"/>
        <v>Pelani44137SELATANDAY</v>
      </c>
      <c r="AC2545" s="46" t="str">
        <f t="shared" si="358"/>
        <v>BMJ 07344137DAY</v>
      </c>
      <c r="AD2545" s="46" t="str">
        <f t="shared" si="359"/>
        <v>Pelani44137DAY</v>
      </c>
    </row>
    <row r="2546" spans="1:30" x14ac:dyDescent="0.3">
      <c r="A2546" s="46">
        <v>1</v>
      </c>
      <c r="B2546" s="46" t="s">
        <v>157</v>
      </c>
      <c r="C2546" s="110">
        <v>44137</v>
      </c>
      <c r="D2546" s="49" t="s">
        <v>20</v>
      </c>
      <c r="E2546" s="74">
        <v>44137</v>
      </c>
      <c r="F2546" s="49">
        <v>5096882</v>
      </c>
      <c r="G2546" s="46" t="s">
        <v>21</v>
      </c>
      <c r="H2546" s="46" t="s">
        <v>53</v>
      </c>
      <c r="I2546" s="46" t="s">
        <v>54</v>
      </c>
      <c r="J2546" s="46" t="s">
        <v>49</v>
      </c>
      <c r="K2546" s="46" t="s">
        <v>91</v>
      </c>
      <c r="L2546" s="46" t="str">
        <f t="shared" si="351"/>
        <v>AXOR4843</v>
      </c>
      <c r="M2546" s="46" t="str">
        <f t="shared" si="352"/>
        <v>BMJ</v>
      </c>
      <c r="N2546" s="46" t="str">
        <f t="shared" si="353"/>
        <v>12 RODA</v>
      </c>
      <c r="O2546" s="47">
        <v>0.72038194444444448</v>
      </c>
      <c r="P2546" s="48">
        <v>0.72038194444444448</v>
      </c>
      <c r="Q2546" s="50">
        <v>50360</v>
      </c>
      <c r="R2546" s="50">
        <v>20160</v>
      </c>
      <c r="S2546" s="72">
        <f t="shared" si="354"/>
        <v>30.2</v>
      </c>
      <c r="T2546" s="49" t="s">
        <v>27</v>
      </c>
      <c r="U2546" s="49" t="s">
        <v>28</v>
      </c>
      <c r="V2546" s="46" t="s">
        <v>50</v>
      </c>
      <c r="W2546" s="46" t="s">
        <v>92</v>
      </c>
      <c r="X2546" s="46" t="str">
        <f>IFERROR(VLOOKUP(W2546,#REF!,38,FALSE),"")</f>
        <v/>
      </c>
      <c r="Z2546" s="46" t="str">
        <f t="shared" si="355"/>
        <v>Pelani44137</v>
      </c>
      <c r="AA2546" s="46" t="str">
        <f t="shared" si="356"/>
        <v>BMJ 07344137UTARADAY</v>
      </c>
      <c r="AB2546" s="46" t="str">
        <f t="shared" si="357"/>
        <v>Pelani44137UTARADAY</v>
      </c>
      <c r="AC2546" s="46" t="str">
        <f t="shared" si="358"/>
        <v>BMJ 07344137DAY</v>
      </c>
      <c r="AD2546" s="46" t="str">
        <f t="shared" si="359"/>
        <v>Pelani44137DAY</v>
      </c>
    </row>
    <row r="2547" spans="1:30" x14ac:dyDescent="0.3">
      <c r="A2547" s="46">
        <v>1</v>
      </c>
      <c r="B2547" s="46" t="s">
        <v>157</v>
      </c>
      <c r="C2547" s="110">
        <v>44137</v>
      </c>
      <c r="D2547" s="49" t="s">
        <v>20</v>
      </c>
      <c r="E2547" s="74">
        <v>44137</v>
      </c>
      <c r="F2547" s="49">
        <v>5096464</v>
      </c>
      <c r="G2547" s="46" t="s">
        <v>39</v>
      </c>
      <c r="H2547" s="46" t="s">
        <v>40</v>
      </c>
      <c r="I2547" s="46" t="s">
        <v>131</v>
      </c>
      <c r="J2547" s="46" t="s">
        <v>124</v>
      </c>
      <c r="K2547" s="46" t="s">
        <v>93</v>
      </c>
      <c r="L2547" s="46" t="str">
        <f t="shared" si="351"/>
        <v>AXOR4843</v>
      </c>
      <c r="M2547" s="46" t="str">
        <f t="shared" si="352"/>
        <v>BMJ</v>
      </c>
      <c r="N2547" s="46" t="str">
        <f t="shared" si="353"/>
        <v>12 RODA</v>
      </c>
      <c r="O2547" s="47">
        <v>0.40971064814814812</v>
      </c>
      <c r="P2547" s="48">
        <v>0.41196759259259258</v>
      </c>
      <c r="Q2547" s="50">
        <v>53280</v>
      </c>
      <c r="R2547" s="50">
        <v>19520</v>
      </c>
      <c r="S2547" s="72">
        <f t="shared" si="354"/>
        <v>33.76</v>
      </c>
      <c r="T2547" s="49" t="s">
        <v>27</v>
      </c>
      <c r="U2547" s="49" t="s">
        <v>28</v>
      </c>
      <c r="V2547" s="46" t="s">
        <v>44</v>
      </c>
      <c r="W2547" s="46" t="s">
        <v>94</v>
      </c>
      <c r="X2547" s="46" t="str">
        <f>IFERROR(VLOOKUP(W2547,#REF!,38,FALSE),"")</f>
        <v/>
      </c>
      <c r="Z2547" s="46" t="str">
        <f t="shared" si="355"/>
        <v>M.Sainuddin Kasim44137</v>
      </c>
      <c r="AA2547" s="46" t="str">
        <f t="shared" si="356"/>
        <v>BMJ 07444137SELATANDAY</v>
      </c>
      <c r="AB2547" s="46" t="str">
        <f t="shared" si="357"/>
        <v>M.Sainuddin Kasim44137SELATANDAY</v>
      </c>
      <c r="AC2547" s="46" t="str">
        <f t="shared" si="358"/>
        <v>BMJ 07444137DAY</v>
      </c>
      <c r="AD2547" s="46" t="str">
        <f t="shared" si="359"/>
        <v>M.Sainuddin Kasim44137DAY</v>
      </c>
    </row>
    <row r="2548" spans="1:30" x14ac:dyDescent="0.3">
      <c r="A2548" s="46">
        <v>1</v>
      </c>
      <c r="B2548" s="46" t="s">
        <v>157</v>
      </c>
      <c r="C2548" s="110">
        <v>44137</v>
      </c>
      <c r="D2548" s="49" t="s">
        <v>20</v>
      </c>
      <c r="E2548" s="74">
        <v>44137</v>
      </c>
      <c r="F2548" s="49">
        <v>5096636</v>
      </c>
      <c r="G2548" s="46" t="s">
        <v>39</v>
      </c>
      <c r="H2548" s="46" t="s">
        <v>40</v>
      </c>
      <c r="I2548" s="46" t="s">
        <v>171</v>
      </c>
      <c r="J2548" s="46" t="s">
        <v>124</v>
      </c>
      <c r="K2548" s="46" t="s">
        <v>93</v>
      </c>
      <c r="L2548" s="46" t="str">
        <f t="shared" si="351"/>
        <v>AXOR4843</v>
      </c>
      <c r="M2548" s="46" t="str">
        <f t="shared" si="352"/>
        <v>BMJ</v>
      </c>
      <c r="N2548" s="46" t="str">
        <f t="shared" si="353"/>
        <v>12 RODA</v>
      </c>
      <c r="O2548" s="47">
        <v>0.53418981481481487</v>
      </c>
      <c r="P2548" s="48">
        <v>0.53418981481481487</v>
      </c>
      <c r="Q2548" s="50">
        <v>54880</v>
      </c>
      <c r="R2548" s="50">
        <v>19520</v>
      </c>
      <c r="S2548" s="72">
        <f t="shared" si="354"/>
        <v>35.36</v>
      </c>
      <c r="T2548" s="49" t="s">
        <v>27</v>
      </c>
      <c r="U2548" s="49" t="s">
        <v>28</v>
      </c>
      <c r="V2548" s="46" t="s">
        <v>114</v>
      </c>
      <c r="W2548" s="46" t="s">
        <v>94</v>
      </c>
      <c r="X2548" s="46" t="str">
        <f>IFERROR(VLOOKUP(W2548,#REF!,38,FALSE),"")</f>
        <v/>
      </c>
      <c r="Z2548" s="46" t="str">
        <f t="shared" si="355"/>
        <v>M.Sainuddin Kasim44137</v>
      </c>
      <c r="AA2548" s="46" t="str">
        <f t="shared" si="356"/>
        <v>BMJ 07444137SELATANDAY</v>
      </c>
      <c r="AB2548" s="46" t="str">
        <f t="shared" si="357"/>
        <v>M.Sainuddin Kasim44137SELATANDAY</v>
      </c>
      <c r="AC2548" s="46" t="str">
        <f t="shared" si="358"/>
        <v>BMJ 07444137DAY</v>
      </c>
      <c r="AD2548" s="46" t="str">
        <f t="shared" si="359"/>
        <v>M.Sainuddin Kasim44137DAY</v>
      </c>
    </row>
    <row r="2549" spans="1:30" x14ac:dyDescent="0.3">
      <c r="A2549" s="46">
        <v>1</v>
      </c>
      <c r="B2549" s="46" t="s">
        <v>157</v>
      </c>
      <c r="C2549" s="110">
        <v>44137</v>
      </c>
      <c r="D2549" s="49" t="s">
        <v>20</v>
      </c>
      <c r="E2549" s="74">
        <v>44137</v>
      </c>
      <c r="F2549" s="49">
        <v>5096762</v>
      </c>
      <c r="G2549" s="46" t="s">
        <v>39</v>
      </c>
      <c r="H2549" s="46" t="s">
        <v>173</v>
      </c>
      <c r="I2549" s="46" t="s">
        <v>189</v>
      </c>
      <c r="J2549" s="46" t="s">
        <v>124</v>
      </c>
      <c r="K2549" s="46" t="s">
        <v>93</v>
      </c>
      <c r="L2549" s="46" t="str">
        <f t="shared" si="351"/>
        <v>AXOR4843</v>
      </c>
      <c r="M2549" s="46" t="str">
        <f t="shared" si="352"/>
        <v>BMJ</v>
      </c>
      <c r="N2549" s="46" t="str">
        <f t="shared" si="353"/>
        <v>12 RODA</v>
      </c>
      <c r="O2549" s="47">
        <v>0.63006944444444446</v>
      </c>
      <c r="P2549" s="48">
        <v>0.63006944444444446</v>
      </c>
      <c r="Q2549" s="50">
        <v>51580</v>
      </c>
      <c r="R2549" s="50">
        <v>19520</v>
      </c>
      <c r="S2549" s="72">
        <f t="shared" si="354"/>
        <v>32.06</v>
      </c>
      <c r="T2549" s="49" t="s">
        <v>27</v>
      </c>
      <c r="U2549" s="49" t="s">
        <v>28</v>
      </c>
      <c r="V2549" s="46" t="s">
        <v>44</v>
      </c>
      <c r="W2549" s="46" t="s">
        <v>94</v>
      </c>
      <c r="X2549" s="46" t="str">
        <f>IFERROR(VLOOKUP(W2549,#REF!,38,FALSE),"")</f>
        <v/>
      </c>
      <c r="Z2549" s="46" t="str">
        <f t="shared" si="355"/>
        <v>M.Sainuddin Kasim44137</v>
      </c>
      <c r="AA2549" s="46" t="str">
        <f t="shared" si="356"/>
        <v>BMJ 07444137SELATANDAY</v>
      </c>
      <c r="AB2549" s="46" t="str">
        <f t="shared" si="357"/>
        <v>M.Sainuddin Kasim44137SELATANDAY</v>
      </c>
      <c r="AC2549" s="46" t="str">
        <f t="shared" si="358"/>
        <v>BMJ 07444137DAY</v>
      </c>
      <c r="AD2549" s="46" t="str">
        <f t="shared" si="359"/>
        <v>M.Sainuddin Kasim44137DAY</v>
      </c>
    </row>
    <row r="2550" spans="1:30" x14ac:dyDescent="0.3">
      <c r="A2550" s="46">
        <v>1</v>
      </c>
      <c r="B2550" s="46" t="s">
        <v>157</v>
      </c>
      <c r="C2550" s="110">
        <v>44137</v>
      </c>
      <c r="D2550" s="49" t="s">
        <v>20</v>
      </c>
      <c r="E2550" s="74">
        <v>44137</v>
      </c>
      <c r="F2550" s="49">
        <v>5096899</v>
      </c>
      <c r="G2550" s="46" t="s">
        <v>39</v>
      </c>
      <c r="H2550" s="46" t="s">
        <v>161</v>
      </c>
      <c r="I2550" s="46" t="s">
        <v>113</v>
      </c>
      <c r="J2550" s="46" t="s">
        <v>124</v>
      </c>
      <c r="K2550" s="46" t="s">
        <v>93</v>
      </c>
      <c r="L2550" s="46" t="str">
        <f t="shared" si="351"/>
        <v>AXOR4843</v>
      </c>
      <c r="M2550" s="46" t="str">
        <f t="shared" si="352"/>
        <v>BMJ</v>
      </c>
      <c r="N2550" s="46" t="str">
        <f t="shared" si="353"/>
        <v>12 RODA</v>
      </c>
      <c r="O2550" s="47">
        <v>0.72908564814814814</v>
      </c>
      <c r="P2550" s="48">
        <v>0.72908564814814814</v>
      </c>
      <c r="Q2550" s="50">
        <v>53440</v>
      </c>
      <c r="R2550" s="50">
        <v>19520</v>
      </c>
      <c r="S2550" s="72">
        <f t="shared" si="354"/>
        <v>33.92</v>
      </c>
      <c r="T2550" s="49" t="s">
        <v>27</v>
      </c>
      <c r="U2550" s="49" t="s">
        <v>28</v>
      </c>
      <c r="V2550" s="46" t="s">
        <v>56</v>
      </c>
      <c r="W2550" s="46" t="s">
        <v>94</v>
      </c>
      <c r="X2550" s="46" t="str">
        <f>IFERROR(VLOOKUP(W2550,#REF!,38,FALSE),"")</f>
        <v/>
      </c>
      <c r="Z2550" s="46" t="str">
        <f t="shared" si="355"/>
        <v>M.Sainuddin Kasim44137</v>
      </c>
      <c r="AA2550" s="46" t="str">
        <f t="shared" si="356"/>
        <v>BMJ 07444137SELATANDAY</v>
      </c>
      <c r="AB2550" s="46" t="str">
        <f t="shared" si="357"/>
        <v>M.Sainuddin Kasim44137SELATANDAY</v>
      </c>
      <c r="AC2550" s="46" t="str">
        <f t="shared" si="358"/>
        <v>BMJ 07444137DAY</v>
      </c>
      <c r="AD2550" s="46" t="str">
        <f t="shared" si="359"/>
        <v>M.Sainuddin Kasim44137DAY</v>
      </c>
    </row>
    <row r="2551" spans="1:30" x14ac:dyDescent="0.3">
      <c r="A2551" s="46">
        <v>1</v>
      </c>
      <c r="B2551" s="46" t="s">
        <v>157</v>
      </c>
      <c r="C2551" s="110">
        <v>44137</v>
      </c>
      <c r="D2551" s="49" t="s">
        <v>95</v>
      </c>
      <c r="E2551" s="74">
        <v>44138</v>
      </c>
      <c r="F2551" s="49">
        <v>5097226</v>
      </c>
      <c r="G2551" s="46" t="s">
        <v>21</v>
      </c>
      <c r="H2551" s="46" t="s">
        <v>53</v>
      </c>
      <c r="I2551" s="46" t="s">
        <v>54</v>
      </c>
      <c r="J2551" s="46" t="s">
        <v>57</v>
      </c>
      <c r="K2551" s="46" t="s">
        <v>26</v>
      </c>
      <c r="L2551" s="46" t="str">
        <f t="shared" si="351"/>
        <v>CGE370</v>
      </c>
      <c r="M2551" s="46" t="str">
        <f t="shared" si="352"/>
        <v>BTP</v>
      </c>
      <c r="N2551" s="46" t="str">
        <f t="shared" si="353"/>
        <v>12 RODA</v>
      </c>
      <c r="O2551" s="47">
        <v>5.7175925925925927E-3</v>
      </c>
      <c r="P2551" s="48">
        <v>5.7175925925925927E-3</v>
      </c>
      <c r="Q2551" s="50">
        <v>47760</v>
      </c>
      <c r="R2551" s="50">
        <v>18620</v>
      </c>
      <c r="S2551" s="72">
        <f t="shared" si="354"/>
        <v>29.14</v>
      </c>
      <c r="T2551" s="49" t="s">
        <v>27</v>
      </c>
      <c r="U2551" s="49" t="s">
        <v>28</v>
      </c>
      <c r="V2551" s="46" t="s">
        <v>127</v>
      </c>
      <c r="W2551" s="46" t="s">
        <v>96</v>
      </c>
      <c r="X2551" s="46" t="str">
        <f>IFERROR(VLOOKUP(W2551,#REF!,38,FALSE),"")</f>
        <v/>
      </c>
      <c r="Z2551" s="46" t="str">
        <f t="shared" si="355"/>
        <v>Bustam44137</v>
      </c>
      <c r="AA2551" s="46" t="str">
        <f t="shared" si="356"/>
        <v>BMJ 04044137UTARANIGHT</v>
      </c>
      <c r="AB2551" s="46" t="str">
        <f t="shared" si="357"/>
        <v>Bustam44137UTARANIGHT</v>
      </c>
      <c r="AC2551" s="46" t="str">
        <f t="shared" si="358"/>
        <v>BMJ 04044137NIGHT</v>
      </c>
      <c r="AD2551" s="46" t="str">
        <f t="shared" si="359"/>
        <v>Bustam44137NIGHT</v>
      </c>
    </row>
    <row r="2552" spans="1:30" x14ac:dyDescent="0.3">
      <c r="A2552" s="46">
        <v>1</v>
      </c>
      <c r="B2552" s="46" t="s">
        <v>157</v>
      </c>
      <c r="C2552" s="110">
        <v>44137</v>
      </c>
      <c r="D2552" s="49" t="s">
        <v>95</v>
      </c>
      <c r="E2552" s="74">
        <v>44138</v>
      </c>
      <c r="F2552" s="49">
        <v>5097340</v>
      </c>
      <c r="G2552" s="46" t="s">
        <v>21</v>
      </c>
      <c r="H2552" s="46" t="s">
        <v>53</v>
      </c>
      <c r="I2552" s="46" t="s">
        <v>54</v>
      </c>
      <c r="J2552" s="46" t="s">
        <v>57</v>
      </c>
      <c r="K2552" s="46" t="s">
        <v>26</v>
      </c>
      <c r="L2552" s="46" t="str">
        <f t="shared" si="351"/>
        <v>CGE370</v>
      </c>
      <c r="M2552" s="46" t="str">
        <f t="shared" si="352"/>
        <v>BTP</v>
      </c>
      <c r="N2552" s="46" t="str">
        <f t="shared" si="353"/>
        <v>12 RODA</v>
      </c>
      <c r="O2552" s="47">
        <v>0.11475694444444444</v>
      </c>
      <c r="P2552" s="48">
        <v>0.11475694444444444</v>
      </c>
      <c r="Q2552" s="50">
        <v>46980</v>
      </c>
      <c r="R2552" s="50">
        <v>18620</v>
      </c>
      <c r="S2552" s="72">
        <f t="shared" si="354"/>
        <v>28.36</v>
      </c>
      <c r="T2552" s="49" t="s">
        <v>27</v>
      </c>
      <c r="U2552" s="49" t="s">
        <v>28</v>
      </c>
      <c r="V2552" s="46" t="s">
        <v>127</v>
      </c>
      <c r="W2552" s="46" t="s">
        <v>96</v>
      </c>
      <c r="X2552" s="46" t="str">
        <f>IFERROR(VLOOKUP(W2552,#REF!,38,FALSE),"")</f>
        <v/>
      </c>
      <c r="Z2552" s="46" t="str">
        <f t="shared" si="355"/>
        <v>Bustam44137</v>
      </c>
      <c r="AA2552" s="46" t="str">
        <f t="shared" si="356"/>
        <v>BMJ 04044137UTARANIGHT</v>
      </c>
      <c r="AB2552" s="46" t="str">
        <f t="shared" si="357"/>
        <v>Bustam44137UTARANIGHT</v>
      </c>
      <c r="AC2552" s="46" t="str">
        <f t="shared" si="358"/>
        <v>BMJ 04044137NIGHT</v>
      </c>
      <c r="AD2552" s="46" t="str">
        <f t="shared" si="359"/>
        <v>Bustam44137NIGHT</v>
      </c>
    </row>
    <row r="2553" spans="1:30" x14ac:dyDescent="0.3">
      <c r="A2553" s="46">
        <v>1</v>
      </c>
      <c r="B2553" s="46" t="s">
        <v>157</v>
      </c>
      <c r="C2553" s="110">
        <v>44137</v>
      </c>
      <c r="D2553" s="49" t="s">
        <v>95</v>
      </c>
      <c r="E2553" s="74">
        <v>44138</v>
      </c>
      <c r="F2553" s="49">
        <v>5097469</v>
      </c>
      <c r="G2553" s="46" t="s">
        <v>21</v>
      </c>
      <c r="H2553" s="46" t="s">
        <v>53</v>
      </c>
      <c r="I2553" s="46" t="s">
        <v>54</v>
      </c>
      <c r="J2553" s="46" t="s">
        <v>57</v>
      </c>
      <c r="K2553" s="46" t="s">
        <v>26</v>
      </c>
      <c r="L2553" s="46" t="str">
        <f t="shared" si="351"/>
        <v>CGE370</v>
      </c>
      <c r="M2553" s="46" t="str">
        <f t="shared" si="352"/>
        <v>BTP</v>
      </c>
      <c r="N2553" s="46" t="str">
        <f t="shared" si="353"/>
        <v>12 RODA</v>
      </c>
      <c r="O2553" s="47">
        <v>0.22231481481481483</v>
      </c>
      <c r="P2553" s="48">
        <v>0.22231481481481483</v>
      </c>
      <c r="Q2553" s="50">
        <v>46840</v>
      </c>
      <c r="R2553" s="50">
        <v>18620</v>
      </c>
      <c r="S2553" s="72">
        <f t="shared" si="354"/>
        <v>28.22</v>
      </c>
      <c r="T2553" s="49" t="s">
        <v>27</v>
      </c>
      <c r="U2553" s="49" t="s">
        <v>28</v>
      </c>
      <c r="V2553" s="46" t="s">
        <v>29</v>
      </c>
      <c r="W2553" s="46" t="s">
        <v>96</v>
      </c>
      <c r="X2553" s="46" t="str">
        <f>IFERROR(VLOOKUP(W2553,#REF!,38,FALSE),"")</f>
        <v/>
      </c>
      <c r="Z2553" s="46" t="str">
        <f t="shared" si="355"/>
        <v>Bustam44137</v>
      </c>
      <c r="AA2553" s="46" t="str">
        <f t="shared" si="356"/>
        <v>BMJ 04044137UTARANIGHT</v>
      </c>
      <c r="AB2553" s="46" t="str">
        <f t="shared" si="357"/>
        <v>Bustam44137UTARANIGHT</v>
      </c>
      <c r="AC2553" s="46" t="str">
        <f t="shared" si="358"/>
        <v>BMJ 04044137NIGHT</v>
      </c>
      <c r="AD2553" s="46" t="str">
        <f t="shared" si="359"/>
        <v>Bustam44137NIGHT</v>
      </c>
    </row>
    <row r="2554" spans="1:30" x14ac:dyDescent="0.3">
      <c r="A2554" s="46">
        <v>1</v>
      </c>
      <c r="B2554" s="46" t="s">
        <v>157</v>
      </c>
      <c r="C2554" s="110">
        <v>44137</v>
      </c>
      <c r="D2554" s="49" t="s">
        <v>95</v>
      </c>
      <c r="E2554" s="74">
        <v>44137</v>
      </c>
      <c r="F2554" s="49">
        <v>5097046</v>
      </c>
      <c r="G2554" s="46" t="s">
        <v>21</v>
      </c>
      <c r="H2554" s="46" t="s">
        <v>53</v>
      </c>
      <c r="I2554" s="46" t="s">
        <v>54</v>
      </c>
      <c r="J2554" s="46" t="s">
        <v>57</v>
      </c>
      <c r="K2554" s="46" t="s">
        <v>26</v>
      </c>
      <c r="L2554" s="46" t="str">
        <f t="shared" si="351"/>
        <v>CGE370</v>
      </c>
      <c r="M2554" s="46" t="str">
        <f t="shared" si="352"/>
        <v>BTP</v>
      </c>
      <c r="N2554" s="46" t="str">
        <f t="shared" si="353"/>
        <v>12 RODA</v>
      </c>
      <c r="O2554" s="47">
        <v>0.87479166666666675</v>
      </c>
      <c r="P2554" s="48">
        <v>0.88053240740740746</v>
      </c>
      <c r="Q2554" s="50">
        <v>47840</v>
      </c>
      <c r="R2554" s="50">
        <v>18620</v>
      </c>
      <c r="S2554" s="72">
        <f t="shared" si="354"/>
        <v>29.22</v>
      </c>
      <c r="T2554" s="49" t="s">
        <v>27</v>
      </c>
      <c r="U2554" s="49" t="s">
        <v>28</v>
      </c>
      <c r="V2554" s="46" t="s">
        <v>70</v>
      </c>
      <c r="W2554" s="46" t="s">
        <v>96</v>
      </c>
      <c r="X2554" s="46" t="str">
        <f>IFERROR(VLOOKUP(W2554,#REF!,38,FALSE),"")</f>
        <v/>
      </c>
      <c r="Z2554" s="46" t="str">
        <f t="shared" si="355"/>
        <v>Bustam44137</v>
      </c>
      <c r="AA2554" s="46" t="str">
        <f t="shared" si="356"/>
        <v>BMJ 04044137UTARANIGHT</v>
      </c>
      <c r="AB2554" s="46" t="str">
        <f t="shared" si="357"/>
        <v>Bustam44137UTARANIGHT</v>
      </c>
      <c r="AC2554" s="46" t="str">
        <f t="shared" si="358"/>
        <v>BMJ 04044137NIGHT</v>
      </c>
      <c r="AD2554" s="46" t="str">
        <f t="shared" si="359"/>
        <v>Bustam44137NIGHT</v>
      </c>
    </row>
    <row r="2555" spans="1:30" x14ac:dyDescent="0.3">
      <c r="A2555" s="46">
        <v>1</v>
      </c>
      <c r="B2555" s="46" t="s">
        <v>157</v>
      </c>
      <c r="C2555" s="110">
        <v>44137</v>
      </c>
      <c r="D2555" s="49" t="s">
        <v>95</v>
      </c>
      <c r="E2555" s="74">
        <v>44137</v>
      </c>
      <c r="F2555" s="49">
        <v>5097142</v>
      </c>
      <c r="G2555" s="46" t="s">
        <v>21</v>
      </c>
      <c r="H2555" s="46" t="s">
        <v>53</v>
      </c>
      <c r="I2555" s="46" t="s">
        <v>54</v>
      </c>
      <c r="J2555" s="46" t="s">
        <v>57</v>
      </c>
      <c r="K2555" s="46" t="s">
        <v>26</v>
      </c>
      <c r="L2555" s="46" t="str">
        <f t="shared" si="351"/>
        <v>CGE370</v>
      </c>
      <c r="M2555" s="46" t="str">
        <f t="shared" si="352"/>
        <v>BTP</v>
      </c>
      <c r="N2555" s="46" t="str">
        <f t="shared" si="353"/>
        <v>12 RODA</v>
      </c>
      <c r="O2555" s="47">
        <v>0.94322916666666667</v>
      </c>
      <c r="P2555" s="48">
        <v>0.94322916666666667</v>
      </c>
      <c r="Q2555" s="50">
        <v>46100</v>
      </c>
      <c r="R2555" s="50">
        <v>18620</v>
      </c>
      <c r="S2555" s="72">
        <f t="shared" si="354"/>
        <v>27.48</v>
      </c>
      <c r="T2555" s="49" t="s">
        <v>27</v>
      </c>
      <c r="U2555" s="49" t="s">
        <v>28</v>
      </c>
      <c r="V2555" s="46" t="s">
        <v>59</v>
      </c>
      <c r="W2555" s="46" t="s">
        <v>96</v>
      </c>
      <c r="X2555" s="46" t="str">
        <f>IFERROR(VLOOKUP(W2555,#REF!,38,FALSE),"")</f>
        <v/>
      </c>
      <c r="Z2555" s="46" t="str">
        <f t="shared" si="355"/>
        <v>Bustam44137</v>
      </c>
      <c r="AA2555" s="46" t="str">
        <f t="shared" si="356"/>
        <v>BMJ 04044137UTARANIGHT</v>
      </c>
      <c r="AB2555" s="46" t="str">
        <f t="shared" si="357"/>
        <v>Bustam44137UTARANIGHT</v>
      </c>
      <c r="AC2555" s="46" t="str">
        <f t="shared" si="358"/>
        <v>BMJ 04044137NIGHT</v>
      </c>
      <c r="AD2555" s="46" t="str">
        <f t="shared" si="359"/>
        <v>Bustam44137NIGHT</v>
      </c>
    </row>
    <row r="2556" spans="1:30" x14ac:dyDescent="0.3">
      <c r="A2556" s="46">
        <v>1</v>
      </c>
      <c r="B2556" s="46" t="s">
        <v>157</v>
      </c>
      <c r="C2556" s="110">
        <v>44137</v>
      </c>
      <c r="D2556" s="49" t="s">
        <v>95</v>
      </c>
      <c r="E2556" s="74">
        <v>44138</v>
      </c>
      <c r="F2556" s="49">
        <v>5097332</v>
      </c>
      <c r="G2556" s="46" t="s">
        <v>21</v>
      </c>
      <c r="H2556" s="46" t="s">
        <v>53</v>
      </c>
      <c r="I2556" s="46" t="s">
        <v>54</v>
      </c>
      <c r="J2556" s="46" t="s">
        <v>24</v>
      </c>
      <c r="K2556" s="46" t="s">
        <v>31</v>
      </c>
      <c r="L2556" s="46" t="str">
        <f t="shared" si="351"/>
        <v>CGE370</v>
      </c>
      <c r="M2556" s="46" t="str">
        <f t="shared" si="352"/>
        <v>BTP</v>
      </c>
      <c r="N2556" s="46" t="str">
        <f t="shared" si="353"/>
        <v>12 RODA</v>
      </c>
      <c r="O2556" s="47">
        <v>0.10694444444444444</v>
      </c>
      <c r="P2556" s="48">
        <v>0.10694444444444444</v>
      </c>
      <c r="Q2556" s="50">
        <v>46620</v>
      </c>
      <c r="R2556" s="50">
        <v>16960</v>
      </c>
      <c r="S2556" s="72">
        <f t="shared" si="354"/>
        <v>29.66</v>
      </c>
      <c r="T2556" s="49" t="s">
        <v>27</v>
      </c>
      <c r="U2556" s="49" t="s">
        <v>28</v>
      </c>
      <c r="V2556" s="46" t="s">
        <v>63</v>
      </c>
      <c r="W2556" s="46" t="s">
        <v>99</v>
      </c>
      <c r="X2556" s="46" t="str">
        <f>IFERROR(VLOOKUP(W2556,#REF!,38,FALSE),"")</f>
        <v/>
      </c>
      <c r="Z2556" s="46" t="str">
        <f t="shared" si="355"/>
        <v>Miftah44137</v>
      </c>
      <c r="AA2556" s="46" t="str">
        <f t="shared" si="356"/>
        <v>BMJ 04144137UTARANIGHT</v>
      </c>
      <c r="AB2556" s="46" t="str">
        <f t="shared" si="357"/>
        <v>Miftah44137UTARANIGHT</v>
      </c>
      <c r="AC2556" s="46" t="str">
        <f t="shared" si="358"/>
        <v>BMJ 04144137NIGHT</v>
      </c>
      <c r="AD2556" s="46" t="str">
        <f t="shared" si="359"/>
        <v>Miftah44137NIGHT</v>
      </c>
    </row>
    <row r="2557" spans="1:30" x14ac:dyDescent="0.3">
      <c r="A2557" s="46">
        <v>1</v>
      </c>
      <c r="B2557" s="46" t="s">
        <v>157</v>
      </c>
      <c r="C2557" s="110">
        <v>44137</v>
      </c>
      <c r="D2557" s="49" t="s">
        <v>95</v>
      </c>
      <c r="E2557" s="74">
        <v>44138</v>
      </c>
      <c r="F2557" s="49">
        <v>5097419</v>
      </c>
      <c r="G2557" s="46" t="s">
        <v>21</v>
      </c>
      <c r="H2557" s="46" t="s">
        <v>53</v>
      </c>
      <c r="I2557" s="46" t="s">
        <v>54</v>
      </c>
      <c r="J2557" s="46" t="s">
        <v>57</v>
      </c>
      <c r="K2557" s="46" t="s">
        <v>31</v>
      </c>
      <c r="L2557" s="46" t="str">
        <f t="shared" si="351"/>
        <v>CGE370</v>
      </c>
      <c r="M2557" s="46" t="str">
        <f t="shared" si="352"/>
        <v>BTP</v>
      </c>
      <c r="N2557" s="46" t="str">
        <f t="shared" si="353"/>
        <v>12 RODA</v>
      </c>
      <c r="O2557" s="47">
        <v>0.17777777777777778</v>
      </c>
      <c r="P2557" s="48">
        <v>0.17777777777777778</v>
      </c>
      <c r="Q2557" s="50">
        <v>45680</v>
      </c>
      <c r="R2557" s="50">
        <v>17120</v>
      </c>
      <c r="S2557" s="72">
        <f t="shared" si="354"/>
        <v>28.56</v>
      </c>
      <c r="T2557" s="49" t="s">
        <v>27</v>
      </c>
      <c r="U2557" s="49" t="s">
        <v>28</v>
      </c>
      <c r="V2557" s="46" t="s">
        <v>127</v>
      </c>
      <c r="W2557" s="46" t="s">
        <v>99</v>
      </c>
      <c r="X2557" s="46" t="str">
        <f>IFERROR(VLOOKUP(W2557,#REF!,38,FALSE),"")</f>
        <v/>
      </c>
      <c r="Z2557" s="46" t="str">
        <f t="shared" si="355"/>
        <v>Miftah44137</v>
      </c>
      <c r="AA2557" s="46" t="str">
        <f t="shared" si="356"/>
        <v>BMJ 04144137UTARANIGHT</v>
      </c>
      <c r="AB2557" s="46" t="str">
        <f t="shared" si="357"/>
        <v>Miftah44137UTARANIGHT</v>
      </c>
      <c r="AC2557" s="46" t="str">
        <f t="shared" si="358"/>
        <v>BMJ 04144137NIGHT</v>
      </c>
      <c r="AD2557" s="46" t="str">
        <f t="shared" si="359"/>
        <v>Miftah44137NIGHT</v>
      </c>
    </row>
    <row r="2558" spans="1:30" x14ac:dyDescent="0.3">
      <c r="A2558" s="46">
        <v>1</v>
      </c>
      <c r="B2558" s="46" t="s">
        <v>157</v>
      </c>
      <c r="C2558" s="110">
        <v>44137</v>
      </c>
      <c r="D2558" s="49" t="s">
        <v>95</v>
      </c>
      <c r="E2558" s="74">
        <v>44138</v>
      </c>
      <c r="F2558" s="49">
        <v>5097488</v>
      </c>
      <c r="G2558" s="46" t="s">
        <v>21</v>
      </c>
      <c r="H2558" s="46" t="s">
        <v>53</v>
      </c>
      <c r="I2558" s="46" t="s">
        <v>54</v>
      </c>
      <c r="J2558" s="46" t="s">
        <v>57</v>
      </c>
      <c r="K2558" s="46" t="s">
        <v>31</v>
      </c>
      <c r="L2558" s="46" t="str">
        <f t="shared" si="351"/>
        <v>CGE370</v>
      </c>
      <c r="M2558" s="46" t="str">
        <f t="shared" si="352"/>
        <v>BTP</v>
      </c>
      <c r="N2558" s="46" t="str">
        <f t="shared" si="353"/>
        <v>12 RODA</v>
      </c>
      <c r="O2558" s="47">
        <v>0.24193287037037037</v>
      </c>
      <c r="P2558" s="48">
        <v>0.24193287037037037</v>
      </c>
      <c r="Q2558" s="50">
        <v>44620</v>
      </c>
      <c r="R2558" s="50">
        <v>17120</v>
      </c>
      <c r="S2558" s="72">
        <f t="shared" si="354"/>
        <v>27.5</v>
      </c>
      <c r="T2558" s="49" t="s">
        <v>27</v>
      </c>
      <c r="U2558" s="49" t="s">
        <v>28</v>
      </c>
      <c r="V2558" s="46" t="s">
        <v>127</v>
      </c>
      <c r="W2558" s="46" t="s">
        <v>99</v>
      </c>
      <c r="X2558" s="46" t="str">
        <f>IFERROR(VLOOKUP(W2558,#REF!,38,FALSE),"")</f>
        <v/>
      </c>
      <c r="Z2558" s="46" t="str">
        <f t="shared" si="355"/>
        <v>Miftah44137</v>
      </c>
      <c r="AA2558" s="46" t="str">
        <f t="shared" si="356"/>
        <v>BMJ 04144137UTARANIGHT</v>
      </c>
      <c r="AB2558" s="46" t="str">
        <f t="shared" si="357"/>
        <v>Miftah44137UTARANIGHT</v>
      </c>
      <c r="AC2558" s="46" t="str">
        <f t="shared" si="358"/>
        <v>BMJ 04144137NIGHT</v>
      </c>
      <c r="AD2558" s="46" t="str">
        <f t="shared" si="359"/>
        <v>Miftah44137NIGHT</v>
      </c>
    </row>
    <row r="2559" spans="1:30" x14ac:dyDescent="0.3">
      <c r="A2559" s="46">
        <v>1</v>
      </c>
      <c r="B2559" s="46" t="s">
        <v>157</v>
      </c>
      <c r="C2559" s="110">
        <v>44137</v>
      </c>
      <c r="D2559" s="49" t="s">
        <v>95</v>
      </c>
      <c r="E2559" s="74">
        <v>44137</v>
      </c>
      <c r="F2559" s="49">
        <v>5097021</v>
      </c>
      <c r="G2559" s="46" t="s">
        <v>21</v>
      </c>
      <c r="H2559" s="46" t="s">
        <v>53</v>
      </c>
      <c r="I2559" s="46" t="s">
        <v>54</v>
      </c>
      <c r="J2559" s="46" t="s">
        <v>49</v>
      </c>
      <c r="K2559" s="46" t="s">
        <v>31</v>
      </c>
      <c r="L2559" s="46" t="str">
        <f t="shared" si="351"/>
        <v>CGE370</v>
      </c>
      <c r="M2559" s="46" t="str">
        <f t="shared" si="352"/>
        <v>BTP</v>
      </c>
      <c r="N2559" s="46" t="str">
        <f t="shared" si="353"/>
        <v>12 RODA</v>
      </c>
      <c r="O2559" s="47">
        <v>0.85611111111111116</v>
      </c>
      <c r="P2559" s="48">
        <v>0.86689814814814825</v>
      </c>
      <c r="Q2559" s="50">
        <v>43980</v>
      </c>
      <c r="R2559" s="50">
        <v>16960</v>
      </c>
      <c r="S2559" s="72">
        <f t="shared" si="354"/>
        <v>27.02</v>
      </c>
      <c r="T2559" s="49" t="s">
        <v>27</v>
      </c>
      <c r="U2559" s="49" t="s">
        <v>28</v>
      </c>
      <c r="V2559" s="46" t="s">
        <v>50</v>
      </c>
      <c r="W2559" s="46" t="s">
        <v>99</v>
      </c>
      <c r="X2559" s="46" t="str">
        <f>IFERROR(VLOOKUP(W2559,#REF!,38,FALSE),"")</f>
        <v/>
      </c>
      <c r="Z2559" s="46" t="str">
        <f t="shared" si="355"/>
        <v>Miftah44137</v>
      </c>
      <c r="AA2559" s="46" t="str">
        <f t="shared" si="356"/>
        <v>BMJ 04144137UTARANIGHT</v>
      </c>
      <c r="AB2559" s="46" t="str">
        <f t="shared" si="357"/>
        <v>Miftah44137UTARANIGHT</v>
      </c>
      <c r="AC2559" s="46" t="str">
        <f t="shared" si="358"/>
        <v>BMJ 04144137NIGHT</v>
      </c>
      <c r="AD2559" s="46" t="str">
        <f t="shared" si="359"/>
        <v>Miftah44137NIGHT</v>
      </c>
    </row>
    <row r="2560" spans="1:30" x14ac:dyDescent="0.3">
      <c r="A2560" s="46">
        <v>1</v>
      </c>
      <c r="B2560" s="46" t="s">
        <v>157</v>
      </c>
      <c r="C2560" s="110">
        <v>44137</v>
      </c>
      <c r="D2560" s="49" t="s">
        <v>95</v>
      </c>
      <c r="E2560" s="74">
        <v>44137</v>
      </c>
      <c r="F2560" s="49">
        <v>5097113</v>
      </c>
      <c r="G2560" s="46" t="s">
        <v>21</v>
      </c>
      <c r="H2560" s="46" t="s">
        <v>53</v>
      </c>
      <c r="I2560" s="46" t="s">
        <v>54</v>
      </c>
      <c r="J2560" s="46" t="s">
        <v>57</v>
      </c>
      <c r="K2560" s="46" t="s">
        <v>31</v>
      </c>
      <c r="L2560" s="46" t="str">
        <f t="shared" si="351"/>
        <v>CGE370</v>
      </c>
      <c r="M2560" s="46" t="str">
        <f t="shared" si="352"/>
        <v>BTP</v>
      </c>
      <c r="N2560" s="46" t="str">
        <f t="shared" si="353"/>
        <v>12 RODA</v>
      </c>
      <c r="O2560" s="47">
        <v>0.92252314814814806</v>
      </c>
      <c r="P2560" s="48">
        <v>0.92252314814814806</v>
      </c>
      <c r="Q2560" s="50">
        <v>46800</v>
      </c>
      <c r="R2560" s="50">
        <v>16960</v>
      </c>
      <c r="S2560" s="72">
        <f t="shared" si="354"/>
        <v>29.84</v>
      </c>
      <c r="T2560" s="49" t="s">
        <v>27</v>
      </c>
      <c r="U2560" s="49" t="s">
        <v>28</v>
      </c>
      <c r="V2560" s="46" t="s">
        <v>70</v>
      </c>
      <c r="W2560" s="46" t="s">
        <v>99</v>
      </c>
      <c r="X2560" s="46" t="str">
        <f>IFERROR(VLOOKUP(W2560,#REF!,38,FALSE),"")</f>
        <v/>
      </c>
      <c r="Z2560" s="46" t="str">
        <f t="shared" si="355"/>
        <v>Miftah44137</v>
      </c>
      <c r="AA2560" s="46" t="str">
        <f t="shared" si="356"/>
        <v>BMJ 04144137UTARANIGHT</v>
      </c>
      <c r="AB2560" s="46" t="str">
        <f t="shared" si="357"/>
        <v>Miftah44137UTARANIGHT</v>
      </c>
      <c r="AC2560" s="46" t="str">
        <f t="shared" si="358"/>
        <v>BMJ 04144137NIGHT</v>
      </c>
      <c r="AD2560" s="46" t="str">
        <f t="shared" si="359"/>
        <v>Miftah44137NIGHT</v>
      </c>
    </row>
    <row r="2561" spans="1:30" x14ac:dyDescent="0.3">
      <c r="A2561" s="46">
        <v>1</v>
      </c>
      <c r="B2561" s="46" t="s">
        <v>157</v>
      </c>
      <c r="C2561" s="110">
        <v>44137</v>
      </c>
      <c r="D2561" s="49" t="s">
        <v>95</v>
      </c>
      <c r="E2561" s="74">
        <v>44137</v>
      </c>
      <c r="F2561" s="49">
        <v>5097204</v>
      </c>
      <c r="G2561" s="46" t="s">
        <v>21</v>
      </c>
      <c r="H2561" s="46" t="s">
        <v>53</v>
      </c>
      <c r="I2561" s="46" t="s">
        <v>54</v>
      </c>
      <c r="J2561" s="46" t="s">
        <v>24</v>
      </c>
      <c r="K2561" s="46" t="s">
        <v>31</v>
      </c>
      <c r="L2561" s="46" t="str">
        <f t="shared" si="351"/>
        <v>CGE370</v>
      </c>
      <c r="M2561" s="46" t="str">
        <f t="shared" si="352"/>
        <v>BTP</v>
      </c>
      <c r="N2561" s="46" t="str">
        <f t="shared" si="353"/>
        <v>12 RODA</v>
      </c>
      <c r="O2561" s="47">
        <v>0.98976851851851855</v>
      </c>
      <c r="P2561" s="48">
        <v>0.98976851851851855</v>
      </c>
      <c r="Q2561" s="50">
        <v>45160</v>
      </c>
      <c r="R2561" s="50">
        <v>16960</v>
      </c>
      <c r="S2561" s="72">
        <f t="shared" si="354"/>
        <v>28.2</v>
      </c>
      <c r="T2561" s="49" t="s">
        <v>27</v>
      </c>
      <c r="U2561" s="49" t="s">
        <v>28</v>
      </c>
      <c r="V2561" s="46" t="s">
        <v>63</v>
      </c>
      <c r="W2561" s="46" t="s">
        <v>99</v>
      </c>
      <c r="X2561" s="46" t="str">
        <f>IFERROR(VLOOKUP(W2561,#REF!,38,FALSE),"")</f>
        <v/>
      </c>
      <c r="Z2561" s="46" t="str">
        <f t="shared" si="355"/>
        <v>Miftah44137</v>
      </c>
      <c r="AA2561" s="46" t="str">
        <f t="shared" si="356"/>
        <v>BMJ 04144137UTARANIGHT</v>
      </c>
      <c r="AB2561" s="46" t="str">
        <f t="shared" si="357"/>
        <v>Miftah44137UTARANIGHT</v>
      </c>
      <c r="AC2561" s="46" t="str">
        <f t="shared" si="358"/>
        <v>BMJ 04144137NIGHT</v>
      </c>
      <c r="AD2561" s="46" t="str">
        <f t="shared" si="359"/>
        <v>Miftah44137NIGHT</v>
      </c>
    </row>
    <row r="2562" spans="1:30" x14ac:dyDescent="0.3">
      <c r="A2562" s="46">
        <v>1</v>
      </c>
      <c r="B2562" s="46" t="s">
        <v>157</v>
      </c>
      <c r="C2562" s="110">
        <v>44137</v>
      </c>
      <c r="D2562" s="49" t="s">
        <v>95</v>
      </c>
      <c r="E2562" s="74">
        <v>44138</v>
      </c>
      <c r="F2562" s="49">
        <v>5097248</v>
      </c>
      <c r="G2562" s="46" t="s">
        <v>21</v>
      </c>
      <c r="H2562" s="46" t="s">
        <v>53</v>
      </c>
      <c r="I2562" s="46" t="s">
        <v>54</v>
      </c>
      <c r="J2562" s="46" t="s">
        <v>57</v>
      </c>
      <c r="K2562" s="46" t="s">
        <v>34</v>
      </c>
      <c r="L2562" s="46" t="str">
        <f t="shared" si="351"/>
        <v>CGE370</v>
      </c>
      <c r="M2562" s="46" t="str">
        <f t="shared" si="352"/>
        <v>BTP</v>
      </c>
      <c r="N2562" s="46" t="str">
        <f t="shared" si="353"/>
        <v>12 RODA</v>
      </c>
      <c r="O2562" s="47">
        <v>2.5520833333333336E-2</v>
      </c>
      <c r="P2562" s="48">
        <v>2.5520833333333336E-2</v>
      </c>
      <c r="Q2562" s="50">
        <v>45580</v>
      </c>
      <c r="R2562" s="50">
        <v>17120</v>
      </c>
      <c r="S2562" s="72">
        <f t="shared" si="354"/>
        <v>28.46</v>
      </c>
      <c r="T2562" s="49" t="s">
        <v>27</v>
      </c>
      <c r="U2562" s="49" t="s">
        <v>28</v>
      </c>
      <c r="V2562" s="46" t="s">
        <v>70</v>
      </c>
      <c r="W2562" s="46" t="s">
        <v>134</v>
      </c>
      <c r="X2562" s="46" t="str">
        <f>IFERROR(VLOOKUP(W2562,#REF!,38,FALSE),"")</f>
        <v/>
      </c>
      <c r="Z2562" s="46" t="str">
        <f t="shared" si="355"/>
        <v>Herman as44137</v>
      </c>
      <c r="AA2562" s="46" t="str">
        <f t="shared" si="356"/>
        <v>BMJ 04344137UTARANIGHT</v>
      </c>
      <c r="AB2562" s="46" t="str">
        <f t="shared" si="357"/>
        <v>Herman as44137UTARANIGHT</v>
      </c>
      <c r="AC2562" s="46" t="str">
        <f t="shared" si="358"/>
        <v>BMJ 04344137NIGHT</v>
      </c>
      <c r="AD2562" s="46" t="str">
        <f t="shared" si="359"/>
        <v>Herman as44137NIGHT</v>
      </c>
    </row>
    <row r="2563" spans="1:30" x14ac:dyDescent="0.3">
      <c r="A2563" s="46">
        <v>1</v>
      </c>
      <c r="B2563" s="46" t="s">
        <v>157</v>
      </c>
      <c r="C2563" s="110">
        <v>44137</v>
      </c>
      <c r="D2563" s="49" t="s">
        <v>95</v>
      </c>
      <c r="E2563" s="74">
        <v>44138</v>
      </c>
      <c r="F2563" s="49">
        <v>5097354</v>
      </c>
      <c r="G2563" s="46" t="s">
        <v>21</v>
      </c>
      <c r="H2563" s="46" t="s">
        <v>53</v>
      </c>
      <c r="I2563" s="46" t="s">
        <v>54</v>
      </c>
      <c r="J2563" s="46" t="s">
        <v>57</v>
      </c>
      <c r="K2563" s="46" t="s">
        <v>34</v>
      </c>
      <c r="L2563" s="46" t="str">
        <f t="shared" si="351"/>
        <v>CGE370</v>
      </c>
      <c r="M2563" s="46" t="str">
        <f t="shared" si="352"/>
        <v>BTP</v>
      </c>
      <c r="N2563" s="46" t="str">
        <f t="shared" si="353"/>
        <v>12 RODA</v>
      </c>
      <c r="O2563" s="47">
        <v>0.12844907407407408</v>
      </c>
      <c r="P2563" s="48">
        <v>0.12844907407407408</v>
      </c>
      <c r="Q2563" s="50">
        <v>47100</v>
      </c>
      <c r="R2563" s="50">
        <v>17120</v>
      </c>
      <c r="S2563" s="72">
        <f t="shared" si="354"/>
        <v>29.98</v>
      </c>
      <c r="T2563" s="49" t="s">
        <v>27</v>
      </c>
      <c r="U2563" s="49" t="s">
        <v>28</v>
      </c>
      <c r="V2563" s="46" t="s">
        <v>70</v>
      </c>
      <c r="W2563" s="46" t="s">
        <v>134</v>
      </c>
      <c r="X2563" s="46" t="str">
        <f>IFERROR(VLOOKUP(W2563,#REF!,38,FALSE),"")</f>
        <v/>
      </c>
      <c r="Z2563" s="46" t="str">
        <f t="shared" si="355"/>
        <v>Herman as44137</v>
      </c>
      <c r="AA2563" s="46" t="str">
        <f t="shared" si="356"/>
        <v>BMJ 04344137UTARANIGHT</v>
      </c>
      <c r="AB2563" s="46" t="str">
        <f t="shared" si="357"/>
        <v>Herman as44137UTARANIGHT</v>
      </c>
      <c r="AC2563" s="46" t="str">
        <f t="shared" si="358"/>
        <v>BMJ 04344137NIGHT</v>
      </c>
      <c r="AD2563" s="46" t="str">
        <f t="shared" si="359"/>
        <v>Herman as44137NIGHT</v>
      </c>
    </row>
    <row r="2564" spans="1:30" x14ac:dyDescent="0.3">
      <c r="A2564" s="46">
        <v>1</v>
      </c>
      <c r="B2564" s="46" t="s">
        <v>157</v>
      </c>
      <c r="C2564" s="110">
        <v>44137</v>
      </c>
      <c r="D2564" s="49" t="s">
        <v>95</v>
      </c>
      <c r="E2564" s="74">
        <v>44138</v>
      </c>
      <c r="F2564" s="49">
        <v>5097427</v>
      </c>
      <c r="G2564" s="46" t="s">
        <v>21</v>
      </c>
      <c r="H2564" s="46" t="s">
        <v>53</v>
      </c>
      <c r="I2564" s="46" t="s">
        <v>54</v>
      </c>
      <c r="J2564" s="46" t="s">
        <v>57</v>
      </c>
      <c r="K2564" s="46" t="s">
        <v>34</v>
      </c>
      <c r="L2564" s="46" t="str">
        <f t="shared" si="351"/>
        <v>CGE370</v>
      </c>
      <c r="M2564" s="46" t="str">
        <f t="shared" si="352"/>
        <v>BTP</v>
      </c>
      <c r="N2564" s="46" t="str">
        <f t="shared" si="353"/>
        <v>12 RODA</v>
      </c>
      <c r="O2564" s="47">
        <v>0.19060185185185186</v>
      </c>
      <c r="P2564" s="48">
        <v>0.19060185185185186</v>
      </c>
      <c r="Q2564" s="50">
        <v>43820</v>
      </c>
      <c r="R2564" s="50">
        <v>17120</v>
      </c>
      <c r="S2564" s="72">
        <f t="shared" si="354"/>
        <v>26.7</v>
      </c>
      <c r="T2564" s="49" t="s">
        <v>27</v>
      </c>
      <c r="U2564" s="49" t="s">
        <v>28</v>
      </c>
      <c r="V2564" s="46" t="s">
        <v>127</v>
      </c>
      <c r="W2564" s="46" t="s">
        <v>134</v>
      </c>
      <c r="X2564" s="46" t="str">
        <f>IFERROR(VLOOKUP(W2564,#REF!,38,FALSE),"")</f>
        <v/>
      </c>
      <c r="Z2564" s="46" t="str">
        <f t="shared" si="355"/>
        <v>Herman as44137</v>
      </c>
      <c r="AA2564" s="46" t="str">
        <f t="shared" si="356"/>
        <v>BMJ 04344137UTARANIGHT</v>
      </c>
      <c r="AB2564" s="46" t="str">
        <f t="shared" si="357"/>
        <v>Herman as44137UTARANIGHT</v>
      </c>
      <c r="AC2564" s="46" t="str">
        <f t="shared" si="358"/>
        <v>BMJ 04344137NIGHT</v>
      </c>
      <c r="AD2564" s="46" t="str">
        <f t="shared" si="359"/>
        <v>Herman as44137NIGHT</v>
      </c>
    </row>
    <row r="2565" spans="1:30" x14ac:dyDescent="0.3">
      <c r="A2565" s="46">
        <v>1</v>
      </c>
      <c r="B2565" s="46" t="s">
        <v>157</v>
      </c>
      <c r="C2565" s="110">
        <v>44137</v>
      </c>
      <c r="D2565" s="49" t="s">
        <v>95</v>
      </c>
      <c r="E2565" s="74">
        <v>44137</v>
      </c>
      <c r="F2565" s="49">
        <v>5096984</v>
      </c>
      <c r="G2565" s="46" t="s">
        <v>21</v>
      </c>
      <c r="H2565" s="46" t="s">
        <v>53</v>
      </c>
      <c r="I2565" s="46" t="s">
        <v>54</v>
      </c>
      <c r="J2565" s="46" t="s">
        <v>24</v>
      </c>
      <c r="K2565" s="46" t="s">
        <v>34</v>
      </c>
      <c r="L2565" s="46" t="str">
        <f t="shared" si="351"/>
        <v>CGE370</v>
      </c>
      <c r="M2565" s="46" t="str">
        <f t="shared" si="352"/>
        <v>BTP</v>
      </c>
      <c r="N2565" s="46" t="str">
        <f t="shared" si="353"/>
        <v>12 RODA</v>
      </c>
      <c r="O2565" s="47">
        <v>0.82969907407407406</v>
      </c>
      <c r="P2565" s="48">
        <v>0.83872685185185192</v>
      </c>
      <c r="Q2565" s="50">
        <v>43360</v>
      </c>
      <c r="R2565" s="50">
        <v>17120</v>
      </c>
      <c r="S2565" s="72">
        <f t="shared" si="354"/>
        <v>26.24</v>
      </c>
      <c r="T2565" s="49" t="s">
        <v>27</v>
      </c>
      <c r="U2565" s="49" t="s">
        <v>28</v>
      </c>
      <c r="V2565" s="46" t="s">
        <v>63</v>
      </c>
      <c r="W2565" s="46" t="s">
        <v>134</v>
      </c>
      <c r="X2565" s="46" t="str">
        <f>IFERROR(VLOOKUP(W2565,#REF!,38,FALSE),"")</f>
        <v/>
      </c>
      <c r="Z2565" s="46" t="str">
        <f t="shared" si="355"/>
        <v>Herman as44137</v>
      </c>
      <c r="AA2565" s="46" t="str">
        <f t="shared" si="356"/>
        <v>BMJ 04344137UTARANIGHT</v>
      </c>
      <c r="AB2565" s="46" t="str">
        <f t="shared" si="357"/>
        <v>Herman as44137UTARANIGHT</v>
      </c>
      <c r="AC2565" s="46" t="str">
        <f t="shared" si="358"/>
        <v>BMJ 04344137NIGHT</v>
      </c>
      <c r="AD2565" s="46" t="str">
        <f t="shared" si="359"/>
        <v>Herman as44137NIGHT</v>
      </c>
    </row>
    <row r="2566" spans="1:30" x14ac:dyDescent="0.3">
      <c r="A2566" s="46">
        <v>1</v>
      </c>
      <c r="B2566" s="46" t="s">
        <v>157</v>
      </c>
      <c r="C2566" s="110">
        <v>44137</v>
      </c>
      <c r="D2566" s="49" t="s">
        <v>95</v>
      </c>
      <c r="E2566" s="74">
        <v>44137</v>
      </c>
      <c r="F2566" s="49">
        <v>5097078</v>
      </c>
      <c r="G2566" s="46" t="s">
        <v>21</v>
      </c>
      <c r="H2566" s="46" t="s">
        <v>53</v>
      </c>
      <c r="I2566" s="46" t="s">
        <v>54</v>
      </c>
      <c r="J2566" s="46" t="s">
        <v>57</v>
      </c>
      <c r="K2566" s="46" t="s">
        <v>34</v>
      </c>
      <c r="L2566" s="46" t="str">
        <f t="shared" ref="L2566:L2629" si="360">IFERROR(VLOOKUP(K2566,db_unit,2,FALSE),"")</f>
        <v>CGE370</v>
      </c>
      <c r="M2566" s="46" t="str">
        <f t="shared" ref="M2566:M2629" si="361">IFERROR(VLOOKUP(K2566,db_unit,3,FALSE),"")</f>
        <v>BTP</v>
      </c>
      <c r="N2566" s="46" t="str">
        <f t="shared" ref="N2566:N2629" si="362">IFERROR(VLOOKUP(K2566,db_unit,4,FALSE),"")</f>
        <v>12 RODA</v>
      </c>
      <c r="O2566" s="47">
        <v>0.89432870370370365</v>
      </c>
      <c r="P2566" s="48">
        <v>0.89432870370370365</v>
      </c>
      <c r="Q2566" s="50">
        <v>47000</v>
      </c>
      <c r="R2566" s="50">
        <v>17120</v>
      </c>
      <c r="S2566" s="72">
        <f t="shared" si="354"/>
        <v>29.88</v>
      </c>
      <c r="T2566" s="49" t="s">
        <v>27</v>
      </c>
      <c r="U2566" s="49" t="s">
        <v>28</v>
      </c>
      <c r="V2566" s="46" t="s">
        <v>70</v>
      </c>
      <c r="W2566" s="46" t="s">
        <v>134</v>
      </c>
      <c r="X2566" s="46" t="str">
        <f>IFERROR(VLOOKUP(W2566,#REF!,38,FALSE),"")</f>
        <v/>
      </c>
      <c r="Z2566" s="46" t="str">
        <f t="shared" si="355"/>
        <v>Herman as44137</v>
      </c>
      <c r="AA2566" s="46" t="str">
        <f t="shared" si="356"/>
        <v>BMJ 04344137UTARANIGHT</v>
      </c>
      <c r="AB2566" s="46" t="str">
        <f t="shared" si="357"/>
        <v>Herman as44137UTARANIGHT</v>
      </c>
      <c r="AC2566" s="46" t="str">
        <f t="shared" si="358"/>
        <v>BMJ 04344137NIGHT</v>
      </c>
      <c r="AD2566" s="46" t="str">
        <f t="shared" si="359"/>
        <v>Herman as44137NIGHT</v>
      </c>
    </row>
    <row r="2567" spans="1:30" x14ac:dyDescent="0.3">
      <c r="A2567" s="46">
        <v>1</v>
      </c>
      <c r="B2567" s="46" t="s">
        <v>157</v>
      </c>
      <c r="C2567" s="110">
        <v>44137</v>
      </c>
      <c r="D2567" s="49" t="s">
        <v>95</v>
      </c>
      <c r="E2567" s="74">
        <v>44137</v>
      </c>
      <c r="F2567" s="49">
        <v>5097157</v>
      </c>
      <c r="G2567" s="46" t="s">
        <v>21</v>
      </c>
      <c r="H2567" s="46" t="s">
        <v>53</v>
      </c>
      <c r="I2567" s="46" t="s">
        <v>54</v>
      </c>
      <c r="J2567" s="46" t="s">
        <v>57</v>
      </c>
      <c r="K2567" s="46" t="s">
        <v>34</v>
      </c>
      <c r="L2567" s="46" t="str">
        <f t="shared" si="360"/>
        <v>CGE370</v>
      </c>
      <c r="M2567" s="46" t="str">
        <f t="shared" si="361"/>
        <v>BTP</v>
      </c>
      <c r="N2567" s="46" t="str">
        <f t="shared" si="362"/>
        <v>12 RODA</v>
      </c>
      <c r="O2567" s="47">
        <v>0.95601851851851849</v>
      </c>
      <c r="P2567" s="48">
        <v>0.95601851851851849</v>
      </c>
      <c r="Q2567" s="50">
        <v>46720</v>
      </c>
      <c r="R2567" s="50">
        <v>17120</v>
      </c>
      <c r="S2567" s="72">
        <f t="shared" ref="S2567:S2630" si="363">(Q2567-R2567)/1000</f>
        <v>29.6</v>
      </c>
      <c r="T2567" s="49" t="s">
        <v>27</v>
      </c>
      <c r="U2567" s="49" t="s">
        <v>28</v>
      </c>
      <c r="V2567" s="46" t="s">
        <v>70</v>
      </c>
      <c r="W2567" s="46" t="s">
        <v>134</v>
      </c>
      <c r="X2567" s="46" t="str">
        <f>IFERROR(VLOOKUP(W2567,#REF!,38,FALSE),"")</f>
        <v/>
      </c>
      <c r="Z2567" s="46" t="str">
        <f t="shared" ref="Z2567:Z2630" si="364">W2567&amp;C2567</f>
        <v>Herman as44137</v>
      </c>
      <c r="AA2567" s="46" t="str">
        <f t="shared" ref="AA2567:AA2630" si="365">K2567&amp;C2567&amp;G2567&amp;D2567</f>
        <v>BMJ 04344137UTARANIGHT</v>
      </c>
      <c r="AB2567" s="46" t="str">
        <f t="shared" ref="AB2567:AB2630" si="366">W2567&amp;C2567&amp;G2567&amp;D2567</f>
        <v>Herman as44137UTARANIGHT</v>
      </c>
      <c r="AC2567" s="46" t="str">
        <f t="shared" ref="AC2567:AC2630" si="367">K2567&amp;C2567&amp;D2567</f>
        <v>BMJ 04344137NIGHT</v>
      </c>
      <c r="AD2567" s="46" t="str">
        <f t="shared" ref="AD2567:AD2630" si="368">W2567&amp;C2567&amp;D2567</f>
        <v>Herman as44137NIGHT</v>
      </c>
    </row>
    <row r="2568" spans="1:30" x14ac:dyDescent="0.3">
      <c r="A2568" s="46">
        <v>1</v>
      </c>
      <c r="B2568" s="46" t="s">
        <v>157</v>
      </c>
      <c r="C2568" s="110">
        <v>44137</v>
      </c>
      <c r="D2568" s="49" t="s">
        <v>95</v>
      </c>
      <c r="E2568" s="74">
        <v>44137</v>
      </c>
      <c r="F2568" s="49">
        <v>5097009</v>
      </c>
      <c r="G2568" s="46" t="s">
        <v>21</v>
      </c>
      <c r="H2568" s="46" t="s">
        <v>53</v>
      </c>
      <c r="I2568" s="46" t="s">
        <v>54</v>
      </c>
      <c r="J2568" s="46" t="s">
        <v>49</v>
      </c>
      <c r="K2568" s="46" t="s">
        <v>120</v>
      </c>
      <c r="L2568" s="46" t="str">
        <f t="shared" si="360"/>
        <v>CGE370</v>
      </c>
      <c r="M2568" s="46" t="str">
        <f t="shared" si="361"/>
        <v>BTP</v>
      </c>
      <c r="N2568" s="46" t="str">
        <f t="shared" si="362"/>
        <v>12 RODA</v>
      </c>
      <c r="O2568" s="47">
        <v>0.84703703703703714</v>
      </c>
      <c r="P2568" s="48">
        <v>0.85179398148148155</v>
      </c>
      <c r="Q2568" s="50">
        <v>45880</v>
      </c>
      <c r="R2568" s="50">
        <v>17100</v>
      </c>
      <c r="S2568" s="72">
        <f t="shared" si="363"/>
        <v>28.78</v>
      </c>
      <c r="T2568" s="49" t="s">
        <v>27</v>
      </c>
      <c r="U2568" s="49" t="s">
        <v>28</v>
      </c>
      <c r="V2568" s="46" t="s">
        <v>63</v>
      </c>
      <c r="W2568" s="46" t="s">
        <v>110</v>
      </c>
      <c r="X2568" s="46" t="str">
        <f>IFERROR(VLOOKUP(W2568,#REF!,38,FALSE),"")</f>
        <v/>
      </c>
      <c r="Z2568" s="46" t="str">
        <f t="shared" si="364"/>
        <v>Kosmas DN44137</v>
      </c>
      <c r="AA2568" s="46" t="str">
        <f t="shared" si="365"/>
        <v>BMJ 04444137UTARANIGHT</v>
      </c>
      <c r="AB2568" s="46" t="str">
        <f t="shared" si="366"/>
        <v>Kosmas DN44137UTARANIGHT</v>
      </c>
      <c r="AC2568" s="46" t="str">
        <f t="shared" si="367"/>
        <v>BMJ 04444137NIGHT</v>
      </c>
      <c r="AD2568" s="46" t="str">
        <f t="shared" si="368"/>
        <v>Kosmas DN44137NIGHT</v>
      </c>
    </row>
    <row r="2569" spans="1:30" x14ac:dyDescent="0.3">
      <c r="A2569" s="46">
        <v>1</v>
      </c>
      <c r="B2569" s="46" t="s">
        <v>157</v>
      </c>
      <c r="C2569" s="110">
        <v>44137</v>
      </c>
      <c r="D2569" s="49" t="s">
        <v>95</v>
      </c>
      <c r="E2569" s="74">
        <v>44138</v>
      </c>
      <c r="F2569" s="49">
        <v>5097244</v>
      </c>
      <c r="G2569" s="46" t="s">
        <v>21</v>
      </c>
      <c r="H2569" s="46" t="s">
        <v>53</v>
      </c>
      <c r="I2569" s="46" t="s">
        <v>54</v>
      </c>
      <c r="J2569" s="46" t="s">
        <v>49</v>
      </c>
      <c r="K2569" s="46" t="s">
        <v>36</v>
      </c>
      <c r="L2569" s="46" t="str">
        <f t="shared" si="360"/>
        <v>CGE370</v>
      </c>
      <c r="M2569" s="46" t="str">
        <f t="shared" si="361"/>
        <v>BTP</v>
      </c>
      <c r="N2569" s="46" t="str">
        <f t="shared" si="362"/>
        <v>12 RODA</v>
      </c>
      <c r="O2569" s="47">
        <v>2.1006944444444443E-2</v>
      </c>
      <c r="P2569" s="48">
        <v>2.1006944444444443E-2</v>
      </c>
      <c r="Q2569" s="50">
        <v>42840</v>
      </c>
      <c r="R2569" s="50">
        <v>16980</v>
      </c>
      <c r="S2569" s="72">
        <f t="shared" si="363"/>
        <v>25.86</v>
      </c>
      <c r="T2569" s="49" t="s">
        <v>27</v>
      </c>
      <c r="U2569" s="49" t="s">
        <v>28</v>
      </c>
      <c r="V2569" s="46" t="s">
        <v>50</v>
      </c>
      <c r="W2569" s="46" t="s">
        <v>97</v>
      </c>
      <c r="X2569" s="46" t="str">
        <f>IFERROR(VLOOKUP(W2569,#REF!,38,FALSE),"")</f>
        <v/>
      </c>
      <c r="Z2569" s="46" t="str">
        <f t="shared" si="364"/>
        <v>Yosef yanto44137</v>
      </c>
      <c r="AA2569" s="46" t="str">
        <f t="shared" si="365"/>
        <v>BMJ 04544137UTARANIGHT</v>
      </c>
      <c r="AB2569" s="46" t="str">
        <f t="shared" si="366"/>
        <v>Yosef yanto44137UTARANIGHT</v>
      </c>
      <c r="AC2569" s="46" t="str">
        <f t="shared" si="367"/>
        <v>BMJ 04544137NIGHT</v>
      </c>
      <c r="AD2569" s="46" t="str">
        <f t="shared" si="368"/>
        <v>Yosef yanto44137NIGHT</v>
      </c>
    </row>
    <row r="2570" spans="1:30" x14ac:dyDescent="0.3">
      <c r="A2570" s="46">
        <v>1</v>
      </c>
      <c r="B2570" s="46" t="s">
        <v>157</v>
      </c>
      <c r="C2570" s="110">
        <v>44137</v>
      </c>
      <c r="D2570" s="49" t="s">
        <v>95</v>
      </c>
      <c r="E2570" s="74">
        <v>44138</v>
      </c>
      <c r="F2570" s="49">
        <v>5097338</v>
      </c>
      <c r="G2570" s="46" t="s">
        <v>21</v>
      </c>
      <c r="H2570" s="46" t="s">
        <v>53</v>
      </c>
      <c r="I2570" s="46" t="s">
        <v>54</v>
      </c>
      <c r="J2570" s="46" t="s">
        <v>57</v>
      </c>
      <c r="K2570" s="46" t="s">
        <v>36</v>
      </c>
      <c r="L2570" s="46" t="str">
        <f t="shared" si="360"/>
        <v>CGE370</v>
      </c>
      <c r="M2570" s="46" t="str">
        <f t="shared" si="361"/>
        <v>BTP</v>
      </c>
      <c r="N2570" s="46" t="str">
        <f t="shared" si="362"/>
        <v>12 RODA</v>
      </c>
      <c r="O2570" s="47">
        <v>0.11252314814814814</v>
      </c>
      <c r="P2570" s="48">
        <v>0.11252314814814814</v>
      </c>
      <c r="Q2570" s="50">
        <v>46860</v>
      </c>
      <c r="R2570" s="50">
        <v>16980</v>
      </c>
      <c r="S2570" s="72">
        <f t="shared" si="363"/>
        <v>29.88</v>
      </c>
      <c r="T2570" s="49" t="s">
        <v>27</v>
      </c>
      <c r="U2570" s="49" t="s">
        <v>28</v>
      </c>
      <c r="V2570" s="46" t="s">
        <v>70</v>
      </c>
      <c r="W2570" s="46" t="s">
        <v>97</v>
      </c>
      <c r="X2570" s="46" t="str">
        <f>IFERROR(VLOOKUP(W2570,#REF!,38,FALSE),"")</f>
        <v/>
      </c>
      <c r="Z2570" s="46" t="str">
        <f t="shared" si="364"/>
        <v>Yosef yanto44137</v>
      </c>
      <c r="AA2570" s="46" t="str">
        <f t="shared" si="365"/>
        <v>BMJ 04544137UTARANIGHT</v>
      </c>
      <c r="AB2570" s="46" t="str">
        <f t="shared" si="366"/>
        <v>Yosef yanto44137UTARANIGHT</v>
      </c>
      <c r="AC2570" s="46" t="str">
        <f t="shared" si="367"/>
        <v>BMJ 04544137NIGHT</v>
      </c>
      <c r="AD2570" s="46" t="str">
        <f t="shared" si="368"/>
        <v>Yosef yanto44137NIGHT</v>
      </c>
    </row>
    <row r="2571" spans="1:30" x14ac:dyDescent="0.3">
      <c r="A2571" s="46">
        <v>1</v>
      </c>
      <c r="B2571" s="46" t="s">
        <v>157</v>
      </c>
      <c r="C2571" s="110">
        <v>44137</v>
      </c>
      <c r="D2571" s="49" t="s">
        <v>95</v>
      </c>
      <c r="E2571" s="74">
        <v>44138</v>
      </c>
      <c r="F2571" s="49">
        <v>5097413</v>
      </c>
      <c r="G2571" s="46" t="s">
        <v>21</v>
      </c>
      <c r="H2571" s="46" t="s">
        <v>53</v>
      </c>
      <c r="I2571" s="46" t="s">
        <v>54</v>
      </c>
      <c r="J2571" s="46" t="s">
        <v>57</v>
      </c>
      <c r="K2571" s="46" t="s">
        <v>36</v>
      </c>
      <c r="L2571" s="46" t="str">
        <f t="shared" si="360"/>
        <v>CGE370</v>
      </c>
      <c r="M2571" s="46" t="str">
        <f t="shared" si="361"/>
        <v>BTP</v>
      </c>
      <c r="N2571" s="46" t="str">
        <f t="shared" si="362"/>
        <v>12 RODA</v>
      </c>
      <c r="O2571" s="47">
        <v>0.17256944444444444</v>
      </c>
      <c r="P2571" s="48">
        <v>0.17256944444444444</v>
      </c>
      <c r="Q2571" s="50">
        <v>45740</v>
      </c>
      <c r="R2571" s="50">
        <v>16980</v>
      </c>
      <c r="S2571" s="72">
        <f t="shared" si="363"/>
        <v>28.76</v>
      </c>
      <c r="T2571" s="49" t="s">
        <v>27</v>
      </c>
      <c r="U2571" s="49" t="s">
        <v>28</v>
      </c>
      <c r="V2571" s="46" t="s">
        <v>29</v>
      </c>
      <c r="W2571" s="46" t="s">
        <v>97</v>
      </c>
      <c r="X2571" s="46" t="str">
        <f>IFERROR(VLOOKUP(W2571,#REF!,38,FALSE),"")</f>
        <v/>
      </c>
      <c r="Z2571" s="46" t="str">
        <f t="shared" si="364"/>
        <v>Yosef yanto44137</v>
      </c>
      <c r="AA2571" s="46" t="str">
        <f t="shared" si="365"/>
        <v>BMJ 04544137UTARANIGHT</v>
      </c>
      <c r="AB2571" s="46" t="str">
        <f t="shared" si="366"/>
        <v>Yosef yanto44137UTARANIGHT</v>
      </c>
      <c r="AC2571" s="46" t="str">
        <f t="shared" si="367"/>
        <v>BMJ 04544137NIGHT</v>
      </c>
      <c r="AD2571" s="46" t="str">
        <f t="shared" si="368"/>
        <v>Yosef yanto44137NIGHT</v>
      </c>
    </row>
    <row r="2572" spans="1:30" x14ac:dyDescent="0.3">
      <c r="A2572" s="46">
        <v>1</v>
      </c>
      <c r="B2572" s="46" t="s">
        <v>157</v>
      </c>
      <c r="C2572" s="110">
        <v>44137</v>
      </c>
      <c r="D2572" s="49" t="s">
        <v>95</v>
      </c>
      <c r="E2572" s="74">
        <v>44137</v>
      </c>
      <c r="F2572" s="49">
        <v>5097008</v>
      </c>
      <c r="G2572" s="46" t="s">
        <v>21</v>
      </c>
      <c r="H2572" s="46" t="s">
        <v>53</v>
      </c>
      <c r="I2572" s="46" t="s">
        <v>54</v>
      </c>
      <c r="J2572" s="46" t="s">
        <v>57</v>
      </c>
      <c r="K2572" s="46" t="s">
        <v>36</v>
      </c>
      <c r="L2572" s="46" t="str">
        <f t="shared" si="360"/>
        <v>CGE370</v>
      </c>
      <c r="M2572" s="46" t="str">
        <f t="shared" si="361"/>
        <v>BTP</v>
      </c>
      <c r="N2572" s="46" t="str">
        <f t="shared" si="362"/>
        <v>12 RODA</v>
      </c>
      <c r="O2572" s="47">
        <v>0.8461574074074073</v>
      </c>
      <c r="P2572" s="48">
        <v>0.85140046296296301</v>
      </c>
      <c r="Q2572" s="50">
        <v>46260</v>
      </c>
      <c r="R2572" s="50">
        <v>16980</v>
      </c>
      <c r="S2572" s="72">
        <f t="shared" si="363"/>
        <v>29.28</v>
      </c>
      <c r="T2572" s="49" t="s">
        <v>27</v>
      </c>
      <c r="U2572" s="49" t="s">
        <v>28</v>
      </c>
      <c r="V2572" s="46" t="s">
        <v>29</v>
      </c>
      <c r="W2572" s="46" t="s">
        <v>97</v>
      </c>
      <c r="X2572" s="46" t="str">
        <f>IFERROR(VLOOKUP(W2572,#REF!,38,FALSE),"")</f>
        <v/>
      </c>
      <c r="Z2572" s="46" t="str">
        <f t="shared" si="364"/>
        <v>Yosef yanto44137</v>
      </c>
      <c r="AA2572" s="46" t="str">
        <f t="shared" si="365"/>
        <v>BMJ 04544137UTARANIGHT</v>
      </c>
      <c r="AB2572" s="46" t="str">
        <f t="shared" si="366"/>
        <v>Yosef yanto44137UTARANIGHT</v>
      </c>
      <c r="AC2572" s="46" t="str">
        <f t="shared" si="367"/>
        <v>BMJ 04544137NIGHT</v>
      </c>
      <c r="AD2572" s="46" t="str">
        <f t="shared" si="368"/>
        <v>Yosef yanto44137NIGHT</v>
      </c>
    </row>
    <row r="2573" spans="1:30" x14ac:dyDescent="0.3">
      <c r="A2573" s="46">
        <v>1</v>
      </c>
      <c r="B2573" s="46" t="s">
        <v>157</v>
      </c>
      <c r="C2573" s="110">
        <v>44137</v>
      </c>
      <c r="D2573" s="49" t="s">
        <v>95</v>
      </c>
      <c r="E2573" s="74">
        <v>44137</v>
      </c>
      <c r="F2573" s="49">
        <v>5097096</v>
      </c>
      <c r="G2573" s="46" t="s">
        <v>21</v>
      </c>
      <c r="H2573" s="46" t="s">
        <v>22</v>
      </c>
      <c r="I2573" s="46" t="s">
        <v>48</v>
      </c>
      <c r="J2573" s="46" t="s">
        <v>49</v>
      </c>
      <c r="K2573" s="46" t="s">
        <v>36</v>
      </c>
      <c r="L2573" s="46" t="str">
        <f t="shared" si="360"/>
        <v>CGE370</v>
      </c>
      <c r="M2573" s="46" t="str">
        <f t="shared" si="361"/>
        <v>BTP</v>
      </c>
      <c r="N2573" s="46" t="str">
        <f t="shared" si="362"/>
        <v>12 RODA</v>
      </c>
      <c r="O2573" s="47">
        <v>0.90609953703703694</v>
      </c>
      <c r="P2573" s="48">
        <v>0.90609953703703694</v>
      </c>
      <c r="Q2573" s="50">
        <v>44360</v>
      </c>
      <c r="R2573" s="50">
        <v>16980</v>
      </c>
      <c r="S2573" s="72">
        <f t="shared" si="363"/>
        <v>27.38</v>
      </c>
      <c r="T2573" s="49" t="s">
        <v>27</v>
      </c>
      <c r="U2573" s="49" t="s">
        <v>28</v>
      </c>
      <c r="V2573" s="46" t="s">
        <v>58</v>
      </c>
      <c r="W2573" s="46" t="s">
        <v>97</v>
      </c>
      <c r="X2573" s="46" t="str">
        <f>IFERROR(VLOOKUP(W2573,#REF!,38,FALSE),"")</f>
        <v/>
      </c>
      <c r="Z2573" s="46" t="str">
        <f t="shared" si="364"/>
        <v>Yosef yanto44137</v>
      </c>
      <c r="AA2573" s="46" t="str">
        <f t="shared" si="365"/>
        <v>BMJ 04544137UTARANIGHT</v>
      </c>
      <c r="AB2573" s="46" t="str">
        <f t="shared" si="366"/>
        <v>Yosef yanto44137UTARANIGHT</v>
      </c>
      <c r="AC2573" s="46" t="str">
        <f t="shared" si="367"/>
        <v>BMJ 04544137NIGHT</v>
      </c>
      <c r="AD2573" s="46" t="str">
        <f t="shared" si="368"/>
        <v>Yosef yanto44137NIGHT</v>
      </c>
    </row>
    <row r="2574" spans="1:30" x14ac:dyDescent="0.3">
      <c r="A2574" s="46">
        <v>1</v>
      </c>
      <c r="B2574" s="46" t="s">
        <v>157</v>
      </c>
      <c r="C2574" s="110">
        <v>44137</v>
      </c>
      <c r="D2574" s="49" t="s">
        <v>95</v>
      </c>
      <c r="E2574" s="74">
        <v>44137</v>
      </c>
      <c r="F2574" s="49">
        <v>5097178</v>
      </c>
      <c r="G2574" s="46" t="s">
        <v>21</v>
      </c>
      <c r="H2574" s="46" t="s">
        <v>22</v>
      </c>
      <c r="I2574" s="46" t="s">
        <v>48</v>
      </c>
      <c r="J2574" s="46" t="s">
        <v>49</v>
      </c>
      <c r="K2574" s="46" t="s">
        <v>36</v>
      </c>
      <c r="L2574" s="46" t="str">
        <f t="shared" si="360"/>
        <v>CGE370</v>
      </c>
      <c r="M2574" s="46" t="str">
        <f t="shared" si="361"/>
        <v>BTP</v>
      </c>
      <c r="N2574" s="46" t="str">
        <f t="shared" si="362"/>
        <v>12 RODA</v>
      </c>
      <c r="O2574" s="47">
        <v>0.96633101851851855</v>
      </c>
      <c r="P2574" s="48">
        <v>0.96633101851851855</v>
      </c>
      <c r="Q2574" s="50">
        <v>45720</v>
      </c>
      <c r="R2574" s="50">
        <v>16980</v>
      </c>
      <c r="S2574" s="72">
        <f t="shared" si="363"/>
        <v>28.74</v>
      </c>
      <c r="T2574" s="49" t="s">
        <v>27</v>
      </c>
      <c r="U2574" s="49" t="s">
        <v>28</v>
      </c>
      <c r="V2574" s="46" t="s">
        <v>60</v>
      </c>
      <c r="W2574" s="46" t="s">
        <v>97</v>
      </c>
      <c r="X2574" s="46" t="str">
        <f>IFERROR(VLOOKUP(W2574,#REF!,38,FALSE),"")</f>
        <v/>
      </c>
      <c r="Z2574" s="46" t="str">
        <f t="shared" si="364"/>
        <v>Yosef yanto44137</v>
      </c>
      <c r="AA2574" s="46" t="str">
        <f t="shared" si="365"/>
        <v>BMJ 04544137UTARANIGHT</v>
      </c>
      <c r="AB2574" s="46" t="str">
        <f t="shared" si="366"/>
        <v>Yosef yanto44137UTARANIGHT</v>
      </c>
      <c r="AC2574" s="46" t="str">
        <f t="shared" si="367"/>
        <v>BMJ 04544137NIGHT</v>
      </c>
      <c r="AD2574" s="46" t="str">
        <f t="shared" si="368"/>
        <v>Yosef yanto44137NIGHT</v>
      </c>
    </row>
    <row r="2575" spans="1:30" x14ac:dyDescent="0.3">
      <c r="A2575" s="46">
        <v>1</v>
      </c>
      <c r="B2575" s="46" t="s">
        <v>157</v>
      </c>
      <c r="C2575" s="110">
        <v>44137</v>
      </c>
      <c r="D2575" s="49" t="s">
        <v>95</v>
      </c>
      <c r="E2575" s="74">
        <v>44138</v>
      </c>
      <c r="F2575" s="49">
        <v>5097228</v>
      </c>
      <c r="G2575" s="46" t="s">
        <v>21</v>
      </c>
      <c r="H2575" s="46" t="s">
        <v>22</v>
      </c>
      <c r="I2575" s="46" t="s">
        <v>48</v>
      </c>
      <c r="J2575" s="46" t="s">
        <v>49</v>
      </c>
      <c r="K2575" s="46" t="s">
        <v>37</v>
      </c>
      <c r="L2575" s="46" t="str">
        <f t="shared" si="360"/>
        <v>CGE370</v>
      </c>
      <c r="M2575" s="46" t="str">
        <f t="shared" si="361"/>
        <v>BTP</v>
      </c>
      <c r="N2575" s="46" t="str">
        <f t="shared" si="362"/>
        <v>12 RODA</v>
      </c>
      <c r="O2575" s="47">
        <v>6.5046296296296302E-3</v>
      </c>
      <c r="P2575" s="48">
        <v>6.5046296296296302E-3</v>
      </c>
      <c r="Q2575" s="50">
        <v>45460</v>
      </c>
      <c r="R2575" s="50">
        <v>16920</v>
      </c>
      <c r="S2575" s="72">
        <f t="shared" si="363"/>
        <v>28.54</v>
      </c>
      <c r="T2575" s="49" t="s">
        <v>27</v>
      </c>
      <c r="U2575" s="49" t="s">
        <v>28</v>
      </c>
      <c r="V2575" s="46" t="s">
        <v>60</v>
      </c>
      <c r="W2575" s="46" t="s">
        <v>165</v>
      </c>
      <c r="X2575" s="46" t="str">
        <f>IFERROR(VLOOKUP(W2575,#REF!,38,FALSE),"")</f>
        <v/>
      </c>
      <c r="Z2575" s="46" t="str">
        <f t="shared" si="364"/>
        <v>Usman mansyur44137</v>
      </c>
      <c r="AA2575" s="46" t="str">
        <f t="shared" si="365"/>
        <v>BMJ 04644137UTARANIGHT</v>
      </c>
      <c r="AB2575" s="46" t="str">
        <f t="shared" si="366"/>
        <v>Usman mansyur44137UTARANIGHT</v>
      </c>
      <c r="AC2575" s="46" t="str">
        <f t="shared" si="367"/>
        <v>BMJ 04644137NIGHT</v>
      </c>
      <c r="AD2575" s="46" t="str">
        <f t="shared" si="368"/>
        <v>Usman mansyur44137NIGHT</v>
      </c>
    </row>
    <row r="2576" spans="1:30" x14ac:dyDescent="0.3">
      <c r="A2576" s="46">
        <v>1</v>
      </c>
      <c r="B2576" s="46" t="s">
        <v>157</v>
      </c>
      <c r="C2576" s="110">
        <v>44137</v>
      </c>
      <c r="D2576" s="49" t="s">
        <v>95</v>
      </c>
      <c r="E2576" s="74">
        <v>44138</v>
      </c>
      <c r="F2576" s="49">
        <v>5097306</v>
      </c>
      <c r="G2576" s="46" t="s">
        <v>21</v>
      </c>
      <c r="H2576" s="46" t="s">
        <v>53</v>
      </c>
      <c r="I2576" s="46" t="s">
        <v>54</v>
      </c>
      <c r="J2576" s="46" t="s">
        <v>57</v>
      </c>
      <c r="K2576" s="46" t="s">
        <v>37</v>
      </c>
      <c r="L2576" s="46" t="str">
        <f t="shared" si="360"/>
        <v>CGE370</v>
      </c>
      <c r="M2576" s="46" t="str">
        <f t="shared" si="361"/>
        <v>BTP</v>
      </c>
      <c r="N2576" s="46" t="str">
        <f t="shared" si="362"/>
        <v>12 RODA</v>
      </c>
      <c r="O2576" s="47">
        <v>8.8460648148148149E-2</v>
      </c>
      <c r="P2576" s="48">
        <v>8.8460648148148149E-2</v>
      </c>
      <c r="Q2576" s="50">
        <v>46060</v>
      </c>
      <c r="R2576" s="50">
        <v>16920</v>
      </c>
      <c r="S2576" s="72">
        <f t="shared" si="363"/>
        <v>29.14</v>
      </c>
      <c r="T2576" s="49" t="s">
        <v>27</v>
      </c>
      <c r="U2576" s="49" t="s">
        <v>28</v>
      </c>
      <c r="V2576" s="46" t="s">
        <v>29</v>
      </c>
      <c r="W2576" s="46" t="s">
        <v>165</v>
      </c>
      <c r="X2576" s="46" t="str">
        <f>IFERROR(VLOOKUP(W2576,#REF!,38,FALSE),"")</f>
        <v/>
      </c>
      <c r="Z2576" s="46" t="str">
        <f t="shared" si="364"/>
        <v>Usman mansyur44137</v>
      </c>
      <c r="AA2576" s="46" t="str">
        <f t="shared" si="365"/>
        <v>BMJ 04644137UTARANIGHT</v>
      </c>
      <c r="AB2576" s="46" t="str">
        <f t="shared" si="366"/>
        <v>Usman mansyur44137UTARANIGHT</v>
      </c>
      <c r="AC2576" s="46" t="str">
        <f t="shared" si="367"/>
        <v>BMJ 04644137NIGHT</v>
      </c>
      <c r="AD2576" s="46" t="str">
        <f t="shared" si="368"/>
        <v>Usman mansyur44137NIGHT</v>
      </c>
    </row>
    <row r="2577" spans="1:30" x14ac:dyDescent="0.3">
      <c r="A2577" s="46">
        <v>1</v>
      </c>
      <c r="B2577" s="46" t="s">
        <v>157</v>
      </c>
      <c r="C2577" s="110">
        <v>44137</v>
      </c>
      <c r="D2577" s="49" t="s">
        <v>95</v>
      </c>
      <c r="E2577" s="74">
        <v>44138</v>
      </c>
      <c r="F2577" s="49">
        <v>5097387</v>
      </c>
      <c r="G2577" s="46" t="s">
        <v>21</v>
      </c>
      <c r="H2577" s="46" t="s">
        <v>53</v>
      </c>
      <c r="I2577" s="46" t="s">
        <v>54</v>
      </c>
      <c r="J2577" s="46" t="s">
        <v>24</v>
      </c>
      <c r="K2577" s="46" t="s">
        <v>37</v>
      </c>
      <c r="L2577" s="46" t="str">
        <f t="shared" si="360"/>
        <v>CGE370</v>
      </c>
      <c r="M2577" s="46" t="str">
        <f t="shared" si="361"/>
        <v>BTP</v>
      </c>
      <c r="N2577" s="46" t="str">
        <f t="shared" si="362"/>
        <v>12 RODA</v>
      </c>
      <c r="O2577" s="47">
        <v>0.15334490740740742</v>
      </c>
      <c r="P2577" s="48">
        <v>0.15334490740740742</v>
      </c>
      <c r="Q2577" s="50">
        <v>48500</v>
      </c>
      <c r="R2577" s="50">
        <v>16920</v>
      </c>
      <c r="S2577" s="72">
        <f t="shared" si="363"/>
        <v>31.58</v>
      </c>
      <c r="T2577" s="49" t="s">
        <v>27</v>
      </c>
      <c r="U2577" s="49" t="s">
        <v>28</v>
      </c>
      <c r="V2577" s="46" t="s">
        <v>63</v>
      </c>
      <c r="W2577" s="46" t="s">
        <v>165</v>
      </c>
      <c r="X2577" s="46" t="str">
        <f>IFERROR(VLOOKUP(W2577,#REF!,38,FALSE),"")</f>
        <v/>
      </c>
      <c r="Z2577" s="46" t="str">
        <f t="shared" si="364"/>
        <v>Usman mansyur44137</v>
      </c>
      <c r="AA2577" s="46" t="str">
        <f t="shared" si="365"/>
        <v>BMJ 04644137UTARANIGHT</v>
      </c>
      <c r="AB2577" s="46" t="str">
        <f t="shared" si="366"/>
        <v>Usman mansyur44137UTARANIGHT</v>
      </c>
      <c r="AC2577" s="46" t="str">
        <f t="shared" si="367"/>
        <v>BMJ 04644137NIGHT</v>
      </c>
      <c r="AD2577" s="46" t="str">
        <f t="shared" si="368"/>
        <v>Usman mansyur44137NIGHT</v>
      </c>
    </row>
    <row r="2578" spans="1:30" x14ac:dyDescent="0.3">
      <c r="A2578" s="46">
        <v>1</v>
      </c>
      <c r="B2578" s="46" t="s">
        <v>157</v>
      </c>
      <c r="C2578" s="110">
        <v>44137</v>
      </c>
      <c r="D2578" s="49" t="s">
        <v>95</v>
      </c>
      <c r="E2578" s="74">
        <v>44138</v>
      </c>
      <c r="F2578" s="49">
        <v>5097489</v>
      </c>
      <c r="G2578" s="46" t="s">
        <v>21</v>
      </c>
      <c r="H2578" s="46" t="s">
        <v>53</v>
      </c>
      <c r="I2578" s="46" t="s">
        <v>54</v>
      </c>
      <c r="J2578" s="46" t="s">
        <v>24</v>
      </c>
      <c r="K2578" s="46" t="s">
        <v>37</v>
      </c>
      <c r="L2578" s="46" t="str">
        <f t="shared" si="360"/>
        <v>CGE370</v>
      </c>
      <c r="M2578" s="46" t="str">
        <f t="shared" si="361"/>
        <v>BTP</v>
      </c>
      <c r="N2578" s="46" t="str">
        <f t="shared" si="362"/>
        <v>12 RODA</v>
      </c>
      <c r="O2578" s="47">
        <v>0.24214120370370371</v>
      </c>
      <c r="P2578" s="48">
        <v>0.24214120370370371</v>
      </c>
      <c r="Q2578" s="50">
        <v>46160</v>
      </c>
      <c r="R2578" s="50">
        <v>16920</v>
      </c>
      <c r="S2578" s="72">
        <f t="shared" si="363"/>
        <v>29.24</v>
      </c>
      <c r="T2578" s="49" t="s">
        <v>27</v>
      </c>
      <c r="U2578" s="49" t="s">
        <v>28</v>
      </c>
      <c r="V2578" s="46" t="s">
        <v>63</v>
      </c>
      <c r="W2578" s="46" t="s">
        <v>165</v>
      </c>
      <c r="X2578" s="46" t="str">
        <f>IFERROR(VLOOKUP(W2578,#REF!,38,FALSE),"")</f>
        <v/>
      </c>
      <c r="Z2578" s="46" t="str">
        <f t="shared" si="364"/>
        <v>Usman mansyur44137</v>
      </c>
      <c r="AA2578" s="46" t="str">
        <f t="shared" si="365"/>
        <v>BMJ 04644137UTARANIGHT</v>
      </c>
      <c r="AB2578" s="46" t="str">
        <f t="shared" si="366"/>
        <v>Usman mansyur44137UTARANIGHT</v>
      </c>
      <c r="AC2578" s="46" t="str">
        <f t="shared" si="367"/>
        <v>BMJ 04644137NIGHT</v>
      </c>
      <c r="AD2578" s="46" t="str">
        <f t="shared" si="368"/>
        <v>Usman mansyur44137NIGHT</v>
      </c>
    </row>
    <row r="2579" spans="1:30" x14ac:dyDescent="0.3">
      <c r="A2579" s="46">
        <v>1</v>
      </c>
      <c r="B2579" s="46" t="s">
        <v>157</v>
      </c>
      <c r="C2579" s="110">
        <v>44137</v>
      </c>
      <c r="D2579" s="49" t="s">
        <v>95</v>
      </c>
      <c r="E2579" s="74">
        <v>44137</v>
      </c>
      <c r="F2579" s="49">
        <v>5097067</v>
      </c>
      <c r="G2579" s="46" t="s">
        <v>21</v>
      </c>
      <c r="H2579" s="46" t="s">
        <v>53</v>
      </c>
      <c r="I2579" s="46" t="s">
        <v>54</v>
      </c>
      <c r="J2579" s="46" t="s">
        <v>49</v>
      </c>
      <c r="K2579" s="46" t="s">
        <v>37</v>
      </c>
      <c r="L2579" s="46" t="str">
        <f t="shared" si="360"/>
        <v>CGE370</v>
      </c>
      <c r="M2579" s="46" t="str">
        <f t="shared" si="361"/>
        <v>BTP</v>
      </c>
      <c r="N2579" s="46" t="str">
        <f t="shared" si="362"/>
        <v>12 RODA</v>
      </c>
      <c r="O2579" s="47">
        <v>0.88653935185185195</v>
      </c>
      <c r="P2579" s="48">
        <v>0.89954861111111117</v>
      </c>
      <c r="Q2579" s="50">
        <v>45800</v>
      </c>
      <c r="R2579" s="50">
        <v>16920</v>
      </c>
      <c r="S2579" s="72">
        <f t="shared" si="363"/>
        <v>28.88</v>
      </c>
      <c r="T2579" s="49" t="s">
        <v>27</v>
      </c>
      <c r="U2579" s="49" t="s">
        <v>28</v>
      </c>
      <c r="V2579" s="46" t="s">
        <v>63</v>
      </c>
      <c r="W2579" s="46" t="s">
        <v>165</v>
      </c>
      <c r="X2579" s="46" t="str">
        <f>IFERROR(VLOOKUP(W2579,#REF!,38,FALSE),"")</f>
        <v/>
      </c>
      <c r="Z2579" s="46" t="str">
        <f t="shared" si="364"/>
        <v>Usman mansyur44137</v>
      </c>
      <c r="AA2579" s="46" t="str">
        <f t="shared" si="365"/>
        <v>BMJ 04644137UTARANIGHT</v>
      </c>
      <c r="AB2579" s="46" t="str">
        <f t="shared" si="366"/>
        <v>Usman mansyur44137UTARANIGHT</v>
      </c>
      <c r="AC2579" s="46" t="str">
        <f t="shared" si="367"/>
        <v>BMJ 04644137NIGHT</v>
      </c>
      <c r="AD2579" s="46" t="str">
        <f t="shared" si="368"/>
        <v>Usman mansyur44137NIGHT</v>
      </c>
    </row>
    <row r="2580" spans="1:30" x14ac:dyDescent="0.3">
      <c r="A2580" s="46">
        <v>1</v>
      </c>
      <c r="B2580" s="46" t="s">
        <v>157</v>
      </c>
      <c r="C2580" s="110">
        <v>44137</v>
      </c>
      <c r="D2580" s="49" t="s">
        <v>95</v>
      </c>
      <c r="E2580" s="74">
        <v>44137</v>
      </c>
      <c r="F2580" s="49">
        <v>5097154</v>
      </c>
      <c r="G2580" s="46" t="s">
        <v>21</v>
      </c>
      <c r="H2580" s="46" t="s">
        <v>22</v>
      </c>
      <c r="I2580" s="46" t="s">
        <v>48</v>
      </c>
      <c r="J2580" s="46" t="s">
        <v>49</v>
      </c>
      <c r="K2580" s="46" t="s">
        <v>37</v>
      </c>
      <c r="L2580" s="46" t="str">
        <f t="shared" si="360"/>
        <v>CGE370</v>
      </c>
      <c r="M2580" s="46" t="str">
        <f t="shared" si="361"/>
        <v>BTP</v>
      </c>
      <c r="N2580" s="46" t="str">
        <f t="shared" si="362"/>
        <v>12 RODA</v>
      </c>
      <c r="O2580" s="47">
        <v>0.95280092592592591</v>
      </c>
      <c r="P2580" s="48">
        <v>0.95280092592592591</v>
      </c>
      <c r="Q2580" s="50">
        <v>45920</v>
      </c>
      <c r="R2580" s="50">
        <v>16920</v>
      </c>
      <c r="S2580" s="72">
        <f t="shared" si="363"/>
        <v>29</v>
      </c>
      <c r="T2580" s="49" t="s">
        <v>27</v>
      </c>
      <c r="U2580" s="49" t="s">
        <v>28</v>
      </c>
      <c r="V2580" s="46" t="s">
        <v>60</v>
      </c>
      <c r="W2580" s="46" t="s">
        <v>165</v>
      </c>
      <c r="X2580" s="46" t="str">
        <f>IFERROR(VLOOKUP(W2580,#REF!,38,FALSE),"")</f>
        <v/>
      </c>
      <c r="Z2580" s="46" t="str">
        <f t="shared" si="364"/>
        <v>Usman mansyur44137</v>
      </c>
      <c r="AA2580" s="46" t="str">
        <f t="shared" si="365"/>
        <v>BMJ 04644137UTARANIGHT</v>
      </c>
      <c r="AB2580" s="46" t="str">
        <f t="shared" si="366"/>
        <v>Usman mansyur44137UTARANIGHT</v>
      </c>
      <c r="AC2580" s="46" t="str">
        <f t="shared" si="367"/>
        <v>BMJ 04644137NIGHT</v>
      </c>
      <c r="AD2580" s="46" t="str">
        <f t="shared" si="368"/>
        <v>Usman mansyur44137NIGHT</v>
      </c>
    </row>
    <row r="2581" spans="1:30" x14ac:dyDescent="0.3">
      <c r="A2581" s="46">
        <v>1</v>
      </c>
      <c r="B2581" s="46" t="s">
        <v>157</v>
      </c>
      <c r="C2581" s="110">
        <v>44137</v>
      </c>
      <c r="D2581" s="49" t="s">
        <v>95</v>
      </c>
      <c r="E2581" s="74">
        <v>44138</v>
      </c>
      <c r="F2581" s="49">
        <v>5097311</v>
      </c>
      <c r="G2581" s="46" t="s">
        <v>21</v>
      </c>
      <c r="H2581" s="46" t="s">
        <v>53</v>
      </c>
      <c r="I2581" s="46" t="s">
        <v>54</v>
      </c>
      <c r="J2581" s="46" t="s">
        <v>57</v>
      </c>
      <c r="K2581" s="46" t="s">
        <v>43</v>
      </c>
      <c r="L2581" s="46" t="str">
        <f t="shared" si="360"/>
        <v>AXOR4843</v>
      </c>
      <c r="M2581" s="46" t="str">
        <f t="shared" si="361"/>
        <v>BTP</v>
      </c>
      <c r="N2581" s="46" t="str">
        <f t="shared" si="362"/>
        <v>12 RODA</v>
      </c>
      <c r="O2581" s="47">
        <v>9.1562499999999991E-2</v>
      </c>
      <c r="P2581" s="48">
        <v>9.1562499999999991E-2</v>
      </c>
      <c r="Q2581" s="50">
        <v>51120</v>
      </c>
      <c r="R2581" s="50">
        <v>19560</v>
      </c>
      <c r="S2581" s="72">
        <f t="shared" si="363"/>
        <v>31.56</v>
      </c>
      <c r="T2581" s="49" t="s">
        <v>27</v>
      </c>
      <c r="U2581" s="49" t="s">
        <v>28</v>
      </c>
      <c r="V2581" s="46" t="s">
        <v>29</v>
      </c>
      <c r="W2581" s="46" t="s">
        <v>110</v>
      </c>
      <c r="X2581" s="46" t="str">
        <f>IFERROR(VLOOKUP(W2581,#REF!,38,FALSE),"")</f>
        <v/>
      </c>
      <c r="Z2581" s="46" t="str">
        <f t="shared" si="364"/>
        <v>Kosmas DN44137</v>
      </c>
      <c r="AA2581" s="46" t="str">
        <f t="shared" si="365"/>
        <v>BMJ 04744137UTARANIGHT</v>
      </c>
      <c r="AB2581" s="46" t="str">
        <f t="shared" si="366"/>
        <v>Kosmas DN44137UTARANIGHT</v>
      </c>
      <c r="AC2581" s="46" t="str">
        <f t="shared" si="367"/>
        <v>BMJ 04744137NIGHT</v>
      </c>
      <c r="AD2581" s="46" t="str">
        <f t="shared" si="368"/>
        <v>Kosmas DN44137NIGHT</v>
      </c>
    </row>
    <row r="2582" spans="1:30" x14ac:dyDescent="0.3">
      <c r="A2582" s="46">
        <v>1</v>
      </c>
      <c r="B2582" s="46" t="s">
        <v>157</v>
      </c>
      <c r="C2582" s="110">
        <v>44137</v>
      </c>
      <c r="D2582" s="49" t="s">
        <v>95</v>
      </c>
      <c r="E2582" s="74">
        <v>44138</v>
      </c>
      <c r="F2582" s="49">
        <v>5097337</v>
      </c>
      <c r="G2582" s="46" t="s">
        <v>21</v>
      </c>
      <c r="H2582" s="46" t="s">
        <v>53</v>
      </c>
      <c r="I2582" s="46" t="s">
        <v>54</v>
      </c>
      <c r="J2582" s="46" t="s">
        <v>57</v>
      </c>
      <c r="K2582" s="46" t="s">
        <v>51</v>
      </c>
      <c r="L2582" s="46" t="str">
        <f t="shared" si="360"/>
        <v>AXOR4843</v>
      </c>
      <c r="M2582" s="46" t="str">
        <f t="shared" si="361"/>
        <v>BTP</v>
      </c>
      <c r="N2582" s="46" t="str">
        <f t="shared" si="362"/>
        <v>12 RODA</v>
      </c>
      <c r="O2582" s="47">
        <v>0.11174768518518519</v>
      </c>
      <c r="P2582" s="48">
        <v>0.11174768518518519</v>
      </c>
      <c r="Q2582" s="50">
        <v>52840</v>
      </c>
      <c r="R2582" s="50">
        <v>19860</v>
      </c>
      <c r="S2582" s="72">
        <f t="shared" si="363"/>
        <v>32.979999999999997</v>
      </c>
      <c r="T2582" s="49" t="s">
        <v>27</v>
      </c>
      <c r="U2582" s="49" t="s">
        <v>28</v>
      </c>
      <c r="V2582" s="46" t="s">
        <v>29</v>
      </c>
      <c r="W2582" s="46" t="s">
        <v>100</v>
      </c>
      <c r="X2582" s="46" t="str">
        <f>IFERROR(VLOOKUP(W2582,#REF!,38,FALSE),"")</f>
        <v/>
      </c>
      <c r="Z2582" s="46" t="str">
        <f t="shared" si="364"/>
        <v>Abdul Majid44137</v>
      </c>
      <c r="AA2582" s="46" t="str">
        <f t="shared" si="365"/>
        <v>BMJ 04844137UTARANIGHT</v>
      </c>
      <c r="AB2582" s="46" t="str">
        <f t="shared" si="366"/>
        <v>Abdul Majid44137UTARANIGHT</v>
      </c>
      <c r="AC2582" s="46" t="str">
        <f t="shared" si="367"/>
        <v>BMJ 04844137NIGHT</v>
      </c>
      <c r="AD2582" s="46" t="str">
        <f t="shared" si="368"/>
        <v>Abdul Majid44137NIGHT</v>
      </c>
    </row>
    <row r="2583" spans="1:30" x14ac:dyDescent="0.3">
      <c r="A2583" s="46">
        <v>1</v>
      </c>
      <c r="B2583" s="46" t="s">
        <v>157</v>
      </c>
      <c r="C2583" s="110">
        <v>44137</v>
      </c>
      <c r="D2583" s="49" t="s">
        <v>95</v>
      </c>
      <c r="E2583" s="74">
        <v>44138</v>
      </c>
      <c r="F2583" s="49">
        <v>5097476</v>
      </c>
      <c r="G2583" s="46" t="s">
        <v>21</v>
      </c>
      <c r="H2583" s="46" t="s">
        <v>53</v>
      </c>
      <c r="I2583" s="46" t="s">
        <v>54</v>
      </c>
      <c r="J2583" s="46" t="s">
        <v>57</v>
      </c>
      <c r="K2583" s="46" t="s">
        <v>51</v>
      </c>
      <c r="L2583" s="46" t="str">
        <f t="shared" si="360"/>
        <v>AXOR4843</v>
      </c>
      <c r="M2583" s="46" t="str">
        <f t="shared" si="361"/>
        <v>BTP</v>
      </c>
      <c r="N2583" s="46" t="str">
        <f t="shared" si="362"/>
        <v>12 RODA</v>
      </c>
      <c r="O2583" s="47">
        <v>0.22819444444444445</v>
      </c>
      <c r="P2583" s="48">
        <v>0.22819444444444445</v>
      </c>
      <c r="Q2583" s="50">
        <v>51980</v>
      </c>
      <c r="R2583" s="50">
        <v>19860</v>
      </c>
      <c r="S2583" s="72">
        <f t="shared" si="363"/>
        <v>32.119999999999997</v>
      </c>
      <c r="T2583" s="49" t="s">
        <v>27</v>
      </c>
      <c r="U2583" s="49" t="s">
        <v>28</v>
      </c>
      <c r="V2583" s="46" t="s">
        <v>70</v>
      </c>
      <c r="W2583" s="46" t="s">
        <v>100</v>
      </c>
      <c r="X2583" s="46" t="str">
        <f>IFERROR(VLOOKUP(W2583,#REF!,38,FALSE),"")</f>
        <v/>
      </c>
      <c r="Z2583" s="46" t="str">
        <f t="shared" si="364"/>
        <v>Abdul Majid44137</v>
      </c>
      <c r="AA2583" s="46" t="str">
        <f t="shared" si="365"/>
        <v>BMJ 04844137UTARANIGHT</v>
      </c>
      <c r="AB2583" s="46" t="str">
        <f t="shared" si="366"/>
        <v>Abdul Majid44137UTARANIGHT</v>
      </c>
      <c r="AC2583" s="46" t="str">
        <f t="shared" si="367"/>
        <v>BMJ 04844137NIGHT</v>
      </c>
      <c r="AD2583" s="46" t="str">
        <f t="shared" si="368"/>
        <v>Abdul Majid44137NIGHT</v>
      </c>
    </row>
    <row r="2584" spans="1:30" x14ac:dyDescent="0.3">
      <c r="A2584" s="46">
        <v>1</v>
      </c>
      <c r="B2584" s="46" t="s">
        <v>157</v>
      </c>
      <c r="C2584" s="110">
        <v>44137</v>
      </c>
      <c r="D2584" s="49" t="s">
        <v>95</v>
      </c>
      <c r="E2584" s="74">
        <v>44137</v>
      </c>
      <c r="F2584" s="49">
        <v>5097015</v>
      </c>
      <c r="G2584" s="46" t="s">
        <v>21</v>
      </c>
      <c r="H2584" s="46" t="s">
        <v>53</v>
      </c>
      <c r="I2584" s="46" t="s">
        <v>54</v>
      </c>
      <c r="J2584" s="46" t="s">
        <v>57</v>
      </c>
      <c r="K2584" s="46" t="s">
        <v>51</v>
      </c>
      <c r="L2584" s="46" t="str">
        <f t="shared" si="360"/>
        <v>AXOR4843</v>
      </c>
      <c r="M2584" s="46" t="str">
        <f t="shared" si="361"/>
        <v>BTP</v>
      </c>
      <c r="N2584" s="46" t="str">
        <f t="shared" si="362"/>
        <v>12 RODA</v>
      </c>
      <c r="O2584" s="47">
        <v>0.85070601851851846</v>
      </c>
      <c r="P2584" s="48">
        <v>0.8621875</v>
      </c>
      <c r="Q2584" s="50">
        <v>51240</v>
      </c>
      <c r="R2584" s="50">
        <v>19860</v>
      </c>
      <c r="S2584" s="72">
        <f t="shared" si="363"/>
        <v>31.38</v>
      </c>
      <c r="T2584" s="49" t="s">
        <v>27</v>
      </c>
      <c r="U2584" s="49" t="s">
        <v>28</v>
      </c>
      <c r="V2584" s="46" t="s">
        <v>70</v>
      </c>
      <c r="W2584" s="46" t="s">
        <v>100</v>
      </c>
      <c r="X2584" s="46" t="str">
        <f>IFERROR(VLOOKUP(W2584,#REF!,38,FALSE),"")</f>
        <v/>
      </c>
      <c r="Z2584" s="46" t="str">
        <f t="shared" si="364"/>
        <v>Abdul Majid44137</v>
      </c>
      <c r="AA2584" s="46" t="str">
        <f t="shared" si="365"/>
        <v>BMJ 04844137UTARANIGHT</v>
      </c>
      <c r="AB2584" s="46" t="str">
        <f t="shared" si="366"/>
        <v>Abdul Majid44137UTARANIGHT</v>
      </c>
      <c r="AC2584" s="46" t="str">
        <f t="shared" si="367"/>
        <v>BMJ 04844137NIGHT</v>
      </c>
      <c r="AD2584" s="46" t="str">
        <f t="shared" si="368"/>
        <v>Abdul Majid44137NIGHT</v>
      </c>
    </row>
    <row r="2585" spans="1:30" x14ac:dyDescent="0.3">
      <c r="A2585" s="46">
        <v>1</v>
      </c>
      <c r="B2585" s="46" t="s">
        <v>157</v>
      </c>
      <c r="C2585" s="110">
        <v>44137</v>
      </c>
      <c r="D2585" s="49" t="s">
        <v>95</v>
      </c>
      <c r="E2585" s="74">
        <v>44137</v>
      </c>
      <c r="F2585" s="49">
        <v>5097110</v>
      </c>
      <c r="G2585" s="46" t="s">
        <v>21</v>
      </c>
      <c r="H2585" s="46" t="s">
        <v>53</v>
      </c>
      <c r="I2585" s="46" t="s">
        <v>54</v>
      </c>
      <c r="J2585" s="46" t="s">
        <v>57</v>
      </c>
      <c r="K2585" s="46" t="s">
        <v>51</v>
      </c>
      <c r="L2585" s="46" t="str">
        <f t="shared" si="360"/>
        <v>AXOR4843</v>
      </c>
      <c r="M2585" s="46" t="str">
        <f t="shared" si="361"/>
        <v>BTP</v>
      </c>
      <c r="N2585" s="46" t="str">
        <f t="shared" si="362"/>
        <v>12 RODA</v>
      </c>
      <c r="O2585" s="47">
        <v>0.92140046296296296</v>
      </c>
      <c r="P2585" s="48">
        <v>0.92140046296296296</v>
      </c>
      <c r="Q2585" s="50">
        <v>50900</v>
      </c>
      <c r="R2585" s="50">
        <v>19860</v>
      </c>
      <c r="S2585" s="72">
        <f t="shared" si="363"/>
        <v>31.04</v>
      </c>
      <c r="T2585" s="49" t="s">
        <v>27</v>
      </c>
      <c r="U2585" s="49" t="s">
        <v>28</v>
      </c>
      <c r="V2585" s="46" t="s">
        <v>59</v>
      </c>
      <c r="W2585" s="46" t="s">
        <v>100</v>
      </c>
      <c r="X2585" s="46" t="str">
        <f>IFERROR(VLOOKUP(W2585,#REF!,38,FALSE),"")</f>
        <v/>
      </c>
      <c r="Z2585" s="46" t="str">
        <f t="shared" si="364"/>
        <v>Abdul Majid44137</v>
      </c>
      <c r="AA2585" s="46" t="str">
        <f t="shared" si="365"/>
        <v>BMJ 04844137UTARANIGHT</v>
      </c>
      <c r="AB2585" s="46" t="str">
        <f t="shared" si="366"/>
        <v>Abdul Majid44137UTARANIGHT</v>
      </c>
      <c r="AC2585" s="46" t="str">
        <f t="shared" si="367"/>
        <v>BMJ 04844137NIGHT</v>
      </c>
      <c r="AD2585" s="46" t="str">
        <f t="shared" si="368"/>
        <v>Abdul Majid44137NIGHT</v>
      </c>
    </row>
    <row r="2586" spans="1:30" x14ac:dyDescent="0.3">
      <c r="A2586" s="46">
        <v>1</v>
      </c>
      <c r="B2586" s="46" t="s">
        <v>157</v>
      </c>
      <c r="C2586" s="110">
        <v>44137</v>
      </c>
      <c r="D2586" s="49" t="s">
        <v>95</v>
      </c>
      <c r="E2586" s="74">
        <v>44137</v>
      </c>
      <c r="F2586" s="49">
        <v>5097197</v>
      </c>
      <c r="G2586" s="46" t="s">
        <v>21</v>
      </c>
      <c r="H2586" s="46" t="s">
        <v>53</v>
      </c>
      <c r="I2586" s="46" t="s">
        <v>54</v>
      </c>
      <c r="J2586" s="46" t="s">
        <v>57</v>
      </c>
      <c r="K2586" s="46" t="s">
        <v>51</v>
      </c>
      <c r="L2586" s="46" t="str">
        <f t="shared" si="360"/>
        <v>AXOR4843</v>
      </c>
      <c r="M2586" s="46" t="str">
        <f t="shared" si="361"/>
        <v>BTP</v>
      </c>
      <c r="N2586" s="46" t="str">
        <f t="shared" si="362"/>
        <v>12 RODA</v>
      </c>
      <c r="O2586" s="47">
        <v>0.98462962962962963</v>
      </c>
      <c r="P2586" s="48">
        <v>0.98462962962962963</v>
      </c>
      <c r="Q2586" s="50">
        <v>50380</v>
      </c>
      <c r="R2586" s="50">
        <v>19860</v>
      </c>
      <c r="S2586" s="72">
        <f t="shared" si="363"/>
        <v>30.52</v>
      </c>
      <c r="T2586" s="49" t="s">
        <v>27</v>
      </c>
      <c r="U2586" s="49" t="s">
        <v>28</v>
      </c>
      <c r="V2586" s="46" t="s">
        <v>59</v>
      </c>
      <c r="W2586" s="46" t="s">
        <v>100</v>
      </c>
      <c r="X2586" s="46" t="str">
        <f>IFERROR(VLOOKUP(W2586,#REF!,38,FALSE),"")</f>
        <v/>
      </c>
      <c r="Z2586" s="46" t="str">
        <f t="shared" si="364"/>
        <v>Abdul Majid44137</v>
      </c>
      <c r="AA2586" s="46" t="str">
        <f t="shared" si="365"/>
        <v>BMJ 04844137UTARANIGHT</v>
      </c>
      <c r="AB2586" s="46" t="str">
        <f t="shared" si="366"/>
        <v>Abdul Majid44137UTARANIGHT</v>
      </c>
      <c r="AC2586" s="46" t="str">
        <f t="shared" si="367"/>
        <v>BMJ 04844137NIGHT</v>
      </c>
      <c r="AD2586" s="46" t="str">
        <f t="shared" si="368"/>
        <v>Abdul Majid44137NIGHT</v>
      </c>
    </row>
    <row r="2587" spans="1:30" x14ac:dyDescent="0.3">
      <c r="A2587" s="46">
        <v>1</v>
      </c>
      <c r="B2587" s="46" t="s">
        <v>157</v>
      </c>
      <c r="C2587" s="110">
        <v>44137</v>
      </c>
      <c r="D2587" s="49" t="s">
        <v>95</v>
      </c>
      <c r="E2587" s="74">
        <v>44138</v>
      </c>
      <c r="F2587" s="49">
        <v>5097246</v>
      </c>
      <c r="G2587" s="46" t="s">
        <v>21</v>
      </c>
      <c r="H2587" s="46" t="s">
        <v>53</v>
      </c>
      <c r="I2587" s="46" t="s">
        <v>54</v>
      </c>
      <c r="J2587" s="46" t="s">
        <v>57</v>
      </c>
      <c r="K2587" s="46" t="s">
        <v>61</v>
      </c>
      <c r="L2587" s="46" t="str">
        <f t="shared" si="360"/>
        <v>AXOR4843</v>
      </c>
      <c r="M2587" s="46" t="str">
        <f t="shared" si="361"/>
        <v>BTP</v>
      </c>
      <c r="N2587" s="46" t="str">
        <f t="shared" si="362"/>
        <v>12 RODA</v>
      </c>
      <c r="O2587" s="47">
        <v>2.4699074074074078E-2</v>
      </c>
      <c r="P2587" s="48">
        <v>2.4699074074074078E-2</v>
      </c>
      <c r="Q2587" s="50">
        <v>50220</v>
      </c>
      <c r="R2587" s="50">
        <v>19820</v>
      </c>
      <c r="S2587" s="72">
        <f t="shared" si="363"/>
        <v>30.4</v>
      </c>
      <c r="T2587" s="49" t="s">
        <v>27</v>
      </c>
      <c r="U2587" s="49" t="s">
        <v>28</v>
      </c>
      <c r="V2587" s="46" t="s">
        <v>127</v>
      </c>
      <c r="W2587" s="46" t="s">
        <v>146</v>
      </c>
      <c r="X2587" s="46" t="str">
        <f>IFERROR(VLOOKUP(W2587,#REF!,38,FALSE),"")</f>
        <v/>
      </c>
      <c r="Z2587" s="46" t="str">
        <f t="shared" si="364"/>
        <v>M.mulyo44137</v>
      </c>
      <c r="AA2587" s="46" t="str">
        <f t="shared" si="365"/>
        <v>BMJ 05044137UTARANIGHT</v>
      </c>
      <c r="AB2587" s="46" t="str">
        <f t="shared" si="366"/>
        <v>M.mulyo44137UTARANIGHT</v>
      </c>
      <c r="AC2587" s="46" t="str">
        <f t="shared" si="367"/>
        <v>BMJ 05044137NIGHT</v>
      </c>
      <c r="AD2587" s="46" t="str">
        <f t="shared" si="368"/>
        <v>M.mulyo44137NIGHT</v>
      </c>
    </row>
    <row r="2588" spans="1:30" x14ac:dyDescent="0.3">
      <c r="A2588" s="46">
        <v>1</v>
      </c>
      <c r="B2588" s="46" t="s">
        <v>157</v>
      </c>
      <c r="C2588" s="110">
        <v>44137</v>
      </c>
      <c r="D2588" s="49" t="s">
        <v>95</v>
      </c>
      <c r="E2588" s="74">
        <v>44138</v>
      </c>
      <c r="F2588" s="49">
        <v>5097348</v>
      </c>
      <c r="G2588" s="46" t="s">
        <v>21</v>
      </c>
      <c r="H2588" s="46" t="s">
        <v>53</v>
      </c>
      <c r="I2588" s="46" t="s">
        <v>54</v>
      </c>
      <c r="J2588" s="46" t="s">
        <v>57</v>
      </c>
      <c r="K2588" s="46" t="s">
        <v>61</v>
      </c>
      <c r="L2588" s="46" t="str">
        <f t="shared" si="360"/>
        <v>AXOR4843</v>
      </c>
      <c r="M2588" s="46" t="str">
        <f t="shared" si="361"/>
        <v>BTP</v>
      </c>
      <c r="N2588" s="46" t="str">
        <f t="shared" si="362"/>
        <v>12 RODA</v>
      </c>
      <c r="O2588" s="47">
        <v>0.12493055555555554</v>
      </c>
      <c r="P2588" s="48">
        <v>0.12493055555555554</v>
      </c>
      <c r="Q2588" s="50">
        <v>50280</v>
      </c>
      <c r="R2588" s="50">
        <v>19820</v>
      </c>
      <c r="S2588" s="72">
        <f t="shared" si="363"/>
        <v>30.46</v>
      </c>
      <c r="T2588" s="49" t="s">
        <v>27</v>
      </c>
      <c r="U2588" s="49" t="s">
        <v>28</v>
      </c>
      <c r="V2588" s="46" t="s">
        <v>59</v>
      </c>
      <c r="W2588" s="46" t="s">
        <v>146</v>
      </c>
      <c r="X2588" s="46" t="str">
        <f>IFERROR(VLOOKUP(W2588,#REF!,38,FALSE),"")</f>
        <v/>
      </c>
      <c r="Z2588" s="46" t="str">
        <f t="shared" si="364"/>
        <v>M.mulyo44137</v>
      </c>
      <c r="AA2588" s="46" t="str">
        <f t="shared" si="365"/>
        <v>BMJ 05044137UTARANIGHT</v>
      </c>
      <c r="AB2588" s="46" t="str">
        <f t="shared" si="366"/>
        <v>M.mulyo44137UTARANIGHT</v>
      </c>
      <c r="AC2588" s="46" t="str">
        <f t="shared" si="367"/>
        <v>BMJ 05044137NIGHT</v>
      </c>
      <c r="AD2588" s="46" t="str">
        <f t="shared" si="368"/>
        <v>M.mulyo44137NIGHT</v>
      </c>
    </row>
    <row r="2589" spans="1:30" x14ac:dyDescent="0.3">
      <c r="A2589" s="46">
        <v>1</v>
      </c>
      <c r="B2589" s="46" t="s">
        <v>157</v>
      </c>
      <c r="C2589" s="110">
        <v>44137</v>
      </c>
      <c r="D2589" s="49" t="s">
        <v>95</v>
      </c>
      <c r="E2589" s="74">
        <v>44138</v>
      </c>
      <c r="F2589" s="49">
        <v>5097511</v>
      </c>
      <c r="G2589" s="46" t="s">
        <v>21</v>
      </c>
      <c r="H2589" s="46" t="s">
        <v>53</v>
      </c>
      <c r="I2589" s="46" t="s">
        <v>54</v>
      </c>
      <c r="J2589" s="46" t="s">
        <v>57</v>
      </c>
      <c r="K2589" s="46" t="s">
        <v>61</v>
      </c>
      <c r="L2589" s="46" t="str">
        <f t="shared" si="360"/>
        <v>AXOR4843</v>
      </c>
      <c r="M2589" s="46" t="str">
        <f t="shared" si="361"/>
        <v>BTP</v>
      </c>
      <c r="N2589" s="46" t="str">
        <f t="shared" si="362"/>
        <v>12 RODA</v>
      </c>
      <c r="O2589" s="47">
        <v>0.26457175925925924</v>
      </c>
      <c r="P2589" s="48">
        <v>0.26457175925925924</v>
      </c>
      <c r="Q2589" s="50">
        <v>54280</v>
      </c>
      <c r="R2589" s="50">
        <v>19820</v>
      </c>
      <c r="S2589" s="72">
        <f t="shared" si="363"/>
        <v>34.46</v>
      </c>
      <c r="T2589" s="49" t="s">
        <v>27</v>
      </c>
      <c r="U2589" s="49" t="s">
        <v>28</v>
      </c>
      <c r="V2589" s="46" t="s">
        <v>70</v>
      </c>
      <c r="W2589" s="46" t="s">
        <v>146</v>
      </c>
      <c r="X2589" s="46" t="str">
        <f>IFERROR(VLOOKUP(W2589,#REF!,38,FALSE),"")</f>
        <v/>
      </c>
      <c r="Z2589" s="46" t="str">
        <f t="shared" si="364"/>
        <v>M.mulyo44137</v>
      </c>
      <c r="AA2589" s="46" t="str">
        <f t="shared" si="365"/>
        <v>BMJ 05044137UTARANIGHT</v>
      </c>
      <c r="AB2589" s="46" t="str">
        <f t="shared" si="366"/>
        <v>M.mulyo44137UTARANIGHT</v>
      </c>
      <c r="AC2589" s="46" t="str">
        <f t="shared" si="367"/>
        <v>BMJ 05044137NIGHT</v>
      </c>
      <c r="AD2589" s="46" t="str">
        <f t="shared" si="368"/>
        <v>M.mulyo44137NIGHT</v>
      </c>
    </row>
    <row r="2590" spans="1:30" x14ac:dyDescent="0.3">
      <c r="A2590" s="46">
        <v>1</v>
      </c>
      <c r="B2590" s="46" t="s">
        <v>157</v>
      </c>
      <c r="C2590" s="110">
        <v>44137</v>
      </c>
      <c r="D2590" s="49" t="s">
        <v>95</v>
      </c>
      <c r="E2590" s="74">
        <v>44137</v>
      </c>
      <c r="F2590" s="49">
        <v>5096991</v>
      </c>
      <c r="G2590" s="46" t="s">
        <v>21</v>
      </c>
      <c r="H2590" s="46" t="s">
        <v>22</v>
      </c>
      <c r="I2590" s="46" t="s">
        <v>48</v>
      </c>
      <c r="J2590" s="46" t="s">
        <v>49</v>
      </c>
      <c r="K2590" s="46" t="s">
        <v>61</v>
      </c>
      <c r="L2590" s="46" t="str">
        <f t="shared" si="360"/>
        <v>AXOR4843</v>
      </c>
      <c r="M2590" s="46" t="str">
        <f t="shared" si="361"/>
        <v>BTP</v>
      </c>
      <c r="N2590" s="46" t="str">
        <f t="shared" si="362"/>
        <v>12 RODA</v>
      </c>
      <c r="O2590" s="47">
        <v>0.83655092592592595</v>
      </c>
      <c r="P2590" s="48">
        <v>0.84304398148148152</v>
      </c>
      <c r="Q2590" s="50">
        <v>49640</v>
      </c>
      <c r="R2590" s="50">
        <v>19820</v>
      </c>
      <c r="S2590" s="72">
        <f t="shared" si="363"/>
        <v>29.82</v>
      </c>
      <c r="T2590" s="49" t="s">
        <v>27</v>
      </c>
      <c r="U2590" s="49" t="s">
        <v>28</v>
      </c>
      <c r="V2590" s="46" t="s">
        <v>58</v>
      </c>
      <c r="W2590" s="46" t="s">
        <v>146</v>
      </c>
      <c r="X2590" s="46" t="str">
        <f>IFERROR(VLOOKUP(W2590,#REF!,38,FALSE),"")</f>
        <v/>
      </c>
      <c r="Z2590" s="46" t="str">
        <f t="shared" si="364"/>
        <v>M.mulyo44137</v>
      </c>
      <c r="AA2590" s="46" t="str">
        <f t="shared" si="365"/>
        <v>BMJ 05044137UTARANIGHT</v>
      </c>
      <c r="AB2590" s="46" t="str">
        <f t="shared" si="366"/>
        <v>M.mulyo44137UTARANIGHT</v>
      </c>
      <c r="AC2590" s="46" t="str">
        <f t="shared" si="367"/>
        <v>BMJ 05044137NIGHT</v>
      </c>
      <c r="AD2590" s="46" t="str">
        <f t="shared" si="368"/>
        <v>M.mulyo44137NIGHT</v>
      </c>
    </row>
    <row r="2591" spans="1:30" x14ac:dyDescent="0.3">
      <c r="A2591" s="46">
        <v>1</v>
      </c>
      <c r="B2591" s="46" t="s">
        <v>157</v>
      </c>
      <c r="C2591" s="110">
        <v>44137</v>
      </c>
      <c r="D2591" s="49" t="s">
        <v>95</v>
      </c>
      <c r="E2591" s="74">
        <v>44137</v>
      </c>
      <c r="F2591" s="49">
        <v>5097088</v>
      </c>
      <c r="G2591" s="46" t="s">
        <v>21</v>
      </c>
      <c r="H2591" s="46" t="s">
        <v>53</v>
      </c>
      <c r="I2591" s="46" t="s">
        <v>54</v>
      </c>
      <c r="J2591" s="46" t="s">
        <v>57</v>
      </c>
      <c r="K2591" s="46" t="s">
        <v>61</v>
      </c>
      <c r="L2591" s="46" t="str">
        <f t="shared" si="360"/>
        <v>AXOR4843</v>
      </c>
      <c r="M2591" s="46" t="str">
        <f t="shared" si="361"/>
        <v>BTP</v>
      </c>
      <c r="N2591" s="46" t="str">
        <f t="shared" si="362"/>
        <v>12 RODA</v>
      </c>
      <c r="O2591" s="47">
        <v>0.90104166666666663</v>
      </c>
      <c r="P2591" s="48">
        <v>0.90104166666666663</v>
      </c>
      <c r="Q2591" s="50">
        <v>55060</v>
      </c>
      <c r="R2591" s="50">
        <v>19820</v>
      </c>
      <c r="S2591" s="72">
        <f t="shared" si="363"/>
        <v>35.24</v>
      </c>
      <c r="T2591" s="49" t="s">
        <v>27</v>
      </c>
      <c r="U2591" s="49" t="s">
        <v>28</v>
      </c>
      <c r="V2591" s="46" t="s">
        <v>59</v>
      </c>
      <c r="W2591" s="46" t="s">
        <v>146</v>
      </c>
      <c r="X2591" s="46" t="str">
        <f>IFERROR(VLOOKUP(W2591,#REF!,38,FALSE),"")</f>
        <v/>
      </c>
      <c r="Z2591" s="46" t="str">
        <f t="shared" si="364"/>
        <v>M.mulyo44137</v>
      </c>
      <c r="AA2591" s="46" t="str">
        <f t="shared" si="365"/>
        <v>BMJ 05044137UTARANIGHT</v>
      </c>
      <c r="AB2591" s="46" t="str">
        <f t="shared" si="366"/>
        <v>M.mulyo44137UTARANIGHT</v>
      </c>
      <c r="AC2591" s="46" t="str">
        <f t="shared" si="367"/>
        <v>BMJ 05044137NIGHT</v>
      </c>
      <c r="AD2591" s="46" t="str">
        <f t="shared" si="368"/>
        <v>M.mulyo44137NIGHT</v>
      </c>
    </row>
    <row r="2592" spans="1:30" x14ac:dyDescent="0.3">
      <c r="A2592" s="46">
        <v>1</v>
      </c>
      <c r="B2592" s="46" t="s">
        <v>157</v>
      </c>
      <c r="C2592" s="110">
        <v>44137</v>
      </c>
      <c r="D2592" s="49" t="s">
        <v>95</v>
      </c>
      <c r="E2592" s="74">
        <v>44137</v>
      </c>
      <c r="F2592" s="49">
        <v>5097169</v>
      </c>
      <c r="G2592" s="46" t="s">
        <v>21</v>
      </c>
      <c r="H2592" s="46" t="s">
        <v>53</v>
      </c>
      <c r="I2592" s="46" t="s">
        <v>54</v>
      </c>
      <c r="J2592" s="46" t="s">
        <v>57</v>
      </c>
      <c r="K2592" s="46" t="s">
        <v>61</v>
      </c>
      <c r="L2592" s="46" t="str">
        <f t="shared" si="360"/>
        <v>AXOR4843</v>
      </c>
      <c r="M2592" s="46" t="str">
        <f t="shared" si="361"/>
        <v>BTP</v>
      </c>
      <c r="N2592" s="46" t="str">
        <f t="shared" si="362"/>
        <v>12 RODA</v>
      </c>
      <c r="O2592" s="47">
        <v>0.96361111111111108</v>
      </c>
      <c r="P2592" s="48">
        <v>0.96361111111111108</v>
      </c>
      <c r="Q2592" s="50">
        <v>53200</v>
      </c>
      <c r="R2592" s="50">
        <v>19820</v>
      </c>
      <c r="S2592" s="72">
        <f t="shared" si="363"/>
        <v>33.380000000000003</v>
      </c>
      <c r="T2592" s="49" t="s">
        <v>27</v>
      </c>
      <c r="U2592" s="49" t="s">
        <v>28</v>
      </c>
      <c r="V2592" s="46" t="s">
        <v>29</v>
      </c>
      <c r="W2592" s="46" t="s">
        <v>146</v>
      </c>
      <c r="X2592" s="46" t="str">
        <f>IFERROR(VLOOKUP(W2592,#REF!,38,FALSE),"")</f>
        <v/>
      </c>
      <c r="Z2592" s="46" t="str">
        <f t="shared" si="364"/>
        <v>M.mulyo44137</v>
      </c>
      <c r="AA2592" s="46" t="str">
        <f t="shared" si="365"/>
        <v>BMJ 05044137UTARANIGHT</v>
      </c>
      <c r="AB2592" s="46" t="str">
        <f t="shared" si="366"/>
        <v>M.mulyo44137UTARANIGHT</v>
      </c>
      <c r="AC2592" s="46" t="str">
        <f t="shared" si="367"/>
        <v>BMJ 05044137NIGHT</v>
      </c>
      <c r="AD2592" s="46" t="str">
        <f t="shared" si="368"/>
        <v>M.mulyo44137NIGHT</v>
      </c>
    </row>
    <row r="2593" spans="1:30" x14ac:dyDescent="0.3">
      <c r="A2593" s="46">
        <v>1</v>
      </c>
      <c r="B2593" s="46" t="s">
        <v>157</v>
      </c>
      <c r="C2593" s="110">
        <v>44137</v>
      </c>
      <c r="D2593" s="49" t="s">
        <v>95</v>
      </c>
      <c r="E2593" s="74">
        <v>44138</v>
      </c>
      <c r="F2593" s="49">
        <v>5097281</v>
      </c>
      <c r="G2593" s="46" t="s">
        <v>21</v>
      </c>
      <c r="H2593" s="46" t="s">
        <v>22</v>
      </c>
      <c r="I2593" s="46" t="s">
        <v>48</v>
      </c>
      <c r="J2593" s="46" t="s">
        <v>49</v>
      </c>
      <c r="K2593" s="46" t="s">
        <v>64</v>
      </c>
      <c r="L2593" s="46" t="str">
        <f t="shared" si="360"/>
        <v>AXOR4843</v>
      </c>
      <c r="M2593" s="46" t="str">
        <f t="shared" si="361"/>
        <v>BTP</v>
      </c>
      <c r="N2593" s="46" t="str">
        <f t="shared" si="362"/>
        <v>12 RODA</v>
      </c>
      <c r="O2593" s="47">
        <v>7.3611111111111113E-2</v>
      </c>
      <c r="P2593" s="48">
        <v>7.3611111111111113E-2</v>
      </c>
      <c r="Q2593" s="50">
        <v>51980</v>
      </c>
      <c r="R2593" s="50">
        <v>20000</v>
      </c>
      <c r="S2593" s="72">
        <f t="shared" si="363"/>
        <v>31.98</v>
      </c>
      <c r="T2593" s="49" t="s">
        <v>27</v>
      </c>
      <c r="U2593" s="49" t="s">
        <v>28</v>
      </c>
      <c r="V2593" s="46" t="s">
        <v>58</v>
      </c>
      <c r="W2593" s="46" t="s">
        <v>186</v>
      </c>
      <c r="X2593" s="46" t="str">
        <f>IFERROR(VLOOKUP(W2593,#REF!,38,FALSE),"")</f>
        <v/>
      </c>
      <c r="Z2593" s="46" t="str">
        <f t="shared" si="364"/>
        <v>Ico rianto44137</v>
      </c>
      <c r="AA2593" s="46" t="str">
        <f t="shared" si="365"/>
        <v>BMJ 05244137UTARANIGHT</v>
      </c>
      <c r="AB2593" s="46" t="str">
        <f t="shared" si="366"/>
        <v>Ico rianto44137UTARANIGHT</v>
      </c>
      <c r="AC2593" s="46" t="str">
        <f t="shared" si="367"/>
        <v>BMJ 05244137NIGHT</v>
      </c>
      <c r="AD2593" s="46" t="str">
        <f t="shared" si="368"/>
        <v>Ico rianto44137NIGHT</v>
      </c>
    </row>
    <row r="2594" spans="1:30" x14ac:dyDescent="0.3">
      <c r="A2594" s="46">
        <v>1</v>
      </c>
      <c r="B2594" s="46" t="s">
        <v>157</v>
      </c>
      <c r="C2594" s="110">
        <v>44137</v>
      </c>
      <c r="D2594" s="49" t="s">
        <v>95</v>
      </c>
      <c r="E2594" s="74">
        <v>44138</v>
      </c>
      <c r="F2594" s="49">
        <v>5097373</v>
      </c>
      <c r="G2594" s="46" t="s">
        <v>21</v>
      </c>
      <c r="H2594" s="46" t="s">
        <v>53</v>
      </c>
      <c r="I2594" s="46" t="s">
        <v>54</v>
      </c>
      <c r="J2594" s="46" t="s">
        <v>57</v>
      </c>
      <c r="K2594" s="46" t="s">
        <v>64</v>
      </c>
      <c r="L2594" s="46" t="str">
        <f t="shared" si="360"/>
        <v>AXOR4843</v>
      </c>
      <c r="M2594" s="46" t="str">
        <f t="shared" si="361"/>
        <v>BTP</v>
      </c>
      <c r="N2594" s="46" t="str">
        <f t="shared" si="362"/>
        <v>12 RODA</v>
      </c>
      <c r="O2594" s="47">
        <v>0.14010416666666667</v>
      </c>
      <c r="P2594" s="48">
        <v>0.14010416666666667</v>
      </c>
      <c r="Q2594" s="50">
        <v>51880</v>
      </c>
      <c r="R2594" s="50">
        <v>20000</v>
      </c>
      <c r="S2594" s="72">
        <f t="shared" si="363"/>
        <v>31.88</v>
      </c>
      <c r="T2594" s="49" t="s">
        <v>27</v>
      </c>
      <c r="U2594" s="49" t="s">
        <v>28</v>
      </c>
      <c r="V2594" s="46" t="s">
        <v>29</v>
      </c>
      <c r="W2594" s="46" t="s">
        <v>186</v>
      </c>
      <c r="X2594" s="46" t="str">
        <f>IFERROR(VLOOKUP(W2594,#REF!,38,FALSE),"")</f>
        <v/>
      </c>
      <c r="Z2594" s="46" t="str">
        <f t="shared" si="364"/>
        <v>Ico rianto44137</v>
      </c>
      <c r="AA2594" s="46" t="str">
        <f t="shared" si="365"/>
        <v>BMJ 05244137UTARANIGHT</v>
      </c>
      <c r="AB2594" s="46" t="str">
        <f t="shared" si="366"/>
        <v>Ico rianto44137UTARANIGHT</v>
      </c>
      <c r="AC2594" s="46" t="str">
        <f t="shared" si="367"/>
        <v>BMJ 05244137NIGHT</v>
      </c>
      <c r="AD2594" s="46" t="str">
        <f t="shared" si="368"/>
        <v>Ico rianto44137NIGHT</v>
      </c>
    </row>
    <row r="2595" spans="1:30" x14ac:dyDescent="0.3">
      <c r="A2595" s="46">
        <v>1</v>
      </c>
      <c r="B2595" s="46" t="s">
        <v>157</v>
      </c>
      <c r="C2595" s="110">
        <v>44137</v>
      </c>
      <c r="D2595" s="49" t="s">
        <v>95</v>
      </c>
      <c r="E2595" s="74">
        <v>44138</v>
      </c>
      <c r="F2595" s="49">
        <v>5097491</v>
      </c>
      <c r="G2595" s="46" t="s">
        <v>21</v>
      </c>
      <c r="H2595" s="46" t="s">
        <v>53</v>
      </c>
      <c r="I2595" s="46" t="s">
        <v>54</v>
      </c>
      <c r="J2595" s="46" t="s">
        <v>57</v>
      </c>
      <c r="K2595" s="46" t="s">
        <v>64</v>
      </c>
      <c r="L2595" s="46" t="str">
        <f t="shared" si="360"/>
        <v>AXOR4843</v>
      </c>
      <c r="M2595" s="46" t="str">
        <f t="shared" si="361"/>
        <v>BTP</v>
      </c>
      <c r="N2595" s="46" t="str">
        <f t="shared" si="362"/>
        <v>12 RODA</v>
      </c>
      <c r="O2595" s="47">
        <v>0.24469907407407407</v>
      </c>
      <c r="P2595" s="48">
        <v>0.24469907407407407</v>
      </c>
      <c r="Q2595" s="50">
        <v>51300</v>
      </c>
      <c r="R2595" s="50">
        <v>20000</v>
      </c>
      <c r="S2595" s="72">
        <f t="shared" si="363"/>
        <v>31.3</v>
      </c>
      <c r="T2595" s="49" t="s">
        <v>27</v>
      </c>
      <c r="U2595" s="49" t="s">
        <v>28</v>
      </c>
      <c r="V2595" s="46" t="s">
        <v>59</v>
      </c>
      <c r="W2595" s="46" t="s">
        <v>186</v>
      </c>
      <c r="X2595" s="46" t="str">
        <f>IFERROR(VLOOKUP(W2595,#REF!,38,FALSE),"")</f>
        <v/>
      </c>
      <c r="Z2595" s="46" t="str">
        <f t="shared" si="364"/>
        <v>Ico rianto44137</v>
      </c>
      <c r="AA2595" s="46" t="str">
        <f t="shared" si="365"/>
        <v>BMJ 05244137UTARANIGHT</v>
      </c>
      <c r="AB2595" s="46" t="str">
        <f t="shared" si="366"/>
        <v>Ico rianto44137UTARANIGHT</v>
      </c>
      <c r="AC2595" s="46" t="str">
        <f t="shared" si="367"/>
        <v>BMJ 05244137NIGHT</v>
      </c>
      <c r="AD2595" s="46" t="str">
        <f t="shared" si="368"/>
        <v>Ico rianto44137NIGHT</v>
      </c>
    </row>
    <row r="2596" spans="1:30" x14ac:dyDescent="0.3">
      <c r="A2596" s="46">
        <v>1</v>
      </c>
      <c r="B2596" s="46" t="s">
        <v>157</v>
      </c>
      <c r="C2596" s="110">
        <v>44137</v>
      </c>
      <c r="D2596" s="49" t="s">
        <v>95</v>
      </c>
      <c r="E2596" s="74">
        <v>44137</v>
      </c>
      <c r="F2596" s="49">
        <v>5097003</v>
      </c>
      <c r="G2596" s="46" t="s">
        <v>21</v>
      </c>
      <c r="H2596" s="46" t="s">
        <v>22</v>
      </c>
      <c r="I2596" s="46" t="s">
        <v>48</v>
      </c>
      <c r="J2596" s="46" t="s">
        <v>49</v>
      </c>
      <c r="K2596" s="46" t="s">
        <v>64</v>
      </c>
      <c r="L2596" s="46" t="str">
        <f t="shared" si="360"/>
        <v>AXOR4843</v>
      </c>
      <c r="M2596" s="46" t="str">
        <f t="shared" si="361"/>
        <v>BTP</v>
      </c>
      <c r="N2596" s="46" t="str">
        <f t="shared" si="362"/>
        <v>12 RODA</v>
      </c>
      <c r="O2596" s="47">
        <v>0.84385416666666668</v>
      </c>
      <c r="P2596" s="48">
        <v>0.8494328703703703</v>
      </c>
      <c r="Q2596" s="50">
        <v>48100</v>
      </c>
      <c r="R2596" s="50">
        <v>20000</v>
      </c>
      <c r="S2596" s="72">
        <f t="shared" si="363"/>
        <v>28.1</v>
      </c>
      <c r="T2596" s="49" t="s">
        <v>27</v>
      </c>
      <c r="U2596" s="49" t="s">
        <v>28</v>
      </c>
      <c r="V2596" s="46" t="s">
        <v>58</v>
      </c>
      <c r="W2596" s="46" t="s">
        <v>186</v>
      </c>
      <c r="X2596" s="46" t="str">
        <f>IFERROR(VLOOKUP(W2596,#REF!,38,FALSE),"")</f>
        <v/>
      </c>
      <c r="Z2596" s="46" t="str">
        <f t="shared" si="364"/>
        <v>Ico rianto44137</v>
      </c>
      <c r="AA2596" s="46" t="str">
        <f t="shared" si="365"/>
        <v>BMJ 05244137UTARANIGHT</v>
      </c>
      <c r="AB2596" s="46" t="str">
        <f t="shared" si="366"/>
        <v>Ico rianto44137UTARANIGHT</v>
      </c>
      <c r="AC2596" s="46" t="str">
        <f t="shared" si="367"/>
        <v>BMJ 05244137NIGHT</v>
      </c>
      <c r="AD2596" s="46" t="str">
        <f t="shared" si="368"/>
        <v>Ico rianto44137NIGHT</v>
      </c>
    </row>
    <row r="2597" spans="1:30" x14ac:dyDescent="0.3">
      <c r="A2597" s="46">
        <v>1</v>
      </c>
      <c r="B2597" s="46" t="s">
        <v>157</v>
      </c>
      <c r="C2597" s="110">
        <v>44137</v>
      </c>
      <c r="D2597" s="49" t="s">
        <v>95</v>
      </c>
      <c r="E2597" s="74">
        <v>44137</v>
      </c>
      <c r="F2597" s="49">
        <v>5097093</v>
      </c>
      <c r="G2597" s="46" t="s">
        <v>21</v>
      </c>
      <c r="H2597" s="46" t="s">
        <v>22</v>
      </c>
      <c r="I2597" s="46" t="s">
        <v>48</v>
      </c>
      <c r="J2597" s="46" t="s">
        <v>49</v>
      </c>
      <c r="K2597" s="46" t="s">
        <v>64</v>
      </c>
      <c r="L2597" s="46" t="str">
        <f t="shared" si="360"/>
        <v>AXOR4843</v>
      </c>
      <c r="M2597" s="46" t="str">
        <f t="shared" si="361"/>
        <v>BTP</v>
      </c>
      <c r="N2597" s="46" t="str">
        <f t="shared" si="362"/>
        <v>12 RODA</v>
      </c>
      <c r="O2597" s="47">
        <v>0.90325231481481483</v>
      </c>
      <c r="P2597" s="48">
        <v>0.90325231481481483</v>
      </c>
      <c r="Q2597" s="50">
        <v>50200</v>
      </c>
      <c r="R2597" s="50">
        <v>20000</v>
      </c>
      <c r="S2597" s="72">
        <f t="shared" si="363"/>
        <v>30.2</v>
      </c>
      <c r="T2597" s="49" t="s">
        <v>27</v>
      </c>
      <c r="U2597" s="49" t="s">
        <v>28</v>
      </c>
      <c r="V2597" s="46" t="s">
        <v>32</v>
      </c>
      <c r="W2597" s="46" t="s">
        <v>186</v>
      </c>
      <c r="X2597" s="46" t="str">
        <f>IFERROR(VLOOKUP(W2597,#REF!,38,FALSE),"")</f>
        <v/>
      </c>
      <c r="Z2597" s="46" t="str">
        <f t="shared" si="364"/>
        <v>Ico rianto44137</v>
      </c>
      <c r="AA2597" s="46" t="str">
        <f t="shared" si="365"/>
        <v>BMJ 05244137UTARANIGHT</v>
      </c>
      <c r="AB2597" s="46" t="str">
        <f t="shared" si="366"/>
        <v>Ico rianto44137UTARANIGHT</v>
      </c>
      <c r="AC2597" s="46" t="str">
        <f t="shared" si="367"/>
        <v>BMJ 05244137NIGHT</v>
      </c>
      <c r="AD2597" s="46" t="str">
        <f t="shared" si="368"/>
        <v>Ico rianto44137NIGHT</v>
      </c>
    </row>
    <row r="2598" spans="1:30" x14ac:dyDescent="0.3">
      <c r="A2598" s="46">
        <v>1</v>
      </c>
      <c r="B2598" s="46" t="s">
        <v>157</v>
      </c>
      <c r="C2598" s="110">
        <v>44137</v>
      </c>
      <c r="D2598" s="49" t="s">
        <v>95</v>
      </c>
      <c r="E2598" s="74">
        <v>44137</v>
      </c>
      <c r="F2598" s="49">
        <v>5097176</v>
      </c>
      <c r="G2598" s="46" t="s">
        <v>21</v>
      </c>
      <c r="H2598" s="46" t="s">
        <v>53</v>
      </c>
      <c r="I2598" s="46" t="s">
        <v>54</v>
      </c>
      <c r="J2598" s="46" t="s">
        <v>57</v>
      </c>
      <c r="K2598" s="46" t="s">
        <v>64</v>
      </c>
      <c r="L2598" s="46" t="str">
        <f t="shared" si="360"/>
        <v>AXOR4843</v>
      </c>
      <c r="M2598" s="46" t="str">
        <f t="shared" si="361"/>
        <v>BTP</v>
      </c>
      <c r="N2598" s="46" t="str">
        <f t="shared" si="362"/>
        <v>12 RODA</v>
      </c>
      <c r="O2598" s="47">
        <v>0.96591435185185182</v>
      </c>
      <c r="P2598" s="48">
        <v>0.96591435185185182</v>
      </c>
      <c r="Q2598" s="50">
        <v>50100</v>
      </c>
      <c r="R2598" s="50">
        <v>20000</v>
      </c>
      <c r="S2598" s="72">
        <f t="shared" si="363"/>
        <v>30.1</v>
      </c>
      <c r="T2598" s="49" t="s">
        <v>27</v>
      </c>
      <c r="U2598" s="49" t="s">
        <v>28</v>
      </c>
      <c r="V2598" s="46" t="s">
        <v>127</v>
      </c>
      <c r="W2598" s="46" t="s">
        <v>186</v>
      </c>
      <c r="X2598" s="46" t="str">
        <f>IFERROR(VLOOKUP(W2598,#REF!,38,FALSE),"")</f>
        <v/>
      </c>
      <c r="Z2598" s="46" t="str">
        <f t="shared" si="364"/>
        <v>Ico rianto44137</v>
      </c>
      <c r="AA2598" s="46" t="str">
        <f t="shared" si="365"/>
        <v>BMJ 05244137UTARANIGHT</v>
      </c>
      <c r="AB2598" s="46" t="str">
        <f t="shared" si="366"/>
        <v>Ico rianto44137UTARANIGHT</v>
      </c>
      <c r="AC2598" s="46" t="str">
        <f t="shared" si="367"/>
        <v>BMJ 05244137NIGHT</v>
      </c>
      <c r="AD2598" s="46" t="str">
        <f t="shared" si="368"/>
        <v>Ico rianto44137NIGHT</v>
      </c>
    </row>
    <row r="2599" spans="1:30" x14ac:dyDescent="0.3">
      <c r="A2599" s="46">
        <v>1</v>
      </c>
      <c r="B2599" s="46" t="s">
        <v>157</v>
      </c>
      <c r="C2599" s="110">
        <v>44137</v>
      </c>
      <c r="D2599" s="49" t="s">
        <v>95</v>
      </c>
      <c r="E2599" s="74">
        <v>44138</v>
      </c>
      <c r="F2599" s="49">
        <v>5097247</v>
      </c>
      <c r="G2599" s="46" t="s">
        <v>21</v>
      </c>
      <c r="H2599" s="46" t="s">
        <v>53</v>
      </c>
      <c r="I2599" s="46" t="s">
        <v>54</v>
      </c>
      <c r="J2599" s="46" t="s">
        <v>24</v>
      </c>
      <c r="K2599" s="46" t="s">
        <v>66</v>
      </c>
      <c r="L2599" s="46" t="str">
        <f t="shared" si="360"/>
        <v>FM260JD</v>
      </c>
      <c r="M2599" s="46" t="str">
        <f t="shared" si="361"/>
        <v>SS</v>
      </c>
      <c r="N2599" s="46" t="str">
        <f t="shared" si="362"/>
        <v>10 RODA</v>
      </c>
      <c r="O2599" s="47">
        <v>2.5277777777777777E-2</v>
      </c>
      <c r="P2599" s="48">
        <v>2.5277777777777777E-2</v>
      </c>
      <c r="Q2599" s="50">
        <v>39120</v>
      </c>
      <c r="R2599" s="50">
        <v>14760</v>
      </c>
      <c r="S2599" s="72">
        <f t="shared" si="363"/>
        <v>24.36</v>
      </c>
      <c r="T2599" s="49" t="s">
        <v>27</v>
      </c>
      <c r="U2599" s="49" t="s">
        <v>28</v>
      </c>
      <c r="V2599" s="46" t="s">
        <v>63</v>
      </c>
      <c r="W2599" s="46" t="s">
        <v>176</v>
      </c>
      <c r="X2599" s="46" t="str">
        <f>IFERROR(VLOOKUP(W2599,#REF!,38,FALSE),"")</f>
        <v/>
      </c>
      <c r="Z2599" s="46" t="str">
        <f t="shared" si="364"/>
        <v>Arwan toban44137</v>
      </c>
      <c r="AA2599" s="46" t="str">
        <f t="shared" si="365"/>
        <v>BMJ 05344137UTARANIGHT</v>
      </c>
      <c r="AB2599" s="46" t="str">
        <f t="shared" si="366"/>
        <v>Arwan toban44137UTARANIGHT</v>
      </c>
      <c r="AC2599" s="46" t="str">
        <f t="shared" si="367"/>
        <v>BMJ 05344137NIGHT</v>
      </c>
      <c r="AD2599" s="46" t="str">
        <f t="shared" si="368"/>
        <v>Arwan toban44137NIGHT</v>
      </c>
    </row>
    <row r="2600" spans="1:30" x14ac:dyDescent="0.3">
      <c r="A2600" s="46">
        <v>1</v>
      </c>
      <c r="B2600" s="46" t="s">
        <v>157</v>
      </c>
      <c r="C2600" s="110">
        <v>44137</v>
      </c>
      <c r="D2600" s="49" t="s">
        <v>95</v>
      </c>
      <c r="E2600" s="74">
        <v>44138</v>
      </c>
      <c r="F2600" s="49">
        <v>5097316</v>
      </c>
      <c r="G2600" s="46" t="s">
        <v>21</v>
      </c>
      <c r="H2600" s="46" t="s">
        <v>53</v>
      </c>
      <c r="I2600" s="46" t="s">
        <v>54</v>
      </c>
      <c r="J2600" s="46" t="s">
        <v>24</v>
      </c>
      <c r="K2600" s="46" t="s">
        <v>66</v>
      </c>
      <c r="L2600" s="46" t="str">
        <f t="shared" si="360"/>
        <v>FM260JD</v>
      </c>
      <c r="M2600" s="46" t="str">
        <f t="shared" si="361"/>
        <v>SS</v>
      </c>
      <c r="N2600" s="46" t="str">
        <f t="shared" si="362"/>
        <v>10 RODA</v>
      </c>
      <c r="O2600" s="47">
        <v>9.6076388888888878E-2</v>
      </c>
      <c r="P2600" s="48">
        <v>9.6076388888888878E-2</v>
      </c>
      <c r="Q2600" s="50">
        <v>38300</v>
      </c>
      <c r="R2600" s="50">
        <v>14760</v>
      </c>
      <c r="S2600" s="72">
        <f t="shared" si="363"/>
        <v>23.54</v>
      </c>
      <c r="T2600" s="49" t="s">
        <v>27</v>
      </c>
      <c r="U2600" s="49" t="s">
        <v>28</v>
      </c>
      <c r="V2600" s="46" t="s">
        <v>63</v>
      </c>
      <c r="W2600" s="46" t="s">
        <v>176</v>
      </c>
      <c r="X2600" s="46" t="str">
        <f>IFERROR(VLOOKUP(W2600,#REF!,38,FALSE),"")</f>
        <v/>
      </c>
      <c r="Z2600" s="46" t="str">
        <f t="shared" si="364"/>
        <v>Arwan toban44137</v>
      </c>
      <c r="AA2600" s="46" t="str">
        <f t="shared" si="365"/>
        <v>BMJ 05344137UTARANIGHT</v>
      </c>
      <c r="AB2600" s="46" t="str">
        <f t="shared" si="366"/>
        <v>Arwan toban44137UTARANIGHT</v>
      </c>
      <c r="AC2600" s="46" t="str">
        <f t="shared" si="367"/>
        <v>BMJ 05344137NIGHT</v>
      </c>
      <c r="AD2600" s="46" t="str">
        <f t="shared" si="368"/>
        <v>Arwan toban44137NIGHT</v>
      </c>
    </row>
    <row r="2601" spans="1:30" x14ac:dyDescent="0.3">
      <c r="A2601" s="46">
        <v>1</v>
      </c>
      <c r="B2601" s="46" t="s">
        <v>157</v>
      </c>
      <c r="C2601" s="110">
        <v>44137</v>
      </c>
      <c r="D2601" s="49" t="s">
        <v>95</v>
      </c>
      <c r="E2601" s="74">
        <v>44138</v>
      </c>
      <c r="F2601" s="49">
        <v>5097470</v>
      </c>
      <c r="G2601" s="46" t="s">
        <v>21</v>
      </c>
      <c r="H2601" s="46" t="s">
        <v>22</v>
      </c>
      <c r="I2601" s="46" t="s">
        <v>48</v>
      </c>
      <c r="J2601" s="46" t="s">
        <v>49</v>
      </c>
      <c r="K2601" s="46" t="s">
        <v>66</v>
      </c>
      <c r="L2601" s="46" t="str">
        <f t="shared" si="360"/>
        <v>FM260JD</v>
      </c>
      <c r="M2601" s="46" t="str">
        <f t="shared" si="361"/>
        <v>SS</v>
      </c>
      <c r="N2601" s="46" t="str">
        <f t="shared" si="362"/>
        <v>10 RODA</v>
      </c>
      <c r="O2601" s="47">
        <v>0.22291666666666665</v>
      </c>
      <c r="P2601" s="48">
        <v>0.22291666666666665</v>
      </c>
      <c r="Q2601" s="50">
        <v>38780</v>
      </c>
      <c r="R2601" s="50">
        <v>14760</v>
      </c>
      <c r="S2601" s="72">
        <f t="shared" si="363"/>
        <v>24.02</v>
      </c>
      <c r="T2601" s="49" t="s">
        <v>27</v>
      </c>
      <c r="U2601" s="49" t="s">
        <v>28</v>
      </c>
      <c r="V2601" s="46" t="s">
        <v>60</v>
      </c>
      <c r="W2601" s="46" t="s">
        <v>176</v>
      </c>
      <c r="X2601" s="46" t="str">
        <f>IFERROR(VLOOKUP(W2601,#REF!,38,FALSE),"")</f>
        <v/>
      </c>
      <c r="Z2601" s="46" t="str">
        <f t="shared" si="364"/>
        <v>Arwan toban44137</v>
      </c>
      <c r="AA2601" s="46" t="str">
        <f t="shared" si="365"/>
        <v>BMJ 05344137UTARANIGHT</v>
      </c>
      <c r="AB2601" s="46" t="str">
        <f t="shared" si="366"/>
        <v>Arwan toban44137UTARANIGHT</v>
      </c>
      <c r="AC2601" s="46" t="str">
        <f t="shared" si="367"/>
        <v>BMJ 05344137NIGHT</v>
      </c>
      <c r="AD2601" s="46" t="str">
        <f t="shared" si="368"/>
        <v>Arwan toban44137NIGHT</v>
      </c>
    </row>
    <row r="2602" spans="1:30" x14ac:dyDescent="0.3">
      <c r="A2602" s="46">
        <v>1</v>
      </c>
      <c r="B2602" s="46" t="s">
        <v>157</v>
      </c>
      <c r="C2602" s="110">
        <v>44137</v>
      </c>
      <c r="D2602" s="49" t="s">
        <v>95</v>
      </c>
      <c r="E2602" s="74">
        <v>44137</v>
      </c>
      <c r="F2602" s="49">
        <v>5096999</v>
      </c>
      <c r="G2602" s="46" t="s">
        <v>21</v>
      </c>
      <c r="H2602" s="46" t="s">
        <v>22</v>
      </c>
      <c r="I2602" s="46" t="s">
        <v>48</v>
      </c>
      <c r="J2602" s="46" t="s">
        <v>49</v>
      </c>
      <c r="K2602" s="46" t="s">
        <v>66</v>
      </c>
      <c r="L2602" s="46" t="str">
        <f t="shared" si="360"/>
        <v>FM260JD</v>
      </c>
      <c r="M2602" s="46" t="str">
        <f t="shared" si="361"/>
        <v>SS</v>
      </c>
      <c r="N2602" s="46" t="str">
        <f t="shared" si="362"/>
        <v>10 RODA</v>
      </c>
      <c r="O2602" s="47">
        <v>0.84040509259259266</v>
      </c>
      <c r="P2602" s="48">
        <v>0.84525462962962961</v>
      </c>
      <c r="Q2602" s="50">
        <v>41040</v>
      </c>
      <c r="R2602" s="50">
        <v>14760</v>
      </c>
      <c r="S2602" s="72">
        <f t="shared" si="363"/>
        <v>26.28</v>
      </c>
      <c r="T2602" s="49" t="s">
        <v>27</v>
      </c>
      <c r="U2602" s="49" t="s">
        <v>28</v>
      </c>
      <c r="V2602" s="46" t="s">
        <v>60</v>
      </c>
      <c r="W2602" s="46" t="s">
        <v>176</v>
      </c>
      <c r="X2602" s="46" t="str">
        <f>IFERROR(VLOOKUP(W2602,#REF!,38,FALSE),"")</f>
        <v/>
      </c>
      <c r="Z2602" s="46" t="str">
        <f t="shared" si="364"/>
        <v>Arwan toban44137</v>
      </c>
      <c r="AA2602" s="46" t="str">
        <f t="shared" si="365"/>
        <v>BMJ 05344137UTARANIGHT</v>
      </c>
      <c r="AB2602" s="46" t="str">
        <f t="shared" si="366"/>
        <v>Arwan toban44137UTARANIGHT</v>
      </c>
      <c r="AC2602" s="46" t="str">
        <f t="shared" si="367"/>
        <v>BMJ 05344137NIGHT</v>
      </c>
      <c r="AD2602" s="46" t="str">
        <f t="shared" si="368"/>
        <v>Arwan toban44137NIGHT</v>
      </c>
    </row>
    <row r="2603" spans="1:30" x14ac:dyDescent="0.3">
      <c r="A2603" s="46">
        <v>1</v>
      </c>
      <c r="B2603" s="46" t="s">
        <v>157</v>
      </c>
      <c r="C2603" s="110">
        <v>44137</v>
      </c>
      <c r="D2603" s="49" t="s">
        <v>95</v>
      </c>
      <c r="E2603" s="74">
        <v>44137</v>
      </c>
      <c r="F2603" s="49">
        <v>5097089</v>
      </c>
      <c r="G2603" s="46" t="s">
        <v>21</v>
      </c>
      <c r="H2603" s="46" t="s">
        <v>53</v>
      </c>
      <c r="I2603" s="46" t="s">
        <v>54</v>
      </c>
      <c r="J2603" s="46" t="s">
        <v>49</v>
      </c>
      <c r="K2603" s="46" t="s">
        <v>66</v>
      </c>
      <c r="L2603" s="46" t="str">
        <f t="shared" si="360"/>
        <v>FM260JD</v>
      </c>
      <c r="M2603" s="46" t="str">
        <f t="shared" si="361"/>
        <v>SS</v>
      </c>
      <c r="N2603" s="46" t="str">
        <f t="shared" si="362"/>
        <v>10 RODA</v>
      </c>
      <c r="O2603" s="47">
        <v>0.90137731481481476</v>
      </c>
      <c r="P2603" s="48">
        <v>0.90137731481481476</v>
      </c>
      <c r="Q2603" s="50">
        <v>36540</v>
      </c>
      <c r="R2603" s="50">
        <v>14760</v>
      </c>
      <c r="S2603" s="72">
        <f t="shared" si="363"/>
        <v>21.78</v>
      </c>
      <c r="T2603" s="49" t="s">
        <v>27</v>
      </c>
      <c r="U2603" s="49" t="s">
        <v>28</v>
      </c>
      <c r="V2603" s="46" t="s">
        <v>50</v>
      </c>
      <c r="W2603" s="46" t="s">
        <v>176</v>
      </c>
      <c r="X2603" s="46" t="str">
        <f>IFERROR(VLOOKUP(W2603,#REF!,38,FALSE),"")</f>
        <v/>
      </c>
      <c r="Z2603" s="46" t="str">
        <f t="shared" si="364"/>
        <v>Arwan toban44137</v>
      </c>
      <c r="AA2603" s="46" t="str">
        <f t="shared" si="365"/>
        <v>BMJ 05344137UTARANIGHT</v>
      </c>
      <c r="AB2603" s="46" t="str">
        <f t="shared" si="366"/>
        <v>Arwan toban44137UTARANIGHT</v>
      </c>
      <c r="AC2603" s="46" t="str">
        <f t="shared" si="367"/>
        <v>BMJ 05344137NIGHT</v>
      </c>
      <c r="AD2603" s="46" t="str">
        <f t="shared" si="368"/>
        <v>Arwan toban44137NIGHT</v>
      </c>
    </row>
    <row r="2604" spans="1:30" x14ac:dyDescent="0.3">
      <c r="A2604" s="46">
        <v>1</v>
      </c>
      <c r="B2604" s="46" t="s">
        <v>157</v>
      </c>
      <c r="C2604" s="110">
        <v>44137</v>
      </c>
      <c r="D2604" s="49" t="s">
        <v>95</v>
      </c>
      <c r="E2604" s="74">
        <v>44137</v>
      </c>
      <c r="F2604" s="49">
        <v>5097171</v>
      </c>
      <c r="G2604" s="46" t="s">
        <v>21</v>
      </c>
      <c r="H2604" s="46" t="s">
        <v>22</v>
      </c>
      <c r="I2604" s="46" t="s">
        <v>48</v>
      </c>
      <c r="J2604" s="46" t="s">
        <v>49</v>
      </c>
      <c r="K2604" s="46" t="s">
        <v>66</v>
      </c>
      <c r="L2604" s="46" t="str">
        <f t="shared" si="360"/>
        <v>FM260JD</v>
      </c>
      <c r="M2604" s="46" t="str">
        <f t="shared" si="361"/>
        <v>SS</v>
      </c>
      <c r="N2604" s="46" t="str">
        <f t="shared" si="362"/>
        <v>10 RODA</v>
      </c>
      <c r="O2604" s="47">
        <v>0.96437499999999998</v>
      </c>
      <c r="P2604" s="48">
        <v>0.96437499999999998</v>
      </c>
      <c r="Q2604" s="50">
        <v>40020</v>
      </c>
      <c r="R2604" s="50">
        <v>14760</v>
      </c>
      <c r="S2604" s="72">
        <f t="shared" si="363"/>
        <v>25.26</v>
      </c>
      <c r="T2604" s="49" t="s">
        <v>27</v>
      </c>
      <c r="U2604" s="49" t="s">
        <v>28</v>
      </c>
      <c r="V2604" s="46" t="s">
        <v>60</v>
      </c>
      <c r="W2604" s="46" t="s">
        <v>176</v>
      </c>
      <c r="X2604" s="46" t="str">
        <f>IFERROR(VLOOKUP(W2604,#REF!,38,FALSE),"")</f>
        <v/>
      </c>
      <c r="Z2604" s="46" t="str">
        <f t="shared" si="364"/>
        <v>Arwan toban44137</v>
      </c>
      <c r="AA2604" s="46" t="str">
        <f t="shared" si="365"/>
        <v>BMJ 05344137UTARANIGHT</v>
      </c>
      <c r="AB2604" s="46" t="str">
        <f t="shared" si="366"/>
        <v>Arwan toban44137UTARANIGHT</v>
      </c>
      <c r="AC2604" s="46" t="str">
        <f t="shared" si="367"/>
        <v>BMJ 05344137NIGHT</v>
      </c>
      <c r="AD2604" s="46" t="str">
        <f t="shared" si="368"/>
        <v>Arwan toban44137NIGHT</v>
      </c>
    </row>
    <row r="2605" spans="1:30" x14ac:dyDescent="0.3">
      <c r="A2605" s="46">
        <v>1</v>
      </c>
      <c r="B2605" s="46" t="s">
        <v>157</v>
      </c>
      <c r="C2605" s="110">
        <v>44137</v>
      </c>
      <c r="D2605" s="49" t="s">
        <v>95</v>
      </c>
      <c r="E2605" s="74">
        <v>44138</v>
      </c>
      <c r="F2605" s="49">
        <v>5097279</v>
      </c>
      <c r="G2605" s="46" t="s">
        <v>21</v>
      </c>
      <c r="H2605" s="46" t="s">
        <v>53</v>
      </c>
      <c r="I2605" s="46" t="s">
        <v>54</v>
      </c>
      <c r="J2605" s="46" t="s">
        <v>57</v>
      </c>
      <c r="K2605" s="46" t="s">
        <v>71</v>
      </c>
      <c r="L2605" s="46" t="str">
        <f t="shared" si="360"/>
        <v>FM260JD</v>
      </c>
      <c r="M2605" s="46" t="str">
        <f t="shared" si="361"/>
        <v>SS</v>
      </c>
      <c r="N2605" s="46" t="str">
        <f t="shared" si="362"/>
        <v>10 RODA</v>
      </c>
      <c r="O2605" s="47">
        <v>7.3067129629629635E-2</v>
      </c>
      <c r="P2605" s="48">
        <v>7.3067129629629635E-2</v>
      </c>
      <c r="Q2605" s="50">
        <v>39560</v>
      </c>
      <c r="R2605" s="50">
        <v>14700</v>
      </c>
      <c r="S2605" s="72">
        <f t="shared" si="363"/>
        <v>24.86</v>
      </c>
      <c r="T2605" s="49" t="s">
        <v>27</v>
      </c>
      <c r="U2605" s="49" t="s">
        <v>28</v>
      </c>
      <c r="V2605" s="46" t="s">
        <v>70</v>
      </c>
      <c r="W2605" s="46" t="s">
        <v>136</v>
      </c>
      <c r="X2605" s="46" t="str">
        <f>IFERROR(VLOOKUP(W2605,#REF!,38,FALSE),"")</f>
        <v/>
      </c>
      <c r="Z2605" s="46" t="str">
        <f t="shared" si="364"/>
        <v>M.taha44137</v>
      </c>
      <c r="AA2605" s="46" t="str">
        <f t="shared" si="365"/>
        <v>BMJ 05444137UTARANIGHT</v>
      </c>
      <c r="AB2605" s="46" t="str">
        <f t="shared" si="366"/>
        <v>M.taha44137UTARANIGHT</v>
      </c>
      <c r="AC2605" s="46" t="str">
        <f t="shared" si="367"/>
        <v>BMJ 05444137NIGHT</v>
      </c>
      <c r="AD2605" s="46" t="str">
        <f t="shared" si="368"/>
        <v>M.taha44137NIGHT</v>
      </c>
    </row>
    <row r="2606" spans="1:30" x14ac:dyDescent="0.3">
      <c r="A2606" s="46">
        <v>1</v>
      </c>
      <c r="B2606" s="46" t="s">
        <v>157</v>
      </c>
      <c r="C2606" s="110">
        <v>44137</v>
      </c>
      <c r="D2606" s="49" t="s">
        <v>95</v>
      </c>
      <c r="E2606" s="74">
        <v>44138</v>
      </c>
      <c r="F2606" s="49">
        <v>5097361</v>
      </c>
      <c r="G2606" s="46" t="s">
        <v>21</v>
      </c>
      <c r="H2606" s="46" t="s">
        <v>53</v>
      </c>
      <c r="I2606" s="46" t="s">
        <v>54</v>
      </c>
      <c r="J2606" s="46" t="s">
        <v>57</v>
      </c>
      <c r="K2606" s="46" t="s">
        <v>71</v>
      </c>
      <c r="L2606" s="46" t="str">
        <f t="shared" si="360"/>
        <v>FM260JD</v>
      </c>
      <c r="M2606" s="46" t="str">
        <f t="shared" si="361"/>
        <v>SS</v>
      </c>
      <c r="N2606" s="46" t="str">
        <f t="shared" si="362"/>
        <v>10 RODA</v>
      </c>
      <c r="O2606" s="47">
        <v>0.13333333333333333</v>
      </c>
      <c r="P2606" s="48">
        <v>0.13333333333333333</v>
      </c>
      <c r="Q2606" s="50">
        <v>38420</v>
      </c>
      <c r="R2606" s="50">
        <v>14700</v>
      </c>
      <c r="S2606" s="72">
        <f t="shared" si="363"/>
        <v>23.72</v>
      </c>
      <c r="T2606" s="49" t="s">
        <v>27</v>
      </c>
      <c r="U2606" s="49" t="s">
        <v>28</v>
      </c>
      <c r="V2606" s="46" t="s">
        <v>70</v>
      </c>
      <c r="W2606" s="46" t="s">
        <v>136</v>
      </c>
      <c r="X2606" s="46" t="str">
        <f>IFERROR(VLOOKUP(W2606,#REF!,38,FALSE),"")</f>
        <v/>
      </c>
      <c r="Z2606" s="46" t="str">
        <f t="shared" si="364"/>
        <v>M.taha44137</v>
      </c>
      <c r="AA2606" s="46" t="str">
        <f t="shared" si="365"/>
        <v>BMJ 05444137UTARANIGHT</v>
      </c>
      <c r="AB2606" s="46" t="str">
        <f t="shared" si="366"/>
        <v>M.taha44137UTARANIGHT</v>
      </c>
      <c r="AC2606" s="46" t="str">
        <f t="shared" si="367"/>
        <v>BMJ 05444137NIGHT</v>
      </c>
      <c r="AD2606" s="46" t="str">
        <f t="shared" si="368"/>
        <v>M.taha44137NIGHT</v>
      </c>
    </row>
    <row r="2607" spans="1:30" x14ac:dyDescent="0.3">
      <c r="A2607" s="46">
        <v>1</v>
      </c>
      <c r="B2607" s="46" t="s">
        <v>157</v>
      </c>
      <c r="C2607" s="110">
        <v>44137</v>
      </c>
      <c r="D2607" s="49" t="s">
        <v>95</v>
      </c>
      <c r="E2607" s="74">
        <v>44137</v>
      </c>
      <c r="F2607" s="49">
        <v>5097019</v>
      </c>
      <c r="G2607" s="46" t="s">
        <v>21</v>
      </c>
      <c r="H2607" s="46" t="s">
        <v>53</v>
      </c>
      <c r="I2607" s="46" t="s">
        <v>54</v>
      </c>
      <c r="J2607" s="46" t="s">
        <v>57</v>
      </c>
      <c r="K2607" s="46" t="s">
        <v>71</v>
      </c>
      <c r="L2607" s="46" t="str">
        <f t="shared" si="360"/>
        <v>FM260JD</v>
      </c>
      <c r="M2607" s="46" t="str">
        <f t="shared" si="361"/>
        <v>SS</v>
      </c>
      <c r="N2607" s="46" t="str">
        <f t="shared" si="362"/>
        <v>10 RODA</v>
      </c>
      <c r="O2607" s="47">
        <v>0.85329861111111116</v>
      </c>
      <c r="P2607" s="48">
        <v>0.85790509259259251</v>
      </c>
      <c r="Q2607" s="50">
        <v>38560</v>
      </c>
      <c r="R2607" s="50">
        <v>14700</v>
      </c>
      <c r="S2607" s="72">
        <f t="shared" si="363"/>
        <v>23.86</v>
      </c>
      <c r="T2607" s="49" t="s">
        <v>27</v>
      </c>
      <c r="U2607" s="49" t="s">
        <v>28</v>
      </c>
      <c r="V2607" s="46" t="s">
        <v>59</v>
      </c>
      <c r="W2607" s="46" t="s">
        <v>136</v>
      </c>
      <c r="X2607" s="46" t="str">
        <f>IFERROR(VLOOKUP(W2607,#REF!,38,FALSE),"")</f>
        <v/>
      </c>
      <c r="Z2607" s="46" t="str">
        <f t="shared" si="364"/>
        <v>M.taha44137</v>
      </c>
      <c r="AA2607" s="46" t="str">
        <f t="shared" si="365"/>
        <v>BMJ 05444137UTARANIGHT</v>
      </c>
      <c r="AB2607" s="46" t="str">
        <f t="shared" si="366"/>
        <v>M.taha44137UTARANIGHT</v>
      </c>
      <c r="AC2607" s="46" t="str">
        <f t="shared" si="367"/>
        <v>BMJ 05444137NIGHT</v>
      </c>
      <c r="AD2607" s="46" t="str">
        <f t="shared" si="368"/>
        <v>M.taha44137NIGHT</v>
      </c>
    </row>
    <row r="2608" spans="1:30" x14ac:dyDescent="0.3">
      <c r="A2608" s="46">
        <v>1</v>
      </c>
      <c r="B2608" s="46" t="s">
        <v>157</v>
      </c>
      <c r="C2608" s="110">
        <v>44137</v>
      </c>
      <c r="D2608" s="49" t="s">
        <v>95</v>
      </c>
      <c r="E2608" s="74">
        <v>44137</v>
      </c>
      <c r="F2608" s="49">
        <v>5097102</v>
      </c>
      <c r="G2608" s="46" t="s">
        <v>21</v>
      </c>
      <c r="H2608" s="46" t="s">
        <v>53</v>
      </c>
      <c r="I2608" s="46" t="s">
        <v>54</v>
      </c>
      <c r="J2608" s="46" t="s">
        <v>49</v>
      </c>
      <c r="K2608" s="46" t="s">
        <v>71</v>
      </c>
      <c r="L2608" s="46" t="str">
        <f t="shared" si="360"/>
        <v>FM260JD</v>
      </c>
      <c r="M2608" s="46" t="str">
        <f t="shared" si="361"/>
        <v>SS</v>
      </c>
      <c r="N2608" s="46" t="str">
        <f t="shared" si="362"/>
        <v>10 RODA</v>
      </c>
      <c r="O2608" s="47">
        <v>0.91381944444444441</v>
      </c>
      <c r="P2608" s="48">
        <v>0.91381944444444441</v>
      </c>
      <c r="Q2608" s="50">
        <v>37720</v>
      </c>
      <c r="R2608" s="50">
        <v>14700</v>
      </c>
      <c r="S2608" s="72">
        <f t="shared" si="363"/>
        <v>23.02</v>
      </c>
      <c r="T2608" s="49" t="s">
        <v>27</v>
      </c>
      <c r="U2608" s="49" t="s">
        <v>28</v>
      </c>
      <c r="V2608" s="46" t="s">
        <v>50</v>
      </c>
      <c r="W2608" s="46" t="s">
        <v>136</v>
      </c>
      <c r="X2608" s="46" t="str">
        <f>IFERROR(VLOOKUP(W2608,#REF!,38,FALSE),"")</f>
        <v/>
      </c>
      <c r="Z2608" s="46" t="str">
        <f t="shared" si="364"/>
        <v>M.taha44137</v>
      </c>
      <c r="AA2608" s="46" t="str">
        <f t="shared" si="365"/>
        <v>BMJ 05444137UTARANIGHT</v>
      </c>
      <c r="AB2608" s="46" t="str">
        <f t="shared" si="366"/>
        <v>M.taha44137UTARANIGHT</v>
      </c>
      <c r="AC2608" s="46" t="str">
        <f t="shared" si="367"/>
        <v>BMJ 05444137NIGHT</v>
      </c>
      <c r="AD2608" s="46" t="str">
        <f t="shared" si="368"/>
        <v>M.taha44137NIGHT</v>
      </c>
    </row>
    <row r="2609" spans="1:30" x14ac:dyDescent="0.3">
      <c r="A2609" s="46">
        <v>1</v>
      </c>
      <c r="B2609" s="46" t="s">
        <v>157</v>
      </c>
      <c r="C2609" s="110">
        <v>44137</v>
      </c>
      <c r="D2609" s="49" t="s">
        <v>95</v>
      </c>
      <c r="E2609" s="74">
        <v>44137</v>
      </c>
      <c r="F2609" s="49">
        <v>5097191</v>
      </c>
      <c r="G2609" s="46" t="s">
        <v>21</v>
      </c>
      <c r="H2609" s="46" t="s">
        <v>53</v>
      </c>
      <c r="I2609" s="46" t="s">
        <v>54</v>
      </c>
      <c r="J2609" s="46" t="s">
        <v>49</v>
      </c>
      <c r="K2609" s="46" t="s">
        <v>71</v>
      </c>
      <c r="L2609" s="46" t="str">
        <f t="shared" si="360"/>
        <v>FM260JD</v>
      </c>
      <c r="M2609" s="46" t="str">
        <f t="shared" si="361"/>
        <v>SS</v>
      </c>
      <c r="N2609" s="46" t="str">
        <f t="shared" si="362"/>
        <v>10 RODA</v>
      </c>
      <c r="O2609" s="47">
        <v>0.98050925925925936</v>
      </c>
      <c r="P2609" s="48">
        <v>0.98050925925925936</v>
      </c>
      <c r="Q2609" s="50">
        <v>37280</v>
      </c>
      <c r="R2609" s="50">
        <v>14700</v>
      </c>
      <c r="S2609" s="72">
        <f t="shared" si="363"/>
        <v>22.58</v>
      </c>
      <c r="T2609" s="49" t="s">
        <v>27</v>
      </c>
      <c r="U2609" s="49" t="s">
        <v>28</v>
      </c>
      <c r="V2609" s="46" t="s">
        <v>50</v>
      </c>
      <c r="W2609" s="46" t="s">
        <v>136</v>
      </c>
      <c r="X2609" s="46" t="str">
        <f>IFERROR(VLOOKUP(W2609,#REF!,38,FALSE),"")</f>
        <v/>
      </c>
      <c r="Z2609" s="46" t="str">
        <f t="shared" si="364"/>
        <v>M.taha44137</v>
      </c>
      <c r="AA2609" s="46" t="str">
        <f t="shared" si="365"/>
        <v>BMJ 05444137UTARANIGHT</v>
      </c>
      <c r="AB2609" s="46" t="str">
        <f t="shared" si="366"/>
        <v>M.taha44137UTARANIGHT</v>
      </c>
      <c r="AC2609" s="46" t="str">
        <f t="shared" si="367"/>
        <v>BMJ 05444137NIGHT</v>
      </c>
      <c r="AD2609" s="46" t="str">
        <f t="shared" si="368"/>
        <v>M.taha44137NIGHT</v>
      </c>
    </row>
    <row r="2610" spans="1:30" x14ac:dyDescent="0.3">
      <c r="A2610" s="46">
        <v>1</v>
      </c>
      <c r="B2610" s="46" t="s">
        <v>157</v>
      </c>
      <c r="C2610" s="110">
        <v>44137</v>
      </c>
      <c r="D2610" s="49" t="s">
        <v>95</v>
      </c>
      <c r="E2610" s="74">
        <v>44137</v>
      </c>
      <c r="F2610" s="49">
        <v>5097016</v>
      </c>
      <c r="G2610" s="46" t="s">
        <v>21</v>
      </c>
      <c r="H2610" s="46" t="s">
        <v>22</v>
      </c>
      <c r="I2610" s="46" t="s">
        <v>48</v>
      </c>
      <c r="J2610" s="46" t="s">
        <v>49</v>
      </c>
      <c r="K2610" s="46" t="s">
        <v>73</v>
      </c>
      <c r="L2610" s="46" t="str">
        <f t="shared" si="360"/>
        <v>FM260JD</v>
      </c>
      <c r="M2610" s="46" t="str">
        <f t="shared" si="361"/>
        <v>SS</v>
      </c>
      <c r="N2610" s="46" t="str">
        <f t="shared" si="362"/>
        <v>10 RODA</v>
      </c>
      <c r="O2610" s="47">
        <v>0.8523263888888889</v>
      </c>
      <c r="P2610" s="48">
        <v>0.85770833333333341</v>
      </c>
      <c r="Q2610" s="50">
        <v>36220</v>
      </c>
      <c r="R2610" s="50">
        <v>14780</v>
      </c>
      <c r="S2610" s="72">
        <f t="shared" si="363"/>
        <v>21.44</v>
      </c>
      <c r="T2610" s="49" t="s">
        <v>27</v>
      </c>
      <c r="U2610" s="49" t="s">
        <v>28</v>
      </c>
      <c r="V2610" s="46" t="s">
        <v>58</v>
      </c>
      <c r="W2610" s="46" t="s">
        <v>137</v>
      </c>
      <c r="X2610" s="46" t="str">
        <f>IFERROR(VLOOKUP(W2610,#REF!,38,FALSE),"")</f>
        <v/>
      </c>
      <c r="Z2610" s="46" t="str">
        <f t="shared" si="364"/>
        <v>Abrar44137</v>
      </c>
      <c r="AA2610" s="46" t="str">
        <f t="shared" si="365"/>
        <v>BMJ 05544137UTARANIGHT</v>
      </c>
      <c r="AB2610" s="46" t="str">
        <f t="shared" si="366"/>
        <v>Abrar44137UTARANIGHT</v>
      </c>
      <c r="AC2610" s="46" t="str">
        <f t="shared" si="367"/>
        <v>BMJ 05544137NIGHT</v>
      </c>
      <c r="AD2610" s="46" t="str">
        <f t="shared" si="368"/>
        <v>Abrar44137NIGHT</v>
      </c>
    </row>
    <row r="2611" spans="1:30" x14ac:dyDescent="0.3">
      <c r="A2611" s="46">
        <v>1</v>
      </c>
      <c r="B2611" s="46" t="s">
        <v>157</v>
      </c>
      <c r="C2611" s="110">
        <v>44137</v>
      </c>
      <c r="D2611" s="49" t="s">
        <v>95</v>
      </c>
      <c r="E2611" s="74">
        <v>44137</v>
      </c>
      <c r="F2611" s="49">
        <v>5097111</v>
      </c>
      <c r="G2611" s="46" t="s">
        <v>21</v>
      </c>
      <c r="H2611" s="46" t="s">
        <v>53</v>
      </c>
      <c r="I2611" s="46" t="s">
        <v>54</v>
      </c>
      <c r="J2611" s="46" t="s">
        <v>49</v>
      </c>
      <c r="K2611" s="46" t="s">
        <v>73</v>
      </c>
      <c r="L2611" s="46" t="str">
        <f t="shared" si="360"/>
        <v>FM260JD</v>
      </c>
      <c r="M2611" s="46" t="str">
        <f t="shared" si="361"/>
        <v>SS</v>
      </c>
      <c r="N2611" s="46" t="str">
        <f t="shared" si="362"/>
        <v>10 RODA</v>
      </c>
      <c r="O2611" s="47">
        <v>0.92175925925925928</v>
      </c>
      <c r="P2611" s="48">
        <v>0.92175925925925928</v>
      </c>
      <c r="Q2611" s="50">
        <v>37820</v>
      </c>
      <c r="R2611" s="50">
        <v>14780</v>
      </c>
      <c r="S2611" s="72">
        <f t="shared" si="363"/>
        <v>23.04</v>
      </c>
      <c r="T2611" s="49" t="s">
        <v>27</v>
      </c>
      <c r="U2611" s="49" t="s">
        <v>28</v>
      </c>
      <c r="V2611" s="46" t="s">
        <v>50</v>
      </c>
      <c r="W2611" s="46" t="s">
        <v>137</v>
      </c>
      <c r="X2611" s="46" t="str">
        <f>IFERROR(VLOOKUP(W2611,#REF!,38,FALSE),"")</f>
        <v/>
      </c>
      <c r="Z2611" s="46" t="str">
        <f t="shared" si="364"/>
        <v>Abrar44137</v>
      </c>
      <c r="AA2611" s="46" t="str">
        <f t="shared" si="365"/>
        <v>BMJ 05544137UTARANIGHT</v>
      </c>
      <c r="AB2611" s="46" t="str">
        <f t="shared" si="366"/>
        <v>Abrar44137UTARANIGHT</v>
      </c>
      <c r="AC2611" s="46" t="str">
        <f t="shared" si="367"/>
        <v>BMJ 05544137NIGHT</v>
      </c>
      <c r="AD2611" s="46" t="str">
        <f t="shared" si="368"/>
        <v>Abrar44137NIGHT</v>
      </c>
    </row>
    <row r="2612" spans="1:30" x14ac:dyDescent="0.3">
      <c r="A2612" s="46">
        <v>1</v>
      </c>
      <c r="B2612" s="46" t="s">
        <v>157</v>
      </c>
      <c r="C2612" s="110">
        <v>44137</v>
      </c>
      <c r="D2612" s="49" t="s">
        <v>95</v>
      </c>
      <c r="E2612" s="74">
        <v>44137</v>
      </c>
      <c r="F2612" s="49">
        <v>5097210</v>
      </c>
      <c r="G2612" s="46" t="s">
        <v>21</v>
      </c>
      <c r="H2612" s="46" t="s">
        <v>53</v>
      </c>
      <c r="I2612" s="46" t="s">
        <v>54</v>
      </c>
      <c r="J2612" s="46" t="s">
        <v>57</v>
      </c>
      <c r="K2612" s="46" t="s">
        <v>73</v>
      </c>
      <c r="L2612" s="46" t="str">
        <f t="shared" si="360"/>
        <v>FM260JD</v>
      </c>
      <c r="M2612" s="46" t="str">
        <f t="shared" si="361"/>
        <v>SS</v>
      </c>
      <c r="N2612" s="46" t="str">
        <f t="shared" si="362"/>
        <v>10 RODA</v>
      </c>
      <c r="O2612" s="47">
        <v>0.99153935185185194</v>
      </c>
      <c r="P2612" s="48">
        <v>0.99153935185185194</v>
      </c>
      <c r="Q2612" s="50">
        <v>39480</v>
      </c>
      <c r="R2612" s="50">
        <v>14780</v>
      </c>
      <c r="S2612" s="72">
        <f t="shared" si="363"/>
        <v>24.7</v>
      </c>
      <c r="T2612" s="49" t="s">
        <v>27</v>
      </c>
      <c r="U2612" s="49" t="s">
        <v>28</v>
      </c>
      <c r="V2612" s="46" t="s">
        <v>29</v>
      </c>
      <c r="W2612" s="46" t="s">
        <v>137</v>
      </c>
      <c r="X2612" s="46" t="str">
        <f>IFERROR(VLOOKUP(W2612,#REF!,38,FALSE),"")</f>
        <v/>
      </c>
      <c r="Z2612" s="46" t="str">
        <f t="shared" si="364"/>
        <v>Abrar44137</v>
      </c>
      <c r="AA2612" s="46" t="str">
        <f t="shared" si="365"/>
        <v>BMJ 05544137UTARANIGHT</v>
      </c>
      <c r="AB2612" s="46" t="str">
        <f t="shared" si="366"/>
        <v>Abrar44137UTARANIGHT</v>
      </c>
      <c r="AC2612" s="46" t="str">
        <f t="shared" si="367"/>
        <v>BMJ 05544137NIGHT</v>
      </c>
      <c r="AD2612" s="46" t="str">
        <f t="shared" si="368"/>
        <v>Abrar44137NIGHT</v>
      </c>
    </row>
    <row r="2613" spans="1:30" x14ac:dyDescent="0.3">
      <c r="A2613" s="46">
        <v>1</v>
      </c>
      <c r="B2613" s="46" t="s">
        <v>157</v>
      </c>
      <c r="C2613" s="110">
        <v>44137</v>
      </c>
      <c r="D2613" s="49" t="s">
        <v>95</v>
      </c>
      <c r="E2613" s="74">
        <v>44138</v>
      </c>
      <c r="F2613" s="49">
        <v>5097282</v>
      </c>
      <c r="G2613" s="46" t="s">
        <v>21</v>
      </c>
      <c r="H2613" s="46" t="s">
        <v>53</v>
      </c>
      <c r="I2613" s="46" t="s">
        <v>54</v>
      </c>
      <c r="J2613" s="46" t="s">
        <v>57</v>
      </c>
      <c r="K2613" s="46" t="s">
        <v>75</v>
      </c>
      <c r="L2613" s="46" t="str">
        <f t="shared" si="360"/>
        <v>FM260JD</v>
      </c>
      <c r="M2613" s="46" t="str">
        <f t="shared" si="361"/>
        <v>SS</v>
      </c>
      <c r="N2613" s="46" t="str">
        <f t="shared" si="362"/>
        <v>10 RODA</v>
      </c>
      <c r="O2613" s="47">
        <v>7.4259259259259261E-2</v>
      </c>
      <c r="P2613" s="48">
        <v>7.4259259259259261E-2</v>
      </c>
      <c r="Q2613" s="50">
        <v>37320</v>
      </c>
      <c r="R2613" s="50">
        <v>14720</v>
      </c>
      <c r="S2613" s="72">
        <f t="shared" si="363"/>
        <v>22.6</v>
      </c>
      <c r="T2613" s="49" t="s">
        <v>27</v>
      </c>
      <c r="U2613" s="49" t="s">
        <v>28</v>
      </c>
      <c r="V2613" s="46" t="s">
        <v>59</v>
      </c>
      <c r="W2613" s="46" t="s">
        <v>106</v>
      </c>
      <c r="X2613" s="46" t="str">
        <f>IFERROR(VLOOKUP(W2613,#REF!,38,FALSE),"")</f>
        <v/>
      </c>
      <c r="Z2613" s="46" t="str">
        <f t="shared" si="364"/>
        <v>Abdul Karim44137</v>
      </c>
      <c r="AA2613" s="46" t="str">
        <f t="shared" si="365"/>
        <v>BMJ 05644137UTARANIGHT</v>
      </c>
      <c r="AB2613" s="46" t="str">
        <f t="shared" si="366"/>
        <v>Abdul Karim44137UTARANIGHT</v>
      </c>
      <c r="AC2613" s="46" t="str">
        <f t="shared" si="367"/>
        <v>BMJ 05644137NIGHT</v>
      </c>
      <c r="AD2613" s="46" t="str">
        <f t="shared" si="368"/>
        <v>Abdul Karim44137NIGHT</v>
      </c>
    </row>
    <row r="2614" spans="1:30" x14ac:dyDescent="0.3">
      <c r="A2614" s="46">
        <v>1</v>
      </c>
      <c r="B2614" s="46" t="s">
        <v>157</v>
      </c>
      <c r="C2614" s="110">
        <v>44137</v>
      </c>
      <c r="D2614" s="49" t="s">
        <v>95</v>
      </c>
      <c r="E2614" s="74">
        <v>44138</v>
      </c>
      <c r="F2614" s="49">
        <v>5097374</v>
      </c>
      <c r="G2614" s="46" t="s">
        <v>21</v>
      </c>
      <c r="H2614" s="46" t="s">
        <v>53</v>
      </c>
      <c r="I2614" s="46" t="s">
        <v>54</v>
      </c>
      <c r="J2614" s="46" t="s">
        <v>57</v>
      </c>
      <c r="K2614" s="46" t="s">
        <v>75</v>
      </c>
      <c r="L2614" s="46" t="str">
        <f t="shared" si="360"/>
        <v>FM260JD</v>
      </c>
      <c r="M2614" s="46" t="str">
        <f t="shared" si="361"/>
        <v>SS</v>
      </c>
      <c r="N2614" s="46" t="str">
        <f t="shared" si="362"/>
        <v>10 RODA</v>
      </c>
      <c r="O2614" s="47">
        <v>0.14072916666666666</v>
      </c>
      <c r="P2614" s="48">
        <v>0.14072916666666666</v>
      </c>
      <c r="Q2614" s="50">
        <v>38840</v>
      </c>
      <c r="R2614" s="50">
        <v>14720</v>
      </c>
      <c r="S2614" s="72">
        <f t="shared" si="363"/>
        <v>24.12</v>
      </c>
      <c r="T2614" s="49" t="s">
        <v>27</v>
      </c>
      <c r="U2614" s="49" t="s">
        <v>28</v>
      </c>
      <c r="V2614" s="46" t="s">
        <v>70</v>
      </c>
      <c r="W2614" s="46" t="s">
        <v>106</v>
      </c>
      <c r="X2614" s="46" t="str">
        <f>IFERROR(VLOOKUP(W2614,#REF!,38,FALSE),"")</f>
        <v/>
      </c>
      <c r="Z2614" s="46" t="str">
        <f t="shared" si="364"/>
        <v>Abdul Karim44137</v>
      </c>
      <c r="AA2614" s="46" t="str">
        <f t="shared" si="365"/>
        <v>BMJ 05644137UTARANIGHT</v>
      </c>
      <c r="AB2614" s="46" t="str">
        <f t="shared" si="366"/>
        <v>Abdul Karim44137UTARANIGHT</v>
      </c>
      <c r="AC2614" s="46" t="str">
        <f t="shared" si="367"/>
        <v>BMJ 05644137NIGHT</v>
      </c>
      <c r="AD2614" s="46" t="str">
        <f t="shared" si="368"/>
        <v>Abdul Karim44137NIGHT</v>
      </c>
    </row>
    <row r="2615" spans="1:30" x14ac:dyDescent="0.3">
      <c r="A2615" s="46">
        <v>1</v>
      </c>
      <c r="B2615" s="46" t="s">
        <v>157</v>
      </c>
      <c r="C2615" s="110">
        <v>44137</v>
      </c>
      <c r="D2615" s="49" t="s">
        <v>95</v>
      </c>
      <c r="E2615" s="74">
        <v>44138</v>
      </c>
      <c r="F2615" s="49">
        <v>5097466</v>
      </c>
      <c r="G2615" s="46" t="s">
        <v>21</v>
      </c>
      <c r="H2615" s="46" t="s">
        <v>53</v>
      </c>
      <c r="I2615" s="46" t="s">
        <v>54</v>
      </c>
      <c r="J2615" s="46" t="s">
        <v>57</v>
      </c>
      <c r="K2615" s="46" t="s">
        <v>75</v>
      </c>
      <c r="L2615" s="46" t="str">
        <f t="shared" si="360"/>
        <v>FM260JD</v>
      </c>
      <c r="M2615" s="46" t="str">
        <f t="shared" si="361"/>
        <v>SS</v>
      </c>
      <c r="N2615" s="46" t="str">
        <f t="shared" si="362"/>
        <v>10 RODA</v>
      </c>
      <c r="O2615" s="47">
        <v>0.21913194444444442</v>
      </c>
      <c r="P2615" s="48">
        <v>0.21913194444444442</v>
      </c>
      <c r="Q2615" s="50">
        <v>39220</v>
      </c>
      <c r="R2615" s="50">
        <v>14720</v>
      </c>
      <c r="S2615" s="72">
        <f t="shared" si="363"/>
        <v>24.5</v>
      </c>
      <c r="T2615" s="49" t="s">
        <v>27</v>
      </c>
      <c r="U2615" s="49" t="s">
        <v>28</v>
      </c>
      <c r="V2615" s="46" t="s">
        <v>29</v>
      </c>
      <c r="W2615" s="46" t="s">
        <v>106</v>
      </c>
      <c r="X2615" s="46" t="str">
        <f>IFERROR(VLOOKUP(W2615,#REF!,38,FALSE),"")</f>
        <v/>
      </c>
      <c r="Z2615" s="46" t="str">
        <f t="shared" si="364"/>
        <v>Abdul Karim44137</v>
      </c>
      <c r="AA2615" s="46" t="str">
        <f t="shared" si="365"/>
        <v>BMJ 05644137UTARANIGHT</v>
      </c>
      <c r="AB2615" s="46" t="str">
        <f t="shared" si="366"/>
        <v>Abdul Karim44137UTARANIGHT</v>
      </c>
      <c r="AC2615" s="46" t="str">
        <f t="shared" si="367"/>
        <v>BMJ 05644137NIGHT</v>
      </c>
      <c r="AD2615" s="46" t="str">
        <f t="shared" si="368"/>
        <v>Abdul Karim44137NIGHT</v>
      </c>
    </row>
    <row r="2616" spans="1:30" x14ac:dyDescent="0.3">
      <c r="A2616" s="46">
        <v>1</v>
      </c>
      <c r="B2616" s="46" t="s">
        <v>157</v>
      </c>
      <c r="C2616" s="110">
        <v>44137</v>
      </c>
      <c r="D2616" s="49" t="s">
        <v>95</v>
      </c>
      <c r="E2616" s="74">
        <v>44137</v>
      </c>
      <c r="F2616" s="49">
        <v>5097025</v>
      </c>
      <c r="G2616" s="46" t="s">
        <v>21</v>
      </c>
      <c r="H2616" s="46" t="s">
        <v>53</v>
      </c>
      <c r="I2616" s="46" t="s">
        <v>54</v>
      </c>
      <c r="J2616" s="46" t="s">
        <v>57</v>
      </c>
      <c r="K2616" s="46" t="s">
        <v>75</v>
      </c>
      <c r="L2616" s="46" t="str">
        <f t="shared" si="360"/>
        <v>FM260JD</v>
      </c>
      <c r="M2616" s="46" t="str">
        <f t="shared" si="361"/>
        <v>SS</v>
      </c>
      <c r="N2616" s="46" t="str">
        <f t="shared" si="362"/>
        <v>10 RODA</v>
      </c>
      <c r="O2616" s="47">
        <v>0.85920138888888886</v>
      </c>
      <c r="P2616" s="48">
        <v>0.8644560185185185</v>
      </c>
      <c r="Q2616" s="50">
        <v>39580</v>
      </c>
      <c r="R2616" s="50">
        <v>14720</v>
      </c>
      <c r="S2616" s="72">
        <f t="shared" si="363"/>
        <v>24.86</v>
      </c>
      <c r="T2616" s="49" t="s">
        <v>27</v>
      </c>
      <c r="U2616" s="49" t="s">
        <v>28</v>
      </c>
      <c r="V2616" s="46" t="s">
        <v>70</v>
      </c>
      <c r="W2616" s="46" t="s">
        <v>106</v>
      </c>
      <c r="X2616" s="46" t="str">
        <f>IFERROR(VLOOKUP(W2616,#REF!,38,FALSE),"")</f>
        <v/>
      </c>
      <c r="Z2616" s="46" t="str">
        <f t="shared" si="364"/>
        <v>Abdul Karim44137</v>
      </c>
      <c r="AA2616" s="46" t="str">
        <f t="shared" si="365"/>
        <v>BMJ 05644137UTARANIGHT</v>
      </c>
      <c r="AB2616" s="46" t="str">
        <f t="shared" si="366"/>
        <v>Abdul Karim44137UTARANIGHT</v>
      </c>
      <c r="AC2616" s="46" t="str">
        <f t="shared" si="367"/>
        <v>BMJ 05644137NIGHT</v>
      </c>
      <c r="AD2616" s="46" t="str">
        <f t="shared" si="368"/>
        <v>Abdul Karim44137NIGHT</v>
      </c>
    </row>
    <row r="2617" spans="1:30" x14ac:dyDescent="0.3">
      <c r="A2617" s="46">
        <v>1</v>
      </c>
      <c r="B2617" s="46" t="s">
        <v>157</v>
      </c>
      <c r="C2617" s="110">
        <v>44137</v>
      </c>
      <c r="D2617" s="49" t="s">
        <v>95</v>
      </c>
      <c r="E2617" s="74">
        <v>44137</v>
      </c>
      <c r="F2617" s="49">
        <v>5097107</v>
      </c>
      <c r="G2617" s="46" t="s">
        <v>21</v>
      </c>
      <c r="H2617" s="46" t="s">
        <v>53</v>
      </c>
      <c r="I2617" s="46" t="s">
        <v>54</v>
      </c>
      <c r="J2617" s="46" t="s">
        <v>57</v>
      </c>
      <c r="K2617" s="46" t="s">
        <v>75</v>
      </c>
      <c r="L2617" s="46" t="str">
        <f t="shared" si="360"/>
        <v>FM260JD</v>
      </c>
      <c r="M2617" s="46" t="str">
        <f t="shared" si="361"/>
        <v>SS</v>
      </c>
      <c r="N2617" s="46" t="str">
        <f t="shared" si="362"/>
        <v>10 RODA</v>
      </c>
      <c r="O2617" s="47">
        <v>0.91982638888888879</v>
      </c>
      <c r="P2617" s="48">
        <v>0.91982638888888879</v>
      </c>
      <c r="Q2617" s="50">
        <v>39600</v>
      </c>
      <c r="R2617" s="50">
        <v>14720</v>
      </c>
      <c r="S2617" s="72">
        <f t="shared" si="363"/>
        <v>24.88</v>
      </c>
      <c r="T2617" s="49" t="s">
        <v>27</v>
      </c>
      <c r="U2617" s="49" t="s">
        <v>28</v>
      </c>
      <c r="V2617" s="46" t="s">
        <v>127</v>
      </c>
      <c r="W2617" s="46" t="s">
        <v>106</v>
      </c>
      <c r="X2617" s="46" t="str">
        <f>IFERROR(VLOOKUP(W2617,#REF!,38,FALSE),"")</f>
        <v/>
      </c>
      <c r="Z2617" s="46" t="str">
        <f t="shared" si="364"/>
        <v>Abdul Karim44137</v>
      </c>
      <c r="AA2617" s="46" t="str">
        <f t="shared" si="365"/>
        <v>BMJ 05644137UTARANIGHT</v>
      </c>
      <c r="AB2617" s="46" t="str">
        <f t="shared" si="366"/>
        <v>Abdul Karim44137UTARANIGHT</v>
      </c>
      <c r="AC2617" s="46" t="str">
        <f t="shared" si="367"/>
        <v>BMJ 05644137NIGHT</v>
      </c>
      <c r="AD2617" s="46" t="str">
        <f t="shared" si="368"/>
        <v>Abdul Karim44137NIGHT</v>
      </c>
    </row>
    <row r="2618" spans="1:30" x14ac:dyDescent="0.3">
      <c r="A2618" s="46">
        <v>1</v>
      </c>
      <c r="B2618" s="46" t="s">
        <v>157</v>
      </c>
      <c r="C2618" s="110">
        <v>44137</v>
      </c>
      <c r="D2618" s="49" t="s">
        <v>95</v>
      </c>
      <c r="E2618" s="74">
        <v>44137</v>
      </c>
      <c r="F2618" s="49">
        <v>5097189</v>
      </c>
      <c r="G2618" s="46" t="s">
        <v>21</v>
      </c>
      <c r="H2618" s="46" t="s">
        <v>53</v>
      </c>
      <c r="I2618" s="46" t="s">
        <v>54</v>
      </c>
      <c r="J2618" s="46" t="s">
        <v>57</v>
      </c>
      <c r="K2618" s="46" t="s">
        <v>75</v>
      </c>
      <c r="L2618" s="46" t="str">
        <f t="shared" si="360"/>
        <v>FM260JD</v>
      </c>
      <c r="M2618" s="46" t="str">
        <f t="shared" si="361"/>
        <v>SS</v>
      </c>
      <c r="N2618" s="46" t="str">
        <f t="shared" si="362"/>
        <v>10 RODA</v>
      </c>
      <c r="O2618" s="47">
        <v>0.97984953703703714</v>
      </c>
      <c r="P2618" s="48">
        <v>0.97984953703703714</v>
      </c>
      <c r="Q2618" s="50">
        <v>39280</v>
      </c>
      <c r="R2618" s="50">
        <v>14720</v>
      </c>
      <c r="S2618" s="72">
        <f t="shared" si="363"/>
        <v>24.56</v>
      </c>
      <c r="T2618" s="49" t="s">
        <v>27</v>
      </c>
      <c r="U2618" s="49" t="s">
        <v>28</v>
      </c>
      <c r="V2618" s="46" t="s">
        <v>70</v>
      </c>
      <c r="W2618" s="46" t="s">
        <v>106</v>
      </c>
      <c r="X2618" s="46" t="str">
        <f>IFERROR(VLOOKUP(W2618,#REF!,38,FALSE),"")</f>
        <v/>
      </c>
      <c r="Z2618" s="46" t="str">
        <f t="shared" si="364"/>
        <v>Abdul Karim44137</v>
      </c>
      <c r="AA2618" s="46" t="str">
        <f t="shared" si="365"/>
        <v>BMJ 05644137UTARANIGHT</v>
      </c>
      <c r="AB2618" s="46" t="str">
        <f t="shared" si="366"/>
        <v>Abdul Karim44137UTARANIGHT</v>
      </c>
      <c r="AC2618" s="46" t="str">
        <f t="shared" si="367"/>
        <v>BMJ 05644137NIGHT</v>
      </c>
      <c r="AD2618" s="46" t="str">
        <f t="shared" si="368"/>
        <v>Abdul Karim44137NIGHT</v>
      </c>
    </row>
    <row r="2619" spans="1:30" x14ac:dyDescent="0.3">
      <c r="A2619" s="46">
        <v>1</v>
      </c>
      <c r="B2619" s="46" t="s">
        <v>157</v>
      </c>
      <c r="C2619" s="110">
        <v>44137</v>
      </c>
      <c r="D2619" s="49" t="s">
        <v>95</v>
      </c>
      <c r="E2619" s="74">
        <v>44138</v>
      </c>
      <c r="F2619" s="49">
        <v>5097438</v>
      </c>
      <c r="G2619" s="46" t="s">
        <v>21</v>
      </c>
      <c r="H2619" s="46" t="s">
        <v>22</v>
      </c>
      <c r="I2619" s="46" t="s">
        <v>48</v>
      </c>
      <c r="J2619" s="46" t="s">
        <v>49</v>
      </c>
      <c r="K2619" s="46" t="s">
        <v>77</v>
      </c>
      <c r="L2619" s="46" t="str">
        <f t="shared" si="360"/>
        <v>FM260JD</v>
      </c>
      <c r="M2619" s="46" t="str">
        <f t="shared" si="361"/>
        <v>BMJ</v>
      </c>
      <c r="N2619" s="46" t="str">
        <f t="shared" si="362"/>
        <v>10 RODA</v>
      </c>
      <c r="O2619" s="47">
        <v>0.2005902777777778</v>
      </c>
      <c r="P2619" s="48">
        <v>0.2005902777777778</v>
      </c>
      <c r="Q2619" s="50">
        <v>40220</v>
      </c>
      <c r="R2619" s="50">
        <v>14560</v>
      </c>
      <c r="S2619" s="72">
        <f t="shared" si="363"/>
        <v>25.66</v>
      </c>
      <c r="T2619" s="49" t="s">
        <v>27</v>
      </c>
      <c r="U2619" s="49" t="s">
        <v>28</v>
      </c>
      <c r="V2619" s="46" t="s">
        <v>32</v>
      </c>
      <c r="W2619" s="46" t="s">
        <v>107</v>
      </c>
      <c r="X2619" s="46" t="str">
        <f>IFERROR(VLOOKUP(W2619,#REF!,38,FALSE),"")</f>
        <v/>
      </c>
      <c r="Z2619" s="46" t="str">
        <f t="shared" si="364"/>
        <v>Putut Junaedi44137</v>
      </c>
      <c r="AA2619" s="46" t="str">
        <f t="shared" si="365"/>
        <v>BMJ 06544137UTARANIGHT</v>
      </c>
      <c r="AB2619" s="46" t="str">
        <f t="shared" si="366"/>
        <v>Putut Junaedi44137UTARANIGHT</v>
      </c>
      <c r="AC2619" s="46" t="str">
        <f t="shared" si="367"/>
        <v>BMJ 06544137NIGHT</v>
      </c>
      <c r="AD2619" s="46" t="str">
        <f t="shared" si="368"/>
        <v>Putut Junaedi44137NIGHT</v>
      </c>
    </row>
    <row r="2620" spans="1:30" x14ac:dyDescent="0.3">
      <c r="A2620" s="46">
        <v>1</v>
      </c>
      <c r="B2620" s="46" t="s">
        <v>157</v>
      </c>
      <c r="C2620" s="110">
        <v>44137</v>
      </c>
      <c r="D2620" s="49" t="s">
        <v>95</v>
      </c>
      <c r="E2620" s="74">
        <v>44138</v>
      </c>
      <c r="F2620" s="49">
        <v>5097506</v>
      </c>
      <c r="G2620" s="46" t="s">
        <v>21</v>
      </c>
      <c r="H2620" s="46" t="s">
        <v>22</v>
      </c>
      <c r="I2620" s="46" t="s">
        <v>48</v>
      </c>
      <c r="J2620" s="46" t="s">
        <v>49</v>
      </c>
      <c r="K2620" s="46" t="s">
        <v>77</v>
      </c>
      <c r="L2620" s="46" t="str">
        <f t="shared" si="360"/>
        <v>FM260JD</v>
      </c>
      <c r="M2620" s="46" t="str">
        <f t="shared" si="361"/>
        <v>BMJ</v>
      </c>
      <c r="N2620" s="46" t="str">
        <f t="shared" si="362"/>
        <v>10 RODA</v>
      </c>
      <c r="O2620" s="47">
        <v>0.26153935185185184</v>
      </c>
      <c r="P2620" s="48">
        <v>0.26153935185185184</v>
      </c>
      <c r="Q2620" s="50">
        <v>38980</v>
      </c>
      <c r="R2620" s="50">
        <v>14560</v>
      </c>
      <c r="S2620" s="72">
        <f t="shared" si="363"/>
        <v>24.42</v>
      </c>
      <c r="T2620" s="49" t="s">
        <v>27</v>
      </c>
      <c r="U2620" s="49" t="s">
        <v>28</v>
      </c>
      <c r="V2620" s="46" t="s">
        <v>32</v>
      </c>
      <c r="W2620" s="46" t="s">
        <v>107</v>
      </c>
      <c r="X2620" s="46" t="str">
        <f>IFERROR(VLOOKUP(W2620,#REF!,38,FALSE),"")</f>
        <v/>
      </c>
      <c r="Z2620" s="46" t="str">
        <f t="shared" si="364"/>
        <v>Putut Junaedi44137</v>
      </c>
      <c r="AA2620" s="46" t="str">
        <f t="shared" si="365"/>
        <v>BMJ 06544137UTARANIGHT</v>
      </c>
      <c r="AB2620" s="46" t="str">
        <f t="shared" si="366"/>
        <v>Putut Junaedi44137UTARANIGHT</v>
      </c>
      <c r="AC2620" s="46" t="str">
        <f t="shared" si="367"/>
        <v>BMJ 06544137NIGHT</v>
      </c>
      <c r="AD2620" s="46" t="str">
        <f t="shared" si="368"/>
        <v>Putut Junaedi44137NIGHT</v>
      </c>
    </row>
    <row r="2621" spans="1:30" x14ac:dyDescent="0.3">
      <c r="A2621" s="46">
        <v>1</v>
      </c>
      <c r="B2621" s="46" t="s">
        <v>157</v>
      </c>
      <c r="C2621" s="110">
        <v>44137</v>
      </c>
      <c r="D2621" s="49" t="s">
        <v>95</v>
      </c>
      <c r="E2621" s="74">
        <v>44137</v>
      </c>
      <c r="F2621" s="49">
        <v>5097020</v>
      </c>
      <c r="G2621" s="46" t="s">
        <v>21</v>
      </c>
      <c r="H2621" s="46" t="s">
        <v>22</v>
      </c>
      <c r="I2621" s="46" t="s">
        <v>48</v>
      </c>
      <c r="J2621" s="46" t="s">
        <v>49</v>
      </c>
      <c r="K2621" s="46" t="s">
        <v>77</v>
      </c>
      <c r="L2621" s="46" t="str">
        <f t="shared" si="360"/>
        <v>FM260JD</v>
      </c>
      <c r="M2621" s="46" t="str">
        <f t="shared" si="361"/>
        <v>BMJ</v>
      </c>
      <c r="N2621" s="46" t="str">
        <f t="shared" si="362"/>
        <v>10 RODA</v>
      </c>
      <c r="O2621" s="47">
        <v>0.85570601851851846</v>
      </c>
      <c r="P2621" s="48">
        <v>0.8618865740740741</v>
      </c>
      <c r="Q2621" s="50">
        <v>37180</v>
      </c>
      <c r="R2621" s="50">
        <v>14560</v>
      </c>
      <c r="S2621" s="72">
        <f t="shared" si="363"/>
        <v>22.62</v>
      </c>
      <c r="T2621" s="49" t="s">
        <v>27</v>
      </c>
      <c r="U2621" s="49" t="s">
        <v>28</v>
      </c>
      <c r="V2621" s="46" t="s">
        <v>58</v>
      </c>
      <c r="W2621" s="46" t="s">
        <v>107</v>
      </c>
      <c r="X2621" s="46" t="str">
        <f>IFERROR(VLOOKUP(W2621,#REF!,38,FALSE),"")</f>
        <v/>
      </c>
      <c r="Z2621" s="46" t="str">
        <f t="shared" si="364"/>
        <v>Putut Junaedi44137</v>
      </c>
      <c r="AA2621" s="46" t="str">
        <f t="shared" si="365"/>
        <v>BMJ 06544137UTARANIGHT</v>
      </c>
      <c r="AB2621" s="46" t="str">
        <f t="shared" si="366"/>
        <v>Putut Junaedi44137UTARANIGHT</v>
      </c>
      <c r="AC2621" s="46" t="str">
        <f t="shared" si="367"/>
        <v>BMJ 06544137NIGHT</v>
      </c>
      <c r="AD2621" s="46" t="str">
        <f t="shared" si="368"/>
        <v>Putut Junaedi44137NIGHT</v>
      </c>
    </row>
    <row r="2622" spans="1:30" x14ac:dyDescent="0.3">
      <c r="A2622" s="46">
        <v>1</v>
      </c>
      <c r="B2622" s="46" t="s">
        <v>157</v>
      </c>
      <c r="C2622" s="110">
        <v>44137</v>
      </c>
      <c r="D2622" s="49" t="s">
        <v>95</v>
      </c>
      <c r="E2622" s="74">
        <v>44137</v>
      </c>
      <c r="F2622" s="49">
        <v>5097108</v>
      </c>
      <c r="G2622" s="46" t="s">
        <v>21</v>
      </c>
      <c r="H2622" s="46" t="s">
        <v>22</v>
      </c>
      <c r="I2622" s="46" t="s">
        <v>48</v>
      </c>
      <c r="J2622" s="46" t="s">
        <v>49</v>
      </c>
      <c r="K2622" s="46" t="s">
        <v>77</v>
      </c>
      <c r="L2622" s="46" t="str">
        <f t="shared" si="360"/>
        <v>FM260JD</v>
      </c>
      <c r="M2622" s="46" t="str">
        <f t="shared" si="361"/>
        <v>BMJ</v>
      </c>
      <c r="N2622" s="46" t="str">
        <f t="shared" si="362"/>
        <v>10 RODA</v>
      </c>
      <c r="O2622" s="47">
        <v>0.92061342592592599</v>
      </c>
      <c r="P2622" s="48">
        <v>0.92061342592592599</v>
      </c>
      <c r="Q2622" s="50">
        <v>38220</v>
      </c>
      <c r="R2622" s="50">
        <v>14560</v>
      </c>
      <c r="S2622" s="72">
        <f t="shared" si="363"/>
        <v>23.66</v>
      </c>
      <c r="T2622" s="49" t="s">
        <v>27</v>
      </c>
      <c r="U2622" s="49" t="s">
        <v>28</v>
      </c>
      <c r="V2622" s="46" t="s">
        <v>58</v>
      </c>
      <c r="W2622" s="46" t="s">
        <v>107</v>
      </c>
      <c r="X2622" s="46" t="str">
        <f>IFERROR(VLOOKUP(W2622,#REF!,38,FALSE),"")</f>
        <v/>
      </c>
      <c r="Z2622" s="46" t="str">
        <f t="shared" si="364"/>
        <v>Putut Junaedi44137</v>
      </c>
      <c r="AA2622" s="46" t="str">
        <f t="shared" si="365"/>
        <v>BMJ 06544137UTARANIGHT</v>
      </c>
      <c r="AB2622" s="46" t="str">
        <f t="shared" si="366"/>
        <v>Putut Junaedi44137UTARANIGHT</v>
      </c>
      <c r="AC2622" s="46" t="str">
        <f t="shared" si="367"/>
        <v>BMJ 06544137NIGHT</v>
      </c>
      <c r="AD2622" s="46" t="str">
        <f t="shared" si="368"/>
        <v>Putut Junaedi44137NIGHT</v>
      </c>
    </row>
    <row r="2623" spans="1:30" x14ac:dyDescent="0.3">
      <c r="A2623" s="46">
        <v>1</v>
      </c>
      <c r="B2623" s="46" t="s">
        <v>157</v>
      </c>
      <c r="C2623" s="110">
        <v>44137</v>
      </c>
      <c r="D2623" s="49" t="s">
        <v>95</v>
      </c>
      <c r="E2623" s="74">
        <v>44137</v>
      </c>
      <c r="F2623" s="49">
        <v>5097202</v>
      </c>
      <c r="G2623" s="46" t="s">
        <v>21</v>
      </c>
      <c r="H2623" s="46" t="s">
        <v>22</v>
      </c>
      <c r="I2623" s="46" t="s">
        <v>48</v>
      </c>
      <c r="J2623" s="46" t="s">
        <v>49</v>
      </c>
      <c r="K2623" s="46" t="s">
        <v>77</v>
      </c>
      <c r="L2623" s="46" t="str">
        <f t="shared" si="360"/>
        <v>FM260JD</v>
      </c>
      <c r="M2623" s="46" t="str">
        <f t="shared" si="361"/>
        <v>BMJ</v>
      </c>
      <c r="N2623" s="46" t="str">
        <f t="shared" si="362"/>
        <v>10 RODA</v>
      </c>
      <c r="O2623" s="47">
        <v>0.98909722222222218</v>
      </c>
      <c r="P2623" s="48">
        <v>0.98909722222222218</v>
      </c>
      <c r="Q2623" s="50">
        <v>39280</v>
      </c>
      <c r="R2623" s="50">
        <v>14560</v>
      </c>
      <c r="S2623" s="72">
        <f t="shared" si="363"/>
        <v>24.72</v>
      </c>
      <c r="T2623" s="49" t="s">
        <v>27</v>
      </c>
      <c r="U2623" s="49" t="s">
        <v>28</v>
      </c>
      <c r="V2623" s="46" t="s">
        <v>32</v>
      </c>
      <c r="W2623" s="46" t="s">
        <v>107</v>
      </c>
      <c r="X2623" s="46" t="str">
        <f>IFERROR(VLOOKUP(W2623,#REF!,38,FALSE),"")</f>
        <v/>
      </c>
      <c r="Z2623" s="46" t="str">
        <f t="shared" si="364"/>
        <v>Putut Junaedi44137</v>
      </c>
      <c r="AA2623" s="46" t="str">
        <f t="shared" si="365"/>
        <v>BMJ 06544137UTARANIGHT</v>
      </c>
      <c r="AB2623" s="46" t="str">
        <f t="shared" si="366"/>
        <v>Putut Junaedi44137UTARANIGHT</v>
      </c>
      <c r="AC2623" s="46" t="str">
        <f t="shared" si="367"/>
        <v>BMJ 06544137NIGHT</v>
      </c>
      <c r="AD2623" s="46" t="str">
        <f t="shared" si="368"/>
        <v>Putut Junaedi44137NIGHT</v>
      </c>
    </row>
    <row r="2624" spans="1:30" x14ac:dyDescent="0.3">
      <c r="A2624" s="46">
        <v>1</v>
      </c>
      <c r="B2624" s="46" t="s">
        <v>157</v>
      </c>
      <c r="C2624" s="110">
        <v>44137</v>
      </c>
      <c r="D2624" s="49" t="s">
        <v>95</v>
      </c>
      <c r="E2624" s="74">
        <v>44138</v>
      </c>
      <c r="F2624" s="49">
        <v>5097266</v>
      </c>
      <c r="G2624" s="46" t="s">
        <v>21</v>
      </c>
      <c r="H2624" s="46" t="s">
        <v>22</v>
      </c>
      <c r="I2624" s="46" t="s">
        <v>81</v>
      </c>
      <c r="J2624" s="46" t="s">
        <v>24</v>
      </c>
      <c r="K2624" s="46" t="s">
        <v>79</v>
      </c>
      <c r="L2624" s="46" t="str">
        <f t="shared" si="360"/>
        <v>FM260JD</v>
      </c>
      <c r="M2624" s="46" t="str">
        <f t="shared" si="361"/>
        <v>BMJ</v>
      </c>
      <c r="N2624" s="46" t="str">
        <f t="shared" si="362"/>
        <v>10 RODA</v>
      </c>
      <c r="O2624" s="47">
        <v>6.4837962962962958E-2</v>
      </c>
      <c r="P2624" s="48">
        <v>6.4837962962962958E-2</v>
      </c>
      <c r="Q2624" s="50">
        <v>39560</v>
      </c>
      <c r="R2624" s="50">
        <v>14940</v>
      </c>
      <c r="S2624" s="72">
        <f t="shared" si="363"/>
        <v>24.62</v>
      </c>
      <c r="T2624" s="49" t="s">
        <v>27</v>
      </c>
      <c r="U2624" s="49" t="s">
        <v>28</v>
      </c>
      <c r="V2624" s="46" t="s">
        <v>188</v>
      </c>
      <c r="W2624" s="46" t="s">
        <v>108</v>
      </c>
      <c r="X2624" s="46" t="str">
        <f>IFERROR(VLOOKUP(W2624,#REF!,38,FALSE),"")</f>
        <v/>
      </c>
      <c r="Z2624" s="46" t="str">
        <f t="shared" si="364"/>
        <v>Ahmad Asfuri44137</v>
      </c>
      <c r="AA2624" s="46" t="str">
        <f t="shared" si="365"/>
        <v>BMJ 06744137UTARANIGHT</v>
      </c>
      <c r="AB2624" s="46" t="str">
        <f t="shared" si="366"/>
        <v>Ahmad Asfuri44137UTARANIGHT</v>
      </c>
      <c r="AC2624" s="46" t="str">
        <f t="shared" si="367"/>
        <v>BMJ 06744137NIGHT</v>
      </c>
      <c r="AD2624" s="46" t="str">
        <f t="shared" si="368"/>
        <v>Ahmad Asfuri44137NIGHT</v>
      </c>
    </row>
    <row r="2625" spans="1:30" x14ac:dyDescent="0.3">
      <c r="A2625" s="46">
        <v>1</v>
      </c>
      <c r="B2625" s="46" t="s">
        <v>157</v>
      </c>
      <c r="C2625" s="110">
        <v>44137</v>
      </c>
      <c r="D2625" s="49" t="s">
        <v>95</v>
      </c>
      <c r="E2625" s="74">
        <v>44138</v>
      </c>
      <c r="F2625" s="49">
        <v>5097396</v>
      </c>
      <c r="G2625" s="46" t="s">
        <v>21</v>
      </c>
      <c r="H2625" s="46" t="s">
        <v>53</v>
      </c>
      <c r="I2625" s="46" t="s">
        <v>54</v>
      </c>
      <c r="J2625" s="46" t="s">
        <v>49</v>
      </c>
      <c r="K2625" s="46" t="s">
        <v>79</v>
      </c>
      <c r="L2625" s="46" t="str">
        <f t="shared" si="360"/>
        <v>FM260JD</v>
      </c>
      <c r="M2625" s="46" t="str">
        <f t="shared" si="361"/>
        <v>BMJ</v>
      </c>
      <c r="N2625" s="46" t="str">
        <f t="shared" si="362"/>
        <v>10 RODA</v>
      </c>
      <c r="O2625" s="47">
        <v>0.16093749999999998</v>
      </c>
      <c r="P2625" s="48">
        <v>0.16093749999999998</v>
      </c>
      <c r="Q2625" s="50">
        <v>37840</v>
      </c>
      <c r="R2625" s="50">
        <v>14940</v>
      </c>
      <c r="S2625" s="72">
        <f t="shared" si="363"/>
        <v>22.9</v>
      </c>
      <c r="T2625" s="49" t="s">
        <v>27</v>
      </c>
      <c r="U2625" s="49" t="s">
        <v>28</v>
      </c>
      <c r="V2625" s="46" t="s">
        <v>50</v>
      </c>
      <c r="W2625" s="46" t="s">
        <v>108</v>
      </c>
      <c r="X2625" s="46" t="str">
        <f>IFERROR(VLOOKUP(W2625,#REF!,38,FALSE),"")</f>
        <v/>
      </c>
      <c r="Z2625" s="46" t="str">
        <f t="shared" si="364"/>
        <v>Ahmad Asfuri44137</v>
      </c>
      <c r="AA2625" s="46" t="str">
        <f t="shared" si="365"/>
        <v>BMJ 06744137UTARANIGHT</v>
      </c>
      <c r="AB2625" s="46" t="str">
        <f t="shared" si="366"/>
        <v>Ahmad Asfuri44137UTARANIGHT</v>
      </c>
      <c r="AC2625" s="46" t="str">
        <f t="shared" si="367"/>
        <v>BMJ 06744137NIGHT</v>
      </c>
      <c r="AD2625" s="46" t="str">
        <f t="shared" si="368"/>
        <v>Ahmad Asfuri44137NIGHT</v>
      </c>
    </row>
    <row r="2626" spans="1:30" x14ac:dyDescent="0.3">
      <c r="A2626" s="46">
        <v>1</v>
      </c>
      <c r="B2626" s="46" t="s">
        <v>157</v>
      </c>
      <c r="C2626" s="110">
        <v>44137</v>
      </c>
      <c r="D2626" s="49" t="s">
        <v>95</v>
      </c>
      <c r="E2626" s="74">
        <v>44138</v>
      </c>
      <c r="F2626" s="49">
        <v>5097477</v>
      </c>
      <c r="G2626" s="46" t="s">
        <v>21</v>
      </c>
      <c r="H2626" s="46" t="s">
        <v>22</v>
      </c>
      <c r="I2626" s="46" t="s">
        <v>48</v>
      </c>
      <c r="J2626" s="46" t="s">
        <v>49</v>
      </c>
      <c r="K2626" s="46" t="s">
        <v>79</v>
      </c>
      <c r="L2626" s="46" t="str">
        <f t="shared" si="360"/>
        <v>FM260JD</v>
      </c>
      <c r="M2626" s="46" t="str">
        <f t="shared" si="361"/>
        <v>BMJ</v>
      </c>
      <c r="N2626" s="46" t="str">
        <f t="shared" si="362"/>
        <v>10 RODA</v>
      </c>
      <c r="O2626" s="47">
        <v>0.22891203703703702</v>
      </c>
      <c r="P2626" s="48">
        <v>0.22891203703703702</v>
      </c>
      <c r="Q2626" s="50">
        <v>39040</v>
      </c>
      <c r="R2626" s="50">
        <v>14940</v>
      </c>
      <c r="S2626" s="72">
        <f t="shared" si="363"/>
        <v>24.1</v>
      </c>
      <c r="T2626" s="49" t="s">
        <v>27</v>
      </c>
      <c r="U2626" s="49" t="s">
        <v>28</v>
      </c>
      <c r="V2626" s="46" t="s">
        <v>58</v>
      </c>
      <c r="W2626" s="46" t="s">
        <v>108</v>
      </c>
      <c r="X2626" s="46" t="str">
        <f>IFERROR(VLOOKUP(W2626,#REF!,38,FALSE),"")</f>
        <v/>
      </c>
      <c r="Z2626" s="46" t="str">
        <f t="shared" si="364"/>
        <v>Ahmad Asfuri44137</v>
      </c>
      <c r="AA2626" s="46" t="str">
        <f t="shared" si="365"/>
        <v>BMJ 06744137UTARANIGHT</v>
      </c>
      <c r="AB2626" s="46" t="str">
        <f t="shared" si="366"/>
        <v>Ahmad Asfuri44137UTARANIGHT</v>
      </c>
      <c r="AC2626" s="46" t="str">
        <f t="shared" si="367"/>
        <v>BMJ 06744137NIGHT</v>
      </c>
      <c r="AD2626" s="46" t="str">
        <f t="shared" si="368"/>
        <v>Ahmad Asfuri44137NIGHT</v>
      </c>
    </row>
    <row r="2627" spans="1:30" x14ac:dyDescent="0.3">
      <c r="A2627" s="46">
        <v>1</v>
      </c>
      <c r="B2627" s="46" t="s">
        <v>157</v>
      </c>
      <c r="C2627" s="110">
        <v>44137</v>
      </c>
      <c r="D2627" s="49" t="s">
        <v>95</v>
      </c>
      <c r="E2627" s="74">
        <v>44138</v>
      </c>
      <c r="F2627" s="49">
        <v>5097314</v>
      </c>
      <c r="G2627" s="46" t="s">
        <v>21</v>
      </c>
      <c r="H2627" s="46" t="s">
        <v>22</v>
      </c>
      <c r="I2627" s="46" t="s">
        <v>48</v>
      </c>
      <c r="J2627" s="46" t="s">
        <v>49</v>
      </c>
      <c r="K2627" s="46" t="s">
        <v>84</v>
      </c>
      <c r="L2627" s="46" t="str">
        <f t="shared" si="360"/>
        <v>FM260JD</v>
      </c>
      <c r="M2627" s="46" t="str">
        <f t="shared" si="361"/>
        <v>BMJ</v>
      </c>
      <c r="N2627" s="46" t="str">
        <f t="shared" si="362"/>
        <v>10 RODA</v>
      </c>
      <c r="O2627" s="47">
        <v>9.2847222222222234E-2</v>
      </c>
      <c r="P2627" s="48">
        <v>9.2847222222222234E-2</v>
      </c>
      <c r="Q2627" s="50">
        <v>38780</v>
      </c>
      <c r="R2627" s="50">
        <v>14780</v>
      </c>
      <c r="S2627" s="72">
        <f t="shared" si="363"/>
        <v>24</v>
      </c>
      <c r="T2627" s="49" t="s">
        <v>27</v>
      </c>
      <c r="U2627" s="49" t="s">
        <v>28</v>
      </c>
      <c r="V2627" s="46" t="s">
        <v>32</v>
      </c>
      <c r="W2627" s="46" t="s">
        <v>133</v>
      </c>
      <c r="X2627" s="46" t="str">
        <f>IFERROR(VLOOKUP(W2627,#REF!,38,FALSE),"")</f>
        <v/>
      </c>
      <c r="Z2627" s="46" t="str">
        <f t="shared" si="364"/>
        <v>M.andri44137</v>
      </c>
      <c r="AA2627" s="46" t="str">
        <f t="shared" si="365"/>
        <v>BMJ 06944137UTARANIGHT</v>
      </c>
      <c r="AB2627" s="46" t="str">
        <f t="shared" si="366"/>
        <v>M.andri44137UTARANIGHT</v>
      </c>
      <c r="AC2627" s="46" t="str">
        <f t="shared" si="367"/>
        <v>BMJ 06944137NIGHT</v>
      </c>
      <c r="AD2627" s="46" t="str">
        <f t="shared" si="368"/>
        <v>M.andri44137NIGHT</v>
      </c>
    </row>
    <row r="2628" spans="1:30" x14ac:dyDescent="0.3">
      <c r="A2628" s="46">
        <v>1</v>
      </c>
      <c r="B2628" s="46" t="s">
        <v>157</v>
      </c>
      <c r="C2628" s="110">
        <v>44137</v>
      </c>
      <c r="D2628" s="49" t="s">
        <v>95</v>
      </c>
      <c r="E2628" s="74">
        <v>44138</v>
      </c>
      <c r="F2628" s="49">
        <v>5097452</v>
      </c>
      <c r="G2628" s="46" t="s">
        <v>21</v>
      </c>
      <c r="H2628" s="46" t="s">
        <v>22</v>
      </c>
      <c r="I2628" s="46" t="s">
        <v>48</v>
      </c>
      <c r="J2628" s="46" t="s">
        <v>49</v>
      </c>
      <c r="K2628" s="46" t="s">
        <v>84</v>
      </c>
      <c r="L2628" s="46" t="str">
        <f t="shared" si="360"/>
        <v>FM260JD</v>
      </c>
      <c r="M2628" s="46" t="str">
        <f t="shared" si="361"/>
        <v>BMJ</v>
      </c>
      <c r="N2628" s="46" t="str">
        <f t="shared" si="362"/>
        <v>10 RODA</v>
      </c>
      <c r="O2628" s="47">
        <v>0.21214120370370371</v>
      </c>
      <c r="P2628" s="48">
        <v>0.21214120370370371</v>
      </c>
      <c r="Q2628" s="50">
        <v>38660</v>
      </c>
      <c r="R2628" s="50">
        <v>14780</v>
      </c>
      <c r="S2628" s="72">
        <f t="shared" si="363"/>
        <v>23.88</v>
      </c>
      <c r="T2628" s="49" t="s">
        <v>27</v>
      </c>
      <c r="U2628" s="49" t="s">
        <v>28</v>
      </c>
      <c r="V2628" s="46" t="s">
        <v>58</v>
      </c>
      <c r="W2628" s="46" t="s">
        <v>133</v>
      </c>
      <c r="X2628" s="46" t="str">
        <f>IFERROR(VLOOKUP(W2628,#REF!,38,FALSE),"")</f>
        <v/>
      </c>
      <c r="Z2628" s="46" t="str">
        <f t="shared" si="364"/>
        <v>M.andri44137</v>
      </c>
      <c r="AA2628" s="46" t="str">
        <f t="shared" si="365"/>
        <v>BMJ 06944137UTARANIGHT</v>
      </c>
      <c r="AB2628" s="46" t="str">
        <f t="shared" si="366"/>
        <v>M.andri44137UTARANIGHT</v>
      </c>
      <c r="AC2628" s="46" t="str">
        <f t="shared" si="367"/>
        <v>BMJ 06944137NIGHT</v>
      </c>
      <c r="AD2628" s="46" t="str">
        <f t="shared" si="368"/>
        <v>M.andri44137NIGHT</v>
      </c>
    </row>
    <row r="2629" spans="1:30" x14ac:dyDescent="0.3">
      <c r="A2629" s="46">
        <v>1</v>
      </c>
      <c r="B2629" s="46" t="s">
        <v>157</v>
      </c>
      <c r="C2629" s="110">
        <v>44137</v>
      </c>
      <c r="D2629" s="49" t="s">
        <v>95</v>
      </c>
      <c r="E2629" s="74">
        <v>44137</v>
      </c>
      <c r="F2629" s="49">
        <v>5097023</v>
      </c>
      <c r="G2629" s="46" t="s">
        <v>21</v>
      </c>
      <c r="H2629" s="46" t="s">
        <v>22</v>
      </c>
      <c r="I2629" s="46" t="s">
        <v>48</v>
      </c>
      <c r="J2629" s="46" t="s">
        <v>49</v>
      </c>
      <c r="K2629" s="46" t="s">
        <v>84</v>
      </c>
      <c r="L2629" s="46" t="str">
        <f t="shared" si="360"/>
        <v>FM260JD</v>
      </c>
      <c r="M2629" s="46" t="str">
        <f t="shared" si="361"/>
        <v>BMJ</v>
      </c>
      <c r="N2629" s="46" t="str">
        <f t="shared" si="362"/>
        <v>10 RODA</v>
      </c>
      <c r="O2629" s="47">
        <v>0.85857638888888888</v>
      </c>
      <c r="P2629" s="48">
        <v>0.86409722222222218</v>
      </c>
      <c r="Q2629" s="50">
        <v>37400</v>
      </c>
      <c r="R2629" s="50">
        <v>14780</v>
      </c>
      <c r="S2629" s="72">
        <f t="shared" si="363"/>
        <v>22.62</v>
      </c>
      <c r="T2629" s="49" t="s">
        <v>27</v>
      </c>
      <c r="U2629" s="49" t="s">
        <v>28</v>
      </c>
      <c r="V2629" s="46" t="s">
        <v>58</v>
      </c>
      <c r="W2629" s="46" t="s">
        <v>133</v>
      </c>
      <c r="X2629" s="46" t="str">
        <f>IFERROR(VLOOKUP(W2629,#REF!,38,FALSE),"")</f>
        <v/>
      </c>
      <c r="Z2629" s="46" t="str">
        <f t="shared" si="364"/>
        <v>M.andri44137</v>
      </c>
      <c r="AA2629" s="46" t="str">
        <f t="shared" si="365"/>
        <v>BMJ 06944137UTARANIGHT</v>
      </c>
      <c r="AB2629" s="46" t="str">
        <f t="shared" si="366"/>
        <v>M.andri44137UTARANIGHT</v>
      </c>
      <c r="AC2629" s="46" t="str">
        <f t="shared" si="367"/>
        <v>BMJ 06944137NIGHT</v>
      </c>
      <c r="AD2629" s="46" t="str">
        <f t="shared" si="368"/>
        <v>M.andri44137NIGHT</v>
      </c>
    </row>
    <row r="2630" spans="1:30" x14ac:dyDescent="0.3">
      <c r="A2630" s="46">
        <v>1</v>
      </c>
      <c r="B2630" s="46" t="s">
        <v>157</v>
      </c>
      <c r="C2630" s="110">
        <v>44137</v>
      </c>
      <c r="D2630" s="49" t="s">
        <v>95</v>
      </c>
      <c r="E2630" s="74">
        <v>44137</v>
      </c>
      <c r="F2630" s="49">
        <v>5097114</v>
      </c>
      <c r="G2630" s="46" t="s">
        <v>21</v>
      </c>
      <c r="H2630" s="46" t="s">
        <v>22</v>
      </c>
      <c r="I2630" s="46" t="s">
        <v>48</v>
      </c>
      <c r="J2630" s="46" t="s">
        <v>49</v>
      </c>
      <c r="K2630" s="46" t="s">
        <v>84</v>
      </c>
      <c r="L2630" s="46" t="str">
        <f t="shared" ref="L2630:L2693" si="369">IFERROR(VLOOKUP(K2630,db_unit,2,FALSE),"")</f>
        <v>FM260JD</v>
      </c>
      <c r="M2630" s="46" t="str">
        <f t="shared" ref="M2630:M2693" si="370">IFERROR(VLOOKUP(K2630,db_unit,3,FALSE),"")</f>
        <v>BMJ</v>
      </c>
      <c r="N2630" s="46" t="str">
        <f t="shared" ref="N2630:N2693" si="371">IFERROR(VLOOKUP(K2630,db_unit,4,FALSE),"")</f>
        <v>10 RODA</v>
      </c>
      <c r="O2630" s="47">
        <v>0.9231597222222222</v>
      </c>
      <c r="P2630" s="48">
        <v>0.9231597222222222</v>
      </c>
      <c r="Q2630" s="50">
        <v>39080</v>
      </c>
      <c r="R2630" s="50">
        <v>14780</v>
      </c>
      <c r="S2630" s="72">
        <f t="shared" si="363"/>
        <v>24.3</v>
      </c>
      <c r="T2630" s="49" t="s">
        <v>27</v>
      </c>
      <c r="U2630" s="49" t="s">
        <v>28</v>
      </c>
      <c r="V2630" s="46" t="s">
        <v>32</v>
      </c>
      <c r="W2630" s="46" t="s">
        <v>133</v>
      </c>
      <c r="X2630" s="46" t="str">
        <f>IFERROR(VLOOKUP(W2630,#REF!,38,FALSE),"")</f>
        <v/>
      </c>
      <c r="Z2630" s="46" t="str">
        <f t="shared" si="364"/>
        <v>M.andri44137</v>
      </c>
      <c r="AA2630" s="46" t="str">
        <f t="shared" si="365"/>
        <v>BMJ 06944137UTARANIGHT</v>
      </c>
      <c r="AB2630" s="46" t="str">
        <f t="shared" si="366"/>
        <v>M.andri44137UTARANIGHT</v>
      </c>
      <c r="AC2630" s="46" t="str">
        <f t="shared" si="367"/>
        <v>BMJ 06944137NIGHT</v>
      </c>
      <c r="AD2630" s="46" t="str">
        <f t="shared" si="368"/>
        <v>M.andri44137NIGHT</v>
      </c>
    </row>
    <row r="2631" spans="1:30" x14ac:dyDescent="0.3">
      <c r="A2631" s="46">
        <v>1</v>
      </c>
      <c r="B2631" s="46" t="s">
        <v>157</v>
      </c>
      <c r="C2631" s="110">
        <v>44137</v>
      </c>
      <c r="D2631" s="49" t="s">
        <v>95</v>
      </c>
      <c r="E2631" s="74">
        <v>44137</v>
      </c>
      <c r="F2631" s="49">
        <v>5097209</v>
      </c>
      <c r="G2631" s="46" t="s">
        <v>21</v>
      </c>
      <c r="H2631" s="46" t="s">
        <v>53</v>
      </c>
      <c r="I2631" s="46" t="s">
        <v>54</v>
      </c>
      <c r="J2631" s="46" t="s">
        <v>49</v>
      </c>
      <c r="K2631" s="46" t="s">
        <v>84</v>
      </c>
      <c r="L2631" s="46" t="str">
        <f t="shared" si="369"/>
        <v>FM260JD</v>
      </c>
      <c r="M2631" s="46" t="str">
        <f t="shared" si="370"/>
        <v>BMJ</v>
      </c>
      <c r="N2631" s="46" t="str">
        <f t="shared" si="371"/>
        <v>10 RODA</v>
      </c>
      <c r="O2631" s="47">
        <v>0.99129629629629623</v>
      </c>
      <c r="P2631" s="48">
        <v>0.99129629629629623</v>
      </c>
      <c r="Q2631" s="50">
        <v>38560</v>
      </c>
      <c r="R2631" s="50">
        <v>14780</v>
      </c>
      <c r="S2631" s="72">
        <f t="shared" ref="S2631:S2694" si="372">(Q2631-R2631)/1000</f>
        <v>23.78</v>
      </c>
      <c r="T2631" s="49" t="s">
        <v>27</v>
      </c>
      <c r="U2631" s="49" t="s">
        <v>28</v>
      </c>
      <c r="V2631" s="46" t="s">
        <v>50</v>
      </c>
      <c r="W2631" s="46" t="s">
        <v>133</v>
      </c>
      <c r="X2631" s="46" t="str">
        <f>IFERROR(VLOOKUP(W2631,#REF!,38,FALSE),"")</f>
        <v/>
      </c>
      <c r="Z2631" s="46" t="str">
        <f t="shared" ref="Z2631:Z2694" si="373">W2631&amp;C2631</f>
        <v>M.andri44137</v>
      </c>
      <c r="AA2631" s="46" t="str">
        <f t="shared" ref="AA2631:AA2694" si="374">K2631&amp;C2631&amp;G2631&amp;D2631</f>
        <v>BMJ 06944137UTARANIGHT</v>
      </c>
      <c r="AB2631" s="46" t="str">
        <f t="shared" ref="AB2631:AB2694" si="375">W2631&amp;C2631&amp;G2631&amp;D2631</f>
        <v>M.andri44137UTARANIGHT</v>
      </c>
      <c r="AC2631" s="46" t="str">
        <f t="shared" ref="AC2631:AC2694" si="376">K2631&amp;C2631&amp;D2631</f>
        <v>BMJ 06944137NIGHT</v>
      </c>
      <c r="AD2631" s="46" t="str">
        <f t="shared" ref="AD2631:AD2694" si="377">W2631&amp;C2631&amp;D2631</f>
        <v>M.andri44137NIGHT</v>
      </c>
    </row>
    <row r="2632" spans="1:30" x14ac:dyDescent="0.3">
      <c r="A2632" s="46">
        <v>1</v>
      </c>
      <c r="B2632" s="46" t="s">
        <v>157</v>
      </c>
      <c r="C2632" s="110">
        <v>44137</v>
      </c>
      <c r="D2632" s="49" t="s">
        <v>95</v>
      </c>
      <c r="E2632" s="74">
        <v>44138</v>
      </c>
      <c r="F2632" s="49">
        <v>5097312</v>
      </c>
      <c r="G2632" s="46" t="s">
        <v>39</v>
      </c>
      <c r="H2632" s="46" t="s">
        <v>149</v>
      </c>
      <c r="I2632" s="46" t="s">
        <v>189</v>
      </c>
      <c r="J2632" s="46" t="s">
        <v>42</v>
      </c>
      <c r="K2632" s="46" t="s">
        <v>86</v>
      </c>
      <c r="L2632" s="46" t="str">
        <f t="shared" si="369"/>
        <v>AXOR4843</v>
      </c>
      <c r="M2632" s="46" t="str">
        <f t="shared" si="370"/>
        <v>BMJ</v>
      </c>
      <c r="N2632" s="46" t="str">
        <f t="shared" si="371"/>
        <v>12 RODA</v>
      </c>
      <c r="O2632" s="47">
        <v>9.194444444444444E-2</v>
      </c>
      <c r="P2632" s="48">
        <v>9.194444444444444E-2</v>
      </c>
      <c r="Q2632" s="50">
        <v>51680</v>
      </c>
      <c r="R2632" s="50">
        <v>19500</v>
      </c>
      <c r="S2632" s="72">
        <f t="shared" si="372"/>
        <v>32.18</v>
      </c>
      <c r="T2632" s="49" t="s">
        <v>27</v>
      </c>
      <c r="U2632" s="49" t="s">
        <v>28</v>
      </c>
      <c r="V2632" s="46" t="s">
        <v>44</v>
      </c>
      <c r="W2632" s="46" t="s">
        <v>190</v>
      </c>
      <c r="X2632" s="46" t="str">
        <f>IFERROR(VLOOKUP(W2632,#REF!,38,FALSE),"")</f>
        <v/>
      </c>
      <c r="Z2632" s="46" t="str">
        <f t="shared" si="373"/>
        <v>Linus harimin44137</v>
      </c>
      <c r="AA2632" s="46" t="str">
        <f t="shared" si="374"/>
        <v>BMJ 07044137SELATANNIGHT</v>
      </c>
      <c r="AB2632" s="46" t="str">
        <f t="shared" si="375"/>
        <v>Linus harimin44137SELATANNIGHT</v>
      </c>
      <c r="AC2632" s="46" t="str">
        <f t="shared" si="376"/>
        <v>BMJ 07044137NIGHT</v>
      </c>
      <c r="AD2632" s="46" t="str">
        <f t="shared" si="377"/>
        <v>Linus harimin44137NIGHT</v>
      </c>
    </row>
    <row r="2633" spans="1:30" x14ac:dyDescent="0.3">
      <c r="A2633" s="46">
        <v>1</v>
      </c>
      <c r="B2633" s="46" t="s">
        <v>157</v>
      </c>
      <c r="C2633" s="110">
        <v>44137</v>
      </c>
      <c r="D2633" s="49" t="s">
        <v>95</v>
      </c>
      <c r="E2633" s="74">
        <v>44138</v>
      </c>
      <c r="F2633" s="49">
        <v>5097485</v>
      </c>
      <c r="G2633" s="46" t="s">
        <v>39</v>
      </c>
      <c r="H2633" s="46" t="s">
        <v>40</v>
      </c>
      <c r="I2633" s="46" t="s">
        <v>171</v>
      </c>
      <c r="J2633" s="46" t="s">
        <v>124</v>
      </c>
      <c r="K2633" s="46" t="s">
        <v>86</v>
      </c>
      <c r="L2633" s="46" t="str">
        <f t="shared" si="369"/>
        <v>AXOR4843</v>
      </c>
      <c r="M2633" s="46" t="str">
        <f t="shared" si="370"/>
        <v>BMJ</v>
      </c>
      <c r="N2633" s="46" t="str">
        <f t="shared" si="371"/>
        <v>12 RODA</v>
      </c>
      <c r="O2633" s="47">
        <v>0.24079861111111112</v>
      </c>
      <c r="P2633" s="48">
        <v>0.24079861111111112</v>
      </c>
      <c r="Q2633" s="50">
        <v>53460</v>
      </c>
      <c r="R2633" s="50">
        <v>19500</v>
      </c>
      <c r="S2633" s="72">
        <f t="shared" si="372"/>
        <v>33.96</v>
      </c>
      <c r="T2633" s="49" t="s">
        <v>27</v>
      </c>
      <c r="U2633" s="49" t="s">
        <v>28</v>
      </c>
      <c r="V2633" s="46" t="s">
        <v>47</v>
      </c>
      <c r="W2633" s="46" t="s">
        <v>190</v>
      </c>
      <c r="X2633" s="46" t="str">
        <f>IFERROR(VLOOKUP(W2633,#REF!,38,FALSE),"")</f>
        <v/>
      </c>
      <c r="Z2633" s="46" t="str">
        <f t="shared" si="373"/>
        <v>Linus harimin44137</v>
      </c>
      <c r="AA2633" s="46" t="str">
        <f t="shared" si="374"/>
        <v>BMJ 07044137SELATANNIGHT</v>
      </c>
      <c r="AB2633" s="46" t="str">
        <f t="shared" si="375"/>
        <v>Linus harimin44137SELATANNIGHT</v>
      </c>
      <c r="AC2633" s="46" t="str">
        <f t="shared" si="376"/>
        <v>BMJ 07044137NIGHT</v>
      </c>
      <c r="AD2633" s="46" t="str">
        <f t="shared" si="377"/>
        <v>Linus harimin44137NIGHT</v>
      </c>
    </row>
    <row r="2634" spans="1:30" x14ac:dyDescent="0.3">
      <c r="A2634" s="46">
        <v>1</v>
      </c>
      <c r="B2634" s="46" t="s">
        <v>157</v>
      </c>
      <c r="C2634" s="110">
        <v>44137</v>
      </c>
      <c r="D2634" s="49" t="s">
        <v>95</v>
      </c>
      <c r="E2634" s="74">
        <v>44137</v>
      </c>
      <c r="F2634" s="49">
        <v>5097058</v>
      </c>
      <c r="G2634" s="46" t="s">
        <v>39</v>
      </c>
      <c r="H2634" s="46" t="s">
        <v>40</v>
      </c>
      <c r="I2634" s="46" t="s">
        <v>171</v>
      </c>
      <c r="J2634" s="46" t="s">
        <v>124</v>
      </c>
      <c r="K2634" s="46" t="s">
        <v>86</v>
      </c>
      <c r="L2634" s="46" t="str">
        <f t="shared" si="369"/>
        <v>AXOR4843</v>
      </c>
      <c r="M2634" s="46" t="str">
        <f t="shared" si="370"/>
        <v>BMJ</v>
      </c>
      <c r="N2634" s="46" t="str">
        <f t="shared" si="371"/>
        <v>12 RODA</v>
      </c>
      <c r="O2634" s="47">
        <v>0.88254629629629633</v>
      </c>
      <c r="P2634" s="48">
        <v>0.88782407407407404</v>
      </c>
      <c r="Q2634" s="50">
        <v>53400</v>
      </c>
      <c r="R2634" s="50">
        <v>19500</v>
      </c>
      <c r="S2634" s="72">
        <f t="shared" si="372"/>
        <v>33.9</v>
      </c>
      <c r="T2634" s="49" t="s">
        <v>27</v>
      </c>
      <c r="U2634" s="49" t="s">
        <v>28</v>
      </c>
      <c r="V2634" s="46" t="s">
        <v>47</v>
      </c>
      <c r="W2634" s="46" t="s">
        <v>190</v>
      </c>
      <c r="X2634" s="46" t="str">
        <f>IFERROR(VLOOKUP(W2634,#REF!,38,FALSE),"")</f>
        <v/>
      </c>
      <c r="Z2634" s="46" t="str">
        <f t="shared" si="373"/>
        <v>Linus harimin44137</v>
      </c>
      <c r="AA2634" s="46" t="str">
        <f t="shared" si="374"/>
        <v>BMJ 07044137SELATANNIGHT</v>
      </c>
      <c r="AB2634" s="46" t="str">
        <f t="shared" si="375"/>
        <v>Linus harimin44137SELATANNIGHT</v>
      </c>
      <c r="AC2634" s="46" t="str">
        <f t="shared" si="376"/>
        <v>BMJ 07044137NIGHT</v>
      </c>
      <c r="AD2634" s="46" t="str">
        <f t="shared" si="377"/>
        <v>Linus harimin44137NIGHT</v>
      </c>
    </row>
    <row r="2635" spans="1:30" x14ac:dyDescent="0.3">
      <c r="A2635" s="46">
        <v>1</v>
      </c>
      <c r="B2635" s="46" t="s">
        <v>157</v>
      </c>
      <c r="C2635" s="110">
        <v>44137</v>
      </c>
      <c r="D2635" s="49" t="s">
        <v>95</v>
      </c>
      <c r="E2635" s="74">
        <v>44137</v>
      </c>
      <c r="F2635" s="49">
        <v>5097203</v>
      </c>
      <c r="G2635" s="46" t="s">
        <v>39</v>
      </c>
      <c r="H2635" s="46" t="s">
        <v>40</v>
      </c>
      <c r="I2635" s="46" t="s">
        <v>171</v>
      </c>
      <c r="J2635" s="46" t="s">
        <v>124</v>
      </c>
      <c r="K2635" s="46" t="s">
        <v>86</v>
      </c>
      <c r="L2635" s="46" t="str">
        <f t="shared" si="369"/>
        <v>AXOR4843</v>
      </c>
      <c r="M2635" s="46" t="str">
        <f t="shared" si="370"/>
        <v>BMJ</v>
      </c>
      <c r="N2635" s="46" t="str">
        <f t="shared" si="371"/>
        <v>12 RODA</v>
      </c>
      <c r="O2635" s="47">
        <v>0.98949074074074073</v>
      </c>
      <c r="P2635" s="48">
        <v>0.98949074074074073</v>
      </c>
      <c r="Q2635" s="50">
        <v>54280</v>
      </c>
      <c r="R2635" s="50">
        <v>19500</v>
      </c>
      <c r="S2635" s="72">
        <f t="shared" si="372"/>
        <v>34.78</v>
      </c>
      <c r="T2635" s="49" t="s">
        <v>27</v>
      </c>
      <c r="U2635" s="49" t="s">
        <v>28</v>
      </c>
      <c r="V2635" s="46" t="s">
        <v>47</v>
      </c>
      <c r="W2635" s="46" t="s">
        <v>190</v>
      </c>
      <c r="X2635" s="46" t="str">
        <f>IFERROR(VLOOKUP(W2635,#REF!,38,FALSE),"")</f>
        <v/>
      </c>
      <c r="Z2635" s="46" t="str">
        <f t="shared" si="373"/>
        <v>Linus harimin44137</v>
      </c>
      <c r="AA2635" s="46" t="str">
        <f t="shared" si="374"/>
        <v>BMJ 07044137SELATANNIGHT</v>
      </c>
      <c r="AB2635" s="46" t="str">
        <f t="shared" si="375"/>
        <v>Linus harimin44137SELATANNIGHT</v>
      </c>
      <c r="AC2635" s="46" t="str">
        <f t="shared" si="376"/>
        <v>BMJ 07044137NIGHT</v>
      </c>
      <c r="AD2635" s="46" t="str">
        <f t="shared" si="377"/>
        <v>Linus harimin44137NIGHT</v>
      </c>
    </row>
    <row r="2636" spans="1:30" x14ac:dyDescent="0.3">
      <c r="A2636" s="46">
        <v>1</v>
      </c>
      <c r="B2636" s="46" t="s">
        <v>157</v>
      </c>
      <c r="C2636" s="110">
        <v>44137</v>
      </c>
      <c r="D2636" s="49" t="s">
        <v>95</v>
      </c>
      <c r="E2636" s="74">
        <v>44138</v>
      </c>
      <c r="F2636" s="49">
        <v>5097242</v>
      </c>
      <c r="G2636" s="46" t="s">
        <v>39</v>
      </c>
      <c r="H2636" s="46" t="s">
        <v>149</v>
      </c>
      <c r="I2636" s="46" t="s">
        <v>189</v>
      </c>
      <c r="J2636" s="46" t="s">
        <v>42</v>
      </c>
      <c r="K2636" s="46" t="s">
        <v>88</v>
      </c>
      <c r="L2636" s="46" t="str">
        <f t="shared" si="369"/>
        <v>AXOR4843</v>
      </c>
      <c r="M2636" s="46" t="str">
        <f t="shared" si="370"/>
        <v>BMJ</v>
      </c>
      <c r="N2636" s="46" t="str">
        <f t="shared" si="371"/>
        <v>12 RODA</v>
      </c>
      <c r="O2636" s="47">
        <v>1.8738425925925926E-2</v>
      </c>
      <c r="P2636" s="48">
        <v>1.8738425925925926E-2</v>
      </c>
      <c r="Q2636" s="50">
        <v>52020</v>
      </c>
      <c r="R2636" s="50">
        <v>19700</v>
      </c>
      <c r="S2636" s="72">
        <f t="shared" si="372"/>
        <v>32.32</v>
      </c>
      <c r="T2636" s="49" t="s">
        <v>27</v>
      </c>
      <c r="U2636" s="49" t="s">
        <v>28</v>
      </c>
      <c r="V2636" s="46" t="s">
        <v>44</v>
      </c>
      <c r="W2636" s="46" t="s">
        <v>115</v>
      </c>
      <c r="X2636" s="46" t="str">
        <f>IFERROR(VLOOKUP(W2636,#REF!,38,FALSE),"")</f>
        <v/>
      </c>
      <c r="Z2636" s="46" t="str">
        <f t="shared" si="373"/>
        <v>Budiyono44137</v>
      </c>
      <c r="AA2636" s="46" t="str">
        <f t="shared" si="374"/>
        <v>BMJ 07144137SELATANNIGHT</v>
      </c>
      <c r="AB2636" s="46" t="str">
        <f t="shared" si="375"/>
        <v>Budiyono44137SELATANNIGHT</v>
      </c>
      <c r="AC2636" s="46" t="str">
        <f t="shared" si="376"/>
        <v>BMJ 07144137NIGHT</v>
      </c>
      <c r="AD2636" s="46" t="str">
        <f t="shared" si="377"/>
        <v>Budiyono44137NIGHT</v>
      </c>
    </row>
    <row r="2637" spans="1:30" x14ac:dyDescent="0.3">
      <c r="A2637" s="46">
        <v>1</v>
      </c>
      <c r="B2637" s="46" t="s">
        <v>157</v>
      </c>
      <c r="C2637" s="110">
        <v>44137</v>
      </c>
      <c r="D2637" s="49" t="s">
        <v>95</v>
      </c>
      <c r="E2637" s="74">
        <v>44138</v>
      </c>
      <c r="F2637" s="49">
        <v>5097324</v>
      </c>
      <c r="G2637" s="46" t="s">
        <v>39</v>
      </c>
      <c r="H2637" s="46" t="s">
        <v>40</v>
      </c>
      <c r="I2637" s="46" t="s">
        <v>171</v>
      </c>
      <c r="J2637" s="46" t="s">
        <v>124</v>
      </c>
      <c r="K2637" s="46" t="s">
        <v>88</v>
      </c>
      <c r="L2637" s="46" t="str">
        <f t="shared" si="369"/>
        <v>AXOR4843</v>
      </c>
      <c r="M2637" s="46" t="str">
        <f t="shared" si="370"/>
        <v>BMJ</v>
      </c>
      <c r="N2637" s="46" t="str">
        <f t="shared" si="371"/>
        <v>12 RODA</v>
      </c>
      <c r="O2637" s="47">
        <v>0.1027199074074074</v>
      </c>
      <c r="P2637" s="48">
        <v>0.1027199074074074</v>
      </c>
      <c r="Q2637" s="50">
        <v>53120</v>
      </c>
      <c r="R2637" s="50">
        <v>19700</v>
      </c>
      <c r="S2637" s="72">
        <f t="shared" si="372"/>
        <v>33.42</v>
      </c>
      <c r="T2637" s="49" t="s">
        <v>27</v>
      </c>
      <c r="U2637" s="49" t="s">
        <v>28</v>
      </c>
      <c r="V2637" s="46" t="s">
        <v>47</v>
      </c>
      <c r="W2637" s="46" t="s">
        <v>115</v>
      </c>
      <c r="X2637" s="46" t="str">
        <f>IFERROR(VLOOKUP(W2637,#REF!,38,FALSE),"")</f>
        <v/>
      </c>
      <c r="Z2637" s="46" t="str">
        <f t="shared" si="373"/>
        <v>Budiyono44137</v>
      </c>
      <c r="AA2637" s="46" t="str">
        <f t="shared" si="374"/>
        <v>BMJ 07144137SELATANNIGHT</v>
      </c>
      <c r="AB2637" s="46" t="str">
        <f t="shared" si="375"/>
        <v>Budiyono44137SELATANNIGHT</v>
      </c>
      <c r="AC2637" s="46" t="str">
        <f t="shared" si="376"/>
        <v>BMJ 07144137NIGHT</v>
      </c>
      <c r="AD2637" s="46" t="str">
        <f t="shared" si="377"/>
        <v>Budiyono44137NIGHT</v>
      </c>
    </row>
    <row r="2638" spans="1:30" x14ac:dyDescent="0.3">
      <c r="A2638" s="46">
        <v>1</v>
      </c>
      <c r="B2638" s="46" t="s">
        <v>157</v>
      </c>
      <c r="C2638" s="110">
        <v>44137</v>
      </c>
      <c r="D2638" s="49" t="s">
        <v>95</v>
      </c>
      <c r="E2638" s="74">
        <v>44138</v>
      </c>
      <c r="F2638" s="49">
        <v>5097425</v>
      </c>
      <c r="G2638" s="46" t="s">
        <v>39</v>
      </c>
      <c r="H2638" s="46" t="s">
        <v>40</v>
      </c>
      <c r="I2638" s="46" t="s">
        <v>171</v>
      </c>
      <c r="J2638" s="46" t="s">
        <v>124</v>
      </c>
      <c r="K2638" s="46" t="s">
        <v>88</v>
      </c>
      <c r="L2638" s="46" t="str">
        <f t="shared" si="369"/>
        <v>AXOR4843</v>
      </c>
      <c r="M2638" s="46" t="str">
        <f t="shared" si="370"/>
        <v>BMJ</v>
      </c>
      <c r="N2638" s="46" t="str">
        <f t="shared" si="371"/>
        <v>12 RODA</v>
      </c>
      <c r="O2638" s="47">
        <v>0.18527777777777776</v>
      </c>
      <c r="P2638" s="48">
        <v>0.18527777777777776</v>
      </c>
      <c r="Q2638" s="50">
        <v>50000</v>
      </c>
      <c r="R2638" s="50">
        <v>19700</v>
      </c>
      <c r="S2638" s="72">
        <f t="shared" si="372"/>
        <v>30.3</v>
      </c>
      <c r="T2638" s="49" t="s">
        <v>27</v>
      </c>
      <c r="U2638" s="49" t="s">
        <v>28</v>
      </c>
      <c r="V2638" s="46" t="s">
        <v>114</v>
      </c>
      <c r="W2638" s="46" t="s">
        <v>115</v>
      </c>
      <c r="X2638" s="46" t="str">
        <f>IFERROR(VLOOKUP(W2638,#REF!,38,FALSE),"")</f>
        <v/>
      </c>
      <c r="Z2638" s="46" t="str">
        <f t="shared" si="373"/>
        <v>Budiyono44137</v>
      </c>
      <c r="AA2638" s="46" t="str">
        <f t="shared" si="374"/>
        <v>BMJ 07144137SELATANNIGHT</v>
      </c>
      <c r="AB2638" s="46" t="str">
        <f t="shared" si="375"/>
        <v>Budiyono44137SELATANNIGHT</v>
      </c>
      <c r="AC2638" s="46" t="str">
        <f t="shared" si="376"/>
        <v>BMJ 07144137NIGHT</v>
      </c>
      <c r="AD2638" s="46" t="str">
        <f t="shared" si="377"/>
        <v>Budiyono44137NIGHT</v>
      </c>
    </row>
    <row r="2639" spans="1:30" x14ac:dyDescent="0.3">
      <c r="A2639" s="46">
        <v>1</v>
      </c>
      <c r="B2639" s="46" t="s">
        <v>157</v>
      </c>
      <c r="C2639" s="110">
        <v>44137</v>
      </c>
      <c r="D2639" s="49" t="s">
        <v>95</v>
      </c>
      <c r="E2639" s="74">
        <v>44138</v>
      </c>
      <c r="F2639" s="49">
        <v>5097494</v>
      </c>
      <c r="G2639" s="46" t="s">
        <v>21</v>
      </c>
      <c r="H2639" s="46" t="s">
        <v>22</v>
      </c>
      <c r="I2639" s="46" t="s">
        <v>48</v>
      </c>
      <c r="J2639" s="46" t="s">
        <v>49</v>
      </c>
      <c r="K2639" s="46" t="s">
        <v>88</v>
      </c>
      <c r="L2639" s="46" t="str">
        <f t="shared" si="369"/>
        <v>AXOR4843</v>
      </c>
      <c r="M2639" s="46" t="str">
        <f t="shared" si="370"/>
        <v>BMJ</v>
      </c>
      <c r="N2639" s="46" t="str">
        <f t="shared" si="371"/>
        <v>12 RODA</v>
      </c>
      <c r="O2639" s="47">
        <v>0.2486689814814815</v>
      </c>
      <c r="P2639" s="48">
        <v>0.2486689814814815</v>
      </c>
      <c r="Q2639" s="50">
        <v>52560</v>
      </c>
      <c r="R2639" s="50">
        <v>19700</v>
      </c>
      <c r="S2639" s="72">
        <f t="shared" si="372"/>
        <v>32.86</v>
      </c>
      <c r="T2639" s="49" t="s">
        <v>27</v>
      </c>
      <c r="U2639" s="49" t="s">
        <v>28</v>
      </c>
      <c r="V2639" s="46" t="s">
        <v>58</v>
      </c>
      <c r="W2639" s="46" t="s">
        <v>115</v>
      </c>
      <c r="X2639" s="46" t="str">
        <f>IFERROR(VLOOKUP(W2639,#REF!,38,FALSE),"")</f>
        <v/>
      </c>
      <c r="Z2639" s="46" t="str">
        <f t="shared" si="373"/>
        <v>Budiyono44137</v>
      </c>
      <c r="AA2639" s="46" t="str">
        <f t="shared" si="374"/>
        <v>BMJ 07144137UTARANIGHT</v>
      </c>
      <c r="AB2639" s="46" t="str">
        <f t="shared" si="375"/>
        <v>Budiyono44137UTARANIGHT</v>
      </c>
      <c r="AC2639" s="46" t="str">
        <f t="shared" si="376"/>
        <v>BMJ 07144137NIGHT</v>
      </c>
      <c r="AD2639" s="46" t="str">
        <f t="shared" si="377"/>
        <v>Budiyono44137NIGHT</v>
      </c>
    </row>
    <row r="2640" spans="1:30" x14ac:dyDescent="0.3">
      <c r="A2640" s="46">
        <v>1</v>
      </c>
      <c r="B2640" s="46" t="s">
        <v>157</v>
      </c>
      <c r="C2640" s="110">
        <v>44137</v>
      </c>
      <c r="D2640" s="49" t="s">
        <v>95</v>
      </c>
      <c r="E2640" s="74">
        <v>44137</v>
      </c>
      <c r="F2640" s="49">
        <v>5097118</v>
      </c>
      <c r="G2640" s="46" t="s">
        <v>39</v>
      </c>
      <c r="H2640" s="46" t="s">
        <v>40</v>
      </c>
      <c r="I2640" s="46" t="s">
        <v>171</v>
      </c>
      <c r="J2640" s="46" t="s">
        <v>124</v>
      </c>
      <c r="K2640" s="46" t="s">
        <v>88</v>
      </c>
      <c r="L2640" s="46" t="str">
        <f t="shared" si="369"/>
        <v>AXOR4843</v>
      </c>
      <c r="M2640" s="46" t="str">
        <f t="shared" si="370"/>
        <v>BMJ</v>
      </c>
      <c r="N2640" s="46" t="str">
        <f t="shared" si="371"/>
        <v>12 RODA</v>
      </c>
      <c r="O2640" s="47">
        <v>0.92505787037037035</v>
      </c>
      <c r="P2640" s="48">
        <v>0.93814814814814806</v>
      </c>
      <c r="Q2640" s="50">
        <v>54920</v>
      </c>
      <c r="R2640" s="50">
        <v>19700</v>
      </c>
      <c r="S2640" s="72">
        <f t="shared" si="372"/>
        <v>35.22</v>
      </c>
      <c r="T2640" s="49" t="s">
        <v>27</v>
      </c>
      <c r="U2640" s="49" t="s">
        <v>28</v>
      </c>
      <c r="V2640" s="46" t="s">
        <v>47</v>
      </c>
      <c r="W2640" s="46" t="s">
        <v>115</v>
      </c>
      <c r="X2640" s="46" t="str">
        <f>IFERROR(VLOOKUP(W2640,#REF!,38,FALSE),"")</f>
        <v/>
      </c>
      <c r="Z2640" s="46" t="str">
        <f t="shared" si="373"/>
        <v>Budiyono44137</v>
      </c>
      <c r="AA2640" s="46" t="str">
        <f t="shared" si="374"/>
        <v>BMJ 07144137SELATANNIGHT</v>
      </c>
      <c r="AB2640" s="46" t="str">
        <f t="shared" si="375"/>
        <v>Budiyono44137SELATANNIGHT</v>
      </c>
      <c r="AC2640" s="46" t="str">
        <f t="shared" si="376"/>
        <v>BMJ 07144137NIGHT</v>
      </c>
      <c r="AD2640" s="46" t="str">
        <f t="shared" si="377"/>
        <v>Budiyono44137NIGHT</v>
      </c>
    </row>
    <row r="2641" spans="1:30" x14ac:dyDescent="0.3">
      <c r="A2641" s="46">
        <v>1</v>
      </c>
      <c r="B2641" s="46" t="s">
        <v>157</v>
      </c>
      <c r="C2641" s="110">
        <v>44137</v>
      </c>
      <c r="D2641" s="49" t="s">
        <v>95</v>
      </c>
      <c r="E2641" s="74">
        <v>44138</v>
      </c>
      <c r="F2641" s="49">
        <v>5097301</v>
      </c>
      <c r="G2641" s="46" t="s">
        <v>39</v>
      </c>
      <c r="H2641" s="46" t="s">
        <v>161</v>
      </c>
      <c r="I2641" s="46" t="s">
        <v>113</v>
      </c>
      <c r="J2641" s="46" t="s">
        <v>124</v>
      </c>
      <c r="K2641" s="46" t="s">
        <v>90</v>
      </c>
      <c r="L2641" s="46" t="str">
        <f t="shared" si="369"/>
        <v>AXOR4843</v>
      </c>
      <c r="M2641" s="46" t="str">
        <f t="shared" si="370"/>
        <v>BMJ</v>
      </c>
      <c r="N2641" s="46" t="str">
        <f t="shared" si="371"/>
        <v>12 RODA</v>
      </c>
      <c r="O2641" s="47">
        <v>8.5081018518518514E-2</v>
      </c>
      <c r="P2641" s="48">
        <v>8.5081018518518514E-2</v>
      </c>
      <c r="Q2641" s="50">
        <v>54760</v>
      </c>
      <c r="R2641" s="50">
        <v>19800</v>
      </c>
      <c r="S2641" s="72">
        <f t="shared" si="372"/>
        <v>34.96</v>
      </c>
      <c r="T2641" s="49" t="s">
        <v>27</v>
      </c>
      <c r="U2641" s="49" t="s">
        <v>28</v>
      </c>
      <c r="V2641" s="46" t="s">
        <v>56</v>
      </c>
      <c r="W2641" s="46" t="s">
        <v>138</v>
      </c>
      <c r="X2641" s="46" t="str">
        <f>IFERROR(VLOOKUP(W2641,#REF!,38,FALSE),"")</f>
        <v/>
      </c>
      <c r="Z2641" s="46" t="str">
        <f t="shared" si="373"/>
        <v>Suwarno44137</v>
      </c>
      <c r="AA2641" s="46" t="str">
        <f t="shared" si="374"/>
        <v>BMJ 07244137SELATANNIGHT</v>
      </c>
      <c r="AB2641" s="46" t="str">
        <f t="shared" si="375"/>
        <v>Suwarno44137SELATANNIGHT</v>
      </c>
      <c r="AC2641" s="46" t="str">
        <f t="shared" si="376"/>
        <v>BMJ 07244137NIGHT</v>
      </c>
      <c r="AD2641" s="46" t="str">
        <f t="shared" si="377"/>
        <v>Suwarno44137NIGHT</v>
      </c>
    </row>
    <row r="2642" spans="1:30" x14ac:dyDescent="0.3">
      <c r="A2642" s="46">
        <v>1</v>
      </c>
      <c r="B2642" s="46" t="s">
        <v>157</v>
      </c>
      <c r="C2642" s="110">
        <v>44137</v>
      </c>
      <c r="D2642" s="49" t="s">
        <v>95</v>
      </c>
      <c r="E2642" s="74">
        <v>44138</v>
      </c>
      <c r="F2642" s="49">
        <v>5097411</v>
      </c>
      <c r="G2642" s="46" t="s">
        <v>39</v>
      </c>
      <c r="H2642" s="46" t="s">
        <v>149</v>
      </c>
      <c r="I2642" s="46" t="s">
        <v>189</v>
      </c>
      <c r="J2642" s="46" t="s">
        <v>42</v>
      </c>
      <c r="K2642" s="46" t="s">
        <v>90</v>
      </c>
      <c r="L2642" s="46" t="str">
        <f t="shared" si="369"/>
        <v>AXOR4843</v>
      </c>
      <c r="M2642" s="46" t="str">
        <f t="shared" si="370"/>
        <v>BMJ</v>
      </c>
      <c r="N2642" s="46" t="str">
        <f t="shared" si="371"/>
        <v>12 RODA</v>
      </c>
      <c r="O2642" s="47">
        <v>0.17156249999999998</v>
      </c>
      <c r="P2642" s="48">
        <v>0.17156249999999998</v>
      </c>
      <c r="Q2642" s="50">
        <v>51240</v>
      </c>
      <c r="R2642" s="50">
        <v>19800</v>
      </c>
      <c r="S2642" s="72">
        <f t="shared" si="372"/>
        <v>31.44</v>
      </c>
      <c r="T2642" s="49" t="s">
        <v>27</v>
      </c>
      <c r="U2642" s="49" t="s">
        <v>28</v>
      </c>
      <c r="V2642" s="46" t="s">
        <v>44</v>
      </c>
      <c r="W2642" s="46" t="s">
        <v>138</v>
      </c>
      <c r="X2642" s="46" t="str">
        <f>IFERROR(VLOOKUP(W2642,#REF!,38,FALSE),"")</f>
        <v/>
      </c>
      <c r="Z2642" s="46" t="str">
        <f t="shared" si="373"/>
        <v>Suwarno44137</v>
      </c>
      <c r="AA2642" s="46" t="str">
        <f t="shared" si="374"/>
        <v>BMJ 07244137SELATANNIGHT</v>
      </c>
      <c r="AB2642" s="46" t="str">
        <f t="shared" si="375"/>
        <v>Suwarno44137SELATANNIGHT</v>
      </c>
      <c r="AC2642" s="46" t="str">
        <f t="shared" si="376"/>
        <v>BMJ 07244137NIGHT</v>
      </c>
      <c r="AD2642" s="46" t="str">
        <f t="shared" si="377"/>
        <v>Suwarno44137NIGHT</v>
      </c>
    </row>
    <row r="2643" spans="1:30" x14ac:dyDescent="0.3">
      <c r="A2643" s="46">
        <v>1</v>
      </c>
      <c r="B2643" s="46" t="s">
        <v>157</v>
      </c>
      <c r="C2643" s="110">
        <v>44137</v>
      </c>
      <c r="D2643" s="49" t="s">
        <v>95</v>
      </c>
      <c r="E2643" s="74">
        <v>44138</v>
      </c>
      <c r="F2643" s="49">
        <v>5097490</v>
      </c>
      <c r="G2643" s="46" t="s">
        <v>21</v>
      </c>
      <c r="H2643" s="46" t="s">
        <v>22</v>
      </c>
      <c r="I2643" s="46" t="s">
        <v>48</v>
      </c>
      <c r="J2643" s="46" t="s">
        <v>49</v>
      </c>
      <c r="K2643" s="46" t="s">
        <v>90</v>
      </c>
      <c r="L2643" s="46" t="str">
        <f t="shared" si="369"/>
        <v>AXOR4843</v>
      </c>
      <c r="M2643" s="46" t="str">
        <f t="shared" si="370"/>
        <v>BMJ</v>
      </c>
      <c r="N2643" s="46" t="str">
        <f t="shared" si="371"/>
        <v>12 RODA</v>
      </c>
      <c r="O2643" s="47">
        <v>0.24239583333333334</v>
      </c>
      <c r="P2643" s="48">
        <v>0.24239583333333334</v>
      </c>
      <c r="Q2643" s="50">
        <v>51100</v>
      </c>
      <c r="R2643" s="50">
        <v>19800</v>
      </c>
      <c r="S2643" s="72">
        <f t="shared" si="372"/>
        <v>31.3</v>
      </c>
      <c r="T2643" s="49" t="s">
        <v>27</v>
      </c>
      <c r="U2643" s="49" t="s">
        <v>28</v>
      </c>
      <c r="V2643" s="46" t="s">
        <v>60</v>
      </c>
      <c r="W2643" s="46" t="s">
        <v>138</v>
      </c>
      <c r="X2643" s="46" t="str">
        <f>IFERROR(VLOOKUP(W2643,#REF!,38,FALSE),"")</f>
        <v/>
      </c>
      <c r="Z2643" s="46" t="str">
        <f t="shared" si="373"/>
        <v>Suwarno44137</v>
      </c>
      <c r="AA2643" s="46" t="str">
        <f t="shared" si="374"/>
        <v>BMJ 07244137UTARANIGHT</v>
      </c>
      <c r="AB2643" s="46" t="str">
        <f t="shared" si="375"/>
        <v>Suwarno44137UTARANIGHT</v>
      </c>
      <c r="AC2643" s="46" t="str">
        <f t="shared" si="376"/>
        <v>BMJ 07244137NIGHT</v>
      </c>
      <c r="AD2643" s="46" t="str">
        <f t="shared" si="377"/>
        <v>Suwarno44137NIGHT</v>
      </c>
    </row>
    <row r="2644" spans="1:30" x14ac:dyDescent="0.3">
      <c r="A2644" s="46">
        <v>1</v>
      </c>
      <c r="B2644" s="46" t="s">
        <v>157</v>
      </c>
      <c r="C2644" s="110">
        <v>44137</v>
      </c>
      <c r="D2644" s="49" t="s">
        <v>95</v>
      </c>
      <c r="E2644" s="74">
        <v>44137</v>
      </c>
      <c r="F2644" s="49">
        <v>5097070</v>
      </c>
      <c r="G2644" s="46" t="s">
        <v>39</v>
      </c>
      <c r="H2644" s="46" t="s">
        <v>161</v>
      </c>
      <c r="I2644" s="46" t="s">
        <v>113</v>
      </c>
      <c r="J2644" s="46" t="s">
        <v>124</v>
      </c>
      <c r="K2644" s="46" t="s">
        <v>90</v>
      </c>
      <c r="L2644" s="46" t="str">
        <f t="shared" si="369"/>
        <v>AXOR4843</v>
      </c>
      <c r="M2644" s="46" t="str">
        <f t="shared" si="370"/>
        <v>BMJ</v>
      </c>
      <c r="N2644" s="46" t="str">
        <f t="shared" si="371"/>
        <v>12 RODA</v>
      </c>
      <c r="O2644" s="47">
        <v>0.88868055555555558</v>
      </c>
      <c r="P2644" s="48">
        <v>0.90277777777777779</v>
      </c>
      <c r="Q2644" s="50">
        <v>54760</v>
      </c>
      <c r="R2644" s="50">
        <v>19800</v>
      </c>
      <c r="S2644" s="72">
        <f t="shared" si="372"/>
        <v>34.96</v>
      </c>
      <c r="T2644" s="49" t="s">
        <v>27</v>
      </c>
      <c r="U2644" s="49" t="s">
        <v>28</v>
      </c>
      <c r="V2644" s="46" t="s">
        <v>56</v>
      </c>
      <c r="W2644" s="46" t="s">
        <v>138</v>
      </c>
      <c r="X2644" s="46" t="str">
        <f>IFERROR(VLOOKUP(W2644,#REF!,38,FALSE),"")</f>
        <v/>
      </c>
      <c r="Z2644" s="46" t="str">
        <f t="shared" si="373"/>
        <v>Suwarno44137</v>
      </c>
      <c r="AA2644" s="46" t="str">
        <f t="shared" si="374"/>
        <v>BMJ 07244137SELATANNIGHT</v>
      </c>
      <c r="AB2644" s="46" t="str">
        <f t="shared" si="375"/>
        <v>Suwarno44137SELATANNIGHT</v>
      </c>
      <c r="AC2644" s="46" t="str">
        <f t="shared" si="376"/>
        <v>BMJ 07244137NIGHT</v>
      </c>
      <c r="AD2644" s="46" t="str">
        <f t="shared" si="377"/>
        <v>Suwarno44137NIGHT</v>
      </c>
    </row>
    <row r="2645" spans="1:30" x14ac:dyDescent="0.3">
      <c r="A2645" s="46">
        <v>1</v>
      </c>
      <c r="B2645" s="46" t="s">
        <v>157</v>
      </c>
      <c r="C2645" s="110">
        <v>44137</v>
      </c>
      <c r="D2645" s="49" t="s">
        <v>95</v>
      </c>
      <c r="E2645" s="74">
        <v>44137</v>
      </c>
      <c r="F2645" s="49">
        <v>5097215</v>
      </c>
      <c r="G2645" s="46" t="s">
        <v>39</v>
      </c>
      <c r="H2645" s="46" t="s">
        <v>149</v>
      </c>
      <c r="I2645" s="46" t="s">
        <v>189</v>
      </c>
      <c r="J2645" s="46" t="s">
        <v>42</v>
      </c>
      <c r="K2645" s="46" t="s">
        <v>90</v>
      </c>
      <c r="L2645" s="46" t="str">
        <f t="shared" si="369"/>
        <v>AXOR4843</v>
      </c>
      <c r="M2645" s="46" t="str">
        <f t="shared" si="370"/>
        <v>BMJ</v>
      </c>
      <c r="N2645" s="46" t="str">
        <f t="shared" si="371"/>
        <v>12 RODA</v>
      </c>
      <c r="O2645" s="47">
        <v>0.99479166666666663</v>
      </c>
      <c r="P2645" s="48">
        <v>0.99479166666666663</v>
      </c>
      <c r="Q2645" s="50">
        <v>52340</v>
      </c>
      <c r="R2645" s="50">
        <v>19800</v>
      </c>
      <c r="S2645" s="72">
        <f t="shared" si="372"/>
        <v>32.54</v>
      </c>
      <c r="T2645" s="49" t="s">
        <v>27</v>
      </c>
      <c r="U2645" s="49" t="s">
        <v>28</v>
      </c>
      <c r="V2645" s="46" t="s">
        <v>44</v>
      </c>
      <c r="W2645" s="46" t="s">
        <v>138</v>
      </c>
      <c r="X2645" s="46" t="str">
        <f>IFERROR(VLOOKUP(W2645,#REF!,38,FALSE),"")</f>
        <v/>
      </c>
      <c r="Z2645" s="46" t="str">
        <f t="shared" si="373"/>
        <v>Suwarno44137</v>
      </c>
      <c r="AA2645" s="46" t="str">
        <f t="shared" si="374"/>
        <v>BMJ 07244137SELATANNIGHT</v>
      </c>
      <c r="AB2645" s="46" t="str">
        <f t="shared" si="375"/>
        <v>Suwarno44137SELATANNIGHT</v>
      </c>
      <c r="AC2645" s="46" t="str">
        <f t="shared" si="376"/>
        <v>BMJ 07244137NIGHT</v>
      </c>
      <c r="AD2645" s="46" t="str">
        <f t="shared" si="377"/>
        <v>Suwarno44137NIGHT</v>
      </c>
    </row>
    <row r="2646" spans="1:30" x14ac:dyDescent="0.3">
      <c r="A2646" s="46">
        <v>1</v>
      </c>
      <c r="B2646" s="46" t="s">
        <v>157</v>
      </c>
      <c r="C2646" s="110">
        <v>44137</v>
      </c>
      <c r="D2646" s="49" t="s">
        <v>95</v>
      </c>
      <c r="E2646" s="74">
        <v>44138</v>
      </c>
      <c r="F2646" s="49">
        <v>5097331</v>
      </c>
      <c r="G2646" s="46" t="s">
        <v>39</v>
      </c>
      <c r="H2646" s="46" t="s">
        <v>40</v>
      </c>
      <c r="I2646" s="46" t="s">
        <v>171</v>
      </c>
      <c r="J2646" s="46" t="s">
        <v>124</v>
      </c>
      <c r="K2646" s="46" t="s">
        <v>91</v>
      </c>
      <c r="L2646" s="46" t="str">
        <f t="shared" si="369"/>
        <v>AXOR4843</v>
      </c>
      <c r="M2646" s="46" t="str">
        <f t="shared" si="370"/>
        <v>BMJ</v>
      </c>
      <c r="N2646" s="46" t="str">
        <f t="shared" si="371"/>
        <v>12 RODA</v>
      </c>
      <c r="O2646" s="47">
        <v>0.10671296296296295</v>
      </c>
      <c r="P2646" s="48">
        <v>0.10671296296296295</v>
      </c>
      <c r="Q2646" s="50">
        <v>51380</v>
      </c>
      <c r="R2646" s="50">
        <v>20080</v>
      </c>
      <c r="S2646" s="72">
        <f t="shared" si="372"/>
        <v>31.3</v>
      </c>
      <c r="T2646" s="49" t="s">
        <v>27</v>
      </c>
      <c r="U2646" s="49" t="s">
        <v>28</v>
      </c>
      <c r="V2646" s="46" t="s">
        <v>114</v>
      </c>
      <c r="W2646" s="46" t="s">
        <v>116</v>
      </c>
      <c r="X2646" s="46" t="str">
        <f>IFERROR(VLOOKUP(W2646,#REF!,38,FALSE),"")</f>
        <v/>
      </c>
      <c r="Z2646" s="46" t="str">
        <f t="shared" si="373"/>
        <v>Muchamad44137</v>
      </c>
      <c r="AA2646" s="46" t="str">
        <f t="shared" si="374"/>
        <v>BMJ 07344137SELATANNIGHT</v>
      </c>
      <c r="AB2646" s="46" t="str">
        <f t="shared" si="375"/>
        <v>Muchamad44137SELATANNIGHT</v>
      </c>
      <c r="AC2646" s="46" t="str">
        <f t="shared" si="376"/>
        <v>BMJ 07344137NIGHT</v>
      </c>
      <c r="AD2646" s="46" t="str">
        <f t="shared" si="377"/>
        <v>Muchamad44137NIGHT</v>
      </c>
    </row>
    <row r="2647" spans="1:30" x14ac:dyDescent="0.3">
      <c r="A2647" s="46">
        <v>1</v>
      </c>
      <c r="B2647" s="46" t="s">
        <v>157</v>
      </c>
      <c r="C2647" s="110">
        <v>44137</v>
      </c>
      <c r="D2647" s="49" t="s">
        <v>95</v>
      </c>
      <c r="E2647" s="74">
        <v>44138</v>
      </c>
      <c r="F2647" s="49">
        <v>5097454</v>
      </c>
      <c r="G2647" s="46" t="s">
        <v>39</v>
      </c>
      <c r="H2647" s="46" t="s">
        <v>149</v>
      </c>
      <c r="I2647" s="46" t="s">
        <v>189</v>
      </c>
      <c r="J2647" s="46" t="s">
        <v>42</v>
      </c>
      <c r="K2647" s="46" t="s">
        <v>91</v>
      </c>
      <c r="L2647" s="46" t="str">
        <f t="shared" si="369"/>
        <v>AXOR4843</v>
      </c>
      <c r="M2647" s="46" t="str">
        <f t="shared" si="370"/>
        <v>BMJ</v>
      </c>
      <c r="N2647" s="46" t="str">
        <f t="shared" si="371"/>
        <v>12 RODA</v>
      </c>
      <c r="O2647" s="47">
        <v>0.21273148148148147</v>
      </c>
      <c r="P2647" s="48">
        <v>0.21273148148148147</v>
      </c>
      <c r="Q2647" s="50">
        <v>54560</v>
      </c>
      <c r="R2647" s="50">
        <v>19700</v>
      </c>
      <c r="S2647" s="72">
        <f t="shared" si="372"/>
        <v>34.86</v>
      </c>
      <c r="T2647" s="49" t="s">
        <v>27</v>
      </c>
      <c r="U2647" s="49" t="s">
        <v>28</v>
      </c>
      <c r="V2647" s="46" t="s">
        <v>44</v>
      </c>
      <c r="W2647" s="46" t="s">
        <v>116</v>
      </c>
      <c r="X2647" s="46" t="str">
        <f>IFERROR(VLOOKUP(W2647,#REF!,38,FALSE),"")</f>
        <v/>
      </c>
      <c r="Z2647" s="46" t="str">
        <f t="shared" si="373"/>
        <v>Muchamad44137</v>
      </c>
      <c r="AA2647" s="46" t="str">
        <f t="shared" si="374"/>
        <v>BMJ 07344137SELATANNIGHT</v>
      </c>
      <c r="AB2647" s="46" t="str">
        <f t="shared" si="375"/>
        <v>Muchamad44137SELATANNIGHT</v>
      </c>
      <c r="AC2647" s="46" t="str">
        <f t="shared" si="376"/>
        <v>BMJ 07344137NIGHT</v>
      </c>
      <c r="AD2647" s="46" t="str">
        <f t="shared" si="377"/>
        <v>Muchamad44137NIGHT</v>
      </c>
    </row>
    <row r="2648" spans="1:30" x14ac:dyDescent="0.3">
      <c r="A2648" s="46">
        <v>1</v>
      </c>
      <c r="B2648" s="46" t="s">
        <v>157</v>
      </c>
      <c r="C2648" s="110">
        <v>44137</v>
      </c>
      <c r="D2648" s="49" t="s">
        <v>95</v>
      </c>
      <c r="E2648" s="74">
        <v>44137</v>
      </c>
      <c r="F2648" s="49">
        <v>5097059</v>
      </c>
      <c r="G2648" s="46" t="s">
        <v>39</v>
      </c>
      <c r="H2648" s="46" t="s">
        <v>161</v>
      </c>
      <c r="I2648" s="46" t="s">
        <v>113</v>
      </c>
      <c r="J2648" s="46" t="s">
        <v>124</v>
      </c>
      <c r="K2648" s="46" t="s">
        <v>91</v>
      </c>
      <c r="L2648" s="46" t="str">
        <f t="shared" si="369"/>
        <v>AXOR4843</v>
      </c>
      <c r="M2648" s="46" t="str">
        <f t="shared" si="370"/>
        <v>BMJ</v>
      </c>
      <c r="N2648" s="46" t="str">
        <f t="shared" si="371"/>
        <v>12 RODA</v>
      </c>
      <c r="O2648" s="47">
        <v>0.88289351851851849</v>
      </c>
      <c r="P2648" s="48">
        <v>0.88765046296296291</v>
      </c>
      <c r="Q2648" s="50">
        <v>53040</v>
      </c>
      <c r="R2648" s="50">
        <v>20080</v>
      </c>
      <c r="S2648" s="72">
        <f t="shared" si="372"/>
        <v>32.96</v>
      </c>
      <c r="T2648" s="49" t="s">
        <v>27</v>
      </c>
      <c r="U2648" s="49" t="s">
        <v>28</v>
      </c>
      <c r="V2648" s="46" t="s">
        <v>56</v>
      </c>
      <c r="W2648" s="46" t="s">
        <v>116</v>
      </c>
      <c r="X2648" s="46" t="str">
        <f>IFERROR(VLOOKUP(W2648,#REF!,38,FALSE),"")</f>
        <v/>
      </c>
      <c r="Z2648" s="46" t="str">
        <f t="shared" si="373"/>
        <v>Muchamad44137</v>
      </c>
      <c r="AA2648" s="46" t="str">
        <f t="shared" si="374"/>
        <v>BMJ 07344137SELATANNIGHT</v>
      </c>
      <c r="AB2648" s="46" t="str">
        <f t="shared" si="375"/>
        <v>Muchamad44137SELATANNIGHT</v>
      </c>
      <c r="AC2648" s="46" t="str">
        <f t="shared" si="376"/>
        <v>BMJ 07344137NIGHT</v>
      </c>
      <c r="AD2648" s="46" t="str">
        <f t="shared" si="377"/>
        <v>Muchamad44137NIGHT</v>
      </c>
    </row>
    <row r="2649" spans="1:30" x14ac:dyDescent="0.3">
      <c r="A2649" s="46">
        <v>1</v>
      </c>
      <c r="B2649" s="46" t="s">
        <v>157</v>
      </c>
      <c r="C2649" s="110">
        <v>44137</v>
      </c>
      <c r="D2649" s="49" t="s">
        <v>95</v>
      </c>
      <c r="E2649" s="74">
        <v>44137</v>
      </c>
      <c r="F2649" s="49">
        <v>5097186</v>
      </c>
      <c r="G2649" s="46" t="s">
        <v>39</v>
      </c>
      <c r="H2649" s="46" t="s">
        <v>161</v>
      </c>
      <c r="I2649" s="46" t="s">
        <v>113</v>
      </c>
      <c r="J2649" s="46" t="s">
        <v>124</v>
      </c>
      <c r="K2649" s="46" t="s">
        <v>91</v>
      </c>
      <c r="L2649" s="46" t="str">
        <f t="shared" si="369"/>
        <v>AXOR4843</v>
      </c>
      <c r="M2649" s="46" t="str">
        <f t="shared" si="370"/>
        <v>BMJ</v>
      </c>
      <c r="N2649" s="46" t="str">
        <f t="shared" si="371"/>
        <v>12 RODA</v>
      </c>
      <c r="O2649" s="47">
        <v>0.97615740740740742</v>
      </c>
      <c r="P2649" s="48">
        <v>0.97615740740740742</v>
      </c>
      <c r="Q2649" s="50">
        <v>52520</v>
      </c>
      <c r="R2649" s="50">
        <v>20080</v>
      </c>
      <c r="S2649" s="72">
        <f t="shared" si="372"/>
        <v>32.44</v>
      </c>
      <c r="T2649" s="49" t="s">
        <v>27</v>
      </c>
      <c r="U2649" s="49" t="s">
        <v>28</v>
      </c>
      <c r="V2649" s="46" t="s">
        <v>56</v>
      </c>
      <c r="W2649" s="46" t="s">
        <v>116</v>
      </c>
      <c r="X2649" s="46" t="str">
        <f>IFERROR(VLOOKUP(W2649,#REF!,38,FALSE),"")</f>
        <v/>
      </c>
      <c r="Z2649" s="46" t="str">
        <f t="shared" si="373"/>
        <v>Muchamad44137</v>
      </c>
      <c r="AA2649" s="46" t="str">
        <f t="shared" si="374"/>
        <v>BMJ 07344137SELATANNIGHT</v>
      </c>
      <c r="AB2649" s="46" t="str">
        <f t="shared" si="375"/>
        <v>Muchamad44137SELATANNIGHT</v>
      </c>
      <c r="AC2649" s="46" t="str">
        <f t="shared" si="376"/>
        <v>BMJ 07344137NIGHT</v>
      </c>
      <c r="AD2649" s="46" t="str">
        <f t="shared" si="377"/>
        <v>Muchamad44137NIGHT</v>
      </c>
    </row>
    <row r="2650" spans="1:30" x14ac:dyDescent="0.3">
      <c r="A2650" s="46">
        <v>1</v>
      </c>
      <c r="B2650" s="46" t="s">
        <v>157</v>
      </c>
      <c r="C2650" s="110">
        <v>44137</v>
      </c>
      <c r="D2650" s="49" t="s">
        <v>95</v>
      </c>
      <c r="E2650" s="74">
        <v>44138</v>
      </c>
      <c r="F2650" s="49">
        <v>5097269</v>
      </c>
      <c r="G2650" s="46" t="s">
        <v>39</v>
      </c>
      <c r="H2650" s="46" t="s">
        <v>161</v>
      </c>
      <c r="I2650" s="46" t="s">
        <v>113</v>
      </c>
      <c r="J2650" s="46" t="s">
        <v>124</v>
      </c>
      <c r="K2650" s="46" t="s">
        <v>93</v>
      </c>
      <c r="L2650" s="46" t="str">
        <f t="shared" si="369"/>
        <v>AXOR4843</v>
      </c>
      <c r="M2650" s="46" t="str">
        <f t="shared" si="370"/>
        <v>BMJ</v>
      </c>
      <c r="N2650" s="46" t="str">
        <f t="shared" si="371"/>
        <v>12 RODA</v>
      </c>
      <c r="O2650" s="47">
        <v>6.6655092592592599E-2</v>
      </c>
      <c r="P2650" s="48">
        <v>6.6655092592592599E-2</v>
      </c>
      <c r="Q2650" s="50">
        <v>56000</v>
      </c>
      <c r="R2650" s="50">
        <v>19740</v>
      </c>
      <c r="S2650" s="72">
        <f t="shared" si="372"/>
        <v>36.26</v>
      </c>
      <c r="T2650" s="49" t="s">
        <v>27</v>
      </c>
      <c r="U2650" s="49" t="s">
        <v>28</v>
      </c>
      <c r="V2650" s="46" t="s">
        <v>56</v>
      </c>
      <c r="W2650" s="46" t="s">
        <v>117</v>
      </c>
      <c r="X2650" s="46" t="str">
        <f>IFERROR(VLOOKUP(W2650,#REF!,38,FALSE),"")</f>
        <v/>
      </c>
      <c r="Z2650" s="46" t="str">
        <f t="shared" si="373"/>
        <v>Reso Sungkowo44137</v>
      </c>
      <c r="AA2650" s="46" t="str">
        <f t="shared" si="374"/>
        <v>BMJ 07444137SELATANNIGHT</v>
      </c>
      <c r="AB2650" s="46" t="str">
        <f t="shared" si="375"/>
        <v>Reso Sungkowo44137SELATANNIGHT</v>
      </c>
      <c r="AC2650" s="46" t="str">
        <f t="shared" si="376"/>
        <v>BMJ 07444137NIGHT</v>
      </c>
      <c r="AD2650" s="46" t="str">
        <f t="shared" si="377"/>
        <v>Reso Sungkowo44137NIGHT</v>
      </c>
    </row>
    <row r="2651" spans="1:30" x14ac:dyDescent="0.3">
      <c r="A2651" s="46">
        <v>1</v>
      </c>
      <c r="B2651" s="46" t="s">
        <v>157</v>
      </c>
      <c r="C2651" s="110">
        <v>44137</v>
      </c>
      <c r="D2651" s="49" t="s">
        <v>95</v>
      </c>
      <c r="E2651" s="74">
        <v>44138</v>
      </c>
      <c r="F2651" s="49">
        <v>5097384</v>
      </c>
      <c r="G2651" s="46" t="s">
        <v>39</v>
      </c>
      <c r="H2651" s="46" t="s">
        <v>40</v>
      </c>
      <c r="I2651" s="46" t="s">
        <v>171</v>
      </c>
      <c r="J2651" s="46" t="s">
        <v>124</v>
      </c>
      <c r="K2651" s="46" t="s">
        <v>93</v>
      </c>
      <c r="L2651" s="46" t="str">
        <f t="shared" si="369"/>
        <v>AXOR4843</v>
      </c>
      <c r="M2651" s="46" t="str">
        <f t="shared" si="370"/>
        <v>BMJ</v>
      </c>
      <c r="N2651" s="46" t="str">
        <f t="shared" si="371"/>
        <v>12 RODA</v>
      </c>
      <c r="O2651" s="47">
        <v>0.15003472222222222</v>
      </c>
      <c r="P2651" s="48">
        <v>0.15003472222222222</v>
      </c>
      <c r="Q2651" s="50">
        <v>54020</v>
      </c>
      <c r="R2651" s="50">
        <v>19740</v>
      </c>
      <c r="S2651" s="72">
        <f t="shared" si="372"/>
        <v>34.28</v>
      </c>
      <c r="T2651" s="49" t="s">
        <v>27</v>
      </c>
      <c r="U2651" s="49" t="s">
        <v>28</v>
      </c>
      <c r="V2651" s="46" t="s">
        <v>47</v>
      </c>
      <c r="W2651" s="46" t="s">
        <v>117</v>
      </c>
      <c r="X2651" s="46" t="str">
        <f>IFERROR(VLOOKUP(W2651,#REF!,38,FALSE),"")</f>
        <v/>
      </c>
      <c r="Z2651" s="46" t="str">
        <f t="shared" si="373"/>
        <v>Reso Sungkowo44137</v>
      </c>
      <c r="AA2651" s="46" t="str">
        <f t="shared" si="374"/>
        <v>BMJ 07444137SELATANNIGHT</v>
      </c>
      <c r="AB2651" s="46" t="str">
        <f t="shared" si="375"/>
        <v>Reso Sungkowo44137SELATANNIGHT</v>
      </c>
      <c r="AC2651" s="46" t="str">
        <f t="shared" si="376"/>
        <v>BMJ 07444137NIGHT</v>
      </c>
      <c r="AD2651" s="46" t="str">
        <f t="shared" si="377"/>
        <v>Reso Sungkowo44137NIGHT</v>
      </c>
    </row>
    <row r="2652" spans="1:30" x14ac:dyDescent="0.3">
      <c r="A2652" s="46">
        <v>1</v>
      </c>
      <c r="B2652" s="46" t="s">
        <v>157</v>
      </c>
      <c r="C2652" s="110">
        <v>44137</v>
      </c>
      <c r="D2652" s="49" t="s">
        <v>95</v>
      </c>
      <c r="E2652" s="74">
        <v>44138</v>
      </c>
      <c r="F2652" s="49">
        <v>5097493</v>
      </c>
      <c r="G2652" s="46" t="s">
        <v>39</v>
      </c>
      <c r="H2652" s="46" t="s">
        <v>40</v>
      </c>
      <c r="I2652" s="46" t="s">
        <v>171</v>
      </c>
      <c r="J2652" s="46" t="s">
        <v>124</v>
      </c>
      <c r="K2652" s="46" t="s">
        <v>93</v>
      </c>
      <c r="L2652" s="46" t="str">
        <f t="shared" si="369"/>
        <v>AXOR4843</v>
      </c>
      <c r="M2652" s="46" t="str">
        <f t="shared" si="370"/>
        <v>BMJ</v>
      </c>
      <c r="N2652" s="46" t="str">
        <f t="shared" si="371"/>
        <v>12 RODA</v>
      </c>
      <c r="O2652" s="47">
        <v>0.24643518518518517</v>
      </c>
      <c r="P2652" s="48">
        <v>0.24643518518518517</v>
      </c>
      <c r="Q2652" s="50">
        <v>53600</v>
      </c>
      <c r="R2652" s="50">
        <v>19740</v>
      </c>
      <c r="S2652" s="72">
        <f t="shared" si="372"/>
        <v>33.86</v>
      </c>
      <c r="T2652" s="49" t="s">
        <v>27</v>
      </c>
      <c r="U2652" s="49" t="s">
        <v>28</v>
      </c>
      <c r="V2652" s="46" t="s">
        <v>47</v>
      </c>
      <c r="W2652" s="46" t="s">
        <v>117</v>
      </c>
      <c r="X2652" s="46" t="str">
        <f>IFERROR(VLOOKUP(W2652,#REF!,38,FALSE),"")</f>
        <v/>
      </c>
      <c r="Z2652" s="46" t="str">
        <f t="shared" si="373"/>
        <v>Reso Sungkowo44137</v>
      </c>
      <c r="AA2652" s="46" t="str">
        <f t="shared" si="374"/>
        <v>BMJ 07444137SELATANNIGHT</v>
      </c>
      <c r="AB2652" s="46" t="str">
        <f t="shared" si="375"/>
        <v>Reso Sungkowo44137SELATANNIGHT</v>
      </c>
      <c r="AC2652" s="46" t="str">
        <f t="shared" si="376"/>
        <v>BMJ 07444137NIGHT</v>
      </c>
      <c r="AD2652" s="46" t="str">
        <f t="shared" si="377"/>
        <v>Reso Sungkowo44137NIGHT</v>
      </c>
    </row>
    <row r="2653" spans="1:30" x14ac:dyDescent="0.3">
      <c r="A2653" s="46">
        <v>1</v>
      </c>
      <c r="B2653" s="46" t="s">
        <v>157</v>
      </c>
      <c r="C2653" s="110">
        <v>44137</v>
      </c>
      <c r="D2653" s="49" t="s">
        <v>95</v>
      </c>
      <c r="E2653" s="74">
        <v>44137</v>
      </c>
      <c r="F2653" s="49">
        <v>5097062</v>
      </c>
      <c r="G2653" s="46" t="s">
        <v>39</v>
      </c>
      <c r="H2653" s="46" t="s">
        <v>40</v>
      </c>
      <c r="I2653" s="46" t="s">
        <v>171</v>
      </c>
      <c r="J2653" s="46" t="s">
        <v>124</v>
      </c>
      <c r="K2653" s="46" t="s">
        <v>93</v>
      </c>
      <c r="L2653" s="46" t="str">
        <f t="shared" si="369"/>
        <v>AXOR4843</v>
      </c>
      <c r="M2653" s="46" t="str">
        <f t="shared" si="370"/>
        <v>BMJ</v>
      </c>
      <c r="N2653" s="46" t="str">
        <f t="shared" si="371"/>
        <v>12 RODA</v>
      </c>
      <c r="O2653" s="47">
        <v>0.88388888888888895</v>
      </c>
      <c r="P2653" s="48">
        <v>0.88802083333333337</v>
      </c>
      <c r="Q2653" s="50">
        <v>53860</v>
      </c>
      <c r="R2653" s="50">
        <v>19740</v>
      </c>
      <c r="S2653" s="72">
        <f t="shared" si="372"/>
        <v>34.119999999999997</v>
      </c>
      <c r="T2653" s="49" t="s">
        <v>27</v>
      </c>
      <c r="U2653" s="49" t="s">
        <v>28</v>
      </c>
      <c r="V2653" s="46" t="s">
        <v>47</v>
      </c>
      <c r="W2653" s="46" t="s">
        <v>117</v>
      </c>
      <c r="X2653" s="46" t="str">
        <f>IFERROR(VLOOKUP(W2653,#REF!,38,FALSE),"")</f>
        <v/>
      </c>
      <c r="Z2653" s="46" t="str">
        <f t="shared" si="373"/>
        <v>Reso Sungkowo44137</v>
      </c>
      <c r="AA2653" s="46" t="str">
        <f t="shared" si="374"/>
        <v>BMJ 07444137SELATANNIGHT</v>
      </c>
      <c r="AB2653" s="46" t="str">
        <f t="shared" si="375"/>
        <v>Reso Sungkowo44137SELATANNIGHT</v>
      </c>
      <c r="AC2653" s="46" t="str">
        <f t="shared" si="376"/>
        <v>BMJ 07444137NIGHT</v>
      </c>
      <c r="AD2653" s="46" t="str">
        <f t="shared" si="377"/>
        <v>Reso Sungkowo44137NIGHT</v>
      </c>
    </row>
    <row r="2654" spans="1:30" x14ac:dyDescent="0.3">
      <c r="A2654" s="46">
        <v>1</v>
      </c>
      <c r="B2654" s="46" t="s">
        <v>157</v>
      </c>
      <c r="C2654" s="110">
        <v>44137</v>
      </c>
      <c r="D2654" s="49" t="s">
        <v>95</v>
      </c>
      <c r="E2654" s="74">
        <v>44137</v>
      </c>
      <c r="F2654" s="49">
        <v>5097194</v>
      </c>
      <c r="G2654" s="46" t="s">
        <v>39</v>
      </c>
      <c r="H2654" s="46" t="s">
        <v>149</v>
      </c>
      <c r="I2654" s="46" t="s">
        <v>189</v>
      </c>
      <c r="J2654" s="46" t="s">
        <v>42</v>
      </c>
      <c r="K2654" s="46" t="s">
        <v>93</v>
      </c>
      <c r="L2654" s="46" t="str">
        <f t="shared" si="369"/>
        <v>AXOR4843</v>
      </c>
      <c r="M2654" s="46" t="str">
        <f t="shared" si="370"/>
        <v>BMJ</v>
      </c>
      <c r="N2654" s="46" t="str">
        <f t="shared" si="371"/>
        <v>12 RODA</v>
      </c>
      <c r="O2654" s="47">
        <v>0.98291666666666666</v>
      </c>
      <c r="P2654" s="48">
        <v>0.98291666666666666</v>
      </c>
      <c r="Q2654" s="50">
        <v>52200</v>
      </c>
      <c r="R2654" s="50">
        <v>19740</v>
      </c>
      <c r="S2654" s="72">
        <f t="shared" si="372"/>
        <v>32.46</v>
      </c>
      <c r="T2654" s="49" t="s">
        <v>27</v>
      </c>
      <c r="U2654" s="49" t="s">
        <v>28</v>
      </c>
      <c r="V2654" s="46" t="s">
        <v>44</v>
      </c>
      <c r="W2654" s="46" t="s">
        <v>117</v>
      </c>
      <c r="X2654" s="46" t="str">
        <f>IFERROR(VLOOKUP(W2654,#REF!,38,FALSE),"")</f>
        <v/>
      </c>
      <c r="Z2654" s="46" t="str">
        <f t="shared" si="373"/>
        <v>Reso Sungkowo44137</v>
      </c>
      <c r="AA2654" s="46" t="str">
        <f t="shared" si="374"/>
        <v>BMJ 07444137SELATANNIGHT</v>
      </c>
      <c r="AB2654" s="46" t="str">
        <f t="shared" si="375"/>
        <v>Reso Sungkowo44137SELATANNIGHT</v>
      </c>
      <c r="AC2654" s="46" t="str">
        <f t="shared" si="376"/>
        <v>BMJ 07444137NIGHT</v>
      </c>
      <c r="AD2654" s="46" t="str">
        <f t="shared" si="377"/>
        <v>Reso Sungkowo44137NIGHT</v>
      </c>
    </row>
    <row r="2655" spans="1:30" x14ac:dyDescent="0.3">
      <c r="A2655" s="46">
        <v>1</v>
      </c>
      <c r="B2655" s="46" t="s">
        <v>163</v>
      </c>
      <c r="C2655" s="74">
        <v>44138</v>
      </c>
      <c r="D2655" s="49" t="s">
        <v>20</v>
      </c>
      <c r="E2655" s="74">
        <v>44138</v>
      </c>
      <c r="F2655" s="49">
        <v>5097613</v>
      </c>
      <c r="G2655" s="46" t="s">
        <v>39</v>
      </c>
      <c r="H2655" s="46" t="s">
        <v>161</v>
      </c>
      <c r="I2655" s="46" t="s">
        <v>113</v>
      </c>
      <c r="J2655" s="46" t="s">
        <v>124</v>
      </c>
      <c r="K2655" s="46" t="s">
        <v>26</v>
      </c>
      <c r="L2655" s="46" t="str">
        <f t="shared" si="369"/>
        <v>CGE370</v>
      </c>
      <c r="M2655" s="46" t="str">
        <f t="shared" si="370"/>
        <v>BTP</v>
      </c>
      <c r="N2655" s="46" t="str">
        <f t="shared" si="371"/>
        <v>12 RODA</v>
      </c>
      <c r="O2655" s="47">
        <v>0.38297453703703704</v>
      </c>
      <c r="P2655" s="48">
        <v>0.38721064814814815</v>
      </c>
      <c r="Q2655" s="50">
        <v>51000</v>
      </c>
      <c r="R2655" s="50">
        <v>18500</v>
      </c>
      <c r="S2655" s="72">
        <f t="shared" si="372"/>
        <v>32.5</v>
      </c>
      <c r="T2655" s="49" t="s">
        <v>27</v>
      </c>
      <c r="U2655" s="49" t="s">
        <v>28</v>
      </c>
      <c r="V2655" s="46" t="s">
        <v>56</v>
      </c>
      <c r="W2655" s="46" t="s">
        <v>191</v>
      </c>
      <c r="X2655" s="46" t="str">
        <f>IFERROR(VLOOKUP(W2655,#REF!,38,FALSE),"")</f>
        <v/>
      </c>
      <c r="Z2655" s="46" t="str">
        <f t="shared" si="373"/>
        <v>Umar abadi44138</v>
      </c>
      <c r="AA2655" s="46" t="str">
        <f t="shared" si="374"/>
        <v>BMJ 04044138SELATANDAY</v>
      </c>
      <c r="AB2655" s="46" t="str">
        <f t="shared" si="375"/>
        <v>Umar abadi44138SELATANDAY</v>
      </c>
      <c r="AC2655" s="46" t="str">
        <f t="shared" si="376"/>
        <v>BMJ 04044138DAY</v>
      </c>
      <c r="AD2655" s="46" t="str">
        <f t="shared" si="377"/>
        <v>Umar abadi44138DAY</v>
      </c>
    </row>
    <row r="2656" spans="1:30" x14ac:dyDescent="0.3">
      <c r="A2656" s="46">
        <v>1</v>
      </c>
      <c r="B2656" s="46" t="s">
        <v>163</v>
      </c>
      <c r="C2656" s="110">
        <v>44138</v>
      </c>
      <c r="D2656" s="49" t="s">
        <v>20</v>
      </c>
      <c r="E2656" s="74">
        <v>44138</v>
      </c>
      <c r="F2656" s="49">
        <v>5097725</v>
      </c>
      <c r="G2656" s="46" t="s">
        <v>39</v>
      </c>
      <c r="H2656" s="46" t="s">
        <v>40</v>
      </c>
      <c r="I2656" s="46" t="s">
        <v>171</v>
      </c>
      <c r="J2656" s="46" t="s">
        <v>124</v>
      </c>
      <c r="K2656" s="46" t="s">
        <v>26</v>
      </c>
      <c r="L2656" s="46" t="str">
        <f t="shared" si="369"/>
        <v>CGE370</v>
      </c>
      <c r="M2656" s="46" t="str">
        <f t="shared" si="370"/>
        <v>BTP</v>
      </c>
      <c r="N2656" s="46" t="str">
        <f t="shared" si="371"/>
        <v>12 RODA</v>
      </c>
      <c r="O2656" s="47">
        <v>0.46636574074074072</v>
      </c>
      <c r="P2656" s="48">
        <v>0.46636574074074072</v>
      </c>
      <c r="Q2656" s="50">
        <v>48260</v>
      </c>
      <c r="R2656" s="50">
        <v>18500</v>
      </c>
      <c r="S2656" s="72">
        <f t="shared" si="372"/>
        <v>29.76</v>
      </c>
      <c r="T2656" s="49" t="s">
        <v>27</v>
      </c>
      <c r="U2656" s="49" t="s">
        <v>28</v>
      </c>
      <c r="V2656" s="46" t="s">
        <v>47</v>
      </c>
      <c r="W2656" s="46" t="s">
        <v>191</v>
      </c>
      <c r="X2656" s="46" t="str">
        <f>IFERROR(VLOOKUP(W2656,#REF!,38,FALSE),"")</f>
        <v/>
      </c>
      <c r="Z2656" s="46" t="str">
        <f t="shared" si="373"/>
        <v>Umar abadi44138</v>
      </c>
      <c r="AA2656" s="46" t="str">
        <f t="shared" si="374"/>
        <v>BMJ 04044138SELATANDAY</v>
      </c>
      <c r="AB2656" s="46" t="str">
        <f t="shared" si="375"/>
        <v>Umar abadi44138SELATANDAY</v>
      </c>
      <c r="AC2656" s="46" t="str">
        <f t="shared" si="376"/>
        <v>BMJ 04044138DAY</v>
      </c>
      <c r="AD2656" s="46" t="str">
        <f t="shared" si="377"/>
        <v>Umar abadi44138DAY</v>
      </c>
    </row>
    <row r="2657" spans="1:30" x14ac:dyDescent="0.3">
      <c r="A2657" s="46">
        <v>1</v>
      </c>
      <c r="B2657" s="46" t="s">
        <v>163</v>
      </c>
      <c r="C2657" s="110">
        <v>44138</v>
      </c>
      <c r="D2657" s="49" t="s">
        <v>20</v>
      </c>
      <c r="E2657" s="74">
        <v>44138</v>
      </c>
      <c r="F2657" s="49">
        <v>5097832</v>
      </c>
      <c r="G2657" s="46" t="s">
        <v>39</v>
      </c>
      <c r="H2657" s="46" t="s">
        <v>40</v>
      </c>
      <c r="I2657" s="46" t="s">
        <v>171</v>
      </c>
      <c r="J2657" s="46" t="s">
        <v>124</v>
      </c>
      <c r="K2657" s="46" t="s">
        <v>26</v>
      </c>
      <c r="L2657" s="46" t="str">
        <f t="shared" si="369"/>
        <v>CGE370</v>
      </c>
      <c r="M2657" s="46" t="str">
        <f t="shared" si="370"/>
        <v>BTP</v>
      </c>
      <c r="N2657" s="46" t="str">
        <f t="shared" si="371"/>
        <v>12 RODA</v>
      </c>
      <c r="O2657" s="47">
        <v>0.55336805555555557</v>
      </c>
      <c r="P2657" s="48">
        <v>0.55336805555555557</v>
      </c>
      <c r="Q2657" s="50">
        <v>49840</v>
      </c>
      <c r="R2657" s="50">
        <v>18500</v>
      </c>
      <c r="S2657" s="72">
        <f t="shared" si="372"/>
        <v>31.34</v>
      </c>
      <c r="T2657" s="49" t="s">
        <v>27</v>
      </c>
      <c r="U2657" s="49" t="s">
        <v>28</v>
      </c>
      <c r="V2657" s="46" t="s">
        <v>114</v>
      </c>
      <c r="W2657" s="46" t="s">
        <v>191</v>
      </c>
      <c r="X2657" s="46" t="str">
        <f>IFERROR(VLOOKUP(W2657,#REF!,38,FALSE),"")</f>
        <v/>
      </c>
      <c r="Z2657" s="46" t="str">
        <f t="shared" si="373"/>
        <v>Umar abadi44138</v>
      </c>
      <c r="AA2657" s="46" t="str">
        <f t="shared" si="374"/>
        <v>BMJ 04044138SELATANDAY</v>
      </c>
      <c r="AB2657" s="46" t="str">
        <f t="shared" si="375"/>
        <v>Umar abadi44138SELATANDAY</v>
      </c>
      <c r="AC2657" s="46" t="str">
        <f t="shared" si="376"/>
        <v>BMJ 04044138DAY</v>
      </c>
      <c r="AD2657" s="46" t="str">
        <f t="shared" si="377"/>
        <v>Umar abadi44138DAY</v>
      </c>
    </row>
    <row r="2658" spans="1:30" x14ac:dyDescent="0.3">
      <c r="A2658" s="46">
        <v>1</v>
      </c>
      <c r="B2658" s="46" t="s">
        <v>163</v>
      </c>
      <c r="C2658" s="110">
        <v>44138</v>
      </c>
      <c r="D2658" s="49" t="s">
        <v>20</v>
      </c>
      <c r="E2658" s="74">
        <v>44138</v>
      </c>
      <c r="F2658" s="49">
        <v>5097970</v>
      </c>
      <c r="G2658" s="46" t="s">
        <v>39</v>
      </c>
      <c r="H2658" s="46" t="s">
        <v>40</v>
      </c>
      <c r="I2658" s="46" t="s">
        <v>171</v>
      </c>
      <c r="J2658" s="46" t="s">
        <v>124</v>
      </c>
      <c r="K2658" s="46" t="s">
        <v>26</v>
      </c>
      <c r="L2658" s="46" t="str">
        <f t="shared" si="369"/>
        <v>CGE370</v>
      </c>
      <c r="M2658" s="46" t="str">
        <f t="shared" si="370"/>
        <v>BTP</v>
      </c>
      <c r="N2658" s="46" t="str">
        <f t="shared" si="371"/>
        <v>12 RODA</v>
      </c>
      <c r="O2658" s="47">
        <v>0.65460648148148148</v>
      </c>
      <c r="P2658" s="48">
        <v>0.65460648148148148</v>
      </c>
      <c r="Q2658" s="50">
        <v>46460</v>
      </c>
      <c r="R2658" s="50">
        <v>18500</v>
      </c>
      <c r="S2658" s="72">
        <f t="shared" si="372"/>
        <v>27.96</v>
      </c>
      <c r="T2658" s="49" t="s">
        <v>27</v>
      </c>
      <c r="U2658" s="49" t="s">
        <v>28</v>
      </c>
      <c r="V2658" s="46" t="s">
        <v>47</v>
      </c>
      <c r="W2658" s="46" t="s">
        <v>191</v>
      </c>
      <c r="X2658" s="46" t="str">
        <f>IFERROR(VLOOKUP(W2658,#REF!,38,FALSE),"")</f>
        <v/>
      </c>
      <c r="Z2658" s="46" t="str">
        <f t="shared" si="373"/>
        <v>Umar abadi44138</v>
      </c>
      <c r="AA2658" s="46" t="str">
        <f t="shared" si="374"/>
        <v>BMJ 04044138SELATANDAY</v>
      </c>
      <c r="AB2658" s="46" t="str">
        <f t="shared" si="375"/>
        <v>Umar abadi44138SELATANDAY</v>
      </c>
      <c r="AC2658" s="46" t="str">
        <f t="shared" si="376"/>
        <v>BMJ 04044138DAY</v>
      </c>
      <c r="AD2658" s="46" t="str">
        <f t="shared" si="377"/>
        <v>Umar abadi44138DAY</v>
      </c>
    </row>
    <row r="2659" spans="1:30" x14ac:dyDescent="0.3">
      <c r="A2659" s="46">
        <v>1</v>
      </c>
      <c r="B2659" s="46" t="s">
        <v>163</v>
      </c>
      <c r="C2659" s="110">
        <v>44138</v>
      </c>
      <c r="D2659" s="49" t="s">
        <v>20</v>
      </c>
      <c r="E2659" s="74">
        <v>44138</v>
      </c>
      <c r="F2659" s="49">
        <v>5098064</v>
      </c>
      <c r="G2659" s="46" t="s">
        <v>21</v>
      </c>
      <c r="H2659" s="46" t="s">
        <v>22</v>
      </c>
      <c r="I2659" s="46" t="s">
        <v>81</v>
      </c>
      <c r="J2659" s="46" t="s">
        <v>24</v>
      </c>
      <c r="K2659" s="46" t="s">
        <v>26</v>
      </c>
      <c r="L2659" s="46" t="str">
        <f t="shared" si="369"/>
        <v>CGE370</v>
      </c>
      <c r="M2659" s="46" t="str">
        <f t="shared" si="370"/>
        <v>BTP</v>
      </c>
      <c r="N2659" s="46" t="str">
        <f t="shared" si="371"/>
        <v>12 RODA</v>
      </c>
      <c r="O2659" s="47">
        <v>0.72471064814814812</v>
      </c>
      <c r="P2659" s="48">
        <v>0.72471064814814812</v>
      </c>
      <c r="Q2659" s="50">
        <v>45760</v>
      </c>
      <c r="R2659" s="50">
        <v>18500</v>
      </c>
      <c r="S2659" s="72">
        <f t="shared" si="372"/>
        <v>27.26</v>
      </c>
      <c r="T2659" s="49" t="s">
        <v>27</v>
      </c>
      <c r="U2659" s="49" t="s">
        <v>28</v>
      </c>
      <c r="V2659" s="46" t="s">
        <v>188</v>
      </c>
      <c r="W2659" s="46" t="s">
        <v>191</v>
      </c>
      <c r="X2659" s="46" t="str">
        <f>IFERROR(VLOOKUP(W2659,#REF!,38,FALSE),"")</f>
        <v/>
      </c>
      <c r="Z2659" s="46" t="str">
        <f t="shared" si="373"/>
        <v>Umar abadi44138</v>
      </c>
      <c r="AA2659" s="46" t="str">
        <f t="shared" si="374"/>
        <v>BMJ 04044138UTARADAY</v>
      </c>
      <c r="AB2659" s="46" t="str">
        <f t="shared" si="375"/>
        <v>Umar abadi44138UTARADAY</v>
      </c>
      <c r="AC2659" s="46" t="str">
        <f t="shared" si="376"/>
        <v>BMJ 04044138DAY</v>
      </c>
      <c r="AD2659" s="46" t="str">
        <f t="shared" si="377"/>
        <v>Umar abadi44138DAY</v>
      </c>
    </row>
    <row r="2660" spans="1:30" x14ac:dyDescent="0.3">
      <c r="A2660" s="46">
        <v>1</v>
      </c>
      <c r="B2660" s="46" t="s">
        <v>163</v>
      </c>
      <c r="C2660" s="110">
        <v>44138</v>
      </c>
      <c r="D2660" s="49" t="s">
        <v>20</v>
      </c>
      <c r="E2660" s="74">
        <v>44138</v>
      </c>
      <c r="F2660" s="49">
        <v>5097704</v>
      </c>
      <c r="G2660" s="46" t="s">
        <v>21</v>
      </c>
      <c r="H2660" s="46" t="s">
        <v>53</v>
      </c>
      <c r="I2660" s="46" t="s">
        <v>54</v>
      </c>
      <c r="J2660" s="46" t="s">
        <v>24</v>
      </c>
      <c r="K2660" s="46" t="s">
        <v>31</v>
      </c>
      <c r="L2660" s="46" t="str">
        <f t="shared" si="369"/>
        <v>CGE370</v>
      </c>
      <c r="M2660" s="46" t="str">
        <f t="shared" si="370"/>
        <v>BTP</v>
      </c>
      <c r="N2660" s="46" t="str">
        <f t="shared" si="371"/>
        <v>12 RODA</v>
      </c>
      <c r="O2660" s="47">
        <v>0.44732638888888893</v>
      </c>
      <c r="P2660" s="48">
        <v>0.44732638888888893</v>
      </c>
      <c r="Q2660" s="50">
        <v>45820</v>
      </c>
      <c r="R2660" s="50">
        <v>17120</v>
      </c>
      <c r="S2660" s="72">
        <f t="shared" si="372"/>
        <v>28.7</v>
      </c>
      <c r="T2660" s="49" t="s">
        <v>27</v>
      </c>
      <c r="U2660" s="49" t="s">
        <v>28</v>
      </c>
      <c r="V2660" s="46" t="s">
        <v>63</v>
      </c>
      <c r="W2660" s="46" t="s">
        <v>33</v>
      </c>
      <c r="X2660" s="46" t="str">
        <f>IFERROR(VLOOKUP(W2660,#REF!,38,FALSE),"")</f>
        <v/>
      </c>
      <c r="Z2660" s="46" t="str">
        <f t="shared" si="373"/>
        <v>Mulyadi44138</v>
      </c>
      <c r="AA2660" s="46" t="str">
        <f t="shared" si="374"/>
        <v>BMJ 04144138UTARADAY</v>
      </c>
      <c r="AB2660" s="46" t="str">
        <f t="shared" si="375"/>
        <v>Mulyadi44138UTARADAY</v>
      </c>
      <c r="AC2660" s="46" t="str">
        <f t="shared" si="376"/>
        <v>BMJ 04144138DAY</v>
      </c>
      <c r="AD2660" s="46" t="str">
        <f t="shared" si="377"/>
        <v>Mulyadi44138DAY</v>
      </c>
    </row>
    <row r="2661" spans="1:30" x14ac:dyDescent="0.3">
      <c r="A2661" s="46">
        <v>1</v>
      </c>
      <c r="B2661" s="46" t="s">
        <v>163</v>
      </c>
      <c r="C2661" s="110">
        <v>44138</v>
      </c>
      <c r="D2661" s="49" t="s">
        <v>20</v>
      </c>
      <c r="E2661" s="74">
        <v>44138</v>
      </c>
      <c r="F2661" s="49">
        <v>5097788</v>
      </c>
      <c r="G2661" s="46" t="s">
        <v>21</v>
      </c>
      <c r="H2661" s="46" t="s">
        <v>53</v>
      </c>
      <c r="I2661" s="46" t="s">
        <v>54</v>
      </c>
      <c r="J2661" s="46" t="s">
        <v>24</v>
      </c>
      <c r="K2661" s="46" t="s">
        <v>31</v>
      </c>
      <c r="L2661" s="46" t="str">
        <f t="shared" si="369"/>
        <v>CGE370</v>
      </c>
      <c r="M2661" s="46" t="str">
        <f t="shared" si="370"/>
        <v>BTP</v>
      </c>
      <c r="N2661" s="46" t="str">
        <f t="shared" si="371"/>
        <v>12 RODA</v>
      </c>
      <c r="O2661" s="47">
        <v>0.50675925925925924</v>
      </c>
      <c r="P2661" s="48">
        <v>0.50675925925925924</v>
      </c>
      <c r="Q2661" s="50">
        <v>46520</v>
      </c>
      <c r="R2661" s="50">
        <v>17120</v>
      </c>
      <c r="S2661" s="72">
        <f t="shared" si="372"/>
        <v>29.4</v>
      </c>
      <c r="T2661" s="49" t="s">
        <v>27</v>
      </c>
      <c r="U2661" s="49" t="s">
        <v>28</v>
      </c>
      <c r="V2661" s="46" t="s">
        <v>63</v>
      </c>
      <c r="W2661" s="46" t="s">
        <v>33</v>
      </c>
      <c r="X2661" s="46" t="str">
        <f>IFERROR(VLOOKUP(W2661,#REF!,38,FALSE),"")</f>
        <v/>
      </c>
      <c r="Z2661" s="46" t="str">
        <f t="shared" si="373"/>
        <v>Mulyadi44138</v>
      </c>
      <c r="AA2661" s="46" t="str">
        <f t="shared" si="374"/>
        <v>BMJ 04144138UTARADAY</v>
      </c>
      <c r="AB2661" s="46" t="str">
        <f t="shared" si="375"/>
        <v>Mulyadi44138UTARADAY</v>
      </c>
      <c r="AC2661" s="46" t="str">
        <f t="shared" si="376"/>
        <v>BMJ 04144138DAY</v>
      </c>
      <c r="AD2661" s="46" t="str">
        <f t="shared" si="377"/>
        <v>Mulyadi44138DAY</v>
      </c>
    </row>
    <row r="2662" spans="1:30" x14ac:dyDescent="0.3">
      <c r="A2662" s="46">
        <v>1</v>
      </c>
      <c r="B2662" s="46" t="s">
        <v>163</v>
      </c>
      <c r="C2662" s="110">
        <v>44138</v>
      </c>
      <c r="D2662" s="49" t="s">
        <v>20</v>
      </c>
      <c r="E2662" s="74">
        <v>44138</v>
      </c>
      <c r="F2662" s="49">
        <v>5097913</v>
      </c>
      <c r="G2662" s="46" t="s">
        <v>21</v>
      </c>
      <c r="H2662" s="46" t="s">
        <v>53</v>
      </c>
      <c r="I2662" s="46" t="s">
        <v>54</v>
      </c>
      <c r="J2662" s="46" t="s">
        <v>24</v>
      </c>
      <c r="K2662" s="46" t="s">
        <v>34</v>
      </c>
      <c r="L2662" s="46" t="str">
        <f t="shared" si="369"/>
        <v>CGE370</v>
      </c>
      <c r="M2662" s="46" t="str">
        <f t="shared" si="370"/>
        <v>BTP</v>
      </c>
      <c r="N2662" s="46" t="str">
        <f t="shared" si="371"/>
        <v>12 RODA</v>
      </c>
      <c r="O2662" s="47">
        <v>0.61362268518518526</v>
      </c>
      <c r="P2662" s="48">
        <v>0.61362268518518526</v>
      </c>
      <c r="Q2662" s="50">
        <v>44520</v>
      </c>
      <c r="R2662" s="50">
        <v>17120</v>
      </c>
      <c r="S2662" s="72">
        <f t="shared" si="372"/>
        <v>27.4</v>
      </c>
      <c r="T2662" s="49" t="s">
        <v>27</v>
      </c>
      <c r="U2662" s="49" t="s">
        <v>28</v>
      </c>
      <c r="V2662" s="46" t="s">
        <v>63</v>
      </c>
      <c r="W2662" s="46" t="s">
        <v>35</v>
      </c>
      <c r="X2662" s="46" t="str">
        <f>IFERROR(VLOOKUP(W2662,#REF!,38,FALSE),"")</f>
        <v/>
      </c>
      <c r="Z2662" s="46" t="str">
        <f t="shared" si="373"/>
        <v>Andriansyah44138</v>
      </c>
      <c r="AA2662" s="46" t="str">
        <f t="shared" si="374"/>
        <v>BMJ 04344138UTARADAY</v>
      </c>
      <c r="AB2662" s="46" t="str">
        <f t="shared" si="375"/>
        <v>Andriansyah44138UTARADAY</v>
      </c>
      <c r="AC2662" s="46" t="str">
        <f t="shared" si="376"/>
        <v>BMJ 04344138DAY</v>
      </c>
      <c r="AD2662" s="46" t="str">
        <f t="shared" si="377"/>
        <v>Andriansyah44138DAY</v>
      </c>
    </row>
    <row r="2663" spans="1:30" x14ac:dyDescent="0.3">
      <c r="A2663" s="46">
        <v>1</v>
      </c>
      <c r="B2663" s="46" t="s">
        <v>163</v>
      </c>
      <c r="C2663" s="110">
        <v>44138</v>
      </c>
      <c r="D2663" s="49" t="s">
        <v>20</v>
      </c>
      <c r="E2663" s="74">
        <v>44138</v>
      </c>
      <c r="F2663" s="49">
        <v>5098004</v>
      </c>
      <c r="G2663" s="46" t="s">
        <v>21</v>
      </c>
      <c r="H2663" s="46" t="s">
        <v>22</v>
      </c>
      <c r="I2663" s="46" t="s">
        <v>48</v>
      </c>
      <c r="J2663" s="46" t="s">
        <v>49</v>
      </c>
      <c r="K2663" s="46" t="s">
        <v>34</v>
      </c>
      <c r="L2663" s="46" t="str">
        <f t="shared" si="369"/>
        <v>CGE370</v>
      </c>
      <c r="M2663" s="46" t="str">
        <f t="shared" si="370"/>
        <v>BTP</v>
      </c>
      <c r="N2663" s="46" t="str">
        <f t="shared" si="371"/>
        <v>12 RODA</v>
      </c>
      <c r="O2663" s="47">
        <v>0.67861111111111105</v>
      </c>
      <c r="P2663" s="48">
        <v>0.67861111111111105</v>
      </c>
      <c r="Q2663" s="50">
        <v>46040</v>
      </c>
      <c r="R2663" s="50">
        <v>17120</v>
      </c>
      <c r="S2663" s="72">
        <f t="shared" si="372"/>
        <v>28.92</v>
      </c>
      <c r="T2663" s="49" t="s">
        <v>27</v>
      </c>
      <c r="U2663" s="49" t="s">
        <v>28</v>
      </c>
      <c r="V2663" s="46" t="s">
        <v>50</v>
      </c>
      <c r="W2663" s="46" t="s">
        <v>35</v>
      </c>
      <c r="X2663" s="46" t="str">
        <f>IFERROR(VLOOKUP(W2663,#REF!,38,FALSE),"")</f>
        <v/>
      </c>
      <c r="Z2663" s="46" t="str">
        <f t="shared" si="373"/>
        <v>Andriansyah44138</v>
      </c>
      <c r="AA2663" s="46" t="str">
        <f t="shared" si="374"/>
        <v>BMJ 04344138UTARADAY</v>
      </c>
      <c r="AB2663" s="46" t="str">
        <f t="shared" si="375"/>
        <v>Andriansyah44138UTARADAY</v>
      </c>
      <c r="AC2663" s="46" t="str">
        <f t="shared" si="376"/>
        <v>BMJ 04344138DAY</v>
      </c>
      <c r="AD2663" s="46" t="str">
        <f t="shared" si="377"/>
        <v>Andriansyah44138DAY</v>
      </c>
    </row>
    <row r="2664" spans="1:30" x14ac:dyDescent="0.3">
      <c r="A2664" s="46">
        <v>1</v>
      </c>
      <c r="B2664" s="46" t="s">
        <v>163</v>
      </c>
      <c r="C2664" s="110">
        <v>44138</v>
      </c>
      <c r="D2664" s="49" t="s">
        <v>20</v>
      </c>
      <c r="E2664" s="74">
        <v>44138</v>
      </c>
      <c r="F2664" s="49">
        <v>5098092</v>
      </c>
      <c r="G2664" s="46" t="s">
        <v>21</v>
      </c>
      <c r="H2664" s="46" t="s">
        <v>22</v>
      </c>
      <c r="I2664" s="46" t="s">
        <v>48</v>
      </c>
      <c r="J2664" s="46" t="s">
        <v>49</v>
      </c>
      <c r="K2664" s="46" t="s">
        <v>34</v>
      </c>
      <c r="L2664" s="46" t="str">
        <f t="shared" si="369"/>
        <v>CGE370</v>
      </c>
      <c r="M2664" s="46" t="str">
        <f t="shared" si="370"/>
        <v>BTP</v>
      </c>
      <c r="N2664" s="46" t="str">
        <f t="shared" si="371"/>
        <v>12 RODA</v>
      </c>
      <c r="O2664" s="47">
        <v>0.74043981481481491</v>
      </c>
      <c r="P2664" s="48">
        <v>0.74043981481481491</v>
      </c>
      <c r="Q2664" s="50">
        <v>45220</v>
      </c>
      <c r="R2664" s="50">
        <v>17120</v>
      </c>
      <c r="S2664" s="72">
        <f t="shared" si="372"/>
        <v>28.1</v>
      </c>
      <c r="T2664" s="49" t="s">
        <v>27</v>
      </c>
      <c r="U2664" s="49" t="s">
        <v>28</v>
      </c>
      <c r="V2664" s="46" t="s">
        <v>50</v>
      </c>
      <c r="W2664" s="46" t="s">
        <v>35</v>
      </c>
      <c r="X2664" s="46" t="str">
        <f>IFERROR(VLOOKUP(W2664,#REF!,38,FALSE),"")</f>
        <v/>
      </c>
      <c r="Z2664" s="46" t="str">
        <f t="shared" si="373"/>
        <v>Andriansyah44138</v>
      </c>
      <c r="AA2664" s="46" t="str">
        <f t="shared" si="374"/>
        <v>BMJ 04344138UTARADAY</v>
      </c>
      <c r="AB2664" s="46" t="str">
        <f t="shared" si="375"/>
        <v>Andriansyah44138UTARADAY</v>
      </c>
      <c r="AC2664" s="46" t="str">
        <f t="shared" si="376"/>
        <v>BMJ 04344138DAY</v>
      </c>
      <c r="AD2664" s="46" t="str">
        <f t="shared" si="377"/>
        <v>Andriansyah44138DAY</v>
      </c>
    </row>
    <row r="2665" spans="1:30" x14ac:dyDescent="0.3">
      <c r="A2665" s="46">
        <v>1</v>
      </c>
      <c r="B2665" s="46" t="s">
        <v>163</v>
      </c>
      <c r="C2665" s="110">
        <v>44138</v>
      </c>
      <c r="D2665" s="49" t="s">
        <v>20</v>
      </c>
      <c r="E2665" s="74">
        <v>44138</v>
      </c>
      <c r="F2665" s="49">
        <v>5097790</v>
      </c>
      <c r="G2665" s="46" t="s">
        <v>21</v>
      </c>
      <c r="H2665" s="46" t="s">
        <v>22</v>
      </c>
      <c r="I2665" s="46" t="s">
        <v>48</v>
      </c>
      <c r="J2665" s="46" t="s">
        <v>49</v>
      </c>
      <c r="K2665" s="46" t="s">
        <v>120</v>
      </c>
      <c r="L2665" s="46" t="str">
        <f t="shared" si="369"/>
        <v>CGE370</v>
      </c>
      <c r="M2665" s="46" t="str">
        <f t="shared" si="370"/>
        <v>BTP</v>
      </c>
      <c r="N2665" s="46" t="str">
        <f t="shared" si="371"/>
        <v>12 RODA</v>
      </c>
      <c r="O2665" s="47">
        <v>0.51046296296296301</v>
      </c>
      <c r="P2665" s="48">
        <v>0.51046296296296301</v>
      </c>
      <c r="Q2665" s="50">
        <v>44200</v>
      </c>
      <c r="R2665" s="50">
        <v>17100</v>
      </c>
      <c r="S2665" s="72">
        <f t="shared" si="372"/>
        <v>27.1</v>
      </c>
      <c r="T2665" s="49" t="s">
        <v>27</v>
      </c>
      <c r="U2665" s="49" t="s">
        <v>28</v>
      </c>
      <c r="V2665" s="46" t="s">
        <v>58</v>
      </c>
      <c r="W2665" s="46" t="s">
        <v>121</v>
      </c>
      <c r="X2665" s="46" t="str">
        <f>IFERROR(VLOOKUP(W2665,#REF!,38,FALSE),"")</f>
        <v/>
      </c>
      <c r="Z2665" s="46" t="str">
        <f t="shared" si="373"/>
        <v>Mustamin44138</v>
      </c>
      <c r="AA2665" s="46" t="str">
        <f t="shared" si="374"/>
        <v>BMJ 04444138UTARADAY</v>
      </c>
      <c r="AB2665" s="46" t="str">
        <f t="shared" si="375"/>
        <v>Mustamin44138UTARADAY</v>
      </c>
      <c r="AC2665" s="46" t="str">
        <f t="shared" si="376"/>
        <v>BMJ 04444138DAY</v>
      </c>
      <c r="AD2665" s="46" t="str">
        <f t="shared" si="377"/>
        <v>Mustamin44138DAY</v>
      </c>
    </row>
    <row r="2666" spans="1:30" x14ac:dyDescent="0.3">
      <c r="A2666" s="46">
        <v>1</v>
      </c>
      <c r="B2666" s="46" t="s">
        <v>163</v>
      </c>
      <c r="C2666" s="110">
        <v>44138</v>
      </c>
      <c r="D2666" s="49" t="s">
        <v>20</v>
      </c>
      <c r="E2666" s="74">
        <v>44138</v>
      </c>
      <c r="F2666" s="49">
        <v>5097978</v>
      </c>
      <c r="G2666" s="46" t="s">
        <v>21</v>
      </c>
      <c r="H2666" s="46" t="s">
        <v>22</v>
      </c>
      <c r="I2666" s="46" t="s">
        <v>48</v>
      </c>
      <c r="J2666" s="46" t="s">
        <v>49</v>
      </c>
      <c r="K2666" s="46" t="s">
        <v>120</v>
      </c>
      <c r="L2666" s="46" t="str">
        <f t="shared" si="369"/>
        <v>CGE370</v>
      </c>
      <c r="M2666" s="46" t="str">
        <f t="shared" si="370"/>
        <v>BTP</v>
      </c>
      <c r="N2666" s="46" t="str">
        <f t="shared" si="371"/>
        <v>12 RODA</v>
      </c>
      <c r="O2666" s="47">
        <v>0.66116898148148151</v>
      </c>
      <c r="P2666" s="48">
        <v>0.66116898148148151</v>
      </c>
      <c r="Q2666" s="50">
        <v>45760</v>
      </c>
      <c r="R2666" s="50">
        <v>17100</v>
      </c>
      <c r="S2666" s="72">
        <f t="shared" si="372"/>
        <v>28.66</v>
      </c>
      <c r="T2666" s="49" t="s">
        <v>27</v>
      </c>
      <c r="U2666" s="49" t="s">
        <v>28</v>
      </c>
      <c r="V2666" s="46" t="s">
        <v>32</v>
      </c>
      <c r="W2666" s="46" t="s">
        <v>121</v>
      </c>
      <c r="X2666" s="46" t="str">
        <f>IFERROR(VLOOKUP(W2666,#REF!,38,FALSE),"")</f>
        <v/>
      </c>
      <c r="Z2666" s="46" t="str">
        <f t="shared" si="373"/>
        <v>Mustamin44138</v>
      </c>
      <c r="AA2666" s="46" t="str">
        <f t="shared" si="374"/>
        <v>BMJ 04444138UTARADAY</v>
      </c>
      <c r="AB2666" s="46" t="str">
        <f t="shared" si="375"/>
        <v>Mustamin44138UTARADAY</v>
      </c>
      <c r="AC2666" s="46" t="str">
        <f t="shared" si="376"/>
        <v>BMJ 04444138DAY</v>
      </c>
      <c r="AD2666" s="46" t="str">
        <f t="shared" si="377"/>
        <v>Mustamin44138DAY</v>
      </c>
    </row>
    <row r="2667" spans="1:30" x14ac:dyDescent="0.3">
      <c r="A2667" s="46">
        <v>1</v>
      </c>
      <c r="B2667" s="46" t="s">
        <v>163</v>
      </c>
      <c r="C2667" s="110">
        <v>44138</v>
      </c>
      <c r="D2667" s="49" t="s">
        <v>20</v>
      </c>
      <c r="E2667" s="74">
        <v>44138</v>
      </c>
      <c r="F2667" s="49">
        <v>5098072</v>
      </c>
      <c r="G2667" s="46" t="s">
        <v>21</v>
      </c>
      <c r="H2667" s="46" t="s">
        <v>22</v>
      </c>
      <c r="I2667" s="46" t="s">
        <v>48</v>
      </c>
      <c r="J2667" s="46" t="s">
        <v>49</v>
      </c>
      <c r="K2667" s="46" t="s">
        <v>120</v>
      </c>
      <c r="L2667" s="46" t="str">
        <f t="shared" si="369"/>
        <v>CGE370</v>
      </c>
      <c r="M2667" s="46" t="str">
        <f t="shared" si="370"/>
        <v>BTP</v>
      </c>
      <c r="N2667" s="46" t="str">
        <f t="shared" si="371"/>
        <v>12 RODA</v>
      </c>
      <c r="O2667" s="47">
        <v>0.72902777777777772</v>
      </c>
      <c r="P2667" s="48">
        <v>0.72902777777777772</v>
      </c>
      <c r="Q2667" s="50">
        <v>47440</v>
      </c>
      <c r="R2667" s="50">
        <v>17100</v>
      </c>
      <c r="S2667" s="72">
        <f t="shared" si="372"/>
        <v>30.34</v>
      </c>
      <c r="T2667" s="49" t="s">
        <v>27</v>
      </c>
      <c r="U2667" s="49" t="s">
        <v>28</v>
      </c>
      <c r="V2667" s="46" t="s">
        <v>60</v>
      </c>
      <c r="W2667" s="46" t="s">
        <v>121</v>
      </c>
      <c r="X2667" s="46" t="str">
        <f>IFERROR(VLOOKUP(W2667,#REF!,38,FALSE),"")</f>
        <v/>
      </c>
      <c r="Z2667" s="46" t="str">
        <f t="shared" si="373"/>
        <v>Mustamin44138</v>
      </c>
      <c r="AA2667" s="46" t="str">
        <f t="shared" si="374"/>
        <v>BMJ 04444138UTARADAY</v>
      </c>
      <c r="AB2667" s="46" t="str">
        <f t="shared" si="375"/>
        <v>Mustamin44138UTARADAY</v>
      </c>
      <c r="AC2667" s="46" t="str">
        <f t="shared" si="376"/>
        <v>BMJ 04444138DAY</v>
      </c>
      <c r="AD2667" s="46" t="str">
        <f t="shared" si="377"/>
        <v>Mustamin44138DAY</v>
      </c>
    </row>
    <row r="2668" spans="1:30" x14ac:dyDescent="0.3">
      <c r="A2668" s="46">
        <v>1</v>
      </c>
      <c r="B2668" s="46" t="s">
        <v>163</v>
      </c>
      <c r="C2668" s="110">
        <v>44138</v>
      </c>
      <c r="D2668" s="49" t="s">
        <v>20</v>
      </c>
      <c r="E2668" s="74">
        <v>44138</v>
      </c>
      <c r="F2668" s="49">
        <v>5097683</v>
      </c>
      <c r="G2668" s="46" t="s">
        <v>21</v>
      </c>
      <c r="H2668" s="46" t="s">
        <v>22</v>
      </c>
      <c r="I2668" s="46" t="s">
        <v>48</v>
      </c>
      <c r="J2668" s="46" t="s">
        <v>49</v>
      </c>
      <c r="K2668" s="46" t="s">
        <v>36</v>
      </c>
      <c r="L2668" s="46" t="str">
        <f t="shared" si="369"/>
        <v>CGE370</v>
      </c>
      <c r="M2668" s="46" t="str">
        <f t="shared" si="370"/>
        <v>BTP</v>
      </c>
      <c r="N2668" s="46" t="str">
        <f t="shared" si="371"/>
        <v>12 RODA</v>
      </c>
      <c r="O2668" s="47">
        <v>0.4309837962962963</v>
      </c>
      <c r="P2668" s="48">
        <v>0.4309837962962963</v>
      </c>
      <c r="Q2668" s="50">
        <v>44580</v>
      </c>
      <c r="R2668" s="50">
        <v>16980</v>
      </c>
      <c r="S2668" s="72">
        <f t="shared" si="372"/>
        <v>27.6</v>
      </c>
      <c r="T2668" s="49" t="s">
        <v>27</v>
      </c>
      <c r="U2668" s="49" t="s">
        <v>28</v>
      </c>
      <c r="V2668" s="46" t="s">
        <v>58</v>
      </c>
      <c r="W2668" s="46" t="s">
        <v>187</v>
      </c>
      <c r="X2668" s="46" t="str">
        <f>IFERROR(VLOOKUP(W2668,#REF!,38,FALSE),"")</f>
        <v/>
      </c>
      <c r="Z2668" s="46" t="str">
        <f t="shared" si="373"/>
        <v>Joni palipadang44138</v>
      </c>
      <c r="AA2668" s="46" t="str">
        <f t="shared" si="374"/>
        <v>BMJ 04544138UTARADAY</v>
      </c>
      <c r="AB2668" s="46" t="str">
        <f t="shared" si="375"/>
        <v>Joni palipadang44138UTARADAY</v>
      </c>
      <c r="AC2668" s="46" t="str">
        <f t="shared" si="376"/>
        <v>BMJ 04544138DAY</v>
      </c>
      <c r="AD2668" s="46" t="str">
        <f t="shared" si="377"/>
        <v>Joni palipadang44138DAY</v>
      </c>
    </row>
    <row r="2669" spans="1:30" x14ac:dyDescent="0.3">
      <c r="A2669" s="46">
        <v>1</v>
      </c>
      <c r="B2669" s="46" t="s">
        <v>163</v>
      </c>
      <c r="C2669" s="110">
        <v>44138</v>
      </c>
      <c r="D2669" s="49" t="s">
        <v>20</v>
      </c>
      <c r="E2669" s="74">
        <v>44138</v>
      </c>
      <c r="F2669" s="49">
        <v>5097767</v>
      </c>
      <c r="G2669" s="46" t="s">
        <v>21</v>
      </c>
      <c r="H2669" s="46" t="s">
        <v>53</v>
      </c>
      <c r="I2669" s="46" t="s">
        <v>54</v>
      </c>
      <c r="J2669" s="46" t="s">
        <v>24</v>
      </c>
      <c r="K2669" s="46" t="s">
        <v>36</v>
      </c>
      <c r="L2669" s="46" t="str">
        <f t="shared" si="369"/>
        <v>CGE370</v>
      </c>
      <c r="M2669" s="46" t="str">
        <f t="shared" si="370"/>
        <v>BTP</v>
      </c>
      <c r="N2669" s="46" t="str">
        <f t="shared" si="371"/>
        <v>12 RODA</v>
      </c>
      <c r="O2669" s="47">
        <v>0.49285879629629631</v>
      </c>
      <c r="P2669" s="48">
        <v>0.49285879629629631</v>
      </c>
      <c r="Q2669" s="50">
        <v>45020</v>
      </c>
      <c r="R2669" s="50">
        <v>16980</v>
      </c>
      <c r="S2669" s="72">
        <f t="shared" si="372"/>
        <v>28.04</v>
      </c>
      <c r="T2669" s="49" t="s">
        <v>27</v>
      </c>
      <c r="U2669" s="49" t="s">
        <v>28</v>
      </c>
      <c r="V2669" s="46" t="s">
        <v>63</v>
      </c>
      <c r="W2669" s="46" t="s">
        <v>187</v>
      </c>
      <c r="X2669" s="46" t="str">
        <f>IFERROR(VLOOKUP(W2669,#REF!,38,FALSE),"")</f>
        <v/>
      </c>
      <c r="Z2669" s="46" t="str">
        <f t="shared" si="373"/>
        <v>Joni palipadang44138</v>
      </c>
      <c r="AA2669" s="46" t="str">
        <f t="shared" si="374"/>
        <v>BMJ 04544138UTARADAY</v>
      </c>
      <c r="AB2669" s="46" t="str">
        <f t="shared" si="375"/>
        <v>Joni palipadang44138UTARADAY</v>
      </c>
      <c r="AC2669" s="46" t="str">
        <f t="shared" si="376"/>
        <v>BMJ 04544138DAY</v>
      </c>
      <c r="AD2669" s="46" t="str">
        <f t="shared" si="377"/>
        <v>Joni palipadang44138DAY</v>
      </c>
    </row>
    <row r="2670" spans="1:30" x14ac:dyDescent="0.3">
      <c r="A2670" s="46">
        <v>1</v>
      </c>
      <c r="B2670" s="46" t="s">
        <v>163</v>
      </c>
      <c r="C2670" s="110">
        <v>44138</v>
      </c>
      <c r="D2670" s="49" t="s">
        <v>20</v>
      </c>
      <c r="E2670" s="74">
        <v>44138</v>
      </c>
      <c r="F2670" s="49">
        <v>5097886</v>
      </c>
      <c r="G2670" s="46" t="s">
        <v>21</v>
      </c>
      <c r="H2670" s="46" t="s">
        <v>22</v>
      </c>
      <c r="I2670" s="46" t="s">
        <v>48</v>
      </c>
      <c r="J2670" s="46" t="s">
        <v>49</v>
      </c>
      <c r="K2670" s="46" t="s">
        <v>36</v>
      </c>
      <c r="L2670" s="46" t="str">
        <f t="shared" si="369"/>
        <v>CGE370</v>
      </c>
      <c r="M2670" s="46" t="str">
        <f t="shared" si="370"/>
        <v>BTP</v>
      </c>
      <c r="N2670" s="46" t="str">
        <f t="shared" si="371"/>
        <v>12 RODA</v>
      </c>
      <c r="O2670" s="47">
        <v>0.59479166666666672</v>
      </c>
      <c r="P2670" s="48">
        <v>0.59479166666666672</v>
      </c>
      <c r="Q2670" s="50">
        <v>46660</v>
      </c>
      <c r="R2670" s="50">
        <v>16980</v>
      </c>
      <c r="S2670" s="72">
        <f t="shared" si="372"/>
        <v>29.68</v>
      </c>
      <c r="T2670" s="49" t="s">
        <v>27</v>
      </c>
      <c r="U2670" s="49" t="s">
        <v>28</v>
      </c>
      <c r="V2670" s="46" t="s">
        <v>60</v>
      </c>
      <c r="W2670" s="46" t="s">
        <v>187</v>
      </c>
      <c r="X2670" s="46" t="str">
        <f>IFERROR(VLOOKUP(W2670,#REF!,38,FALSE),"")</f>
        <v/>
      </c>
      <c r="Z2670" s="46" t="str">
        <f t="shared" si="373"/>
        <v>Joni palipadang44138</v>
      </c>
      <c r="AA2670" s="46" t="str">
        <f t="shared" si="374"/>
        <v>BMJ 04544138UTARADAY</v>
      </c>
      <c r="AB2670" s="46" t="str">
        <f t="shared" si="375"/>
        <v>Joni palipadang44138UTARADAY</v>
      </c>
      <c r="AC2670" s="46" t="str">
        <f t="shared" si="376"/>
        <v>BMJ 04544138DAY</v>
      </c>
      <c r="AD2670" s="46" t="str">
        <f t="shared" si="377"/>
        <v>Joni palipadang44138DAY</v>
      </c>
    </row>
    <row r="2671" spans="1:30" x14ac:dyDescent="0.3">
      <c r="A2671" s="46">
        <v>1</v>
      </c>
      <c r="B2671" s="46" t="s">
        <v>163</v>
      </c>
      <c r="C2671" s="110">
        <v>44138</v>
      </c>
      <c r="D2671" s="49" t="s">
        <v>20</v>
      </c>
      <c r="E2671" s="74">
        <v>44138</v>
      </c>
      <c r="F2671" s="49">
        <v>5097975</v>
      </c>
      <c r="G2671" s="46" t="s">
        <v>21</v>
      </c>
      <c r="H2671" s="46" t="s">
        <v>22</v>
      </c>
      <c r="I2671" s="46" t="s">
        <v>48</v>
      </c>
      <c r="J2671" s="46" t="s">
        <v>49</v>
      </c>
      <c r="K2671" s="46" t="s">
        <v>36</v>
      </c>
      <c r="L2671" s="46" t="str">
        <f t="shared" si="369"/>
        <v>CGE370</v>
      </c>
      <c r="M2671" s="46" t="str">
        <f t="shared" si="370"/>
        <v>BTP</v>
      </c>
      <c r="N2671" s="46" t="str">
        <f t="shared" si="371"/>
        <v>12 RODA</v>
      </c>
      <c r="O2671" s="47">
        <v>0.65946759259259258</v>
      </c>
      <c r="P2671" s="48">
        <v>0.65946759259259258</v>
      </c>
      <c r="Q2671" s="50">
        <v>46220</v>
      </c>
      <c r="R2671" s="50">
        <v>16980</v>
      </c>
      <c r="S2671" s="72">
        <f t="shared" si="372"/>
        <v>29.24</v>
      </c>
      <c r="T2671" s="49" t="s">
        <v>27</v>
      </c>
      <c r="U2671" s="49" t="s">
        <v>28</v>
      </c>
      <c r="V2671" s="46" t="s">
        <v>60</v>
      </c>
      <c r="W2671" s="46" t="s">
        <v>187</v>
      </c>
      <c r="X2671" s="46" t="str">
        <f>IFERROR(VLOOKUP(W2671,#REF!,38,FALSE),"")</f>
        <v/>
      </c>
      <c r="Z2671" s="46" t="str">
        <f t="shared" si="373"/>
        <v>Joni palipadang44138</v>
      </c>
      <c r="AA2671" s="46" t="str">
        <f t="shared" si="374"/>
        <v>BMJ 04544138UTARADAY</v>
      </c>
      <c r="AB2671" s="46" t="str">
        <f t="shared" si="375"/>
        <v>Joni palipadang44138UTARADAY</v>
      </c>
      <c r="AC2671" s="46" t="str">
        <f t="shared" si="376"/>
        <v>BMJ 04544138DAY</v>
      </c>
      <c r="AD2671" s="46" t="str">
        <f t="shared" si="377"/>
        <v>Joni palipadang44138DAY</v>
      </c>
    </row>
    <row r="2672" spans="1:30" x14ac:dyDescent="0.3">
      <c r="A2672" s="46">
        <v>1</v>
      </c>
      <c r="B2672" s="46" t="s">
        <v>163</v>
      </c>
      <c r="C2672" s="110">
        <v>44138</v>
      </c>
      <c r="D2672" s="49" t="s">
        <v>20</v>
      </c>
      <c r="E2672" s="74">
        <v>44138</v>
      </c>
      <c r="F2672" s="49">
        <v>5098071</v>
      </c>
      <c r="G2672" s="46" t="s">
        <v>21</v>
      </c>
      <c r="H2672" s="46" t="s">
        <v>22</v>
      </c>
      <c r="I2672" s="46" t="s">
        <v>48</v>
      </c>
      <c r="J2672" s="46" t="s">
        <v>49</v>
      </c>
      <c r="K2672" s="46" t="s">
        <v>36</v>
      </c>
      <c r="L2672" s="46" t="str">
        <f t="shared" si="369"/>
        <v>CGE370</v>
      </c>
      <c r="M2672" s="46" t="str">
        <f t="shared" si="370"/>
        <v>BTP</v>
      </c>
      <c r="N2672" s="46" t="str">
        <f t="shared" si="371"/>
        <v>12 RODA</v>
      </c>
      <c r="O2672" s="47">
        <v>0.7287731481481482</v>
      </c>
      <c r="P2672" s="48">
        <v>0.7287731481481482</v>
      </c>
      <c r="Q2672" s="50">
        <v>44340</v>
      </c>
      <c r="R2672" s="50">
        <v>16980</v>
      </c>
      <c r="S2672" s="72">
        <f t="shared" si="372"/>
        <v>27.36</v>
      </c>
      <c r="T2672" s="49" t="s">
        <v>27</v>
      </c>
      <c r="U2672" s="49" t="s">
        <v>28</v>
      </c>
      <c r="V2672" s="46" t="s">
        <v>50</v>
      </c>
      <c r="W2672" s="46" t="s">
        <v>187</v>
      </c>
      <c r="X2672" s="46" t="str">
        <f>IFERROR(VLOOKUP(W2672,#REF!,38,FALSE),"")</f>
        <v/>
      </c>
      <c r="Z2672" s="46" t="str">
        <f t="shared" si="373"/>
        <v>Joni palipadang44138</v>
      </c>
      <c r="AA2672" s="46" t="str">
        <f t="shared" si="374"/>
        <v>BMJ 04544138UTARADAY</v>
      </c>
      <c r="AB2672" s="46" t="str">
        <f t="shared" si="375"/>
        <v>Joni palipadang44138UTARADAY</v>
      </c>
      <c r="AC2672" s="46" t="str">
        <f t="shared" si="376"/>
        <v>BMJ 04544138DAY</v>
      </c>
      <c r="AD2672" s="46" t="str">
        <f t="shared" si="377"/>
        <v>Joni palipadang44138DAY</v>
      </c>
    </row>
    <row r="2673" spans="1:30" x14ac:dyDescent="0.3">
      <c r="A2673" s="46">
        <v>1</v>
      </c>
      <c r="B2673" s="46" t="s">
        <v>163</v>
      </c>
      <c r="C2673" s="110">
        <v>44138</v>
      </c>
      <c r="D2673" s="49" t="s">
        <v>20</v>
      </c>
      <c r="E2673" s="74">
        <v>44138</v>
      </c>
      <c r="F2673" s="49">
        <v>5097611</v>
      </c>
      <c r="G2673" s="46" t="s">
        <v>21</v>
      </c>
      <c r="H2673" s="46" t="s">
        <v>53</v>
      </c>
      <c r="I2673" s="46" t="s">
        <v>54</v>
      </c>
      <c r="J2673" s="46" t="s">
        <v>24</v>
      </c>
      <c r="K2673" s="46" t="s">
        <v>37</v>
      </c>
      <c r="L2673" s="46" t="str">
        <f t="shared" si="369"/>
        <v>CGE370</v>
      </c>
      <c r="M2673" s="46" t="str">
        <f t="shared" si="370"/>
        <v>BTP</v>
      </c>
      <c r="N2673" s="46" t="str">
        <f t="shared" si="371"/>
        <v>12 RODA</v>
      </c>
      <c r="O2673" s="47">
        <v>0.38099537037037035</v>
      </c>
      <c r="P2673" s="48">
        <v>0.39344907407407409</v>
      </c>
      <c r="Q2673" s="50">
        <v>46280</v>
      </c>
      <c r="R2673" s="50">
        <v>16900</v>
      </c>
      <c r="S2673" s="72">
        <f t="shared" si="372"/>
        <v>29.38</v>
      </c>
      <c r="T2673" s="49" t="s">
        <v>27</v>
      </c>
      <c r="U2673" s="49" t="s">
        <v>28</v>
      </c>
      <c r="V2673" s="46" t="s">
        <v>63</v>
      </c>
      <c r="W2673" s="46" t="s">
        <v>192</v>
      </c>
      <c r="X2673" s="46" t="str">
        <f>IFERROR(VLOOKUP(W2673,#REF!,38,FALSE),"")</f>
        <v/>
      </c>
      <c r="Z2673" s="46" t="str">
        <f t="shared" si="373"/>
        <v>sofi'in44138</v>
      </c>
      <c r="AA2673" s="46" t="str">
        <f t="shared" si="374"/>
        <v>BMJ 04644138UTARADAY</v>
      </c>
      <c r="AB2673" s="46" t="str">
        <f t="shared" si="375"/>
        <v>sofi'in44138UTARADAY</v>
      </c>
      <c r="AC2673" s="46" t="str">
        <f t="shared" si="376"/>
        <v>BMJ 04644138DAY</v>
      </c>
      <c r="AD2673" s="46" t="str">
        <f t="shared" si="377"/>
        <v>sofi'in44138DAY</v>
      </c>
    </row>
    <row r="2674" spans="1:30" x14ac:dyDescent="0.3">
      <c r="A2674" s="46">
        <v>1</v>
      </c>
      <c r="B2674" s="46" t="s">
        <v>163</v>
      </c>
      <c r="C2674" s="110">
        <v>44138</v>
      </c>
      <c r="D2674" s="49" t="s">
        <v>20</v>
      </c>
      <c r="E2674" s="74">
        <v>44138</v>
      </c>
      <c r="F2674" s="49">
        <v>5097711</v>
      </c>
      <c r="G2674" s="46" t="s">
        <v>21</v>
      </c>
      <c r="H2674" s="46" t="s">
        <v>22</v>
      </c>
      <c r="I2674" s="46" t="s">
        <v>48</v>
      </c>
      <c r="J2674" s="46" t="s">
        <v>49</v>
      </c>
      <c r="K2674" s="46" t="s">
        <v>37</v>
      </c>
      <c r="L2674" s="46" t="str">
        <f t="shared" si="369"/>
        <v>CGE370</v>
      </c>
      <c r="M2674" s="46" t="str">
        <f t="shared" si="370"/>
        <v>BTP</v>
      </c>
      <c r="N2674" s="46" t="str">
        <f t="shared" si="371"/>
        <v>12 RODA</v>
      </c>
      <c r="O2674" s="47">
        <v>0.4533564814814815</v>
      </c>
      <c r="P2674" s="48">
        <v>0.4533564814814815</v>
      </c>
      <c r="Q2674" s="50">
        <v>45640</v>
      </c>
      <c r="R2674" s="50">
        <v>16900</v>
      </c>
      <c r="S2674" s="72">
        <f t="shared" si="372"/>
        <v>28.74</v>
      </c>
      <c r="T2674" s="49" t="s">
        <v>27</v>
      </c>
      <c r="U2674" s="49" t="s">
        <v>28</v>
      </c>
      <c r="V2674" s="46" t="s">
        <v>32</v>
      </c>
      <c r="W2674" s="46" t="s">
        <v>192</v>
      </c>
      <c r="X2674" s="46" t="str">
        <f>IFERROR(VLOOKUP(W2674,#REF!,38,FALSE),"")</f>
        <v/>
      </c>
      <c r="Z2674" s="46" t="str">
        <f t="shared" si="373"/>
        <v>sofi'in44138</v>
      </c>
      <c r="AA2674" s="46" t="str">
        <f t="shared" si="374"/>
        <v>BMJ 04644138UTARADAY</v>
      </c>
      <c r="AB2674" s="46" t="str">
        <f t="shared" si="375"/>
        <v>sofi'in44138UTARADAY</v>
      </c>
      <c r="AC2674" s="46" t="str">
        <f t="shared" si="376"/>
        <v>BMJ 04644138DAY</v>
      </c>
      <c r="AD2674" s="46" t="str">
        <f t="shared" si="377"/>
        <v>sofi'in44138DAY</v>
      </c>
    </row>
    <row r="2675" spans="1:30" x14ac:dyDescent="0.3">
      <c r="A2675" s="46">
        <v>1</v>
      </c>
      <c r="B2675" s="46" t="s">
        <v>163</v>
      </c>
      <c r="C2675" s="110">
        <v>44138</v>
      </c>
      <c r="D2675" s="49" t="s">
        <v>20</v>
      </c>
      <c r="E2675" s="74">
        <v>44138</v>
      </c>
      <c r="F2675" s="49">
        <v>5097793</v>
      </c>
      <c r="G2675" s="46" t="s">
        <v>21</v>
      </c>
      <c r="H2675" s="46" t="s">
        <v>22</v>
      </c>
      <c r="I2675" s="46" t="s">
        <v>48</v>
      </c>
      <c r="J2675" s="46" t="s">
        <v>49</v>
      </c>
      <c r="K2675" s="46" t="s">
        <v>37</v>
      </c>
      <c r="L2675" s="46" t="str">
        <f t="shared" si="369"/>
        <v>CGE370</v>
      </c>
      <c r="M2675" s="46" t="str">
        <f t="shared" si="370"/>
        <v>BTP</v>
      </c>
      <c r="N2675" s="46" t="str">
        <f t="shared" si="371"/>
        <v>12 RODA</v>
      </c>
      <c r="O2675" s="47">
        <v>0.51392361111111107</v>
      </c>
      <c r="P2675" s="48">
        <v>0.51392361111111107</v>
      </c>
      <c r="Q2675" s="50">
        <v>45800</v>
      </c>
      <c r="R2675" s="50">
        <v>16900</v>
      </c>
      <c r="S2675" s="72">
        <f t="shared" si="372"/>
        <v>28.9</v>
      </c>
      <c r="T2675" s="49" t="s">
        <v>27</v>
      </c>
      <c r="U2675" s="49" t="s">
        <v>28</v>
      </c>
      <c r="V2675" s="46" t="s">
        <v>58</v>
      </c>
      <c r="W2675" s="46" t="s">
        <v>192</v>
      </c>
      <c r="X2675" s="46" t="str">
        <f>IFERROR(VLOOKUP(W2675,#REF!,38,FALSE),"")</f>
        <v/>
      </c>
      <c r="Z2675" s="46" t="str">
        <f t="shared" si="373"/>
        <v>sofi'in44138</v>
      </c>
      <c r="AA2675" s="46" t="str">
        <f t="shared" si="374"/>
        <v>BMJ 04644138UTARADAY</v>
      </c>
      <c r="AB2675" s="46" t="str">
        <f t="shared" si="375"/>
        <v>sofi'in44138UTARADAY</v>
      </c>
      <c r="AC2675" s="46" t="str">
        <f t="shared" si="376"/>
        <v>BMJ 04644138DAY</v>
      </c>
      <c r="AD2675" s="46" t="str">
        <f t="shared" si="377"/>
        <v>sofi'in44138DAY</v>
      </c>
    </row>
    <row r="2676" spans="1:30" x14ac:dyDescent="0.3">
      <c r="A2676" s="46">
        <v>1</v>
      </c>
      <c r="B2676" s="46" t="s">
        <v>163</v>
      </c>
      <c r="C2676" s="110">
        <v>44138</v>
      </c>
      <c r="D2676" s="49" t="s">
        <v>20</v>
      </c>
      <c r="E2676" s="74">
        <v>44138</v>
      </c>
      <c r="F2676" s="49">
        <v>5097897</v>
      </c>
      <c r="G2676" s="46" t="s">
        <v>21</v>
      </c>
      <c r="H2676" s="46" t="s">
        <v>22</v>
      </c>
      <c r="I2676" s="46" t="s">
        <v>48</v>
      </c>
      <c r="J2676" s="46" t="s">
        <v>49</v>
      </c>
      <c r="K2676" s="46" t="s">
        <v>37</v>
      </c>
      <c r="L2676" s="46" t="str">
        <f t="shared" si="369"/>
        <v>CGE370</v>
      </c>
      <c r="M2676" s="46" t="str">
        <f t="shared" si="370"/>
        <v>BTP</v>
      </c>
      <c r="N2676" s="46" t="str">
        <f t="shared" si="371"/>
        <v>12 RODA</v>
      </c>
      <c r="O2676" s="47">
        <v>0.60434027777777777</v>
      </c>
      <c r="P2676" s="48">
        <v>0.60434027777777777</v>
      </c>
      <c r="Q2676" s="50">
        <v>45520</v>
      </c>
      <c r="R2676" s="50">
        <v>16900</v>
      </c>
      <c r="S2676" s="72">
        <f t="shared" si="372"/>
        <v>28.62</v>
      </c>
      <c r="T2676" s="49" t="s">
        <v>27</v>
      </c>
      <c r="U2676" s="49" t="s">
        <v>28</v>
      </c>
      <c r="V2676" s="46" t="s">
        <v>32</v>
      </c>
      <c r="W2676" s="46" t="s">
        <v>192</v>
      </c>
      <c r="X2676" s="46" t="str">
        <f>IFERROR(VLOOKUP(W2676,#REF!,38,FALSE),"")</f>
        <v/>
      </c>
      <c r="Z2676" s="46" t="str">
        <f t="shared" si="373"/>
        <v>sofi'in44138</v>
      </c>
      <c r="AA2676" s="46" t="str">
        <f t="shared" si="374"/>
        <v>BMJ 04644138UTARADAY</v>
      </c>
      <c r="AB2676" s="46" t="str">
        <f t="shared" si="375"/>
        <v>sofi'in44138UTARADAY</v>
      </c>
      <c r="AC2676" s="46" t="str">
        <f t="shared" si="376"/>
        <v>BMJ 04644138DAY</v>
      </c>
      <c r="AD2676" s="46" t="str">
        <f t="shared" si="377"/>
        <v>sofi'in44138DAY</v>
      </c>
    </row>
    <row r="2677" spans="1:30" x14ac:dyDescent="0.3">
      <c r="A2677" s="46">
        <v>1</v>
      </c>
      <c r="B2677" s="46" t="s">
        <v>163</v>
      </c>
      <c r="C2677" s="110">
        <v>44138</v>
      </c>
      <c r="D2677" s="49" t="s">
        <v>20</v>
      </c>
      <c r="E2677" s="74">
        <v>44138</v>
      </c>
      <c r="F2677" s="49">
        <v>5097997</v>
      </c>
      <c r="G2677" s="46" t="s">
        <v>21</v>
      </c>
      <c r="H2677" s="46" t="s">
        <v>22</v>
      </c>
      <c r="I2677" s="46" t="s">
        <v>48</v>
      </c>
      <c r="J2677" s="46" t="s">
        <v>49</v>
      </c>
      <c r="K2677" s="46" t="s">
        <v>37</v>
      </c>
      <c r="L2677" s="46" t="str">
        <f t="shared" si="369"/>
        <v>CGE370</v>
      </c>
      <c r="M2677" s="46" t="str">
        <f t="shared" si="370"/>
        <v>BTP</v>
      </c>
      <c r="N2677" s="46" t="str">
        <f t="shared" si="371"/>
        <v>12 RODA</v>
      </c>
      <c r="O2677" s="47">
        <v>0.67508101851851843</v>
      </c>
      <c r="P2677" s="48">
        <v>0.67508101851851843</v>
      </c>
      <c r="Q2677" s="50">
        <v>46120</v>
      </c>
      <c r="R2677" s="50">
        <v>16900</v>
      </c>
      <c r="S2677" s="72">
        <f t="shared" si="372"/>
        <v>29.22</v>
      </c>
      <c r="T2677" s="49" t="s">
        <v>27</v>
      </c>
      <c r="U2677" s="49" t="s">
        <v>28</v>
      </c>
      <c r="V2677" s="46" t="s">
        <v>50</v>
      </c>
      <c r="W2677" s="46" t="s">
        <v>192</v>
      </c>
      <c r="X2677" s="46" t="str">
        <f>IFERROR(VLOOKUP(W2677,#REF!,38,FALSE),"")</f>
        <v/>
      </c>
      <c r="Z2677" s="46" t="str">
        <f t="shared" si="373"/>
        <v>sofi'in44138</v>
      </c>
      <c r="AA2677" s="46" t="str">
        <f t="shared" si="374"/>
        <v>BMJ 04644138UTARADAY</v>
      </c>
      <c r="AB2677" s="46" t="str">
        <f t="shared" si="375"/>
        <v>sofi'in44138UTARADAY</v>
      </c>
      <c r="AC2677" s="46" t="str">
        <f t="shared" si="376"/>
        <v>BMJ 04644138DAY</v>
      </c>
      <c r="AD2677" s="46" t="str">
        <f t="shared" si="377"/>
        <v>sofi'in44138DAY</v>
      </c>
    </row>
    <row r="2678" spans="1:30" x14ac:dyDescent="0.3">
      <c r="A2678" s="46">
        <v>1</v>
      </c>
      <c r="B2678" s="46" t="s">
        <v>163</v>
      </c>
      <c r="C2678" s="110">
        <v>44138</v>
      </c>
      <c r="D2678" s="49" t="s">
        <v>20</v>
      </c>
      <c r="E2678" s="74">
        <v>44138</v>
      </c>
      <c r="F2678" s="49">
        <v>5098095</v>
      </c>
      <c r="G2678" s="46" t="s">
        <v>21</v>
      </c>
      <c r="H2678" s="46" t="s">
        <v>22</v>
      </c>
      <c r="I2678" s="46" t="s">
        <v>48</v>
      </c>
      <c r="J2678" s="46" t="s">
        <v>49</v>
      </c>
      <c r="K2678" s="46" t="s">
        <v>37</v>
      </c>
      <c r="L2678" s="46" t="str">
        <f t="shared" si="369"/>
        <v>CGE370</v>
      </c>
      <c r="M2678" s="46" t="str">
        <f t="shared" si="370"/>
        <v>BTP</v>
      </c>
      <c r="N2678" s="46" t="str">
        <f t="shared" si="371"/>
        <v>12 RODA</v>
      </c>
      <c r="O2678" s="47">
        <v>0.74153935185185194</v>
      </c>
      <c r="P2678" s="48">
        <v>0.74153935185185194</v>
      </c>
      <c r="Q2678" s="50">
        <v>45920</v>
      </c>
      <c r="R2678" s="50">
        <v>16900</v>
      </c>
      <c r="S2678" s="72">
        <f t="shared" si="372"/>
        <v>29.02</v>
      </c>
      <c r="T2678" s="49" t="s">
        <v>27</v>
      </c>
      <c r="U2678" s="49" t="s">
        <v>28</v>
      </c>
      <c r="V2678" s="46" t="s">
        <v>60</v>
      </c>
      <c r="W2678" s="46" t="s">
        <v>192</v>
      </c>
      <c r="X2678" s="46" t="str">
        <f>IFERROR(VLOOKUP(W2678,#REF!,38,FALSE),"")</f>
        <v/>
      </c>
      <c r="Z2678" s="46" t="str">
        <f t="shared" si="373"/>
        <v>sofi'in44138</v>
      </c>
      <c r="AA2678" s="46" t="str">
        <f t="shared" si="374"/>
        <v>BMJ 04644138UTARADAY</v>
      </c>
      <c r="AB2678" s="46" t="str">
        <f t="shared" si="375"/>
        <v>sofi'in44138UTARADAY</v>
      </c>
      <c r="AC2678" s="46" t="str">
        <f t="shared" si="376"/>
        <v>BMJ 04644138DAY</v>
      </c>
      <c r="AD2678" s="46" t="str">
        <f t="shared" si="377"/>
        <v>sofi'in44138DAY</v>
      </c>
    </row>
    <row r="2679" spans="1:30" x14ac:dyDescent="0.3">
      <c r="A2679" s="46">
        <v>1</v>
      </c>
      <c r="B2679" s="46" t="s">
        <v>163</v>
      </c>
      <c r="C2679" s="110">
        <v>44138</v>
      </c>
      <c r="D2679" s="49" t="s">
        <v>20</v>
      </c>
      <c r="E2679" s="74">
        <v>44138</v>
      </c>
      <c r="F2679" s="49">
        <v>5097649</v>
      </c>
      <c r="G2679" s="46" t="s">
        <v>39</v>
      </c>
      <c r="H2679" s="46" t="s">
        <v>40</v>
      </c>
      <c r="I2679" s="46" t="s">
        <v>171</v>
      </c>
      <c r="J2679" s="46" t="s">
        <v>124</v>
      </c>
      <c r="K2679" s="46" t="s">
        <v>43</v>
      </c>
      <c r="L2679" s="46" t="str">
        <f t="shared" si="369"/>
        <v>AXOR4843</v>
      </c>
      <c r="M2679" s="46" t="str">
        <f t="shared" si="370"/>
        <v>BTP</v>
      </c>
      <c r="N2679" s="46" t="str">
        <f t="shared" si="371"/>
        <v>12 RODA</v>
      </c>
      <c r="O2679" s="47">
        <v>0.40962962962962962</v>
      </c>
      <c r="P2679" s="48">
        <v>0.40962962962962962</v>
      </c>
      <c r="Q2679" s="50">
        <v>53380</v>
      </c>
      <c r="R2679" s="50">
        <v>19560</v>
      </c>
      <c r="S2679" s="72">
        <f t="shared" si="372"/>
        <v>33.82</v>
      </c>
      <c r="T2679" s="49" t="s">
        <v>27</v>
      </c>
      <c r="U2679" s="49" t="s">
        <v>28</v>
      </c>
      <c r="V2679" s="46" t="s">
        <v>114</v>
      </c>
      <c r="W2679" s="46" t="s">
        <v>166</v>
      </c>
      <c r="X2679" s="46" t="str">
        <f>IFERROR(VLOOKUP(W2679,#REF!,38,FALSE),"")</f>
        <v/>
      </c>
      <c r="Z2679" s="46" t="str">
        <f t="shared" si="373"/>
        <v>rahman44138</v>
      </c>
      <c r="AA2679" s="46" t="str">
        <f t="shared" si="374"/>
        <v>BMJ 04744138SELATANDAY</v>
      </c>
      <c r="AB2679" s="46" t="str">
        <f t="shared" si="375"/>
        <v>rahman44138SELATANDAY</v>
      </c>
      <c r="AC2679" s="46" t="str">
        <f t="shared" si="376"/>
        <v>BMJ 04744138DAY</v>
      </c>
      <c r="AD2679" s="46" t="str">
        <f t="shared" si="377"/>
        <v>rahman44138DAY</v>
      </c>
    </row>
    <row r="2680" spans="1:30" x14ac:dyDescent="0.3">
      <c r="A2680" s="46">
        <v>1</v>
      </c>
      <c r="B2680" s="46" t="s">
        <v>163</v>
      </c>
      <c r="C2680" s="110">
        <v>44138</v>
      </c>
      <c r="D2680" s="49" t="s">
        <v>20</v>
      </c>
      <c r="E2680" s="74">
        <v>44138</v>
      </c>
      <c r="F2680" s="49">
        <v>5097778</v>
      </c>
      <c r="G2680" s="46" t="s">
        <v>39</v>
      </c>
      <c r="H2680" s="46" t="s">
        <v>40</v>
      </c>
      <c r="I2680" s="46" t="s">
        <v>171</v>
      </c>
      <c r="J2680" s="46" t="s">
        <v>124</v>
      </c>
      <c r="K2680" s="46" t="s">
        <v>43</v>
      </c>
      <c r="L2680" s="46" t="str">
        <f t="shared" si="369"/>
        <v>AXOR4843</v>
      </c>
      <c r="M2680" s="46" t="str">
        <f t="shared" si="370"/>
        <v>BTP</v>
      </c>
      <c r="N2680" s="46" t="str">
        <f t="shared" si="371"/>
        <v>12 RODA</v>
      </c>
      <c r="O2680" s="47">
        <v>0.49951388888888887</v>
      </c>
      <c r="P2680" s="48">
        <v>0.49951388888888887</v>
      </c>
      <c r="Q2680" s="50">
        <v>54800</v>
      </c>
      <c r="R2680" s="50">
        <v>19560</v>
      </c>
      <c r="S2680" s="72">
        <f t="shared" si="372"/>
        <v>35.24</v>
      </c>
      <c r="T2680" s="49" t="s">
        <v>27</v>
      </c>
      <c r="U2680" s="49" t="s">
        <v>28</v>
      </c>
      <c r="V2680" s="46" t="s">
        <v>114</v>
      </c>
      <c r="W2680" s="46" t="s">
        <v>166</v>
      </c>
      <c r="X2680" s="46" t="str">
        <f>IFERROR(VLOOKUP(W2680,#REF!,38,FALSE),"")</f>
        <v/>
      </c>
      <c r="Z2680" s="46" t="str">
        <f t="shared" si="373"/>
        <v>rahman44138</v>
      </c>
      <c r="AA2680" s="46" t="str">
        <f t="shared" si="374"/>
        <v>BMJ 04744138SELATANDAY</v>
      </c>
      <c r="AB2680" s="46" t="str">
        <f t="shared" si="375"/>
        <v>rahman44138SELATANDAY</v>
      </c>
      <c r="AC2680" s="46" t="str">
        <f t="shared" si="376"/>
        <v>BMJ 04744138DAY</v>
      </c>
      <c r="AD2680" s="46" t="str">
        <f t="shared" si="377"/>
        <v>rahman44138DAY</v>
      </c>
    </row>
    <row r="2681" spans="1:30" x14ac:dyDescent="0.3">
      <c r="A2681" s="46">
        <v>1</v>
      </c>
      <c r="B2681" s="46" t="s">
        <v>163</v>
      </c>
      <c r="C2681" s="110">
        <v>44138</v>
      </c>
      <c r="D2681" s="49" t="s">
        <v>20</v>
      </c>
      <c r="E2681" s="74">
        <v>44138</v>
      </c>
      <c r="F2681" s="49">
        <v>5097920</v>
      </c>
      <c r="G2681" s="46" t="s">
        <v>39</v>
      </c>
      <c r="H2681" s="46" t="s">
        <v>40</v>
      </c>
      <c r="I2681" s="46" t="s">
        <v>171</v>
      </c>
      <c r="J2681" s="46" t="s">
        <v>124</v>
      </c>
      <c r="K2681" s="46" t="s">
        <v>43</v>
      </c>
      <c r="L2681" s="46" t="str">
        <f t="shared" si="369"/>
        <v>AXOR4843</v>
      </c>
      <c r="M2681" s="46" t="str">
        <f t="shared" si="370"/>
        <v>BTP</v>
      </c>
      <c r="N2681" s="46" t="str">
        <f t="shared" si="371"/>
        <v>12 RODA</v>
      </c>
      <c r="O2681" s="47">
        <v>0.61907407407407411</v>
      </c>
      <c r="P2681" s="48">
        <v>0.61907407407407411</v>
      </c>
      <c r="Q2681" s="50">
        <v>54820</v>
      </c>
      <c r="R2681" s="50">
        <v>19560</v>
      </c>
      <c r="S2681" s="72">
        <f t="shared" si="372"/>
        <v>35.26</v>
      </c>
      <c r="T2681" s="49" t="s">
        <v>27</v>
      </c>
      <c r="U2681" s="49" t="s">
        <v>28</v>
      </c>
      <c r="V2681" s="46" t="s">
        <v>114</v>
      </c>
      <c r="W2681" s="46" t="s">
        <v>166</v>
      </c>
      <c r="X2681" s="46" t="str">
        <f>IFERROR(VLOOKUP(W2681,#REF!,38,FALSE),"")</f>
        <v/>
      </c>
      <c r="Z2681" s="46" t="str">
        <f t="shared" si="373"/>
        <v>rahman44138</v>
      </c>
      <c r="AA2681" s="46" t="str">
        <f t="shared" si="374"/>
        <v>BMJ 04744138SELATANDAY</v>
      </c>
      <c r="AB2681" s="46" t="str">
        <f t="shared" si="375"/>
        <v>rahman44138SELATANDAY</v>
      </c>
      <c r="AC2681" s="46" t="str">
        <f t="shared" si="376"/>
        <v>BMJ 04744138DAY</v>
      </c>
      <c r="AD2681" s="46" t="str">
        <f t="shared" si="377"/>
        <v>rahman44138DAY</v>
      </c>
    </row>
    <row r="2682" spans="1:30" x14ac:dyDescent="0.3">
      <c r="A2682" s="46">
        <v>1</v>
      </c>
      <c r="B2682" s="46" t="s">
        <v>163</v>
      </c>
      <c r="C2682" s="110">
        <v>44138</v>
      </c>
      <c r="D2682" s="49" t="s">
        <v>20</v>
      </c>
      <c r="E2682" s="74">
        <v>44138</v>
      </c>
      <c r="F2682" s="49">
        <v>5098097</v>
      </c>
      <c r="G2682" s="46" t="s">
        <v>39</v>
      </c>
      <c r="H2682" s="46" t="s">
        <v>40</v>
      </c>
      <c r="I2682" s="46" t="s">
        <v>171</v>
      </c>
      <c r="J2682" s="46" t="s">
        <v>124</v>
      </c>
      <c r="K2682" s="46" t="s">
        <v>43</v>
      </c>
      <c r="L2682" s="46" t="str">
        <f t="shared" si="369"/>
        <v>AXOR4843</v>
      </c>
      <c r="M2682" s="46" t="str">
        <f t="shared" si="370"/>
        <v>BTP</v>
      </c>
      <c r="N2682" s="46" t="str">
        <f t="shared" si="371"/>
        <v>12 RODA</v>
      </c>
      <c r="O2682" s="47">
        <v>0.74618055555555562</v>
      </c>
      <c r="P2682" s="48">
        <v>0.74618055555555562</v>
      </c>
      <c r="Q2682" s="50">
        <v>52500</v>
      </c>
      <c r="R2682" s="50">
        <v>19560</v>
      </c>
      <c r="S2682" s="72">
        <f t="shared" si="372"/>
        <v>32.94</v>
      </c>
      <c r="T2682" s="49" t="s">
        <v>27</v>
      </c>
      <c r="U2682" s="49" t="s">
        <v>28</v>
      </c>
      <c r="V2682" s="46" t="s">
        <v>114</v>
      </c>
      <c r="W2682" s="46" t="s">
        <v>166</v>
      </c>
      <c r="X2682" s="46" t="str">
        <f>IFERROR(VLOOKUP(W2682,#REF!,38,FALSE),"")</f>
        <v/>
      </c>
      <c r="Z2682" s="46" t="str">
        <f t="shared" si="373"/>
        <v>rahman44138</v>
      </c>
      <c r="AA2682" s="46" t="str">
        <f t="shared" si="374"/>
        <v>BMJ 04744138SELATANDAY</v>
      </c>
      <c r="AB2682" s="46" t="str">
        <f t="shared" si="375"/>
        <v>rahman44138SELATANDAY</v>
      </c>
      <c r="AC2682" s="46" t="str">
        <f t="shared" si="376"/>
        <v>BMJ 04744138DAY</v>
      </c>
      <c r="AD2682" s="46" t="str">
        <f t="shared" si="377"/>
        <v>rahman44138DAY</v>
      </c>
    </row>
    <row r="2683" spans="1:30" x14ac:dyDescent="0.3">
      <c r="A2683" s="46">
        <v>1</v>
      </c>
      <c r="B2683" s="46" t="s">
        <v>163</v>
      </c>
      <c r="C2683" s="110">
        <v>44138</v>
      </c>
      <c r="D2683" s="49" t="s">
        <v>20</v>
      </c>
      <c r="E2683" s="74">
        <v>44138</v>
      </c>
      <c r="F2683" s="49">
        <v>5097619</v>
      </c>
      <c r="G2683" s="46" t="s">
        <v>39</v>
      </c>
      <c r="H2683" s="46" t="s">
        <v>40</v>
      </c>
      <c r="I2683" s="46" t="s">
        <v>171</v>
      </c>
      <c r="J2683" s="46" t="s">
        <v>124</v>
      </c>
      <c r="K2683" s="46" t="s">
        <v>51</v>
      </c>
      <c r="L2683" s="46" t="str">
        <f t="shared" si="369"/>
        <v>AXOR4843</v>
      </c>
      <c r="M2683" s="46" t="str">
        <f t="shared" si="370"/>
        <v>BTP</v>
      </c>
      <c r="N2683" s="46" t="str">
        <f t="shared" si="371"/>
        <v>12 RODA</v>
      </c>
      <c r="O2683" s="47">
        <v>0.38771990740740742</v>
      </c>
      <c r="P2683" s="48">
        <v>0.38771990740740742</v>
      </c>
      <c r="Q2683" s="50">
        <v>55100</v>
      </c>
      <c r="R2683" s="50">
        <v>19860</v>
      </c>
      <c r="S2683" s="72">
        <f t="shared" si="372"/>
        <v>35.24</v>
      </c>
      <c r="T2683" s="49" t="s">
        <v>27</v>
      </c>
      <c r="U2683" s="49" t="s">
        <v>28</v>
      </c>
      <c r="V2683" s="46" t="s">
        <v>47</v>
      </c>
      <c r="W2683" s="46" t="s">
        <v>87</v>
      </c>
      <c r="X2683" s="46" t="str">
        <f>IFERROR(VLOOKUP(W2683,#REF!,38,FALSE),"")</f>
        <v/>
      </c>
      <c r="Z2683" s="46" t="str">
        <f t="shared" si="373"/>
        <v>Nurzaenal44138</v>
      </c>
      <c r="AA2683" s="46" t="str">
        <f t="shared" si="374"/>
        <v>BMJ 04844138SELATANDAY</v>
      </c>
      <c r="AB2683" s="46" t="str">
        <f t="shared" si="375"/>
        <v>Nurzaenal44138SELATANDAY</v>
      </c>
      <c r="AC2683" s="46" t="str">
        <f t="shared" si="376"/>
        <v>BMJ 04844138DAY</v>
      </c>
      <c r="AD2683" s="46" t="str">
        <f t="shared" si="377"/>
        <v>Nurzaenal44138DAY</v>
      </c>
    </row>
    <row r="2684" spans="1:30" x14ac:dyDescent="0.3">
      <c r="A2684" s="46">
        <v>1</v>
      </c>
      <c r="B2684" s="46" t="s">
        <v>163</v>
      </c>
      <c r="C2684" s="110">
        <v>44138</v>
      </c>
      <c r="D2684" s="49" t="s">
        <v>20</v>
      </c>
      <c r="E2684" s="74">
        <v>44138</v>
      </c>
      <c r="F2684" s="49">
        <v>5097774</v>
      </c>
      <c r="G2684" s="46" t="s">
        <v>39</v>
      </c>
      <c r="H2684" s="46" t="s">
        <v>40</v>
      </c>
      <c r="I2684" s="46" t="s">
        <v>171</v>
      </c>
      <c r="J2684" s="46" t="s">
        <v>124</v>
      </c>
      <c r="K2684" s="46" t="s">
        <v>51</v>
      </c>
      <c r="L2684" s="46" t="str">
        <f t="shared" si="369"/>
        <v>AXOR4843</v>
      </c>
      <c r="M2684" s="46" t="str">
        <f t="shared" si="370"/>
        <v>BTP</v>
      </c>
      <c r="N2684" s="46" t="str">
        <f t="shared" si="371"/>
        <v>12 RODA</v>
      </c>
      <c r="O2684" s="47">
        <v>0.49694444444444441</v>
      </c>
      <c r="P2684" s="48">
        <v>0.49694444444444441</v>
      </c>
      <c r="Q2684" s="50">
        <v>56120</v>
      </c>
      <c r="R2684" s="50">
        <v>19860</v>
      </c>
      <c r="S2684" s="72">
        <f t="shared" si="372"/>
        <v>36.26</v>
      </c>
      <c r="T2684" s="49" t="s">
        <v>27</v>
      </c>
      <c r="U2684" s="49" t="s">
        <v>28</v>
      </c>
      <c r="V2684" s="46" t="s">
        <v>47</v>
      </c>
      <c r="W2684" s="46" t="s">
        <v>87</v>
      </c>
      <c r="X2684" s="46" t="str">
        <f>IFERROR(VLOOKUP(W2684,#REF!,38,FALSE),"")</f>
        <v/>
      </c>
      <c r="Z2684" s="46" t="str">
        <f t="shared" si="373"/>
        <v>Nurzaenal44138</v>
      </c>
      <c r="AA2684" s="46" t="str">
        <f t="shared" si="374"/>
        <v>BMJ 04844138SELATANDAY</v>
      </c>
      <c r="AB2684" s="46" t="str">
        <f t="shared" si="375"/>
        <v>Nurzaenal44138SELATANDAY</v>
      </c>
      <c r="AC2684" s="46" t="str">
        <f t="shared" si="376"/>
        <v>BMJ 04844138DAY</v>
      </c>
      <c r="AD2684" s="46" t="str">
        <f t="shared" si="377"/>
        <v>Nurzaenal44138DAY</v>
      </c>
    </row>
    <row r="2685" spans="1:30" x14ac:dyDescent="0.3">
      <c r="A2685" s="46">
        <v>1</v>
      </c>
      <c r="B2685" s="46" t="s">
        <v>163</v>
      </c>
      <c r="C2685" s="110">
        <v>44138</v>
      </c>
      <c r="D2685" s="49" t="s">
        <v>20</v>
      </c>
      <c r="E2685" s="74">
        <v>44138</v>
      </c>
      <c r="F2685" s="49">
        <v>5097881</v>
      </c>
      <c r="G2685" s="46" t="s">
        <v>39</v>
      </c>
      <c r="H2685" s="46" t="s">
        <v>40</v>
      </c>
      <c r="I2685" s="46" t="s">
        <v>171</v>
      </c>
      <c r="J2685" s="46" t="s">
        <v>124</v>
      </c>
      <c r="K2685" s="46" t="s">
        <v>51</v>
      </c>
      <c r="L2685" s="46" t="str">
        <f t="shared" si="369"/>
        <v>AXOR4843</v>
      </c>
      <c r="M2685" s="46" t="str">
        <f t="shared" si="370"/>
        <v>BTP</v>
      </c>
      <c r="N2685" s="46" t="str">
        <f t="shared" si="371"/>
        <v>12 RODA</v>
      </c>
      <c r="O2685" s="47">
        <v>0.59092592592592597</v>
      </c>
      <c r="P2685" s="48">
        <v>0.59092592592592597</v>
      </c>
      <c r="Q2685" s="50">
        <v>53600</v>
      </c>
      <c r="R2685" s="50">
        <v>19860</v>
      </c>
      <c r="S2685" s="72">
        <f t="shared" si="372"/>
        <v>33.74</v>
      </c>
      <c r="T2685" s="49" t="s">
        <v>27</v>
      </c>
      <c r="U2685" s="49" t="s">
        <v>28</v>
      </c>
      <c r="V2685" s="46" t="s">
        <v>114</v>
      </c>
      <c r="W2685" s="46" t="s">
        <v>87</v>
      </c>
      <c r="X2685" s="46" t="str">
        <f>IFERROR(VLOOKUP(W2685,#REF!,38,FALSE),"")</f>
        <v/>
      </c>
      <c r="Z2685" s="46" t="str">
        <f t="shared" si="373"/>
        <v>Nurzaenal44138</v>
      </c>
      <c r="AA2685" s="46" t="str">
        <f t="shared" si="374"/>
        <v>BMJ 04844138SELATANDAY</v>
      </c>
      <c r="AB2685" s="46" t="str">
        <f t="shared" si="375"/>
        <v>Nurzaenal44138SELATANDAY</v>
      </c>
      <c r="AC2685" s="46" t="str">
        <f t="shared" si="376"/>
        <v>BMJ 04844138DAY</v>
      </c>
      <c r="AD2685" s="46" t="str">
        <f t="shared" si="377"/>
        <v>Nurzaenal44138DAY</v>
      </c>
    </row>
    <row r="2686" spans="1:30" x14ac:dyDescent="0.3">
      <c r="A2686" s="46">
        <v>1</v>
      </c>
      <c r="B2686" s="46" t="s">
        <v>163</v>
      </c>
      <c r="C2686" s="110">
        <v>44138</v>
      </c>
      <c r="D2686" s="49" t="s">
        <v>20</v>
      </c>
      <c r="E2686" s="74">
        <v>44138</v>
      </c>
      <c r="F2686" s="49">
        <v>5098018</v>
      </c>
      <c r="G2686" s="46" t="s">
        <v>39</v>
      </c>
      <c r="H2686" s="46" t="s">
        <v>40</v>
      </c>
      <c r="I2686" s="46" t="s">
        <v>171</v>
      </c>
      <c r="J2686" s="46" t="s">
        <v>124</v>
      </c>
      <c r="K2686" s="46" t="s">
        <v>51</v>
      </c>
      <c r="L2686" s="46" t="str">
        <f t="shared" si="369"/>
        <v>AXOR4843</v>
      </c>
      <c r="M2686" s="46" t="str">
        <f t="shared" si="370"/>
        <v>BTP</v>
      </c>
      <c r="N2686" s="46" t="str">
        <f t="shared" si="371"/>
        <v>12 RODA</v>
      </c>
      <c r="O2686" s="47">
        <v>0.69024305555555554</v>
      </c>
      <c r="P2686" s="48">
        <v>0.69024305555555554</v>
      </c>
      <c r="Q2686" s="50">
        <v>53220</v>
      </c>
      <c r="R2686" s="50">
        <v>19860</v>
      </c>
      <c r="S2686" s="72">
        <f t="shared" si="372"/>
        <v>33.36</v>
      </c>
      <c r="T2686" s="49" t="s">
        <v>27</v>
      </c>
      <c r="U2686" s="49" t="s">
        <v>28</v>
      </c>
      <c r="V2686" s="46" t="s">
        <v>47</v>
      </c>
      <c r="W2686" s="46" t="s">
        <v>87</v>
      </c>
      <c r="X2686" s="46" t="str">
        <f>IFERROR(VLOOKUP(W2686,#REF!,38,FALSE),"")</f>
        <v/>
      </c>
      <c r="Z2686" s="46" t="str">
        <f t="shared" si="373"/>
        <v>Nurzaenal44138</v>
      </c>
      <c r="AA2686" s="46" t="str">
        <f t="shared" si="374"/>
        <v>BMJ 04844138SELATANDAY</v>
      </c>
      <c r="AB2686" s="46" t="str">
        <f t="shared" si="375"/>
        <v>Nurzaenal44138SELATANDAY</v>
      </c>
      <c r="AC2686" s="46" t="str">
        <f t="shared" si="376"/>
        <v>BMJ 04844138DAY</v>
      </c>
      <c r="AD2686" s="46" t="str">
        <f t="shared" si="377"/>
        <v>Nurzaenal44138DAY</v>
      </c>
    </row>
    <row r="2687" spans="1:30" x14ac:dyDescent="0.3">
      <c r="A2687" s="46">
        <v>1</v>
      </c>
      <c r="B2687" s="46" t="s">
        <v>163</v>
      </c>
      <c r="C2687" s="110">
        <v>44138</v>
      </c>
      <c r="D2687" s="49" t="s">
        <v>20</v>
      </c>
      <c r="E2687" s="74">
        <v>44138</v>
      </c>
      <c r="F2687" s="49">
        <v>5098101</v>
      </c>
      <c r="G2687" s="46" t="s">
        <v>21</v>
      </c>
      <c r="H2687" s="46" t="s">
        <v>22</v>
      </c>
      <c r="I2687" s="46" t="s">
        <v>81</v>
      </c>
      <c r="J2687" s="46" t="s">
        <v>24</v>
      </c>
      <c r="K2687" s="46" t="s">
        <v>51</v>
      </c>
      <c r="L2687" s="46" t="str">
        <f t="shared" si="369"/>
        <v>AXOR4843</v>
      </c>
      <c r="M2687" s="46" t="str">
        <f t="shared" si="370"/>
        <v>BTP</v>
      </c>
      <c r="N2687" s="46" t="str">
        <f t="shared" si="371"/>
        <v>12 RODA</v>
      </c>
      <c r="O2687" s="47">
        <v>0.74954861111111104</v>
      </c>
      <c r="P2687" s="48">
        <v>0.74954861111111104</v>
      </c>
      <c r="Q2687" s="50">
        <v>52280</v>
      </c>
      <c r="R2687" s="50">
        <v>19860</v>
      </c>
      <c r="S2687" s="72">
        <f t="shared" si="372"/>
        <v>32.42</v>
      </c>
      <c r="T2687" s="49" t="s">
        <v>27</v>
      </c>
      <c r="U2687" s="49" t="s">
        <v>28</v>
      </c>
      <c r="V2687" s="46" t="s">
        <v>188</v>
      </c>
      <c r="W2687" s="46" t="s">
        <v>87</v>
      </c>
      <c r="X2687" s="46" t="str">
        <f>IFERROR(VLOOKUP(W2687,#REF!,38,FALSE),"")</f>
        <v/>
      </c>
      <c r="Z2687" s="46" t="str">
        <f t="shared" si="373"/>
        <v>Nurzaenal44138</v>
      </c>
      <c r="AA2687" s="46" t="str">
        <f t="shared" si="374"/>
        <v>BMJ 04844138UTARADAY</v>
      </c>
      <c r="AB2687" s="46" t="str">
        <f t="shared" si="375"/>
        <v>Nurzaenal44138UTARADAY</v>
      </c>
      <c r="AC2687" s="46" t="str">
        <f t="shared" si="376"/>
        <v>BMJ 04844138DAY</v>
      </c>
      <c r="AD2687" s="46" t="str">
        <f t="shared" si="377"/>
        <v>Nurzaenal44138DAY</v>
      </c>
    </row>
    <row r="2688" spans="1:30" x14ac:dyDescent="0.3">
      <c r="A2688" s="46">
        <v>1</v>
      </c>
      <c r="B2688" s="46" t="s">
        <v>163</v>
      </c>
      <c r="C2688" s="110">
        <v>44138</v>
      </c>
      <c r="D2688" s="49" t="s">
        <v>20</v>
      </c>
      <c r="E2688" s="74">
        <v>44138</v>
      </c>
      <c r="F2688" s="49">
        <v>5097615</v>
      </c>
      <c r="G2688" s="46" t="s">
        <v>39</v>
      </c>
      <c r="H2688" s="46" t="s">
        <v>149</v>
      </c>
      <c r="I2688" s="46" t="s">
        <v>189</v>
      </c>
      <c r="J2688" s="46" t="s">
        <v>42</v>
      </c>
      <c r="K2688" s="46" t="s">
        <v>61</v>
      </c>
      <c r="L2688" s="46" t="str">
        <f t="shared" si="369"/>
        <v>AXOR4843</v>
      </c>
      <c r="M2688" s="46" t="str">
        <f t="shared" si="370"/>
        <v>BTP</v>
      </c>
      <c r="N2688" s="46" t="str">
        <f t="shared" si="371"/>
        <v>12 RODA</v>
      </c>
      <c r="O2688" s="47">
        <v>0.38552083333333331</v>
      </c>
      <c r="P2688" s="48">
        <v>0.3903935185185185</v>
      </c>
      <c r="Q2688" s="50">
        <v>54020</v>
      </c>
      <c r="R2688" s="50">
        <v>19720</v>
      </c>
      <c r="S2688" s="72">
        <f t="shared" si="372"/>
        <v>34.299999999999997</v>
      </c>
      <c r="T2688" s="49" t="s">
        <v>27</v>
      </c>
      <c r="U2688" s="49" t="s">
        <v>28</v>
      </c>
      <c r="V2688" s="46" t="s">
        <v>44</v>
      </c>
      <c r="W2688" s="46" t="s">
        <v>62</v>
      </c>
      <c r="X2688" s="46" t="str">
        <f>IFERROR(VLOOKUP(W2688,#REF!,38,FALSE),"")</f>
        <v/>
      </c>
      <c r="Z2688" s="46" t="str">
        <f t="shared" si="373"/>
        <v>Agus Suwantono44138</v>
      </c>
      <c r="AA2688" s="46" t="str">
        <f t="shared" si="374"/>
        <v>BMJ 05044138SELATANDAY</v>
      </c>
      <c r="AB2688" s="46" t="str">
        <f t="shared" si="375"/>
        <v>Agus Suwantono44138SELATANDAY</v>
      </c>
      <c r="AC2688" s="46" t="str">
        <f t="shared" si="376"/>
        <v>BMJ 05044138DAY</v>
      </c>
      <c r="AD2688" s="46" t="str">
        <f t="shared" si="377"/>
        <v>Agus Suwantono44138DAY</v>
      </c>
    </row>
    <row r="2689" spans="1:30" x14ac:dyDescent="0.3">
      <c r="A2689" s="46">
        <v>1</v>
      </c>
      <c r="B2689" s="46" t="s">
        <v>163</v>
      </c>
      <c r="C2689" s="110">
        <v>44138</v>
      </c>
      <c r="D2689" s="49" t="s">
        <v>20</v>
      </c>
      <c r="E2689" s="74">
        <v>44138</v>
      </c>
      <c r="F2689" s="49">
        <v>5097730</v>
      </c>
      <c r="G2689" s="46" t="s">
        <v>39</v>
      </c>
      <c r="H2689" s="46" t="s">
        <v>40</v>
      </c>
      <c r="I2689" s="46" t="s">
        <v>171</v>
      </c>
      <c r="J2689" s="46" t="s">
        <v>124</v>
      </c>
      <c r="K2689" s="46" t="s">
        <v>61</v>
      </c>
      <c r="L2689" s="46" t="str">
        <f t="shared" si="369"/>
        <v>AXOR4843</v>
      </c>
      <c r="M2689" s="46" t="str">
        <f t="shared" si="370"/>
        <v>BTP</v>
      </c>
      <c r="N2689" s="46" t="str">
        <f t="shared" si="371"/>
        <v>12 RODA</v>
      </c>
      <c r="O2689" s="47">
        <v>0.46975694444444444</v>
      </c>
      <c r="P2689" s="48">
        <v>0.46975694444444444</v>
      </c>
      <c r="Q2689" s="50">
        <v>54160</v>
      </c>
      <c r="R2689" s="50">
        <v>19720</v>
      </c>
      <c r="S2689" s="72">
        <f t="shared" si="372"/>
        <v>34.44</v>
      </c>
      <c r="T2689" s="49" t="s">
        <v>27</v>
      </c>
      <c r="U2689" s="49" t="s">
        <v>28</v>
      </c>
      <c r="V2689" s="46" t="s">
        <v>47</v>
      </c>
      <c r="W2689" s="46" t="s">
        <v>62</v>
      </c>
      <c r="X2689" s="46" t="str">
        <f>IFERROR(VLOOKUP(W2689,#REF!,38,FALSE),"")</f>
        <v/>
      </c>
      <c r="Z2689" s="46" t="str">
        <f t="shared" si="373"/>
        <v>Agus Suwantono44138</v>
      </c>
      <c r="AA2689" s="46" t="str">
        <f t="shared" si="374"/>
        <v>BMJ 05044138SELATANDAY</v>
      </c>
      <c r="AB2689" s="46" t="str">
        <f t="shared" si="375"/>
        <v>Agus Suwantono44138SELATANDAY</v>
      </c>
      <c r="AC2689" s="46" t="str">
        <f t="shared" si="376"/>
        <v>BMJ 05044138DAY</v>
      </c>
      <c r="AD2689" s="46" t="str">
        <f t="shared" si="377"/>
        <v>Agus Suwantono44138DAY</v>
      </c>
    </row>
    <row r="2690" spans="1:30" x14ac:dyDescent="0.3">
      <c r="A2690" s="46">
        <v>1</v>
      </c>
      <c r="B2690" s="46" t="s">
        <v>163</v>
      </c>
      <c r="C2690" s="110">
        <v>44138</v>
      </c>
      <c r="D2690" s="49" t="s">
        <v>20</v>
      </c>
      <c r="E2690" s="74">
        <v>44138</v>
      </c>
      <c r="F2690" s="49">
        <v>5097833</v>
      </c>
      <c r="G2690" s="46" t="s">
        <v>39</v>
      </c>
      <c r="H2690" s="46" t="s">
        <v>40</v>
      </c>
      <c r="I2690" s="46" t="s">
        <v>171</v>
      </c>
      <c r="J2690" s="46" t="s">
        <v>124</v>
      </c>
      <c r="K2690" s="46" t="s">
        <v>61</v>
      </c>
      <c r="L2690" s="46" t="str">
        <f t="shared" si="369"/>
        <v>AXOR4843</v>
      </c>
      <c r="M2690" s="46" t="str">
        <f t="shared" si="370"/>
        <v>BTP</v>
      </c>
      <c r="N2690" s="46" t="str">
        <f t="shared" si="371"/>
        <v>12 RODA</v>
      </c>
      <c r="O2690" s="47">
        <v>0.55409722222222224</v>
      </c>
      <c r="P2690" s="48">
        <v>0.55409722222222224</v>
      </c>
      <c r="Q2690" s="50">
        <v>53500</v>
      </c>
      <c r="R2690" s="50">
        <v>19720</v>
      </c>
      <c r="S2690" s="72">
        <f t="shared" si="372"/>
        <v>33.78</v>
      </c>
      <c r="T2690" s="49" t="s">
        <v>27</v>
      </c>
      <c r="U2690" s="49" t="s">
        <v>28</v>
      </c>
      <c r="V2690" s="46" t="s">
        <v>47</v>
      </c>
      <c r="W2690" s="46" t="s">
        <v>62</v>
      </c>
      <c r="X2690" s="46" t="str">
        <f>IFERROR(VLOOKUP(W2690,#REF!,38,FALSE),"")</f>
        <v/>
      </c>
      <c r="Z2690" s="46" t="str">
        <f t="shared" si="373"/>
        <v>Agus Suwantono44138</v>
      </c>
      <c r="AA2690" s="46" t="str">
        <f t="shared" si="374"/>
        <v>BMJ 05044138SELATANDAY</v>
      </c>
      <c r="AB2690" s="46" t="str">
        <f t="shared" si="375"/>
        <v>Agus Suwantono44138SELATANDAY</v>
      </c>
      <c r="AC2690" s="46" t="str">
        <f t="shared" si="376"/>
        <v>BMJ 05044138DAY</v>
      </c>
      <c r="AD2690" s="46" t="str">
        <f t="shared" si="377"/>
        <v>Agus Suwantono44138DAY</v>
      </c>
    </row>
    <row r="2691" spans="1:30" x14ac:dyDescent="0.3">
      <c r="A2691" s="46">
        <v>1</v>
      </c>
      <c r="B2691" s="46" t="s">
        <v>163</v>
      </c>
      <c r="C2691" s="110">
        <v>44138</v>
      </c>
      <c r="D2691" s="49" t="s">
        <v>20</v>
      </c>
      <c r="E2691" s="74">
        <v>44138</v>
      </c>
      <c r="F2691" s="49">
        <v>5097989</v>
      </c>
      <c r="G2691" s="46" t="s">
        <v>39</v>
      </c>
      <c r="H2691" s="46" t="s">
        <v>40</v>
      </c>
      <c r="I2691" s="46" t="s">
        <v>171</v>
      </c>
      <c r="J2691" s="46" t="s">
        <v>124</v>
      </c>
      <c r="K2691" s="46" t="s">
        <v>61</v>
      </c>
      <c r="L2691" s="46" t="str">
        <f t="shared" si="369"/>
        <v>AXOR4843</v>
      </c>
      <c r="M2691" s="46" t="str">
        <f t="shared" si="370"/>
        <v>BTP</v>
      </c>
      <c r="N2691" s="46" t="str">
        <f t="shared" si="371"/>
        <v>12 RODA</v>
      </c>
      <c r="O2691" s="47">
        <v>0.66719907407407408</v>
      </c>
      <c r="P2691" s="48">
        <v>0.66719907407407408</v>
      </c>
      <c r="Q2691" s="50">
        <v>54840</v>
      </c>
      <c r="R2691" s="50">
        <v>19720</v>
      </c>
      <c r="S2691" s="72">
        <f t="shared" si="372"/>
        <v>35.119999999999997</v>
      </c>
      <c r="T2691" s="49" t="s">
        <v>27</v>
      </c>
      <c r="U2691" s="49" t="s">
        <v>28</v>
      </c>
      <c r="V2691" s="46" t="s">
        <v>114</v>
      </c>
      <c r="W2691" s="46" t="s">
        <v>62</v>
      </c>
      <c r="X2691" s="46" t="str">
        <f>IFERROR(VLOOKUP(W2691,#REF!,38,FALSE),"")</f>
        <v/>
      </c>
      <c r="Z2691" s="46" t="str">
        <f t="shared" si="373"/>
        <v>Agus Suwantono44138</v>
      </c>
      <c r="AA2691" s="46" t="str">
        <f t="shared" si="374"/>
        <v>BMJ 05044138SELATANDAY</v>
      </c>
      <c r="AB2691" s="46" t="str">
        <f t="shared" si="375"/>
        <v>Agus Suwantono44138SELATANDAY</v>
      </c>
      <c r="AC2691" s="46" t="str">
        <f t="shared" si="376"/>
        <v>BMJ 05044138DAY</v>
      </c>
      <c r="AD2691" s="46" t="str">
        <f t="shared" si="377"/>
        <v>Agus Suwantono44138DAY</v>
      </c>
    </row>
    <row r="2692" spans="1:30" x14ac:dyDescent="0.3">
      <c r="A2692" s="46">
        <v>1</v>
      </c>
      <c r="B2692" s="46" t="s">
        <v>163</v>
      </c>
      <c r="C2692" s="110">
        <v>44138</v>
      </c>
      <c r="D2692" s="49" t="s">
        <v>20</v>
      </c>
      <c r="E2692" s="74">
        <v>44138</v>
      </c>
      <c r="F2692" s="49">
        <v>5098082</v>
      </c>
      <c r="G2692" s="46" t="s">
        <v>21</v>
      </c>
      <c r="H2692" s="46" t="s">
        <v>22</v>
      </c>
      <c r="I2692" s="46" t="s">
        <v>81</v>
      </c>
      <c r="J2692" s="46" t="s">
        <v>24</v>
      </c>
      <c r="K2692" s="46" t="s">
        <v>61</v>
      </c>
      <c r="L2692" s="46" t="str">
        <f t="shared" si="369"/>
        <v>AXOR4843</v>
      </c>
      <c r="M2692" s="46" t="str">
        <f t="shared" si="370"/>
        <v>BTP</v>
      </c>
      <c r="N2692" s="46" t="str">
        <f t="shared" si="371"/>
        <v>12 RODA</v>
      </c>
      <c r="O2692" s="47">
        <v>0.73366898148148152</v>
      </c>
      <c r="P2692" s="48">
        <v>0.73366898148148152</v>
      </c>
      <c r="Q2692" s="50">
        <v>51080</v>
      </c>
      <c r="R2692" s="50">
        <v>19720</v>
      </c>
      <c r="S2692" s="72">
        <f t="shared" si="372"/>
        <v>31.36</v>
      </c>
      <c r="T2692" s="49" t="s">
        <v>27</v>
      </c>
      <c r="U2692" s="49" t="s">
        <v>28</v>
      </c>
      <c r="V2692" s="46" t="s">
        <v>188</v>
      </c>
      <c r="W2692" s="46" t="s">
        <v>62</v>
      </c>
      <c r="X2692" s="46" t="str">
        <f>IFERROR(VLOOKUP(W2692,#REF!,38,FALSE),"")</f>
        <v/>
      </c>
      <c r="Z2692" s="46" t="str">
        <f t="shared" si="373"/>
        <v>Agus Suwantono44138</v>
      </c>
      <c r="AA2692" s="46" t="str">
        <f t="shared" si="374"/>
        <v>BMJ 05044138UTARADAY</v>
      </c>
      <c r="AB2692" s="46" t="str">
        <f t="shared" si="375"/>
        <v>Agus Suwantono44138UTARADAY</v>
      </c>
      <c r="AC2692" s="46" t="str">
        <f t="shared" si="376"/>
        <v>BMJ 05044138DAY</v>
      </c>
      <c r="AD2692" s="46" t="str">
        <f t="shared" si="377"/>
        <v>Agus Suwantono44138DAY</v>
      </c>
    </row>
    <row r="2693" spans="1:30" x14ac:dyDescent="0.3">
      <c r="A2693" s="46">
        <v>1</v>
      </c>
      <c r="B2693" s="46" t="s">
        <v>163</v>
      </c>
      <c r="C2693" s="110">
        <v>44138</v>
      </c>
      <c r="D2693" s="49" t="s">
        <v>20</v>
      </c>
      <c r="E2693" s="74">
        <v>44138</v>
      </c>
      <c r="F2693" s="49">
        <v>5097626</v>
      </c>
      <c r="G2693" s="46" t="s">
        <v>39</v>
      </c>
      <c r="H2693" s="46" t="s">
        <v>40</v>
      </c>
      <c r="I2693" s="46" t="s">
        <v>171</v>
      </c>
      <c r="J2693" s="46" t="s">
        <v>124</v>
      </c>
      <c r="K2693" s="46" t="s">
        <v>64</v>
      </c>
      <c r="L2693" s="46" t="str">
        <f t="shared" si="369"/>
        <v>AXOR4843</v>
      </c>
      <c r="M2693" s="46" t="str">
        <f t="shared" si="370"/>
        <v>BTP</v>
      </c>
      <c r="N2693" s="46" t="str">
        <f t="shared" si="371"/>
        <v>12 RODA</v>
      </c>
      <c r="O2693" s="47">
        <v>0.3916782407407407</v>
      </c>
      <c r="P2693" s="48">
        <v>0.39731481481481484</v>
      </c>
      <c r="Q2693" s="50">
        <v>53580</v>
      </c>
      <c r="R2693" s="50">
        <v>19820</v>
      </c>
      <c r="S2693" s="72">
        <f t="shared" si="372"/>
        <v>33.76</v>
      </c>
      <c r="T2693" s="49" t="s">
        <v>27</v>
      </c>
      <c r="U2693" s="49" t="s">
        <v>28</v>
      </c>
      <c r="V2693" s="46" t="s">
        <v>47</v>
      </c>
      <c r="W2693" s="46" t="s">
        <v>65</v>
      </c>
      <c r="X2693" s="46" t="str">
        <f>IFERROR(VLOOKUP(W2693,#REF!,38,FALSE),"")</f>
        <v/>
      </c>
      <c r="Z2693" s="46" t="str">
        <f t="shared" si="373"/>
        <v>Teguh Sugeng44138</v>
      </c>
      <c r="AA2693" s="46" t="str">
        <f t="shared" si="374"/>
        <v>BMJ 05244138SELATANDAY</v>
      </c>
      <c r="AB2693" s="46" t="str">
        <f t="shared" si="375"/>
        <v>Teguh Sugeng44138SELATANDAY</v>
      </c>
      <c r="AC2693" s="46" t="str">
        <f t="shared" si="376"/>
        <v>BMJ 05244138DAY</v>
      </c>
      <c r="AD2693" s="46" t="str">
        <f t="shared" si="377"/>
        <v>Teguh Sugeng44138DAY</v>
      </c>
    </row>
    <row r="2694" spans="1:30" x14ac:dyDescent="0.3">
      <c r="A2694" s="46">
        <v>1</v>
      </c>
      <c r="B2694" s="46" t="s">
        <v>163</v>
      </c>
      <c r="C2694" s="110">
        <v>44138</v>
      </c>
      <c r="D2694" s="49" t="s">
        <v>20</v>
      </c>
      <c r="E2694" s="74">
        <v>44138</v>
      </c>
      <c r="F2694" s="49">
        <v>5097742</v>
      </c>
      <c r="G2694" s="46" t="s">
        <v>39</v>
      </c>
      <c r="H2694" s="46" t="s">
        <v>40</v>
      </c>
      <c r="I2694" s="46" t="s">
        <v>171</v>
      </c>
      <c r="J2694" s="46" t="s">
        <v>124</v>
      </c>
      <c r="K2694" s="46" t="s">
        <v>64</v>
      </c>
      <c r="L2694" s="46" t="str">
        <f t="shared" ref="L2694:L2757" si="378">IFERROR(VLOOKUP(K2694,db_unit,2,FALSE),"")</f>
        <v>AXOR4843</v>
      </c>
      <c r="M2694" s="46" t="str">
        <f t="shared" ref="M2694:M2757" si="379">IFERROR(VLOOKUP(K2694,db_unit,3,FALSE),"")</f>
        <v>BTP</v>
      </c>
      <c r="N2694" s="46" t="str">
        <f t="shared" ref="N2694:N2757" si="380">IFERROR(VLOOKUP(K2694,db_unit,4,FALSE),"")</f>
        <v>12 RODA</v>
      </c>
      <c r="O2694" s="47">
        <v>0.47760416666666666</v>
      </c>
      <c r="P2694" s="48">
        <v>0.47760416666666666</v>
      </c>
      <c r="Q2694" s="50">
        <v>52920</v>
      </c>
      <c r="R2694" s="50">
        <v>19820</v>
      </c>
      <c r="S2694" s="72">
        <f t="shared" si="372"/>
        <v>33.1</v>
      </c>
      <c r="T2694" s="49" t="s">
        <v>27</v>
      </c>
      <c r="U2694" s="49" t="s">
        <v>28</v>
      </c>
      <c r="V2694" s="46" t="s">
        <v>47</v>
      </c>
      <c r="W2694" s="46" t="s">
        <v>65</v>
      </c>
      <c r="X2694" s="46" t="str">
        <f>IFERROR(VLOOKUP(W2694,#REF!,38,FALSE),"")</f>
        <v/>
      </c>
      <c r="Z2694" s="46" t="str">
        <f t="shared" si="373"/>
        <v>Teguh Sugeng44138</v>
      </c>
      <c r="AA2694" s="46" t="str">
        <f t="shared" si="374"/>
        <v>BMJ 05244138SELATANDAY</v>
      </c>
      <c r="AB2694" s="46" t="str">
        <f t="shared" si="375"/>
        <v>Teguh Sugeng44138SELATANDAY</v>
      </c>
      <c r="AC2694" s="46" t="str">
        <f t="shared" si="376"/>
        <v>BMJ 05244138DAY</v>
      </c>
      <c r="AD2694" s="46" t="str">
        <f t="shared" si="377"/>
        <v>Teguh Sugeng44138DAY</v>
      </c>
    </row>
    <row r="2695" spans="1:30" x14ac:dyDescent="0.3">
      <c r="A2695" s="46">
        <v>1</v>
      </c>
      <c r="B2695" s="46" t="s">
        <v>163</v>
      </c>
      <c r="C2695" s="110">
        <v>44138</v>
      </c>
      <c r="D2695" s="49" t="s">
        <v>20</v>
      </c>
      <c r="E2695" s="74">
        <v>44138</v>
      </c>
      <c r="F2695" s="49">
        <v>5097837</v>
      </c>
      <c r="G2695" s="46" t="s">
        <v>39</v>
      </c>
      <c r="H2695" s="46" t="s">
        <v>40</v>
      </c>
      <c r="I2695" s="46" t="s">
        <v>171</v>
      </c>
      <c r="J2695" s="46" t="s">
        <v>124</v>
      </c>
      <c r="K2695" s="46" t="s">
        <v>64</v>
      </c>
      <c r="L2695" s="46" t="str">
        <f t="shared" si="378"/>
        <v>AXOR4843</v>
      </c>
      <c r="M2695" s="46" t="str">
        <f t="shared" si="379"/>
        <v>BTP</v>
      </c>
      <c r="N2695" s="46" t="str">
        <f t="shared" si="380"/>
        <v>12 RODA</v>
      </c>
      <c r="O2695" s="47">
        <v>0.55585648148148148</v>
      </c>
      <c r="P2695" s="48">
        <v>0.55585648148148148</v>
      </c>
      <c r="Q2695" s="50">
        <v>56260</v>
      </c>
      <c r="R2695" s="50">
        <v>19820</v>
      </c>
      <c r="S2695" s="72">
        <f t="shared" ref="S2695:S2758" si="381">(Q2695-R2695)/1000</f>
        <v>36.44</v>
      </c>
      <c r="T2695" s="49" t="s">
        <v>27</v>
      </c>
      <c r="U2695" s="49" t="s">
        <v>28</v>
      </c>
      <c r="V2695" s="46" t="s">
        <v>47</v>
      </c>
      <c r="W2695" s="46" t="s">
        <v>65</v>
      </c>
      <c r="X2695" s="46" t="str">
        <f>IFERROR(VLOOKUP(W2695,#REF!,38,FALSE),"")</f>
        <v/>
      </c>
      <c r="Z2695" s="46" t="str">
        <f t="shared" ref="Z2695:Z2758" si="382">W2695&amp;C2695</f>
        <v>Teguh Sugeng44138</v>
      </c>
      <c r="AA2695" s="46" t="str">
        <f t="shared" ref="AA2695:AA2758" si="383">K2695&amp;C2695&amp;G2695&amp;D2695</f>
        <v>BMJ 05244138SELATANDAY</v>
      </c>
      <c r="AB2695" s="46" t="str">
        <f t="shared" ref="AB2695:AB2758" si="384">W2695&amp;C2695&amp;G2695&amp;D2695</f>
        <v>Teguh Sugeng44138SELATANDAY</v>
      </c>
      <c r="AC2695" s="46" t="str">
        <f t="shared" ref="AC2695:AC2758" si="385">K2695&amp;C2695&amp;D2695</f>
        <v>BMJ 05244138DAY</v>
      </c>
      <c r="AD2695" s="46" t="str">
        <f t="shared" ref="AD2695:AD2758" si="386">W2695&amp;C2695&amp;D2695</f>
        <v>Teguh Sugeng44138DAY</v>
      </c>
    </row>
    <row r="2696" spans="1:30" x14ac:dyDescent="0.3">
      <c r="A2696" s="46">
        <v>1</v>
      </c>
      <c r="B2696" s="46" t="s">
        <v>163</v>
      </c>
      <c r="C2696" s="110">
        <v>44138</v>
      </c>
      <c r="D2696" s="49" t="s">
        <v>20</v>
      </c>
      <c r="E2696" s="74">
        <v>44138</v>
      </c>
      <c r="F2696" s="49">
        <v>5097946</v>
      </c>
      <c r="G2696" s="46" t="s">
        <v>39</v>
      </c>
      <c r="H2696" s="46" t="s">
        <v>40</v>
      </c>
      <c r="I2696" s="46" t="s">
        <v>171</v>
      </c>
      <c r="J2696" s="46" t="s">
        <v>124</v>
      </c>
      <c r="K2696" s="46" t="s">
        <v>64</v>
      </c>
      <c r="L2696" s="46" t="str">
        <f t="shared" si="378"/>
        <v>AXOR4843</v>
      </c>
      <c r="M2696" s="46" t="str">
        <f t="shared" si="379"/>
        <v>BTP</v>
      </c>
      <c r="N2696" s="46" t="str">
        <f t="shared" si="380"/>
        <v>12 RODA</v>
      </c>
      <c r="O2696" s="47">
        <v>0.63767361111111109</v>
      </c>
      <c r="P2696" s="48">
        <v>0.63767361111111109</v>
      </c>
      <c r="Q2696" s="50">
        <v>52440</v>
      </c>
      <c r="R2696" s="50">
        <v>19820</v>
      </c>
      <c r="S2696" s="72">
        <f t="shared" si="381"/>
        <v>32.619999999999997</v>
      </c>
      <c r="T2696" s="49" t="s">
        <v>27</v>
      </c>
      <c r="U2696" s="49" t="s">
        <v>28</v>
      </c>
      <c r="V2696" s="46" t="s">
        <v>47</v>
      </c>
      <c r="W2696" s="46" t="s">
        <v>65</v>
      </c>
      <c r="X2696" s="46" t="str">
        <f>IFERROR(VLOOKUP(W2696,#REF!,38,FALSE),"")</f>
        <v/>
      </c>
      <c r="Z2696" s="46" t="str">
        <f t="shared" si="382"/>
        <v>Teguh Sugeng44138</v>
      </c>
      <c r="AA2696" s="46" t="str">
        <f t="shared" si="383"/>
        <v>BMJ 05244138SELATANDAY</v>
      </c>
      <c r="AB2696" s="46" t="str">
        <f t="shared" si="384"/>
        <v>Teguh Sugeng44138SELATANDAY</v>
      </c>
      <c r="AC2696" s="46" t="str">
        <f t="shared" si="385"/>
        <v>BMJ 05244138DAY</v>
      </c>
      <c r="AD2696" s="46" t="str">
        <f t="shared" si="386"/>
        <v>Teguh Sugeng44138DAY</v>
      </c>
    </row>
    <row r="2697" spans="1:30" x14ac:dyDescent="0.3">
      <c r="A2697" s="46">
        <v>1</v>
      </c>
      <c r="B2697" s="46" t="s">
        <v>163</v>
      </c>
      <c r="C2697" s="110">
        <v>44138</v>
      </c>
      <c r="D2697" s="49" t="s">
        <v>20</v>
      </c>
      <c r="E2697" s="74">
        <v>44138</v>
      </c>
      <c r="F2697" s="49">
        <v>5098070</v>
      </c>
      <c r="G2697" s="46" t="s">
        <v>39</v>
      </c>
      <c r="H2697" s="46" t="s">
        <v>40</v>
      </c>
      <c r="I2697" s="46" t="s">
        <v>171</v>
      </c>
      <c r="J2697" s="46" t="s">
        <v>124</v>
      </c>
      <c r="K2697" s="46" t="s">
        <v>64</v>
      </c>
      <c r="L2697" s="46" t="str">
        <f t="shared" si="378"/>
        <v>AXOR4843</v>
      </c>
      <c r="M2697" s="46" t="str">
        <f t="shared" si="379"/>
        <v>BTP</v>
      </c>
      <c r="N2697" s="46" t="str">
        <f t="shared" si="380"/>
        <v>12 RODA</v>
      </c>
      <c r="O2697" s="47">
        <v>0.72665509259259264</v>
      </c>
      <c r="P2697" s="48">
        <v>0.72665509259259264</v>
      </c>
      <c r="Q2697" s="50">
        <v>51860</v>
      </c>
      <c r="R2697" s="50">
        <v>19820</v>
      </c>
      <c r="S2697" s="72">
        <f t="shared" si="381"/>
        <v>32.04</v>
      </c>
      <c r="T2697" s="49" t="s">
        <v>27</v>
      </c>
      <c r="U2697" s="49" t="s">
        <v>28</v>
      </c>
      <c r="V2697" s="46" t="s">
        <v>47</v>
      </c>
      <c r="W2697" s="46" t="s">
        <v>65</v>
      </c>
      <c r="X2697" s="46" t="str">
        <f>IFERROR(VLOOKUP(W2697,#REF!,38,FALSE),"")</f>
        <v/>
      </c>
      <c r="Z2697" s="46" t="str">
        <f t="shared" si="382"/>
        <v>Teguh Sugeng44138</v>
      </c>
      <c r="AA2697" s="46" t="str">
        <f t="shared" si="383"/>
        <v>BMJ 05244138SELATANDAY</v>
      </c>
      <c r="AB2697" s="46" t="str">
        <f t="shared" si="384"/>
        <v>Teguh Sugeng44138SELATANDAY</v>
      </c>
      <c r="AC2697" s="46" t="str">
        <f t="shared" si="385"/>
        <v>BMJ 05244138DAY</v>
      </c>
      <c r="AD2697" s="46" t="str">
        <f t="shared" si="386"/>
        <v>Teguh Sugeng44138DAY</v>
      </c>
    </row>
    <row r="2698" spans="1:30" x14ac:dyDescent="0.3">
      <c r="A2698" s="46">
        <v>1</v>
      </c>
      <c r="B2698" s="46" t="s">
        <v>163</v>
      </c>
      <c r="C2698" s="110">
        <v>44138</v>
      </c>
      <c r="D2698" s="49" t="s">
        <v>20</v>
      </c>
      <c r="E2698" s="74">
        <v>44138</v>
      </c>
      <c r="F2698" s="49">
        <v>5097588</v>
      </c>
      <c r="G2698" s="46" t="s">
        <v>21</v>
      </c>
      <c r="H2698" s="46" t="s">
        <v>22</v>
      </c>
      <c r="I2698" s="46" t="s">
        <v>81</v>
      </c>
      <c r="J2698" s="46" t="s">
        <v>24</v>
      </c>
      <c r="K2698" s="46" t="s">
        <v>66</v>
      </c>
      <c r="L2698" s="46" t="str">
        <f t="shared" si="378"/>
        <v>FM260JD</v>
      </c>
      <c r="M2698" s="46" t="str">
        <f t="shared" si="379"/>
        <v>SS</v>
      </c>
      <c r="N2698" s="46" t="str">
        <f t="shared" si="380"/>
        <v>10 RODA</v>
      </c>
      <c r="O2698" s="47">
        <v>0.35774305555555558</v>
      </c>
      <c r="P2698" s="48">
        <v>0.36384259259259261</v>
      </c>
      <c r="Q2698" s="50">
        <v>38200</v>
      </c>
      <c r="R2698" s="50">
        <v>14620</v>
      </c>
      <c r="S2698" s="72">
        <f t="shared" si="381"/>
        <v>23.58</v>
      </c>
      <c r="T2698" s="49" t="s">
        <v>27</v>
      </c>
      <c r="U2698" s="49" t="s">
        <v>28</v>
      </c>
      <c r="V2698" s="46" t="s">
        <v>188</v>
      </c>
      <c r="W2698" s="46" t="s">
        <v>67</v>
      </c>
      <c r="X2698" s="46" t="str">
        <f>IFERROR(VLOOKUP(W2698,#REF!,38,FALSE),"")</f>
        <v/>
      </c>
      <c r="Z2698" s="46" t="str">
        <f t="shared" si="382"/>
        <v>Samsudin44138</v>
      </c>
      <c r="AA2698" s="46" t="str">
        <f t="shared" si="383"/>
        <v>BMJ 05344138UTARADAY</v>
      </c>
      <c r="AB2698" s="46" t="str">
        <f t="shared" si="384"/>
        <v>Samsudin44138UTARADAY</v>
      </c>
      <c r="AC2698" s="46" t="str">
        <f t="shared" si="385"/>
        <v>BMJ 05344138DAY</v>
      </c>
      <c r="AD2698" s="46" t="str">
        <f t="shared" si="386"/>
        <v>Samsudin44138DAY</v>
      </c>
    </row>
    <row r="2699" spans="1:30" x14ac:dyDescent="0.3">
      <c r="A2699" s="46">
        <v>1</v>
      </c>
      <c r="B2699" s="46" t="s">
        <v>163</v>
      </c>
      <c r="C2699" s="110">
        <v>44138</v>
      </c>
      <c r="D2699" s="49" t="s">
        <v>20</v>
      </c>
      <c r="E2699" s="74">
        <v>44138</v>
      </c>
      <c r="F2699" s="49">
        <v>5097658</v>
      </c>
      <c r="G2699" s="46" t="s">
        <v>21</v>
      </c>
      <c r="H2699" s="46" t="s">
        <v>22</v>
      </c>
      <c r="I2699" s="46" t="s">
        <v>81</v>
      </c>
      <c r="J2699" s="46" t="s">
        <v>24</v>
      </c>
      <c r="K2699" s="46" t="s">
        <v>66</v>
      </c>
      <c r="L2699" s="46" t="str">
        <f t="shared" si="378"/>
        <v>FM260JD</v>
      </c>
      <c r="M2699" s="46" t="str">
        <f t="shared" si="379"/>
        <v>SS</v>
      </c>
      <c r="N2699" s="46" t="str">
        <f t="shared" si="380"/>
        <v>10 RODA</v>
      </c>
      <c r="O2699" s="47">
        <v>0.4131481481481481</v>
      </c>
      <c r="P2699" s="48">
        <v>0.4131481481481481</v>
      </c>
      <c r="Q2699" s="50">
        <v>37700</v>
      </c>
      <c r="R2699" s="50">
        <v>14620</v>
      </c>
      <c r="S2699" s="72">
        <f t="shared" si="381"/>
        <v>23.08</v>
      </c>
      <c r="T2699" s="49" t="s">
        <v>27</v>
      </c>
      <c r="U2699" s="49" t="s">
        <v>28</v>
      </c>
      <c r="V2699" s="46" t="s">
        <v>188</v>
      </c>
      <c r="W2699" s="46" t="s">
        <v>67</v>
      </c>
      <c r="X2699" s="46" t="str">
        <f>IFERROR(VLOOKUP(W2699,#REF!,38,FALSE),"")</f>
        <v/>
      </c>
      <c r="Z2699" s="46" t="str">
        <f t="shared" si="382"/>
        <v>Samsudin44138</v>
      </c>
      <c r="AA2699" s="46" t="str">
        <f t="shared" si="383"/>
        <v>BMJ 05344138UTARADAY</v>
      </c>
      <c r="AB2699" s="46" t="str">
        <f t="shared" si="384"/>
        <v>Samsudin44138UTARADAY</v>
      </c>
      <c r="AC2699" s="46" t="str">
        <f t="shared" si="385"/>
        <v>BMJ 05344138DAY</v>
      </c>
      <c r="AD2699" s="46" t="str">
        <f t="shared" si="386"/>
        <v>Samsudin44138DAY</v>
      </c>
    </row>
    <row r="2700" spans="1:30" x14ac:dyDescent="0.3">
      <c r="A2700" s="46">
        <v>1</v>
      </c>
      <c r="B2700" s="46" t="s">
        <v>163</v>
      </c>
      <c r="C2700" s="110">
        <v>44138</v>
      </c>
      <c r="D2700" s="49" t="s">
        <v>20</v>
      </c>
      <c r="E2700" s="74">
        <v>44138</v>
      </c>
      <c r="F2700" s="49">
        <v>5097737</v>
      </c>
      <c r="G2700" s="46" t="s">
        <v>21</v>
      </c>
      <c r="H2700" s="46" t="s">
        <v>22</v>
      </c>
      <c r="I2700" s="46" t="s">
        <v>81</v>
      </c>
      <c r="J2700" s="46" t="s">
        <v>24</v>
      </c>
      <c r="K2700" s="46" t="s">
        <v>66</v>
      </c>
      <c r="L2700" s="46" t="str">
        <f t="shared" si="378"/>
        <v>FM260JD</v>
      </c>
      <c r="M2700" s="46" t="str">
        <f t="shared" si="379"/>
        <v>SS</v>
      </c>
      <c r="N2700" s="46" t="str">
        <f t="shared" si="380"/>
        <v>10 RODA</v>
      </c>
      <c r="O2700" s="47">
        <v>0.47403935185185181</v>
      </c>
      <c r="P2700" s="48">
        <v>0.47403935185185181</v>
      </c>
      <c r="Q2700" s="50">
        <v>39220</v>
      </c>
      <c r="R2700" s="50">
        <v>14620</v>
      </c>
      <c r="S2700" s="72">
        <f t="shared" si="381"/>
        <v>24.6</v>
      </c>
      <c r="T2700" s="49" t="s">
        <v>27</v>
      </c>
      <c r="U2700" s="49" t="s">
        <v>28</v>
      </c>
      <c r="V2700" s="46" t="s">
        <v>188</v>
      </c>
      <c r="W2700" s="46" t="s">
        <v>67</v>
      </c>
      <c r="X2700" s="46" t="str">
        <f>IFERROR(VLOOKUP(W2700,#REF!,38,FALSE),"")</f>
        <v/>
      </c>
      <c r="Z2700" s="46" t="str">
        <f t="shared" si="382"/>
        <v>Samsudin44138</v>
      </c>
      <c r="AA2700" s="46" t="str">
        <f t="shared" si="383"/>
        <v>BMJ 05344138UTARADAY</v>
      </c>
      <c r="AB2700" s="46" t="str">
        <f t="shared" si="384"/>
        <v>Samsudin44138UTARADAY</v>
      </c>
      <c r="AC2700" s="46" t="str">
        <f t="shared" si="385"/>
        <v>BMJ 05344138DAY</v>
      </c>
      <c r="AD2700" s="46" t="str">
        <f t="shared" si="386"/>
        <v>Samsudin44138DAY</v>
      </c>
    </row>
    <row r="2701" spans="1:30" x14ac:dyDescent="0.3">
      <c r="A2701" s="46">
        <v>1</v>
      </c>
      <c r="B2701" s="46" t="s">
        <v>163</v>
      </c>
      <c r="C2701" s="110">
        <v>44138</v>
      </c>
      <c r="D2701" s="49" t="s">
        <v>20</v>
      </c>
      <c r="E2701" s="74">
        <v>44138</v>
      </c>
      <c r="F2701" s="49">
        <v>5097815</v>
      </c>
      <c r="G2701" s="46" t="s">
        <v>21</v>
      </c>
      <c r="H2701" s="46" t="s">
        <v>22</v>
      </c>
      <c r="I2701" s="46" t="s">
        <v>81</v>
      </c>
      <c r="J2701" s="46" t="s">
        <v>24</v>
      </c>
      <c r="K2701" s="46" t="s">
        <v>66</v>
      </c>
      <c r="L2701" s="46" t="str">
        <f t="shared" si="378"/>
        <v>FM260JD</v>
      </c>
      <c r="M2701" s="46" t="str">
        <f t="shared" si="379"/>
        <v>SS</v>
      </c>
      <c r="N2701" s="46" t="str">
        <f t="shared" si="380"/>
        <v>10 RODA</v>
      </c>
      <c r="O2701" s="47">
        <v>0.53519675925925925</v>
      </c>
      <c r="P2701" s="48">
        <v>0.53519675925925925</v>
      </c>
      <c r="Q2701" s="50">
        <v>38380</v>
      </c>
      <c r="R2701" s="50">
        <v>14620</v>
      </c>
      <c r="S2701" s="72">
        <f t="shared" si="381"/>
        <v>23.76</v>
      </c>
      <c r="T2701" s="49" t="s">
        <v>27</v>
      </c>
      <c r="U2701" s="49" t="s">
        <v>28</v>
      </c>
      <c r="V2701" s="46" t="s">
        <v>188</v>
      </c>
      <c r="W2701" s="46" t="s">
        <v>67</v>
      </c>
      <c r="X2701" s="46" t="str">
        <f>IFERROR(VLOOKUP(W2701,#REF!,38,FALSE),"")</f>
        <v/>
      </c>
      <c r="Z2701" s="46" t="str">
        <f t="shared" si="382"/>
        <v>Samsudin44138</v>
      </c>
      <c r="AA2701" s="46" t="str">
        <f t="shared" si="383"/>
        <v>BMJ 05344138UTARADAY</v>
      </c>
      <c r="AB2701" s="46" t="str">
        <f t="shared" si="384"/>
        <v>Samsudin44138UTARADAY</v>
      </c>
      <c r="AC2701" s="46" t="str">
        <f t="shared" si="385"/>
        <v>BMJ 05344138DAY</v>
      </c>
      <c r="AD2701" s="46" t="str">
        <f t="shared" si="386"/>
        <v>Samsudin44138DAY</v>
      </c>
    </row>
    <row r="2702" spans="1:30" x14ac:dyDescent="0.3">
      <c r="A2702" s="46">
        <v>1</v>
      </c>
      <c r="B2702" s="46" t="s">
        <v>163</v>
      </c>
      <c r="C2702" s="110">
        <v>44138</v>
      </c>
      <c r="D2702" s="49" t="s">
        <v>20</v>
      </c>
      <c r="E2702" s="74">
        <v>44138</v>
      </c>
      <c r="F2702" s="49">
        <v>5097969</v>
      </c>
      <c r="G2702" s="46" t="s">
        <v>21</v>
      </c>
      <c r="H2702" s="46" t="s">
        <v>22</v>
      </c>
      <c r="I2702" s="46" t="s">
        <v>81</v>
      </c>
      <c r="J2702" s="46" t="s">
        <v>24</v>
      </c>
      <c r="K2702" s="46" t="s">
        <v>66</v>
      </c>
      <c r="L2702" s="46" t="str">
        <f t="shared" si="378"/>
        <v>FM260JD</v>
      </c>
      <c r="M2702" s="46" t="str">
        <f t="shared" si="379"/>
        <v>SS</v>
      </c>
      <c r="N2702" s="46" t="str">
        <f t="shared" si="380"/>
        <v>10 RODA</v>
      </c>
      <c r="O2702" s="47">
        <v>0.65436342592592589</v>
      </c>
      <c r="P2702" s="48">
        <v>0.65436342592592589</v>
      </c>
      <c r="Q2702" s="50">
        <v>39360</v>
      </c>
      <c r="R2702" s="50">
        <v>14620</v>
      </c>
      <c r="S2702" s="72">
        <f t="shared" si="381"/>
        <v>24.74</v>
      </c>
      <c r="T2702" s="49" t="s">
        <v>27</v>
      </c>
      <c r="U2702" s="49" t="s">
        <v>28</v>
      </c>
      <c r="V2702" s="46" t="s">
        <v>188</v>
      </c>
      <c r="W2702" s="46" t="s">
        <v>67</v>
      </c>
      <c r="X2702" s="46" t="str">
        <f>IFERROR(VLOOKUP(W2702,#REF!,38,FALSE),"")</f>
        <v/>
      </c>
      <c r="Z2702" s="46" t="str">
        <f t="shared" si="382"/>
        <v>Samsudin44138</v>
      </c>
      <c r="AA2702" s="46" t="str">
        <f t="shared" si="383"/>
        <v>BMJ 05344138UTARADAY</v>
      </c>
      <c r="AB2702" s="46" t="str">
        <f t="shared" si="384"/>
        <v>Samsudin44138UTARADAY</v>
      </c>
      <c r="AC2702" s="46" t="str">
        <f t="shared" si="385"/>
        <v>BMJ 05344138DAY</v>
      </c>
      <c r="AD2702" s="46" t="str">
        <f t="shared" si="386"/>
        <v>Samsudin44138DAY</v>
      </c>
    </row>
    <row r="2703" spans="1:30" x14ac:dyDescent="0.3">
      <c r="A2703" s="46">
        <v>1</v>
      </c>
      <c r="B2703" s="46" t="s">
        <v>163</v>
      </c>
      <c r="C2703" s="110">
        <v>44138</v>
      </c>
      <c r="D2703" s="49" t="s">
        <v>20</v>
      </c>
      <c r="E2703" s="74">
        <v>44138</v>
      </c>
      <c r="F2703" s="49">
        <v>5098080</v>
      </c>
      <c r="G2703" s="46" t="s">
        <v>21</v>
      </c>
      <c r="H2703" s="46" t="s">
        <v>22</v>
      </c>
      <c r="I2703" s="46" t="s">
        <v>81</v>
      </c>
      <c r="J2703" s="46" t="s">
        <v>24</v>
      </c>
      <c r="K2703" s="46" t="s">
        <v>66</v>
      </c>
      <c r="L2703" s="46" t="str">
        <f t="shared" si="378"/>
        <v>FM260JD</v>
      </c>
      <c r="M2703" s="46" t="str">
        <f t="shared" si="379"/>
        <v>SS</v>
      </c>
      <c r="N2703" s="46" t="str">
        <f t="shared" si="380"/>
        <v>10 RODA</v>
      </c>
      <c r="O2703" s="47">
        <v>0.73311342592592599</v>
      </c>
      <c r="P2703" s="48">
        <v>0.73311342592592599</v>
      </c>
      <c r="Q2703" s="50">
        <v>39060</v>
      </c>
      <c r="R2703" s="50">
        <v>14620</v>
      </c>
      <c r="S2703" s="72">
        <f t="shared" si="381"/>
        <v>24.44</v>
      </c>
      <c r="T2703" s="49" t="s">
        <v>27</v>
      </c>
      <c r="U2703" s="49" t="s">
        <v>28</v>
      </c>
      <c r="V2703" s="46" t="s">
        <v>188</v>
      </c>
      <c r="W2703" s="46" t="s">
        <v>67</v>
      </c>
      <c r="X2703" s="46" t="str">
        <f>IFERROR(VLOOKUP(W2703,#REF!,38,FALSE),"")</f>
        <v/>
      </c>
      <c r="Z2703" s="46" t="str">
        <f t="shared" si="382"/>
        <v>Samsudin44138</v>
      </c>
      <c r="AA2703" s="46" t="str">
        <f t="shared" si="383"/>
        <v>BMJ 05344138UTARADAY</v>
      </c>
      <c r="AB2703" s="46" t="str">
        <f t="shared" si="384"/>
        <v>Samsudin44138UTARADAY</v>
      </c>
      <c r="AC2703" s="46" t="str">
        <f t="shared" si="385"/>
        <v>BMJ 05344138DAY</v>
      </c>
      <c r="AD2703" s="46" t="str">
        <f t="shared" si="386"/>
        <v>Samsudin44138DAY</v>
      </c>
    </row>
    <row r="2704" spans="1:30" x14ac:dyDescent="0.3">
      <c r="A2704" s="46">
        <v>1</v>
      </c>
      <c r="B2704" s="46" t="s">
        <v>163</v>
      </c>
      <c r="C2704" s="110">
        <v>44138</v>
      </c>
      <c r="D2704" s="49" t="s">
        <v>20</v>
      </c>
      <c r="E2704" s="74">
        <v>44138</v>
      </c>
      <c r="F2704" s="49">
        <v>5097618</v>
      </c>
      <c r="G2704" s="46" t="s">
        <v>21</v>
      </c>
      <c r="H2704" s="46" t="s">
        <v>22</v>
      </c>
      <c r="I2704" s="46" t="s">
        <v>81</v>
      </c>
      <c r="J2704" s="46" t="s">
        <v>24</v>
      </c>
      <c r="K2704" s="46" t="s">
        <v>71</v>
      </c>
      <c r="L2704" s="46" t="str">
        <f t="shared" si="378"/>
        <v>FM260JD</v>
      </c>
      <c r="M2704" s="46" t="str">
        <f t="shared" si="379"/>
        <v>SS</v>
      </c>
      <c r="N2704" s="46" t="str">
        <f t="shared" si="380"/>
        <v>10 RODA</v>
      </c>
      <c r="O2704" s="47">
        <v>0.38667824074074075</v>
      </c>
      <c r="P2704" s="48">
        <v>0.38667824074074075</v>
      </c>
      <c r="Q2704" s="50">
        <v>38980</v>
      </c>
      <c r="R2704" s="50">
        <v>14700</v>
      </c>
      <c r="S2704" s="72">
        <f t="shared" si="381"/>
        <v>24.28</v>
      </c>
      <c r="T2704" s="49" t="s">
        <v>27</v>
      </c>
      <c r="U2704" s="49" t="s">
        <v>28</v>
      </c>
      <c r="V2704" s="46" t="s">
        <v>188</v>
      </c>
      <c r="W2704" s="46" t="s">
        <v>94</v>
      </c>
      <c r="X2704" s="46" t="str">
        <f>IFERROR(VLOOKUP(W2704,#REF!,38,FALSE),"")</f>
        <v/>
      </c>
      <c r="Z2704" s="46" t="str">
        <f t="shared" si="382"/>
        <v>M.Sainuddin Kasim44138</v>
      </c>
      <c r="AA2704" s="46" t="str">
        <f t="shared" si="383"/>
        <v>BMJ 05444138UTARADAY</v>
      </c>
      <c r="AB2704" s="46" t="str">
        <f t="shared" si="384"/>
        <v>M.Sainuddin Kasim44138UTARADAY</v>
      </c>
      <c r="AC2704" s="46" t="str">
        <f t="shared" si="385"/>
        <v>BMJ 05444138DAY</v>
      </c>
      <c r="AD2704" s="46" t="str">
        <f t="shared" si="386"/>
        <v>M.Sainuddin Kasim44138DAY</v>
      </c>
    </row>
    <row r="2705" spans="1:30" x14ac:dyDescent="0.3">
      <c r="A2705" s="46">
        <v>1</v>
      </c>
      <c r="B2705" s="46" t="s">
        <v>163</v>
      </c>
      <c r="C2705" s="110">
        <v>44138</v>
      </c>
      <c r="D2705" s="49" t="s">
        <v>20</v>
      </c>
      <c r="E2705" s="74">
        <v>44138</v>
      </c>
      <c r="F2705" s="49">
        <v>5097963</v>
      </c>
      <c r="G2705" s="46" t="s">
        <v>21</v>
      </c>
      <c r="H2705" s="46" t="s">
        <v>22</v>
      </c>
      <c r="I2705" s="46" t="s">
        <v>81</v>
      </c>
      <c r="J2705" s="46" t="s">
        <v>24</v>
      </c>
      <c r="K2705" s="46" t="s">
        <v>71</v>
      </c>
      <c r="L2705" s="46" t="str">
        <f t="shared" si="378"/>
        <v>FM260JD</v>
      </c>
      <c r="M2705" s="46" t="str">
        <f t="shared" si="379"/>
        <v>SS</v>
      </c>
      <c r="N2705" s="46" t="str">
        <f t="shared" si="380"/>
        <v>10 RODA</v>
      </c>
      <c r="O2705" s="47">
        <v>0.64601851851851855</v>
      </c>
      <c r="P2705" s="48">
        <v>0.64601851851851855</v>
      </c>
      <c r="Q2705" s="50">
        <v>39820</v>
      </c>
      <c r="R2705" s="50">
        <v>14700</v>
      </c>
      <c r="S2705" s="72">
        <f t="shared" si="381"/>
        <v>25.12</v>
      </c>
      <c r="T2705" s="49" t="s">
        <v>27</v>
      </c>
      <c r="U2705" s="49" t="s">
        <v>28</v>
      </c>
      <c r="V2705" s="46" t="s">
        <v>188</v>
      </c>
      <c r="W2705" s="46" t="s">
        <v>181</v>
      </c>
      <c r="X2705" s="46" t="str">
        <f>IFERROR(VLOOKUP(W2705,#REF!,38,FALSE),"")</f>
        <v/>
      </c>
      <c r="Z2705" s="46" t="str">
        <f t="shared" si="382"/>
        <v>Imbran husain44138</v>
      </c>
      <c r="AA2705" s="46" t="str">
        <f t="shared" si="383"/>
        <v>BMJ 05444138UTARADAY</v>
      </c>
      <c r="AB2705" s="46" t="str">
        <f t="shared" si="384"/>
        <v>Imbran husain44138UTARADAY</v>
      </c>
      <c r="AC2705" s="46" t="str">
        <f t="shared" si="385"/>
        <v>BMJ 05444138DAY</v>
      </c>
      <c r="AD2705" s="46" t="str">
        <f t="shared" si="386"/>
        <v>Imbran husain44138DAY</v>
      </c>
    </row>
    <row r="2706" spans="1:30" x14ac:dyDescent="0.3">
      <c r="A2706" s="46">
        <v>1</v>
      </c>
      <c r="B2706" s="46" t="s">
        <v>163</v>
      </c>
      <c r="C2706" s="110">
        <v>44138</v>
      </c>
      <c r="D2706" s="49" t="s">
        <v>20</v>
      </c>
      <c r="E2706" s="74">
        <v>44138</v>
      </c>
      <c r="F2706" s="49">
        <v>5098052</v>
      </c>
      <c r="G2706" s="46" t="s">
        <v>21</v>
      </c>
      <c r="H2706" s="46" t="s">
        <v>22</v>
      </c>
      <c r="I2706" s="46" t="s">
        <v>81</v>
      </c>
      <c r="J2706" s="46" t="s">
        <v>24</v>
      </c>
      <c r="K2706" s="46" t="s">
        <v>71</v>
      </c>
      <c r="L2706" s="46" t="str">
        <f t="shared" si="378"/>
        <v>FM260JD</v>
      </c>
      <c r="M2706" s="46" t="str">
        <f t="shared" si="379"/>
        <v>SS</v>
      </c>
      <c r="N2706" s="46" t="str">
        <f t="shared" si="380"/>
        <v>10 RODA</v>
      </c>
      <c r="O2706" s="47">
        <v>0.71126157407407409</v>
      </c>
      <c r="P2706" s="48">
        <v>0.71126157407407409</v>
      </c>
      <c r="Q2706" s="50">
        <v>38840</v>
      </c>
      <c r="R2706" s="50">
        <v>14700</v>
      </c>
      <c r="S2706" s="72">
        <f t="shared" si="381"/>
        <v>24.14</v>
      </c>
      <c r="T2706" s="49" t="s">
        <v>27</v>
      </c>
      <c r="U2706" s="49" t="s">
        <v>28</v>
      </c>
      <c r="V2706" s="46" t="s">
        <v>188</v>
      </c>
      <c r="W2706" s="46" t="s">
        <v>181</v>
      </c>
      <c r="X2706" s="46" t="str">
        <f>IFERROR(VLOOKUP(W2706,#REF!,38,FALSE),"")</f>
        <v/>
      </c>
      <c r="Z2706" s="46" t="str">
        <f t="shared" si="382"/>
        <v>Imbran husain44138</v>
      </c>
      <c r="AA2706" s="46" t="str">
        <f t="shared" si="383"/>
        <v>BMJ 05444138UTARADAY</v>
      </c>
      <c r="AB2706" s="46" t="str">
        <f t="shared" si="384"/>
        <v>Imbran husain44138UTARADAY</v>
      </c>
      <c r="AC2706" s="46" t="str">
        <f t="shared" si="385"/>
        <v>BMJ 05444138DAY</v>
      </c>
      <c r="AD2706" s="46" t="str">
        <f t="shared" si="386"/>
        <v>Imbran husain44138DAY</v>
      </c>
    </row>
    <row r="2707" spans="1:30" x14ac:dyDescent="0.3">
      <c r="A2707" s="46">
        <v>1</v>
      </c>
      <c r="B2707" s="46" t="s">
        <v>163</v>
      </c>
      <c r="C2707" s="110">
        <v>44138</v>
      </c>
      <c r="D2707" s="49" t="s">
        <v>20</v>
      </c>
      <c r="E2707" s="74">
        <v>44138</v>
      </c>
      <c r="F2707" s="49">
        <v>5097589</v>
      </c>
      <c r="G2707" s="46" t="s">
        <v>21</v>
      </c>
      <c r="H2707" s="46" t="s">
        <v>22</v>
      </c>
      <c r="I2707" s="46" t="s">
        <v>48</v>
      </c>
      <c r="J2707" s="46" t="s">
        <v>49</v>
      </c>
      <c r="K2707" s="46" t="s">
        <v>73</v>
      </c>
      <c r="L2707" s="46" t="str">
        <f t="shared" si="378"/>
        <v>FM260JD</v>
      </c>
      <c r="M2707" s="46" t="str">
        <f t="shared" si="379"/>
        <v>SS</v>
      </c>
      <c r="N2707" s="46" t="str">
        <f t="shared" si="380"/>
        <v>10 RODA</v>
      </c>
      <c r="O2707" s="47">
        <v>0.36155092592592591</v>
      </c>
      <c r="P2707" s="48">
        <v>0.36719907407407404</v>
      </c>
      <c r="Q2707" s="50">
        <v>38200</v>
      </c>
      <c r="R2707" s="50">
        <v>14780</v>
      </c>
      <c r="S2707" s="72">
        <f t="shared" si="381"/>
        <v>23.42</v>
      </c>
      <c r="T2707" s="49" t="s">
        <v>27</v>
      </c>
      <c r="U2707" s="49" t="s">
        <v>28</v>
      </c>
      <c r="V2707" s="46" t="s">
        <v>58</v>
      </c>
      <c r="W2707" s="46" t="s">
        <v>72</v>
      </c>
      <c r="X2707" s="46" t="str">
        <f>IFERROR(VLOOKUP(W2707,#REF!,38,FALSE),"")</f>
        <v/>
      </c>
      <c r="Z2707" s="46" t="str">
        <f t="shared" si="382"/>
        <v>Sulvadlan44138</v>
      </c>
      <c r="AA2707" s="46" t="str">
        <f t="shared" si="383"/>
        <v>BMJ 05544138UTARADAY</v>
      </c>
      <c r="AB2707" s="46" t="str">
        <f t="shared" si="384"/>
        <v>Sulvadlan44138UTARADAY</v>
      </c>
      <c r="AC2707" s="46" t="str">
        <f t="shared" si="385"/>
        <v>BMJ 05544138DAY</v>
      </c>
      <c r="AD2707" s="46" t="str">
        <f t="shared" si="386"/>
        <v>Sulvadlan44138DAY</v>
      </c>
    </row>
    <row r="2708" spans="1:30" x14ac:dyDescent="0.3">
      <c r="A2708" s="46">
        <v>1</v>
      </c>
      <c r="B2708" s="46" t="s">
        <v>163</v>
      </c>
      <c r="C2708" s="110">
        <v>44138</v>
      </c>
      <c r="D2708" s="49" t="s">
        <v>20</v>
      </c>
      <c r="E2708" s="74">
        <v>44138</v>
      </c>
      <c r="F2708" s="49">
        <v>5097672</v>
      </c>
      <c r="G2708" s="46" t="s">
        <v>21</v>
      </c>
      <c r="H2708" s="46" t="s">
        <v>22</v>
      </c>
      <c r="I2708" s="46" t="s">
        <v>81</v>
      </c>
      <c r="J2708" s="46" t="s">
        <v>24</v>
      </c>
      <c r="K2708" s="46" t="s">
        <v>73</v>
      </c>
      <c r="L2708" s="46" t="str">
        <f t="shared" si="378"/>
        <v>FM260JD</v>
      </c>
      <c r="M2708" s="46" t="str">
        <f t="shared" si="379"/>
        <v>SS</v>
      </c>
      <c r="N2708" s="46" t="str">
        <f t="shared" si="380"/>
        <v>10 RODA</v>
      </c>
      <c r="O2708" s="47">
        <v>0.42512731481481486</v>
      </c>
      <c r="P2708" s="48">
        <v>0.42512731481481486</v>
      </c>
      <c r="Q2708" s="50">
        <v>38640</v>
      </c>
      <c r="R2708" s="50">
        <v>14780</v>
      </c>
      <c r="S2708" s="72">
        <f t="shared" si="381"/>
        <v>23.86</v>
      </c>
      <c r="T2708" s="49" t="s">
        <v>27</v>
      </c>
      <c r="U2708" s="49" t="s">
        <v>28</v>
      </c>
      <c r="V2708" s="46" t="s">
        <v>188</v>
      </c>
      <c r="W2708" s="46" t="s">
        <v>72</v>
      </c>
      <c r="X2708" s="46" t="str">
        <f>IFERROR(VLOOKUP(W2708,#REF!,38,FALSE),"")</f>
        <v/>
      </c>
      <c r="Z2708" s="46" t="str">
        <f t="shared" si="382"/>
        <v>Sulvadlan44138</v>
      </c>
      <c r="AA2708" s="46" t="str">
        <f t="shared" si="383"/>
        <v>BMJ 05544138UTARADAY</v>
      </c>
      <c r="AB2708" s="46" t="str">
        <f t="shared" si="384"/>
        <v>Sulvadlan44138UTARADAY</v>
      </c>
      <c r="AC2708" s="46" t="str">
        <f t="shared" si="385"/>
        <v>BMJ 05544138DAY</v>
      </c>
      <c r="AD2708" s="46" t="str">
        <f t="shared" si="386"/>
        <v>Sulvadlan44138DAY</v>
      </c>
    </row>
    <row r="2709" spans="1:30" x14ac:dyDescent="0.3">
      <c r="A2709" s="46">
        <v>1</v>
      </c>
      <c r="B2709" s="46" t="s">
        <v>163</v>
      </c>
      <c r="C2709" s="110">
        <v>44138</v>
      </c>
      <c r="D2709" s="49" t="s">
        <v>20</v>
      </c>
      <c r="E2709" s="74">
        <v>44138</v>
      </c>
      <c r="F2709" s="49">
        <v>5097763</v>
      </c>
      <c r="G2709" s="46" t="s">
        <v>21</v>
      </c>
      <c r="H2709" s="46" t="s">
        <v>22</v>
      </c>
      <c r="I2709" s="46" t="s">
        <v>81</v>
      </c>
      <c r="J2709" s="46" t="s">
        <v>24</v>
      </c>
      <c r="K2709" s="46" t="s">
        <v>73</v>
      </c>
      <c r="L2709" s="46" t="str">
        <f t="shared" si="378"/>
        <v>FM260JD</v>
      </c>
      <c r="M2709" s="46" t="str">
        <f t="shared" si="379"/>
        <v>SS</v>
      </c>
      <c r="N2709" s="46" t="str">
        <f t="shared" si="380"/>
        <v>10 RODA</v>
      </c>
      <c r="O2709" s="47">
        <v>0.49157407407407411</v>
      </c>
      <c r="P2709" s="48">
        <v>0.49157407407407411</v>
      </c>
      <c r="Q2709" s="50">
        <v>38940</v>
      </c>
      <c r="R2709" s="50">
        <v>14780</v>
      </c>
      <c r="S2709" s="72">
        <f t="shared" si="381"/>
        <v>24.16</v>
      </c>
      <c r="T2709" s="49" t="s">
        <v>27</v>
      </c>
      <c r="U2709" s="49" t="s">
        <v>28</v>
      </c>
      <c r="V2709" s="46" t="s">
        <v>188</v>
      </c>
      <c r="W2709" s="46" t="s">
        <v>72</v>
      </c>
      <c r="X2709" s="46" t="str">
        <f>IFERROR(VLOOKUP(W2709,#REF!,38,FALSE),"")</f>
        <v/>
      </c>
      <c r="Z2709" s="46" t="str">
        <f t="shared" si="382"/>
        <v>Sulvadlan44138</v>
      </c>
      <c r="AA2709" s="46" t="str">
        <f t="shared" si="383"/>
        <v>BMJ 05544138UTARADAY</v>
      </c>
      <c r="AB2709" s="46" t="str">
        <f t="shared" si="384"/>
        <v>Sulvadlan44138UTARADAY</v>
      </c>
      <c r="AC2709" s="46" t="str">
        <f t="shared" si="385"/>
        <v>BMJ 05544138DAY</v>
      </c>
      <c r="AD2709" s="46" t="str">
        <f t="shared" si="386"/>
        <v>Sulvadlan44138DAY</v>
      </c>
    </row>
    <row r="2710" spans="1:30" x14ac:dyDescent="0.3">
      <c r="A2710" s="46">
        <v>1</v>
      </c>
      <c r="B2710" s="46" t="s">
        <v>163</v>
      </c>
      <c r="C2710" s="110">
        <v>44138</v>
      </c>
      <c r="D2710" s="49" t="s">
        <v>20</v>
      </c>
      <c r="E2710" s="74">
        <v>44138</v>
      </c>
      <c r="F2710" s="49">
        <v>5097872</v>
      </c>
      <c r="G2710" s="46" t="s">
        <v>21</v>
      </c>
      <c r="H2710" s="46" t="s">
        <v>22</v>
      </c>
      <c r="I2710" s="46" t="s">
        <v>81</v>
      </c>
      <c r="J2710" s="46" t="s">
        <v>24</v>
      </c>
      <c r="K2710" s="46" t="s">
        <v>73</v>
      </c>
      <c r="L2710" s="46" t="str">
        <f t="shared" si="378"/>
        <v>FM260JD</v>
      </c>
      <c r="M2710" s="46" t="str">
        <f t="shared" si="379"/>
        <v>SS</v>
      </c>
      <c r="N2710" s="46" t="str">
        <f t="shared" si="380"/>
        <v>10 RODA</v>
      </c>
      <c r="O2710" s="47">
        <v>0.58278935185185188</v>
      </c>
      <c r="P2710" s="48">
        <v>0.58278935185185188</v>
      </c>
      <c r="Q2710" s="50">
        <v>39160</v>
      </c>
      <c r="R2710" s="50">
        <v>14780</v>
      </c>
      <c r="S2710" s="72">
        <f t="shared" si="381"/>
        <v>24.38</v>
      </c>
      <c r="T2710" s="49" t="s">
        <v>27</v>
      </c>
      <c r="U2710" s="49" t="s">
        <v>28</v>
      </c>
      <c r="V2710" s="46" t="s">
        <v>188</v>
      </c>
      <c r="W2710" s="46" t="s">
        <v>72</v>
      </c>
      <c r="X2710" s="46" t="str">
        <f>IFERROR(VLOOKUP(W2710,#REF!,38,FALSE),"")</f>
        <v/>
      </c>
      <c r="Z2710" s="46" t="str">
        <f t="shared" si="382"/>
        <v>Sulvadlan44138</v>
      </c>
      <c r="AA2710" s="46" t="str">
        <f t="shared" si="383"/>
        <v>BMJ 05544138UTARADAY</v>
      </c>
      <c r="AB2710" s="46" t="str">
        <f t="shared" si="384"/>
        <v>Sulvadlan44138UTARADAY</v>
      </c>
      <c r="AC2710" s="46" t="str">
        <f t="shared" si="385"/>
        <v>BMJ 05544138DAY</v>
      </c>
      <c r="AD2710" s="46" t="str">
        <f t="shared" si="386"/>
        <v>Sulvadlan44138DAY</v>
      </c>
    </row>
    <row r="2711" spans="1:30" x14ac:dyDescent="0.3">
      <c r="A2711" s="46">
        <v>1</v>
      </c>
      <c r="B2711" s="46" t="s">
        <v>163</v>
      </c>
      <c r="C2711" s="110">
        <v>44138</v>
      </c>
      <c r="D2711" s="49" t="s">
        <v>20</v>
      </c>
      <c r="E2711" s="74">
        <v>44138</v>
      </c>
      <c r="F2711" s="49">
        <v>5097958</v>
      </c>
      <c r="G2711" s="46" t="s">
        <v>21</v>
      </c>
      <c r="H2711" s="46" t="s">
        <v>22</v>
      </c>
      <c r="I2711" s="46" t="s">
        <v>81</v>
      </c>
      <c r="J2711" s="46" t="s">
        <v>24</v>
      </c>
      <c r="K2711" s="46" t="s">
        <v>73</v>
      </c>
      <c r="L2711" s="46" t="str">
        <f t="shared" si="378"/>
        <v>FM260JD</v>
      </c>
      <c r="M2711" s="46" t="str">
        <f t="shared" si="379"/>
        <v>SS</v>
      </c>
      <c r="N2711" s="46" t="str">
        <f t="shared" si="380"/>
        <v>10 RODA</v>
      </c>
      <c r="O2711" s="47">
        <v>0.64427083333333335</v>
      </c>
      <c r="P2711" s="48">
        <v>0.64427083333333335</v>
      </c>
      <c r="Q2711" s="50">
        <v>38840</v>
      </c>
      <c r="R2711" s="50">
        <v>14780</v>
      </c>
      <c r="S2711" s="72">
        <f t="shared" si="381"/>
        <v>24.06</v>
      </c>
      <c r="T2711" s="49" t="s">
        <v>27</v>
      </c>
      <c r="U2711" s="49" t="s">
        <v>28</v>
      </c>
      <c r="V2711" s="46" t="s">
        <v>188</v>
      </c>
      <c r="W2711" s="46" t="s">
        <v>72</v>
      </c>
      <c r="X2711" s="46" t="str">
        <f>IFERROR(VLOOKUP(W2711,#REF!,38,FALSE),"")</f>
        <v/>
      </c>
      <c r="Z2711" s="46" t="str">
        <f t="shared" si="382"/>
        <v>Sulvadlan44138</v>
      </c>
      <c r="AA2711" s="46" t="str">
        <f t="shared" si="383"/>
        <v>BMJ 05544138UTARADAY</v>
      </c>
      <c r="AB2711" s="46" t="str">
        <f t="shared" si="384"/>
        <v>Sulvadlan44138UTARADAY</v>
      </c>
      <c r="AC2711" s="46" t="str">
        <f t="shared" si="385"/>
        <v>BMJ 05544138DAY</v>
      </c>
      <c r="AD2711" s="46" t="str">
        <f t="shared" si="386"/>
        <v>Sulvadlan44138DAY</v>
      </c>
    </row>
    <row r="2712" spans="1:30" x14ac:dyDescent="0.3">
      <c r="A2712" s="46">
        <v>1</v>
      </c>
      <c r="B2712" s="46" t="s">
        <v>163</v>
      </c>
      <c r="C2712" s="110">
        <v>44138</v>
      </c>
      <c r="D2712" s="49" t="s">
        <v>20</v>
      </c>
      <c r="E2712" s="74">
        <v>44138</v>
      </c>
      <c r="F2712" s="49">
        <v>5098060</v>
      </c>
      <c r="G2712" s="46" t="s">
        <v>21</v>
      </c>
      <c r="H2712" s="46" t="s">
        <v>22</v>
      </c>
      <c r="I2712" s="46" t="s">
        <v>81</v>
      </c>
      <c r="J2712" s="46" t="s">
        <v>24</v>
      </c>
      <c r="K2712" s="46" t="s">
        <v>73</v>
      </c>
      <c r="L2712" s="46" t="str">
        <f t="shared" si="378"/>
        <v>FM260JD</v>
      </c>
      <c r="M2712" s="46" t="str">
        <f t="shared" si="379"/>
        <v>SS</v>
      </c>
      <c r="N2712" s="46" t="str">
        <f t="shared" si="380"/>
        <v>10 RODA</v>
      </c>
      <c r="O2712" s="47">
        <v>0.72248842592592588</v>
      </c>
      <c r="P2712" s="48">
        <v>0.72248842592592588</v>
      </c>
      <c r="Q2712" s="50">
        <v>38420</v>
      </c>
      <c r="R2712" s="50">
        <v>14780</v>
      </c>
      <c r="S2712" s="72">
        <f t="shared" si="381"/>
        <v>23.64</v>
      </c>
      <c r="T2712" s="49" t="s">
        <v>27</v>
      </c>
      <c r="U2712" s="49" t="s">
        <v>28</v>
      </c>
      <c r="V2712" s="46" t="s">
        <v>188</v>
      </c>
      <c r="W2712" s="46" t="s">
        <v>72</v>
      </c>
      <c r="X2712" s="46" t="str">
        <f>IFERROR(VLOOKUP(W2712,#REF!,38,FALSE),"")</f>
        <v/>
      </c>
      <c r="Z2712" s="46" t="str">
        <f t="shared" si="382"/>
        <v>Sulvadlan44138</v>
      </c>
      <c r="AA2712" s="46" t="str">
        <f t="shared" si="383"/>
        <v>BMJ 05544138UTARADAY</v>
      </c>
      <c r="AB2712" s="46" t="str">
        <f t="shared" si="384"/>
        <v>Sulvadlan44138UTARADAY</v>
      </c>
      <c r="AC2712" s="46" t="str">
        <f t="shared" si="385"/>
        <v>BMJ 05544138DAY</v>
      </c>
      <c r="AD2712" s="46" t="str">
        <f t="shared" si="386"/>
        <v>Sulvadlan44138DAY</v>
      </c>
    </row>
    <row r="2713" spans="1:30" x14ac:dyDescent="0.3">
      <c r="A2713" s="46">
        <v>1</v>
      </c>
      <c r="B2713" s="46" t="s">
        <v>163</v>
      </c>
      <c r="C2713" s="110">
        <v>44138</v>
      </c>
      <c r="D2713" s="49" t="s">
        <v>20</v>
      </c>
      <c r="E2713" s="74">
        <v>44138</v>
      </c>
      <c r="F2713" s="49">
        <v>5097594</v>
      </c>
      <c r="G2713" s="46" t="s">
        <v>21</v>
      </c>
      <c r="H2713" s="46" t="s">
        <v>22</v>
      </c>
      <c r="I2713" s="46" t="s">
        <v>81</v>
      </c>
      <c r="J2713" s="46" t="s">
        <v>24</v>
      </c>
      <c r="K2713" s="46" t="s">
        <v>75</v>
      </c>
      <c r="L2713" s="46" t="str">
        <f t="shared" si="378"/>
        <v>FM260JD</v>
      </c>
      <c r="M2713" s="46" t="str">
        <f t="shared" si="379"/>
        <v>SS</v>
      </c>
      <c r="N2713" s="46" t="str">
        <f t="shared" si="380"/>
        <v>10 RODA</v>
      </c>
      <c r="O2713" s="47">
        <v>0.36314814814814816</v>
      </c>
      <c r="P2713" s="48">
        <v>0.36943287037037037</v>
      </c>
      <c r="Q2713" s="50">
        <v>38580</v>
      </c>
      <c r="R2713" s="50">
        <v>14640</v>
      </c>
      <c r="S2713" s="72">
        <f t="shared" si="381"/>
        <v>23.94</v>
      </c>
      <c r="T2713" s="49" t="s">
        <v>27</v>
      </c>
      <c r="U2713" s="49" t="s">
        <v>28</v>
      </c>
      <c r="V2713" s="46" t="s">
        <v>188</v>
      </c>
      <c r="W2713" s="46" t="s">
        <v>76</v>
      </c>
      <c r="X2713" s="46" t="str">
        <f>IFERROR(VLOOKUP(W2713,#REF!,38,FALSE),"")</f>
        <v/>
      </c>
      <c r="Z2713" s="46" t="str">
        <f t="shared" si="382"/>
        <v>Ruslan44138</v>
      </c>
      <c r="AA2713" s="46" t="str">
        <f t="shared" si="383"/>
        <v>BMJ 05644138UTARADAY</v>
      </c>
      <c r="AB2713" s="46" t="str">
        <f t="shared" si="384"/>
        <v>Ruslan44138UTARADAY</v>
      </c>
      <c r="AC2713" s="46" t="str">
        <f t="shared" si="385"/>
        <v>BMJ 05644138DAY</v>
      </c>
      <c r="AD2713" s="46" t="str">
        <f t="shared" si="386"/>
        <v>Ruslan44138DAY</v>
      </c>
    </row>
    <row r="2714" spans="1:30" x14ac:dyDescent="0.3">
      <c r="A2714" s="46">
        <v>1</v>
      </c>
      <c r="B2714" s="46" t="s">
        <v>163</v>
      </c>
      <c r="C2714" s="110">
        <v>44138</v>
      </c>
      <c r="D2714" s="49" t="s">
        <v>20</v>
      </c>
      <c r="E2714" s="74">
        <v>44138</v>
      </c>
      <c r="F2714" s="49">
        <v>5097678</v>
      </c>
      <c r="G2714" s="46" t="s">
        <v>21</v>
      </c>
      <c r="H2714" s="46" t="s">
        <v>22</v>
      </c>
      <c r="I2714" s="46" t="s">
        <v>81</v>
      </c>
      <c r="J2714" s="46" t="s">
        <v>24</v>
      </c>
      <c r="K2714" s="46" t="s">
        <v>75</v>
      </c>
      <c r="L2714" s="46" t="str">
        <f t="shared" si="378"/>
        <v>FM260JD</v>
      </c>
      <c r="M2714" s="46" t="str">
        <f t="shared" si="379"/>
        <v>SS</v>
      </c>
      <c r="N2714" s="46" t="str">
        <f t="shared" si="380"/>
        <v>10 RODA</v>
      </c>
      <c r="O2714" s="47">
        <v>0.42731481481481487</v>
      </c>
      <c r="P2714" s="48">
        <v>0.42731481481481487</v>
      </c>
      <c r="Q2714" s="50">
        <v>38020</v>
      </c>
      <c r="R2714" s="50">
        <v>14640</v>
      </c>
      <c r="S2714" s="72">
        <f t="shared" si="381"/>
        <v>23.38</v>
      </c>
      <c r="T2714" s="49" t="s">
        <v>27</v>
      </c>
      <c r="U2714" s="49" t="s">
        <v>28</v>
      </c>
      <c r="V2714" s="46" t="s">
        <v>188</v>
      </c>
      <c r="W2714" s="46" t="s">
        <v>76</v>
      </c>
      <c r="X2714" s="46" t="str">
        <f>IFERROR(VLOOKUP(W2714,#REF!,38,FALSE),"")</f>
        <v/>
      </c>
      <c r="Z2714" s="46" t="str">
        <f t="shared" si="382"/>
        <v>Ruslan44138</v>
      </c>
      <c r="AA2714" s="46" t="str">
        <f t="shared" si="383"/>
        <v>BMJ 05644138UTARADAY</v>
      </c>
      <c r="AB2714" s="46" t="str">
        <f t="shared" si="384"/>
        <v>Ruslan44138UTARADAY</v>
      </c>
      <c r="AC2714" s="46" t="str">
        <f t="shared" si="385"/>
        <v>BMJ 05644138DAY</v>
      </c>
      <c r="AD2714" s="46" t="str">
        <f t="shared" si="386"/>
        <v>Ruslan44138DAY</v>
      </c>
    </row>
    <row r="2715" spans="1:30" x14ac:dyDescent="0.3">
      <c r="A2715" s="46">
        <v>1</v>
      </c>
      <c r="B2715" s="46" t="s">
        <v>163</v>
      </c>
      <c r="C2715" s="110">
        <v>44138</v>
      </c>
      <c r="D2715" s="49" t="s">
        <v>20</v>
      </c>
      <c r="E2715" s="74">
        <v>44138</v>
      </c>
      <c r="F2715" s="49">
        <v>5097759</v>
      </c>
      <c r="G2715" s="46" t="s">
        <v>21</v>
      </c>
      <c r="H2715" s="46" t="s">
        <v>22</v>
      </c>
      <c r="I2715" s="46" t="s">
        <v>81</v>
      </c>
      <c r="J2715" s="46" t="s">
        <v>24</v>
      </c>
      <c r="K2715" s="46" t="s">
        <v>75</v>
      </c>
      <c r="L2715" s="46" t="str">
        <f t="shared" si="378"/>
        <v>FM260JD</v>
      </c>
      <c r="M2715" s="46" t="str">
        <f t="shared" si="379"/>
        <v>SS</v>
      </c>
      <c r="N2715" s="46" t="str">
        <f t="shared" si="380"/>
        <v>10 RODA</v>
      </c>
      <c r="O2715" s="47">
        <v>0.48950231481481482</v>
      </c>
      <c r="P2715" s="48">
        <v>0.48950231481481482</v>
      </c>
      <c r="Q2715" s="50">
        <v>39000</v>
      </c>
      <c r="R2715" s="50">
        <v>14640</v>
      </c>
      <c r="S2715" s="72">
        <f t="shared" si="381"/>
        <v>24.36</v>
      </c>
      <c r="T2715" s="49" t="s">
        <v>27</v>
      </c>
      <c r="U2715" s="49" t="s">
        <v>28</v>
      </c>
      <c r="V2715" s="46" t="s">
        <v>188</v>
      </c>
      <c r="W2715" s="46" t="s">
        <v>76</v>
      </c>
      <c r="X2715" s="46" t="str">
        <f>IFERROR(VLOOKUP(W2715,#REF!,38,FALSE),"")</f>
        <v/>
      </c>
      <c r="Z2715" s="46" t="str">
        <f t="shared" si="382"/>
        <v>Ruslan44138</v>
      </c>
      <c r="AA2715" s="46" t="str">
        <f t="shared" si="383"/>
        <v>BMJ 05644138UTARADAY</v>
      </c>
      <c r="AB2715" s="46" t="str">
        <f t="shared" si="384"/>
        <v>Ruslan44138UTARADAY</v>
      </c>
      <c r="AC2715" s="46" t="str">
        <f t="shared" si="385"/>
        <v>BMJ 05644138DAY</v>
      </c>
      <c r="AD2715" s="46" t="str">
        <f t="shared" si="386"/>
        <v>Ruslan44138DAY</v>
      </c>
    </row>
    <row r="2716" spans="1:30" x14ac:dyDescent="0.3">
      <c r="A2716" s="46">
        <v>1</v>
      </c>
      <c r="B2716" s="46" t="s">
        <v>163</v>
      </c>
      <c r="C2716" s="110">
        <v>44138</v>
      </c>
      <c r="D2716" s="49" t="s">
        <v>20</v>
      </c>
      <c r="E2716" s="74">
        <v>44138</v>
      </c>
      <c r="F2716" s="49">
        <v>5097830</v>
      </c>
      <c r="G2716" s="46" t="s">
        <v>21</v>
      </c>
      <c r="H2716" s="46" t="s">
        <v>22</v>
      </c>
      <c r="I2716" s="46" t="s">
        <v>81</v>
      </c>
      <c r="J2716" s="46" t="s">
        <v>24</v>
      </c>
      <c r="K2716" s="46" t="s">
        <v>75</v>
      </c>
      <c r="L2716" s="46" t="str">
        <f t="shared" si="378"/>
        <v>FM260JD</v>
      </c>
      <c r="M2716" s="46" t="str">
        <f t="shared" si="379"/>
        <v>SS</v>
      </c>
      <c r="N2716" s="46" t="str">
        <f t="shared" si="380"/>
        <v>10 RODA</v>
      </c>
      <c r="O2716" s="47">
        <v>0.55177083333333332</v>
      </c>
      <c r="P2716" s="48">
        <v>0.55177083333333332</v>
      </c>
      <c r="Q2716" s="50">
        <v>38600</v>
      </c>
      <c r="R2716" s="50">
        <v>14640</v>
      </c>
      <c r="S2716" s="72">
        <f t="shared" si="381"/>
        <v>23.96</v>
      </c>
      <c r="T2716" s="49" t="s">
        <v>27</v>
      </c>
      <c r="U2716" s="49" t="s">
        <v>28</v>
      </c>
      <c r="V2716" s="46" t="s">
        <v>188</v>
      </c>
      <c r="W2716" s="46" t="s">
        <v>76</v>
      </c>
      <c r="X2716" s="46" t="str">
        <f>IFERROR(VLOOKUP(W2716,#REF!,38,FALSE),"")</f>
        <v/>
      </c>
      <c r="Z2716" s="46" t="str">
        <f t="shared" si="382"/>
        <v>Ruslan44138</v>
      </c>
      <c r="AA2716" s="46" t="str">
        <f t="shared" si="383"/>
        <v>BMJ 05644138UTARADAY</v>
      </c>
      <c r="AB2716" s="46" t="str">
        <f t="shared" si="384"/>
        <v>Ruslan44138UTARADAY</v>
      </c>
      <c r="AC2716" s="46" t="str">
        <f t="shared" si="385"/>
        <v>BMJ 05644138DAY</v>
      </c>
      <c r="AD2716" s="46" t="str">
        <f t="shared" si="386"/>
        <v>Ruslan44138DAY</v>
      </c>
    </row>
    <row r="2717" spans="1:30" x14ac:dyDescent="0.3">
      <c r="A2717" s="46">
        <v>1</v>
      </c>
      <c r="B2717" s="46" t="s">
        <v>163</v>
      </c>
      <c r="C2717" s="110">
        <v>44138</v>
      </c>
      <c r="D2717" s="49" t="s">
        <v>20</v>
      </c>
      <c r="E2717" s="74">
        <v>44138</v>
      </c>
      <c r="F2717" s="49">
        <v>5097901</v>
      </c>
      <c r="G2717" s="46" t="s">
        <v>21</v>
      </c>
      <c r="H2717" s="46" t="s">
        <v>22</v>
      </c>
      <c r="I2717" s="46" t="s">
        <v>81</v>
      </c>
      <c r="J2717" s="46" t="s">
        <v>24</v>
      </c>
      <c r="K2717" s="46" t="s">
        <v>75</v>
      </c>
      <c r="L2717" s="46" t="str">
        <f t="shared" si="378"/>
        <v>FM260JD</v>
      </c>
      <c r="M2717" s="46" t="str">
        <f t="shared" si="379"/>
        <v>SS</v>
      </c>
      <c r="N2717" s="46" t="str">
        <f t="shared" si="380"/>
        <v>10 RODA</v>
      </c>
      <c r="O2717" s="47">
        <v>0.60748842592592589</v>
      </c>
      <c r="P2717" s="48">
        <v>0.60748842592592589</v>
      </c>
      <c r="Q2717" s="50">
        <v>38860</v>
      </c>
      <c r="R2717" s="50">
        <v>14640</v>
      </c>
      <c r="S2717" s="72">
        <f t="shared" si="381"/>
        <v>24.22</v>
      </c>
      <c r="T2717" s="49" t="s">
        <v>27</v>
      </c>
      <c r="U2717" s="49" t="s">
        <v>28</v>
      </c>
      <c r="V2717" s="46" t="s">
        <v>188</v>
      </c>
      <c r="W2717" s="46" t="s">
        <v>76</v>
      </c>
      <c r="X2717" s="46" t="str">
        <f>IFERROR(VLOOKUP(W2717,#REF!,38,FALSE),"")</f>
        <v/>
      </c>
      <c r="Z2717" s="46" t="str">
        <f t="shared" si="382"/>
        <v>Ruslan44138</v>
      </c>
      <c r="AA2717" s="46" t="str">
        <f t="shared" si="383"/>
        <v>BMJ 05644138UTARADAY</v>
      </c>
      <c r="AB2717" s="46" t="str">
        <f t="shared" si="384"/>
        <v>Ruslan44138UTARADAY</v>
      </c>
      <c r="AC2717" s="46" t="str">
        <f t="shared" si="385"/>
        <v>BMJ 05644138DAY</v>
      </c>
      <c r="AD2717" s="46" t="str">
        <f t="shared" si="386"/>
        <v>Ruslan44138DAY</v>
      </c>
    </row>
    <row r="2718" spans="1:30" x14ac:dyDescent="0.3">
      <c r="A2718" s="46">
        <v>1</v>
      </c>
      <c r="B2718" s="46" t="s">
        <v>163</v>
      </c>
      <c r="C2718" s="110">
        <v>44138</v>
      </c>
      <c r="D2718" s="49" t="s">
        <v>20</v>
      </c>
      <c r="E2718" s="74">
        <v>44138</v>
      </c>
      <c r="F2718" s="49">
        <v>5097994</v>
      </c>
      <c r="G2718" s="46" t="s">
        <v>21</v>
      </c>
      <c r="H2718" s="46" t="s">
        <v>22</v>
      </c>
      <c r="I2718" s="46" t="s">
        <v>81</v>
      </c>
      <c r="J2718" s="46" t="s">
        <v>24</v>
      </c>
      <c r="K2718" s="46" t="s">
        <v>75</v>
      </c>
      <c r="L2718" s="46" t="str">
        <f t="shared" si="378"/>
        <v>FM260JD</v>
      </c>
      <c r="M2718" s="46" t="str">
        <f t="shared" si="379"/>
        <v>SS</v>
      </c>
      <c r="N2718" s="46" t="str">
        <f t="shared" si="380"/>
        <v>10 RODA</v>
      </c>
      <c r="O2718" s="47">
        <v>0.67304398148148159</v>
      </c>
      <c r="P2718" s="48">
        <v>0.67304398148148159</v>
      </c>
      <c r="Q2718" s="50">
        <v>38580</v>
      </c>
      <c r="R2718" s="50">
        <v>14640</v>
      </c>
      <c r="S2718" s="72">
        <f t="shared" si="381"/>
        <v>23.94</v>
      </c>
      <c r="T2718" s="49" t="s">
        <v>27</v>
      </c>
      <c r="U2718" s="49" t="s">
        <v>28</v>
      </c>
      <c r="V2718" s="46" t="s">
        <v>188</v>
      </c>
      <c r="W2718" s="46" t="s">
        <v>76</v>
      </c>
      <c r="X2718" s="46" t="str">
        <f>IFERROR(VLOOKUP(W2718,#REF!,38,FALSE),"")</f>
        <v/>
      </c>
      <c r="Z2718" s="46" t="str">
        <f t="shared" si="382"/>
        <v>Ruslan44138</v>
      </c>
      <c r="AA2718" s="46" t="str">
        <f t="shared" si="383"/>
        <v>BMJ 05644138UTARADAY</v>
      </c>
      <c r="AB2718" s="46" t="str">
        <f t="shared" si="384"/>
        <v>Ruslan44138UTARADAY</v>
      </c>
      <c r="AC2718" s="46" t="str">
        <f t="shared" si="385"/>
        <v>BMJ 05644138DAY</v>
      </c>
      <c r="AD2718" s="46" t="str">
        <f t="shared" si="386"/>
        <v>Ruslan44138DAY</v>
      </c>
    </row>
    <row r="2719" spans="1:30" x14ac:dyDescent="0.3">
      <c r="A2719" s="46">
        <v>1</v>
      </c>
      <c r="B2719" s="46" t="s">
        <v>163</v>
      </c>
      <c r="C2719" s="110">
        <v>44138</v>
      </c>
      <c r="D2719" s="49" t="s">
        <v>20</v>
      </c>
      <c r="E2719" s="74">
        <v>44138</v>
      </c>
      <c r="F2719" s="49">
        <v>5098085</v>
      </c>
      <c r="G2719" s="46" t="s">
        <v>21</v>
      </c>
      <c r="H2719" s="46" t="s">
        <v>22</v>
      </c>
      <c r="I2719" s="46" t="s">
        <v>48</v>
      </c>
      <c r="J2719" s="46" t="s">
        <v>49</v>
      </c>
      <c r="K2719" s="46" t="s">
        <v>75</v>
      </c>
      <c r="L2719" s="46" t="str">
        <f t="shared" si="378"/>
        <v>FM260JD</v>
      </c>
      <c r="M2719" s="46" t="str">
        <f t="shared" si="379"/>
        <v>SS</v>
      </c>
      <c r="N2719" s="46" t="str">
        <f t="shared" si="380"/>
        <v>10 RODA</v>
      </c>
      <c r="O2719" s="47">
        <v>0.73475694444444439</v>
      </c>
      <c r="P2719" s="48">
        <v>0.73475694444444439</v>
      </c>
      <c r="Q2719" s="50">
        <v>39320</v>
      </c>
      <c r="R2719" s="50">
        <v>14640</v>
      </c>
      <c r="S2719" s="72">
        <f t="shared" si="381"/>
        <v>24.68</v>
      </c>
      <c r="T2719" s="49" t="s">
        <v>27</v>
      </c>
      <c r="U2719" s="49" t="s">
        <v>28</v>
      </c>
      <c r="V2719" s="46" t="s">
        <v>60</v>
      </c>
      <c r="W2719" s="46" t="s">
        <v>76</v>
      </c>
      <c r="X2719" s="46" t="str">
        <f>IFERROR(VLOOKUP(W2719,#REF!,38,FALSE),"")</f>
        <v/>
      </c>
      <c r="Z2719" s="46" t="str">
        <f t="shared" si="382"/>
        <v>Ruslan44138</v>
      </c>
      <c r="AA2719" s="46" t="str">
        <f t="shared" si="383"/>
        <v>BMJ 05644138UTARADAY</v>
      </c>
      <c r="AB2719" s="46" t="str">
        <f t="shared" si="384"/>
        <v>Ruslan44138UTARADAY</v>
      </c>
      <c r="AC2719" s="46" t="str">
        <f t="shared" si="385"/>
        <v>BMJ 05644138DAY</v>
      </c>
      <c r="AD2719" s="46" t="str">
        <f t="shared" si="386"/>
        <v>Ruslan44138DAY</v>
      </c>
    </row>
    <row r="2720" spans="1:30" x14ac:dyDescent="0.3">
      <c r="A2720" s="46">
        <v>1</v>
      </c>
      <c r="B2720" s="46" t="s">
        <v>163</v>
      </c>
      <c r="C2720" s="110">
        <v>44138</v>
      </c>
      <c r="D2720" s="49" t="s">
        <v>20</v>
      </c>
      <c r="E2720" s="74">
        <v>44138</v>
      </c>
      <c r="F2720" s="49">
        <v>5097586</v>
      </c>
      <c r="G2720" s="46" t="s">
        <v>21</v>
      </c>
      <c r="H2720" s="46" t="s">
        <v>22</v>
      </c>
      <c r="I2720" s="46" t="s">
        <v>81</v>
      </c>
      <c r="J2720" s="46" t="s">
        <v>24</v>
      </c>
      <c r="K2720" s="46" t="s">
        <v>77</v>
      </c>
      <c r="L2720" s="46" t="str">
        <f t="shared" si="378"/>
        <v>FM260JD</v>
      </c>
      <c r="M2720" s="46" t="str">
        <f t="shared" si="379"/>
        <v>BMJ</v>
      </c>
      <c r="N2720" s="46" t="str">
        <f t="shared" si="380"/>
        <v>10 RODA</v>
      </c>
      <c r="O2720" s="47">
        <v>0.3571064814814815</v>
      </c>
      <c r="P2720" s="48">
        <v>0.3636921296296296</v>
      </c>
      <c r="Q2720" s="50">
        <v>39820</v>
      </c>
      <c r="R2720" s="50">
        <v>14520</v>
      </c>
      <c r="S2720" s="72">
        <f t="shared" si="381"/>
        <v>25.3</v>
      </c>
      <c r="T2720" s="49" t="s">
        <v>27</v>
      </c>
      <c r="U2720" s="49" t="s">
        <v>28</v>
      </c>
      <c r="V2720" s="46" t="s">
        <v>188</v>
      </c>
      <c r="W2720" s="46" t="s">
        <v>80</v>
      </c>
      <c r="X2720" s="46" t="str">
        <f>IFERROR(VLOOKUP(W2720,#REF!,38,FALSE),"")</f>
        <v/>
      </c>
      <c r="Z2720" s="46" t="str">
        <f t="shared" si="382"/>
        <v>A Saputra44138</v>
      </c>
      <c r="AA2720" s="46" t="str">
        <f t="shared" si="383"/>
        <v>BMJ 06544138UTARADAY</v>
      </c>
      <c r="AB2720" s="46" t="str">
        <f t="shared" si="384"/>
        <v>A Saputra44138UTARADAY</v>
      </c>
      <c r="AC2720" s="46" t="str">
        <f t="shared" si="385"/>
        <v>BMJ 06544138DAY</v>
      </c>
      <c r="AD2720" s="46" t="str">
        <f t="shared" si="386"/>
        <v>A Saputra44138DAY</v>
      </c>
    </row>
    <row r="2721" spans="1:30" x14ac:dyDescent="0.3">
      <c r="A2721" s="46">
        <v>1</v>
      </c>
      <c r="B2721" s="46" t="s">
        <v>163</v>
      </c>
      <c r="C2721" s="110">
        <v>44138</v>
      </c>
      <c r="D2721" s="49" t="s">
        <v>20</v>
      </c>
      <c r="E2721" s="74">
        <v>44138</v>
      </c>
      <c r="F2721" s="49">
        <v>5097668</v>
      </c>
      <c r="G2721" s="46" t="s">
        <v>21</v>
      </c>
      <c r="H2721" s="46" t="s">
        <v>22</v>
      </c>
      <c r="I2721" s="46" t="s">
        <v>81</v>
      </c>
      <c r="J2721" s="46" t="s">
        <v>24</v>
      </c>
      <c r="K2721" s="46" t="s">
        <v>77</v>
      </c>
      <c r="L2721" s="46" t="str">
        <f t="shared" si="378"/>
        <v>FM260JD</v>
      </c>
      <c r="M2721" s="46" t="str">
        <f t="shared" si="379"/>
        <v>BMJ</v>
      </c>
      <c r="N2721" s="46" t="str">
        <f t="shared" si="380"/>
        <v>10 RODA</v>
      </c>
      <c r="O2721" s="47">
        <v>0.4201273148148148</v>
      </c>
      <c r="P2721" s="48">
        <v>0.4201273148148148</v>
      </c>
      <c r="Q2721" s="50">
        <v>38880</v>
      </c>
      <c r="R2721" s="50">
        <v>14520</v>
      </c>
      <c r="S2721" s="72">
        <f t="shared" si="381"/>
        <v>24.36</v>
      </c>
      <c r="T2721" s="49" t="s">
        <v>27</v>
      </c>
      <c r="U2721" s="49" t="s">
        <v>28</v>
      </c>
      <c r="V2721" s="46" t="s">
        <v>188</v>
      </c>
      <c r="W2721" s="46" t="s">
        <v>80</v>
      </c>
      <c r="X2721" s="46" t="str">
        <f>IFERROR(VLOOKUP(W2721,#REF!,38,FALSE),"")</f>
        <v/>
      </c>
      <c r="Z2721" s="46" t="str">
        <f t="shared" si="382"/>
        <v>A Saputra44138</v>
      </c>
      <c r="AA2721" s="46" t="str">
        <f t="shared" si="383"/>
        <v>BMJ 06544138UTARADAY</v>
      </c>
      <c r="AB2721" s="46" t="str">
        <f t="shared" si="384"/>
        <v>A Saputra44138UTARADAY</v>
      </c>
      <c r="AC2721" s="46" t="str">
        <f t="shared" si="385"/>
        <v>BMJ 06544138DAY</v>
      </c>
      <c r="AD2721" s="46" t="str">
        <f t="shared" si="386"/>
        <v>A Saputra44138DAY</v>
      </c>
    </row>
    <row r="2722" spans="1:30" x14ac:dyDescent="0.3">
      <c r="A2722" s="46">
        <v>1</v>
      </c>
      <c r="B2722" s="46" t="s">
        <v>163</v>
      </c>
      <c r="C2722" s="110">
        <v>44138</v>
      </c>
      <c r="D2722" s="49" t="s">
        <v>20</v>
      </c>
      <c r="E2722" s="74">
        <v>44138</v>
      </c>
      <c r="F2722" s="49">
        <v>5097751</v>
      </c>
      <c r="G2722" s="46" t="s">
        <v>21</v>
      </c>
      <c r="H2722" s="46" t="s">
        <v>22</v>
      </c>
      <c r="I2722" s="46" t="s">
        <v>81</v>
      </c>
      <c r="J2722" s="46" t="s">
        <v>24</v>
      </c>
      <c r="K2722" s="46" t="s">
        <v>77</v>
      </c>
      <c r="L2722" s="46" t="str">
        <f t="shared" si="378"/>
        <v>FM260JD</v>
      </c>
      <c r="M2722" s="46" t="str">
        <f t="shared" si="379"/>
        <v>BMJ</v>
      </c>
      <c r="N2722" s="46" t="str">
        <f t="shared" si="380"/>
        <v>10 RODA</v>
      </c>
      <c r="O2722" s="47">
        <v>0.4826273148148148</v>
      </c>
      <c r="P2722" s="48">
        <v>0.4826273148148148</v>
      </c>
      <c r="Q2722" s="50">
        <v>38460</v>
      </c>
      <c r="R2722" s="50">
        <v>14520</v>
      </c>
      <c r="S2722" s="72">
        <f t="shared" si="381"/>
        <v>23.94</v>
      </c>
      <c r="T2722" s="49" t="s">
        <v>27</v>
      </c>
      <c r="U2722" s="49" t="s">
        <v>28</v>
      </c>
      <c r="V2722" s="46" t="s">
        <v>188</v>
      </c>
      <c r="W2722" s="46" t="s">
        <v>80</v>
      </c>
      <c r="X2722" s="46" t="str">
        <f>IFERROR(VLOOKUP(W2722,#REF!,38,FALSE),"")</f>
        <v/>
      </c>
      <c r="Z2722" s="46" t="str">
        <f t="shared" si="382"/>
        <v>A Saputra44138</v>
      </c>
      <c r="AA2722" s="46" t="str">
        <f t="shared" si="383"/>
        <v>BMJ 06544138UTARADAY</v>
      </c>
      <c r="AB2722" s="46" t="str">
        <f t="shared" si="384"/>
        <v>A Saputra44138UTARADAY</v>
      </c>
      <c r="AC2722" s="46" t="str">
        <f t="shared" si="385"/>
        <v>BMJ 06544138DAY</v>
      </c>
      <c r="AD2722" s="46" t="str">
        <f t="shared" si="386"/>
        <v>A Saputra44138DAY</v>
      </c>
    </row>
    <row r="2723" spans="1:30" x14ac:dyDescent="0.3">
      <c r="A2723" s="46">
        <v>1</v>
      </c>
      <c r="B2723" s="46" t="s">
        <v>163</v>
      </c>
      <c r="C2723" s="110">
        <v>44138</v>
      </c>
      <c r="D2723" s="49" t="s">
        <v>20</v>
      </c>
      <c r="E2723" s="74">
        <v>44138</v>
      </c>
      <c r="F2723" s="49">
        <v>5097825</v>
      </c>
      <c r="G2723" s="46" t="s">
        <v>21</v>
      </c>
      <c r="H2723" s="46" t="s">
        <v>22</v>
      </c>
      <c r="I2723" s="46" t="s">
        <v>81</v>
      </c>
      <c r="J2723" s="46" t="s">
        <v>24</v>
      </c>
      <c r="K2723" s="46" t="s">
        <v>77</v>
      </c>
      <c r="L2723" s="46" t="str">
        <f t="shared" si="378"/>
        <v>FM260JD</v>
      </c>
      <c r="M2723" s="46" t="str">
        <f t="shared" si="379"/>
        <v>BMJ</v>
      </c>
      <c r="N2723" s="46" t="str">
        <f t="shared" si="380"/>
        <v>10 RODA</v>
      </c>
      <c r="O2723" s="47">
        <v>0.54744212962962957</v>
      </c>
      <c r="P2723" s="48">
        <v>0.54744212962962957</v>
      </c>
      <c r="Q2723" s="50">
        <v>39040</v>
      </c>
      <c r="R2723" s="50">
        <v>14520</v>
      </c>
      <c r="S2723" s="72">
        <f t="shared" si="381"/>
        <v>24.52</v>
      </c>
      <c r="T2723" s="49" t="s">
        <v>27</v>
      </c>
      <c r="U2723" s="49" t="s">
        <v>28</v>
      </c>
      <c r="V2723" s="46" t="s">
        <v>188</v>
      </c>
      <c r="W2723" s="46" t="s">
        <v>80</v>
      </c>
      <c r="X2723" s="46" t="str">
        <f>IFERROR(VLOOKUP(W2723,#REF!,38,FALSE),"")</f>
        <v/>
      </c>
      <c r="Z2723" s="46" t="str">
        <f t="shared" si="382"/>
        <v>A Saputra44138</v>
      </c>
      <c r="AA2723" s="46" t="str">
        <f t="shared" si="383"/>
        <v>BMJ 06544138UTARADAY</v>
      </c>
      <c r="AB2723" s="46" t="str">
        <f t="shared" si="384"/>
        <v>A Saputra44138UTARADAY</v>
      </c>
      <c r="AC2723" s="46" t="str">
        <f t="shared" si="385"/>
        <v>BMJ 06544138DAY</v>
      </c>
      <c r="AD2723" s="46" t="str">
        <f t="shared" si="386"/>
        <v>A Saputra44138DAY</v>
      </c>
    </row>
    <row r="2724" spans="1:30" x14ac:dyDescent="0.3">
      <c r="A2724" s="46">
        <v>1</v>
      </c>
      <c r="B2724" s="46" t="s">
        <v>163</v>
      </c>
      <c r="C2724" s="110">
        <v>44138</v>
      </c>
      <c r="D2724" s="49" t="s">
        <v>20</v>
      </c>
      <c r="E2724" s="74">
        <v>44138</v>
      </c>
      <c r="F2724" s="49">
        <v>5097919</v>
      </c>
      <c r="G2724" s="46" t="s">
        <v>21</v>
      </c>
      <c r="H2724" s="46" t="s">
        <v>22</v>
      </c>
      <c r="I2724" s="46" t="s">
        <v>81</v>
      </c>
      <c r="J2724" s="46" t="s">
        <v>24</v>
      </c>
      <c r="K2724" s="46" t="s">
        <v>77</v>
      </c>
      <c r="L2724" s="46" t="str">
        <f t="shared" si="378"/>
        <v>FM260JD</v>
      </c>
      <c r="M2724" s="46" t="str">
        <f t="shared" si="379"/>
        <v>BMJ</v>
      </c>
      <c r="N2724" s="46" t="str">
        <f t="shared" si="380"/>
        <v>10 RODA</v>
      </c>
      <c r="O2724" s="47">
        <v>0.61869212962962961</v>
      </c>
      <c r="P2724" s="48">
        <v>0.61869212962962961</v>
      </c>
      <c r="Q2724" s="50">
        <v>38780</v>
      </c>
      <c r="R2724" s="50">
        <v>14520</v>
      </c>
      <c r="S2724" s="72">
        <f t="shared" si="381"/>
        <v>24.26</v>
      </c>
      <c r="T2724" s="49" t="s">
        <v>27</v>
      </c>
      <c r="U2724" s="49" t="s">
        <v>28</v>
      </c>
      <c r="V2724" s="46" t="s">
        <v>188</v>
      </c>
      <c r="W2724" s="46" t="s">
        <v>80</v>
      </c>
      <c r="X2724" s="46" t="str">
        <f>IFERROR(VLOOKUP(W2724,#REF!,38,FALSE),"")</f>
        <v/>
      </c>
      <c r="Z2724" s="46" t="str">
        <f t="shared" si="382"/>
        <v>A Saputra44138</v>
      </c>
      <c r="AA2724" s="46" t="str">
        <f t="shared" si="383"/>
        <v>BMJ 06544138UTARADAY</v>
      </c>
      <c r="AB2724" s="46" t="str">
        <f t="shared" si="384"/>
        <v>A Saputra44138UTARADAY</v>
      </c>
      <c r="AC2724" s="46" t="str">
        <f t="shared" si="385"/>
        <v>BMJ 06544138DAY</v>
      </c>
      <c r="AD2724" s="46" t="str">
        <f t="shared" si="386"/>
        <v>A Saputra44138DAY</v>
      </c>
    </row>
    <row r="2725" spans="1:30" x14ac:dyDescent="0.3">
      <c r="A2725" s="46">
        <v>1</v>
      </c>
      <c r="B2725" s="46" t="s">
        <v>163</v>
      </c>
      <c r="C2725" s="110">
        <v>44138</v>
      </c>
      <c r="D2725" s="49" t="s">
        <v>20</v>
      </c>
      <c r="E2725" s="74">
        <v>44138</v>
      </c>
      <c r="F2725" s="49">
        <v>5098017</v>
      </c>
      <c r="G2725" s="46" t="s">
        <v>21</v>
      </c>
      <c r="H2725" s="46" t="s">
        <v>22</v>
      </c>
      <c r="I2725" s="46" t="s">
        <v>81</v>
      </c>
      <c r="J2725" s="46" t="s">
        <v>24</v>
      </c>
      <c r="K2725" s="46" t="s">
        <v>77</v>
      </c>
      <c r="L2725" s="46" t="str">
        <f t="shared" si="378"/>
        <v>FM260JD</v>
      </c>
      <c r="M2725" s="46" t="str">
        <f t="shared" si="379"/>
        <v>BMJ</v>
      </c>
      <c r="N2725" s="46" t="str">
        <f t="shared" si="380"/>
        <v>10 RODA</v>
      </c>
      <c r="O2725" s="47">
        <v>0.6899305555555556</v>
      </c>
      <c r="P2725" s="48">
        <v>0.6899305555555556</v>
      </c>
      <c r="Q2725" s="50">
        <v>39840</v>
      </c>
      <c r="R2725" s="50">
        <v>14520</v>
      </c>
      <c r="S2725" s="72">
        <f t="shared" si="381"/>
        <v>25.32</v>
      </c>
      <c r="T2725" s="49" t="s">
        <v>27</v>
      </c>
      <c r="U2725" s="49" t="s">
        <v>28</v>
      </c>
      <c r="V2725" s="46" t="s">
        <v>188</v>
      </c>
      <c r="W2725" s="46" t="s">
        <v>80</v>
      </c>
      <c r="X2725" s="46" t="str">
        <f>IFERROR(VLOOKUP(W2725,#REF!,38,FALSE),"")</f>
        <v/>
      </c>
      <c r="Z2725" s="46" t="str">
        <f t="shared" si="382"/>
        <v>A Saputra44138</v>
      </c>
      <c r="AA2725" s="46" t="str">
        <f t="shared" si="383"/>
        <v>BMJ 06544138UTARADAY</v>
      </c>
      <c r="AB2725" s="46" t="str">
        <f t="shared" si="384"/>
        <v>A Saputra44138UTARADAY</v>
      </c>
      <c r="AC2725" s="46" t="str">
        <f t="shared" si="385"/>
        <v>BMJ 06544138DAY</v>
      </c>
      <c r="AD2725" s="46" t="str">
        <f t="shared" si="386"/>
        <v>A Saputra44138DAY</v>
      </c>
    </row>
    <row r="2726" spans="1:30" x14ac:dyDescent="0.3">
      <c r="A2726" s="46">
        <v>1</v>
      </c>
      <c r="B2726" s="46" t="s">
        <v>163</v>
      </c>
      <c r="C2726" s="110">
        <v>44138</v>
      </c>
      <c r="D2726" s="49" t="s">
        <v>20</v>
      </c>
      <c r="E2726" s="74">
        <v>44138</v>
      </c>
      <c r="F2726" s="49">
        <v>5098112</v>
      </c>
      <c r="G2726" s="46" t="s">
        <v>21</v>
      </c>
      <c r="H2726" s="46" t="s">
        <v>22</v>
      </c>
      <c r="I2726" s="46" t="s">
        <v>81</v>
      </c>
      <c r="J2726" s="46" t="s">
        <v>24</v>
      </c>
      <c r="K2726" s="46" t="s">
        <v>77</v>
      </c>
      <c r="L2726" s="46" t="str">
        <f t="shared" si="378"/>
        <v>FM260JD</v>
      </c>
      <c r="M2726" s="46" t="str">
        <f t="shared" si="379"/>
        <v>BMJ</v>
      </c>
      <c r="N2726" s="46" t="str">
        <f t="shared" si="380"/>
        <v>10 RODA</v>
      </c>
      <c r="O2726" s="47">
        <v>0.75690972222222219</v>
      </c>
      <c r="P2726" s="48">
        <v>0.75690972222222219</v>
      </c>
      <c r="Q2726" s="50">
        <v>39960</v>
      </c>
      <c r="R2726" s="50">
        <v>14520</v>
      </c>
      <c r="S2726" s="72">
        <f t="shared" si="381"/>
        <v>25.44</v>
      </c>
      <c r="T2726" s="49" t="s">
        <v>27</v>
      </c>
      <c r="U2726" s="49" t="s">
        <v>28</v>
      </c>
      <c r="V2726" s="46" t="s">
        <v>188</v>
      </c>
      <c r="W2726" s="46" t="s">
        <v>80</v>
      </c>
      <c r="X2726" s="46" t="str">
        <f>IFERROR(VLOOKUP(W2726,#REF!,38,FALSE),"")</f>
        <v/>
      </c>
      <c r="Z2726" s="46" t="str">
        <f t="shared" si="382"/>
        <v>A Saputra44138</v>
      </c>
      <c r="AA2726" s="46" t="str">
        <f t="shared" si="383"/>
        <v>BMJ 06544138UTARADAY</v>
      </c>
      <c r="AB2726" s="46" t="str">
        <f t="shared" si="384"/>
        <v>A Saputra44138UTARADAY</v>
      </c>
      <c r="AC2726" s="46" t="str">
        <f t="shared" si="385"/>
        <v>BMJ 06544138DAY</v>
      </c>
      <c r="AD2726" s="46" t="str">
        <f t="shared" si="386"/>
        <v>A Saputra44138DAY</v>
      </c>
    </row>
    <row r="2727" spans="1:30" x14ac:dyDescent="0.3">
      <c r="A2727" s="46">
        <v>1</v>
      </c>
      <c r="B2727" s="46" t="s">
        <v>163</v>
      </c>
      <c r="C2727" s="110">
        <v>44138</v>
      </c>
      <c r="D2727" s="49" t="s">
        <v>20</v>
      </c>
      <c r="E2727" s="74">
        <v>44138</v>
      </c>
      <c r="F2727" s="49">
        <v>5097745</v>
      </c>
      <c r="G2727" s="46" t="s">
        <v>21</v>
      </c>
      <c r="H2727" s="46" t="s">
        <v>22</v>
      </c>
      <c r="I2727" s="46" t="s">
        <v>81</v>
      </c>
      <c r="J2727" s="46" t="s">
        <v>24</v>
      </c>
      <c r="K2727" s="46" t="s">
        <v>179</v>
      </c>
      <c r="L2727" s="46" t="str">
        <f t="shared" si="378"/>
        <v>FM260JD</v>
      </c>
      <c r="M2727" s="46" t="str">
        <f t="shared" si="379"/>
        <v>BMJ</v>
      </c>
      <c r="N2727" s="46" t="str">
        <f t="shared" si="380"/>
        <v>10 RODA</v>
      </c>
      <c r="O2727" s="47">
        <v>0.4793055555555556</v>
      </c>
      <c r="P2727" s="48">
        <v>0.4793055555555556</v>
      </c>
      <c r="Q2727" s="50">
        <v>38860</v>
      </c>
      <c r="R2727" s="50">
        <v>14340</v>
      </c>
      <c r="S2727" s="72">
        <f t="shared" si="381"/>
        <v>24.52</v>
      </c>
      <c r="T2727" s="49" t="s">
        <v>27</v>
      </c>
      <c r="U2727" s="49" t="s">
        <v>28</v>
      </c>
      <c r="V2727" s="46" t="s">
        <v>188</v>
      </c>
      <c r="W2727" s="46" t="s">
        <v>140</v>
      </c>
      <c r="X2727" s="46" t="str">
        <f>IFERROR(VLOOKUP(W2727,#REF!,38,FALSE),"")</f>
        <v/>
      </c>
      <c r="Z2727" s="46" t="str">
        <f t="shared" si="382"/>
        <v>Muhlis44138</v>
      </c>
      <c r="AA2727" s="46" t="str">
        <f t="shared" si="383"/>
        <v>BMJ 06644138UTARADAY</v>
      </c>
      <c r="AB2727" s="46" t="str">
        <f t="shared" si="384"/>
        <v>Muhlis44138UTARADAY</v>
      </c>
      <c r="AC2727" s="46" t="str">
        <f t="shared" si="385"/>
        <v>BMJ 06644138DAY</v>
      </c>
      <c r="AD2727" s="46" t="str">
        <f t="shared" si="386"/>
        <v>Muhlis44138DAY</v>
      </c>
    </row>
    <row r="2728" spans="1:30" x14ac:dyDescent="0.3">
      <c r="A2728" s="46">
        <v>1</v>
      </c>
      <c r="B2728" s="46" t="s">
        <v>163</v>
      </c>
      <c r="C2728" s="110">
        <v>44138</v>
      </c>
      <c r="D2728" s="49" t="s">
        <v>20</v>
      </c>
      <c r="E2728" s="74">
        <v>44138</v>
      </c>
      <c r="F2728" s="49">
        <v>5097933</v>
      </c>
      <c r="G2728" s="46" t="s">
        <v>21</v>
      </c>
      <c r="H2728" s="46" t="s">
        <v>22</v>
      </c>
      <c r="I2728" s="46" t="s">
        <v>81</v>
      </c>
      <c r="J2728" s="46" t="s">
        <v>24</v>
      </c>
      <c r="K2728" s="46" t="s">
        <v>179</v>
      </c>
      <c r="L2728" s="46" t="str">
        <f t="shared" si="378"/>
        <v>FM260JD</v>
      </c>
      <c r="M2728" s="46" t="str">
        <f t="shared" si="379"/>
        <v>BMJ</v>
      </c>
      <c r="N2728" s="46" t="str">
        <f t="shared" si="380"/>
        <v>10 RODA</v>
      </c>
      <c r="O2728" s="47">
        <v>0.62607638888888884</v>
      </c>
      <c r="P2728" s="48">
        <v>0.62607638888888884</v>
      </c>
      <c r="Q2728" s="50">
        <v>39420</v>
      </c>
      <c r="R2728" s="50">
        <v>14340</v>
      </c>
      <c r="S2728" s="72">
        <f t="shared" si="381"/>
        <v>25.08</v>
      </c>
      <c r="T2728" s="49" t="s">
        <v>27</v>
      </c>
      <c r="U2728" s="49" t="s">
        <v>28</v>
      </c>
      <c r="V2728" s="46" t="s">
        <v>188</v>
      </c>
      <c r="W2728" s="46" t="s">
        <v>140</v>
      </c>
      <c r="X2728" s="46" t="str">
        <f>IFERROR(VLOOKUP(W2728,#REF!,38,FALSE),"")</f>
        <v/>
      </c>
      <c r="Z2728" s="46" t="str">
        <f t="shared" si="382"/>
        <v>Muhlis44138</v>
      </c>
      <c r="AA2728" s="46" t="str">
        <f t="shared" si="383"/>
        <v>BMJ 06644138UTARADAY</v>
      </c>
      <c r="AB2728" s="46" t="str">
        <f t="shared" si="384"/>
        <v>Muhlis44138UTARADAY</v>
      </c>
      <c r="AC2728" s="46" t="str">
        <f t="shared" si="385"/>
        <v>BMJ 06644138DAY</v>
      </c>
      <c r="AD2728" s="46" t="str">
        <f t="shared" si="386"/>
        <v>Muhlis44138DAY</v>
      </c>
    </row>
    <row r="2729" spans="1:30" x14ac:dyDescent="0.3">
      <c r="A2729" s="46">
        <v>1</v>
      </c>
      <c r="B2729" s="46" t="s">
        <v>163</v>
      </c>
      <c r="C2729" s="110">
        <v>44138</v>
      </c>
      <c r="D2729" s="49" t="s">
        <v>20</v>
      </c>
      <c r="E2729" s="74">
        <v>44138</v>
      </c>
      <c r="F2729" s="49">
        <v>5098028</v>
      </c>
      <c r="G2729" s="46" t="s">
        <v>21</v>
      </c>
      <c r="H2729" s="46" t="s">
        <v>22</v>
      </c>
      <c r="I2729" s="46" t="s">
        <v>81</v>
      </c>
      <c r="J2729" s="46" t="s">
        <v>24</v>
      </c>
      <c r="K2729" s="46" t="s">
        <v>179</v>
      </c>
      <c r="L2729" s="46" t="str">
        <f t="shared" si="378"/>
        <v>FM260JD</v>
      </c>
      <c r="M2729" s="46" t="str">
        <f t="shared" si="379"/>
        <v>BMJ</v>
      </c>
      <c r="N2729" s="46" t="str">
        <f t="shared" si="380"/>
        <v>10 RODA</v>
      </c>
      <c r="O2729" s="47">
        <v>0.69716435185185188</v>
      </c>
      <c r="P2729" s="48">
        <v>0.69716435185185188</v>
      </c>
      <c r="Q2729" s="50">
        <v>40220</v>
      </c>
      <c r="R2729" s="50">
        <v>14340</v>
      </c>
      <c r="S2729" s="72">
        <f t="shared" si="381"/>
        <v>25.88</v>
      </c>
      <c r="T2729" s="49" t="s">
        <v>27</v>
      </c>
      <c r="U2729" s="49" t="s">
        <v>28</v>
      </c>
      <c r="V2729" s="46" t="s">
        <v>188</v>
      </c>
      <c r="W2729" s="46" t="s">
        <v>140</v>
      </c>
      <c r="X2729" s="46" t="str">
        <f>IFERROR(VLOOKUP(W2729,#REF!,38,FALSE),"")</f>
        <v/>
      </c>
      <c r="Z2729" s="46" t="str">
        <f t="shared" si="382"/>
        <v>Muhlis44138</v>
      </c>
      <c r="AA2729" s="46" t="str">
        <f t="shared" si="383"/>
        <v>BMJ 06644138UTARADAY</v>
      </c>
      <c r="AB2729" s="46" t="str">
        <f t="shared" si="384"/>
        <v>Muhlis44138UTARADAY</v>
      </c>
      <c r="AC2729" s="46" t="str">
        <f t="shared" si="385"/>
        <v>BMJ 06644138DAY</v>
      </c>
      <c r="AD2729" s="46" t="str">
        <f t="shared" si="386"/>
        <v>Muhlis44138DAY</v>
      </c>
    </row>
    <row r="2730" spans="1:30" x14ac:dyDescent="0.3">
      <c r="A2730" s="46">
        <v>1</v>
      </c>
      <c r="B2730" s="46" t="s">
        <v>163</v>
      </c>
      <c r="C2730" s="110">
        <v>44138</v>
      </c>
      <c r="D2730" s="49" t="s">
        <v>20</v>
      </c>
      <c r="E2730" s="74">
        <v>44138</v>
      </c>
      <c r="F2730" s="49">
        <v>5097575</v>
      </c>
      <c r="G2730" s="46" t="s">
        <v>21</v>
      </c>
      <c r="H2730" s="46" t="s">
        <v>22</v>
      </c>
      <c r="I2730" s="46" t="s">
        <v>81</v>
      </c>
      <c r="J2730" s="46" t="s">
        <v>24</v>
      </c>
      <c r="K2730" s="46" t="s">
        <v>79</v>
      </c>
      <c r="L2730" s="46" t="str">
        <f t="shared" si="378"/>
        <v>FM260JD</v>
      </c>
      <c r="M2730" s="46" t="str">
        <f t="shared" si="379"/>
        <v>BMJ</v>
      </c>
      <c r="N2730" s="46" t="str">
        <f t="shared" si="380"/>
        <v>10 RODA</v>
      </c>
      <c r="O2730" s="47">
        <v>0.35170138888888891</v>
      </c>
      <c r="P2730" s="48">
        <v>0.35836805555555556</v>
      </c>
      <c r="Q2730" s="50">
        <v>38620</v>
      </c>
      <c r="R2730" s="50">
        <v>14680</v>
      </c>
      <c r="S2730" s="72">
        <f t="shared" si="381"/>
        <v>23.94</v>
      </c>
      <c r="T2730" s="49" t="s">
        <v>27</v>
      </c>
      <c r="U2730" s="49" t="s">
        <v>28</v>
      </c>
      <c r="V2730" s="46" t="s">
        <v>188</v>
      </c>
      <c r="W2730" s="46" t="s">
        <v>78</v>
      </c>
      <c r="X2730" s="46" t="str">
        <f>IFERROR(VLOOKUP(W2730,#REF!,38,FALSE),"")</f>
        <v/>
      </c>
      <c r="Z2730" s="46" t="str">
        <f t="shared" si="382"/>
        <v>Alusdi44138</v>
      </c>
      <c r="AA2730" s="46" t="str">
        <f t="shared" si="383"/>
        <v>BMJ 06744138UTARADAY</v>
      </c>
      <c r="AB2730" s="46" t="str">
        <f t="shared" si="384"/>
        <v>Alusdi44138UTARADAY</v>
      </c>
      <c r="AC2730" s="46" t="str">
        <f t="shared" si="385"/>
        <v>BMJ 06744138DAY</v>
      </c>
      <c r="AD2730" s="46" t="str">
        <f t="shared" si="386"/>
        <v>Alusdi44138DAY</v>
      </c>
    </row>
    <row r="2731" spans="1:30" x14ac:dyDescent="0.3">
      <c r="A2731" s="46">
        <v>1</v>
      </c>
      <c r="B2731" s="46" t="s">
        <v>163</v>
      </c>
      <c r="C2731" s="110">
        <v>44138</v>
      </c>
      <c r="D2731" s="49" t="s">
        <v>20</v>
      </c>
      <c r="E2731" s="74">
        <v>44138</v>
      </c>
      <c r="F2731" s="49">
        <v>5097654</v>
      </c>
      <c r="G2731" s="46" t="s">
        <v>21</v>
      </c>
      <c r="H2731" s="46" t="s">
        <v>22</v>
      </c>
      <c r="I2731" s="46" t="s">
        <v>81</v>
      </c>
      <c r="J2731" s="46" t="s">
        <v>24</v>
      </c>
      <c r="K2731" s="46" t="s">
        <v>79</v>
      </c>
      <c r="L2731" s="46" t="str">
        <f t="shared" si="378"/>
        <v>FM260JD</v>
      </c>
      <c r="M2731" s="46" t="str">
        <f t="shared" si="379"/>
        <v>BMJ</v>
      </c>
      <c r="N2731" s="46" t="str">
        <f t="shared" si="380"/>
        <v>10 RODA</v>
      </c>
      <c r="O2731" s="47">
        <v>0.41135416666666669</v>
      </c>
      <c r="P2731" s="48">
        <v>0.41135416666666669</v>
      </c>
      <c r="Q2731" s="50">
        <v>40080</v>
      </c>
      <c r="R2731" s="50">
        <v>14680</v>
      </c>
      <c r="S2731" s="72">
        <f t="shared" si="381"/>
        <v>25.4</v>
      </c>
      <c r="T2731" s="49" t="s">
        <v>27</v>
      </c>
      <c r="U2731" s="49" t="s">
        <v>28</v>
      </c>
      <c r="V2731" s="46" t="s">
        <v>188</v>
      </c>
      <c r="W2731" s="46" t="s">
        <v>78</v>
      </c>
      <c r="X2731" s="46" t="str">
        <f>IFERROR(VLOOKUP(W2731,#REF!,38,FALSE),"")</f>
        <v/>
      </c>
      <c r="Z2731" s="46" t="str">
        <f t="shared" si="382"/>
        <v>Alusdi44138</v>
      </c>
      <c r="AA2731" s="46" t="str">
        <f t="shared" si="383"/>
        <v>BMJ 06744138UTARADAY</v>
      </c>
      <c r="AB2731" s="46" t="str">
        <f t="shared" si="384"/>
        <v>Alusdi44138UTARADAY</v>
      </c>
      <c r="AC2731" s="46" t="str">
        <f t="shared" si="385"/>
        <v>BMJ 06744138DAY</v>
      </c>
      <c r="AD2731" s="46" t="str">
        <f t="shared" si="386"/>
        <v>Alusdi44138DAY</v>
      </c>
    </row>
    <row r="2732" spans="1:30" x14ac:dyDescent="0.3">
      <c r="A2732" s="46">
        <v>1</v>
      </c>
      <c r="B2732" s="46" t="s">
        <v>163</v>
      </c>
      <c r="C2732" s="110">
        <v>44138</v>
      </c>
      <c r="D2732" s="49" t="s">
        <v>20</v>
      </c>
      <c r="E2732" s="74">
        <v>44138</v>
      </c>
      <c r="F2732" s="49">
        <v>5097729</v>
      </c>
      <c r="G2732" s="46" t="s">
        <v>21</v>
      </c>
      <c r="H2732" s="46" t="s">
        <v>22</v>
      </c>
      <c r="I2732" s="46" t="s">
        <v>81</v>
      </c>
      <c r="J2732" s="46" t="s">
        <v>24</v>
      </c>
      <c r="K2732" s="46" t="s">
        <v>79</v>
      </c>
      <c r="L2732" s="46" t="str">
        <f t="shared" si="378"/>
        <v>FM260JD</v>
      </c>
      <c r="M2732" s="46" t="str">
        <f t="shared" si="379"/>
        <v>BMJ</v>
      </c>
      <c r="N2732" s="46" t="str">
        <f t="shared" si="380"/>
        <v>10 RODA</v>
      </c>
      <c r="O2732" s="47">
        <v>0.46909722222222222</v>
      </c>
      <c r="P2732" s="48">
        <v>0.46909722222222222</v>
      </c>
      <c r="Q2732" s="50">
        <v>38880</v>
      </c>
      <c r="R2732" s="50">
        <v>14680</v>
      </c>
      <c r="S2732" s="72">
        <f t="shared" si="381"/>
        <v>24.2</v>
      </c>
      <c r="T2732" s="49" t="s">
        <v>27</v>
      </c>
      <c r="U2732" s="49" t="s">
        <v>28</v>
      </c>
      <c r="V2732" s="46" t="s">
        <v>188</v>
      </c>
      <c r="W2732" s="46" t="s">
        <v>78</v>
      </c>
      <c r="X2732" s="46" t="str">
        <f>IFERROR(VLOOKUP(W2732,#REF!,38,FALSE),"")</f>
        <v/>
      </c>
      <c r="Z2732" s="46" t="str">
        <f t="shared" si="382"/>
        <v>Alusdi44138</v>
      </c>
      <c r="AA2732" s="46" t="str">
        <f t="shared" si="383"/>
        <v>BMJ 06744138UTARADAY</v>
      </c>
      <c r="AB2732" s="46" t="str">
        <f t="shared" si="384"/>
        <v>Alusdi44138UTARADAY</v>
      </c>
      <c r="AC2732" s="46" t="str">
        <f t="shared" si="385"/>
        <v>BMJ 06744138DAY</v>
      </c>
      <c r="AD2732" s="46" t="str">
        <f t="shared" si="386"/>
        <v>Alusdi44138DAY</v>
      </c>
    </row>
    <row r="2733" spans="1:30" x14ac:dyDescent="0.3">
      <c r="A2733" s="46">
        <v>1</v>
      </c>
      <c r="B2733" s="46" t="s">
        <v>163</v>
      </c>
      <c r="C2733" s="110">
        <v>44138</v>
      </c>
      <c r="D2733" s="49" t="s">
        <v>20</v>
      </c>
      <c r="E2733" s="74">
        <v>44138</v>
      </c>
      <c r="F2733" s="49">
        <v>5097912</v>
      </c>
      <c r="G2733" s="46" t="s">
        <v>21</v>
      </c>
      <c r="H2733" s="46" t="s">
        <v>22</v>
      </c>
      <c r="I2733" s="46" t="s">
        <v>81</v>
      </c>
      <c r="J2733" s="46" t="s">
        <v>24</v>
      </c>
      <c r="K2733" s="46" t="s">
        <v>79</v>
      </c>
      <c r="L2733" s="46" t="str">
        <f t="shared" si="378"/>
        <v>FM260JD</v>
      </c>
      <c r="M2733" s="46" t="str">
        <f t="shared" si="379"/>
        <v>BMJ</v>
      </c>
      <c r="N2733" s="46" t="str">
        <f t="shared" si="380"/>
        <v>10 RODA</v>
      </c>
      <c r="O2733" s="47">
        <v>0.61331018518518521</v>
      </c>
      <c r="P2733" s="48">
        <v>0.61331018518518521</v>
      </c>
      <c r="Q2733" s="50">
        <v>39560</v>
      </c>
      <c r="R2733" s="50">
        <v>14680</v>
      </c>
      <c r="S2733" s="72">
        <f t="shared" si="381"/>
        <v>24.88</v>
      </c>
      <c r="T2733" s="49" t="s">
        <v>27</v>
      </c>
      <c r="U2733" s="49" t="s">
        <v>28</v>
      </c>
      <c r="V2733" s="46" t="s">
        <v>188</v>
      </c>
      <c r="W2733" s="46" t="s">
        <v>78</v>
      </c>
      <c r="X2733" s="46" t="str">
        <f>IFERROR(VLOOKUP(W2733,#REF!,38,FALSE),"")</f>
        <v/>
      </c>
      <c r="Z2733" s="46" t="str">
        <f t="shared" si="382"/>
        <v>Alusdi44138</v>
      </c>
      <c r="AA2733" s="46" t="str">
        <f t="shared" si="383"/>
        <v>BMJ 06744138UTARADAY</v>
      </c>
      <c r="AB2733" s="46" t="str">
        <f t="shared" si="384"/>
        <v>Alusdi44138UTARADAY</v>
      </c>
      <c r="AC2733" s="46" t="str">
        <f t="shared" si="385"/>
        <v>BMJ 06744138DAY</v>
      </c>
      <c r="AD2733" s="46" t="str">
        <f t="shared" si="386"/>
        <v>Alusdi44138DAY</v>
      </c>
    </row>
    <row r="2734" spans="1:30" x14ac:dyDescent="0.3">
      <c r="A2734" s="46">
        <v>1</v>
      </c>
      <c r="B2734" s="46" t="s">
        <v>163</v>
      </c>
      <c r="C2734" s="110">
        <v>44138</v>
      </c>
      <c r="D2734" s="49" t="s">
        <v>20</v>
      </c>
      <c r="E2734" s="74">
        <v>44138</v>
      </c>
      <c r="F2734" s="49">
        <v>5097990</v>
      </c>
      <c r="G2734" s="46" t="s">
        <v>21</v>
      </c>
      <c r="H2734" s="46" t="s">
        <v>22</v>
      </c>
      <c r="I2734" s="46" t="s">
        <v>81</v>
      </c>
      <c r="J2734" s="46" t="s">
        <v>24</v>
      </c>
      <c r="K2734" s="46" t="s">
        <v>79</v>
      </c>
      <c r="L2734" s="46" t="str">
        <f t="shared" si="378"/>
        <v>FM260JD</v>
      </c>
      <c r="M2734" s="46" t="str">
        <f t="shared" si="379"/>
        <v>BMJ</v>
      </c>
      <c r="N2734" s="46" t="str">
        <f t="shared" si="380"/>
        <v>10 RODA</v>
      </c>
      <c r="O2734" s="47">
        <v>0.66833333333333333</v>
      </c>
      <c r="P2734" s="48">
        <v>0.66833333333333333</v>
      </c>
      <c r="Q2734" s="50">
        <v>40340</v>
      </c>
      <c r="R2734" s="50">
        <v>14680</v>
      </c>
      <c r="S2734" s="72">
        <f t="shared" si="381"/>
        <v>25.66</v>
      </c>
      <c r="T2734" s="49" t="s">
        <v>27</v>
      </c>
      <c r="U2734" s="49" t="s">
        <v>28</v>
      </c>
      <c r="V2734" s="46" t="s">
        <v>188</v>
      </c>
      <c r="W2734" s="46" t="s">
        <v>78</v>
      </c>
      <c r="X2734" s="46" t="str">
        <f>IFERROR(VLOOKUP(W2734,#REF!,38,FALSE),"")</f>
        <v/>
      </c>
      <c r="Z2734" s="46" t="str">
        <f t="shared" si="382"/>
        <v>Alusdi44138</v>
      </c>
      <c r="AA2734" s="46" t="str">
        <f t="shared" si="383"/>
        <v>BMJ 06744138UTARADAY</v>
      </c>
      <c r="AB2734" s="46" t="str">
        <f t="shared" si="384"/>
        <v>Alusdi44138UTARADAY</v>
      </c>
      <c r="AC2734" s="46" t="str">
        <f t="shared" si="385"/>
        <v>BMJ 06744138DAY</v>
      </c>
      <c r="AD2734" s="46" t="str">
        <f t="shared" si="386"/>
        <v>Alusdi44138DAY</v>
      </c>
    </row>
    <row r="2735" spans="1:30" x14ac:dyDescent="0.3">
      <c r="A2735" s="46">
        <v>1</v>
      </c>
      <c r="B2735" s="46" t="s">
        <v>163</v>
      </c>
      <c r="C2735" s="110">
        <v>44138</v>
      </c>
      <c r="D2735" s="49" t="s">
        <v>20</v>
      </c>
      <c r="E2735" s="74">
        <v>44138</v>
      </c>
      <c r="F2735" s="49">
        <v>5098089</v>
      </c>
      <c r="G2735" s="46" t="s">
        <v>21</v>
      </c>
      <c r="H2735" s="46" t="s">
        <v>22</v>
      </c>
      <c r="I2735" s="46" t="s">
        <v>81</v>
      </c>
      <c r="J2735" s="46" t="s">
        <v>24</v>
      </c>
      <c r="K2735" s="46" t="s">
        <v>79</v>
      </c>
      <c r="L2735" s="46" t="str">
        <f t="shared" si="378"/>
        <v>FM260JD</v>
      </c>
      <c r="M2735" s="46" t="str">
        <f t="shared" si="379"/>
        <v>BMJ</v>
      </c>
      <c r="N2735" s="46" t="str">
        <f t="shared" si="380"/>
        <v>10 RODA</v>
      </c>
      <c r="O2735" s="47">
        <v>0.73952546296296295</v>
      </c>
      <c r="P2735" s="48">
        <v>0.73952546296296295</v>
      </c>
      <c r="Q2735" s="50">
        <v>39520</v>
      </c>
      <c r="R2735" s="50">
        <v>14680</v>
      </c>
      <c r="S2735" s="72">
        <f t="shared" si="381"/>
        <v>24.84</v>
      </c>
      <c r="T2735" s="49" t="s">
        <v>27</v>
      </c>
      <c r="U2735" s="49" t="s">
        <v>28</v>
      </c>
      <c r="V2735" s="46" t="s">
        <v>188</v>
      </c>
      <c r="W2735" s="46" t="s">
        <v>78</v>
      </c>
      <c r="X2735" s="46" t="str">
        <f>IFERROR(VLOOKUP(W2735,#REF!,38,FALSE),"")</f>
        <v/>
      </c>
      <c r="Z2735" s="46" t="str">
        <f t="shared" si="382"/>
        <v>Alusdi44138</v>
      </c>
      <c r="AA2735" s="46" t="str">
        <f t="shared" si="383"/>
        <v>BMJ 06744138UTARADAY</v>
      </c>
      <c r="AB2735" s="46" t="str">
        <f t="shared" si="384"/>
        <v>Alusdi44138UTARADAY</v>
      </c>
      <c r="AC2735" s="46" t="str">
        <f t="shared" si="385"/>
        <v>BMJ 06744138DAY</v>
      </c>
      <c r="AD2735" s="46" t="str">
        <f t="shared" si="386"/>
        <v>Alusdi44138DAY</v>
      </c>
    </row>
    <row r="2736" spans="1:30" x14ac:dyDescent="0.3">
      <c r="A2736" s="46">
        <v>1</v>
      </c>
      <c r="B2736" s="46" t="s">
        <v>163</v>
      </c>
      <c r="C2736" s="110">
        <v>44138</v>
      </c>
      <c r="D2736" s="49" t="s">
        <v>20</v>
      </c>
      <c r="E2736" s="74">
        <v>44138</v>
      </c>
      <c r="F2736" s="49">
        <v>5097798</v>
      </c>
      <c r="G2736" s="46" t="s">
        <v>21</v>
      </c>
      <c r="H2736" s="46" t="s">
        <v>22</v>
      </c>
      <c r="I2736" s="46" t="s">
        <v>81</v>
      </c>
      <c r="J2736" s="46" t="s">
        <v>24</v>
      </c>
      <c r="K2736" s="46" t="s">
        <v>82</v>
      </c>
      <c r="L2736" s="46" t="str">
        <f t="shared" si="378"/>
        <v>FM260JD</v>
      </c>
      <c r="M2736" s="46" t="str">
        <f t="shared" si="379"/>
        <v>BMJ</v>
      </c>
      <c r="N2736" s="46" t="str">
        <f t="shared" si="380"/>
        <v>10 RODA</v>
      </c>
      <c r="O2736" s="47">
        <v>0.51556712962962969</v>
      </c>
      <c r="P2736" s="48">
        <v>0.51556712962962969</v>
      </c>
      <c r="Q2736" s="50">
        <v>39300</v>
      </c>
      <c r="R2736" s="50">
        <v>14960</v>
      </c>
      <c r="S2736" s="72">
        <f t="shared" si="381"/>
        <v>24.34</v>
      </c>
      <c r="T2736" s="49" t="s">
        <v>27</v>
      </c>
      <c r="U2736" s="49" t="s">
        <v>28</v>
      </c>
      <c r="V2736" s="46" t="s">
        <v>188</v>
      </c>
      <c r="W2736" s="46" t="s">
        <v>74</v>
      </c>
      <c r="X2736" s="46" t="str">
        <f>IFERROR(VLOOKUP(W2736,#REF!,38,FALSE),"")</f>
        <v/>
      </c>
      <c r="Z2736" s="46" t="str">
        <f t="shared" si="382"/>
        <v>Alrandi44138</v>
      </c>
      <c r="AA2736" s="46" t="str">
        <f t="shared" si="383"/>
        <v>BMJ 06844138UTARADAY</v>
      </c>
      <c r="AB2736" s="46" t="str">
        <f t="shared" si="384"/>
        <v>Alrandi44138UTARADAY</v>
      </c>
      <c r="AC2736" s="46" t="str">
        <f t="shared" si="385"/>
        <v>BMJ 06844138DAY</v>
      </c>
      <c r="AD2736" s="46" t="str">
        <f t="shared" si="386"/>
        <v>Alrandi44138DAY</v>
      </c>
    </row>
    <row r="2737" spans="1:30" x14ac:dyDescent="0.3">
      <c r="A2737" s="46">
        <v>1</v>
      </c>
      <c r="B2737" s="46" t="s">
        <v>163</v>
      </c>
      <c r="C2737" s="110">
        <v>44138</v>
      </c>
      <c r="D2737" s="49" t="s">
        <v>20</v>
      </c>
      <c r="E2737" s="74">
        <v>44138</v>
      </c>
      <c r="F2737" s="49">
        <v>5097546</v>
      </c>
      <c r="G2737" s="46" t="s">
        <v>21</v>
      </c>
      <c r="H2737" s="46" t="s">
        <v>22</v>
      </c>
      <c r="I2737" s="46" t="s">
        <v>81</v>
      </c>
      <c r="J2737" s="46" t="s">
        <v>24</v>
      </c>
      <c r="K2737" s="46" t="s">
        <v>84</v>
      </c>
      <c r="L2737" s="46" t="str">
        <f t="shared" si="378"/>
        <v>FM260JD</v>
      </c>
      <c r="M2737" s="46" t="str">
        <f t="shared" si="379"/>
        <v>BMJ</v>
      </c>
      <c r="N2737" s="46" t="str">
        <f t="shared" si="380"/>
        <v>10 RODA</v>
      </c>
      <c r="O2737" s="47">
        <v>0.33023148148148146</v>
      </c>
      <c r="P2737" s="48">
        <v>0.33555555555555555</v>
      </c>
      <c r="Q2737" s="50">
        <v>40280</v>
      </c>
      <c r="R2737" s="50">
        <v>14640</v>
      </c>
      <c r="S2737" s="72">
        <f t="shared" si="381"/>
        <v>25.64</v>
      </c>
      <c r="T2737" s="49" t="s">
        <v>27</v>
      </c>
      <c r="U2737" s="49" t="s">
        <v>28</v>
      </c>
      <c r="V2737" s="46" t="s">
        <v>188</v>
      </c>
      <c r="W2737" s="46" t="s">
        <v>156</v>
      </c>
      <c r="X2737" s="46" t="str">
        <f>IFERROR(VLOOKUP(W2737,#REF!,38,FALSE),"")</f>
        <v/>
      </c>
      <c r="Z2737" s="46" t="str">
        <f t="shared" si="382"/>
        <v>Edi s44138</v>
      </c>
      <c r="AA2737" s="46" t="str">
        <f t="shared" si="383"/>
        <v>BMJ 06944138UTARADAY</v>
      </c>
      <c r="AB2737" s="46" t="str">
        <f t="shared" si="384"/>
        <v>Edi s44138UTARADAY</v>
      </c>
      <c r="AC2737" s="46" t="str">
        <f t="shared" si="385"/>
        <v>BMJ 06944138DAY</v>
      </c>
      <c r="AD2737" s="46" t="str">
        <f t="shared" si="386"/>
        <v>Edi s44138DAY</v>
      </c>
    </row>
    <row r="2738" spans="1:30" x14ac:dyDescent="0.3">
      <c r="A2738" s="46">
        <v>1</v>
      </c>
      <c r="B2738" s="46" t="s">
        <v>163</v>
      </c>
      <c r="C2738" s="110">
        <v>44138</v>
      </c>
      <c r="D2738" s="49" t="s">
        <v>20</v>
      </c>
      <c r="E2738" s="74">
        <v>44138</v>
      </c>
      <c r="F2738" s="49">
        <v>5097624</v>
      </c>
      <c r="G2738" s="46" t="s">
        <v>21</v>
      </c>
      <c r="H2738" s="46" t="s">
        <v>22</v>
      </c>
      <c r="I2738" s="46" t="s">
        <v>81</v>
      </c>
      <c r="J2738" s="46" t="s">
        <v>24</v>
      </c>
      <c r="K2738" s="46" t="s">
        <v>84</v>
      </c>
      <c r="L2738" s="46" t="str">
        <f t="shared" si="378"/>
        <v>FM260JD</v>
      </c>
      <c r="M2738" s="46" t="str">
        <f t="shared" si="379"/>
        <v>BMJ</v>
      </c>
      <c r="N2738" s="46" t="str">
        <f t="shared" si="380"/>
        <v>10 RODA</v>
      </c>
      <c r="O2738" s="47">
        <v>0.39106481481481481</v>
      </c>
      <c r="P2738" s="48">
        <v>0.39106481481481481</v>
      </c>
      <c r="Q2738" s="50">
        <v>38800</v>
      </c>
      <c r="R2738" s="50">
        <v>14640</v>
      </c>
      <c r="S2738" s="72">
        <f t="shared" si="381"/>
        <v>24.16</v>
      </c>
      <c r="T2738" s="49" t="s">
        <v>27</v>
      </c>
      <c r="U2738" s="49" t="s">
        <v>28</v>
      </c>
      <c r="V2738" s="46" t="s">
        <v>188</v>
      </c>
      <c r="W2738" s="46" t="s">
        <v>156</v>
      </c>
      <c r="X2738" s="46" t="str">
        <f>IFERROR(VLOOKUP(W2738,#REF!,38,FALSE),"")</f>
        <v/>
      </c>
      <c r="Z2738" s="46" t="str">
        <f t="shared" si="382"/>
        <v>Edi s44138</v>
      </c>
      <c r="AA2738" s="46" t="str">
        <f t="shared" si="383"/>
        <v>BMJ 06944138UTARADAY</v>
      </c>
      <c r="AB2738" s="46" t="str">
        <f t="shared" si="384"/>
        <v>Edi s44138UTARADAY</v>
      </c>
      <c r="AC2738" s="46" t="str">
        <f t="shared" si="385"/>
        <v>BMJ 06944138DAY</v>
      </c>
      <c r="AD2738" s="46" t="str">
        <f t="shared" si="386"/>
        <v>Edi s44138DAY</v>
      </c>
    </row>
    <row r="2739" spans="1:30" x14ac:dyDescent="0.3">
      <c r="A2739" s="46">
        <v>1</v>
      </c>
      <c r="B2739" s="46" t="s">
        <v>163</v>
      </c>
      <c r="C2739" s="110">
        <v>44138</v>
      </c>
      <c r="D2739" s="49" t="s">
        <v>20</v>
      </c>
      <c r="E2739" s="74">
        <v>44138</v>
      </c>
      <c r="F2739" s="49">
        <v>5097703</v>
      </c>
      <c r="G2739" s="46" t="s">
        <v>21</v>
      </c>
      <c r="H2739" s="46" t="s">
        <v>22</v>
      </c>
      <c r="I2739" s="46" t="s">
        <v>81</v>
      </c>
      <c r="J2739" s="46" t="s">
        <v>24</v>
      </c>
      <c r="K2739" s="46" t="s">
        <v>84</v>
      </c>
      <c r="L2739" s="46" t="str">
        <f t="shared" si="378"/>
        <v>FM260JD</v>
      </c>
      <c r="M2739" s="46" t="str">
        <f t="shared" si="379"/>
        <v>BMJ</v>
      </c>
      <c r="N2739" s="46" t="str">
        <f t="shared" si="380"/>
        <v>10 RODA</v>
      </c>
      <c r="O2739" s="47">
        <v>0.44685185185185183</v>
      </c>
      <c r="P2739" s="48">
        <v>0.44685185185185183</v>
      </c>
      <c r="Q2739" s="50">
        <v>38940</v>
      </c>
      <c r="R2739" s="50">
        <v>14640</v>
      </c>
      <c r="S2739" s="72">
        <f t="shared" si="381"/>
        <v>24.3</v>
      </c>
      <c r="T2739" s="49" t="s">
        <v>27</v>
      </c>
      <c r="U2739" s="49" t="s">
        <v>28</v>
      </c>
      <c r="V2739" s="46" t="s">
        <v>188</v>
      </c>
      <c r="W2739" s="46" t="s">
        <v>156</v>
      </c>
      <c r="X2739" s="46" t="str">
        <f>IFERROR(VLOOKUP(W2739,#REF!,38,FALSE),"")</f>
        <v/>
      </c>
      <c r="Z2739" s="46" t="str">
        <f t="shared" si="382"/>
        <v>Edi s44138</v>
      </c>
      <c r="AA2739" s="46" t="str">
        <f t="shared" si="383"/>
        <v>BMJ 06944138UTARADAY</v>
      </c>
      <c r="AB2739" s="46" t="str">
        <f t="shared" si="384"/>
        <v>Edi s44138UTARADAY</v>
      </c>
      <c r="AC2739" s="46" t="str">
        <f t="shared" si="385"/>
        <v>BMJ 06944138DAY</v>
      </c>
      <c r="AD2739" s="46" t="str">
        <f t="shared" si="386"/>
        <v>Edi s44138DAY</v>
      </c>
    </row>
    <row r="2740" spans="1:30" x14ac:dyDescent="0.3">
      <c r="A2740" s="46">
        <v>1</v>
      </c>
      <c r="B2740" s="46" t="s">
        <v>163</v>
      </c>
      <c r="C2740" s="110">
        <v>44138</v>
      </c>
      <c r="D2740" s="49" t="s">
        <v>20</v>
      </c>
      <c r="E2740" s="74">
        <v>44138</v>
      </c>
      <c r="F2740" s="49">
        <v>5097781</v>
      </c>
      <c r="G2740" s="46" t="s">
        <v>21</v>
      </c>
      <c r="H2740" s="46" t="s">
        <v>22</v>
      </c>
      <c r="I2740" s="46" t="s">
        <v>81</v>
      </c>
      <c r="J2740" s="46" t="s">
        <v>24</v>
      </c>
      <c r="K2740" s="46" t="s">
        <v>84</v>
      </c>
      <c r="L2740" s="46" t="str">
        <f t="shared" si="378"/>
        <v>FM260JD</v>
      </c>
      <c r="M2740" s="46" t="str">
        <f t="shared" si="379"/>
        <v>BMJ</v>
      </c>
      <c r="N2740" s="46" t="str">
        <f t="shared" si="380"/>
        <v>10 RODA</v>
      </c>
      <c r="O2740" s="47">
        <v>0.50127314814814816</v>
      </c>
      <c r="P2740" s="48">
        <v>0.50127314814814816</v>
      </c>
      <c r="Q2740" s="50">
        <v>39740</v>
      </c>
      <c r="R2740" s="50">
        <v>14640</v>
      </c>
      <c r="S2740" s="72">
        <f t="shared" si="381"/>
        <v>25.1</v>
      </c>
      <c r="T2740" s="49" t="s">
        <v>27</v>
      </c>
      <c r="U2740" s="49" t="s">
        <v>28</v>
      </c>
      <c r="V2740" s="46" t="s">
        <v>188</v>
      </c>
      <c r="W2740" s="46" t="s">
        <v>156</v>
      </c>
      <c r="X2740" s="46" t="str">
        <f>IFERROR(VLOOKUP(W2740,#REF!,38,FALSE),"")</f>
        <v/>
      </c>
      <c r="Z2740" s="46" t="str">
        <f t="shared" si="382"/>
        <v>Edi s44138</v>
      </c>
      <c r="AA2740" s="46" t="str">
        <f t="shared" si="383"/>
        <v>BMJ 06944138UTARADAY</v>
      </c>
      <c r="AB2740" s="46" t="str">
        <f t="shared" si="384"/>
        <v>Edi s44138UTARADAY</v>
      </c>
      <c r="AC2740" s="46" t="str">
        <f t="shared" si="385"/>
        <v>BMJ 06944138DAY</v>
      </c>
      <c r="AD2740" s="46" t="str">
        <f t="shared" si="386"/>
        <v>Edi s44138DAY</v>
      </c>
    </row>
    <row r="2741" spans="1:30" x14ac:dyDescent="0.3">
      <c r="A2741" s="46">
        <v>1</v>
      </c>
      <c r="B2741" s="46" t="s">
        <v>163</v>
      </c>
      <c r="C2741" s="110">
        <v>44138</v>
      </c>
      <c r="D2741" s="49" t="s">
        <v>20</v>
      </c>
      <c r="E2741" s="74">
        <v>44138</v>
      </c>
      <c r="F2741" s="49">
        <v>5097841</v>
      </c>
      <c r="G2741" s="46" t="s">
        <v>21</v>
      </c>
      <c r="H2741" s="46" t="s">
        <v>22</v>
      </c>
      <c r="I2741" s="46" t="s">
        <v>81</v>
      </c>
      <c r="J2741" s="46" t="s">
        <v>24</v>
      </c>
      <c r="K2741" s="46" t="s">
        <v>84</v>
      </c>
      <c r="L2741" s="46" t="str">
        <f t="shared" si="378"/>
        <v>FM260JD</v>
      </c>
      <c r="M2741" s="46" t="str">
        <f t="shared" si="379"/>
        <v>BMJ</v>
      </c>
      <c r="N2741" s="46" t="str">
        <f t="shared" si="380"/>
        <v>10 RODA</v>
      </c>
      <c r="O2741" s="47">
        <v>0.55781249999999993</v>
      </c>
      <c r="P2741" s="48">
        <v>0.55781249999999993</v>
      </c>
      <c r="Q2741" s="50">
        <v>39460</v>
      </c>
      <c r="R2741" s="50">
        <v>14640</v>
      </c>
      <c r="S2741" s="72">
        <f t="shared" si="381"/>
        <v>24.82</v>
      </c>
      <c r="T2741" s="49" t="s">
        <v>27</v>
      </c>
      <c r="U2741" s="49" t="s">
        <v>28</v>
      </c>
      <c r="V2741" s="46" t="s">
        <v>188</v>
      </c>
      <c r="W2741" s="46" t="s">
        <v>156</v>
      </c>
      <c r="X2741" s="46" t="str">
        <f>IFERROR(VLOOKUP(W2741,#REF!,38,FALSE),"")</f>
        <v/>
      </c>
      <c r="Z2741" s="46" t="str">
        <f t="shared" si="382"/>
        <v>Edi s44138</v>
      </c>
      <c r="AA2741" s="46" t="str">
        <f t="shared" si="383"/>
        <v>BMJ 06944138UTARADAY</v>
      </c>
      <c r="AB2741" s="46" t="str">
        <f t="shared" si="384"/>
        <v>Edi s44138UTARADAY</v>
      </c>
      <c r="AC2741" s="46" t="str">
        <f t="shared" si="385"/>
        <v>BMJ 06944138DAY</v>
      </c>
      <c r="AD2741" s="46" t="str">
        <f t="shared" si="386"/>
        <v>Edi s44138DAY</v>
      </c>
    </row>
    <row r="2742" spans="1:30" x14ac:dyDescent="0.3">
      <c r="A2742" s="46">
        <v>1</v>
      </c>
      <c r="B2742" s="46" t="s">
        <v>163</v>
      </c>
      <c r="C2742" s="110">
        <v>44138</v>
      </c>
      <c r="D2742" s="49" t="s">
        <v>20</v>
      </c>
      <c r="E2742" s="74">
        <v>44138</v>
      </c>
      <c r="F2742" s="49">
        <v>5097927</v>
      </c>
      <c r="G2742" s="46" t="s">
        <v>21</v>
      </c>
      <c r="H2742" s="46" t="s">
        <v>22</v>
      </c>
      <c r="I2742" s="46" t="s">
        <v>81</v>
      </c>
      <c r="J2742" s="46" t="s">
        <v>24</v>
      </c>
      <c r="K2742" s="46" t="s">
        <v>84</v>
      </c>
      <c r="L2742" s="46" t="str">
        <f t="shared" si="378"/>
        <v>FM260JD</v>
      </c>
      <c r="M2742" s="46" t="str">
        <f t="shared" si="379"/>
        <v>BMJ</v>
      </c>
      <c r="N2742" s="46" t="str">
        <f t="shared" si="380"/>
        <v>10 RODA</v>
      </c>
      <c r="O2742" s="47">
        <v>0.62209490740740747</v>
      </c>
      <c r="P2742" s="48">
        <v>0.62209490740740747</v>
      </c>
      <c r="Q2742" s="50">
        <v>39340</v>
      </c>
      <c r="R2742" s="50">
        <v>14640</v>
      </c>
      <c r="S2742" s="72">
        <f t="shared" si="381"/>
        <v>24.7</v>
      </c>
      <c r="T2742" s="49" t="s">
        <v>27</v>
      </c>
      <c r="U2742" s="49" t="s">
        <v>28</v>
      </c>
      <c r="V2742" s="46" t="s">
        <v>188</v>
      </c>
      <c r="W2742" s="46" t="s">
        <v>156</v>
      </c>
      <c r="X2742" s="46" t="str">
        <f>IFERROR(VLOOKUP(W2742,#REF!,38,FALSE),"")</f>
        <v/>
      </c>
      <c r="Z2742" s="46" t="str">
        <f t="shared" si="382"/>
        <v>Edi s44138</v>
      </c>
      <c r="AA2742" s="46" t="str">
        <f t="shared" si="383"/>
        <v>BMJ 06944138UTARADAY</v>
      </c>
      <c r="AB2742" s="46" t="str">
        <f t="shared" si="384"/>
        <v>Edi s44138UTARADAY</v>
      </c>
      <c r="AC2742" s="46" t="str">
        <f t="shared" si="385"/>
        <v>BMJ 06944138DAY</v>
      </c>
      <c r="AD2742" s="46" t="str">
        <f t="shared" si="386"/>
        <v>Edi s44138DAY</v>
      </c>
    </row>
    <row r="2743" spans="1:30" x14ac:dyDescent="0.3">
      <c r="A2743" s="46">
        <v>1</v>
      </c>
      <c r="B2743" s="46" t="s">
        <v>163</v>
      </c>
      <c r="C2743" s="110">
        <v>44138</v>
      </c>
      <c r="D2743" s="49" t="s">
        <v>20</v>
      </c>
      <c r="E2743" s="74">
        <v>44138</v>
      </c>
      <c r="F2743" s="49">
        <v>5098024</v>
      </c>
      <c r="G2743" s="46" t="s">
        <v>21</v>
      </c>
      <c r="H2743" s="46" t="s">
        <v>22</v>
      </c>
      <c r="I2743" s="46" t="s">
        <v>81</v>
      </c>
      <c r="J2743" s="46" t="s">
        <v>24</v>
      </c>
      <c r="K2743" s="46" t="s">
        <v>84</v>
      </c>
      <c r="L2743" s="46" t="str">
        <f t="shared" si="378"/>
        <v>FM260JD</v>
      </c>
      <c r="M2743" s="46" t="str">
        <f t="shared" si="379"/>
        <v>BMJ</v>
      </c>
      <c r="N2743" s="46" t="str">
        <f t="shared" si="380"/>
        <v>10 RODA</v>
      </c>
      <c r="O2743" s="47">
        <v>0.69511574074074067</v>
      </c>
      <c r="P2743" s="48">
        <v>0.69511574074074067</v>
      </c>
      <c r="Q2743" s="50">
        <v>39760</v>
      </c>
      <c r="R2743" s="50">
        <v>14640</v>
      </c>
      <c r="S2743" s="72">
        <f t="shared" si="381"/>
        <v>25.12</v>
      </c>
      <c r="T2743" s="49" t="s">
        <v>27</v>
      </c>
      <c r="U2743" s="49" t="s">
        <v>28</v>
      </c>
      <c r="V2743" s="46" t="s">
        <v>188</v>
      </c>
      <c r="W2743" s="46" t="s">
        <v>156</v>
      </c>
      <c r="X2743" s="46" t="str">
        <f>IFERROR(VLOOKUP(W2743,#REF!,38,FALSE),"")</f>
        <v/>
      </c>
      <c r="Z2743" s="46" t="str">
        <f t="shared" si="382"/>
        <v>Edi s44138</v>
      </c>
      <c r="AA2743" s="46" t="str">
        <f t="shared" si="383"/>
        <v>BMJ 06944138UTARADAY</v>
      </c>
      <c r="AB2743" s="46" t="str">
        <f t="shared" si="384"/>
        <v>Edi s44138UTARADAY</v>
      </c>
      <c r="AC2743" s="46" t="str">
        <f t="shared" si="385"/>
        <v>BMJ 06944138DAY</v>
      </c>
      <c r="AD2743" s="46" t="str">
        <f t="shared" si="386"/>
        <v>Edi s44138DAY</v>
      </c>
    </row>
    <row r="2744" spans="1:30" x14ac:dyDescent="0.3">
      <c r="A2744" s="46">
        <v>1</v>
      </c>
      <c r="B2744" s="46" t="s">
        <v>163</v>
      </c>
      <c r="C2744" s="110">
        <v>44138</v>
      </c>
      <c r="D2744" s="49" t="s">
        <v>20</v>
      </c>
      <c r="E2744" s="74">
        <v>44138</v>
      </c>
      <c r="F2744" s="49">
        <v>5098120</v>
      </c>
      <c r="G2744" s="46" t="s">
        <v>21</v>
      </c>
      <c r="H2744" s="46" t="s">
        <v>22</v>
      </c>
      <c r="I2744" s="46" t="s">
        <v>81</v>
      </c>
      <c r="J2744" s="46" t="s">
        <v>24</v>
      </c>
      <c r="K2744" s="46" t="s">
        <v>84</v>
      </c>
      <c r="L2744" s="46" t="str">
        <f t="shared" si="378"/>
        <v>FM260JD</v>
      </c>
      <c r="M2744" s="46" t="str">
        <f t="shared" si="379"/>
        <v>BMJ</v>
      </c>
      <c r="N2744" s="46" t="str">
        <f t="shared" si="380"/>
        <v>10 RODA</v>
      </c>
      <c r="O2744" s="47">
        <v>0.76664351851851853</v>
      </c>
      <c r="P2744" s="48">
        <v>0.76664351851851853</v>
      </c>
      <c r="Q2744" s="50">
        <v>39900</v>
      </c>
      <c r="R2744" s="50">
        <v>14640</v>
      </c>
      <c r="S2744" s="72">
        <f t="shared" si="381"/>
        <v>25.26</v>
      </c>
      <c r="T2744" s="49" t="s">
        <v>27</v>
      </c>
      <c r="U2744" s="49" t="s">
        <v>28</v>
      </c>
      <c r="V2744" s="46" t="s">
        <v>188</v>
      </c>
      <c r="W2744" s="46" t="s">
        <v>156</v>
      </c>
      <c r="X2744" s="46" t="str">
        <f>IFERROR(VLOOKUP(W2744,#REF!,38,FALSE),"")</f>
        <v/>
      </c>
      <c r="Z2744" s="46" t="str">
        <f t="shared" si="382"/>
        <v>Edi s44138</v>
      </c>
      <c r="AA2744" s="46" t="str">
        <f t="shared" si="383"/>
        <v>BMJ 06944138UTARADAY</v>
      </c>
      <c r="AB2744" s="46" t="str">
        <f t="shared" si="384"/>
        <v>Edi s44138UTARADAY</v>
      </c>
      <c r="AC2744" s="46" t="str">
        <f t="shared" si="385"/>
        <v>BMJ 06944138DAY</v>
      </c>
      <c r="AD2744" s="46" t="str">
        <f t="shared" si="386"/>
        <v>Edi s44138DAY</v>
      </c>
    </row>
    <row r="2745" spans="1:30" x14ac:dyDescent="0.3">
      <c r="A2745" s="46">
        <v>1</v>
      </c>
      <c r="B2745" s="46" t="s">
        <v>163</v>
      </c>
      <c r="C2745" s="110">
        <v>44138</v>
      </c>
      <c r="D2745" s="49" t="s">
        <v>20</v>
      </c>
      <c r="E2745" s="74">
        <v>44138</v>
      </c>
      <c r="F2745" s="49">
        <v>5097608</v>
      </c>
      <c r="G2745" s="46" t="s">
        <v>39</v>
      </c>
      <c r="H2745" s="46" t="s">
        <v>40</v>
      </c>
      <c r="I2745" s="46" t="s">
        <v>171</v>
      </c>
      <c r="J2745" s="46" t="s">
        <v>124</v>
      </c>
      <c r="K2745" s="46" t="s">
        <v>86</v>
      </c>
      <c r="L2745" s="46" t="str">
        <f t="shared" si="378"/>
        <v>AXOR4843</v>
      </c>
      <c r="M2745" s="46" t="str">
        <f t="shared" si="379"/>
        <v>BMJ</v>
      </c>
      <c r="N2745" s="46" t="str">
        <f t="shared" si="380"/>
        <v>12 RODA</v>
      </c>
      <c r="O2745" s="47">
        <v>0.3760532407407407</v>
      </c>
      <c r="P2745" s="48">
        <v>0.3803125</v>
      </c>
      <c r="Q2745" s="50">
        <v>53560</v>
      </c>
      <c r="R2745" s="50">
        <v>19560</v>
      </c>
      <c r="S2745" s="72">
        <f t="shared" si="381"/>
        <v>34</v>
      </c>
      <c r="T2745" s="49" t="s">
        <v>27</v>
      </c>
      <c r="U2745" s="49" t="s">
        <v>28</v>
      </c>
      <c r="V2745" s="46" t="s">
        <v>114</v>
      </c>
      <c r="W2745" s="46" t="s">
        <v>182</v>
      </c>
      <c r="X2745" s="46" t="str">
        <f>IFERROR(VLOOKUP(W2745,#REF!,38,FALSE),"")</f>
        <v/>
      </c>
      <c r="Z2745" s="46" t="str">
        <f t="shared" si="382"/>
        <v>Saipul bahri44138</v>
      </c>
      <c r="AA2745" s="46" t="str">
        <f t="shared" si="383"/>
        <v>BMJ 07044138SELATANDAY</v>
      </c>
      <c r="AB2745" s="46" t="str">
        <f t="shared" si="384"/>
        <v>Saipul bahri44138SELATANDAY</v>
      </c>
      <c r="AC2745" s="46" t="str">
        <f t="shared" si="385"/>
        <v>BMJ 07044138DAY</v>
      </c>
      <c r="AD2745" s="46" t="str">
        <f t="shared" si="386"/>
        <v>Saipul bahri44138DAY</v>
      </c>
    </row>
    <row r="2746" spans="1:30" x14ac:dyDescent="0.3">
      <c r="A2746" s="46">
        <v>1</v>
      </c>
      <c r="B2746" s="46" t="s">
        <v>163</v>
      </c>
      <c r="C2746" s="110">
        <v>44138</v>
      </c>
      <c r="D2746" s="49" t="s">
        <v>20</v>
      </c>
      <c r="E2746" s="74">
        <v>44138</v>
      </c>
      <c r="F2746" s="49">
        <v>5097718</v>
      </c>
      <c r="G2746" s="46" t="s">
        <v>39</v>
      </c>
      <c r="H2746" s="46" t="s">
        <v>40</v>
      </c>
      <c r="I2746" s="46" t="s">
        <v>171</v>
      </c>
      <c r="J2746" s="46" t="s">
        <v>124</v>
      </c>
      <c r="K2746" s="46" t="s">
        <v>86</v>
      </c>
      <c r="L2746" s="46" t="str">
        <f t="shared" si="378"/>
        <v>AXOR4843</v>
      </c>
      <c r="M2746" s="46" t="str">
        <f t="shared" si="379"/>
        <v>BMJ</v>
      </c>
      <c r="N2746" s="46" t="str">
        <f t="shared" si="380"/>
        <v>12 RODA</v>
      </c>
      <c r="O2746" s="47">
        <v>0.45788194444444441</v>
      </c>
      <c r="P2746" s="48">
        <v>0.45788194444444441</v>
      </c>
      <c r="Q2746" s="50">
        <v>54320</v>
      </c>
      <c r="R2746" s="50">
        <v>19560</v>
      </c>
      <c r="S2746" s="72">
        <f t="shared" si="381"/>
        <v>34.76</v>
      </c>
      <c r="T2746" s="49" t="s">
        <v>27</v>
      </c>
      <c r="U2746" s="49" t="s">
        <v>28</v>
      </c>
      <c r="V2746" s="46" t="s">
        <v>47</v>
      </c>
      <c r="W2746" s="46" t="s">
        <v>182</v>
      </c>
      <c r="X2746" s="46" t="str">
        <f>IFERROR(VLOOKUP(W2746,#REF!,38,FALSE),"")</f>
        <v/>
      </c>
      <c r="Z2746" s="46" t="str">
        <f t="shared" si="382"/>
        <v>Saipul bahri44138</v>
      </c>
      <c r="AA2746" s="46" t="str">
        <f t="shared" si="383"/>
        <v>BMJ 07044138SELATANDAY</v>
      </c>
      <c r="AB2746" s="46" t="str">
        <f t="shared" si="384"/>
        <v>Saipul bahri44138SELATANDAY</v>
      </c>
      <c r="AC2746" s="46" t="str">
        <f t="shared" si="385"/>
        <v>BMJ 07044138DAY</v>
      </c>
      <c r="AD2746" s="46" t="str">
        <f t="shared" si="386"/>
        <v>Saipul bahri44138DAY</v>
      </c>
    </row>
    <row r="2747" spans="1:30" x14ac:dyDescent="0.3">
      <c r="A2747" s="46">
        <v>1</v>
      </c>
      <c r="B2747" s="46" t="s">
        <v>163</v>
      </c>
      <c r="C2747" s="110">
        <v>44138</v>
      </c>
      <c r="D2747" s="49" t="s">
        <v>20</v>
      </c>
      <c r="E2747" s="74">
        <v>44138</v>
      </c>
      <c r="F2747" s="49">
        <v>5097818</v>
      </c>
      <c r="G2747" s="46" t="s">
        <v>39</v>
      </c>
      <c r="H2747" s="46" t="s">
        <v>40</v>
      </c>
      <c r="I2747" s="46" t="s">
        <v>171</v>
      </c>
      <c r="J2747" s="46" t="s">
        <v>124</v>
      </c>
      <c r="K2747" s="46" t="s">
        <v>86</v>
      </c>
      <c r="L2747" s="46" t="str">
        <f t="shared" si="378"/>
        <v>AXOR4843</v>
      </c>
      <c r="M2747" s="46" t="str">
        <f t="shared" si="379"/>
        <v>BMJ</v>
      </c>
      <c r="N2747" s="46" t="str">
        <f t="shared" si="380"/>
        <v>12 RODA</v>
      </c>
      <c r="O2747" s="47">
        <v>0.53861111111111104</v>
      </c>
      <c r="P2747" s="48">
        <v>0.53861111111111104</v>
      </c>
      <c r="Q2747" s="50">
        <v>53400</v>
      </c>
      <c r="R2747" s="50">
        <v>19560</v>
      </c>
      <c r="S2747" s="72">
        <f t="shared" si="381"/>
        <v>33.840000000000003</v>
      </c>
      <c r="T2747" s="49" t="s">
        <v>27</v>
      </c>
      <c r="U2747" s="49" t="s">
        <v>28</v>
      </c>
      <c r="V2747" s="46" t="s">
        <v>114</v>
      </c>
      <c r="W2747" s="46" t="s">
        <v>182</v>
      </c>
      <c r="X2747" s="46" t="str">
        <f>IFERROR(VLOOKUP(W2747,#REF!,38,FALSE),"")</f>
        <v/>
      </c>
      <c r="Z2747" s="46" t="str">
        <f t="shared" si="382"/>
        <v>Saipul bahri44138</v>
      </c>
      <c r="AA2747" s="46" t="str">
        <f t="shared" si="383"/>
        <v>BMJ 07044138SELATANDAY</v>
      </c>
      <c r="AB2747" s="46" t="str">
        <f t="shared" si="384"/>
        <v>Saipul bahri44138SELATANDAY</v>
      </c>
      <c r="AC2747" s="46" t="str">
        <f t="shared" si="385"/>
        <v>BMJ 07044138DAY</v>
      </c>
      <c r="AD2747" s="46" t="str">
        <f t="shared" si="386"/>
        <v>Saipul bahri44138DAY</v>
      </c>
    </row>
    <row r="2748" spans="1:30" x14ac:dyDescent="0.3">
      <c r="A2748" s="46">
        <v>1</v>
      </c>
      <c r="B2748" s="46" t="s">
        <v>163</v>
      </c>
      <c r="C2748" s="110">
        <v>44138</v>
      </c>
      <c r="D2748" s="49" t="s">
        <v>20</v>
      </c>
      <c r="E2748" s="74">
        <v>44138</v>
      </c>
      <c r="F2748" s="49">
        <v>5097925</v>
      </c>
      <c r="G2748" s="46" t="s">
        <v>39</v>
      </c>
      <c r="H2748" s="46" t="s">
        <v>40</v>
      </c>
      <c r="I2748" s="46" t="s">
        <v>171</v>
      </c>
      <c r="J2748" s="46" t="s">
        <v>124</v>
      </c>
      <c r="K2748" s="46" t="s">
        <v>86</v>
      </c>
      <c r="L2748" s="46" t="str">
        <f t="shared" si="378"/>
        <v>AXOR4843</v>
      </c>
      <c r="M2748" s="46" t="str">
        <f t="shared" si="379"/>
        <v>BMJ</v>
      </c>
      <c r="N2748" s="46" t="str">
        <f t="shared" si="380"/>
        <v>12 RODA</v>
      </c>
      <c r="O2748" s="47">
        <v>0.62037037037037035</v>
      </c>
      <c r="P2748" s="48">
        <v>0.62037037037037035</v>
      </c>
      <c r="Q2748" s="50">
        <v>55560</v>
      </c>
      <c r="R2748" s="50">
        <v>19560</v>
      </c>
      <c r="S2748" s="72">
        <f t="shared" si="381"/>
        <v>36</v>
      </c>
      <c r="T2748" s="49" t="s">
        <v>27</v>
      </c>
      <c r="U2748" s="49" t="s">
        <v>28</v>
      </c>
      <c r="V2748" s="46" t="s">
        <v>114</v>
      </c>
      <c r="W2748" s="46" t="s">
        <v>182</v>
      </c>
      <c r="X2748" s="46" t="str">
        <f>IFERROR(VLOOKUP(W2748,#REF!,38,FALSE),"")</f>
        <v/>
      </c>
      <c r="Z2748" s="46" t="str">
        <f t="shared" si="382"/>
        <v>Saipul bahri44138</v>
      </c>
      <c r="AA2748" s="46" t="str">
        <f t="shared" si="383"/>
        <v>BMJ 07044138SELATANDAY</v>
      </c>
      <c r="AB2748" s="46" t="str">
        <f t="shared" si="384"/>
        <v>Saipul bahri44138SELATANDAY</v>
      </c>
      <c r="AC2748" s="46" t="str">
        <f t="shared" si="385"/>
        <v>BMJ 07044138DAY</v>
      </c>
      <c r="AD2748" s="46" t="str">
        <f t="shared" si="386"/>
        <v>Saipul bahri44138DAY</v>
      </c>
    </row>
    <row r="2749" spans="1:30" x14ac:dyDescent="0.3">
      <c r="A2749" s="46">
        <v>1</v>
      </c>
      <c r="B2749" s="46" t="s">
        <v>163</v>
      </c>
      <c r="C2749" s="110">
        <v>44138</v>
      </c>
      <c r="D2749" s="49" t="s">
        <v>20</v>
      </c>
      <c r="E2749" s="74">
        <v>44138</v>
      </c>
      <c r="F2749" s="49">
        <v>5097625</v>
      </c>
      <c r="G2749" s="46" t="s">
        <v>39</v>
      </c>
      <c r="H2749" s="46" t="s">
        <v>40</v>
      </c>
      <c r="I2749" s="46" t="s">
        <v>171</v>
      </c>
      <c r="J2749" s="46" t="s">
        <v>124</v>
      </c>
      <c r="K2749" s="46" t="s">
        <v>88</v>
      </c>
      <c r="L2749" s="46" t="str">
        <f t="shared" si="378"/>
        <v>AXOR4843</v>
      </c>
      <c r="M2749" s="46" t="str">
        <f t="shared" si="379"/>
        <v>BMJ</v>
      </c>
      <c r="N2749" s="46" t="str">
        <f t="shared" si="380"/>
        <v>12 RODA</v>
      </c>
      <c r="O2749" s="47">
        <v>0.39136574074074071</v>
      </c>
      <c r="P2749" s="48">
        <v>0.39589120370370368</v>
      </c>
      <c r="Q2749" s="50">
        <v>52820</v>
      </c>
      <c r="R2749" s="50">
        <v>19620</v>
      </c>
      <c r="S2749" s="72">
        <f t="shared" si="381"/>
        <v>33.200000000000003</v>
      </c>
      <c r="T2749" s="49" t="s">
        <v>27</v>
      </c>
      <c r="U2749" s="49" t="s">
        <v>28</v>
      </c>
      <c r="V2749" s="46" t="s">
        <v>114</v>
      </c>
      <c r="W2749" s="46" t="s">
        <v>168</v>
      </c>
      <c r="X2749" s="46" t="str">
        <f>IFERROR(VLOOKUP(W2749,#REF!,38,FALSE),"")</f>
        <v/>
      </c>
      <c r="Z2749" s="46" t="str">
        <f t="shared" si="382"/>
        <v>Melkias44138</v>
      </c>
      <c r="AA2749" s="46" t="str">
        <f t="shared" si="383"/>
        <v>BMJ 07144138SELATANDAY</v>
      </c>
      <c r="AB2749" s="46" t="str">
        <f t="shared" si="384"/>
        <v>Melkias44138SELATANDAY</v>
      </c>
      <c r="AC2749" s="46" t="str">
        <f t="shared" si="385"/>
        <v>BMJ 07144138DAY</v>
      </c>
      <c r="AD2749" s="46" t="str">
        <f t="shared" si="386"/>
        <v>Melkias44138DAY</v>
      </c>
    </row>
    <row r="2750" spans="1:30" x14ac:dyDescent="0.3">
      <c r="A2750" s="46">
        <v>1</v>
      </c>
      <c r="B2750" s="46" t="s">
        <v>163</v>
      </c>
      <c r="C2750" s="110">
        <v>44138</v>
      </c>
      <c r="D2750" s="49" t="s">
        <v>20</v>
      </c>
      <c r="E2750" s="74">
        <v>44138</v>
      </c>
      <c r="F2750" s="49">
        <v>5097733</v>
      </c>
      <c r="G2750" s="46" t="s">
        <v>39</v>
      </c>
      <c r="H2750" s="46" t="s">
        <v>40</v>
      </c>
      <c r="I2750" s="46" t="s">
        <v>171</v>
      </c>
      <c r="J2750" s="46" t="s">
        <v>124</v>
      </c>
      <c r="K2750" s="46" t="s">
        <v>88</v>
      </c>
      <c r="L2750" s="46" t="str">
        <f t="shared" si="378"/>
        <v>AXOR4843</v>
      </c>
      <c r="M2750" s="46" t="str">
        <f t="shared" si="379"/>
        <v>BMJ</v>
      </c>
      <c r="N2750" s="46" t="str">
        <f t="shared" si="380"/>
        <v>12 RODA</v>
      </c>
      <c r="O2750" s="47">
        <v>0.4720138888888889</v>
      </c>
      <c r="P2750" s="48">
        <v>0.4720138888888889</v>
      </c>
      <c r="Q2750" s="50">
        <v>50760</v>
      </c>
      <c r="R2750" s="50">
        <v>19620</v>
      </c>
      <c r="S2750" s="72">
        <f t="shared" si="381"/>
        <v>31.14</v>
      </c>
      <c r="T2750" s="49" t="s">
        <v>27</v>
      </c>
      <c r="U2750" s="49" t="s">
        <v>28</v>
      </c>
      <c r="V2750" s="46" t="s">
        <v>47</v>
      </c>
      <c r="W2750" s="46" t="s">
        <v>168</v>
      </c>
      <c r="X2750" s="46" t="str">
        <f>IFERROR(VLOOKUP(W2750,#REF!,38,FALSE),"")</f>
        <v/>
      </c>
      <c r="Z2750" s="46" t="str">
        <f t="shared" si="382"/>
        <v>Melkias44138</v>
      </c>
      <c r="AA2750" s="46" t="str">
        <f t="shared" si="383"/>
        <v>BMJ 07144138SELATANDAY</v>
      </c>
      <c r="AB2750" s="46" t="str">
        <f t="shared" si="384"/>
        <v>Melkias44138SELATANDAY</v>
      </c>
      <c r="AC2750" s="46" t="str">
        <f t="shared" si="385"/>
        <v>BMJ 07144138DAY</v>
      </c>
      <c r="AD2750" s="46" t="str">
        <f t="shared" si="386"/>
        <v>Melkias44138DAY</v>
      </c>
    </row>
    <row r="2751" spans="1:30" x14ac:dyDescent="0.3">
      <c r="A2751" s="46">
        <v>1</v>
      </c>
      <c r="B2751" s="46" t="s">
        <v>163</v>
      </c>
      <c r="C2751" s="110">
        <v>44138</v>
      </c>
      <c r="D2751" s="49" t="s">
        <v>20</v>
      </c>
      <c r="E2751" s="74">
        <v>44138</v>
      </c>
      <c r="F2751" s="49">
        <v>5097844</v>
      </c>
      <c r="G2751" s="46" t="s">
        <v>39</v>
      </c>
      <c r="H2751" s="46" t="s">
        <v>40</v>
      </c>
      <c r="I2751" s="46" t="s">
        <v>171</v>
      </c>
      <c r="J2751" s="46" t="s">
        <v>124</v>
      </c>
      <c r="K2751" s="46" t="s">
        <v>88</v>
      </c>
      <c r="L2751" s="46" t="str">
        <f t="shared" si="378"/>
        <v>AXOR4843</v>
      </c>
      <c r="M2751" s="46" t="str">
        <f t="shared" si="379"/>
        <v>BMJ</v>
      </c>
      <c r="N2751" s="46" t="str">
        <f t="shared" si="380"/>
        <v>12 RODA</v>
      </c>
      <c r="O2751" s="47">
        <v>0.55927083333333327</v>
      </c>
      <c r="P2751" s="48">
        <v>0.55927083333333327</v>
      </c>
      <c r="Q2751" s="50">
        <v>55340</v>
      </c>
      <c r="R2751" s="50">
        <v>19620</v>
      </c>
      <c r="S2751" s="72">
        <f t="shared" si="381"/>
        <v>35.72</v>
      </c>
      <c r="T2751" s="49" t="s">
        <v>27</v>
      </c>
      <c r="U2751" s="49" t="s">
        <v>28</v>
      </c>
      <c r="V2751" s="46" t="s">
        <v>114</v>
      </c>
      <c r="W2751" s="46" t="s">
        <v>168</v>
      </c>
      <c r="X2751" s="46" t="str">
        <f>IFERROR(VLOOKUP(W2751,#REF!,38,FALSE),"")</f>
        <v/>
      </c>
      <c r="Z2751" s="46" t="str">
        <f t="shared" si="382"/>
        <v>Melkias44138</v>
      </c>
      <c r="AA2751" s="46" t="str">
        <f t="shared" si="383"/>
        <v>BMJ 07144138SELATANDAY</v>
      </c>
      <c r="AB2751" s="46" t="str">
        <f t="shared" si="384"/>
        <v>Melkias44138SELATANDAY</v>
      </c>
      <c r="AC2751" s="46" t="str">
        <f t="shared" si="385"/>
        <v>BMJ 07144138DAY</v>
      </c>
      <c r="AD2751" s="46" t="str">
        <f t="shared" si="386"/>
        <v>Melkias44138DAY</v>
      </c>
    </row>
    <row r="2752" spans="1:30" x14ac:dyDescent="0.3">
      <c r="A2752" s="46">
        <v>1</v>
      </c>
      <c r="B2752" s="46" t="s">
        <v>163</v>
      </c>
      <c r="C2752" s="110">
        <v>44138</v>
      </c>
      <c r="D2752" s="49" t="s">
        <v>20</v>
      </c>
      <c r="E2752" s="74">
        <v>44138</v>
      </c>
      <c r="F2752" s="49">
        <v>5097960</v>
      </c>
      <c r="G2752" s="46" t="s">
        <v>39</v>
      </c>
      <c r="H2752" s="46" t="s">
        <v>40</v>
      </c>
      <c r="I2752" s="46" t="s">
        <v>171</v>
      </c>
      <c r="J2752" s="46" t="s">
        <v>124</v>
      </c>
      <c r="K2752" s="46" t="s">
        <v>88</v>
      </c>
      <c r="L2752" s="46" t="str">
        <f t="shared" si="378"/>
        <v>AXOR4843</v>
      </c>
      <c r="M2752" s="46" t="str">
        <f t="shared" si="379"/>
        <v>BMJ</v>
      </c>
      <c r="N2752" s="46" t="str">
        <f t="shared" si="380"/>
        <v>12 RODA</v>
      </c>
      <c r="O2752" s="47">
        <v>0.64478009259259261</v>
      </c>
      <c r="P2752" s="48">
        <v>0.64478009259259261</v>
      </c>
      <c r="Q2752" s="50">
        <v>53360</v>
      </c>
      <c r="R2752" s="50">
        <v>19620</v>
      </c>
      <c r="S2752" s="72">
        <f t="shared" si="381"/>
        <v>33.74</v>
      </c>
      <c r="T2752" s="49" t="s">
        <v>27</v>
      </c>
      <c r="U2752" s="49" t="s">
        <v>28</v>
      </c>
      <c r="V2752" s="46" t="s">
        <v>114</v>
      </c>
      <c r="W2752" s="46" t="s">
        <v>168</v>
      </c>
      <c r="X2752" s="46" t="str">
        <f>IFERROR(VLOOKUP(W2752,#REF!,38,FALSE),"")</f>
        <v/>
      </c>
      <c r="Z2752" s="46" t="str">
        <f t="shared" si="382"/>
        <v>Melkias44138</v>
      </c>
      <c r="AA2752" s="46" t="str">
        <f t="shared" si="383"/>
        <v>BMJ 07144138SELATANDAY</v>
      </c>
      <c r="AB2752" s="46" t="str">
        <f t="shared" si="384"/>
        <v>Melkias44138SELATANDAY</v>
      </c>
      <c r="AC2752" s="46" t="str">
        <f t="shared" si="385"/>
        <v>BMJ 07144138DAY</v>
      </c>
      <c r="AD2752" s="46" t="str">
        <f t="shared" si="386"/>
        <v>Melkias44138DAY</v>
      </c>
    </row>
    <row r="2753" spans="1:30" x14ac:dyDescent="0.3">
      <c r="A2753" s="46">
        <v>1</v>
      </c>
      <c r="B2753" s="46" t="s">
        <v>163</v>
      </c>
      <c r="C2753" s="110">
        <v>44138</v>
      </c>
      <c r="D2753" s="49" t="s">
        <v>20</v>
      </c>
      <c r="E2753" s="74">
        <v>44138</v>
      </c>
      <c r="F2753" s="49">
        <v>5098096</v>
      </c>
      <c r="G2753" s="46" t="s">
        <v>39</v>
      </c>
      <c r="H2753" s="46" t="s">
        <v>40</v>
      </c>
      <c r="I2753" s="46" t="s">
        <v>171</v>
      </c>
      <c r="J2753" s="46" t="s">
        <v>124</v>
      </c>
      <c r="K2753" s="46" t="s">
        <v>88</v>
      </c>
      <c r="L2753" s="46" t="str">
        <f t="shared" si="378"/>
        <v>AXOR4843</v>
      </c>
      <c r="M2753" s="46" t="str">
        <f t="shared" si="379"/>
        <v>BMJ</v>
      </c>
      <c r="N2753" s="46" t="str">
        <f t="shared" si="380"/>
        <v>12 RODA</v>
      </c>
      <c r="O2753" s="47">
        <v>0.74518518518518517</v>
      </c>
      <c r="P2753" s="48">
        <v>0.74518518518518517</v>
      </c>
      <c r="Q2753" s="50">
        <v>54240</v>
      </c>
      <c r="R2753" s="50">
        <v>19620</v>
      </c>
      <c r="S2753" s="72">
        <f t="shared" si="381"/>
        <v>34.619999999999997</v>
      </c>
      <c r="T2753" s="49" t="s">
        <v>27</v>
      </c>
      <c r="U2753" s="49" t="s">
        <v>28</v>
      </c>
      <c r="V2753" s="46" t="s">
        <v>114</v>
      </c>
      <c r="W2753" s="46" t="s">
        <v>168</v>
      </c>
      <c r="X2753" s="46" t="str">
        <f>IFERROR(VLOOKUP(W2753,#REF!,38,FALSE),"")</f>
        <v/>
      </c>
      <c r="Z2753" s="46" t="str">
        <f t="shared" si="382"/>
        <v>Melkias44138</v>
      </c>
      <c r="AA2753" s="46" t="str">
        <f t="shared" si="383"/>
        <v>BMJ 07144138SELATANDAY</v>
      </c>
      <c r="AB2753" s="46" t="str">
        <f t="shared" si="384"/>
        <v>Melkias44138SELATANDAY</v>
      </c>
      <c r="AC2753" s="46" t="str">
        <f t="shared" si="385"/>
        <v>BMJ 07144138DAY</v>
      </c>
      <c r="AD2753" s="46" t="str">
        <f t="shared" si="386"/>
        <v>Melkias44138DAY</v>
      </c>
    </row>
    <row r="2754" spans="1:30" x14ac:dyDescent="0.3">
      <c r="A2754" s="46">
        <v>1</v>
      </c>
      <c r="B2754" s="46" t="s">
        <v>163</v>
      </c>
      <c r="C2754" s="110">
        <v>44138</v>
      </c>
      <c r="D2754" s="49" t="s">
        <v>20</v>
      </c>
      <c r="E2754" s="74">
        <v>44138</v>
      </c>
      <c r="F2754" s="49">
        <v>5097603</v>
      </c>
      <c r="G2754" s="46" t="s">
        <v>39</v>
      </c>
      <c r="H2754" s="46" t="s">
        <v>40</v>
      </c>
      <c r="I2754" s="46" t="s">
        <v>171</v>
      </c>
      <c r="J2754" s="46" t="s">
        <v>124</v>
      </c>
      <c r="K2754" s="46" t="s">
        <v>90</v>
      </c>
      <c r="L2754" s="46" t="str">
        <f t="shared" si="378"/>
        <v>AXOR4843</v>
      </c>
      <c r="M2754" s="46" t="str">
        <f t="shared" si="379"/>
        <v>BMJ</v>
      </c>
      <c r="N2754" s="46" t="str">
        <f t="shared" si="380"/>
        <v>12 RODA</v>
      </c>
      <c r="O2754" s="47">
        <v>0.37052083333333335</v>
      </c>
      <c r="P2754" s="48">
        <v>0.37383101851851852</v>
      </c>
      <c r="Q2754" s="50">
        <v>54340</v>
      </c>
      <c r="R2754" s="50">
        <v>19800</v>
      </c>
      <c r="S2754" s="72">
        <f t="shared" si="381"/>
        <v>34.54</v>
      </c>
      <c r="T2754" s="49" t="s">
        <v>27</v>
      </c>
      <c r="U2754" s="49" t="s">
        <v>28</v>
      </c>
      <c r="V2754" s="46" t="s">
        <v>114</v>
      </c>
      <c r="W2754" s="46" t="s">
        <v>74</v>
      </c>
      <c r="X2754" s="46" t="str">
        <f>IFERROR(VLOOKUP(W2754,#REF!,38,FALSE),"")</f>
        <v/>
      </c>
      <c r="Z2754" s="46" t="str">
        <f t="shared" si="382"/>
        <v>Alrandi44138</v>
      </c>
      <c r="AA2754" s="46" t="str">
        <f t="shared" si="383"/>
        <v>BMJ 07244138SELATANDAY</v>
      </c>
      <c r="AB2754" s="46" t="str">
        <f t="shared" si="384"/>
        <v>Alrandi44138SELATANDAY</v>
      </c>
      <c r="AC2754" s="46" t="str">
        <f t="shared" si="385"/>
        <v>BMJ 07244138DAY</v>
      </c>
      <c r="AD2754" s="46" t="str">
        <f t="shared" si="386"/>
        <v>Alrandi44138DAY</v>
      </c>
    </row>
    <row r="2755" spans="1:30" x14ac:dyDescent="0.3">
      <c r="A2755" s="46">
        <v>1</v>
      </c>
      <c r="B2755" s="46" t="s">
        <v>163</v>
      </c>
      <c r="C2755" s="110">
        <v>44138</v>
      </c>
      <c r="D2755" s="49" t="s">
        <v>20</v>
      </c>
      <c r="E2755" s="74">
        <v>44138</v>
      </c>
      <c r="F2755" s="49">
        <v>5097715</v>
      </c>
      <c r="G2755" s="46" t="s">
        <v>39</v>
      </c>
      <c r="H2755" s="46" t="s">
        <v>40</v>
      </c>
      <c r="I2755" s="46" t="s">
        <v>171</v>
      </c>
      <c r="J2755" s="46" t="s">
        <v>124</v>
      </c>
      <c r="K2755" s="46" t="s">
        <v>90</v>
      </c>
      <c r="L2755" s="46" t="str">
        <f t="shared" si="378"/>
        <v>AXOR4843</v>
      </c>
      <c r="M2755" s="46" t="str">
        <f t="shared" si="379"/>
        <v>BMJ</v>
      </c>
      <c r="N2755" s="46" t="str">
        <f t="shared" si="380"/>
        <v>12 RODA</v>
      </c>
      <c r="O2755" s="47">
        <v>0.45478009259259261</v>
      </c>
      <c r="P2755" s="48">
        <v>0.45478009259259261</v>
      </c>
      <c r="Q2755" s="50">
        <v>53940</v>
      </c>
      <c r="R2755" s="50">
        <v>19800</v>
      </c>
      <c r="S2755" s="72">
        <f t="shared" si="381"/>
        <v>34.14</v>
      </c>
      <c r="T2755" s="49" t="s">
        <v>27</v>
      </c>
      <c r="U2755" s="49" t="s">
        <v>28</v>
      </c>
      <c r="V2755" s="46" t="s">
        <v>114</v>
      </c>
      <c r="W2755" s="46" t="s">
        <v>74</v>
      </c>
      <c r="X2755" s="46" t="str">
        <f>IFERROR(VLOOKUP(W2755,#REF!,38,FALSE),"")</f>
        <v/>
      </c>
      <c r="Z2755" s="46" t="str">
        <f t="shared" si="382"/>
        <v>Alrandi44138</v>
      </c>
      <c r="AA2755" s="46" t="str">
        <f t="shared" si="383"/>
        <v>BMJ 07244138SELATANDAY</v>
      </c>
      <c r="AB2755" s="46" t="str">
        <f t="shared" si="384"/>
        <v>Alrandi44138SELATANDAY</v>
      </c>
      <c r="AC2755" s="46" t="str">
        <f t="shared" si="385"/>
        <v>BMJ 07244138DAY</v>
      </c>
      <c r="AD2755" s="46" t="str">
        <f t="shared" si="386"/>
        <v>Alrandi44138DAY</v>
      </c>
    </row>
    <row r="2756" spans="1:30" x14ac:dyDescent="0.3">
      <c r="A2756" s="46">
        <v>1</v>
      </c>
      <c r="B2756" s="46" t="s">
        <v>163</v>
      </c>
      <c r="C2756" s="110">
        <v>44138</v>
      </c>
      <c r="D2756" s="49" t="s">
        <v>20</v>
      </c>
      <c r="E2756" s="74">
        <v>44138</v>
      </c>
      <c r="F2756" s="49">
        <v>5097813</v>
      </c>
      <c r="G2756" s="46" t="s">
        <v>39</v>
      </c>
      <c r="H2756" s="46" t="s">
        <v>40</v>
      </c>
      <c r="I2756" s="46" t="s">
        <v>171</v>
      </c>
      <c r="J2756" s="46" t="s">
        <v>124</v>
      </c>
      <c r="K2756" s="46" t="s">
        <v>90</v>
      </c>
      <c r="L2756" s="46" t="str">
        <f t="shared" si="378"/>
        <v>AXOR4843</v>
      </c>
      <c r="M2756" s="46" t="str">
        <f t="shared" si="379"/>
        <v>BMJ</v>
      </c>
      <c r="N2756" s="46" t="str">
        <f t="shared" si="380"/>
        <v>12 RODA</v>
      </c>
      <c r="O2756" s="47">
        <v>0.53364583333333326</v>
      </c>
      <c r="P2756" s="48">
        <v>0.53364583333333326</v>
      </c>
      <c r="Q2756" s="50">
        <v>55660</v>
      </c>
      <c r="R2756" s="50">
        <v>19800</v>
      </c>
      <c r="S2756" s="72">
        <f t="shared" si="381"/>
        <v>35.86</v>
      </c>
      <c r="T2756" s="49" t="s">
        <v>27</v>
      </c>
      <c r="U2756" s="49" t="s">
        <v>28</v>
      </c>
      <c r="V2756" s="46" t="s">
        <v>47</v>
      </c>
      <c r="W2756" s="46" t="s">
        <v>74</v>
      </c>
      <c r="X2756" s="46" t="str">
        <f>IFERROR(VLOOKUP(W2756,#REF!,38,FALSE),"")</f>
        <v/>
      </c>
      <c r="Z2756" s="46" t="str">
        <f t="shared" si="382"/>
        <v>Alrandi44138</v>
      </c>
      <c r="AA2756" s="46" t="str">
        <f t="shared" si="383"/>
        <v>BMJ 07244138SELATANDAY</v>
      </c>
      <c r="AB2756" s="46" t="str">
        <f t="shared" si="384"/>
        <v>Alrandi44138SELATANDAY</v>
      </c>
      <c r="AC2756" s="46" t="str">
        <f t="shared" si="385"/>
        <v>BMJ 07244138DAY</v>
      </c>
      <c r="AD2756" s="46" t="str">
        <f t="shared" si="386"/>
        <v>Alrandi44138DAY</v>
      </c>
    </row>
    <row r="2757" spans="1:30" x14ac:dyDescent="0.3">
      <c r="A2757" s="46">
        <v>1</v>
      </c>
      <c r="B2757" s="46" t="s">
        <v>163</v>
      </c>
      <c r="C2757" s="110">
        <v>44138</v>
      </c>
      <c r="D2757" s="49" t="s">
        <v>20</v>
      </c>
      <c r="E2757" s="74">
        <v>44138</v>
      </c>
      <c r="F2757" s="49">
        <v>5097910</v>
      </c>
      <c r="G2757" s="46" t="s">
        <v>39</v>
      </c>
      <c r="H2757" s="46" t="s">
        <v>40</v>
      </c>
      <c r="I2757" s="46" t="s">
        <v>171</v>
      </c>
      <c r="J2757" s="46" t="s">
        <v>124</v>
      </c>
      <c r="K2757" s="46" t="s">
        <v>90</v>
      </c>
      <c r="L2757" s="46" t="str">
        <f t="shared" si="378"/>
        <v>AXOR4843</v>
      </c>
      <c r="M2757" s="46" t="str">
        <f t="shared" si="379"/>
        <v>BMJ</v>
      </c>
      <c r="N2757" s="46" t="str">
        <f t="shared" si="380"/>
        <v>12 RODA</v>
      </c>
      <c r="O2757" s="47">
        <v>0.61271990740740734</v>
      </c>
      <c r="P2757" s="48">
        <v>0.61271990740740734</v>
      </c>
      <c r="Q2757" s="50">
        <v>51420</v>
      </c>
      <c r="R2757" s="50">
        <v>19800</v>
      </c>
      <c r="S2757" s="72">
        <f t="shared" si="381"/>
        <v>31.62</v>
      </c>
      <c r="T2757" s="49" t="s">
        <v>27</v>
      </c>
      <c r="U2757" s="49" t="s">
        <v>28</v>
      </c>
      <c r="V2757" s="46" t="s">
        <v>47</v>
      </c>
      <c r="W2757" s="46" t="s">
        <v>74</v>
      </c>
      <c r="X2757" s="46" t="str">
        <f>IFERROR(VLOOKUP(W2757,#REF!,38,FALSE),"")</f>
        <v/>
      </c>
      <c r="Z2757" s="46" t="str">
        <f t="shared" si="382"/>
        <v>Alrandi44138</v>
      </c>
      <c r="AA2757" s="46" t="str">
        <f t="shared" si="383"/>
        <v>BMJ 07244138SELATANDAY</v>
      </c>
      <c r="AB2757" s="46" t="str">
        <f t="shared" si="384"/>
        <v>Alrandi44138SELATANDAY</v>
      </c>
      <c r="AC2757" s="46" t="str">
        <f t="shared" si="385"/>
        <v>BMJ 07244138DAY</v>
      </c>
      <c r="AD2757" s="46" t="str">
        <f t="shared" si="386"/>
        <v>Alrandi44138DAY</v>
      </c>
    </row>
    <row r="2758" spans="1:30" x14ac:dyDescent="0.3">
      <c r="A2758" s="46">
        <v>1</v>
      </c>
      <c r="B2758" s="46" t="s">
        <v>163</v>
      </c>
      <c r="C2758" s="110">
        <v>44138</v>
      </c>
      <c r="D2758" s="49" t="s">
        <v>20</v>
      </c>
      <c r="E2758" s="74">
        <v>44138</v>
      </c>
      <c r="F2758" s="49">
        <v>5098054</v>
      </c>
      <c r="G2758" s="46" t="s">
        <v>39</v>
      </c>
      <c r="H2758" s="46" t="s">
        <v>40</v>
      </c>
      <c r="I2758" s="46" t="s">
        <v>171</v>
      </c>
      <c r="J2758" s="46" t="s">
        <v>124</v>
      </c>
      <c r="K2758" s="46" t="s">
        <v>90</v>
      </c>
      <c r="L2758" s="46" t="str">
        <f t="shared" ref="L2758:L2821" si="387">IFERROR(VLOOKUP(K2758,db_unit,2,FALSE),"")</f>
        <v>AXOR4843</v>
      </c>
      <c r="M2758" s="46" t="str">
        <f t="shared" ref="M2758:M2821" si="388">IFERROR(VLOOKUP(K2758,db_unit,3,FALSE),"")</f>
        <v>BMJ</v>
      </c>
      <c r="N2758" s="46" t="str">
        <f t="shared" ref="N2758:N2821" si="389">IFERROR(VLOOKUP(K2758,db_unit,4,FALSE),"")</f>
        <v>12 RODA</v>
      </c>
      <c r="O2758" s="47">
        <v>0.71416666666666673</v>
      </c>
      <c r="P2758" s="48">
        <v>0.71416666666666673</v>
      </c>
      <c r="Q2758" s="50">
        <v>53980</v>
      </c>
      <c r="R2758" s="50">
        <v>19800</v>
      </c>
      <c r="S2758" s="72">
        <f t="shared" si="381"/>
        <v>34.18</v>
      </c>
      <c r="T2758" s="49" t="s">
        <v>27</v>
      </c>
      <c r="U2758" s="49" t="s">
        <v>28</v>
      </c>
      <c r="V2758" s="46" t="s">
        <v>47</v>
      </c>
      <c r="W2758" s="46" t="s">
        <v>74</v>
      </c>
      <c r="X2758" s="46" t="str">
        <f>IFERROR(VLOOKUP(W2758,#REF!,38,FALSE),"")</f>
        <v/>
      </c>
      <c r="Z2758" s="46" t="str">
        <f t="shared" si="382"/>
        <v>Alrandi44138</v>
      </c>
      <c r="AA2758" s="46" t="str">
        <f t="shared" si="383"/>
        <v>BMJ 07244138SELATANDAY</v>
      </c>
      <c r="AB2758" s="46" t="str">
        <f t="shared" si="384"/>
        <v>Alrandi44138SELATANDAY</v>
      </c>
      <c r="AC2758" s="46" t="str">
        <f t="shared" si="385"/>
        <v>BMJ 07244138DAY</v>
      </c>
      <c r="AD2758" s="46" t="str">
        <f t="shared" si="386"/>
        <v>Alrandi44138DAY</v>
      </c>
    </row>
    <row r="2759" spans="1:30" x14ac:dyDescent="0.3">
      <c r="A2759" s="46">
        <v>1</v>
      </c>
      <c r="B2759" s="46" t="s">
        <v>163</v>
      </c>
      <c r="C2759" s="110">
        <v>44138</v>
      </c>
      <c r="D2759" s="49" t="s">
        <v>20</v>
      </c>
      <c r="E2759" s="74">
        <v>44138</v>
      </c>
      <c r="F2759" s="49">
        <v>5097614</v>
      </c>
      <c r="G2759" s="46" t="s">
        <v>39</v>
      </c>
      <c r="H2759" s="46" t="s">
        <v>40</v>
      </c>
      <c r="I2759" s="46" t="s">
        <v>171</v>
      </c>
      <c r="J2759" s="46" t="s">
        <v>124</v>
      </c>
      <c r="K2759" s="46" t="s">
        <v>91</v>
      </c>
      <c r="L2759" s="46" t="str">
        <f t="shared" si="387"/>
        <v>AXOR4843</v>
      </c>
      <c r="M2759" s="46" t="str">
        <f t="shared" si="388"/>
        <v>BMJ</v>
      </c>
      <c r="N2759" s="46" t="str">
        <f t="shared" si="389"/>
        <v>12 RODA</v>
      </c>
      <c r="O2759" s="47">
        <v>0.38521990740740741</v>
      </c>
      <c r="P2759" s="48">
        <v>0.38521990740740741</v>
      </c>
      <c r="Q2759" s="50">
        <v>54660</v>
      </c>
      <c r="R2759" s="50">
        <v>19700</v>
      </c>
      <c r="S2759" s="72">
        <f t="shared" ref="S2759:S2822" si="390">(Q2759-R2759)/1000</f>
        <v>34.96</v>
      </c>
      <c r="T2759" s="49" t="s">
        <v>27</v>
      </c>
      <c r="U2759" s="49" t="s">
        <v>28</v>
      </c>
      <c r="V2759" s="46" t="s">
        <v>114</v>
      </c>
      <c r="W2759" s="46" t="s">
        <v>92</v>
      </c>
      <c r="X2759" s="46" t="str">
        <f>IFERROR(VLOOKUP(W2759,#REF!,38,FALSE),"")</f>
        <v/>
      </c>
      <c r="Z2759" s="46" t="str">
        <f t="shared" ref="Z2759:Z2822" si="391">W2759&amp;C2759</f>
        <v>Pelani44138</v>
      </c>
      <c r="AA2759" s="46" t="str">
        <f t="shared" ref="AA2759:AA2822" si="392">K2759&amp;C2759&amp;G2759&amp;D2759</f>
        <v>BMJ 07344138SELATANDAY</v>
      </c>
      <c r="AB2759" s="46" t="str">
        <f t="shared" ref="AB2759:AB2822" si="393">W2759&amp;C2759&amp;G2759&amp;D2759</f>
        <v>Pelani44138SELATANDAY</v>
      </c>
      <c r="AC2759" s="46" t="str">
        <f t="shared" ref="AC2759:AC2822" si="394">K2759&amp;C2759&amp;D2759</f>
        <v>BMJ 07344138DAY</v>
      </c>
      <c r="AD2759" s="46" t="str">
        <f t="shared" ref="AD2759:AD2822" si="395">W2759&amp;C2759&amp;D2759</f>
        <v>Pelani44138DAY</v>
      </c>
    </row>
    <row r="2760" spans="1:30" x14ac:dyDescent="0.3">
      <c r="A2760" s="46">
        <v>1</v>
      </c>
      <c r="B2760" s="46" t="s">
        <v>163</v>
      </c>
      <c r="C2760" s="110">
        <v>44138</v>
      </c>
      <c r="D2760" s="49" t="s">
        <v>20</v>
      </c>
      <c r="E2760" s="74">
        <v>44138</v>
      </c>
      <c r="F2760" s="49">
        <v>5097999</v>
      </c>
      <c r="G2760" s="46" t="s">
        <v>39</v>
      </c>
      <c r="H2760" s="46" t="s">
        <v>40</v>
      </c>
      <c r="I2760" s="46" t="s">
        <v>171</v>
      </c>
      <c r="J2760" s="46" t="s">
        <v>124</v>
      </c>
      <c r="K2760" s="46" t="s">
        <v>91</v>
      </c>
      <c r="L2760" s="46" t="str">
        <f t="shared" si="387"/>
        <v>AXOR4843</v>
      </c>
      <c r="M2760" s="46" t="str">
        <f t="shared" si="388"/>
        <v>BMJ</v>
      </c>
      <c r="N2760" s="46" t="str">
        <f t="shared" si="389"/>
        <v>12 RODA</v>
      </c>
      <c r="O2760" s="47">
        <v>0.67710648148148145</v>
      </c>
      <c r="P2760" s="48">
        <v>0.67710648148148145</v>
      </c>
      <c r="Q2760" s="50">
        <v>55140</v>
      </c>
      <c r="R2760" s="50">
        <v>19700</v>
      </c>
      <c r="S2760" s="72">
        <f t="shared" si="390"/>
        <v>35.44</v>
      </c>
      <c r="T2760" s="49" t="s">
        <v>27</v>
      </c>
      <c r="U2760" s="49" t="s">
        <v>28</v>
      </c>
      <c r="V2760" s="46" t="s">
        <v>114</v>
      </c>
      <c r="W2760" s="46" t="s">
        <v>92</v>
      </c>
      <c r="X2760" s="46" t="str">
        <f>IFERROR(VLOOKUP(W2760,#REF!,38,FALSE),"")</f>
        <v/>
      </c>
      <c r="Z2760" s="46" t="str">
        <f t="shared" si="391"/>
        <v>Pelani44138</v>
      </c>
      <c r="AA2760" s="46" t="str">
        <f t="shared" si="392"/>
        <v>BMJ 07344138SELATANDAY</v>
      </c>
      <c r="AB2760" s="46" t="str">
        <f t="shared" si="393"/>
        <v>Pelani44138SELATANDAY</v>
      </c>
      <c r="AC2760" s="46" t="str">
        <f t="shared" si="394"/>
        <v>BMJ 07344138DAY</v>
      </c>
      <c r="AD2760" s="46" t="str">
        <f t="shared" si="395"/>
        <v>Pelani44138DAY</v>
      </c>
    </row>
    <row r="2761" spans="1:30" x14ac:dyDescent="0.3">
      <c r="A2761" s="46">
        <v>1</v>
      </c>
      <c r="B2761" s="46" t="s">
        <v>163</v>
      </c>
      <c r="C2761" s="110">
        <v>44138</v>
      </c>
      <c r="D2761" s="49" t="s">
        <v>20</v>
      </c>
      <c r="E2761" s="74">
        <v>44138</v>
      </c>
      <c r="F2761" s="49">
        <v>5098091</v>
      </c>
      <c r="G2761" s="46" t="s">
        <v>21</v>
      </c>
      <c r="H2761" s="46" t="s">
        <v>22</v>
      </c>
      <c r="I2761" s="46" t="s">
        <v>48</v>
      </c>
      <c r="J2761" s="46" t="s">
        <v>49</v>
      </c>
      <c r="K2761" s="46" t="s">
        <v>91</v>
      </c>
      <c r="L2761" s="46" t="str">
        <f t="shared" si="387"/>
        <v>AXOR4843</v>
      </c>
      <c r="M2761" s="46" t="str">
        <f t="shared" si="388"/>
        <v>BMJ</v>
      </c>
      <c r="N2761" s="46" t="str">
        <f t="shared" si="389"/>
        <v>12 RODA</v>
      </c>
      <c r="O2761" s="47">
        <v>0.74021990740740751</v>
      </c>
      <c r="P2761" s="48">
        <v>0.74021990740740751</v>
      </c>
      <c r="Q2761" s="50">
        <v>49140</v>
      </c>
      <c r="R2761" s="50">
        <v>19700</v>
      </c>
      <c r="S2761" s="72">
        <f t="shared" si="390"/>
        <v>29.44</v>
      </c>
      <c r="T2761" s="49" t="s">
        <v>27</v>
      </c>
      <c r="U2761" s="49" t="s">
        <v>28</v>
      </c>
      <c r="V2761" s="46" t="s">
        <v>32</v>
      </c>
      <c r="W2761" s="46" t="s">
        <v>92</v>
      </c>
      <c r="X2761" s="46" t="str">
        <f>IFERROR(VLOOKUP(W2761,#REF!,38,FALSE),"")</f>
        <v/>
      </c>
      <c r="Z2761" s="46" t="str">
        <f t="shared" si="391"/>
        <v>Pelani44138</v>
      </c>
      <c r="AA2761" s="46" t="str">
        <f t="shared" si="392"/>
        <v>BMJ 07344138UTARADAY</v>
      </c>
      <c r="AB2761" s="46" t="str">
        <f t="shared" si="393"/>
        <v>Pelani44138UTARADAY</v>
      </c>
      <c r="AC2761" s="46" t="str">
        <f t="shared" si="394"/>
        <v>BMJ 07344138DAY</v>
      </c>
      <c r="AD2761" s="46" t="str">
        <f t="shared" si="395"/>
        <v>Pelani44138DAY</v>
      </c>
    </row>
    <row r="2762" spans="1:30" x14ac:dyDescent="0.3">
      <c r="A2762" s="46">
        <v>1</v>
      </c>
      <c r="B2762" s="46" t="s">
        <v>163</v>
      </c>
      <c r="C2762" s="110">
        <v>44138</v>
      </c>
      <c r="D2762" s="49" t="s">
        <v>20</v>
      </c>
      <c r="E2762" s="74">
        <v>44138</v>
      </c>
      <c r="F2762" s="49">
        <v>5097747</v>
      </c>
      <c r="G2762" s="46" t="s">
        <v>39</v>
      </c>
      <c r="H2762" s="46" t="s">
        <v>40</v>
      </c>
      <c r="I2762" s="46" t="s">
        <v>171</v>
      </c>
      <c r="J2762" s="46" t="s">
        <v>124</v>
      </c>
      <c r="K2762" s="46" t="s">
        <v>93</v>
      </c>
      <c r="L2762" s="46" t="str">
        <f t="shared" si="387"/>
        <v>AXOR4843</v>
      </c>
      <c r="M2762" s="46" t="str">
        <f t="shared" si="388"/>
        <v>BMJ</v>
      </c>
      <c r="N2762" s="46" t="str">
        <f t="shared" si="389"/>
        <v>12 RODA</v>
      </c>
      <c r="O2762" s="47">
        <v>0.48024305555555552</v>
      </c>
      <c r="P2762" s="48">
        <v>0.48468749999999999</v>
      </c>
      <c r="Q2762" s="50">
        <v>53260</v>
      </c>
      <c r="R2762" s="50">
        <v>19680</v>
      </c>
      <c r="S2762" s="72">
        <f t="shared" si="390"/>
        <v>33.58</v>
      </c>
      <c r="T2762" s="49" t="s">
        <v>27</v>
      </c>
      <c r="U2762" s="49" t="s">
        <v>28</v>
      </c>
      <c r="V2762" s="46" t="s">
        <v>47</v>
      </c>
      <c r="W2762" s="46" t="s">
        <v>94</v>
      </c>
      <c r="X2762" s="46" t="str">
        <f>IFERROR(VLOOKUP(W2762,#REF!,38,FALSE),"")</f>
        <v/>
      </c>
      <c r="Z2762" s="46" t="str">
        <f t="shared" si="391"/>
        <v>M.Sainuddin Kasim44138</v>
      </c>
      <c r="AA2762" s="46" t="str">
        <f t="shared" si="392"/>
        <v>BMJ 07444138SELATANDAY</v>
      </c>
      <c r="AB2762" s="46" t="str">
        <f t="shared" si="393"/>
        <v>M.Sainuddin Kasim44138SELATANDAY</v>
      </c>
      <c r="AC2762" s="46" t="str">
        <f t="shared" si="394"/>
        <v>BMJ 07444138DAY</v>
      </c>
      <c r="AD2762" s="46" t="str">
        <f t="shared" si="395"/>
        <v>M.Sainuddin Kasim44138DAY</v>
      </c>
    </row>
    <row r="2763" spans="1:30" x14ac:dyDescent="0.3">
      <c r="A2763" s="46">
        <v>1</v>
      </c>
      <c r="B2763" s="46" t="s">
        <v>163</v>
      </c>
      <c r="C2763" s="110">
        <v>44138</v>
      </c>
      <c r="D2763" s="49" t="s">
        <v>20</v>
      </c>
      <c r="E2763" s="74">
        <v>44138</v>
      </c>
      <c r="F2763" s="49">
        <v>5097846</v>
      </c>
      <c r="G2763" s="46" t="s">
        <v>39</v>
      </c>
      <c r="H2763" s="46" t="s">
        <v>40</v>
      </c>
      <c r="I2763" s="46" t="s">
        <v>171</v>
      </c>
      <c r="J2763" s="46" t="s">
        <v>124</v>
      </c>
      <c r="K2763" s="46" t="s">
        <v>93</v>
      </c>
      <c r="L2763" s="46" t="str">
        <f t="shared" si="387"/>
        <v>AXOR4843</v>
      </c>
      <c r="M2763" s="46" t="str">
        <f t="shared" si="388"/>
        <v>BMJ</v>
      </c>
      <c r="N2763" s="46" t="str">
        <f t="shared" si="389"/>
        <v>12 RODA</v>
      </c>
      <c r="O2763" s="47">
        <v>0.55980324074074073</v>
      </c>
      <c r="P2763" s="48">
        <v>0.55980324074074073</v>
      </c>
      <c r="Q2763" s="50">
        <v>56440</v>
      </c>
      <c r="R2763" s="50">
        <v>19680</v>
      </c>
      <c r="S2763" s="72">
        <f t="shared" si="390"/>
        <v>36.76</v>
      </c>
      <c r="T2763" s="49" t="s">
        <v>27</v>
      </c>
      <c r="U2763" s="49" t="s">
        <v>28</v>
      </c>
      <c r="V2763" s="46" t="s">
        <v>114</v>
      </c>
      <c r="W2763" s="46" t="s">
        <v>94</v>
      </c>
      <c r="X2763" s="46" t="str">
        <f>IFERROR(VLOOKUP(W2763,#REF!,38,FALSE),"")</f>
        <v/>
      </c>
      <c r="Z2763" s="46" t="str">
        <f t="shared" si="391"/>
        <v>M.Sainuddin Kasim44138</v>
      </c>
      <c r="AA2763" s="46" t="str">
        <f t="shared" si="392"/>
        <v>BMJ 07444138SELATANDAY</v>
      </c>
      <c r="AB2763" s="46" t="str">
        <f t="shared" si="393"/>
        <v>M.Sainuddin Kasim44138SELATANDAY</v>
      </c>
      <c r="AC2763" s="46" t="str">
        <f t="shared" si="394"/>
        <v>BMJ 07444138DAY</v>
      </c>
      <c r="AD2763" s="46" t="str">
        <f t="shared" si="395"/>
        <v>M.Sainuddin Kasim44138DAY</v>
      </c>
    </row>
    <row r="2764" spans="1:30" x14ac:dyDescent="0.3">
      <c r="A2764" s="46">
        <v>1</v>
      </c>
      <c r="B2764" s="46" t="s">
        <v>163</v>
      </c>
      <c r="C2764" s="110">
        <v>44138</v>
      </c>
      <c r="D2764" s="49" t="s">
        <v>20</v>
      </c>
      <c r="E2764" s="74">
        <v>44138</v>
      </c>
      <c r="F2764" s="49">
        <v>5097952</v>
      </c>
      <c r="G2764" s="46" t="s">
        <v>39</v>
      </c>
      <c r="H2764" s="46" t="s">
        <v>40</v>
      </c>
      <c r="I2764" s="46" t="s">
        <v>171</v>
      </c>
      <c r="J2764" s="46" t="s">
        <v>124</v>
      </c>
      <c r="K2764" s="46" t="s">
        <v>93</v>
      </c>
      <c r="L2764" s="46" t="str">
        <f t="shared" si="387"/>
        <v>AXOR4843</v>
      </c>
      <c r="M2764" s="46" t="str">
        <f t="shared" si="388"/>
        <v>BMJ</v>
      </c>
      <c r="N2764" s="46" t="str">
        <f t="shared" si="389"/>
        <v>12 RODA</v>
      </c>
      <c r="O2764" s="47">
        <v>0.6402430555555555</v>
      </c>
      <c r="P2764" s="48">
        <v>0.6402430555555555</v>
      </c>
      <c r="Q2764" s="50">
        <v>52420</v>
      </c>
      <c r="R2764" s="50">
        <v>19680</v>
      </c>
      <c r="S2764" s="72">
        <f t="shared" si="390"/>
        <v>32.74</v>
      </c>
      <c r="T2764" s="49" t="s">
        <v>27</v>
      </c>
      <c r="U2764" s="49" t="s">
        <v>28</v>
      </c>
      <c r="V2764" s="46" t="s">
        <v>47</v>
      </c>
      <c r="W2764" s="46" t="s">
        <v>94</v>
      </c>
      <c r="X2764" s="46" t="str">
        <f>IFERROR(VLOOKUP(W2764,#REF!,38,FALSE),"")</f>
        <v/>
      </c>
      <c r="Z2764" s="46" t="str">
        <f t="shared" si="391"/>
        <v>M.Sainuddin Kasim44138</v>
      </c>
      <c r="AA2764" s="46" t="str">
        <f t="shared" si="392"/>
        <v>BMJ 07444138SELATANDAY</v>
      </c>
      <c r="AB2764" s="46" t="str">
        <f t="shared" si="393"/>
        <v>M.Sainuddin Kasim44138SELATANDAY</v>
      </c>
      <c r="AC2764" s="46" t="str">
        <f t="shared" si="394"/>
        <v>BMJ 07444138DAY</v>
      </c>
      <c r="AD2764" s="46" t="str">
        <f t="shared" si="395"/>
        <v>M.Sainuddin Kasim44138DAY</v>
      </c>
    </row>
    <row r="2765" spans="1:30" x14ac:dyDescent="0.3">
      <c r="A2765" s="46">
        <v>1</v>
      </c>
      <c r="B2765" s="46" t="s">
        <v>163</v>
      </c>
      <c r="C2765" s="110">
        <v>44138</v>
      </c>
      <c r="D2765" s="49" t="s">
        <v>20</v>
      </c>
      <c r="E2765" s="74">
        <v>44138</v>
      </c>
      <c r="F2765" s="49">
        <v>5098074</v>
      </c>
      <c r="G2765" s="46" t="s">
        <v>39</v>
      </c>
      <c r="H2765" s="46" t="s">
        <v>40</v>
      </c>
      <c r="I2765" s="46" t="s">
        <v>171</v>
      </c>
      <c r="J2765" s="46" t="s">
        <v>124</v>
      </c>
      <c r="K2765" s="46" t="s">
        <v>93</v>
      </c>
      <c r="L2765" s="46" t="str">
        <f t="shared" si="387"/>
        <v>AXOR4843</v>
      </c>
      <c r="M2765" s="46" t="str">
        <f t="shared" si="388"/>
        <v>BMJ</v>
      </c>
      <c r="N2765" s="46" t="str">
        <f t="shared" si="389"/>
        <v>12 RODA</v>
      </c>
      <c r="O2765" s="47">
        <v>0.73001157407407413</v>
      </c>
      <c r="P2765" s="48">
        <v>0.73001157407407413</v>
      </c>
      <c r="Q2765" s="50">
        <v>54020</v>
      </c>
      <c r="R2765" s="50">
        <v>19680</v>
      </c>
      <c r="S2765" s="72">
        <f t="shared" si="390"/>
        <v>34.340000000000003</v>
      </c>
      <c r="T2765" s="49" t="s">
        <v>27</v>
      </c>
      <c r="U2765" s="49" t="s">
        <v>28</v>
      </c>
      <c r="V2765" s="46" t="s">
        <v>114</v>
      </c>
      <c r="W2765" s="46" t="s">
        <v>94</v>
      </c>
      <c r="X2765" s="46" t="str">
        <f>IFERROR(VLOOKUP(W2765,#REF!,38,FALSE),"")</f>
        <v/>
      </c>
      <c r="Z2765" s="46" t="str">
        <f t="shared" si="391"/>
        <v>M.Sainuddin Kasim44138</v>
      </c>
      <c r="AA2765" s="46" t="str">
        <f t="shared" si="392"/>
        <v>BMJ 07444138SELATANDAY</v>
      </c>
      <c r="AB2765" s="46" t="str">
        <f t="shared" si="393"/>
        <v>M.Sainuddin Kasim44138SELATANDAY</v>
      </c>
      <c r="AC2765" s="46" t="str">
        <f t="shared" si="394"/>
        <v>BMJ 07444138DAY</v>
      </c>
      <c r="AD2765" s="46" t="str">
        <f t="shared" si="395"/>
        <v>M.Sainuddin Kasim44138DAY</v>
      </c>
    </row>
    <row r="2766" spans="1:30" x14ac:dyDescent="0.3">
      <c r="A2766" s="46">
        <v>1</v>
      </c>
      <c r="B2766" s="46" t="s">
        <v>163</v>
      </c>
      <c r="C2766" s="110">
        <v>44138</v>
      </c>
      <c r="D2766" s="49" t="s">
        <v>95</v>
      </c>
      <c r="E2766" s="74">
        <v>44139</v>
      </c>
      <c r="F2766" s="49">
        <v>5098525</v>
      </c>
      <c r="G2766" s="46" t="s">
        <v>21</v>
      </c>
      <c r="H2766" s="46" t="s">
        <v>53</v>
      </c>
      <c r="I2766" s="46" t="s">
        <v>54</v>
      </c>
      <c r="J2766" s="46" t="s">
        <v>57</v>
      </c>
      <c r="K2766" s="46" t="s">
        <v>26</v>
      </c>
      <c r="L2766" s="46" t="str">
        <f t="shared" si="387"/>
        <v>CGE370</v>
      </c>
      <c r="M2766" s="46" t="str">
        <f t="shared" si="388"/>
        <v>BTP</v>
      </c>
      <c r="N2766" s="46" t="str">
        <f t="shared" si="389"/>
        <v>12 RODA</v>
      </c>
      <c r="O2766" s="47">
        <v>0.10599537037037036</v>
      </c>
      <c r="P2766" s="48">
        <v>0.10599537037037036</v>
      </c>
      <c r="Q2766" s="50">
        <v>46960</v>
      </c>
      <c r="R2766" s="50">
        <v>18560</v>
      </c>
      <c r="S2766" s="72">
        <f t="shared" si="390"/>
        <v>28.4</v>
      </c>
      <c r="T2766" s="49" t="s">
        <v>27</v>
      </c>
      <c r="U2766" s="49" t="s">
        <v>28</v>
      </c>
      <c r="V2766" s="46" t="s">
        <v>29</v>
      </c>
      <c r="W2766" s="46" t="s">
        <v>96</v>
      </c>
      <c r="X2766" s="46" t="str">
        <f>IFERROR(VLOOKUP(W2766,#REF!,38,FALSE),"")</f>
        <v/>
      </c>
      <c r="Z2766" s="46" t="str">
        <f t="shared" si="391"/>
        <v>Bustam44138</v>
      </c>
      <c r="AA2766" s="46" t="str">
        <f t="shared" si="392"/>
        <v>BMJ 04044138UTARANIGHT</v>
      </c>
      <c r="AB2766" s="46" t="str">
        <f t="shared" si="393"/>
        <v>Bustam44138UTARANIGHT</v>
      </c>
      <c r="AC2766" s="46" t="str">
        <f t="shared" si="394"/>
        <v>BMJ 04044138NIGHT</v>
      </c>
      <c r="AD2766" s="46" t="str">
        <f t="shared" si="395"/>
        <v>Bustam44138NIGHT</v>
      </c>
    </row>
    <row r="2767" spans="1:30" x14ac:dyDescent="0.3">
      <c r="A2767" s="46">
        <v>1</v>
      </c>
      <c r="B2767" s="46" t="s">
        <v>163</v>
      </c>
      <c r="C2767" s="110">
        <v>44138</v>
      </c>
      <c r="D2767" s="49" t="s">
        <v>95</v>
      </c>
      <c r="E2767" s="74">
        <v>44139</v>
      </c>
      <c r="F2767" s="49">
        <v>5098600</v>
      </c>
      <c r="G2767" s="46" t="s">
        <v>21</v>
      </c>
      <c r="H2767" s="46" t="s">
        <v>53</v>
      </c>
      <c r="I2767" s="46" t="s">
        <v>54</v>
      </c>
      <c r="J2767" s="46" t="s">
        <v>57</v>
      </c>
      <c r="K2767" s="46" t="s">
        <v>26</v>
      </c>
      <c r="L2767" s="46" t="str">
        <f t="shared" si="387"/>
        <v>CGE370</v>
      </c>
      <c r="M2767" s="46" t="str">
        <f t="shared" si="388"/>
        <v>BTP</v>
      </c>
      <c r="N2767" s="46" t="str">
        <f t="shared" si="389"/>
        <v>12 RODA</v>
      </c>
      <c r="O2767" s="47">
        <v>0.16590277777777776</v>
      </c>
      <c r="P2767" s="48">
        <v>0.16590277777777776</v>
      </c>
      <c r="Q2767" s="50">
        <v>46200</v>
      </c>
      <c r="R2767" s="50">
        <v>18560</v>
      </c>
      <c r="S2767" s="72">
        <f t="shared" si="390"/>
        <v>27.64</v>
      </c>
      <c r="T2767" s="49" t="s">
        <v>27</v>
      </c>
      <c r="U2767" s="49" t="s">
        <v>28</v>
      </c>
      <c r="V2767" s="46" t="s">
        <v>70</v>
      </c>
      <c r="W2767" s="46" t="s">
        <v>96</v>
      </c>
      <c r="X2767" s="46" t="str">
        <f>IFERROR(VLOOKUP(W2767,#REF!,38,FALSE),"")</f>
        <v/>
      </c>
      <c r="Z2767" s="46" t="str">
        <f t="shared" si="391"/>
        <v>Bustam44138</v>
      </c>
      <c r="AA2767" s="46" t="str">
        <f t="shared" si="392"/>
        <v>BMJ 04044138UTARANIGHT</v>
      </c>
      <c r="AB2767" s="46" t="str">
        <f t="shared" si="393"/>
        <v>Bustam44138UTARANIGHT</v>
      </c>
      <c r="AC2767" s="46" t="str">
        <f t="shared" si="394"/>
        <v>BMJ 04044138NIGHT</v>
      </c>
      <c r="AD2767" s="46" t="str">
        <f t="shared" si="395"/>
        <v>Bustam44138NIGHT</v>
      </c>
    </row>
    <row r="2768" spans="1:30" x14ac:dyDescent="0.3">
      <c r="A2768" s="46">
        <v>1</v>
      </c>
      <c r="B2768" s="46" t="s">
        <v>163</v>
      </c>
      <c r="C2768" s="110">
        <v>44138</v>
      </c>
      <c r="D2768" s="49" t="s">
        <v>95</v>
      </c>
      <c r="E2768" s="74">
        <v>44139</v>
      </c>
      <c r="F2768" s="49">
        <v>5098682</v>
      </c>
      <c r="G2768" s="46" t="s">
        <v>21</v>
      </c>
      <c r="H2768" s="46" t="s">
        <v>53</v>
      </c>
      <c r="I2768" s="46" t="s">
        <v>54</v>
      </c>
      <c r="J2768" s="46" t="s">
        <v>57</v>
      </c>
      <c r="K2768" s="46" t="s">
        <v>26</v>
      </c>
      <c r="L2768" s="46" t="str">
        <f t="shared" si="387"/>
        <v>CGE370</v>
      </c>
      <c r="M2768" s="46" t="str">
        <f t="shared" si="388"/>
        <v>BTP</v>
      </c>
      <c r="N2768" s="46" t="str">
        <f t="shared" si="389"/>
        <v>12 RODA</v>
      </c>
      <c r="O2768" s="47">
        <v>0.23878472222222222</v>
      </c>
      <c r="P2768" s="48">
        <v>0.23878472222222222</v>
      </c>
      <c r="Q2768" s="50">
        <v>45620</v>
      </c>
      <c r="R2768" s="50">
        <v>18560</v>
      </c>
      <c r="S2768" s="72">
        <f t="shared" si="390"/>
        <v>27.06</v>
      </c>
      <c r="T2768" s="49" t="s">
        <v>27</v>
      </c>
      <c r="U2768" s="49" t="s">
        <v>28</v>
      </c>
      <c r="V2768" s="46" t="s">
        <v>59</v>
      </c>
      <c r="W2768" s="46" t="s">
        <v>96</v>
      </c>
      <c r="X2768" s="46" t="str">
        <f>IFERROR(VLOOKUP(W2768,#REF!,38,FALSE),"")</f>
        <v/>
      </c>
      <c r="Z2768" s="46" t="str">
        <f t="shared" si="391"/>
        <v>Bustam44138</v>
      </c>
      <c r="AA2768" s="46" t="str">
        <f t="shared" si="392"/>
        <v>BMJ 04044138UTARANIGHT</v>
      </c>
      <c r="AB2768" s="46" t="str">
        <f t="shared" si="393"/>
        <v>Bustam44138UTARANIGHT</v>
      </c>
      <c r="AC2768" s="46" t="str">
        <f t="shared" si="394"/>
        <v>BMJ 04044138NIGHT</v>
      </c>
      <c r="AD2768" s="46" t="str">
        <f t="shared" si="395"/>
        <v>Bustam44138NIGHT</v>
      </c>
    </row>
    <row r="2769" spans="1:30" x14ac:dyDescent="0.3">
      <c r="A2769" s="46">
        <v>1</v>
      </c>
      <c r="B2769" s="46" t="s">
        <v>163</v>
      </c>
      <c r="C2769" s="110">
        <v>44138</v>
      </c>
      <c r="D2769" s="49" t="s">
        <v>95</v>
      </c>
      <c r="E2769" s="74">
        <v>44138</v>
      </c>
      <c r="F2769" s="49">
        <v>5098227</v>
      </c>
      <c r="G2769" s="46" t="s">
        <v>21</v>
      </c>
      <c r="H2769" s="46" t="s">
        <v>53</v>
      </c>
      <c r="I2769" s="46" t="s">
        <v>54</v>
      </c>
      <c r="J2769" s="46" t="s">
        <v>57</v>
      </c>
      <c r="K2769" s="46" t="s">
        <v>26</v>
      </c>
      <c r="L2769" s="46" t="str">
        <f t="shared" si="387"/>
        <v>CGE370</v>
      </c>
      <c r="M2769" s="46" t="str">
        <f t="shared" si="388"/>
        <v>BTP</v>
      </c>
      <c r="N2769" s="46" t="str">
        <f t="shared" si="389"/>
        <v>12 RODA</v>
      </c>
      <c r="O2769" s="47">
        <v>0.86686342592592591</v>
      </c>
      <c r="P2769" s="48">
        <v>0.87310185185185185</v>
      </c>
      <c r="Q2769" s="50">
        <v>45460</v>
      </c>
      <c r="R2769" s="50">
        <v>18560</v>
      </c>
      <c r="S2769" s="72">
        <f t="shared" si="390"/>
        <v>26.9</v>
      </c>
      <c r="T2769" s="49" t="s">
        <v>27</v>
      </c>
      <c r="U2769" s="49" t="s">
        <v>28</v>
      </c>
      <c r="V2769" s="46" t="s">
        <v>59</v>
      </c>
      <c r="W2769" s="46" t="s">
        <v>96</v>
      </c>
      <c r="X2769" s="46" t="str">
        <f>IFERROR(VLOOKUP(W2769,#REF!,38,FALSE),"")</f>
        <v/>
      </c>
      <c r="Z2769" s="46" t="str">
        <f t="shared" si="391"/>
        <v>Bustam44138</v>
      </c>
      <c r="AA2769" s="46" t="str">
        <f t="shared" si="392"/>
        <v>BMJ 04044138UTARANIGHT</v>
      </c>
      <c r="AB2769" s="46" t="str">
        <f t="shared" si="393"/>
        <v>Bustam44138UTARANIGHT</v>
      </c>
      <c r="AC2769" s="46" t="str">
        <f t="shared" si="394"/>
        <v>BMJ 04044138NIGHT</v>
      </c>
      <c r="AD2769" s="46" t="str">
        <f t="shared" si="395"/>
        <v>Bustam44138NIGHT</v>
      </c>
    </row>
    <row r="2770" spans="1:30" x14ac:dyDescent="0.3">
      <c r="A2770" s="46">
        <v>1</v>
      </c>
      <c r="B2770" s="46" t="s">
        <v>163</v>
      </c>
      <c r="C2770" s="110">
        <v>44138</v>
      </c>
      <c r="D2770" s="49" t="s">
        <v>95</v>
      </c>
      <c r="E2770" s="74">
        <v>44138</v>
      </c>
      <c r="F2770" s="49">
        <v>5098326</v>
      </c>
      <c r="G2770" s="46" t="s">
        <v>21</v>
      </c>
      <c r="H2770" s="46" t="s">
        <v>53</v>
      </c>
      <c r="I2770" s="46" t="s">
        <v>54</v>
      </c>
      <c r="J2770" s="46" t="s">
        <v>57</v>
      </c>
      <c r="K2770" s="46" t="s">
        <v>26</v>
      </c>
      <c r="L2770" s="46" t="str">
        <f t="shared" si="387"/>
        <v>CGE370</v>
      </c>
      <c r="M2770" s="46" t="str">
        <f t="shared" si="388"/>
        <v>BTP</v>
      </c>
      <c r="N2770" s="46" t="str">
        <f t="shared" si="389"/>
        <v>12 RODA</v>
      </c>
      <c r="O2770" s="47">
        <v>0.93582175925925926</v>
      </c>
      <c r="P2770" s="48">
        <v>0.93582175925925926</v>
      </c>
      <c r="Q2770" s="50">
        <v>47700</v>
      </c>
      <c r="R2770" s="50">
        <v>18560</v>
      </c>
      <c r="S2770" s="72">
        <f t="shared" si="390"/>
        <v>29.14</v>
      </c>
      <c r="T2770" s="49" t="s">
        <v>27</v>
      </c>
      <c r="U2770" s="49" t="s">
        <v>28</v>
      </c>
      <c r="V2770" s="46" t="s">
        <v>63</v>
      </c>
      <c r="W2770" s="46" t="s">
        <v>96</v>
      </c>
      <c r="X2770" s="46" t="str">
        <f>IFERROR(VLOOKUP(W2770,#REF!,38,FALSE),"")</f>
        <v/>
      </c>
      <c r="Z2770" s="46" t="str">
        <f t="shared" si="391"/>
        <v>Bustam44138</v>
      </c>
      <c r="AA2770" s="46" t="str">
        <f t="shared" si="392"/>
        <v>BMJ 04044138UTARANIGHT</v>
      </c>
      <c r="AB2770" s="46" t="str">
        <f t="shared" si="393"/>
        <v>Bustam44138UTARANIGHT</v>
      </c>
      <c r="AC2770" s="46" t="str">
        <f t="shared" si="394"/>
        <v>BMJ 04044138NIGHT</v>
      </c>
      <c r="AD2770" s="46" t="str">
        <f t="shared" si="395"/>
        <v>Bustam44138NIGHT</v>
      </c>
    </row>
    <row r="2771" spans="1:30" x14ac:dyDescent="0.3">
      <c r="A2771" s="46">
        <v>1</v>
      </c>
      <c r="B2771" s="46" t="s">
        <v>163</v>
      </c>
      <c r="C2771" s="110">
        <v>44138</v>
      </c>
      <c r="D2771" s="49" t="s">
        <v>95</v>
      </c>
      <c r="E2771" s="74">
        <v>44138</v>
      </c>
      <c r="F2771" s="49">
        <v>5098414</v>
      </c>
      <c r="G2771" s="46" t="s">
        <v>21</v>
      </c>
      <c r="H2771" s="46" t="s">
        <v>53</v>
      </c>
      <c r="I2771" s="46" t="s">
        <v>54</v>
      </c>
      <c r="J2771" s="46" t="s">
        <v>57</v>
      </c>
      <c r="K2771" s="46" t="s">
        <v>26</v>
      </c>
      <c r="L2771" s="46" t="str">
        <f t="shared" si="387"/>
        <v>CGE370</v>
      </c>
      <c r="M2771" s="46" t="str">
        <f t="shared" si="388"/>
        <v>BTP</v>
      </c>
      <c r="N2771" s="46" t="str">
        <f t="shared" si="389"/>
        <v>12 RODA</v>
      </c>
      <c r="O2771" s="47">
        <v>0.99776620370370372</v>
      </c>
      <c r="P2771" s="48">
        <v>0.99776620370370372</v>
      </c>
      <c r="Q2771" s="50">
        <v>47000</v>
      </c>
      <c r="R2771" s="50">
        <v>18560</v>
      </c>
      <c r="S2771" s="72">
        <f t="shared" si="390"/>
        <v>28.44</v>
      </c>
      <c r="T2771" s="49" t="s">
        <v>27</v>
      </c>
      <c r="U2771" s="49" t="s">
        <v>28</v>
      </c>
      <c r="V2771" s="46" t="s">
        <v>70</v>
      </c>
      <c r="W2771" s="46" t="s">
        <v>96</v>
      </c>
      <c r="X2771" s="46" t="str">
        <f>IFERROR(VLOOKUP(W2771,#REF!,38,FALSE),"")</f>
        <v/>
      </c>
      <c r="Z2771" s="46" t="str">
        <f t="shared" si="391"/>
        <v>Bustam44138</v>
      </c>
      <c r="AA2771" s="46" t="str">
        <f t="shared" si="392"/>
        <v>BMJ 04044138UTARANIGHT</v>
      </c>
      <c r="AB2771" s="46" t="str">
        <f t="shared" si="393"/>
        <v>Bustam44138UTARANIGHT</v>
      </c>
      <c r="AC2771" s="46" t="str">
        <f t="shared" si="394"/>
        <v>BMJ 04044138NIGHT</v>
      </c>
      <c r="AD2771" s="46" t="str">
        <f t="shared" si="395"/>
        <v>Bustam44138NIGHT</v>
      </c>
    </row>
    <row r="2772" spans="1:30" x14ac:dyDescent="0.3">
      <c r="A2772" s="46">
        <v>1</v>
      </c>
      <c r="B2772" s="46" t="s">
        <v>163</v>
      </c>
      <c r="C2772" s="110">
        <v>44138</v>
      </c>
      <c r="D2772" s="49" t="s">
        <v>95</v>
      </c>
      <c r="E2772" s="74">
        <v>44139</v>
      </c>
      <c r="F2772" s="49">
        <v>5098440</v>
      </c>
      <c r="G2772" s="46" t="s">
        <v>21</v>
      </c>
      <c r="H2772" s="46" t="s">
        <v>53</v>
      </c>
      <c r="I2772" s="46" t="s">
        <v>54</v>
      </c>
      <c r="J2772" s="46" t="s">
        <v>57</v>
      </c>
      <c r="K2772" s="46" t="s">
        <v>31</v>
      </c>
      <c r="L2772" s="46" t="str">
        <f t="shared" si="387"/>
        <v>CGE370</v>
      </c>
      <c r="M2772" s="46" t="str">
        <f t="shared" si="388"/>
        <v>BTP</v>
      </c>
      <c r="N2772" s="46" t="str">
        <f t="shared" si="389"/>
        <v>12 RODA</v>
      </c>
      <c r="O2772" s="47">
        <v>1.525462962962963E-2</v>
      </c>
      <c r="P2772" s="48">
        <v>1.525462962962963E-2</v>
      </c>
      <c r="Q2772" s="50">
        <v>45980</v>
      </c>
      <c r="R2772" s="50">
        <v>16760</v>
      </c>
      <c r="S2772" s="72">
        <f t="shared" si="390"/>
        <v>29.22</v>
      </c>
      <c r="T2772" s="49" t="s">
        <v>27</v>
      </c>
      <c r="U2772" s="49" t="s">
        <v>28</v>
      </c>
      <c r="V2772" s="46" t="s">
        <v>127</v>
      </c>
      <c r="W2772" s="46" t="s">
        <v>117</v>
      </c>
      <c r="X2772" s="46" t="str">
        <f>IFERROR(VLOOKUP(W2772,#REF!,38,FALSE),"")</f>
        <v/>
      </c>
      <c r="Z2772" s="46" t="str">
        <f t="shared" si="391"/>
        <v>Reso Sungkowo44138</v>
      </c>
      <c r="AA2772" s="46" t="str">
        <f t="shared" si="392"/>
        <v>BMJ 04144138UTARANIGHT</v>
      </c>
      <c r="AB2772" s="46" t="str">
        <f t="shared" si="393"/>
        <v>Reso Sungkowo44138UTARANIGHT</v>
      </c>
      <c r="AC2772" s="46" t="str">
        <f t="shared" si="394"/>
        <v>BMJ 04144138NIGHT</v>
      </c>
      <c r="AD2772" s="46" t="str">
        <f t="shared" si="395"/>
        <v>Reso Sungkowo44138NIGHT</v>
      </c>
    </row>
    <row r="2773" spans="1:30" x14ac:dyDescent="0.3">
      <c r="A2773" s="46">
        <v>1</v>
      </c>
      <c r="B2773" s="46" t="s">
        <v>163</v>
      </c>
      <c r="C2773" s="110">
        <v>44138</v>
      </c>
      <c r="D2773" s="49" t="s">
        <v>95</v>
      </c>
      <c r="E2773" s="74">
        <v>44139</v>
      </c>
      <c r="F2773" s="49">
        <v>5098510</v>
      </c>
      <c r="G2773" s="46" t="s">
        <v>21</v>
      </c>
      <c r="H2773" s="46" t="s">
        <v>53</v>
      </c>
      <c r="I2773" s="46" t="s">
        <v>54</v>
      </c>
      <c r="J2773" s="46" t="s">
        <v>57</v>
      </c>
      <c r="K2773" s="46" t="s">
        <v>31</v>
      </c>
      <c r="L2773" s="46" t="str">
        <f t="shared" si="387"/>
        <v>CGE370</v>
      </c>
      <c r="M2773" s="46" t="str">
        <f t="shared" si="388"/>
        <v>BTP</v>
      </c>
      <c r="N2773" s="46" t="str">
        <f t="shared" si="389"/>
        <v>12 RODA</v>
      </c>
      <c r="O2773" s="47">
        <v>9.7037037037037033E-2</v>
      </c>
      <c r="P2773" s="48">
        <v>9.7037037037037033E-2</v>
      </c>
      <c r="Q2773" s="50">
        <v>45340</v>
      </c>
      <c r="R2773" s="50">
        <v>16760</v>
      </c>
      <c r="S2773" s="72">
        <f t="shared" si="390"/>
        <v>28.58</v>
      </c>
      <c r="T2773" s="49" t="s">
        <v>27</v>
      </c>
      <c r="U2773" s="49" t="s">
        <v>28</v>
      </c>
      <c r="V2773" s="46" t="s">
        <v>70</v>
      </c>
      <c r="W2773" s="46" t="s">
        <v>117</v>
      </c>
      <c r="X2773" s="46" t="str">
        <f>IFERROR(VLOOKUP(W2773,#REF!,38,FALSE),"")</f>
        <v/>
      </c>
      <c r="Z2773" s="46" t="str">
        <f t="shared" si="391"/>
        <v>Reso Sungkowo44138</v>
      </c>
      <c r="AA2773" s="46" t="str">
        <f t="shared" si="392"/>
        <v>BMJ 04144138UTARANIGHT</v>
      </c>
      <c r="AB2773" s="46" t="str">
        <f t="shared" si="393"/>
        <v>Reso Sungkowo44138UTARANIGHT</v>
      </c>
      <c r="AC2773" s="46" t="str">
        <f t="shared" si="394"/>
        <v>BMJ 04144138NIGHT</v>
      </c>
      <c r="AD2773" s="46" t="str">
        <f t="shared" si="395"/>
        <v>Reso Sungkowo44138NIGHT</v>
      </c>
    </row>
    <row r="2774" spans="1:30" x14ac:dyDescent="0.3">
      <c r="A2774" s="46">
        <v>1</v>
      </c>
      <c r="B2774" s="46" t="s">
        <v>163</v>
      </c>
      <c r="C2774" s="110">
        <v>44138</v>
      </c>
      <c r="D2774" s="49" t="s">
        <v>95</v>
      </c>
      <c r="E2774" s="74">
        <v>44139</v>
      </c>
      <c r="F2774" s="49">
        <v>5098605</v>
      </c>
      <c r="G2774" s="46" t="s">
        <v>21</v>
      </c>
      <c r="H2774" s="46" t="s">
        <v>53</v>
      </c>
      <c r="I2774" s="46" t="s">
        <v>54</v>
      </c>
      <c r="J2774" s="46" t="s">
        <v>57</v>
      </c>
      <c r="K2774" s="46" t="s">
        <v>31</v>
      </c>
      <c r="L2774" s="46" t="str">
        <f t="shared" si="387"/>
        <v>CGE370</v>
      </c>
      <c r="M2774" s="46" t="str">
        <f t="shared" si="388"/>
        <v>BTP</v>
      </c>
      <c r="N2774" s="46" t="str">
        <f t="shared" si="389"/>
        <v>12 RODA</v>
      </c>
      <c r="O2774" s="47">
        <v>0.16814814814814816</v>
      </c>
      <c r="P2774" s="48">
        <v>0.16814814814814816</v>
      </c>
      <c r="Q2774" s="50">
        <v>43280</v>
      </c>
      <c r="R2774" s="50">
        <v>16760</v>
      </c>
      <c r="S2774" s="72">
        <f t="shared" si="390"/>
        <v>26.52</v>
      </c>
      <c r="T2774" s="49" t="s">
        <v>27</v>
      </c>
      <c r="U2774" s="49" t="s">
        <v>28</v>
      </c>
      <c r="V2774" s="46" t="s">
        <v>59</v>
      </c>
      <c r="W2774" s="46" t="s">
        <v>117</v>
      </c>
      <c r="X2774" s="46" t="str">
        <f>IFERROR(VLOOKUP(W2774,#REF!,38,FALSE),"")</f>
        <v/>
      </c>
      <c r="Z2774" s="46" t="str">
        <f t="shared" si="391"/>
        <v>Reso Sungkowo44138</v>
      </c>
      <c r="AA2774" s="46" t="str">
        <f t="shared" si="392"/>
        <v>BMJ 04144138UTARANIGHT</v>
      </c>
      <c r="AB2774" s="46" t="str">
        <f t="shared" si="393"/>
        <v>Reso Sungkowo44138UTARANIGHT</v>
      </c>
      <c r="AC2774" s="46" t="str">
        <f t="shared" si="394"/>
        <v>BMJ 04144138NIGHT</v>
      </c>
      <c r="AD2774" s="46" t="str">
        <f t="shared" si="395"/>
        <v>Reso Sungkowo44138NIGHT</v>
      </c>
    </row>
    <row r="2775" spans="1:30" x14ac:dyDescent="0.3">
      <c r="A2775" s="46">
        <v>1</v>
      </c>
      <c r="B2775" s="46" t="s">
        <v>163</v>
      </c>
      <c r="C2775" s="110">
        <v>44138</v>
      </c>
      <c r="D2775" s="49" t="s">
        <v>95</v>
      </c>
      <c r="E2775" s="74">
        <v>44139</v>
      </c>
      <c r="F2775" s="49">
        <v>5098679</v>
      </c>
      <c r="G2775" s="46" t="s">
        <v>21</v>
      </c>
      <c r="H2775" s="46" t="s">
        <v>22</v>
      </c>
      <c r="I2775" s="46" t="s">
        <v>48</v>
      </c>
      <c r="J2775" s="46" t="s">
        <v>49</v>
      </c>
      <c r="K2775" s="46" t="s">
        <v>31</v>
      </c>
      <c r="L2775" s="46" t="str">
        <f t="shared" si="387"/>
        <v>CGE370</v>
      </c>
      <c r="M2775" s="46" t="str">
        <f t="shared" si="388"/>
        <v>BTP</v>
      </c>
      <c r="N2775" s="46" t="str">
        <f t="shared" si="389"/>
        <v>12 RODA</v>
      </c>
      <c r="O2775" s="47">
        <v>0.23356481481481484</v>
      </c>
      <c r="P2775" s="48">
        <v>0.23356481481481484</v>
      </c>
      <c r="Q2775" s="50">
        <v>44400</v>
      </c>
      <c r="R2775" s="50">
        <v>16760</v>
      </c>
      <c r="S2775" s="72">
        <f t="shared" si="390"/>
        <v>27.64</v>
      </c>
      <c r="T2775" s="49" t="s">
        <v>27</v>
      </c>
      <c r="U2775" s="49" t="s">
        <v>28</v>
      </c>
      <c r="V2775" s="46" t="s">
        <v>60</v>
      </c>
      <c r="W2775" s="46" t="s">
        <v>117</v>
      </c>
      <c r="X2775" s="46" t="str">
        <f>IFERROR(VLOOKUP(W2775,#REF!,38,FALSE),"")</f>
        <v/>
      </c>
      <c r="Z2775" s="46" t="str">
        <f t="shared" si="391"/>
        <v>Reso Sungkowo44138</v>
      </c>
      <c r="AA2775" s="46" t="str">
        <f t="shared" si="392"/>
        <v>BMJ 04144138UTARANIGHT</v>
      </c>
      <c r="AB2775" s="46" t="str">
        <f t="shared" si="393"/>
        <v>Reso Sungkowo44138UTARANIGHT</v>
      </c>
      <c r="AC2775" s="46" t="str">
        <f t="shared" si="394"/>
        <v>BMJ 04144138NIGHT</v>
      </c>
      <c r="AD2775" s="46" t="str">
        <f t="shared" si="395"/>
        <v>Reso Sungkowo44138NIGHT</v>
      </c>
    </row>
    <row r="2776" spans="1:30" x14ac:dyDescent="0.3">
      <c r="A2776" s="46">
        <v>1</v>
      </c>
      <c r="B2776" s="46" t="s">
        <v>163</v>
      </c>
      <c r="C2776" s="110">
        <v>44138</v>
      </c>
      <c r="D2776" s="49" t="s">
        <v>95</v>
      </c>
      <c r="E2776" s="74">
        <v>44138</v>
      </c>
      <c r="F2776" s="49">
        <v>5098325</v>
      </c>
      <c r="G2776" s="46" t="s">
        <v>21</v>
      </c>
      <c r="H2776" s="46" t="s">
        <v>53</v>
      </c>
      <c r="I2776" s="46" t="s">
        <v>54</v>
      </c>
      <c r="J2776" s="46" t="s">
        <v>57</v>
      </c>
      <c r="K2776" s="46" t="s">
        <v>31</v>
      </c>
      <c r="L2776" s="46" t="str">
        <f t="shared" si="387"/>
        <v>CGE370</v>
      </c>
      <c r="M2776" s="46" t="str">
        <f t="shared" si="388"/>
        <v>BTP</v>
      </c>
      <c r="N2776" s="46" t="str">
        <f t="shared" si="389"/>
        <v>12 RODA</v>
      </c>
      <c r="O2776" s="47">
        <v>0.93543981481481486</v>
      </c>
      <c r="P2776" s="48">
        <v>0.95675925925925931</v>
      </c>
      <c r="Q2776" s="50">
        <v>47060</v>
      </c>
      <c r="R2776" s="50">
        <v>16760</v>
      </c>
      <c r="S2776" s="72">
        <f t="shared" si="390"/>
        <v>30.3</v>
      </c>
      <c r="T2776" s="49" t="s">
        <v>27</v>
      </c>
      <c r="U2776" s="49" t="s">
        <v>28</v>
      </c>
      <c r="V2776" s="46" t="s">
        <v>59</v>
      </c>
      <c r="W2776" s="46" t="s">
        <v>117</v>
      </c>
      <c r="X2776" s="46" t="str">
        <f>IFERROR(VLOOKUP(W2776,#REF!,38,FALSE),"")</f>
        <v/>
      </c>
      <c r="Z2776" s="46" t="str">
        <f t="shared" si="391"/>
        <v>Reso Sungkowo44138</v>
      </c>
      <c r="AA2776" s="46" t="str">
        <f t="shared" si="392"/>
        <v>BMJ 04144138UTARANIGHT</v>
      </c>
      <c r="AB2776" s="46" t="str">
        <f t="shared" si="393"/>
        <v>Reso Sungkowo44138UTARANIGHT</v>
      </c>
      <c r="AC2776" s="46" t="str">
        <f t="shared" si="394"/>
        <v>BMJ 04144138NIGHT</v>
      </c>
      <c r="AD2776" s="46" t="str">
        <f t="shared" si="395"/>
        <v>Reso Sungkowo44138NIGHT</v>
      </c>
    </row>
    <row r="2777" spans="1:30" x14ac:dyDescent="0.3">
      <c r="A2777" s="46">
        <v>1</v>
      </c>
      <c r="B2777" s="46" t="s">
        <v>163</v>
      </c>
      <c r="C2777" s="110">
        <v>44138</v>
      </c>
      <c r="D2777" s="49" t="s">
        <v>95</v>
      </c>
      <c r="E2777" s="74">
        <v>44139</v>
      </c>
      <c r="F2777" s="49">
        <v>5098508</v>
      </c>
      <c r="G2777" s="46" t="s">
        <v>21</v>
      </c>
      <c r="H2777" s="46" t="s">
        <v>53</v>
      </c>
      <c r="I2777" s="46" t="s">
        <v>54</v>
      </c>
      <c r="J2777" s="46" t="s">
        <v>57</v>
      </c>
      <c r="K2777" s="46" t="s">
        <v>34</v>
      </c>
      <c r="L2777" s="46" t="str">
        <f t="shared" si="387"/>
        <v>CGE370</v>
      </c>
      <c r="M2777" s="46" t="str">
        <f t="shared" si="388"/>
        <v>BTP</v>
      </c>
      <c r="N2777" s="46" t="str">
        <f t="shared" si="389"/>
        <v>12 RODA</v>
      </c>
      <c r="O2777" s="47">
        <v>9.5879629629629634E-2</v>
      </c>
      <c r="P2777" s="48">
        <v>9.5879629629629634E-2</v>
      </c>
      <c r="Q2777" s="50">
        <v>44600</v>
      </c>
      <c r="R2777" s="50">
        <v>17200</v>
      </c>
      <c r="S2777" s="72">
        <f t="shared" si="390"/>
        <v>27.4</v>
      </c>
      <c r="T2777" s="49" t="s">
        <v>27</v>
      </c>
      <c r="U2777" s="49" t="s">
        <v>28</v>
      </c>
      <c r="V2777" s="46" t="s">
        <v>29</v>
      </c>
      <c r="W2777" s="46" t="s">
        <v>134</v>
      </c>
      <c r="X2777" s="46" t="str">
        <f>IFERROR(VLOOKUP(W2777,#REF!,38,FALSE),"")</f>
        <v/>
      </c>
      <c r="Z2777" s="46" t="str">
        <f t="shared" si="391"/>
        <v>Herman as44138</v>
      </c>
      <c r="AA2777" s="46" t="str">
        <f t="shared" si="392"/>
        <v>BMJ 04344138UTARANIGHT</v>
      </c>
      <c r="AB2777" s="46" t="str">
        <f t="shared" si="393"/>
        <v>Herman as44138UTARANIGHT</v>
      </c>
      <c r="AC2777" s="46" t="str">
        <f t="shared" si="394"/>
        <v>BMJ 04344138NIGHT</v>
      </c>
      <c r="AD2777" s="46" t="str">
        <f t="shared" si="395"/>
        <v>Herman as44138NIGHT</v>
      </c>
    </row>
    <row r="2778" spans="1:30" x14ac:dyDescent="0.3">
      <c r="A2778" s="46">
        <v>1</v>
      </c>
      <c r="B2778" s="46" t="s">
        <v>163</v>
      </c>
      <c r="C2778" s="110">
        <v>44138</v>
      </c>
      <c r="D2778" s="49" t="s">
        <v>95</v>
      </c>
      <c r="E2778" s="74">
        <v>44139</v>
      </c>
      <c r="F2778" s="49">
        <v>5098594</v>
      </c>
      <c r="G2778" s="46" t="s">
        <v>21</v>
      </c>
      <c r="H2778" s="46" t="s">
        <v>53</v>
      </c>
      <c r="I2778" s="46" t="s">
        <v>54</v>
      </c>
      <c r="J2778" s="46" t="s">
        <v>57</v>
      </c>
      <c r="K2778" s="46" t="s">
        <v>34</v>
      </c>
      <c r="L2778" s="46" t="str">
        <f t="shared" si="387"/>
        <v>CGE370</v>
      </c>
      <c r="M2778" s="46" t="str">
        <f t="shared" si="388"/>
        <v>BTP</v>
      </c>
      <c r="N2778" s="46" t="str">
        <f t="shared" si="389"/>
        <v>12 RODA</v>
      </c>
      <c r="O2778" s="47">
        <v>0.1630787037037037</v>
      </c>
      <c r="P2778" s="48">
        <v>0.1630787037037037</v>
      </c>
      <c r="Q2778" s="50">
        <v>48680</v>
      </c>
      <c r="R2778" s="50">
        <v>17200</v>
      </c>
      <c r="S2778" s="72">
        <f t="shared" si="390"/>
        <v>31.48</v>
      </c>
      <c r="T2778" s="49" t="s">
        <v>27</v>
      </c>
      <c r="U2778" s="49" t="s">
        <v>28</v>
      </c>
      <c r="V2778" s="46" t="s">
        <v>29</v>
      </c>
      <c r="W2778" s="46" t="s">
        <v>134</v>
      </c>
      <c r="X2778" s="46" t="str">
        <f>IFERROR(VLOOKUP(W2778,#REF!,38,FALSE),"")</f>
        <v/>
      </c>
      <c r="Z2778" s="46" t="str">
        <f t="shared" si="391"/>
        <v>Herman as44138</v>
      </c>
      <c r="AA2778" s="46" t="str">
        <f t="shared" si="392"/>
        <v>BMJ 04344138UTARANIGHT</v>
      </c>
      <c r="AB2778" s="46" t="str">
        <f t="shared" si="393"/>
        <v>Herman as44138UTARANIGHT</v>
      </c>
      <c r="AC2778" s="46" t="str">
        <f t="shared" si="394"/>
        <v>BMJ 04344138NIGHT</v>
      </c>
      <c r="AD2778" s="46" t="str">
        <f t="shared" si="395"/>
        <v>Herman as44138NIGHT</v>
      </c>
    </row>
    <row r="2779" spans="1:30" x14ac:dyDescent="0.3">
      <c r="A2779" s="46">
        <v>1</v>
      </c>
      <c r="B2779" s="46" t="s">
        <v>163</v>
      </c>
      <c r="C2779" s="110">
        <v>44138</v>
      </c>
      <c r="D2779" s="49" t="s">
        <v>95</v>
      </c>
      <c r="E2779" s="74">
        <v>44139</v>
      </c>
      <c r="F2779" s="49">
        <v>5098668</v>
      </c>
      <c r="G2779" s="46" t="s">
        <v>21</v>
      </c>
      <c r="H2779" s="46" t="s">
        <v>53</v>
      </c>
      <c r="I2779" s="46" t="s">
        <v>54</v>
      </c>
      <c r="J2779" s="46" t="s">
        <v>57</v>
      </c>
      <c r="K2779" s="46" t="s">
        <v>34</v>
      </c>
      <c r="L2779" s="46" t="str">
        <f t="shared" si="387"/>
        <v>CGE370</v>
      </c>
      <c r="M2779" s="46" t="str">
        <f t="shared" si="388"/>
        <v>BTP</v>
      </c>
      <c r="N2779" s="46" t="str">
        <f t="shared" si="389"/>
        <v>12 RODA</v>
      </c>
      <c r="O2779" s="47">
        <v>0.22613425925925926</v>
      </c>
      <c r="P2779" s="48">
        <v>0.22613425925925926</v>
      </c>
      <c r="Q2779" s="50">
        <v>46320</v>
      </c>
      <c r="R2779" s="50">
        <v>17200</v>
      </c>
      <c r="S2779" s="72">
        <f t="shared" si="390"/>
        <v>29.12</v>
      </c>
      <c r="T2779" s="49" t="s">
        <v>27</v>
      </c>
      <c r="U2779" s="49" t="s">
        <v>28</v>
      </c>
      <c r="V2779" s="46" t="s">
        <v>63</v>
      </c>
      <c r="W2779" s="46" t="s">
        <v>134</v>
      </c>
      <c r="X2779" s="46" t="str">
        <f>IFERROR(VLOOKUP(W2779,#REF!,38,FALSE),"")</f>
        <v/>
      </c>
      <c r="Z2779" s="46" t="str">
        <f t="shared" si="391"/>
        <v>Herman as44138</v>
      </c>
      <c r="AA2779" s="46" t="str">
        <f t="shared" si="392"/>
        <v>BMJ 04344138UTARANIGHT</v>
      </c>
      <c r="AB2779" s="46" t="str">
        <f t="shared" si="393"/>
        <v>Herman as44138UTARANIGHT</v>
      </c>
      <c r="AC2779" s="46" t="str">
        <f t="shared" si="394"/>
        <v>BMJ 04344138NIGHT</v>
      </c>
      <c r="AD2779" s="46" t="str">
        <f t="shared" si="395"/>
        <v>Herman as44138NIGHT</v>
      </c>
    </row>
    <row r="2780" spans="1:30" x14ac:dyDescent="0.3">
      <c r="A2780" s="46">
        <v>1</v>
      </c>
      <c r="B2780" s="46" t="s">
        <v>163</v>
      </c>
      <c r="C2780" s="110">
        <v>44138</v>
      </c>
      <c r="D2780" s="49" t="s">
        <v>95</v>
      </c>
      <c r="E2780" s="74">
        <v>44138</v>
      </c>
      <c r="F2780" s="49">
        <v>5098183</v>
      </c>
      <c r="G2780" s="46" t="s">
        <v>21</v>
      </c>
      <c r="H2780" s="46" t="s">
        <v>53</v>
      </c>
      <c r="I2780" s="46" t="s">
        <v>54</v>
      </c>
      <c r="J2780" s="46" t="s">
        <v>57</v>
      </c>
      <c r="K2780" s="46" t="s">
        <v>34</v>
      </c>
      <c r="L2780" s="46" t="str">
        <f t="shared" si="387"/>
        <v>CGE370</v>
      </c>
      <c r="M2780" s="46" t="str">
        <f t="shared" si="388"/>
        <v>BTP</v>
      </c>
      <c r="N2780" s="46" t="str">
        <f t="shared" si="389"/>
        <v>12 RODA</v>
      </c>
      <c r="O2780" s="47">
        <v>0.83490740740740732</v>
      </c>
      <c r="P2780" s="48">
        <v>0.8402546296296296</v>
      </c>
      <c r="Q2780" s="50">
        <v>47960</v>
      </c>
      <c r="R2780" s="50">
        <v>17200</v>
      </c>
      <c r="S2780" s="72">
        <f t="shared" si="390"/>
        <v>30.76</v>
      </c>
      <c r="T2780" s="49" t="s">
        <v>27</v>
      </c>
      <c r="U2780" s="49" t="s">
        <v>28</v>
      </c>
      <c r="V2780" s="46" t="s">
        <v>29</v>
      </c>
      <c r="W2780" s="46" t="s">
        <v>134</v>
      </c>
      <c r="X2780" s="46" t="str">
        <f>IFERROR(VLOOKUP(W2780,#REF!,38,FALSE),"")</f>
        <v/>
      </c>
      <c r="Z2780" s="46" t="str">
        <f t="shared" si="391"/>
        <v>Herman as44138</v>
      </c>
      <c r="AA2780" s="46" t="str">
        <f t="shared" si="392"/>
        <v>BMJ 04344138UTARANIGHT</v>
      </c>
      <c r="AB2780" s="46" t="str">
        <f t="shared" si="393"/>
        <v>Herman as44138UTARANIGHT</v>
      </c>
      <c r="AC2780" s="46" t="str">
        <f t="shared" si="394"/>
        <v>BMJ 04344138NIGHT</v>
      </c>
      <c r="AD2780" s="46" t="str">
        <f t="shared" si="395"/>
        <v>Herman as44138NIGHT</v>
      </c>
    </row>
    <row r="2781" spans="1:30" x14ac:dyDescent="0.3">
      <c r="A2781" s="46">
        <v>1</v>
      </c>
      <c r="B2781" s="46" t="s">
        <v>163</v>
      </c>
      <c r="C2781" s="110">
        <v>44138</v>
      </c>
      <c r="D2781" s="49" t="s">
        <v>95</v>
      </c>
      <c r="E2781" s="74">
        <v>44138</v>
      </c>
      <c r="F2781" s="49">
        <v>5098274</v>
      </c>
      <c r="G2781" s="46" t="s">
        <v>21</v>
      </c>
      <c r="H2781" s="46" t="s">
        <v>53</v>
      </c>
      <c r="I2781" s="46" t="s">
        <v>54</v>
      </c>
      <c r="J2781" s="46" t="s">
        <v>57</v>
      </c>
      <c r="K2781" s="46" t="s">
        <v>34</v>
      </c>
      <c r="L2781" s="46" t="str">
        <f t="shared" si="387"/>
        <v>CGE370</v>
      </c>
      <c r="M2781" s="46" t="str">
        <f t="shared" si="388"/>
        <v>BTP</v>
      </c>
      <c r="N2781" s="46" t="str">
        <f t="shared" si="389"/>
        <v>12 RODA</v>
      </c>
      <c r="O2781" s="47">
        <v>0.90178240740740734</v>
      </c>
      <c r="P2781" s="48">
        <v>0.90178240740740734</v>
      </c>
      <c r="Q2781" s="50">
        <v>45420</v>
      </c>
      <c r="R2781" s="50">
        <v>17200</v>
      </c>
      <c r="S2781" s="72">
        <f t="shared" si="390"/>
        <v>28.22</v>
      </c>
      <c r="T2781" s="49" t="s">
        <v>27</v>
      </c>
      <c r="U2781" s="49" t="s">
        <v>28</v>
      </c>
      <c r="V2781" s="46" t="s">
        <v>127</v>
      </c>
      <c r="W2781" s="46" t="s">
        <v>134</v>
      </c>
      <c r="X2781" s="46" t="str">
        <f>IFERROR(VLOOKUP(W2781,#REF!,38,FALSE),"")</f>
        <v/>
      </c>
      <c r="Z2781" s="46" t="str">
        <f t="shared" si="391"/>
        <v>Herman as44138</v>
      </c>
      <c r="AA2781" s="46" t="str">
        <f t="shared" si="392"/>
        <v>BMJ 04344138UTARANIGHT</v>
      </c>
      <c r="AB2781" s="46" t="str">
        <f t="shared" si="393"/>
        <v>Herman as44138UTARANIGHT</v>
      </c>
      <c r="AC2781" s="46" t="str">
        <f t="shared" si="394"/>
        <v>BMJ 04344138NIGHT</v>
      </c>
      <c r="AD2781" s="46" t="str">
        <f t="shared" si="395"/>
        <v>Herman as44138NIGHT</v>
      </c>
    </row>
    <row r="2782" spans="1:30" x14ac:dyDescent="0.3">
      <c r="A2782" s="46">
        <v>1</v>
      </c>
      <c r="B2782" s="46" t="s">
        <v>163</v>
      </c>
      <c r="C2782" s="110">
        <v>44138</v>
      </c>
      <c r="D2782" s="49" t="s">
        <v>95</v>
      </c>
      <c r="E2782" s="74">
        <v>44138</v>
      </c>
      <c r="F2782" s="49">
        <v>5098375</v>
      </c>
      <c r="G2782" s="46" t="s">
        <v>21</v>
      </c>
      <c r="H2782" s="46" t="s">
        <v>53</v>
      </c>
      <c r="I2782" s="46" t="s">
        <v>54</v>
      </c>
      <c r="J2782" s="46" t="s">
        <v>57</v>
      </c>
      <c r="K2782" s="46" t="s">
        <v>34</v>
      </c>
      <c r="L2782" s="46" t="str">
        <f t="shared" si="387"/>
        <v>CGE370</v>
      </c>
      <c r="M2782" s="46" t="str">
        <f t="shared" si="388"/>
        <v>BTP</v>
      </c>
      <c r="N2782" s="46" t="str">
        <f t="shared" si="389"/>
        <v>12 RODA</v>
      </c>
      <c r="O2782" s="47">
        <v>0.96849537037037037</v>
      </c>
      <c r="P2782" s="48">
        <v>0.96849537037037037</v>
      </c>
      <c r="Q2782" s="50">
        <v>44800</v>
      </c>
      <c r="R2782" s="50">
        <v>17200</v>
      </c>
      <c r="S2782" s="72">
        <f t="shared" si="390"/>
        <v>27.6</v>
      </c>
      <c r="T2782" s="49" t="s">
        <v>27</v>
      </c>
      <c r="U2782" s="49" t="s">
        <v>28</v>
      </c>
      <c r="V2782" s="46" t="s">
        <v>59</v>
      </c>
      <c r="W2782" s="46" t="s">
        <v>134</v>
      </c>
      <c r="X2782" s="46" t="str">
        <f>IFERROR(VLOOKUP(W2782,#REF!,38,FALSE),"")</f>
        <v/>
      </c>
      <c r="Z2782" s="46" t="str">
        <f t="shared" si="391"/>
        <v>Herman as44138</v>
      </c>
      <c r="AA2782" s="46" t="str">
        <f t="shared" si="392"/>
        <v>BMJ 04344138UTARANIGHT</v>
      </c>
      <c r="AB2782" s="46" t="str">
        <f t="shared" si="393"/>
        <v>Herman as44138UTARANIGHT</v>
      </c>
      <c r="AC2782" s="46" t="str">
        <f t="shared" si="394"/>
        <v>BMJ 04344138NIGHT</v>
      </c>
      <c r="AD2782" s="46" t="str">
        <f t="shared" si="395"/>
        <v>Herman as44138NIGHT</v>
      </c>
    </row>
    <row r="2783" spans="1:30" x14ac:dyDescent="0.3">
      <c r="A2783" s="46">
        <v>1</v>
      </c>
      <c r="B2783" s="46" t="s">
        <v>163</v>
      </c>
      <c r="C2783" s="110">
        <v>44138</v>
      </c>
      <c r="D2783" s="49" t="s">
        <v>95</v>
      </c>
      <c r="E2783" s="74">
        <v>44139</v>
      </c>
      <c r="F2783" s="49">
        <v>5098517</v>
      </c>
      <c r="G2783" s="46" t="s">
        <v>21</v>
      </c>
      <c r="H2783" s="46" t="s">
        <v>22</v>
      </c>
      <c r="I2783" s="46" t="s">
        <v>48</v>
      </c>
      <c r="J2783" s="46" t="s">
        <v>49</v>
      </c>
      <c r="K2783" s="46" t="s">
        <v>120</v>
      </c>
      <c r="L2783" s="46" t="str">
        <f t="shared" si="387"/>
        <v>CGE370</v>
      </c>
      <c r="M2783" s="46" t="str">
        <f t="shared" si="388"/>
        <v>BTP</v>
      </c>
      <c r="N2783" s="46" t="str">
        <f t="shared" si="389"/>
        <v>12 RODA</v>
      </c>
      <c r="O2783" s="47">
        <v>0.10194444444444445</v>
      </c>
      <c r="P2783" s="48">
        <v>0.10194444444444445</v>
      </c>
      <c r="Q2783" s="50">
        <v>43900</v>
      </c>
      <c r="R2783" s="50">
        <v>16960</v>
      </c>
      <c r="S2783" s="72">
        <f t="shared" si="390"/>
        <v>26.94</v>
      </c>
      <c r="T2783" s="49" t="s">
        <v>27</v>
      </c>
      <c r="U2783" s="49" t="s">
        <v>28</v>
      </c>
      <c r="V2783" s="46" t="s">
        <v>58</v>
      </c>
      <c r="W2783" s="46" t="s">
        <v>193</v>
      </c>
      <c r="X2783" s="46" t="str">
        <f>IFERROR(VLOOKUP(W2783,#REF!,38,FALSE),"")</f>
        <v/>
      </c>
      <c r="Z2783" s="46" t="str">
        <f t="shared" si="391"/>
        <v>Kosmas dn44138</v>
      </c>
      <c r="AA2783" s="46" t="str">
        <f t="shared" si="392"/>
        <v>BMJ 04444138UTARANIGHT</v>
      </c>
      <c r="AB2783" s="46" t="str">
        <f t="shared" si="393"/>
        <v>Kosmas dn44138UTARANIGHT</v>
      </c>
      <c r="AC2783" s="46" t="str">
        <f t="shared" si="394"/>
        <v>BMJ 04444138NIGHT</v>
      </c>
      <c r="AD2783" s="46" t="str">
        <f t="shared" si="395"/>
        <v>Kosmas dn44138NIGHT</v>
      </c>
    </row>
    <row r="2784" spans="1:30" x14ac:dyDescent="0.3">
      <c r="A2784" s="46">
        <v>1</v>
      </c>
      <c r="B2784" s="46" t="s">
        <v>163</v>
      </c>
      <c r="C2784" s="110">
        <v>44138</v>
      </c>
      <c r="D2784" s="49" t="s">
        <v>95</v>
      </c>
      <c r="E2784" s="74">
        <v>44139</v>
      </c>
      <c r="F2784" s="49">
        <v>5098649</v>
      </c>
      <c r="G2784" s="46" t="s">
        <v>21</v>
      </c>
      <c r="H2784" s="46" t="s">
        <v>53</v>
      </c>
      <c r="I2784" s="46" t="s">
        <v>54</v>
      </c>
      <c r="J2784" s="46" t="s">
        <v>57</v>
      </c>
      <c r="K2784" s="46" t="s">
        <v>120</v>
      </c>
      <c r="L2784" s="46" t="str">
        <f t="shared" si="387"/>
        <v>CGE370</v>
      </c>
      <c r="M2784" s="46" t="str">
        <f t="shared" si="388"/>
        <v>BTP</v>
      </c>
      <c r="N2784" s="46" t="str">
        <f t="shared" si="389"/>
        <v>12 RODA</v>
      </c>
      <c r="O2784" s="47">
        <v>0.21275462962962963</v>
      </c>
      <c r="P2784" s="48">
        <v>0.21275462962962963</v>
      </c>
      <c r="Q2784" s="50">
        <v>45000</v>
      </c>
      <c r="R2784" s="50">
        <v>16960</v>
      </c>
      <c r="S2784" s="72">
        <f t="shared" si="390"/>
        <v>28.04</v>
      </c>
      <c r="T2784" s="49" t="s">
        <v>27</v>
      </c>
      <c r="U2784" s="49" t="s">
        <v>28</v>
      </c>
      <c r="V2784" s="46" t="s">
        <v>29</v>
      </c>
      <c r="W2784" s="46" t="s">
        <v>193</v>
      </c>
      <c r="X2784" s="46" t="str">
        <f>IFERROR(VLOOKUP(W2784,#REF!,38,FALSE),"")</f>
        <v/>
      </c>
      <c r="Z2784" s="46" t="str">
        <f t="shared" si="391"/>
        <v>Kosmas dn44138</v>
      </c>
      <c r="AA2784" s="46" t="str">
        <f t="shared" si="392"/>
        <v>BMJ 04444138UTARANIGHT</v>
      </c>
      <c r="AB2784" s="46" t="str">
        <f t="shared" si="393"/>
        <v>Kosmas dn44138UTARANIGHT</v>
      </c>
      <c r="AC2784" s="46" t="str">
        <f t="shared" si="394"/>
        <v>BMJ 04444138NIGHT</v>
      </c>
      <c r="AD2784" s="46" t="str">
        <f t="shared" si="395"/>
        <v>Kosmas dn44138NIGHT</v>
      </c>
    </row>
    <row r="2785" spans="1:30" x14ac:dyDescent="0.3">
      <c r="A2785" s="46">
        <v>1</v>
      </c>
      <c r="B2785" s="46" t="s">
        <v>163</v>
      </c>
      <c r="C2785" s="110">
        <v>44138</v>
      </c>
      <c r="D2785" s="49" t="s">
        <v>95</v>
      </c>
      <c r="E2785" s="74">
        <v>44138</v>
      </c>
      <c r="F2785" s="49">
        <v>5098308</v>
      </c>
      <c r="G2785" s="46" t="s">
        <v>21</v>
      </c>
      <c r="H2785" s="46" t="s">
        <v>22</v>
      </c>
      <c r="I2785" s="46" t="s">
        <v>48</v>
      </c>
      <c r="J2785" s="46" t="s">
        <v>49</v>
      </c>
      <c r="K2785" s="46" t="s">
        <v>120</v>
      </c>
      <c r="L2785" s="46" t="str">
        <f t="shared" si="387"/>
        <v>CGE370</v>
      </c>
      <c r="M2785" s="46" t="str">
        <f t="shared" si="388"/>
        <v>BTP</v>
      </c>
      <c r="N2785" s="46" t="str">
        <f t="shared" si="389"/>
        <v>12 RODA</v>
      </c>
      <c r="O2785" s="47">
        <v>0.92336805555555557</v>
      </c>
      <c r="P2785" s="48">
        <v>0.93490740740740741</v>
      </c>
      <c r="Q2785" s="50">
        <v>44880</v>
      </c>
      <c r="R2785" s="50">
        <v>16960</v>
      </c>
      <c r="S2785" s="72">
        <f t="shared" si="390"/>
        <v>27.92</v>
      </c>
      <c r="T2785" s="49" t="s">
        <v>27</v>
      </c>
      <c r="U2785" s="49" t="s">
        <v>28</v>
      </c>
      <c r="V2785" s="46" t="s">
        <v>50</v>
      </c>
      <c r="W2785" s="46" t="s">
        <v>193</v>
      </c>
      <c r="X2785" s="46" t="str">
        <f>IFERROR(VLOOKUP(W2785,#REF!,38,FALSE),"")</f>
        <v/>
      </c>
      <c r="Z2785" s="46" t="str">
        <f t="shared" si="391"/>
        <v>Kosmas dn44138</v>
      </c>
      <c r="AA2785" s="46" t="str">
        <f t="shared" si="392"/>
        <v>BMJ 04444138UTARANIGHT</v>
      </c>
      <c r="AB2785" s="46" t="str">
        <f t="shared" si="393"/>
        <v>Kosmas dn44138UTARANIGHT</v>
      </c>
      <c r="AC2785" s="46" t="str">
        <f t="shared" si="394"/>
        <v>BMJ 04444138NIGHT</v>
      </c>
      <c r="AD2785" s="46" t="str">
        <f t="shared" si="395"/>
        <v>Kosmas dn44138NIGHT</v>
      </c>
    </row>
    <row r="2786" spans="1:30" x14ac:dyDescent="0.3">
      <c r="A2786" s="46">
        <v>1</v>
      </c>
      <c r="B2786" s="46" t="s">
        <v>163</v>
      </c>
      <c r="C2786" s="110">
        <v>44138</v>
      </c>
      <c r="D2786" s="49" t="s">
        <v>95</v>
      </c>
      <c r="E2786" s="74">
        <v>44138</v>
      </c>
      <c r="F2786" s="49">
        <v>5098418</v>
      </c>
      <c r="G2786" s="46" t="s">
        <v>21</v>
      </c>
      <c r="H2786" s="46" t="s">
        <v>22</v>
      </c>
      <c r="I2786" s="46" t="s">
        <v>48</v>
      </c>
      <c r="J2786" s="46" t="s">
        <v>49</v>
      </c>
      <c r="K2786" s="46" t="s">
        <v>120</v>
      </c>
      <c r="L2786" s="46" t="str">
        <f t="shared" si="387"/>
        <v>CGE370</v>
      </c>
      <c r="M2786" s="46" t="str">
        <f t="shared" si="388"/>
        <v>BTP</v>
      </c>
      <c r="N2786" s="46" t="str">
        <f t="shared" si="389"/>
        <v>12 RODA</v>
      </c>
      <c r="O2786" s="47">
        <v>0.99934027777777779</v>
      </c>
      <c r="P2786" s="48">
        <v>0.99934027777777779</v>
      </c>
      <c r="Q2786" s="50">
        <v>46040</v>
      </c>
      <c r="R2786" s="50">
        <v>16960</v>
      </c>
      <c r="S2786" s="72">
        <f t="shared" si="390"/>
        <v>29.08</v>
      </c>
      <c r="T2786" s="49" t="s">
        <v>27</v>
      </c>
      <c r="U2786" s="49" t="s">
        <v>28</v>
      </c>
      <c r="V2786" s="46" t="s">
        <v>60</v>
      </c>
      <c r="W2786" s="46" t="s">
        <v>193</v>
      </c>
      <c r="X2786" s="46" t="str">
        <f>IFERROR(VLOOKUP(W2786,#REF!,38,FALSE),"")</f>
        <v/>
      </c>
      <c r="Z2786" s="46" t="str">
        <f t="shared" si="391"/>
        <v>Kosmas dn44138</v>
      </c>
      <c r="AA2786" s="46" t="str">
        <f t="shared" si="392"/>
        <v>BMJ 04444138UTARANIGHT</v>
      </c>
      <c r="AB2786" s="46" t="str">
        <f t="shared" si="393"/>
        <v>Kosmas dn44138UTARANIGHT</v>
      </c>
      <c r="AC2786" s="46" t="str">
        <f t="shared" si="394"/>
        <v>BMJ 04444138NIGHT</v>
      </c>
      <c r="AD2786" s="46" t="str">
        <f t="shared" si="395"/>
        <v>Kosmas dn44138NIGHT</v>
      </c>
    </row>
    <row r="2787" spans="1:30" x14ac:dyDescent="0.3">
      <c r="A2787" s="46">
        <v>1</v>
      </c>
      <c r="B2787" s="46" t="s">
        <v>163</v>
      </c>
      <c r="C2787" s="110">
        <v>44138</v>
      </c>
      <c r="D2787" s="49" t="s">
        <v>95</v>
      </c>
      <c r="E2787" s="74">
        <v>44139</v>
      </c>
      <c r="F2787" s="49">
        <v>5098616</v>
      </c>
      <c r="G2787" s="46" t="s">
        <v>21</v>
      </c>
      <c r="H2787" s="46" t="s">
        <v>53</v>
      </c>
      <c r="I2787" s="46" t="s">
        <v>54</v>
      </c>
      <c r="J2787" s="46" t="s">
        <v>57</v>
      </c>
      <c r="K2787" s="46" t="s">
        <v>36</v>
      </c>
      <c r="L2787" s="46" t="str">
        <f t="shared" si="387"/>
        <v>CGE370</v>
      </c>
      <c r="M2787" s="46" t="str">
        <f t="shared" si="388"/>
        <v>BTP</v>
      </c>
      <c r="N2787" s="46" t="str">
        <f t="shared" si="389"/>
        <v>12 RODA</v>
      </c>
      <c r="O2787" s="47">
        <v>0.17746527777777776</v>
      </c>
      <c r="P2787" s="48">
        <v>0.17746527777777776</v>
      </c>
      <c r="Q2787" s="50">
        <v>45820</v>
      </c>
      <c r="R2787" s="50">
        <v>16960</v>
      </c>
      <c r="S2787" s="72">
        <f t="shared" si="390"/>
        <v>28.86</v>
      </c>
      <c r="T2787" s="49" t="s">
        <v>27</v>
      </c>
      <c r="U2787" s="49" t="s">
        <v>28</v>
      </c>
      <c r="V2787" s="46" t="s">
        <v>63</v>
      </c>
      <c r="W2787" s="46" t="s">
        <v>97</v>
      </c>
      <c r="X2787" s="46" t="str">
        <f>IFERROR(VLOOKUP(W2787,#REF!,38,FALSE),"")</f>
        <v/>
      </c>
      <c r="Z2787" s="46" t="str">
        <f t="shared" si="391"/>
        <v>Yosef yanto44138</v>
      </c>
      <c r="AA2787" s="46" t="str">
        <f t="shared" si="392"/>
        <v>BMJ 04544138UTARANIGHT</v>
      </c>
      <c r="AB2787" s="46" t="str">
        <f t="shared" si="393"/>
        <v>Yosef yanto44138UTARANIGHT</v>
      </c>
      <c r="AC2787" s="46" t="str">
        <f t="shared" si="394"/>
        <v>BMJ 04544138NIGHT</v>
      </c>
      <c r="AD2787" s="46" t="str">
        <f t="shared" si="395"/>
        <v>Yosef yanto44138NIGHT</v>
      </c>
    </row>
    <row r="2788" spans="1:30" x14ac:dyDescent="0.3">
      <c r="A2788" s="46">
        <v>1</v>
      </c>
      <c r="B2788" s="46" t="s">
        <v>163</v>
      </c>
      <c r="C2788" s="110">
        <v>44138</v>
      </c>
      <c r="D2788" s="49" t="s">
        <v>95</v>
      </c>
      <c r="E2788" s="74">
        <v>44138</v>
      </c>
      <c r="F2788" s="49">
        <v>5098218</v>
      </c>
      <c r="G2788" s="46" t="s">
        <v>21</v>
      </c>
      <c r="H2788" s="46" t="s">
        <v>53</v>
      </c>
      <c r="I2788" s="46" t="s">
        <v>54</v>
      </c>
      <c r="J2788" s="46" t="s">
        <v>57</v>
      </c>
      <c r="K2788" s="46" t="s">
        <v>36</v>
      </c>
      <c r="L2788" s="46" t="str">
        <f t="shared" si="387"/>
        <v>CGE370</v>
      </c>
      <c r="M2788" s="46" t="str">
        <f t="shared" si="388"/>
        <v>BTP</v>
      </c>
      <c r="N2788" s="46" t="str">
        <f t="shared" si="389"/>
        <v>12 RODA</v>
      </c>
      <c r="O2788" s="47">
        <v>0.85914351851851845</v>
      </c>
      <c r="P2788" s="48">
        <v>0.86320601851851853</v>
      </c>
      <c r="Q2788" s="50">
        <v>45860</v>
      </c>
      <c r="R2788" s="50">
        <v>16960</v>
      </c>
      <c r="S2788" s="72">
        <f t="shared" si="390"/>
        <v>28.9</v>
      </c>
      <c r="T2788" s="49" t="s">
        <v>27</v>
      </c>
      <c r="U2788" s="49" t="s">
        <v>28</v>
      </c>
      <c r="V2788" s="46" t="s">
        <v>70</v>
      </c>
      <c r="W2788" s="46" t="s">
        <v>97</v>
      </c>
      <c r="X2788" s="46" t="str">
        <f>IFERROR(VLOOKUP(W2788,#REF!,38,FALSE),"")</f>
        <v/>
      </c>
      <c r="Z2788" s="46" t="str">
        <f t="shared" si="391"/>
        <v>Yosef yanto44138</v>
      </c>
      <c r="AA2788" s="46" t="str">
        <f t="shared" si="392"/>
        <v>BMJ 04544138UTARANIGHT</v>
      </c>
      <c r="AB2788" s="46" t="str">
        <f t="shared" si="393"/>
        <v>Yosef yanto44138UTARANIGHT</v>
      </c>
      <c r="AC2788" s="46" t="str">
        <f t="shared" si="394"/>
        <v>BMJ 04544138NIGHT</v>
      </c>
      <c r="AD2788" s="46" t="str">
        <f t="shared" si="395"/>
        <v>Yosef yanto44138NIGHT</v>
      </c>
    </row>
    <row r="2789" spans="1:30" x14ac:dyDescent="0.3">
      <c r="A2789" s="46">
        <v>1</v>
      </c>
      <c r="B2789" s="46" t="s">
        <v>163</v>
      </c>
      <c r="C2789" s="110">
        <v>44138</v>
      </c>
      <c r="D2789" s="49" t="s">
        <v>95</v>
      </c>
      <c r="E2789" s="74">
        <v>44138</v>
      </c>
      <c r="F2789" s="49">
        <v>5098303</v>
      </c>
      <c r="G2789" s="46" t="s">
        <v>21</v>
      </c>
      <c r="H2789" s="46" t="s">
        <v>53</v>
      </c>
      <c r="I2789" s="46" t="s">
        <v>54</v>
      </c>
      <c r="J2789" s="46" t="s">
        <v>57</v>
      </c>
      <c r="K2789" s="46" t="s">
        <v>36</v>
      </c>
      <c r="L2789" s="46" t="str">
        <f t="shared" si="387"/>
        <v>CGE370</v>
      </c>
      <c r="M2789" s="46" t="str">
        <f t="shared" si="388"/>
        <v>BTP</v>
      </c>
      <c r="N2789" s="46" t="str">
        <f t="shared" si="389"/>
        <v>12 RODA</v>
      </c>
      <c r="O2789" s="47">
        <v>0.91939814814814813</v>
      </c>
      <c r="P2789" s="48">
        <v>0.91939814814814813</v>
      </c>
      <c r="Q2789" s="50">
        <v>46040</v>
      </c>
      <c r="R2789" s="50">
        <v>16960</v>
      </c>
      <c r="S2789" s="72">
        <f t="shared" si="390"/>
        <v>29.08</v>
      </c>
      <c r="T2789" s="49" t="s">
        <v>27</v>
      </c>
      <c r="U2789" s="49" t="s">
        <v>28</v>
      </c>
      <c r="V2789" s="46" t="s">
        <v>29</v>
      </c>
      <c r="W2789" s="46" t="s">
        <v>97</v>
      </c>
      <c r="X2789" s="46" t="str">
        <f>IFERROR(VLOOKUP(W2789,#REF!,38,FALSE),"")</f>
        <v/>
      </c>
      <c r="Z2789" s="46" t="str">
        <f t="shared" si="391"/>
        <v>Yosef yanto44138</v>
      </c>
      <c r="AA2789" s="46" t="str">
        <f t="shared" si="392"/>
        <v>BMJ 04544138UTARANIGHT</v>
      </c>
      <c r="AB2789" s="46" t="str">
        <f t="shared" si="393"/>
        <v>Yosef yanto44138UTARANIGHT</v>
      </c>
      <c r="AC2789" s="46" t="str">
        <f t="shared" si="394"/>
        <v>BMJ 04544138NIGHT</v>
      </c>
      <c r="AD2789" s="46" t="str">
        <f t="shared" si="395"/>
        <v>Yosef yanto44138NIGHT</v>
      </c>
    </row>
    <row r="2790" spans="1:30" x14ac:dyDescent="0.3">
      <c r="A2790" s="46">
        <v>1</v>
      </c>
      <c r="B2790" s="46" t="s">
        <v>163</v>
      </c>
      <c r="C2790" s="110">
        <v>44138</v>
      </c>
      <c r="D2790" s="49" t="s">
        <v>95</v>
      </c>
      <c r="E2790" s="74">
        <v>44138</v>
      </c>
      <c r="F2790" s="49">
        <v>5098393</v>
      </c>
      <c r="G2790" s="46" t="s">
        <v>21</v>
      </c>
      <c r="H2790" s="46" t="s">
        <v>53</v>
      </c>
      <c r="I2790" s="46" t="s">
        <v>54</v>
      </c>
      <c r="J2790" s="46" t="s">
        <v>57</v>
      </c>
      <c r="K2790" s="46" t="s">
        <v>36</v>
      </c>
      <c r="L2790" s="46" t="str">
        <f t="shared" si="387"/>
        <v>CGE370</v>
      </c>
      <c r="M2790" s="46" t="str">
        <f t="shared" si="388"/>
        <v>BTP</v>
      </c>
      <c r="N2790" s="46" t="str">
        <f t="shared" si="389"/>
        <v>12 RODA</v>
      </c>
      <c r="O2790" s="47">
        <v>0.98511574074074071</v>
      </c>
      <c r="P2790" s="48">
        <v>0.98511574074074071</v>
      </c>
      <c r="Q2790" s="50">
        <v>45820</v>
      </c>
      <c r="R2790" s="50">
        <v>16960</v>
      </c>
      <c r="S2790" s="72">
        <f t="shared" si="390"/>
        <v>28.86</v>
      </c>
      <c r="T2790" s="49" t="s">
        <v>27</v>
      </c>
      <c r="U2790" s="49" t="s">
        <v>28</v>
      </c>
      <c r="V2790" s="46" t="s">
        <v>63</v>
      </c>
      <c r="W2790" s="46" t="s">
        <v>97</v>
      </c>
      <c r="X2790" s="46" t="str">
        <f>IFERROR(VLOOKUP(W2790,#REF!,38,FALSE),"")</f>
        <v/>
      </c>
      <c r="Z2790" s="46" t="str">
        <f t="shared" si="391"/>
        <v>Yosef yanto44138</v>
      </c>
      <c r="AA2790" s="46" t="str">
        <f t="shared" si="392"/>
        <v>BMJ 04544138UTARANIGHT</v>
      </c>
      <c r="AB2790" s="46" t="str">
        <f t="shared" si="393"/>
        <v>Yosef yanto44138UTARANIGHT</v>
      </c>
      <c r="AC2790" s="46" t="str">
        <f t="shared" si="394"/>
        <v>BMJ 04544138NIGHT</v>
      </c>
      <c r="AD2790" s="46" t="str">
        <f t="shared" si="395"/>
        <v>Yosef yanto44138NIGHT</v>
      </c>
    </row>
    <row r="2791" spans="1:30" x14ac:dyDescent="0.3">
      <c r="A2791" s="46">
        <v>1</v>
      </c>
      <c r="B2791" s="46" t="s">
        <v>163</v>
      </c>
      <c r="C2791" s="110">
        <v>44138</v>
      </c>
      <c r="D2791" s="49" t="s">
        <v>95</v>
      </c>
      <c r="E2791" s="74">
        <v>44139</v>
      </c>
      <c r="F2791" s="49">
        <v>5098460</v>
      </c>
      <c r="G2791" s="46" t="s">
        <v>21</v>
      </c>
      <c r="H2791" s="46" t="s">
        <v>53</v>
      </c>
      <c r="I2791" s="46" t="s">
        <v>54</v>
      </c>
      <c r="J2791" s="46" t="s">
        <v>57</v>
      </c>
      <c r="K2791" s="46" t="s">
        <v>37</v>
      </c>
      <c r="L2791" s="46" t="str">
        <f t="shared" si="387"/>
        <v>CGE370</v>
      </c>
      <c r="M2791" s="46" t="str">
        <f t="shared" si="388"/>
        <v>BTP</v>
      </c>
      <c r="N2791" s="46" t="str">
        <f t="shared" si="389"/>
        <v>12 RODA</v>
      </c>
      <c r="O2791" s="47">
        <v>3.2349537037037038E-2</v>
      </c>
      <c r="P2791" s="48">
        <v>3.2349537037037038E-2</v>
      </c>
      <c r="Q2791" s="50">
        <v>45940</v>
      </c>
      <c r="R2791" s="50">
        <v>16940</v>
      </c>
      <c r="S2791" s="72">
        <f t="shared" si="390"/>
        <v>29</v>
      </c>
      <c r="T2791" s="49" t="s">
        <v>27</v>
      </c>
      <c r="U2791" s="49" t="s">
        <v>28</v>
      </c>
      <c r="V2791" s="46" t="s">
        <v>63</v>
      </c>
      <c r="W2791" s="46" t="s">
        <v>165</v>
      </c>
      <c r="X2791" s="46" t="str">
        <f>IFERROR(VLOOKUP(W2791,#REF!,38,FALSE),"")</f>
        <v/>
      </c>
      <c r="Z2791" s="46" t="str">
        <f t="shared" si="391"/>
        <v>Usman mansyur44138</v>
      </c>
      <c r="AA2791" s="46" t="str">
        <f t="shared" si="392"/>
        <v>BMJ 04644138UTARANIGHT</v>
      </c>
      <c r="AB2791" s="46" t="str">
        <f t="shared" si="393"/>
        <v>Usman mansyur44138UTARANIGHT</v>
      </c>
      <c r="AC2791" s="46" t="str">
        <f t="shared" si="394"/>
        <v>BMJ 04644138NIGHT</v>
      </c>
      <c r="AD2791" s="46" t="str">
        <f t="shared" si="395"/>
        <v>Usman mansyur44138NIGHT</v>
      </c>
    </row>
    <row r="2792" spans="1:30" x14ac:dyDescent="0.3">
      <c r="A2792" s="46">
        <v>1</v>
      </c>
      <c r="B2792" s="46" t="s">
        <v>163</v>
      </c>
      <c r="C2792" s="110">
        <v>44138</v>
      </c>
      <c r="D2792" s="49" t="s">
        <v>95</v>
      </c>
      <c r="E2792" s="74">
        <v>44139</v>
      </c>
      <c r="F2792" s="49">
        <v>5098528</v>
      </c>
      <c r="G2792" s="46" t="s">
        <v>21</v>
      </c>
      <c r="H2792" s="46" t="s">
        <v>22</v>
      </c>
      <c r="I2792" s="46" t="s">
        <v>48</v>
      </c>
      <c r="J2792" s="46" t="s">
        <v>49</v>
      </c>
      <c r="K2792" s="46" t="s">
        <v>37</v>
      </c>
      <c r="L2792" s="46" t="str">
        <f t="shared" si="387"/>
        <v>CGE370</v>
      </c>
      <c r="M2792" s="46" t="str">
        <f t="shared" si="388"/>
        <v>BTP</v>
      </c>
      <c r="N2792" s="46" t="str">
        <f t="shared" si="389"/>
        <v>12 RODA</v>
      </c>
      <c r="O2792" s="47">
        <v>0.10710648148148148</v>
      </c>
      <c r="P2792" s="48">
        <v>0.10710648148148148</v>
      </c>
      <c r="Q2792" s="50">
        <v>43200</v>
      </c>
      <c r="R2792" s="50">
        <v>16940</v>
      </c>
      <c r="S2792" s="72">
        <f t="shared" si="390"/>
        <v>26.26</v>
      </c>
      <c r="T2792" s="49" t="s">
        <v>27</v>
      </c>
      <c r="U2792" s="49" t="s">
        <v>28</v>
      </c>
      <c r="V2792" s="46" t="s">
        <v>58</v>
      </c>
      <c r="W2792" s="46" t="s">
        <v>165</v>
      </c>
      <c r="X2792" s="46" t="str">
        <f>IFERROR(VLOOKUP(W2792,#REF!,38,FALSE),"")</f>
        <v/>
      </c>
      <c r="Z2792" s="46" t="str">
        <f t="shared" si="391"/>
        <v>Usman mansyur44138</v>
      </c>
      <c r="AA2792" s="46" t="str">
        <f t="shared" si="392"/>
        <v>BMJ 04644138UTARANIGHT</v>
      </c>
      <c r="AB2792" s="46" t="str">
        <f t="shared" si="393"/>
        <v>Usman mansyur44138UTARANIGHT</v>
      </c>
      <c r="AC2792" s="46" t="str">
        <f t="shared" si="394"/>
        <v>BMJ 04644138NIGHT</v>
      </c>
      <c r="AD2792" s="46" t="str">
        <f t="shared" si="395"/>
        <v>Usman mansyur44138NIGHT</v>
      </c>
    </row>
    <row r="2793" spans="1:30" x14ac:dyDescent="0.3">
      <c r="A2793" s="46">
        <v>1</v>
      </c>
      <c r="B2793" s="46" t="s">
        <v>163</v>
      </c>
      <c r="C2793" s="110">
        <v>44138</v>
      </c>
      <c r="D2793" s="49" t="s">
        <v>95</v>
      </c>
      <c r="E2793" s="74">
        <v>44139</v>
      </c>
      <c r="F2793" s="49">
        <v>5098688</v>
      </c>
      <c r="G2793" s="46" t="s">
        <v>21</v>
      </c>
      <c r="H2793" s="46" t="s">
        <v>53</v>
      </c>
      <c r="I2793" s="46" t="s">
        <v>54</v>
      </c>
      <c r="J2793" s="46" t="s">
        <v>57</v>
      </c>
      <c r="K2793" s="46" t="s">
        <v>37</v>
      </c>
      <c r="L2793" s="46" t="str">
        <f t="shared" si="387"/>
        <v>CGE370</v>
      </c>
      <c r="M2793" s="46" t="str">
        <f t="shared" si="388"/>
        <v>BTP</v>
      </c>
      <c r="N2793" s="46" t="str">
        <f t="shared" si="389"/>
        <v>12 RODA</v>
      </c>
      <c r="O2793" s="47">
        <v>0.245</v>
      </c>
      <c r="P2793" s="48">
        <v>0.245</v>
      </c>
      <c r="Q2793" s="50">
        <v>45920</v>
      </c>
      <c r="R2793" s="50">
        <v>16940</v>
      </c>
      <c r="S2793" s="72">
        <f t="shared" si="390"/>
        <v>28.98</v>
      </c>
      <c r="T2793" s="49" t="s">
        <v>27</v>
      </c>
      <c r="U2793" s="49" t="s">
        <v>28</v>
      </c>
      <c r="V2793" s="46" t="s">
        <v>70</v>
      </c>
      <c r="W2793" s="46" t="s">
        <v>165</v>
      </c>
      <c r="X2793" s="46" t="str">
        <f>IFERROR(VLOOKUP(W2793,#REF!,38,FALSE),"")</f>
        <v/>
      </c>
      <c r="Z2793" s="46" t="str">
        <f t="shared" si="391"/>
        <v>Usman mansyur44138</v>
      </c>
      <c r="AA2793" s="46" t="str">
        <f t="shared" si="392"/>
        <v>BMJ 04644138UTARANIGHT</v>
      </c>
      <c r="AB2793" s="46" t="str">
        <f t="shared" si="393"/>
        <v>Usman mansyur44138UTARANIGHT</v>
      </c>
      <c r="AC2793" s="46" t="str">
        <f t="shared" si="394"/>
        <v>BMJ 04644138NIGHT</v>
      </c>
      <c r="AD2793" s="46" t="str">
        <f t="shared" si="395"/>
        <v>Usman mansyur44138NIGHT</v>
      </c>
    </row>
    <row r="2794" spans="1:30" x14ac:dyDescent="0.3">
      <c r="A2794" s="46">
        <v>1</v>
      </c>
      <c r="B2794" s="46" t="s">
        <v>163</v>
      </c>
      <c r="C2794" s="110">
        <v>44138</v>
      </c>
      <c r="D2794" s="49" t="s">
        <v>95</v>
      </c>
      <c r="E2794" s="74">
        <v>44138</v>
      </c>
      <c r="F2794" s="49">
        <v>5098185</v>
      </c>
      <c r="G2794" s="46" t="s">
        <v>21</v>
      </c>
      <c r="H2794" s="46" t="s">
        <v>53</v>
      </c>
      <c r="I2794" s="46" t="s">
        <v>54</v>
      </c>
      <c r="J2794" s="46" t="s">
        <v>57</v>
      </c>
      <c r="K2794" s="46" t="s">
        <v>37</v>
      </c>
      <c r="L2794" s="46" t="str">
        <f t="shared" si="387"/>
        <v>CGE370</v>
      </c>
      <c r="M2794" s="46" t="str">
        <f t="shared" si="388"/>
        <v>BTP</v>
      </c>
      <c r="N2794" s="46" t="str">
        <f t="shared" si="389"/>
        <v>12 RODA</v>
      </c>
      <c r="O2794" s="47">
        <v>0.83545138888888892</v>
      </c>
      <c r="P2794" s="48">
        <v>0.8400347222222222</v>
      </c>
      <c r="Q2794" s="50">
        <v>45680</v>
      </c>
      <c r="R2794" s="50">
        <v>16940</v>
      </c>
      <c r="S2794" s="72">
        <f t="shared" si="390"/>
        <v>28.74</v>
      </c>
      <c r="T2794" s="49" t="s">
        <v>27</v>
      </c>
      <c r="U2794" s="49" t="s">
        <v>28</v>
      </c>
      <c r="V2794" s="46" t="s">
        <v>127</v>
      </c>
      <c r="W2794" s="46" t="s">
        <v>165</v>
      </c>
      <c r="X2794" s="46" t="str">
        <f>IFERROR(VLOOKUP(W2794,#REF!,38,FALSE),"")</f>
        <v/>
      </c>
      <c r="Z2794" s="46" t="str">
        <f t="shared" si="391"/>
        <v>Usman mansyur44138</v>
      </c>
      <c r="AA2794" s="46" t="str">
        <f t="shared" si="392"/>
        <v>BMJ 04644138UTARANIGHT</v>
      </c>
      <c r="AB2794" s="46" t="str">
        <f t="shared" si="393"/>
        <v>Usman mansyur44138UTARANIGHT</v>
      </c>
      <c r="AC2794" s="46" t="str">
        <f t="shared" si="394"/>
        <v>BMJ 04644138NIGHT</v>
      </c>
      <c r="AD2794" s="46" t="str">
        <f t="shared" si="395"/>
        <v>Usman mansyur44138NIGHT</v>
      </c>
    </row>
    <row r="2795" spans="1:30" x14ac:dyDescent="0.3">
      <c r="A2795" s="46">
        <v>1</v>
      </c>
      <c r="B2795" s="46" t="s">
        <v>163</v>
      </c>
      <c r="C2795" s="110">
        <v>44138</v>
      </c>
      <c r="D2795" s="49" t="s">
        <v>95</v>
      </c>
      <c r="E2795" s="74">
        <v>44138</v>
      </c>
      <c r="F2795" s="49">
        <v>5098270</v>
      </c>
      <c r="G2795" s="46" t="s">
        <v>21</v>
      </c>
      <c r="H2795" s="46" t="s">
        <v>22</v>
      </c>
      <c r="I2795" s="46" t="s">
        <v>48</v>
      </c>
      <c r="J2795" s="46" t="s">
        <v>49</v>
      </c>
      <c r="K2795" s="46" t="s">
        <v>37</v>
      </c>
      <c r="L2795" s="46" t="str">
        <f t="shared" si="387"/>
        <v>CGE370</v>
      </c>
      <c r="M2795" s="46" t="str">
        <f t="shared" si="388"/>
        <v>BTP</v>
      </c>
      <c r="N2795" s="46" t="str">
        <f t="shared" si="389"/>
        <v>12 RODA</v>
      </c>
      <c r="O2795" s="47">
        <v>0.8997222222222222</v>
      </c>
      <c r="P2795" s="48">
        <v>0.8997222222222222</v>
      </c>
      <c r="Q2795" s="50">
        <v>44900</v>
      </c>
      <c r="R2795" s="50">
        <v>16940</v>
      </c>
      <c r="S2795" s="72">
        <f t="shared" si="390"/>
        <v>27.96</v>
      </c>
      <c r="T2795" s="49" t="s">
        <v>27</v>
      </c>
      <c r="U2795" s="49" t="s">
        <v>28</v>
      </c>
      <c r="V2795" s="46" t="s">
        <v>32</v>
      </c>
      <c r="W2795" s="46" t="s">
        <v>165</v>
      </c>
      <c r="X2795" s="46" t="str">
        <f>IFERROR(VLOOKUP(W2795,#REF!,38,FALSE),"")</f>
        <v/>
      </c>
      <c r="Z2795" s="46" t="str">
        <f t="shared" si="391"/>
        <v>Usman mansyur44138</v>
      </c>
      <c r="AA2795" s="46" t="str">
        <f t="shared" si="392"/>
        <v>BMJ 04644138UTARANIGHT</v>
      </c>
      <c r="AB2795" s="46" t="str">
        <f t="shared" si="393"/>
        <v>Usman mansyur44138UTARANIGHT</v>
      </c>
      <c r="AC2795" s="46" t="str">
        <f t="shared" si="394"/>
        <v>BMJ 04644138NIGHT</v>
      </c>
      <c r="AD2795" s="46" t="str">
        <f t="shared" si="395"/>
        <v>Usman mansyur44138NIGHT</v>
      </c>
    </row>
    <row r="2796" spans="1:30" x14ac:dyDescent="0.3">
      <c r="A2796" s="46">
        <v>1</v>
      </c>
      <c r="B2796" s="46" t="s">
        <v>163</v>
      </c>
      <c r="C2796" s="110">
        <v>44138</v>
      </c>
      <c r="D2796" s="49" t="s">
        <v>95</v>
      </c>
      <c r="E2796" s="74">
        <v>44138</v>
      </c>
      <c r="F2796" s="49">
        <v>5098368</v>
      </c>
      <c r="G2796" s="46" t="s">
        <v>21</v>
      </c>
      <c r="H2796" s="46" t="s">
        <v>22</v>
      </c>
      <c r="I2796" s="46" t="s">
        <v>48</v>
      </c>
      <c r="J2796" s="46" t="s">
        <v>49</v>
      </c>
      <c r="K2796" s="46" t="s">
        <v>37</v>
      </c>
      <c r="L2796" s="46" t="str">
        <f t="shared" si="387"/>
        <v>CGE370</v>
      </c>
      <c r="M2796" s="46" t="str">
        <f t="shared" si="388"/>
        <v>BTP</v>
      </c>
      <c r="N2796" s="46" t="str">
        <f t="shared" si="389"/>
        <v>12 RODA</v>
      </c>
      <c r="O2796" s="47">
        <v>0.96289351851851857</v>
      </c>
      <c r="P2796" s="48">
        <v>0.96289351851851857</v>
      </c>
      <c r="Q2796" s="50">
        <v>44880</v>
      </c>
      <c r="R2796" s="50">
        <v>16940</v>
      </c>
      <c r="S2796" s="72">
        <f t="shared" si="390"/>
        <v>27.94</v>
      </c>
      <c r="T2796" s="49" t="s">
        <v>27</v>
      </c>
      <c r="U2796" s="49" t="s">
        <v>28</v>
      </c>
      <c r="V2796" s="46" t="s">
        <v>50</v>
      </c>
      <c r="W2796" s="46" t="s">
        <v>165</v>
      </c>
      <c r="X2796" s="46" t="str">
        <f>IFERROR(VLOOKUP(W2796,#REF!,38,FALSE),"")</f>
        <v/>
      </c>
      <c r="Z2796" s="46" t="str">
        <f t="shared" si="391"/>
        <v>Usman mansyur44138</v>
      </c>
      <c r="AA2796" s="46" t="str">
        <f t="shared" si="392"/>
        <v>BMJ 04644138UTARANIGHT</v>
      </c>
      <c r="AB2796" s="46" t="str">
        <f t="shared" si="393"/>
        <v>Usman mansyur44138UTARANIGHT</v>
      </c>
      <c r="AC2796" s="46" t="str">
        <f t="shared" si="394"/>
        <v>BMJ 04644138NIGHT</v>
      </c>
      <c r="AD2796" s="46" t="str">
        <f t="shared" si="395"/>
        <v>Usman mansyur44138NIGHT</v>
      </c>
    </row>
    <row r="2797" spans="1:30" x14ac:dyDescent="0.3">
      <c r="A2797" s="46">
        <v>1</v>
      </c>
      <c r="B2797" s="46" t="s">
        <v>163</v>
      </c>
      <c r="C2797" s="110">
        <v>44138</v>
      </c>
      <c r="D2797" s="49" t="s">
        <v>95</v>
      </c>
      <c r="E2797" s="74">
        <v>44139</v>
      </c>
      <c r="F2797" s="49">
        <v>5098449</v>
      </c>
      <c r="G2797" s="46" t="s">
        <v>21</v>
      </c>
      <c r="H2797" s="46" t="s">
        <v>53</v>
      </c>
      <c r="I2797" s="46" t="s">
        <v>54</v>
      </c>
      <c r="J2797" s="46" t="s">
        <v>57</v>
      </c>
      <c r="K2797" s="46" t="s">
        <v>43</v>
      </c>
      <c r="L2797" s="46" t="str">
        <f t="shared" si="387"/>
        <v>AXOR4843</v>
      </c>
      <c r="M2797" s="46" t="str">
        <f t="shared" si="388"/>
        <v>BTP</v>
      </c>
      <c r="N2797" s="46" t="str">
        <f t="shared" si="389"/>
        <v>12 RODA</v>
      </c>
      <c r="O2797" s="47">
        <v>2.3252314814814812E-2</v>
      </c>
      <c r="P2797" s="48">
        <v>2.3252314814814812E-2</v>
      </c>
      <c r="Q2797" s="50">
        <v>50320</v>
      </c>
      <c r="R2797" s="50">
        <v>19740</v>
      </c>
      <c r="S2797" s="72">
        <f t="shared" si="390"/>
        <v>30.58</v>
      </c>
      <c r="T2797" s="49" t="s">
        <v>27</v>
      </c>
      <c r="U2797" s="49" t="s">
        <v>28</v>
      </c>
      <c r="V2797" s="46" t="s">
        <v>70</v>
      </c>
      <c r="W2797" s="46" t="s">
        <v>178</v>
      </c>
      <c r="X2797" s="46" t="str">
        <f>IFERROR(VLOOKUP(W2797,#REF!,38,FALSE),"")</f>
        <v/>
      </c>
      <c r="Z2797" s="46" t="str">
        <f t="shared" si="391"/>
        <v>Yohanis ghawa44138</v>
      </c>
      <c r="AA2797" s="46" t="str">
        <f t="shared" si="392"/>
        <v>BMJ 04744138UTARANIGHT</v>
      </c>
      <c r="AB2797" s="46" t="str">
        <f t="shared" si="393"/>
        <v>Yohanis ghawa44138UTARANIGHT</v>
      </c>
      <c r="AC2797" s="46" t="str">
        <f t="shared" si="394"/>
        <v>BMJ 04744138NIGHT</v>
      </c>
      <c r="AD2797" s="46" t="str">
        <f t="shared" si="395"/>
        <v>Yohanis ghawa44138NIGHT</v>
      </c>
    </row>
    <row r="2798" spans="1:30" x14ac:dyDescent="0.3">
      <c r="A2798" s="46">
        <v>1</v>
      </c>
      <c r="B2798" s="46" t="s">
        <v>163</v>
      </c>
      <c r="C2798" s="110">
        <v>44138</v>
      </c>
      <c r="D2798" s="49" t="s">
        <v>95</v>
      </c>
      <c r="E2798" s="74">
        <v>44138</v>
      </c>
      <c r="F2798" s="49">
        <v>5098247</v>
      </c>
      <c r="G2798" s="46" t="s">
        <v>21</v>
      </c>
      <c r="H2798" s="46" t="s">
        <v>22</v>
      </c>
      <c r="I2798" s="46" t="s">
        <v>158</v>
      </c>
      <c r="J2798" s="46" t="s">
        <v>24</v>
      </c>
      <c r="K2798" s="46" t="s">
        <v>43</v>
      </c>
      <c r="L2798" s="46" t="str">
        <f t="shared" si="387"/>
        <v>AXOR4843</v>
      </c>
      <c r="M2798" s="46" t="str">
        <f t="shared" si="388"/>
        <v>BTP</v>
      </c>
      <c r="N2798" s="46" t="str">
        <f t="shared" si="389"/>
        <v>12 RODA</v>
      </c>
      <c r="O2798" s="47">
        <v>0.8806828703703703</v>
      </c>
      <c r="P2798" s="48">
        <v>0.88692129629629635</v>
      </c>
      <c r="Q2798" s="50">
        <v>53920</v>
      </c>
      <c r="R2798" s="50">
        <v>19740</v>
      </c>
      <c r="S2798" s="72">
        <f t="shared" si="390"/>
        <v>34.18</v>
      </c>
      <c r="T2798" s="49" t="s">
        <v>27</v>
      </c>
      <c r="U2798" s="49" t="s">
        <v>28</v>
      </c>
      <c r="V2798" s="46" t="s">
        <v>63</v>
      </c>
      <c r="W2798" s="46" t="s">
        <v>178</v>
      </c>
      <c r="X2798" s="46" t="str">
        <f>IFERROR(VLOOKUP(W2798,#REF!,38,FALSE),"")</f>
        <v/>
      </c>
      <c r="Z2798" s="46" t="str">
        <f t="shared" si="391"/>
        <v>Yohanis ghawa44138</v>
      </c>
      <c r="AA2798" s="46" t="str">
        <f t="shared" si="392"/>
        <v>BMJ 04744138UTARANIGHT</v>
      </c>
      <c r="AB2798" s="46" t="str">
        <f t="shared" si="393"/>
        <v>Yohanis ghawa44138UTARANIGHT</v>
      </c>
      <c r="AC2798" s="46" t="str">
        <f t="shared" si="394"/>
        <v>BMJ 04744138NIGHT</v>
      </c>
      <c r="AD2798" s="46" t="str">
        <f t="shared" si="395"/>
        <v>Yohanis ghawa44138NIGHT</v>
      </c>
    </row>
    <row r="2799" spans="1:30" x14ac:dyDescent="0.3">
      <c r="A2799" s="46">
        <v>1</v>
      </c>
      <c r="B2799" s="46" t="s">
        <v>163</v>
      </c>
      <c r="C2799" s="110">
        <v>44138</v>
      </c>
      <c r="D2799" s="49" t="s">
        <v>95</v>
      </c>
      <c r="E2799" s="74">
        <v>44138</v>
      </c>
      <c r="F2799" s="49">
        <v>5098358</v>
      </c>
      <c r="G2799" s="46" t="s">
        <v>21</v>
      </c>
      <c r="H2799" s="46" t="s">
        <v>22</v>
      </c>
      <c r="I2799" s="46" t="s">
        <v>48</v>
      </c>
      <c r="J2799" s="46" t="s">
        <v>49</v>
      </c>
      <c r="K2799" s="46" t="s">
        <v>43</v>
      </c>
      <c r="L2799" s="46" t="str">
        <f t="shared" si="387"/>
        <v>AXOR4843</v>
      </c>
      <c r="M2799" s="46" t="str">
        <f t="shared" si="388"/>
        <v>BTP</v>
      </c>
      <c r="N2799" s="46" t="str">
        <f t="shared" si="389"/>
        <v>12 RODA</v>
      </c>
      <c r="O2799" s="47">
        <v>0.95546296296296296</v>
      </c>
      <c r="P2799" s="48">
        <v>0.95546296296296296</v>
      </c>
      <c r="Q2799" s="50">
        <v>51100</v>
      </c>
      <c r="R2799" s="50">
        <v>19740</v>
      </c>
      <c r="S2799" s="72">
        <f t="shared" si="390"/>
        <v>31.36</v>
      </c>
      <c r="T2799" s="49" t="s">
        <v>27</v>
      </c>
      <c r="U2799" s="49" t="s">
        <v>28</v>
      </c>
      <c r="V2799" s="46" t="s">
        <v>58</v>
      </c>
      <c r="W2799" s="46" t="s">
        <v>178</v>
      </c>
      <c r="X2799" s="46" t="str">
        <f>IFERROR(VLOOKUP(W2799,#REF!,38,FALSE),"")</f>
        <v/>
      </c>
      <c r="Z2799" s="46" t="str">
        <f t="shared" si="391"/>
        <v>Yohanis ghawa44138</v>
      </c>
      <c r="AA2799" s="46" t="str">
        <f t="shared" si="392"/>
        <v>BMJ 04744138UTARANIGHT</v>
      </c>
      <c r="AB2799" s="46" t="str">
        <f t="shared" si="393"/>
        <v>Yohanis ghawa44138UTARANIGHT</v>
      </c>
      <c r="AC2799" s="46" t="str">
        <f t="shared" si="394"/>
        <v>BMJ 04744138NIGHT</v>
      </c>
      <c r="AD2799" s="46" t="str">
        <f t="shared" si="395"/>
        <v>Yohanis ghawa44138NIGHT</v>
      </c>
    </row>
    <row r="2800" spans="1:30" x14ac:dyDescent="0.3">
      <c r="A2800" s="46">
        <v>1</v>
      </c>
      <c r="B2800" s="46" t="s">
        <v>163</v>
      </c>
      <c r="C2800" s="110">
        <v>44138</v>
      </c>
      <c r="D2800" s="49" t="s">
        <v>95</v>
      </c>
      <c r="E2800" s="74">
        <v>44139</v>
      </c>
      <c r="F2800" s="49">
        <v>5098434</v>
      </c>
      <c r="G2800" s="46" t="s">
        <v>21</v>
      </c>
      <c r="H2800" s="46" t="s">
        <v>53</v>
      </c>
      <c r="I2800" s="46" t="s">
        <v>54</v>
      </c>
      <c r="J2800" s="46" t="s">
        <v>57</v>
      </c>
      <c r="K2800" s="46" t="s">
        <v>51</v>
      </c>
      <c r="L2800" s="46" t="str">
        <f t="shared" si="387"/>
        <v>AXOR4843</v>
      </c>
      <c r="M2800" s="46" t="str">
        <f t="shared" si="388"/>
        <v>BTP</v>
      </c>
      <c r="N2800" s="46" t="str">
        <f t="shared" si="389"/>
        <v>12 RODA</v>
      </c>
      <c r="O2800" s="47">
        <v>9.5833333333333343E-3</v>
      </c>
      <c r="P2800" s="48">
        <v>9.5833333333333343E-3</v>
      </c>
      <c r="Q2800" s="50">
        <v>51700</v>
      </c>
      <c r="R2800" s="50">
        <v>19760</v>
      </c>
      <c r="S2800" s="72">
        <f t="shared" si="390"/>
        <v>31.94</v>
      </c>
      <c r="T2800" s="49" t="s">
        <v>27</v>
      </c>
      <c r="U2800" s="49" t="s">
        <v>28</v>
      </c>
      <c r="V2800" s="46" t="s">
        <v>70</v>
      </c>
      <c r="W2800" s="46" t="s">
        <v>194</v>
      </c>
      <c r="X2800" s="46" t="str">
        <f>IFERROR(VLOOKUP(W2800,#REF!,38,FALSE),"")</f>
        <v/>
      </c>
      <c r="Z2800" s="46" t="str">
        <f t="shared" si="391"/>
        <v>Abdul majid44138</v>
      </c>
      <c r="AA2800" s="46" t="str">
        <f t="shared" si="392"/>
        <v>BMJ 04844138UTARANIGHT</v>
      </c>
      <c r="AB2800" s="46" t="str">
        <f t="shared" si="393"/>
        <v>Abdul majid44138UTARANIGHT</v>
      </c>
      <c r="AC2800" s="46" t="str">
        <f t="shared" si="394"/>
        <v>BMJ 04844138NIGHT</v>
      </c>
      <c r="AD2800" s="46" t="str">
        <f t="shared" si="395"/>
        <v>Abdul majid44138NIGHT</v>
      </c>
    </row>
    <row r="2801" spans="1:30" x14ac:dyDescent="0.3">
      <c r="A2801" s="46">
        <v>1</v>
      </c>
      <c r="B2801" s="46" t="s">
        <v>163</v>
      </c>
      <c r="C2801" s="110">
        <v>44138</v>
      </c>
      <c r="D2801" s="49" t="s">
        <v>95</v>
      </c>
      <c r="E2801" s="74">
        <v>44139</v>
      </c>
      <c r="F2801" s="49">
        <v>5098620</v>
      </c>
      <c r="G2801" s="46" t="s">
        <v>21</v>
      </c>
      <c r="H2801" s="46" t="s">
        <v>53</v>
      </c>
      <c r="I2801" s="46" t="s">
        <v>54</v>
      </c>
      <c r="J2801" s="46" t="s">
        <v>57</v>
      </c>
      <c r="K2801" s="46" t="s">
        <v>51</v>
      </c>
      <c r="L2801" s="46" t="str">
        <f t="shared" si="387"/>
        <v>AXOR4843</v>
      </c>
      <c r="M2801" s="46" t="str">
        <f t="shared" si="388"/>
        <v>BTP</v>
      </c>
      <c r="N2801" s="46" t="str">
        <f t="shared" si="389"/>
        <v>12 RODA</v>
      </c>
      <c r="O2801" s="47">
        <v>0.18342592592592591</v>
      </c>
      <c r="P2801" s="48">
        <v>0.18342592592592591</v>
      </c>
      <c r="Q2801" s="50">
        <v>51140</v>
      </c>
      <c r="R2801" s="50">
        <v>19760</v>
      </c>
      <c r="S2801" s="72">
        <f t="shared" si="390"/>
        <v>31.38</v>
      </c>
      <c r="T2801" s="49" t="s">
        <v>27</v>
      </c>
      <c r="U2801" s="49" t="s">
        <v>28</v>
      </c>
      <c r="V2801" s="46" t="s">
        <v>70</v>
      </c>
      <c r="W2801" s="46" t="s">
        <v>194</v>
      </c>
      <c r="X2801" s="46" t="str">
        <f>IFERROR(VLOOKUP(W2801,#REF!,38,FALSE),"")</f>
        <v/>
      </c>
      <c r="Z2801" s="46" t="str">
        <f t="shared" si="391"/>
        <v>Abdul majid44138</v>
      </c>
      <c r="AA2801" s="46" t="str">
        <f t="shared" si="392"/>
        <v>BMJ 04844138UTARANIGHT</v>
      </c>
      <c r="AB2801" s="46" t="str">
        <f t="shared" si="393"/>
        <v>Abdul majid44138UTARANIGHT</v>
      </c>
      <c r="AC2801" s="46" t="str">
        <f t="shared" si="394"/>
        <v>BMJ 04844138NIGHT</v>
      </c>
      <c r="AD2801" s="46" t="str">
        <f t="shared" si="395"/>
        <v>Abdul majid44138NIGHT</v>
      </c>
    </row>
    <row r="2802" spans="1:30" x14ac:dyDescent="0.3">
      <c r="A2802" s="46">
        <v>1</v>
      </c>
      <c r="B2802" s="46" t="s">
        <v>163</v>
      </c>
      <c r="C2802" s="110">
        <v>44138</v>
      </c>
      <c r="D2802" s="49" t="s">
        <v>95</v>
      </c>
      <c r="E2802" s="74">
        <v>44139</v>
      </c>
      <c r="F2802" s="49">
        <v>5098691</v>
      </c>
      <c r="G2802" s="46" t="s">
        <v>21</v>
      </c>
      <c r="H2802" s="46" t="s">
        <v>53</v>
      </c>
      <c r="I2802" s="46" t="s">
        <v>54</v>
      </c>
      <c r="J2802" s="46" t="s">
        <v>57</v>
      </c>
      <c r="K2802" s="46" t="s">
        <v>51</v>
      </c>
      <c r="L2802" s="46" t="str">
        <f t="shared" si="387"/>
        <v>AXOR4843</v>
      </c>
      <c r="M2802" s="46" t="str">
        <f t="shared" si="388"/>
        <v>BTP</v>
      </c>
      <c r="N2802" s="46" t="str">
        <f t="shared" si="389"/>
        <v>12 RODA</v>
      </c>
      <c r="O2802" s="47">
        <v>0.25237268518518519</v>
      </c>
      <c r="P2802" s="48">
        <v>0.25237268518518519</v>
      </c>
      <c r="Q2802" s="50">
        <v>51120</v>
      </c>
      <c r="R2802" s="50">
        <v>19760</v>
      </c>
      <c r="S2802" s="72">
        <f t="shared" si="390"/>
        <v>31.36</v>
      </c>
      <c r="T2802" s="49" t="s">
        <v>27</v>
      </c>
      <c r="U2802" s="49" t="s">
        <v>28</v>
      </c>
      <c r="V2802" s="46" t="s">
        <v>29</v>
      </c>
      <c r="W2802" s="46" t="s">
        <v>194</v>
      </c>
      <c r="X2802" s="46" t="str">
        <f>IFERROR(VLOOKUP(W2802,#REF!,38,FALSE),"")</f>
        <v/>
      </c>
      <c r="Z2802" s="46" t="str">
        <f t="shared" si="391"/>
        <v>Abdul majid44138</v>
      </c>
      <c r="AA2802" s="46" t="str">
        <f t="shared" si="392"/>
        <v>BMJ 04844138UTARANIGHT</v>
      </c>
      <c r="AB2802" s="46" t="str">
        <f t="shared" si="393"/>
        <v>Abdul majid44138UTARANIGHT</v>
      </c>
      <c r="AC2802" s="46" t="str">
        <f t="shared" si="394"/>
        <v>BMJ 04844138NIGHT</v>
      </c>
      <c r="AD2802" s="46" t="str">
        <f t="shared" si="395"/>
        <v>Abdul majid44138NIGHT</v>
      </c>
    </row>
    <row r="2803" spans="1:30" x14ac:dyDescent="0.3">
      <c r="A2803" s="46">
        <v>1</v>
      </c>
      <c r="B2803" s="46" t="s">
        <v>163</v>
      </c>
      <c r="C2803" s="110">
        <v>44138</v>
      </c>
      <c r="D2803" s="49" t="s">
        <v>95</v>
      </c>
      <c r="E2803" s="74">
        <v>44138</v>
      </c>
      <c r="F2803" s="49">
        <v>5098245</v>
      </c>
      <c r="G2803" s="46" t="s">
        <v>39</v>
      </c>
      <c r="H2803" s="46" t="s">
        <v>149</v>
      </c>
      <c r="I2803" s="46" t="s">
        <v>144</v>
      </c>
      <c r="J2803" s="46" t="s">
        <v>130</v>
      </c>
      <c r="K2803" s="46" t="s">
        <v>51</v>
      </c>
      <c r="L2803" s="46" t="str">
        <f t="shared" si="387"/>
        <v>AXOR4843</v>
      </c>
      <c r="M2803" s="46" t="str">
        <f t="shared" si="388"/>
        <v>BTP</v>
      </c>
      <c r="N2803" s="46" t="str">
        <f t="shared" si="389"/>
        <v>12 RODA</v>
      </c>
      <c r="O2803" s="47">
        <v>0.88005787037037031</v>
      </c>
      <c r="P2803" s="48">
        <v>0.88539351851851855</v>
      </c>
      <c r="Q2803" s="50">
        <v>53980</v>
      </c>
      <c r="R2803" s="50">
        <v>19760</v>
      </c>
      <c r="S2803" s="72">
        <f t="shared" si="390"/>
        <v>34.22</v>
      </c>
      <c r="T2803" s="49" t="s">
        <v>27</v>
      </c>
      <c r="U2803" s="49" t="s">
        <v>28</v>
      </c>
      <c r="V2803" s="46" t="s">
        <v>56</v>
      </c>
      <c r="W2803" s="46" t="s">
        <v>194</v>
      </c>
      <c r="X2803" s="46" t="str">
        <f>IFERROR(VLOOKUP(W2803,#REF!,38,FALSE),"")</f>
        <v/>
      </c>
      <c r="Z2803" s="46" t="str">
        <f t="shared" si="391"/>
        <v>Abdul majid44138</v>
      </c>
      <c r="AA2803" s="46" t="str">
        <f t="shared" si="392"/>
        <v>BMJ 04844138SELATANNIGHT</v>
      </c>
      <c r="AB2803" s="46" t="str">
        <f t="shared" si="393"/>
        <v>Abdul majid44138SELATANNIGHT</v>
      </c>
      <c r="AC2803" s="46" t="str">
        <f t="shared" si="394"/>
        <v>BMJ 04844138NIGHT</v>
      </c>
      <c r="AD2803" s="46" t="str">
        <f t="shared" si="395"/>
        <v>Abdul majid44138NIGHT</v>
      </c>
    </row>
    <row r="2804" spans="1:30" x14ac:dyDescent="0.3">
      <c r="A2804" s="46">
        <v>1</v>
      </c>
      <c r="B2804" s="46" t="s">
        <v>163</v>
      </c>
      <c r="C2804" s="110">
        <v>44138</v>
      </c>
      <c r="D2804" s="49" t="s">
        <v>95</v>
      </c>
      <c r="E2804" s="74">
        <v>44138</v>
      </c>
      <c r="F2804" s="49">
        <v>5098347</v>
      </c>
      <c r="G2804" s="46" t="s">
        <v>21</v>
      </c>
      <c r="H2804" s="46" t="s">
        <v>53</v>
      </c>
      <c r="I2804" s="46" t="s">
        <v>54</v>
      </c>
      <c r="J2804" s="46" t="s">
        <v>57</v>
      </c>
      <c r="K2804" s="46" t="s">
        <v>51</v>
      </c>
      <c r="L2804" s="46" t="str">
        <f t="shared" si="387"/>
        <v>AXOR4843</v>
      </c>
      <c r="M2804" s="46" t="str">
        <f t="shared" si="388"/>
        <v>BTP</v>
      </c>
      <c r="N2804" s="46" t="str">
        <f t="shared" si="389"/>
        <v>12 RODA</v>
      </c>
      <c r="O2804" s="47">
        <v>0.94791666666666663</v>
      </c>
      <c r="P2804" s="48">
        <v>0.94791666666666663</v>
      </c>
      <c r="Q2804" s="50">
        <v>52660</v>
      </c>
      <c r="R2804" s="50">
        <v>19760</v>
      </c>
      <c r="S2804" s="72">
        <f t="shared" si="390"/>
        <v>32.9</v>
      </c>
      <c r="T2804" s="49" t="s">
        <v>27</v>
      </c>
      <c r="U2804" s="49" t="s">
        <v>28</v>
      </c>
      <c r="V2804" s="46" t="s">
        <v>29</v>
      </c>
      <c r="W2804" s="46" t="s">
        <v>194</v>
      </c>
      <c r="X2804" s="46" t="str">
        <f>IFERROR(VLOOKUP(W2804,#REF!,38,FALSE),"")</f>
        <v/>
      </c>
      <c r="Z2804" s="46" t="str">
        <f t="shared" si="391"/>
        <v>Abdul majid44138</v>
      </c>
      <c r="AA2804" s="46" t="str">
        <f t="shared" si="392"/>
        <v>BMJ 04844138UTARANIGHT</v>
      </c>
      <c r="AB2804" s="46" t="str">
        <f t="shared" si="393"/>
        <v>Abdul majid44138UTARANIGHT</v>
      </c>
      <c r="AC2804" s="46" t="str">
        <f t="shared" si="394"/>
        <v>BMJ 04844138NIGHT</v>
      </c>
      <c r="AD2804" s="46" t="str">
        <f t="shared" si="395"/>
        <v>Abdul majid44138NIGHT</v>
      </c>
    </row>
    <row r="2805" spans="1:30" x14ac:dyDescent="0.3">
      <c r="A2805" s="46">
        <v>1</v>
      </c>
      <c r="B2805" s="46" t="s">
        <v>163</v>
      </c>
      <c r="C2805" s="110">
        <v>44138</v>
      </c>
      <c r="D2805" s="49" t="s">
        <v>95</v>
      </c>
      <c r="E2805" s="74">
        <v>44139</v>
      </c>
      <c r="F2805" s="49">
        <v>5098448</v>
      </c>
      <c r="G2805" s="46" t="s">
        <v>21</v>
      </c>
      <c r="H2805" s="46" t="s">
        <v>53</v>
      </c>
      <c r="I2805" s="46" t="s">
        <v>54</v>
      </c>
      <c r="J2805" s="46" t="s">
        <v>57</v>
      </c>
      <c r="K2805" s="46" t="s">
        <v>61</v>
      </c>
      <c r="L2805" s="46" t="str">
        <f t="shared" si="387"/>
        <v>AXOR4843</v>
      </c>
      <c r="M2805" s="46" t="str">
        <f t="shared" si="388"/>
        <v>BTP</v>
      </c>
      <c r="N2805" s="46" t="str">
        <f t="shared" si="389"/>
        <v>12 RODA</v>
      </c>
      <c r="O2805" s="47">
        <v>2.1944444444444447E-2</v>
      </c>
      <c r="P2805" s="48">
        <v>2.1944444444444447E-2</v>
      </c>
      <c r="Q2805" s="50">
        <v>50460</v>
      </c>
      <c r="R2805" s="50">
        <v>19760</v>
      </c>
      <c r="S2805" s="72">
        <f t="shared" si="390"/>
        <v>30.7</v>
      </c>
      <c r="T2805" s="49" t="s">
        <v>27</v>
      </c>
      <c r="U2805" s="49" t="s">
        <v>28</v>
      </c>
      <c r="V2805" s="46" t="s">
        <v>29</v>
      </c>
      <c r="W2805" s="46" t="s">
        <v>146</v>
      </c>
      <c r="X2805" s="46" t="str">
        <f>IFERROR(VLOOKUP(W2805,#REF!,38,FALSE),"")</f>
        <v/>
      </c>
      <c r="Z2805" s="46" t="str">
        <f t="shared" si="391"/>
        <v>M.mulyo44138</v>
      </c>
      <c r="AA2805" s="46" t="str">
        <f t="shared" si="392"/>
        <v>BMJ 05044138UTARANIGHT</v>
      </c>
      <c r="AB2805" s="46" t="str">
        <f t="shared" si="393"/>
        <v>M.mulyo44138UTARANIGHT</v>
      </c>
      <c r="AC2805" s="46" t="str">
        <f t="shared" si="394"/>
        <v>BMJ 05044138NIGHT</v>
      </c>
      <c r="AD2805" s="46" t="str">
        <f t="shared" si="395"/>
        <v>M.mulyo44138NIGHT</v>
      </c>
    </row>
    <row r="2806" spans="1:30" x14ac:dyDescent="0.3">
      <c r="A2806" s="46">
        <v>1</v>
      </c>
      <c r="B2806" s="46" t="s">
        <v>163</v>
      </c>
      <c r="C2806" s="110">
        <v>44138</v>
      </c>
      <c r="D2806" s="49" t="s">
        <v>95</v>
      </c>
      <c r="E2806" s="74">
        <v>44139</v>
      </c>
      <c r="F2806" s="49">
        <v>5098553</v>
      </c>
      <c r="G2806" s="46" t="s">
        <v>21</v>
      </c>
      <c r="H2806" s="46" t="s">
        <v>22</v>
      </c>
      <c r="I2806" s="46" t="s">
        <v>48</v>
      </c>
      <c r="J2806" s="46" t="s">
        <v>49</v>
      </c>
      <c r="K2806" s="46" t="s">
        <v>61</v>
      </c>
      <c r="L2806" s="46" t="str">
        <f t="shared" si="387"/>
        <v>AXOR4843</v>
      </c>
      <c r="M2806" s="46" t="str">
        <f t="shared" si="388"/>
        <v>BTP</v>
      </c>
      <c r="N2806" s="46" t="str">
        <f t="shared" si="389"/>
        <v>12 RODA</v>
      </c>
      <c r="O2806" s="47">
        <v>0.12633101851851852</v>
      </c>
      <c r="P2806" s="48">
        <v>0.12633101851851852</v>
      </c>
      <c r="Q2806" s="50">
        <v>50300</v>
      </c>
      <c r="R2806" s="50">
        <v>19760</v>
      </c>
      <c r="S2806" s="72">
        <f t="shared" si="390"/>
        <v>30.54</v>
      </c>
      <c r="T2806" s="49" t="s">
        <v>27</v>
      </c>
      <c r="U2806" s="49" t="s">
        <v>28</v>
      </c>
      <c r="V2806" s="46" t="s">
        <v>50</v>
      </c>
      <c r="W2806" s="46" t="s">
        <v>146</v>
      </c>
      <c r="X2806" s="46" t="str">
        <f>IFERROR(VLOOKUP(W2806,#REF!,38,FALSE),"")</f>
        <v/>
      </c>
      <c r="Z2806" s="46" t="str">
        <f t="shared" si="391"/>
        <v>M.mulyo44138</v>
      </c>
      <c r="AA2806" s="46" t="str">
        <f t="shared" si="392"/>
        <v>BMJ 05044138UTARANIGHT</v>
      </c>
      <c r="AB2806" s="46" t="str">
        <f t="shared" si="393"/>
        <v>M.mulyo44138UTARANIGHT</v>
      </c>
      <c r="AC2806" s="46" t="str">
        <f t="shared" si="394"/>
        <v>BMJ 05044138NIGHT</v>
      </c>
      <c r="AD2806" s="46" t="str">
        <f t="shared" si="395"/>
        <v>M.mulyo44138NIGHT</v>
      </c>
    </row>
    <row r="2807" spans="1:30" x14ac:dyDescent="0.3">
      <c r="A2807" s="46">
        <v>1</v>
      </c>
      <c r="B2807" s="46" t="s">
        <v>163</v>
      </c>
      <c r="C2807" s="110">
        <v>44138</v>
      </c>
      <c r="D2807" s="49" t="s">
        <v>95</v>
      </c>
      <c r="E2807" s="74">
        <v>44139</v>
      </c>
      <c r="F2807" s="49">
        <v>5098664</v>
      </c>
      <c r="G2807" s="46" t="s">
        <v>21</v>
      </c>
      <c r="H2807" s="46" t="s">
        <v>53</v>
      </c>
      <c r="I2807" s="46" t="s">
        <v>54</v>
      </c>
      <c r="J2807" s="46" t="s">
        <v>57</v>
      </c>
      <c r="K2807" s="46" t="s">
        <v>61</v>
      </c>
      <c r="L2807" s="46" t="str">
        <f t="shared" si="387"/>
        <v>AXOR4843</v>
      </c>
      <c r="M2807" s="46" t="str">
        <f t="shared" si="388"/>
        <v>BTP</v>
      </c>
      <c r="N2807" s="46" t="str">
        <f t="shared" si="389"/>
        <v>12 RODA</v>
      </c>
      <c r="O2807" s="47">
        <v>0.22302083333333333</v>
      </c>
      <c r="P2807" s="48">
        <v>0.22302083333333333</v>
      </c>
      <c r="Q2807" s="50">
        <v>50680</v>
      </c>
      <c r="R2807" s="50">
        <v>19760</v>
      </c>
      <c r="S2807" s="72">
        <f t="shared" si="390"/>
        <v>30.92</v>
      </c>
      <c r="T2807" s="49" t="s">
        <v>27</v>
      </c>
      <c r="U2807" s="49" t="s">
        <v>28</v>
      </c>
      <c r="V2807" s="46" t="s">
        <v>29</v>
      </c>
      <c r="W2807" s="46" t="s">
        <v>146</v>
      </c>
      <c r="X2807" s="46" t="str">
        <f>IFERROR(VLOOKUP(W2807,#REF!,38,FALSE),"")</f>
        <v/>
      </c>
      <c r="Z2807" s="46" t="str">
        <f t="shared" si="391"/>
        <v>M.mulyo44138</v>
      </c>
      <c r="AA2807" s="46" t="str">
        <f t="shared" si="392"/>
        <v>BMJ 05044138UTARANIGHT</v>
      </c>
      <c r="AB2807" s="46" t="str">
        <f t="shared" si="393"/>
        <v>M.mulyo44138UTARANIGHT</v>
      </c>
      <c r="AC2807" s="46" t="str">
        <f t="shared" si="394"/>
        <v>BMJ 05044138NIGHT</v>
      </c>
      <c r="AD2807" s="46" t="str">
        <f t="shared" si="395"/>
        <v>M.mulyo44138NIGHT</v>
      </c>
    </row>
    <row r="2808" spans="1:30" x14ac:dyDescent="0.3">
      <c r="A2808" s="46">
        <v>1</v>
      </c>
      <c r="B2808" s="46" t="s">
        <v>163</v>
      </c>
      <c r="C2808" s="110">
        <v>44138</v>
      </c>
      <c r="D2808" s="49" t="s">
        <v>95</v>
      </c>
      <c r="E2808" s="74">
        <v>44138</v>
      </c>
      <c r="F2808" s="49">
        <v>5098219</v>
      </c>
      <c r="G2808" s="46" t="s">
        <v>21</v>
      </c>
      <c r="H2808" s="46" t="s">
        <v>22</v>
      </c>
      <c r="I2808" s="46" t="s">
        <v>158</v>
      </c>
      <c r="J2808" s="46" t="s">
        <v>24</v>
      </c>
      <c r="K2808" s="46" t="s">
        <v>61</v>
      </c>
      <c r="L2808" s="46" t="str">
        <f t="shared" si="387"/>
        <v>AXOR4843</v>
      </c>
      <c r="M2808" s="46" t="str">
        <f t="shared" si="388"/>
        <v>BTP</v>
      </c>
      <c r="N2808" s="46" t="str">
        <f t="shared" si="389"/>
        <v>12 RODA</v>
      </c>
      <c r="O2808" s="47">
        <v>0.85949074074074072</v>
      </c>
      <c r="P2808" s="48">
        <v>0.88543981481481471</v>
      </c>
      <c r="Q2808" s="50">
        <v>53160</v>
      </c>
      <c r="R2808" s="50">
        <v>19760</v>
      </c>
      <c r="S2808" s="72">
        <f t="shared" si="390"/>
        <v>33.4</v>
      </c>
      <c r="T2808" s="49" t="s">
        <v>27</v>
      </c>
      <c r="U2808" s="49" t="s">
        <v>28</v>
      </c>
      <c r="V2808" s="46" t="s">
        <v>63</v>
      </c>
      <c r="W2808" s="46" t="s">
        <v>146</v>
      </c>
      <c r="X2808" s="46" t="str">
        <f>IFERROR(VLOOKUP(W2808,#REF!,38,FALSE),"")</f>
        <v/>
      </c>
      <c r="Z2808" s="46" t="str">
        <f t="shared" si="391"/>
        <v>M.mulyo44138</v>
      </c>
      <c r="AA2808" s="46" t="str">
        <f t="shared" si="392"/>
        <v>BMJ 05044138UTARANIGHT</v>
      </c>
      <c r="AB2808" s="46" t="str">
        <f t="shared" si="393"/>
        <v>M.mulyo44138UTARANIGHT</v>
      </c>
      <c r="AC2808" s="46" t="str">
        <f t="shared" si="394"/>
        <v>BMJ 05044138NIGHT</v>
      </c>
      <c r="AD2808" s="46" t="str">
        <f t="shared" si="395"/>
        <v>M.mulyo44138NIGHT</v>
      </c>
    </row>
    <row r="2809" spans="1:30" x14ac:dyDescent="0.3">
      <c r="A2809" s="46">
        <v>1</v>
      </c>
      <c r="B2809" s="46" t="s">
        <v>163</v>
      </c>
      <c r="C2809" s="110">
        <v>44138</v>
      </c>
      <c r="D2809" s="49" t="s">
        <v>95</v>
      </c>
      <c r="E2809" s="74">
        <v>44138</v>
      </c>
      <c r="F2809" s="49">
        <v>5098350</v>
      </c>
      <c r="G2809" s="46" t="s">
        <v>21</v>
      </c>
      <c r="H2809" s="46" t="s">
        <v>53</v>
      </c>
      <c r="I2809" s="46" t="s">
        <v>54</v>
      </c>
      <c r="J2809" s="46" t="s">
        <v>57</v>
      </c>
      <c r="K2809" s="46" t="s">
        <v>61</v>
      </c>
      <c r="L2809" s="46" t="str">
        <f t="shared" si="387"/>
        <v>AXOR4843</v>
      </c>
      <c r="M2809" s="46" t="str">
        <f t="shared" si="388"/>
        <v>BTP</v>
      </c>
      <c r="N2809" s="46" t="str">
        <f t="shared" si="389"/>
        <v>12 RODA</v>
      </c>
      <c r="O2809" s="47">
        <v>0.95190972222222225</v>
      </c>
      <c r="P2809" s="48">
        <v>0.95190972222222225</v>
      </c>
      <c r="Q2809" s="50">
        <v>51400</v>
      </c>
      <c r="R2809" s="50">
        <v>19760</v>
      </c>
      <c r="S2809" s="72">
        <f t="shared" si="390"/>
        <v>31.64</v>
      </c>
      <c r="T2809" s="49" t="s">
        <v>27</v>
      </c>
      <c r="U2809" s="49" t="s">
        <v>28</v>
      </c>
      <c r="V2809" s="46" t="s">
        <v>63</v>
      </c>
      <c r="W2809" s="46" t="s">
        <v>146</v>
      </c>
      <c r="X2809" s="46" t="str">
        <f>IFERROR(VLOOKUP(W2809,#REF!,38,FALSE),"")</f>
        <v/>
      </c>
      <c r="Z2809" s="46" t="str">
        <f t="shared" si="391"/>
        <v>M.mulyo44138</v>
      </c>
      <c r="AA2809" s="46" t="str">
        <f t="shared" si="392"/>
        <v>BMJ 05044138UTARANIGHT</v>
      </c>
      <c r="AB2809" s="46" t="str">
        <f t="shared" si="393"/>
        <v>M.mulyo44138UTARANIGHT</v>
      </c>
      <c r="AC2809" s="46" t="str">
        <f t="shared" si="394"/>
        <v>BMJ 05044138NIGHT</v>
      </c>
      <c r="AD2809" s="46" t="str">
        <f t="shared" si="395"/>
        <v>M.mulyo44138NIGHT</v>
      </c>
    </row>
    <row r="2810" spans="1:30" x14ac:dyDescent="0.3">
      <c r="A2810" s="46">
        <v>1</v>
      </c>
      <c r="B2810" s="46" t="s">
        <v>163</v>
      </c>
      <c r="C2810" s="110">
        <v>44138</v>
      </c>
      <c r="D2810" s="49" t="s">
        <v>95</v>
      </c>
      <c r="E2810" s="74">
        <v>44139</v>
      </c>
      <c r="F2810" s="49">
        <v>5098463</v>
      </c>
      <c r="G2810" s="46" t="s">
        <v>21</v>
      </c>
      <c r="H2810" s="46" t="s">
        <v>53</v>
      </c>
      <c r="I2810" s="46" t="s">
        <v>54</v>
      </c>
      <c r="J2810" s="46" t="s">
        <v>57</v>
      </c>
      <c r="K2810" s="46" t="s">
        <v>64</v>
      </c>
      <c r="L2810" s="46" t="str">
        <f t="shared" si="387"/>
        <v>AXOR4843</v>
      </c>
      <c r="M2810" s="46" t="str">
        <f t="shared" si="388"/>
        <v>BTP</v>
      </c>
      <c r="N2810" s="46" t="str">
        <f t="shared" si="389"/>
        <v>12 RODA</v>
      </c>
      <c r="O2810" s="47">
        <v>4.4027777777777777E-2</v>
      </c>
      <c r="P2810" s="48">
        <v>4.4027777777777777E-2</v>
      </c>
      <c r="Q2810" s="50">
        <v>50680</v>
      </c>
      <c r="R2810" s="50">
        <v>19900</v>
      </c>
      <c r="S2810" s="72">
        <f t="shared" si="390"/>
        <v>30.78</v>
      </c>
      <c r="T2810" s="49" t="s">
        <v>27</v>
      </c>
      <c r="U2810" s="49" t="s">
        <v>28</v>
      </c>
      <c r="V2810" s="46" t="s">
        <v>70</v>
      </c>
      <c r="W2810" s="46" t="s">
        <v>186</v>
      </c>
      <c r="X2810" s="46" t="str">
        <f>IFERROR(VLOOKUP(W2810,#REF!,38,FALSE),"")</f>
        <v/>
      </c>
      <c r="Z2810" s="46" t="str">
        <f t="shared" si="391"/>
        <v>Ico rianto44138</v>
      </c>
      <c r="AA2810" s="46" t="str">
        <f t="shared" si="392"/>
        <v>BMJ 05244138UTARANIGHT</v>
      </c>
      <c r="AB2810" s="46" t="str">
        <f t="shared" si="393"/>
        <v>Ico rianto44138UTARANIGHT</v>
      </c>
      <c r="AC2810" s="46" t="str">
        <f t="shared" si="394"/>
        <v>BMJ 05244138NIGHT</v>
      </c>
      <c r="AD2810" s="46" t="str">
        <f t="shared" si="395"/>
        <v>Ico rianto44138NIGHT</v>
      </c>
    </row>
    <row r="2811" spans="1:30" x14ac:dyDescent="0.3">
      <c r="A2811" s="46">
        <v>1</v>
      </c>
      <c r="B2811" s="46" t="s">
        <v>163</v>
      </c>
      <c r="C2811" s="110">
        <v>44138</v>
      </c>
      <c r="D2811" s="49" t="s">
        <v>95</v>
      </c>
      <c r="E2811" s="74">
        <v>44139</v>
      </c>
      <c r="F2811" s="49">
        <v>5098545</v>
      </c>
      <c r="G2811" s="46" t="s">
        <v>21</v>
      </c>
      <c r="H2811" s="46" t="s">
        <v>53</v>
      </c>
      <c r="I2811" s="46" t="s">
        <v>54</v>
      </c>
      <c r="J2811" s="46" t="s">
        <v>57</v>
      </c>
      <c r="K2811" s="46" t="s">
        <v>64</v>
      </c>
      <c r="L2811" s="46" t="str">
        <f t="shared" si="387"/>
        <v>AXOR4843</v>
      </c>
      <c r="M2811" s="46" t="str">
        <f t="shared" si="388"/>
        <v>BTP</v>
      </c>
      <c r="N2811" s="46" t="str">
        <f t="shared" si="389"/>
        <v>12 RODA</v>
      </c>
      <c r="O2811" s="47">
        <v>0.1191550925925926</v>
      </c>
      <c r="P2811" s="48">
        <v>0.1191550925925926</v>
      </c>
      <c r="Q2811" s="50">
        <v>51120</v>
      </c>
      <c r="R2811" s="50">
        <v>19900</v>
      </c>
      <c r="S2811" s="72">
        <f t="shared" si="390"/>
        <v>31.22</v>
      </c>
      <c r="T2811" s="49" t="s">
        <v>27</v>
      </c>
      <c r="U2811" s="49" t="s">
        <v>28</v>
      </c>
      <c r="V2811" s="46" t="s">
        <v>70</v>
      </c>
      <c r="W2811" s="46" t="s">
        <v>186</v>
      </c>
      <c r="X2811" s="46" t="str">
        <f>IFERROR(VLOOKUP(W2811,#REF!,38,FALSE),"")</f>
        <v/>
      </c>
      <c r="Z2811" s="46" t="str">
        <f t="shared" si="391"/>
        <v>Ico rianto44138</v>
      </c>
      <c r="AA2811" s="46" t="str">
        <f t="shared" si="392"/>
        <v>BMJ 05244138UTARANIGHT</v>
      </c>
      <c r="AB2811" s="46" t="str">
        <f t="shared" si="393"/>
        <v>Ico rianto44138UTARANIGHT</v>
      </c>
      <c r="AC2811" s="46" t="str">
        <f t="shared" si="394"/>
        <v>BMJ 05244138NIGHT</v>
      </c>
      <c r="AD2811" s="46" t="str">
        <f t="shared" si="395"/>
        <v>Ico rianto44138NIGHT</v>
      </c>
    </row>
    <row r="2812" spans="1:30" x14ac:dyDescent="0.3">
      <c r="A2812" s="46">
        <v>1</v>
      </c>
      <c r="B2812" s="46" t="s">
        <v>163</v>
      </c>
      <c r="C2812" s="110">
        <v>44138</v>
      </c>
      <c r="D2812" s="49" t="s">
        <v>95</v>
      </c>
      <c r="E2812" s="74">
        <v>44139</v>
      </c>
      <c r="F2812" s="49">
        <v>5098624</v>
      </c>
      <c r="G2812" s="46" t="s">
        <v>21</v>
      </c>
      <c r="H2812" s="46" t="s">
        <v>53</v>
      </c>
      <c r="I2812" s="46" t="s">
        <v>54</v>
      </c>
      <c r="J2812" s="46" t="s">
        <v>57</v>
      </c>
      <c r="K2812" s="46" t="s">
        <v>64</v>
      </c>
      <c r="L2812" s="46" t="str">
        <f t="shared" si="387"/>
        <v>AXOR4843</v>
      </c>
      <c r="M2812" s="46" t="str">
        <f t="shared" si="388"/>
        <v>BTP</v>
      </c>
      <c r="N2812" s="46" t="str">
        <f t="shared" si="389"/>
        <v>12 RODA</v>
      </c>
      <c r="O2812" s="47">
        <v>0.18721064814814814</v>
      </c>
      <c r="P2812" s="48">
        <v>0.18721064814814814</v>
      </c>
      <c r="Q2812" s="50">
        <v>52520</v>
      </c>
      <c r="R2812" s="50">
        <v>19900</v>
      </c>
      <c r="S2812" s="72">
        <f t="shared" si="390"/>
        <v>32.619999999999997</v>
      </c>
      <c r="T2812" s="49" t="s">
        <v>27</v>
      </c>
      <c r="U2812" s="49" t="s">
        <v>28</v>
      </c>
      <c r="V2812" s="46" t="s">
        <v>63</v>
      </c>
      <c r="W2812" s="46" t="s">
        <v>186</v>
      </c>
      <c r="X2812" s="46" t="str">
        <f>IFERROR(VLOOKUP(W2812,#REF!,38,FALSE),"")</f>
        <v/>
      </c>
      <c r="Z2812" s="46" t="str">
        <f t="shared" si="391"/>
        <v>Ico rianto44138</v>
      </c>
      <c r="AA2812" s="46" t="str">
        <f t="shared" si="392"/>
        <v>BMJ 05244138UTARANIGHT</v>
      </c>
      <c r="AB2812" s="46" t="str">
        <f t="shared" si="393"/>
        <v>Ico rianto44138UTARANIGHT</v>
      </c>
      <c r="AC2812" s="46" t="str">
        <f t="shared" si="394"/>
        <v>BMJ 05244138NIGHT</v>
      </c>
      <c r="AD2812" s="46" t="str">
        <f t="shared" si="395"/>
        <v>Ico rianto44138NIGHT</v>
      </c>
    </row>
    <row r="2813" spans="1:30" x14ac:dyDescent="0.3">
      <c r="A2813" s="46">
        <v>1</v>
      </c>
      <c r="B2813" s="46" t="s">
        <v>163</v>
      </c>
      <c r="C2813" s="110">
        <v>44138</v>
      </c>
      <c r="D2813" s="49" t="s">
        <v>95</v>
      </c>
      <c r="E2813" s="74">
        <v>44139</v>
      </c>
      <c r="F2813" s="49">
        <v>5098698</v>
      </c>
      <c r="G2813" s="46" t="s">
        <v>21</v>
      </c>
      <c r="H2813" s="46" t="s">
        <v>53</v>
      </c>
      <c r="I2813" s="46" t="s">
        <v>54</v>
      </c>
      <c r="J2813" s="46" t="s">
        <v>57</v>
      </c>
      <c r="K2813" s="46" t="s">
        <v>64</v>
      </c>
      <c r="L2813" s="46" t="str">
        <f t="shared" si="387"/>
        <v>AXOR4843</v>
      </c>
      <c r="M2813" s="46" t="str">
        <f t="shared" si="388"/>
        <v>BTP</v>
      </c>
      <c r="N2813" s="46" t="str">
        <f t="shared" si="389"/>
        <v>12 RODA</v>
      </c>
      <c r="O2813" s="47">
        <v>0.26091435185185186</v>
      </c>
      <c r="P2813" s="48">
        <v>0.26091435185185186</v>
      </c>
      <c r="Q2813" s="50">
        <v>52780</v>
      </c>
      <c r="R2813" s="50">
        <v>19900</v>
      </c>
      <c r="S2813" s="72">
        <f t="shared" si="390"/>
        <v>32.880000000000003</v>
      </c>
      <c r="T2813" s="49" t="s">
        <v>27</v>
      </c>
      <c r="U2813" s="49" t="s">
        <v>28</v>
      </c>
      <c r="V2813" s="46" t="s">
        <v>29</v>
      </c>
      <c r="W2813" s="46" t="s">
        <v>186</v>
      </c>
      <c r="X2813" s="46" t="str">
        <f>IFERROR(VLOOKUP(W2813,#REF!,38,FALSE),"")</f>
        <v/>
      </c>
      <c r="Z2813" s="46" t="str">
        <f t="shared" si="391"/>
        <v>Ico rianto44138</v>
      </c>
      <c r="AA2813" s="46" t="str">
        <f t="shared" si="392"/>
        <v>BMJ 05244138UTARANIGHT</v>
      </c>
      <c r="AB2813" s="46" t="str">
        <f t="shared" si="393"/>
        <v>Ico rianto44138UTARANIGHT</v>
      </c>
      <c r="AC2813" s="46" t="str">
        <f t="shared" si="394"/>
        <v>BMJ 05244138NIGHT</v>
      </c>
      <c r="AD2813" s="46" t="str">
        <f t="shared" si="395"/>
        <v>Ico rianto44138NIGHT</v>
      </c>
    </row>
    <row r="2814" spans="1:30" x14ac:dyDescent="0.3">
      <c r="A2814" s="46">
        <v>1</v>
      </c>
      <c r="B2814" s="46" t="s">
        <v>163</v>
      </c>
      <c r="C2814" s="110">
        <v>44138</v>
      </c>
      <c r="D2814" s="49" t="s">
        <v>95</v>
      </c>
      <c r="E2814" s="74">
        <v>44138</v>
      </c>
      <c r="F2814" s="49">
        <v>5098258</v>
      </c>
      <c r="G2814" s="46" t="s">
        <v>21</v>
      </c>
      <c r="H2814" s="46" t="s">
        <v>53</v>
      </c>
      <c r="I2814" s="46" t="s">
        <v>54</v>
      </c>
      <c r="J2814" s="46" t="s">
        <v>57</v>
      </c>
      <c r="K2814" s="46" t="s">
        <v>64</v>
      </c>
      <c r="L2814" s="46" t="str">
        <f t="shared" si="387"/>
        <v>AXOR4843</v>
      </c>
      <c r="M2814" s="46" t="str">
        <f t="shared" si="388"/>
        <v>BTP</v>
      </c>
      <c r="N2814" s="46" t="str">
        <f t="shared" si="389"/>
        <v>12 RODA</v>
      </c>
      <c r="O2814" s="47">
        <v>0.89207175925925919</v>
      </c>
      <c r="P2814" s="48">
        <v>0.89796296296296296</v>
      </c>
      <c r="Q2814" s="50">
        <v>52720</v>
      </c>
      <c r="R2814" s="50">
        <v>19900</v>
      </c>
      <c r="S2814" s="72">
        <f t="shared" si="390"/>
        <v>32.82</v>
      </c>
      <c r="T2814" s="49" t="s">
        <v>27</v>
      </c>
      <c r="U2814" s="49" t="s">
        <v>28</v>
      </c>
      <c r="V2814" s="46" t="s">
        <v>59</v>
      </c>
      <c r="W2814" s="46" t="s">
        <v>186</v>
      </c>
      <c r="X2814" s="46" t="str">
        <f>IFERROR(VLOOKUP(W2814,#REF!,38,FALSE),"")</f>
        <v/>
      </c>
      <c r="Z2814" s="46" t="str">
        <f t="shared" si="391"/>
        <v>Ico rianto44138</v>
      </c>
      <c r="AA2814" s="46" t="str">
        <f t="shared" si="392"/>
        <v>BMJ 05244138UTARANIGHT</v>
      </c>
      <c r="AB2814" s="46" t="str">
        <f t="shared" si="393"/>
        <v>Ico rianto44138UTARANIGHT</v>
      </c>
      <c r="AC2814" s="46" t="str">
        <f t="shared" si="394"/>
        <v>BMJ 05244138NIGHT</v>
      </c>
      <c r="AD2814" s="46" t="str">
        <f t="shared" si="395"/>
        <v>Ico rianto44138NIGHT</v>
      </c>
    </row>
    <row r="2815" spans="1:30" x14ac:dyDescent="0.3">
      <c r="A2815" s="46">
        <v>1</v>
      </c>
      <c r="B2815" s="46" t="s">
        <v>163</v>
      </c>
      <c r="C2815" s="110">
        <v>44138</v>
      </c>
      <c r="D2815" s="49" t="s">
        <v>95</v>
      </c>
      <c r="E2815" s="74">
        <v>44138</v>
      </c>
      <c r="F2815" s="49">
        <v>5098357</v>
      </c>
      <c r="G2815" s="46" t="s">
        <v>21</v>
      </c>
      <c r="H2815" s="46" t="s">
        <v>53</v>
      </c>
      <c r="I2815" s="46" t="s">
        <v>54</v>
      </c>
      <c r="J2815" s="46" t="s">
        <v>57</v>
      </c>
      <c r="K2815" s="46" t="s">
        <v>64</v>
      </c>
      <c r="L2815" s="46" t="str">
        <f t="shared" si="387"/>
        <v>AXOR4843</v>
      </c>
      <c r="M2815" s="46" t="str">
        <f t="shared" si="388"/>
        <v>BTP</v>
      </c>
      <c r="N2815" s="46" t="str">
        <f t="shared" si="389"/>
        <v>12 RODA</v>
      </c>
      <c r="O2815" s="47">
        <v>0.95515046296296291</v>
      </c>
      <c r="P2815" s="48">
        <v>0.95515046296296291</v>
      </c>
      <c r="Q2815" s="50">
        <v>51980</v>
      </c>
      <c r="R2815" s="50">
        <v>19900</v>
      </c>
      <c r="S2815" s="72">
        <f t="shared" si="390"/>
        <v>32.08</v>
      </c>
      <c r="T2815" s="49" t="s">
        <v>27</v>
      </c>
      <c r="U2815" s="49" t="s">
        <v>28</v>
      </c>
      <c r="V2815" s="46" t="s">
        <v>70</v>
      </c>
      <c r="W2815" s="46" t="s">
        <v>186</v>
      </c>
      <c r="X2815" s="46" t="str">
        <f>IFERROR(VLOOKUP(W2815,#REF!,38,FALSE),"")</f>
        <v/>
      </c>
      <c r="Z2815" s="46" t="str">
        <f t="shared" si="391"/>
        <v>Ico rianto44138</v>
      </c>
      <c r="AA2815" s="46" t="str">
        <f t="shared" si="392"/>
        <v>BMJ 05244138UTARANIGHT</v>
      </c>
      <c r="AB2815" s="46" t="str">
        <f t="shared" si="393"/>
        <v>Ico rianto44138UTARANIGHT</v>
      </c>
      <c r="AC2815" s="46" t="str">
        <f t="shared" si="394"/>
        <v>BMJ 05244138NIGHT</v>
      </c>
      <c r="AD2815" s="46" t="str">
        <f t="shared" si="395"/>
        <v>Ico rianto44138NIGHT</v>
      </c>
    </row>
    <row r="2816" spans="1:30" x14ac:dyDescent="0.3">
      <c r="A2816" s="46">
        <v>1</v>
      </c>
      <c r="B2816" s="46" t="s">
        <v>163</v>
      </c>
      <c r="C2816" s="110">
        <v>44138</v>
      </c>
      <c r="D2816" s="49" t="s">
        <v>95</v>
      </c>
      <c r="E2816" s="74">
        <v>44139</v>
      </c>
      <c r="F2816" s="49">
        <v>5098458</v>
      </c>
      <c r="G2816" s="46" t="s">
        <v>21</v>
      </c>
      <c r="H2816" s="46" t="s">
        <v>53</v>
      </c>
      <c r="I2816" s="46" t="s">
        <v>54</v>
      </c>
      <c r="J2816" s="46" t="s">
        <v>57</v>
      </c>
      <c r="K2816" s="46" t="s">
        <v>66</v>
      </c>
      <c r="L2816" s="46" t="str">
        <f t="shared" si="387"/>
        <v>FM260JD</v>
      </c>
      <c r="M2816" s="46" t="str">
        <f t="shared" si="388"/>
        <v>SS</v>
      </c>
      <c r="N2816" s="46" t="str">
        <f t="shared" si="389"/>
        <v>10 RODA</v>
      </c>
      <c r="O2816" s="47">
        <v>3.1377314814814809E-2</v>
      </c>
      <c r="P2816" s="48">
        <v>3.1377314814814809E-2</v>
      </c>
      <c r="Q2816" s="50">
        <v>38680</v>
      </c>
      <c r="R2816" s="50">
        <v>14700</v>
      </c>
      <c r="S2816" s="72">
        <f t="shared" si="390"/>
        <v>23.98</v>
      </c>
      <c r="T2816" s="49" t="s">
        <v>27</v>
      </c>
      <c r="U2816" s="49" t="s">
        <v>28</v>
      </c>
      <c r="V2816" s="46" t="s">
        <v>70</v>
      </c>
      <c r="W2816" s="46" t="s">
        <v>176</v>
      </c>
      <c r="X2816" s="46" t="str">
        <f>IFERROR(VLOOKUP(W2816,#REF!,38,FALSE),"")</f>
        <v/>
      </c>
      <c r="Z2816" s="46" t="str">
        <f t="shared" si="391"/>
        <v>Arwan toban44138</v>
      </c>
      <c r="AA2816" s="46" t="str">
        <f t="shared" si="392"/>
        <v>BMJ 05344138UTARANIGHT</v>
      </c>
      <c r="AB2816" s="46" t="str">
        <f t="shared" si="393"/>
        <v>Arwan toban44138UTARANIGHT</v>
      </c>
      <c r="AC2816" s="46" t="str">
        <f t="shared" si="394"/>
        <v>BMJ 05344138NIGHT</v>
      </c>
      <c r="AD2816" s="46" t="str">
        <f t="shared" si="395"/>
        <v>Arwan toban44138NIGHT</v>
      </c>
    </row>
    <row r="2817" spans="1:30" x14ac:dyDescent="0.3">
      <c r="A2817" s="46">
        <v>1</v>
      </c>
      <c r="B2817" s="46" t="s">
        <v>163</v>
      </c>
      <c r="C2817" s="110">
        <v>44138</v>
      </c>
      <c r="D2817" s="49" t="s">
        <v>95</v>
      </c>
      <c r="E2817" s="74">
        <v>44139</v>
      </c>
      <c r="F2817" s="49">
        <v>5098541</v>
      </c>
      <c r="G2817" s="46" t="s">
        <v>21</v>
      </c>
      <c r="H2817" s="46" t="s">
        <v>53</v>
      </c>
      <c r="I2817" s="46" t="s">
        <v>54</v>
      </c>
      <c r="J2817" s="46" t="s">
        <v>57</v>
      </c>
      <c r="K2817" s="46" t="s">
        <v>66</v>
      </c>
      <c r="L2817" s="46" t="str">
        <f t="shared" si="387"/>
        <v>FM260JD</v>
      </c>
      <c r="M2817" s="46" t="str">
        <f t="shared" si="388"/>
        <v>SS</v>
      </c>
      <c r="N2817" s="46" t="str">
        <f t="shared" si="389"/>
        <v>10 RODA</v>
      </c>
      <c r="O2817" s="47">
        <v>0.11525462962962962</v>
      </c>
      <c r="P2817" s="48">
        <v>0.11525462962962962</v>
      </c>
      <c r="Q2817" s="50">
        <v>37680</v>
      </c>
      <c r="R2817" s="50">
        <v>14700</v>
      </c>
      <c r="S2817" s="72">
        <f t="shared" si="390"/>
        <v>22.98</v>
      </c>
      <c r="T2817" s="49" t="s">
        <v>27</v>
      </c>
      <c r="U2817" s="49" t="s">
        <v>28</v>
      </c>
      <c r="V2817" s="46" t="s">
        <v>59</v>
      </c>
      <c r="W2817" s="46" t="s">
        <v>176</v>
      </c>
      <c r="X2817" s="46" t="str">
        <f>IFERROR(VLOOKUP(W2817,#REF!,38,FALSE),"")</f>
        <v/>
      </c>
      <c r="Z2817" s="46" t="str">
        <f t="shared" si="391"/>
        <v>Arwan toban44138</v>
      </c>
      <c r="AA2817" s="46" t="str">
        <f t="shared" si="392"/>
        <v>BMJ 05344138UTARANIGHT</v>
      </c>
      <c r="AB2817" s="46" t="str">
        <f t="shared" si="393"/>
        <v>Arwan toban44138UTARANIGHT</v>
      </c>
      <c r="AC2817" s="46" t="str">
        <f t="shared" si="394"/>
        <v>BMJ 05344138NIGHT</v>
      </c>
      <c r="AD2817" s="46" t="str">
        <f t="shared" si="395"/>
        <v>Arwan toban44138NIGHT</v>
      </c>
    </row>
    <row r="2818" spans="1:30" x14ac:dyDescent="0.3">
      <c r="A2818" s="46">
        <v>1</v>
      </c>
      <c r="B2818" s="46" t="s">
        <v>163</v>
      </c>
      <c r="C2818" s="110">
        <v>44138</v>
      </c>
      <c r="D2818" s="49" t="s">
        <v>95</v>
      </c>
      <c r="E2818" s="74">
        <v>44139</v>
      </c>
      <c r="F2818" s="49">
        <v>5098677</v>
      </c>
      <c r="G2818" s="46" t="s">
        <v>21</v>
      </c>
      <c r="H2818" s="46" t="s">
        <v>22</v>
      </c>
      <c r="I2818" s="46" t="s">
        <v>48</v>
      </c>
      <c r="J2818" s="46" t="s">
        <v>49</v>
      </c>
      <c r="K2818" s="46" t="s">
        <v>66</v>
      </c>
      <c r="L2818" s="46" t="str">
        <f t="shared" si="387"/>
        <v>FM260JD</v>
      </c>
      <c r="M2818" s="46" t="str">
        <f t="shared" si="388"/>
        <v>SS</v>
      </c>
      <c r="N2818" s="46" t="str">
        <f t="shared" si="389"/>
        <v>10 RODA</v>
      </c>
      <c r="O2818" s="47">
        <v>0.2323263888888889</v>
      </c>
      <c r="P2818" s="48">
        <v>0.2323263888888889</v>
      </c>
      <c r="Q2818" s="50">
        <v>40040</v>
      </c>
      <c r="R2818" s="50">
        <v>14700</v>
      </c>
      <c r="S2818" s="72">
        <f t="shared" si="390"/>
        <v>25.34</v>
      </c>
      <c r="T2818" s="49" t="s">
        <v>27</v>
      </c>
      <c r="U2818" s="49" t="s">
        <v>28</v>
      </c>
      <c r="V2818" s="46" t="s">
        <v>32</v>
      </c>
      <c r="W2818" s="46" t="s">
        <v>176</v>
      </c>
      <c r="X2818" s="46" t="str">
        <f>IFERROR(VLOOKUP(W2818,#REF!,38,FALSE),"")</f>
        <v/>
      </c>
      <c r="Z2818" s="46" t="str">
        <f t="shared" si="391"/>
        <v>Arwan toban44138</v>
      </c>
      <c r="AA2818" s="46" t="str">
        <f t="shared" si="392"/>
        <v>BMJ 05344138UTARANIGHT</v>
      </c>
      <c r="AB2818" s="46" t="str">
        <f t="shared" si="393"/>
        <v>Arwan toban44138UTARANIGHT</v>
      </c>
      <c r="AC2818" s="46" t="str">
        <f t="shared" si="394"/>
        <v>BMJ 05344138NIGHT</v>
      </c>
      <c r="AD2818" s="46" t="str">
        <f t="shared" si="395"/>
        <v>Arwan toban44138NIGHT</v>
      </c>
    </row>
    <row r="2819" spans="1:30" x14ac:dyDescent="0.3">
      <c r="A2819" s="46">
        <v>1</v>
      </c>
      <c r="B2819" s="46" t="s">
        <v>163</v>
      </c>
      <c r="C2819" s="110">
        <v>44138</v>
      </c>
      <c r="D2819" s="49" t="s">
        <v>95</v>
      </c>
      <c r="E2819" s="74">
        <v>44138</v>
      </c>
      <c r="F2819" s="49">
        <v>5098182</v>
      </c>
      <c r="G2819" s="46" t="s">
        <v>21</v>
      </c>
      <c r="H2819" s="46" t="s">
        <v>22</v>
      </c>
      <c r="I2819" s="46" t="s">
        <v>48</v>
      </c>
      <c r="J2819" s="46" t="s">
        <v>49</v>
      </c>
      <c r="K2819" s="46" t="s">
        <v>66</v>
      </c>
      <c r="L2819" s="46" t="str">
        <f t="shared" si="387"/>
        <v>FM260JD</v>
      </c>
      <c r="M2819" s="46" t="str">
        <f t="shared" si="388"/>
        <v>SS</v>
      </c>
      <c r="N2819" s="46" t="str">
        <f t="shared" si="389"/>
        <v>10 RODA</v>
      </c>
      <c r="O2819" s="47">
        <v>0.83449074074074081</v>
      </c>
      <c r="P2819" s="48">
        <v>0.84043981481481478</v>
      </c>
      <c r="Q2819" s="50">
        <v>38500</v>
      </c>
      <c r="R2819" s="50">
        <v>14700</v>
      </c>
      <c r="S2819" s="72">
        <f t="shared" si="390"/>
        <v>23.8</v>
      </c>
      <c r="T2819" s="49" t="s">
        <v>27</v>
      </c>
      <c r="U2819" s="49" t="s">
        <v>28</v>
      </c>
      <c r="V2819" s="46" t="s">
        <v>32</v>
      </c>
      <c r="W2819" s="46" t="s">
        <v>176</v>
      </c>
      <c r="X2819" s="46" t="str">
        <f>IFERROR(VLOOKUP(W2819,#REF!,38,FALSE),"")</f>
        <v/>
      </c>
      <c r="Z2819" s="46" t="str">
        <f t="shared" si="391"/>
        <v>Arwan toban44138</v>
      </c>
      <c r="AA2819" s="46" t="str">
        <f t="shared" si="392"/>
        <v>BMJ 05344138UTARANIGHT</v>
      </c>
      <c r="AB2819" s="46" t="str">
        <f t="shared" si="393"/>
        <v>Arwan toban44138UTARANIGHT</v>
      </c>
      <c r="AC2819" s="46" t="str">
        <f t="shared" si="394"/>
        <v>BMJ 05344138NIGHT</v>
      </c>
      <c r="AD2819" s="46" t="str">
        <f t="shared" si="395"/>
        <v>Arwan toban44138NIGHT</v>
      </c>
    </row>
    <row r="2820" spans="1:30" x14ac:dyDescent="0.3">
      <c r="A2820" s="46">
        <v>1</v>
      </c>
      <c r="B2820" s="46" t="s">
        <v>163</v>
      </c>
      <c r="C2820" s="110">
        <v>44138</v>
      </c>
      <c r="D2820" s="49" t="s">
        <v>95</v>
      </c>
      <c r="E2820" s="74">
        <v>44138</v>
      </c>
      <c r="F2820" s="49">
        <v>5098266</v>
      </c>
      <c r="G2820" s="46" t="s">
        <v>21</v>
      </c>
      <c r="H2820" s="46" t="s">
        <v>22</v>
      </c>
      <c r="I2820" s="46" t="s">
        <v>48</v>
      </c>
      <c r="J2820" s="46" t="s">
        <v>49</v>
      </c>
      <c r="K2820" s="46" t="s">
        <v>66</v>
      </c>
      <c r="L2820" s="46" t="str">
        <f t="shared" si="387"/>
        <v>FM260JD</v>
      </c>
      <c r="M2820" s="46" t="str">
        <f t="shared" si="388"/>
        <v>SS</v>
      </c>
      <c r="N2820" s="46" t="str">
        <f t="shared" si="389"/>
        <v>10 RODA</v>
      </c>
      <c r="O2820" s="47">
        <v>0.89832175925925928</v>
      </c>
      <c r="P2820" s="48">
        <v>0.89832175925925928</v>
      </c>
      <c r="Q2820" s="50">
        <v>39240</v>
      </c>
      <c r="R2820" s="50">
        <v>14700</v>
      </c>
      <c r="S2820" s="72">
        <f t="shared" si="390"/>
        <v>24.54</v>
      </c>
      <c r="T2820" s="49" t="s">
        <v>27</v>
      </c>
      <c r="U2820" s="49" t="s">
        <v>28</v>
      </c>
      <c r="V2820" s="46" t="s">
        <v>60</v>
      </c>
      <c r="W2820" s="46" t="s">
        <v>176</v>
      </c>
      <c r="X2820" s="46" t="str">
        <f>IFERROR(VLOOKUP(W2820,#REF!,38,FALSE),"")</f>
        <v/>
      </c>
      <c r="Z2820" s="46" t="str">
        <f t="shared" si="391"/>
        <v>Arwan toban44138</v>
      </c>
      <c r="AA2820" s="46" t="str">
        <f t="shared" si="392"/>
        <v>BMJ 05344138UTARANIGHT</v>
      </c>
      <c r="AB2820" s="46" t="str">
        <f t="shared" si="393"/>
        <v>Arwan toban44138UTARANIGHT</v>
      </c>
      <c r="AC2820" s="46" t="str">
        <f t="shared" si="394"/>
        <v>BMJ 05344138NIGHT</v>
      </c>
      <c r="AD2820" s="46" t="str">
        <f t="shared" si="395"/>
        <v>Arwan toban44138NIGHT</v>
      </c>
    </row>
    <row r="2821" spans="1:30" x14ac:dyDescent="0.3">
      <c r="A2821" s="46">
        <v>1</v>
      </c>
      <c r="B2821" s="46" t="s">
        <v>163</v>
      </c>
      <c r="C2821" s="110">
        <v>44138</v>
      </c>
      <c r="D2821" s="49" t="s">
        <v>95</v>
      </c>
      <c r="E2821" s="74">
        <v>44138</v>
      </c>
      <c r="F2821" s="49">
        <v>5098364</v>
      </c>
      <c r="G2821" s="46" t="s">
        <v>21</v>
      </c>
      <c r="H2821" s="46" t="s">
        <v>22</v>
      </c>
      <c r="I2821" s="46" t="s">
        <v>48</v>
      </c>
      <c r="J2821" s="46" t="s">
        <v>49</v>
      </c>
      <c r="K2821" s="46" t="s">
        <v>66</v>
      </c>
      <c r="L2821" s="46" t="str">
        <f t="shared" si="387"/>
        <v>FM260JD</v>
      </c>
      <c r="M2821" s="46" t="str">
        <f t="shared" si="388"/>
        <v>SS</v>
      </c>
      <c r="N2821" s="46" t="str">
        <f t="shared" si="389"/>
        <v>10 RODA</v>
      </c>
      <c r="O2821" s="47">
        <v>0.9615393518518518</v>
      </c>
      <c r="P2821" s="48">
        <v>0.9615393518518518</v>
      </c>
      <c r="Q2821" s="50">
        <v>38700</v>
      </c>
      <c r="R2821" s="50">
        <v>14700</v>
      </c>
      <c r="S2821" s="72">
        <f t="shared" si="390"/>
        <v>24</v>
      </c>
      <c r="T2821" s="49" t="s">
        <v>27</v>
      </c>
      <c r="U2821" s="49" t="s">
        <v>28</v>
      </c>
      <c r="V2821" s="46" t="s">
        <v>58</v>
      </c>
      <c r="W2821" s="46" t="s">
        <v>176</v>
      </c>
      <c r="X2821" s="46" t="str">
        <f>IFERROR(VLOOKUP(W2821,#REF!,38,FALSE),"")</f>
        <v/>
      </c>
      <c r="Z2821" s="46" t="str">
        <f t="shared" si="391"/>
        <v>Arwan toban44138</v>
      </c>
      <c r="AA2821" s="46" t="str">
        <f t="shared" si="392"/>
        <v>BMJ 05344138UTARANIGHT</v>
      </c>
      <c r="AB2821" s="46" t="str">
        <f t="shared" si="393"/>
        <v>Arwan toban44138UTARANIGHT</v>
      </c>
      <c r="AC2821" s="46" t="str">
        <f t="shared" si="394"/>
        <v>BMJ 05344138NIGHT</v>
      </c>
      <c r="AD2821" s="46" t="str">
        <f t="shared" si="395"/>
        <v>Arwan toban44138NIGHT</v>
      </c>
    </row>
    <row r="2822" spans="1:30" x14ac:dyDescent="0.3">
      <c r="A2822" s="46">
        <v>1</v>
      </c>
      <c r="B2822" s="46" t="s">
        <v>163</v>
      </c>
      <c r="C2822" s="110">
        <v>44138</v>
      </c>
      <c r="D2822" s="49" t="s">
        <v>95</v>
      </c>
      <c r="E2822" s="74">
        <v>44138</v>
      </c>
      <c r="F2822" s="49">
        <v>5098181</v>
      </c>
      <c r="G2822" s="46" t="s">
        <v>21</v>
      </c>
      <c r="H2822" s="46" t="s">
        <v>22</v>
      </c>
      <c r="I2822" s="46" t="s">
        <v>48</v>
      </c>
      <c r="J2822" s="46" t="s">
        <v>49</v>
      </c>
      <c r="K2822" s="46" t="s">
        <v>71</v>
      </c>
      <c r="L2822" s="46" t="str">
        <f t="shared" ref="L2822:L2868" si="396">IFERROR(VLOOKUP(K2822,db_unit,2,FALSE),"")</f>
        <v>FM260JD</v>
      </c>
      <c r="M2822" s="46" t="str">
        <f t="shared" ref="M2822:M2868" si="397">IFERROR(VLOOKUP(K2822,db_unit,3,FALSE),"")</f>
        <v>SS</v>
      </c>
      <c r="N2822" s="46" t="str">
        <f t="shared" ref="N2822:N2868" si="398">IFERROR(VLOOKUP(K2822,db_unit,4,FALSE),"")</f>
        <v>10 RODA</v>
      </c>
      <c r="O2822" s="47">
        <v>0.83429398148148148</v>
      </c>
      <c r="P2822" s="48">
        <v>0.84584490740740748</v>
      </c>
      <c r="Q2822" s="50">
        <v>40260</v>
      </c>
      <c r="R2822" s="50">
        <v>14640</v>
      </c>
      <c r="S2822" s="72">
        <f t="shared" si="390"/>
        <v>25.62</v>
      </c>
      <c r="T2822" s="49" t="s">
        <v>27</v>
      </c>
      <c r="U2822" s="49" t="s">
        <v>28</v>
      </c>
      <c r="V2822" s="46" t="s">
        <v>60</v>
      </c>
      <c r="W2822" s="46" t="s">
        <v>136</v>
      </c>
      <c r="X2822" s="46" t="str">
        <f>IFERROR(VLOOKUP(W2822,#REF!,38,FALSE),"")</f>
        <v/>
      </c>
      <c r="Z2822" s="46" t="str">
        <f t="shared" si="391"/>
        <v>M.taha44138</v>
      </c>
      <c r="AA2822" s="46" t="str">
        <f t="shared" si="392"/>
        <v>BMJ 05444138UTARANIGHT</v>
      </c>
      <c r="AB2822" s="46" t="str">
        <f t="shared" si="393"/>
        <v>M.taha44138UTARANIGHT</v>
      </c>
      <c r="AC2822" s="46" t="str">
        <f t="shared" si="394"/>
        <v>BMJ 05444138NIGHT</v>
      </c>
      <c r="AD2822" s="46" t="str">
        <f t="shared" si="395"/>
        <v>M.taha44138NIGHT</v>
      </c>
    </row>
    <row r="2823" spans="1:30" x14ac:dyDescent="0.3">
      <c r="A2823" s="46">
        <v>1</v>
      </c>
      <c r="B2823" s="46" t="s">
        <v>163</v>
      </c>
      <c r="C2823" s="110">
        <v>44138</v>
      </c>
      <c r="D2823" s="49" t="s">
        <v>95</v>
      </c>
      <c r="E2823" s="74">
        <v>44138</v>
      </c>
      <c r="F2823" s="49">
        <v>5098277</v>
      </c>
      <c r="G2823" s="46" t="s">
        <v>21</v>
      </c>
      <c r="H2823" s="46" t="s">
        <v>53</v>
      </c>
      <c r="I2823" s="46" t="s">
        <v>54</v>
      </c>
      <c r="J2823" s="46" t="s">
        <v>57</v>
      </c>
      <c r="K2823" s="46" t="s">
        <v>71</v>
      </c>
      <c r="L2823" s="46" t="str">
        <f t="shared" si="396"/>
        <v>FM260JD</v>
      </c>
      <c r="M2823" s="46" t="str">
        <f t="shared" si="397"/>
        <v>SS</v>
      </c>
      <c r="N2823" s="46" t="str">
        <f t="shared" si="398"/>
        <v>10 RODA</v>
      </c>
      <c r="O2823" s="47">
        <v>0.90270833333333333</v>
      </c>
      <c r="P2823" s="48">
        <v>0.90270833333333333</v>
      </c>
      <c r="Q2823" s="50">
        <v>39700</v>
      </c>
      <c r="R2823" s="50">
        <v>14640</v>
      </c>
      <c r="S2823" s="72">
        <f t="shared" ref="S2823:S2868" si="399">(Q2823-R2823)/1000</f>
        <v>25.06</v>
      </c>
      <c r="T2823" s="49" t="s">
        <v>27</v>
      </c>
      <c r="U2823" s="49" t="s">
        <v>28</v>
      </c>
      <c r="V2823" s="46" t="s">
        <v>70</v>
      </c>
      <c r="W2823" s="46" t="s">
        <v>136</v>
      </c>
      <c r="X2823" s="46" t="str">
        <f>IFERROR(VLOOKUP(W2823,#REF!,38,FALSE),"")</f>
        <v/>
      </c>
      <c r="Z2823" s="46" t="str">
        <f t="shared" ref="Z2823:Z2886" si="400">W2823&amp;C2823</f>
        <v>M.taha44138</v>
      </c>
      <c r="AA2823" s="46" t="str">
        <f t="shared" ref="AA2823:AA2886" si="401">K2823&amp;C2823&amp;G2823&amp;D2823</f>
        <v>BMJ 05444138UTARANIGHT</v>
      </c>
      <c r="AB2823" s="46" t="str">
        <f t="shared" ref="AB2823:AB2886" si="402">W2823&amp;C2823&amp;G2823&amp;D2823</f>
        <v>M.taha44138UTARANIGHT</v>
      </c>
      <c r="AC2823" s="46" t="str">
        <f t="shared" ref="AC2823:AC2886" si="403">K2823&amp;C2823&amp;D2823</f>
        <v>BMJ 05444138NIGHT</v>
      </c>
      <c r="AD2823" s="46" t="str">
        <f t="shared" ref="AD2823:AD2886" si="404">W2823&amp;C2823&amp;D2823</f>
        <v>M.taha44138NIGHT</v>
      </c>
    </row>
    <row r="2824" spans="1:30" x14ac:dyDescent="0.3">
      <c r="A2824" s="46">
        <v>1</v>
      </c>
      <c r="B2824" s="46" t="s">
        <v>163</v>
      </c>
      <c r="C2824" s="110">
        <v>44138</v>
      </c>
      <c r="D2824" s="49" t="s">
        <v>95</v>
      </c>
      <c r="E2824" s="74">
        <v>44139</v>
      </c>
      <c r="F2824" s="49">
        <v>5098480</v>
      </c>
      <c r="G2824" s="46" t="s">
        <v>21</v>
      </c>
      <c r="H2824" s="46" t="s">
        <v>53</v>
      </c>
      <c r="I2824" s="46" t="s">
        <v>54</v>
      </c>
      <c r="J2824" s="46" t="s">
        <v>57</v>
      </c>
      <c r="K2824" s="46" t="s">
        <v>73</v>
      </c>
      <c r="L2824" s="46" t="str">
        <f t="shared" si="396"/>
        <v>FM260JD</v>
      </c>
      <c r="M2824" s="46" t="str">
        <f t="shared" si="397"/>
        <v>SS</v>
      </c>
      <c r="N2824" s="46" t="str">
        <f t="shared" si="398"/>
        <v>10 RODA</v>
      </c>
      <c r="O2824" s="47">
        <v>7.6817129629629624E-2</v>
      </c>
      <c r="P2824" s="48">
        <v>7.6817129629629624E-2</v>
      </c>
      <c r="Q2824" s="50">
        <v>38260</v>
      </c>
      <c r="R2824" s="50">
        <v>14760</v>
      </c>
      <c r="S2824" s="72">
        <f t="shared" si="399"/>
        <v>23.5</v>
      </c>
      <c r="T2824" s="49" t="s">
        <v>27</v>
      </c>
      <c r="U2824" s="49" t="s">
        <v>28</v>
      </c>
      <c r="V2824" s="46" t="s">
        <v>63</v>
      </c>
      <c r="W2824" s="46" t="s">
        <v>137</v>
      </c>
      <c r="X2824" s="46" t="str">
        <f>IFERROR(VLOOKUP(W2824,#REF!,38,FALSE),"")</f>
        <v/>
      </c>
      <c r="Z2824" s="46" t="str">
        <f t="shared" si="400"/>
        <v>Abrar44138</v>
      </c>
      <c r="AA2824" s="46" t="str">
        <f t="shared" si="401"/>
        <v>BMJ 05544138UTARANIGHT</v>
      </c>
      <c r="AB2824" s="46" t="str">
        <f t="shared" si="402"/>
        <v>Abrar44138UTARANIGHT</v>
      </c>
      <c r="AC2824" s="46" t="str">
        <f t="shared" si="403"/>
        <v>BMJ 05544138NIGHT</v>
      </c>
      <c r="AD2824" s="46" t="str">
        <f t="shared" si="404"/>
        <v>Abrar44138NIGHT</v>
      </c>
    </row>
    <row r="2825" spans="1:30" x14ac:dyDescent="0.3">
      <c r="A2825" s="46">
        <v>1</v>
      </c>
      <c r="B2825" s="46" t="s">
        <v>163</v>
      </c>
      <c r="C2825" s="110">
        <v>44138</v>
      </c>
      <c r="D2825" s="49" t="s">
        <v>95</v>
      </c>
      <c r="E2825" s="74">
        <v>44139</v>
      </c>
      <c r="F2825" s="49">
        <v>5098571</v>
      </c>
      <c r="G2825" s="46" t="s">
        <v>21</v>
      </c>
      <c r="H2825" s="46" t="s">
        <v>53</v>
      </c>
      <c r="I2825" s="46" t="s">
        <v>54</v>
      </c>
      <c r="J2825" s="46" t="s">
        <v>57</v>
      </c>
      <c r="K2825" s="46" t="s">
        <v>73</v>
      </c>
      <c r="L2825" s="46" t="str">
        <f t="shared" si="396"/>
        <v>FM260JD</v>
      </c>
      <c r="M2825" s="46" t="str">
        <f t="shared" si="397"/>
        <v>SS</v>
      </c>
      <c r="N2825" s="46" t="str">
        <f t="shared" si="398"/>
        <v>10 RODA</v>
      </c>
      <c r="O2825" s="47">
        <v>0.14342592592592593</v>
      </c>
      <c r="P2825" s="48">
        <v>0.14342592592592593</v>
      </c>
      <c r="Q2825" s="50">
        <v>38780</v>
      </c>
      <c r="R2825" s="50">
        <v>14760</v>
      </c>
      <c r="S2825" s="72">
        <f t="shared" si="399"/>
        <v>24.02</v>
      </c>
      <c r="T2825" s="49" t="s">
        <v>27</v>
      </c>
      <c r="U2825" s="49" t="s">
        <v>28</v>
      </c>
      <c r="V2825" s="46" t="s">
        <v>59</v>
      </c>
      <c r="W2825" s="46" t="s">
        <v>137</v>
      </c>
      <c r="X2825" s="46" t="str">
        <f>IFERROR(VLOOKUP(W2825,#REF!,38,FALSE),"")</f>
        <v/>
      </c>
      <c r="Z2825" s="46" t="str">
        <f t="shared" si="400"/>
        <v>Abrar44138</v>
      </c>
      <c r="AA2825" s="46" t="str">
        <f t="shared" si="401"/>
        <v>BMJ 05544138UTARANIGHT</v>
      </c>
      <c r="AB2825" s="46" t="str">
        <f t="shared" si="402"/>
        <v>Abrar44138UTARANIGHT</v>
      </c>
      <c r="AC2825" s="46" t="str">
        <f t="shared" si="403"/>
        <v>BMJ 05544138NIGHT</v>
      </c>
      <c r="AD2825" s="46" t="str">
        <f t="shared" si="404"/>
        <v>Abrar44138NIGHT</v>
      </c>
    </row>
    <row r="2826" spans="1:30" x14ac:dyDescent="0.3">
      <c r="A2826" s="46">
        <v>1</v>
      </c>
      <c r="B2826" s="46" t="s">
        <v>163</v>
      </c>
      <c r="C2826" s="110">
        <v>44138</v>
      </c>
      <c r="D2826" s="49" t="s">
        <v>95</v>
      </c>
      <c r="E2826" s="74">
        <v>44139</v>
      </c>
      <c r="F2826" s="49">
        <v>5098670</v>
      </c>
      <c r="G2826" s="46" t="s">
        <v>21</v>
      </c>
      <c r="H2826" s="46" t="s">
        <v>53</v>
      </c>
      <c r="I2826" s="46" t="s">
        <v>54</v>
      </c>
      <c r="J2826" s="46" t="s">
        <v>57</v>
      </c>
      <c r="K2826" s="46" t="s">
        <v>73</v>
      </c>
      <c r="L2826" s="46" t="str">
        <f t="shared" si="396"/>
        <v>FM260JD</v>
      </c>
      <c r="M2826" s="46" t="str">
        <f t="shared" si="397"/>
        <v>SS</v>
      </c>
      <c r="N2826" s="46" t="str">
        <f t="shared" si="398"/>
        <v>10 RODA</v>
      </c>
      <c r="O2826" s="47">
        <v>0.22671296296296295</v>
      </c>
      <c r="P2826" s="48">
        <v>0.22671296296296295</v>
      </c>
      <c r="Q2826" s="50">
        <v>39220</v>
      </c>
      <c r="R2826" s="50">
        <v>14760</v>
      </c>
      <c r="S2826" s="72">
        <f t="shared" si="399"/>
        <v>24.46</v>
      </c>
      <c r="T2826" s="49" t="s">
        <v>27</v>
      </c>
      <c r="U2826" s="49" t="s">
        <v>28</v>
      </c>
      <c r="V2826" s="46" t="s">
        <v>70</v>
      </c>
      <c r="W2826" s="46" t="s">
        <v>137</v>
      </c>
      <c r="X2826" s="46" t="str">
        <f>IFERROR(VLOOKUP(W2826,#REF!,38,FALSE),"")</f>
        <v/>
      </c>
      <c r="Z2826" s="46" t="str">
        <f t="shared" si="400"/>
        <v>Abrar44138</v>
      </c>
      <c r="AA2826" s="46" t="str">
        <f t="shared" si="401"/>
        <v>BMJ 05544138UTARANIGHT</v>
      </c>
      <c r="AB2826" s="46" t="str">
        <f t="shared" si="402"/>
        <v>Abrar44138UTARANIGHT</v>
      </c>
      <c r="AC2826" s="46" t="str">
        <f t="shared" si="403"/>
        <v>BMJ 05544138NIGHT</v>
      </c>
      <c r="AD2826" s="46" t="str">
        <f t="shared" si="404"/>
        <v>Abrar44138NIGHT</v>
      </c>
    </row>
    <row r="2827" spans="1:30" x14ac:dyDescent="0.3">
      <c r="A2827" s="46">
        <v>1</v>
      </c>
      <c r="B2827" s="46" t="s">
        <v>163</v>
      </c>
      <c r="C2827" s="110">
        <v>44138</v>
      </c>
      <c r="D2827" s="49" t="s">
        <v>95</v>
      </c>
      <c r="E2827" s="74">
        <v>44138</v>
      </c>
      <c r="F2827" s="49">
        <v>5098180</v>
      </c>
      <c r="G2827" s="46" t="s">
        <v>21</v>
      </c>
      <c r="H2827" s="46" t="s">
        <v>22</v>
      </c>
      <c r="I2827" s="46" t="s">
        <v>48</v>
      </c>
      <c r="J2827" s="46" t="s">
        <v>49</v>
      </c>
      <c r="K2827" s="46" t="s">
        <v>73</v>
      </c>
      <c r="L2827" s="46" t="str">
        <f t="shared" si="396"/>
        <v>FM260JD</v>
      </c>
      <c r="M2827" s="46" t="str">
        <f t="shared" si="397"/>
        <v>SS</v>
      </c>
      <c r="N2827" s="46" t="str">
        <f t="shared" si="398"/>
        <v>10 RODA</v>
      </c>
      <c r="O2827" s="47">
        <v>0.8332060185185185</v>
      </c>
      <c r="P2827" s="48">
        <v>0.83984953703703702</v>
      </c>
      <c r="Q2827" s="50">
        <v>38460</v>
      </c>
      <c r="R2827" s="50">
        <v>14760</v>
      </c>
      <c r="S2827" s="72">
        <f t="shared" si="399"/>
        <v>23.7</v>
      </c>
      <c r="T2827" s="49" t="s">
        <v>27</v>
      </c>
      <c r="U2827" s="49" t="s">
        <v>28</v>
      </c>
      <c r="V2827" s="46" t="s">
        <v>50</v>
      </c>
      <c r="W2827" s="46" t="s">
        <v>137</v>
      </c>
      <c r="X2827" s="46" t="str">
        <f>IFERROR(VLOOKUP(W2827,#REF!,38,FALSE),"")</f>
        <v/>
      </c>
      <c r="Z2827" s="46" t="str">
        <f t="shared" si="400"/>
        <v>Abrar44138</v>
      </c>
      <c r="AA2827" s="46" t="str">
        <f t="shared" si="401"/>
        <v>BMJ 05544138UTARANIGHT</v>
      </c>
      <c r="AB2827" s="46" t="str">
        <f t="shared" si="402"/>
        <v>Abrar44138UTARANIGHT</v>
      </c>
      <c r="AC2827" s="46" t="str">
        <f t="shared" si="403"/>
        <v>BMJ 05544138NIGHT</v>
      </c>
      <c r="AD2827" s="46" t="str">
        <f t="shared" si="404"/>
        <v>Abrar44138NIGHT</v>
      </c>
    </row>
    <row r="2828" spans="1:30" x14ac:dyDescent="0.3">
      <c r="A2828" s="46">
        <v>1</v>
      </c>
      <c r="B2828" s="46" t="s">
        <v>163</v>
      </c>
      <c r="C2828" s="110">
        <v>44138</v>
      </c>
      <c r="D2828" s="49" t="s">
        <v>95</v>
      </c>
      <c r="E2828" s="74">
        <v>44138</v>
      </c>
      <c r="F2828" s="49">
        <v>5098271</v>
      </c>
      <c r="G2828" s="46" t="s">
        <v>21</v>
      </c>
      <c r="H2828" s="46" t="s">
        <v>53</v>
      </c>
      <c r="I2828" s="46" t="s">
        <v>54</v>
      </c>
      <c r="J2828" s="46" t="s">
        <v>57</v>
      </c>
      <c r="K2828" s="46" t="s">
        <v>73</v>
      </c>
      <c r="L2828" s="46" t="str">
        <f t="shared" si="396"/>
        <v>FM260JD</v>
      </c>
      <c r="M2828" s="46" t="str">
        <f t="shared" si="397"/>
        <v>SS</v>
      </c>
      <c r="N2828" s="46" t="str">
        <f t="shared" si="398"/>
        <v>10 RODA</v>
      </c>
      <c r="O2828" s="47">
        <v>0.9</v>
      </c>
      <c r="P2828" s="48">
        <v>0.9</v>
      </c>
      <c r="Q2828" s="50">
        <v>38160</v>
      </c>
      <c r="R2828" s="50">
        <v>14760</v>
      </c>
      <c r="S2828" s="72">
        <f t="shared" si="399"/>
        <v>23.4</v>
      </c>
      <c r="T2828" s="49" t="s">
        <v>27</v>
      </c>
      <c r="U2828" s="49" t="s">
        <v>28</v>
      </c>
      <c r="V2828" s="46" t="s">
        <v>59</v>
      </c>
      <c r="W2828" s="46" t="s">
        <v>137</v>
      </c>
      <c r="X2828" s="46" t="str">
        <f>IFERROR(VLOOKUP(W2828,#REF!,38,FALSE),"")</f>
        <v/>
      </c>
      <c r="Z2828" s="46" t="str">
        <f t="shared" si="400"/>
        <v>Abrar44138</v>
      </c>
      <c r="AA2828" s="46" t="str">
        <f t="shared" si="401"/>
        <v>BMJ 05544138UTARANIGHT</v>
      </c>
      <c r="AB2828" s="46" t="str">
        <f t="shared" si="402"/>
        <v>Abrar44138UTARANIGHT</v>
      </c>
      <c r="AC2828" s="46" t="str">
        <f t="shared" si="403"/>
        <v>BMJ 05544138NIGHT</v>
      </c>
      <c r="AD2828" s="46" t="str">
        <f t="shared" si="404"/>
        <v>Abrar44138NIGHT</v>
      </c>
    </row>
    <row r="2829" spans="1:30" x14ac:dyDescent="0.3">
      <c r="A2829" s="46">
        <v>1</v>
      </c>
      <c r="B2829" s="46" t="s">
        <v>163</v>
      </c>
      <c r="C2829" s="110">
        <v>44138</v>
      </c>
      <c r="D2829" s="49" t="s">
        <v>95</v>
      </c>
      <c r="E2829" s="74">
        <v>44138</v>
      </c>
      <c r="F2829" s="49">
        <v>5098367</v>
      </c>
      <c r="G2829" s="46" t="s">
        <v>21</v>
      </c>
      <c r="H2829" s="46" t="s">
        <v>53</v>
      </c>
      <c r="I2829" s="46" t="s">
        <v>54</v>
      </c>
      <c r="J2829" s="46" t="s">
        <v>57</v>
      </c>
      <c r="K2829" s="46" t="s">
        <v>73</v>
      </c>
      <c r="L2829" s="46" t="str">
        <f t="shared" si="396"/>
        <v>FM260JD</v>
      </c>
      <c r="M2829" s="46" t="str">
        <f t="shared" si="397"/>
        <v>SS</v>
      </c>
      <c r="N2829" s="46" t="str">
        <f t="shared" si="398"/>
        <v>10 RODA</v>
      </c>
      <c r="O2829" s="47">
        <v>0.96266203703703701</v>
      </c>
      <c r="P2829" s="48">
        <v>0.96266203703703701</v>
      </c>
      <c r="Q2829" s="50">
        <v>39200</v>
      </c>
      <c r="R2829" s="50">
        <v>14760</v>
      </c>
      <c r="S2829" s="72">
        <f t="shared" si="399"/>
        <v>24.44</v>
      </c>
      <c r="T2829" s="49" t="s">
        <v>27</v>
      </c>
      <c r="U2829" s="49" t="s">
        <v>28</v>
      </c>
      <c r="V2829" s="46" t="s">
        <v>70</v>
      </c>
      <c r="W2829" s="46" t="s">
        <v>137</v>
      </c>
      <c r="X2829" s="46" t="str">
        <f>IFERROR(VLOOKUP(W2829,#REF!,38,FALSE),"")</f>
        <v/>
      </c>
      <c r="Z2829" s="46" t="str">
        <f t="shared" si="400"/>
        <v>Abrar44138</v>
      </c>
      <c r="AA2829" s="46" t="str">
        <f t="shared" si="401"/>
        <v>BMJ 05544138UTARANIGHT</v>
      </c>
      <c r="AB2829" s="46" t="str">
        <f t="shared" si="402"/>
        <v>Abrar44138UTARANIGHT</v>
      </c>
      <c r="AC2829" s="46" t="str">
        <f t="shared" si="403"/>
        <v>BMJ 05544138NIGHT</v>
      </c>
      <c r="AD2829" s="46" t="str">
        <f t="shared" si="404"/>
        <v>Abrar44138NIGHT</v>
      </c>
    </row>
    <row r="2830" spans="1:30" x14ac:dyDescent="0.3">
      <c r="A2830" s="46">
        <v>1</v>
      </c>
      <c r="B2830" s="46" t="s">
        <v>163</v>
      </c>
      <c r="C2830" s="110">
        <v>44138</v>
      </c>
      <c r="D2830" s="49" t="s">
        <v>95</v>
      </c>
      <c r="E2830" s="74">
        <v>44139</v>
      </c>
      <c r="F2830" s="49">
        <v>5098560</v>
      </c>
      <c r="G2830" s="46" t="s">
        <v>21</v>
      </c>
      <c r="H2830" s="46" t="s">
        <v>53</v>
      </c>
      <c r="I2830" s="46" t="s">
        <v>54</v>
      </c>
      <c r="J2830" s="46" t="s">
        <v>57</v>
      </c>
      <c r="K2830" s="46" t="s">
        <v>75</v>
      </c>
      <c r="L2830" s="46" t="str">
        <f t="shared" si="396"/>
        <v>FM260JD</v>
      </c>
      <c r="M2830" s="46" t="str">
        <f t="shared" si="397"/>
        <v>SS</v>
      </c>
      <c r="N2830" s="46" t="str">
        <f t="shared" si="398"/>
        <v>10 RODA</v>
      </c>
      <c r="O2830" s="47">
        <v>0.13018518518518518</v>
      </c>
      <c r="P2830" s="48">
        <v>0.13018518518518518</v>
      </c>
      <c r="Q2830" s="50">
        <v>39380</v>
      </c>
      <c r="R2830" s="50">
        <v>14680</v>
      </c>
      <c r="S2830" s="72">
        <f t="shared" si="399"/>
        <v>24.7</v>
      </c>
      <c r="T2830" s="49" t="s">
        <v>27</v>
      </c>
      <c r="U2830" s="49" t="s">
        <v>28</v>
      </c>
      <c r="V2830" s="46" t="s">
        <v>70</v>
      </c>
      <c r="W2830" s="46" t="s">
        <v>105</v>
      </c>
      <c r="X2830" s="46" t="str">
        <f>IFERROR(VLOOKUP(W2830,#REF!,38,FALSE),"")</f>
        <v/>
      </c>
      <c r="Z2830" s="46" t="str">
        <f t="shared" si="400"/>
        <v>Jafar44138</v>
      </c>
      <c r="AA2830" s="46" t="str">
        <f t="shared" si="401"/>
        <v>BMJ 05644138UTARANIGHT</v>
      </c>
      <c r="AB2830" s="46" t="str">
        <f t="shared" si="402"/>
        <v>Jafar44138UTARANIGHT</v>
      </c>
      <c r="AC2830" s="46" t="str">
        <f t="shared" si="403"/>
        <v>BMJ 05644138NIGHT</v>
      </c>
      <c r="AD2830" s="46" t="str">
        <f t="shared" si="404"/>
        <v>Jafar44138NIGHT</v>
      </c>
    </row>
    <row r="2831" spans="1:30" x14ac:dyDescent="0.3">
      <c r="A2831" s="46">
        <v>1</v>
      </c>
      <c r="B2831" s="46" t="s">
        <v>163</v>
      </c>
      <c r="C2831" s="110">
        <v>44138</v>
      </c>
      <c r="D2831" s="49" t="s">
        <v>95</v>
      </c>
      <c r="E2831" s="74">
        <v>44139</v>
      </c>
      <c r="F2831" s="49">
        <v>5098632</v>
      </c>
      <c r="G2831" s="46" t="s">
        <v>21</v>
      </c>
      <c r="H2831" s="46" t="s">
        <v>22</v>
      </c>
      <c r="I2831" s="46" t="s">
        <v>48</v>
      </c>
      <c r="J2831" s="46" t="s">
        <v>49</v>
      </c>
      <c r="K2831" s="46" t="s">
        <v>75</v>
      </c>
      <c r="L2831" s="46" t="str">
        <f t="shared" si="396"/>
        <v>FM260JD</v>
      </c>
      <c r="M2831" s="46" t="str">
        <f t="shared" si="397"/>
        <v>SS</v>
      </c>
      <c r="N2831" s="46" t="str">
        <f t="shared" si="398"/>
        <v>10 RODA</v>
      </c>
      <c r="O2831" s="47">
        <v>0.19541666666666666</v>
      </c>
      <c r="P2831" s="48">
        <v>0.19541666666666666</v>
      </c>
      <c r="Q2831" s="50">
        <v>39060</v>
      </c>
      <c r="R2831" s="50">
        <v>14680</v>
      </c>
      <c r="S2831" s="72">
        <f t="shared" si="399"/>
        <v>24.38</v>
      </c>
      <c r="T2831" s="49" t="s">
        <v>27</v>
      </c>
      <c r="U2831" s="49" t="s">
        <v>28</v>
      </c>
      <c r="V2831" s="46" t="s">
        <v>50</v>
      </c>
      <c r="W2831" s="46" t="s">
        <v>105</v>
      </c>
      <c r="X2831" s="46" t="str">
        <f>IFERROR(VLOOKUP(W2831,#REF!,38,FALSE),"")</f>
        <v/>
      </c>
      <c r="Z2831" s="46" t="str">
        <f t="shared" si="400"/>
        <v>Jafar44138</v>
      </c>
      <c r="AA2831" s="46" t="str">
        <f t="shared" si="401"/>
        <v>BMJ 05644138UTARANIGHT</v>
      </c>
      <c r="AB2831" s="46" t="str">
        <f t="shared" si="402"/>
        <v>Jafar44138UTARANIGHT</v>
      </c>
      <c r="AC2831" s="46" t="str">
        <f t="shared" si="403"/>
        <v>BMJ 05644138NIGHT</v>
      </c>
      <c r="AD2831" s="46" t="str">
        <f t="shared" si="404"/>
        <v>Jafar44138NIGHT</v>
      </c>
    </row>
    <row r="2832" spans="1:30" x14ac:dyDescent="0.3">
      <c r="A2832" s="46">
        <v>1</v>
      </c>
      <c r="B2832" s="46" t="s">
        <v>163</v>
      </c>
      <c r="C2832" s="110">
        <v>44138</v>
      </c>
      <c r="D2832" s="49" t="s">
        <v>95</v>
      </c>
      <c r="E2832" s="74">
        <v>44138</v>
      </c>
      <c r="F2832" s="49">
        <v>5098199</v>
      </c>
      <c r="G2832" s="46" t="s">
        <v>21</v>
      </c>
      <c r="H2832" s="46" t="s">
        <v>53</v>
      </c>
      <c r="I2832" s="46" t="s">
        <v>54</v>
      </c>
      <c r="J2832" s="46" t="s">
        <v>57</v>
      </c>
      <c r="K2832" s="46" t="s">
        <v>75</v>
      </c>
      <c r="L2832" s="46" t="str">
        <f t="shared" si="396"/>
        <v>FM260JD</v>
      </c>
      <c r="M2832" s="46" t="str">
        <f t="shared" si="397"/>
        <v>SS</v>
      </c>
      <c r="N2832" s="46" t="str">
        <f t="shared" si="398"/>
        <v>10 RODA</v>
      </c>
      <c r="O2832" s="47">
        <v>0.84651620370370362</v>
      </c>
      <c r="P2832" s="48">
        <v>0.85160879629629627</v>
      </c>
      <c r="Q2832" s="50">
        <v>38760</v>
      </c>
      <c r="R2832" s="50">
        <v>14680</v>
      </c>
      <c r="S2832" s="72">
        <f t="shared" si="399"/>
        <v>24.08</v>
      </c>
      <c r="T2832" s="49" t="s">
        <v>27</v>
      </c>
      <c r="U2832" s="49" t="s">
        <v>28</v>
      </c>
      <c r="V2832" s="46" t="s">
        <v>59</v>
      </c>
      <c r="W2832" s="46" t="s">
        <v>105</v>
      </c>
      <c r="X2832" s="46" t="str">
        <f>IFERROR(VLOOKUP(W2832,#REF!,38,FALSE),"")</f>
        <v/>
      </c>
      <c r="Z2832" s="46" t="str">
        <f t="shared" si="400"/>
        <v>Jafar44138</v>
      </c>
      <c r="AA2832" s="46" t="str">
        <f t="shared" si="401"/>
        <v>BMJ 05644138UTARANIGHT</v>
      </c>
      <c r="AB2832" s="46" t="str">
        <f t="shared" si="402"/>
        <v>Jafar44138UTARANIGHT</v>
      </c>
      <c r="AC2832" s="46" t="str">
        <f t="shared" si="403"/>
        <v>BMJ 05644138NIGHT</v>
      </c>
      <c r="AD2832" s="46" t="str">
        <f t="shared" si="404"/>
        <v>Jafar44138NIGHT</v>
      </c>
    </row>
    <row r="2833" spans="1:30" x14ac:dyDescent="0.3">
      <c r="A2833" s="46">
        <v>1</v>
      </c>
      <c r="B2833" s="46" t="s">
        <v>163</v>
      </c>
      <c r="C2833" s="110">
        <v>44138</v>
      </c>
      <c r="D2833" s="49" t="s">
        <v>95</v>
      </c>
      <c r="E2833" s="74">
        <v>44138</v>
      </c>
      <c r="F2833" s="49">
        <v>5098283</v>
      </c>
      <c r="G2833" s="46" t="s">
        <v>21</v>
      </c>
      <c r="H2833" s="46" t="s">
        <v>53</v>
      </c>
      <c r="I2833" s="46" t="s">
        <v>54</v>
      </c>
      <c r="J2833" s="46" t="s">
        <v>57</v>
      </c>
      <c r="K2833" s="46" t="s">
        <v>75</v>
      </c>
      <c r="L2833" s="46" t="str">
        <f t="shared" si="396"/>
        <v>FM260JD</v>
      </c>
      <c r="M2833" s="46" t="str">
        <f t="shared" si="397"/>
        <v>SS</v>
      </c>
      <c r="N2833" s="46" t="str">
        <f t="shared" si="398"/>
        <v>10 RODA</v>
      </c>
      <c r="O2833" s="47">
        <v>0.90462962962962967</v>
      </c>
      <c r="P2833" s="48">
        <v>0.90462962962962967</v>
      </c>
      <c r="Q2833" s="50">
        <v>40700</v>
      </c>
      <c r="R2833" s="50">
        <v>14680</v>
      </c>
      <c r="S2833" s="72">
        <f t="shared" si="399"/>
        <v>26.02</v>
      </c>
      <c r="T2833" s="49" t="s">
        <v>27</v>
      </c>
      <c r="U2833" s="49" t="s">
        <v>28</v>
      </c>
      <c r="V2833" s="46" t="s">
        <v>59</v>
      </c>
      <c r="W2833" s="46" t="s">
        <v>105</v>
      </c>
      <c r="X2833" s="46" t="str">
        <f>IFERROR(VLOOKUP(W2833,#REF!,38,FALSE),"")</f>
        <v/>
      </c>
      <c r="Z2833" s="46" t="str">
        <f t="shared" si="400"/>
        <v>Jafar44138</v>
      </c>
      <c r="AA2833" s="46" t="str">
        <f t="shared" si="401"/>
        <v>BMJ 05644138UTARANIGHT</v>
      </c>
      <c r="AB2833" s="46" t="str">
        <f t="shared" si="402"/>
        <v>Jafar44138UTARANIGHT</v>
      </c>
      <c r="AC2833" s="46" t="str">
        <f t="shared" si="403"/>
        <v>BMJ 05644138NIGHT</v>
      </c>
      <c r="AD2833" s="46" t="str">
        <f t="shared" si="404"/>
        <v>Jafar44138NIGHT</v>
      </c>
    </row>
    <row r="2834" spans="1:30" x14ac:dyDescent="0.3">
      <c r="A2834" s="46">
        <v>1</v>
      </c>
      <c r="B2834" s="46" t="s">
        <v>163</v>
      </c>
      <c r="C2834" s="110">
        <v>44138</v>
      </c>
      <c r="D2834" s="49" t="s">
        <v>95</v>
      </c>
      <c r="E2834" s="74">
        <v>44138</v>
      </c>
      <c r="F2834" s="49">
        <v>5098381</v>
      </c>
      <c r="G2834" s="46" t="s">
        <v>21</v>
      </c>
      <c r="H2834" s="46" t="s">
        <v>22</v>
      </c>
      <c r="I2834" s="46" t="s">
        <v>48</v>
      </c>
      <c r="J2834" s="46" t="s">
        <v>49</v>
      </c>
      <c r="K2834" s="46" t="s">
        <v>75</v>
      </c>
      <c r="L2834" s="46" t="str">
        <f t="shared" si="396"/>
        <v>FM260JD</v>
      </c>
      <c r="M2834" s="46" t="str">
        <f t="shared" si="397"/>
        <v>SS</v>
      </c>
      <c r="N2834" s="46" t="str">
        <f t="shared" si="398"/>
        <v>10 RODA</v>
      </c>
      <c r="O2834" s="47">
        <v>0.97251157407407407</v>
      </c>
      <c r="P2834" s="48">
        <v>0.97251157407407407</v>
      </c>
      <c r="Q2834" s="50">
        <v>37920</v>
      </c>
      <c r="R2834" s="50">
        <v>14680</v>
      </c>
      <c r="S2834" s="72">
        <f t="shared" si="399"/>
        <v>23.24</v>
      </c>
      <c r="T2834" s="49" t="s">
        <v>27</v>
      </c>
      <c r="U2834" s="49" t="s">
        <v>28</v>
      </c>
      <c r="V2834" s="46" t="s">
        <v>50</v>
      </c>
      <c r="W2834" s="46" t="s">
        <v>105</v>
      </c>
      <c r="X2834" s="46" t="str">
        <f>IFERROR(VLOOKUP(W2834,#REF!,38,FALSE),"")</f>
        <v/>
      </c>
      <c r="Z2834" s="46" t="str">
        <f t="shared" si="400"/>
        <v>Jafar44138</v>
      </c>
      <c r="AA2834" s="46" t="str">
        <f t="shared" si="401"/>
        <v>BMJ 05644138UTARANIGHT</v>
      </c>
      <c r="AB2834" s="46" t="str">
        <f t="shared" si="402"/>
        <v>Jafar44138UTARANIGHT</v>
      </c>
      <c r="AC2834" s="46" t="str">
        <f t="shared" si="403"/>
        <v>BMJ 05644138NIGHT</v>
      </c>
      <c r="AD2834" s="46" t="str">
        <f t="shared" si="404"/>
        <v>Jafar44138NIGHT</v>
      </c>
    </row>
    <row r="2835" spans="1:30" x14ac:dyDescent="0.3">
      <c r="A2835" s="46">
        <v>1</v>
      </c>
      <c r="B2835" s="46" t="s">
        <v>163</v>
      </c>
      <c r="C2835" s="110">
        <v>44138</v>
      </c>
      <c r="D2835" s="49" t="s">
        <v>95</v>
      </c>
      <c r="E2835" s="74">
        <v>44139</v>
      </c>
      <c r="F2835" s="49">
        <v>5098568</v>
      </c>
      <c r="G2835" s="46" t="s">
        <v>21</v>
      </c>
      <c r="H2835" s="46" t="s">
        <v>22</v>
      </c>
      <c r="I2835" s="46" t="s">
        <v>48</v>
      </c>
      <c r="J2835" s="46" t="s">
        <v>49</v>
      </c>
      <c r="K2835" s="46" t="s">
        <v>77</v>
      </c>
      <c r="L2835" s="46" t="str">
        <f t="shared" si="396"/>
        <v>FM260JD</v>
      </c>
      <c r="M2835" s="46" t="str">
        <f t="shared" si="397"/>
        <v>BMJ</v>
      </c>
      <c r="N2835" s="46" t="str">
        <f t="shared" si="398"/>
        <v>10 RODA</v>
      </c>
      <c r="O2835" s="47">
        <v>0.14249999999999999</v>
      </c>
      <c r="P2835" s="48">
        <v>0.14249999999999999</v>
      </c>
      <c r="Q2835" s="50">
        <v>39560</v>
      </c>
      <c r="R2835" s="50">
        <v>14440</v>
      </c>
      <c r="S2835" s="72">
        <f t="shared" si="399"/>
        <v>25.12</v>
      </c>
      <c r="T2835" s="49" t="s">
        <v>27</v>
      </c>
      <c r="U2835" s="49" t="s">
        <v>28</v>
      </c>
      <c r="V2835" s="46" t="s">
        <v>32</v>
      </c>
      <c r="W2835" s="46" t="s">
        <v>107</v>
      </c>
      <c r="X2835" s="46" t="str">
        <f>IFERROR(VLOOKUP(W2835,#REF!,38,FALSE),"")</f>
        <v/>
      </c>
      <c r="Z2835" s="46" t="str">
        <f t="shared" si="400"/>
        <v>Putut Junaedi44138</v>
      </c>
      <c r="AA2835" s="46" t="str">
        <f t="shared" si="401"/>
        <v>BMJ 06544138UTARANIGHT</v>
      </c>
      <c r="AB2835" s="46" t="str">
        <f t="shared" si="402"/>
        <v>Putut Junaedi44138UTARANIGHT</v>
      </c>
      <c r="AC2835" s="46" t="str">
        <f t="shared" si="403"/>
        <v>BMJ 06544138NIGHT</v>
      </c>
      <c r="AD2835" s="46" t="str">
        <f t="shared" si="404"/>
        <v>Putut Junaedi44138NIGHT</v>
      </c>
    </row>
    <row r="2836" spans="1:30" x14ac:dyDescent="0.3">
      <c r="A2836" s="46">
        <v>1</v>
      </c>
      <c r="B2836" s="46" t="s">
        <v>163</v>
      </c>
      <c r="C2836" s="110">
        <v>44138</v>
      </c>
      <c r="D2836" s="49" t="s">
        <v>95</v>
      </c>
      <c r="E2836" s="74">
        <v>44139</v>
      </c>
      <c r="F2836" s="49">
        <v>5098663</v>
      </c>
      <c r="G2836" s="46" t="s">
        <v>21</v>
      </c>
      <c r="H2836" s="46" t="s">
        <v>22</v>
      </c>
      <c r="I2836" s="46" t="s">
        <v>48</v>
      </c>
      <c r="J2836" s="46" t="s">
        <v>49</v>
      </c>
      <c r="K2836" s="46" t="s">
        <v>77</v>
      </c>
      <c r="L2836" s="46" t="str">
        <f t="shared" si="396"/>
        <v>FM260JD</v>
      </c>
      <c r="M2836" s="46" t="str">
        <f t="shared" si="397"/>
        <v>BMJ</v>
      </c>
      <c r="N2836" s="46" t="str">
        <f t="shared" si="398"/>
        <v>10 RODA</v>
      </c>
      <c r="O2836" s="47">
        <v>0.22163194444444445</v>
      </c>
      <c r="P2836" s="48">
        <v>0.22163194444444445</v>
      </c>
      <c r="Q2836" s="50">
        <v>39600</v>
      </c>
      <c r="R2836" s="50">
        <v>14440</v>
      </c>
      <c r="S2836" s="72">
        <f t="shared" si="399"/>
        <v>25.16</v>
      </c>
      <c r="T2836" s="49" t="s">
        <v>27</v>
      </c>
      <c r="U2836" s="49" t="s">
        <v>28</v>
      </c>
      <c r="V2836" s="46" t="s">
        <v>32</v>
      </c>
      <c r="W2836" s="46" t="s">
        <v>107</v>
      </c>
      <c r="X2836" s="46" t="str">
        <f>IFERROR(VLOOKUP(W2836,#REF!,38,FALSE),"")</f>
        <v/>
      </c>
      <c r="Z2836" s="46" t="str">
        <f t="shared" si="400"/>
        <v>Putut Junaedi44138</v>
      </c>
      <c r="AA2836" s="46" t="str">
        <f t="shared" si="401"/>
        <v>BMJ 06544138UTARANIGHT</v>
      </c>
      <c r="AB2836" s="46" t="str">
        <f t="shared" si="402"/>
        <v>Putut Junaedi44138UTARANIGHT</v>
      </c>
      <c r="AC2836" s="46" t="str">
        <f t="shared" si="403"/>
        <v>BMJ 06544138NIGHT</v>
      </c>
      <c r="AD2836" s="46" t="str">
        <f t="shared" si="404"/>
        <v>Putut Junaedi44138NIGHT</v>
      </c>
    </row>
    <row r="2837" spans="1:30" x14ac:dyDescent="0.3">
      <c r="A2837" s="46">
        <v>1</v>
      </c>
      <c r="B2837" s="46" t="s">
        <v>163</v>
      </c>
      <c r="C2837" s="110">
        <v>44138</v>
      </c>
      <c r="D2837" s="49" t="s">
        <v>95</v>
      </c>
      <c r="E2837" s="74">
        <v>44138</v>
      </c>
      <c r="F2837" s="49">
        <v>5098216</v>
      </c>
      <c r="G2837" s="46" t="s">
        <v>21</v>
      </c>
      <c r="H2837" s="46" t="s">
        <v>22</v>
      </c>
      <c r="I2837" s="46" t="s">
        <v>48</v>
      </c>
      <c r="J2837" s="46" t="s">
        <v>49</v>
      </c>
      <c r="K2837" s="46" t="s">
        <v>77</v>
      </c>
      <c r="L2837" s="46" t="str">
        <f t="shared" si="396"/>
        <v>FM260JD</v>
      </c>
      <c r="M2837" s="46" t="str">
        <f t="shared" si="397"/>
        <v>BMJ</v>
      </c>
      <c r="N2837" s="46" t="str">
        <f t="shared" si="398"/>
        <v>10 RODA</v>
      </c>
      <c r="O2837" s="47">
        <v>0.85739583333333336</v>
      </c>
      <c r="P2837" s="48">
        <v>0.86289351851851848</v>
      </c>
      <c r="Q2837" s="50">
        <v>38560</v>
      </c>
      <c r="R2837" s="50">
        <v>14440</v>
      </c>
      <c r="S2837" s="72">
        <f t="shared" si="399"/>
        <v>24.12</v>
      </c>
      <c r="T2837" s="49" t="s">
        <v>27</v>
      </c>
      <c r="U2837" s="49" t="s">
        <v>28</v>
      </c>
      <c r="V2837" s="46" t="s">
        <v>32</v>
      </c>
      <c r="W2837" s="46" t="s">
        <v>107</v>
      </c>
      <c r="X2837" s="46" t="str">
        <f>IFERROR(VLOOKUP(W2837,#REF!,38,FALSE),"")</f>
        <v/>
      </c>
      <c r="Z2837" s="46" t="str">
        <f t="shared" si="400"/>
        <v>Putut Junaedi44138</v>
      </c>
      <c r="AA2837" s="46" t="str">
        <f t="shared" si="401"/>
        <v>BMJ 06544138UTARANIGHT</v>
      </c>
      <c r="AB2837" s="46" t="str">
        <f t="shared" si="402"/>
        <v>Putut Junaedi44138UTARANIGHT</v>
      </c>
      <c r="AC2837" s="46" t="str">
        <f t="shared" si="403"/>
        <v>BMJ 06544138NIGHT</v>
      </c>
      <c r="AD2837" s="46" t="str">
        <f t="shared" si="404"/>
        <v>Putut Junaedi44138NIGHT</v>
      </c>
    </row>
    <row r="2838" spans="1:30" x14ac:dyDescent="0.3">
      <c r="A2838" s="46">
        <v>1</v>
      </c>
      <c r="B2838" s="46" t="s">
        <v>163</v>
      </c>
      <c r="C2838" s="110">
        <v>44138</v>
      </c>
      <c r="D2838" s="49" t="s">
        <v>95</v>
      </c>
      <c r="E2838" s="74">
        <v>44138</v>
      </c>
      <c r="F2838" s="49">
        <v>5098305</v>
      </c>
      <c r="G2838" s="46" t="s">
        <v>21</v>
      </c>
      <c r="H2838" s="46" t="s">
        <v>22</v>
      </c>
      <c r="I2838" s="46" t="s">
        <v>48</v>
      </c>
      <c r="J2838" s="46" t="s">
        <v>49</v>
      </c>
      <c r="K2838" s="46" t="s">
        <v>77</v>
      </c>
      <c r="L2838" s="46" t="str">
        <f t="shared" si="396"/>
        <v>FM260JD</v>
      </c>
      <c r="M2838" s="46" t="str">
        <f t="shared" si="397"/>
        <v>BMJ</v>
      </c>
      <c r="N2838" s="46" t="str">
        <f t="shared" si="398"/>
        <v>10 RODA</v>
      </c>
      <c r="O2838" s="47">
        <v>0.92151620370370368</v>
      </c>
      <c r="P2838" s="48">
        <v>0.92151620370370368</v>
      </c>
      <c r="Q2838" s="50">
        <v>39460</v>
      </c>
      <c r="R2838" s="50">
        <v>14440</v>
      </c>
      <c r="S2838" s="72">
        <f t="shared" si="399"/>
        <v>25.02</v>
      </c>
      <c r="T2838" s="49" t="s">
        <v>27</v>
      </c>
      <c r="U2838" s="49" t="s">
        <v>28</v>
      </c>
      <c r="V2838" s="46" t="s">
        <v>60</v>
      </c>
      <c r="W2838" s="46" t="s">
        <v>107</v>
      </c>
      <c r="X2838" s="46" t="str">
        <f>IFERROR(VLOOKUP(W2838,#REF!,38,FALSE),"")</f>
        <v/>
      </c>
      <c r="Z2838" s="46" t="str">
        <f t="shared" si="400"/>
        <v>Putut Junaedi44138</v>
      </c>
      <c r="AA2838" s="46" t="str">
        <f t="shared" si="401"/>
        <v>BMJ 06544138UTARANIGHT</v>
      </c>
      <c r="AB2838" s="46" t="str">
        <f t="shared" si="402"/>
        <v>Putut Junaedi44138UTARANIGHT</v>
      </c>
      <c r="AC2838" s="46" t="str">
        <f t="shared" si="403"/>
        <v>BMJ 06544138NIGHT</v>
      </c>
      <c r="AD2838" s="46" t="str">
        <f t="shared" si="404"/>
        <v>Putut Junaedi44138NIGHT</v>
      </c>
    </row>
    <row r="2839" spans="1:30" x14ac:dyDescent="0.3">
      <c r="A2839" s="46">
        <v>1</v>
      </c>
      <c r="B2839" s="46" t="s">
        <v>163</v>
      </c>
      <c r="C2839" s="110">
        <v>44138</v>
      </c>
      <c r="D2839" s="49" t="s">
        <v>95</v>
      </c>
      <c r="E2839" s="74">
        <v>44138</v>
      </c>
      <c r="F2839" s="49">
        <v>5098398</v>
      </c>
      <c r="G2839" s="46" t="s">
        <v>21</v>
      </c>
      <c r="H2839" s="46" t="s">
        <v>22</v>
      </c>
      <c r="I2839" s="46" t="s">
        <v>48</v>
      </c>
      <c r="J2839" s="46" t="s">
        <v>49</v>
      </c>
      <c r="K2839" s="46" t="s">
        <v>77</v>
      </c>
      <c r="L2839" s="46" t="str">
        <f t="shared" si="396"/>
        <v>FM260JD</v>
      </c>
      <c r="M2839" s="46" t="str">
        <f t="shared" si="397"/>
        <v>BMJ</v>
      </c>
      <c r="N2839" s="46" t="str">
        <f t="shared" si="398"/>
        <v>10 RODA</v>
      </c>
      <c r="O2839" s="47">
        <v>0.98891203703703701</v>
      </c>
      <c r="P2839" s="48">
        <v>0.98891203703703701</v>
      </c>
      <c r="Q2839" s="50">
        <v>40360</v>
      </c>
      <c r="R2839" s="50">
        <v>14440</v>
      </c>
      <c r="S2839" s="72">
        <f t="shared" si="399"/>
        <v>25.92</v>
      </c>
      <c r="T2839" s="49" t="s">
        <v>27</v>
      </c>
      <c r="U2839" s="49" t="s">
        <v>28</v>
      </c>
      <c r="V2839" s="46" t="s">
        <v>60</v>
      </c>
      <c r="W2839" s="46" t="s">
        <v>107</v>
      </c>
      <c r="X2839" s="46" t="str">
        <f>IFERROR(VLOOKUP(W2839,#REF!,38,FALSE),"")</f>
        <v/>
      </c>
      <c r="Z2839" s="46" t="str">
        <f t="shared" si="400"/>
        <v>Putut Junaedi44138</v>
      </c>
      <c r="AA2839" s="46" t="str">
        <f t="shared" si="401"/>
        <v>BMJ 06544138UTARANIGHT</v>
      </c>
      <c r="AB2839" s="46" t="str">
        <f t="shared" si="402"/>
        <v>Putut Junaedi44138UTARANIGHT</v>
      </c>
      <c r="AC2839" s="46" t="str">
        <f t="shared" si="403"/>
        <v>BMJ 06544138NIGHT</v>
      </c>
      <c r="AD2839" s="46" t="str">
        <f t="shared" si="404"/>
        <v>Putut Junaedi44138NIGHT</v>
      </c>
    </row>
    <row r="2840" spans="1:30" x14ac:dyDescent="0.3">
      <c r="A2840" s="46">
        <v>1</v>
      </c>
      <c r="B2840" s="46" t="s">
        <v>163</v>
      </c>
      <c r="C2840" s="110">
        <v>44138</v>
      </c>
      <c r="D2840" s="49" t="s">
        <v>95</v>
      </c>
      <c r="E2840" s="74">
        <v>44139</v>
      </c>
      <c r="F2840" s="49">
        <v>5098557</v>
      </c>
      <c r="G2840" s="46" t="s">
        <v>21</v>
      </c>
      <c r="H2840" s="46" t="s">
        <v>22</v>
      </c>
      <c r="I2840" s="46" t="s">
        <v>48</v>
      </c>
      <c r="J2840" s="46" t="s">
        <v>49</v>
      </c>
      <c r="K2840" s="46" t="s">
        <v>179</v>
      </c>
      <c r="L2840" s="46" t="str">
        <f t="shared" si="396"/>
        <v>FM260JD</v>
      </c>
      <c r="M2840" s="46" t="str">
        <f t="shared" si="397"/>
        <v>BMJ</v>
      </c>
      <c r="N2840" s="46" t="str">
        <f t="shared" si="398"/>
        <v>10 RODA</v>
      </c>
      <c r="O2840" s="47">
        <v>0.12759259259259259</v>
      </c>
      <c r="P2840" s="48">
        <v>0.12759259259259259</v>
      </c>
      <c r="Q2840" s="50">
        <v>38120</v>
      </c>
      <c r="R2840" s="50">
        <v>14300</v>
      </c>
      <c r="S2840" s="72">
        <f t="shared" si="399"/>
        <v>23.82</v>
      </c>
      <c r="T2840" s="49" t="s">
        <v>27</v>
      </c>
      <c r="U2840" s="49" t="s">
        <v>28</v>
      </c>
      <c r="V2840" s="46" t="s">
        <v>58</v>
      </c>
      <c r="W2840" s="46" t="s">
        <v>133</v>
      </c>
      <c r="X2840" s="46" t="str">
        <f>IFERROR(VLOOKUP(W2840,#REF!,38,FALSE),"")</f>
        <v/>
      </c>
      <c r="Z2840" s="46" t="str">
        <f t="shared" si="400"/>
        <v>M.andri44138</v>
      </c>
      <c r="AA2840" s="46" t="str">
        <f t="shared" si="401"/>
        <v>BMJ 06644138UTARANIGHT</v>
      </c>
      <c r="AB2840" s="46" t="str">
        <f t="shared" si="402"/>
        <v>M.andri44138UTARANIGHT</v>
      </c>
      <c r="AC2840" s="46" t="str">
        <f t="shared" si="403"/>
        <v>BMJ 06644138NIGHT</v>
      </c>
      <c r="AD2840" s="46" t="str">
        <f t="shared" si="404"/>
        <v>M.andri44138NIGHT</v>
      </c>
    </row>
    <row r="2841" spans="1:30" x14ac:dyDescent="0.3">
      <c r="A2841" s="46">
        <v>1</v>
      </c>
      <c r="B2841" s="46" t="s">
        <v>163</v>
      </c>
      <c r="C2841" s="110">
        <v>44138</v>
      </c>
      <c r="D2841" s="49" t="s">
        <v>95</v>
      </c>
      <c r="E2841" s="74">
        <v>44138</v>
      </c>
      <c r="F2841" s="49">
        <v>5098214</v>
      </c>
      <c r="G2841" s="46" t="s">
        <v>21</v>
      </c>
      <c r="H2841" s="46" t="s">
        <v>22</v>
      </c>
      <c r="I2841" s="46" t="s">
        <v>48</v>
      </c>
      <c r="J2841" s="46" t="s">
        <v>49</v>
      </c>
      <c r="K2841" s="46" t="s">
        <v>179</v>
      </c>
      <c r="L2841" s="46" t="str">
        <f t="shared" si="396"/>
        <v>FM260JD</v>
      </c>
      <c r="M2841" s="46" t="str">
        <f t="shared" si="397"/>
        <v>BMJ</v>
      </c>
      <c r="N2841" s="46" t="str">
        <f t="shared" si="398"/>
        <v>10 RODA</v>
      </c>
      <c r="O2841" s="47">
        <v>0.85688657407407398</v>
      </c>
      <c r="P2841" s="48">
        <v>0.8625694444444445</v>
      </c>
      <c r="Q2841" s="50">
        <v>37780</v>
      </c>
      <c r="R2841" s="50">
        <v>14300</v>
      </c>
      <c r="S2841" s="72">
        <f t="shared" si="399"/>
        <v>23.48</v>
      </c>
      <c r="T2841" s="49" t="s">
        <v>27</v>
      </c>
      <c r="U2841" s="49" t="s">
        <v>28</v>
      </c>
      <c r="V2841" s="46" t="s">
        <v>58</v>
      </c>
      <c r="W2841" s="46" t="s">
        <v>133</v>
      </c>
      <c r="X2841" s="46" t="str">
        <f>IFERROR(VLOOKUP(W2841,#REF!,38,FALSE),"")</f>
        <v/>
      </c>
      <c r="Z2841" s="46" t="str">
        <f t="shared" si="400"/>
        <v>M.andri44138</v>
      </c>
      <c r="AA2841" s="46" t="str">
        <f t="shared" si="401"/>
        <v>BMJ 06644138UTARANIGHT</v>
      </c>
      <c r="AB2841" s="46" t="str">
        <f t="shared" si="402"/>
        <v>M.andri44138UTARANIGHT</v>
      </c>
      <c r="AC2841" s="46" t="str">
        <f t="shared" si="403"/>
        <v>BMJ 06644138NIGHT</v>
      </c>
      <c r="AD2841" s="46" t="str">
        <f t="shared" si="404"/>
        <v>M.andri44138NIGHT</v>
      </c>
    </row>
    <row r="2842" spans="1:30" x14ac:dyDescent="0.3">
      <c r="A2842" s="46">
        <v>1</v>
      </c>
      <c r="B2842" s="46" t="s">
        <v>163</v>
      </c>
      <c r="C2842" s="110">
        <v>44138</v>
      </c>
      <c r="D2842" s="49" t="s">
        <v>95</v>
      </c>
      <c r="E2842" s="74">
        <v>44138</v>
      </c>
      <c r="F2842" s="49">
        <v>5098307</v>
      </c>
      <c r="G2842" s="46" t="s">
        <v>21</v>
      </c>
      <c r="H2842" s="46" t="s">
        <v>22</v>
      </c>
      <c r="I2842" s="46" t="s">
        <v>48</v>
      </c>
      <c r="J2842" s="46" t="s">
        <v>49</v>
      </c>
      <c r="K2842" s="46" t="s">
        <v>179</v>
      </c>
      <c r="L2842" s="46" t="str">
        <f t="shared" si="396"/>
        <v>FM260JD</v>
      </c>
      <c r="M2842" s="46" t="str">
        <f t="shared" si="397"/>
        <v>BMJ</v>
      </c>
      <c r="N2842" s="46" t="str">
        <f t="shared" si="398"/>
        <v>10 RODA</v>
      </c>
      <c r="O2842" s="47">
        <v>0.92300925925925925</v>
      </c>
      <c r="P2842" s="48">
        <v>0.92300925925925925</v>
      </c>
      <c r="Q2842" s="50">
        <v>39200</v>
      </c>
      <c r="R2842" s="50">
        <v>14300</v>
      </c>
      <c r="S2842" s="72">
        <f t="shared" si="399"/>
        <v>24.9</v>
      </c>
      <c r="T2842" s="49" t="s">
        <v>27</v>
      </c>
      <c r="U2842" s="49" t="s">
        <v>28</v>
      </c>
      <c r="V2842" s="46" t="s">
        <v>32</v>
      </c>
      <c r="W2842" s="46" t="s">
        <v>133</v>
      </c>
      <c r="X2842" s="46" t="str">
        <f>IFERROR(VLOOKUP(W2842,#REF!,38,FALSE),"")</f>
        <v/>
      </c>
      <c r="Z2842" s="46" t="str">
        <f t="shared" si="400"/>
        <v>M.andri44138</v>
      </c>
      <c r="AA2842" s="46" t="str">
        <f t="shared" si="401"/>
        <v>BMJ 06644138UTARANIGHT</v>
      </c>
      <c r="AB2842" s="46" t="str">
        <f t="shared" si="402"/>
        <v>M.andri44138UTARANIGHT</v>
      </c>
      <c r="AC2842" s="46" t="str">
        <f t="shared" si="403"/>
        <v>BMJ 06644138NIGHT</v>
      </c>
      <c r="AD2842" s="46" t="str">
        <f t="shared" si="404"/>
        <v>M.andri44138NIGHT</v>
      </c>
    </row>
    <row r="2843" spans="1:30" x14ac:dyDescent="0.3">
      <c r="A2843" s="46">
        <v>1</v>
      </c>
      <c r="B2843" s="46" t="s">
        <v>163</v>
      </c>
      <c r="C2843" s="110">
        <v>44138</v>
      </c>
      <c r="D2843" s="49" t="s">
        <v>95</v>
      </c>
      <c r="E2843" s="74">
        <v>44138</v>
      </c>
      <c r="F2843" s="49">
        <v>5098408</v>
      </c>
      <c r="G2843" s="46" t="s">
        <v>21</v>
      </c>
      <c r="H2843" s="46" t="s">
        <v>22</v>
      </c>
      <c r="I2843" s="46" t="s">
        <v>48</v>
      </c>
      <c r="J2843" s="46" t="s">
        <v>49</v>
      </c>
      <c r="K2843" s="46" t="s">
        <v>179</v>
      </c>
      <c r="L2843" s="46" t="str">
        <f t="shared" si="396"/>
        <v>FM260JD</v>
      </c>
      <c r="M2843" s="46" t="str">
        <f t="shared" si="397"/>
        <v>BMJ</v>
      </c>
      <c r="N2843" s="46" t="str">
        <f t="shared" si="398"/>
        <v>10 RODA</v>
      </c>
      <c r="O2843" s="47">
        <v>0.99563657407407413</v>
      </c>
      <c r="P2843" s="48">
        <v>0.99563657407407413</v>
      </c>
      <c r="Q2843" s="50">
        <v>38740</v>
      </c>
      <c r="R2843" s="50">
        <v>14300</v>
      </c>
      <c r="S2843" s="72">
        <f t="shared" si="399"/>
        <v>24.44</v>
      </c>
      <c r="T2843" s="49" t="s">
        <v>27</v>
      </c>
      <c r="U2843" s="49" t="s">
        <v>28</v>
      </c>
      <c r="V2843" s="46" t="s">
        <v>58</v>
      </c>
      <c r="W2843" s="46" t="s">
        <v>133</v>
      </c>
      <c r="X2843" s="46" t="str">
        <f>IFERROR(VLOOKUP(W2843,#REF!,38,FALSE),"")</f>
        <v/>
      </c>
      <c r="Z2843" s="46" t="str">
        <f t="shared" si="400"/>
        <v>M.andri44138</v>
      </c>
      <c r="AA2843" s="46" t="str">
        <f t="shared" si="401"/>
        <v>BMJ 06644138UTARANIGHT</v>
      </c>
      <c r="AB2843" s="46" t="str">
        <f t="shared" si="402"/>
        <v>M.andri44138UTARANIGHT</v>
      </c>
      <c r="AC2843" s="46" t="str">
        <f t="shared" si="403"/>
        <v>BMJ 06644138NIGHT</v>
      </c>
      <c r="AD2843" s="46" t="str">
        <f t="shared" si="404"/>
        <v>M.andri44138NIGHT</v>
      </c>
    </row>
    <row r="2844" spans="1:30" x14ac:dyDescent="0.3">
      <c r="A2844" s="46">
        <v>1</v>
      </c>
      <c r="B2844" s="46" t="s">
        <v>163</v>
      </c>
      <c r="C2844" s="110">
        <v>44138</v>
      </c>
      <c r="D2844" s="49" t="s">
        <v>95</v>
      </c>
      <c r="E2844" s="74">
        <v>44139</v>
      </c>
      <c r="F2844" s="49">
        <v>5098438</v>
      </c>
      <c r="G2844" s="46" t="s">
        <v>21</v>
      </c>
      <c r="H2844" s="46" t="s">
        <v>22</v>
      </c>
      <c r="I2844" s="46" t="s">
        <v>48</v>
      </c>
      <c r="J2844" s="46" t="s">
        <v>49</v>
      </c>
      <c r="K2844" s="46" t="s">
        <v>79</v>
      </c>
      <c r="L2844" s="46" t="str">
        <f t="shared" si="396"/>
        <v>FM260JD</v>
      </c>
      <c r="M2844" s="46" t="str">
        <f t="shared" si="397"/>
        <v>BMJ</v>
      </c>
      <c r="N2844" s="46" t="str">
        <f t="shared" si="398"/>
        <v>10 RODA</v>
      </c>
      <c r="O2844" s="47">
        <v>1.3472222222222221E-2</v>
      </c>
      <c r="P2844" s="48">
        <v>1.3472222222222221E-2</v>
      </c>
      <c r="Q2844" s="50">
        <v>39420</v>
      </c>
      <c r="R2844" s="50">
        <v>14640</v>
      </c>
      <c r="S2844" s="72">
        <f t="shared" si="399"/>
        <v>24.78</v>
      </c>
      <c r="T2844" s="49" t="s">
        <v>27</v>
      </c>
      <c r="U2844" s="49" t="s">
        <v>28</v>
      </c>
      <c r="V2844" s="46" t="s">
        <v>50</v>
      </c>
      <c r="W2844" s="46" t="s">
        <v>195</v>
      </c>
      <c r="X2844" s="46" t="str">
        <f>IFERROR(VLOOKUP(W2844,#REF!,38,FALSE),"")</f>
        <v/>
      </c>
      <c r="Z2844" s="46" t="str">
        <f t="shared" si="400"/>
        <v>Roni Irfansyah44138</v>
      </c>
      <c r="AA2844" s="46" t="str">
        <f t="shared" si="401"/>
        <v>BMJ 06744138UTARANIGHT</v>
      </c>
      <c r="AB2844" s="46" t="str">
        <f t="shared" si="402"/>
        <v>Roni Irfansyah44138UTARANIGHT</v>
      </c>
      <c r="AC2844" s="46" t="str">
        <f t="shared" si="403"/>
        <v>BMJ 06744138NIGHT</v>
      </c>
      <c r="AD2844" s="46" t="str">
        <f t="shared" si="404"/>
        <v>Roni Irfansyah44138NIGHT</v>
      </c>
    </row>
    <row r="2845" spans="1:30" x14ac:dyDescent="0.3">
      <c r="A2845" s="46">
        <v>1</v>
      </c>
      <c r="B2845" s="46" t="s">
        <v>163</v>
      </c>
      <c r="C2845" s="110">
        <v>44138</v>
      </c>
      <c r="D2845" s="49" t="s">
        <v>95</v>
      </c>
      <c r="E2845" s="74">
        <v>44139</v>
      </c>
      <c r="F2845" s="49">
        <v>5098520</v>
      </c>
      <c r="G2845" s="46" t="s">
        <v>21</v>
      </c>
      <c r="H2845" s="46" t="s">
        <v>22</v>
      </c>
      <c r="I2845" s="46" t="s">
        <v>48</v>
      </c>
      <c r="J2845" s="46" t="s">
        <v>49</v>
      </c>
      <c r="K2845" s="46" t="s">
        <v>79</v>
      </c>
      <c r="L2845" s="46" t="str">
        <f t="shared" si="396"/>
        <v>FM260JD</v>
      </c>
      <c r="M2845" s="46" t="str">
        <f t="shared" si="397"/>
        <v>BMJ</v>
      </c>
      <c r="N2845" s="46" t="str">
        <f t="shared" si="398"/>
        <v>10 RODA</v>
      </c>
      <c r="O2845" s="47">
        <v>0.10282407407407407</v>
      </c>
      <c r="P2845" s="48">
        <v>0.10282407407407407</v>
      </c>
      <c r="Q2845" s="50">
        <v>39180</v>
      </c>
      <c r="R2845" s="50">
        <v>14640</v>
      </c>
      <c r="S2845" s="72">
        <f t="shared" si="399"/>
        <v>24.54</v>
      </c>
      <c r="T2845" s="49" t="s">
        <v>27</v>
      </c>
      <c r="U2845" s="49" t="s">
        <v>28</v>
      </c>
      <c r="V2845" s="46" t="s">
        <v>60</v>
      </c>
      <c r="W2845" s="46" t="s">
        <v>195</v>
      </c>
      <c r="X2845" s="46" t="str">
        <f>IFERROR(VLOOKUP(W2845,#REF!,38,FALSE),"")</f>
        <v/>
      </c>
      <c r="Z2845" s="46" t="str">
        <f t="shared" si="400"/>
        <v>Roni Irfansyah44138</v>
      </c>
      <c r="AA2845" s="46" t="str">
        <f t="shared" si="401"/>
        <v>BMJ 06744138UTARANIGHT</v>
      </c>
      <c r="AB2845" s="46" t="str">
        <f t="shared" si="402"/>
        <v>Roni Irfansyah44138UTARANIGHT</v>
      </c>
      <c r="AC2845" s="46" t="str">
        <f t="shared" si="403"/>
        <v>BMJ 06744138NIGHT</v>
      </c>
      <c r="AD2845" s="46" t="str">
        <f t="shared" si="404"/>
        <v>Roni Irfansyah44138NIGHT</v>
      </c>
    </row>
    <row r="2846" spans="1:30" x14ac:dyDescent="0.3">
      <c r="A2846" s="46">
        <v>1</v>
      </c>
      <c r="B2846" s="46" t="s">
        <v>163</v>
      </c>
      <c r="C2846" s="110">
        <v>44138</v>
      </c>
      <c r="D2846" s="49" t="s">
        <v>95</v>
      </c>
      <c r="E2846" s="74">
        <v>44139</v>
      </c>
      <c r="F2846" s="49">
        <v>5098596</v>
      </c>
      <c r="G2846" s="46" t="s">
        <v>21</v>
      </c>
      <c r="H2846" s="46" t="s">
        <v>22</v>
      </c>
      <c r="I2846" s="46" t="s">
        <v>48</v>
      </c>
      <c r="J2846" s="46" t="s">
        <v>49</v>
      </c>
      <c r="K2846" s="46" t="s">
        <v>79</v>
      </c>
      <c r="L2846" s="46" t="str">
        <f t="shared" si="396"/>
        <v>FM260JD</v>
      </c>
      <c r="M2846" s="46" t="str">
        <f t="shared" si="397"/>
        <v>BMJ</v>
      </c>
      <c r="N2846" s="46" t="str">
        <f t="shared" si="398"/>
        <v>10 RODA</v>
      </c>
      <c r="O2846" s="47">
        <v>0.1645486111111111</v>
      </c>
      <c r="P2846" s="48">
        <v>0.1645486111111111</v>
      </c>
      <c r="Q2846" s="50">
        <v>39120</v>
      </c>
      <c r="R2846" s="50">
        <v>14640</v>
      </c>
      <c r="S2846" s="72">
        <f t="shared" si="399"/>
        <v>24.48</v>
      </c>
      <c r="T2846" s="49" t="s">
        <v>27</v>
      </c>
      <c r="U2846" s="49" t="s">
        <v>28</v>
      </c>
      <c r="V2846" s="46" t="s">
        <v>60</v>
      </c>
      <c r="W2846" s="46" t="s">
        <v>195</v>
      </c>
      <c r="X2846" s="46" t="str">
        <f>IFERROR(VLOOKUP(W2846,#REF!,38,FALSE),"")</f>
        <v/>
      </c>
      <c r="Z2846" s="46" t="str">
        <f t="shared" si="400"/>
        <v>Roni Irfansyah44138</v>
      </c>
      <c r="AA2846" s="46" t="str">
        <f t="shared" si="401"/>
        <v>BMJ 06744138UTARANIGHT</v>
      </c>
      <c r="AB2846" s="46" t="str">
        <f t="shared" si="402"/>
        <v>Roni Irfansyah44138UTARANIGHT</v>
      </c>
      <c r="AC2846" s="46" t="str">
        <f t="shared" si="403"/>
        <v>BMJ 06744138NIGHT</v>
      </c>
      <c r="AD2846" s="46" t="str">
        <f t="shared" si="404"/>
        <v>Roni Irfansyah44138NIGHT</v>
      </c>
    </row>
    <row r="2847" spans="1:30" x14ac:dyDescent="0.3">
      <c r="A2847" s="46">
        <v>1</v>
      </c>
      <c r="B2847" s="46" t="s">
        <v>163</v>
      </c>
      <c r="C2847" s="110">
        <v>44138</v>
      </c>
      <c r="D2847" s="49" t="s">
        <v>95</v>
      </c>
      <c r="E2847" s="74">
        <v>44139</v>
      </c>
      <c r="F2847" s="49">
        <v>5098678</v>
      </c>
      <c r="G2847" s="46" t="s">
        <v>21</v>
      </c>
      <c r="H2847" s="46" t="s">
        <v>22</v>
      </c>
      <c r="I2847" s="46" t="s">
        <v>48</v>
      </c>
      <c r="J2847" s="46" t="s">
        <v>49</v>
      </c>
      <c r="K2847" s="46" t="s">
        <v>79</v>
      </c>
      <c r="L2847" s="46" t="str">
        <f t="shared" si="396"/>
        <v>FM260JD</v>
      </c>
      <c r="M2847" s="46" t="str">
        <f t="shared" si="397"/>
        <v>BMJ</v>
      </c>
      <c r="N2847" s="46" t="str">
        <f t="shared" si="398"/>
        <v>10 RODA</v>
      </c>
      <c r="O2847" s="47">
        <v>0.23313657407407407</v>
      </c>
      <c r="P2847" s="48">
        <v>0.23313657407407407</v>
      </c>
      <c r="Q2847" s="50">
        <v>39420</v>
      </c>
      <c r="R2847" s="50">
        <v>14640</v>
      </c>
      <c r="S2847" s="72">
        <f t="shared" si="399"/>
        <v>24.78</v>
      </c>
      <c r="T2847" s="49" t="s">
        <v>27</v>
      </c>
      <c r="U2847" s="49" t="s">
        <v>28</v>
      </c>
      <c r="V2847" s="46" t="s">
        <v>50</v>
      </c>
      <c r="W2847" s="46" t="s">
        <v>195</v>
      </c>
      <c r="X2847" s="46" t="str">
        <f>IFERROR(VLOOKUP(W2847,#REF!,38,FALSE),"")</f>
        <v/>
      </c>
      <c r="Z2847" s="46" t="str">
        <f t="shared" si="400"/>
        <v>Roni Irfansyah44138</v>
      </c>
      <c r="AA2847" s="46" t="str">
        <f t="shared" si="401"/>
        <v>BMJ 06744138UTARANIGHT</v>
      </c>
      <c r="AB2847" s="46" t="str">
        <f t="shared" si="402"/>
        <v>Roni Irfansyah44138UTARANIGHT</v>
      </c>
      <c r="AC2847" s="46" t="str">
        <f t="shared" si="403"/>
        <v>BMJ 06744138NIGHT</v>
      </c>
      <c r="AD2847" s="46" t="str">
        <f t="shared" si="404"/>
        <v>Roni Irfansyah44138NIGHT</v>
      </c>
    </row>
    <row r="2848" spans="1:30" x14ac:dyDescent="0.3">
      <c r="A2848" s="46">
        <v>1</v>
      </c>
      <c r="B2848" s="46" t="s">
        <v>163</v>
      </c>
      <c r="C2848" s="110">
        <v>44138</v>
      </c>
      <c r="D2848" s="49" t="s">
        <v>95</v>
      </c>
      <c r="E2848" s="74">
        <v>44138</v>
      </c>
      <c r="F2848" s="49">
        <v>5098223</v>
      </c>
      <c r="G2848" s="46" t="s">
        <v>21</v>
      </c>
      <c r="H2848" s="46" t="s">
        <v>22</v>
      </c>
      <c r="I2848" s="46" t="s">
        <v>158</v>
      </c>
      <c r="J2848" s="46" t="s">
        <v>24</v>
      </c>
      <c r="K2848" s="46" t="s">
        <v>79</v>
      </c>
      <c r="L2848" s="46" t="str">
        <f t="shared" si="396"/>
        <v>FM260JD</v>
      </c>
      <c r="M2848" s="46" t="str">
        <f t="shared" si="397"/>
        <v>BMJ</v>
      </c>
      <c r="N2848" s="46" t="str">
        <f t="shared" si="398"/>
        <v>10 RODA</v>
      </c>
      <c r="O2848" s="47">
        <v>0.86358796296296303</v>
      </c>
      <c r="P2848" s="48">
        <v>0.88101851851851853</v>
      </c>
      <c r="Q2848" s="50">
        <v>41340</v>
      </c>
      <c r="R2848" s="50">
        <v>14640</v>
      </c>
      <c r="S2848" s="72">
        <f t="shared" si="399"/>
        <v>26.7</v>
      </c>
      <c r="T2848" s="49" t="s">
        <v>27</v>
      </c>
      <c r="U2848" s="49" t="s">
        <v>28</v>
      </c>
      <c r="V2848" s="46" t="s">
        <v>63</v>
      </c>
      <c r="W2848" s="46" t="s">
        <v>195</v>
      </c>
      <c r="X2848" s="46" t="str">
        <f>IFERROR(VLOOKUP(W2848,#REF!,38,FALSE),"")</f>
        <v/>
      </c>
      <c r="Z2848" s="46" t="str">
        <f t="shared" si="400"/>
        <v>Roni Irfansyah44138</v>
      </c>
      <c r="AA2848" s="46" t="str">
        <f t="shared" si="401"/>
        <v>BMJ 06744138UTARANIGHT</v>
      </c>
      <c r="AB2848" s="46" t="str">
        <f t="shared" si="402"/>
        <v>Roni Irfansyah44138UTARANIGHT</v>
      </c>
      <c r="AC2848" s="46" t="str">
        <f t="shared" si="403"/>
        <v>BMJ 06744138NIGHT</v>
      </c>
      <c r="AD2848" s="46" t="str">
        <f t="shared" si="404"/>
        <v>Roni Irfansyah44138NIGHT</v>
      </c>
    </row>
    <row r="2849" spans="1:30" x14ac:dyDescent="0.3">
      <c r="A2849" s="46">
        <v>1</v>
      </c>
      <c r="B2849" s="46" t="s">
        <v>163</v>
      </c>
      <c r="C2849" s="110">
        <v>44138</v>
      </c>
      <c r="D2849" s="49" t="s">
        <v>95</v>
      </c>
      <c r="E2849" s="74">
        <v>44138</v>
      </c>
      <c r="F2849" s="49">
        <v>5098337</v>
      </c>
      <c r="G2849" s="46" t="s">
        <v>21</v>
      </c>
      <c r="H2849" s="46" t="s">
        <v>22</v>
      </c>
      <c r="I2849" s="46" t="s">
        <v>48</v>
      </c>
      <c r="J2849" s="46" t="s">
        <v>49</v>
      </c>
      <c r="K2849" s="46" t="s">
        <v>79</v>
      </c>
      <c r="L2849" s="46" t="str">
        <f t="shared" si="396"/>
        <v>FM260JD</v>
      </c>
      <c r="M2849" s="46" t="str">
        <f t="shared" si="397"/>
        <v>BMJ</v>
      </c>
      <c r="N2849" s="46" t="str">
        <f t="shared" si="398"/>
        <v>10 RODA</v>
      </c>
      <c r="O2849" s="47">
        <v>0.94144675925925936</v>
      </c>
      <c r="P2849" s="48">
        <v>0.94144675925925936</v>
      </c>
      <c r="Q2849" s="50">
        <v>39240</v>
      </c>
      <c r="R2849" s="50">
        <v>14640</v>
      </c>
      <c r="S2849" s="72">
        <f t="shared" si="399"/>
        <v>24.6</v>
      </c>
      <c r="T2849" s="49" t="s">
        <v>27</v>
      </c>
      <c r="U2849" s="49" t="s">
        <v>28</v>
      </c>
      <c r="V2849" s="46" t="s">
        <v>60</v>
      </c>
      <c r="W2849" s="46" t="s">
        <v>195</v>
      </c>
      <c r="X2849" s="46" t="str">
        <f>IFERROR(VLOOKUP(W2849,#REF!,38,FALSE),"")</f>
        <v/>
      </c>
      <c r="Z2849" s="46" t="str">
        <f t="shared" si="400"/>
        <v>Roni Irfansyah44138</v>
      </c>
      <c r="AA2849" s="46" t="str">
        <f t="shared" si="401"/>
        <v>BMJ 06744138UTARANIGHT</v>
      </c>
      <c r="AB2849" s="46" t="str">
        <f t="shared" si="402"/>
        <v>Roni Irfansyah44138UTARANIGHT</v>
      </c>
      <c r="AC2849" s="46" t="str">
        <f t="shared" si="403"/>
        <v>BMJ 06744138NIGHT</v>
      </c>
      <c r="AD2849" s="46" t="str">
        <f t="shared" si="404"/>
        <v>Roni Irfansyah44138NIGHT</v>
      </c>
    </row>
    <row r="2850" spans="1:30" x14ac:dyDescent="0.3">
      <c r="A2850" s="46">
        <v>1</v>
      </c>
      <c r="B2850" s="46" t="s">
        <v>163</v>
      </c>
      <c r="C2850" s="110">
        <v>44138</v>
      </c>
      <c r="D2850" s="49" t="s">
        <v>95</v>
      </c>
      <c r="E2850" s="74">
        <v>44139</v>
      </c>
      <c r="F2850" s="49">
        <v>5098433</v>
      </c>
      <c r="G2850" s="46" t="s">
        <v>21</v>
      </c>
      <c r="H2850" s="46" t="s">
        <v>53</v>
      </c>
      <c r="I2850" s="46" t="s">
        <v>54</v>
      </c>
      <c r="J2850" s="46" t="s">
        <v>57</v>
      </c>
      <c r="K2850" s="46" t="s">
        <v>84</v>
      </c>
      <c r="L2850" s="46" t="str">
        <f t="shared" si="396"/>
        <v>FM260JD</v>
      </c>
      <c r="M2850" s="46" t="str">
        <f t="shared" si="397"/>
        <v>BMJ</v>
      </c>
      <c r="N2850" s="46" t="str">
        <f t="shared" si="398"/>
        <v>10 RODA</v>
      </c>
      <c r="O2850" s="47">
        <v>8.9583333333333338E-3</v>
      </c>
      <c r="P2850" s="48">
        <v>8.9583333333333338E-3</v>
      </c>
      <c r="Q2850" s="50">
        <v>40100</v>
      </c>
      <c r="R2850" s="50">
        <v>14300</v>
      </c>
      <c r="S2850" s="72">
        <f t="shared" si="399"/>
        <v>25.8</v>
      </c>
      <c r="T2850" s="49" t="s">
        <v>27</v>
      </c>
      <c r="U2850" s="49" t="s">
        <v>28</v>
      </c>
      <c r="V2850" s="46" t="s">
        <v>63</v>
      </c>
      <c r="W2850" s="46" t="s">
        <v>99</v>
      </c>
      <c r="X2850" s="46" t="str">
        <f>IFERROR(VLOOKUP(W2850,#REF!,38,FALSE),"")</f>
        <v/>
      </c>
      <c r="Z2850" s="46" t="str">
        <f t="shared" si="400"/>
        <v>Miftah44138</v>
      </c>
      <c r="AA2850" s="46" t="str">
        <f t="shared" si="401"/>
        <v>BMJ 06944138UTARANIGHT</v>
      </c>
      <c r="AB2850" s="46" t="str">
        <f t="shared" si="402"/>
        <v>Miftah44138UTARANIGHT</v>
      </c>
      <c r="AC2850" s="46" t="str">
        <f t="shared" si="403"/>
        <v>BMJ 06944138NIGHT</v>
      </c>
      <c r="AD2850" s="46" t="str">
        <f t="shared" si="404"/>
        <v>Miftah44138NIGHT</v>
      </c>
    </row>
    <row r="2851" spans="1:30" x14ac:dyDescent="0.3">
      <c r="A2851" s="46">
        <v>1</v>
      </c>
      <c r="B2851" s="46" t="s">
        <v>163</v>
      </c>
      <c r="C2851" s="110">
        <v>44138</v>
      </c>
      <c r="D2851" s="49" t="s">
        <v>95</v>
      </c>
      <c r="E2851" s="74">
        <v>44139</v>
      </c>
      <c r="F2851" s="49">
        <v>5098549</v>
      </c>
      <c r="G2851" s="46" t="s">
        <v>21</v>
      </c>
      <c r="H2851" s="46" t="s">
        <v>53</v>
      </c>
      <c r="I2851" s="46" t="s">
        <v>54</v>
      </c>
      <c r="J2851" s="46" t="s">
        <v>57</v>
      </c>
      <c r="K2851" s="46" t="s">
        <v>84</v>
      </c>
      <c r="L2851" s="46" t="str">
        <f t="shared" si="396"/>
        <v>FM260JD</v>
      </c>
      <c r="M2851" s="46" t="str">
        <f t="shared" si="397"/>
        <v>BMJ</v>
      </c>
      <c r="N2851" s="46" t="str">
        <f t="shared" si="398"/>
        <v>10 RODA</v>
      </c>
      <c r="O2851" s="47">
        <v>0.12224537037037037</v>
      </c>
      <c r="P2851" s="48">
        <v>0.12224537037037037</v>
      </c>
      <c r="Q2851" s="50">
        <v>38620</v>
      </c>
      <c r="R2851" s="50">
        <v>14300</v>
      </c>
      <c r="S2851" s="72">
        <f t="shared" si="399"/>
        <v>24.32</v>
      </c>
      <c r="T2851" s="49" t="s">
        <v>27</v>
      </c>
      <c r="U2851" s="49" t="s">
        <v>28</v>
      </c>
      <c r="V2851" s="46" t="s">
        <v>59</v>
      </c>
      <c r="W2851" s="46" t="s">
        <v>99</v>
      </c>
      <c r="X2851" s="46" t="str">
        <f>IFERROR(VLOOKUP(W2851,#REF!,38,FALSE),"")</f>
        <v/>
      </c>
      <c r="Z2851" s="46" t="str">
        <f t="shared" si="400"/>
        <v>Miftah44138</v>
      </c>
      <c r="AA2851" s="46" t="str">
        <f t="shared" si="401"/>
        <v>BMJ 06944138UTARANIGHT</v>
      </c>
      <c r="AB2851" s="46" t="str">
        <f t="shared" si="402"/>
        <v>Miftah44138UTARANIGHT</v>
      </c>
      <c r="AC2851" s="46" t="str">
        <f t="shared" si="403"/>
        <v>BMJ 06944138NIGHT</v>
      </c>
      <c r="AD2851" s="46" t="str">
        <f t="shared" si="404"/>
        <v>Miftah44138NIGHT</v>
      </c>
    </row>
    <row r="2852" spans="1:30" x14ac:dyDescent="0.3">
      <c r="A2852" s="46">
        <v>1</v>
      </c>
      <c r="B2852" s="46" t="s">
        <v>163</v>
      </c>
      <c r="C2852" s="110">
        <v>44138</v>
      </c>
      <c r="D2852" s="49" t="s">
        <v>95</v>
      </c>
      <c r="E2852" s="74">
        <v>44139</v>
      </c>
      <c r="F2852" s="49">
        <v>5098683</v>
      </c>
      <c r="G2852" s="46" t="s">
        <v>21</v>
      </c>
      <c r="H2852" s="46" t="s">
        <v>22</v>
      </c>
      <c r="I2852" s="46" t="s">
        <v>48</v>
      </c>
      <c r="J2852" s="46" t="s">
        <v>49</v>
      </c>
      <c r="K2852" s="46" t="s">
        <v>84</v>
      </c>
      <c r="L2852" s="46" t="str">
        <f t="shared" si="396"/>
        <v>FM260JD</v>
      </c>
      <c r="M2852" s="46" t="str">
        <f t="shared" si="397"/>
        <v>BMJ</v>
      </c>
      <c r="N2852" s="46" t="str">
        <f t="shared" si="398"/>
        <v>10 RODA</v>
      </c>
      <c r="O2852" s="47">
        <v>0.23910879629629631</v>
      </c>
      <c r="P2852" s="48">
        <v>0.23910879629629631</v>
      </c>
      <c r="Q2852" s="50">
        <v>39420</v>
      </c>
      <c r="R2852" s="50">
        <v>14300</v>
      </c>
      <c r="S2852" s="72">
        <f t="shared" si="399"/>
        <v>25.12</v>
      </c>
      <c r="T2852" s="49" t="s">
        <v>27</v>
      </c>
      <c r="U2852" s="49" t="s">
        <v>28</v>
      </c>
      <c r="V2852" s="46" t="s">
        <v>50</v>
      </c>
      <c r="W2852" s="46" t="s">
        <v>99</v>
      </c>
      <c r="X2852" s="46" t="str">
        <f>IFERROR(VLOOKUP(W2852,#REF!,38,FALSE),"")</f>
        <v/>
      </c>
      <c r="Z2852" s="46" t="str">
        <f t="shared" si="400"/>
        <v>Miftah44138</v>
      </c>
      <c r="AA2852" s="46" t="str">
        <f t="shared" si="401"/>
        <v>BMJ 06944138UTARANIGHT</v>
      </c>
      <c r="AB2852" s="46" t="str">
        <f t="shared" si="402"/>
        <v>Miftah44138UTARANIGHT</v>
      </c>
      <c r="AC2852" s="46" t="str">
        <f t="shared" si="403"/>
        <v>BMJ 06944138NIGHT</v>
      </c>
      <c r="AD2852" s="46" t="str">
        <f t="shared" si="404"/>
        <v>Miftah44138NIGHT</v>
      </c>
    </row>
    <row r="2853" spans="1:30" x14ac:dyDescent="0.3">
      <c r="A2853" s="46">
        <v>1</v>
      </c>
      <c r="B2853" s="46" t="s">
        <v>163</v>
      </c>
      <c r="C2853" s="110">
        <v>44138</v>
      </c>
      <c r="D2853" s="49" t="s">
        <v>95</v>
      </c>
      <c r="E2853" s="74">
        <v>44138</v>
      </c>
      <c r="F2853" s="49">
        <v>5098215</v>
      </c>
      <c r="G2853" s="46" t="s">
        <v>21</v>
      </c>
      <c r="H2853" s="46" t="s">
        <v>53</v>
      </c>
      <c r="I2853" s="46" t="s">
        <v>54</v>
      </c>
      <c r="J2853" s="46" t="s">
        <v>57</v>
      </c>
      <c r="K2853" s="46" t="s">
        <v>84</v>
      </c>
      <c r="L2853" s="46" t="str">
        <f t="shared" si="396"/>
        <v>FM260JD</v>
      </c>
      <c r="M2853" s="46" t="str">
        <f t="shared" si="397"/>
        <v>BMJ</v>
      </c>
      <c r="N2853" s="46" t="str">
        <f t="shared" si="398"/>
        <v>10 RODA</v>
      </c>
      <c r="O2853" s="47">
        <v>0.85714120370370372</v>
      </c>
      <c r="P2853" s="48">
        <v>0.86262731481481481</v>
      </c>
      <c r="Q2853" s="50">
        <v>39000</v>
      </c>
      <c r="R2853" s="50">
        <v>14300</v>
      </c>
      <c r="S2853" s="72">
        <f t="shared" si="399"/>
        <v>24.7</v>
      </c>
      <c r="T2853" s="49" t="s">
        <v>27</v>
      </c>
      <c r="U2853" s="49" t="s">
        <v>28</v>
      </c>
      <c r="V2853" s="46" t="s">
        <v>59</v>
      </c>
      <c r="W2853" s="46" t="s">
        <v>99</v>
      </c>
      <c r="X2853" s="46" t="str">
        <f>IFERROR(VLOOKUP(W2853,#REF!,38,FALSE),"")</f>
        <v/>
      </c>
      <c r="Z2853" s="46" t="str">
        <f t="shared" si="400"/>
        <v>Miftah44138</v>
      </c>
      <c r="AA2853" s="46" t="str">
        <f t="shared" si="401"/>
        <v>BMJ 06944138UTARANIGHT</v>
      </c>
      <c r="AB2853" s="46" t="str">
        <f t="shared" si="402"/>
        <v>Miftah44138UTARANIGHT</v>
      </c>
      <c r="AC2853" s="46" t="str">
        <f t="shared" si="403"/>
        <v>BMJ 06944138NIGHT</v>
      </c>
      <c r="AD2853" s="46" t="str">
        <f t="shared" si="404"/>
        <v>Miftah44138NIGHT</v>
      </c>
    </row>
    <row r="2854" spans="1:30" x14ac:dyDescent="0.3">
      <c r="A2854" s="46">
        <v>1</v>
      </c>
      <c r="B2854" s="46" t="s">
        <v>163</v>
      </c>
      <c r="C2854" s="110">
        <v>44138</v>
      </c>
      <c r="D2854" s="49" t="s">
        <v>95</v>
      </c>
      <c r="E2854" s="74">
        <v>44138</v>
      </c>
      <c r="F2854" s="49">
        <v>5098295</v>
      </c>
      <c r="G2854" s="46" t="s">
        <v>21</v>
      </c>
      <c r="H2854" s="46" t="s">
        <v>53</v>
      </c>
      <c r="I2854" s="46" t="s">
        <v>54</v>
      </c>
      <c r="J2854" s="46" t="s">
        <v>57</v>
      </c>
      <c r="K2854" s="46" t="s">
        <v>84</v>
      </c>
      <c r="L2854" s="46" t="str">
        <f t="shared" si="396"/>
        <v>FM260JD</v>
      </c>
      <c r="M2854" s="46" t="str">
        <f t="shared" si="397"/>
        <v>BMJ</v>
      </c>
      <c r="N2854" s="46" t="str">
        <f t="shared" si="398"/>
        <v>10 RODA</v>
      </c>
      <c r="O2854" s="47">
        <v>0.91618055555555555</v>
      </c>
      <c r="P2854" s="48">
        <v>0.91618055555555555</v>
      </c>
      <c r="Q2854" s="50">
        <v>40020</v>
      </c>
      <c r="R2854" s="50">
        <v>14300</v>
      </c>
      <c r="S2854" s="72">
        <f t="shared" si="399"/>
        <v>25.72</v>
      </c>
      <c r="T2854" s="49" t="s">
        <v>27</v>
      </c>
      <c r="U2854" s="49" t="s">
        <v>28</v>
      </c>
      <c r="V2854" s="46" t="s">
        <v>70</v>
      </c>
      <c r="W2854" s="46" t="s">
        <v>99</v>
      </c>
      <c r="X2854" s="46" t="str">
        <f>IFERROR(VLOOKUP(W2854,#REF!,38,FALSE),"")</f>
        <v/>
      </c>
      <c r="Z2854" s="46" t="str">
        <f t="shared" si="400"/>
        <v>Miftah44138</v>
      </c>
      <c r="AA2854" s="46" t="str">
        <f t="shared" si="401"/>
        <v>BMJ 06944138UTARANIGHT</v>
      </c>
      <c r="AB2854" s="46" t="str">
        <f t="shared" si="402"/>
        <v>Miftah44138UTARANIGHT</v>
      </c>
      <c r="AC2854" s="46" t="str">
        <f t="shared" si="403"/>
        <v>BMJ 06944138NIGHT</v>
      </c>
      <c r="AD2854" s="46" t="str">
        <f t="shared" si="404"/>
        <v>Miftah44138NIGHT</v>
      </c>
    </row>
    <row r="2855" spans="1:30" x14ac:dyDescent="0.3">
      <c r="A2855" s="46">
        <v>1</v>
      </c>
      <c r="B2855" s="46" t="s">
        <v>163</v>
      </c>
      <c r="C2855" s="110">
        <v>44138</v>
      </c>
      <c r="D2855" s="49" t="s">
        <v>95</v>
      </c>
      <c r="E2855" s="74">
        <v>44139</v>
      </c>
      <c r="F2855" s="49">
        <v>5098451</v>
      </c>
      <c r="G2855" s="46" t="s">
        <v>39</v>
      </c>
      <c r="H2855" s="46" t="s">
        <v>40</v>
      </c>
      <c r="I2855" s="46" t="s">
        <v>171</v>
      </c>
      <c r="J2855" s="46" t="s">
        <v>124</v>
      </c>
      <c r="K2855" s="46" t="s">
        <v>88</v>
      </c>
      <c r="L2855" s="46" t="str">
        <f t="shared" si="396"/>
        <v>AXOR4843</v>
      </c>
      <c r="M2855" s="46" t="str">
        <f t="shared" si="397"/>
        <v>BMJ</v>
      </c>
      <c r="N2855" s="46" t="str">
        <f t="shared" si="398"/>
        <v>12 RODA</v>
      </c>
      <c r="O2855" s="47">
        <v>2.4421296296296292E-2</v>
      </c>
      <c r="P2855" s="48">
        <v>2.4421296296296292E-2</v>
      </c>
      <c r="Q2855" s="50">
        <v>53080</v>
      </c>
      <c r="R2855" s="50">
        <v>19640</v>
      </c>
      <c r="S2855" s="72">
        <f t="shared" si="399"/>
        <v>33.44</v>
      </c>
      <c r="T2855" s="49" t="s">
        <v>27</v>
      </c>
      <c r="U2855" s="49" t="s">
        <v>28</v>
      </c>
      <c r="V2855" s="46" t="s">
        <v>47</v>
      </c>
      <c r="W2855" s="46" t="s">
        <v>115</v>
      </c>
      <c r="X2855" s="46" t="str">
        <f>IFERROR(VLOOKUP(W2855,#REF!,38,FALSE),"")</f>
        <v/>
      </c>
      <c r="Z2855" s="46" t="str">
        <f t="shared" si="400"/>
        <v>Budiyono44138</v>
      </c>
      <c r="AA2855" s="46" t="str">
        <f t="shared" si="401"/>
        <v>BMJ 07144138SELATANNIGHT</v>
      </c>
      <c r="AB2855" s="46" t="str">
        <f t="shared" si="402"/>
        <v>Budiyono44138SELATANNIGHT</v>
      </c>
      <c r="AC2855" s="46" t="str">
        <f t="shared" si="403"/>
        <v>BMJ 07144138NIGHT</v>
      </c>
      <c r="AD2855" s="46" t="str">
        <f t="shared" si="404"/>
        <v>Budiyono44138NIGHT</v>
      </c>
    </row>
    <row r="2856" spans="1:30" x14ac:dyDescent="0.3">
      <c r="A2856" s="46">
        <v>1</v>
      </c>
      <c r="B2856" s="46" t="s">
        <v>163</v>
      </c>
      <c r="C2856" s="110">
        <v>44138</v>
      </c>
      <c r="D2856" s="49" t="s">
        <v>95</v>
      </c>
      <c r="E2856" s="74">
        <v>44139</v>
      </c>
      <c r="F2856" s="49">
        <v>5098531</v>
      </c>
      <c r="G2856" s="46" t="s">
        <v>39</v>
      </c>
      <c r="H2856" s="46" t="s">
        <v>149</v>
      </c>
      <c r="I2856" s="46" t="s">
        <v>189</v>
      </c>
      <c r="J2856" s="46" t="s">
        <v>42</v>
      </c>
      <c r="K2856" s="46" t="s">
        <v>88</v>
      </c>
      <c r="L2856" s="46" t="str">
        <f t="shared" si="396"/>
        <v>AXOR4843</v>
      </c>
      <c r="M2856" s="46" t="str">
        <f t="shared" si="397"/>
        <v>BMJ</v>
      </c>
      <c r="N2856" s="46" t="str">
        <f t="shared" si="398"/>
        <v>12 RODA</v>
      </c>
      <c r="O2856" s="47">
        <v>0.10795138888888889</v>
      </c>
      <c r="P2856" s="48">
        <v>0.10795138888888889</v>
      </c>
      <c r="Q2856" s="50">
        <v>52260</v>
      </c>
      <c r="R2856" s="50">
        <v>19640</v>
      </c>
      <c r="S2856" s="72">
        <f t="shared" si="399"/>
        <v>32.619999999999997</v>
      </c>
      <c r="T2856" s="49" t="s">
        <v>27</v>
      </c>
      <c r="U2856" s="49" t="s">
        <v>28</v>
      </c>
      <c r="V2856" s="46" t="s">
        <v>44</v>
      </c>
      <c r="W2856" s="46" t="s">
        <v>115</v>
      </c>
      <c r="X2856" s="46" t="str">
        <f>IFERROR(VLOOKUP(W2856,#REF!,38,FALSE),"")</f>
        <v/>
      </c>
      <c r="Z2856" s="46" t="str">
        <f t="shared" si="400"/>
        <v>Budiyono44138</v>
      </c>
      <c r="AA2856" s="46" t="str">
        <f t="shared" si="401"/>
        <v>BMJ 07144138SELATANNIGHT</v>
      </c>
      <c r="AB2856" s="46" t="str">
        <f t="shared" si="402"/>
        <v>Budiyono44138SELATANNIGHT</v>
      </c>
      <c r="AC2856" s="46" t="str">
        <f t="shared" si="403"/>
        <v>BMJ 07144138NIGHT</v>
      </c>
      <c r="AD2856" s="46" t="str">
        <f t="shared" si="404"/>
        <v>Budiyono44138NIGHT</v>
      </c>
    </row>
    <row r="2857" spans="1:30" x14ac:dyDescent="0.3">
      <c r="A2857" s="46">
        <v>1</v>
      </c>
      <c r="B2857" s="46" t="s">
        <v>163</v>
      </c>
      <c r="C2857" s="110">
        <v>44138</v>
      </c>
      <c r="D2857" s="49" t="s">
        <v>95</v>
      </c>
      <c r="E2857" s="74">
        <v>44139</v>
      </c>
      <c r="F2857" s="49">
        <v>5098638</v>
      </c>
      <c r="G2857" s="46" t="s">
        <v>39</v>
      </c>
      <c r="H2857" s="46" t="s">
        <v>149</v>
      </c>
      <c r="I2857" s="46" t="s">
        <v>189</v>
      </c>
      <c r="J2857" s="46" t="s">
        <v>42</v>
      </c>
      <c r="K2857" s="46" t="s">
        <v>88</v>
      </c>
      <c r="L2857" s="46" t="str">
        <f t="shared" si="396"/>
        <v>AXOR4843</v>
      </c>
      <c r="M2857" s="46" t="str">
        <f t="shared" si="397"/>
        <v>BMJ</v>
      </c>
      <c r="N2857" s="46" t="str">
        <f t="shared" si="398"/>
        <v>12 RODA</v>
      </c>
      <c r="O2857" s="47">
        <v>0.20317129629629629</v>
      </c>
      <c r="P2857" s="48">
        <v>0.20317129629629629</v>
      </c>
      <c r="Q2857" s="50">
        <v>56000</v>
      </c>
      <c r="R2857" s="50">
        <v>19640</v>
      </c>
      <c r="S2857" s="72">
        <f t="shared" si="399"/>
        <v>36.36</v>
      </c>
      <c r="T2857" s="49" t="s">
        <v>27</v>
      </c>
      <c r="U2857" s="49" t="s">
        <v>28</v>
      </c>
      <c r="V2857" s="46" t="s">
        <v>44</v>
      </c>
      <c r="W2857" s="46" t="s">
        <v>115</v>
      </c>
      <c r="X2857" s="46" t="str">
        <f>IFERROR(VLOOKUP(W2857,#REF!,38,FALSE),"")</f>
        <v/>
      </c>
      <c r="Z2857" s="46" t="str">
        <f t="shared" si="400"/>
        <v>Budiyono44138</v>
      </c>
      <c r="AA2857" s="46" t="str">
        <f t="shared" si="401"/>
        <v>BMJ 07144138SELATANNIGHT</v>
      </c>
      <c r="AB2857" s="46" t="str">
        <f t="shared" si="402"/>
        <v>Budiyono44138SELATANNIGHT</v>
      </c>
      <c r="AC2857" s="46" t="str">
        <f t="shared" si="403"/>
        <v>BMJ 07144138NIGHT</v>
      </c>
      <c r="AD2857" s="46" t="str">
        <f t="shared" si="404"/>
        <v>Budiyono44138NIGHT</v>
      </c>
    </row>
    <row r="2858" spans="1:30" x14ac:dyDescent="0.3">
      <c r="A2858" s="46">
        <v>1</v>
      </c>
      <c r="B2858" s="46" t="s">
        <v>163</v>
      </c>
      <c r="C2858" s="110">
        <v>44138</v>
      </c>
      <c r="D2858" s="49" t="s">
        <v>95</v>
      </c>
      <c r="E2858" s="74">
        <v>44138</v>
      </c>
      <c r="F2858" s="49">
        <v>5098212</v>
      </c>
      <c r="G2858" s="46" t="s">
        <v>39</v>
      </c>
      <c r="H2858" s="46" t="s">
        <v>40</v>
      </c>
      <c r="I2858" s="46" t="s">
        <v>171</v>
      </c>
      <c r="J2858" s="46" t="s">
        <v>124</v>
      </c>
      <c r="K2858" s="46" t="s">
        <v>88</v>
      </c>
      <c r="L2858" s="46" t="str">
        <f t="shared" si="396"/>
        <v>AXOR4843</v>
      </c>
      <c r="M2858" s="46" t="str">
        <f t="shared" si="397"/>
        <v>BMJ</v>
      </c>
      <c r="N2858" s="46" t="str">
        <f t="shared" si="398"/>
        <v>12 RODA</v>
      </c>
      <c r="O2858" s="47">
        <v>0.85383101851851861</v>
      </c>
      <c r="P2858" s="48">
        <v>0.8585532407407408</v>
      </c>
      <c r="Q2858" s="50">
        <v>54640</v>
      </c>
      <c r="R2858" s="50">
        <v>19640</v>
      </c>
      <c r="S2858" s="72">
        <f t="shared" si="399"/>
        <v>35</v>
      </c>
      <c r="T2858" s="49" t="s">
        <v>27</v>
      </c>
      <c r="U2858" s="49" t="s">
        <v>28</v>
      </c>
      <c r="V2858" s="46" t="s">
        <v>47</v>
      </c>
      <c r="W2858" s="46" t="s">
        <v>115</v>
      </c>
      <c r="X2858" s="46" t="str">
        <f>IFERROR(VLOOKUP(W2858,#REF!,38,FALSE),"")</f>
        <v/>
      </c>
      <c r="Z2858" s="46" t="str">
        <f t="shared" si="400"/>
        <v>Budiyono44138</v>
      </c>
      <c r="AA2858" s="46" t="str">
        <f t="shared" si="401"/>
        <v>BMJ 07144138SELATANNIGHT</v>
      </c>
      <c r="AB2858" s="46" t="str">
        <f t="shared" si="402"/>
        <v>Budiyono44138SELATANNIGHT</v>
      </c>
      <c r="AC2858" s="46" t="str">
        <f t="shared" si="403"/>
        <v>BMJ 07144138NIGHT</v>
      </c>
      <c r="AD2858" s="46" t="str">
        <f t="shared" si="404"/>
        <v>Budiyono44138NIGHT</v>
      </c>
    </row>
    <row r="2859" spans="1:30" x14ac:dyDescent="0.3">
      <c r="A2859" s="46">
        <v>1</v>
      </c>
      <c r="B2859" s="46" t="s">
        <v>163</v>
      </c>
      <c r="C2859" s="110">
        <v>44138</v>
      </c>
      <c r="D2859" s="49" t="s">
        <v>95</v>
      </c>
      <c r="E2859" s="74">
        <v>44138</v>
      </c>
      <c r="F2859" s="49">
        <v>5098341</v>
      </c>
      <c r="G2859" s="46" t="s">
        <v>39</v>
      </c>
      <c r="H2859" s="46" t="s">
        <v>40</v>
      </c>
      <c r="I2859" s="46" t="s">
        <v>171</v>
      </c>
      <c r="J2859" s="46" t="s">
        <v>124</v>
      </c>
      <c r="K2859" s="46" t="s">
        <v>88</v>
      </c>
      <c r="L2859" s="46" t="str">
        <f t="shared" si="396"/>
        <v>AXOR4843</v>
      </c>
      <c r="M2859" s="46" t="str">
        <f t="shared" si="397"/>
        <v>BMJ</v>
      </c>
      <c r="N2859" s="46" t="str">
        <f t="shared" si="398"/>
        <v>12 RODA</v>
      </c>
      <c r="O2859" s="47">
        <v>0.94390046296296293</v>
      </c>
      <c r="P2859" s="48">
        <v>0.94390046296296293</v>
      </c>
      <c r="Q2859" s="50">
        <v>52300</v>
      </c>
      <c r="R2859" s="50">
        <v>19640</v>
      </c>
      <c r="S2859" s="72">
        <f t="shared" si="399"/>
        <v>32.659999999999997</v>
      </c>
      <c r="T2859" s="49" t="s">
        <v>27</v>
      </c>
      <c r="U2859" s="49" t="s">
        <v>28</v>
      </c>
      <c r="V2859" s="46" t="s">
        <v>114</v>
      </c>
      <c r="W2859" s="46" t="s">
        <v>115</v>
      </c>
      <c r="X2859" s="46" t="str">
        <f>IFERROR(VLOOKUP(W2859,#REF!,38,FALSE),"")</f>
        <v/>
      </c>
      <c r="Z2859" s="46" t="str">
        <f t="shared" si="400"/>
        <v>Budiyono44138</v>
      </c>
      <c r="AA2859" s="46" t="str">
        <f t="shared" si="401"/>
        <v>BMJ 07144138SELATANNIGHT</v>
      </c>
      <c r="AB2859" s="46" t="str">
        <f t="shared" si="402"/>
        <v>Budiyono44138SELATANNIGHT</v>
      </c>
      <c r="AC2859" s="46" t="str">
        <f t="shared" si="403"/>
        <v>BMJ 07144138NIGHT</v>
      </c>
      <c r="AD2859" s="46" t="str">
        <f t="shared" si="404"/>
        <v>Budiyono44138NIGHT</v>
      </c>
    </row>
    <row r="2860" spans="1:30" x14ac:dyDescent="0.3">
      <c r="A2860" s="46">
        <v>1</v>
      </c>
      <c r="B2860" s="46" t="s">
        <v>163</v>
      </c>
      <c r="C2860" s="110">
        <v>44138</v>
      </c>
      <c r="D2860" s="49" t="s">
        <v>95</v>
      </c>
      <c r="E2860" s="74">
        <v>44139</v>
      </c>
      <c r="F2860" s="49">
        <v>5098453</v>
      </c>
      <c r="G2860" s="46" t="s">
        <v>39</v>
      </c>
      <c r="H2860" s="46" t="s">
        <v>149</v>
      </c>
      <c r="I2860" s="46" t="s">
        <v>144</v>
      </c>
      <c r="J2860" s="46" t="s">
        <v>130</v>
      </c>
      <c r="K2860" s="46" t="s">
        <v>90</v>
      </c>
      <c r="L2860" s="46" t="str">
        <f t="shared" si="396"/>
        <v>AXOR4843</v>
      </c>
      <c r="M2860" s="46" t="str">
        <f t="shared" si="397"/>
        <v>BMJ</v>
      </c>
      <c r="N2860" s="46" t="str">
        <f t="shared" si="398"/>
        <v>12 RODA</v>
      </c>
      <c r="O2860" s="47">
        <v>2.4930555555555553E-2</v>
      </c>
      <c r="P2860" s="48">
        <v>2.4930555555555553E-2</v>
      </c>
      <c r="Q2860" s="50">
        <v>53640</v>
      </c>
      <c r="R2860" s="50">
        <v>19740</v>
      </c>
      <c r="S2860" s="72">
        <f t="shared" si="399"/>
        <v>33.9</v>
      </c>
      <c r="T2860" s="49" t="s">
        <v>27</v>
      </c>
      <c r="U2860" s="49" t="s">
        <v>28</v>
      </c>
      <c r="V2860" s="46" t="s">
        <v>56</v>
      </c>
      <c r="W2860" s="46" t="s">
        <v>196</v>
      </c>
      <c r="X2860" s="46" t="str">
        <f>IFERROR(VLOOKUP(W2860,#REF!,38,FALSE),"")</f>
        <v/>
      </c>
      <c r="Z2860" s="46" t="str">
        <f t="shared" si="400"/>
        <v>SUwarno44138</v>
      </c>
      <c r="AA2860" s="46" t="str">
        <f t="shared" si="401"/>
        <v>BMJ 07244138SELATANNIGHT</v>
      </c>
      <c r="AB2860" s="46" t="str">
        <f t="shared" si="402"/>
        <v>SUwarno44138SELATANNIGHT</v>
      </c>
      <c r="AC2860" s="46" t="str">
        <f t="shared" si="403"/>
        <v>BMJ 07244138NIGHT</v>
      </c>
      <c r="AD2860" s="46" t="str">
        <f t="shared" si="404"/>
        <v>SUwarno44138NIGHT</v>
      </c>
    </row>
    <row r="2861" spans="1:30" x14ac:dyDescent="0.3">
      <c r="A2861" s="46">
        <v>1</v>
      </c>
      <c r="B2861" s="46" t="s">
        <v>163</v>
      </c>
      <c r="C2861" s="110">
        <v>44138</v>
      </c>
      <c r="D2861" s="49" t="s">
        <v>95</v>
      </c>
      <c r="E2861" s="74">
        <v>44139</v>
      </c>
      <c r="F2861" s="49">
        <v>5098536</v>
      </c>
      <c r="G2861" s="46" t="s">
        <v>39</v>
      </c>
      <c r="H2861" s="46" t="s">
        <v>149</v>
      </c>
      <c r="I2861" s="46" t="s">
        <v>189</v>
      </c>
      <c r="J2861" s="46" t="s">
        <v>42</v>
      </c>
      <c r="K2861" s="46" t="s">
        <v>90</v>
      </c>
      <c r="L2861" s="46" t="str">
        <f t="shared" si="396"/>
        <v>AXOR4843</v>
      </c>
      <c r="M2861" s="46" t="str">
        <f t="shared" si="397"/>
        <v>BMJ</v>
      </c>
      <c r="N2861" s="46" t="str">
        <f t="shared" si="398"/>
        <v>12 RODA</v>
      </c>
      <c r="O2861" s="47">
        <v>0.11241898148148148</v>
      </c>
      <c r="P2861" s="48">
        <v>0.11241898148148148</v>
      </c>
      <c r="Q2861" s="50">
        <v>52460</v>
      </c>
      <c r="R2861" s="50">
        <v>19740</v>
      </c>
      <c r="S2861" s="72">
        <f t="shared" si="399"/>
        <v>32.72</v>
      </c>
      <c r="T2861" s="49" t="s">
        <v>27</v>
      </c>
      <c r="U2861" s="49" t="s">
        <v>28</v>
      </c>
      <c r="V2861" s="46" t="s">
        <v>44</v>
      </c>
      <c r="W2861" s="46" t="s">
        <v>196</v>
      </c>
      <c r="X2861" s="46" t="str">
        <f>IFERROR(VLOOKUP(W2861,#REF!,38,FALSE),"")</f>
        <v/>
      </c>
      <c r="Z2861" s="46" t="str">
        <f t="shared" si="400"/>
        <v>SUwarno44138</v>
      </c>
      <c r="AA2861" s="46" t="str">
        <f t="shared" si="401"/>
        <v>BMJ 07244138SELATANNIGHT</v>
      </c>
      <c r="AB2861" s="46" t="str">
        <f t="shared" si="402"/>
        <v>SUwarno44138SELATANNIGHT</v>
      </c>
      <c r="AC2861" s="46" t="str">
        <f t="shared" si="403"/>
        <v>BMJ 07244138NIGHT</v>
      </c>
      <c r="AD2861" s="46" t="str">
        <f t="shared" si="404"/>
        <v>SUwarno44138NIGHT</v>
      </c>
    </row>
    <row r="2862" spans="1:30" x14ac:dyDescent="0.3">
      <c r="A2862" s="46">
        <v>1</v>
      </c>
      <c r="B2862" s="46" t="s">
        <v>163</v>
      </c>
      <c r="C2862" s="110">
        <v>44138</v>
      </c>
      <c r="D2862" s="49" t="s">
        <v>95</v>
      </c>
      <c r="E2862" s="74">
        <v>44139</v>
      </c>
      <c r="F2862" s="49">
        <v>5098639</v>
      </c>
      <c r="G2862" s="46" t="s">
        <v>39</v>
      </c>
      <c r="H2862" s="46" t="s">
        <v>40</v>
      </c>
      <c r="I2862" s="46" t="s">
        <v>171</v>
      </c>
      <c r="J2862" s="46" t="s">
        <v>124</v>
      </c>
      <c r="K2862" s="46" t="s">
        <v>90</v>
      </c>
      <c r="L2862" s="46" t="str">
        <f t="shared" si="396"/>
        <v>AXOR4843</v>
      </c>
      <c r="M2862" s="46" t="str">
        <f t="shared" si="397"/>
        <v>BMJ</v>
      </c>
      <c r="N2862" s="46" t="str">
        <f t="shared" si="398"/>
        <v>12 RODA</v>
      </c>
      <c r="O2862" s="47">
        <v>0.20348379629629632</v>
      </c>
      <c r="P2862" s="48">
        <v>0.20348379629629632</v>
      </c>
      <c r="Q2862" s="50">
        <v>56780</v>
      </c>
      <c r="R2862" s="50">
        <v>19740</v>
      </c>
      <c r="S2862" s="72">
        <f t="shared" si="399"/>
        <v>37.04</v>
      </c>
      <c r="T2862" s="49" t="s">
        <v>27</v>
      </c>
      <c r="U2862" s="49" t="s">
        <v>28</v>
      </c>
      <c r="V2862" s="46" t="s">
        <v>47</v>
      </c>
      <c r="W2862" s="46" t="s">
        <v>196</v>
      </c>
      <c r="X2862" s="46" t="str">
        <f>IFERROR(VLOOKUP(W2862,#REF!,38,FALSE),"")</f>
        <v/>
      </c>
      <c r="Z2862" s="46" t="str">
        <f t="shared" si="400"/>
        <v>SUwarno44138</v>
      </c>
      <c r="AA2862" s="46" t="str">
        <f t="shared" si="401"/>
        <v>BMJ 07244138SELATANNIGHT</v>
      </c>
      <c r="AB2862" s="46" t="str">
        <f t="shared" si="402"/>
        <v>SUwarno44138SELATANNIGHT</v>
      </c>
      <c r="AC2862" s="46" t="str">
        <f t="shared" si="403"/>
        <v>BMJ 07244138NIGHT</v>
      </c>
      <c r="AD2862" s="46" t="str">
        <f t="shared" si="404"/>
        <v>SUwarno44138NIGHT</v>
      </c>
    </row>
    <row r="2863" spans="1:30" x14ac:dyDescent="0.3">
      <c r="A2863" s="46">
        <v>1</v>
      </c>
      <c r="B2863" s="46" t="s">
        <v>163</v>
      </c>
      <c r="C2863" s="110">
        <v>44138</v>
      </c>
      <c r="D2863" s="49" t="s">
        <v>95</v>
      </c>
      <c r="E2863" s="74">
        <v>44138</v>
      </c>
      <c r="F2863" s="49">
        <v>5098217</v>
      </c>
      <c r="G2863" s="46" t="s">
        <v>39</v>
      </c>
      <c r="H2863" s="46" t="s">
        <v>40</v>
      </c>
      <c r="I2863" s="46" t="s">
        <v>171</v>
      </c>
      <c r="J2863" s="46" t="s">
        <v>124</v>
      </c>
      <c r="K2863" s="46" t="s">
        <v>90</v>
      </c>
      <c r="L2863" s="46" t="str">
        <f t="shared" si="396"/>
        <v>AXOR4843</v>
      </c>
      <c r="M2863" s="46" t="str">
        <f t="shared" si="397"/>
        <v>BMJ</v>
      </c>
      <c r="N2863" s="46" t="str">
        <f t="shared" si="398"/>
        <v>12 RODA</v>
      </c>
      <c r="O2863" s="47">
        <v>0.85887731481481477</v>
      </c>
      <c r="P2863" s="48">
        <v>0.86304398148148154</v>
      </c>
      <c r="Q2863" s="50">
        <v>52560</v>
      </c>
      <c r="R2863" s="50">
        <v>19740</v>
      </c>
      <c r="S2863" s="72">
        <f t="shared" si="399"/>
        <v>32.82</v>
      </c>
      <c r="T2863" s="49" t="s">
        <v>27</v>
      </c>
      <c r="U2863" s="49" t="s">
        <v>28</v>
      </c>
      <c r="V2863" s="46" t="s">
        <v>114</v>
      </c>
      <c r="W2863" s="46" t="s">
        <v>196</v>
      </c>
      <c r="X2863" s="46" t="str">
        <f>IFERROR(VLOOKUP(W2863,#REF!,38,FALSE),"")</f>
        <v/>
      </c>
      <c r="Z2863" s="46" t="str">
        <f t="shared" si="400"/>
        <v>SUwarno44138</v>
      </c>
      <c r="AA2863" s="46" t="str">
        <f t="shared" si="401"/>
        <v>BMJ 07244138SELATANNIGHT</v>
      </c>
      <c r="AB2863" s="46" t="str">
        <f t="shared" si="402"/>
        <v>SUwarno44138SELATANNIGHT</v>
      </c>
      <c r="AC2863" s="46" t="str">
        <f t="shared" si="403"/>
        <v>BMJ 07244138NIGHT</v>
      </c>
      <c r="AD2863" s="46" t="str">
        <f t="shared" si="404"/>
        <v>SUwarno44138NIGHT</v>
      </c>
    </row>
    <row r="2864" spans="1:30" x14ac:dyDescent="0.3">
      <c r="A2864" s="46">
        <v>1</v>
      </c>
      <c r="B2864" s="46" t="s">
        <v>163</v>
      </c>
      <c r="C2864" s="110">
        <v>44138</v>
      </c>
      <c r="D2864" s="49" t="s">
        <v>95</v>
      </c>
      <c r="E2864" s="74">
        <v>44138</v>
      </c>
      <c r="F2864" s="49">
        <v>5098339</v>
      </c>
      <c r="G2864" s="46" t="s">
        <v>39</v>
      </c>
      <c r="H2864" s="46" t="s">
        <v>149</v>
      </c>
      <c r="I2864" s="46" t="s">
        <v>189</v>
      </c>
      <c r="J2864" s="46" t="s">
        <v>42</v>
      </c>
      <c r="K2864" s="46" t="s">
        <v>90</v>
      </c>
      <c r="L2864" s="46" t="str">
        <f t="shared" si="396"/>
        <v>AXOR4843</v>
      </c>
      <c r="M2864" s="46" t="str">
        <f t="shared" si="397"/>
        <v>BMJ</v>
      </c>
      <c r="N2864" s="46" t="str">
        <f t="shared" si="398"/>
        <v>12 RODA</v>
      </c>
      <c r="O2864" s="47">
        <v>0.94247685185185182</v>
      </c>
      <c r="P2864" s="48">
        <v>0.94247685185185182</v>
      </c>
      <c r="Q2864" s="50">
        <v>52000</v>
      </c>
      <c r="R2864" s="50">
        <v>19740</v>
      </c>
      <c r="S2864" s="72">
        <f t="shared" si="399"/>
        <v>32.26</v>
      </c>
      <c r="T2864" s="49" t="s">
        <v>27</v>
      </c>
      <c r="U2864" s="49" t="s">
        <v>28</v>
      </c>
      <c r="V2864" s="46" t="s">
        <v>44</v>
      </c>
      <c r="W2864" s="46" t="s">
        <v>196</v>
      </c>
      <c r="X2864" s="46" t="str">
        <f>IFERROR(VLOOKUP(W2864,#REF!,38,FALSE),"")</f>
        <v/>
      </c>
      <c r="Z2864" s="46" t="str">
        <f t="shared" si="400"/>
        <v>SUwarno44138</v>
      </c>
      <c r="AA2864" s="46" t="str">
        <f t="shared" si="401"/>
        <v>BMJ 07244138SELATANNIGHT</v>
      </c>
      <c r="AB2864" s="46" t="str">
        <f t="shared" si="402"/>
        <v>SUwarno44138SELATANNIGHT</v>
      </c>
      <c r="AC2864" s="46" t="str">
        <f t="shared" si="403"/>
        <v>BMJ 07244138NIGHT</v>
      </c>
      <c r="AD2864" s="46" t="str">
        <f t="shared" si="404"/>
        <v>SUwarno44138NIGHT</v>
      </c>
    </row>
    <row r="2865" spans="1:30" x14ac:dyDescent="0.3">
      <c r="A2865" s="46">
        <v>1</v>
      </c>
      <c r="B2865" s="46" t="s">
        <v>163</v>
      </c>
      <c r="C2865" s="110">
        <v>44138</v>
      </c>
      <c r="D2865" s="49" t="s">
        <v>95</v>
      </c>
      <c r="E2865" s="74">
        <v>44139</v>
      </c>
      <c r="F2865" s="49">
        <v>5098467</v>
      </c>
      <c r="G2865" s="46" t="s">
        <v>39</v>
      </c>
      <c r="H2865" s="46" t="s">
        <v>40</v>
      </c>
      <c r="I2865" s="46" t="s">
        <v>171</v>
      </c>
      <c r="J2865" s="46" t="s">
        <v>124</v>
      </c>
      <c r="K2865" s="46" t="s">
        <v>91</v>
      </c>
      <c r="L2865" s="46" t="str">
        <f t="shared" si="396"/>
        <v>AXOR4843</v>
      </c>
      <c r="M2865" s="46" t="str">
        <f t="shared" si="397"/>
        <v>BMJ</v>
      </c>
      <c r="N2865" s="46" t="str">
        <f t="shared" si="398"/>
        <v>12 RODA</v>
      </c>
      <c r="O2865" s="47">
        <v>5.1307870370370372E-2</v>
      </c>
      <c r="P2865" s="48">
        <v>5.1307870370370372E-2</v>
      </c>
      <c r="Q2865" s="50">
        <v>55720</v>
      </c>
      <c r="R2865" s="50">
        <v>19960</v>
      </c>
      <c r="S2865" s="72">
        <f t="shared" si="399"/>
        <v>35.76</v>
      </c>
      <c r="T2865" s="49" t="s">
        <v>27</v>
      </c>
      <c r="U2865" s="49" t="s">
        <v>28</v>
      </c>
      <c r="V2865" s="46" t="s">
        <v>114</v>
      </c>
      <c r="W2865" s="46" t="s">
        <v>183</v>
      </c>
      <c r="X2865" s="46" t="str">
        <f>IFERROR(VLOOKUP(W2865,#REF!,38,FALSE),"")</f>
        <v/>
      </c>
      <c r="Z2865" s="46" t="str">
        <f t="shared" si="400"/>
        <v>Rauf44138</v>
      </c>
      <c r="AA2865" s="46" t="str">
        <f t="shared" si="401"/>
        <v>BMJ 07344138SELATANNIGHT</v>
      </c>
      <c r="AB2865" s="46" t="str">
        <f t="shared" si="402"/>
        <v>Rauf44138SELATANNIGHT</v>
      </c>
      <c r="AC2865" s="46" t="str">
        <f t="shared" si="403"/>
        <v>BMJ 07344138NIGHT</v>
      </c>
      <c r="AD2865" s="46" t="str">
        <f t="shared" si="404"/>
        <v>Rauf44138NIGHT</v>
      </c>
    </row>
    <row r="2866" spans="1:30" x14ac:dyDescent="0.3">
      <c r="A2866" s="46">
        <v>1</v>
      </c>
      <c r="B2866" s="46" t="s">
        <v>163</v>
      </c>
      <c r="C2866" s="110">
        <v>44138</v>
      </c>
      <c r="D2866" s="49" t="s">
        <v>95</v>
      </c>
      <c r="E2866" s="74">
        <v>44139</v>
      </c>
      <c r="F2866" s="49">
        <v>5098601</v>
      </c>
      <c r="G2866" s="46" t="s">
        <v>39</v>
      </c>
      <c r="H2866" s="46" t="s">
        <v>40</v>
      </c>
      <c r="I2866" s="46" t="s">
        <v>171</v>
      </c>
      <c r="J2866" s="46" t="s">
        <v>124</v>
      </c>
      <c r="K2866" s="46" t="s">
        <v>91</v>
      </c>
      <c r="L2866" s="46" t="str">
        <f t="shared" si="396"/>
        <v>AXOR4843</v>
      </c>
      <c r="M2866" s="46" t="str">
        <f t="shared" si="397"/>
        <v>BMJ</v>
      </c>
      <c r="N2866" s="46" t="str">
        <f t="shared" si="398"/>
        <v>12 RODA</v>
      </c>
      <c r="O2866" s="47">
        <v>0.16619212962962962</v>
      </c>
      <c r="P2866" s="48">
        <v>0.16619212962962962</v>
      </c>
      <c r="Q2866" s="50">
        <v>53160</v>
      </c>
      <c r="R2866" s="50">
        <v>19960</v>
      </c>
      <c r="S2866" s="72">
        <f t="shared" si="399"/>
        <v>33.200000000000003</v>
      </c>
      <c r="T2866" s="49" t="s">
        <v>27</v>
      </c>
      <c r="U2866" s="49" t="s">
        <v>28</v>
      </c>
      <c r="V2866" s="46" t="s">
        <v>114</v>
      </c>
      <c r="W2866" s="46" t="s">
        <v>183</v>
      </c>
      <c r="X2866" s="46" t="str">
        <f>IFERROR(VLOOKUP(W2866,#REF!,38,FALSE),"")</f>
        <v/>
      </c>
      <c r="Z2866" s="46" t="str">
        <f t="shared" si="400"/>
        <v>Rauf44138</v>
      </c>
      <c r="AA2866" s="46" t="str">
        <f t="shared" si="401"/>
        <v>BMJ 07344138SELATANNIGHT</v>
      </c>
      <c r="AB2866" s="46" t="str">
        <f t="shared" si="402"/>
        <v>Rauf44138SELATANNIGHT</v>
      </c>
      <c r="AC2866" s="46" t="str">
        <f t="shared" si="403"/>
        <v>BMJ 07344138NIGHT</v>
      </c>
      <c r="AD2866" s="46" t="str">
        <f t="shared" si="404"/>
        <v>Rauf44138NIGHT</v>
      </c>
    </row>
    <row r="2867" spans="1:30" x14ac:dyDescent="0.3">
      <c r="A2867" s="46">
        <v>1</v>
      </c>
      <c r="B2867" s="46" t="s">
        <v>163</v>
      </c>
      <c r="C2867" s="110">
        <v>44138</v>
      </c>
      <c r="D2867" s="49" t="s">
        <v>95</v>
      </c>
      <c r="E2867" s="74">
        <v>44138</v>
      </c>
      <c r="F2867" s="49">
        <v>5098252</v>
      </c>
      <c r="G2867" s="46" t="s">
        <v>39</v>
      </c>
      <c r="H2867" s="46" t="s">
        <v>40</v>
      </c>
      <c r="I2867" s="46" t="s">
        <v>171</v>
      </c>
      <c r="J2867" s="46" t="s">
        <v>124</v>
      </c>
      <c r="K2867" s="46" t="s">
        <v>91</v>
      </c>
      <c r="L2867" s="46" t="str">
        <f t="shared" si="396"/>
        <v>AXOR4843</v>
      </c>
      <c r="M2867" s="46" t="str">
        <f t="shared" si="397"/>
        <v>BMJ</v>
      </c>
      <c r="N2867" s="46" t="str">
        <f t="shared" si="398"/>
        <v>12 RODA</v>
      </c>
      <c r="O2867" s="47">
        <v>0.88486111111111121</v>
      </c>
      <c r="P2867" s="48">
        <v>0.88998842592592586</v>
      </c>
      <c r="Q2867" s="50">
        <v>54600</v>
      </c>
      <c r="R2867" s="50">
        <v>19960</v>
      </c>
      <c r="S2867" s="72">
        <f t="shared" si="399"/>
        <v>34.64</v>
      </c>
      <c r="T2867" s="49" t="s">
        <v>27</v>
      </c>
      <c r="U2867" s="49" t="s">
        <v>28</v>
      </c>
      <c r="V2867" s="46" t="s">
        <v>47</v>
      </c>
      <c r="W2867" s="46" t="s">
        <v>183</v>
      </c>
      <c r="X2867" s="46" t="str">
        <f>IFERROR(VLOOKUP(W2867,#REF!,38,FALSE),"")</f>
        <v/>
      </c>
      <c r="Z2867" s="46" t="str">
        <f t="shared" si="400"/>
        <v>Rauf44138</v>
      </c>
      <c r="AA2867" s="46" t="str">
        <f t="shared" si="401"/>
        <v>BMJ 07344138SELATANNIGHT</v>
      </c>
      <c r="AB2867" s="46" t="str">
        <f t="shared" si="402"/>
        <v>Rauf44138SELATANNIGHT</v>
      </c>
      <c r="AC2867" s="46" t="str">
        <f t="shared" si="403"/>
        <v>BMJ 07344138NIGHT</v>
      </c>
      <c r="AD2867" s="46" t="str">
        <f t="shared" si="404"/>
        <v>Rauf44138NIGHT</v>
      </c>
    </row>
    <row r="2868" spans="1:30" x14ac:dyDescent="0.3">
      <c r="A2868" s="46">
        <v>1</v>
      </c>
      <c r="B2868" s="46" t="s">
        <v>163</v>
      </c>
      <c r="C2868" s="110">
        <v>44138</v>
      </c>
      <c r="D2868" s="49" t="s">
        <v>95</v>
      </c>
      <c r="E2868" s="74">
        <v>44138</v>
      </c>
      <c r="F2868" s="49">
        <v>5098369</v>
      </c>
      <c r="G2868" s="46" t="s">
        <v>39</v>
      </c>
      <c r="H2868" s="46" t="s">
        <v>40</v>
      </c>
      <c r="I2868" s="46" t="s">
        <v>171</v>
      </c>
      <c r="J2868" s="46" t="s">
        <v>124</v>
      </c>
      <c r="K2868" s="46" t="s">
        <v>91</v>
      </c>
      <c r="L2868" s="46" t="str">
        <f t="shared" si="396"/>
        <v>AXOR4843</v>
      </c>
      <c r="M2868" s="46" t="str">
        <f t="shared" si="397"/>
        <v>BMJ</v>
      </c>
      <c r="N2868" s="46" t="str">
        <f t="shared" si="398"/>
        <v>12 RODA</v>
      </c>
      <c r="O2868" s="47">
        <v>0.96317129629629628</v>
      </c>
      <c r="P2868" s="48">
        <v>0.96317129629629628</v>
      </c>
      <c r="Q2868" s="50">
        <v>51860</v>
      </c>
      <c r="R2868" s="50">
        <v>19960</v>
      </c>
      <c r="S2868" s="72">
        <f t="shared" si="399"/>
        <v>31.9</v>
      </c>
      <c r="T2868" s="49" t="s">
        <v>27</v>
      </c>
      <c r="U2868" s="49" t="s">
        <v>28</v>
      </c>
      <c r="V2868" s="46" t="s">
        <v>114</v>
      </c>
      <c r="W2868" s="46" t="s">
        <v>183</v>
      </c>
      <c r="X2868" s="46" t="str">
        <f>IFERROR(VLOOKUP(W2868,#REF!,38,FALSE),"")</f>
        <v/>
      </c>
      <c r="Z2868" s="46" t="str">
        <f t="shared" si="400"/>
        <v>Rauf44138</v>
      </c>
      <c r="AA2868" s="46" t="str">
        <f t="shared" si="401"/>
        <v>BMJ 07344138SELATANNIGHT</v>
      </c>
      <c r="AB2868" s="46" t="str">
        <f t="shared" si="402"/>
        <v>Rauf44138SELATANNIGHT</v>
      </c>
      <c r="AC2868" s="46" t="str">
        <f t="shared" si="403"/>
        <v>BMJ 07344138NIGHT</v>
      </c>
      <c r="AD2868" s="46" t="str">
        <f t="shared" si="404"/>
        <v>Rauf44138NIGHT</v>
      </c>
    </row>
    <row r="2869" spans="1:30" x14ac:dyDescent="0.3">
      <c r="A2869" s="46">
        <v>1</v>
      </c>
      <c r="B2869" s="46" t="s">
        <v>19</v>
      </c>
      <c r="C2869" s="74">
        <v>44139</v>
      </c>
      <c r="D2869" s="49" t="s">
        <v>20</v>
      </c>
      <c r="E2869" s="74">
        <v>44139</v>
      </c>
      <c r="F2869" s="49">
        <v>5098762</v>
      </c>
      <c r="G2869" s="46" t="s">
        <v>21</v>
      </c>
      <c r="H2869" s="46" t="s">
        <v>53</v>
      </c>
      <c r="I2869" s="46" t="s">
        <v>54</v>
      </c>
      <c r="J2869" s="46" t="s">
        <v>24</v>
      </c>
      <c r="K2869" s="46" t="s">
        <v>26</v>
      </c>
      <c r="O2869" s="47">
        <v>0.35006944444444449</v>
      </c>
      <c r="P2869" s="48">
        <v>0.35791666666666666</v>
      </c>
      <c r="Q2869" s="50">
        <v>47160</v>
      </c>
      <c r="R2869" s="50">
        <v>18540</v>
      </c>
      <c r="T2869" s="49" t="s">
        <v>27</v>
      </c>
      <c r="U2869" s="49" t="s">
        <v>28</v>
      </c>
      <c r="V2869" s="46" t="s">
        <v>63</v>
      </c>
      <c r="W2869" s="46" t="s">
        <v>191</v>
      </c>
      <c r="X2869" s="46" t="str">
        <f>IFERROR(VLOOKUP(W2869,#REF!,38,FALSE),"")</f>
        <v/>
      </c>
      <c r="Z2869" s="46" t="str">
        <f t="shared" si="400"/>
        <v>Umar abadi44139</v>
      </c>
      <c r="AA2869" s="46" t="str">
        <f t="shared" si="401"/>
        <v>BMJ 04044139UTARADAY</v>
      </c>
      <c r="AB2869" s="46" t="str">
        <f t="shared" si="402"/>
        <v>Umar abadi44139UTARADAY</v>
      </c>
      <c r="AC2869" s="46" t="str">
        <f t="shared" si="403"/>
        <v>BMJ 04044139DAY</v>
      </c>
      <c r="AD2869" s="46" t="str">
        <f t="shared" si="404"/>
        <v>Umar abadi44139DAY</v>
      </c>
    </row>
    <row r="2870" spans="1:30" x14ac:dyDescent="0.3">
      <c r="A2870" s="46">
        <v>1</v>
      </c>
      <c r="B2870" s="46" t="s">
        <v>19</v>
      </c>
      <c r="C2870" s="110">
        <v>44139</v>
      </c>
      <c r="D2870" s="49" t="s">
        <v>20</v>
      </c>
      <c r="E2870" s="74">
        <v>44139</v>
      </c>
      <c r="F2870" s="49">
        <v>5098855</v>
      </c>
      <c r="G2870" s="46" t="s">
        <v>21</v>
      </c>
      <c r="H2870" s="46" t="s">
        <v>53</v>
      </c>
      <c r="I2870" s="46" t="s">
        <v>54</v>
      </c>
      <c r="J2870" s="46" t="s">
        <v>24</v>
      </c>
      <c r="K2870" s="46" t="s">
        <v>26</v>
      </c>
      <c r="O2870" s="47">
        <v>0.41265046296296298</v>
      </c>
      <c r="P2870" s="48">
        <v>0.41265046296296298</v>
      </c>
      <c r="Q2870" s="50">
        <v>47780</v>
      </c>
      <c r="R2870" s="50">
        <v>18540</v>
      </c>
      <c r="T2870" s="49" t="s">
        <v>27</v>
      </c>
      <c r="U2870" s="49" t="s">
        <v>28</v>
      </c>
      <c r="V2870" s="46" t="s">
        <v>63</v>
      </c>
      <c r="W2870" s="46" t="s">
        <v>191</v>
      </c>
      <c r="X2870" s="46" t="str">
        <f>IFERROR(VLOOKUP(W2870,#REF!,38,FALSE),"")</f>
        <v/>
      </c>
      <c r="Z2870" s="46" t="str">
        <f t="shared" si="400"/>
        <v>Umar abadi44139</v>
      </c>
      <c r="AA2870" s="46" t="str">
        <f t="shared" si="401"/>
        <v>BMJ 04044139UTARADAY</v>
      </c>
      <c r="AB2870" s="46" t="str">
        <f t="shared" si="402"/>
        <v>Umar abadi44139UTARADAY</v>
      </c>
      <c r="AC2870" s="46" t="str">
        <f t="shared" si="403"/>
        <v>BMJ 04044139DAY</v>
      </c>
      <c r="AD2870" s="46" t="str">
        <f t="shared" si="404"/>
        <v>Umar abadi44139DAY</v>
      </c>
    </row>
    <row r="2871" spans="1:30" x14ac:dyDescent="0.3">
      <c r="A2871" s="46">
        <v>1</v>
      </c>
      <c r="B2871" s="46" t="s">
        <v>19</v>
      </c>
      <c r="C2871" s="110">
        <v>44139</v>
      </c>
      <c r="D2871" s="49" t="s">
        <v>20</v>
      </c>
      <c r="E2871" s="74">
        <v>44139</v>
      </c>
      <c r="F2871" s="49">
        <v>5098940</v>
      </c>
      <c r="G2871" s="46" t="s">
        <v>21</v>
      </c>
      <c r="H2871" s="46" t="s">
        <v>53</v>
      </c>
      <c r="I2871" s="46" t="s">
        <v>54</v>
      </c>
      <c r="J2871" s="46" t="s">
        <v>24</v>
      </c>
      <c r="K2871" s="46" t="s">
        <v>26</v>
      </c>
      <c r="O2871" s="47">
        <v>0.47707175925925926</v>
      </c>
      <c r="P2871" s="48">
        <v>0.47707175925925926</v>
      </c>
      <c r="Q2871" s="50">
        <v>46880</v>
      </c>
      <c r="R2871" s="50">
        <v>18540</v>
      </c>
      <c r="T2871" s="49" t="s">
        <v>27</v>
      </c>
      <c r="U2871" s="49" t="s">
        <v>28</v>
      </c>
      <c r="V2871" s="46" t="s">
        <v>63</v>
      </c>
      <c r="W2871" s="46" t="s">
        <v>191</v>
      </c>
      <c r="X2871" s="46" t="str">
        <f>IFERROR(VLOOKUP(W2871,#REF!,38,FALSE),"")</f>
        <v/>
      </c>
      <c r="Z2871" s="46" t="str">
        <f t="shared" si="400"/>
        <v>Umar abadi44139</v>
      </c>
      <c r="AA2871" s="46" t="str">
        <f t="shared" si="401"/>
        <v>BMJ 04044139UTARADAY</v>
      </c>
      <c r="AB2871" s="46" t="str">
        <f t="shared" si="402"/>
        <v>Umar abadi44139UTARADAY</v>
      </c>
      <c r="AC2871" s="46" t="str">
        <f t="shared" si="403"/>
        <v>BMJ 04044139DAY</v>
      </c>
      <c r="AD2871" s="46" t="str">
        <f t="shared" si="404"/>
        <v>Umar abadi44139DAY</v>
      </c>
    </row>
    <row r="2872" spans="1:30" x14ac:dyDescent="0.3">
      <c r="A2872" s="46">
        <v>1</v>
      </c>
      <c r="B2872" s="46" t="s">
        <v>19</v>
      </c>
      <c r="C2872" s="110">
        <v>44139</v>
      </c>
      <c r="D2872" s="49" t="s">
        <v>20</v>
      </c>
      <c r="E2872" s="74">
        <v>44139</v>
      </c>
      <c r="F2872" s="49">
        <v>5099027</v>
      </c>
      <c r="G2872" s="46" t="s">
        <v>21</v>
      </c>
      <c r="H2872" s="46" t="s">
        <v>22</v>
      </c>
      <c r="I2872" s="46" t="s">
        <v>48</v>
      </c>
      <c r="J2872" s="46" t="s">
        <v>49</v>
      </c>
      <c r="K2872" s="46" t="s">
        <v>26</v>
      </c>
      <c r="O2872" s="47">
        <v>0.54802083333333329</v>
      </c>
      <c r="P2872" s="48">
        <v>0.54802083333333329</v>
      </c>
      <c r="Q2872" s="50">
        <v>46560</v>
      </c>
      <c r="R2872" s="50">
        <v>18540</v>
      </c>
      <c r="T2872" s="49" t="s">
        <v>27</v>
      </c>
      <c r="U2872" s="49" t="s">
        <v>28</v>
      </c>
      <c r="V2872" s="46" t="s">
        <v>58</v>
      </c>
      <c r="W2872" s="46" t="s">
        <v>191</v>
      </c>
      <c r="X2872" s="46" t="str">
        <f>IFERROR(VLOOKUP(W2872,#REF!,38,FALSE),"")</f>
        <v/>
      </c>
      <c r="Z2872" s="46" t="str">
        <f t="shared" si="400"/>
        <v>Umar abadi44139</v>
      </c>
      <c r="AA2872" s="46" t="str">
        <f t="shared" si="401"/>
        <v>BMJ 04044139UTARADAY</v>
      </c>
      <c r="AB2872" s="46" t="str">
        <f t="shared" si="402"/>
        <v>Umar abadi44139UTARADAY</v>
      </c>
      <c r="AC2872" s="46" t="str">
        <f t="shared" si="403"/>
        <v>BMJ 04044139DAY</v>
      </c>
      <c r="AD2872" s="46" t="str">
        <f t="shared" si="404"/>
        <v>Umar abadi44139DAY</v>
      </c>
    </row>
    <row r="2873" spans="1:30" x14ac:dyDescent="0.3">
      <c r="A2873" s="46">
        <v>1</v>
      </c>
      <c r="B2873" s="46" t="s">
        <v>19</v>
      </c>
      <c r="C2873" s="110">
        <v>44139</v>
      </c>
      <c r="D2873" s="49" t="s">
        <v>20</v>
      </c>
      <c r="E2873" s="74">
        <v>44139</v>
      </c>
      <c r="F2873" s="49">
        <v>5099140</v>
      </c>
      <c r="G2873" s="46" t="s">
        <v>21</v>
      </c>
      <c r="H2873" s="46" t="s">
        <v>53</v>
      </c>
      <c r="I2873" s="46" t="s">
        <v>54</v>
      </c>
      <c r="J2873" s="46" t="s">
        <v>24</v>
      </c>
      <c r="K2873" s="46" t="s">
        <v>26</v>
      </c>
      <c r="O2873" s="47">
        <v>0.6277314814814815</v>
      </c>
      <c r="P2873" s="48">
        <v>0.6277314814814815</v>
      </c>
      <c r="Q2873" s="50">
        <v>46540</v>
      </c>
      <c r="R2873" s="50">
        <v>18540</v>
      </c>
      <c r="T2873" s="49" t="s">
        <v>27</v>
      </c>
      <c r="U2873" s="49" t="s">
        <v>28</v>
      </c>
      <c r="V2873" s="46" t="s">
        <v>63</v>
      </c>
      <c r="W2873" s="46" t="s">
        <v>191</v>
      </c>
      <c r="X2873" s="46" t="str">
        <f>IFERROR(VLOOKUP(W2873,#REF!,38,FALSE),"")</f>
        <v/>
      </c>
      <c r="Z2873" s="46" t="str">
        <f t="shared" si="400"/>
        <v>Umar abadi44139</v>
      </c>
      <c r="AA2873" s="46" t="str">
        <f t="shared" si="401"/>
        <v>BMJ 04044139UTARADAY</v>
      </c>
      <c r="AB2873" s="46" t="str">
        <f t="shared" si="402"/>
        <v>Umar abadi44139UTARADAY</v>
      </c>
      <c r="AC2873" s="46" t="str">
        <f t="shared" si="403"/>
        <v>BMJ 04044139DAY</v>
      </c>
      <c r="AD2873" s="46" t="str">
        <f t="shared" si="404"/>
        <v>Umar abadi44139DAY</v>
      </c>
    </row>
    <row r="2874" spans="1:30" x14ac:dyDescent="0.3">
      <c r="A2874" s="46">
        <v>1</v>
      </c>
      <c r="B2874" s="46" t="s">
        <v>19</v>
      </c>
      <c r="C2874" s="110">
        <v>44139</v>
      </c>
      <c r="D2874" s="49" t="s">
        <v>20</v>
      </c>
      <c r="E2874" s="74">
        <v>44139</v>
      </c>
      <c r="F2874" s="49">
        <v>5099238</v>
      </c>
      <c r="G2874" s="46" t="s">
        <v>21</v>
      </c>
      <c r="H2874" s="46" t="s">
        <v>53</v>
      </c>
      <c r="I2874" s="46" t="s">
        <v>54</v>
      </c>
      <c r="J2874" s="46" t="s">
        <v>24</v>
      </c>
      <c r="K2874" s="46" t="s">
        <v>26</v>
      </c>
      <c r="O2874" s="47">
        <v>0.69519675925925928</v>
      </c>
      <c r="P2874" s="48">
        <v>0.69519675925925928</v>
      </c>
      <c r="Q2874" s="50">
        <v>49480</v>
      </c>
      <c r="R2874" s="50">
        <v>18540</v>
      </c>
      <c r="T2874" s="49" t="s">
        <v>27</v>
      </c>
      <c r="U2874" s="49" t="s">
        <v>28</v>
      </c>
      <c r="V2874" s="46" t="s">
        <v>63</v>
      </c>
      <c r="W2874" s="46" t="s">
        <v>191</v>
      </c>
      <c r="X2874" s="46" t="str">
        <f>IFERROR(VLOOKUP(W2874,#REF!,38,FALSE),"")</f>
        <v/>
      </c>
      <c r="Z2874" s="46" t="str">
        <f t="shared" si="400"/>
        <v>Umar abadi44139</v>
      </c>
      <c r="AA2874" s="46" t="str">
        <f t="shared" si="401"/>
        <v>BMJ 04044139UTARADAY</v>
      </c>
      <c r="AB2874" s="46" t="str">
        <f t="shared" si="402"/>
        <v>Umar abadi44139UTARADAY</v>
      </c>
      <c r="AC2874" s="46" t="str">
        <f t="shared" si="403"/>
        <v>BMJ 04044139DAY</v>
      </c>
      <c r="AD2874" s="46" t="str">
        <f t="shared" si="404"/>
        <v>Umar abadi44139DAY</v>
      </c>
    </row>
    <row r="2875" spans="1:30" x14ac:dyDescent="0.3">
      <c r="A2875" s="46">
        <v>1</v>
      </c>
      <c r="B2875" s="46" t="s">
        <v>19</v>
      </c>
      <c r="C2875" s="110">
        <v>44139</v>
      </c>
      <c r="D2875" s="49" t="s">
        <v>20</v>
      </c>
      <c r="E2875" s="74">
        <v>44139</v>
      </c>
      <c r="F2875" s="49">
        <v>5099328</v>
      </c>
      <c r="G2875" s="46" t="s">
        <v>21</v>
      </c>
      <c r="H2875" s="46" t="s">
        <v>22</v>
      </c>
      <c r="I2875" s="46" t="s">
        <v>48</v>
      </c>
      <c r="J2875" s="46" t="s">
        <v>49</v>
      </c>
      <c r="K2875" s="46" t="s">
        <v>26</v>
      </c>
      <c r="O2875" s="47">
        <v>0.76842592592592596</v>
      </c>
      <c r="P2875" s="48">
        <v>0.76842592592592596</v>
      </c>
      <c r="Q2875" s="50">
        <v>46900</v>
      </c>
      <c r="R2875" s="50">
        <v>18540</v>
      </c>
      <c r="T2875" s="49" t="s">
        <v>27</v>
      </c>
      <c r="U2875" s="49" t="s">
        <v>28</v>
      </c>
      <c r="V2875" s="46" t="s">
        <v>60</v>
      </c>
      <c r="W2875" s="46" t="s">
        <v>191</v>
      </c>
      <c r="X2875" s="46" t="str">
        <f>IFERROR(VLOOKUP(W2875,#REF!,38,FALSE),"")</f>
        <v/>
      </c>
      <c r="Z2875" s="46" t="str">
        <f t="shared" si="400"/>
        <v>Umar abadi44139</v>
      </c>
      <c r="AA2875" s="46" t="str">
        <f t="shared" si="401"/>
        <v>BMJ 04044139UTARADAY</v>
      </c>
      <c r="AB2875" s="46" t="str">
        <f t="shared" si="402"/>
        <v>Umar abadi44139UTARADAY</v>
      </c>
      <c r="AC2875" s="46" t="str">
        <f t="shared" si="403"/>
        <v>BMJ 04044139DAY</v>
      </c>
      <c r="AD2875" s="46" t="str">
        <f t="shared" si="404"/>
        <v>Umar abadi44139DAY</v>
      </c>
    </row>
    <row r="2876" spans="1:30" x14ac:dyDescent="0.3">
      <c r="A2876" s="46">
        <v>1</v>
      </c>
      <c r="B2876" s="46" t="s">
        <v>19</v>
      </c>
      <c r="C2876" s="110">
        <v>44139</v>
      </c>
      <c r="D2876" s="49" t="s">
        <v>20</v>
      </c>
      <c r="E2876" s="74">
        <v>44139</v>
      </c>
      <c r="F2876" s="49">
        <v>5098767</v>
      </c>
      <c r="G2876" s="46" t="s">
        <v>21</v>
      </c>
      <c r="H2876" s="46" t="s">
        <v>22</v>
      </c>
      <c r="I2876" s="46" t="s">
        <v>48</v>
      </c>
      <c r="J2876" s="46" t="s">
        <v>49</v>
      </c>
      <c r="K2876" s="46" t="s">
        <v>31</v>
      </c>
      <c r="O2876" s="47">
        <v>0.35468749999999999</v>
      </c>
      <c r="P2876" s="48">
        <v>0.35921296296296296</v>
      </c>
      <c r="Q2876" s="50">
        <v>44720</v>
      </c>
      <c r="R2876" s="50">
        <v>16840</v>
      </c>
      <c r="T2876" s="49" t="s">
        <v>27</v>
      </c>
      <c r="U2876" s="49" t="s">
        <v>28</v>
      </c>
      <c r="V2876" s="46" t="s">
        <v>58</v>
      </c>
      <c r="W2876" s="46" t="s">
        <v>33</v>
      </c>
      <c r="X2876" s="46" t="str">
        <f>IFERROR(VLOOKUP(W2876,#REF!,38,FALSE),"")</f>
        <v/>
      </c>
      <c r="Z2876" s="46" t="str">
        <f t="shared" si="400"/>
        <v>Mulyadi44139</v>
      </c>
      <c r="AA2876" s="46" t="str">
        <f t="shared" si="401"/>
        <v>BMJ 04144139UTARADAY</v>
      </c>
      <c r="AB2876" s="46" t="str">
        <f t="shared" si="402"/>
        <v>Mulyadi44139UTARADAY</v>
      </c>
      <c r="AC2876" s="46" t="str">
        <f t="shared" si="403"/>
        <v>BMJ 04144139DAY</v>
      </c>
      <c r="AD2876" s="46" t="str">
        <f t="shared" si="404"/>
        <v>Mulyadi44139DAY</v>
      </c>
    </row>
    <row r="2877" spans="1:30" x14ac:dyDescent="0.3">
      <c r="A2877" s="46">
        <v>1</v>
      </c>
      <c r="B2877" s="46" t="s">
        <v>19</v>
      </c>
      <c r="C2877" s="110">
        <v>44139</v>
      </c>
      <c r="D2877" s="49" t="s">
        <v>20</v>
      </c>
      <c r="E2877" s="74">
        <v>44139</v>
      </c>
      <c r="F2877" s="49">
        <v>5098857</v>
      </c>
      <c r="G2877" s="46" t="s">
        <v>21</v>
      </c>
      <c r="H2877" s="46" t="s">
        <v>22</v>
      </c>
      <c r="I2877" s="46" t="s">
        <v>48</v>
      </c>
      <c r="J2877" s="46" t="s">
        <v>49</v>
      </c>
      <c r="K2877" s="46" t="s">
        <v>31</v>
      </c>
      <c r="O2877" s="47">
        <v>0.4145949074074074</v>
      </c>
      <c r="P2877" s="48">
        <v>0.4145949074074074</v>
      </c>
      <c r="Q2877" s="50">
        <v>44240</v>
      </c>
      <c r="R2877" s="50">
        <v>16840</v>
      </c>
      <c r="T2877" s="49" t="s">
        <v>27</v>
      </c>
      <c r="U2877" s="49" t="s">
        <v>28</v>
      </c>
      <c r="V2877" s="46" t="s">
        <v>58</v>
      </c>
      <c r="W2877" s="46" t="s">
        <v>33</v>
      </c>
      <c r="X2877" s="46" t="str">
        <f>IFERROR(VLOOKUP(W2877,#REF!,38,FALSE),"")</f>
        <v/>
      </c>
      <c r="Z2877" s="46" t="str">
        <f t="shared" si="400"/>
        <v>Mulyadi44139</v>
      </c>
      <c r="AA2877" s="46" t="str">
        <f t="shared" si="401"/>
        <v>BMJ 04144139UTARADAY</v>
      </c>
      <c r="AB2877" s="46" t="str">
        <f t="shared" si="402"/>
        <v>Mulyadi44139UTARADAY</v>
      </c>
      <c r="AC2877" s="46" t="str">
        <f t="shared" si="403"/>
        <v>BMJ 04144139DAY</v>
      </c>
      <c r="AD2877" s="46" t="str">
        <f t="shared" si="404"/>
        <v>Mulyadi44139DAY</v>
      </c>
    </row>
    <row r="2878" spans="1:30" x14ac:dyDescent="0.3">
      <c r="A2878" s="46">
        <v>1</v>
      </c>
      <c r="B2878" s="46" t="s">
        <v>19</v>
      </c>
      <c r="C2878" s="110">
        <v>44139</v>
      </c>
      <c r="D2878" s="49" t="s">
        <v>20</v>
      </c>
      <c r="E2878" s="74">
        <v>44139</v>
      </c>
      <c r="F2878" s="49">
        <v>5098941</v>
      </c>
      <c r="G2878" s="46" t="s">
        <v>21</v>
      </c>
      <c r="H2878" s="46" t="s">
        <v>22</v>
      </c>
      <c r="I2878" s="46" t="s">
        <v>158</v>
      </c>
      <c r="J2878" s="46" t="s">
        <v>24</v>
      </c>
      <c r="K2878" s="46" t="s">
        <v>31</v>
      </c>
      <c r="O2878" s="47">
        <v>0.47776620370370365</v>
      </c>
      <c r="P2878" s="48">
        <v>0.47776620370370365</v>
      </c>
      <c r="Q2878" s="50">
        <v>47860</v>
      </c>
      <c r="R2878" s="50">
        <v>16840</v>
      </c>
      <c r="T2878" s="49" t="s">
        <v>27</v>
      </c>
      <c r="U2878" s="49" t="s">
        <v>28</v>
      </c>
      <c r="V2878" s="46" t="s">
        <v>50</v>
      </c>
      <c r="W2878" s="46" t="s">
        <v>33</v>
      </c>
      <c r="X2878" s="46" t="str">
        <f>IFERROR(VLOOKUP(W2878,#REF!,38,FALSE),"")</f>
        <v/>
      </c>
      <c r="Z2878" s="46" t="str">
        <f t="shared" si="400"/>
        <v>Mulyadi44139</v>
      </c>
      <c r="AA2878" s="46" t="str">
        <f t="shared" si="401"/>
        <v>BMJ 04144139UTARADAY</v>
      </c>
      <c r="AB2878" s="46" t="str">
        <f t="shared" si="402"/>
        <v>Mulyadi44139UTARADAY</v>
      </c>
      <c r="AC2878" s="46" t="str">
        <f t="shared" si="403"/>
        <v>BMJ 04144139DAY</v>
      </c>
      <c r="AD2878" s="46" t="str">
        <f t="shared" si="404"/>
        <v>Mulyadi44139DAY</v>
      </c>
    </row>
    <row r="2879" spans="1:30" x14ac:dyDescent="0.3">
      <c r="A2879" s="46">
        <v>1</v>
      </c>
      <c r="B2879" s="46" t="s">
        <v>19</v>
      </c>
      <c r="C2879" s="110">
        <v>44139</v>
      </c>
      <c r="D2879" s="49" t="s">
        <v>20</v>
      </c>
      <c r="E2879" s="74">
        <v>44139</v>
      </c>
      <c r="F2879" s="49">
        <v>5099040</v>
      </c>
      <c r="G2879" s="46" t="s">
        <v>21</v>
      </c>
      <c r="H2879" s="46" t="s">
        <v>22</v>
      </c>
      <c r="I2879" s="46" t="s">
        <v>158</v>
      </c>
      <c r="J2879" s="46" t="s">
        <v>24</v>
      </c>
      <c r="K2879" s="46" t="s">
        <v>31</v>
      </c>
      <c r="O2879" s="47">
        <v>0.5566550925925926</v>
      </c>
      <c r="P2879" s="48">
        <v>0.5566550925925926</v>
      </c>
      <c r="Q2879" s="50">
        <v>45620</v>
      </c>
      <c r="R2879" s="50">
        <v>16840</v>
      </c>
      <c r="T2879" s="49" t="s">
        <v>27</v>
      </c>
      <c r="U2879" s="49" t="s">
        <v>28</v>
      </c>
      <c r="V2879" s="46" t="s">
        <v>50</v>
      </c>
      <c r="W2879" s="46" t="s">
        <v>33</v>
      </c>
      <c r="X2879" s="46" t="str">
        <f>IFERROR(VLOOKUP(W2879,#REF!,38,FALSE),"")</f>
        <v/>
      </c>
      <c r="Z2879" s="46" t="str">
        <f t="shared" si="400"/>
        <v>Mulyadi44139</v>
      </c>
      <c r="AA2879" s="46" t="str">
        <f t="shared" si="401"/>
        <v>BMJ 04144139UTARADAY</v>
      </c>
      <c r="AB2879" s="46" t="str">
        <f t="shared" si="402"/>
        <v>Mulyadi44139UTARADAY</v>
      </c>
      <c r="AC2879" s="46" t="str">
        <f t="shared" si="403"/>
        <v>BMJ 04144139DAY</v>
      </c>
      <c r="AD2879" s="46" t="str">
        <f t="shared" si="404"/>
        <v>Mulyadi44139DAY</v>
      </c>
    </row>
    <row r="2880" spans="1:30" x14ac:dyDescent="0.3">
      <c r="A2880" s="46">
        <v>1</v>
      </c>
      <c r="B2880" s="46" t="s">
        <v>19</v>
      </c>
      <c r="C2880" s="110">
        <v>44139</v>
      </c>
      <c r="D2880" s="49" t="s">
        <v>20</v>
      </c>
      <c r="E2880" s="74">
        <v>44139</v>
      </c>
      <c r="F2880" s="49">
        <v>5099131</v>
      </c>
      <c r="G2880" s="46" t="s">
        <v>21</v>
      </c>
      <c r="H2880" s="46" t="s">
        <v>22</v>
      </c>
      <c r="I2880" s="46" t="s">
        <v>48</v>
      </c>
      <c r="J2880" s="46" t="s">
        <v>49</v>
      </c>
      <c r="K2880" s="46" t="s">
        <v>31</v>
      </c>
      <c r="O2880" s="47">
        <v>0.62322916666666661</v>
      </c>
      <c r="P2880" s="48">
        <v>0.62322916666666661</v>
      </c>
      <c r="Q2880" s="50">
        <v>46360</v>
      </c>
      <c r="R2880" s="50">
        <v>16840</v>
      </c>
      <c r="T2880" s="49" t="s">
        <v>27</v>
      </c>
      <c r="U2880" s="49" t="s">
        <v>28</v>
      </c>
      <c r="V2880" s="46" t="s">
        <v>60</v>
      </c>
      <c r="W2880" s="46" t="s">
        <v>33</v>
      </c>
      <c r="X2880" s="46" t="str">
        <f>IFERROR(VLOOKUP(W2880,#REF!,38,FALSE),"")</f>
        <v/>
      </c>
      <c r="Z2880" s="46" t="str">
        <f t="shared" si="400"/>
        <v>Mulyadi44139</v>
      </c>
      <c r="AA2880" s="46" t="str">
        <f t="shared" si="401"/>
        <v>BMJ 04144139UTARADAY</v>
      </c>
      <c r="AB2880" s="46" t="str">
        <f t="shared" si="402"/>
        <v>Mulyadi44139UTARADAY</v>
      </c>
      <c r="AC2880" s="46" t="str">
        <f t="shared" si="403"/>
        <v>BMJ 04144139DAY</v>
      </c>
      <c r="AD2880" s="46" t="str">
        <f t="shared" si="404"/>
        <v>Mulyadi44139DAY</v>
      </c>
    </row>
    <row r="2881" spans="1:30" x14ac:dyDescent="0.3">
      <c r="A2881" s="46">
        <v>1</v>
      </c>
      <c r="B2881" s="46" t="s">
        <v>19</v>
      </c>
      <c r="C2881" s="110">
        <v>44139</v>
      </c>
      <c r="D2881" s="49" t="s">
        <v>20</v>
      </c>
      <c r="E2881" s="74">
        <v>44139</v>
      </c>
      <c r="F2881" s="49">
        <v>5099235</v>
      </c>
      <c r="G2881" s="46" t="s">
        <v>21</v>
      </c>
      <c r="H2881" s="46" t="s">
        <v>22</v>
      </c>
      <c r="I2881" s="46" t="s">
        <v>48</v>
      </c>
      <c r="J2881" s="46" t="s">
        <v>49</v>
      </c>
      <c r="K2881" s="46" t="s">
        <v>31</v>
      </c>
      <c r="O2881" s="47">
        <v>0.69309027777777776</v>
      </c>
      <c r="P2881" s="48">
        <v>0.69309027777777776</v>
      </c>
      <c r="Q2881" s="50">
        <v>43860</v>
      </c>
      <c r="R2881" s="50">
        <v>16840</v>
      </c>
      <c r="T2881" s="49" t="s">
        <v>27</v>
      </c>
      <c r="U2881" s="49" t="s">
        <v>28</v>
      </c>
      <c r="V2881" s="46" t="s">
        <v>32</v>
      </c>
      <c r="W2881" s="46" t="s">
        <v>33</v>
      </c>
      <c r="X2881" s="46" t="str">
        <f>IFERROR(VLOOKUP(W2881,#REF!,38,FALSE),"")</f>
        <v/>
      </c>
      <c r="Z2881" s="46" t="str">
        <f t="shared" si="400"/>
        <v>Mulyadi44139</v>
      </c>
      <c r="AA2881" s="46" t="str">
        <f t="shared" si="401"/>
        <v>BMJ 04144139UTARADAY</v>
      </c>
      <c r="AB2881" s="46" t="str">
        <f t="shared" si="402"/>
        <v>Mulyadi44139UTARADAY</v>
      </c>
      <c r="AC2881" s="46" t="str">
        <f t="shared" si="403"/>
        <v>BMJ 04144139DAY</v>
      </c>
      <c r="AD2881" s="46" t="str">
        <f t="shared" si="404"/>
        <v>Mulyadi44139DAY</v>
      </c>
    </row>
    <row r="2882" spans="1:30" x14ac:dyDescent="0.3">
      <c r="A2882" s="46">
        <v>1</v>
      </c>
      <c r="B2882" s="46" t="s">
        <v>19</v>
      </c>
      <c r="C2882" s="110">
        <v>44139</v>
      </c>
      <c r="D2882" s="49" t="s">
        <v>20</v>
      </c>
      <c r="E2882" s="74">
        <v>44139</v>
      </c>
      <c r="F2882" s="49">
        <v>5099324</v>
      </c>
      <c r="G2882" s="46" t="s">
        <v>21</v>
      </c>
      <c r="H2882" s="46" t="s">
        <v>22</v>
      </c>
      <c r="I2882" s="46" t="s">
        <v>48</v>
      </c>
      <c r="J2882" s="46" t="s">
        <v>49</v>
      </c>
      <c r="K2882" s="46" t="s">
        <v>31</v>
      </c>
      <c r="O2882" s="47">
        <v>0.75937500000000002</v>
      </c>
      <c r="P2882" s="48">
        <v>0.75937500000000002</v>
      </c>
      <c r="Q2882" s="50">
        <v>44560</v>
      </c>
      <c r="R2882" s="50">
        <v>16840</v>
      </c>
      <c r="T2882" s="49" t="s">
        <v>27</v>
      </c>
      <c r="U2882" s="49" t="s">
        <v>28</v>
      </c>
      <c r="V2882" s="46" t="s">
        <v>32</v>
      </c>
      <c r="W2882" s="46" t="s">
        <v>33</v>
      </c>
      <c r="X2882" s="46" t="str">
        <f>IFERROR(VLOOKUP(W2882,#REF!,38,FALSE),"")</f>
        <v/>
      </c>
      <c r="Z2882" s="46" t="str">
        <f t="shared" si="400"/>
        <v>Mulyadi44139</v>
      </c>
      <c r="AA2882" s="46" t="str">
        <f t="shared" si="401"/>
        <v>BMJ 04144139UTARADAY</v>
      </c>
      <c r="AB2882" s="46" t="str">
        <f t="shared" si="402"/>
        <v>Mulyadi44139UTARADAY</v>
      </c>
      <c r="AC2882" s="46" t="str">
        <f t="shared" si="403"/>
        <v>BMJ 04144139DAY</v>
      </c>
      <c r="AD2882" s="46" t="str">
        <f t="shared" si="404"/>
        <v>Mulyadi44139DAY</v>
      </c>
    </row>
    <row r="2883" spans="1:30" x14ac:dyDescent="0.3">
      <c r="A2883" s="46">
        <v>1</v>
      </c>
      <c r="B2883" s="46" t="s">
        <v>19</v>
      </c>
      <c r="C2883" s="110">
        <v>44139</v>
      </c>
      <c r="D2883" s="49" t="s">
        <v>20</v>
      </c>
      <c r="E2883" s="74">
        <v>44139</v>
      </c>
      <c r="F2883" s="49">
        <v>5098948</v>
      </c>
      <c r="G2883" s="46" t="s">
        <v>39</v>
      </c>
      <c r="H2883" s="46" t="s">
        <v>149</v>
      </c>
      <c r="I2883" s="46" t="s">
        <v>189</v>
      </c>
      <c r="J2883" s="46" t="s">
        <v>42</v>
      </c>
      <c r="K2883" s="46" t="s">
        <v>34</v>
      </c>
      <c r="O2883" s="47">
        <v>0.48046296296296293</v>
      </c>
      <c r="P2883" s="48">
        <v>0.48046296296296293</v>
      </c>
      <c r="Q2883" s="50">
        <v>48060</v>
      </c>
      <c r="R2883" s="50">
        <v>17200</v>
      </c>
      <c r="T2883" s="49" t="s">
        <v>27</v>
      </c>
      <c r="U2883" s="49" t="s">
        <v>28</v>
      </c>
      <c r="V2883" s="46" t="s">
        <v>44</v>
      </c>
      <c r="W2883" s="46" t="s">
        <v>35</v>
      </c>
      <c r="X2883" s="46" t="str">
        <f>IFERROR(VLOOKUP(W2883,#REF!,38,FALSE),"")</f>
        <v/>
      </c>
      <c r="Z2883" s="46" t="str">
        <f t="shared" si="400"/>
        <v>Andriansyah44139</v>
      </c>
      <c r="AA2883" s="46" t="str">
        <f t="shared" si="401"/>
        <v>BMJ 04344139SELATANDAY</v>
      </c>
      <c r="AB2883" s="46" t="str">
        <f t="shared" si="402"/>
        <v>Andriansyah44139SELATANDAY</v>
      </c>
      <c r="AC2883" s="46" t="str">
        <f t="shared" si="403"/>
        <v>BMJ 04344139DAY</v>
      </c>
      <c r="AD2883" s="46" t="str">
        <f t="shared" si="404"/>
        <v>Andriansyah44139DAY</v>
      </c>
    </row>
    <row r="2884" spans="1:30" x14ac:dyDescent="0.3">
      <c r="A2884" s="46">
        <v>1</v>
      </c>
      <c r="B2884" s="46" t="s">
        <v>19</v>
      </c>
      <c r="C2884" s="110">
        <v>44139</v>
      </c>
      <c r="D2884" s="49" t="s">
        <v>20</v>
      </c>
      <c r="E2884" s="74">
        <v>44139</v>
      </c>
      <c r="F2884" s="49">
        <v>5099083</v>
      </c>
      <c r="G2884" s="46" t="s">
        <v>39</v>
      </c>
      <c r="H2884" s="46" t="s">
        <v>161</v>
      </c>
      <c r="I2884" s="46" t="s">
        <v>113</v>
      </c>
      <c r="J2884" s="46" t="s">
        <v>130</v>
      </c>
      <c r="K2884" s="46" t="s">
        <v>34</v>
      </c>
      <c r="O2884" s="47">
        <v>0.5872222222222222</v>
      </c>
      <c r="P2884" s="48">
        <v>0.5872222222222222</v>
      </c>
      <c r="Q2884" s="50">
        <v>46020</v>
      </c>
      <c r="R2884" s="50">
        <v>17200</v>
      </c>
      <c r="T2884" s="49" t="s">
        <v>27</v>
      </c>
      <c r="U2884" s="49" t="s">
        <v>28</v>
      </c>
      <c r="V2884" s="46" t="s">
        <v>44</v>
      </c>
      <c r="W2884" s="46" t="s">
        <v>35</v>
      </c>
      <c r="X2884" s="46" t="str">
        <f>IFERROR(VLOOKUP(W2884,#REF!,38,FALSE),"")</f>
        <v/>
      </c>
      <c r="Z2884" s="46" t="str">
        <f t="shared" si="400"/>
        <v>Andriansyah44139</v>
      </c>
      <c r="AA2884" s="46" t="str">
        <f t="shared" si="401"/>
        <v>BMJ 04344139SELATANDAY</v>
      </c>
      <c r="AB2884" s="46" t="str">
        <f t="shared" si="402"/>
        <v>Andriansyah44139SELATANDAY</v>
      </c>
      <c r="AC2884" s="46" t="str">
        <f t="shared" si="403"/>
        <v>BMJ 04344139DAY</v>
      </c>
      <c r="AD2884" s="46" t="str">
        <f t="shared" si="404"/>
        <v>Andriansyah44139DAY</v>
      </c>
    </row>
    <row r="2885" spans="1:30" x14ac:dyDescent="0.3">
      <c r="A2885" s="46">
        <v>1</v>
      </c>
      <c r="B2885" s="46" t="s">
        <v>19</v>
      </c>
      <c r="C2885" s="110">
        <v>44139</v>
      </c>
      <c r="D2885" s="49" t="s">
        <v>20</v>
      </c>
      <c r="E2885" s="74">
        <v>44139</v>
      </c>
      <c r="F2885" s="49">
        <v>5099255</v>
      </c>
      <c r="G2885" s="46" t="s">
        <v>39</v>
      </c>
      <c r="H2885" s="46" t="s">
        <v>161</v>
      </c>
      <c r="I2885" s="46" t="s">
        <v>113</v>
      </c>
      <c r="J2885" s="46" t="s">
        <v>124</v>
      </c>
      <c r="K2885" s="46" t="s">
        <v>34</v>
      </c>
      <c r="O2885" s="47">
        <v>0.71043981481481477</v>
      </c>
      <c r="P2885" s="48">
        <v>0.71043981481481477</v>
      </c>
      <c r="Q2885" s="50">
        <v>47400</v>
      </c>
      <c r="R2885" s="50">
        <v>17200</v>
      </c>
      <c r="T2885" s="49" t="s">
        <v>27</v>
      </c>
      <c r="U2885" s="49" t="s">
        <v>28</v>
      </c>
      <c r="V2885" s="46" t="s">
        <v>44</v>
      </c>
      <c r="W2885" s="46" t="s">
        <v>35</v>
      </c>
      <c r="X2885" s="46" t="str">
        <f>IFERROR(VLOOKUP(W2885,#REF!,38,FALSE),"")</f>
        <v/>
      </c>
      <c r="Z2885" s="46" t="str">
        <f t="shared" si="400"/>
        <v>Andriansyah44139</v>
      </c>
      <c r="AA2885" s="46" t="str">
        <f t="shared" si="401"/>
        <v>BMJ 04344139SELATANDAY</v>
      </c>
      <c r="AB2885" s="46" t="str">
        <f t="shared" si="402"/>
        <v>Andriansyah44139SELATANDAY</v>
      </c>
      <c r="AC2885" s="46" t="str">
        <f t="shared" si="403"/>
        <v>BMJ 04344139DAY</v>
      </c>
      <c r="AD2885" s="46" t="str">
        <f t="shared" si="404"/>
        <v>Andriansyah44139DAY</v>
      </c>
    </row>
    <row r="2886" spans="1:30" x14ac:dyDescent="0.3">
      <c r="A2886" s="46">
        <v>1</v>
      </c>
      <c r="B2886" s="46" t="s">
        <v>19</v>
      </c>
      <c r="C2886" s="110">
        <v>44139</v>
      </c>
      <c r="D2886" s="49" t="s">
        <v>20</v>
      </c>
      <c r="E2886" s="74">
        <v>44139</v>
      </c>
      <c r="F2886" s="49">
        <v>5098771</v>
      </c>
      <c r="G2886" s="46" t="s">
        <v>21</v>
      </c>
      <c r="H2886" s="46" t="s">
        <v>53</v>
      </c>
      <c r="I2886" s="46" t="s">
        <v>54</v>
      </c>
      <c r="J2886" s="46" t="s">
        <v>24</v>
      </c>
      <c r="K2886" s="46" t="s">
        <v>120</v>
      </c>
      <c r="O2886" s="47">
        <v>0.35749999999999998</v>
      </c>
      <c r="P2886" s="48">
        <v>0.36312499999999998</v>
      </c>
      <c r="Q2886" s="50">
        <v>45560</v>
      </c>
      <c r="R2886" s="50">
        <v>17020</v>
      </c>
      <c r="T2886" s="49" t="s">
        <v>27</v>
      </c>
      <c r="U2886" s="49" t="s">
        <v>28</v>
      </c>
      <c r="V2886" s="46" t="s">
        <v>63</v>
      </c>
      <c r="W2886" s="46" t="s">
        <v>181</v>
      </c>
      <c r="X2886" s="46" t="str">
        <f>IFERROR(VLOOKUP(W2886,#REF!,38,FALSE),"")</f>
        <v/>
      </c>
      <c r="Z2886" s="46" t="str">
        <f t="shared" si="400"/>
        <v>Imbran husain44139</v>
      </c>
      <c r="AA2886" s="46" t="str">
        <f t="shared" si="401"/>
        <v>BMJ 04444139UTARADAY</v>
      </c>
      <c r="AB2886" s="46" t="str">
        <f t="shared" si="402"/>
        <v>Imbran husain44139UTARADAY</v>
      </c>
      <c r="AC2886" s="46" t="str">
        <f t="shared" si="403"/>
        <v>BMJ 04444139DAY</v>
      </c>
      <c r="AD2886" s="46" t="str">
        <f t="shared" si="404"/>
        <v>Imbran husain44139DAY</v>
      </c>
    </row>
    <row r="2887" spans="1:30" x14ac:dyDescent="0.3">
      <c r="A2887" s="46">
        <v>1</v>
      </c>
      <c r="B2887" s="46" t="s">
        <v>19</v>
      </c>
      <c r="C2887" s="110">
        <v>44139</v>
      </c>
      <c r="D2887" s="49" t="s">
        <v>20</v>
      </c>
      <c r="E2887" s="74">
        <v>44139</v>
      </c>
      <c r="F2887" s="49">
        <v>5098949</v>
      </c>
      <c r="G2887" s="46" t="s">
        <v>21</v>
      </c>
      <c r="H2887" s="46" t="s">
        <v>53</v>
      </c>
      <c r="I2887" s="46" t="s">
        <v>54</v>
      </c>
      <c r="J2887" s="46" t="s">
        <v>24</v>
      </c>
      <c r="K2887" s="46" t="s">
        <v>120</v>
      </c>
      <c r="O2887" s="47">
        <v>0.48215277777777782</v>
      </c>
      <c r="P2887" s="48">
        <v>0.48215277777777782</v>
      </c>
      <c r="Q2887" s="50">
        <v>45660</v>
      </c>
      <c r="R2887" s="50">
        <v>17020</v>
      </c>
      <c r="T2887" s="49" t="s">
        <v>27</v>
      </c>
      <c r="U2887" s="49" t="s">
        <v>28</v>
      </c>
      <c r="V2887" s="46" t="s">
        <v>63</v>
      </c>
      <c r="W2887" s="46" t="s">
        <v>181</v>
      </c>
      <c r="X2887" s="46" t="str">
        <f>IFERROR(VLOOKUP(W2887,#REF!,38,FALSE),"")</f>
        <v/>
      </c>
      <c r="Z2887" s="46" t="str">
        <f t="shared" ref="Z2887:Z2950" si="405">W2887&amp;C2887</f>
        <v>Imbran husain44139</v>
      </c>
      <c r="AA2887" s="46" t="str">
        <f t="shared" ref="AA2887:AA2950" si="406">K2887&amp;C2887&amp;G2887&amp;D2887</f>
        <v>BMJ 04444139UTARADAY</v>
      </c>
      <c r="AB2887" s="46" t="str">
        <f t="shared" ref="AB2887:AB2950" si="407">W2887&amp;C2887&amp;G2887&amp;D2887</f>
        <v>Imbran husain44139UTARADAY</v>
      </c>
      <c r="AC2887" s="46" t="str">
        <f t="shared" ref="AC2887:AC2950" si="408">K2887&amp;C2887&amp;D2887</f>
        <v>BMJ 04444139DAY</v>
      </c>
      <c r="AD2887" s="46" t="str">
        <f t="shared" ref="AD2887:AD2950" si="409">W2887&amp;C2887&amp;D2887</f>
        <v>Imbran husain44139DAY</v>
      </c>
    </row>
    <row r="2888" spans="1:30" x14ac:dyDescent="0.3">
      <c r="A2888" s="46">
        <v>1</v>
      </c>
      <c r="B2888" s="46" t="s">
        <v>19</v>
      </c>
      <c r="C2888" s="110">
        <v>44139</v>
      </c>
      <c r="D2888" s="49" t="s">
        <v>20</v>
      </c>
      <c r="E2888" s="74">
        <v>44139</v>
      </c>
      <c r="F2888" s="49">
        <v>5099042</v>
      </c>
      <c r="G2888" s="46" t="s">
        <v>21</v>
      </c>
      <c r="H2888" s="46" t="s">
        <v>68</v>
      </c>
      <c r="I2888" s="46" t="s">
        <v>54</v>
      </c>
      <c r="J2888" s="46" t="s">
        <v>57</v>
      </c>
      <c r="K2888" s="46" t="s">
        <v>120</v>
      </c>
      <c r="O2888" s="47">
        <v>0.55761574074074072</v>
      </c>
      <c r="P2888" s="48">
        <v>0.55761574074074072</v>
      </c>
      <c r="Q2888" s="50">
        <v>44640</v>
      </c>
      <c r="R2888" s="50">
        <v>17020</v>
      </c>
      <c r="T2888" s="49" t="s">
        <v>27</v>
      </c>
      <c r="U2888" s="49" t="s">
        <v>28</v>
      </c>
      <c r="V2888" s="46" t="s">
        <v>29</v>
      </c>
      <c r="W2888" s="46" t="s">
        <v>181</v>
      </c>
      <c r="X2888" s="46" t="str">
        <f>IFERROR(VLOOKUP(W2888,#REF!,38,FALSE),"")</f>
        <v/>
      </c>
      <c r="Z2888" s="46" t="str">
        <f t="shared" si="405"/>
        <v>Imbran husain44139</v>
      </c>
      <c r="AA2888" s="46" t="str">
        <f t="shared" si="406"/>
        <v>BMJ 04444139UTARADAY</v>
      </c>
      <c r="AB2888" s="46" t="str">
        <f t="shared" si="407"/>
        <v>Imbran husain44139UTARADAY</v>
      </c>
      <c r="AC2888" s="46" t="str">
        <f t="shared" si="408"/>
        <v>BMJ 04444139DAY</v>
      </c>
      <c r="AD2888" s="46" t="str">
        <f t="shared" si="409"/>
        <v>Imbran husain44139DAY</v>
      </c>
    </row>
    <row r="2889" spans="1:30" x14ac:dyDescent="0.3">
      <c r="A2889" s="46">
        <v>1</v>
      </c>
      <c r="B2889" s="46" t="s">
        <v>19</v>
      </c>
      <c r="C2889" s="110">
        <v>44139</v>
      </c>
      <c r="D2889" s="49" t="s">
        <v>20</v>
      </c>
      <c r="E2889" s="74">
        <v>44139</v>
      </c>
      <c r="F2889" s="49">
        <v>5099130</v>
      </c>
      <c r="G2889" s="46" t="s">
        <v>21</v>
      </c>
      <c r="H2889" s="46" t="s">
        <v>22</v>
      </c>
      <c r="I2889" s="46" t="s">
        <v>158</v>
      </c>
      <c r="J2889" s="46" t="s">
        <v>24</v>
      </c>
      <c r="K2889" s="46" t="s">
        <v>120</v>
      </c>
      <c r="O2889" s="47">
        <v>0.62269675925925927</v>
      </c>
      <c r="P2889" s="48">
        <v>0.62269675925925927</v>
      </c>
      <c r="Q2889" s="50">
        <v>45580</v>
      </c>
      <c r="R2889" s="50">
        <v>17020</v>
      </c>
      <c r="T2889" s="49" t="s">
        <v>27</v>
      </c>
      <c r="U2889" s="49" t="s">
        <v>28</v>
      </c>
      <c r="V2889" s="46" t="s">
        <v>50</v>
      </c>
      <c r="W2889" s="46" t="s">
        <v>181</v>
      </c>
      <c r="X2889" s="46" t="str">
        <f>IFERROR(VLOOKUP(W2889,#REF!,38,FALSE),"")</f>
        <v/>
      </c>
      <c r="Z2889" s="46" t="str">
        <f t="shared" si="405"/>
        <v>Imbran husain44139</v>
      </c>
      <c r="AA2889" s="46" t="str">
        <f t="shared" si="406"/>
        <v>BMJ 04444139UTARADAY</v>
      </c>
      <c r="AB2889" s="46" t="str">
        <f t="shared" si="407"/>
        <v>Imbran husain44139UTARADAY</v>
      </c>
      <c r="AC2889" s="46" t="str">
        <f t="shared" si="408"/>
        <v>BMJ 04444139DAY</v>
      </c>
      <c r="AD2889" s="46" t="str">
        <f t="shared" si="409"/>
        <v>Imbran husain44139DAY</v>
      </c>
    </row>
    <row r="2890" spans="1:30" x14ac:dyDescent="0.3">
      <c r="A2890" s="46">
        <v>1</v>
      </c>
      <c r="B2890" s="46" t="s">
        <v>19</v>
      </c>
      <c r="C2890" s="110">
        <v>44139</v>
      </c>
      <c r="D2890" s="49" t="s">
        <v>20</v>
      </c>
      <c r="E2890" s="74">
        <v>44139</v>
      </c>
      <c r="F2890" s="49">
        <v>5099230</v>
      </c>
      <c r="G2890" s="46" t="s">
        <v>21</v>
      </c>
      <c r="H2890" s="46" t="s">
        <v>22</v>
      </c>
      <c r="I2890" s="46" t="s">
        <v>158</v>
      </c>
      <c r="J2890" s="46" t="s">
        <v>24</v>
      </c>
      <c r="K2890" s="46" t="s">
        <v>120</v>
      </c>
      <c r="O2890" s="47">
        <v>0.69020833333333342</v>
      </c>
      <c r="P2890" s="48">
        <v>0.69020833333333342</v>
      </c>
      <c r="Q2890" s="50">
        <v>44680</v>
      </c>
      <c r="R2890" s="50">
        <v>17020</v>
      </c>
      <c r="T2890" s="49" t="s">
        <v>27</v>
      </c>
      <c r="U2890" s="49" t="s">
        <v>28</v>
      </c>
      <c r="V2890" s="46" t="s">
        <v>50</v>
      </c>
      <c r="W2890" s="46" t="s">
        <v>181</v>
      </c>
      <c r="X2890" s="46" t="str">
        <f>IFERROR(VLOOKUP(W2890,#REF!,38,FALSE),"")</f>
        <v/>
      </c>
      <c r="Z2890" s="46" t="str">
        <f t="shared" si="405"/>
        <v>Imbran husain44139</v>
      </c>
      <c r="AA2890" s="46" t="str">
        <f t="shared" si="406"/>
        <v>BMJ 04444139UTARADAY</v>
      </c>
      <c r="AB2890" s="46" t="str">
        <f t="shared" si="407"/>
        <v>Imbran husain44139UTARADAY</v>
      </c>
      <c r="AC2890" s="46" t="str">
        <f t="shared" si="408"/>
        <v>BMJ 04444139DAY</v>
      </c>
      <c r="AD2890" s="46" t="str">
        <f t="shared" si="409"/>
        <v>Imbran husain44139DAY</v>
      </c>
    </row>
    <row r="2891" spans="1:30" x14ac:dyDescent="0.3">
      <c r="A2891" s="46">
        <v>1</v>
      </c>
      <c r="B2891" s="46" t="s">
        <v>19</v>
      </c>
      <c r="C2891" s="110">
        <v>44139</v>
      </c>
      <c r="D2891" s="49" t="s">
        <v>20</v>
      </c>
      <c r="E2891" s="74">
        <v>44139</v>
      </c>
      <c r="F2891" s="49">
        <v>5099316</v>
      </c>
      <c r="G2891" s="46" t="s">
        <v>21</v>
      </c>
      <c r="H2891" s="46" t="s">
        <v>22</v>
      </c>
      <c r="I2891" s="46" t="s">
        <v>48</v>
      </c>
      <c r="J2891" s="46" t="s">
        <v>49</v>
      </c>
      <c r="K2891" s="46" t="s">
        <v>120</v>
      </c>
      <c r="O2891" s="47">
        <v>0.75284722222222211</v>
      </c>
      <c r="P2891" s="48">
        <v>0.75284722222222211</v>
      </c>
      <c r="Q2891" s="50">
        <v>45980</v>
      </c>
      <c r="R2891" s="50">
        <v>17020</v>
      </c>
      <c r="T2891" s="49" t="s">
        <v>27</v>
      </c>
      <c r="U2891" s="49" t="s">
        <v>28</v>
      </c>
      <c r="V2891" s="46" t="s">
        <v>32</v>
      </c>
      <c r="W2891" s="46" t="s">
        <v>181</v>
      </c>
      <c r="X2891" s="46" t="str">
        <f>IFERROR(VLOOKUP(W2891,#REF!,38,FALSE),"")</f>
        <v/>
      </c>
      <c r="Z2891" s="46" t="str">
        <f t="shared" si="405"/>
        <v>Imbran husain44139</v>
      </c>
      <c r="AA2891" s="46" t="str">
        <f t="shared" si="406"/>
        <v>BMJ 04444139UTARADAY</v>
      </c>
      <c r="AB2891" s="46" t="str">
        <f t="shared" si="407"/>
        <v>Imbran husain44139UTARADAY</v>
      </c>
      <c r="AC2891" s="46" t="str">
        <f t="shared" si="408"/>
        <v>BMJ 04444139DAY</v>
      </c>
      <c r="AD2891" s="46" t="str">
        <f t="shared" si="409"/>
        <v>Imbran husain44139DAY</v>
      </c>
    </row>
    <row r="2892" spans="1:30" x14ac:dyDescent="0.3">
      <c r="A2892" s="46">
        <v>1</v>
      </c>
      <c r="B2892" s="46" t="s">
        <v>19</v>
      </c>
      <c r="C2892" s="110">
        <v>44139</v>
      </c>
      <c r="D2892" s="49" t="s">
        <v>20</v>
      </c>
      <c r="E2892" s="74">
        <v>44139</v>
      </c>
      <c r="F2892" s="49">
        <v>5098848</v>
      </c>
      <c r="G2892" s="46" t="s">
        <v>21</v>
      </c>
      <c r="H2892" s="46" t="s">
        <v>22</v>
      </c>
      <c r="I2892" s="46" t="s">
        <v>48</v>
      </c>
      <c r="J2892" s="46" t="s">
        <v>49</v>
      </c>
      <c r="K2892" s="46" t="s">
        <v>36</v>
      </c>
      <c r="O2892" s="47">
        <v>0.4082175925925926</v>
      </c>
      <c r="P2892" s="48">
        <v>0.4082175925925926</v>
      </c>
      <c r="Q2892" s="50">
        <v>45360</v>
      </c>
      <c r="R2892" s="50">
        <v>16960</v>
      </c>
      <c r="T2892" s="49" t="s">
        <v>27</v>
      </c>
      <c r="U2892" s="49" t="s">
        <v>28</v>
      </c>
      <c r="V2892" s="46" t="s">
        <v>60</v>
      </c>
      <c r="W2892" s="46" t="s">
        <v>187</v>
      </c>
      <c r="X2892" s="46" t="str">
        <f>IFERROR(VLOOKUP(W2892,#REF!,38,FALSE),"")</f>
        <v/>
      </c>
      <c r="Z2892" s="46" t="str">
        <f t="shared" si="405"/>
        <v>Joni palipadang44139</v>
      </c>
      <c r="AA2892" s="46" t="str">
        <f t="shared" si="406"/>
        <v>BMJ 04544139UTARADAY</v>
      </c>
      <c r="AB2892" s="46" t="str">
        <f t="shared" si="407"/>
        <v>Joni palipadang44139UTARADAY</v>
      </c>
      <c r="AC2892" s="46" t="str">
        <f t="shared" si="408"/>
        <v>BMJ 04544139DAY</v>
      </c>
      <c r="AD2892" s="46" t="str">
        <f t="shared" si="409"/>
        <v>Joni palipadang44139DAY</v>
      </c>
    </row>
    <row r="2893" spans="1:30" x14ac:dyDescent="0.3">
      <c r="A2893" s="46">
        <v>1</v>
      </c>
      <c r="B2893" s="46" t="s">
        <v>19</v>
      </c>
      <c r="C2893" s="110">
        <v>44139</v>
      </c>
      <c r="D2893" s="49" t="s">
        <v>20</v>
      </c>
      <c r="E2893" s="74">
        <v>44139</v>
      </c>
      <c r="F2893" s="49">
        <v>5098929</v>
      </c>
      <c r="G2893" s="46" t="s">
        <v>21</v>
      </c>
      <c r="H2893" s="46" t="s">
        <v>22</v>
      </c>
      <c r="I2893" s="46" t="s">
        <v>158</v>
      </c>
      <c r="J2893" s="46" t="s">
        <v>24</v>
      </c>
      <c r="K2893" s="46" t="s">
        <v>36</v>
      </c>
      <c r="O2893" s="47">
        <v>0.47160879629629626</v>
      </c>
      <c r="P2893" s="48">
        <v>0.47160879629629626</v>
      </c>
      <c r="Q2893" s="50">
        <v>47800</v>
      </c>
      <c r="R2893" s="50">
        <v>16960</v>
      </c>
      <c r="T2893" s="49" t="s">
        <v>27</v>
      </c>
      <c r="U2893" s="49" t="s">
        <v>28</v>
      </c>
      <c r="V2893" s="46" t="s">
        <v>50</v>
      </c>
      <c r="W2893" s="46" t="s">
        <v>187</v>
      </c>
      <c r="X2893" s="46" t="str">
        <f>IFERROR(VLOOKUP(W2893,#REF!,38,FALSE),"")</f>
        <v/>
      </c>
      <c r="Z2893" s="46" t="str">
        <f t="shared" si="405"/>
        <v>Joni palipadang44139</v>
      </c>
      <c r="AA2893" s="46" t="str">
        <f t="shared" si="406"/>
        <v>BMJ 04544139UTARADAY</v>
      </c>
      <c r="AB2893" s="46" t="str">
        <f t="shared" si="407"/>
        <v>Joni palipadang44139UTARADAY</v>
      </c>
      <c r="AC2893" s="46" t="str">
        <f t="shared" si="408"/>
        <v>BMJ 04544139DAY</v>
      </c>
      <c r="AD2893" s="46" t="str">
        <f t="shared" si="409"/>
        <v>Joni palipadang44139DAY</v>
      </c>
    </row>
    <row r="2894" spans="1:30" x14ac:dyDescent="0.3">
      <c r="A2894" s="46">
        <v>1</v>
      </c>
      <c r="B2894" s="46" t="s">
        <v>19</v>
      </c>
      <c r="C2894" s="110">
        <v>44139</v>
      </c>
      <c r="D2894" s="49" t="s">
        <v>20</v>
      </c>
      <c r="E2894" s="74">
        <v>44139</v>
      </c>
      <c r="F2894" s="49">
        <v>5099019</v>
      </c>
      <c r="G2894" s="46" t="s">
        <v>21</v>
      </c>
      <c r="H2894" s="46" t="s">
        <v>22</v>
      </c>
      <c r="I2894" s="46" t="s">
        <v>48</v>
      </c>
      <c r="J2894" s="46" t="s">
        <v>49</v>
      </c>
      <c r="K2894" s="46" t="s">
        <v>36</v>
      </c>
      <c r="O2894" s="47">
        <v>0.53646990740740741</v>
      </c>
      <c r="P2894" s="48">
        <v>0.53646990740740741</v>
      </c>
      <c r="Q2894" s="50">
        <v>46020</v>
      </c>
      <c r="R2894" s="50">
        <v>16960</v>
      </c>
      <c r="T2894" s="49" t="s">
        <v>27</v>
      </c>
      <c r="U2894" s="49" t="s">
        <v>28</v>
      </c>
      <c r="V2894" s="46" t="s">
        <v>60</v>
      </c>
      <c r="W2894" s="46" t="s">
        <v>187</v>
      </c>
      <c r="X2894" s="46" t="str">
        <f>IFERROR(VLOOKUP(W2894,#REF!,38,FALSE),"")</f>
        <v/>
      </c>
      <c r="Z2894" s="46" t="str">
        <f t="shared" si="405"/>
        <v>Joni palipadang44139</v>
      </c>
      <c r="AA2894" s="46" t="str">
        <f t="shared" si="406"/>
        <v>BMJ 04544139UTARADAY</v>
      </c>
      <c r="AB2894" s="46" t="str">
        <f t="shared" si="407"/>
        <v>Joni palipadang44139UTARADAY</v>
      </c>
      <c r="AC2894" s="46" t="str">
        <f t="shared" si="408"/>
        <v>BMJ 04544139DAY</v>
      </c>
      <c r="AD2894" s="46" t="str">
        <f t="shared" si="409"/>
        <v>Joni palipadang44139DAY</v>
      </c>
    </row>
    <row r="2895" spans="1:30" x14ac:dyDescent="0.3">
      <c r="A2895" s="46">
        <v>1</v>
      </c>
      <c r="B2895" s="46" t="s">
        <v>19</v>
      </c>
      <c r="C2895" s="110">
        <v>44139</v>
      </c>
      <c r="D2895" s="49" t="s">
        <v>20</v>
      </c>
      <c r="E2895" s="74">
        <v>44139</v>
      </c>
      <c r="F2895" s="49">
        <v>5099102</v>
      </c>
      <c r="G2895" s="46" t="s">
        <v>21</v>
      </c>
      <c r="H2895" s="46" t="s">
        <v>53</v>
      </c>
      <c r="I2895" s="46" t="s">
        <v>54</v>
      </c>
      <c r="J2895" s="46" t="s">
        <v>24</v>
      </c>
      <c r="K2895" s="46" t="s">
        <v>36</v>
      </c>
      <c r="O2895" s="47">
        <v>0.60486111111111118</v>
      </c>
      <c r="P2895" s="48">
        <v>0.60486111111111118</v>
      </c>
      <c r="Q2895" s="50">
        <v>46240</v>
      </c>
      <c r="R2895" s="50">
        <v>16960</v>
      </c>
      <c r="T2895" s="49" t="s">
        <v>27</v>
      </c>
      <c r="U2895" s="49" t="s">
        <v>28</v>
      </c>
      <c r="V2895" s="46" t="s">
        <v>63</v>
      </c>
      <c r="W2895" s="46" t="s">
        <v>187</v>
      </c>
      <c r="X2895" s="46" t="str">
        <f>IFERROR(VLOOKUP(W2895,#REF!,38,FALSE),"")</f>
        <v/>
      </c>
      <c r="Z2895" s="46" t="str">
        <f t="shared" si="405"/>
        <v>Joni palipadang44139</v>
      </c>
      <c r="AA2895" s="46" t="str">
        <f t="shared" si="406"/>
        <v>BMJ 04544139UTARADAY</v>
      </c>
      <c r="AB2895" s="46" t="str">
        <f t="shared" si="407"/>
        <v>Joni palipadang44139UTARADAY</v>
      </c>
      <c r="AC2895" s="46" t="str">
        <f t="shared" si="408"/>
        <v>BMJ 04544139DAY</v>
      </c>
      <c r="AD2895" s="46" t="str">
        <f t="shared" si="409"/>
        <v>Joni palipadang44139DAY</v>
      </c>
    </row>
    <row r="2896" spans="1:30" x14ac:dyDescent="0.3">
      <c r="A2896" s="46">
        <v>1</v>
      </c>
      <c r="B2896" s="46" t="s">
        <v>19</v>
      </c>
      <c r="C2896" s="110">
        <v>44139</v>
      </c>
      <c r="D2896" s="49" t="s">
        <v>20</v>
      </c>
      <c r="E2896" s="74">
        <v>44139</v>
      </c>
      <c r="F2896" s="49">
        <v>5099206</v>
      </c>
      <c r="G2896" s="46" t="s">
        <v>21</v>
      </c>
      <c r="H2896" s="46" t="s">
        <v>22</v>
      </c>
      <c r="I2896" s="46" t="s">
        <v>158</v>
      </c>
      <c r="J2896" s="46" t="s">
        <v>24</v>
      </c>
      <c r="K2896" s="46" t="s">
        <v>36</v>
      </c>
      <c r="O2896" s="47">
        <v>0.67241898148148149</v>
      </c>
      <c r="P2896" s="48">
        <v>0.67241898148148149</v>
      </c>
      <c r="Q2896" s="50">
        <v>44900</v>
      </c>
      <c r="R2896" s="50">
        <v>16960</v>
      </c>
      <c r="T2896" s="49" t="s">
        <v>27</v>
      </c>
      <c r="U2896" s="49" t="s">
        <v>28</v>
      </c>
      <c r="V2896" s="46" t="s">
        <v>50</v>
      </c>
      <c r="W2896" s="46" t="s">
        <v>187</v>
      </c>
      <c r="X2896" s="46" t="str">
        <f>IFERROR(VLOOKUP(W2896,#REF!,38,FALSE),"")</f>
        <v/>
      </c>
      <c r="Z2896" s="46" t="str">
        <f t="shared" si="405"/>
        <v>Joni palipadang44139</v>
      </c>
      <c r="AA2896" s="46" t="str">
        <f t="shared" si="406"/>
        <v>BMJ 04544139UTARADAY</v>
      </c>
      <c r="AB2896" s="46" t="str">
        <f t="shared" si="407"/>
        <v>Joni palipadang44139UTARADAY</v>
      </c>
      <c r="AC2896" s="46" t="str">
        <f t="shared" si="408"/>
        <v>BMJ 04544139DAY</v>
      </c>
      <c r="AD2896" s="46" t="str">
        <f t="shared" si="409"/>
        <v>Joni palipadang44139DAY</v>
      </c>
    </row>
    <row r="2897" spans="1:30" x14ac:dyDescent="0.3">
      <c r="A2897" s="46">
        <v>1</v>
      </c>
      <c r="B2897" s="46" t="s">
        <v>19</v>
      </c>
      <c r="C2897" s="110">
        <v>44139</v>
      </c>
      <c r="D2897" s="49" t="s">
        <v>20</v>
      </c>
      <c r="E2897" s="74">
        <v>44139</v>
      </c>
      <c r="F2897" s="49">
        <v>5099299</v>
      </c>
      <c r="G2897" s="46" t="s">
        <v>21</v>
      </c>
      <c r="H2897" s="46" t="s">
        <v>22</v>
      </c>
      <c r="I2897" s="46" t="s">
        <v>48</v>
      </c>
      <c r="J2897" s="46" t="s">
        <v>49</v>
      </c>
      <c r="K2897" s="46" t="s">
        <v>36</v>
      </c>
      <c r="O2897" s="47">
        <v>0.73908564814814814</v>
      </c>
      <c r="P2897" s="48">
        <v>0.73908564814814814</v>
      </c>
      <c r="Q2897" s="50">
        <v>44340</v>
      </c>
      <c r="R2897" s="50">
        <v>16960</v>
      </c>
      <c r="T2897" s="49" t="s">
        <v>27</v>
      </c>
      <c r="U2897" s="49" t="s">
        <v>28</v>
      </c>
      <c r="V2897" s="46" t="s">
        <v>58</v>
      </c>
      <c r="W2897" s="46" t="s">
        <v>187</v>
      </c>
      <c r="X2897" s="46" t="str">
        <f>IFERROR(VLOOKUP(W2897,#REF!,38,FALSE),"")</f>
        <v/>
      </c>
      <c r="Z2897" s="46" t="str">
        <f t="shared" si="405"/>
        <v>Joni palipadang44139</v>
      </c>
      <c r="AA2897" s="46" t="str">
        <f t="shared" si="406"/>
        <v>BMJ 04544139UTARADAY</v>
      </c>
      <c r="AB2897" s="46" t="str">
        <f t="shared" si="407"/>
        <v>Joni palipadang44139UTARADAY</v>
      </c>
      <c r="AC2897" s="46" t="str">
        <f t="shared" si="408"/>
        <v>BMJ 04544139DAY</v>
      </c>
      <c r="AD2897" s="46" t="str">
        <f t="shared" si="409"/>
        <v>Joni palipadang44139DAY</v>
      </c>
    </row>
    <row r="2898" spans="1:30" x14ac:dyDescent="0.3">
      <c r="A2898" s="46">
        <v>1</v>
      </c>
      <c r="B2898" s="46" t="s">
        <v>19</v>
      </c>
      <c r="C2898" s="110">
        <v>44139</v>
      </c>
      <c r="D2898" s="49" t="s">
        <v>20</v>
      </c>
      <c r="E2898" s="74">
        <v>44139</v>
      </c>
      <c r="F2898" s="49">
        <v>5098836</v>
      </c>
      <c r="G2898" s="46" t="s">
        <v>21</v>
      </c>
      <c r="H2898" s="46" t="s">
        <v>22</v>
      </c>
      <c r="I2898" s="46" t="s">
        <v>158</v>
      </c>
      <c r="J2898" s="46" t="s">
        <v>24</v>
      </c>
      <c r="K2898" s="46" t="s">
        <v>37</v>
      </c>
      <c r="O2898" s="47">
        <v>0.40225694444444443</v>
      </c>
      <c r="P2898" s="48">
        <v>0.40225694444444443</v>
      </c>
      <c r="Q2898" s="50">
        <v>47260</v>
      </c>
      <c r="R2898" s="50">
        <v>16940</v>
      </c>
      <c r="T2898" s="49" t="s">
        <v>27</v>
      </c>
      <c r="U2898" s="49" t="s">
        <v>28</v>
      </c>
      <c r="V2898" s="46" t="s">
        <v>50</v>
      </c>
      <c r="W2898" s="46" t="s">
        <v>192</v>
      </c>
      <c r="X2898" s="46" t="str">
        <f>IFERROR(VLOOKUP(W2898,#REF!,38,FALSE),"")</f>
        <v/>
      </c>
      <c r="Z2898" s="46" t="str">
        <f t="shared" si="405"/>
        <v>sofi'in44139</v>
      </c>
      <c r="AA2898" s="46" t="str">
        <f t="shared" si="406"/>
        <v>BMJ 04644139UTARADAY</v>
      </c>
      <c r="AB2898" s="46" t="str">
        <f t="shared" si="407"/>
        <v>sofi'in44139UTARADAY</v>
      </c>
      <c r="AC2898" s="46" t="str">
        <f t="shared" si="408"/>
        <v>BMJ 04644139DAY</v>
      </c>
      <c r="AD2898" s="46" t="str">
        <f t="shared" si="409"/>
        <v>sofi'in44139DAY</v>
      </c>
    </row>
    <row r="2899" spans="1:30" x14ac:dyDescent="0.3">
      <c r="A2899" s="46">
        <v>1</v>
      </c>
      <c r="B2899" s="46" t="s">
        <v>19</v>
      </c>
      <c r="C2899" s="110">
        <v>44139</v>
      </c>
      <c r="D2899" s="49" t="s">
        <v>20</v>
      </c>
      <c r="E2899" s="74">
        <v>44139</v>
      </c>
      <c r="F2899" s="49">
        <v>5098959</v>
      </c>
      <c r="G2899" s="46" t="s">
        <v>21</v>
      </c>
      <c r="H2899" s="46" t="s">
        <v>22</v>
      </c>
      <c r="I2899" s="46" t="s">
        <v>158</v>
      </c>
      <c r="J2899" s="46" t="s">
        <v>24</v>
      </c>
      <c r="K2899" s="46" t="s">
        <v>37</v>
      </c>
      <c r="O2899" s="47">
        <v>0.48887731481481483</v>
      </c>
      <c r="P2899" s="48">
        <v>0.48887731481481483</v>
      </c>
      <c r="Q2899" s="50">
        <v>48720</v>
      </c>
      <c r="R2899" s="50">
        <v>16940</v>
      </c>
      <c r="T2899" s="49" t="s">
        <v>27</v>
      </c>
      <c r="U2899" s="49" t="s">
        <v>28</v>
      </c>
      <c r="V2899" s="46" t="s">
        <v>50</v>
      </c>
      <c r="W2899" s="46" t="s">
        <v>192</v>
      </c>
      <c r="X2899" s="46" t="str">
        <f>IFERROR(VLOOKUP(W2899,#REF!,38,FALSE),"")</f>
        <v/>
      </c>
      <c r="Z2899" s="46" t="str">
        <f t="shared" si="405"/>
        <v>sofi'in44139</v>
      </c>
      <c r="AA2899" s="46" t="str">
        <f t="shared" si="406"/>
        <v>BMJ 04644139UTARADAY</v>
      </c>
      <c r="AB2899" s="46" t="str">
        <f t="shared" si="407"/>
        <v>sofi'in44139UTARADAY</v>
      </c>
      <c r="AC2899" s="46" t="str">
        <f t="shared" si="408"/>
        <v>BMJ 04644139DAY</v>
      </c>
      <c r="AD2899" s="46" t="str">
        <f t="shared" si="409"/>
        <v>sofi'in44139DAY</v>
      </c>
    </row>
    <row r="2900" spans="1:30" x14ac:dyDescent="0.3">
      <c r="A2900" s="46">
        <v>1</v>
      </c>
      <c r="B2900" s="46" t="s">
        <v>19</v>
      </c>
      <c r="C2900" s="110">
        <v>44139</v>
      </c>
      <c r="D2900" s="49" t="s">
        <v>20</v>
      </c>
      <c r="E2900" s="74">
        <v>44139</v>
      </c>
      <c r="F2900" s="49">
        <v>5099058</v>
      </c>
      <c r="G2900" s="46" t="s">
        <v>21</v>
      </c>
      <c r="H2900" s="46" t="s">
        <v>22</v>
      </c>
      <c r="I2900" s="46" t="s">
        <v>48</v>
      </c>
      <c r="J2900" s="46" t="s">
        <v>49</v>
      </c>
      <c r="K2900" s="46" t="s">
        <v>37</v>
      </c>
      <c r="O2900" s="47">
        <v>0.56892361111111112</v>
      </c>
      <c r="P2900" s="48">
        <v>0.56892361111111112</v>
      </c>
      <c r="Q2900" s="50">
        <v>45540</v>
      </c>
      <c r="R2900" s="50">
        <v>16940</v>
      </c>
      <c r="T2900" s="49" t="s">
        <v>27</v>
      </c>
      <c r="U2900" s="49" t="s">
        <v>28</v>
      </c>
      <c r="V2900" s="46" t="s">
        <v>58</v>
      </c>
      <c r="W2900" s="46" t="s">
        <v>192</v>
      </c>
      <c r="X2900" s="46" t="str">
        <f>IFERROR(VLOOKUP(W2900,#REF!,38,FALSE),"")</f>
        <v/>
      </c>
      <c r="Z2900" s="46" t="str">
        <f t="shared" si="405"/>
        <v>sofi'in44139</v>
      </c>
      <c r="AA2900" s="46" t="str">
        <f t="shared" si="406"/>
        <v>BMJ 04644139UTARADAY</v>
      </c>
      <c r="AB2900" s="46" t="str">
        <f t="shared" si="407"/>
        <v>sofi'in44139UTARADAY</v>
      </c>
      <c r="AC2900" s="46" t="str">
        <f t="shared" si="408"/>
        <v>BMJ 04644139DAY</v>
      </c>
      <c r="AD2900" s="46" t="str">
        <f t="shared" si="409"/>
        <v>sofi'in44139DAY</v>
      </c>
    </row>
    <row r="2901" spans="1:30" x14ac:dyDescent="0.3">
      <c r="A2901" s="46">
        <v>1</v>
      </c>
      <c r="B2901" s="46" t="s">
        <v>19</v>
      </c>
      <c r="C2901" s="110">
        <v>44139</v>
      </c>
      <c r="D2901" s="49" t="s">
        <v>20</v>
      </c>
      <c r="E2901" s="74">
        <v>44139</v>
      </c>
      <c r="F2901" s="49">
        <v>5099174</v>
      </c>
      <c r="G2901" s="46" t="s">
        <v>21</v>
      </c>
      <c r="H2901" s="46" t="s">
        <v>53</v>
      </c>
      <c r="I2901" s="46" t="s">
        <v>54</v>
      </c>
      <c r="J2901" s="46" t="s">
        <v>24</v>
      </c>
      <c r="K2901" s="46" t="s">
        <v>37</v>
      </c>
      <c r="O2901" s="47">
        <v>0.6526967592592593</v>
      </c>
      <c r="P2901" s="48">
        <v>0.6526967592592593</v>
      </c>
      <c r="Q2901" s="50">
        <v>47580</v>
      </c>
      <c r="R2901" s="50">
        <v>16940</v>
      </c>
      <c r="T2901" s="49" t="s">
        <v>27</v>
      </c>
      <c r="U2901" s="49" t="s">
        <v>28</v>
      </c>
      <c r="V2901" s="46" t="s">
        <v>63</v>
      </c>
      <c r="W2901" s="46" t="s">
        <v>192</v>
      </c>
      <c r="X2901" s="46" t="str">
        <f>IFERROR(VLOOKUP(W2901,#REF!,38,FALSE),"")</f>
        <v/>
      </c>
      <c r="Z2901" s="46" t="str">
        <f t="shared" si="405"/>
        <v>sofi'in44139</v>
      </c>
      <c r="AA2901" s="46" t="str">
        <f t="shared" si="406"/>
        <v>BMJ 04644139UTARADAY</v>
      </c>
      <c r="AB2901" s="46" t="str">
        <f t="shared" si="407"/>
        <v>sofi'in44139UTARADAY</v>
      </c>
      <c r="AC2901" s="46" t="str">
        <f t="shared" si="408"/>
        <v>BMJ 04644139DAY</v>
      </c>
      <c r="AD2901" s="46" t="str">
        <f t="shared" si="409"/>
        <v>sofi'in44139DAY</v>
      </c>
    </row>
    <row r="2902" spans="1:30" x14ac:dyDescent="0.3">
      <c r="A2902" s="46">
        <v>1</v>
      </c>
      <c r="B2902" s="46" t="s">
        <v>19</v>
      </c>
      <c r="C2902" s="110">
        <v>44139</v>
      </c>
      <c r="D2902" s="49" t="s">
        <v>20</v>
      </c>
      <c r="E2902" s="74">
        <v>44139</v>
      </c>
      <c r="F2902" s="49">
        <v>5099278</v>
      </c>
      <c r="G2902" s="46" t="s">
        <v>21</v>
      </c>
      <c r="H2902" s="46" t="s">
        <v>53</v>
      </c>
      <c r="I2902" s="46" t="s">
        <v>54</v>
      </c>
      <c r="J2902" s="46" t="s">
        <v>24</v>
      </c>
      <c r="K2902" s="46" t="s">
        <v>37</v>
      </c>
      <c r="O2902" s="47">
        <v>0.72277777777777785</v>
      </c>
      <c r="P2902" s="48">
        <v>0.72277777777777785</v>
      </c>
      <c r="Q2902" s="50">
        <v>46340</v>
      </c>
      <c r="R2902" s="50">
        <v>16940</v>
      </c>
      <c r="T2902" s="49" t="s">
        <v>27</v>
      </c>
      <c r="U2902" s="49" t="s">
        <v>28</v>
      </c>
      <c r="V2902" s="46" t="s">
        <v>63</v>
      </c>
      <c r="W2902" s="46" t="s">
        <v>192</v>
      </c>
      <c r="X2902" s="46" t="str">
        <f>IFERROR(VLOOKUP(W2902,#REF!,38,FALSE),"")</f>
        <v/>
      </c>
      <c r="Z2902" s="46" t="str">
        <f t="shared" si="405"/>
        <v>sofi'in44139</v>
      </c>
      <c r="AA2902" s="46" t="str">
        <f t="shared" si="406"/>
        <v>BMJ 04644139UTARADAY</v>
      </c>
      <c r="AB2902" s="46" t="str">
        <f t="shared" si="407"/>
        <v>sofi'in44139UTARADAY</v>
      </c>
      <c r="AC2902" s="46" t="str">
        <f t="shared" si="408"/>
        <v>BMJ 04644139DAY</v>
      </c>
      <c r="AD2902" s="46" t="str">
        <f t="shared" si="409"/>
        <v>sofi'in44139DAY</v>
      </c>
    </row>
    <row r="2903" spans="1:30" x14ac:dyDescent="0.3">
      <c r="A2903" s="46">
        <v>1</v>
      </c>
      <c r="B2903" s="46" t="s">
        <v>19</v>
      </c>
      <c r="C2903" s="110">
        <v>44139</v>
      </c>
      <c r="D2903" s="49" t="s">
        <v>20</v>
      </c>
      <c r="E2903" s="74">
        <v>44139</v>
      </c>
      <c r="F2903" s="49">
        <v>5098817</v>
      </c>
      <c r="G2903" s="46" t="s">
        <v>39</v>
      </c>
      <c r="H2903" s="46" t="s">
        <v>149</v>
      </c>
      <c r="I2903" s="46" t="s">
        <v>189</v>
      </c>
      <c r="J2903" s="46" t="s">
        <v>42</v>
      </c>
      <c r="K2903" s="46" t="s">
        <v>43</v>
      </c>
      <c r="O2903" s="47">
        <v>0.38981481481481484</v>
      </c>
      <c r="P2903" s="48">
        <v>0.39500000000000002</v>
      </c>
      <c r="Q2903" s="50">
        <v>54020</v>
      </c>
      <c r="R2903" s="50">
        <v>19360</v>
      </c>
      <c r="T2903" s="49" t="s">
        <v>27</v>
      </c>
      <c r="U2903" s="49" t="s">
        <v>28</v>
      </c>
      <c r="V2903" s="46" t="s">
        <v>44</v>
      </c>
      <c r="W2903" s="46" t="s">
        <v>166</v>
      </c>
      <c r="X2903" s="46" t="str">
        <f>IFERROR(VLOOKUP(W2903,#REF!,38,FALSE),"")</f>
        <v/>
      </c>
      <c r="Z2903" s="46" t="str">
        <f t="shared" si="405"/>
        <v>rahman44139</v>
      </c>
      <c r="AA2903" s="46" t="str">
        <f t="shared" si="406"/>
        <v>BMJ 04744139SELATANDAY</v>
      </c>
      <c r="AB2903" s="46" t="str">
        <f t="shared" si="407"/>
        <v>rahman44139SELATANDAY</v>
      </c>
      <c r="AC2903" s="46" t="str">
        <f t="shared" si="408"/>
        <v>BMJ 04744139DAY</v>
      </c>
      <c r="AD2903" s="46" t="str">
        <f t="shared" si="409"/>
        <v>rahman44139DAY</v>
      </c>
    </row>
    <row r="2904" spans="1:30" x14ac:dyDescent="0.3">
      <c r="A2904" s="46">
        <v>1</v>
      </c>
      <c r="B2904" s="46" t="s">
        <v>19</v>
      </c>
      <c r="C2904" s="110">
        <v>44139</v>
      </c>
      <c r="D2904" s="49" t="s">
        <v>20</v>
      </c>
      <c r="E2904" s="74">
        <v>44139</v>
      </c>
      <c r="F2904" s="49">
        <v>5098974</v>
      </c>
      <c r="G2904" s="46" t="s">
        <v>39</v>
      </c>
      <c r="H2904" s="46" t="s">
        <v>149</v>
      </c>
      <c r="I2904" s="46" t="s">
        <v>189</v>
      </c>
      <c r="J2904" s="46" t="s">
        <v>42</v>
      </c>
      <c r="K2904" s="46" t="s">
        <v>43</v>
      </c>
      <c r="O2904" s="47">
        <v>0.50105324074074076</v>
      </c>
      <c r="P2904" s="48">
        <v>0.50105324074074076</v>
      </c>
      <c r="Q2904" s="50">
        <v>53380</v>
      </c>
      <c r="R2904" s="50">
        <v>19360</v>
      </c>
      <c r="T2904" s="49" t="s">
        <v>27</v>
      </c>
      <c r="U2904" s="49" t="s">
        <v>28</v>
      </c>
      <c r="V2904" s="46" t="s">
        <v>44</v>
      </c>
      <c r="W2904" s="46" t="s">
        <v>166</v>
      </c>
      <c r="X2904" s="46" t="str">
        <f>IFERROR(VLOOKUP(W2904,#REF!,38,FALSE),"")</f>
        <v/>
      </c>
      <c r="Z2904" s="46" t="str">
        <f t="shared" si="405"/>
        <v>rahman44139</v>
      </c>
      <c r="AA2904" s="46" t="str">
        <f t="shared" si="406"/>
        <v>BMJ 04744139SELATANDAY</v>
      </c>
      <c r="AB2904" s="46" t="str">
        <f t="shared" si="407"/>
        <v>rahman44139SELATANDAY</v>
      </c>
      <c r="AC2904" s="46" t="str">
        <f t="shared" si="408"/>
        <v>BMJ 04744139DAY</v>
      </c>
      <c r="AD2904" s="46" t="str">
        <f t="shared" si="409"/>
        <v>rahman44139DAY</v>
      </c>
    </row>
    <row r="2905" spans="1:30" x14ac:dyDescent="0.3">
      <c r="A2905" s="46">
        <v>1</v>
      </c>
      <c r="B2905" s="46" t="s">
        <v>19</v>
      </c>
      <c r="C2905" s="110">
        <v>44139</v>
      </c>
      <c r="D2905" s="49" t="s">
        <v>20</v>
      </c>
      <c r="E2905" s="74">
        <v>44139</v>
      </c>
      <c r="F2905" s="49">
        <v>5099124</v>
      </c>
      <c r="G2905" s="46" t="s">
        <v>39</v>
      </c>
      <c r="H2905" s="46" t="s">
        <v>161</v>
      </c>
      <c r="I2905" s="46" t="s">
        <v>113</v>
      </c>
      <c r="J2905" s="46" t="s">
        <v>130</v>
      </c>
      <c r="K2905" s="46" t="s">
        <v>43</v>
      </c>
      <c r="O2905" s="47">
        <v>0.61984953703703705</v>
      </c>
      <c r="P2905" s="48">
        <v>0.61984953703703705</v>
      </c>
      <c r="Q2905" s="50">
        <v>52660</v>
      </c>
      <c r="R2905" s="50">
        <v>19360</v>
      </c>
      <c r="T2905" s="49" t="s">
        <v>27</v>
      </c>
      <c r="U2905" s="49" t="s">
        <v>28</v>
      </c>
      <c r="V2905" s="46" t="s">
        <v>44</v>
      </c>
      <c r="W2905" s="46" t="s">
        <v>166</v>
      </c>
      <c r="X2905" s="46" t="str">
        <f>IFERROR(VLOOKUP(W2905,#REF!,38,FALSE),"")</f>
        <v/>
      </c>
      <c r="Z2905" s="46" t="str">
        <f t="shared" si="405"/>
        <v>rahman44139</v>
      </c>
      <c r="AA2905" s="46" t="str">
        <f t="shared" si="406"/>
        <v>BMJ 04744139SELATANDAY</v>
      </c>
      <c r="AB2905" s="46" t="str">
        <f t="shared" si="407"/>
        <v>rahman44139SELATANDAY</v>
      </c>
      <c r="AC2905" s="46" t="str">
        <f t="shared" si="408"/>
        <v>BMJ 04744139DAY</v>
      </c>
      <c r="AD2905" s="46" t="str">
        <f t="shared" si="409"/>
        <v>rahman44139DAY</v>
      </c>
    </row>
    <row r="2906" spans="1:30" x14ac:dyDescent="0.3">
      <c r="A2906" s="46">
        <v>1</v>
      </c>
      <c r="B2906" s="46" t="s">
        <v>19</v>
      </c>
      <c r="C2906" s="110">
        <v>44139</v>
      </c>
      <c r="D2906" s="49" t="s">
        <v>20</v>
      </c>
      <c r="E2906" s="74">
        <v>44139</v>
      </c>
      <c r="F2906" s="49">
        <v>5099285</v>
      </c>
      <c r="G2906" s="46" t="s">
        <v>39</v>
      </c>
      <c r="H2906" s="46" t="s">
        <v>161</v>
      </c>
      <c r="I2906" s="46" t="s">
        <v>113</v>
      </c>
      <c r="J2906" s="46" t="s">
        <v>124</v>
      </c>
      <c r="K2906" s="46" t="s">
        <v>43</v>
      </c>
      <c r="O2906" s="47">
        <v>0.72788194444444443</v>
      </c>
      <c r="P2906" s="48">
        <v>0.72788194444444443</v>
      </c>
      <c r="Q2906" s="50">
        <v>53320</v>
      </c>
      <c r="R2906" s="50">
        <v>19360</v>
      </c>
      <c r="T2906" s="49" t="s">
        <v>27</v>
      </c>
      <c r="U2906" s="49" t="s">
        <v>28</v>
      </c>
      <c r="V2906" s="46" t="s">
        <v>44</v>
      </c>
      <c r="W2906" s="46" t="s">
        <v>166</v>
      </c>
      <c r="X2906" s="46" t="str">
        <f>IFERROR(VLOOKUP(W2906,#REF!,38,FALSE),"")</f>
        <v/>
      </c>
      <c r="Z2906" s="46" t="str">
        <f t="shared" si="405"/>
        <v>rahman44139</v>
      </c>
      <c r="AA2906" s="46" t="str">
        <f t="shared" si="406"/>
        <v>BMJ 04744139SELATANDAY</v>
      </c>
      <c r="AB2906" s="46" t="str">
        <f t="shared" si="407"/>
        <v>rahman44139SELATANDAY</v>
      </c>
      <c r="AC2906" s="46" t="str">
        <f t="shared" si="408"/>
        <v>BMJ 04744139DAY</v>
      </c>
      <c r="AD2906" s="46" t="str">
        <f t="shared" si="409"/>
        <v>rahman44139DAY</v>
      </c>
    </row>
    <row r="2907" spans="1:30" x14ac:dyDescent="0.3">
      <c r="A2907" s="46">
        <v>1</v>
      </c>
      <c r="B2907" s="46" t="s">
        <v>19</v>
      </c>
      <c r="C2907" s="110">
        <v>44139</v>
      </c>
      <c r="D2907" s="49" t="s">
        <v>20</v>
      </c>
      <c r="E2907" s="74">
        <v>44139</v>
      </c>
      <c r="F2907" s="49">
        <v>5098793</v>
      </c>
      <c r="G2907" s="46" t="s">
        <v>39</v>
      </c>
      <c r="H2907" s="46" t="s">
        <v>149</v>
      </c>
      <c r="I2907" s="46" t="s">
        <v>144</v>
      </c>
      <c r="J2907" s="46" t="s">
        <v>130</v>
      </c>
      <c r="K2907" s="46" t="s">
        <v>51</v>
      </c>
      <c r="O2907" s="47">
        <v>0.3760532407407407</v>
      </c>
      <c r="P2907" s="48">
        <v>0.37975694444444441</v>
      </c>
      <c r="Q2907" s="50">
        <v>55560</v>
      </c>
      <c r="R2907" s="50">
        <v>19820</v>
      </c>
      <c r="T2907" s="49" t="s">
        <v>27</v>
      </c>
      <c r="U2907" s="49" t="s">
        <v>28</v>
      </c>
      <c r="V2907" s="46" t="s">
        <v>56</v>
      </c>
      <c r="W2907" s="46" t="s">
        <v>52</v>
      </c>
      <c r="X2907" s="46" t="str">
        <f>IFERROR(VLOOKUP(W2907,#REF!,38,FALSE),"")</f>
        <v/>
      </c>
      <c r="Z2907" s="46" t="str">
        <f t="shared" si="405"/>
        <v>Yudianto44139</v>
      </c>
      <c r="AA2907" s="46" t="str">
        <f t="shared" si="406"/>
        <v>BMJ 04844139SELATANDAY</v>
      </c>
      <c r="AB2907" s="46" t="str">
        <f t="shared" si="407"/>
        <v>Yudianto44139SELATANDAY</v>
      </c>
      <c r="AC2907" s="46" t="str">
        <f t="shared" si="408"/>
        <v>BMJ 04844139DAY</v>
      </c>
      <c r="AD2907" s="46" t="str">
        <f t="shared" si="409"/>
        <v>Yudianto44139DAY</v>
      </c>
    </row>
    <row r="2908" spans="1:30" x14ac:dyDescent="0.3">
      <c r="A2908" s="46">
        <v>1</v>
      </c>
      <c r="B2908" s="46" t="s">
        <v>19</v>
      </c>
      <c r="C2908" s="110">
        <v>44139</v>
      </c>
      <c r="D2908" s="49" t="s">
        <v>20</v>
      </c>
      <c r="E2908" s="74">
        <v>44139</v>
      </c>
      <c r="F2908" s="49">
        <v>5098923</v>
      </c>
      <c r="G2908" s="46" t="s">
        <v>39</v>
      </c>
      <c r="H2908" s="46" t="s">
        <v>149</v>
      </c>
      <c r="I2908" s="46" t="s">
        <v>144</v>
      </c>
      <c r="J2908" s="46" t="s">
        <v>130</v>
      </c>
      <c r="K2908" s="46" t="s">
        <v>51</v>
      </c>
      <c r="O2908" s="47">
        <v>0.46687499999999998</v>
      </c>
      <c r="P2908" s="48">
        <v>0.46687499999999998</v>
      </c>
      <c r="Q2908" s="50">
        <v>54260</v>
      </c>
      <c r="R2908" s="50">
        <v>19820</v>
      </c>
      <c r="T2908" s="49" t="s">
        <v>27</v>
      </c>
      <c r="U2908" s="49" t="s">
        <v>28</v>
      </c>
      <c r="V2908" s="46" t="s">
        <v>56</v>
      </c>
      <c r="W2908" s="46" t="s">
        <v>52</v>
      </c>
      <c r="X2908" s="46" t="str">
        <f>IFERROR(VLOOKUP(W2908,#REF!,38,FALSE),"")</f>
        <v/>
      </c>
      <c r="Z2908" s="46" t="str">
        <f t="shared" si="405"/>
        <v>Yudianto44139</v>
      </c>
      <c r="AA2908" s="46" t="str">
        <f t="shared" si="406"/>
        <v>BMJ 04844139SELATANDAY</v>
      </c>
      <c r="AB2908" s="46" t="str">
        <f t="shared" si="407"/>
        <v>Yudianto44139SELATANDAY</v>
      </c>
      <c r="AC2908" s="46" t="str">
        <f t="shared" si="408"/>
        <v>BMJ 04844139DAY</v>
      </c>
      <c r="AD2908" s="46" t="str">
        <f t="shared" si="409"/>
        <v>Yudianto44139DAY</v>
      </c>
    </row>
    <row r="2909" spans="1:30" x14ac:dyDescent="0.3">
      <c r="A2909" s="46">
        <v>1</v>
      </c>
      <c r="B2909" s="46" t="s">
        <v>19</v>
      </c>
      <c r="C2909" s="110">
        <v>44139</v>
      </c>
      <c r="D2909" s="49" t="s">
        <v>20</v>
      </c>
      <c r="E2909" s="74">
        <v>44139</v>
      </c>
      <c r="F2909" s="49">
        <v>5099048</v>
      </c>
      <c r="G2909" s="46" t="s">
        <v>39</v>
      </c>
      <c r="H2909" s="46" t="s">
        <v>161</v>
      </c>
      <c r="I2909" s="46" t="s">
        <v>113</v>
      </c>
      <c r="J2909" s="46" t="s">
        <v>130</v>
      </c>
      <c r="K2909" s="46" t="s">
        <v>51</v>
      </c>
      <c r="O2909" s="47">
        <v>0.56076388888888895</v>
      </c>
      <c r="P2909" s="48">
        <v>0.56076388888888895</v>
      </c>
      <c r="Q2909" s="50">
        <v>51960</v>
      </c>
      <c r="R2909" s="50">
        <v>19820</v>
      </c>
      <c r="T2909" s="49" t="s">
        <v>27</v>
      </c>
      <c r="U2909" s="49" t="s">
        <v>28</v>
      </c>
      <c r="V2909" s="46" t="s">
        <v>44</v>
      </c>
      <c r="W2909" s="46" t="s">
        <v>52</v>
      </c>
      <c r="X2909" s="46" t="str">
        <f>IFERROR(VLOOKUP(W2909,#REF!,38,FALSE),"")</f>
        <v/>
      </c>
      <c r="Z2909" s="46" t="str">
        <f t="shared" si="405"/>
        <v>Yudianto44139</v>
      </c>
      <c r="AA2909" s="46" t="str">
        <f t="shared" si="406"/>
        <v>BMJ 04844139SELATANDAY</v>
      </c>
      <c r="AB2909" s="46" t="str">
        <f t="shared" si="407"/>
        <v>Yudianto44139SELATANDAY</v>
      </c>
      <c r="AC2909" s="46" t="str">
        <f t="shared" si="408"/>
        <v>BMJ 04844139DAY</v>
      </c>
      <c r="AD2909" s="46" t="str">
        <f t="shared" si="409"/>
        <v>Yudianto44139DAY</v>
      </c>
    </row>
    <row r="2910" spans="1:30" x14ac:dyDescent="0.3">
      <c r="A2910" s="46">
        <v>1</v>
      </c>
      <c r="B2910" s="46" t="s">
        <v>19</v>
      </c>
      <c r="C2910" s="110">
        <v>44139</v>
      </c>
      <c r="D2910" s="49" t="s">
        <v>20</v>
      </c>
      <c r="E2910" s="74">
        <v>44139</v>
      </c>
      <c r="F2910" s="49">
        <v>5099164</v>
      </c>
      <c r="G2910" s="46" t="s">
        <v>39</v>
      </c>
      <c r="H2910" s="46" t="s">
        <v>161</v>
      </c>
      <c r="I2910" s="46" t="s">
        <v>113</v>
      </c>
      <c r="J2910" s="46" t="s">
        <v>124</v>
      </c>
      <c r="K2910" s="46" t="s">
        <v>51</v>
      </c>
      <c r="O2910" s="47">
        <v>0.64718750000000003</v>
      </c>
      <c r="P2910" s="48">
        <v>0.64718750000000003</v>
      </c>
      <c r="Q2910" s="50">
        <v>53980</v>
      </c>
      <c r="R2910" s="50">
        <v>19820</v>
      </c>
      <c r="T2910" s="49" t="s">
        <v>27</v>
      </c>
      <c r="U2910" s="49" t="s">
        <v>28</v>
      </c>
      <c r="V2910" s="46" t="s">
        <v>56</v>
      </c>
      <c r="W2910" s="46" t="s">
        <v>52</v>
      </c>
      <c r="X2910" s="46" t="str">
        <f>IFERROR(VLOOKUP(W2910,#REF!,38,FALSE),"")</f>
        <v/>
      </c>
      <c r="Z2910" s="46" t="str">
        <f t="shared" si="405"/>
        <v>Yudianto44139</v>
      </c>
      <c r="AA2910" s="46" t="str">
        <f t="shared" si="406"/>
        <v>BMJ 04844139SELATANDAY</v>
      </c>
      <c r="AB2910" s="46" t="str">
        <f t="shared" si="407"/>
        <v>Yudianto44139SELATANDAY</v>
      </c>
      <c r="AC2910" s="46" t="str">
        <f t="shared" si="408"/>
        <v>BMJ 04844139DAY</v>
      </c>
      <c r="AD2910" s="46" t="str">
        <f t="shared" si="409"/>
        <v>Yudianto44139DAY</v>
      </c>
    </row>
    <row r="2911" spans="1:30" x14ac:dyDescent="0.3">
      <c r="A2911" s="46">
        <v>1</v>
      </c>
      <c r="B2911" s="46" t="s">
        <v>19</v>
      </c>
      <c r="C2911" s="110">
        <v>44139</v>
      </c>
      <c r="D2911" s="49" t="s">
        <v>20</v>
      </c>
      <c r="E2911" s="74">
        <v>44139</v>
      </c>
      <c r="F2911" s="49">
        <v>5099290</v>
      </c>
      <c r="G2911" s="46" t="s">
        <v>21</v>
      </c>
      <c r="H2911" s="46" t="s">
        <v>265</v>
      </c>
      <c r="I2911" s="46" t="s">
        <v>69</v>
      </c>
      <c r="J2911" s="46" t="s">
        <v>55</v>
      </c>
      <c r="K2911" s="46" t="s">
        <v>51</v>
      </c>
      <c r="O2911" s="47">
        <v>0.73114583333333327</v>
      </c>
      <c r="P2911" s="48">
        <v>0.73114583333333327</v>
      </c>
      <c r="Q2911" s="50">
        <v>53360</v>
      </c>
      <c r="R2911" s="50">
        <v>19820</v>
      </c>
      <c r="T2911" s="49" t="s">
        <v>27</v>
      </c>
      <c r="U2911" s="49" t="s">
        <v>28</v>
      </c>
      <c r="V2911" s="46" t="s">
        <v>270</v>
      </c>
      <c r="W2911" s="46" t="s">
        <v>52</v>
      </c>
      <c r="X2911" s="46" t="str">
        <f>IFERROR(VLOOKUP(W2911,#REF!,38,FALSE),"")</f>
        <v/>
      </c>
      <c r="Z2911" s="46" t="str">
        <f t="shared" si="405"/>
        <v>Yudianto44139</v>
      </c>
      <c r="AA2911" s="46" t="str">
        <f t="shared" si="406"/>
        <v>BMJ 04844139UTARADAY</v>
      </c>
      <c r="AB2911" s="46" t="str">
        <f t="shared" si="407"/>
        <v>Yudianto44139UTARADAY</v>
      </c>
      <c r="AC2911" s="46" t="str">
        <f t="shared" si="408"/>
        <v>BMJ 04844139DAY</v>
      </c>
      <c r="AD2911" s="46" t="str">
        <f t="shared" si="409"/>
        <v>Yudianto44139DAY</v>
      </c>
    </row>
    <row r="2912" spans="1:30" x14ac:dyDescent="0.3">
      <c r="A2912" s="46">
        <v>1</v>
      </c>
      <c r="B2912" s="46" t="s">
        <v>19</v>
      </c>
      <c r="C2912" s="110">
        <v>44139</v>
      </c>
      <c r="D2912" s="49" t="s">
        <v>20</v>
      </c>
      <c r="E2912" s="74">
        <v>44139</v>
      </c>
      <c r="F2912" s="49">
        <v>5098814</v>
      </c>
      <c r="G2912" s="46" t="s">
        <v>39</v>
      </c>
      <c r="H2912" s="46" t="s">
        <v>149</v>
      </c>
      <c r="I2912" s="46" t="s">
        <v>144</v>
      </c>
      <c r="J2912" s="46" t="s">
        <v>130</v>
      </c>
      <c r="K2912" s="46" t="s">
        <v>61</v>
      </c>
      <c r="O2912" s="47">
        <v>0.38874999999999998</v>
      </c>
      <c r="P2912" s="48">
        <v>0.39457175925925925</v>
      </c>
      <c r="Q2912" s="50">
        <v>53920</v>
      </c>
      <c r="R2912" s="50">
        <v>19800</v>
      </c>
      <c r="T2912" s="49" t="s">
        <v>27</v>
      </c>
      <c r="U2912" s="49" t="s">
        <v>28</v>
      </c>
      <c r="V2912" s="46" t="s">
        <v>56</v>
      </c>
      <c r="W2912" s="46" t="s">
        <v>62</v>
      </c>
      <c r="X2912" s="46" t="str">
        <f>IFERROR(VLOOKUP(W2912,#REF!,38,FALSE),"")</f>
        <v/>
      </c>
      <c r="Z2912" s="46" t="str">
        <f t="shared" si="405"/>
        <v>Agus Suwantono44139</v>
      </c>
      <c r="AA2912" s="46" t="str">
        <f t="shared" si="406"/>
        <v>BMJ 05044139SELATANDAY</v>
      </c>
      <c r="AB2912" s="46" t="str">
        <f t="shared" si="407"/>
        <v>Agus Suwantono44139SELATANDAY</v>
      </c>
      <c r="AC2912" s="46" t="str">
        <f t="shared" si="408"/>
        <v>BMJ 05044139DAY</v>
      </c>
      <c r="AD2912" s="46" t="str">
        <f t="shared" si="409"/>
        <v>Agus Suwantono44139DAY</v>
      </c>
    </row>
    <row r="2913" spans="1:30" x14ac:dyDescent="0.3">
      <c r="A2913" s="46">
        <v>1</v>
      </c>
      <c r="B2913" s="46" t="s">
        <v>19</v>
      </c>
      <c r="C2913" s="110">
        <v>44139</v>
      </c>
      <c r="D2913" s="49" t="s">
        <v>20</v>
      </c>
      <c r="E2913" s="74">
        <v>44139</v>
      </c>
      <c r="F2913" s="49">
        <v>5098943</v>
      </c>
      <c r="G2913" s="46" t="s">
        <v>39</v>
      </c>
      <c r="H2913" s="46" t="s">
        <v>149</v>
      </c>
      <c r="I2913" s="46" t="s">
        <v>144</v>
      </c>
      <c r="J2913" s="46" t="s">
        <v>130</v>
      </c>
      <c r="K2913" s="46" t="s">
        <v>61</v>
      </c>
      <c r="O2913" s="47">
        <v>0.47878472222222218</v>
      </c>
      <c r="P2913" s="48">
        <v>0.47878472222222218</v>
      </c>
      <c r="Q2913" s="50">
        <v>55580</v>
      </c>
      <c r="R2913" s="50">
        <v>19800</v>
      </c>
      <c r="T2913" s="49" t="s">
        <v>27</v>
      </c>
      <c r="U2913" s="49" t="s">
        <v>28</v>
      </c>
      <c r="V2913" s="46" t="s">
        <v>56</v>
      </c>
      <c r="W2913" s="46" t="s">
        <v>62</v>
      </c>
      <c r="X2913" s="46" t="str">
        <f>IFERROR(VLOOKUP(W2913,#REF!,38,FALSE),"")</f>
        <v/>
      </c>
      <c r="Z2913" s="46" t="str">
        <f t="shared" si="405"/>
        <v>Agus Suwantono44139</v>
      </c>
      <c r="AA2913" s="46" t="str">
        <f t="shared" si="406"/>
        <v>BMJ 05044139SELATANDAY</v>
      </c>
      <c r="AB2913" s="46" t="str">
        <f t="shared" si="407"/>
        <v>Agus Suwantono44139SELATANDAY</v>
      </c>
      <c r="AC2913" s="46" t="str">
        <f t="shared" si="408"/>
        <v>BMJ 05044139DAY</v>
      </c>
      <c r="AD2913" s="46" t="str">
        <f t="shared" si="409"/>
        <v>Agus Suwantono44139DAY</v>
      </c>
    </row>
    <row r="2914" spans="1:30" x14ac:dyDescent="0.3">
      <c r="A2914" s="46">
        <v>1</v>
      </c>
      <c r="B2914" s="46" t="s">
        <v>19</v>
      </c>
      <c r="C2914" s="110">
        <v>44139</v>
      </c>
      <c r="D2914" s="49" t="s">
        <v>20</v>
      </c>
      <c r="E2914" s="74">
        <v>44139</v>
      </c>
      <c r="F2914" s="49">
        <v>5099069</v>
      </c>
      <c r="G2914" s="46" t="s">
        <v>39</v>
      </c>
      <c r="H2914" s="46" t="s">
        <v>161</v>
      </c>
      <c r="I2914" s="46" t="s">
        <v>113</v>
      </c>
      <c r="J2914" s="46" t="s">
        <v>124</v>
      </c>
      <c r="K2914" s="46" t="s">
        <v>61</v>
      </c>
      <c r="O2914" s="47">
        <v>0.58166666666666667</v>
      </c>
      <c r="P2914" s="48">
        <v>0.58166666666666667</v>
      </c>
      <c r="Q2914" s="50">
        <v>52840</v>
      </c>
      <c r="R2914" s="50">
        <v>19800</v>
      </c>
      <c r="T2914" s="49" t="s">
        <v>27</v>
      </c>
      <c r="U2914" s="49" t="s">
        <v>28</v>
      </c>
      <c r="V2914" s="46" t="s">
        <v>56</v>
      </c>
      <c r="W2914" s="46" t="s">
        <v>62</v>
      </c>
      <c r="X2914" s="46" t="str">
        <f>IFERROR(VLOOKUP(W2914,#REF!,38,FALSE),"")</f>
        <v/>
      </c>
      <c r="Z2914" s="46" t="str">
        <f t="shared" si="405"/>
        <v>Agus Suwantono44139</v>
      </c>
      <c r="AA2914" s="46" t="str">
        <f t="shared" si="406"/>
        <v>BMJ 05044139SELATANDAY</v>
      </c>
      <c r="AB2914" s="46" t="str">
        <f t="shared" si="407"/>
        <v>Agus Suwantono44139SELATANDAY</v>
      </c>
      <c r="AC2914" s="46" t="str">
        <f t="shared" si="408"/>
        <v>BMJ 05044139DAY</v>
      </c>
      <c r="AD2914" s="46" t="str">
        <f t="shared" si="409"/>
        <v>Agus Suwantono44139DAY</v>
      </c>
    </row>
    <row r="2915" spans="1:30" x14ac:dyDescent="0.3">
      <c r="A2915" s="46">
        <v>1</v>
      </c>
      <c r="B2915" s="46" t="s">
        <v>19</v>
      </c>
      <c r="C2915" s="110">
        <v>44139</v>
      </c>
      <c r="D2915" s="49" t="s">
        <v>20</v>
      </c>
      <c r="E2915" s="74">
        <v>44139</v>
      </c>
      <c r="F2915" s="49">
        <v>5099239</v>
      </c>
      <c r="G2915" s="46" t="s">
        <v>39</v>
      </c>
      <c r="H2915" s="46" t="s">
        <v>161</v>
      </c>
      <c r="I2915" s="46" t="s">
        <v>113</v>
      </c>
      <c r="J2915" s="46" t="s">
        <v>124</v>
      </c>
      <c r="K2915" s="46" t="s">
        <v>61</v>
      </c>
      <c r="O2915" s="47">
        <v>0.69579861111111108</v>
      </c>
      <c r="P2915" s="48">
        <v>0.69579861111111108</v>
      </c>
      <c r="Q2915" s="50">
        <v>54000</v>
      </c>
      <c r="R2915" s="50">
        <v>19800</v>
      </c>
      <c r="T2915" s="49" t="s">
        <v>27</v>
      </c>
      <c r="U2915" s="49" t="s">
        <v>28</v>
      </c>
      <c r="V2915" s="46" t="s">
        <v>56</v>
      </c>
      <c r="W2915" s="46" t="s">
        <v>62</v>
      </c>
      <c r="X2915" s="46" t="str">
        <f>IFERROR(VLOOKUP(W2915,#REF!,38,FALSE),"")</f>
        <v/>
      </c>
      <c r="Z2915" s="46" t="str">
        <f t="shared" si="405"/>
        <v>Agus Suwantono44139</v>
      </c>
      <c r="AA2915" s="46" t="str">
        <f t="shared" si="406"/>
        <v>BMJ 05044139SELATANDAY</v>
      </c>
      <c r="AB2915" s="46" t="str">
        <f t="shared" si="407"/>
        <v>Agus Suwantono44139SELATANDAY</v>
      </c>
      <c r="AC2915" s="46" t="str">
        <f t="shared" si="408"/>
        <v>BMJ 05044139DAY</v>
      </c>
      <c r="AD2915" s="46" t="str">
        <f t="shared" si="409"/>
        <v>Agus Suwantono44139DAY</v>
      </c>
    </row>
    <row r="2916" spans="1:30" x14ac:dyDescent="0.3">
      <c r="A2916" s="46">
        <v>1</v>
      </c>
      <c r="B2916" s="46" t="s">
        <v>19</v>
      </c>
      <c r="C2916" s="110">
        <v>44139</v>
      </c>
      <c r="D2916" s="49" t="s">
        <v>20</v>
      </c>
      <c r="E2916" s="74">
        <v>44139</v>
      </c>
      <c r="F2916" s="49">
        <v>5098803</v>
      </c>
      <c r="G2916" s="46" t="s">
        <v>39</v>
      </c>
      <c r="H2916" s="46" t="s">
        <v>149</v>
      </c>
      <c r="I2916" s="46" t="s">
        <v>144</v>
      </c>
      <c r="J2916" s="46" t="s">
        <v>130</v>
      </c>
      <c r="K2916" s="46" t="s">
        <v>64</v>
      </c>
      <c r="O2916" s="47">
        <v>0.38069444444444445</v>
      </c>
      <c r="P2916" s="48">
        <v>0.38069444444444445</v>
      </c>
      <c r="Q2916" s="50">
        <v>53020</v>
      </c>
      <c r="R2916" s="50">
        <v>19900</v>
      </c>
      <c r="T2916" s="49" t="s">
        <v>27</v>
      </c>
      <c r="U2916" s="49" t="s">
        <v>28</v>
      </c>
      <c r="V2916" s="46" t="s">
        <v>56</v>
      </c>
      <c r="W2916" s="46" t="s">
        <v>65</v>
      </c>
      <c r="X2916" s="46" t="str">
        <f>IFERROR(VLOOKUP(W2916,#REF!,38,FALSE),"")</f>
        <v/>
      </c>
      <c r="Z2916" s="46" t="str">
        <f t="shared" si="405"/>
        <v>Teguh Sugeng44139</v>
      </c>
      <c r="AA2916" s="46" t="str">
        <f t="shared" si="406"/>
        <v>BMJ 05244139SELATANDAY</v>
      </c>
      <c r="AB2916" s="46" t="str">
        <f t="shared" si="407"/>
        <v>Teguh Sugeng44139SELATANDAY</v>
      </c>
      <c r="AC2916" s="46" t="str">
        <f t="shared" si="408"/>
        <v>BMJ 05244139DAY</v>
      </c>
      <c r="AD2916" s="46" t="str">
        <f t="shared" si="409"/>
        <v>Teguh Sugeng44139DAY</v>
      </c>
    </row>
    <row r="2917" spans="1:30" x14ac:dyDescent="0.3">
      <c r="A2917" s="46">
        <v>1</v>
      </c>
      <c r="B2917" s="46" t="s">
        <v>19</v>
      </c>
      <c r="C2917" s="110">
        <v>44139</v>
      </c>
      <c r="D2917" s="49" t="s">
        <v>20</v>
      </c>
      <c r="E2917" s="74">
        <v>44139</v>
      </c>
      <c r="F2917" s="49">
        <v>5098933</v>
      </c>
      <c r="G2917" s="46" t="s">
        <v>39</v>
      </c>
      <c r="H2917" s="46" t="s">
        <v>149</v>
      </c>
      <c r="I2917" s="46" t="s">
        <v>144</v>
      </c>
      <c r="J2917" s="46" t="s">
        <v>130</v>
      </c>
      <c r="K2917" s="46" t="s">
        <v>64</v>
      </c>
      <c r="O2917" s="47">
        <v>0.47268518518518521</v>
      </c>
      <c r="P2917" s="48">
        <v>0.47268518518518521</v>
      </c>
      <c r="Q2917" s="50">
        <v>54380</v>
      </c>
      <c r="R2917" s="50">
        <v>19900</v>
      </c>
      <c r="T2917" s="49" t="s">
        <v>27</v>
      </c>
      <c r="U2917" s="49" t="s">
        <v>28</v>
      </c>
      <c r="V2917" s="46" t="s">
        <v>56</v>
      </c>
      <c r="W2917" s="46" t="s">
        <v>65</v>
      </c>
      <c r="X2917" s="46" t="str">
        <f>IFERROR(VLOOKUP(W2917,#REF!,38,FALSE),"")</f>
        <v/>
      </c>
      <c r="Z2917" s="46" t="str">
        <f t="shared" si="405"/>
        <v>Teguh Sugeng44139</v>
      </c>
      <c r="AA2917" s="46" t="str">
        <f t="shared" si="406"/>
        <v>BMJ 05244139SELATANDAY</v>
      </c>
      <c r="AB2917" s="46" t="str">
        <f t="shared" si="407"/>
        <v>Teguh Sugeng44139SELATANDAY</v>
      </c>
      <c r="AC2917" s="46" t="str">
        <f t="shared" si="408"/>
        <v>BMJ 05244139DAY</v>
      </c>
      <c r="AD2917" s="46" t="str">
        <f t="shared" si="409"/>
        <v>Teguh Sugeng44139DAY</v>
      </c>
    </row>
    <row r="2918" spans="1:30" x14ac:dyDescent="0.3">
      <c r="A2918" s="46">
        <v>1</v>
      </c>
      <c r="B2918" s="46" t="s">
        <v>19</v>
      </c>
      <c r="C2918" s="110">
        <v>44139</v>
      </c>
      <c r="D2918" s="49" t="s">
        <v>20</v>
      </c>
      <c r="E2918" s="74">
        <v>44139</v>
      </c>
      <c r="F2918" s="49">
        <v>5099055</v>
      </c>
      <c r="G2918" s="46" t="s">
        <v>39</v>
      </c>
      <c r="H2918" s="46" t="s">
        <v>161</v>
      </c>
      <c r="I2918" s="46" t="s">
        <v>113</v>
      </c>
      <c r="J2918" s="46" t="s">
        <v>130</v>
      </c>
      <c r="K2918" s="46" t="s">
        <v>64</v>
      </c>
      <c r="O2918" s="47">
        <v>0.5661342592592592</v>
      </c>
      <c r="P2918" s="48">
        <v>0.5661342592592592</v>
      </c>
      <c r="Q2918" s="50">
        <v>51360</v>
      </c>
      <c r="R2918" s="50">
        <v>19900</v>
      </c>
      <c r="T2918" s="49" t="s">
        <v>27</v>
      </c>
      <c r="U2918" s="49" t="s">
        <v>28</v>
      </c>
      <c r="V2918" s="46" t="s">
        <v>44</v>
      </c>
      <c r="W2918" s="46" t="s">
        <v>65</v>
      </c>
      <c r="X2918" s="46" t="str">
        <f>IFERROR(VLOOKUP(W2918,#REF!,38,FALSE),"")</f>
        <v/>
      </c>
      <c r="Z2918" s="46" t="str">
        <f t="shared" si="405"/>
        <v>Teguh Sugeng44139</v>
      </c>
      <c r="AA2918" s="46" t="str">
        <f t="shared" si="406"/>
        <v>BMJ 05244139SELATANDAY</v>
      </c>
      <c r="AB2918" s="46" t="str">
        <f t="shared" si="407"/>
        <v>Teguh Sugeng44139SELATANDAY</v>
      </c>
      <c r="AC2918" s="46" t="str">
        <f t="shared" si="408"/>
        <v>BMJ 05244139DAY</v>
      </c>
      <c r="AD2918" s="46" t="str">
        <f t="shared" si="409"/>
        <v>Teguh Sugeng44139DAY</v>
      </c>
    </row>
    <row r="2919" spans="1:30" x14ac:dyDescent="0.3">
      <c r="A2919" s="46">
        <v>1</v>
      </c>
      <c r="B2919" s="46" t="s">
        <v>19</v>
      </c>
      <c r="C2919" s="110">
        <v>44139</v>
      </c>
      <c r="D2919" s="49" t="s">
        <v>20</v>
      </c>
      <c r="E2919" s="74">
        <v>44139</v>
      </c>
      <c r="F2919" s="49">
        <v>5099169</v>
      </c>
      <c r="G2919" s="46" t="s">
        <v>21</v>
      </c>
      <c r="H2919" s="46" t="s">
        <v>22</v>
      </c>
      <c r="I2919" s="46" t="s">
        <v>158</v>
      </c>
      <c r="J2919" s="46" t="s">
        <v>24</v>
      </c>
      <c r="K2919" s="46" t="s">
        <v>64</v>
      </c>
      <c r="O2919" s="47">
        <v>0.6502430555555555</v>
      </c>
      <c r="P2919" s="48">
        <v>0.6502430555555555</v>
      </c>
      <c r="Q2919" s="50">
        <v>47400</v>
      </c>
      <c r="R2919" s="50">
        <v>19900</v>
      </c>
      <c r="T2919" s="49" t="s">
        <v>27</v>
      </c>
      <c r="U2919" s="49" t="s">
        <v>28</v>
      </c>
      <c r="V2919" s="46" t="s">
        <v>50</v>
      </c>
      <c r="W2919" s="46" t="s">
        <v>65</v>
      </c>
      <c r="X2919" s="46" t="str">
        <f>IFERROR(VLOOKUP(W2919,#REF!,38,FALSE),"")</f>
        <v/>
      </c>
      <c r="Z2919" s="46" t="str">
        <f t="shared" si="405"/>
        <v>Teguh Sugeng44139</v>
      </c>
      <c r="AA2919" s="46" t="str">
        <f t="shared" si="406"/>
        <v>BMJ 05244139UTARADAY</v>
      </c>
      <c r="AB2919" s="46" t="str">
        <f t="shared" si="407"/>
        <v>Teguh Sugeng44139UTARADAY</v>
      </c>
      <c r="AC2919" s="46" t="str">
        <f t="shared" si="408"/>
        <v>BMJ 05244139DAY</v>
      </c>
      <c r="AD2919" s="46" t="str">
        <f t="shared" si="409"/>
        <v>Teguh Sugeng44139DAY</v>
      </c>
    </row>
    <row r="2920" spans="1:30" x14ac:dyDescent="0.3">
      <c r="A2920" s="46">
        <v>1</v>
      </c>
      <c r="B2920" s="46" t="s">
        <v>19</v>
      </c>
      <c r="C2920" s="110">
        <v>44139</v>
      </c>
      <c r="D2920" s="49" t="s">
        <v>20</v>
      </c>
      <c r="E2920" s="74">
        <v>44139</v>
      </c>
      <c r="F2920" s="49">
        <v>5098800</v>
      </c>
      <c r="G2920" s="46" t="s">
        <v>21</v>
      </c>
      <c r="H2920" s="46" t="s">
        <v>53</v>
      </c>
      <c r="I2920" s="46" t="s">
        <v>54</v>
      </c>
      <c r="J2920" s="46" t="s">
        <v>24</v>
      </c>
      <c r="K2920" s="46" t="s">
        <v>66</v>
      </c>
      <c r="O2920" s="47">
        <v>0.37899305555555557</v>
      </c>
      <c r="P2920" s="48">
        <v>0.38565972222222222</v>
      </c>
      <c r="Q2920" s="50">
        <v>40060</v>
      </c>
      <c r="R2920" s="50">
        <v>14620</v>
      </c>
      <c r="T2920" s="49" t="s">
        <v>27</v>
      </c>
      <c r="U2920" s="49" t="s">
        <v>28</v>
      </c>
      <c r="V2920" s="46" t="s">
        <v>63</v>
      </c>
      <c r="W2920" s="46" t="s">
        <v>67</v>
      </c>
      <c r="X2920" s="46" t="str">
        <f>IFERROR(VLOOKUP(W2920,#REF!,38,FALSE),"")</f>
        <v/>
      </c>
      <c r="Z2920" s="46" t="str">
        <f t="shared" si="405"/>
        <v>Samsudin44139</v>
      </c>
      <c r="AA2920" s="46" t="str">
        <f t="shared" si="406"/>
        <v>BMJ 05344139UTARADAY</v>
      </c>
      <c r="AB2920" s="46" t="str">
        <f t="shared" si="407"/>
        <v>Samsudin44139UTARADAY</v>
      </c>
      <c r="AC2920" s="46" t="str">
        <f t="shared" si="408"/>
        <v>BMJ 05344139DAY</v>
      </c>
      <c r="AD2920" s="46" t="str">
        <f t="shared" si="409"/>
        <v>Samsudin44139DAY</v>
      </c>
    </row>
    <row r="2921" spans="1:30" x14ac:dyDescent="0.3">
      <c r="A2921" s="46">
        <v>1</v>
      </c>
      <c r="B2921" s="46" t="s">
        <v>19</v>
      </c>
      <c r="C2921" s="110">
        <v>44139</v>
      </c>
      <c r="D2921" s="49" t="s">
        <v>20</v>
      </c>
      <c r="E2921" s="74">
        <v>44139</v>
      </c>
      <c r="F2921" s="49">
        <v>5098888</v>
      </c>
      <c r="G2921" s="46" t="s">
        <v>21</v>
      </c>
      <c r="H2921" s="46" t="s">
        <v>265</v>
      </c>
      <c r="I2921" s="46" t="s">
        <v>69</v>
      </c>
      <c r="J2921" s="46" t="s">
        <v>55</v>
      </c>
      <c r="K2921" s="46" t="s">
        <v>66</v>
      </c>
      <c r="O2921" s="47">
        <v>0.44341435185185185</v>
      </c>
      <c r="P2921" s="48">
        <v>0.44341435185185185</v>
      </c>
      <c r="Q2921" s="50">
        <v>38440</v>
      </c>
      <c r="R2921" s="50">
        <v>14620</v>
      </c>
      <c r="T2921" s="49" t="s">
        <v>27</v>
      </c>
      <c r="U2921" s="49" t="s">
        <v>28</v>
      </c>
      <c r="V2921" s="46" t="s">
        <v>270</v>
      </c>
      <c r="W2921" s="46" t="s">
        <v>67</v>
      </c>
      <c r="X2921" s="46" t="str">
        <f>IFERROR(VLOOKUP(W2921,#REF!,38,FALSE),"")</f>
        <v/>
      </c>
      <c r="Z2921" s="46" t="str">
        <f t="shared" si="405"/>
        <v>Samsudin44139</v>
      </c>
      <c r="AA2921" s="46" t="str">
        <f t="shared" si="406"/>
        <v>BMJ 05344139UTARADAY</v>
      </c>
      <c r="AB2921" s="46" t="str">
        <f t="shared" si="407"/>
        <v>Samsudin44139UTARADAY</v>
      </c>
      <c r="AC2921" s="46" t="str">
        <f t="shared" si="408"/>
        <v>BMJ 05344139DAY</v>
      </c>
      <c r="AD2921" s="46" t="str">
        <f t="shared" si="409"/>
        <v>Samsudin44139DAY</v>
      </c>
    </row>
    <row r="2922" spans="1:30" x14ac:dyDescent="0.3">
      <c r="A2922" s="46">
        <v>1</v>
      </c>
      <c r="B2922" s="46" t="s">
        <v>19</v>
      </c>
      <c r="C2922" s="110">
        <v>44139</v>
      </c>
      <c r="D2922" s="49" t="s">
        <v>20</v>
      </c>
      <c r="E2922" s="74">
        <v>44139</v>
      </c>
      <c r="F2922" s="49">
        <v>5098979</v>
      </c>
      <c r="G2922" s="46" t="s">
        <v>21</v>
      </c>
      <c r="H2922" s="46" t="s">
        <v>265</v>
      </c>
      <c r="I2922" s="46" t="s">
        <v>69</v>
      </c>
      <c r="J2922" s="46" t="s">
        <v>55</v>
      </c>
      <c r="K2922" s="46" t="s">
        <v>66</v>
      </c>
      <c r="O2922" s="47">
        <v>0.50506944444444446</v>
      </c>
      <c r="P2922" s="48">
        <v>0.50506944444444446</v>
      </c>
      <c r="Q2922" s="50">
        <v>41080</v>
      </c>
      <c r="R2922" s="50">
        <v>14620</v>
      </c>
      <c r="T2922" s="49" t="s">
        <v>27</v>
      </c>
      <c r="U2922" s="49" t="s">
        <v>28</v>
      </c>
      <c r="V2922" s="46" t="s">
        <v>270</v>
      </c>
      <c r="W2922" s="46" t="s">
        <v>67</v>
      </c>
      <c r="X2922" s="46" t="str">
        <f>IFERROR(VLOOKUP(W2922,#REF!,38,FALSE),"")</f>
        <v/>
      </c>
      <c r="Z2922" s="46" t="str">
        <f t="shared" si="405"/>
        <v>Samsudin44139</v>
      </c>
      <c r="AA2922" s="46" t="str">
        <f t="shared" si="406"/>
        <v>BMJ 05344139UTARADAY</v>
      </c>
      <c r="AB2922" s="46" t="str">
        <f t="shared" si="407"/>
        <v>Samsudin44139UTARADAY</v>
      </c>
      <c r="AC2922" s="46" t="str">
        <f t="shared" si="408"/>
        <v>BMJ 05344139DAY</v>
      </c>
      <c r="AD2922" s="46" t="str">
        <f t="shared" si="409"/>
        <v>Samsudin44139DAY</v>
      </c>
    </row>
    <row r="2923" spans="1:30" x14ac:dyDescent="0.3">
      <c r="A2923" s="46">
        <v>1</v>
      </c>
      <c r="B2923" s="46" t="s">
        <v>19</v>
      </c>
      <c r="C2923" s="110">
        <v>44139</v>
      </c>
      <c r="D2923" s="49" t="s">
        <v>20</v>
      </c>
      <c r="E2923" s="74">
        <v>44139</v>
      </c>
      <c r="F2923" s="49">
        <v>5099080</v>
      </c>
      <c r="G2923" s="46" t="s">
        <v>21</v>
      </c>
      <c r="H2923" s="46" t="s">
        <v>265</v>
      </c>
      <c r="I2923" s="46" t="s">
        <v>69</v>
      </c>
      <c r="J2923" s="46" t="s">
        <v>55</v>
      </c>
      <c r="K2923" s="46" t="s">
        <v>66</v>
      </c>
      <c r="O2923" s="47">
        <v>0.5864583333333333</v>
      </c>
      <c r="P2923" s="48">
        <v>0.5864583333333333</v>
      </c>
      <c r="Q2923" s="50">
        <v>38700</v>
      </c>
      <c r="R2923" s="50">
        <v>14620</v>
      </c>
      <c r="T2923" s="49" t="s">
        <v>27</v>
      </c>
      <c r="U2923" s="49" t="s">
        <v>28</v>
      </c>
      <c r="V2923" s="46" t="s">
        <v>270</v>
      </c>
      <c r="W2923" s="46" t="s">
        <v>67</v>
      </c>
      <c r="X2923" s="46" t="str">
        <f>IFERROR(VLOOKUP(W2923,#REF!,38,FALSE),"")</f>
        <v/>
      </c>
      <c r="Z2923" s="46" t="str">
        <f t="shared" si="405"/>
        <v>Samsudin44139</v>
      </c>
      <c r="AA2923" s="46" t="str">
        <f t="shared" si="406"/>
        <v>BMJ 05344139UTARADAY</v>
      </c>
      <c r="AB2923" s="46" t="str">
        <f t="shared" si="407"/>
        <v>Samsudin44139UTARADAY</v>
      </c>
      <c r="AC2923" s="46" t="str">
        <f t="shared" si="408"/>
        <v>BMJ 05344139DAY</v>
      </c>
      <c r="AD2923" s="46" t="str">
        <f t="shared" si="409"/>
        <v>Samsudin44139DAY</v>
      </c>
    </row>
    <row r="2924" spans="1:30" x14ac:dyDescent="0.3">
      <c r="A2924" s="46">
        <v>1</v>
      </c>
      <c r="B2924" s="46" t="s">
        <v>19</v>
      </c>
      <c r="C2924" s="110">
        <v>44139</v>
      </c>
      <c r="D2924" s="49" t="s">
        <v>20</v>
      </c>
      <c r="E2924" s="74">
        <v>44139</v>
      </c>
      <c r="F2924" s="49">
        <v>5099175</v>
      </c>
      <c r="G2924" s="46" t="s">
        <v>21</v>
      </c>
      <c r="H2924" s="46" t="s">
        <v>22</v>
      </c>
      <c r="I2924" s="46" t="s">
        <v>48</v>
      </c>
      <c r="J2924" s="46" t="s">
        <v>49</v>
      </c>
      <c r="K2924" s="46" t="s">
        <v>66</v>
      </c>
      <c r="O2924" s="47">
        <v>0.65298611111111116</v>
      </c>
      <c r="P2924" s="48">
        <v>0.65298611111111116</v>
      </c>
      <c r="Q2924" s="50">
        <v>38980</v>
      </c>
      <c r="R2924" s="50">
        <v>14620</v>
      </c>
      <c r="T2924" s="49" t="s">
        <v>27</v>
      </c>
      <c r="U2924" s="49" t="s">
        <v>28</v>
      </c>
      <c r="V2924" s="46" t="s">
        <v>60</v>
      </c>
      <c r="W2924" s="46" t="s">
        <v>67</v>
      </c>
      <c r="X2924" s="46" t="str">
        <f>IFERROR(VLOOKUP(W2924,#REF!,38,FALSE),"")</f>
        <v/>
      </c>
      <c r="Z2924" s="46" t="str">
        <f t="shared" si="405"/>
        <v>Samsudin44139</v>
      </c>
      <c r="AA2924" s="46" t="str">
        <f t="shared" si="406"/>
        <v>BMJ 05344139UTARADAY</v>
      </c>
      <c r="AB2924" s="46" t="str">
        <f t="shared" si="407"/>
        <v>Samsudin44139UTARADAY</v>
      </c>
      <c r="AC2924" s="46" t="str">
        <f t="shared" si="408"/>
        <v>BMJ 05344139DAY</v>
      </c>
      <c r="AD2924" s="46" t="str">
        <f t="shared" si="409"/>
        <v>Samsudin44139DAY</v>
      </c>
    </row>
    <row r="2925" spans="1:30" x14ac:dyDescent="0.3">
      <c r="A2925" s="46">
        <v>1</v>
      </c>
      <c r="B2925" s="46" t="s">
        <v>19</v>
      </c>
      <c r="C2925" s="110">
        <v>44139</v>
      </c>
      <c r="D2925" s="49" t="s">
        <v>20</v>
      </c>
      <c r="E2925" s="74">
        <v>44139</v>
      </c>
      <c r="F2925" s="49">
        <v>5099303</v>
      </c>
      <c r="G2925" s="46" t="s">
        <v>21</v>
      </c>
      <c r="H2925" s="46" t="s">
        <v>265</v>
      </c>
      <c r="I2925" s="46" t="s">
        <v>69</v>
      </c>
      <c r="J2925" s="46" t="s">
        <v>55</v>
      </c>
      <c r="K2925" s="46" t="s">
        <v>66</v>
      </c>
      <c r="O2925" s="47">
        <v>0.74151620370370364</v>
      </c>
      <c r="P2925" s="48">
        <v>0.74151620370370364</v>
      </c>
      <c r="Q2925" s="50">
        <v>41040</v>
      </c>
      <c r="R2925" s="50">
        <v>14620</v>
      </c>
      <c r="T2925" s="49" t="s">
        <v>27</v>
      </c>
      <c r="U2925" s="49" t="s">
        <v>28</v>
      </c>
      <c r="V2925" s="46" t="s">
        <v>270</v>
      </c>
      <c r="W2925" s="46" t="s">
        <v>67</v>
      </c>
      <c r="X2925" s="46" t="str">
        <f>IFERROR(VLOOKUP(W2925,#REF!,38,FALSE),"")</f>
        <v/>
      </c>
      <c r="Z2925" s="46" t="str">
        <f t="shared" si="405"/>
        <v>Samsudin44139</v>
      </c>
      <c r="AA2925" s="46" t="str">
        <f t="shared" si="406"/>
        <v>BMJ 05344139UTARADAY</v>
      </c>
      <c r="AB2925" s="46" t="str">
        <f t="shared" si="407"/>
        <v>Samsudin44139UTARADAY</v>
      </c>
      <c r="AC2925" s="46" t="str">
        <f t="shared" si="408"/>
        <v>BMJ 05344139DAY</v>
      </c>
      <c r="AD2925" s="46" t="str">
        <f t="shared" si="409"/>
        <v>Samsudin44139DAY</v>
      </c>
    </row>
    <row r="2926" spans="1:30" x14ac:dyDescent="0.3">
      <c r="A2926" s="46">
        <v>1</v>
      </c>
      <c r="B2926" s="46" t="s">
        <v>19</v>
      </c>
      <c r="C2926" s="110">
        <v>44139</v>
      </c>
      <c r="D2926" s="49" t="s">
        <v>20</v>
      </c>
      <c r="E2926" s="74">
        <v>44139</v>
      </c>
      <c r="F2926" s="49">
        <v>5098785</v>
      </c>
      <c r="G2926" s="46" t="s">
        <v>21</v>
      </c>
      <c r="H2926" s="46" t="s">
        <v>265</v>
      </c>
      <c r="I2926" s="46" t="s">
        <v>69</v>
      </c>
      <c r="J2926" s="46" t="s">
        <v>55</v>
      </c>
      <c r="K2926" s="46" t="s">
        <v>71</v>
      </c>
      <c r="O2926" s="47">
        <v>0.37056712962962962</v>
      </c>
      <c r="P2926" s="48">
        <v>0.37754629629629632</v>
      </c>
      <c r="Q2926" s="50">
        <v>39140</v>
      </c>
      <c r="R2926" s="50">
        <v>14700</v>
      </c>
      <c r="T2926" s="49" t="s">
        <v>27</v>
      </c>
      <c r="U2926" s="49" t="s">
        <v>28</v>
      </c>
      <c r="V2926" s="46" t="s">
        <v>270</v>
      </c>
      <c r="W2926" s="46" t="s">
        <v>72</v>
      </c>
      <c r="X2926" s="46" t="str">
        <f>IFERROR(VLOOKUP(W2926,#REF!,38,FALSE),"")</f>
        <v/>
      </c>
      <c r="Z2926" s="46" t="str">
        <f t="shared" si="405"/>
        <v>Sulvadlan44139</v>
      </c>
      <c r="AA2926" s="46" t="str">
        <f t="shared" si="406"/>
        <v>BMJ 05444139UTARADAY</v>
      </c>
      <c r="AB2926" s="46" t="str">
        <f t="shared" si="407"/>
        <v>Sulvadlan44139UTARADAY</v>
      </c>
      <c r="AC2926" s="46" t="str">
        <f t="shared" si="408"/>
        <v>BMJ 05444139DAY</v>
      </c>
      <c r="AD2926" s="46" t="str">
        <f t="shared" si="409"/>
        <v>Sulvadlan44139DAY</v>
      </c>
    </row>
    <row r="2927" spans="1:30" x14ac:dyDescent="0.3">
      <c r="A2927" s="46">
        <v>1</v>
      </c>
      <c r="B2927" s="46" t="s">
        <v>19</v>
      </c>
      <c r="C2927" s="110">
        <v>44139</v>
      </c>
      <c r="D2927" s="49" t="s">
        <v>20</v>
      </c>
      <c r="E2927" s="74">
        <v>44139</v>
      </c>
      <c r="F2927" s="49">
        <v>5098884</v>
      </c>
      <c r="G2927" s="46" t="s">
        <v>21</v>
      </c>
      <c r="H2927" s="46" t="s">
        <v>265</v>
      </c>
      <c r="I2927" s="46" t="s">
        <v>69</v>
      </c>
      <c r="J2927" s="46" t="s">
        <v>55</v>
      </c>
      <c r="K2927" s="46" t="s">
        <v>71</v>
      </c>
      <c r="O2927" s="47">
        <v>0.43837962962962962</v>
      </c>
      <c r="P2927" s="48">
        <v>0.43837962962962962</v>
      </c>
      <c r="Q2927" s="50">
        <v>38900</v>
      </c>
      <c r="R2927" s="50">
        <v>14700</v>
      </c>
      <c r="T2927" s="49" t="s">
        <v>27</v>
      </c>
      <c r="U2927" s="49" t="s">
        <v>28</v>
      </c>
      <c r="V2927" s="46" t="s">
        <v>270</v>
      </c>
      <c r="W2927" s="46" t="s">
        <v>72</v>
      </c>
      <c r="X2927" s="46" t="str">
        <f>IFERROR(VLOOKUP(W2927,#REF!,38,FALSE),"")</f>
        <v/>
      </c>
      <c r="Z2927" s="46" t="str">
        <f t="shared" si="405"/>
        <v>Sulvadlan44139</v>
      </c>
      <c r="AA2927" s="46" t="str">
        <f t="shared" si="406"/>
        <v>BMJ 05444139UTARADAY</v>
      </c>
      <c r="AB2927" s="46" t="str">
        <f t="shared" si="407"/>
        <v>Sulvadlan44139UTARADAY</v>
      </c>
      <c r="AC2927" s="46" t="str">
        <f t="shared" si="408"/>
        <v>BMJ 05444139DAY</v>
      </c>
      <c r="AD2927" s="46" t="str">
        <f t="shared" si="409"/>
        <v>Sulvadlan44139DAY</v>
      </c>
    </row>
    <row r="2928" spans="1:30" x14ac:dyDescent="0.3">
      <c r="A2928" s="46">
        <v>1</v>
      </c>
      <c r="B2928" s="46" t="s">
        <v>19</v>
      </c>
      <c r="C2928" s="110">
        <v>44139</v>
      </c>
      <c r="D2928" s="49" t="s">
        <v>20</v>
      </c>
      <c r="E2928" s="74">
        <v>44139</v>
      </c>
      <c r="F2928" s="49">
        <v>5098980</v>
      </c>
      <c r="G2928" s="46" t="s">
        <v>21</v>
      </c>
      <c r="H2928" s="46" t="s">
        <v>265</v>
      </c>
      <c r="I2928" s="46" t="s">
        <v>69</v>
      </c>
      <c r="J2928" s="46" t="s">
        <v>55</v>
      </c>
      <c r="K2928" s="46" t="s">
        <v>71</v>
      </c>
      <c r="O2928" s="47">
        <v>0.50540509259259259</v>
      </c>
      <c r="P2928" s="48">
        <v>0.50540509259259259</v>
      </c>
      <c r="Q2928" s="50">
        <v>41360</v>
      </c>
      <c r="R2928" s="50">
        <v>14700</v>
      </c>
      <c r="T2928" s="49" t="s">
        <v>27</v>
      </c>
      <c r="U2928" s="49" t="s">
        <v>28</v>
      </c>
      <c r="V2928" s="46" t="s">
        <v>270</v>
      </c>
      <c r="W2928" s="46" t="s">
        <v>72</v>
      </c>
      <c r="X2928" s="46" t="str">
        <f>IFERROR(VLOOKUP(W2928,#REF!,38,FALSE),"")</f>
        <v/>
      </c>
      <c r="Z2928" s="46" t="str">
        <f t="shared" si="405"/>
        <v>Sulvadlan44139</v>
      </c>
      <c r="AA2928" s="46" t="str">
        <f t="shared" si="406"/>
        <v>BMJ 05444139UTARADAY</v>
      </c>
      <c r="AB2928" s="46" t="str">
        <f t="shared" si="407"/>
        <v>Sulvadlan44139UTARADAY</v>
      </c>
      <c r="AC2928" s="46" t="str">
        <f t="shared" si="408"/>
        <v>BMJ 05444139DAY</v>
      </c>
      <c r="AD2928" s="46" t="str">
        <f t="shared" si="409"/>
        <v>Sulvadlan44139DAY</v>
      </c>
    </row>
    <row r="2929" spans="1:30" x14ac:dyDescent="0.3">
      <c r="A2929" s="46">
        <v>1</v>
      </c>
      <c r="B2929" s="46" t="s">
        <v>19</v>
      </c>
      <c r="C2929" s="110">
        <v>44139</v>
      </c>
      <c r="D2929" s="49" t="s">
        <v>20</v>
      </c>
      <c r="E2929" s="74">
        <v>44139</v>
      </c>
      <c r="F2929" s="49">
        <v>5099081</v>
      </c>
      <c r="G2929" s="46" t="s">
        <v>21</v>
      </c>
      <c r="H2929" s="46" t="s">
        <v>265</v>
      </c>
      <c r="I2929" s="46" t="s">
        <v>69</v>
      </c>
      <c r="J2929" s="46" t="s">
        <v>55</v>
      </c>
      <c r="K2929" s="46" t="s">
        <v>71</v>
      </c>
      <c r="O2929" s="47">
        <v>0.58673611111111112</v>
      </c>
      <c r="P2929" s="48">
        <v>0.58673611111111112</v>
      </c>
      <c r="Q2929" s="50">
        <v>39720</v>
      </c>
      <c r="R2929" s="50">
        <v>14700</v>
      </c>
      <c r="T2929" s="49" t="s">
        <v>27</v>
      </c>
      <c r="U2929" s="49" t="s">
        <v>28</v>
      </c>
      <c r="V2929" s="46" t="s">
        <v>270</v>
      </c>
      <c r="W2929" s="46" t="s">
        <v>72</v>
      </c>
      <c r="X2929" s="46" t="str">
        <f>IFERROR(VLOOKUP(W2929,#REF!,38,FALSE),"")</f>
        <v/>
      </c>
      <c r="Z2929" s="46" t="str">
        <f t="shared" si="405"/>
        <v>Sulvadlan44139</v>
      </c>
      <c r="AA2929" s="46" t="str">
        <f t="shared" si="406"/>
        <v>BMJ 05444139UTARADAY</v>
      </c>
      <c r="AB2929" s="46" t="str">
        <f t="shared" si="407"/>
        <v>Sulvadlan44139UTARADAY</v>
      </c>
      <c r="AC2929" s="46" t="str">
        <f t="shared" si="408"/>
        <v>BMJ 05444139DAY</v>
      </c>
      <c r="AD2929" s="46" t="str">
        <f t="shared" si="409"/>
        <v>Sulvadlan44139DAY</v>
      </c>
    </row>
    <row r="2930" spans="1:30" x14ac:dyDescent="0.3">
      <c r="A2930" s="46">
        <v>1</v>
      </c>
      <c r="B2930" s="46" t="s">
        <v>19</v>
      </c>
      <c r="C2930" s="110">
        <v>44139</v>
      </c>
      <c r="D2930" s="49" t="s">
        <v>20</v>
      </c>
      <c r="E2930" s="74">
        <v>44139</v>
      </c>
      <c r="F2930" s="49">
        <v>5099182</v>
      </c>
      <c r="G2930" s="46" t="s">
        <v>21</v>
      </c>
      <c r="H2930" s="46" t="s">
        <v>22</v>
      </c>
      <c r="I2930" s="46" t="s">
        <v>158</v>
      </c>
      <c r="J2930" s="46" t="s">
        <v>24</v>
      </c>
      <c r="K2930" s="46" t="s">
        <v>71</v>
      </c>
      <c r="O2930" s="47">
        <v>0.65729166666666672</v>
      </c>
      <c r="P2930" s="48">
        <v>0.65729166666666672</v>
      </c>
      <c r="Q2930" s="50">
        <v>38960</v>
      </c>
      <c r="R2930" s="50">
        <v>14700</v>
      </c>
      <c r="T2930" s="49" t="s">
        <v>27</v>
      </c>
      <c r="U2930" s="49" t="s">
        <v>28</v>
      </c>
      <c r="V2930" s="46" t="s">
        <v>50</v>
      </c>
      <c r="W2930" s="46" t="s">
        <v>72</v>
      </c>
      <c r="X2930" s="46" t="str">
        <f>IFERROR(VLOOKUP(W2930,#REF!,38,FALSE),"")</f>
        <v/>
      </c>
      <c r="Z2930" s="46" t="str">
        <f t="shared" si="405"/>
        <v>Sulvadlan44139</v>
      </c>
      <c r="AA2930" s="46" t="str">
        <f t="shared" si="406"/>
        <v>BMJ 05444139UTARADAY</v>
      </c>
      <c r="AB2930" s="46" t="str">
        <f t="shared" si="407"/>
        <v>Sulvadlan44139UTARADAY</v>
      </c>
      <c r="AC2930" s="46" t="str">
        <f t="shared" si="408"/>
        <v>BMJ 05444139DAY</v>
      </c>
      <c r="AD2930" s="46" t="str">
        <f t="shared" si="409"/>
        <v>Sulvadlan44139DAY</v>
      </c>
    </row>
    <row r="2931" spans="1:30" x14ac:dyDescent="0.3">
      <c r="A2931" s="46">
        <v>1</v>
      </c>
      <c r="B2931" s="46" t="s">
        <v>19</v>
      </c>
      <c r="C2931" s="110">
        <v>44139</v>
      </c>
      <c r="D2931" s="49" t="s">
        <v>20</v>
      </c>
      <c r="E2931" s="74">
        <v>44139</v>
      </c>
      <c r="F2931" s="49">
        <v>5099298</v>
      </c>
      <c r="G2931" s="46" t="s">
        <v>21</v>
      </c>
      <c r="H2931" s="46" t="s">
        <v>22</v>
      </c>
      <c r="I2931" s="46" t="s">
        <v>48</v>
      </c>
      <c r="J2931" s="46" t="s">
        <v>49</v>
      </c>
      <c r="K2931" s="46" t="s">
        <v>71</v>
      </c>
      <c r="O2931" s="47">
        <v>0.73846064814814805</v>
      </c>
      <c r="P2931" s="48">
        <v>0.73846064814814805</v>
      </c>
      <c r="Q2931" s="50">
        <v>38720</v>
      </c>
      <c r="R2931" s="50">
        <v>14700</v>
      </c>
      <c r="T2931" s="49" t="s">
        <v>27</v>
      </c>
      <c r="U2931" s="49" t="s">
        <v>28</v>
      </c>
      <c r="V2931" s="46" t="s">
        <v>60</v>
      </c>
      <c r="W2931" s="46" t="s">
        <v>72</v>
      </c>
      <c r="X2931" s="46" t="str">
        <f>IFERROR(VLOOKUP(W2931,#REF!,38,FALSE),"")</f>
        <v/>
      </c>
      <c r="Z2931" s="46" t="str">
        <f t="shared" si="405"/>
        <v>Sulvadlan44139</v>
      </c>
      <c r="AA2931" s="46" t="str">
        <f t="shared" si="406"/>
        <v>BMJ 05444139UTARADAY</v>
      </c>
      <c r="AB2931" s="46" t="str">
        <f t="shared" si="407"/>
        <v>Sulvadlan44139UTARADAY</v>
      </c>
      <c r="AC2931" s="46" t="str">
        <f t="shared" si="408"/>
        <v>BMJ 05444139DAY</v>
      </c>
      <c r="AD2931" s="46" t="str">
        <f t="shared" si="409"/>
        <v>Sulvadlan44139DAY</v>
      </c>
    </row>
    <row r="2932" spans="1:30" x14ac:dyDescent="0.3">
      <c r="A2932" s="46">
        <v>1</v>
      </c>
      <c r="B2932" s="46" t="s">
        <v>19</v>
      </c>
      <c r="C2932" s="110">
        <v>44139</v>
      </c>
      <c r="D2932" s="49" t="s">
        <v>20</v>
      </c>
      <c r="E2932" s="74">
        <v>44139</v>
      </c>
      <c r="F2932" s="49">
        <v>5098825</v>
      </c>
      <c r="G2932" s="46" t="s">
        <v>21</v>
      </c>
      <c r="H2932" s="46" t="s">
        <v>265</v>
      </c>
      <c r="I2932" s="46" t="s">
        <v>69</v>
      </c>
      <c r="J2932" s="46" t="s">
        <v>55</v>
      </c>
      <c r="K2932" s="46" t="s">
        <v>73</v>
      </c>
      <c r="O2932" s="47">
        <v>0.39532407407407405</v>
      </c>
      <c r="P2932" s="48">
        <v>0.39532407407407405</v>
      </c>
      <c r="Q2932" s="50">
        <v>37820</v>
      </c>
      <c r="R2932" s="50">
        <v>14760</v>
      </c>
      <c r="T2932" s="49" t="s">
        <v>27</v>
      </c>
      <c r="U2932" s="49" t="s">
        <v>28</v>
      </c>
      <c r="V2932" s="46" t="s">
        <v>270</v>
      </c>
      <c r="W2932" s="46" t="s">
        <v>126</v>
      </c>
      <c r="X2932" s="46" t="str">
        <f>IFERROR(VLOOKUP(W2932,#REF!,38,FALSE),"")</f>
        <v/>
      </c>
      <c r="Z2932" s="46" t="str">
        <f t="shared" si="405"/>
        <v>Haeruddin44139</v>
      </c>
      <c r="AA2932" s="46" t="str">
        <f t="shared" si="406"/>
        <v>BMJ 05544139UTARADAY</v>
      </c>
      <c r="AB2932" s="46" t="str">
        <f t="shared" si="407"/>
        <v>Haeruddin44139UTARADAY</v>
      </c>
      <c r="AC2932" s="46" t="str">
        <f t="shared" si="408"/>
        <v>BMJ 05544139DAY</v>
      </c>
      <c r="AD2932" s="46" t="str">
        <f t="shared" si="409"/>
        <v>Haeruddin44139DAY</v>
      </c>
    </row>
    <row r="2933" spans="1:30" x14ac:dyDescent="0.3">
      <c r="A2933" s="46">
        <v>1</v>
      </c>
      <c r="B2933" s="46" t="s">
        <v>19</v>
      </c>
      <c r="C2933" s="110">
        <v>44139</v>
      </c>
      <c r="D2933" s="49" t="s">
        <v>20</v>
      </c>
      <c r="E2933" s="74">
        <v>44139</v>
      </c>
      <c r="F2933" s="49">
        <v>5098914</v>
      </c>
      <c r="G2933" s="46" t="s">
        <v>21</v>
      </c>
      <c r="H2933" s="46" t="s">
        <v>265</v>
      </c>
      <c r="I2933" s="46" t="s">
        <v>69</v>
      </c>
      <c r="J2933" s="46" t="s">
        <v>55</v>
      </c>
      <c r="K2933" s="46" t="s">
        <v>73</v>
      </c>
      <c r="O2933" s="47">
        <v>0.46054398148148151</v>
      </c>
      <c r="P2933" s="48">
        <v>0.46054398148148151</v>
      </c>
      <c r="Q2933" s="50">
        <v>38600</v>
      </c>
      <c r="R2933" s="50">
        <v>14760</v>
      </c>
      <c r="T2933" s="49" t="s">
        <v>27</v>
      </c>
      <c r="U2933" s="49" t="s">
        <v>28</v>
      </c>
      <c r="V2933" s="46" t="s">
        <v>270</v>
      </c>
      <c r="W2933" s="46" t="s">
        <v>126</v>
      </c>
      <c r="X2933" s="46" t="str">
        <f>IFERROR(VLOOKUP(W2933,#REF!,38,FALSE),"")</f>
        <v/>
      </c>
      <c r="Z2933" s="46" t="str">
        <f t="shared" si="405"/>
        <v>Haeruddin44139</v>
      </c>
      <c r="AA2933" s="46" t="str">
        <f t="shared" si="406"/>
        <v>BMJ 05544139UTARADAY</v>
      </c>
      <c r="AB2933" s="46" t="str">
        <f t="shared" si="407"/>
        <v>Haeruddin44139UTARADAY</v>
      </c>
      <c r="AC2933" s="46" t="str">
        <f t="shared" si="408"/>
        <v>BMJ 05544139DAY</v>
      </c>
      <c r="AD2933" s="46" t="str">
        <f t="shared" si="409"/>
        <v>Haeruddin44139DAY</v>
      </c>
    </row>
    <row r="2934" spans="1:30" x14ac:dyDescent="0.3">
      <c r="A2934" s="46">
        <v>1</v>
      </c>
      <c r="B2934" s="46" t="s">
        <v>19</v>
      </c>
      <c r="C2934" s="110">
        <v>44139</v>
      </c>
      <c r="D2934" s="49" t="s">
        <v>20</v>
      </c>
      <c r="E2934" s="74">
        <v>44139</v>
      </c>
      <c r="F2934" s="49">
        <v>5099006</v>
      </c>
      <c r="G2934" s="46" t="s">
        <v>21</v>
      </c>
      <c r="H2934" s="46" t="s">
        <v>265</v>
      </c>
      <c r="I2934" s="46" t="s">
        <v>69</v>
      </c>
      <c r="J2934" s="46" t="s">
        <v>55</v>
      </c>
      <c r="K2934" s="46" t="s">
        <v>73</v>
      </c>
      <c r="O2934" s="47">
        <v>0.5210069444444444</v>
      </c>
      <c r="P2934" s="48">
        <v>0.5210069444444444</v>
      </c>
      <c r="Q2934" s="50">
        <v>39780</v>
      </c>
      <c r="R2934" s="50">
        <v>14760</v>
      </c>
      <c r="T2934" s="49" t="s">
        <v>27</v>
      </c>
      <c r="U2934" s="49" t="s">
        <v>28</v>
      </c>
      <c r="V2934" s="46" t="s">
        <v>270</v>
      </c>
      <c r="W2934" s="46" t="s">
        <v>126</v>
      </c>
      <c r="X2934" s="46" t="str">
        <f>IFERROR(VLOOKUP(W2934,#REF!,38,FALSE),"")</f>
        <v/>
      </c>
      <c r="Z2934" s="46" t="str">
        <f t="shared" si="405"/>
        <v>Haeruddin44139</v>
      </c>
      <c r="AA2934" s="46" t="str">
        <f t="shared" si="406"/>
        <v>BMJ 05544139UTARADAY</v>
      </c>
      <c r="AB2934" s="46" t="str">
        <f t="shared" si="407"/>
        <v>Haeruddin44139UTARADAY</v>
      </c>
      <c r="AC2934" s="46" t="str">
        <f t="shared" si="408"/>
        <v>BMJ 05544139DAY</v>
      </c>
      <c r="AD2934" s="46" t="str">
        <f t="shared" si="409"/>
        <v>Haeruddin44139DAY</v>
      </c>
    </row>
    <row r="2935" spans="1:30" x14ac:dyDescent="0.3">
      <c r="A2935" s="46">
        <v>1</v>
      </c>
      <c r="B2935" s="46" t="s">
        <v>19</v>
      </c>
      <c r="C2935" s="110">
        <v>44139</v>
      </c>
      <c r="D2935" s="49" t="s">
        <v>20</v>
      </c>
      <c r="E2935" s="74">
        <v>44139</v>
      </c>
      <c r="F2935" s="49">
        <v>5099096</v>
      </c>
      <c r="G2935" s="46" t="s">
        <v>21</v>
      </c>
      <c r="H2935" s="46" t="s">
        <v>22</v>
      </c>
      <c r="I2935" s="46" t="s">
        <v>48</v>
      </c>
      <c r="J2935" s="46" t="s">
        <v>49</v>
      </c>
      <c r="K2935" s="46" t="s">
        <v>73</v>
      </c>
      <c r="O2935" s="47">
        <v>0.59548611111111105</v>
      </c>
      <c r="P2935" s="48">
        <v>0.59548611111111105</v>
      </c>
      <c r="Q2935" s="50">
        <v>38900</v>
      </c>
      <c r="R2935" s="50">
        <v>14760</v>
      </c>
      <c r="T2935" s="49" t="s">
        <v>27</v>
      </c>
      <c r="U2935" s="49" t="s">
        <v>28</v>
      </c>
      <c r="V2935" s="46" t="s">
        <v>60</v>
      </c>
      <c r="W2935" s="46" t="s">
        <v>126</v>
      </c>
      <c r="X2935" s="46" t="str">
        <f>IFERROR(VLOOKUP(W2935,#REF!,38,FALSE),"")</f>
        <v/>
      </c>
      <c r="Z2935" s="46" t="str">
        <f t="shared" si="405"/>
        <v>Haeruddin44139</v>
      </c>
      <c r="AA2935" s="46" t="str">
        <f t="shared" si="406"/>
        <v>BMJ 05544139UTARADAY</v>
      </c>
      <c r="AB2935" s="46" t="str">
        <f t="shared" si="407"/>
        <v>Haeruddin44139UTARADAY</v>
      </c>
      <c r="AC2935" s="46" t="str">
        <f t="shared" si="408"/>
        <v>BMJ 05544139DAY</v>
      </c>
      <c r="AD2935" s="46" t="str">
        <f t="shared" si="409"/>
        <v>Haeruddin44139DAY</v>
      </c>
    </row>
    <row r="2936" spans="1:30" x14ac:dyDescent="0.3">
      <c r="A2936" s="46">
        <v>1</v>
      </c>
      <c r="B2936" s="46" t="s">
        <v>19</v>
      </c>
      <c r="C2936" s="110">
        <v>44139</v>
      </c>
      <c r="D2936" s="49" t="s">
        <v>20</v>
      </c>
      <c r="E2936" s="74">
        <v>44139</v>
      </c>
      <c r="F2936" s="49">
        <v>5099186</v>
      </c>
      <c r="G2936" s="46" t="s">
        <v>21</v>
      </c>
      <c r="H2936" s="46" t="s">
        <v>22</v>
      </c>
      <c r="I2936" s="46" t="s">
        <v>48</v>
      </c>
      <c r="J2936" s="46" t="s">
        <v>49</v>
      </c>
      <c r="K2936" s="46" t="s">
        <v>73</v>
      </c>
      <c r="O2936" s="47">
        <v>0.65997685185185184</v>
      </c>
      <c r="P2936" s="48">
        <v>0.65997685185185184</v>
      </c>
      <c r="Q2936" s="50">
        <v>38540</v>
      </c>
      <c r="R2936" s="50">
        <v>14760</v>
      </c>
      <c r="T2936" s="49" t="s">
        <v>27</v>
      </c>
      <c r="U2936" s="49" t="s">
        <v>28</v>
      </c>
      <c r="V2936" s="46" t="s">
        <v>60</v>
      </c>
      <c r="W2936" s="46" t="s">
        <v>126</v>
      </c>
      <c r="X2936" s="46" t="str">
        <f>IFERROR(VLOOKUP(W2936,#REF!,38,FALSE),"")</f>
        <v/>
      </c>
      <c r="Z2936" s="46" t="str">
        <f t="shared" si="405"/>
        <v>Haeruddin44139</v>
      </c>
      <c r="AA2936" s="46" t="str">
        <f t="shared" si="406"/>
        <v>BMJ 05544139UTARADAY</v>
      </c>
      <c r="AB2936" s="46" t="str">
        <f t="shared" si="407"/>
        <v>Haeruddin44139UTARADAY</v>
      </c>
      <c r="AC2936" s="46" t="str">
        <f t="shared" si="408"/>
        <v>BMJ 05544139DAY</v>
      </c>
      <c r="AD2936" s="46" t="str">
        <f t="shared" si="409"/>
        <v>Haeruddin44139DAY</v>
      </c>
    </row>
    <row r="2937" spans="1:30" x14ac:dyDescent="0.3">
      <c r="A2937" s="46">
        <v>1</v>
      </c>
      <c r="B2937" s="46" t="s">
        <v>19</v>
      </c>
      <c r="C2937" s="110">
        <v>44139</v>
      </c>
      <c r="D2937" s="49" t="s">
        <v>20</v>
      </c>
      <c r="E2937" s="74">
        <v>44139</v>
      </c>
      <c r="F2937" s="49">
        <v>5099302</v>
      </c>
      <c r="G2937" s="46" t="s">
        <v>21</v>
      </c>
      <c r="H2937" s="46" t="s">
        <v>53</v>
      </c>
      <c r="I2937" s="46" t="s">
        <v>54</v>
      </c>
      <c r="J2937" s="46" t="s">
        <v>24</v>
      </c>
      <c r="K2937" s="46" t="s">
        <v>73</v>
      </c>
      <c r="O2937" s="47">
        <v>0.74121527777777774</v>
      </c>
      <c r="P2937" s="48">
        <v>0.74121527777777774</v>
      </c>
      <c r="Q2937" s="50">
        <v>40220</v>
      </c>
      <c r="R2937" s="50">
        <v>14760</v>
      </c>
      <c r="T2937" s="49" t="s">
        <v>27</v>
      </c>
      <c r="U2937" s="49" t="s">
        <v>28</v>
      </c>
      <c r="V2937" s="46" t="s">
        <v>63</v>
      </c>
      <c r="W2937" s="46" t="s">
        <v>126</v>
      </c>
      <c r="X2937" s="46" t="str">
        <f>IFERROR(VLOOKUP(W2937,#REF!,38,FALSE),"")</f>
        <v/>
      </c>
      <c r="Z2937" s="46" t="str">
        <f t="shared" si="405"/>
        <v>Haeruddin44139</v>
      </c>
      <c r="AA2937" s="46" t="str">
        <f t="shared" si="406"/>
        <v>BMJ 05544139UTARADAY</v>
      </c>
      <c r="AB2937" s="46" t="str">
        <f t="shared" si="407"/>
        <v>Haeruddin44139UTARADAY</v>
      </c>
      <c r="AC2937" s="46" t="str">
        <f t="shared" si="408"/>
        <v>BMJ 05544139DAY</v>
      </c>
      <c r="AD2937" s="46" t="str">
        <f t="shared" si="409"/>
        <v>Haeruddin44139DAY</v>
      </c>
    </row>
    <row r="2938" spans="1:30" x14ac:dyDescent="0.3">
      <c r="A2938" s="46">
        <v>1</v>
      </c>
      <c r="B2938" s="46" t="s">
        <v>19</v>
      </c>
      <c r="C2938" s="110">
        <v>44139</v>
      </c>
      <c r="D2938" s="49" t="s">
        <v>20</v>
      </c>
      <c r="E2938" s="74">
        <v>44139</v>
      </c>
      <c r="F2938" s="49">
        <v>5098874</v>
      </c>
      <c r="G2938" s="46" t="s">
        <v>21</v>
      </c>
      <c r="H2938" s="46" t="s">
        <v>265</v>
      </c>
      <c r="I2938" s="46" t="s">
        <v>69</v>
      </c>
      <c r="J2938" s="46" t="s">
        <v>55</v>
      </c>
      <c r="K2938" s="46" t="s">
        <v>75</v>
      </c>
      <c r="O2938" s="47">
        <v>0.42940972222222223</v>
      </c>
      <c r="P2938" s="48">
        <v>0.42940972222222223</v>
      </c>
      <c r="Q2938" s="50">
        <v>39980</v>
      </c>
      <c r="R2938" s="50">
        <v>14680</v>
      </c>
      <c r="T2938" s="49" t="s">
        <v>27</v>
      </c>
      <c r="U2938" s="49" t="s">
        <v>28</v>
      </c>
      <c r="V2938" s="46" t="s">
        <v>270</v>
      </c>
      <c r="W2938" s="46" t="s">
        <v>76</v>
      </c>
      <c r="X2938" s="46" t="str">
        <f>IFERROR(VLOOKUP(W2938,#REF!,38,FALSE),"")</f>
        <v/>
      </c>
      <c r="Z2938" s="46" t="str">
        <f t="shared" si="405"/>
        <v>Ruslan44139</v>
      </c>
      <c r="AA2938" s="46" t="str">
        <f t="shared" si="406"/>
        <v>BMJ 05644139UTARADAY</v>
      </c>
      <c r="AB2938" s="46" t="str">
        <f t="shared" si="407"/>
        <v>Ruslan44139UTARADAY</v>
      </c>
      <c r="AC2938" s="46" t="str">
        <f t="shared" si="408"/>
        <v>BMJ 05644139DAY</v>
      </c>
      <c r="AD2938" s="46" t="str">
        <f t="shared" si="409"/>
        <v>Ruslan44139DAY</v>
      </c>
    </row>
    <row r="2939" spans="1:30" x14ac:dyDescent="0.3">
      <c r="A2939" s="46">
        <v>1</v>
      </c>
      <c r="B2939" s="46" t="s">
        <v>19</v>
      </c>
      <c r="C2939" s="110">
        <v>44139</v>
      </c>
      <c r="D2939" s="49" t="s">
        <v>20</v>
      </c>
      <c r="E2939" s="74">
        <v>44139</v>
      </c>
      <c r="F2939" s="49">
        <v>5098960</v>
      </c>
      <c r="G2939" s="46" t="s">
        <v>21</v>
      </c>
      <c r="H2939" s="46" t="s">
        <v>265</v>
      </c>
      <c r="I2939" s="46" t="s">
        <v>69</v>
      </c>
      <c r="J2939" s="46" t="s">
        <v>55</v>
      </c>
      <c r="K2939" s="46" t="s">
        <v>75</v>
      </c>
      <c r="O2939" s="47">
        <v>0.48995370370370367</v>
      </c>
      <c r="P2939" s="48">
        <v>0.48995370370370367</v>
      </c>
      <c r="Q2939" s="50">
        <v>39820</v>
      </c>
      <c r="R2939" s="50">
        <v>14680</v>
      </c>
      <c r="T2939" s="49" t="s">
        <v>27</v>
      </c>
      <c r="U2939" s="49" t="s">
        <v>28</v>
      </c>
      <c r="V2939" s="46" t="s">
        <v>270</v>
      </c>
      <c r="W2939" s="46" t="s">
        <v>76</v>
      </c>
      <c r="X2939" s="46" t="str">
        <f>IFERROR(VLOOKUP(W2939,#REF!,38,FALSE),"")</f>
        <v/>
      </c>
      <c r="Z2939" s="46" t="str">
        <f t="shared" si="405"/>
        <v>Ruslan44139</v>
      </c>
      <c r="AA2939" s="46" t="str">
        <f t="shared" si="406"/>
        <v>BMJ 05644139UTARADAY</v>
      </c>
      <c r="AB2939" s="46" t="str">
        <f t="shared" si="407"/>
        <v>Ruslan44139UTARADAY</v>
      </c>
      <c r="AC2939" s="46" t="str">
        <f t="shared" si="408"/>
        <v>BMJ 05644139DAY</v>
      </c>
      <c r="AD2939" s="46" t="str">
        <f t="shared" si="409"/>
        <v>Ruslan44139DAY</v>
      </c>
    </row>
    <row r="2940" spans="1:30" x14ac:dyDescent="0.3">
      <c r="A2940" s="46">
        <v>1</v>
      </c>
      <c r="B2940" s="46" t="s">
        <v>19</v>
      </c>
      <c r="C2940" s="110">
        <v>44139</v>
      </c>
      <c r="D2940" s="49" t="s">
        <v>20</v>
      </c>
      <c r="E2940" s="74">
        <v>44139</v>
      </c>
      <c r="F2940" s="49">
        <v>5099056</v>
      </c>
      <c r="G2940" s="46" t="s">
        <v>21</v>
      </c>
      <c r="H2940" s="46" t="s">
        <v>265</v>
      </c>
      <c r="I2940" s="46" t="s">
        <v>69</v>
      </c>
      <c r="J2940" s="46" t="s">
        <v>55</v>
      </c>
      <c r="K2940" s="46" t="s">
        <v>75</v>
      </c>
      <c r="O2940" s="47">
        <v>0.56711805555555561</v>
      </c>
      <c r="P2940" s="48">
        <v>0.56711805555555561</v>
      </c>
      <c r="Q2940" s="50">
        <v>39020</v>
      </c>
      <c r="R2940" s="50">
        <v>14680</v>
      </c>
      <c r="T2940" s="49" t="s">
        <v>27</v>
      </c>
      <c r="U2940" s="49" t="s">
        <v>28</v>
      </c>
      <c r="V2940" s="46" t="s">
        <v>270</v>
      </c>
      <c r="W2940" s="46" t="s">
        <v>76</v>
      </c>
      <c r="X2940" s="46" t="str">
        <f>IFERROR(VLOOKUP(W2940,#REF!,38,FALSE),"")</f>
        <v/>
      </c>
      <c r="Z2940" s="46" t="str">
        <f t="shared" si="405"/>
        <v>Ruslan44139</v>
      </c>
      <c r="AA2940" s="46" t="str">
        <f t="shared" si="406"/>
        <v>BMJ 05644139UTARADAY</v>
      </c>
      <c r="AB2940" s="46" t="str">
        <f t="shared" si="407"/>
        <v>Ruslan44139UTARADAY</v>
      </c>
      <c r="AC2940" s="46" t="str">
        <f t="shared" si="408"/>
        <v>BMJ 05644139DAY</v>
      </c>
      <c r="AD2940" s="46" t="str">
        <f t="shared" si="409"/>
        <v>Ruslan44139DAY</v>
      </c>
    </row>
    <row r="2941" spans="1:30" x14ac:dyDescent="0.3">
      <c r="A2941" s="46">
        <v>1</v>
      </c>
      <c r="B2941" s="46" t="s">
        <v>19</v>
      </c>
      <c r="C2941" s="110">
        <v>44139</v>
      </c>
      <c r="D2941" s="49" t="s">
        <v>20</v>
      </c>
      <c r="E2941" s="74">
        <v>44139</v>
      </c>
      <c r="F2941" s="49">
        <v>5099215</v>
      </c>
      <c r="G2941" s="46" t="s">
        <v>21</v>
      </c>
      <c r="H2941" s="46" t="s">
        <v>53</v>
      </c>
      <c r="I2941" s="46" t="s">
        <v>54</v>
      </c>
      <c r="J2941" s="46" t="s">
        <v>24</v>
      </c>
      <c r="K2941" s="46" t="s">
        <v>75</v>
      </c>
      <c r="O2941" s="47">
        <v>0.67971064814814808</v>
      </c>
      <c r="P2941" s="48">
        <v>0.67971064814814808</v>
      </c>
      <c r="Q2941" s="50">
        <v>40020</v>
      </c>
      <c r="R2941" s="50">
        <v>14680</v>
      </c>
      <c r="T2941" s="49" t="s">
        <v>27</v>
      </c>
      <c r="U2941" s="49" t="s">
        <v>28</v>
      </c>
      <c r="V2941" s="46" t="s">
        <v>63</v>
      </c>
      <c r="W2941" s="46" t="s">
        <v>76</v>
      </c>
      <c r="X2941" s="46" t="str">
        <f>IFERROR(VLOOKUP(W2941,#REF!,38,FALSE),"")</f>
        <v/>
      </c>
      <c r="Z2941" s="46" t="str">
        <f t="shared" si="405"/>
        <v>Ruslan44139</v>
      </c>
      <c r="AA2941" s="46" t="str">
        <f t="shared" si="406"/>
        <v>BMJ 05644139UTARADAY</v>
      </c>
      <c r="AB2941" s="46" t="str">
        <f t="shared" si="407"/>
        <v>Ruslan44139UTARADAY</v>
      </c>
      <c r="AC2941" s="46" t="str">
        <f t="shared" si="408"/>
        <v>BMJ 05644139DAY</v>
      </c>
      <c r="AD2941" s="46" t="str">
        <f t="shared" si="409"/>
        <v>Ruslan44139DAY</v>
      </c>
    </row>
    <row r="2942" spans="1:30" x14ac:dyDescent="0.3">
      <c r="A2942" s="46">
        <v>1</v>
      </c>
      <c r="B2942" s="46" t="s">
        <v>19</v>
      </c>
      <c r="C2942" s="110">
        <v>44139</v>
      </c>
      <c r="D2942" s="49" t="s">
        <v>20</v>
      </c>
      <c r="E2942" s="74">
        <v>44139</v>
      </c>
      <c r="F2942" s="49">
        <v>5099321</v>
      </c>
      <c r="G2942" s="46" t="s">
        <v>21</v>
      </c>
      <c r="H2942" s="46" t="s">
        <v>53</v>
      </c>
      <c r="I2942" s="46" t="s">
        <v>54</v>
      </c>
      <c r="J2942" s="46" t="s">
        <v>24</v>
      </c>
      <c r="K2942" s="46" t="s">
        <v>75</v>
      </c>
      <c r="O2942" s="47">
        <v>0.75707175925925929</v>
      </c>
      <c r="P2942" s="48">
        <v>0.75707175925925929</v>
      </c>
      <c r="Q2942" s="50">
        <v>39580</v>
      </c>
      <c r="R2942" s="50">
        <v>14680</v>
      </c>
      <c r="T2942" s="49" t="s">
        <v>27</v>
      </c>
      <c r="U2942" s="49" t="s">
        <v>28</v>
      </c>
      <c r="V2942" s="46" t="s">
        <v>63</v>
      </c>
      <c r="W2942" s="46" t="s">
        <v>76</v>
      </c>
      <c r="X2942" s="46" t="str">
        <f>IFERROR(VLOOKUP(W2942,#REF!,38,FALSE),"")</f>
        <v/>
      </c>
      <c r="Z2942" s="46" t="str">
        <f t="shared" si="405"/>
        <v>Ruslan44139</v>
      </c>
      <c r="AA2942" s="46" t="str">
        <f t="shared" si="406"/>
        <v>BMJ 05644139UTARADAY</v>
      </c>
      <c r="AB2942" s="46" t="str">
        <f t="shared" si="407"/>
        <v>Ruslan44139UTARADAY</v>
      </c>
      <c r="AC2942" s="46" t="str">
        <f t="shared" si="408"/>
        <v>BMJ 05644139DAY</v>
      </c>
      <c r="AD2942" s="46" t="str">
        <f t="shared" si="409"/>
        <v>Ruslan44139DAY</v>
      </c>
    </row>
    <row r="2943" spans="1:30" x14ac:dyDescent="0.3">
      <c r="A2943" s="46">
        <v>1</v>
      </c>
      <c r="B2943" s="46" t="s">
        <v>19</v>
      </c>
      <c r="C2943" s="110">
        <v>44139</v>
      </c>
      <c r="D2943" s="49" t="s">
        <v>20</v>
      </c>
      <c r="E2943" s="74">
        <v>44139</v>
      </c>
      <c r="F2943" s="49">
        <v>5098801</v>
      </c>
      <c r="G2943" s="46" t="s">
        <v>21</v>
      </c>
      <c r="H2943" s="46" t="s">
        <v>265</v>
      </c>
      <c r="I2943" s="46" t="s">
        <v>69</v>
      </c>
      <c r="J2943" s="46" t="s">
        <v>55</v>
      </c>
      <c r="K2943" s="46" t="s">
        <v>179</v>
      </c>
      <c r="O2943" s="47">
        <v>0.38026620370370368</v>
      </c>
      <c r="P2943" s="48">
        <v>0.38709490740740743</v>
      </c>
      <c r="Q2943" s="50">
        <v>39320</v>
      </c>
      <c r="R2943" s="50">
        <v>14420</v>
      </c>
      <c r="T2943" s="49" t="s">
        <v>27</v>
      </c>
      <c r="U2943" s="49" t="s">
        <v>28</v>
      </c>
      <c r="V2943" s="46" t="s">
        <v>270</v>
      </c>
      <c r="W2943" s="46" t="s">
        <v>80</v>
      </c>
      <c r="X2943" s="46" t="str">
        <f>IFERROR(VLOOKUP(W2943,#REF!,38,FALSE),"")</f>
        <v/>
      </c>
      <c r="Z2943" s="46" t="str">
        <f t="shared" si="405"/>
        <v>A Saputra44139</v>
      </c>
      <c r="AA2943" s="46" t="str">
        <f t="shared" si="406"/>
        <v>BMJ 06644139UTARADAY</v>
      </c>
      <c r="AB2943" s="46" t="str">
        <f t="shared" si="407"/>
        <v>A Saputra44139UTARADAY</v>
      </c>
      <c r="AC2943" s="46" t="str">
        <f t="shared" si="408"/>
        <v>BMJ 06644139DAY</v>
      </c>
      <c r="AD2943" s="46" t="str">
        <f t="shared" si="409"/>
        <v>A Saputra44139DAY</v>
      </c>
    </row>
    <row r="2944" spans="1:30" x14ac:dyDescent="0.3">
      <c r="A2944" s="46">
        <v>1</v>
      </c>
      <c r="B2944" s="46" t="s">
        <v>19</v>
      </c>
      <c r="C2944" s="110">
        <v>44139</v>
      </c>
      <c r="D2944" s="49" t="s">
        <v>20</v>
      </c>
      <c r="E2944" s="74">
        <v>44139</v>
      </c>
      <c r="F2944" s="49">
        <v>5098901</v>
      </c>
      <c r="G2944" s="46" t="s">
        <v>21</v>
      </c>
      <c r="H2944" s="46" t="s">
        <v>265</v>
      </c>
      <c r="I2944" s="46" t="s">
        <v>69</v>
      </c>
      <c r="J2944" s="46" t="s">
        <v>55</v>
      </c>
      <c r="K2944" s="46" t="s">
        <v>179</v>
      </c>
      <c r="O2944" s="47">
        <v>0.4498032407407408</v>
      </c>
      <c r="P2944" s="48">
        <v>0.4498032407407408</v>
      </c>
      <c r="Q2944" s="50">
        <v>40160</v>
      </c>
      <c r="R2944" s="50">
        <v>14420</v>
      </c>
      <c r="T2944" s="49" t="s">
        <v>27</v>
      </c>
      <c r="U2944" s="49" t="s">
        <v>28</v>
      </c>
      <c r="V2944" s="46" t="s">
        <v>270</v>
      </c>
      <c r="W2944" s="46" t="s">
        <v>80</v>
      </c>
      <c r="X2944" s="46" t="str">
        <f>IFERROR(VLOOKUP(W2944,#REF!,38,FALSE),"")</f>
        <v/>
      </c>
      <c r="Z2944" s="46" t="str">
        <f t="shared" si="405"/>
        <v>A Saputra44139</v>
      </c>
      <c r="AA2944" s="46" t="str">
        <f t="shared" si="406"/>
        <v>BMJ 06644139UTARADAY</v>
      </c>
      <c r="AB2944" s="46" t="str">
        <f t="shared" si="407"/>
        <v>A Saputra44139UTARADAY</v>
      </c>
      <c r="AC2944" s="46" t="str">
        <f t="shared" si="408"/>
        <v>BMJ 06644139DAY</v>
      </c>
      <c r="AD2944" s="46" t="str">
        <f t="shared" si="409"/>
        <v>A Saputra44139DAY</v>
      </c>
    </row>
    <row r="2945" spans="1:30" x14ac:dyDescent="0.3">
      <c r="A2945" s="46">
        <v>1</v>
      </c>
      <c r="B2945" s="46" t="s">
        <v>19</v>
      </c>
      <c r="C2945" s="110">
        <v>44139</v>
      </c>
      <c r="D2945" s="49" t="s">
        <v>20</v>
      </c>
      <c r="E2945" s="74">
        <v>44139</v>
      </c>
      <c r="F2945" s="49">
        <v>5098996</v>
      </c>
      <c r="G2945" s="46" t="s">
        <v>21</v>
      </c>
      <c r="H2945" s="46" t="s">
        <v>265</v>
      </c>
      <c r="I2945" s="46" t="s">
        <v>69</v>
      </c>
      <c r="J2945" s="46" t="s">
        <v>55</v>
      </c>
      <c r="K2945" s="46" t="s">
        <v>179</v>
      </c>
      <c r="O2945" s="47">
        <v>0.51475694444444442</v>
      </c>
      <c r="P2945" s="48">
        <v>0.51475694444444442</v>
      </c>
      <c r="Q2945" s="50">
        <v>39800</v>
      </c>
      <c r="R2945" s="50">
        <v>14420</v>
      </c>
      <c r="T2945" s="49" t="s">
        <v>27</v>
      </c>
      <c r="U2945" s="49" t="s">
        <v>28</v>
      </c>
      <c r="V2945" s="46" t="s">
        <v>270</v>
      </c>
      <c r="W2945" s="46" t="s">
        <v>80</v>
      </c>
      <c r="X2945" s="46" t="str">
        <f>IFERROR(VLOOKUP(W2945,#REF!,38,FALSE),"")</f>
        <v/>
      </c>
      <c r="Z2945" s="46" t="str">
        <f t="shared" si="405"/>
        <v>A Saputra44139</v>
      </c>
      <c r="AA2945" s="46" t="str">
        <f t="shared" si="406"/>
        <v>BMJ 06644139UTARADAY</v>
      </c>
      <c r="AB2945" s="46" t="str">
        <f t="shared" si="407"/>
        <v>A Saputra44139UTARADAY</v>
      </c>
      <c r="AC2945" s="46" t="str">
        <f t="shared" si="408"/>
        <v>BMJ 06644139DAY</v>
      </c>
      <c r="AD2945" s="46" t="str">
        <f t="shared" si="409"/>
        <v>A Saputra44139DAY</v>
      </c>
    </row>
    <row r="2946" spans="1:30" x14ac:dyDescent="0.3">
      <c r="A2946" s="46">
        <v>1</v>
      </c>
      <c r="B2946" s="46" t="s">
        <v>19</v>
      </c>
      <c r="C2946" s="110">
        <v>44139</v>
      </c>
      <c r="D2946" s="49" t="s">
        <v>20</v>
      </c>
      <c r="E2946" s="74">
        <v>44139</v>
      </c>
      <c r="F2946" s="49">
        <v>5099099</v>
      </c>
      <c r="G2946" s="46" t="s">
        <v>21</v>
      </c>
      <c r="H2946" s="46" t="s">
        <v>265</v>
      </c>
      <c r="I2946" s="46" t="s">
        <v>69</v>
      </c>
      <c r="J2946" s="46" t="s">
        <v>55</v>
      </c>
      <c r="K2946" s="46" t="s">
        <v>179</v>
      </c>
      <c r="O2946" s="47">
        <v>0.6008796296296296</v>
      </c>
      <c r="P2946" s="48">
        <v>0.6008796296296296</v>
      </c>
      <c r="Q2946" s="50">
        <v>38680</v>
      </c>
      <c r="R2946" s="50">
        <v>14420</v>
      </c>
      <c r="T2946" s="49" t="s">
        <v>27</v>
      </c>
      <c r="U2946" s="49" t="s">
        <v>28</v>
      </c>
      <c r="V2946" s="46" t="s">
        <v>270</v>
      </c>
      <c r="W2946" s="46" t="s">
        <v>80</v>
      </c>
      <c r="X2946" s="46" t="str">
        <f>IFERROR(VLOOKUP(W2946,#REF!,38,FALSE),"")</f>
        <v/>
      </c>
      <c r="Z2946" s="46" t="str">
        <f t="shared" si="405"/>
        <v>A Saputra44139</v>
      </c>
      <c r="AA2946" s="46" t="str">
        <f t="shared" si="406"/>
        <v>BMJ 06644139UTARADAY</v>
      </c>
      <c r="AB2946" s="46" t="str">
        <f t="shared" si="407"/>
        <v>A Saputra44139UTARADAY</v>
      </c>
      <c r="AC2946" s="46" t="str">
        <f t="shared" si="408"/>
        <v>BMJ 06644139DAY</v>
      </c>
      <c r="AD2946" s="46" t="str">
        <f t="shared" si="409"/>
        <v>A Saputra44139DAY</v>
      </c>
    </row>
    <row r="2947" spans="1:30" x14ac:dyDescent="0.3">
      <c r="A2947" s="46">
        <v>1</v>
      </c>
      <c r="B2947" s="46" t="s">
        <v>19</v>
      </c>
      <c r="C2947" s="110">
        <v>44139</v>
      </c>
      <c r="D2947" s="49" t="s">
        <v>20</v>
      </c>
      <c r="E2947" s="74">
        <v>44139</v>
      </c>
      <c r="F2947" s="49">
        <v>5099207</v>
      </c>
      <c r="G2947" s="46" t="s">
        <v>21</v>
      </c>
      <c r="H2947" s="46" t="s">
        <v>53</v>
      </c>
      <c r="I2947" s="46" t="s">
        <v>54</v>
      </c>
      <c r="J2947" s="46" t="s">
        <v>24</v>
      </c>
      <c r="K2947" s="46" t="s">
        <v>179</v>
      </c>
      <c r="O2947" s="47">
        <v>0.6732407407407407</v>
      </c>
      <c r="P2947" s="48">
        <v>0.6732407407407407</v>
      </c>
      <c r="Q2947" s="50">
        <v>41120</v>
      </c>
      <c r="R2947" s="50">
        <v>14420</v>
      </c>
      <c r="T2947" s="49" t="s">
        <v>27</v>
      </c>
      <c r="U2947" s="49" t="s">
        <v>28</v>
      </c>
      <c r="V2947" s="46" t="s">
        <v>63</v>
      </c>
      <c r="W2947" s="46" t="s">
        <v>80</v>
      </c>
      <c r="X2947" s="46" t="str">
        <f>IFERROR(VLOOKUP(W2947,#REF!,38,FALSE),"")</f>
        <v/>
      </c>
      <c r="Z2947" s="46" t="str">
        <f t="shared" si="405"/>
        <v>A Saputra44139</v>
      </c>
      <c r="AA2947" s="46" t="str">
        <f t="shared" si="406"/>
        <v>BMJ 06644139UTARADAY</v>
      </c>
      <c r="AB2947" s="46" t="str">
        <f t="shared" si="407"/>
        <v>A Saputra44139UTARADAY</v>
      </c>
      <c r="AC2947" s="46" t="str">
        <f t="shared" si="408"/>
        <v>BMJ 06644139DAY</v>
      </c>
      <c r="AD2947" s="46" t="str">
        <f t="shared" si="409"/>
        <v>A Saputra44139DAY</v>
      </c>
    </row>
    <row r="2948" spans="1:30" x14ac:dyDescent="0.3">
      <c r="A2948" s="46">
        <v>1</v>
      </c>
      <c r="B2948" s="46" t="s">
        <v>19</v>
      </c>
      <c r="C2948" s="110">
        <v>44139</v>
      </c>
      <c r="D2948" s="49" t="s">
        <v>20</v>
      </c>
      <c r="E2948" s="74">
        <v>44139</v>
      </c>
      <c r="F2948" s="49">
        <v>5099310</v>
      </c>
      <c r="G2948" s="46" t="s">
        <v>21</v>
      </c>
      <c r="H2948" s="46" t="s">
        <v>265</v>
      </c>
      <c r="I2948" s="46" t="s">
        <v>69</v>
      </c>
      <c r="J2948" s="46" t="s">
        <v>55</v>
      </c>
      <c r="K2948" s="46" t="s">
        <v>179</v>
      </c>
      <c r="O2948" s="47">
        <v>0.7502199074074074</v>
      </c>
      <c r="P2948" s="48">
        <v>0.7502199074074074</v>
      </c>
      <c r="Q2948" s="50">
        <v>39760</v>
      </c>
      <c r="R2948" s="50">
        <v>14420</v>
      </c>
      <c r="T2948" s="49" t="s">
        <v>27</v>
      </c>
      <c r="U2948" s="49" t="s">
        <v>28</v>
      </c>
      <c r="V2948" s="46" t="s">
        <v>270</v>
      </c>
      <c r="W2948" s="46" t="s">
        <v>80</v>
      </c>
      <c r="X2948" s="46" t="str">
        <f>IFERROR(VLOOKUP(W2948,#REF!,38,FALSE),"")</f>
        <v/>
      </c>
      <c r="Z2948" s="46" t="str">
        <f t="shared" si="405"/>
        <v>A Saputra44139</v>
      </c>
      <c r="AA2948" s="46" t="str">
        <f t="shared" si="406"/>
        <v>BMJ 06644139UTARADAY</v>
      </c>
      <c r="AB2948" s="46" t="str">
        <f t="shared" si="407"/>
        <v>A Saputra44139UTARADAY</v>
      </c>
      <c r="AC2948" s="46" t="str">
        <f t="shared" si="408"/>
        <v>BMJ 06644139DAY</v>
      </c>
      <c r="AD2948" s="46" t="str">
        <f t="shared" si="409"/>
        <v>A Saputra44139DAY</v>
      </c>
    </row>
    <row r="2949" spans="1:30" x14ac:dyDescent="0.3">
      <c r="A2949" s="46">
        <v>1</v>
      </c>
      <c r="B2949" s="46" t="s">
        <v>19</v>
      </c>
      <c r="C2949" s="110">
        <v>44139</v>
      </c>
      <c r="D2949" s="49" t="s">
        <v>20</v>
      </c>
      <c r="E2949" s="74">
        <v>44139</v>
      </c>
      <c r="F2949" s="49">
        <v>5098818</v>
      </c>
      <c r="G2949" s="46" t="s">
        <v>21</v>
      </c>
      <c r="H2949" s="46" t="s">
        <v>265</v>
      </c>
      <c r="I2949" s="46" t="s">
        <v>69</v>
      </c>
      <c r="J2949" s="46" t="s">
        <v>55</v>
      </c>
      <c r="K2949" s="46" t="s">
        <v>79</v>
      </c>
      <c r="O2949" s="47">
        <v>0.39053240740740741</v>
      </c>
      <c r="P2949" s="48">
        <v>0.39053240740740741</v>
      </c>
      <c r="Q2949" s="50">
        <v>38520</v>
      </c>
      <c r="R2949" s="50">
        <v>14640</v>
      </c>
      <c r="T2949" s="49" t="s">
        <v>27</v>
      </c>
      <c r="U2949" s="49" t="s">
        <v>28</v>
      </c>
      <c r="V2949" s="46" t="s">
        <v>270</v>
      </c>
      <c r="W2949" s="46" t="s">
        <v>78</v>
      </c>
      <c r="X2949" s="46" t="str">
        <f>IFERROR(VLOOKUP(W2949,#REF!,38,FALSE),"")</f>
        <v/>
      </c>
      <c r="Z2949" s="46" t="str">
        <f t="shared" si="405"/>
        <v>Alusdi44139</v>
      </c>
      <c r="AA2949" s="46" t="str">
        <f t="shared" si="406"/>
        <v>BMJ 06744139UTARADAY</v>
      </c>
      <c r="AB2949" s="46" t="str">
        <f t="shared" si="407"/>
        <v>Alusdi44139UTARADAY</v>
      </c>
      <c r="AC2949" s="46" t="str">
        <f t="shared" si="408"/>
        <v>BMJ 06744139DAY</v>
      </c>
      <c r="AD2949" s="46" t="str">
        <f t="shared" si="409"/>
        <v>Alusdi44139DAY</v>
      </c>
    </row>
    <row r="2950" spans="1:30" x14ac:dyDescent="0.3">
      <c r="A2950" s="46">
        <v>1</v>
      </c>
      <c r="B2950" s="46" t="s">
        <v>19</v>
      </c>
      <c r="C2950" s="110">
        <v>44139</v>
      </c>
      <c r="D2950" s="49" t="s">
        <v>20</v>
      </c>
      <c r="E2950" s="74">
        <v>44139</v>
      </c>
      <c r="F2950" s="49">
        <v>5098976</v>
      </c>
      <c r="G2950" s="46" t="s">
        <v>21</v>
      </c>
      <c r="H2950" s="46" t="s">
        <v>265</v>
      </c>
      <c r="I2950" s="46" t="s">
        <v>69</v>
      </c>
      <c r="J2950" s="46" t="s">
        <v>55</v>
      </c>
      <c r="K2950" s="46" t="s">
        <v>79</v>
      </c>
      <c r="O2950" s="47">
        <v>0.5027314814814815</v>
      </c>
      <c r="P2950" s="48">
        <v>0.5027314814814815</v>
      </c>
      <c r="Q2950" s="50">
        <v>40400</v>
      </c>
      <c r="R2950" s="50">
        <v>14640</v>
      </c>
      <c r="T2950" s="49" t="s">
        <v>27</v>
      </c>
      <c r="U2950" s="49" t="s">
        <v>28</v>
      </c>
      <c r="V2950" s="46" t="s">
        <v>270</v>
      </c>
      <c r="W2950" s="46" t="s">
        <v>78</v>
      </c>
      <c r="X2950" s="46" t="str">
        <f>IFERROR(VLOOKUP(W2950,#REF!,38,FALSE),"")</f>
        <v/>
      </c>
      <c r="Z2950" s="46" t="str">
        <f t="shared" si="405"/>
        <v>Alusdi44139</v>
      </c>
      <c r="AA2950" s="46" t="str">
        <f t="shared" si="406"/>
        <v>BMJ 06744139UTARADAY</v>
      </c>
      <c r="AB2950" s="46" t="str">
        <f t="shared" si="407"/>
        <v>Alusdi44139UTARADAY</v>
      </c>
      <c r="AC2950" s="46" t="str">
        <f t="shared" si="408"/>
        <v>BMJ 06744139DAY</v>
      </c>
      <c r="AD2950" s="46" t="str">
        <f t="shared" si="409"/>
        <v>Alusdi44139DAY</v>
      </c>
    </row>
    <row r="2951" spans="1:30" x14ac:dyDescent="0.3">
      <c r="A2951" s="46">
        <v>1</v>
      </c>
      <c r="B2951" s="46" t="s">
        <v>19</v>
      </c>
      <c r="C2951" s="110">
        <v>44139</v>
      </c>
      <c r="D2951" s="49" t="s">
        <v>20</v>
      </c>
      <c r="E2951" s="74">
        <v>44139</v>
      </c>
      <c r="F2951" s="49">
        <v>5099063</v>
      </c>
      <c r="G2951" s="46" t="s">
        <v>21</v>
      </c>
      <c r="H2951" s="46" t="s">
        <v>68</v>
      </c>
      <c r="I2951" s="46" t="s">
        <v>54</v>
      </c>
      <c r="J2951" s="46" t="s">
        <v>57</v>
      </c>
      <c r="K2951" s="46" t="s">
        <v>79</v>
      </c>
      <c r="O2951" s="47">
        <v>0.57526620370370374</v>
      </c>
      <c r="P2951" s="48">
        <v>0.57526620370370374</v>
      </c>
      <c r="Q2951" s="50">
        <v>39300</v>
      </c>
      <c r="R2951" s="50">
        <v>14640</v>
      </c>
      <c r="T2951" s="49" t="s">
        <v>27</v>
      </c>
      <c r="U2951" s="49" t="s">
        <v>28</v>
      </c>
      <c r="V2951" s="46" t="s">
        <v>29</v>
      </c>
      <c r="W2951" s="46" t="s">
        <v>78</v>
      </c>
      <c r="X2951" s="46" t="str">
        <f>IFERROR(VLOOKUP(W2951,#REF!,38,FALSE),"")</f>
        <v/>
      </c>
      <c r="Z2951" s="46" t="str">
        <f t="shared" ref="Z2951:Z3014" si="410">W2951&amp;C2951</f>
        <v>Alusdi44139</v>
      </c>
      <c r="AA2951" s="46" t="str">
        <f t="shared" ref="AA2951:AA3014" si="411">K2951&amp;C2951&amp;G2951&amp;D2951</f>
        <v>BMJ 06744139UTARADAY</v>
      </c>
      <c r="AB2951" s="46" t="str">
        <f t="shared" ref="AB2951:AB3014" si="412">W2951&amp;C2951&amp;G2951&amp;D2951</f>
        <v>Alusdi44139UTARADAY</v>
      </c>
      <c r="AC2951" s="46" t="str">
        <f t="shared" ref="AC2951:AC3014" si="413">K2951&amp;C2951&amp;D2951</f>
        <v>BMJ 06744139DAY</v>
      </c>
      <c r="AD2951" s="46" t="str">
        <f t="shared" ref="AD2951:AD3014" si="414">W2951&amp;C2951&amp;D2951</f>
        <v>Alusdi44139DAY</v>
      </c>
    </row>
    <row r="2952" spans="1:30" x14ac:dyDescent="0.3">
      <c r="A2952" s="46">
        <v>1</v>
      </c>
      <c r="B2952" s="46" t="s">
        <v>19</v>
      </c>
      <c r="C2952" s="110">
        <v>44139</v>
      </c>
      <c r="D2952" s="49" t="s">
        <v>20</v>
      </c>
      <c r="E2952" s="74">
        <v>44139</v>
      </c>
      <c r="F2952" s="49">
        <v>5099199</v>
      </c>
      <c r="G2952" s="46" t="s">
        <v>21</v>
      </c>
      <c r="H2952" s="46" t="s">
        <v>53</v>
      </c>
      <c r="I2952" s="46" t="s">
        <v>54</v>
      </c>
      <c r="J2952" s="46" t="s">
        <v>24</v>
      </c>
      <c r="K2952" s="46" t="s">
        <v>79</v>
      </c>
      <c r="O2952" s="47">
        <v>0.66912037037037031</v>
      </c>
      <c r="P2952" s="48">
        <v>0.66912037037037031</v>
      </c>
      <c r="Q2952" s="50">
        <v>42020</v>
      </c>
      <c r="R2952" s="50">
        <v>14640</v>
      </c>
      <c r="T2952" s="49" t="s">
        <v>27</v>
      </c>
      <c r="U2952" s="49" t="s">
        <v>28</v>
      </c>
      <c r="V2952" s="46" t="s">
        <v>63</v>
      </c>
      <c r="W2952" s="46" t="s">
        <v>78</v>
      </c>
      <c r="X2952" s="46" t="str">
        <f>IFERROR(VLOOKUP(W2952,#REF!,38,FALSE),"")</f>
        <v/>
      </c>
      <c r="Z2952" s="46" t="str">
        <f t="shared" si="410"/>
        <v>Alusdi44139</v>
      </c>
      <c r="AA2952" s="46" t="str">
        <f t="shared" si="411"/>
        <v>BMJ 06744139UTARADAY</v>
      </c>
      <c r="AB2952" s="46" t="str">
        <f t="shared" si="412"/>
        <v>Alusdi44139UTARADAY</v>
      </c>
      <c r="AC2952" s="46" t="str">
        <f t="shared" si="413"/>
        <v>BMJ 06744139DAY</v>
      </c>
      <c r="AD2952" s="46" t="str">
        <f t="shared" si="414"/>
        <v>Alusdi44139DAY</v>
      </c>
    </row>
    <row r="2953" spans="1:30" x14ac:dyDescent="0.3">
      <c r="A2953" s="46">
        <v>1</v>
      </c>
      <c r="B2953" s="46" t="s">
        <v>19</v>
      </c>
      <c r="C2953" s="110">
        <v>44139</v>
      </c>
      <c r="D2953" s="49" t="s">
        <v>20</v>
      </c>
      <c r="E2953" s="74">
        <v>44139</v>
      </c>
      <c r="F2953" s="49">
        <v>5099300</v>
      </c>
      <c r="G2953" s="46" t="s">
        <v>21</v>
      </c>
      <c r="H2953" s="46" t="s">
        <v>53</v>
      </c>
      <c r="I2953" s="46" t="s">
        <v>54</v>
      </c>
      <c r="J2953" s="46" t="s">
        <v>24</v>
      </c>
      <c r="K2953" s="46" t="s">
        <v>79</v>
      </c>
      <c r="O2953" s="47">
        <v>0.73972222222222228</v>
      </c>
      <c r="P2953" s="48">
        <v>0.73972222222222228</v>
      </c>
      <c r="Q2953" s="50">
        <v>41440</v>
      </c>
      <c r="R2953" s="50">
        <v>14640</v>
      </c>
      <c r="T2953" s="49" t="s">
        <v>27</v>
      </c>
      <c r="U2953" s="49" t="s">
        <v>28</v>
      </c>
      <c r="V2953" s="46" t="s">
        <v>63</v>
      </c>
      <c r="W2953" s="46" t="s">
        <v>78</v>
      </c>
      <c r="X2953" s="46" t="str">
        <f>IFERROR(VLOOKUP(W2953,#REF!,38,FALSE),"")</f>
        <v/>
      </c>
      <c r="Z2953" s="46" t="str">
        <f t="shared" si="410"/>
        <v>Alusdi44139</v>
      </c>
      <c r="AA2953" s="46" t="str">
        <f t="shared" si="411"/>
        <v>BMJ 06744139UTARADAY</v>
      </c>
      <c r="AB2953" s="46" t="str">
        <f t="shared" si="412"/>
        <v>Alusdi44139UTARADAY</v>
      </c>
      <c r="AC2953" s="46" t="str">
        <f t="shared" si="413"/>
        <v>BMJ 06744139DAY</v>
      </c>
      <c r="AD2953" s="46" t="str">
        <f t="shared" si="414"/>
        <v>Alusdi44139DAY</v>
      </c>
    </row>
    <row r="2954" spans="1:30" x14ac:dyDescent="0.3">
      <c r="A2954" s="46">
        <v>1</v>
      </c>
      <c r="B2954" s="46" t="s">
        <v>19</v>
      </c>
      <c r="C2954" s="110">
        <v>44139</v>
      </c>
      <c r="D2954" s="49" t="s">
        <v>20</v>
      </c>
      <c r="E2954" s="74">
        <v>44139</v>
      </c>
      <c r="F2954" s="49">
        <v>5098808</v>
      </c>
      <c r="G2954" s="46" t="s">
        <v>21</v>
      </c>
      <c r="H2954" s="46" t="s">
        <v>265</v>
      </c>
      <c r="I2954" s="46" t="s">
        <v>69</v>
      </c>
      <c r="J2954" s="46" t="s">
        <v>55</v>
      </c>
      <c r="K2954" s="46" t="s">
        <v>82</v>
      </c>
      <c r="O2954" s="47">
        <v>0.38434027777777779</v>
      </c>
      <c r="P2954" s="48">
        <v>0.38434027777777779</v>
      </c>
      <c r="Q2954" s="50">
        <v>38860</v>
      </c>
      <c r="R2954" s="50">
        <v>14960</v>
      </c>
      <c r="T2954" s="49" t="s">
        <v>27</v>
      </c>
      <c r="U2954" s="49" t="s">
        <v>28</v>
      </c>
      <c r="V2954" s="46" t="s">
        <v>270</v>
      </c>
      <c r="W2954" s="46" t="s">
        <v>87</v>
      </c>
      <c r="X2954" s="46" t="str">
        <f>IFERROR(VLOOKUP(W2954,#REF!,38,FALSE),"")</f>
        <v/>
      </c>
      <c r="Z2954" s="46" t="str">
        <f t="shared" si="410"/>
        <v>Nurzaenal44139</v>
      </c>
      <c r="AA2954" s="46" t="str">
        <f t="shared" si="411"/>
        <v>BMJ 06844139UTARADAY</v>
      </c>
      <c r="AB2954" s="46" t="str">
        <f t="shared" si="412"/>
        <v>Nurzaenal44139UTARADAY</v>
      </c>
      <c r="AC2954" s="46" t="str">
        <f t="shared" si="413"/>
        <v>BMJ 06844139DAY</v>
      </c>
      <c r="AD2954" s="46" t="str">
        <f t="shared" si="414"/>
        <v>Nurzaenal44139DAY</v>
      </c>
    </row>
    <row r="2955" spans="1:30" x14ac:dyDescent="0.3">
      <c r="A2955" s="46">
        <v>1</v>
      </c>
      <c r="B2955" s="46" t="s">
        <v>19</v>
      </c>
      <c r="C2955" s="110">
        <v>44139</v>
      </c>
      <c r="D2955" s="49" t="s">
        <v>20</v>
      </c>
      <c r="E2955" s="74">
        <v>44139</v>
      </c>
      <c r="F2955" s="49">
        <v>5098925</v>
      </c>
      <c r="G2955" s="46" t="s">
        <v>21</v>
      </c>
      <c r="H2955" s="46" t="s">
        <v>265</v>
      </c>
      <c r="I2955" s="46" t="s">
        <v>69</v>
      </c>
      <c r="J2955" s="46" t="s">
        <v>55</v>
      </c>
      <c r="K2955" s="46" t="s">
        <v>82</v>
      </c>
      <c r="O2955" s="47">
        <v>0.46803240740740742</v>
      </c>
      <c r="P2955" s="48">
        <v>0.46803240740740742</v>
      </c>
      <c r="Q2955" s="50">
        <v>40380</v>
      </c>
      <c r="R2955" s="50">
        <v>14960</v>
      </c>
      <c r="T2955" s="49" t="s">
        <v>27</v>
      </c>
      <c r="U2955" s="49" t="s">
        <v>28</v>
      </c>
      <c r="V2955" s="46" t="s">
        <v>270</v>
      </c>
      <c r="W2955" s="46" t="s">
        <v>87</v>
      </c>
      <c r="X2955" s="46" t="str">
        <f>IFERROR(VLOOKUP(W2955,#REF!,38,FALSE),"")</f>
        <v/>
      </c>
      <c r="Z2955" s="46" t="str">
        <f t="shared" si="410"/>
        <v>Nurzaenal44139</v>
      </c>
      <c r="AA2955" s="46" t="str">
        <f t="shared" si="411"/>
        <v>BMJ 06844139UTARADAY</v>
      </c>
      <c r="AB2955" s="46" t="str">
        <f t="shared" si="412"/>
        <v>Nurzaenal44139UTARADAY</v>
      </c>
      <c r="AC2955" s="46" t="str">
        <f t="shared" si="413"/>
        <v>BMJ 06844139DAY</v>
      </c>
      <c r="AD2955" s="46" t="str">
        <f t="shared" si="414"/>
        <v>Nurzaenal44139DAY</v>
      </c>
    </row>
    <row r="2956" spans="1:30" x14ac:dyDescent="0.3">
      <c r="A2956" s="46">
        <v>1</v>
      </c>
      <c r="B2956" s="46" t="s">
        <v>19</v>
      </c>
      <c r="C2956" s="110">
        <v>44139</v>
      </c>
      <c r="D2956" s="49" t="s">
        <v>20</v>
      </c>
      <c r="E2956" s="74">
        <v>44139</v>
      </c>
      <c r="F2956" s="49">
        <v>5099021</v>
      </c>
      <c r="G2956" s="46" t="s">
        <v>21</v>
      </c>
      <c r="H2956" s="46" t="s">
        <v>265</v>
      </c>
      <c r="I2956" s="46" t="s">
        <v>69</v>
      </c>
      <c r="J2956" s="46" t="s">
        <v>55</v>
      </c>
      <c r="K2956" s="46" t="s">
        <v>82</v>
      </c>
      <c r="O2956" s="47">
        <v>0.53998842592592589</v>
      </c>
      <c r="P2956" s="48">
        <v>0.53998842592592589</v>
      </c>
      <c r="Q2956" s="50">
        <v>39500</v>
      </c>
      <c r="R2956" s="50">
        <v>14960</v>
      </c>
      <c r="T2956" s="49" t="s">
        <v>27</v>
      </c>
      <c r="U2956" s="49" t="s">
        <v>28</v>
      </c>
      <c r="V2956" s="46" t="s">
        <v>270</v>
      </c>
      <c r="W2956" s="46" t="s">
        <v>87</v>
      </c>
      <c r="X2956" s="46" t="str">
        <f>IFERROR(VLOOKUP(W2956,#REF!,38,FALSE),"")</f>
        <v/>
      </c>
      <c r="Z2956" s="46" t="str">
        <f t="shared" si="410"/>
        <v>Nurzaenal44139</v>
      </c>
      <c r="AA2956" s="46" t="str">
        <f t="shared" si="411"/>
        <v>BMJ 06844139UTARADAY</v>
      </c>
      <c r="AB2956" s="46" t="str">
        <f t="shared" si="412"/>
        <v>Nurzaenal44139UTARADAY</v>
      </c>
      <c r="AC2956" s="46" t="str">
        <f t="shared" si="413"/>
        <v>BMJ 06844139DAY</v>
      </c>
      <c r="AD2956" s="46" t="str">
        <f t="shared" si="414"/>
        <v>Nurzaenal44139DAY</v>
      </c>
    </row>
    <row r="2957" spans="1:30" x14ac:dyDescent="0.3">
      <c r="A2957" s="46">
        <v>1</v>
      </c>
      <c r="B2957" s="46" t="s">
        <v>19</v>
      </c>
      <c r="C2957" s="110">
        <v>44139</v>
      </c>
      <c r="D2957" s="49" t="s">
        <v>20</v>
      </c>
      <c r="E2957" s="74">
        <v>44139</v>
      </c>
      <c r="F2957" s="49">
        <v>5099185</v>
      </c>
      <c r="G2957" s="46" t="s">
        <v>21</v>
      </c>
      <c r="H2957" s="46" t="s">
        <v>53</v>
      </c>
      <c r="I2957" s="46" t="s">
        <v>54</v>
      </c>
      <c r="J2957" s="46" t="s">
        <v>24</v>
      </c>
      <c r="K2957" s="46" t="s">
        <v>82</v>
      </c>
      <c r="O2957" s="47">
        <v>0.65940972222222227</v>
      </c>
      <c r="P2957" s="48">
        <v>0.65940972222222227</v>
      </c>
      <c r="Q2957" s="50">
        <v>41680</v>
      </c>
      <c r="R2957" s="50">
        <v>14960</v>
      </c>
      <c r="T2957" s="49" t="s">
        <v>27</v>
      </c>
      <c r="U2957" s="49" t="s">
        <v>28</v>
      </c>
      <c r="V2957" s="46" t="s">
        <v>63</v>
      </c>
      <c r="W2957" s="46" t="s">
        <v>87</v>
      </c>
      <c r="X2957" s="46" t="str">
        <f>IFERROR(VLOOKUP(W2957,#REF!,38,FALSE),"")</f>
        <v/>
      </c>
      <c r="Z2957" s="46" t="str">
        <f t="shared" si="410"/>
        <v>Nurzaenal44139</v>
      </c>
      <c r="AA2957" s="46" t="str">
        <f t="shared" si="411"/>
        <v>BMJ 06844139UTARADAY</v>
      </c>
      <c r="AB2957" s="46" t="str">
        <f t="shared" si="412"/>
        <v>Nurzaenal44139UTARADAY</v>
      </c>
      <c r="AC2957" s="46" t="str">
        <f t="shared" si="413"/>
        <v>BMJ 06844139DAY</v>
      </c>
      <c r="AD2957" s="46" t="str">
        <f t="shared" si="414"/>
        <v>Nurzaenal44139DAY</v>
      </c>
    </row>
    <row r="2958" spans="1:30" x14ac:dyDescent="0.3">
      <c r="A2958" s="46">
        <v>1</v>
      </c>
      <c r="B2958" s="46" t="s">
        <v>19</v>
      </c>
      <c r="C2958" s="110">
        <v>44139</v>
      </c>
      <c r="D2958" s="49" t="s">
        <v>20</v>
      </c>
      <c r="E2958" s="74">
        <v>44139</v>
      </c>
      <c r="F2958" s="49">
        <v>5099289</v>
      </c>
      <c r="G2958" s="46" t="s">
        <v>21</v>
      </c>
      <c r="H2958" s="46" t="s">
        <v>53</v>
      </c>
      <c r="I2958" s="46" t="s">
        <v>54</v>
      </c>
      <c r="J2958" s="46" t="s">
        <v>24</v>
      </c>
      <c r="K2958" s="46" t="s">
        <v>82</v>
      </c>
      <c r="O2958" s="47">
        <v>0.73074074074074069</v>
      </c>
      <c r="P2958" s="48">
        <v>0.73074074074074069</v>
      </c>
      <c r="Q2958" s="50">
        <v>40760</v>
      </c>
      <c r="R2958" s="50">
        <v>14960</v>
      </c>
      <c r="T2958" s="49" t="s">
        <v>27</v>
      </c>
      <c r="U2958" s="49" t="s">
        <v>28</v>
      </c>
      <c r="V2958" s="46" t="s">
        <v>63</v>
      </c>
      <c r="W2958" s="46" t="s">
        <v>87</v>
      </c>
      <c r="X2958" s="46" t="str">
        <f>IFERROR(VLOOKUP(W2958,#REF!,38,FALSE),"")</f>
        <v/>
      </c>
      <c r="Z2958" s="46" t="str">
        <f t="shared" si="410"/>
        <v>Nurzaenal44139</v>
      </c>
      <c r="AA2958" s="46" t="str">
        <f t="shared" si="411"/>
        <v>BMJ 06844139UTARADAY</v>
      </c>
      <c r="AB2958" s="46" t="str">
        <f t="shared" si="412"/>
        <v>Nurzaenal44139UTARADAY</v>
      </c>
      <c r="AC2958" s="46" t="str">
        <f t="shared" si="413"/>
        <v>BMJ 06844139DAY</v>
      </c>
      <c r="AD2958" s="46" t="str">
        <f t="shared" si="414"/>
        <v>Nurzaenal44139DAY</v>
      </c>
    </row>
    <row r="2959" spans="1:30" x14ac:dyDescent="0.3">
      <c r="A2959" s="46">
        <v>1</v>
      </c>
      <c r="B2959" s="46" t="s">
        <v>19</v>
      </c>
      <c r="C2959" s="110">
        <v>44139</v>
      </c>
      <c r="D2959" s="49" t="s">
        <v>20</v>
      </c>
      <c r="E2959" s="74">
        <v>44139</v>
      </c>
      <c r="F2959" s="49">
        <v>5098753</v>
      </c>
      <c r="G2959" s="46" t="s">
        <v>21</v>
      </c>
      <c r="H2959" s="46" t="s">
        <v>22</v>
      </c>
      <c r="I2959" s="46" t="s">
        <v>48</v>
      </c>
      <c r="J2959" s="46" t="s">
        <v>49</v>
      </c>
      <c r="K2959" s="46" t="s">
        <v>84</v>
      </c>
      <c r="O2959" s="47">
        <v>0.33853009259259265</v>
      </c>
      <c r="P2959" s="48">
        <v>0.34339120370370368</v>
      </c>
      <c r="Q2959" s="50">
        <v>39820</v>
      </c>
      <c r="R2959" s="50">
        <v>14560</v>
      </c>
      <c r="T2959" s="49" t="s">
        <v>27</v>
      </c>
      <c r="U2959" s="49" t="s">
        <v>28</v>
      </c>
      <c r="V2959" s="46" t="s">
        <v>60</v>
      </c>
      <c r="W2959" s="46" t="s">
        <v>85</v>
      </c>
      <c r="X2959" s="46" t="str">
        <f>IFERROR(VLOOKUP(W2959,#REF!,38,FALSE),"")</f>
        <v/>
      </c>
      <c r="Z2959" s="46" t="str">
        <f t="shared" si="410"/>
        <v>Edi S44139</v>
      </c>
      <c r="AA2959" s="46" t="str">
        <f t="shared" si="411"/>
        <v>BMJ 06944139UTARADAY</v>
      </c>
      <c r="AB2959" s="46" t="str">
        <f t="shared" si="412"/>
        <v>Edi S44139UTARADAY</v>
      </c>
      <c r="AC2959" s="46" t="str">
        <f t="shared" si="413"/>
        <v>BMJ 06944139DAY</v>
      </c>
      <c r="AD2959" s="46" t="str">
        <f t="shared" si="414"/>
        <v>Edi S44139DAY</v>
      </c>
    </row>
    <row r="2960" spans="1:30" x14ac:dyDescent="0.3">
      <c r="A2960" s="46">
        <v>1</v>
      </c>
      <c r="B2960" s="46" t="s">
        <v>19</v>
      </c>
      <c r="C2960" s="110">
        <v>44139</v>
      </c>
      <c r="D2960" s="49" t="s">
        <v>20</v>
      </c>
      <c r="E2960" s="74">
        <v>44139</v>
      </c>
      <c r="F2960" s="49">
        <v>5098845</v>
      </c>
      <c r="G2960" s="46" t="s">
        <v>21</v>
      </c>
      <c r="H2960" s="46" t="s">
        <v>265</v>
      </c>
      <c r="I2960" s="46" t="s">
        <v>69</v>
      </c>
      <c r="J2960" s="46" t="s">
        <v>55</v>
      </c>
      <c r="K2960" s="46" t="s">
        <v>84</v>
      </c>
      <c r="O2960" s="47">
        <v>0.40638888888888891</v>
      </c>
      <c r="P2960" s="48">
        <v>0.40638888888888891</v>
      </c>
      <c r="Q2960" s="50">
        <v>38700</v>
      </c>
      <c r="R2960" s="50">
        <v>14560</v>
      </c>
      <c r="T2960" s="49" t="s">
        <v>27</v>
      </c>
      <c r="U2960" s="49" t="s">
        <v>28</v>
      </c>
      <c r="V2960" s="46" t="s">
        <v>270</v>
      </c>
      <c r="W2960" s="46" t="s">
        <v>85</v>
      </c>
      <c r="X2960" s="46" t="str">
        <f>IFERROR(VLOOKUP(W2960,#REF!,38,FALSE),"")</f>
        <v/>
      </c>
      <c r="Z2960" s="46" t="str">
        <f t="shared" si="410"/>
        <v>Edi S44139</v>
      </c>
      <c r="AA2960" s="46" t="str">
        <f t="shared" si="411"/>
        <v>BMJ 06944139UTARADAY</v>
      </c>
      <c r="AB2960" s="46" t="str">
        <f t="shared" si="412"/>
        <v>Edi S44139UTARADAY</v>
      </c>
      <c r="AC2960" s="46" t="str">
        <f t="shared" si="413"/>
        <v>BMJ 06944139DAY</v>
      </c>
      <c r="AD2960" s="46" t="str">
        <f t="shared" si="414"/>
        <v>Edi S44139DAY</v>
      </c>
    </row>
    <row r="2961" spans="1:30" x14ac:dyDescent="0.3">
      <c r="A2961" s="46">
        <v>1</v>
      </c>
      <c r="B2961" s="46" t="s">
        <v>19</v>
      </c>
      <c r="C2961" s="110">
        <v>44139</v>
      </c>
      <c r="D2961" s="49" t="s">
        <v>20</v>
      </c>
      <c r="E2961" s="74">
        <v>44139</v>
      </c>
      <c r="F2961" s="49">
        <v>5098938</v>
      </c>
      <c r="G2961" s="46" t="s">
        <v>21</v>
      </c>
      <c r="H2961" s="46" t="s">
        <v>265</v>
      </c>
      <c r="I2961" s="46" t="s">
        <v>69</v>
      </c>
      <c r="J2961" s="46" t="s">
        <v>55</v>
      </c>
      <c r="K2961" s="46" t="s">
        <v>84</v>
      </c>
      <c r="O2961" s="47">
        <v>0.47508101851851853</v>
      </c>
      <c r="P2961" s="48">
        <v>0.47508101851851853</v>
      </c>
      <c r="Q2961" s="50">
        <v>40540</v>
      </c>
      <c r="R2961" s="50">
        <v>14560</v>
      </c>
      <c r="T2961" s="49" t="s">
        <v>27</v>
      </c>
      <c r="U2961" s="49" t="s">
        <v>28</v>
      </c>
      <c r="V2961" s="46" t="s">
        <v>270</v>
      </c>
      <c r="W2961" s="46" t="s">
        <v>85</v>
      </c>
      <c r="X2961" s="46" t="str">
        <f>IFERROR(VLOOKUP(W2961,#REF!,38,FALSE),"")</f>
        <v/>
      </c>
      <c r="Z2961" s="46" t="str">
        <f t="shared" si="410"/>
        <v>Edi S44139</v>
      </c>
      <c r="AA2961" s="46" t="str">
        <f t="shared" si="411"/>
        <v>BMJ 06944139UTARADAY</v>
      </c>
      <c r="AB2961" s="46" t="str">
        <f t="shared" si="412"/>
        <v>Edi S44139UTARADAY</v>
      </c>
      <c r="AC2961" s="46" t="str">
        <f t="shared" si="413"/>
        <v>BMJ 06944139DAY</v>
      </c>
      <c r="AD2961" s="46" t="str">
        <f t="shared" si="414"/>
        <v>Edi S44139DAY</v>
      </c>
    </row>
    <row r="2962" spans="1:30" x14ac:dyDescent="0.3">
      <c r="A2962" s="46">
        <v>1</v>
      </c>
      <c r="B2962" s="46" t="s">
        <v>19</v>
      </c>
      <c r="C2962" s="110">
        <v>44139</v>
      </c>
      <c r="D2962" s="49" t="s">
        <v>20</v>
      </c>
      <c r="E2962" s="74">
        <v>44139</v>
      </c>
      <c r="F2962" s="49">
        <v>5099037</v>
      </c>
      <c r="G2962" s="46" t="s">
        <v>21</v>
      </c>
      <c r="H2962" s="46" t="s">
        <v>22</v>
      </c>
      <c r="I2962" s="46" t="s">
        <v>158</v>
      </c>
      <c r="J2962" s="46" t="s">
        <v>24</v>
      </c>
      <c r="K2962" s="46" t="s">
        <v>84</v>
      </c>
      <c r="O2962" s="47">
        <v>0.55505787037037035</v>
      </c>
      <c r="P2962" s="48">
        <v>0.55505787037037035</v>
      </c>
      <c r="Q2962" s="50">
        <v>40680</v>
      </c>
      <c r="R2962" s="50">
        <v>14560</v>
      </c>
      <c r="T2962" s="49" t="s">
        <v>27</v>
      </c>
      <c r="U2962" s="49" t="s">
        <v>28</v>
      </c>
      <c r="V2962" s="46" t="s">
        <v>50</v>
      </c>
      <c r="W2962" s="46" t="s">
        <v>85</v>
      </c>
      <c r="X2962" s="46" t="str">
        <f>IFERROR(VLOOKUP(W2962,#REF!,38,FALSE),"")</f>
        <v/>
      </c>
      <c r="Z2962" s="46" t="str">
        <f t="shared" si="410"/>
        <v>Edi S44139</v>
      </c>
      <c r="AA2962" s="46" t="str">
        <f t="shared" si="411"/>
        <v>BMJ 06944139UTARADAY</v>
      </c>
      <c r="AB2962" s="46" t="str">
        <f t="shared" si="412"/>
        <v>Edi S44139UTARADAY</v>
      </c>
      <c r="AC2962" s="46" t="str">
        <f t="shared" si="413"/>
        <v>BMJ 06944139DAY</v>
      </c>
      <c r="AD2962" s="46" t="str">
        <f t="shared" si="414"/>
        <v>Edi S44139DAY</v>
      </c>
    </row>
    <row r="2963" spans="1:30" x14ac:dyDescent="0.3">
      <c r="A2963" s="46">
        <v>1</v>
      </c>
      <c r="B2963" s="46" t="s">
        <v>19</v>
      </c>
      <c r="C2963" s="110">
        <v>44139</v>
      </c>
      <c r="D2963" s="49" t="s">
        <v>20</v>
      </c>
      <c r="E2963" s="74">
        <v>44139</v>
      </c>
      <c r="F2963" s="49">
        <v>5099147</v>
      </c>
      <c r="G2963" s="46" t="s">
        <v>21</v>
      </c>
      <c r="H2963" s="46" t="s">
        <v>265</v>
      </c>
      <c r="I2963" s="46" t="s">
        <v>69</v>
      </c>
      <c r="J2963" s="46" t="s">
        <v>55</v>
      </c>
      <c r="K2963" s="46" t="s">
        <v>84</v>
      </c>
      <c r="O2963" s="47">
        <v>0.63252314814814814</v>
      </c>
      <c r="P2963" s="48">
        <v>0.63252314814814814</v>
      </c>
      <c r="Q2963" s="50">
        <v>41200</v>
      </c>
      <c r="R2963" s="50">
        <v>14560</v>
      </c>
      <c r="T2963" s="49" t="s">
        <v>27</v>
      </c>
      <c r="U2963" s="49" t="s">
        <v>28</v>
      </c>
      <c r="V2963" s="46" t="s">
        <v>270</v>
      </c>
      <c r="W2963" s="46" t="s">
        <v>85</v>
      </c>
      <c r="X2963" s="46" t="str">
        <f>IFERROR(VLOOKUP(W2963,#REF!,38,FALSE),"")</f>
        <v/>
      </c>
      <c r="Z2963" s="46" t="str">
        <f t="shared" si="410"/>
        <v>Edi S44139</v>
      </c>
      <c r="AA2963" s="46" t="str">
        <f t="shared" si="411"/>
        <v>BMJ 06944139UTARADAY</v>
      </c>
      <c r="AB2963" s="46" t="str">
        <f t="shared" si="412"/>
        <v>Edi S44139UTARADAY</v>
      </c>
      <c r="AC2963" s="46" t="str">
        <f t="shared" si="413"/>
        <v>BMJ 06944139DAY</v>
      </c>
      <c r="AD2963" s="46" t="str">
        <f t="shared" si="414"/>
        <v>Edi S44139DAY</v>
      </c>
    </row>
    <row r="2964" spans="1:30" x14ac:dyDescent="0.3">
      <c r="A2964" s="46">
        <v>1</v>
      </c>
      <c r="B2964" s="46" t="s">
        <v>19</v>
      </c>
      <c r="C2964" s="110">
        <v>44139</v>
      </c>
      <c r="D2964" s="49" t="s">
        <v>20</v>
      </c>
      <c r="E2964" s="74">
        <v>44139</v>
      </c>
      <c r="F2964" s="49">
        <v>5099286</v>
      </c>
      <c r="G2964" s="46" t="s">
        <v>21</v>
      </c>
      <c r="H2964" s="46" t="s">
        <v>22</v>
      </c>
      <c r="I2964" s="46" t="s">
        <v>48</v>
      </c>
      <c r="J2964" s="46" t="s">
        <v>49</v>
      </c>
      <c r="K2964" s="46" t="s">
        <v>84</v>
      </c>
      <c r="O2964" s="47">
        <v>0.72821759259259267</v>
      </c>
      <c r="P2964" s="48">
        <v>0.72821759259259267</v>
      </c>
      <c r="Q2964" s="50">
        <v>38280</v>
      </c>
      <c r="R2964" s="50">
        <v>14560</v>
      </c>
      <c r="T2964" s="49" t="s">
        <v>27</v>
      </c>
      <c r="U2964" s="49" t="s">
        <v>28</v>
      </c>
      <c r="V2964" s="46" t="s">
        <v>58</v>
      </c>
      <c r="W2964" s="46" t="s">
        <v>85</v>
      </c>
      <c r="X2964" s="46" t="str">
        <f>IFERROR(VLOOKUP(W2964,#REF!,38,FALSE),"")</f>
        <v/>
      </c>
      <c r="Z2964" s="46" t="str">
        <f t="shared" si="410"/>
        <v>Edi S44139</v>
      </c>
      <c r="AA2964" s="46" t="str">
        <f t="shared" si="411"/>
        <v>BMJ 06944139UTARADAY</v>
      </c>
      <c r="AB2964" s="46" t="str">
        <f t="shared" si="412"/>
        <v>Edi S44139UTARADAY</v>
      </c>
      <c r="AC2964" s="46" t="str">
        <f t="shared" si="413"/>
        <v>BMJ 06944139DAY</v>
      </c>
      <c r="AD2964" s="46" t="str">
        <f t="shared" si="414"/>
        <v>Edi S44139DAY</v>
      </c>
    </row>
    <row r="2965" spans="1:30" x14ac:dyDescent="0.3">
      <c r="A2965" s="46">
        <v>1</v>
      </c>
      <c r="B2965" s="46" t="s">
        <v>19</v>
      </c>
      <c r="C2965" s="110">
        <v>44139</v>
      </c>
      <c r="D2965" s="49" t="s">
        <v>20</v>
      </c>
      <c r="E2965" s="74">
        <v>44139</v>
      </c>
      <c r="F2965" s="49">
        <v>5098797</v>
      </c>
      <c r="G2965" s="46" t="s">
        <v>39</v>
      </c>
      <c r="H2965" s="46" t="s">
        <v>40</v>
      </c>
      <c r="I2965" s="46" t="s">
        <v>171</v>
      </c>
      <c r="J2965" s="46" t="s">
        <v>124</v>
      </c>
      <c r="K2965" s="46" t="s">
        <v>88</v>
      </c>
      <c r="O2965" s="47">
        <v>0.37818287037037041</v>
      </c>
      <c r="P2965" s="48">
        <v>0.38180555555555556</v>
      </c>
      <c r="Q2965" s="50">
        <v>52200</v>
      </c>
      <c r="R2965" s="50">
        <v>19700</v>
      </c>
      <c r="T2965" s="49" t="s">
        <v>27</v>
      </c>
      <c r="U2965" s="49" t="s">
        <v>28</v>
      </c>
      <c r="V2965" s="46" t="s">
        <v>47</v>
      </c>
      <c r="W2965" s="46" t="s">
        <v>168</v>
      </c>
      <c r="X2965" s="46" t="str">
        <f>IFERROR(VLOOKUP(W2965,#REF!,38,FALSE),"")</f>
        <v/>
      </c>
      <c r="Z2965" s="46" t="str">
        <f t="shared" si="410"/>
        <v>Melkias44139</v>
      </c>
      <c r="AA2965" s="46" t="str">
        <f t="shared" si="411"/>
        <v>BMJ 07144139SELATANDAY</v>
      </c>
      <c r="AB2965" s="46" t="str">
        <f t="shared" si="412"/>
        <v>Melkias44139SELATANDAY</v>
      </c>
      <c r="AC2965" s="46" t="str">
        <f t="shared" si="413"/>
        <v>BMJ 07144139DAY</v>
      </c>
      <c r="AD2965" s="46" t="str">
        <f t="shared" si="414"/>
        <v>Melkias44139DAY</v>
      </c>
    </row>
    <row r="2966" spans="1:30" x14ac:dyDescent="0.3">
      <c r="A2966" s="46">
        <v>1</v>
      </c>
      <c r="B2966" s="46" t="s">
        <v>19</v>
      </c>
      <c r="C2966" s="110">
        <v>44139</v>
      </c>
      <c r="D2966" s="49" t="s">
        <v>20</v>
      </c>
      <c r="E2966" s="74">
        <v>44139</v>
      </c>
      <c r="F2966" s="49">
        <v>5098930</v>
      </c>
      <c r="G2966" s="46" t="s">
        <v>39</v>
      </c>
      <c r="H2966" s="46" t="s">
        <v>149</v>
      </c>
      <c r="I2966" s="46" t="s">
        <v>189</v>
      </c>
      <c r="J2966" s="46" t="s">
        <v>42</v>
      </c>
      <c r="K2966" s="46" t="s">
        <v>88</v>
      </c>
      <c r="O2966" s="47">
        <v>0.47187499999999999</v>
      </c>
      <c r="P2966" s="48">
        <v>0.47187499999999999</v>
      </c>
      <c r="Q2966" s="50">
        <v>53620</v>
      </c>
      <c r="R2966" s="50">
        <v>19700</v>
      </c>
      <c r="T2966" s="49" t="s">
        <v>27</v>
      </c>
      <c r="U2966" s="49" t="s">
        <v>28</v>
      </c>
      <c r="V2966" s="46" t="s">
        <v>44</v>
      </c>
      <c r="W2966" s="46" t="s">
        <v>168</v>
      </c>
      <c r="X2966" s="46" t="str">
        <f>IFERROR(VLOOKUP(W2966,#REF!,38,FALSE),"")</f>
        <v/>
      </c>
      <c r="Z2966" s="46" t="str">
        <f t="shared" si="410"/>
        <v>Melkias44139</v>
      </c>
      <c r="AA2966" s="46" t="str">
        <f t="shared" si="411"/>
        <v>BMJ 07144139SELATANDAY</v>
      </c>
      <c r="AB2966" s="46" t="str">
        <f t="shared" si="412"/>
        <v>Melkias44139SELATANDAY</v>
      </c>
      <c r="AC2966" s="46" t="str">
        <f t="shared" si="413"/>
        <v>BMJ 07144139DAY</v>
      </c>
      <c r="AD2966" s="46" t="str">
        <f t="shared" si="414"/>
        <v>Melkias44139DAY</v>
      </c>
    </row>
    <row r="2967" spans="1:30" x14ac:dyDescent="0.3">
      <c r="A2967" s="46">
        <v>1</v>
      </c>
      <c r="B2967" s="46" t="s">
        <v>19</v>
      </c>
      <c r="C2967" s="110">
        <v>44139</v>
      </c>
      <c r="D2967" s="49" t="s">
        <v>20</v>
      </c>
      <c r="E2967" s="74">
        <v>44139</v>
      </c>
      <c r="F2967" s="49">
        <v>5099054</v>
      </c>
      <c r="G2967" s="46" t="s">
        <v>39</v>
      </c>
      <c r="H2967" s="46" t="s">
        <v>161</v>
      </c>
      <c r="I2967" s="46" t="s">
        <v>113</v>
      </c>
      <c r="J2967" s="46" t="s">
        <v>124</v>
      </c>
      <c r="K2967" s="46" t="s">
        <v>88</v>
      </c>
      <c r="O2967" s="47">
        <v>0.56587962962962968</v>
      </c>
      <c r="P2967" s="48">
        <v>0.56587962962962968</v>
      </c>
      <c r="Q2967" s="50">
        <v>53620</v>
      </c>
      <c r="R2967" s="50">
        <v>19700</v>
      </c>
      <c r="T2967" s="49" t="s">
        <v>27</v>
      </c>
      <c r="U2967" s="49" t="s">
        <v>28</v>
      </c>
      <c r="V2967" s="46" t="s">
        <v>56</v>
      </c>
      <c r="W2967" s="46" t="s">
        <v>168</v>
      </c>
      <c r="X2967" s="46" t="str">
        <f>IFERROR(VLOOKUP(W2967,#REF!,38,FALSE),"")</f>
        <v/>
      </c>
      <c r="Z2967" s="46" t="str">
        <f t="shared" si="410"/>
        <v>Melkias44139</v>
      </c>
      <c r="AA2967" s="46" t="str">
        <f t="shared" si="411"/>
        <v>BMJ 07144139SELATANDAY</v>
      </c>
      <c r="AB2967" s="46" t="str">
        <f t="shared" si="412"/>
        <v>Melkias44139SELATANDAY</v>
      </c>
      <c r="AC2967" s="46" t="str">
        <f t="shared" si="413"/>
        <v>BMJ 07144139DAY</v>
      </c>
      <c r="AD2967" s="46" t="str">
        <f t="shared" si="414"/>
        <v>Melkias44139DAY</v>
      </c>
    </row>
    <row r="2968" spans="1:30" x14ac:dyDescent="0.3">
      <c r="A2968" s="46">
        <v>1</v>
      </c>
      <c r="B2968" s="46" t="s">
        <v>19</v>
      </c>
      <c r="C2968" s="110">
        <v>44139</v>
      </c>
      <c r="D2968" s="49" t="s">
        <v>20</v>
      </c>
      <c r="E2968" s="74">
        <v>44139</v>
      </c>
      <c r="F2968" s="49">
        <v>5099180</v>
      </c>
      <c r="G2968" s="46" t="s">
        <v>39</v>
      </c>
      <c r="H2968" s="46" t="s">
        <v>161</v>
      </c>
      <c r="I2968" s="46" t="s">
        <v>113</v>
      </c>
      <c r="J2968" s="46" t="s">
        <v>130</v>
      </c>
      <c r="K2968" s="46" t="s">
        <v>88</v>
      </c>
      <c r="O2968" s="47">
        <v>0.65597222222222229</v>
      </c>
      <c r="P2968" s="48">
        <v>0.65597222222222229</v>
      </c>
      <c r="Q2968" s="50">
        <v>53340</v>
      </c>
      <c r="R2968" s="50">
        <v>19700</v>
      </c>
      <c r="T2968" s="49" t="s">
        <v>27</v>
      </c>
      <c r="U2968" s="49" t="s">
        <v>28</v>
      </c>
      <c r="V2968" s="46" t="s">
        <v>44</v>
      </c>
      <c r="W2968" s="46" t="s">
        <v>168</v>
      </c>
      <c r="X2968" s="46" t="str">
        <f>IFERROR(VLOOKUP(W2968,#REF!,38,FALSE),"")</f>
        <v/>
      </c>
      <c r="Z2968" s="46" t="str">
        <f t="shared" si="410"/>
        <v>Melkias44139</v>
      </c>
      <c r="AA2968" s="46" t="str">
        <f t="shared" si="411"/>
        <v>BMJ 07144139SELATANDAY</v>
      </c>
      <c r="AB2968" s="46" t="str">
        <f t="shared" si="412"/>
        <v>Melkias44139SELATANDAY</v>
      </c>
      <c r="AC2968" s="46" t="str">
        <f t="shared" si="413"/>
        <v>BMJ 07144139DAY</v>
      </c>
      <c r="AD2968" s="46" t="str">
        <f t="shared" si="414"/>
        <v>Melkias44139DAY</v>
      </c>
    </row>
    <row r="2969" spans="1:30" x14ac:dyDescent="0.3">
      <c r="A2969" s="46">
        <v>1</v>
      </c>
      <c r="B2969" s="46" t="s">
        <v>19</v>
      </c>
      <c r="C2969" s="110">
        <v>44139</v>
      </c>
      <c r="D2969" s="49" t="s">
        <v>20</v>
      </c>
      <c r="E2969" s="74">
        <v>44139</v>
      </c>
      <c r="F2969" s="49">
        <v>5099307</v>
      </c>
      <c r="G2969" s="46" t="s">
        <v>39</v>
      </c>
      <c r="H2969" s="46" t="s">
        <v>161</v>
      </c>
      <c r="I2969" s="46" t="s">
        <v>113</v>
      </c>
      <c r="J2969" s="46" t="s">
        <v>124</v>
      </c>
      <c r="K2969" s="46" t="s">
        <v>88</v>
      </c>
      <c r="O2969" s="47">
        <v>0.74472222222222229</v>
      </c>
      <c r="P2969" s="48">
        <v>0.74472222222222229</v>
      </c>
      <c r="Q2969" s="50">
        <v>54140</v>
      </c>
      <c r="R2969" s="50">
        <v>19700</v>
      </c>
      <c r="T2969" s="49" t="s">
        <v>27</v>
      </c>
      <c r="U2969" s="49" t="s">
        <v>28</v>
      </c>
      <c r="V2969" s="46" t="s">
        <v>44</v>
      </c>
      <c r="W2969" s="46" t="s">
        <v>168</v>
      </c>
      <c r="X2969" s="46" t="str">
        <f>IFERROR(VLOOKUP(W2969,#REF!,38,FALSE),"")</f>
        <v/>
      </c>
      <c r="Z2969" s="46" t="str">
        <f t="shared" si="410"/>
        <v>Melkias44139</v>
      </c>
      <c r="AA2969" s="46" t="str">
        <f t="shared" si="411"/>
        <v>BMJ 07144139SELATANDAY</v>
      </c>
      <c r="AB2969" s="46" t="str">
        <f t="shared" si="412"/>
        <v>Melkias44139SELATANDAY</v>
      </c>
      <c r="AC2969" s="46" t="str">
        <f t="shared" si="413"/>
        <v>BMJ 07144139DAY</v>
      </c>
      <c r="AD2969" s="46" t="str">
        <f t="shared" si="414"/>
        <v>Melkias44139DAY</v>
      </c>
    </row>
    <row r="2970" spans="1:30" x14ac:dyDescent="0.3">
      <c r="A2970" s="46">
        <v>1</v>
      </c>
      <c r="B2970" s="46" t="s">
        <v>19</v>
      </c>
      <c r="C2970" s="110">
        <v>44139</v>
      </c>
      <c r="D2970" s="49" t="s">
        <v>20</v>
      </c>
      <c r="E2970" s="74">
        <v>44139</v>
      </c>
      <c r="F2970" s="49">
        <v>5098790</v>
      </c>
      <c r="G2970" s="46" t="s">
        <v>39</v>
      </c>
      <c r="H2970" s="46" t="s">
        <v>149</v>
      </c>
      <c r="I2970" s="46" t="s">
        <v>189</v>
      </c>
      <c r="J2970" s="46" t="s">
        <v>42</v>
      </c>
      <c r="K2970" s="46" t="s">
        <v>90</v>
      </c>
      <c r="O2970" s="47">
        <v>0.37527777777777777</v>
      </c>
      <c r="P2970" s="48">
        <v>0.37959490740740742</v>
      </c>
      <c r="Q2970" s="50">
        <v>55220</v>
      </c>
      <c r="R2970" s="50">
        <v>19760</v>
      </c>
      <c r="T2970" s="49" t="s">
        <v>27</v>
      </c>
      <c r="U2970" s="49" t="s">
        <v>28</v>
      </c>
      <c r="V2970" s="46" t="s">
        <v>44</v>
      </c>
      <c r="W2970" s="46" t="s">
        <v>74</v>
      </c>
      <c r="X2970" s="46" t="str">
        <f>IFERROR(VLOOKUP(W2970,#REF!,38,FALSE),"")</f>
        <v/>
      </c>
      <c r="Z2970" s="46" t="str">
        <f t="shared" si="410"/>
        <v>Alrandi44139</v>
      </c>
      <c r="AA2970" s="46" t="str">
        <f t="shared" si="411"/>
        <v>BMJ 07244139SELATANDAY</v>
      </c>
      <c r="AB2970" s="46" t="str">
        <f t="shared" si="412"/>
        <v>Alrandi44139SELATANDAY</v>
      </c>
      <c r="AC2970" s="46" t="str">
        <f t="shared" si="413"/>
        <v>BMJ 07244139DAY</v>
      </c>
      <c r="AD2970" s="46" t="str">
        <f t="shared" si="414"/>
        <v>Alrandi44139DAY</v>
      </c>
    </row>
    <row r="2971" spans="1:30" x14ac:dyDescent="0.3">
      <c r="A2971" s="46">
        <v>1</v>
      </c>
      <c r="B2971" s="46" t="s">
        <v>19</v>
      </c>
      <c r="C2971" s="110">
        <v>44139</v>
      </c>
      <c r="D2971" s="49" t="s">
        <v>20</v>
      </c>
      <c r="E2971" s="74">
        <v>44139</v>
      </c>
      <c r="F2971" s="49">
        <v>5098918</v>
      </c>
      <c r="G2971" s="46" t="s">
        <v>39</v>
      </c>
      <c r="H2971" s="46" t="s">
        <v>149</v>
      </c>
      <c r="I2971" s="46" t="s">
        <v>189</v>
      </c>
      <c r="J2971" s="46" t="s">
        <v>42</v>
      </c>
      <c r="K2971" s="46" t="s">
        <v>90</v>
      </c>
      <c r="O2971" s="47">
        <v>0.46238425925925924</v>
      </c>
      <c r="P2971" s="48">
        <v>0.46238425925925924</v>
      </c>
      <c r="Q2971" s="50">
        <v>53480</v>
      </c>
      <c r="R2971" s="50">
        <v>19760</v>
      </c>
      <c r="T2971" s="49" t="s">
        <v>27</v>
      </c>
      <c r="U2971" s="49" t="s">
        <v>28</v>
      </c>
      <c r="V2971" s="46" t="s">
        <v>44</v>
      </c>
      <c r="W2971" s="46" t="s">
        <v>74</v>
      </c>
      <c r="X2971" s="46" t="str">
        <f>IFERROR(VLOOKUP(W2971,#REF!,38,FALSE),"")</f>
        <v/>
      </c>
      <c r="Z2971" s="46" t="str">
        <f t="shared" si="410"/>
        <v>Alrandi44139</v>
      </c>
      <c r="AA2971" s="46" t="str">
        <f t="shared" si="411"/>
        <v>BMJ 07244139SELATANDAY</v>
      </c>
      <c r="AB2971" s="46" t="str">
        <f t="shared" si="412"/>
        <v>Alrandi44139SELATANDAY</v>
      </c>
      <c r="AC2971" s="46" t="str">
        <f t="shared" si="413"/>
        <v>BMJ 07244139DAY</v>
      </c>
      <c r="AD2971" s="46" t="str">
        <f t="shared" si="414"/>
        <v>Alrandi44139DAY</v>
      </c>
    </row>
    <row r="2972" spans="1:30" x14ac:dyDescent="0.3">
      <c r="A2972" s="46">
        <v>1</v>
      </c>
      <c r="B2972" s="46" t="s">
        <v>19</v>
      </c>
      <c r="C2972" s="110">
        <v>44139</v>
      </c>
      <c r="D2972" s="49" t="s">
        <v>20</v>
      </c>
      <c r="E2972" s="74">
        <v>44139</v>
      </c>
      <c r="F2972" s="49">
        <v>5099026</v>
      </c>
      <c r="G2972" s="46" t="s">
        <v>39</v>
      </c>
      <c r="H2972" s="46" t="s">
        <v>161</v>
      </c>
      <c r="I2972" s="46" t="s">
        <v>113</v>
      </c>
      <c r="J2972" s="46" t="s">
        <v>124</v>
      </c>
      <c r="K2972" s="46" t="s">
        <v>90</v>
      </c>
      <c r="O2972" s="47">
        <v>0.54489583333333336</v>
      </c>
      <c r="P2972" s="48">
        <v>0.54489583333333336</v>
      </c>
      <c r="Q2972" s="50">
        <v>52620</v>
      </c>
      <c r="R2972" s="50">
        <v>19760</v>
      </c>
      <c r="T2972" s="49" t="s">
        <v>27</v>
      </c>
      <c r="U2972" s="49" t="s">
        <v>28</v>
      </c>
      <c r="V2972" s="46" t="s">
        <v>56</v>
      </c>
      <c r="W2972" s="46" t="s">
        <v>74</v>
      </c>
      <c r="X2972" s="46" t="str">
        <f>IFERROR(VLOOKUP(W2972,#REF!,38,FALSE),"")</f>
        <v/>
      </c>
      <c r="Z2972" s="46" t="str">
        <f t="shared" si="410"/>
        <v>Alrandi44139</v>
      </c>
      <c r="AA2972" s="46" t="str">
        <f t="shared" si="411"/>
        <v>BMJ 07244139SELATANDAY</v>
      </c>
      <c r="AB2972" s="46" t="str">
        <f t="shared" si="412"/>
        <v>Alrandi44139SELATANDAY</v>
      </c>
      <c r="AC2972" s="46" t="str">
        <f t="shared" si="413"/>
        <v>BMJ 07244139DAY</v>
      </c>
      <c r="AD2972" s="46" t="str">
        <f t="shared" si="414"/>
        <v>Alrandi44139DAY</v>
      </c>
    </row>
    <row r="2973" spans="1:30" x14ac:dyDescent="0.3">
      <c r="A2973" s="46">
        <v>1</v>
      </c>
      <c r="B2973" s="46" t="s">
        <v>19</v>
      </c>
      <c r="C2973" s="110">
        <v>44139</v>
      </c>
      <c r="D2973" s="49" t="s">
        <v>20</v>
      </c>
      <c r="E2973" s="74">
        <v>44139</v>
      </c>
      <c r="F2973" s="49">
        <v>5099143</v>
      </c>
      <c r="G2973" s="46" t="s">
        <v>39</v>
      </c>
      <c r="H2973" s="46" t="s">
        <v>161</v>
      </c>
      <c r="I2973" s="46" t="s">
        <v>113</v>
      </c>
      <c r="J2973" s="46" t="s">
        <v>124</v>
      </c>
      <c r="K2973" s="46" t="s">
        <v>90</v>
      </c>
      <c r="O2973" s="47">
        <v>0.62857638888888889</v>
      </c>
      <c r="P2973" s="48">
        <v>0.62857638888888889</v>
      </c>
      <c r="Q2973" s="50">
        <v>52680</v>
      </c>
      <c r="R2973" s="50">
        <v>19760</v>
      </c>
      <c r="T2973" s="49" t="s">
        <v>27</v>
      </c>
      <c r="U2973" s="49" t="s">
        <v>28</v>
      </c>
      <c r="V2973" s="46" t="s">
        <v>56</v>
      </c>
      <c r="W2973" s="46" t="s">
        <v>74</v>
      </c>
      <c r="X2973" s="46" t="str">
        <f>IFERROR(VLOOKUP(W2973,#REF!,38,FALSE),"")</f>
        <v/>
      </c>
      <c r="Z2973" s="46" t="str">
        <f t="shared" si="410"/>
        <v>Alrandi44139</v>
      </c>
      <c r="AA2973" s="46" t="str">
        <f t="shared" si="411"/>
        <v>BMJ 07244139SELATANDAY</v>
      </c>
      <c r="AB2973" s="46" t="str">
        <f t="shared" si="412"/>
        <v>Alrandi44139SELATANDAY</v>
      </c>
      <c r="AC2973" s="46" t="str">
        <f t="shared" si="413"/>
        <v>BMJ 07244139DAY</v>
      </c>
      <c r="AD2973" s="46" t="str">
        <f t="shared" si="414"/>
        <v>Alrandi44139DAY</v>
      </c>
    </row>
    <row r="2974" spans="1:30" x14ac:dyDescent="0.3">
      <c r="A2974" s="46">
        <v>1</v>
      </c>
      <c r="B2974" s="46" t="s">
        <v>19</v>
      </c>
      <c r="C2974" s="110">
        <v>44139</v>
      </c>
      <c r="D2974" s="49" t="s">
        <v>20</v>
      </c>
      <c r="E2974" s="74">
        <v>44139</v>
      </c>
      <c r="F2974" s="49">
        <v>5099282</v>
      </c>
      <c r="G2974" s="46" t="s">
        <v>39</v>
      </c>
      <c r="H2974" s="46" t="s">
        <v>161</v>
      </c>
      <c r="I2974" s="46" t="s">
        <v>113</v>
      </c>
      <c r="J2974" s="46" t="s">
        <v>124</v>
      </c>
      <c r="K2974" s="46" t="s">
        <v>90</v>
      </c>
      <c r="O2974" s="47">
        <v>0.72621527777777783</v>
      </c>
      <c r="P2974" s="48">
        <v>0.72621527777777783</v>
      </c>
      <c r="Q2974" s="50">
        <v>54500</v>
      </c>
      <c r="R2974" s="50">
        <v>19760</v>
      </c>
      <c r="T2974" s="49" t="s">
        <v>27</v>
      </c>
      <c r="U2974" s="49" t="s">
        <v>28</v>
      </c>
      <c r="V2974" s="46" t="s">
        <v>44</v>
      </c>
      <c r="W2974" s="46" t="s">
        <v>74</v>
      </c>
      <c r="X2974" s="46" t="str">
        <f>IFERROR(VLOOKUP(W2974,#REF!,38,FALSE),"")</f>
        <v/>
      </c>
      <c r="Z2974" s="46" t="str">
        <f t="shared" si="410"/>
        <v>Alrandi44139</v>
      </c>
      <c r="AA2974" s="46" t="str">
        <f t="shared" si="411"/>
        <v>BMJ 07244139SELATANDAY</v>
      </c>
      <c r="AB2974" s="46" t="str">
        <f t="shared" si="412"/>
        <v>Alrandi44139SELATANDAY</v>
      </c>
      <c r="AC2974" s="46" t="str">
        <f t="shared" si="413"/>
        <v>BMJ 07244139DAY</v>
      </c>
      <c r="AD2974" s="46" t="str">
        <f t="shared" si="414"/>
        <v>Alrandi44139DAY</v>
      </c>
    </row>
    <row r="2975" spans="1:30" x14ac:dyDescent="0.3">
      <c r="A2975" s="46">
        <v>1</v>
      </c>
      <c r="B2975" s="46" t="s">
        <v>19</v>
      </c>
      <c r="C2975" s="110">
        <v>44139</v>
      </c>
      <c r="D2975" s="49" t="s">
        <v>20</v>
      </c>
      <c r="E2975" s="74">
        <v>44139</v>
      </c>
      <c r="F2975" s="49">
        <v>5098969</v>
      </c>
      <c r="G2975" s="46" t="s">
        <v>39</v>
      </c>
      <c r="H2975" s="46" t="s">
        <v>161</v>
      </c>
      <c r="I2975" s="46" t="s">
        <v>113</v>
      </c>
      <c r="J2975" s="46" t="s">
        <v>124</v>
      </c>
      <c r="K2975" s="46" t="s">
        <v>91</v>
      </c>
      <c r="O2975" s="47">
        <v>0.49829861111111112</v>
      </c>
      <c r="P2975" s="48">
        <v>0.5022106481481482</v>
      </c>
      <c r="Q2975" s="50">
        <v>52820</v>
      </c>
      <c r="R2975" s="50">
        <v>19920</v>
      </c>
      <c r="T2975" s="49" t="s">
        <v>27</v>
      </c>
      <c r="U2975" s="49" t="s">
        <v>28</v>
      </c>
      <c r="V2975" s="46" t="s">
        <v>56</v>
      </c>
      <c r="W2975" s="46" t="s">
        <v>92</v>
      </c>
      <c r="X2975" s="46" t="str">
        <f>IFERROR(VLOOKUP(W2975,#REF!,38,FALSE),"")</f>
        <v/>
      </c>
      <c r="Z2975" s="46" t="str">
        <f t="shared" si="410"/>
        <v>Pelani44139</v>
      </c>
      <c r="AA2975" s="46" t="str">
        <f t="shared" si="411"/>
        <v>BMJ 07344139SELATANDAY</v>
      </c>
      <c r="AB2975" s="46" t="str">
        <f t="shared" si="412"/>
        <v>Pelani44139SELATANDAY</v>
      </c>
      <c r="AC2975" s="46" t="str">
        <f t="shared" si="413"/>
        <v>BMJ 07344139DAY</v>
      </c>
      <c r="AD2975" s="46" t="str">
        <f t="shared" si="414"/>
        <v>Pelani44139DAY</v>
      </c>
    </row>
    <row r="2976" spans="1:30" x14ac:dyDescent="0.3">
      <c r="A2976" s="46">
        <v>1</v>
      </c>
      <c r="B2976" s="46" t="s">
        <v>19</v>
      </c>
      <c r="C2976" s="110">
        <v>44139</v>
      </c>
      <c r="D2976" s="49" t="s">
        <v>20</v>
      </c>
      <c r="E2976" s="74">
        <v>44139</v>
      </c>
      <c r="F2976" s="49">
        <v>5099089</v>
      </c>
      <c r="G2976" s="46" t="s">
        <v>39</v>
      </c>
      <c r="H2976" s="46" t="s">
        <v>40</v>
      </c>
      <c r="I2976" s="46" t="s">
        <v>171</v>
      </c>
      <c r="J2976" s="46" t="s">
        <v>124</v>
      </c>
      <c r="K2976" s="46" t="s">
        <v>91</v>
      </c>
      <c r="O2976" s="47">
        <v>0.5902546296296296</v>
      </c>
      <c r="P2976" s="48">
        <v>0.5902546296296296</v>
      </c>
      <c r="Q2976" s="50">
        <v>51840</v>
      </c>
      <c r="R2976" s="50">
        <v>19920</v>
      </c>
      <c r="T2976" s="49" t="s">
        <v>27</v>
      </c>
      <c r="U2976" s="49" t="s">
        <v>28</v>
      </c>
      <c r="V2976" s="46" t="s">
        <v>114</v>
      </c>
      <c r="W2976" s="46" t="s">
        <v>92</v>
      </c>
      <c r="X2976" s="46" t="str">
        <f>IFERROR(VLOOKUP(W2976,#REF!,38,FALSE),"")</f>
        <v/>
      </c>
      <c r="Z2976" s="46" t="str">
        <f t="shared" si="410"/>
        <v>Pelani44139</v>
      </c>
      <c r="AA2976" s="46" t="str">
        <f t="shared" si="411"/>
        <v>BMJ 07344139SELATANDAY</v>
      </c>
      <c r="AB2976" s="46" t="str">
        <f t="shared" si="412"/>
        <v>Pelani44139SELATANDAY</v>
      </c>
      <c r="AC2976" s="46" t="str">
        <f t="shared" si="413"/>
        <v>BMJ 07344139DAY</v>
      </c>
      <c r="AD2976" s="46" t="str">
        <f t="shared" si="414"/>
        <v>Pelani44139DAY</v>
      </c>
    </row>
    <row r="2977" spans="1:30" x14ac:dyDescent="0.3">
      <c r="A2977" s="46">
        <v>1</v>
      </c>
      <c r="B2977" s="46" t="s">
        <v>19</v>
      </c>
      <c r="C2977" s="110">
        <v>44139</v>
      </c>
      <c r="D2977" s="49" t="s">
        <v>20</v>
      </c>
      <c r="E2977" s="74">
        <v>44139</v>
      </c>
      <c r="F2977" s="49">
        <v>5099295</v>
      </c>
      <c r="G2977" s="46" t="s">
        <v>39</v>
      </c>
      <c r="H2977" s="46" t="s">
        <v>128</v>
      </c>
      <c r="I2977" s="46" t="s">
        <v>162</v>
      </c>
      <c r="J2977" s="46" t="s">
        <v>42</v>
      </c>
      <c r="K2977" s="46" t="s">
        <v>91</v>
      </c>
      <c r="O2977" s="47">
        <v>0.7359606481481481</v>
      </c>
      <c r="P2977" s="48">
        <v>0.7359606481481481</v>
      </c>
      <c r="Q2977" s="50">
        <v>53060</v>
      </c>
      <c r="R2977" s="50">
        <v>19920</v>
      </c>
      <c r="T2977" s="49" t="s">
        <v>27</v>
      </c>
      <c r="U2977" s="49" t="s">
        <v>28</v>
      </c>
      <c r="V2977" s="46" t="s">
        <v>47</v>
      </c>
      <c r="W2977" s="46" t="s">
        <v>92</v>
      </c>
      <c r="X2977" s="46" t="str">
        <f>IFERROR(VLOOKUP(W2977,#REF!,38,FALSE),"")</f>
        <v/>
      </c>
      <c r="Z2977" s="46" t="str">
        <f t="shared" si="410"/>
        <v>Pelani44139</v>
      </c>
      <c r="AA2977" s="46" t="str">
        <f t="shared" si="411"/>
        <v>BMJ 07344139SELATANDAY</v>
      </c>
      <c r="AB2977" s="46" t="str">
        <f t="shared" si="412"/>
        <v>Pelani44139SELATANDAY</v>
      </c>
      <c r="AC2977" s="46" t="str">
        <f t="shared" si="413"/>
        <v>BMJ 07344139DAY</v>
      </c>
      <c r="AD2977" s="46" t="str">
        <f t="shared" si="414"/>
        <v>Pelani44139DAY</v>
      </c>
    </row>
    <row r="2978" spans="1:30" x14ac:dyDescent="0.3">
      <c r="A2978" s="46">
        <v>1</v>
      </c>
      <c r="B2978" s="46" t="s">
        <v>19</v>
      </c>
      <c r="C2978" s="110">
        <v>44139</v>
      </c>
      <c r="D2978" s="49" t="s">
        <v>20</v>
      </c>
      <c r="E2978" s="74">
        <v>44139</v>
      </c>
      <c r="F2978" s="49">
        <v>5098886</v>
      </c>
      <c r="G2978" s="46" t="s">
        <v>39</v>
      </c>
      <c r="H2978" s="46" t="s">
        <v>149</v>
      </c>
      <c r="I2978" s="46" t="s">
        <v>189</v>
      </c>
      <c r="J2978" s="46" t="s">
        <v>42</v>
      </c>
      <c r="K2978" s="46" t="s">
        <v>93</v>
      </c>
      <c r="O2978" s="47">
        <v>0.43907407407407412</v>
      </c>
      <c r="P2978" s="48">
        <v>0.43907407407407412</v>
      </c>
      <c r="Q2978" s="50">
        <v>53860</v>
      </c>
      <c r="R2978" s="50">
        <v>19680</v>
      </c>
      <c r="T2978" s="49" t="s">
        <v>27</v>
      </c>
      <c r="U2978" s="49" t="s">
        <v>28</v>
      </c>
      <c r="V2978" s="46" t="s">
        <v>44</v>
      </c>
      <c r="W2978" s="46" t="s">
        <v>94</v>
      </c>
      <c r="X2978" s="46" t="str">
        <f>IFERROR(VLOOKUP(W2978,#REF!,38,FALSE),"")</f>
        <v/>
      </c>
      <c r="Z2978" s="46" t="str">
        <f t="shared" si="410"/>
        <v>M.Sainuddin Kasim44139</v>
      </c>
      <c r="AA2978" s="46" t="str">
        <f t="shared" si="411"/>
        <v>BMJ 07444139SELATANDAY</v>
      </c>
      <c r="AB2978" s="46" t="str">
        <f t="shared" si="412"/>
        <v>M.Sainuddin Kasim44139SELATANDAY</v>
      </c>
      <c r="AC2978" s="46" t="str">
        <f t="shared" si="413"/>
        <v>BMJ 07444139DAY</v>
      </c>
      <c r="AD2978" s="46" t="str">
        <f t="shared" si="414"/>
        <v>M.Sainuddin Kasim44139DAY</v>
      </c>
    </row>
    <row r="2979" spans="1:30" x14ac:dyDescent="0.3">
      <c r="A2979" s="46">
        <v>1</v>
      </c>
      <c r="B2979" s="46" t="s">
        <v>19</v>
      </c>
      <c r="C2979" s="110">
        <v>44139</v>
      </c>
      <c r="D2979" s="49" t="s">
        <v>20</v>
      </c>
      <c r="E2979" s="74">
        <v>44139</v>
      </c>
      <c r="F2979" s="49">
        <v>5099018</v>
      </c>
      <c r="G2979" s="46" t="s">
        <v>39</v>
      </c>
      <c r="H2979" s="46" t="s">
        <v>161</v>
      </c>
      <c r="I2979" s="46" t="s">
        <v>113</v>
      </c>
      <c r="J2979" s="46" t="s">
        <v>124</v>
      </c>
      <c r="K2979" s="46" t="s">
        <v>93</v>
      </c>
      <c r="O2979" s="47">
        <v>0.53454861111111118</v>
      </c>
      <c r="P2979" s="48">
        <v>0.53454861111111118</v>
      </c>
      <c r="Q2979" s="50">
        <v>51940</v>
      </c>
      <c r="R2979" s="50">
        <v>19680</v>
      </c>
      <c r="T2979" s="49" t="s">
        <v>27</v>
      </c>
      <c r="U2979" s="49" t="s">
        <v>28</v>
      </c>
      <c r="V2979" s="46" t="s">
        <v>56</v>
      </c>
      <c r="W2979" s="46" t="s">
        <v>94</v>
      </c>
      <c r="X2979" s="46" t="str">
        <f>IFERROR(VLOOKUP(W2979,#REF!,38,FALSE),"")</f>
        <v/>
      </c>
      <c r="Z2979" s="46" t="str">
        <f t="shared" si="410"/>
        <v>M.Sainuddin Kasim44139</v>
      </c>
      <c r="AA2979" s="46" t="str">
        <f t="shared" si="411"/>
        <v>BMJ 07444139SELATANDAY</v>
      </c>
      <c r="AB2979" s="46" t="str">
        <f t="shared" si="412"/>
        <v>M.Sainuddin Kasim44139SELATANDAY</v>
      </c>
      <c r="AC2979" s="46" t="str">
        <f t="shared" si="413"/>
        <v>BMJ 07444139DAY</v>
      </c>
      <c r="AD2979" s="46" t="str">
        <f t="shared" si="414"/>
        <v>M.Sainuddin Kasim44139DAY</v>
      </c>
    </row>
    <row r="2980" spans="1:30" x14ac:dyDescent="0.3">
      <c r="A2980" s="46">
        <v>1</v>
      </c>
      <c r="B2980" s="46" t="s">
        <v>19</v>
      </c>
      <c r="C2980" s="110">
        <v>44139</v>
      </c>
      <c r="D2980" s="49" t="s">
        <v>20</v>
      </c>
      <c r="E2980" s="74">
        <v>44139</v>
      </c>
      <c r="F2980" s="49">
        <v>5099125</v>
      </c>
      <c r="G2980" s="46" t="s">
        <v>39</v>
      </c>
      <c r="H2980" s="46" t="s">
        <v>161</v>
      </c>
      <c r="I2980" s="46" t="s">
        <v>113</v>
      </c>
      <c r="J2980" s="46" t="s">
        <v>124</v>
      </c>
      <c r="K2980" s="46" t="s">
        <v>93</v>
      </c>
      <c r="O2980" s="47">
        <v>0.62012731481481487</v>
      </c>
      <c r="P2980" s="48">
        <v>0.62012731481481487</v>
      </c>
      <c r="Q2980" s="50">
        <v>54120</v>
      </c>
      <c r="R2980" s="50">
        <v>19680</v>
      </c>
      <c r="T2980" s="49" t="s">
        <v>27</v>
      </c>
      <c r="U2980" s="49" t="s">
        <v>28</v>
      </c>
      <c r="V2980" s="46" t="s">
        <v>56</v>
      </c>
      <c r="W2980" s="46" t="s">
        <v>94</v>
      </c>
      <c r="X2980" s="46" t="str">
        <f>IFERROR(VLOOKUP(W2980,#REF!,38,FALSE),"")</f>
        <v/>
      </c>
      <c r="Z2980" s="46" t="str">
        <f t="shared" si="410"/>
        <v>M.Sainuddin Kasim44139</v>
      </c>
      <c r="AA2980" s="46" t="str">
        <f t="shared" si="411"/>
        <v>BMJ 07444139SELATANDAY</v>
      </c>
      <c r="AB2980" s="46" t="str">
        <f t="shared" si="412"/>
        <v>M.Sainuddin Kasim44139SELATANDAY</v>
      </c>
      <c r="AC2980" s="46" t="str">
        <f t="shared" si="413"/>
        <v>BMJ 07444139DAY</v>
      </c>
      <c r="AD2980" s="46" t="str">
        <f t="shared" si="414"/>
        <v>M.Sainuddin Kasim44139DAY</v>
      </c>
    </row>
    <row r="2981" spans="1:30" x14ac:dyDescent="0.3">
      <c r="A2981" s="46">
        <v>1</v>
      </c>
      <c r="B2981" s="46" t="s">
        <v>19</v>
      </c>
      <c r="C2981" s="110">
        <v>44139</v>
      </c>
      <c r="D2981" s="49" t="s">
        <v>20</v>
      </c>
      <c r="E2981" s="74">
        <v>44139</v>
      </c>
      <c r="F2981" s="49">
        <v>5099262</v>
      </c>
      <c r="G2981" s="46" t="s">
        <v>39</v>
      </c>
      <c r="H2981" s="46" t="s">
        <v>161</v>
      </c>
      <c r="I2981" s="46" t="s">
        <v>113</v>
      </c>
      <c r="J2981" s="46" t="s">
        <v>124</v>
      </c>
      <c r="K2981" s="46" t="s">
        <v>93</v>
      </c>
      <c r="O2981" s="47">
        <v>0.71356481481481471</v>
      </c>
      <c r="P2981" s="48">
        <v>0.71356481481481471</v>
      </c>
      <c r="Q2981" s="50">
        <v>52940</v>
      </c>
      <c r="R2981" s="50">
        <v>19680</v>
      </c>
      <c r="T2981" s="49" t="s">
        <v>27</v>
      </c>
      <c r="U2981" s="49" t="s">
        <v>28</v>
      </c>
      <c r="V2981" s="46" t="s">
        <v>56</v>
      </c>
      <c r="W2981" s="46" t="s">
        <v>94</v>
      </c>
      <c r="X2981" s="46" t="str">
        <f>IFERROR(VLOOKUP(W2981,#REF!,38,FALSE),"")</f>
        <v/>
      </c>
      <c r="Z2981" s="46" t="str">
        <f t="shared" si="410"/>
        <v>M.Sainuddin Kasim44139</v>
      </c>
      <c r="AA2981" s="46" t="str">
        <f t="shared" si="411"/>
        <v>BMJ 07444139SELATANDAY</v>
      </c>
      <c r="AB2981" s="46" t="str">
        <f t="shared" si="412"/>
        <v>M.Sainuddin Kasim44139SELATANDAY</v>
      </c>
      <c r="AC2981" s="46" t="str">
        <f t="shared" si="413"/>
        <v>BMJ 07444139DAY</v>
      </c>
      <c r="AD2981" s="46" t="str">
        <f t="shared" si="414"/>
        <v>M.Sainuddin Kasim44139DAY</v>
      </c>
    </row>
    <row r="2982" spans="1:30" x14ac:dyDescent="0.3">
      <c r="A2982" s="46">
        <v>1</v>
      </c>
      <c r="B2982" s="46" t="s">
        <v>19</v>
      </c>
      <c r="C2982" s="110">
        <v>44139</v>
      </c>
      <c r="D2982" s="49" t="s">
        <v>95</v>
      </c>
      <c r="E2982" s="74">
        <v>44140</v>
      </c>
      <c r="F2982" s="49">
        <v>5099624</v>
      </c>
      <c r="G2982" s="46" t="s">
        <v>21</v>
      </c>
      <c r="H2982" s="46" t="s">
        <v>53</v>
      </c>
      <c r="I2982" s="46" t="s">
        <v>54</v>
      </c>
      <c r="J2982" s="46" t="s">
        <v>57</v>
      </c>
      <c r="K2982" s="46" t="s">
        <v>26</v>
      </c>
      <c r="O2982" s="47">
        <v>2.7546296296296294E-3</v>
      </c>
      <c r="P2982" s="48">
        <v>2.7546296296296294E-3</v>
      </c>
      <c r="Q2982" s="50">
        <v>45900</v>
      </c>
      <c r="R2982" s="50">
        <v>18500</v>
      </c>
      <c r="T2982" s="49" t="s">
        <v>27</v>
      </c>
      <c r="U2982" s="49" t="s">
        <v>28</v>
      </c>
      <c r="V2982" s="46" t="s">
        <v>59</v>
      </c>
      <c r="W2982" s="46" t="s">
        <v>96</v>
      </c>
      <c r="X2982" s="46" t="str">
        <f>IFERROR(VLOOKUP(W2982,#REF!,38,FALSE),"")</f>
        <v/>
      </c>
      <c r="Z2982" s="46" t="str">
        <f t="shared" si="410"/>
        <v>Bustam44139</v>
      </c>
      <c r="AA2982" s="46" t="str">
        <f t="shared" si="411"/>
        <v>BMJ 04044139UTARANIGHT</v>
      </c>
      <c r="AB2982" s="46" t="str">
        <f t="shared" si="412"/>
        <v>Bustam44139UTARANIGHT</v>
      </c>
      <c r="AC2982" s="46" t="str">
        <f t="shared" si="413"/>
        <v>BMJ 04044139NIGHT</v>
      </c>
      <c r="AD2982" s="46" t="str">
        <f t="shared" si="414"/>
        <v>Bustam44139NIGHT</v>
      </c>
    </row>
    <row r="2983" spans="1:30" x14ac:dyDescent="0.3">
      <c r="A2983" s="46">
        <v>1</v>
      </c>
      <c r="B2983" s="46" t="s">
        <v>19</v>
      </c>
      <c r="C2983" s="110">
        <v>44139</v>
      </c>
      <c r="D2983" s="49" t="s">
        <v>95</v>
      </c>
      <c r="E2983" s="74">
        <v>44139</v>
      </c>
      <c r="F2983" s="49">
        <v>5099454</v>
      </c>
      <c r="G2983" s="46" t="s">
        <v>21</v>
      </c>
      <c r="H2983" s="46" t="s">
        <v>53</v>
      </c>
      <c r="I2983" s="46" t="s">
        <v>54</v>
      </c>
      <c r="J2983" s="46" t="s">
        <v>24</v>
      </c>
      <c r="K2983" s="46" t="s">
        <v>26</v>
      </c>
      <c r="O2983" s="47">
        <v>0.87921296296296303</v>
      </c>
      <c r="P2983" s="48">
        <v>0.88648148148148154</v>
      </c>
      <c r="Q2983" s="50">
        <v>48200</v>
      </c>
      <c r="R2983" s="50">
        <v>18500</v>
      </c>
      <c r="T2983" s="49" t="s">
        <v>27</v>
      </c>
      <c r="U2983" s="49" t="s">
        <v>28</v>
      </c>
      <c r="V2983" s="46" t="s">
        <v>63</v>
      </c>
      <c r="W2983" s="46" t="s">
        <v>96</v>
      </c>
      <c r="X2983" s="46" t="str">
        <f>IFERROR(VLOOKUP(W2983,#REF!,38,FALSE),"")</f>
        <v/>
      </c>
      <c r="Z2983" s="46" t="str">
        <f t="shared" si="410"/>
        <v>Bustam44139</v>
      </c>
      <c r="AA2983" s="46" t="str">
        <f t="shared" si="411"/>
        <v>BMJ 04044139UTARANIGHT</v>
      </c>
      <c r="AB2983" s="46" t="str">
        <f t="shared" si="412"/>
        <v>Bustam44139UTARANIGHT</v>
      </c>
      <c r="AC2983" s="46" t="str">
        <f t="shared" si="413"/>
        <v>BMJ 04044139NIGHT</v>
      </c>
      <c r="AD2983" s="46" t="str">
        <f t="shared" si="414"/>
        <v>Bustam44139NIGHT</v>
      </c>
    </row>
    <row r="2984" spans="1:30" x14ac:dyDescent="0.3">
      <c r="A2984" s="46">
        <v>1</v>
      </c>
      <c r="B2984" s="46" t="s">
        <v>19</v>
      </c>
      <c r="C2984" s="110">
        <v>44139</v>
      </c>
      <c r="D2984" s="49" t="s">
        <v>95</v>
      </c>
      <c r="E2984" s="74">
        <v>44139</v>
      </c>
      <c r="F2984" s="49">
        <v>5099543</v>
      </c>
      <c r="G2984" s="46" t="s">
        <v>21</v>
      </c>
      <c r="H2984" s="46" t="s">
        <v>68</v>
      </c>
      <c r="I2984" s="46" t="s">
        <v>54</v>
      </c>
      <c r="J2984" s="46" t="s">
        <v>57</v>
      </c>
      <c r="K2984" s="46" t="s">
        <v>26</v>
      </c>
      <c r="O2984" s="47">
        <v>0.94271990740740741</v>
      </c>
      <c r="P2984" s="48">
        <v>0.94271990740740741</v>
      </c>
      <c r="Q2984" s="50">
        <v>47500</v>
      </c>
      <c r="R2984" s="50">
        <v>18500</v>
      </c>
      <c r="T2984" s="49" t="s">
        <v>27</v>
      </c>
      <c r="U2984" s="49" t="s">
        <v>28</v>
      </c>
      <c r="V2984" s="46" t="s">
        <v>70</v>
      </c>
      <c r="W2984" s="46" t="s">
        <v>96</v>
      </c>
      <c r="X2984" s="46" t="str">
        <f>IFERROR(VLOOKUP(W2984,#REF!,38,FALSE),"")</f>
        <v/>
      </c>
      <c r="Z2984" s="46" t="str">
        <f t="shared" si="410"/>
        <v>Bustam44139</v>
      </c>
      <c r="AA2984" s="46" t="str">
        <f t="shared" si="411"/>
        <v>BMJ 04044139UTARANIGHT</v>
      </c>
      <c r="AB2984" s="46" t="str">
        <f t="shared" si="412"/>
        <v>Bustam44139UTARANIGHT</v>
      </c>
      <c r="AC2984" s="46" t="str">
        <f t="shared" si="413"/>
        <v>BMJ 04044139NIGHT</v>
      </c>
      <c r="AD2984" s="46" t="str">
        <f t="shared" si="414"/>
        <v>Bustam44139NIGHT</v>
      </c>
    </row>
    <row r="2985" spans="1:30" x14ac:dyDescent="0.3">
      <c r="A2985" s="46">
        <v>1</v>
      </c>
      <c r="B2985" s="46" t="s">
        <v>19</v>
      </c>
      <c r="C2985" s="110">
        <v>44139</v>
      </c>
      <c r="D2985" s="49" t="s">
        <v>95</v>
      </c>
      <c r="E2985" s="74">
        <v>44140</v>
      </c>
      <c r="F2985" s="49">
        <v>5099733</v>
      </c>
      <c r="G2985" s="46" t="s">
        <v>21</v>
      </c>
      <c r="H2985" s="46" t="s">
        <v>22</v>
      </c>
      <c r="I2985" s="46" t="s">
        <v>158</v>
      </c>
      <c r="J2985" s="46" t="s">
        <v>24</v>
      </c>
      <c r="K2985" s="46" t="s">
        <v>31</v>
      </c>
      <c r="O2985" s="47">
        <v>0.1052199074074074</v>
      </c>
      <c r="P2985" s="48">
        <v>0.1052199074074074</v>
      </c>
      <c r="Q2985" s="50">
        <v>45160</v>
      </c>
      <c r="R2985" s="50">
        <v>16780</v>
      </c>
      <c r="T2985" s="49" t="s">
        <v>27</v>
      </c>
      <c r="U2985" s="49" t="s">
        <v>28</v>
      </c>
      <c r="V2985" s="46" t="s">
        <v>50</v>
      </c>
      <c r="W2985" s="46" t="s">
        <v>195</v>
      </c>
      <c r="X2985" s="46" t="str">
        <f>IFERROR(VLOOKUP(W2985,#REF!,38,FALSE),"")</f>
        <v/>
      </c>
      <c r="Z2985" s="46" t="str">
        <f t="shared" si="410"/>
        <v>Roni Irfansyah44139</v>
      </c>
      <c r="AA2985" s="46" t="str">
        <f t="shared" si="411"/>
        <v>BMJ 04144139UTARANIGHT</v>
      </c>
      <c r="AB2985" s="46" t="str">
        <f t="shared" si="412"/>
        <v>Roni Irfansyah44139UTARANIGHT</v>
      </c>
      <c r="AC2985" s="46" t="str">
        <f t="shared" si="413"/>
        <v>BMJ 04144139NIGHT</v>
      </c>
      <c r="AD2985" s="46" t="str">
        <f t="shared" si="414"/>
        <v>Roni Irfansyah44139NIGHT</v>
      </c>
    </row>
    <row r="2986" spans="1:30" x14ac:dyDescent="0.3">
      <c r="A2986" s="46">
        <v>1</v>
      </c>
      <c r="B2986" s="46" t="s">
        <v>19</v>
      </c>
      <c r="C2986" s="110">
        <v>44139</v>
      </c>
      <c r="D2986" s="49" t="s">
        <v>95</v>
      </c>
      <c r="E2986" s="74">
        <v>44140</v>
      </c>
      <c r="F2986" s="49">
        <v>5099862</v>
      </c>
      <c r="G2986" s="46" t="s">
        <v>21</v>
      </c>
      <c r="H2986" s="46" t="s">
        <v>22</v>
      </c>
      <c r="I2986" s="46" t="s">
        <v>158</v>
      </c>
      <c r="J2986" s="46" t="s">
        <v>49</v>
      </c>
      <c r="K2986" s="46" t="s">
        <v>31</v>
      </c>
      <c r="O2986" s="47">
        <v>0.21962962962962962</v>
      </c>
      <c r="P2986" s="48">
        <v>0.21962962962962962</v>
      </c>
      <c r="Q2986" s="50">
        <v>46440</v>
      </c>
      <c r="R2986" s="50">
        <v>16780</v>
      </c>
      <c r="T2986" s="49" t="s">
        <v>27</v>
      </c>
      <c r="U2986" s="49" t="s">
        <v>28</v>
      </c>
      <c r="V2986" s="46" t="s">
        <v>60</v>
      </c>
      <c r="W2986" s="46" t="s">
        <v>195</v>
      </c>
      <c r="X2986" s="46" t="str">
        <f>IFERROR(VLOOKUP(W2986,#REF!,38,FALSE),"")</f>
        <v/>
      </c>
      <c r="Z2986" s="46" t="str">
        <f t="shared" si="410"/>
        <v>Roni Irfansyah44139</v>
      </c>
      <c r="AA2986" s="46" t="str">
        <f t="shared" si="411"/>
        <v>BMJ 04144139UTARANIGHT</v>
      </c>
      <c r="AB2986" s="46" t="str">
        <f t="shared" si="412"/>
        <v>Roni Irfansyah44139UTARANIGHT</v>
      </c>
      <c r="AC2986" s="46" t="str">
        <f t="shared" si="413"/>
        <v>BMJ 04144139NIGHT</v>
      </c>
      <c r="AD2986" s="46" t="str">
        <f t="shared" si="414"/>
        <v>Roni Irfansyah44139NIGHT</v>
      </c>
    </row>
    <row r="2987" spans="1:30" x14ac:dyDescent="0.3">
      <c r="A2987" s="46">
        <v>1</v>
      </c>
      <c r="B2987" s="46" t="s">
        <v>19</v>
      </c>
      <c r="C2987" s="110">
        <v>44139</v>
      </c>
      <c r="D2987" s="49" t="s">
        <v>95</v>
      </c>
      <c r="E2987" s="74">
        <v>44139</v>
      </c>
      <c r="F2987" s="49">
        <v>5099410</v>
      </c>
      <c r="G2987" s="46" t="s">
        <v>21</v>
      </c>
      <c r="H2987" s="46" t="s">
        <v>22</v>
      </c>
      <c r="I2987" s="46" t="s">
        <v>48</v>
      </c>
      <c r="J2987" s="46" t="s">
        <v>49</v>
      </c>
      <c r="K2987" s="46" t="s">
        <v>31</v>
      </c>
      <c r="O2987" s="47">
        <v>0.85070601851851846</v>
      </c>
      <c r="P2987" s="48">
        <v>0.85469907407407408</v>
      </c>
      <c r="Q2987" s="50">
        <v>45320</v>
      </c>
      <c r="R2987" s="50">
        <v>16780</v>
      </c>
      <c r="T2987" s="49" t="s">
        <v>27</v>
      </c>
      <c r="U2987" s="49" t="s">
        <v>28</v>
      </c>
      <c r="V2987" s="46" t="s">
        <v>60</v>
      </c>
      <c r="W2987" s="46" t="s">
        <v>195</v>
      </c>
      <c r="X2987" s="46" t="str">
        <f>IFERROR(VLOOKUP(W2987,#REF!,38,FALSE),"")</f>
        <v/>
      </c>
      <c r="Z2987" s="46" t="str">
        <f t="shared" si="410"/>
        <v>Roni Irfansyah44139</v>
      </c>
      <c r="AA2987" s="46" t="str">
        <f t="shared" si="411"/>
        <v>BMJ 04144139UTARANIGHT</v>
      </c>
      <c r="AB2987" s="46" t="str">
        <f t="shared" si="412"/>
        <v>Roni Irfansyah44139UTARANIGHT</v>
      </c>
      <c r="AC2987" s="46" t="str">
        <f t="shared" si="413"/>
        <v>BMJ 04144139NIGHT</v>
      </c>
      <c r="AD2987" s="46" t="str">
        <f t="shared" si="414"/>
        <v>Roni Irfansyah44139NIGHT</v>
      </c>
    </row>
    <row r="2988" spans="1:30" x14ac:dyDescent="0.3">
      <c r="A2988" s="46">
        <v>1</v>
      </c>
      <c r="B2988" s="46" t="s">
        <v>19</v>
      </c>
      <c r="C2988" s="110">
        <v>44139</v>
      </c>
      <c r="D2988" s="49" t="s">
        <v>95</v>
      </c>
      <c r="E2988" s="74">
        <v>44139</v>
      </c>
      <c r="F2988" s="49">
        <v>5099503</v>
      </c>
      <c r="G2988" s="46" t="s">
        <v>21</v>
      </c>
      <c r="H2988" s="46" t="s">
        <v>68</v>
      </c>
      <c r="I2988" s="46" t="s">
        <v>54</v>
      </c>
      <c r="J2988" s="46" t="s">
        <v>57</v>
      </c>
      <c r="K2988" s="46" t="s">
        <v>31</v>
      </c>
      <c r="O2988" s="47">
        <v>0.91412037037037042</v>
      </c>
      <c r="P2988" s="48">
        <v>0.91412037037037042</v>
      </c>
      <c r="Q2988" s="50">
        <v>45000</v>
      </c>
      <c r="R2988" s="50">
        <v>16780</v>
      </c>
      <c r="T2988" s="49" t="s">
        <v>27</v>
      </c>
      <c r="U2988" s="49" t="s">
        <v>28</v>
      </c>
      <c r="V2988" s="46" t="s">
        <v>127</v>
      </c>
      <c r="W2988" s="46" t="s">
        <v>195</v>
      </c>
      <c r="X2988" s="46" t="str">
        <f>IFERROR(VLOOKUP(W2988,#REF!,38,FALSE),"")</f>
        <v/>
      </c>
      <c r="Z2988" s="46" t="str">
        <f t="shared" si="410"/>
        <v>Roni Irfansyah44139</v>
      </c>
      <c r="AA2988" s="46" t="str">
        <f t="shared" si="411"/>
        <v>BMJ 04144139UTARANIGHT</v>
      </c>
      <c r="AB2988" s="46" t="str">
        <f t="shared" si="412"/>
        <v>Roni Irfansyah44139UTARANIGHT</v>
      </c>
      <c r="AC2988" s="46" t="str">
        <f t="shared" si="413"/>
        <v>BMJ 04144139NIGHT</v>
      </c>
      <c r="AD2988" s="46" t="str">
        <f t="shared" si="414"/>
        <v>Roni Irfansyah44139NIGHT</v>
      </c>
    </row>
    <row r="2989" spans="1:30" x14ac:dyDescent="0.3">
      <c r="A2989" s="46">
        <v>1</v>
      </c>
      <c r="B2989" s="46" t="s">
        <v>19</v>
      </c>
      <c r="C2989" s="110">
        <v>44139</v>
      </c>
      <c r="D2989" s="49" t="s">
        <v>95</v>
      </c>
      <c r="E2989" s="74">
        <v>44139</v>
      </c>
      <c r="F2989" s="49">
        <v>5099590</v>
      </c>
      <c r="G2989" s="46" t="s">
        <v>21</v>
      </c>
      <c r="H2989" s="46" t="s">
        <v>68</v>
      </c>
      <c r="I2989" s="46" t="s">
        <v>54</v>
      </c>
      <c r="J2989" s="46" t="s">
        <v>57</v>
      </c>
      <c r="K2989" s="46" t="s">
        <v>31</v>
      </c>
      <c r="O2989" s="47">
        <v>0.97674768518518518</v>
      </c>
      <c r="P2989" s="48">
        <v>0.97674768518518518</v>
      </c>
      <c r="Q2989" s="50">
        <v>43780</v>
      </c>
      <c r="R2989" s="50">
        <v>16780</v>
      </c>
      <c r="T2989" s="49" t="s">
        <v>27</v>
      </c>
      <c r="U2989" s="49" t="s">
        <v>28</v>
      </c>
      <c r="V2989" s="46" t="s">
        <v>127</v>
      </c>
      <c r="W2989" s="46" t="s">
        <v>195</v>
      </c>
      <c r="X2989" s="46" t="str">
        <f>IFERROR(VLOOKUP(W2989,#REF!,38,FALSE),"")</f>
        <v/>
      </c>
      <c r="Z2989" s="46" t="str">
        <f t="shared" si="410"/>
        <v>Roni Irfansyah44139</v>
      </c>
      <c r="AA2989" s="46" t="str">
        <f t="shared" si="411"/>
        <v>BMJ 04144139UTARANIGHT</v>
      </c>
      <c r="AB2989" s="46" t="str">
        <f t="shared" si="412"/>
        <v>Roni Irfansyah44139UTARANIGHT</v>
      </c>
      <c r="AC2989" s="46" t="str">
        <f t="shared" si="413"/>
        <v>BMJ 04144139NIGHT</v>
      </c>
      <c r="AD2989" s="46" t="str">
        <f t="shared" si="414"/>
        <v>Roni Irfansyah44139NIGHT</v>
      </c>
    </row>
    <row r="2990" spans="1:30" x14ac:dyDescent="0.3">
      <c r="A2990" s="46">
        <v>1</v>
      </c>
      <c r="B2990" s="46" t="s">
        <v>19</v>
      </c>
      <c r="C2990" s="110">
        <v>44139</v>
      </c>
      <c r="D2990" s="49" t="s">
        <v>95</v>
      </c>
      <c r="E2990" s="74">
        <v>44140</v>
      </c>
      <c r="F2990" s="49">
        <v>5099715</v>
      </c>
      <c r="G2990" s="46" t="s">
        <v>21</v>
      </c>
      <c r="H2990" s="46" t="s">
        <v>68</v>
      </c>
      <c r="I2990" s="46" t="s">
        <v>54</v>
      </c>
      <c r="J2990" s="46" t="s">
        <v>57</v>
      </c>
      <c r="K2990" s="46" t="s">
        <v>120</v>
      </c>
      <c r="O2990" s="47">
        <v>9.5034722222222215E-2</v>
      </c>
      <c r="P2990" s="48">
        <v>9.5034722222222215E-2</v>
      </c>
      <c r="Q2990" s="50">
        <v>45020</v>
      </c>
      <c r="R2990" s="50">
        <v>17000</v>
      </c>
      <c r="T2990" s="49" t="s">
        <v>27</v>
      </c>
      <c r="U2990" s="49" t="s">
        <v>28</v>
      </c>
      <c r="V2990" s="46" t="s">
        <v>70</v>
      </c>
      <c r="W2990" s="46" t="s">
        <v>193</v>
      </c>
      <c r="X2990" s="46" t="str">
        <f>IFERROR(VLOOKUP(W2990,#REF!,38,FALSE),"")</f>
        <v/>
      </c>
      <c r="Z2990" s="46" t="str">
        <f t="shared" si="410"/>
        <v>Kosmas dn44139</v>
      </c>
      <c r="AA2990" s="46" t="str">
        <f t="shared" si="411"/>
        <v>BMJ 04444139UTARANIGHT</v>
      </c>
      <c r="AB2990" s="46" t="str">
        <f t="shared" si="412"/>
        <v>Kosmas dn44139UTARANIGHT</v>
      </c>
      <c r="AC2990" s="46" t="str">
        <f t="shared" si="413"/>
        <v>BMJ 04444139NIGHT</v>
      </c>
      <c r="AD2990" s="46" t="str">
        <f t="shared" si="414"/>
        <v>Kosmas dn44139NIGHT</v>
      </c>
    </row>
    <row r="2991" spans="1:30" x14ac:dyDescent="0.3">
      <c r="A2991" s="46">
        <v>1</v>
      </c>
      <c r="B2991" s="46" t="s">
        <v>19</v>
      </c>
      <c r="C2991" s="110">
        <v>44139</v>
      </c>
      <c r="D2991" s="49" t="s">
        <v>95</v>
      </c>
      <c r="E2991" s="74">
        <v>44140</v>
      </c>
      <c r="F2991" s="49">
        <v>5099792</v>
      </c>
      <c r="G2991" s="46" t="s">
        <v>21</v>
      </c>
      <c r="H2991" s="46" t="s">
        <v>68</v>
      </c>
      <c r="I2991" s="46" t="s">
        <v>54</v>
      </c>
      <c r="J2991" s="46" t="s">
        <v>57</v>
      </c>
      <c r="K2991" s="46" t="s">
        <v>120</v>
      </c>
      <c r="O2991" s="47">
        <v>0.15880787037037036</v>
      </c>
      <c r="P2991" s="48">
        <v>0.15880787037037036</v>
      </c>
      <c r="Q2991" s="50">
        <v>46200</v>
      </c>
      <c r="R2991" s="50">
        <v>17000</v>
      </c>
      <c r="T2991" s="49" t="s">
        <v>27</v>
      </c>
      <c r="U2991" s="49" t="s">
        <v>28</v>
      </c>
      <c r="V2991" s="46" t="s">
        <v>29</v>
      </c>
      <c r="W2991" s="46" t="s">
        <v>193</v>
      </c>
      <c r="X2991" s="46" t="str">
        <f>IFERROR(VLOOKUP(W2991,#REF!,38,FALSE),"")</f>
        <v/>
      </c>
      <c r="Z2991" s="46" t="str">
        <f t="shared" si="410"/>
        <v>Kosmas dn44139</v>
      </c>
      <c r="AA2991" s="46" t="str">
        <f t="shared" si="411"/>
        <v>BMJ 04444139UTARANIGHT</v>
      </c>
      <c r="AB2991" s="46" t="str">
        <f t="shared" si="412"/>
        <v>Kosmas dn44139UTARANIGHT</v>
      </c>
      <c r="AC2991" s="46" t="str">
        <f t="shared" si="413"/>
        <v>BMJ 04444139NIGHT</v>
      </c>
      <c r="AD2991" s="46" t="str">
        <f t="shared" si="414"/>
        <v>Kosmas dn44139NIGHT</v>
      </c>
    </row>
    <row r="2992" spans="1:30" x14ac:dyDescent="0.3">
      <c r="A2992" s="46">
        <v>1</v>
      </c>
      <c r="B2992" s="46" t="s">
        <v>19</v>
      </c>
      <c r="C2992" s="110">
        <v>44139</v>
      </c>
      <c r="D2992" s="49" t="s">
        <v>95</v>
      </c>
      <c r="E2992" s="74">
        <v>44140</v>
      </c>
      <c r="F2992" s="49">
        <v>5099891</v>
      </c>
      <c r="G2992" s="46" t="s">
        <v>21</v>
      </c>
      <c r="H2992" s="46" t="s">
        <v>53</v>
      </c>
      <c r="I2992" s="46" t="s">
        <v>54</v>
      </c>
      <c r="J2992" s="46" t="s">
        <v>24</v>
      </c>
      <c r="K2992" s="46" t="s">
        <v>120</v>
      </c>
      <c r="O2992" s="47">
        <v>0.24131944444444445</v>
      </c>
      <c r="P2992" s="48">
        <v>0.24131944444444445</v>
      </c>
      <c r="Q2992" s="50">
        <v>44100</v>
      </c>
      <c r="R2992" s="50">
        <v>17000</v>
      </c>
      <c r="T2992" s="49" t="s">
        <v>27</v>
      </c>
      <c r="U2992" s="49" t="s">
        <v>28</v>
      </c>
      <c r="V2992" s="46" t="s">
        <v>63</v>
      </c>
      <c r="W2992" s="46" t="s">
        <v>193</v>
      </c>
      <c r="X2992" s="46" t="str">
        <f>IFERROR(VLOOKUP(W2992,#REF!,38,FALSE),"")</f>
        <v/>
      </c>
      <c r="Z2992" s="46" t="str">
        <f t="shared" si="410"/>
        <v>Kosmas dn44139</v>
      </c>
      <c r="AA2992" s="46" t="str">
        <f t="shared" si="411"/>
        <v>BMJ 04444139UTARANIGHT</v>
      </c>
      <c r="AB2992" s="46" t="str">
        <f t="shared" si="412"/>
        <v>Kosmas dn44139UTARANIGHT</v>
      </c>
      <c r="AC2992" s="46" t="str">
        <f t="shared" si="413"/>
        <v>BMJ 04444139NIGHT</v>
      </c>
      <c r="AD2992" s="46" t="str">
        <f t="shared" si="414"/>
        <v>Kosmas dn44139NIGHT</v>
      </c>
    </row>
    <row r="2993" spans="1:30" x14ac:dyDescent="0.3">
      <c r="A2993" s="46">
        <v>1</v>
      </c>
      <c r="B2993" s="46" t="s">
        <v>19</v>
      </c>
      <c r="C2993" s="110">
        <v>44139</v>
      </c>
      <c r="D2993" s="49" t="s">
        <v>95</v>
      </c>
      <c r="E2993" s="74">
        <v>44139</v>
      </c>
      <c r="F2993" s="49">
        <v>5099399</v>
      </c>
      <c r="G2993" s="46" t="s">
        <v>21</v>
      </c>
      <c r="H2993" s="46" t="s">
        <v>68</v>
      </c>
      <c r="I2993" s="46" t="s">
        <v>54</v>
      </c>
      <c r="J2993" s="46" t="s">
        <v>57</v>
      </c>
      <c r="K2993" s="46" t="s">
        <v>120</v>
      </c>
      <c r="O2993" s="47">
        <v>0.84444444444444444</v>
      </c>
      <c r="P2993" s="48">
        <v>0.84942129629629637</v>
      </c>
      <c r="Q2993" s="50">
        <v>47200</v>
      </c>
      <c r="R2993" s="50">
        <v>17000</v>
      </c>
      <c r="T2993" s="49" t="s">
        <v>27</v>
      </c>
      <c r="U2993" s="49" t="s">
        <v>28</v>
      </c>
      <c r="V2993" s="46" t="s">
        <v>29</v>
      </c>
      <c r="W2993" s="46" t="s">
        <v>193</v>
      </c>
      <c r="X2993" s="46" t="str">
        <f>IFERROR(VLOOKUP(W2993,#REF!,38,FALSE),"")</f>
        <v/>
      </c>
      <c r="Z2993" s="46" t="str">
        <f t="shared" si="410"/>
        <v>Kosmas dn44139</v>
      </c>
      <c r="AA2993" s="46" t="str">
        <f t="shared" si="411"/>
        <v>BMJ 04444139UTARANIGHT</v>
      </c>
      <c r="AB2993" s="46" t="str">
        <f t="shared" si="412"/>
        <v>Kosmas dn44139UTARANIGHT</v>
      </c>
      <c r="AC2993" s="46" t="str">
        <f t="shared" si="413"/>
        <v>BMJ 04444139NIGHT</v>
      </c>
      <c r="AD2993" s="46" t="str">
        <f t="shared" si="414"/>
        <v>Kosmas dn44139NIGHT</v>
      </c>
    </row>
    <row r="2994" spans="1:30" x14ac:dyDescent="0.3">
      <c r="A2994" s="46">
        <v>1</v>
      </c>
      <c r="B2994" s="46" t="s">
        <v>19</v>
      </c>
      <c r="C2994" s="110">
        <v>44139</v>
      </c>
      <c r="D2994" s="49" t="s">
        <v>95</v>
      </c>
      <c r="E2994" s="74">
        <v>44139</v>
      </c>
      <c r="F2994" s="49">
        <v>5099497</v>
      </c>
      <c r="G2994" s="46" t="s">
        <v>21</v>
      </c>
      <c r="H2994" s="46" t="s">
        <v>22</v>
      </c>
      <c r="I2994" s="46" t="s">
        <v>158</v>
      </c>
      <c r="J2994" s="46" t="s">
        <v>24</v>
      </c>
      <c r="K2994" s="46" t="s">
        <v>120</v>
      </c>
      <c r="O2994" s="47">
        <v>0.91190972222222222</v>
      </c>
      <c r="P2994" s="48">
        <v>0.91190972222222222</v>
      </c>
      <c r="Q2994" s="50">
        <v>45080</v>
      </c>
      <c r="R2994" s="50">
        <v>17000</v>
      </c>
      <c r="T2994" s="49" t="s">
        <v>27</v>
      </c>
      <c r="U2994" s="49" t="s">
        <v>28</v>
      </c>
      <c r="V2994" s="46" t="s">
        <v>50</v>
      </c>
      <c r="W2994" s="46" t="s">
        <v>193</v>
      </c>
      <c r="X2994" s="46" t="str">
        <f>IFERROR(VLOOKUP(W2994,#REF!,38,FALSE),"")</f>
        <v/>
      </c>
      <c r="Z2994" s="46" t="str">
        <f t="shared" si="410"/>
        <v>Kosmas dn44139</v>
      </c>
      <c r="AA2994" s="46" t="str">
        <f t="shared" si="411"/>
        <v>BMJ 04444139UTARANIGHT</v>
      </c>
      <c r="AB2994" s="46" t="str">
        <f t="shared" si="412"/>
        <v>Kosmas dn44139UTARANIGHT</v>
      </c>
      <c r="AC2994" s="46" t="str">
        <f t="shared" si="413"/>
        <v>BMJ 04444139NIGHT</v>
      </c>
      <c r="AD2994" s="46" t="str">
        <f t="shared" si="414"/>
        <v>Kosmas dn44139NIGHT</v>
      </c>
    </row>
    <row r="2995" spans="1:30" x14ac:dyDescent="0.3">
      <c r="A2995" s="46">
        <v>1</v>
      </c>
      <c r="B2995" s="46" t="s">
        <v>19</v>
      </c>
      <c r="C2995" s="110">
        <v>44139</v>
      </c>
      <c r="D2995" s="49" t="s">
        <v>95</v>
      </c>
      <c r="E2995" s="74">
        <v>44139</v>
      </c>
      <c r="F2995" s="49">
        <v>5099589</v>
      </c>
      <c r="G2995" s="46" t="s">
        <v>21</v>
      </c>
      <c r="H2995" s="46" t="s">
        <v>265</v>
      </c>
      <c r="I2995" s="46" t="s">
        <v>69</v>
      </c>
      <c r="J2995" s="46" t="s">
        <v>55</v>
      </c>
      <c r="K2995" s="46" t="s">
        <v>120</v>
      </c>
      <c r="O2995" s="47">
        <v>0.97317129629629628</v>
      </c>
      <c r="P2995" s="48">
        <v>0.97317129629629628</v>
      </c>
      <c r="Q2995" s="50">
        <v>46440</v>
      </c>
      <c r="R2995" s="50">
        <v>17000</v>
      </c>
      <c r="T2995" s="49" t="s">
        <v>27</v>
      </c>
      <c r="U2995" s="49" t="s">
        <v>28</v>
      </c>
      <c r="V2995" s="46" t="s">
        <v>32</v>
      </c>
      <c r="W2995" s="46" t="s">
        <v>193</v>
      </c>
      <c r="X2995" s="46" t="str">
        <f>IFERROR(VLOOKUP(W2995,#REF!,38,FALSE),"")</f>
        <v/>
      </c>
      <c r="Z2995" s="46" t="str">
        <f t="shared" si="410"/>
        <v>Kosmas dn44139</v>
      </c>
      <c r="AA2995" s="46" t="str">
        <f t="shared" si="411"/>
        <v>BMJ 04444139UTARANIGHT</v>
      </c>
      <c r="AB2995" s="46" t="str">
        <f t="shared" si="412"/>
        <v>Kosmas dn44139UTARANIGHT</v>
      </c>
      <c r="AC2995" s="46" t="str">
        <f t="shared" si="413"/>
        <v>BMJ 04444139NIGHT</v>
      </c>
      <c r="AD2995" s="46" t="str">
        <f t="shared" si="414"/>
        <v>Kosmas dn44139NIGHT</v>
      </c>
    </row>
    <row r="2996" spans="1:30" x14ac:dyDescent="0.3">
      <c r="A2996" s="46">
        <v>1</v>
      </c>
      <c r="B2996" s="46" t="s">
        <v>19</v>
      </c>
      <c r="C2996" s="110">
        <v>44139</v>
      </c>
      <c r="D2996" s="49" t="s">
        <v>95</v>
      </c>
      <c r="E2996" s="74">
        <v>44140</v>
      </c>
      <c r="F2996" s="49">
        <v>5099859</v>
      </c>
      <c r="G2996" s="46" t="s">
        <v>21</v>
      </c>
      <c r="H2996" s="46" t="s">
        <v>68</v>
      </c>
      <c r="I2996" s="46" t="s">
        <v>54</v>
      </c>
      <c r="J2996" s="46" t="s">
        <v>57</v>
      </c>
      <c r="K2996" s="46" t="s">
        <v>36</v>
      </c>
      <c r="O2996" s="47">
        <v>0.21656249999999999</v>
      </c>
      <c r="P2996" s="48">
        <v>0.21656249999999999</v>
      </c>
      <c r="Q2996" s="50">
        <v>45700</v>
      </c>
      <c r="R2996" s="50">
        <v>16840</v>
      </c>
      <c r="T2996" s="49" t="s">
        <v>27</v>
      </c>
      <c r="U2996" s="49" t="s">
        <v>28</v>
      </c>
      <c r="V2996" s="46" t="s">
        <v>70</v>
      </c>
      <c r="W2996" s="46" t="s">
        <v>97</v>
      </c>
      <c r="X2996" s="46" t="str">
        <f>IFERROR(VLOOKUP(W2996,#REF!,38,FALSE),"")</f>
        <v/>
      </c>
      <c r="Z2996" s="46" t="str">
        <f t="shared" si="410"/>
        <v>Yosef yanto44139</v>
      </c>
      <c r="AA2996" s="46" t="str">
        <f t="shared" si="411"/>
        <v>BMJ 04544139UTARANIGHT</v>
      </c>
      <c r="AB2996" s="46" t="str">
        <f t="shared" si="412"/>
        <v>Yosef yanto44139UTARANIGHT</v>
      </c>
      <c r="AC2996" s="46" t="str">
        <f t="shared" si="413"/>
        <v>BMJ 04544139NIGHT</v>
      </c>
      <c r="AD2996" s="46" t="str">
        <f t="shared" si="414"/>
        <v>Yosef yanto44139NIGHT</v>
      </c>
    </row>
    <row r="2997" spans="1:30" x14ac:dyDescent="0.3">
      <c r="A2997" s="46">
        <v>1</v>
      </c>
      <c r="B2997" s="46" t="s">
        <v>19</v>
      </c>
      <c r="C2997" s="110">
        <v>44139</v>
      </c>
      <c r="D2997" s="49" t="s">
        <v>95</v>
      </c>
      <c r="E2997" s="74">
        <v>44139</v>
      </c>
      <c r="F2997" s="49">
        <v>5099414</v>
      </c>
      <c r="G2997" s="46" t="s">
        <v>21</v>
      </c>
      <c r="H2997" s="46" t="s">
        <v>68</v>
      </c>
      <c r="I2997" s="46" t="s">
        <v>54</v>
      </c>
      <c r="J2997" s="46" t="s">
        <v>57</v>
      </c>
      <c r="K2997" s="46" t="s">
        <v>36</v>
      </c>
      <c r="O2997" s="47">
        <v>0.85179398148148155</v>
      </c>
      <c r="P2997" s="48">
        <v>0.85653935185185182</v>
      </c>
      <c r="Q2997" s="50">
        <v>46720</v>
      </c>
      <c r="R2997" s="50">
        <v>16840</v>
      </c>
      <c r="T2997" s="49" t="s">
        <v>27</v>
      </c>
      <c r="U2997" s="49" t="s">
        <v>28</v>
      </c>
      <c r="V2997" s="46" t="s">
        <v>127</v>
      </c>
      <c r="W2997" s="46" t="s">
        <v>97</v>
      </c>
      <c r="X2997" s="46" t="str">
        <f>IFERROR(VLOOKUP(W2997,#REF!,38,FALSE),"")</f>
        <v/>
      </c>
      <c r="Z2997" s="46" t="str">
        <f t="shared" si="410"/>
        <v>Yosef yanto44139</v>
      </c>
      <c r="AA2997" s="46" t="str">
        <f t="shared" si="411"/>
        <v>BMJ 04544139UTARANIGHT</v>
      </c>
      <c r="AB2997" s="46" t="str">
        <f t="shared" si="412"/>
        <v>Yosef yanto44139UTARANIGHT</v>
      </c>
      <c r="AC2997" s="46" t="str">
        <f t="shared" si="413"/>
        <v>BMJ 04544139NIGHT</v>
      </c>
      <c r="AD2997" s="46" t="str">
        <f t="shared" si="414"/>
        <v>Yosef yanto44139NIGHT</v>
      </c>
    </row>
    <row r="2998" spans="1:30" x14ac:dyDescent="0.3">
      <c r="A2998" s="46">
        <v>1</v>
      </c>
      <c r="B2998" s="46" t="s">
        <v>19</v>
      </c>
      <c r="C2998" s="110">
        <v>44139</v>
      </c>
      <c r="D2998" s="49" t="s">
        <v>95</v>
      </c>
      <c r="E2998" s="74">
        <v>44139</v>
      </c>
      <c r="F2998" s="49">
        <v>5099502</v>
      </c>
      <c r="G2998" s="46" t="s">
        <v>21</v>
      </c>
      <c r="H2998" s="46" t="s">
        <v>68</v>
      </c>
      <c r="I2998" s="46" t="s">
        <v>54</v>
      </c>
      <c r="J2998" s="46" t="s">
        <v>57</v>
      </c>
      <c r="K2998" s="46" t="s">
        <v>36</v>
      </c>
      <c r="O2998" s="47">
        <v>0.91377314814814825</v>
      </c>
      <c r="P2998" s="48">
        <v>0.91377314814814825</v>
      </c>
      <c r="Q2998" s="50">
        <v>45880</v>
      </c>
      <c r="R2998" s="50">
        <v>16840</v>
      </c>
      <c r="T2998" s="49" t="s">
        <v>27</v>
      </c>
      <c r="U2998" s="49" t="s">
        <v>28</v>
      </c>
      <c r="V2998" s="46" t="s">
        <v>70</v>
      </c>
      <c r="W2998" s="46" t="s">
        <v>97</v>
      </c>
      <c r="X2998" s="46" t="str">
        <f>IFERROR(VLOOKUP(W2998,#REF!,38,FALSE),"")</f>
        <v/>
      </c>
      <c r="Z2998" s="46" t="str">
        <f t="shared" si="410"/>
        <v>Yosef yanto44139</v>
      </c>
      <c r="AA2998" s="46" t="str">
        <f t="shared" si="411"/>
        <v>BMJ 04544139UTARANIGHT</v>
      </c>
      <c r="AB2998" s="46" t="str">
        <f t="shared" si="412"/>
        <v>Yosef yanto44139UTARANIGHT</v>
      </c>
      <c r="AC2998" s="46" t="str">
        <f t="shared" si="413"/>
        <v>BMJ 04544139NIGHT</v>
      </c>
      <c r="AD2998" s="46" t="str">
        <f t="shared" si="414"/>
        <v>Yosef yanto44139NIGHT</v>
      </c>
    </row>
    <row r="2999" spans="1:30" x14ac:dyDescent="0.3">
      <c r="A2999" s="46">
        <v>1</v>
      </c>
      <c r="B2999" s="46" t="s">
        <v>19</v>
      </c>
      <c r="C2999" s="110">
        <v>44139</v>
      </c>
      <c r="D2999" s="49" t="s">
        <v>95</v>
      </c>
      <c r="E2999" s="74">
        <v>44139</v>
      </c>
      <c r="F2999" s="49">
        <v>5099588</v>
      </c>
      <c r="G2999" s="46" t="s">
        <v>21</v>
      </c>
      <c r="H2999" s="46" t="s">
        <v>53</v>
      </c>
      <c r="I2999" s="46" t="s">
        <v>54</v>
      </c>
      <c r="J2999" s="46" t="s">
        <v>57</v>
      </c>
      <c r="K2999" s="46" t="s">
        <v>36</v>
      </c>
      <c r="O2999" s="47">
        <v>0.97193287037037035</v>
      </c>
      <c r="P2999" s="48">
        <v>0.97193287037037035</v>
      </c>
      <c r="Q2999" s="50">
        <v>44760</v>
      </c>
      <c r="R2999" s="50">
        <v>16840</v>
      </c>
      <c r="T2999" s="49" t="s">
        <v>27</v>
      </c>
      <c r="U2999" s="49" t="s">
        <v>28</v>
      </c>
      <c r="V2999" s="46" t="s">
        <v>59</v>
      </c>
      <c r="W2999" s="46" t="s">
        <v>97</v>
      </c>
      <c r="X2999" s="46" t="str">
        <f>IFERROR(VLOOKUP(W2999,#REF!,38,FALSE),"")</f>
        <v/>
      </c>
      <c r="Z2999" s="46" t="str">
        <f t="shared" si="410"/>
        <v>Yosef yanto44139</v>
      </c>
      <c r="AA2999" s="46" t="str">
        <f t="shared" si="411"/>
        <v>BMJ 04544139UTARANIGHT</v>
      </c>
      <c r="AB2999" s="46" t="str">
        <f t="shared" si="412"/>
        <v>Yosef yanto44139UTARANIGHT</v>
      </c>
      <c r="AC2999" s="46" t="str">
        <f t="shared" si="413"/>
        <v>BMJ 04544139NIGHT</v>
      </c>
      <c r="AD2999" s="46" t="str">
        <f t="shared" si="414"/>
        <v>Yosef yanto44139NIGHT</v>
      </c>
    </row>
    <row r="3000" spans="1:30" x14ac:dyDescent="0.3">
      <c r="A3000" s="46">
        <v>1</v>
      </c>
      <c r="B3000" s="46" t="s">
        <v>19</v>
      </c>
      <c r="C3000" s="110">
        <v>44139</v>
      </c>
      <c r="D3000" s="49" t="s">
        <v>95</v>
      </c>
      <c r="E3000" s="74">
        <v>44140</v>
      </c>
      <c r="F3000" s="49">
        <v>5099647</v>
      </c>
      <c r="G3000" s="46" t="s">
        <v>21</v>
      </c>
      <c r="H3000" s="46" t="s">
        <v>53</v>
      </c>
      <c r="I3000" s="46" t="s">
        <v>54</v>
      </c>
      <c r="J3000" s="46" t="s">
        <v>24</v>
      </c>
      <c r="K3000" s="46" t="s">
        <v>37</v>
      </c>
      <c r="O3000" s="47">
        <v>2.2824074074074076E-2</v>
      </c>
      <c r="P3000" s="48">
        <v>2.2824074074074076E-2</v>
      </c>
      <c r="Q3000" s="50">
        <v>44680</v>
      </c>
      <c r="R3000" s="50">
        <v>16920</v>
      </c>
      <c r="T3000" s="49" t="s">
        <v>27</v>
      </c>
      <c r="U3000" s="49" t="s">
        <v>28</v>
      </c>
      <c r="V3000" s="46" t="s">
        <v>63</v>
      </c>
      <c r="W3000" s="46" t="s">
        <v>165</v>
      </c>
      <c r="X3000" s="46" t="str">
        <f>IFERROR(VLOOKUP(W3000,#REF!,38,FALSE),"")</f>
        <v/>
      </c>
      <c r="Z3000" s="46" t="str">
        <f t="shared" si="410"/>
        <v>Usman mansyur44139</v>
      </c>
      <c r="AA3000" s="46" t="str">
        <f t="shared" si="411"/>
        <v>BMJ 04644139UTARANIGHT</v>
      </c>
      <c r="AB3000" s="46" t="str">
        <f t="shared" si="412"/>
        <v>Usman mansyur44139UTARANIGHT</v>
      </c>
      <c r="AC3000" s="46" t="str">
        <f t="shared" si="413"/>
        <v>BMJ 04644139NIGHT</v>
      </c>
      <c r="AD3000" s="46" t="str">
        <f t="shared" si="414"/>
        <v>Usman mansyur44139NIGHT</v>
      </c>
    </row>
    <row r="3001" spans="1:30" x14ac:dyDescent="0.3">
      <c r="A3001" s="46">
        <v>1</v>
      </c>
      <c r="B3001" s="46" t="s">
        <v>19</v>
      </c>
      <c r="C3001" s="110">
        <v>44139</v>
      </c>
      <c r="D3001" s="49" t="s">
        <v>95</v>
      </c>
      <c r="E3001" s="74">
        <v>44140</v>
      </c>
      <c r="F3001" s="49">
        <v>5099700</v>
      </c>
      <c r="G3001" s="46" t="s">
        <v>21</v>
      </c>
      <c r="H3001" s="46" t="s">
        <v>68</v>
      </c>
      <c r="I3001" s="46" t="s">
        <v>54</v>
      </c>
      <c r="J3001" s="46" t="s">
        <v>57</v>
      </c>
      <c r="K3001" s="46" t="s">
        <v>37</v>
      </c>
      <c r="O3001" s="47">
        <v>8.6620370370370361E-2</v>
      </c>
      <c r="P3001" s="48">
        <v>8.6620370370370361E-2</v>
      </c>
      <c r="Q3001" s="50">
        <v>44840</v>
      </c>
      <c r="R3001" s="50">
        <v>16920</v>
      </c>
      <c r="T3001" s="49" t="s">
        <v>27</v>
      </c>
      <c r="U3001" s="49" t="s">
        <v>28</v>
      </c>
      <c r="V3001" s="46" t="s">
        <v>29</v>
      </c>
      <c r="W3001" s="46" t="s">
        <v>165</v>
      </c>
      <c r="X3001" s="46" t="str">
        <f>IFERROR(VLOOKUP(W3001,#REF!,38,FALSE),"")</f>
        <v/>
      </c>
      <c r="Z3001" s="46" t="str">
        <f t="shared" si="410"/>
        <v>Usman mansyur44139</v>
      </c>
      <c r="AA3001" s="46" t="str">
        <f t="shared" si="411"/>
        <v>BMJ 04644139UTARANIGHT</v>
      </c>
      <c r="AB3001" s="46" t="str">
        <f t="shared" si="412"/>
        <v>Usman mansyur44139UTARANIGHT</v>
      </c>
      <c r="AC3001" s="46" t="str">
        <f t="shared" si="413"/>
        <v>BMJ 04644139NIGHT</v>
      </c>
      <c r="AD3001" s="46" t="str">
        <f t="shared" si="414"/>
        <v>Usman mansyur44139NIGHT</v>
      </c>
    </row>
    <row r="3002" spans="1:30" x14ac:dyDescent="0.3">
      <c r="A3002" s="46">
        <v>1</v>
      </c>
      <c r="B3002" s="46" t="s">
        <v>19</v>
      </c>
      <c r="C3002" s="110">
        <v>44139</v>
      </c>
      <c r="D3002" s="49" t="s">
        <v>95</v>
      </c>
      <c r="E3002" s="74">
        <v>44140</v>
      </c>
      <c r="F3002" s="49">
        <v>5099819</v>
      </c>
      <c r="G3002" s="46" t="s">
        <v>21</v>
      </c>
      <c r="H3002" s="46" t="s">
        <v>68</v>
      </c>
      <c r="I3002" s="46" t="s">
        <v>54</v>
      </c>
      <c r="J3002" s="46" t="s">
        <v>57</v>
      </c>
      <c r="K3002" s="46" t="s">
        <v>37</v>
      </c>
      <c r="O3002" s="47">
        <v>0.18181712962962962</v>
      </c>
      <c r="P3002" s="48">
        <v>0.18181712962962962</v>
      </c>
      <c r="Q3002" s="50">
        <v>45940</v>
      </c>
      <c r="R3002" s="50">
        <v>16920</v>
      </c>
      <c r="T3002" s="49" t="s">
        <v>27</v>
      </c>
      <c r="U3002" s="49" t="s">
        <v>28</v>
      </c>
      <c r="V3002" s="46" t="s">
        <v>70</v>
      </c>
      <c r="W3002" s="46" t="s">
        <v>165</v>
      </c>
      <c r="X3002" s="46" t="str">
        <f>IFERROR(VLOOKUP(W3002,#REF!,38,FALSE),"")</f>
        <v/>
      </c>
      <c r="Z3002" s="46" t="str">
        <f t="shared" si="410"/>
        <v>Usman mansyur44139</v>
      </c>
      <c r="AA3002" s="46" t="str">
        <f t="shared" si="411"/>
        <v>BMJ 04644139UTARANIGHT</v>
      </c>
      <c r="AB3002" s="46" t="str">
        <f t="shared" si="412"/>
        <v>Usman mansyur44139UTARANIGHT</v>
      </c>
      <c r="AC3002" s="46" t="str">
        <f t="shared" si="413"/>
        <v>BMJ 04644139NIGHT</v>
      </c>
      <c r="AD3002" s="46" t="str">
        <f t="shared" si="414"/>
        <v>Usman mansyur44139NIGHT</v>
      </c>
    </row>
    <row r="3003" spans="1:30" x14ac:dyDescent="0.3">
      <c r="A3003" s="46">
        <v>1</v>
      </c>
      <c r="B3003" s="46" t="s">
        <v>19</v>
      </c>
      <c r="C3003" s="110">
        <v>44139</v>
      </c>
      <c r="D3003" s="49" t="s">
        <v>95</v>
      </c>
      <c r="E3003" s="74">
        <v>44139</v>
      </c>
      <c r="F3003" s="49">
        <v>5099413</v>
      </c>
      <c r="G3003" s="46" t="s">
        <v>21</v>
      </c>
      <c r="H3003" s="46" t="s">
        <v>53</v>
      </c>
      <c r="I3003" s="46" t="s">
        <v>54</v>
      </c>
      <c r="J3003" s="46" t="s">
        <v>24</v>
      </c>
      <c r="K3003" s="46" t="s">
        <v>37</v>
      </c>
      <c r="O3003" s="47">
        <v>0.8515625</v>
      </c>
      <c r="P3003" s="48">
        <v>0.85623842592592592</v>
      </c>
      <c r="Q3003" s="50">
        <v>43920</v>
      </c>
      <c r="R3003" s="50">
        <v>16920</v>
      </c>
      <c r="T3003" s="49" t="s">
        <v>27</v>
      </c>
      <c r="U3003" s="49" t="s">
        <v>28</v>
      </c>
      <c r="V3003" s="46" t="s">
        <v>63</v>
      </c>
      <c r="W3003" s="46" t="s">
        <v>165</v>
      </c>
      <c r="X3003" s="46" t="str">
        <f>IFERROR(VLOOKUP(W3003,#REF!,38,FALSE),"")</f>
        <v/>
      </c>
      <c r="Z3003" s="46" t="str">
        <f t="shared" si="410"/>
        <v>Usman mansyur44139</v>
      </c>
      <c r="AA3003" s="46" t="str">
        <f t="shared" si="411"/>
        <v>BMJ 04644139UTARANIGHT</v>
      </c>
      <c r="AB3003" s="46" t="str">
        <f t="shared" si="412"/>
        <v>Usman mansyur44139UTARANIGHT</v>
      </c>
      <c r="AC3003" s="46" t="str">
        <f t="shared" si="413"/>
        <v>BMJ 04644139NIGHT</v>
      </c>
      <c r="AD3003" s="46" t="str">
        <f t="shared" si="414"/>
        <v>Usman mansyur44139NIGHT</v>
      </c>
    </row>
    <row r="3004" spans="1:30" x14ac:dyDescent="0.3">
      <c r="A3004" s="46">
        <v>1</v>
      </c>
      <c r="B3004" s="46" t="s">
        <v>19</v>
      </c>
      <c r="C3004" s="110">
        <v>44139</v>
      </c>
      <c r="D3004" s="49" t="s">
        <v>95</v>
      </c>
      <c r="E3004" s="74">
        <v>44139</v>
      </c>
      <c r="F3004" s="49">
        <v>5099492</v>
      </c>
      <c r="G3004" s="46" t="s">
        <v>21</v>
      </c>
      <c r="H3004" s="46" t="s">
        <v>68</v>
      </c>
      <c r="I3004" s="46" t="s">
        <v>54</v>
      </c>
      <c r="J3004" s="46" t="s">
        <v>57</v>
      </c>
      <c r="K3004" s="46" t="s">
        <v>37</v>
      </c>
      <c r="O3004" s="47">
        <v>0.90673611111111108</v>
      </c>
      <c r="P3004" s="48">
        <v>0.90673611111111108</v>
      </c>
      <c r="Q3004" s="50">
        <v>45480</v>
      </c>
      <c r="R3004" s="50">
        <v>16920</v>
      </c>
      <c r="T3004" s="49" t="s">
        <v>27</v>
      </c>
      <c r="U3004" s="49" t="s">
        <v>28</v>
      </c>
      <c r="V3004" s="46" t="s">
        <v>70</v>
      </c>
      <c r="W3004" s="46" t="s">
        <v>165</v>
      </c>
      <c r="X3004" s="46" t="str">
        <f>IFERROR(VLOOKUP(W3004,#REF!,38,FALSE),"")</f>
        <v/>
      </c>
      <c r="Z3004" s="46" t="str">
        <f t="shared" si="410"/>
        <v>Usman mansyur44139</v>
      </c>
      <c r="AA3004" s="46" t="str">
        <f t="shared" si="411"/>
        <v>BMJ 04644139UTARANIGHT</v>
      </c>
      <c r="AB3004" s="46" t="str">
        <f t="shared" si="412"/>
        <v>Usman mansyur44139UTARANIGHT</v>
      </c>
      <c r="AC3004" s="46" t="str">
        <f t="shared" si="413"/>
        <v>BMJ 04644139NIGHT</v>
      </c>
      <c r="AD3004" s="46" t="str">
        <f t="shared" si="414"/>
        <v>Usman mansyur44139NIGHT</v>
      </c>
    </row>
    <row r="3005" spans="1:30" x14ac:dyDescent="0.3">
      <c r="A3005" s="46">
        <v>1</v>
      </c>
      <c r="B3005" s="46" t="s">
        <v>19</v>
      </c>
      <c r="C3005" s="110">
        <v>44139</v>
      </c>
      <c r="D3005" s="49" t="s">
        <v>95</v>
      </c>
      <c r="E3005" s="74">
        <v>44139</v>
      </c>
      <c r="F3005" s="49">
        <v>5099572</v>
      </c>
      <c r="G3005" s="46" t="s">
        <v>21</v>
      </c>
      <c r="H3005" s="46" t="s">
        <v>53</v>
      </c>
      <c r="I3005" s="46" t="s">
        <v>54</v>
      </c>
      <c r="J3005" s="46" t="s">
        <v>24</v>
      </c>
      <c r="K3005" s="46" t="s">
        <v>37</v>
      </c>
      <c r="O3005" s="47">
        <v>0.96120370370370367</v>
      </c>
      <c r="P3005" s="48">
        <v>0.96120370370370367</v>
      </c>
      <c r="Q3005" s="50">
        <v>46300</v>
      </c>
      <c r="R3005" s="50">
        <v>16920</v>
      </c>
      <c r="T3005" s="49" t="s">
        <v>27</v>
      </c>
      <c r="U3005" s="49" t="s">
        <v>28</v>
      </c>
      <c r="V3005" s="46" t="s">
        <v>63</v>
      </c>
      <c r="W3005" s="46" t="s">
        <v>165</v>
      </c>
      <c r="X3005" s="46" t="str">
        <f>IFERROR(VLOOKUP(W3005,#REF!,38,FALSE),"")</f>
        <v/>
      </c>
      <c r="Z3005" s="46" t="str">
        <f t="shared" si="410"/>
        <v>Usman mansyur44139</v>
      </c>
      <c r="AA3005" s="46" t="str">
        <f t="shared" si="411"/>
        <v>BMJ 04644139UTARANIGHT</v>
      </c>
      <c r="AB3005" s="46" t="str">
        <f t="shared" si="412"/>
        <v>Usman mansyur44139UTARANIGHT</v>
      </c>
      <c r="AC3005" s="46" t="str">
        <f t="shared" si="413"/>
        <v>BMJ 04644139NIGHT</v>
      </c>
      <c r="AD3005" s="46" t="str">
        <f t="shared" si="414"/>
        <v>Usman mansyur44139NIGHT</v>
      </c>
    </row>
    <row r="3006" spans="1:30" x14ac:dyDescent="0.3">
      <c r="A3006" s="46">
        <v>1</v>
      </c>
      <c r="B3006" s="46" t="s">
        <v>19</v>
      </c>
      <c r="C3006" s="110">
        <v>44139</v>
      </c>
      <c r="D3006" s="49" t="s">
        <v>95</v>
      </c>
      <c r="E3006" s="74">
        <v>44140</v>
      </c>
      <c r="F3006" s="49">
        <v>5099633</v>
      </c>
      <c r="G3006" s="46" t="s">
        <v>21</v>
      </c>
      <c r="H3006" s="46" t="s">
        <v>53</v>
      </c>
      <c r="I3006" s="46" t="s">
        <v>54</v>
      </c>
      <c r="J3006" s="46" t="s">
        <v>57</v>
      </c>
      <c r="K3006" s="46" t="s">
        <v>43</v>
      </c>
      <c r="O3006" s="47">
        <v>1.1990740740740739E-2</v>
      </c>
      <c r="P3006" s="48">
        <v>1.1990740740740739E-2</v>
      </c>
      <c r="Q3006" s="50">
        <v>49940</v>
      </c>
      <c r="R3006" s="50">
        <v>19720</v>
      </c>
      <c r="T3006" s="49" t="s">
        <v>27</v>
      </c>
      <c r="U3006" s="49" t="s">
        <v>28</v>
      </c>
      <c r="V3006" s="46" t="s">
        <v>59</v>
      </c>
      <c r="W3006" s="46" t="s">
        <v>183</v>
      </c>
      <c r="X3006" s="46" t="str">
        <f>IFERROR(VLOOKUP(W3006,#REF!,38,FALSE),"")</f>
        <v/>
      </c>
      <c r="Z3006" s="46" t="str">
        <f t="shared" si="410"/>
        <v>Rauf44139</v>
      </c>
      <c r="AA3006" s="46" t="str">
        <f t="shared" si="411"/>
        <v>BMJ 04744139UTARANIGHT</v>
      </c>
      <c r="AB3006" s="46" t="str">
        <f t="shared" si="412"/>
        <v>Rauf44139UTARANIGHT</v>
      </c>
      <c r="AC3006" s="46" t="str">
        <f t="shared" si="413"/>
        <v>BMJ 04744139NIGHT</v>
      </c>
      <c r="AD3006" s="46" t="str">
        <f t="shared" si="414"/>
        <v>Rauf44139NIGHT</v>
      </c>
    </row>
    <row r="3007" spans="1:30" x14ac:dyDescent="0.3">
      <c r="A3007" s="46">
        <v>1</v>
      </c>
      <c r="B3007" s="46" t="s">
        <v>19</v>
      </c>
      <c r="C3007" s="110">
        <v>44139</v>
      </c>
      <c r="D3007" s="49" t="s">
        <v>95</v>
      </c>
      <c r="E3007" s="74">
        <v>44140</v>
      </c>
      <c r="F3007" s="49">
        <v>5099890</v>
      </c>
      <c r="G3007" s="46" t="s">
        <v>21</v>
      </c>
      <c r="H3007" s="46" t="s">
        <v>68</v>
      </c>
      <c r="I3007" s="46" t="s">
        <v>54</v>
      </c>
      <c r="J3007" s="46" t="s">
        <v>57</v>
      </c>
      <c r="K3007" s="46" t="s">
        <v>43</v>
      </c>
      <c r="O3007" s="47">
        <v>0.24089120370370373</v>
      </c>
      <c r="P3007" s="48">
        <v>0.24089120370370373</v>
      </c>
      <c r="Q3007" s="50">
        <v>51420</v>
      </c>
      <c r="R3007" s="50">
        <v>19720</v>
      </c>
      <c r="T3007" s="49" t="s">
        <v>27</v>
      </c>
      <c r="U3007" s="49" t="s">
        <v>28</v>
      </c>
      <c r="V3007" s="46" t="s">
        <v>70</v>
      </c>
      <c r="W3007" s="46" t="s">
        <v>183</v>
      </c>
      <c r="X3007" s="46" t="str">
        <f>IFERROR(VLOOKUP(W3007,#REF!,38,FALSE),"")</f>
        <v/>
      </c>
      <c r="Z3007" s="46" t="str">
        <f t="shared" si="410"/>
        <v>Rauf44139</v>
      </c>
      <c r="AA3007" s="46" t="str">
        <f t="shared" si="411"/>
        <v>BMJ 04744139UTARANIGHT</v>
      </c>
      <c r="AB3007" s="46" t="str">
        <f t="shared" si="412"/>
        <v>Rauf44139UTARANIGHT</v>
      </c>
      <c r="AC3007" s="46" t="str">
        <f t="shared" si="413"/>
        <v>BMJ 04744139NIGHT</v>
      </c>
      <c r="AD3007" s="46" t="str">
        <f t="shared" si="414"/>
        <v>Rauf44139NIGHT</v>
      </c>
    </row>
    <row r="3008" spans="1:30" x14ac:dyDescent="0.3">
      <c r="A3008" s="46">
        <v>1</v>
      </c>
      <c r="B3008" s="46" t="s">
        <v>19</v>
      </c>
      <c r="C3008" s="110">
        <v>44139</v>
      </c>
      <c r="D3008" s="49" t="s">
        <v>95</v>
      </c>
      <c r="E3008" s="74">
        <v>44139</v>
      </c>
      <c r="F3008" s="49">
        <v>5099427</v>
      </c>
      <c r="G3008" s="46" t="s">
        <v>21</v>
      </c>
      <c r="H3008" s="46" t="s">
        <v>53</v>
      </c>
      <c r="I3008" s="46" t="s">
        <v>54</v>
      </c>
      <c r="J3008" s="46" t="s">
        <v>24</v>
      </c>
      <c r="K3008" s="46" t="s">
        <v>43</v>
      </c>
      <c r="O3008" s="47">
        <v>0.86273148148148149</v>
      </c>
      <c r="P3008" s="48">
        <v>0.88104166666666661</v>
      </c>
      <c r="Q3008" s="50">
        <v>52500</v>
      </c>
      <c r="R3008" s="50">
        <v>19720</v>
      </c>
      <c r="T3008" s="49" t="s">
        <v>27</v>
      </c>
      <c r="U3008" s="49" t="s">
        <v>28</v>
      </c>
      <c r="V3008" s="46" t="s">
        <v>63</v>
      </c>
      <c r="W3008" s="46" t="s">
        <v>183</v>
      </c>
      <c r="X3008" s="46" t="str">
        <f>IFERROR(VLOOKUP(W3008,#REF!,38,FALSE),"")</f>
        <v/>
      </c>
      <c r="Z3008" s="46" t="str">
        <f t="shared" si="410"/>
        <v>Rauf44139</v>
      </c>
      <c r="AA3008" s="46" t="str">
        <f t="shared" si="411"/>
        <v>BMJ 04744139UTARANIGHT</v>
      </c>
      <c r="AB3008" s="46" t="str">
        <f t="shared" si="412"/>
        <v>Rauf44139UTARANIGHT</v>
      </c>
      <c r="AC3008" s="46" t="str">
        <f t="shared" si="413"/>
        <v>BMJ 04744139NIGHT</v>
      </c>
      <c r="AD3008" s="46" t="str">
        <f t="shared" si="414"/>
        <v>Rauf44139NIGHT</v>
      </c>
    </row>
    <row r="3009" spans="1:30" x14ac:dyDescent="0.3">
      <c r="A3009" s="46">
        <v>1</v>
      </c>
      <c r="B3009" s="46" t="s">
        <v>19</v>
      </c>
      <c r="C3009" s="110">
        <v>44139</v>
      </c>
      <c r="D3009" s="49" t="s">
        <v>95</v>
      </c>
      <c r="E3009" s="74">
        <v>44139</v>
      </c>
      <c r="F3009" s="49">
        <v>5099552</v>
      </c>
      <c r="G3009" s="46" t="s">
        <v>21</v>
      </c>
      <c r="H3009" s="46" t="s">
        <v>53</v>
      </c>
      <c r="I3009" s="46" t="s">
        <v>54</v>
      </c>
      <c r="J3009" s="46" t="s">
        <v>24</v>
      </c>
      <c r="K3009" s="46" t="s">
        <v>43</v>
      </c>
      <c r="O3009" s="47">
        <v>0.94785879629629621</v>
      </c>
      <c r="P3009" s="48">
        <v>0.94785879629629621</v>
      </c>
      <c r="Q3009" s="50">
        <v>52020</v>
      </c>
      <c r="R3009" s="50">
        <v>19720</v>
      </c>
      <c r="T3009" s="49" t="s">
        <v>27</v>
      </c>
      <c r="U3009" s="49" t="s">
        <v>28</v>
      </c>
      <c r="V3009" s="46" t="s">
        <v>63</v>
      </c>
      <c r="W3009" s="46" t="s">
        <v>183</v>
      </c>
      <c r="X3009" s="46" t="str">
        <f>IFERROR(VLOOKUP(W3009,#REF!,38,FALSE),"")</f>
        <v/>
      </c>
      <c r="Z3009" s="46" t="str">
        <f t="shared" si="410"/>
        <v>Rauf44139</v>
      </c>
      <c r="AA3009" s="46" t="str">
        <f t="shared" si="411"/>
        <v>BMJ 04744139UTARANIGHT</v>
      </c>
      <c r="AB3009" s="46" t="str">
        <f t="shared" si="412"/>
        <v>Rauf44139UTARANIGHT</v>
      </c>
      <c r="AC3009" s="46" t="str">
        <f t="shared" si="413"/>
        <v>BMJ 04744139NIGHT</v>
      </c>
      <c r="AD3009" s="46" t="str">
        <f t="shared" si="414"/>
        <v>Rauf44139NIGHT</v>
      </c>
    </row>
    <row r="3010" spans="1:30" x14ac:dyDescent="0.3">
      <c r="A3010" s="46">
        <v>1</v>
      </c>
      <c r="B3010" s="46" t="s">
        <v>19</v>
      </c>
      <c r="C3010" s="110">
        <v>44139</v>
      </c>
      <c r="D3010" s="49" t="s">
        <v>95</v>
      </c>
      <c r="E3010" s="74">
        <v>44140</v>
      </c>
      <c r="F3010" s="49">
        <v>5099734</v>
      </c>
      <c r="G3010" s="46" t="s">
        <v>21</v>
      </c>
      <c r="H3010" s="46" t="s">
        <v>53</v>
      </c>
      <c r="I3010" s="46" t="s">
        <v>54</v>
      </c>
      <c r="J3010" s="46" t="s">
        <v>57</v>
      </c>
      <c r="K3010" s="46" t="s">
        <v>51</v>
      </c>
      <c r="O3010" s="47">
        <v>0.10556712962962962</v>
      </c>
      <c r="P3010" s="48">
        <v>0.10556712962962962</v>
      </c>
      <c r="Q3010" s="50">
        <v>49480</v>
      </c>
      <c r="R3010" s="50">
        <v>19780</v>
      </c>
      <c r="T3010" s="49" t="s">
        <v>27</v>
      </c>
      <c r="U3010" s="49" t="s">
        <v>28</v>
      </c>
      <c r="V3010" s="46" t="s">
        <v>59</v>
      </c>
      <c r="W3010" s="46" t="s">
        <v>194</v>
      </c>
      <c r="X3010" s="46" t="str">
        <f>IFERROR(VLOOKUP(W3010,#REF!,38,FALSE),"")</f>
        <v/>
      </c>
      <c r="Z3010" s="46" t="str">
        <f t="shared" si="410"/>
        <v>Abdul majid44139</v>
      </c>
      <c r="AA3010" s="46" t="str">
        <f t="shared" si="411"/>
        <v>BMJ 04844139UTARANIGHT</v>
      </c>
      <c r="AB3010" s="46" t="str">
        <f t="shared" si="412"/>
        <v>Abdul majid44139UTARANIGHT</v>
      </c>
      <c r="AC3010" s="46" t="str">
        <f t="shared" si="413"/>
        <v>BMJ 04844139NIGHT</v>
      </c>
      <c r="AD3010" s="46" t="str">
        <f t="shared" si="414"/>
        <v>Abdul majid44139NIGHT</v>
      </c>
    </row>
    <row r="3011" spans="1:30" x14ac:dyDescent="0.3">
      <c r="A3011" s="46">
        <v>1</v>
      </c>
      <c r="B3011" s="46" t="s">
        <v>19</v>
      </c>
      <c r="C3011" s="110">
        <v>44139</v>
      </c>
      <c r="D3011" s="49" t="s">
        <v>95</v>
      </c>
      <c r="E3011" s="74">
        <v>44140</v>
      </c>
      <c r="F3011" s="49">
        <v>5099808</v>
      </c>
      <c r="G3011" s="46" t="s">
        <v>21</v>
      </c>
      <c r="H3011" s="46" t="s">
        <v>68</v>
      </c>
      <c r="I3011" s="46" t="s">
        <v>54</v>
      </c>
      <c r="J3011" s="46" t="s">
        <v>57</v>
      </c>
      <c r="K3011" s="46" t="s">
        <v>51</v>
      </c>
      <c r="O3011" s="47">
        <v>0.17078703703703704</v>
      </c>
      <c r="P3011" s="48">
        <v>0.17078703703703704</v>
      </c>
      <c r="Q3011" s="50">
        <v>50180</v>
      </c>
      <c r="R3011" s="50">
        <v>19780</v>
      </c>
      <c r="T3011" s="49" t="s">
        <v>27</v>
      </c>
      <c r="U3011" s="49" t="s">
        <v>28</v>
      </c>
      <c r="V3011" s="46" t="s">
        <v>127</v>
      </c>
      <c r="W3011" s="46" t="s">
        <v>194</v>
      </c>
      <c r="X3011" s="46" t="str">
        <f>IFERROR(VLOOKUP(W3011,#REF!,38,FALSE),"")</f>
        <v/>
      </c>
      <c r="Z3011" s="46" t="str">
        <f t="shared" si="410"/>
        <v>Abdul majid44139</v>
      </c>
      <c r="AA3011" s="46" t="str">
        <f t="shared" si="411"/>
        <v>BMJ 04844139UTARANIGHT</v>
      </c>
      <c r="AB3011" s="46" t="str">
        <f t="shared" si="412"/>
        <v>Abdul majid44139UTARANIGHT</v>
      </c>
      <c r="AC3011" s="46" t="str">
        <f t="shared" si="413"/>
        <v>BMJ 04844139NIGHT</v>
      </c>
      <c r="AD3011" s="46" t="str">
        <f t="shared" si="414"/>
        <v>Abdul majid44139NIGHT</v>
      </c>
    </row>
    <row r="3012" spans="1:30" x14ac:dyDescent="0.3">
      <c r="A3012" s="46">
        <v>1</v>
      </c>
      <c r="B3012" s="46" t="s">
        <v>19</v>
      </c>
      <c r="C3012" s="110">
        <v>44139</v>
      </c>
      <c r="D3012" s="49" t="s">
        <v>95</v>
      </c>
      <c r="E3012" s="74">
        <v>44140</v>
      </c>
      <c r="F3012" s="49">
        <v>5099894</v>
      </c>
      <c r="G3012" s="46" t="s">
        <v>21</v>
      </c>
      <c r="H3012" s="46" t="s">
        <v>53</v>
      </c>
      <c r="I3012" s="46" t="s">
        <v>54</v>
      </c>
      <c r="J3012" s="46" t="s">
        <v>57</v>
      </c>
      <c r="K3012" s="46" t="s">
        <v>51</v>
      </c>
      <c r="O3012" s="47">
        <v>0.24637731481481481</v>
      </c>
      <c r="P3012" s="48">
        <v>0.24637731481481481</v>
      </c>
      <c r="Q3012" s="50">
        <v>50600</v>
      </c>
      <c r="R3012" s="50">
        <v>19780</v>
      </c>
      <c r="T3012" s="49" t="s">
        <v>27</v>
      </c>
      <c r="U3012" s="49" t="s">
        <v>28</v>
      </c>
      <c r="V3012" s="46" t="s">
        <v>59</v>
      </c>
      <c r="W3012" s="46" t="s">
        <v>194</v>
      </c>
      <c r="X3012" s="46" t="str">
        <f>IFERROR(VLOOKUP(W3012,#REF!,38,FALSE),"")</f>
        <v/>
      </c>
      <c r="Z3012" s="46" t="str">
        <f t="shared" si="410"/>
        <v>Abdul majid44139</v>
      </c>
      <c r="AA3012" s="46" t="str">
        <f t="shared" si="411"/>
        <v>BMJ 04844139UTARANIGHT</v>
      </c>
      <c r="AB3012" s="46" t="str">
        <f t="shared" si="412"/>
        <v>Abdul majid44139UTARANIGHT</v>
      </c>
      <c r="AC3012" s="46" t="str">
        <f t="shared" si="413"/>
        <v>BMJ 04844139NIGHT</v>
      </c>
      <c r="AD3012" s="46" t="str">
        <f t="shared" si="414"/>
        <v>Abdul majid44139NIGHT</v>
      </c>
    </row>
    <row r="3013" spans="1:30" x14ac:dyDescent="0.3">
      <c r="A3013" s="46">
        <v>1</v>
      </c>
      <c r="B3013" s="46" t="s">
        <v>19</v>
      </c>
      <c r="C3013" s="110">
        <v>44139</v>
      </c>
      <c r="D3013" s="49" t="s">
        <v>95</v>
      </c>
      <c r="E3013" s="74">
        <v>44139</v>
      </c>
      <c r="F3013" s="49">
        <v>5099416</v>
      </c>
      <c r="G3013" s="46" t="s">
        <v>21</v>
      </c>
      <c r="H3013" s="46" t="s">
        <v>68</v>
      </c>
      <c r="I3013" s="46" t="s">
        <v>54</v>
      </c>
      <c r="J3013" s="46" t="s">
        <v>57</v>
      </c>
      <c r="K3013" s="46" t="s">
        <v>51</v>
      </c>
      <c r="O3013" s="47">
        <v>0.85250000000000004</v>
      </c>
      <c r="P3013" s="48">
        <v>0.85887731481481477</v>
      </c>
      <c r="Q3013" s="50">
        <v>51300</v>
      </c>
      <c r="R3013" s="50">
        <v>19780</v>
      </c>
      <c r="T3013" s="49" t="s">
        <v>27</v>
      </c>
      <c r="U3013" s="49" t="s">
        <v>28</v>
      </c>
      <c r="V3013" s="46" t="s">
        <v>70</v>
      </c>
      <c r="W3013" s="46" t="s">
        <v>194</v>
      </c>
      <c r="X3013" s="46" t="str">
        <f>IFERROR(VLOOKUP(W3013,#REF!,38,FALSE),"")</f>
        <v/>
      </c>
      <c r="Z3013" s="46" t="str">
        <f t="shared" si="410"/>
        <v>Abdul majid44139</v>
      </c>
      <c r="AA3013" s="46" t="str">
        <f t="shared" si="411"/>
        <v>BMJ 04844139UTARANIGHT</v>
      </c>
      <c r="AB3013" s="46" t="str">
        <f t="shared" si="412"/>
        <v>Abdul majid44139UTARANIGHT</v>
      </c>
      <c r="AC3013" s="46" t="str">
        <f t="shared" si="413"/>
        <v>BMJ 04844139NIGHT</v>
      </c>
      <c r="AD3013" s="46" t="str">
        <f t="shared" si="414"/>
        <v>Abdul majid44139NIGHT</v>
      </c>
    </row>
    <row r="3014" spans="1:30" x14ac:dyDescent="0.3">
      <c r="A3014" s="46">
        <v>1</v>
      </c>
      <c r="B3014" s="46" t="s">
        <v>19</v>
      </c>
      <c r="C3014" s="110">
        <v>44139</v>
      </c>
      <c r="D3014" s="49" t="s">
        <v>95</v>
      </c>
      <c r="E3014" s="74">
        <v>44139</v>
      </c>
      <c r="F3014" s="49">
        <v>5099506</v>
      </c>
      <c r="G3014" s="46" t="s">
        <v>21</v>
      </c>
      <c r="H3014" s="46" t="s">
        <v>265</v>
      </c>
      <c r="I3014" s="46" t="s">
        <v>69</v>
      </c>
      <c r="J3014" s="46" t="s">
        <v>55</v>
      </c>
      <c r="K3014" s="46" t="s">
        <v>51</v>
      </c>
      <c r="O3014" s="47">
        <v>0.91530092592592593</v>
      </c>
      <c r="P3014" s="48">
        <v>0.91530092592592593</v>
      </c>
      <c r="Q3014" s="50">
        <v>52540</v>
      </c>
      <c r="R3014" s="50">
        <v>19780</v>
      </c>
      <c r="T3014" s="49" t="s">
        <v>27</v>
      </c>
      <c r="U3014" s="49" t="s">
        <v>28</v>
      </c>
      <c r="V3014" s="46" t="s">
        <v>32</v>
      </c>
      <c r="W3014" s="46" t="s">
        <v>194</v>
      </c>
      <c r="X3014" s="46" t="str">
        <f>IFERROR(VLOOKUP(W3014,#REF!,38,FALSE),"")</f>
        <v/>
      </c>
      <c r="Z3014" s="46" t="str">
        <f t="shared" si="410"/>
        <v>Abdul majid44139</v>
      </c>
      <c r="AA3014" s="46" t="str">
        <f t="shared" si="411"/>
        <v>BMJ 04844139UTARANIGHT</v>
      </c>
      <c r="AB3014" s="46" t="str">
        <f t="shared" si="412"/>
        <v>Abdul majid44139UTARANIGHT</v>
      </c>
      <c r="AC3014" s="46" t="str">
        <f t="shared" si="413"/>
        <v>BMJ 04844139NIGHT</v>
      </c>
      <c r="AD3014" s="46" t="str">
        <f t="shared" si="414"/>
        <v>Abdul majid44139NIGHT</v>
      </c>
    </row>
    <row r="3015" spans="1:30" x14ac:dyDescent="0.3">
      <c r="A3015" s="46">
        <v>1</v>
      </c>
      <c r="B3015" s="46" t="s">
        <v>19</v>
      </c>
      <c r="C3015" s="110">
        <v>44139</v>
      </c>
      <c r="D3015" s="49" t="s">
        <v>95</v>
      </c>
      <c r="E3015" s="74">
        <v>44139</v>
      </c>
      <c r="F3015" s="49">
        <v>5099594</v>
      </c>
      <c r="G3015" s="46" t="s">
        <v>21</v>
      </c>
      <c r="H3015" s="46" t="s">
        <v>68</v>
      </c>
      <c r="I3015" s="46" t="s">
        <v>54</v>
      </c>
      <c r="J3015" s="46" t="s">
        <v>57</v>
      </c>
      <c r="K3015" s="46" t="s">
        <v>51</v>
      </c>
      <c r="O3015" s="47">
        <v>0.97791666666666666</v>
      </c>
      <c r="P3015" s="48">
        <v>0.97791666666666666</v>
      </c>
      <c r="Q3015" s="50">
        <v>51500</v>
      </c>
      <c r="R3015" s="50">
        <v>19780</v>
      </c>
      <c r="T3015" s="49" t="s">
        <v>27</v>
      </c>
      <c r="U3015" s="49" t="s">
        <v>28</v>
      </c>
      <c r="V3015" s="46" t="s">
        <v>70</v>
      </c>
      <c r="W3015" s="46" t="s">
        <v>194</v>
      </c>
      <c r="X3015" s="46" t="str">
        <f>IFERROR(VLOOKUP(W3015,#REF!,38,FALSE),"")</f>
        <v/>
      </c>
      <c r="Z3015" s="46" t="str">
        <f t="shared" ref="Z3015:Z3078" si="415">W3015&amp;C3015</f>
        <v>Abdul majid44139</v>
      </c>
      <c r="AA3015" s="46" t="str">
        <f t="shared" ref="AA3015:AA3078" si="416">K3015&amp;C3015&amp;G3015&amp;D3015</f>
        <v>BMJ 04844139UTARANIGHT</v>
      </c>
      <c r="AB3015" s="46" t="str">
        <f t="shared" ref="AB3015:AB3078" si="417">W3015&amp;C3015&amp;G3015&amp;D3015</f>
        <v>Abdul majid44139UTARANIGHT</v>
      </c>
      <c r="AC3015" s="46" t="str">
        <f t="shared" ref="AC3015:AC3078" si="418">K3015&amp;C3015&amp;D3015</f>
        <v>BMJ 04844139NIGHT</v>
      </c>
      <c r="AD3015" s="46" t="str">
        <f t="shared" ref="AD3015:AD3078" si="419">W3015&amp;C3015&amp;D3015</f>
        <v>Abdul majid44139NIGHT</v>
      </c>
    </row>
    <row r="3016" spans="1:30" x14ac:dyDescent="0.3">
      <c r="A3016" s="46">
        <v>1</v>
      </c>
      <c r="B3016" s="46" t="s">
        <v>19</v>
      </c>
      <c r="C3016" s="110">
        <v>44139</v>
      </c>
      <c r="D3016" s="49" t="s">
        <v>95</v>
      </c>
      <c r="E3016" s="74">
        <v>44140</v>
      </c>
      <c r="F3016" s="49">
        <v>5099628</v>
      </c>
      <c r="G3016" s="46" t="s">
        <v>21</v>
      </c>
      <c r="H3016" s="46" t="s">
        <v>68</v>
      </c>
      <c r="I3016" s="46" t="s">
        <v>54</v>
      </c>
      <c r="J3016" s="46" t="s">
        <v>57</v>
      </c>
      <c r="K3016" s="46" t="s">
        <v>61</v>
      </c>
      <c r="O3016" s="47">
        <v>7.3379629629629628E-3</v>
      </c>
      <c r="P3016" s="48">
        <v>7.3379629629629628E-3</v>
      </c>
      <c r="Q3016" s="50">
        <v>52640</v>
      </c>
      <c r="R3016" s="50">
        <v>19700</v>
      </c>
      <c r="T3016" s="49" t="s">
        <v>27</v>
      </c>
      <c r="U3016" s="49" t="s">
        <v>28</v>
      </c>
      <c r="V3016" s="46" t="s">
        <v>70</v>
      </c>
      <c r="W3016" s="46" t="s">
        <v>146</v>
      </c>
      <c r="X3016" s="46" t="str">
        <f>IFERROR(VLOOKUP(W3016,#REF!,38,FALSE),"")</f>
        <v/>
      </c>
      <c r="Z3016" s="46" t="str">
        <f t="shared" si="415"/>
        <v>M.mulyo44139</v>
      </c>
      <c r="AA3016" s="46" t="str">
        <f t="shared" si="416"/>
        <v>BMJ 05044139UTARANIGHT</v>
      </c>
      <c r="AB3016" s="46" t="str">
        <f t="shared" si="417"/>
        <v>M.mulyo44139UTARANIGHT</v>
      </c>
      <c r="AC3016" s="46" t="str">
        <f t="shared" si="418"/>
        <v>BMJ 05044139NIGHT</v>
      </c>
      <c r="AD3016" s="46" t="str">
        <f t="shared" si="419"/>
        <v>M.mulyo44139NIGHT</v>
      </c>
    </row>
    <row r="3017" spans="1:30" x14ac:dyDescent="0.3">
      <c r="A3017" s="46">
        <v>1</v>
      </c>
      <c r="B3017" s="46" t="s">
        <v>19</v>
      </c>
      <c r="C3017" s="110">
        <v>44139</v>
      </c>
      <c r="D3017" s="49" t="s">
        <v>95</v>
      </c>
      <c r="E3017" s="74">
        <v>44140</v>
      </c>
      <c r="F3017" s="49">
        <v>5099680</v>
      </c>
      <c r="G3017" s="46" t="s">
        <v>21</v>
      </c>
      <c r="H3017" s="46" t="s">
        <v>68</v>
      </c>
      <c r="I3017" s="46" t="s">
        <v>54</v>
      </c>
      <c r="J3017" s="46" t="s">
        <v>57</v>
      </c>
      <c r="K3017" s="46" t="s">
        <v>61</v>
      </c>
      <c r="O3017" s="47">
        <v>7.4548611111111107E-2</v>
      </c>
      <c r="P3017" s="48">
        <v>7.4548611111111107E-2</v>
      </c>
      <c r="Q3017" s="50">
        <v>51780</v>
      </c>
      <c r="R3017" s="50">
        <v>19700</v>
      </c>
      <c r="T3017" s="49" t="s">
        <v>27</v>
      </c>
      <c r="U3017" s="49" t="s">
        <v>28</v>
      </c>
      <c r="V3017" s="46" t="s">
        <v>70</v>
      </c>
      <c r="W3017" s="46" t="s">
        <v>146</v>
      </c>
      <c r="X3017" s="46" t="str">
        <f>IFERROR(VLOOKUP(W3017,#REF!,38,FALSE),"")</f>
        <v/>
      </c>
      <c r="Z3017" s="46" t="str">
        <f t="shared" si="415"/>
        <v>M.mulyo44139</v>
      </c>
      <c r="AA3017" s="46" t="str">
        <f t="shared" si="416"/>
        <v>BMJ 05044139UTARANIGHT</v>
      </c>
      <c r="AB3017" s="46" t="str">
        <f t="shared" si="417"/>
        <v>M.mulyo44139UTARANIGHT</v>
      </c>
      <c r="AC3017" s="46" t="str">
        <f t="shared" si="418"/>
        <v>BMJ 05044139NIGHT</v>
      </c>
      <c r="AD3017" s="46" t="str">
        <f t="shared" si="419"/>
        <v>M.mulyo44139NIGHT</v>
      </c>
    </row>
    <row r="3018" spans="1:30" x14ac:dyDescent="0.3">
      <c r="A3018" s="46">
        <v>1</v>
      </c>
      <c r="B3018" s="46" t="s">
        <v>19</v>
      </c>
      <c r="C3018" s="110">
        <v>44139</v>
      </c>
      <c r="D3018" s="49" t="s">
        <v>95</v>
      </c>
      <c r="E3018" s="74">
        <v>44140</v>
      </c>
      <c r="F3018" s="49">
        <v>5099775</v>
      </c>
      <c r="G3018" s="46" t="s">
        <v>21</v>
      </c>
      <c r="H3018" s="46" t="s">
        <v>53</v>
      </c>
      <c r="I3018" s="46" t="s">
        <v>54</v>
      </c>
      <c r="J3018" s="46" t="s">
        <v>57</v>
      </c>
      <c r="K3018" s="46" t="s">
        <v>61</v>
      </c>
      <c r="O3018" s="47">
        <v>0.14826388888888889</v>
      </c>
      <c r="P3018" s="48">
        <v>0.14826388888888889</v>
      </c>
      <c r="Q3018" s="50">
        <v>50960</v>
      </c>
      <c r="R3018" s="50">
        <v>19700</v>
      </c>
      <c r="T3018" s="49" t="s">
        <v>27</v>
      </c>
      <c r="U3018" s="49" t="s">
        <v>28</v>
      </c>
      <c r="V3018" s="46" t="s">
        <v>59</v>
      </c>
      <c r="W3018" s="46" t="s">
        <v>146</v>
      </c>
      <c r="X3018" s="46" t="str">
        <f>IFERROR(VLOOKUP(W3018,#REF!,38,FALSE),"")</f>
        <v/>
      </c>
      <c r="Z3018" s="46" t="str">
        <f t="shared" si="415"/>
        <v>M.mulyo44139</v>
      </c>
      <c r="AA3018" s="46" t="str">
        <f t="shared" si="416"/>
        <v>BMJ 05044139UTARANIGHT</v>
      </c>
      <c r="AB3018" s="46" t="str">
        <f t="shared" si="417"/>
        <v>M.mulyo44139UTARANIGHT</v>
      </c>
      <c r="AC3018" s="46" t="str">
        <f t="shared" si="418"/>
        <v>BMJ 05044139NIGHT</v>
      </c>
      <c r="AD3018" s="46" t="str">
        <f t="shared" si="419"/>
        <v>M.mulyo44139NIGHT</v>
      </c>
    </row>
    <row r="3019" spans="1:30" x14ac:dyDescent="0.3">
      <c r="A3019" s="46">
        <v>1</v>
      </c>
      <c r="B3019" s="46" t="s">
        <v>19</v>
      </c>
      <c r="C3019" s="110">
        <v>44139</v>
      </c>
      <c r="D3019" s="49" t="s">
        <v>95</v>
      </c>
      <c r="E3019" s="74">
        <v>44140</v>
      </c>
      <c r="F3019" s="49">
        <v>5099898</v>
      </c>
      <c r="G3019" s="46" t="s">
        <v>21</v>
      </c>
      <c r="H3019" s="46" t="s">
        <v>68</v>
      </c>
      <c r="I3019" s="46" t="s">
        <v>54</v>
      </c>
      <c r="J3019" s="46" t="s">
        <v>57</v>
      </c>
      <c r="K3019" s="46" t="s">
        <v>61</v>
      </c>
      <c r="O3019" s="47">
        <v>0.25574074074074077</v>
      </c>
      <c r="P3019" s="48">
        <v>0.25574074074074077</v>
      </c>
      <c r="Q3019" s="50">
        <v>52360</v>
      </c>
      <c r="R3019" s="50">
        <v>19700</v>
      </c>
      <c r="T3019" s="49" t="s">
        <v>27</v>
      </c>
      <c r="U3019" s="49" t="s">
        <v>28</v>
      </c>
      <c r="V3019" s="46" t="s">
        <v>70</v>
      </c>
      <c r="W3019" s="46" t="s">
        <v>146</v>
      </c>
      <c r="X3019" s="46" t="str">
        <f>IFERROR(VLOOKUP(W3019,#REF!,38,FALSE),"")</f>
        <v/>
      </c>
      <c r="Z3019" s="46" t="str">
        <f t="shared" si="415"/>
        <v>M.mulyo44139</v>
      </c>
      <c r="AA3019" s="46" t="str">
        <f t="shared" si="416"/>
        <v>BMJ 05044139UTARANIGHT</v>
      </c>
      <c r="AB3019" s="46" t="str">
        <f t="shared" si="417"/>
        <v>M.mulyo44139UTARANIGHT</v>
      </c>
      <c r="AC3019" s="46" t="str">
        <f t="shared" si="418"/>
        <v>BMJ 05044139NIGHT</v>
      </c>
      <c r="AD3019" s="46" t="str">
        <f t="shared" si="419"/>
        <v>M.mulyo44139NIGHT</v>
      </c>
    </row>
    <row r="3020" spans="1:30" x14ac:dyDescent="0.3">
      <c r="A3020" s="46">
        <v>1</v>
      </c>
      <c r="B3020" s="46" t="s">
        <v>19</v>
      </c>
      <c r="C3020" s="110">
        <v>44139</v>
      </c>
      <c r="D3020" s="49" t="s">
        <v>95</v>
      </c>
      <c r="E3020" s="74">
        <v>44139</v>
      </c>
      <c r="F3020" s="49">
        <v>5099439</v>
      </c>
      <c r="G3020" s="46" t="s">
        <v>21</v>
      </c>
      <c r="H3020" s="46" t="s">
        <v>22</v>
      </c>
      <c r="I3020" s="46" t="s">
        <v>158</v>
      </c>
      <c r="J3020" s="46" t="s">
        <v>24</v>
      </c>
      <c r="K3020" s="46" t="s">
        <v>61</v>
      </c>
      <c r="O3020" s="47">
        <v>0.87184027777777784</v>
      </c>
      <c r="P3020" s="48">
        <v>0.8809837962962962</v>
      </c>
      <c r="Q3020" s="50">
        <v>50420</v>
      </c>
      <c r="R3020" s="50">
        <v>19700</v>
      </c>
      <c r="T3020" s="49" t="s">
        <v>27</v>
      </c>
      <c r="U3020" s="49" t="s">
        <v>28</v>
      </c>
      <c r="V3020" s="46" t="s">
        <v>50</v>
      </c>
      <c r="W3020" s="46" t="s">
        <v>146</v>
      </c>
      <c r="X3020" s="46" t="str">
        <f>IFERROR(VLOOKUP(W3020,#REF!,38,FALSE),"")</f>
        <v/>
      </c>
      <c r="Z3020" s="46" t="str">
        <f t="shared" si="415"/>
        <v>M.mulyo44139</v>
      </c>
      <c r="AA3020" s="46" t="str">
        <f t="shared" si="416"/>
        <v>BMJ 05044139UTARANIGHT</v>
      </c>
      <c r="AB3020" s="46" t="str">
        <f t="shared" si="417"/>
        <v>M.mulyo44139UTARANIGHT</v>
      </c>
      <c r="AC3020" s="46" t="str">
        <f t="shared" si="418"/>
        <v>BMJ 05044139NIGHT</v>
      </c>
      <c r="AD3020" s="46" t="str">
        <f t="shared" si="419"/>
        <v>M.mulyo44139NIGHT</v>
      </c>
    </row>
    <row r="3021" spans="1:30" x14ac:dyDescent="0.3">
      <c r="A3021" s="46">
        <v>1</v>
      </c>
      <c r="B3021" s="46" t="s">
        <v>19</v>
      </c>
      <c r="C3021" s="110">
        <v>44139</v>
      </c>
      <c r="D3021" s="49" t="s">
        <v>95</v>
      </c>
      <c r="E3021" s="74">
        <v>44139</v>
      </c>
      <c r="F3021" s="49">
        <v>5099545</v>
      </c>
      <c r="G3021" s="46" t="s">
        <v>21</v>
      </c>
      <c r="H3021" s="46" t="s">
        <v>68</v>
      </c>
      <c r="I3021" s="46" t="s">
        <v>54</v>
      </c>
      <c r="J3021" s="46" t="s">
        <v>57</v>
      </c>
      <c r="K3021" s="46" t="s">
        <v>61</v>
      </c>
      <c r="O3021" s="47">
        <v>0.94515046296296301</v>
      </c>
      <c r="P3021" s="48">
        <v>0.94515046296296301</v>
      </c>
      <c r="Q3021" s="50">
        <v>51780</v>
      </c>
      <c r="R3021" s="50">
        <v>19700</v>
      </c>
      <c r="T3021" s="49" t="s">
        <v>27</v>
      </c>
      <c r="U3021" s="49" t="s">
        <v>28</v>
      </c>
      <c r="V3021" s="46" t="s">
        <v>29</v>
      </c>
      <c r="W3021" s="46" t="s">
        <v>146</v>
      </c>
      <c r="X3021" s="46" t="str">
        <f>IFERROR(VLOOKUP(W3021,#REF!,38,FALSE),"")</f>
        <v/>
      </c>
      <c r="Z3021" s="46" t="str">
        <f t="shared" si="415"/>
        <v>M.mulyo44139</v>
      </c>
      <c r="AA3021" s="46" t="str">
        <f t="shared" si="416"/>
        <v>BMJ 05044139UTARANIGHT</v>
      </c>
      <c r="AB3021" s="46" t="str">
        <f t="shared" si="417"/>
        <v>M.mulyo44139UTARANIGHT</v>
      </c>
      <c r="AC3021" s="46" t="str">
        <f t="shared" si="418"/>
        <v>BMJ 05044139NIGHT</v>
      </c>
      <c r="AD3021" s="46" t="str">
        <f t="shared" si="419"/>
        <v>M.mulyo44139NIGHT</v>
      </c>
    </row>
    <row r="3022" spans="1:30" x14ac:dyDescent="0.3">
      <c r="A3022" s="46">
        <v>1</v>
      </c>
      <c r="B3022" s="46" t="s">
        <v>19</v>
      </c>
      <c r="C3022" s="110">
        <v>44139</v>
      </c>
      <c r="D3022" s="49" t="s">
        <v>95</v>
      </c>
      <c r="E3022" s="74">
        <v>44140</v>
      </c>
      <c r="F3022" s="49">
        <v>5099632</v>
      </c>
      <c r="G3022" s="46" t="s">
        <v>21</v>
      </c>
      <c r="H3022" s="46" t="s">
        <v>68</v>
      </c>
      <c r="I3022" s="46" t="s">
        <v>54</v>
      </c>
      <c r="J3022" s="46" t="s">
        <v>57</v>
      </c>
      <c r="K3022" s="46" t="s">
        <v>66</v>
      </c>
      <c r="O3022" s="47">
        <v>1.1655092592592594E-2</v>
      </c>
      <c r="P3022" s="48">
        <v>1.1655092592592594E-2</v>
      </c>
      <c r="Q3022" s="50">
        <v>38880</v>
      </c>
      <c r="R3022" s="50">
        <v>14640</v>
      </c>
      <c r="T3022" s="49" t="s">
        <v>27</v>
      </c>
      <c r="U3022" s="49" t="s">
        <v>28</v>
      </c>
      <c r="V3022" s="46" t="s">
        <v>70</v>
      </c>
      <c r="W3022" s="46" t="s">
        <v>176</v>
      </c>
      <c r="X3022" s="46" t="str">
        <f>IFERROR(VLOOKUP(W3022,#REF!,38,FALSE),"")</f>
        <v/>
      </c>
      <c r="Z3022" s="46" t="str">
        <f t="shared" si="415"/>
        <v>Arwan toban44139</v>
      </c>
      <c r="AA3022" s="46" t="str">
        <f t="shared" si="416"/>
        <v>BMJ 05344139UTARANIGHT</v>
      </c>
      <c r="AB3022" s="46" t="str">
        <f t="shared" si="417"/>
        <v>Arwan toban44139UTARANIGHT</v>
      </c>
      <c r="AC3022" s="46" t="str">
        <f t="shared" si="418"/>
        <v>BMJ 05344139NIGHT</v>
      </c>
      <c r="AD3022" s="46" t="str">
        <f t="shared" si="419"/>
        <v>Arwan toban44139NIGHT</v>
      </c>
    </row>
    <row r="3023" spans="1:30" x14ac:dyDescent="0.3">
      <c r="A3023" s="46">
        <v>1</v>
      </c>
      <c r="B3023" s="46" t="s">
        <v>19</v>
      </c>
      <c r="C3023" s="110">
        <v>44139</v>
      </c>
      <c r="D3023" s="49" t="s">
        <v>95</v>
      </c>
      <c r="E3023" s="74">
        <v>44140</v>
      </c>
      <c r="F3023" s="49">
        <v>5099821</v>
      </c>
      <c r="G3023" s="46" t="s">
        <v>21</v>
      </c>
      <c r="H3023" s="46" t="s">
        <v>22</v>
      </c>
      <c r="I3023" s="46" t="s">
        <v>158</v>
      </c>
      <c r="J3023" s="46" t="s">
        <v>49</v>
      </c>
      <c r="K3023" s="46" t="s">
        <v>66</v>
      </c>
      <c r="O3023" s="47">
        <v>0.18258101851851852</v>
      </c>
      <c r="P3023" s="48">
        <v>0.18258101851851852</v>
      </c>
      <c r="Q3023" s="50">
        <v>38300</v>
      </c>
      <c r="R3023" s="50">
        <v>14640</v>
      </c>
      <c r="T3023" s="49" t="s">
        <v>27</v>
      </c>
      <c r="U3023" s="49" t="s">
        <v>28</v>
      </c>
      <c r="V3023" s="46" t="s">
        <v>50</v>
      </c>
      <c r="W3023" s="46" t="s">
        <v>176</v>
      </c>
      <c r="X3023" s="46" t="str">
        <f>IFERROR(VLOOKUP(W3023,#REF!,38,FALSE),"")</f>
        <v/>
      </c>
      <c r="Z3023" s="46" t="str">
        <f t="shared" si="415"/>
        <v>Arwan toban44139</v>
      </c>
      <c r="AA3023" s="46" t="str">
        <f t="shared" si="416"/>
        <v>BMJ 05344139UTARANIGHT</v>
      </c>
      <c r="AB3023" s="46" t="str">
        <f t="shared" si="417"/>
        <v>Arwan toban44139UTARANIGHT</v>
      </c>
      <c r="AC3023" s="46" t="str">
        <f t="shared" si="418"/>
        <v>BMJ 05344139NIGHT</v>
      </c>
      <c r="AD3023" s="46" t="str">
        <f t="shared" si="419"/>
        <v>Arwan toban44139NIGHT</v>
      </c>
    </row>
    <row r="3024" spans="1:30" x14ac:dyDescent="0.3">
      <c r="A3024" s="46">
        <v>1</v>
      </c>
      <c r="B3024" s="46" t="s">
        <v>19</v>
      </c>
      <c r="C3024" s="110">
        <v>44139</v>
      </c>
      <c r="D3024" s="49" t="s">
        <v>95</v>
      </c>
      <c r="E3024" s="74">
        <v>44140</v>
      </c>
      <c r="F3024" s="49">
        <v>5099899</v>
      </c>
      <c r="G3024" s="46" t="s">
        <v>21</v>
      </c>
      <c r="H3024" s="46" t="s">
        <v>53</v>
      </c>
      <c r="I3024" s="46" t="s">
        <v>54</v>
      </c>
      <c r="J3024" s="46" t="s">
        <v>57</v>
      </c>
      <c r="K3024" s="46" t="s">
        <v>66</v>
      </c>
      <c r="O3024" s="47">
        <v>0.25699074074074074</v>
      </c>
      <c r="P3024" s="48">
        <v>0.25699074074074074</v>
      </c>
      <c r="Q3024" s="50">
        <v>37700</v>
      </c>
      <c r="R3024" s="50">
        <v>14640</v>
      </c>
      <c r="T3024" s="49" t="s">
        <v>27</v>
      </c>
      <c r="U3024" s="49" t="s">
        <v>28</v>
      </c>
      <c r="V3024" s="46" t="s">
        <v>59</v>
      </c>
      <c r="W3024" s="46" t="s">
        <v>176</v>
      </c>
      <c r="X3024" s="46" t="str">
        <f>IFERROR(VLOOKUP(W3024,#REF!,38,FALSE),"")</f>
        <v/>
      </c>
      <c r="Z3024" s="46" t="str">
        <f t="shared" si="415"/>
        <v>Arwan toban44139</v>
      </c>
      <c r="AA3024" s="46" t="str">
        <f t="shared" si="416"/>
        <v>BMJ 05344139UTARANIGHT</v>
      </c>
      <c r="AB3024" s="46" t="str">
        <f t="shared" si="417"/>
        <v>Arwan toban44139UTARANIGHT</v>
      </c>
      <c r="AC3024" s="46" t="str">
        <f t="shared" si="418"/>
        <v>BMJ 05344139NIGHT</v>
      </c>
      <c r="AD3024" s="46" t="str">
        <f t="shared" si="419"/>
        <v>Arwan toban44139NIGHT</v>
      </c>
    </row>
    <row r="3025" spans="1:30" x14ac:dyDescent="0.3">
      <c r="A3025" s="46">
        <v>1</v>
      </c>
      <c r="B3025" s="46" t="s">
        <v>19</v>
      </c>
      <c r="C3025" s="110">
        <v>44139</v>
      </c>
      <c r="D3025" s="49" t="s">
        <v>95</v>
      </c>
      <c r="E3025" s="74">
        <v>44139</v>
      </c>
      <c r="F3025" s="49">
        <v>5099393</v>
      </c>
      <c r="G3025" s="46" t="s">
        <v>21</v>
      </c>
      <c r="H3025" s="46" t="s">
        <v>22</v>
      </c>
      <c r="I3025" s="46" t="s">
        <v>48</v>
      </c>
      <c r="J3025" s="46" t="s">
        <v>49</v>
      </c>
      <c r="K3025" s="46" t="s">
        <v>66</v>
      </c>
      <c r="O3025" s="47">
        <v>0.83902777777777782</v>
      </c>
      <c r="P3025" s="48">
        <v>0.84273148148148147</v>
      </c>
      <c r="Q3025" s="50">
        <v>38540</v>
      </c>
      <c r="R3025" s="50">
        <v>14640</v>
      </c>
      <c r="T3025" s="49" t="s">
        <v>27</v>
      </c>
      <c r="U3025" s="49" t="s">
        <v>28</v>
      </c>
      <c r="V3025" s="46" t="s">
        <v>58</v>
      </c>
      <c r="W3025" s="46" t="s">
        <v>176</v>
      </c>
      <c r="X3025" s="46" t="str">
        <f>IFERROR(VLOOKUP(W3025,#REF!,38,FALSE),"")</f>
        <v/>
      </c>
      <c r="Z3025" s="46" t="str">
        <f t="shared" si="415"/>
        <v>Arwan toban44139</v>
      </c>
      <c r="AA3025" s="46" t="str">
        <f t="shared" si="416"/>
        <v>BMJ 05344139UTARANIGHT</v>
      </c>
      <c r="AB3025" s="46" t="str">
        <f t="shared" si="417"/>
        <v>Arwan toban44139UTARANIGHT</v>
      </c>
      <c r="AC3025" s="46" t="str">
        <f t="shared" si="418"/>
        <v>BMJ 05344139NIGHT</v>
      </c>
      <c r="AD3025" s="46" t="str">
        <f t="shared" si="419"/>
        <v>Arwan toban44139NIGHT</v>
      </c>
    </row>
    <row r="3026" spans="1:30" x14ac:dyDescent="0.3">
      <c r="A3026" s="46">
        <v>1</v>
      </c>
      <c r="B3026" s="46" t="s">
        <v>19</v>
      </c>
      <c r="C3026" s="110">
        <v>44139</v>
      </c>
      <c r="D3026" s="49" t="s">
        <v>95</v>
      </c>
      <c r="E3026" s="74">
        <v>44139</v>
      </c>
      <c r="F3026" s="49">
        <v>5099478</v>
      </c>
      <c r="G3026" s="46" t="s">
        <v>21</v>
      </c>
      <c r="H3026" s="46" t="s">
        <v>68</v>
      </c>
      <c r="I3026" s="46" t="s">
        <v>54</v>
      </c>
      <c r="J3026" s="46" t="s">
        <v>57</v>
      </c>
      <c r="K3026" s="46" t="s">
        <v>66</v>
      </c>
      <c r="O3026" s="47">
        <v>0.89635416666666667</v>
      </c>
      <c r="P3026" s="48">
        <v>0.89635416666666667</v>
      </c>
      <c r="Q3026" s="50">
        <v>39360</v>
      </c>
      <c r="R3026" s="50">
        <v>14640</v>
      </c>
      <c r="T3026" s="49" t="s">
        <v>27</v>
      </c>
      <c r="U3026" s="49" t="s">
        <v>28</v>
      </c>
      <c r="V3026" s="46" t="s">
        <v>70</v>
      </c>
      <c r="W3026" s="46" t="s">
        <v>176</v>
      </c>
      <c r="X3026" s="46" t="str">
        <f>IFERROR(VLOOKUP(W3026,#REF!,38,FALSE),"")</f>
        <v/>
      </c>
      <c r="Z3026" s="46" t="str">
        <f t="shared" si="415"/>
        <v>Arwan toban44139</v>
      </c>
      <c r="AA3026" s="46" t="str">
        <f t="shared" si="416"/>
        <v>BMJ 05344139UTARANIGHT</v>
      </c>
      <c r="AB3026" s="46" t="str">
        <f t="shared" si="417"/>
        <v>Arwan toban44139UTARANIGHT</v>
      </c>
      <c r="AC3026" s="46" t="str">
        <f t="shared" si="418"/>
        <v>BMJ 05344139NIGHT</v>
      </c>
      <c r="AD3026" s="46" t="str">
        <f t="shared" si="419"/>
        <v>Arwan toban44139NIGHT</v>
      </c>
    </row>
    <row r="3027" spans="1:30" x14ac:dyDescent="0.3">
      <c r="A3027" s="46">
        <v>1</v>
      </c>
      <c r="B3027" s="46" t="s">
        <v>19</v>
      </c>
      <c r="C3027" s="110">
        <v>44139</v>
      </c>
      <c r="D3027" s="49" t="s">
        <v>95</v>
      </c>
      <c r="E3027" s="74">
        <v>44139</v>
      </c>
      <c r="F3027" s="49">
        <v>5099555</v>
      </c>
      <c r="G3027" s="46" t="s">
        <v>21</v>
      </c>
      <c r="H3027" s="46" t="s">
        <v>22</v>
      </c>
      <c r="I3027" s="46" t="s">
        <v>158</v>
      </c>
      <c r="J3027" s="46" t="s">
        <v>49</v>
      </c>
      <c r="K3027" s="46" t="s">
        <v>66</v>
      </c>
      <c r="O3027" s="47">
        <v>0.95223379629629623</v>
      </c>
      <c r="P3027" s="48">
        <v>0.95223379629629623</v>
      </c>
      <c r="Q3027" s="50">
        <v>40100</v>
      </c>
      <c r="R3027" s="50">
        <v>14640</v>
      </c>
      <c r="T3027" s="49" t="s">
        <v>27</v>
      </c>
      <c r="U3027" s="49" t="s">
        <v>28</v>
      </c>
      <c r="V3027" s="46" t="s">
        <v>60</v>
      </c>
      <c r="W3027" s="46" t="s">
        <v>176</v>
      </c>
      <c r="X3027" s="46" t="str">
        <f>IFERROR(VLOOKUP(W3027,#REF!,38,FALSE),"")</f>
        <v/>
      </c>
      <c r="Z3027" s="46" t="str">
        <f t="shared" si="415"/>
        <v>Arwan toban44139</v>
      </c>
      <c r="AA3027" s="46" t="str">
        <f t="shared" si="416"/>
        <v>BMJ 05344139UTARANIGHT</v>
      </c>
      <c r="AB3027" s="46" t="str">
        <f t="shared" si="417"/>
        <v>Arwan toban44139UTARANIGHT</v>
      </c>
      <c r="AC3027" s="46" t="str">
        <f t="shared" si="418"/>
        <v>BMJ 05344139NIGHT</v>
      </c>
      <c r="AD3027" s="46" t="str">
        <f t="shared" si="419"/>
        <v>Arwan toban44139NIGHT</v>
      </c>
    </row>
    <row r="3028" spans="1:30" x14ac:dyDescent="0.3">
      <c r="A3028" s="46">
        <v>1</v>
      </c>
      <c r="B3028" s="46" t="s">
        <v>19</v>
      </c>
      <c r="C3028" s="110">
        <v>44139</v>
      </c>
      <c r="D3028" s="49" t="s">
        <v>95</v>
      </c>
      <c r="E3028" s="74">
        <v>44139</v>
      </c>
      <c r="F3028" s="49">
        <v>5099437</v>
      </c>
      <c r="G3028" s="46" t="s">
        <v>21</v>
      </c>
      <c r="H3028" s="46" t="s">
        <v>68</v>
      </c>
      <c r="I3028" s="46" t="s">
        <v>54</v>
      </c>
      <c r="J3028" s="46" t="s">
        <v>57</v>
      </c>
      <c r="K3028" s="46" t="s">
        <v>71</v>
      </c>
      <c r="O3028" s="47">
        <v>0.86750000000000005</v>
      </c>
      <c r="P3028" s="48">
        <v>0.87108796296296298</v>
      </c>
      <c r="Q3028" s="50">
        <v>39280</v>
      </c>
      <c r="R3028" s="50">
        <v>14620</v>
      </c>
      <c r="T3028" s="49" t="s">
        <v>27</v>
      </c>
      <c r="U3028" s="49" t="s">
        <v>28</v>
      </c>
      <c r="V3028" s="46" t="s">
        <v>70</v>
      </c>
      <c r="W3028" s="46" t="s">
        <v>136</v>
      </c>
      <c r="X3028" s="46" t="str">
        <f>IFERROR(VLOOKUP(W3028,#REF!,38,FALSE),"")</f>
        <v/>
      </c>
      <c r="Z3028" s="46" t="str">
        <f t="shared" si="415"/>
        <v>M.taha44139</v>
      </c>
      <c r="AA3028" s="46" t="str">
        <f t="shared" si="416"/>
        <v>BMJ 05444139UTARANIGHT</v>
      </c>
      <c r="AB3028" s="46" t="str">
        <f t="shared" si="417"/>
        <v>M.taha44139UTARANIGHT</v>
      </c>
      <c r="AC3028" s="46" t="str">
        <f t="shared" si="418"/>
        <v>BMJ 05444139NIGHT</v>
      </c>
      <c r="AD3028" s="46" t="str">
        <f t="shared" si="419"/>
        <v>M.taha44139NIGHT</v>
      </c>
    </row>
    <row r="3029" spans="1:30" x14ac:dyDescent="0.3">
      <c r="A3029" s="46">
        <v>1</v>
      </c>
      <c r="B3029" s="46" t="s">
        <v>19</v>
      </c>
      <c r="C3029" s="110">
        <v>44139</v>
      </c>
      <c r="D3029" s="49" t="s">
        <v>95</v>
      </c>
      <c r="E3029" s="74">
        <v>44139</v>
      </c>
      <c r="F3029" s="49">
        <v>5099521</v>
      </c>
      <c r="G3029" s="46" t="s">
        <v>21</v>
      </c>
      <c r="H3029" s="46" t="s">
        <v>68</v>
      </c>
      <c r="I3029" s="46" t="s">
        <v>54</v>
      </c>
      <c r="J3029" s="46" t="s">
        <v>57</v>
      </c>
      <c r="K3029" s="46" t="s">
        <v>71</v>
      </c>
      <c r="O3029" s="47">
        <v>0.92569444444444438</v>
      </c>
      <c r="P3029" s="48">
        <v>0.92569444444444438</v>
      </c>
      <c r="Q3029" s="50">
        <v>39060</v>
      </c>
      <c r="R3029" s="50">
        <v>14620</v>
      </c>
      <c r="T3029" s="49" t="s">
        <v>27</v>
      </c>
      <c r="U3029" s="49" t="s">
        <v>28</v>
      </c>
      <c r="V3029" s="46" t="s">
        <v>70</v>
      </c>
      <c r="W3029" s="46" t="s">
        <v>136</v>
      </c>
      <c r="X3029" s="46" t="str">
        <f>IFERROR(VLOOKUP(W3029,#REF!,38,FALSE),"")</f>
        <v/>
      </c>
      <c r="Z3029" s="46" t="str">
        <f t="shared" si="415"/>
        <v>M.taha44139</v>
      </c>
      <c r="AA3029" s="46" t="str">
        <f t="shared" si="416"/>
        <v>BMJ 05444139UTARANIGHT</v>
      </c>
      <c r="AB3029" s="46" t="str">
        <f t="shared" si="417"/>
        <v>M.taha44139UTARANIGHT</v>
      </c>
      <c r="AC3029" s="46" t="str">
        <f t="shared" si="418"/>
        <v>BMJ 05444139NIGHT</v>
      </c>
      <c r="AD3029" s="46" t="str">
        <f t="shared" si="419"/>
        <v>M.taha44139NIGHT</v>
      </c>
    </row>
    <row r="3030" spans="1:30" x14ac:dyDescent="0.3">
      <c r="A3030" s="46">
        <v>1</v>
      </c>
      <c r="B3030" s="46" t="s">
        <v>19</v>
      </c>
      <c r="C3030" s="110">
        <v>44139</v>
      </c>
      <c r="D3030" s="49" t="s">
        <v>95</v>
      </c>
      <c r="E3030" s="74">
        <v>44140</v>
      </c>
      <c r="F3030" s="49">
        <v>5099669</v>
      </c>
      <c r="G3030" s="46" t="s">
        <v>21</v>
      </c>
      <c r="H3030" s="46" t="s">
        <v>68</v>
      </c>
      <c r="I3030" s="46" t="s">
        <v>54</v>
      </c>
      <c r="J3030" s="46" t="s">
        <v>57</v>
      </c>
      <c r="K3030" s="46" t="s">
        <v>73</v>
      </c>
      <c r="O3030" s="47">
        <v>5.9629629629629623E-2</v>
      </c>
      <c r="P3030" s="48">
        <v>5.9629629629629623E-2</v>
      </c>
      <c r="Q3030" s="50">
        <v>38620</v>
      </c>
      <c r="R3030" s="50">
        <v>14700</v>
      </c>
      <c r="T3030" s="49" t="s">
        <v>27</v>
      </c>
      <c r="U3030" s="49" t="s">
        <v>28</v>
      </c>
      <c r="V3030" s="46" t="s">
        <v>70</v>
      </c>
      <c r="W3030" s="46" t="s">
        <v>137</v>
      </c>
      <c r="X3030" s="46" t="str">
        <f>IFERROR(VLOOKUP(W3030,#REF!,38,FALSE),"")</f>
        <v/>
      </c>
      <c r="Z3030" s="46" t="str">
        <f t="shared" si="415"/>
        <v>Abrar44139</v>
      </c>
      <c r="AA3030" s="46" t="str">
        <f t="shared" si="416"/>
        <v>BMJ 05544139UTARANIGHT</v>
      </c>
      <c r="AB3030" s="46" t="str">
        <f t="shared" si="417"/>
        <v>Abrar44139UTARANIGHT</v>
      </c>
      <c r="AC3030" s="46" t="str">
        <f t="shared" si="418"/>
        <v>BMJ 05544139NIGHT</v>
      </c>
      <c r="AD3030" s="46" t="str">
        <f t="shared" si="419"/>
        <v>Abrar44139NIGHT</v>
      </c>
    </row>
    <row r="3031" spans="1:30" x14ac:dyDescent="0.3">
      <c r="A3031" s="46">
        <v>1</v>
      </c>
      <c r="B3031" s="46" t="s">
        <v>19</v>
      </c>
      <c r="C3031" s="110">
        <v>44139</v>
      </c>
      <c r="D3031" s="49" t="s">
        <v>95</v>
      </c>
      <c r="E3031" s="74">
        <v>44140</v>
      </c>
      <c r="F3031" s="49">
        <v>5099749</v>
      </c>
      <c r="G3031" s="46" t="s">
        <v>21</v>
      </c>
      <c r="H3031" s="46" t="s">
        <v>68</v>
      </c>
      <c r="I3031" s="46" t="s">
        <v>54</v>
      </c>
      <c r="J3031" s="46" t="s">
        <v>57</v>
      </c>
      <c r="K3031" s="46" t="s">
        <v>73</v>
      </c>
      <c r="O3031" s="47">
        <v>0.12880787037037036</v>
      </c>
      <c r="P3031" s="48">
        <v>0.12880787037037036</v>
      </c>
      <c r="Q3031" s="50">
        <v>38620</v>
      </c>
      <c r="R3031" s="50">
        <v>14700</v>
      </c>
      <c r="T3031" s="49" t="s">
        <v>27</v>
      </c>
      <c r="U3031" s="49" t="s">
        <v>28</v>
      </c>
      <c r="V3031" s="46" t="s">
        <v>70</v>
      </c>
      <c r="W3031" s="46" t="s">
        <v>137</v>
      </c>
      <c r="X3031" s="46" t="str">
        <f>IFERROR(VLOOKUP(W3031,#REF!,38,FALSE),"")</f>
        <v/>
      </c>
      <c r="Z3031" s="46" t="str">
        <f t="shared" si="415"/>
        <v>Abrar44139</v>
      </c>
      <c r="AA3031" s="46" t="str">
        <f t="shared" si="416"/>
        <v>BMJ 05544139UTARANIGHT</v>
      </c>
      <c r="AB3031" s="46" t="str">
        <f t="shared" si="417"/>
        <v>Abrar44139UTARANIGHT</v>
      </c>
      <c r="AC3031" s="46" t="str">
        <f t="shared" si="418"/>
        <v>BMJ 05544139NIGHT</v>
      </c>
      <c r="AD3031" s="46" t="str">
        <f t="shared" si="419"/>
        <v>Abrar44139NIGHT</v>
      </c>
    </row>
    <row r="3032" spans="1:30" x14ac:dyDescent="0.3">
      <c r="A3032" s="46">
        <v>1</v>
      </c>
      <c r="B3032" s="46" t="s">
        <v>19</v>
      </c>
      <c r="C3032" s="110">
        <v>44139</v>
      </c>
      <c r="D3032" s="49" t="s">
        <v>95</v>
      </c>
      <c r="E3032" s="74">
        <v>44140</v>
      </c>
      <c r="F3032" s="49">
        <v>5099863</v>
      </c>
      <c r="G3032" s="46" t="s">
        <v>21</v>
      </c>
      <c r="H3032" s="46" t="s">
        <v>22</v>
      </c>
      <c r="I3032" s="46" t="s">
        <v>48</v>
      </c>
      <c r="J3032" s="46" t="s">
        <v>49</v>
      </c>
      <c r="K3032" s="46" t="s">
        <v>73</v>
      </c>
      <c r="O3032" s="47">
        <v>0.22055555555555553</v>
      </c>
      <c r="P3032" s="48">
        <v>0.22055555555555553</v>
      </c>
      <c r="Q3032" s="50">
        <v>38580</v>
      </c>
      <c r="R3032" s="50">
        <v>14700</v>
      </c>
      <c r="T3032" s="49" t="s">
        <v>27</v>
      </c>
      <c r="U3032" s="49" t="s">
        <v>28</v>
      </c>
      <c r="V3032" s="46" t="s">
        <v>58</v>
      </c>
      <c r="W3032" s="46" t="s">
        <v>137</v>
      </c>
      <c r="X3032" s="46" t="str">
        <f>IFERROR(VLOOKUP(W3032,#REF!,38,FALSE),"")</f>
        <v/>
      </c>
      <c r="Z3032" s="46" t="str">
        <f t="shared" si="415"/>
        <v>Abrar44139</v>
      </c>
      <c r="AA3032" s="46" t="str">
        <f t="shared" si="416"/>
        <v>BMJ 05544139UTARANIGHT</v>
      </c>
      <c r="AB3032" s="46" t="str">
        <f t="shared" si="417"/>
        <v>Abrar44139UTARANIGHT</v>
      </c>
      <c r="AC3032" s="46" t="str">
        <f t="shared" si="418"/>
        <v>BMJ 05544139NIGHT</v>
      </c>
      <c r="AD3032" s="46" t="str">
        <f t="shared" si="419"/>
        <v>Abrar44139NIGHT</v>
      </c>
    </row>
    <row r="3033" spans="1:30" x14ac:dyDescent="0.3">
      <c r="A3033" s="46">
        <v>1</v>
      </c>
      <c r="B3033" s="46" t="s">
        <v>19</v>
      </c>
      <c r="C3033" s="110">
        <v>44139</v>
      </c>
      <c r="D3033" s="49" t="s">
        <v>95</v>
      </c>
      <c r="E3033" s="74">
        <v>44139</v>
      </c>
      <c r="F3033" s="49">
        <v>5099415</v>
      </c>
      <c r="G3033" s="46" t="s">
        <v>21</v>
      </c>
      <c r="H3033" s="46" t="s">
        <v>22</v>
      </c>
      <c r="I3033" s="46" t="s">
        <v>158</v>
      </c>
      <c r="J3033" s="46" t="s">
        <v>24</v>
      </c>
      <c r="K3033" s="46" t="s">
        <v>73</v>
      </c>
      <c r="O3033" s="47">
        <v>0.85204861111111108</v>
      </c>
      <c r="P3033" s="48">
        <v>0.85912037037037037</v>
      </c>
      <c r="Q3033" s="50">
        <v>38900</v>
      </c>
      <c r="R3033" s="50">
        <v>14700</v>
      </c>
      <c r="T3033" s="49" t="s">
        <v>27</v>
      </c>
      <c r="U3033" s="49" t="s">
        <v>28</v>
      </c>
      <c r="V3033" s="46" t="s">
        <v>50</v>
      </c>
      <c r="W3033" s="46" t="s">
        <v>137</v>
      </c>
      <c r="X3033" s="46" t="str">
        <f>IFERROR(VLOOKUP(W3033,#REF!,38,FALSE),"")</f>
        <v/>
      </c>
      <c r="Z3033" s="46" t="str">
        <f t="shared" si="415"/>
        <v>Abrar44139</v>
      </c>
      <c r="AA3033" s="46" t="str">
        <f t="shared" si="416"/>
        <v>BMJ 05544139UTARANIGHT</v>
      </c>
      <c r="AB3033" s="46" t="str">
        <f t="shared" si="417"/>
        <v>Abrar44139UTARANIGHT</v>
      </c>
      <c r="AC3033" s="46" t="str">
        <f t="shared" si="418"/>
        <v>BMJ 05544139NIGHT</v>
      </c>
      <c r="AD3033" s="46" t="str">
        <f t="shared" si="419"/>
        <v>Abrar44139NIGHT</v>
      </c>
    </row>
    <row r="3034" spans="1:30" x14ac:dyDescent="0.3">
      <c r="A3034" s="46">
        <v>1</v>
      </c>
      <c r="B3034" s="46" t="s">
        <v>19</v>
      </c>
      <c r="C3034" s="110">
        <v>44139</v>
      </c>
      <c r="D3034" s="49" t="s">
        <v>95</v>
      </c>
      <c r="E3034" s="74">
        <v>44139</v>
      </c>
      <c r="F3034" s="49">
        <v>5099513</v>
      </c>
      <c r="G3034" s="46" t="s">
        <v>21</v>
      </c>
      <c r="H3034" s="46" t="s">
        <v>22</v>
      </c>
      <c r="I3034" s="46" t="s">
        <v>48</v>
      </c>
      <c r="J3034" s="46" t="s">
        <v>49</v>
      </c>
      <c r="K3034" s="46" t="s">
        <v>73</v>
      </c>
      <c r="O3034" s="47">
        <v>0.91883101851851856</v>
      </c>
      <c r="P3034" s="48">
        <v>0.91883101851851856</v>
      </c>
      <c r="Q3034" s="50">
        <v>37240</v>
      </c>
      <c r="R3034" s="50">
        <v>14700</v>
      </c>
      <c r="T3034" s="49" t="s">
        <v>27</v>
      </c>
      <c r="U3034" s="49" t="s">
        <v>28</v>
      </c>
      <c r="V3034" s="46" t="s">
        <v>58</v>
      </c>
      <c r="W3034" s="46" t="s">
        <v>137</v>
      </c>
      <c r="X3034" s="46" t="str">
        <f>IFERROR(VLOOKUP(W3034,#REF!,38,FALSE),"")</f>
        <v/>
      </c>
      <c r="Z3034" s="46" t="str">
        <f t="shared" si="415"/>
        <v>Abrar44139</v>
      </c>
      <c r="AA3034" s="46" t="str">
        <f t="shared" si="416"/>
        <v>BMJ 05544139UTARANIGHT</v>
      </c>
      <c r="AB3034" s="46" t="str">
        <f t="shared" si="417"/>
        <v>Abrar44139UTARANIGHT</v>
      </c>
      <c r="AC3034" s="46" t="str">
        <f t="shared" si="418"/>
        <v>BMJ 05544139NIGHT</v>
      </c>
      <c r="AD3034" s="46" t="str">
        <f t="shared" si="419"/>
        <v>Abrar44139NIGHT</v>
      </c>
    </row>
    <row r="3035" spans="1:30" x14ac:dyDescent="0.3">
      <c r="A3035" s="46">
        <v>1</v>
      </c>
      <c r="B3035" s="46" t="s">
        <v>19</v>
      </c>
      <c r="C3035" s="110">
        <v>44139</v>
      </c>
      <c r="D3035" s="49" t="s">
        <v>95</v>
      </c>
      <c r="E3035" s="74">
        <v>44139</v>
      </c>
      <c r="F3035" s="49">
        <v>5099605</v>
      </c>
      <c r="G3035" s="46" t="s">
        <v>21</v>
      </c>
      <c r="H3035" s="46" t="s">
        <v>22</v>
      </c>
      <c r="I3035" s="46" t="s">
        <v>48</v>
      </c>
      <c r="J3035" s="46" t="s">
        <v>49</v>
      </c>
      <c r="K3035" s="46" t="s">
        <v>73</v>
      </c>
      <c r="O3035" s="47">
        <v>0.98304398148148142</v>
      </c>
      <c r="P3035" s="48">
        <v>0.98304398148148142</v>
      </c>
      <c r="Q3035" s="50">
        <v>37160</v>
      </c>
      <c r="R3035" s="50">
        <v>14700</v>
      </c>
      <c r="T3035" s="49" t="s">
        <v>27</v>
      </c>
      <c r="U3035" s="49" t="s">
        <v>28</v>
      </c>
      <c r="V3035" s="46" t="s">
        <v>58</v>
      </c>
      <c r="W3035" s="46" t="s">
        <v>137</v>
      </c>
      <c r="X3035" s="46" t="str">
        <f>IFERROR(VLOOKUP(W3035,#REF!,38,FALSE),"")</f>
        <v/>
      </c>
      <c r="Z3035" s="46" t="str">
        <f t="shared" si="415"/>
        <v>Abrar44139</v>
      </c>
      <c r="AA3035" s="46" t="str">
        <f t="shared" si="416"/>
        <v>BMJ 05544139UTARANIGHT</v>
      </c>
      <c r="AB3035" s="46" t="str">
        <f t="shared" si="417"/>
        <v>Abrar44139UTARANIGHT</v>
      </c>
      <c r="AC3035" s="46" t="str">
        <f t="shared" si="418"/>
        <v>BMJ 05544139NIGHT</v>
      </c>
      <c r="AD3035" s="46" t="str">
        <f t="shared" si="419"/>
        <v>Abrar44139NIGHT</v>
      </c>
    </row>
    <row r="3036" spans="1:30" x14ac:dyDescent="0.3">
      <c r="A3036" s="46">
        <v>1</v>
      </c>
      <c r="B3036" s="46" t="s">
        <v>19</v>
      </c>
      <c r="C3036" s="110">
        <v>44139</v>
      </c>
      <c r="D3036" s="49" t="s">
        <v>95</v>
      </c>
      <c r="E3036" s="74">
        <v>44140</v>
      </c>
      <c r="F3036" s="49">
        <v>5099679</v>
      </c>
      <c r="G3036" s="46" t="s">
        <v>21</v>
      </c>
      <c r="H3036" s="46" t="s">
        <v>53</v>
      </c>
      <c r="I3036" s="46" t="s">
        <v>54</v>
      </c>
      <c r="J3036" s="46" t="s">
        <v>57</v>
      </c>
      <c r="K3036" s="46" t="s">
        <v>75</v>
      </c>
      <c r="O3036" s="47">
        <v>7.3819444444444438E-2</v>
      </c>
      <c r="P3036" s="48">
        <v>7.3819444444444438E-2</v>
      </c>
      <c r="Q3036" s="50">
        <v>39340</v>
      </c>
      <c r="R3036" s="50">
        <v>14700</v>
      </c>
      <c r="T3036" s="49" t="s">
        <v>27</v>
      </c>
      <c r="U3036" s="49" t="s">
        <v>28</v>
      </c>
      <c r="V3036" s="46" t="s">
        <v>59</v>
      </c>
      <c r="W3036" s="46" t="s">
        <v>105</v>
      </c>
      <c r="X3036" s="46" t="str">
        <f>IFERROR(VLOOKUP(W3036,#REF!,38,FALSE),"")</f>
        <v/>
      </c>
      <c r="Z3036" s="46" t="str">
        <f t="shared" si="415"/>
        <v>Jafar44139</v>
      </c>
      <c r="AA3036" s="46" t="str">
        <f t="shared" si="416"/>
        <v>BMJ 05644139UTARANIGHT</v>
      </c>
      <c r="AB3036" s="46" t="str">
        <f t="shared" si="417"/>
        <v>Jafar44139UTARANIGHT</v>
      </c>
      <c r="AC3036" s="46" t="str">
        <f t="shared" si="418"/>
        <v>BMJ 05644139NIGHT</v>
      </c>
      <c r="AD3036" s="46" t="str">
        <f t="shared" si="419"/>
        <v>Jafar44139NIGHT</v>
      </c>
    </row>
    <row r="3037" spans="1:30" x14ac:dyDescent="0.3">
      <c r="A3037" s="46">
        <v>1</v>
      </c>
      <c r="B3037" s="46" t="s">
        <v>19</v>
      </c>
      <c r="C3037" s="110">
        <v>44139</v>
      </c>
      <c r="D3037" s="49" t="s">
        <v>95</v>
      </c>
      <c r="E3037" s="74">
        <v>44140</v>
      </c>
      <c r="F3037" s="49">
        <v>5099754</v>
      </c>
      <c r="G3037" s="46" t="s">
        <v>21</v>
      </c>
      <c r="H3037" s="46" t="s">
        <v>53</v>
      </c>
      <c r="I3037" s="46" t="s">
        <v>54</v>
      </c>
      <c r="J3037" s="46" t="s">
        <v>57</v>
      </c>
      <c r="K3037" s="46" t="s">
        <v>75</v>
      </c>
      <c r="O3037" s="47">
        <v>0.13016203703703702</v>
      </c>
      <c r="P3037" s="48">
        <v>0.13016203703703702</v>
      </c>
      <c r="Q3037" s="50">
        <v>38800</v>
      </c>
      <c r="R3037" s="50">
        <v>14700</v>
      </c>
      <c r="T3037" s="49" t="s">
        <v>27</v>
      </c>
      <c r="U3037" s="49" t="s">
        <v>28</v>
      </c>
      <c r="V3037" s="46" t="s">
        <v>59</v>
      </c>
      <c r="W3037" s="46" t="s">
        <v>105</v>
      </c>
      <c r="X3037" s="46" t="str">
        <f>IFERROR(VLOOKUP(W3037,#REF!,38,FALSE),"")</f>
        <v/>
      </c>
      <c r="Z3037" s="46" t="str">
        <f t="shared" si="415"/>
        <v>Jafar44139</v>
      </c>
      <c r="AA3037" s="46" t="str">
        <f t="shared" si="416"/>
        <v>BMJ 05644139UTARANIGHT</v>
      </c>
      <c r="AB3037" s="46" t="str">
        <f t="shared" si="417"/>
        <v>Jafar44139UTARANIGHT</v>
      </c>
      <c r="AC3037" s="46" t="str">
        <f t="shared" si="418"/>
        <v>BMJ 05644139NIGHT</v>
      </c>
      <c r="AD3037" s="46" t="str">
        <f t="shared" si="419"/>
        <v>Jafar44139NIGHT</v>
      </c>
    </row>
    <row r="3038" spans="1:30" x14ac:dyDescent="0.3">
      <c r="A3038" s="46">
        <v>1</v>
      </c>
      <c r="B3038" s="46" t="s">
        <v>19</v>
      </c>
      <c r="C3038" s="110">
        <v>44139</v>
      </c>
      <c r="D3038" s="49" t="s">
        <v>95</v>
      </c>
      <c r="E3038" s="74">
        <v>44140</v>
      </c>
      <c r="F3038" s="49">
        <v>5099867</v>
      </c>
      <c r="G3038" s="46" t="s">
        <v>21</v>
      </c>
      <c r="H3038" s="46" t="s">
        <v>53</v>
      </c>
      <c r="I3038" s="46" t="s">
        <v>54</v>
      </c>
      <c r="J3038" s="46" t="s">
        <v>57</v>
      </c>
      <c r="K3038" s="46" t="s">
        <v>75</v>
      </c>
      <c r="O3038" s="47">
        <v>0.22203703703703703</v>
      </c>
      <c r="P3038" s="48">
        <v>0.22203703703703703</v>
      </c>
      <c r="Q3038" s="50">
        <v>37360</v>
      </c>
      <c r="R3038" s="50">
        <v>14700</v>
      </c>
      <c r="T3038" s="49" t="s">
        <v>27</v>
      </c>
      <c r="U3038" s="49" t="s">
        <v>28</v>
      </c>
      <c r="V3038" s="46" t="s">
        <v>59</v>
      </c>
      <c r="W3038" s="46" t="s">
        <v>105</v>
      </c>
      <c r="X3038" s="46" t="str">
        <f>IFERROR(VLOOKUP(W3038,#REF!,38,FALSE),"")</f>
        <v/>
      </c>
      <c r="Z3038" s="46" t="str">
        <f t="shared" si="415"/>
        <v>Jafar44139</v>
      </c>
      <c r="AA3038" s="46" t="str">
        <f t="shared" si="416"/>
        <v>BMJ 05644139UTARANIGHT</v>
      </c>
      <c r="AB3038" s="46" t="str">
        <f t="shared" si="417"/>
        <v>Jafar44139UTARANIGHT</v>
      </c>
      <c r="AC3038" s="46" t="str">
        <f t="shared" si="418"/>
        <v>BMJ 05644139NIGHT</v>
      </c>
      <c r="AD3038" s="46" t="str">
        <f t="shared" si="419"/>
        <v>Jafar44139NIGHT</v>
      </c>
    </row>
    <row r="3039" spans="1:30" x14ac:dyDescent="0.3">
      <c r="A3039" s="46">
        <v>1</v>
      </c>
      <c r="B3039" s="46" t="s">
        <v>19</v>
      </c>
      <c r="C3039" s="110">
        <v>44139</v>
      </c>
      <c r="D3039" s="49" t="s">
        <v>95</v>
      </c>
      <c r="E3039" s="74">
        <v>44139</v>
      </c>
      <c r="F3039" s="49">
        <v>5099428</v>
      </c>
      <c r="G3039" s="46" t="s">
        <v>21</v>
      </c>
      <c r="H3039" s="46" t="s">
        <v>22</v>
      </c>
      <c r="I3039" s="46" t="s">
        <v>158</v>
      </c>
      <c r="J3039" s="46" t="s">
        <v>24</v>
      </c>
      <c r="K3039" s="46" t="s">
        <v>75</v>
      </c>
      <c r="O3039" s="47">
        <v>0.86371527777777779</v>
      </c>
      <c r="P3039" s="48">
        <v>0.87131944444444442</v>
      </c>
      <c r="Q3039" s="50">
        <v>39180</v>
      </c>
      <c r="R3039" s="50">
        <v>14700</v>
      </c>
      <c r="T3039" s="49" t="s">
        <v>27</v>
      </c>
      <c r="U3039" s="49" t="s">
        <v>28</v>
      </c>
      <c r="V3039" s="46" t="s">
        <v>50</v>
      </c>
      <c r="W3039" s="46" t="s">
        <v>105</v>
      </c>
      <c r="X3039" s="46" t="str">
        <f>IFERROR(VLOOKUP(W3039,#REF!,38,FALSE),"")</f>
        <v/>
      </c>
      <c r="Z3039" s="46" t="str">
        <f t="shared" si="415"/>
        <v>Jafar44139</v>
      </c>
      <c r="AA3039" s="46" t="str">
        <f t="shared" si="416"/>
        <v>BMJ 05644139UTARANIGHT</v>
      </c>
      <c r="AB3039" s="46" t="str">
        <f t="shared" si="417"/>
        <v>Jafar44139UTARANIGHT</v>
      </c>
      <c r="AC3039" s="46" t="str">
        <f t="shared" si="418"/>
        <v>BMJ 05644139NIGHT</v>
      </c>
      <c r="AD3039" s="46" t="str">
        <f t="shared" si="419"/>
        <v>Jafar44139NIGHT</v>
      </c>
    </row>
    <row r="3040" spans="1:30" x14ac:dyDescent="0.3">
      <c r="A3040" s="46">
        <v>1</v>
      </c>
      <c r="B3040" s="46" t="s">
        <v>19</v>
      </c>
      <c r="C3040" s="110">
        <v>44139</v>
      </c>
      <c r="D3040" s="49" t="s">
        <v>95</v>
      </c>
      <c r="E3040" s="74">
        <v>44139</v>
      </c>
      <c r="F3040" s="49">
        <v>5099528</v>
      </c>
      <c r="G3040" s="46" t="s">
        <v>21</v>
      </c>
      <c r="H3040" s="46" t="s">
        <v>53</v>
      </c>
      <c r="I3040" s="46" t="s">
        <v>54</v>
      </c>
      <c r="J3040" s="46" t="s">
        <v>57</v>
      </c>
      <c r="K3040" s="46" t="s">
        <v>75</v>
      </c>
      <c r="O3040" s="47">
        <v>0.92983796296296306</v>
      </c>
      <c r="P3040" s="48">
        <v>0.92983796296296306</v>
      </c>
      <c r="Q3040" s="50">
        <v>38520</v>
      </c>
      <c r="R3040" s="50">
        <v>14700</v>
      </c>
      <c r="T3040" s="49" t="s">
        <v>27</v>
      </c>
      <c r="U3040" s="49" t="s">
        <v>28</v>
      </c>
      <c r="V3040" s="46" t="s">
        <v>59</v>
      </c>
      <c r="W3040" s="46" t="s">
        <v>105</v>
      </c>
      <c r="X3040" s="46" t="str">
        <f>IFERROR(VLOOKUP(W3040,#REF!,38,FALSE),"")</f>
        <v/>
      </c>
      <c r="Z3040" s="46" t="str">
        <f t="shared" si="415"/>
        <v>Jafar44139</v>
      </c>
      <c r="AA3040" s="46" t="str">
        <f t="shared" si="416"/>
        <v>BMJ 05644139UTARANIGHT</v>
      </c>
      <c r="AB3040" s="46" t="str">
        <f t="shared" si="417"/>
        <v>Jafar44139UTARANIGHT</v>
      </c>
      <c r="AC3040" s="46" t="str">
        <f t="shared" si="418"/>
        <v>BMJ 05644139NIGHT</v>
      </c>
      <c r="AD3040" s="46" t="str">
        <f t="shared" si="419"/>
        <v>Jafar44139NIGHT</v>
      </c>
    </row>
    <row r="3041" spans="1:30" x14ac:dyDescent="0.3">
      <c r="A3041" s="46">
        <v>1</v>
      </c>
      <c r="B3041" s="46" t="s">
        <v>19</v>
      </c>
      <c r="C3041" s="110">
        <v>44139</v>
      </c>
      <c r="D3041" s="49" t="s">
        <v>95</v>
      </c>
      <c r="E3041" s="74">
        <v>44140</v>
      </c>
      <c r="F3041" s="49">
        <v>5099646</v>
      </c>
      <c r="G3041" s="46" t="s">
        <v>21</v>
      </c>
      <c r="H3041" s="46" t="s">
        <v>22</v>
      </c>
      <c r="I3041" s="46" t="s">
        <v>158</v>
      </c>
      <c r="J3041" s="46" t="s">
        <v>49</v>
      </c>
      <c r="K3041" s="46" t="s">
        <v>179</v>
      </c>
      <c r="O3041" s="47">
        <v>2.2465277777777778E-2</v>
      </c>
      <c r="P3041" s="48">
        <v>2.2465277777777778E-2</v>
      </c>
      <c r="Q3041" s="50">
        <v>40060</v>
      </c>
      <c r="R3041" s="50">
        <v>14360</v>
      </c>
      <c r="T3041" s="49" t="s">
        <v>27</v>
      </c>
      <c r="U3041" s="49" t="s">
        <v>28</v>
      </c>
      <c r="V3041" s="46" t="s">
        <v>60</v>
      </c>
      <c r="W3041" s="46" t="s">
        <v>107</v>
      </c>
      <c r="X3041" s="46" t="str">
        <f>IFERROR(VLOOKUP(W3041,#REF!,38,FALSE),"")</f>
        <v/>
      </c>
      <c r="Z3041" s="46" t="str">
        <f t="shared" si="415"/>
        <v>Putut Junaedi44139</v>
      </c>
      <c r="AA3041" s="46" t="str">
        <f t="shared" si="416"/>
        <v>BMJ 06644139UTARANIGHT</v>
      </c>
      <c r="AB3041" s="46" t="str">
        <f t="shared" si="417"/>
        <v>Putut Junaedi44139UTARANIGHT</v>
      </c>
      <c r="AC3041" s="46" t="str">
        <f t="shared" si="418"/>
        <v>BMJ 06644139NIGHT</v>
      </c>
      <c r="AD3041" s="46" t="str">
        <f t="shared" si="419"/>
        <v>Putut Junaedi44139NIGHT</v>
      </c>
    </row>
    <row r="3042" spans="1:30" x14ac:dyDescent="0.3">
      <c r="A3042" s="46">
        <v>1</v>
      </c>
      <c r="B3042" s="46" t="s">
        <v>19</v>
      </c>
      <c r="C3042" s="110">
        <v>44139</v>
      </c>
      <c r="D3042" s="49" t="s">
        <v>95</v>
      </c>
      <c r="E3042" s="74">
        <v>44140</v>
      </c>
      <c r="F3042" s="49">
        <v>5099759</v>
      </c>
      <c r="G3042" s="46" t="s">
        <v>21</v>
      </c>
      <c r="H3042" s="46" t="s">
        <v>22</v>
      </c>
      <c r="I3042" s="46" t="s">
        <v>158</v>
      </c>
      <c r="J3042" s="46" t="s">
        <v>49</v>
      </c>
      <c r="K3042" s="46" t="s">
        <v>179</v>
      </c>
      <c r="O3042" s="47">
        <v>0.13549768518518518</v>
      </c>
      <c r="P3042" s="48">
        <v>0.13549768518518518</v>
      </c>
      <c r="Q3042" s="50">
        <v>40280</v>
      </c>
      <c r="R3042" s="50">
        <v>14360</v>
      </c>
      <c r="T3042" s="49" t="s">
        <v>27</v>
      </c>
      <c r="U3042" s="49" t="s">
        <v>28</v>
      </c>
      <c r="V3042" s="46" t="s">
        <v>60</v>
      </c>
      <c r="W3042" s="46" t="s">
        <v>107</v>
      </c>
      <c r="X3042" s="46" t="str">
        <f>IFERROR(VLOOKUP(W3042,#REF!,38,FALSE),"")</f>
        <v/>
      </c>
      <c r="Z3042" s="46" t="str">
        <f t="shared" si="415"/>
        <v>Putut Junaedi44139</v>
      </c>
      <c r="AA3042" s="46" t="str">
        <f t="shared" si="416"/>
        <v>BMJ 06644139UTARANIGHT</v>
      </c>
      <c r="AB3042" s="46" t="str">
        <f t="shared" si="417"/>
        <v>Putut Junaedi44139UTARANIGHT</v>
      </c>
      <c r="AC3042" s="46" t="str">
        <f t="shared" si="418"/>
        <v>BMJ 06644139NIGHT</v>
      </c>
      <c r="AD3042" s="46" t="str">
        <f t="shared" si="419"/>
        <v>Putut Junaedi44139NIGHT</v>
      </c>
    </row>
    <row r="3043" spans="1:30" x14ac:dyDescent="0.3">
      <c r="A3043" s="46">
        <v>1</v>
      </c>
      <c r="B3043" s="46" t="s">
        <v>19</v>
      </c>
      <c r="C3043" s="110">
        <v>44139</v>
      </c>
      <c r="D3043" s="49" t="s">
        <v>95</v>
      </c>
      <c r="E3043" s="74">
        <v>44140</v>
      </c>
      <c r="F3043" s="49">
        <v>5099855</v>
      </c>
      <c r="G3043" s="46" t="s">
        <v>21</v>
      </c>
      <c r="H3043" s="46" t="s">
        <v>22</v>
      </c>
      <c r="I3043" s="46" t="s">
        <v>48</v>
      </c>
      <c r="J3043" s="46" t="s">
        <v>49</v>
      </c>
      <c r="K3043" s="46" t="s">
        <v>179</v>
      </c>
      <c r="O3043" s="47">
        <v>0.21437499999999998</v>
      </c>
      <c r="P3043" s="48">
        <v>0.21437499999999998</v>
      </c>
      <c r="Q3043" s="50">
        <v>37840</v>
      </c>
      <c r="R3043" s="50">
        <v>14360</v>
      </c>
      <c r="T3043" s="49" t="s">
        <v>27</v>
      </c>
      <c r="U3043" s="49" t="s">
        <v>28</v>
      </c>
      <c r="V3043" s="46" t="s">
        <v>58</v>
      </c>
      <c r="W3043" s="46" t="s">
        <v>107</v>
      </c>
      <c r="X3043" s="46" t="str">
        <f>IFERROR(VLOOKUP(W3043,#REF!,38,FALSE),"")</f>
        <v/>
      </c>
      <c r="Z3043" s="46" t="str">
        <f t="shared" si="415"/>
        <v>Putut Junaedi44139</v>
      </c>
      <c r="AA3043" s="46" t="str">
        <f t="shared" si="416"/>
        <v>BMJ 06644139UTARANIGHT</v>
      </c>
      <c r="AB3043" s="46" t="str">
        <f t="shared" si="417"/>
        <v>Putut Junaedi44139UTARANIGHT</v>
      </c>
      <c r="AC3043" s="46" t="str">
        <f t="shared" si="418"/>
        <v>BMJ 06644139NIGHT</v>
      </c>
      <c r="AD3043" s="46" t="str">
        <f t="shared" si="419"/>
        <v>Putut Junaedi44139NIGHT</v>
      </c>
    </row>
    <row r="3044" spans="1:30" x14ac:dyDescent="0.3">
      <c r="A3044" s="46">
        <v>1</v>
      </c>
      <c r="B3044" s="46" t="s">
        <v>19</v>
      </c>
      <c r="C3044" s="110">
        <v>44139</v>
      </c>
      <c r="D3044" s="49" t="s">
        <v>95</v>
      </c>
      <c r="E3044" s="74">
        <v>44139</v>
      </c>
      <c r="F3044" s="49">
        <v>5099481</v>
      </c>
      <c r="G3044" s="46" t="s">
        <v>21</v>
      </c>
      <c r="H3044" s="46" t="s">
        <v>22</v>
      </c>
      <c r="I3044" s="46" t="s">
        <v>48</v>
      </c>
      <c r="J3044" s="46" t="s">
        <v>49</v>
      </c>
      <c r="K3044" s="46" t="s">
        <v>179</v>
      </c>
      <c r="O3044" s="47">
        <v>0.89748842592592604</v>
      </c>
      <c r="P3044" s="48">
        <v>0.90085648148148145</v>
      </c>
      <c r="Q3044" s="50">
        <v>38860</v>
      </c>
      <c r="R3044" s="50">
        <v>14360</v>
      </c>
      <c r="T3044" s="49" t="s">
        <v>27</v>
      </c>
      <c r="U3044" s="49" t="s">
        <v>28</v>
      </c>
      <c r="V3044" s="46" t="s">
        <v>58</v>
      </c>
      <c r="W3044" s="46" t="s">
        <v>107</v>
      </c>
      <c r="X3044" s="46" t="str">
        <f>IFERROR(VLOOKUP(W3044,#REF!,38,FALSE),"")</f>
        <v/>
      </c>
      <c r="Z3044" s="46" t="str">
        <f t="shared" si="415"/>
        <v>Putut Junaedi44139</v>
      </c>
      <c r="AA3044" s="46" t="str">
        <f t="shared" si="416"/>
        <v>BMJ 06644139UTARANIGHT</v>
      </c>
      <c r="AB3044" s="46" t="str">
        <f t="shared" si="417"/>
        <v>Putut Junaedi44139UTARANIGHT</v>
      </c>
      <c r="AC3044" s="46" t="str">
        <f t="shared" si="418"/>
        <v>BMJ 06644139NIGHT</v>
      </c>
      <c r="AD3044" s="46" t="str">
        <f t="shared" si="419"/>
        <v>Putut Junaedi44139NIGHT</v>
      </c>
    </row>
    <row r="3045" spans="1:30" x14ac:dyDescent="0.3">
      <c r="A3045" s="46">
        <v>1</v>
      </c>
      <c r="B3045" s="46" t="s">
        <v>19</v>
      </c>
      <c r="C3045" s="110">
        <v>44139</v>
      </c>
      <c r="D3045" s="49" t="s">
        <v>95</v>
      </c>
      <c r="E3045" s="74">
        <v>44139</v>
      </c>
      <c r="F3045" s="49">
        <v>5099561</v>
      </c>
      <c r="G3045" s="46" t="s">
        <v>21</v>
      </c>
      <c r="H3045" s="46" t="s">
        <v>22</v>
      </c>
      <c r="I3045" s="46" t="s">
        <v>158</v>
      </c>
      <c r="J3045" s="46" t="s">
        <v>24</v>
      </c>
      <c r="K3045" s="46" t="s">
        <v>179</v>
      </c>
      <c r="O3045" s="47">
        <v>0.95466435185185183</v>
      </c>
      <c r="P3045" s="48">
        <v>0.95466435185185183</v>
      </c>
      <c r="Q3045" s="50">
        <v>39940</v>
      </c>
      <c r="R3045" s="50">
        <v>14360</v>
      </c>
      <c r="T3045" s="49" t="s">
        <v>27</v>
      </c>
      <c r="U3045" s="49" t="s">
        <v>28</v>
      </c>
      <c r="V3045" s="46" t="s">
        <v>50</v>
      </c>
      <c r="W3045" s="46" t="s">
        <v>107</v>
      </c>
      <c r="X3045" s="46" t="str">
        <f>IFERROR(VLOOKUP(W3045,#REF!,38,FALSE),"")</f>
        <v/>
      </c>
      <c r="Z3045" s="46" t="str">
        <f t="shared" si="415"/>
        <v>Putut Junaedi44139</v>
      </c>
      <c r="AA3045" s="46" t="str">
        <f t="shared" si="416"/>
        <v>BMJ 06644139UTARANIGHT</v>
      </c>
      <c r="AB3045" s="46" t="str">
        <f t="shared" si="417"/>
        <v>Putut Junaedi44139UTARANIGHT</v>
      </c>
      <c r="AC3045" s="46" t="str">
        <f t="shared" si="418"/>
        <v>BMJ 06644139NIGHT</v>
      </c>
      <c r="AD3045" s="46" t="str">
        <f t="shared" si="419"/>
        <v>Putut Junaedi44139NIGHT</v>
      </c>
    </row>
    <row r="3046" spans="1:30" x14ac:dyDescent="0.3">
      <c r="A3046" s="46">
        <v>1</v>
      </c>
      <c r="B3046" s="46" t="s">
        <v>19</v>
      </c>
      <c r="C3046" s="110">
        <v>44139</v>
      </c>
      <c r="D3046" s="49" t="s">
        <v>95</v>
      </c>
      <c r="E3046" s="74">
        <v>44140</v>
      </c>
      <c r="F3046" s="49">
        <v>5099727</v>
      </c>
      <c r="G3046" s="46" t="s">
        <v>21</v>
      </c>
      <c r="H3046" s="46" t="s">
        <v>53</v>
      </c>
      <c r="I3046" s="46" t="s">
        <v>54</v>
      </c>
      <c r="J3046" s="46" t="s">
        <v>57</v>
      </c>
      <c r="K3046" s="46" t="s">
        <v>79</v>
      </c>
      <c r="O3046" s="47">
        <v>0.10207175925925926</v>
      </c>
      <c r="P3046" s="48">
        <v>0.10207175925925926</v>
      </c>
      <c r="Q3046" s="50">
        <v>37800</v>
      </c>
      <c r="R3046" s="50">
        <v>14720</v>
      </c>
      <c r="T3046" s="49" t="s">
        <v>27</v>
      </c>
      <c r="U3046" s="49" t="s">
        <v>28</v>
      </c>
      <c r="V3046" s="46" t="s">
        <v>59</v>
      </c>
      <c r="W3046" s="46" t="s">
        <v>186</v>
      </c>
      <c r="X3046" s="46" t="str">
        <f>IFERROR(VLOOKUP(W3046,#REF!,38,FALSE),"")</f>
        <v/>
      </c>
      <c r="Z3046" s="46" t="str">
        <f t="shared" si="415"/>
        <v>Ico rianto44139</v>
      </c>
      <c r="AA3046" s="46" t="str">
        <f t="shared" si="416"/>
        <v>BMJ 06744139UTARANIGHT</v>
      </c>
      <c r="AB3046" s="46" t="str">
        <f t="shared" si="417"/>
        <v>Ico rianto44139UTARANIGHT</v>
      </c>
      <c r="AC3046" s="46" t="str">
        <f t="shared" si="418"/>
        <v>BMJ 06744139NIGHT</v>
      </c>
      <c r="AD3046" s="46" t="str">
        <f t="shared" si="419"/>
        <v>Ico rianto44139NIGHT</v>
      </c>
    </row>
    <row r="3047" spans="1:30" x14ac:dyDescent="0.3">
      <c r="A3047" s="46">
        <v>1</v>
      </c>
      <c r="B3047" s="46" t="s">
        <v>19</v>
      </c>
      <c r="C3047" s="110">
        <v>44139</v>
      </c>
      <c r="D3047" s="49" t="s">
        <v>95</v>
      </c>
      <c r="E3047" s="74">
        <v>44139</v>
      </c>
      <c r="F3047" s="49">
        <v>5099475</v>
      </c>
      <c r="G3047" s="46" t="s">
        <v>21</v>
      </c>
      <c r="H3047" s="46" t="s">
        <v>22</v>
      </c>
      <c r="I3047" s="46" t="s">
        <v>158</v>
      </c>
      <c r="J3047" s="46" t="s">
        <v>24</v>
      </c>
      <c r="K3047" s="46" t="s">
        <v>79</v>
      </c>
      <c r="O3047" s="47">
        <v>0.89541666666666664</v>
      </c>
      <c r="P3047" s="48">
        <v>0.90307870370370369</v>
      </c>
      <c r="Q3047" s="50">
        <v>40180</v>
      </c>
      <c r="R3047" s="50">
        <v>14720</v>
      </c>
      <c r="T3047" s="49" t="s">
        <v>27</v>
      </c>
      <c r="U3047" s="49" t="s">
        <v>28</v>
      </c>
      <c r="V3047" s="46" t="s">
        <v>50</v>
      </c>
      <c r="W3047" s="46" t="s">
        <v>186</v>
      </c>
      <c r="X3047" s="46" t="str">
        <f>IFERROR(VLOOKUP(W3047,#REF!,38,FALSE),"")</f>
        <v/>
      </c>
      <c r="Z3047" s="46" t="str">
        <f t="shared" si="415"/>
        <v>Ico rianto44139</v>
      </c>
      <c r="AA3047" s="46" t="str">
        <f t="shared" si="416"/>
        <v>BMJ 06744139UTARANIGHT</v>
      </c>
      <c r="AB3047" s="46" t="str">
        <f t="shared" si="417"/>
        <v>Ico rianto44139UTARANIGHT</v>
      </c>
      <c r="AC3047" s="46" t="str">
        <f t="shared" si="418"/>
        <v>BMJ 06744139NIGHT</v>
      </c>
      <c r="AD3047" s="46" t="str">
        <f t="shared" si="419"/>
        <v>Ico rianto44139NIGHT</v>
      </c>
    </row>
    <row r="3048" spans="1:30" x14ac:dyDescent="0.3">
      <c r="A3048" s="46">
        <v>1</v>
      </c>
      <c r="B3048" s="46" t="s">
        <v>19</v>
      </c>
      <c r="C3048" s="110">
        <v>44139</v>
      </c>
      <c r="D3048" s="49" t="s">
        <v>95</v>
      </c>
      <c r="E3048" s="74">
        <v>44139</v>
      </c>
      <c r="F3048" s="49">
        <v>5099567</v>
      </c>
      <c r="G3048" s="46" t="s">
        <v>21</v>
      </c>
      <c r="H3048" s="46" t="s">
        <v>53</v>
      </c>
      <c r="I3048" s="46" t="s">
        <v>54</v>
      </c>
      <c r="J3048" s="46" t="s">
        <v>57</v>
      </c>
      <c r="K3048" s="46" t="s">
        <v>79</v>
      </c>
      <c r="O3048" s="47">
        <v>0.95870370370370372</v>
      </c>
      <c r="P3048" s="48">
        <v>0.95870370370370372</v>
      </c>
      <c r="Q3048" s="50">
        <v>38660</v>
      </c>
      <c r="R3048" s="50">
        <v>14720</v>
      </c>
      <c r="T3048" s="49" t="s">
        <v>27</v>
      </c>
      <c r="U3048" s="49" t="s">
        <v>28</v>
      </c>
      <c r="V3048" s="46" t="s">
        <v>59</v>
      </c>
      <c r="W3048" s="46" t="s">
        <v>186</v>
      </c>
      <c r="X3048" s="46" t="str">
        <f>IFERROR(VLOOKUP(W3048,#REF!,38,FALSE),"")</f>
        <v/>
      </c>
      <c r="Z3048" s="46" t="str">
        <f t="shared" si="415"/>
        <v>Ico rianto44139</v>
      </c>
      <c r="AA3048" s="46" t="str">
        <f t="shared" si="416"/>
        <v>BMJ 06744139UTARANIGHT</v>
      </c>
      <c r="AB3048" s="46" t="str">
        <f t="shared" si="417"/>
        <v>Ico rianto44139UTARANIGHT</v>
      </c>
      <c r="AC3048" s="46" t="str">
        <f t="shared" si="418"/>
        <v>BMJ 06744139NIGHT</v>
      </c>
      <c r="AD3048" s="46" t="str">
        <f t="shared" si="419"/>
        <v>Ico rianto44139NIGHT</v>
      </c>
    </row>
    <row r="3049" spans="1:30" x14ac:dyDescent="0.3">
      <c r="A3049" s="46">
        <v>1</v>
      </c>
      <c r="B3049" s="46" t="s">
        <v>19</v>
      </c>
      <c r="C3049" s="110">
        <v>44139</v>
      </c>
      <c r="D3049" s="49" t="s">
        <v>95</v>
      </c>
      <c r="E3049" s="74">
        <v>44140</v>
      </c>
      <c r="F3049" s="49">
        <v>5099635</v>
      </c>
      <c r="G3049" s="46" t="s">
        <v>21</v>
      </c>
      <c r="H3049" s="46" t="s">
        <v>22</v>
      </c>
      <c r="I3049" s="46" t="s">
        <v>158</v>
      </c>
      <c r="J3049" s="46" t="s">
        <v>49</v>
      </c>
      <c r="K3049" s="46" t="s">
        <v>82</v>
      </c>
      <c r="O3049" s="47">
        <v>1.2546296296296297E-2</v>
      </c>
      <c r="P3049" s="48">
        <v>1.2546296296296297E-2</v>
      </c>
      <c r="Q3049" s="50">
        <v>40300</v>
      </c>
      <c r="R3049" s="50">
        <v>14720</v>
      </c>
      <c r="T3049" s="49" t="s">
        <v>27</v>
      </c>
      <c r="U3049" s="49" t="s">
        <v>28</v>
      </c>
      <c r="V3049" s="46" t="s">
        <v>60</v>
      </c>
      <c r="W3049" s="46" t="s">
        <v>159</v>
      </c>
      <c r="X3049" s="46" t="str">
        <f>IFERROR(VLOOKUP(W3049,#REF!,38,FALSE),"")</f>
        <v/>
      </c>
      <c r="Z3049" s="46" t="str">
        <f t="shared" si="415"/>
        <v>Romanus44139</v>
      </c>
      <c r="AA3049" s="46" t="str">
        <f t="shared" si="416"/>
        <v>BMJ 06844139UTARANIGHT</v>
      </c>
      <c r="AB3049" s="46" t="str">
        <f t="shared" si="417"/>
        <v>Romanus44139UTARANIGHT</v>
      </c>
      <c r="AC3049" s="46" t="str">
        <f t="shared" si="418"/>
        <v>BMJ 06844139NIGHT</v>
      </c>
      <c r="AD3049" s="46" t="str">
        <f t="shared" si="419"/>
        <v>Romanus44139NIGHT</v>
      </c>
    </row>
    <row r="3050" spans="1:30" x14ac:dyDescent="0.3">
      <c r="A3050" s="46">
        <v>1</v>
      </c>
      <c r="B3050" s="46" t="s">
        <v>19</v>
      </c>
      <c r="C3050" s="110">
        <v>44139</v>
      </c>
      <c r="D3050" s="49" t="s">
        <v>95</v>
      </c>
      <c r="E3050" s="74">
        <v>44140</v>
      </c>
      <c r="F3050" s="49">
        <v>5099712</v>
      </c>
      <c r="G3050" s="46" t="s">
        <v>21</v>
      </c>
      <c r="H3050" s="46" t="s">
        <v>22</v>
      </c>
      <c r="I3050" s="46" t="s">
        <v>158</v>
      </c>
      <c r="J3050" s="46" t="s">
        <v>49</v>
      </c>
      <c r="K3050" s="46" t="s">
        <v>82</v>
      </c>
      <c r="O3050" s="47">
        <v>9.2893518518518514E-2</v>
      </c>
      <c r="P3050" s="48">
        <v>9.2893518518518514E-2</v>
      </c>
      <c r="Q3050" s="50">
        <v>38800</v>
      </c>
      <c r="R3050" s="50">
        <v>14720</v>
      </c>
      <c r="T3050" s="49" t="s">
        <v>27</v>
      </c>
      <c r="U3050" s="49" t="s">
        <v>28</v>
      </c>
      <c r="V3050" s="46" t="s">
        <v>60</v>
      </c>
      <c r="W3050" s="46" t="s">
        <v>159</v>
      </c>
      <c r="X3050" s="46" t="str">
        <f>IFERROR(VLOOKUP(W3050,#REF!,38,FALSE),"")</f>
        <v/>
      </c>
      <c r="Z3050" s="46" t="str">
        <f t="shared" si="415"/>
        <v>Romanus44139</v>
      </c>
      <c r="AA3050" s="46" t="str">
        <f t="shared" si="416"/>
        <v>BMJ 06844139UTARANIGHT</v>
      </c>
      <c r="AB3050" s="46" t="str">
        <f t="shared" si="417"/>
        <v>Romanus44139UTARANIGHT</v>
      </c>
      <c r="AC3050" s="46" t="str">
        <f t="shared" si="418"/>
        <v>BMJ 06844139NIGHT</v>
      </c>
      <c r="AD3050" s="46" t="str">
        <f t="shared" si="419"/>
        <v>Romanus44139NIGHT</v>
      </c>
    </row>
    <row r="3051" spans="1:30" x14ac:dyDescent="0.3">
      <c r="A3051" s="46">
        <v>1</v>
      </c>
      <c r="B3051" s="46" t="s">
        <v>19</v>
      </c>
      <c r="C3051" s="110">
        <v>44139</v>
      </c>
      <c r="D3051" s="49" t="s">
        <v>95</v>
      </c>
      <c r="E3051" s="74">
        <v>44140</v>
      </c>
      <c r="F3051" s="49">
        <v>5099801</v>
      </c>
      <c r="G3051" s="46" t="s">
        <v>21</v>
      </c>
      <c r="H3051" s="46" t="s">
        <v>22</v>
      </c>
      <c r="I3051" s="46" t="s">
        <v>158</v>
      </c>
      <c r="J3051" s="46" t="s">
        <v>24</v>
      </c>
      <c r="K3051" s="46" t="s">
        <v>82</v>
      </c>
      <c r="O3051" s="47">
        <v>0.16510416666666666</v>
      </c>
      <c r="P3051" s="48">
        <v>0.16510416666666666</v>
      </c>
      <c r="Q3051" s="50">
        <v>40620</v>
      </c>
      <c r="R3051" s="50">
        <v>14720</v>
      </c>
      <c r="T3051" s="49" t="s">
        <v>27</v>
      </c>
      <c r="U3051" s="49" t="s">
        <v>28</v>
      </c>
      <c r="V3051" s="46" t="s">
        <v>50</v>
      </c>
      <c r="W3051" s="46" t="s">
        <v>159</v>
      </c>
      <c r="X3051" s="46" t="str">
        <f>IFERROR(VLOOKUP(W3051,#REF!,38,FALSE),"")</f>
        <v/>
      </c>
      <c r="Z3051" s="46" t="str">
        <f t="shared" si="415"/>
        <v>Romanus44139</v>
      </c>
      <c r="AA3051" s="46" t="str">
        <f t="shared" si="416"/>
        <v>BMJ 06844139UTARANIGHT</v>
      </c>
      <c r="AB3051" s="46" t="str">
        <f t="shared" si="417"/>
        <v>Romanus44139UTARANIGHT</v>
      </c>
      <c r="AC3051" s="46" t="str">
        <f t="shared" si="418"/>
        <v>BMJ 06844139NIGHT</v>
      </c>
      <c r="AD3051" s="46" t="str">
        <f t="shared" si="419"/>
        <v>Romanus44139NIGHT</v>
      </c>
    </row>
    <row r="3052" spans="1:30" x14ac:dyDescent="0.3">
      <c r="A3052" s="46">
        <v>1</v>
      </c>
      <c r="B3052" s="46" t="s">
        <v>19</v>
      </c>
      <c r="C3052" s="110">
        <v>44139</v>
      </c>
      <c r="D3052" s="49" t="s">
        <v>95</v>
      </c>
      <c r="E3052" s="74">
        <v>44139</v>
      </c>
      <c r="F3052" s="49">
        <v>5099468</v>
      </c>
      <c r="G3052" s="46" t="s">
        <v>21</v>
      </c>
      <c r="H3052" s="46" t="s">
        <v>22</v>
      </c>
      <c r="I3052" s="46" t="s">
        <v>158</v>
      </c>
      <c r="J3052" s="46" t="s">
        <v>49</v>
      </c>
      <c r="K3052" s="46" t="s">
        <v>82</v>
      </c>
      <c r="O3052" s="47">
        <v>0.8912268518518518</v>
      </c>
      <c r="P3052" s="48">
        <v>0.89837962962962958</v>
      </c>
      <c r="Q3052" s="50">
        <v>37920</v>
      </c>
      <c r="R3052" s="50">
        <v>14720</v>
      </c>
      <c r="T3052" s="49" t="s">
        <v>27</v>
      </c>
      <c r="U3052" s="49" t="s">
        <v>28</v>
      </c>
      <c r="V3052" s="46" t="s">
        <v>60</v>
      </c>
      <c r="W3052" s="46" t="s">
        <v>159</v>
      </c>
      <c r="X3052" s="46" t="str">
        <f>IFERROR(VLOOKUP(W3052,#REF!,38,FALSE),"")</f>
        <v/>
      </c>
      <c r="Z3052" s="46" t="str">
        <f t="shared" si="415"/>
        <v>Romanus44139</v>
      </c>
      <c r="AA3052" s="46" t="str">
        <f t="shared" si="416"/>
        <v>BMJ 06844139UTARANIGHT</v>
      </c>
      <c r="AB3052" s="46" t="str">
        <f t="shared" si="417"/>
        <v>Romanus44139UTARANIGHT</v>
      </c>
      <c r="AC3052" s="46" t="str">
        <f t="shared" si="418"/>
        <v>BMJ 06844139NIGHT</v>
      </c>
      <c r="AD3052" s="46" t="str">
        <f t="shared" si="419"/>
        <v>Romanus44139NIGHT</v>
      </c>
    </row>
    <row r="3053" spans="1:30" x14ac:dyDescent="0.3">
      <c r="A3053" s="46">
        <v>1</v>
      </c>
      <c r="B3053" s="46" t="s">
        <v>19</v>
      </c>
      <c r="C3053" s="110">
        <v>44139</v>
      </c>
      <c r="D3053" s="49" t="s">
        <v>95</v>
      </c>
      <c r="E3053" s="74">
        <v>44139</v>
      </c>
      <c r="F3053" s="49">
        <v>5099557</v>
      </c>
      <c r="G3053" s="46" t="s">
        <v>21</v>
      </c>
      <c r="H3053" s="46" t="s">
        <v>22</v>
      </c>
      <c r="I3053" s="46" t="s">
        <v>48</v>
      </c>
      <c r="J3053" s="46" t="s">
        <v>49</v>
      </c>
      <c r="K3053" s="46" t="s">
        <v>82</v>
      </c>
      <c r="O3053" s="47">
        <v>0.95331018518518518</v>
      </c>
      <c r="P3053" s="48">
        <v>0.95331018518518518</v>
      </c>
      <c r="Q3053" s="50">
        <v>38440</v>
      </c>
      <c r="R3053" s="50">
        <v>14720</v>
      </c>
      <c r="T3053" s="49" t="s">
        <v>27</v>
      </c>
      <c r="U3053" s="49" t="s">
        <v>28</v>
      </c>
      <c r="V3053" s="46" t="s">
        <v>58</v>
      </c>
      <c r="W3053" s="46" t="s">
        <v>159</v>
      </c>
      <c r="X3053" s="46" t="str">
        <f>IFERROR(VLOOKUP(W3053,#REF!,38,FALSE),"")</f>
        <v/>
      </c>
      <c r="Z3053" s="46" t="str">
        <f t="shared" si="415"/>
        <v>Romanus44139</v>
      </c>
      <c r="AA3053" s="46" t="str">
        <f t="shared" si="416"/>
        <v>BMJ 06844139UTARANIGHT</v>
      </c>
      <c r="AB3053" s="46" t="str">
        <f t="shared" si="417"/>
        <v>Romanus44139UTARANIGHT</v>
      </c>
      <c r="AC3053" s="46" t="str">
        <f t="shared" si="418"/>
        <v>BMJ 06844139NIGHT</v>
      </c>
      <c r="AD3053" s="46" t="str">
        <f t="shared" si="419"/>
        <v>Romanus44139NIGHT</v>
      </c>
    </row>
    <row r="3054" spans="1:30" x14ac:dyDescent="0.3">
      <c r="A3054" s="46">
        <v>1</v>
      </c>
      <c r="B3054" s="46" t="s">
        <v>19</v>
      </c>
      <c r="C3054" s="110">
        <v>44139</v>
      </c>
      <c r="D3054" s="49" t="s">
        <v>95</v>
      </c>
      <c r="E3054" s="74">
        <v>44140</v>
      </c>
      <c r="F3054" s="49">
        <v>5099638</v>
      </c>
      <c r="G3054" s="46" t="s">
        <v>21</v>
      </c>
      <c r="H3054" s="46" t="s">
        <v>53</v>
      </c>
      <c r="I3054" s="46" t="s">
        <v>54</v>
      </c>
      <c r="J3054" s="46" t="s">
        <v>24</v>
      </c>
      <c r="K3054" s="46" t="s">
        <v>84</v>
      </c>
      <c r="O3054" s="47">
        <v>1.6967592592592593E-2</v>
      </c>
      <c r="P3054" s="48">
        <v>1.6967592592592593E-2</v>
      </c>
      <c r="Q3054" s="50">
        <v>38760</v>
      </c>
      <c r="R3054" s="50">
        <v>14540</v>
      </c>
      <c r="T3054" s="49" t="s">
        <v>27</v>
      </c>
      <c r="U3054" s="49" t="s">
        <v>28</v>
      </c>
      <c r="V3054" s="46" t="s">
        <v>63</v>
      </c>
      <c r="W3054" s="46" t="s">
        <v>99</v>
      </c>
      <c r="X3054" s="46" t="str">
        <f>IFERROR(VLOOKUP(W3054,#REF!,38,FALSE),"")</f>
        <v/>
      </c>
      <c r="Z3054" s="46" t="str">
        <f t="shared" si="415"/>
        <v>Miftah44139</v>
      </c>
      <c r="AA3054" s="46" t="str">
        <f t="shared" si="416"/>
        <v>BMJ 06944139UTARANIGHT</v>
      </c>
      <c r="AB3054" s="46" t="str">
        <f t="shared" si="417"/>
        <v>Miftah44139UTARANIGHT</v>
      </c>
      <c r="AC3054" s="46" t="str">
        <f t="shared" si="418"/>
        <v>BMJ 06944139NIGHT</v>
      </c>
      <c r="AD3054" s="46" t="str">
        <f t="shared" si="419"/>
        <v>Miftah44139NIGHT</v>
      </c>
    </row>
    <row r="3055" spans="1:30" x14ac:dyDescent="0.3">
      <c r="A3055" s="46">
        <v>1</v>
      </c>
      <c r="B3055" s="46" t="s">
        <v>19</v>
      </c>
      <c r="C3055" s="110">
        <v>44139</v>
      </c>
      <c r="D3055" s="49" t="s">
        <v>95</v>
      </c>
      <c r="E3055" s="74">
        <v>44140</v>
      </c>
      <c r="F3055" s="49">
        <v>5099745</v>
      </c>
      <c r="G3055" s="46" t="s">
        <v>21</v>
      </c>
      <c r="H3055" s="46" t="s">
        <v>22</v>
      </c>
      <c r="I3055" s="46" t="s">
        <v>158</v>
      </c>
      <c r="J3055" s="46" t="s">
        <v>24</v>
      </c>
      <c r="K3055" s="46" t="s">
        <v>84</v>
      </c>
      <c r="O3055" s="47">
        <v>0.12445601851851852</v>
      </c>
      <c r="P3055" s="48">
        <v>0.12445601851851852</v>
      </c>
      <c r="Q3055" s="50">
        <v>39900</v>
      </c>
      <c r="R3055" s="50">
        <v>14540</v>
      </c>
      <c r="T3055" s="49" t="s">
        <v>27</v>
      </c>
      <c r="U3055" s="49" t="s">
        <v>28</v>
      </c>
      <c r="V3055" s="46" t="s">
        <v>50</v>
      </c>
      <c r="W3055" s="46" t="s">
        <v>99</v>
      </c>
      <c r="X3055" s="46" t="str">
        <f>IFERROR(VLOOKUP(W3055,#REF!,38,FALSE),"")</f>
        <v/>
      </c>
      <c r="Z3055" s="46" t="str">
        <f t="shared" si="415"/>
        <v>Miftah44139</v>
      </c>
      <c r="AA3055" s="46" t="str">
        <f t="shared" si="416"/>
        <v>BMJ 06944139UTARANIGHT</v>
      </c>
      <c r="AB3055" s="46" t="str">
        <f t="shared" si="417"/>
        <v>Miftah44139UTARANIGHT</v>
      </c>
      <c r="AC3055" s="46" t="str">
        <f t="shared" si="418"/>
        <v>BMJ 06944139NIGHT</v>
      </c>
      <c r="AD3055" s="46" t="str">
        <f t="shared" si="419"/>
        <v>Miftah44139NIGHT</v>
      </c>
    </row>
    <row r="3056" spans="1:30" x14ac:dyDescent="0.3">
      <c r="A3056" s="46">
        <v>1</v>
      </c>
      <c r="B3056" s="46" t="s">
        <v>19</v>
      </c>
      <c r="C3056" s="110">
        <v>44139</v>
      </c>
      <c r="D3056" s="49" t="s">
        <v>95</v>
      </c>
      <c r="E3056" s="74">
        <v>44140</v>
      </c>
      <c r="F3056" s="49">
        <v>5099826</v>
      </c>
      <c r="G3056" s="46" t="s">
        <v>21</v>
      </c>
      <c r="H3056" s="46" t="s">
        <v>53</v>
      </c>
      <c r="I3056" s="46" t="s">
        <v>54</v>
      </c>
      <c r="J3056" s="46" t="s">
        <v>57</v>
      </c>
      <c r="K3056" s="46" t="s">
        <v>84</v>
      </c>
      <c r="O3056" s="47">
        <v>0.1864699074074074</v>
      </c>
      <c r="P3056" s="48">
        <v>0.1864699074074074</v>
      </c>
      <c r="Q3056" s="50">
        <v>39280</v>
      </c>
      <c r="R3056" s="50">
        <v>14540</v>
      </c>
      <c r="T3056" s="49" t="s">
        <v>27</v>
      </c>
      <c r="U3056" s="49" t="s">
        <v>28</v>
      </c>
      <c r="V3056" s="46" t="s">
        <v>59</v>
      </c>
      <c r="W3056" s="46" t="s">
        <v>99</v>
      </c>
      <c r="X3056" s="46" t="str">
        <f>IFERROR(VLOOKUP(W3056,#REF!,38,FALSE),"")</f>
        <v/>
      </c>
      <c r="Z3056" s="46" t="str">
        <f t="shared" si="415"/>
        <v>Miftah44139</v>
      </c>
      <c r="AA3056" s="46" t="str">
        <f t="shared" si="416"/>
        <v>BMJ 06944139UTARANIGHT</v>
      </c>
      <c r="AB3056" s="46" t="str">
        <f t="shared" si="417"/>
        <v>Miftah44139UTARANIGHT</v>
      </c>
      <c r="AC3056" s="46" t="str">
        <f t="shared" si="418"/>
        <v>BMJ 06944139NIGHT</v>
      </c>
      <c r="AD3056" s="46" t="str">
        <f t="shared" si="419"/>
        <v>Miftah44139NIGHT</v>
      </c>
    </row>
    <row r="3057" spans="1:30" x14ac:dyDescent="0.3">
      <c r="A3057" s="46">
        <v>1</v>
      </c>
      <c r="B3057" s="46" t="s">
        <v>19</v>
      </c>
      <c r="C3057" s="110">
        <v>44139</v>
      </c>
      <c r="D3057" s="49" t="s">
        <v>95</v>
      </c>
      <c r="E3057" s="74">
        <v>44140</v>
      </c>
      <c r="F3057" s="49">
        <v>5099896</v>
      </c>
      <c r="G3057" s="46" t="s">
        <v>21</v>
      </c>
      <c r="H3057" s="46" t="s">
        <v>68</v>
      </c>
      <c r="I3057" s="46" t="s">
        <v>54</v>
      </c>
      <c r="J3057" s="46" t="s">
        <v>57</v>
      </c>
      <c r="K3057" s="46" t="s">
        <v>84</v>
      </c>
      <c r="O3057" s="47">
        <v>0.25082175925925926</v>
      </c>
      <c r="P3057" s="48">
        <v>0.25082175925925926</v>
      </c>
      <c r="Q3057" s="50">
        <v>38720</v>
      </c>
      <c r="R3057" s="50">
        <v>14540</v>
      </c>
      <c r="T3057" s="49" t="s">
        <v>27</v>
      </c>
      <c r="U3057" s="49" t="s">
        <v>28</v>
      </c>
      <c r="V3057" s="46" t="s">
        <v>127</v>
      </c>
      <c r="W3057" s="46" t="s">
        <v>99</v>
      </c>
      <c r="X3057" s="46" t="str">
        <f>IFERROR(VLOOKUP(W3057,#REF!,38,FALSE),"")</f>
        <v/>
      </c>
      <c r="Z3057" s="46" t="str">
        <f t="shared" si="415"/>
        <v>Miftah44139</v>
      </c>
      <c r="AA3057" s="46" t="str">
        <f t="shared" si="416"/>
        <v>BMJ 06944139UTARANIGHT</v>
      </c>
      <c r="AB3057" s="46" t="str">
        <f t="shared" si="417"/>
        <v>Miftah44139UTARANIGHT</v>
      </c>
      <c r="AC3057" s="46" t="str">
        <f t="shared" si="418"/>
        <v>BMJ 06944139NIGHT</v>
      </c>
      <c r="AD3057" s="46" t="str">
        <f t="shared" si="419"/>
        <v>Miftah44139NIGHT</v>
      </c>
    </row>
    <row r="3058" spans="1:30" x14ac:dyDescent="0.3">
      <c r="A3058" s="46">
        <v>1</v>
      </c>
      <c r="B3058" s="46" t="s">
        <v>19</v>
      </c>
      <c r="C3058" s="110">
        <v>44139</v>
      </c>
      <c r="D3058" s="49" t="s">
        <v>95</v>
      </c>
      <c r="E3058" s="74">
        <v>44139</v>
      </c>
      <c r="F3058" s="49">
        <v>5099387</v>
      </c>
      <c r="G3058" s="46" t="s">
        <v>21</v>
      </c>
      <c r="H3058" s="46" t="s">
        <v>53</v>
      </c>
      <c r="I3058" s="46" t="s">
        <v>54</v>
      </c>
      <c r="J3058" s="46" t="s">
        <v>24</v>
      </c>
      <c r="K3058" s="46" t="s">
        <v>84</v>
      </c>
      <c r="O3058" s="47">
        <v>0.83428240740740733</v>
      </c>
      <c r="P3058" s="48">
        <v>0.8400347222222222</v>
      </c>
      <c r="Q3058" s="50">
        <v>37800</v>
      </c>
      <c r="R3058" s="50">
        <v>14540</v>
      </c>
      <c r="T3058" s="49" t="s">
        <v>27</v>
      </c>
      <c r="U3058" s="49" t="s">
        <v>28</v>
      </c>
      <c r="V3058" s="46" t="s">
        <v>63</v>
      </c>
      <c r="W3058" s="46" t="s">
        <v>99</v>
      </c>
      <c r="X3058" s="46" t="str">
        <f>IFERROR(VLOOKUP(W3058,#REF!,38,FALSE),"")</f>
        <v/>
      </c>
      <c r="Z3058" s="46" t="str">
        <f t="shared" si="415"/>
        <v>Miftah44139</v>
      </c>
      <c r="AA3058" s="46" t="str">
        <f t="shared" si="416"/>
        <v>BMJ 06944139UTARANIGHT</v>
      </c>
      <c r="AB3058" s="46" t="str">
        <f t="shared" si="417"/>
        <v>Miftah44139UTARANIGHT</v>
      </c>
      <c r="AC3058" s="46" t="str">
        <f t="shared" si="418"/>
        <v>BMJ 06944139NIGHT</v>
      </c>
      <c r="AD3058" s="46" t="str">
        <f t="shared" si="419"/>
        <v>Miftah44139NIGHT</v>
      </c>
    </row>
    <row r="3059" spans="1:30" x14ac:dyDescent="0.3">
      <c r="A3059" s="46">
        <v>1</v>
      </c>
      <c r="B3059" s="46" t="s">
        <v>19</v>
      </c>
      <c r="C3059" s="110">
        <v>44139</v>
      </c>
      <c r="D3059" s="49" t="s">
        <v>95</v>
      </c>
      <c r="E3059" s="74">
        <v>44139</v>
      </c>
      <c r="F3059" s="49">
        <v>5099477</v>
      </c>
      <c r="G3059" s="46" t="s">
        <v>21</v>
      </c>
      <c r="H3059" s="46" t="s">
        <v>53</v>
      </c>
      <c r="I3059" s="46" t="s">
        <v>54</v>
      </c>
      <c r="J3059" s="46" t="s">
        <v>57</v>
      </c>
      <c r="K3059" s="46" t="s">
        <v>84</v>
      </c>
      <c r="O3059" s="47">
        <v>0.8960300925925927</v>
      </c>
      <c r="P3059" s="48">
        <v>0.8960300925925927</v>
      </c>
      <c r="Q3059" s="50">
        <v>39940</v>
      </c>
      <c r="R3059" s="50">
        <v>14540</v>
      </c>
      <c r="T3059" s="49" t="s">
        <v>27</v>
      </c>
      <c r="U3059" s="49" t="s">
        <v>28</v>
      </c>
      <c r="V3059" s="46" t="s">
        <v>59</v>
      </c>
      <c r="W3059" s="46" t="s">
        <v>99</v>
      </c>
      <c r="X3059" s="46" t="str">
        <f>IFERROR(VLOOKUP(W3059,#REF!,38,FALSE),"")</f>
        <v/>
      </c>
      <c r="Z3059" s="46" t="str">
        <f t="shared" si="415"/>
        <v>Miftah44139</v>
      </c>
      <c r="AA3059" s="46" t="str">
        <f t="shared" si="416"/>
        <v>BMJ 06944139UTARANIGHT</v>
      </c>
      <c r="AB3059" s="46" t="str">
        <f t="shared" si="417"/>
        <v>Miftah44139UTARANIGHT</v>
      </c>
      <c r="AC3059" s="46" t="str">
        <f t="shared" si="418"/>
        <v>BMJ 06944139NIGHT</v>
      </c>
      <c r="AD3059" s="46" t="str">
        <f t="shared" si="419"/>
        <v>Miftah44139NIGHT</v>
      </c>
    </row>
    <row r="3060" spans="1:30" x14ac:dyDescent="0.3">
      <c r="A3060" s="46">
        <v>1</v>
      </c>
      <c r="B3060" s="46" t="s">
        <v>19</v>
      </c>
      <c r="C3060" s="110">
        <v>44139</v>
      </c>
      <c r="D3060" s="49" t="s">
        <v>95</v>
      </c>
      <c r="E3060" s="74">
        <v>44139</v>
      </c>
      <c r="F3060" s="49">
        <v>5099563</v>
      </c>
      <c r="G3060" s="46" t="s">
        <v>21</v>
      </c>
      <c r="H3060" s="46" t="s">
        <v>22</v>
      </c>
      <c r="I3060" s="46" t="s">
        <v>48</v>
      </c>
      <c r="J3060" s="46" t="s">
        <v>49</v>
      </c>
      <c r="K3060" s="46" t="s">
        <v>84</v>
      </c>
      <c r="O3060" s="47">
        <v>0.95554398148148145</v>
      </c>
      <c r="P3060" s="48">
        <v>0.95554398148148145</v>
      </c>
      <c r="Q3060" s="50">
        <v>37580</v>
      </c>
      <c r="R3060" s="50">
        <v>14540</v>
      </c>
      <c r="T3060" s="49" t="s">
        <v>27</v>
      </c>
      <c r="U3060" s="49" t="s">
        <v>28</v>
      </c>
      <c r="V3060" s="46" t="s">
        <v>58</v>
      </c>
      <c r="W3060" s="46" t="s">
        <v>99</v>
      </c>
      <c r="X3060" s="46" t="str">
        <f>IFERROR(VLOOKUP(W3060,#REF!,38,FALSE),"")</f>
        <v/>
      </c>
      <c r="Z3060" s="46" t="str">
        <f t="shared" si="415"/>
        <v>Miftah44139</v>
      </c>
      <c r="AA3060" s="46" t="str">
        <f t="shared" si="416"/>
        <v>BMJ 06944139UTARANIGHT</v>
      </c>
      <c r="AB3060" s="46" t="str">
        <f t="shared" si="417"/>
        <v>Miftah44139UTARANIGHT</v>
      </c>
      <c r="AC3060" s="46" t="str">
        <f t="shared" si="418"/>
        <v>BMJ 06944139NIGHT</v>
      </c>
      <c r="AD3060" s="46" t="str">
        <f t="shared" si="419"/>
        <v>Miftah44139NIGHT</v>
      </c>
    </row>
    <row r="3061" spans="1:30" x14ac:dyDescent="0.3">
      <c r="A3061" s="46">
        <v>1</v>
      </c>
      <c r="B3061" s="46" t="s">
        <v>19</v>
      </c>
      <c r="C3061" s="110">
        <v>44139</v>
      </c>
      <c r="D3061" s="49" t="s">
        <v>95</v>
      </c>
      <c r="E3061" s="74">
        <v>44140</v>
      </c>
      <c r="F3061" s="49">
        <v>5099728</v>
      </c>
      <c r="G3061" s="46" t="s">
        <v>39</v>
      </c>
      <c r="H3061" s="46" t="s">
        <v>161</v>
      </c>
      <c r="I3061" s="46" t="s">
        <v>113</v>
      </c>
      <c r="J3061" s="46" t="s">
        <v>124</v>
      </c>
      <c r="K3061" s="46" t="s">
        <v>86</v>
      </c>
      <c r="O3061" s="47">
        <v>0.10261574074074074</v>
      </c>
      <c r="P3061" s="48">
        <v>0.10261574074074074</v>
      </c>
      <c r="Q3061" s="50">
        <v>52820</v>
      </c>
      <c r="R3061" s="50">
        <v>19520</v>
      </c>
      <c r="T3061" s="49" t="s">
        <v>27</v>
      </c>
      <c r="U3061" s="49" t="s">
        <v>28</v>
      </c>
      <c r="V3061" s="46" t="s">
        <v>44</v>
      </c>
      <c r="W3061" s="46" t="s">
        <v>111</v>
      </c>
      <c r="X3061" s="46" t="str">
        <f>IFERROR(VLOOKUP(W3061,#REF!,38,FALSE),"")</f>
        <v/>
      </c>
      <c r="Z3061" s="46" t="str">
        <f t="shared" si="415"/>
        <v>Linus Harimin44139</v>
      </c>
      <c r="AA3061" s="46" t="str">
        <f t="shared" si="416"/>
        <v>BMJ 07044139SELATANNIGHT</v>
      </c>
      <c r="AB3061" s="46" t="str">
        <f t="shared" si="417"/>
        <v>Linus Harimin44139SELATANNIGHT</v>
      </c>
      <c r="AC3061" s="46" t="str">
        <f t="shared" si="418"/>
        <v>BMJ 07044139NIGHT</v>
      </c>
      <c r="AD3061" s="46" t="str">
        <f t="shared" si="419"/>
        <v>Linus Harimin44139NIGHT</v>
      </c>
    </row>
    <row r="3062" spans="1:30" x14ac:dyDescent="0.3">
      <c r="A3062" s="46">
        <v>1</v>
      </c>
      <c r="B3062" s="46" t="s">
        <v>19</v>
      </c>
      <c r="C3062" s="110">
        <v>44139</v>
      </c>
      <c r="D3062" s="49" t="s">
        <v>95</v>
      </c>
      <c r="E3062" s="74">
        <v>44140</v>
      </c>
      <c r="F3062" s="49">
        <v>5099882</v>
      </c>
      <c r="G3062" s="46" t="s">
        <v>39</v>
      </c>
      <c r="H3062" s="46" t="s">
        <v>149</v>
      </c>
      <c r="I3062" s="46" t="s">
        <v>144</v>
      </c>
      <c r="J3062" s="46" t="s">
        <v>130</v>
      </c>
      <c r="K3062" s="46" t="s">
        <v>86</v>
      </c>
      <c r="O3062" s="47">
        <v>0.23590277777777779</v>
      </c>
      <c r="P3062" s="48">
        <v>0.23590277777777779</v>
      </c>
      <c r="Q3062" s="50">
        <v>55420</v>
      </c>
      <c r="R3062" s="50">
        <v>19520</v>
      </c>
      <c r="T3062" s="49" t="s">
        <v>27</v>
      </c>
      <c r="U3062" s="49" t="s">
        <v>28</v>
      </c>
      <c r="V3062" s="46" t="s">
        <v>56</v>
      </c>
      <c r="W3062" s="46" t="s">
        <v>111</v>
      </c>
      <c r="X3062" s="46" t="str">
        <f>IFERROR(VLOOKUP(W3062,#REF!,38,FALSE),"")</f>
        <v/>
      </c>
      <c r="Z3062" s="46" t="str">
        <f t="shared" si="415"/>
        <v>Linus Harimin44139</v>
      </c>
      <c r="AA3062" s="46" t="str">
        <f t="shared" si="416"/>
        <v>BMJ 07044139SELATANNIGHT</v>
      </c>
      <c r="AB3062" s="46" t="str">
        <f t="shared" si="417"/>
        <v>Linus Harimin44139SELATANNIGHT</v>
      </c>
      <c r="AC3062" s="46" t="str">
        <f t="shared" si="418"/>
        <v>BMJ 07044139NIGHT</v>
      </c>
      <c r="AD3062" s="46" t="str">
        <f t="shared" si="419"/>
        <v>Linus Harimin44139NIGHT</v>
      </c>
    </row>
    <row r="3063" spans="1:30" x14ac:dyDescent="0.3">
      <c r="A3063" s="46">
        <v>1</v>
      </c>
      <c r="B3063" s="46" t="s">
        <v>19</v>
      </c>
      <c r="C3063" s="110">
        <v>44139</v>
      </c>
      <c r="D3063" s="49" t="s">
        <v>95</v>
      </c>
      <c r="E3063" s="74">
        <v>44139</v>
      </c>
      <c r="F3063" s="49">
        <v>5099445</v>
      </c>
      <c r="G3063" s="46" t="s">
        <v>39</v>
      </c>
      <c r="H3063" s="46" t="s">
        <v>161</v>
      </c>
      <c r="I3063" s="46" t="s">
        <v>113</v>
      </c>
      <c r="J3063" s="46" t="s">
        <v>124</v>
      </c>
      <c r="K3063" s="46" t="s">
        <v>86</v>
      </c>
      <c r="O3063" s="47">
        <v>0.87615740740740744</v>
      </c>
      <c r="P3063" s="48">
        <v>0.89072916666666668</v>
      </c>
      <c r="Q3063" s="50">
        <v>52280</v>
      </c>
      <c r="R3063" s="50">
        <v>19520</v>
      </c>
      <c r="T3063" s="49" t="s">
        <v>27</v>
      </c>
      <c r="U3063" s="49" t="s">
        <v>28</v>
      </c>
      <c r="V3063" s="46" t="s">
        <v>56</v>
      </c>
      <c r="W3063" s="46" t="s">
        <v>111</v>
      </c>
      <c r="X3063" s="46" t="str">
        <f>IFERROR(VLOOKUP(W3063,#REF!,38,FALSE),"")</f>
        <v/>
      </c>
      <c r="Z3063" s="46" t="str">
        <f t="shared" si="415"/>
        <v>Linus Harimin44139</v>
      </c>
      <c r="AA3063" s="46" t="str">
        <f t="shared" si="416"/>
        <v>BMJ 07044139SELATANNIGHT</v>
      </c>
      <c r="AB3063" s="46" t="str">
        <f t="shared" si="417"/>
        <v>Linus Harimin44139SELATANNIGHT</v>
      </c>
      <c r="AC3063" s="46" t="str">
        <f t="shared" si="418"/>
        <v>BMJ 07044139NIGHT</v>
      </c>
      <c r="AD3063" s="46" t="str">
        <f t="shared" si="419"/>
        <v>Linus Harimin44139NIGHT</v>
      </c>
    </row>
    <row r="3064" spans="1:30" x14ac:dyDescent="0.3">
      <c r="A3064" s="46">
        <v>1</v>
      </c>
      <c r="B3064" s="46" t="s">
        <v>19</v>
      </c>
      <c r="C3064" s="110">
        <v>44139</v>
      </c>
      <c r="D3064" s="49" t="s">
        <v>95</v>
      </c>
      <c r="E3064" s="74">
        <v>44139</v>
      </c>
      <c r="F3064" s="49">
        <v>5099593</v>
      </c>
      <c r="G3064" s="46" t="s">
        <v>39</v>
      </c>
      <c r="H3064" s="46" t="s">
        <v>161</v>
      </c>
      <c r="I3064" s="46" t="s">
        <v>113</v>
      </c>
      <c r="J3064" s="46" t="s">
        <v>124</v>
      </c>
      <c r="K3064" s="46" t="s">
        <v>86</v>
      </c>
      <c r="O3064" s="47">
        <v>0.97751157407407396</v>
      </c>
      <c r="P3064" s="48">
        <v>0.97751157407407396</v>
      </c>
      <c r="Q3064" s="50">
        <v>52940</v>
      </c>
      <c r="R3064" s="50">
        <v>19520</v>
      </c>
      <c r="T3064" s="49" t="s">
        <v>27</v>
      </c>
      <c r="U3064" s="49" t="s">
        <v>28</v>
      </c>
      <c r="V3064" s="46" t="s">
        <v>44</v>
      </c>
      <c r="W3064" s="46" t="s">
        <v>111</v>
      </c>
      <c r="X3064" s="46" t="str">
        <f>IFERROR(VLOOKUP(W3064,#REF!,38,FALSE),"")</f>
        <v/>
      </c>
      <c r="Z3064" s="46" t="str">
        <f t="shared" si="415"/>
        <v>Linus Harimin44139</v>
      </c>
      <c r="AA3064" s="46" t="str">
        <f t="shared" si="416"/>
        <v>BMJ 07044139SELATANNIGHT</v>
      </c>
      <c r="AB3064" s="46" t="str">
        <f t="shared" si="417"/>
        <v>Linus Harimin44139SELATANNIGHT</v>
      </c>
      <c r="AC3064" s="46" t="str">
        <f t="shared" si="418"/>
        <v>BMJ 07044139NIGHT</v>
      </c>
      <c r="AD3064" s="46" t="str">
        <f t="shared" si="419"/>
        <v>Linus Harimin44139NIGHT</v>
      </c>
    </row>
    <row r="3065" spans="1:30" x14ac:dyDescent="0.3">
      <c r="A3065" s="46">
        <v>1</v>
      </c>
      <c r="B3065" s="46" t="s">
        <v>19</v>
      </c>
      <c r="C3065" s="110">
        <v>44139</v>
      </c>
      <c r="D3065" s="49" t="s">
        <v>95</v>
      </c>
      <c r="E3065" s="74">
        <v>44140</v>
      </c>
      <c r="F3065" s="49">
        <v>5099672</v>
      </c>
      <c r="G3065" s="46" t="s">
        <v>39</v>
      </c>
      <c r="H3065" s="46" t="s">
        <v>112</v>
      </c>
      <c r="I3065" s="46" t="s">
        <v>162</v>
      </c>
      <c r="J3065" s="46" t="s">
        <v>42</v>
      </c>
      <c r="K3065" s="46" t="s">
        <v>88</v>
      </c>
      <c r="O3065" s="47">
        <v>6.7847222222222225E-2</v>
      </c>
      <c r="P3065" s="48">
        <v>6.7847222222222225E-2</v>
      </c>
      <c r="Q3065" s="50">
        <v>53080</v>
      </c>
      <c r="R3065" s="50">
        <v>19640</v>
      </c>
      <c r="T3065" s="49" t="s">
        <v>27</v>
      </c>
      <c r="U3065" s="49" t="s">
        <v>28</v>
      </c>
      <c r="V3065" s="46" t="s">
        <v>114</v>
      </c>
      <c r="W3065" s="46" t="s">
        <v>115</v>
      </c>
      <c r="X3065" s="46" t="str">
        <f>IFERROR(VLOOKUP(W3065,#REF!,38,FALSE),"")</f>
        <v/>
      </c>
      <c r="Z3065" s="46" t="str">
        <f t="shared" si="415"/>
        <v>Budiyono44139</v>
      </c>
      <c r="AA3065" s="46" t="str">
        <f t="shared" si="416"/>
        <v>BMJ 07144139SELATANNIGHT</v>
      </c>
      <c r="AB3065" s="46" t="str">
        <f t="shared" si="417"/>
        <v>Budiyono44139SELATANNIGHT</v>
      </c>
      <c r="AC3065" s="46" t="str">
        <f t="shared" si="418"/>
        <v>BMJ 07144139NIGHT</v>
      </c>
      <c r="AD3065" s="46" t="str">
        <f t="shared" si="419"/>
        <v>Budiyono44139NIGHT</v>
      </c>
    </row>
    <row r="3066" spans="1:30" x14ac:dyDescent="0.3">
      <c r="A3066" s="46">
        <v>1</v>
      </c>
      <c r="B3066" s="46" t="s">
        <v>19</v>
      </c>
      <c r="C3066" s="110">
        <v>44139</v>
      </c>
      <c r="D3066" s="49" t="s">
        <v>95</v>
      </c>
      <c r="E3066" s="74">
        <v>44140</v>
      </c>
      <c r="F3066" s="49">
        <v>5099781</v>
      </c>
      <c r="G3066" s="46" t="s">
        <v>39</v>
      </c>
      <c r="H3066" s="46" t="s">
        <v>161</v>
      </c>
      <c r="I3066" s="46" t="s">
        <v>113</v>
      </c>
      <c r="J3066" s="46" t="s">
        <v>124</v>
      </c>
      <c r="K3066" s="46" t="s">
        <v>88</v>
      </c>
      <c r="O3066" s="47">
        <v>0.15209490740740741</v>
      </c>
      <c r="P3066" s="48">
        <v>0.15209490740740741</v>
      </c>
      <c r="Q3066" s="50">
        <v>55540</v>
      </c>
      <c r="R3066" s="50">
        <v>19640</v>
      </c>
      <c r="T3066" s="49" t="s">
        <v>27</v>
      </c>
      <c r="U3066" s="49" t="s">
        <v>28</v>
      </c>
      <c r="V3066" s="46" t="s">
        <v>44</v>
      </c>
      <c r="W3066" s="46" t="s">
        <v>115</v>
      </c>
      <c r="X3066" s="46" t="str">
        <f>IFERROR(VLOOKUP(W3066,#REF!,38,FALSE),"")</f>
        <v/>
      </c>
      <c r="Z3066" s="46" t="str">
        <f t="shared" si="415"/>
        <v>Budiyono44139</v>
      </c>
      <c r="AA3066" s="46" t="str">
        <f t="shared" si="416"/>
        <v>BMJ 07144139SELATANNIGHT</v>
      </c>
      <c r="AB3066" s="46" t="str">
        <f t="shared" si="417"/>
        <v>Budiyono44139SELATANNIGHT</v>
      </c>
      <c r="AC3066" s="46" t="str">
        <f t="shared" si="418"/>
        <v>BMJ 07144139NIGHT</v>
      </c>
      <c r="AD3066" s="46" t="str">
        <f t="shared" si="419"/>
        <v>Budiyono44139NIGHT</v>
      </c>
    </row>
    <row r="3067" spans="1:30" x14ac:dyDescent="0.3">
      <c r="A3067" s="46">
        <v>1</v>
      </c>
      <c r="B3067" s="46" t="s">
        <v>19</v>
      </c>
      <c r="C3067" s="110">
        <v>44139</v>
      </c>
      <c r="D3067" s="49" t="s">
        <v>95</v>
      </c>
      <c r="E3067" s="74">
        <v>44140</v>
      </c>
      <c r="F3067" s="49">
        <v>5099876</v>
      </c>
      <c r="G3067" s="46" t="s">
        <v>21</v>
      </c>
      <c r="H3067" s="46" t="s">
        <v>22</v>
      </c>
      <c r="I3067" s="46" t="s">
        <v>158</v>
      </c>
      <c r="J3067" s="46" t="s">
        <v>49</v>
      </c>
      <c r="K3067" s="46" t="s">
        <v>88</v>
      </c>
      <c r="O3067" s="47">
        <v>0.23070601851851849</v>
      </c>
      <c r="P3067" s="48">
        <v>0.23070601851851849</v>
      </c>
      <c r="Q3067" s="50">
        <v>52160</v>
      </c>
      <c r="R3067" s="50">
        <v>19640</v>
      </c>
      <c r="T3067" s="49" t="s">
        <v>27</v>
      </c>
      <c r="U3067" s="49" t="s">
        <v>28</v>
      </c>
      <c r="V3067" s="46" t="s">
        <v>50</v>
      </c>
      <c r="W3067" s="46" t="s">
        <v>115</v>
      </c>
      <c r="X3067" s="46" t="str">
        <f>IFERROR(VLOOKUP(W3067,#REF!,38,FALSE),"")</f>
        <v/>
      </c>
      <c r="Z3067" s="46" t="str">
        <f t="shared" si="415"/>
        <v>Budiyono44139</v>
      </c>
      <c r="AA3067" s="46" t="str">
        <f t="shared" si="416"/>
        <v>BMJ 07144139UTARANIGHT</v>
      </c>
      <c r="AB3067" s="46" t="str">
        <f t="shared" si="417"/>
        <v>Budiyono44139UTARANIGHT</v>
      </c>
      <c r="AC3067" s="46" t="str">
        <f t="shared" si="418"/>
        <v>BMJ 07144139NIGHT</v>
      </c>
      <c r="AD3067" s="46" t="str">
        <f t="shared" si="419"/>
        <v>Budiyono44139NIGHT</v>
      </c>
    </row>
    <row r="3068" spans="1:30" x14ac:dyDescent="0.3">
      <c r="A3068" s="46">
        <v>1</v>
      </c>
      <c r="B3068" s="46" t="s">
        <v>19</v>
      </c>
      <c r="C3068" s="110">
        <v>44139</v>
      </c>
      <c r="D3068" s="49" t="s">
        <v>95</v>
      </c>
      <c r="E3068" s="74">
        <v>44139</v>
      </c>
      <c r="F3068" s="49">
        <v>5099452</v>
      </c>
      <c r="G3068" s="46" t="s">
        <v>39</v>
      </c>
      <c r="H3068" s="46" t="s">
        <v>161</v>
      </c>
      <c r="I3068" s="46" t="s">
        <v>113</v>
      </c>
      <c r="J3068" s="46" t="s">
        <v>124</v>
      </c>
      <c r="K3068" s="46" t="s">
        <v>88</v>
      </c>
      <c r="O3068" s="47">
        <v>0.87857638888888889</v>
      </c>
      <c r="P3068" s="48">
        <v>0.88241898148148146</v>
      </c>
      <c r="Q3068" s="50">
        <v>52860</v>
      </c>
      <c r="R3068" s="50">
        <v>19640</v>
      </c>
      <c r="T3068" s="49" t="s">
        <v>27</v>
      </c>
      <c r="U3068" s="49" t="s">
        <v>28</v>
      </c>
      <c r="V3068" s="46" t="s">
        <v>44</v>
      </c>
      <c r="W3068" s="46" t="s">
        <v>115</v>
      </c>
      <c r="X3068" s="46" t="str">
        <f>IFERROR(VLOOKUP(W3068,#REF!,38,FALSE),"")</f>
        <v/>
      </c>
      <c r="Z3068" s="46" t="str">
        <f t="shared" si="415"/>
        <v>Budiyono44139</v>
      </c>
      <c r="AA3068" s="46" t="str">
        <f t="shared" si="416"/>
        <v>BMJ 07144139SELATANNIGHT</v>
      </c>
      <c r="AB3068" s="46" t="str">
        <f t="shared" si="417"/>
        <v>Budiyono44139SELATANNIGHT</v>
      </c>
      <c r="AC3068" s="46" t="str">
        <f t="shared" si="418"/>
        <v>BMJ 07144139NIGHT</v>
      </c>
      <c r="AD3068" s="46" t="str">
        <f t="shared" si="419"/>
        <v>Budiyono44139NIGHT</v>
      </c>
    </row>
    <row r="3069" spans="1:30" x14ac:dyDescent="0.3">
      <c r="A3069" s="46">
        <v>1</v>
      </c>
      <c r="B3069" s="46" t="s">
        <v>19</v>
      </c>
      <c r="C3069" s="110">
        <v>44139</v>
      </c>
      <c r="D3069" s="49" t="s">
        <v>95</v>
      </c>
      <c r="E3069" s="74">
        <v>44139</v>
      </c>
      <c r="F3069" s="49">
        <v>5099576</v>
      </c>
      <c r="G3069" s="46" t="s">
        <v>39</v>
      </c>
      <c r="H3069" s="46" t="s">
        <v>161</v>
      </c>
      <c r="I3069" s="46" t="s">
        <v>113</v>
      </c>
      <c r="J3069" s="46" t="s">
        <v>124</v>
      </c>
      <c r="K3069" s="46" t="s">
        <v>88</v>
      </c>
      <c r="O3069" s="47">
        <v>0.9627662037037038</v>
      </c>
      <c r="P3069" s="48">
        <v>0.9627662037037038</v>
      </c>
      <c r="Q3069" s="50">
        <v>52720</v>
      </c>
      <c r="R3069" s="50">
        <v>19640</v>
      </c>
      <c r="T3069" s="49" t="s">
        <v>27</v>
      </c>
      <c r="U3069" s="49" t="s">
        <v>28</v>
      </c>
      <c r="V3069" s="46" t="s">
        <v>44</v>
      </c>
      <c r="W3069" s="46" t="s">
        <v>115</v>
      </c>
      <c r="X3069" s="46" t="str">
        <f>IFERROR(VLOOKUP(W3069,#REF!,38,FALSE),"")</f>
        <v/>
      </c>
      <c r="Z3069" s="46" t="str">
        <f t="shared" si="415"/>
        <v>Budiyono44139</v>
      </c>
      <c r="AA3069" s="46" t="str">
        <f t="shared" si="416"/>
        <v>BMJ 07144139SELATANNIGHT</v>
      </c>
      <c r="AB3069" s="46" t="str">
        <f t="shared" si="417"/>
        <v>Budiyono44139SELATANNIGHT</v>
      </c>
      <c r="AC3069" s="46" t="str">
        <f t="shared" si="418"/>
        <v>BMJ 07144139NIGHT</v>
      </c>
      <c r="AD3069" s="46" t="str">
        <f t="shared" si="419"/>
        <v>Budiyono44139NIGHT</v>
      </c>
    </row>
    <row r="3070" spans="1:30" x14ac:dyDescent="0.3">
      <c r="A3070" s="46">
        <v>1</v>
      </c>
      <c r="B3070" s="46" t="s">
        <v>19</v>
      </c>
      <c r="C3070" s="110">
        <v>44139</v>
      </c>
      <c r="D3070" s="49" t="s">
        <v>95</v>
      </c>
      <c r="E3070" s="74">
        <v>44140</v>
      </c>
      <c r="F3070" s="49">
        <v>5099706</v>
      </c>
      <c r="G3070" s="46" t="s">
        <v>39</v>
      </c>
      <c r="H3070" s="46" t="s">
        <v>112</v>
      </c>
      <c r="I3070" s="46" t="s">
        <v>162</v>
      </c>
      <c r="J3070" s="46" t="s">
        <v>42</v>
      </c>
      <c r="K3070" s="46" t="s">
        <v>90</v>
      </c>
      <c r="O3070" s="47">
        <v>8.9039351851851856E-2</v>
      </c>
      <c r="P3070" s="48">
        <v>8.9039351851851856E-2</v>
      </c>
      <c r="Q3070" s="50">
        <v>53420</v>
      </c>
      <c r="R3070" s="50">
        <v>19820</v>
      </c>
      <c r="T3070" s="49" t="s">
        <v>27</v>
      </c>
      <c r="U3070" s="49" t="s">
        <v>28</v>
      </c>
      <c r="V3070" s="46" t="s">
        <v>114</v>
      </c>
      <c r="W3070" s="46" t="s">
        <v>138</v>
      </c>
      <c r="X3070" s="46" t="str">
        <f>IFERROR(VLOOKUP(W3070,#REF!,38,FALSE),"")</f>
        <v/>
      </c>
      <c r="Z3070" s="46" t="str">
        <f t="shared" si="415"/>
        <v>Suwarno44139</v>
      </c>
      <c r="AA3070" s="46" t="str">
        <f t="shared" si="416"/>
        <v>BMJ 07244139SELATANNIGHT</v>
      </c>
      <c r="AB3070" s="46" t="str">
        <f t="shared" si="417"/>
        <v>Suwarno44139SELATANNIGHT</v>
      </c>
      <c r="AC3070" s="46" t="str">
        <f t="shared" si="418"/>
        <v>BMJ 07244139NIGHT</v>
      </c>
      <c r="AD3070" s="46" t="str">
        <f t="shared" si="419"/>
        <v>Suwarno44139NIGHT</v>
      </c>
    </row>
    <row r="3071" spans="1:30" x14ac:dyDescent="0.3">
      <c r="A3071" s="46">
        <v>1</v>
      </c>
      <c r="B3071" s="46" t="s">
        <v>19</v>
      </c>
      <c r="C3071" s="110">
        <v>44139</v>
      </c>
      <c r="D3071" s="49" t="s">
        <v>95</v>
      </c>
      <c r="E3071" s="74">
        <v>44140</v>
      </c>
      <c r="F3071" s="49">
        <v>5099853</v>
      </c>
      <c r="G3071" s="46" t="s">
        <v>39</v>
      </c>
      <c r="H3071" s="46" t="s">
        <v>149</v>
      </c>
      <c r="I3071" s="46" t="s">
        <v>144</v>
      </c>
      <c r="J3071" s="46" t="s">
        <v>130</v>
      </c>
      <c r="K3071" s="46" t="s">
        <v>90</v>
      </c>
      <c r="O3071" s="47">
        <v>0.21158564814814815</v>
      </c>
      <c r="P3071" s="48">
        <v>0.21158564814814815</v>
      </c>
      <c r="Q3071" s="50">
        <v>55820</v>
      </c>
      <c r="R3071" s="50">
        <v>19820</v>
      </c>
      <c r="T3071" s="49" t="s">
        <v>27</v>
      </c>
      <c r="U3071" s="49" t="s">
        <v>28</v>
      </c>
      <c r="V3071" s="46" t="s">
        <v>56</v>
      </c>
      <c r="W3071" s="46" t="s">
        <v>138</v>
      </c>
      <c r="X3071" s="46" t="str">
        <f>IFERROR(VLOOKUP(W3071,#REF!,38,FALSE),"")</f>
        <v/>
      </c>
      <c r="Z3071" s="46" t="str">
        <f t="shared" si="415"/>
        <v>Suwarno44139</v>
      </c>
      <c r="AA3071" s="46" t="str">
        <f t="shared" si="416"/>
        <v>BMJ 07244139SELATANNIGHT</v>
      </c>
      <c r="AB3071" s="46" t="str">
        <f t="shared" si="417"/>
        <v>Suwarno44139SELATANNIGHT</v>
      </c>
      <c r="AC3071" s="46" t="str">
        <f t="shared" si="418"/>
        <v>BMJ 07244139NIGHT</v>
      </c>
      <c r="AD3071" s="46" t="str">
        <f t="shared" si="419"/>
        <v>Suwarno44139NIGHT</v>
      </c>
    </row>
    <row r="3072" spans="1:30" x14ac:dyDescent="0.3">
      <c r="A3072" s="46">
        <v>1</v>
      </c>
      <c r="B3072" s="46" t="s">
        <v>19</v>
      </c>
      <c r="C3072" s="110">
        <v>44139</v>
      </c>
      <c r="D3072" s="49" t="s">
        <v>95</v>
      </c>
      <c r="E3072" s="74">
        <v>44139</v>
      </c>
      <c r="F3072" s="49">
        <v>5099467</v>
      </c>
      <c r="G3072" s="46" t="s">
        <v>39</v>
      </c>
      <c r="H3072" s="46" t="s">
        <v>161</v>
      </c>
      <c r="I3072" s="46" t="s">
        <v>113</v>
      </c>
      <c r="J3072" s="46" t="s">
        <v>124</v>
      </c>
      <c r="K3072" s="46" t="s">
        <v>90</v>
      </c>
      <c r="O3072" s="47">
        <v>0.88915509259259251</v>
      </c>
      <c r="P3072" s="48">
        <v>0.89900462962962957</v>
      </c>
      <c r="Q3072" s="50">
        <v>55500</v>
      </c>
      <c r="R3072" s="50">
        <v>19820</v>
      </c>
      <c r="T3072" s="49" t="s">
        <v>27</v>
      </c>
      <c r="U3072" s="49" t="s">
        <v>28</v>
      </c>
      <c r="V3072" s="46" t="s">
        <v>56</v>
      </c>
      <c r="W3072" s="46" t="s">
        <v>138</v>
      </c>
      <c r="X3072" s="46" t="str">
        <f>IFERROR(VLOOKUP(W3072,#REF!,38,FALSE),"")</f>
        <v/>
      </c>
      <c r="Z3072" s="46" t="str">
        <f t="shared" si="415"/>
        <v>Suwarno44139</v>
      </c>
      <c r="AA3072" s="46" t="str">
        <f t="shared" si="416"/>
        <v>BMJ 07244139SELATANNIGHT</v>
      </c>
      <c r="AB3072" s="46" t="str">
        <f t="shared" si="417"/>
        <v>Suwarno44139SELATANNIGHT</v>
      </c>
      <c r="AC3072" s="46" t="str">
        <f t="shared" si="418"/>
        <v>BMJ 07244139NIGHT</v>
      </c>
      <c r="AD3072" s="46" t="str">
        <f t="shared" si="419"/>
        <v>Suwarno44139NIGHT</v>
      </c>
    </row>
    <row r="3073" spans="1:30" x14ac:dyDescent="0.3">
      <c r="A3073" s="46">
        <v>1</v>
      </c>
      <c r="B3073" s="46" t="s">
        <v>19</v>
      </c>
      <c r="C3073" s="110">
        <v>44139</v>
      </c>
      <c r="D3073" s="49" t="s">
        <v>95</v>
      </c>
      <c r="E3073" s="74">
        <v>44139</v>
      </c>
      <c r="F3073" s="49">
        <v>5099591</v>
      </c>
      <c r="G3073" s="46" t="s">
        <v>39</v>
      </c>
      <c r="H3073" s="46" t="s">
        <v>161</v>
      </c>
      <c r="I3073" s="46" t="s">
        <v>113</v>
      </c>
      <c r="J3073" s="46" t="s">
        <v>124</v>
      </c>
      <c r="K3073" s="46" t="s">
        <v>90</v>
      </c>
      <c r="O3073" s="47">
        <v>0.97700231481481481</v>
      </c>
      <c r="P3073" s="48">
        <v>0.97700231481481481</v>
      </c>
      <c r="Q3073" s="50">
        <v>52600</v>
      </c>
      <c r="R3073" s="50">
        <v>19820</v>
      </c>
      <c r="T3073" s="49" t="s">
        <v>27</v>
      </c>
      <c r="U3073" s="49" t="s">
        <v>28</v>
      </c>
      <c r="V3073" s="46" t="s">
        <v>44</v>
      </c>
      <c r="W3073" s="46" t="s">
        <v>138</v>
      </c>
      <c r="X3073" s="46" t="str">
        <f>IFERROR(VLOOKUP(W3073,#REF!,38,FALSE),"")</f>
        <v/>
      </c>
      <c r="Z3073" s="46" t="str">
        <f t="shared" si="415"/>
        <v>Suwarno44139</v>
      </c>
      <c r="AA3073" s="46" t="str">
        <f t="shared" si="416"/>
        <v>BMJ 07244139SELATANNIGHT</v>
      </c>
      <c r="AB3073" s="46" t="str">
        <f t="shared" si="417"/>
        <v>Suwarno44139SELATANNIGHT</v>
      </c>
      <c r="AC3073" s="46" t="str">
        <f t="shared" si="418"/>
        <v>BMJ 07244139NIGHT</v>
      </c>
      <c r="AD3073" s="46" t="str">
        <f t="shared" si="419"/>
        <v>Suwarno44139NIGHT</v>
      </c>
    </row>
    <row r="3074" spans="1:30" x14ac:dyDescent="0.3">
      <c r="A3074" s="46">
        <v>1</v>
      </c>
      <c r="B3074" s="46" t="s">
        <v>19</v>
      </c>
      <c r="C3074" s="110">
        <v>44139</v>
      </c>
      <c r="D3074" s="49" t="s">
        <v>95</v>
      </c>
      <c r="E3074" s="74">
        <v>44140</v>
      </c>
      <c r="F3074" s="49">
        <v>5099661</v>
      </c>
      <c r="G3074" s="46" t="s">
        <v>39</v>
      </c>
      <c r="H3074" s="46" t="s">
        <v>149</v>
      </c>
      <c r="I3074" s="46" t="s">
        <v>144</v>
      </c>
      <c r="J3074" s="46" t="s">
        <v>130</v>
      </c>
      <c r="K3074" s="46" t="s">
        <v>91</v>
      </c>
      <c r="O3074" s="47">
        <v>3.8530092592592595E-2</v>
      </c>
      <c r="P3074" s="48">
        <v>3.8530092592592595E-2</v>
      </c>
      <c r="Q3074" s="50">
        <v>56100</v>
      </c>
      <c r="R3074" s="50">
        <v>19980</v>
      </c>
      <c r="T3074" s="49" t="s">
        <v>27</v>
      </c>
      <c r="U3074" s="49" t="s">
        <v>28</v>
      </c>
      <c r="V3074" s="46" t="s">
        <v>56</v>
      </c>
      <c r="W3074" s="46" t="s">
        <v>271</v>
      </c>
      <c r="X3074" s="46" t="str">
        <f>IFERROR(VLOOKUP(W3074,#REF!,38,FALSE),"")</f>
        <v/>
      </c>
      <c r="Z3074" s="46" t="str">
        <f t="shared" si="415"/>
        <v>HERMAN AS44139</v>
      </c>
      <c r="AA3074" s="46" t="str">
        <f t="shared" si="416"/>
        <v>BMJ 07344139SELATANNIGHT</v>
      </c>
      <c r="AB3074" s="46" t="str">
        <f t="shared" si="417"/>
        <v>HERMAN AS44139SELATANNIGHT</v>
      </c>
      <c r="AC3074" s="46" t="str">
        <f t="shared" si="418"/>
        <v>BMJ 07344139NIGHT</v>
      </c>
      <c r="AD3074" s="46" t="str">
        <f t="shared" si="419"/>
        <v>HERMAN AS44139NIGHT</v>
      </c>
    </row>
    <row r="3075" spans="1:30" x14ac:dyDescent="0.3">
      <c r="A3075" s="46">
        <v>1</v>
      </c>
      <c r="B3075" s="46" t="s">
        <v>19</v>
      </c>
      <c r="C3075" s="110">
        <v>44139</v>
      </c>
      <c r="D3075" s="49" t="s">
        <v>95</v>
      </c>
      <c r="E3075" s="74">
        <v>44140</v>
      </c>
      <c r="F3075" s="49">
        <v>5099852</v>
      </c>
      <c r="G3075" s="46" t="s">
        <v>39</v>
      </c>
      <c r="H3075" s="46" t="s">
        <v>161</v>
      </c>
      <c r="I3075" s="46" t="s">
        <v>113</v>
      </c>
      <c r="J3075" s="46" t="s">
        <v>124</v>
      </c>
      <c r="K3075" s="46" t="s">
        <v>91</v>
      </c>
      <c r="O3075" s="47">
        <v>0.2111574074074074</v>
      </c>
      <c r="P3075" s="48">
        <v>0.2111574074074074</v>
      </c>
      <c r="Q3075" s="50">
        <v>54380</v>
      </c>
      <c r="R3075" s="50">
        <v>19980</v>
      </c>
      <c r="T3075" s="49" t="s">
        <v>27</v>
      </c>
      <c r="U3075" s="49" t="s">
        <v>28</v>
      </c>
      <c r="V3075" s="46" t="s">
        <v>44</v>
      </c>
      <c r="W3075" s="46" t="s">
        <v>271</v>
      </c>
      <c r="X3075" s="46" t="str">
        <f>IFERROR(VLOOKUP(W3075,#REF!,38,FALSE),"")</f>
        <v/>
      </c>
      <c r="Z3075" s="46" t="str">
        <f t="shared" si="415"/>
        <v>HERMAN AS44139</v>
      </c>
      <c r="AA3075" s="46" t="str">
        <f t="shared" si="416"/>
        <v>BMJ 07344139SELATANNIGHT</v>
      </c>
      <c r="AB3075" s="46" t="str">
        <f t="shared" si="417"/>
        <v>HERMAN AS44139SELATANNIGHT</v>
      </c>
      <c r="AC3075" s="46" t="str">
        <f t="shared" si="418"/>
        <v>BMJ 07344139NIGHT</v>
      </c>
      <c r="AD3075" s="46" t="str">
        <f t="shared" si="419"/>
        <v>HERMAN AS44139NIGHT</v>
      </c>
    </row>
    <row r="3076" spans="1:30" x14ac:dyDescent="0.3">
      <c r="A3076" s="46">
        <v>1</v>
      </c>
      <c r="B3076" s="46" t="s">
        <v>19</v>
      </c>
      <c r="C3076" s="110">
        <v>44139</v>
      </c>
      <c r="D3076" s="49" t="s">
        <v>95</v>
      </c>
      <c r="E3076" s="74">
        <v>44139</v>
      </c>
      <c r="F3076" s="49">
        <v>5099464</v>
      </c>
      <c r="G3076" s="46" t="s">
        <v>39</v>
      </c>
      <c r="H3076" s="46" t="s">
        <v>161</v>
      </c>
      <c r="I3076" s="46" t="s">
        <v>113</v>
      </c>
      <c r="J3076" s="46" t="s">
        <v>124</v>
      </c>
      <c r="K3076" s="46" t="s">
        <v>91</v>
      </c>
      <c r="O3076" s="47">
        <v>0.88803240740740741</v>
      </c>
      <c r="P3076" s="48">
        <v>0.8924537037037038</v>
      </c>
      <c r="Q3076" s="50">
        <v>52580</v>
      </c>
      <c r="R3076" s="50">
        <v>19980</v>
      </c>
      <c r="T3076" s="49" t="s">
        <v>27</v>
      </c>
      <c r="U3076" s="49" t="s">
        <v>28</v>
      </c>
      <c r="V3076" s="46" t="s">
        <v>44</v>
      </c>
      <c r="W3076" s="46" t="s">
        <v>271</v>
      </c>
      <c r="X3076" s="46" t="str">
        <f>IFERROR(VLOOKUP(W3076,#REF!,38,FALSE),"")</f>
        <v/>
      </c>
      <c r="Z3076" s="46" t="str">
        <f t="shared" si="415"/>
        <v>HERMAN AS44139</v>
      </c>
      <c r="AA3076" s="46" t="str">
        <f t="shared" si="416"/>
        <v>BMJ 07344139SELATANNIGHT</v>
      </c>
      <c r="AB3076" s="46" t="str">
        <f t="shared" si="417"/>
        <v>HERMAN AS44139SELATANNIGHT</v>
      </c>
      <c r="AC3076" s="46" t="str">
        <f t="shared" si="418"/>
        <v>BMJ 07344139NIGHT</v>
      </c>
      <c r="AD3076" s="46" t="str">
        <f t="shared" si="419"/>
        <v>HERMAN AS44139NIGHT</v>
      </c>
    </row>
    <row r="3077" spans="1:30" x14ac:dyDescent="0.3">
      <c r="A3077" s="46">
        <v>1</v>
      </c>
      <c r="B3077" s="46" t="s">
        <v>19</v>
      </c>
      <c r="C3077" s="110">
        <v>44139</v>
      </c>
      <c r="D3077" s="49" t="s">
        <v>95</v>
      </c>
      <c r="E3077" s="74">
        <v>44140</v>
      </c>
      <c r="F3077" s="49">
        <v>5099683</v>
      </c>
      <c r="G3077" s="46" t="s">
        <v>39</v>
      </c>
      <c r="H3077" s="46" t="s">
        <v>112</v>
      </c>
      <c r="I3077" s="46" t="s">
        <v>162</v>
      </c>
      <c r="J3077" s="46" t="s">
        <v>42</v>
      </c>
      <c r="K3077" s="46" t="s">
        <v>93</v>
      </c>
      <c r="O3077" s="47">
        <v>7.5393518518518512E-2</v>
      </c>
      <c r="P3077" s="48">
        <v>7.5393518518518512E-2</v>
      </c>
      <c r="Q3077" s="50">
        <v>53280</v>
      </c>
      <c r="R3077" s="50">
        <v>19660</v>
      </c>
      <c r="T3077" s="49" t="s">
        <v>27</v>
      </c>
      <c r="U3077" s="49" t="s">
        <v>28</v>
      </c>
      <c r="V3077" s="46" t="s">
        <v>114</v>
      </c>
      <c r="W3077" s="46" t="s">
        <v>117</v>
      </c>
      <c r="X3077" s="46" t="str">
        <f>IFERROR(VLOOKUP(W3077,#REF!,38,FALSE),"")</f>
        <v/>
      </c>
      <c r="Z3077" s="46" t="str">
        <f t="shared" si="415"/>
        <v>Reso Sungkowo44139</v>
      </c>
      <c r="AA3077" s="46" t="str">
        <f t="shared" si="416"/>
        <v>BMJ 07444139SELATANNIGHT</v>
      </c>
      <c r="AB3077" s="46" t="str">
        <f t="shared" si="417"/>
        <v>Reso Sungkowo44139SELATANNIGHT</v>
      </c>
      <c r="AC3077" s="46" t="str">
        <f t="shared" si="418"/>
        <v>BMJ 07444139NIGHT</v>
      </c>
      <c r="AD3077" s="46" t="str">
        <f t="shared" si="419"/>
        <v>Reso Sungkowo44139NIGHT</v>
      </c>
    </row>
    <row r="3078" spans="1:30" x14ac:dyDescent="0.3">
      <c r="A3078" s="46">
        <v>1</v>
      </c>
      <c r="B3078" s="46" t="s">
        <v>19</v>
      </c>
      <c r="C3078" s="110">
        <v>44139</v>
      </c>
      <c r="D3078" s="49" t="s">
        <v>95</v>
      </c>
      <c r="E3078" s="74">
        <v>44140</v>
      </c>
      <c r="F3078" s="49">
        <v>5099786</v>
      </c>
      <c r="G3078" s="46" t="s">
        <v>39</v>
      </c>
      <c r="H3078" s="46" t="s">
        <v>161</v>
      </c>
      <c r="I3078" s="46" t="s">
        <v>113</v>
      </c>
      <c r="J3078" s="46" t="s">
        <v>124</v>
      </c>
      <c r="K3078" s="46" t="s">
        <v>93</v>
      </c>
      <c r="O3078" s="47">
        <v>0.15682870370370369</v>
      </c>
      <c r="P3078" s="48">
        <v>0.15682870370370369</v>
      </c>
      <c r="Q3078" s="50">
        <v>55720</v>
      </c>
      <c r="R3078" s="50">
        <v>19660</v>
      </c>
      <c r="T3078" s="49" t="s">
        <v>27</v>
      </c>
      <c r="U3078" s="49" t="s">
        <v>28</v>
      </c>
      <c r="V3078" s="46" t="s">
        <v>44</v>
      </c>
      <c r="W3078" s="46" t="s">
        <v>117</v>
      </c>
      <c r="X3078" s="46" t="str">
        <f>IFERROR(VLOOKUP(W3078,#REF!,38,FALSE),"")</f>
        <v/>
      </c>
      <c r="Z3078" s="46" t="str">
        <f t="shared" si="415"/>
        <v>Reso Sungkowo44139</v>
      </c>
      <c r="AA3078" s="46" t="str">
        <f t="shared" si="416"/>
        <v>BMJ 07444139SELATANNIGHT</v>
      </c>
      <c r="AB3078" s="46" t="str">
        <f t="shared" si="417"/>
        <v>Reso Sungkowo44139SELATANNIGHT</v>
      </c>
      <c r="AC3078" s="46" t="str">
        <f t="shared" si="418"/>
        <v>BMJ 07444139NIGHT</v>
      </c>
      <c r="AD3078" s="46" t="str">
        <f t="shared" si="419"/>
        <v>Reso Sungkowo44139NIGHT</v>
      </c>
    </row>
    <row r="3079" spans="1:30" x14ac:dyDescent="0.3">
      <c r="A3079" s="46">
        <v>1</v>
      </c>
      <c r="B3079" s="46" t="s">
        <v>19</v>
      </c>
      <c r="C3079" s="110">
        <v>44139</v>
      </c>
      <c r="D3079" s="49" t="s">
        <v>95</v>
      </c>
      <c r="E3079" s="74">
        <v>44140</v>
      </c>
      <c r="F3079" s="49">
        <v>5099892</v>
      </c>
      <c r="G3079" s="46" t="s">
        <v>21</v>
      </c>
      <c r="H3079" s="46" t="s">
        <v>22</v>
      </c>
      <c r="I3079" s="46" t="s">
        <v>158</v>
      </c>
      <c r="J3079" s="46" t="s">
        <v>49</v>
      </c>
      <c r="K3079" s="46" t="s">
        <v>93</v>
      </c>
      <c r="O3079" s="47">
        <v>0.24162037037037035</v>
      </c>
      <c r="P3079" s="48">
        <v>0.24162037037037035</v>
      </c>
      <c r="Q3079" s="50">
        <v>53100</v>
      </c>
      <c r="R3079" s="50">
        <v>19660</v>
      </c>
      <c r="T3079" s="49" t="s">
        <v>27</v>
      </c>
      <c r="U3079" s="49" t="s">
        <v>28</v>
      </c>
      <c r="V3079" s="46" t="s">
        <v>50</v>
      </c>
      <c r="W3079" s="46" t="s">
        <v>117</v>
      </c>
      <c r="X3079" s="46" t="str">
        <f>IFERROR(VLOOKUP(W3079,#REF!,38,FALSE),"")</f>
        <v/>
      </c>
      <c r="Z3079" s="46" t="str">
        <f t="shared" ref="Z3079:Z3142" si="420">W3079&amp;C3079</f>
        <v>Reso Sungkowo44139</v>
      </c>
      <c r="AA3079" s="46" t="str">
        <f t="shared" ref="AA3079:AA3142" si="421">K3079&amp;C3079&amp;G3079&amp;D3079</f>
        <v>BMJ 07444139UTARANIGHT</v>
      </c>
      <c r="AB3079" s="46" t="str">
        <f t="shared" ref="AB3079:AB3142" si="422">W3079&amp;C3079&amp;G3079&amp;D3079</f>
        <v>Reso Sungkowo44139UTARANIGHT</v>
      </c>
      <c r="AC3079" s="46" t="str">
        <f t="shared" ref="AC3079:AC3142" si="423">K3079&amp;C3079&amp;D3079</f>
        <v>BMJ 07444139NIGHT</v>
      </c>
      <c r="AD3079" s="46" t="str">
        <f t="shared" ref="AD3079:AD3142" si="424">W3079&amp;C3079&amp;D3079</f>
        <v>Reso Sungkowo44139NIGHT</v>
      </c>
    </row>
    <row r="3080" spans="1:30" x14ac:dyDescent="0.3">
      <c r="A3080" s="46">
        <v>1</v>
      </c>
      <c r="B3080" s="46" t="s">
        <v>19</v>
      </c>
      <c r="C3080" s="110">
        <v>44139</v>
      </c>
      <c r="D3080" s="49" t="s">
        <v>95</v>
      </c>
      <c r="E3080" s="74">
        <v>44139</v>
      </c>
      <c r="F3080" s="49">
        <v>5099449</v>
      </c>
      <c r="G3080" s="46" t="s">
        <v>39</v>
      </c>
      <c r="H3080" s="46" t="s">
        <v>128</v>
      </c>
      <c r="I3080" s="46" t="s">
        <v>162</v>
      </c>
      <c r="J3080" s="46" t="s">
        <v>42</v>
      </c>
      <c r="K3080" s="46" t="s">
        <v>93</v>
      </c>
      <c r="O3080" s="47">
        <v>0.87765046296296301</v>
      </c>
      <c r="P3080" s="48">
        <v>0.8834143518518518</v>
      </c>
      <c r="Q3080" s="50">
        <v>52880</v>
      </c>
      <c r="R3080" s="50">
        <v>19660</v>
      </c>
      <c r="T3080" s="49" t="s">
        <v>27</v>
      </c>
      <c r="U3080" s="49" t="s">
        <v>28</v>
      </c>
      <c r="V3080" s="46" t="s">
        <v>47</v>
      </c>
      <c r="W3080" s="46" t="s">
        <v>117</v>
      </c>
      <c r="X3080" s="46" t="str">
        <f>IFERROR(VLOOKUP(W3080,#REF!,38,FALSE),"")</f>
        <v/>
      </c>
      <c r="Z3080" s="46" t="str">
        <f t="shared" si="420"/>
        <v>Reso Sungkowo44139</v>
      </c>
      <c r="AA3080" s="46" t="str">
        <f t="shared" si="421"/>
        <v>BMJ 07444139SELATANNIGHT</v>
      </c>
      <c r="AB3080" s="46" t="str">
        <f t="shared" si="422"/>
        <v>Reso Sungkowo44139SELATANNIGHT</v>
      </c>
      <c r="AC3080" s="46" t="str">
        <f t="shared" si="423"/>
        <v>BMJ 07444139NIGHT</v>
      </c>
      <c r="AD3080" s="46" t="str">
        <f t="shared" si="424"/>
        <v>Reso Sungkowo44139NIGHT</v>
      </c>
    </row>
    <row r="3081" spans="1:30" x14ac:dyDescent="0.3">
      <c r="A3081" s="46">
        <v>1</v>
      </c>
      <c r="B3081" s="46" t="s">
        <v>19</v>
      </c>
      <c r="C3081" s="110">
        <v>44139</v>
      </c>
      <c r="D3081" s="49" t="s">
        <v>95</v>
      </c>
      <c r="E3081" s="74">
        <v>44139</v>
      </c>
      <c r="F3081" s="49">
        <v>5099577</v>
      </c>
      <c r="G3081" s="46" t="s">
        <v>39</v>
      </c>
      <c r="H3081" s="46" t="s">
        <v>128</v>
      </c>
      <c r="I3081" s="46" t="s">
        <v>162</v>
      </c>
      <c r="J3081" s="46" t="s">
        <v>42</v>
      </c>
      <c r="K3081" s="46" t="s">
        <v>93</v>
      </c>
      <c r="O3081" s="47">
        <v>0.96331018518518519</v>
      </c>
      <c r="P3081" s="48">
        <v>0.96331018518518519</v>
      </c>
      <c r="Q3081" s="50">
        <v>55160</v>
      </c>
      <c r="R3081" s="50">
        <v>19660</v>
      </c>
      <c r="T3081" s="49" t="s">
        <v>27</v>
      </c>
      <c r="U3081" s="49" t="s">
        <v>28</v>
      </c>
      <c r="V3081" s="46" t="s">
        <v>47</v>
      </c>
      <c r="W3081" s="46" t="s">
        <v>117</v>
      </c>
      <c r="X3081" s="46" t="str">
        <f>IFERROR(VLOOKUP(W3081,#REF!,38,FALSE),"")</f>
        <v/>
      </c>
      <c r="Z3081" s="46" t="str">
        <f t="shared" si="420"/>
        <v>Reso Sungkowo44139</v>
      </c>
      <c r="AA3081" s="46" t="str">
        <f t="shared" si="421"/>
        <v>BMJ 07444139SELATANNIGHT</v>
      </c>
      <c r="AB3081" s="46" t="str">
        <f t="shared" si="422"/>
        <v>Reso Sungkowo44139SELATANNIGHT</v>
      </c>
      <c r="AC3081" s="46" t="str">
        <f t="shared" si="423"/>
        <v>BMJ 07444139NIGHT</v>
      </c>
      <c r="AD3081" s="46" t="str">
        <f t="shared" si="424"/>
        <v>Reso Sungkowo44139NIGHT</v>
      </c>
    </row>
    <row r="3082" spans="1:30" x14ac:dyDescent="0.3">
      <c r="A3082" s="46">
        <v>1</v>
      </c>
      <c r="B3082" s="46" t="s">
        <v>118</v>
      </c>
      <c r="C3082" s="74">
        <v>44140</v>
      </c>
      <c r="D3082" s="49" t="s">
        <v>20</v>
      </c>
      <c r="E3082" s="74">
        <v>44140</v>
      </c>
      <c r="F3082" s="49">
        <v>5100005</v>
      </c>
      <c r="G3082" s="46" t="s">
        <v>21</v>
      </c>
      <c r="H3082" s="46" t="s">
        <v>22</v>
      </c>
      <c r="I3082" s="46" t="s">
        <v>48</v>
      </c>
      <c r="J3082" s="46" t="s">
        <v>49</v>
      </c>
      <c r="K3082" s="46" t="s">
        <v>26</v>
      </c>
      <c r="O3082" s="47">
        <v>0.37204861111111115</v>
      </c>
      <c r="P3082" s="48">
        <v>0.37630787037037039</v>
      </c>
      <c r="Q3082" s="50">
        <v>46040</v>
      </c>
      <c r="R3082" s="50">
        <v>18440</v>
      </c>
      <c r="T3082" s="49" t="s">
        <v>27</v>
      </c>
      <c r="U3082" s="49" t="s">
        <v>28</v>
      </c>
      <c r="V3082" s="46" t="s">
        <v>58</v>
      </c>
      <c r="W3082" s="46" t="s">
        <v>181</v>
      </c>
      <c r="X3082" s="46" t="str">
        <f>IFERROR(VLOOKUP(W3082,#REF!,38,FALSE),"")</f>
        <v/>
      </c>
      <c r="Z3082" s="46" t="str">
        <f t="shared" si="420"/>
        <v>Imbran husain44140</v>
      </c>
      <c r="AA3082" s="46" t="str">
        <f t="shared" si="421"/>
        <v>BMJ 04044140UTARADAY</v>
      </c>
      <c r="AB3082" s="46" t="str">
        <f t="shared" si="422"/>
        <v>Imbran husain44140UTARADAY</v>
      </c>
      <c r="AC3082" s="46" t="str">
        <f t="shared" si="423"/>
        <v>BMJ 04044140DAY</v>
      </c>
      <c r="AD3082" s="46" t="str">
        <f t="shared" si="424"/>
        <v>Imbran husain44140DAY</v>
      </c>
    </row>
    <row r="3083" spans="1:30" x14ac:dyDescent="0.3">
      <c r="A3083" s="46">
        <v>1</v>
      </c>
      <c r="B3083" s="46" t="s">
        <v>118</v>
      </c>
      <c r="C3083" s="110">
        <v>44140</v>
      </c>
      <c r="D3083" s="49" t="s">
        <v>20</v>
      </c>
      <c r="E3083" s="74">
        <v>44140</v>
      </c>
      <c r="F3083" s="49">
        <v>5100087</v>
      </c>
      <c r="G3083" s="46" t="s">
        <v>21</v>
      </c>
      <c r="H3083" s="46" t="s">
        <v>53</v>
      </c>
      <c r="I3083" s="46" t="s">
        <v>54</v>
      </c>
      <c r="J3083" s="46" t="s">
        <v>24</v>
      </c>
      <c r="K3083" s="46" t="s">
        <v>26</v>
      </c>
      <c r="O3083" s="47">
        <v>0.42853009259259256</v>
      </c>
      <c r="P3083" s="48">
        <v>0.42853009259259256</v>
      </c>
      <c r="Q3083" s="50">
        <v>48160</v>
      </c>
      <c r="R3083" s="50">
        <v>18440</v>
      </c>
      <c r="T3083" s="49" t="s">
        <v>27</v>
      </c>
      <c r="U3083" s="49" t="s">
        <v>28</v>
      </c>
      <c r="V3083" s="46" t="s">
        <v>63</v>
      </c>
      <c r="W3083" s="46" t="s">
        <v>181</v>
      </c>
      <c r="X3083" s="46" t="str">
        <f>IFERROR(VLOOKUP(W3083,#REF!,38,FALSE),"")</f>
        <v/>
      </c>
      <c r="Z3083" s="46" t="str">
        <f t="shared" si="420"/>
        <v>Imbran husain44140</v>
      </c>
      <c r="AA3083" s="46" t="str">
        <f t="shared" si="421"/>
        <v>BMJ 04044140UTARADAY</v>
      </c>
      <c r="AB3083" s="46" t="str">
        <f t="shared" si="422"/>
        <v>Imbran husain44140UTARADAY</v>
      </c>
      <c r="AC3083" s="46" t="str">
        <f t="shared" si="423"/>
        <v>BMJ 04044140DAY</v>
      </c>
      <c r="AD3083" s="46" t="str">
        <f t="shared" si="424"/>
        <v>Imbran husain44140DAY</v>
      </c>
    </row>
    <row r="3084" spans="1:30" x14ac:dyDescent="0.3">
      <c r="A3084" s="46">
        <v>1</v>
      </c>
      <c r="B3084" s="46" t="s">
        <v>118</v>
      </c>
      <c r="C3084" s="110">
        <v>44140</v>
      </c>
      <c r="D3084" s="49" t="s">
        <v>20</v>
      </c>
      <c r="E3084" s="74">
        <v>44140</v>
      </c>
      <c r="F3084" s="49">
        <v>5100178</v>
      </c>
      <c r="G3084" s="46" t="s">
        <v>21</v>
      </c>
      <c r="H3084" s="46" t="s">
        <v>53</v>
      </c>
      <c r="I3084" s="46" t="s">
        <v>54</v>
      </c>
      <c r="J3084" s="46" t="s">
        <v>24</v>
      </c>
      <c r="K3084" s="46" t="s">
        <v>26</v>
      </c>
      <c r="O3084" s="47">
        <v>0.49472222222222223</v>
      </c>
      <c r="P3084" s="48">
        <v>0.49472222222222223</v>
      </c>
      <c r="Q3084" s="50">
        <v>47940</v>
      </c>
      <c r="R3084" s="50">
        <v>18440</v>
      </c>
      <c r="T3084" s="49" t="s">
        <v>27</v>
      </c>
      <c r="U3084" s="49" t="s">
        <v>28</v>
      </c>
      <c r="V3084" s="46" t="s">
        <v>63</v>
      </c>
      <c r="W3084" s="46" t="s">
        <v>181</v>
      </c>
      <c r="X3084" s="46" t="str">
        <f>IFERROR(VLOOKUP(W3084,#REF!,38,FALSE),"")</f>
        <v/>
      </c>
      <c r="Z3084" s="46" t="str">
        <f t="shared" si="420"/>
        <v>Imbran husain44140</v>
      </c>
      <c r="AA3084" s="46" t="str">
        <f t="shared" si="421"/>
        <v>BMJ 04044140UTARADAY</v>
      </c>
      <c r="AB3084" s="46" t="str">
        <f t="shared" si="422"/>
        <v>Imbran husain44140UTARADAY</v>
      </c>
      <c r="AC3084" s="46" t="str">
        <f t="shared" si="423"/>
        <v>BMJ 04044140DAY</v>
      </c>
      <c r="AD3084" s="46" t="str">
        <f t="shared" si="424"/>
        <v>Imbran husain44140DAY</v>
      </c>
    </row>
    <row r="3085" spans="1:30" x14ac:dyDescent="0.3">
      <c r="A3085" s="46">
        <v>1</v>
      </c>
      <c r="B3085" s="46" t="s">
        <v>118</v>
      </c>
      <c r="C3085" s="110">
        <v>44140</v>
      </c>
      <c r="D3085" s="49" t="s">
        <v>20</v>
      </c>
      <c r="E3085" s="74">
        <v>44140</v>
      </c>
      <c r="F3085" s="49">
        <v>5100294</v>
      </c>
      <c r="G3085" s="46" t="s">
        <v>21</v>
      </c>
      <c r="H3085" s="46" t="s">
        <v>22</v>
      </c>
      <c r="I3085" s="46" t="s">
        <v>158</v>
      </c>
      <c r="J3085" s="46" t="s">
        <v>49</v>
      </c>
      <c r="K3085" s="46" t="s">
        <v>26</v>
      </c>
      <c r="O3085" s="47">
        <v>0.59113425925925933</v>
      </c>
      <c r="P3085" s="48">
        <v>0.59113425925925933</v>
      </c>
      <c r="Q3085" s="50">
        <v>45560</v>
      </c>
      <c r="R3085" s="50">
        <v>18440</v>
      </c>
      <c r="T3085" s="49" t="s">
        <v>27</v>
      </c>
      <c r="U3085" s="49" t="s">
        <v>28</v>
      </c>
      <c r="V3085" s="46" t="s">
        <v>50</v>
      </c>
      <c r="W3085" s="46" t="s">
        <v>181</v>
      </c>
      <c r="X3085" s="46" t="str">
        <f>IFERROR(VLOOKUP(W3085,#REF!,38,FALSE),"")</f>
        <v/>
      </c>
      <c r="Z3085" s="46" t="str">
        <f t="shared" si="420"/>
        <v>Imbran husain44140</v>
      </c>
      <c r="AA3085" s="46" t="str">
        <f t="shared" si="421"/>
        <v>BMJ 04044140UTARADAY</v>
      </c>
      <c r="AB3085" s="46" t="str">
        <f t="shared" si="422"/>
        <v>Imbran husain44140UTARADAY</v>
      </c>
      <c r="AC3085" s="46" t="str">
        <f t="shared" si="423"/>
        <v>BMJ 04044140DAY</v>
      </c>
      <c r="AD3085" s="46" t="str">
        <f t="shared" si="424"/>
        <v>Imbran husain44140DAY</v>
      </c>
    </row>
    <row r="3086" spans="1:30" x14ac:dyDescent="0.3">
      <c r="A3086" s="46">
        <v>1</v>
      </c>
      <c r="B3086" s="46" t="s">
        <v>118</v>
      </c>
      <c r="C3086" s="110">
        <v>44140</v>
      </c>
      <c r="D3086" s="49" t="s">
        <v>20</v>
      </c>
      <c r="E3086" s="74">
        <v>44140</v>
      </c>
      <c r="F3086" s="49">
        <v>5100396</v>
      </c>
      <c r="G3086" s="46" t="s">
        <v>21</v>
      </c>
      <c r="H3086" s="46" t="s">
        <v>22</v>
      </c>
      <c r="I3086" s="46" t="s">
        <v>48</v>
      </c>
      <c r="J3086" s="46" t="s">
        <v>49</v>
      </c>
      <c r="K3086" s="46" t="s">
        <v>26</v>
      </c>
      <c r="O3086" s="47">
        <v>0.6587615740740741</v>
      </c>
      <c r="P3086" s="48">
        <v>0.6587615740740741</v>
      </c>
      <c r="Q3086" s="50">
        <v>45560</v>
      </c>
      <c r="R3086" s="50">
        <v>18440</v>
      </c>
      <c r="T3086" s="49" t="s">
        <v>27</v>
      </c>
      <c r="U3086" s="49" t="s">
        <v>28</v>
      </c>
      <c r="V3086" s="46" t="s">
        <v>58</v>
      </c>
      <c r="W3086" s="46" t="s">
        <v>181</v>
      </c>
      <c r="X3086" s="46" t="str">
        <f>IFERROR(VLOOKUP(W3086,#REF!,38,FALSE),"")</f>
        <v/>
      </c>
      <c r="Z3086" s="46" t="str">
        <f t="shared" si="420"/>
        <v>Imbran husain44140</v>
      </c>
      <c r="AA3086" s="46" t="str">
        <f t="shared" si="421"/>
        <v>BMJ 04044140UTARADAY</v>
      </c>
      <c r="AB3086" s="46" t="str">
        <f t="shared" si="422"/>
        <v>Imbran husain44140UTARADAY</v>
      </c>
      <c r="AC3086" s="46" t="str">
        <f t="shared" si="423"/>
        <v>BMJ 04044140DAY</v>
      </c>
      <c r="AD3086" s="46" t="str">
        <f t="shared" si="424"/>
        <v>Imbran husain44140DAY</v>
      </c>
    </row>
    <row r="3087" spans="1:30" x14ac:dyDescent="0.3">
      <c r="A3087" s="46">
        <v>1</v>
      </c>
      <c r="B3087" s="46" t="s">
        <v>118</v>
      </c>
      <c r="C3087" s="110">
        <v>44140</v>
      </c>
      <c r="D3087" s="49" t="s">
        <v>20</v>
      </c>
      <c r="E3087" s="74">
        <v>44140</v>
      </c>
      <c r="F3087" s="49">
        <v>5100491</v>
      </c>
      <c r="G3087" s="46" t="s">
        <v>21</v>
      </c>
      <c r="H3087" s="46" t="s">
        <v>22</v>
      </c>
      <c r="I3087" s="46" t="s">
        <v>48</v>
      </c>
      <c r="J3087" s="46" t="s">
        <v>49</v>
      </c>
      <c r="K3087" s="46" t="s">
        <v>26</v>
      </c>
      <c r="O3087" s="47">
        <v>0.72490740740740733</v>
      </c>
      <c r="P3087" s="48">
        <v>0.72490740740740733</v>
      </c>
      <c r="Q3087" s="50">
        <v>45040</v>
      </c>
      <c r="R3087" s="50">
        <v>18440</v>
      </c>
      <c r="T3087" s="49" t="s">
        <v>27</v>
      </c>
      <c r="U3087" s="49" t="s">
        <v>28</v>
      </c>
      <c r="V3087" s="46" t="s">
        <v>58</v>
      </c>
      <c r="W3087" s="46" t="s">
        <v>181</v>
      </c>
      <c r="X3087" s="46" t="str">
        <f>IFERROR(VLOOKUP(W3087,#REF!,38,FALSE),"")</f>
        <v/>
      </c>
      <c r="Z3087" s="46" t="str">
        <f t="shared" si="420"/>
        <v>Imbran husain44140</v>
      </c>
      <c r="AA3087" s="46" t="str">
        <f t="shared" si="421"/>
        <v>BMJ 04044140UTARADAY</v>
      </c>
      <c r="AB3087" s="46" t="str">
        <f t="shared" si="422"/>
        <v>Imbran husain44140UTARADAY</v>
      </c>
      <c r="AC3087" s="46" t="str">
        <f t="shared" si="423"/>
        <v>BMJ 04044140DAY</v>
      </c>
      <c r="AD3087" s="46" t="str">
        <f t="shared" si="424"/>
        <v>Imbran husain44140DAY</v>
      </c>
    </row>
    <row r="3088" spans="1:30" x14ac:dyDescent="0.3">
      <c r="A3088" s="46">
        <v>1</v>
      </c>
      <c r="B3088" s="46" t="s">
        <v>118</v>
      </c>
      <c r="C3088" s="110">
        <v>44140</v>
      </c>
      <c r="D3088" s="49" t="s">
        <v>20</v>
      </c>
      <c r="E3088" s="74">
        <v>44140</v>
      </c>
      <c r="F3088" s="49">
        <v>5100034</v>
      </c>
      <c r="G3088" s="46" t="s">
        <v>21</v>
      </c>
      <c r="H3088" s="46" t="s">
        <v>22</v>
      </c>
      <c r="I3088" s="46" t="s">
        <v>158</v>
      </c>
      <c r="J3088" s="46" t="s">
        <v>49</v>
      </c>
      <c r="K3088" s="46" t="s">
        <v>31</v>
      </c>
      <c r="O3088" s="47">
        <v>0.39168981481481485</v>
      </c>
      <c r="P3088" s="48">
        <v>0.39648148148148149</v>
      </c>
      <c r="Q3088" s="50">
        <v>44200</v>
      </c>
      <c r="R3088" s="50">
        <v>16820</v>
      </c>
      <c r="T3088" s="49" t="s">
        <v>27</v>
      </c>
      <c r="U3088" s="49" t="s">
        <v>28</v>
      </c>
      <c r="V3088" s="46" t="s">
        <v>50</v>
      </c>
      <c r="W3088" s="46" t="s">
        <v>33</v>
      </c>
      <c r="X3088" s="46" t="str">
        <f>IFERROR(VLOOKUP(W3088,#REF!,38,FALSE),"")</f>
        <v/>
      </c>
      <c r="Z3088" s="46" t="str">
        <f t="shared" si="420"/>
        <v>Mulyadi44140</v>
      </c>
      <c r="AA3088" s="46" t="str">
        <f t="shared" si="421"/>
        <v>BMJ 04144140UTARADAY</v>
      </c>
      <c r="AB3088" s="46" t="str">
        <f t="shared" si="422"/>
        <v>Mulyadi44140UTARADAY</v>
      </c>
      <c r="AC3088" s="46" t="str">
        <f t="shared" si="423"/>
        <v>BMJ 04144140DAY</v>
      </c>
      <c r="AD3088" s="46" t="str">
        <f t="shared" si="424"/>
        <v>Mulyadi44140DAY</v>
      </c>
    </row>
    <row r="3089" spans="1:30" x14ac:dyDescent="0.3">
      <c r="A3089" s="46">
        <v>1</v>
      </c>
      <c r="B3089" s="46" t="s">
        <v>118</v>
      </c>
      <c r="C3089" s="110">
        <v>44140</v>
      </c>
      <c r="D3089" s="49" t="s">
        <v>20</v>
      </c>
      <c r="E3089" s="74">
        <v>44140</v>
      </c>
      <c r="F3089" s="49">
        <v>5100125</v>
      </c>
      <c r="G3089" s="46" t="s">
        <v>21</v>
      </c>
      <c r="H3089" s="46" t="s">
        <v>22</v>
      </c>
      <c r="I3089" s="46" t="s">
        <v>158</v>
      </c>
      <c r="J3089" s="46" t="s">
        <v>49</v>
      </c>
      <c r="K3089" s="46" t="s">
        <v>31</v>
      </c>
      <c r="O3089" s="47">
        <v>0.45563657407407404</v>
      </c>
      <c r="P3089" s="48">
        <v>0.45563657407407404</v>
      </c>
      <c r="Q3089" s="50">
        <v>45480</v>
      </c>
      <c r="R3089" s="50">
        <v>16820</v>
      </c>
      <c r="T3089" s="49" t="s">
        <v>27</v>
      </c>
      <c r="U3089" s="49" t="s">
        <v>28</v>
      </c>
      <c r="V3089" s="46" t="s">
        <v>50</v>
      </c>
      <c r="W3089" s="46" t="s">
        <v>33</v>
      </c>
      <c r="X3089" s="46" t="str">
        <f>IFERROR(VLOOKUP(W3089,#REF!,38,FALSE),"")</f>
        <v/>
      </c>
      <c r="Z3089" s="46" t="str">
        <f t="shared" si="420"/>
        <v>Mulyadi44140</v>
      </c>
      <c r="AA3089" s="46" t="str">
        <f t="shared" si="421"/>
        <v>BMJ 04144140UTARADAY</v>
      </c>
      <c r="AB3089" s="46" t="str">
        <f t="shared" si="422"/>
        <v>Mulyadi44140UTARADAY</v>
      </c>
      <c r="AC3089" s="46" t="str">
        <f t="shared" si="423"/>
        <v>BMJ 04144140DAY</v>
      </c>
      <c r="AD3089" s="46" t="str">
        <f t="shared" si="424"/>
        <v>Mulyadi44140DAY</v>
      </c>
    </row>
    <row r="3090" spans="1:30" x14ac:dyDescent="0.3">
      <c r="A3090" s="46">
        <v>1</v>
      </c>
      <c r="B3090" s="46" t="s">
        <v>118</v>
      </c>
      <c r="C3090" s="110">
        <v>44140</v>
      </c>
      <c r="D3090" s="49" t="s">
        <v>20</v>
      </c>
      <c r="E3090" s="74">
        <v>44140</v>
      </c>
      <c r="F3090" s="49">
        <v>5100203</v>
      </c>
      <c r="G3090" s="46" t="s">
        <v>21</v>
      </c>
      <c r="H3090" s="46" t="s">
        <v>53</v>
      </c>
      <c r="I3090" s="46" t="s">
        <v>54</v>
      </c>
      <c r="J3090" s="46" t="s">
        <v>57</v>
      </c>
      <c r="K3090" s="46" t="s">
        <v>31</v>
      </c>
      <c r="O3090" s="47">
        <v>0.51069444444444445</v>
      </c>
      <c r="P3090" s="48">
        <v>0.51069444444444445</v>
      </c>
      <c r="Q3090" s="50">
        <v>43060</v>
      </c>
      <c r="R3090" s="50">
        <v>16820</v>
      </c>
      <c r="T3090" s="49" t="s">
        <v>27</v>
      </c>
      <c r="U3090" s="49" t="s">
        <v>28</v>
      </c>
      <c r="V3090" s="46" t="s">
        <v>59</v>
      </c>
      <c r="W3090" s="46" t="s">
        <v>33</v>
      </c>
      <c r="X3090" s="46" t="str">
        <f>IFERROR(VLOOKUP(W3090,#REF!,38,FALSE),"")</f>
        <v/>
      </c>
      <c r="Z3090" s="46" t="str">
        <f t="shared" si="420"/>
        <v>Mulyadi44140</v>
      </c>
      <c r="AA3090" s="46" t="str">
        <f t="shared" si="421"/>
        <v>BMJ 04144140UTARADAY</v>
      </c>
      <c r="AB3090" s="46" t="str">
        <f t="shared" si="422"/>
        <v>Mulyadi44140UTARADAY</v>
      </c>
      <c r="AC3090" s="46" t="str">
        <f t="shared" si="423"/>
        <v>BMJ 04144140DAY</v>
      </c>
      <c r="AD3090" s="46" t="str">
        <f t="shared" si="424"/>
        <v>Mulyadi44140DAY</v>
      </c>
    </row>
    <row r="3091" spans="1:30" x14ac:dyDescent="0.3">
      <c r="A3091" s="46">
        <v>1</v>
      </c>
      <c r="B3091" s="46" t="s">
        <v>118</v>
      </c>
      <c r="C3091" s="110">
        <v>44140</v>
      </c>
      <c r="D3091" s="49" t="s">
        <v>20</v>
      </c>
      <c r="E3091" s="74">
        <v>44140</v>
      </c>
      <c r="F3091" s="49">
        <v>5100260</v>
      </c>
      <c r="G3091" s="46" t="s">
        <v>21</v>
      </c>
      <c r="H3091" s="46" t="s">
        <v>22</v>
      </c>
      <c r="I3091" s="46" t="s">
        <v>158</v>
      </c>
      <c r="J3091" s="46" t="s">
        <v>49</v>
      </c>
      <c r="K3091" s="46" t="s">
        <v>31</v>
      </c>
      <c r="O3091" s="47">
        <v>0.56994212962962965</v>
      </c>
      <c r="P3091" s="48">
        <v>0.56994212962962965</v>
      </c>
      <c r="Q3091" s="50">
        <v>45420</v>
      </c>
      <c r="R3091" s="50">
        <v>16820</v>
      </c>
      <c r="T3091" s="49" t="s">
        <v>27</v>
      </c>
      <c r="U3091" s="49" t="s">
        <v>28</v>
      </c>
      <c r="V3091" s="46" t="s">
        <v>60</v>
      </c>
      <c r="W3091" s="46" t="s">
        <v>33</v>
      </c>
      <c r="X3091" s="46" t="str">
        <f>IFERROR(VLOOKUP(W3091,#REF!,38,FALSE),"")</f>
        <v/>
      </c>
      <c r="Z3091" s="46" t="str">
        <f t="shared" si="420"/>
        <v>Mulyadi44140</v>
      </c>
      <c r="AA3091" s="46" t="str">
        <f t="shared" si="421"/>
        <v>BMJ 04144140UTARADAY</v>
      </c>
      <c r="AB3091" s="46" t="str">
        <f t="shared" si="422"/>
        <v>Mulyadi44140UTARADAY</v>
      </c>
      <c r="AC3091" s="46" t="str">
        <f t="shared" si="423"/>
        <v>BMJ 04144140DAY</v>
      </c>
      <c r="AD3091" s="46" t="str">
        <f t="shared" si="424"/>
        <v>Mulyadi44140DAY</v>
      </c>
    </row>
    <row r="3092" spans="1:30" x14ac:dyDescent="0.3">
      <c r="A3092" s="46">
        <v>1</v>
      </c>
      <c r="B3092" s="46" t="s">
        <v>118</v>
      </c>
      <c r="C3092" s="110">
        <v>44140</v>
      </c>
      <c r="D3092" s="49" t="s">
        <v>20</v>
      </c>
      <c r="E3092" s="74">
        <v>44140</v>
      </c>
      <c r="F3092" s="49">
        <v>5100363</v>
      </c>
      <c r="G3092" s="46" t="s">
        <v>21</v>
      </c>
      <c r="H3092" s="46" t="s">
        <v>22</v>
      </c>
      <c r="I3092" s="46" t="s">
        <v>158</v>
      </c>
      <c r="J3092" s="46" t="s">
        <v>49</v>
      </c>
      <c r="K3092" s="46" t="s">
        <v>31</v>
      </c>
      <c r="O3092" s="47">
        <v>0.63585648148148144</v>
      </c>
      <c r="P3092" s="48">
        <v>0.63585648148148144</v>
      </c>
      <c r="Q3092" s="50">
        <v>46600</v>
      </c>
      <c r="R3092" s="50">
        <v>16820</v>
      </c>
      <c r="T3092" s="49" t="s">
        <v>27</v>
      </c>
      <c r="U3092" s="49" t="s">
        <v>28</v>
      </c>
      <c r="V3092" s="46" t="s">
        <v>50</v>
      </c>
      <c r="W3092" s="46" t="s">
        <v>33</v>
      </c>
      <c r="X3092" s="46" t="str">
        <f>IFERROR(VLOOKUP(W3092,#REF!,38,FALSE),"")</f>
        <v/>
      </c>
      <c r="Z3092" s="46" t="str">
        <f t="shared" si="420"/>
        <v>Mulyadi44140</v>
      </c>
      <c r="AA3092" s="46" t="str">
        <f t="shared" si="421"/>
        <v>BMJ 04144140UTARADAY</v>
      </c>
      <c r="AB3092" s="46" t="str">
        <f t="shared" si="422"/>
        <v>Mulyadi44140UTARADAY</v>
      </c>
      <c r="AC3092" s="46" t="str">
        <f t="shared" si="423"/>
        <v>BMJ 04144140DAY</v>
      </c>
      <c r="AD3092" s="46" t="str">
        <f t="shared" si="424"/>
        <v>Mulyadi44140DAY</v>
      </c>
    </row>
    <row r="3093" spans="1:30" x14ac:dyDescent="0.3">
      <c r="A3093" s="46">
        <v>1</v>
      </c>
      <c r="B3093" s="46" t="s">
        <v>118</v>
      </c>
      <c r="C3093" s="110">
        <v>44140</v>
      </c>
      <c r="D3093" s="49" t="s">
        <v>20</v>
      </c>
      <c r="E3093" s="74">
        <v>44140</v>
      </c>
      <c r="F3093" s="49">
        <v>5100447</v>
      </c>
      <c r="G3093" s="46" t="s">
        <v>21</v>
      </c>
      <c r="H3093" s="46" t="s">
        <v>22</v>
      </c>
      <c r="I3093" s="46" t="s">
        <v>158</v>
      </c>
      <c r="J3093" s="46" t="s">
        <v>49</v>
      </c>
      <c r="K3093" s="46" t="s">
        <v>31</v>
      </c>
      <c r="O3093" s="47">
        <v>0.69694444444444448</v>
      </c>
      <c r="P3093" s="48">
        <v>0.69694444444444448</v>
      </c>
      <c r="Q3093" s="50">
        <v>46080</v>
      </c>
      <c r="R3093" s="50">
        <v>16820</v>
      </c>
      <c r="T3093" s="49" t="s">
        <v>27</v>
      </c>
      <c r="U3093" s="49" t="s">
        <v>28</v>
      </c>
      <c r="V3093" s="46" t="s">
        <v>50</v>
      </c>
      <c r="W3093" s="46" t="s">
        <v>33</v>
      </c>
      <c r="X3093" s="46" t="str">
        <f>IFERROR(VLOOKUP(W3093,#REF!,38,FALSE),"")</f>
        <v/>
      </c>
      <c r="Z3093" s="46" t="str">
        <f t="shared" si="420"/>
        <v>Mulyadi44140</v>
      </c>
      <c r="AA3093" s="46" t="str">
        <f t="shared" si="421"/>
        <v>BMJ 04144140UTARADAY</v>
      </c>
      <c r="AB3093" s="46" t="str">
        <f t="shared" si="422"/>
        <v>Mulyadi44140UTARADAY</v>
      </c>
      <c r="AC3093" s="46" t="str">
        <f t="shared" si="423"/>
        <v>BMJ 04144140DAY</v>
      </c>
      <c r="AD3093" s="46" t="str">
        <f t="shared" si="424"/>
        <v>Mulyadi44140DAY</v>
      </c>
    </row>
    <row r="3094" spans="1:30" x14ac:dyDescent="0.3">
      <c r="A3094" s="46">
        <v>1</v>
      </c>
      <c r="B3094" s="46" t="s">
        <v>118</v>
      </c>
      <c r="C3094" s="110">
        <v>44140</v>
      </c>
      <c r="D3094" s="49" t="s">
        <v>20</v>
      </c>
      <c r="E3094" s="74">
        <v>44140</v>
      </c>
      <c r="F3094" s="49">
        <v>5100530</v>
      </c>
      <c r="G3094" s="46" t="s">
        <v>21</v>
      </c>
      <c r="H3094" s="46" t="s">
        <v>22</v>
      </c>
      <c r="I3094" s="46" t="s">
        <v>266</v>
      </c>
      <c r="J3094" s="46" t="s">
        <v>24</v>
      </c>
      <c r="K3094" s="46" t="s">
        <v>31</v>
      </c>
      <c r="O3094" s="47">
        <v>0.75892361111111117</v>
      </c>
      <c r="P3094" s="48">
        <v>0.75892361111111117</v>
      </c>
      <c r="Q3094" s="50">
        <v>42420</v>
      </c>
      <c r="R3094" s="50">
        <v>16820</v>
      </c>
      <c r="T3094" s="49" t="s">
        <v>27</v>
      </c>
      <c r="U3094" s="49" t="s">
        <v>28</v>
      </c>
      <c r="V3094" s="46" t="s">
        <v>32</v>
      </c>
      <c r="W3094" s="46" t="s">
        <v>33</v>
      </c>
      <c r="X3094" s="46" t="str">
        <f>IFERROR(VLOOKUP(W3094,#REF!,38,FALSE),"")</f>
        <v/>
      </c>
      <c r="Z3094" s="46" t="str">
        <f t="shared" si="420"/>
        <v>Mulyadi44140</v>
      </c>
      <c r="AA3094" s="46" t="str">
        <f t="shared" si="421"/>
        <v>BMJ 04144140UTARADAY</v>
      </c>
      <c r="AB3094" s="46" t="str">
        <f t="shared" si="422"/>
        <v>Mulyadi44140UTARADAY</v>
      </c>
      <c r="AC3094" s="46" t="str">
        <f t="shared" si="423"/>
        <v>BMJ 04144140DAY</v>
      </c>
      <c r="AD3094" s="46" t="str">
        <f t="shared" si="424"/>
        <v>Mulyadi44140DAY</v>
      </c>
    </row>
    <row r="3095" spans="1:30" x14ac:dyDescent="0.3">
      <c r="A3095" s="46">
        <v>1</v>
      </c>
      <c r="B3095" s="46" t="s">
        <v>118</v>
      </c>
      <c r="C3095" s="110">
        <v>44140</v>
      </c>
      <c r="D3095" s="49" t="s">
        <v>20</v>
      </c>
      <c r="E3095" s="74">
        <v>44140</v>
      </c>
      <c r="F3095" s="49">
        <v>5099999</v>
      </c>
      <c r="G3095" s="46" t="s">
        <v>21</v>
      </c>
      <c r="H3095" s="46" t="s">
        <v>22</v>
      </c>
      <c r="I3095" s="46" t="s">
        <v>48</v>
      </c>
      <c r="J3095" s="46" t="s">
        <v>49</v>
      </c>
      <c r="K3095" s="46" t="s">
        <v>34</v>
      </c>
      <c r="O3095" s="47">
        <v>0.36583333333333329</v>
      </c>
      <c r="P3095" s="48">
        <v>0.37033564814814812</v>
      </c>
      <c r="Q3095" s="50">
        <v>45280</v>
      </c>
      <c r="R3095" s="50">
        <v>17100</v>
      </c>
      <c r="T3095" s="49" t="s">
        <v>27</v>
      </c>
      <c r="U3095" s="49" t="s">
        <v>28</v>
      </c>
      <c r="V3095" s="46" t="s">
        <v>58</v>
      </c>
      <c r="W3095" s="46" t="s">
        <v>35</v>
      </c>
      <c r="X3095" s="46" t="str">
        <f>IFERROR(VLOOKUP(W3095,#REF!,38,FALSE),"")</f>
        <v/>
      </c>
      <c r="Z3095" s="46" t="str">
        <f t="shared" si="420"/>
        <v>Andriansyah44140</v>
      </c>
      <c r="AA3095" s="46" t="str">
        <f t="shared" si="421"/>
        <v>BMJ 04344140UTARADAY</v>
      </c>
      <c r="AB3095" s="46" t="str">
        <f t="shared" si="422"/>
        <v>Andriansyah44140UTARADAY</v>
      </c>
      <c r="AC3095" s="46" t="str">
        <f t="shared" si="423"/>
        <v>BMJ 04344140DAY</v>
      </c>
      <c r="AD3095" s="46" t="str">
        <f t="shared" si="424"/>
        <v>Andriansyah44140DAY</v>
      </c>
    </row>
    <row r="3096" spans="1:30" x14ac:dyDescent="0.3">
      <c r="A3096" s="46">
        <v>1</v>
      </c>
      <c r="B3096" s="46" t="s">
        <v>118</v>
      </c>
      <c r="C3096" s="110">
        <v>44140</v>
      </c>
      <c r="D3096" s="49" t="s">
        <v>20</v>
      </c>
      <c r="E3096" s="74">
        <v>44140</v>
      </c>
      <c r="F3096" s="49">
        <v>5100095</v>
      </c>
      <c r="G3096" s="46" t="s">
        <v>21</v>
      </c>
      <c r="H3096" s="46" t="s">
        <v>22</v>
      </c>
      <c r="I3096" s="46" t="s">
        <v>48</v>
      </c>
      <c r="J3096" s="46" t="s">
        <v>49</v>
      </c>
      <c r="K3096" s="46" t="s">
        <v>34</v>
      </c>
      <c r="O3096" s="47">
        <v>0.43409722222222219</v>
      </c>
      <c r="P3096" s="48">
        <v>0.43409722222222219</v>
      </c>
      <c r="Q3096" s="50">
        <v>44540</v>
      </c>
      <c r="R3096" s="50">
        <v>17100</v>
      </c>
      <c r="T3096" s="49" t="s">
        <v>27</v>
      </c>
      <c r="U3096" s="49" t="s">
        <v>28</v>
      </c>
      <c r="V3096" s="46" t="s">
        <v>58</v>
      </c>
      <c r="W3096" s="46" t="s">
        <v>35</v>
      </c>
      <c r="X3096" s="46" t="str">
        <f>IFERROR(VLOOKUP(W3096,#REF!,38,FALSE),"")</f>
        <v/>
      </c>
      <c r="Z3096" s="46" t="str">
        <f t="shared" si="420"/>
        <v>Andriansyah44140</v>
      </c>
      <c r="AA3096" s="46" t="str">
        <f t="shared" si="421"/>
        <v>BMJ 04344140UTARADAY</v>
      </c>
      <c r="AB3096" s="46" t="str">
        <f t="shared" si="422"/>
        <v>Andriansyah44140UTARADAY</v>
      </c>
      <c r="AC3096" s="46" t="str">
        <f t="shared" si="423"/>
        <v>BMJ 04344140DAY</v>
      </c>
      <c r="AD3096" s="46" t="str">
        <f t="shared" si="424"/>
        <v>Andriansyah44140DAY</v>
      </c>
    </row>
    <row r="3097" spans="1:30" x14ac:dyDescent="0.3">
      <c r="A3097" s="46">
        <v>1</v>
      </c>
      <c r="B3097" s="46" t="s">
        <v>118</v>
      </c>
      <c r="C3097" s="110">
        <v>44140</v>
      </c>
      <c r="D3097" s="49" t="s">
        <v>20</v>
      </c>
      <c r="E3097" s="74">
        <v>44140</v>
      </c>
      <c r="F3097" s="49">
        <v>5100179</v>
      </c>
      <c r="G3097" s="46" t="s">
        <v>21</v>
      </c>
      <c r="H3097" s="46" t="s">
        <v>22</v>
      </c>
      <c r="I3097" s="46" t="s">
        <v>158</v>
      </c>
      <c r="J3097" s="46" t="s">
        <v>49</v>
      </c>
      <c r="K3097" s="46" t="s">
        <v>34</v>
      </c>
      <c r="O3097" s="47">
        <v>0.49500000000000005</v>
      </c>
      <c r="P3097" s="48">
        <v>0.49500000000000005</v>
      </c>
      <c r="Q3097" s="50">
        <v>45980</v>
      </c>
      <c r="R3097" s="50">
        <v>17100</v>
      </c>
      <c r="T3097" s="49" t="s">
        <v>27</v>
      </c>
      <c r="U3097" s="49" t="s">
        <v>28</v>
      </c>
      <c r="V3097" s="46" t="s">
        <v>50</v>
      </c>
      <c r="W3097" s="46" t="s">
        <v>35</v>
      </c>
      <c r="X3097" s="46" t="str">
        <f>IFERROR(VLOOKUP(W3097,#REF!,38,FALSE),"")</f>
        <v/>
      </c>
      <c r="Z3097" s="46" t="str">
        <f t="shared" si="420"/>
        <v>Andriansyah44140</v>
      </c>
      <c r="AA3097" s="46" t="str">
        <f t="shared" si="421"/>
        <v>BMJ 04344140UTARADAY</v>
      </c>
      <c r="AB3097" s="46" t="str">
        <f t="shared" si="422"/>
        <v>Andriansyah44140UTARADAY</v>
      </c>
      <c r="AC3097" s="46" t="str">
        <f t="shared" si="423"/>
        <v>BMJ 04344140DAY</v>
      </c>
      <c r="AD3097" s="46" t="str">
        <f t="shared" si="424"/>
        <v>Andriansyah44140DAY</v>
      </c>
    </row>
    <row r="3098" spans="1:30" x14ac:dyDescent="0.3">
      <c r="A3098" s="46">
        <v>1</v>
      </c>
      <c r="B3098" s="46" t="s">
        <v>118</v>
      </c>
      <c r="C3098" s="110">
        <v>44140</v>
      </c>
      <c r="D3098" s="49" t="s">
        <v>20</v>
      </c>
      <c r="E3098" s="74">
        <v>44140</v>
      </c>
      <c r="F3098" s="49">
        <v>5100291</v>
      </c>
      <c r="G3098" s="46" t="s">
        <v>21</v>
      </c>
      <c r="H3098" s="46" t="s">
        <v>22</v>
      </c>
      <c r="I3098" s="46" t="s">
        <v>48</v>
      </c>
      <c r="J3098" s="46" t="s">
        <v>49</v>
      </c>
      <c r="K3098" s="46" t="s">
        <v>34</v>
      </c>
      <c r="O3098" s="47">
        <v>0.58923611111111118</v>
      </c>
      <c r="P3098" s="48">
        <v>0.58923611111111118</v>
      </c>
      <c r="Q3098" s="50">
        <v>44520</v>
      </c>
      <c r="R3098" s="50">
        <v>17100</v>
      </c>
      <c r="T3098" s="49" t="s">
        <v>27</v>
      </c>
      <c r="U3098" s="49" t="s">
        <v>28</v>
      </c>
      <c r="V3098" s="46" t="s">
        <v>58</v>
      </c>
      <c r="W3098" s="46" t="s">
        <v>35</v>
      </c>
      <c r="X3098" s="46" t="str">
        <f>IFERROR(VLOOKUP(W3098,#REF!,38,FALSE),"")</f>
        <v/>
      </c>
      <c r="Z3098" s="46" t="str">
        <f t="shared" si="420"/>
        <v>Andriansyah44140</v>
      </c>
      <c r="AA3098" s="46" t="str">
        <f t="shared" si="421"/>
        <v>BMJ 04344140UTARADAY</v>
      </c>
      <c r="AB3098" s="46" t="str">
        <f t="shared" si="422"/>
        <v>Andriansyah44140UTARADAY</v>
      </c>
      <c r="AC3098" s="46" t="str">
        <f t="shared" si="423"/>
        <v>BMJ 04344140DAY</v>
      </c>
      <c r="AD3098" s="46" t="str">
        <f t="shared" si="424"/>
        <v>Andriansyah44140DAY</v>
      </c>
    </row>
    <row r="3099" spans="1:30" x14ac:dyDescent="0.3">
      <c r="A3099" s="46">
        <v>1</v>
      </c>
      <c r="B3099" s="46" t="s">
        <v>118</v>
      </c>
      <c r="C3099" s="110">
        <v>44140</v>
      </c>
      <c r="D3099" s="49" t="s">
        <v>20</v>
      </c>
      <c r="E3099" s="74">
        <v>44140</v>
      </c>
      <c r="F3099" s="49">
        <v>5100386</v>
      </c>
      <c r="G3099" s="46" t="s">
        <v>21</v>
      </c>
      <c r="H3099" s="46" t="s">
        <v>22</v>
      </c>
      <c r="I3099" s="46" t="s">
        <v>158</v>
      </c>
      <c r="J3099" s="46" t="s">
        <v>49</v>
      </c>
      <c r="K3099" s="46" t="s">
        <v>34</v>
      </c>
      <c r="O3099" s="47">
        <v>0.65429398148148155</v>
      </c>
      <c r="P3099" s="48">
        <v>0.65429398148148155</v>
      </c>
      <c r="Q3099" s="50">
        <v>45520</v>
      </c>
      <c r="R3099" s="50">
        <v>17100</v>
      </c>
      <c r="T3099" s="49" t="s">
        <v>27</v>
      </c>
      <c r="U3099" s="49" t="s">
        <v>28</v>
      </c>
      <c r="V3099" s="46" t="s">
        <v>60</v>
      </c>
      <c r="W3099" s="46" t="s">
        <v>35</v>
      </c>
      <c r="X3099" s="46" t="str">
        <f>IFERROR(VLOOKUP(W3099,#REF!,38,FALSE),"")</f>
        <v/>
      </c>
      <c r="Z3099" s="46" t="str">
        <f t="shared" si="420"/>
        <v>Andriansyah44140</v>
      </c>
      <c r="AA3099" s="46" t="str">
        <f t="shared" si="421"/>
        <v>BMJ 04344140UTARADAY</v>
      </c>
      <c r="AB3099" s="46" t="str">
        <f t="shared" si="422"/>
        <v>Andriansyah44140UTARADAY</v>
      </c>
      <c r="AC3099" s="46" t="str">
        <f t="shared" si="423"/>
        <v>BMJ 04344140DAY</v>
      </c>
      <c r="AD3099" s="46" t="str">
        <f t="shared" si="424"/>
        <v>Andriansyah44140DAY</v>
      </c>
    </row>
    <row r="3100" spans="1:30" x14ac:dyDescent="0.3">
      <c r="A3100" s="46">
        <v>1</v>
      </c>
      <c r="B3100" s="46" t="s">
        <v>118</v>
      </c>
      <c r="C3100" s="110">
        <v>44140</v>
      </c>
      <c r="D3100" s="49" t="s">
        <v>20</v>
      </c>
      <c r="E3100" s="74">
        <v>44140</v>
      </c>
      <c r="F3100" s="49">
        <v>5100028</v>
      </c>
      <c r="G3100" s="46" t="s">
        <v>39</v>
      </c>
      <c r="H3100" s="46" t="s">
        <v>149</v>
      </c>
      <c r="I3100" s="46" t="s">
        <v>144</v>
      </c>
      <c r="J3100" s="46" t="s">
        <v>130</v>
      </c>
      <c r="K3100" s="46" t="s">
        <v>120</v>
      </c>
      <c r="O3100" s="47">
        <v>0.38964120370370375</v>
      </c>
      <c r="P3100" s="48">
        <v>0.39443287037037034</v>
      </c>
      <c r="Q3100" s="50">
        <v>48300</v>
      </c>
      <c r="R3100" s="50">
        <v>16980</v>
      </c>
      <c r="T3100" s="49" t="s">
        <v>27</v>
      </c>
      <c r="U3100" s="49" t="s">
        <v>28</v>
      </c>
      <c r="V3100" s="46" t="s">
        <v>56</v>
      </c>
      <c r="W3100" s="46" t="s">
        <v>121</v>
      </c>
      <c r="X3100" s="46" t="str">
        <f>IFERROR(VLOOKUP(W3100,#REF!,38,FALSE),"")</f>
        <v/>
      </c>
      <c r="Z3100" s="46" t="str">
        <f t="shared" si="420"/>
        <v>Mustamin44140</v>
      </c>
      <c r="AA3100" s="46" t="str">
        <f t="shared" si="421"/>
        <v>BMJ 04444140SELATANDAY</v>
      </c>
      <c r="AB3100" s="46" t="str">
        <f t="shared" si="422"/>
        <v>Mustamin44140SELATANDAY</v>
      </c>
      <c r="AC3100" s="46" t="str">
        <f t="shared" si="423"/>
        <v>BMJ 04444140DAY</v>
      </c>
      <c r="AD3100" s="46" t="str">
        <f t="shared" si="424"/>
        <v>Mustamin44140DAY</v>
      </c>
    </row>
    <row r="3101" spans="1:30" x14ac:dyDescent="0.3">
      <c r="A3101" s="46">
        <v>1</v>
      </c>
      <c r="B3101" s="46" t="s">
        <v>118</v>
      </c>
      <c r="C3101" s="110">
        <v>44140</v>
      </c>
      <c r="D3101" s="49" t="s">
        <v>20</v>
      </c>
      <c r="E3101" s="74">
        <v>44140</v>
      </c>
      <c r="F3101" s="49">
        <v>5100259</v>
      </c>
      <c r="G3101" s="46" t="s">
        <v>39</v>
      </c>
      <c r="H3101" s="46" t="s">
        <v>128</v>
      </c>
      <c r="I3101" s="46" t="s">
        <v>162</v>
      </c>
      <c r="J3101" s="46" t="s">
        <v>42</v>
      </c>
      <c r="K3101" s="46" t="s">
        <v>120</v>
      </c>
      <c r="O3101" s="47">
        <v>0.56951388888888888</v>
      </c>
      <c r="P3101" s="48">
        <v>0.56951388888888888</v>
      </c>
      <c r="Q3101" s="50">
        <v>47280</v>
      </c>
      <c r="R3101" s="50">
        <v>16980</v>
      </c>
      <c r="T3101" s="49" t="s">
        <v>27</v>
      </c>
      <c r="U3101" s="49" t="s">
        <v>28</v>
      </c>
      <c r="V3101" s="46" t="s">
        <v>114</v>
      </c>
      <c r="W3101" s="46" t="s">
        <v>121</v>
      </c>
      <c r="X3101" s="46" t="str">
        <f>IFERROR(VLOOKUP(W3101,#REF!,38,FALSE),"")</f>
        <v/>
      </c>
      <c r="Z3101" s="46" t="str">
        <f t="shared" si="420"/>
        <v>Mustamin44140</v>
      </c>
      <c r="AA3101" s="46" t="str">
        <f t="shared" si="421"/>
        <v>BMJ 04444140SELATANDAY</v>
      </c>
      <c r="AB3101" s="46" t="str">
        <f t="shared" si="422"/>
        <v>Mustamin44140SELATANDAY</v>
      </c>
      <c r="AC3101" s="46" t="str">
        <f t="shared" si="423"/>
        <v>BMJ 04444140DAY</v>
      </c>
      <c r="AD3101" s="46" t="str">
        <f t="shared" si="424"/>
        <v>Mustamin44140DAY</v>
      </c>
    </row>
    <row r="3102" spans="1:30" x14ac:dyDescent="0.3">
      <c r="A3102" s="46">
        <v>1</v>
      </c>
      <c r="B3102" s="46" t="s">
        <v>118</v>
      </c>
      <c r="C3102" s="110">
        <v>44140</v>
      </c>
      <c r="D3102" s="49" t="s">
        <v>20</v>
      </c>
      <c r="E3102" s="74">
        <v>44140</v>
      </c>
      <c r="F3102" s="49">
        <v>5100444</v>
      </c>
      <c r="G3102" s="46" t="s">
        <v>39</v>
      </c>
      <c r="H3102" s="46" t="s">
        <v>149</v>
      </c>
      <c r="I3102" s="46" t="s">
        <v>144</v>
      </c>
      <c r="J3102" s="46" t="s">
        <v>130</v>
      </c>
      <c r="K3102" s="46" t="s">
        <v>120</v>
      </c>
      <c r="O3102" s="47">
        <v>0.69579861111111108</v>
      </c>
      <c r="P3102" s="48">
        <v>0.69579861111111108</v>
      </c>
      <c r="Q3102" s="50">
        <v>48680</v>
      </c>
      <c r="R3102" s="50">
        <v>16980</v>
      </c>
      <c r="T3102" s="49" t="s">
        <v>27</v>
      </c>
      <c r="U3102" s="49" t="s">
        <v>28</v>
      </c>
      <c r="V3102" s="46" t="s">
        <v>56</v>
      </c>
      <c r="W3102" s="46" t="s">
        <v>121</v>
      </c>
      <c r="X3102" s="46" t="str">
        <f>IFERROR(VLOOKUP(W3102,#REF!,38,FALSE),"")</f>
        <v/>
      </c>
      <c r="Z3102" s="46" t="str">
        <f t="shared" si="420"/>
        <v>Mustamin44140</v>
      </c>
      <c r="AA3102" s="46" t="str">
        <f t="shared" si="421"/>
        <v>BMJ 04444140SELATANDAY</v>
      </c>
      <c r="AB3102" s="46" t="str">
        <f t="shared" si="422"/>
        <v>Mustamin44140SELATANDAY</v>
      </c>
      <c r="AC3102" s="46" t="str">
        <f t="shared" si="423"/>
        <v>BMJ 04444140DAY</v>
      </c>
      <c r="AD3102" s="46" t="str">
        <f t="shared" si="424"/>
        <v>Mustamin44140DAY</v>
      </c>
    </row>
    <row r="3103" spans="1:30" x14ac:dyDescent="0.3">
      <c r="A3103" s="46">
        <v>1</v>
      </c>
      <c r="B3103" s="46" t="s">
        <v>118</v>
      </c>
      <c r="C3103" s="110">
        <v>44140</v>
      </c>
      <c r="D3103" s="49" t="s">
        <v>20</v>
      </c>
      <c r="E3103" s="74">
        <v>44140</v>
      </c>
      <c r="F3103" s="49">
        <v>5099980</v>
      </c>
      <c r="G3103" s="46" t="s">
        <v>21</v>
      </c>
      <c r="H3103" s="46" t="s">
        <v>22</v>
      </c>
      <c r="I3103" s="46" t="s">
        <v>158</v>
      </c>
      <c r="J3103" s="46" t="s">
        <v>49</v>
      </c>
      <c r="K3103" s="46" t="s">
        <v>36</v>
      </c>
      <c r="O3103" s="47">
        <v>0.35655092592592591</v>
      </c>
      <c r="P3103" s="48">
        <v>0.36212962962962963</v>
      </c>
      <c r="Q3103" s="50">
        <v>45400</v>
      </c>
      <c r="R3103" s="50">
        <v>16960</v>
      </c>
      <c r="T3103" s="49" t="s">
        <v>27</v>
      </c>
      <c r="U3103" s="49" t="s">
        <v>28</v>
      </c>
      <c r="V3103" s="46" t="s">
        <v>60</v>
      </c>
      <c r="W3103" s="46" t="s">
        <v>187</v>
      </c>
      <c r="X3103" s="46" t="str">
        <f>IFERROR(VLOOKUP(W3103,#REF!,38,FALSE),"")</f>
        <v/>
      </c>
      <c r="Z3103" s="46" t="str">
        <f t="shared" si="420"/>
        <v>Joni palipadang44140</v>
      </c>
      <c r="AA3103" s="46" t="str">
        <f t="shared" si="421"/>
        <v>BMJ 04544140UTARADAY</v>
      </c>
      <c r="AB3103" s="46" t="str">
        <f t="shared" si="422"/>
        <v>Joni palipadang44140UTARADAY</v>
      </c>
      <c r="AC3103" s="46" t="str">
        <f t="shared" si="423"/>
        <v>BMJ 04544140DAY</v>
      </c>
      <c r="AD3103" s="46" t="str">
        <f t="shared" si="424"/>
        <v>Joni palipadang44140DAY</v>
      </c>
    </row>
    <row r="3104" spans="1:30" x14ac:dyDescent="0.3">
      <c r="A3104" s="46">
        <v>1</v>
      </c>
      <c r="B3104" s="46" t="s">
        <v>118</v>
      </c>
      <c r="C3104" s="110">
        <v>44140</v>
      </c>
      <c r="D3104" s="49" t="s">
        <v>20</v>
      </c>
      <c r="E3104" s="74">
        <v>44140</v>
      </c>
      <c r="F3104" s="49">
        <v>5100067</v>
      </c>
      <c r="G3104" s="46" t="s">
        <v>21</v>
      </c>
      <c r="H3104" s="46" t="s">
        <v>22</v>
      </c>
      <c r="I3104" s="46" t="s">
        <v>158</v>
      </c>
      <c r="J3104" s="46" t="s">
        <v>49</v>
      </c>
      <c r="K3104" s="46" t="s">
        <v>36</v>
      </c>
      <c r="O3104" s="47">
        <v>0.41881944444444441</v>
      </c>
      <c r="P3104" s="48">
        <v>0.41881944444444441</v>
      </c>
      <c r="Q3104" s="50">
        <v>47340</v>
      </c>
      <c r="R3104" s="50">
        <v>16960</v>
      </c>
      <c r="T3104" s="49" t="s">
        <v>27</v>
      </c>
      <c r="U3104" s="49" t="s">
        <v>28</v>
      </c>
      <c r="V3104" s="46" t="s">
        <v>60</v>
      </c>
      <c r="W3104" s="46" t="s">
        <v>187</v>
      </c>
      <c r="X3104" s="46" t="str">
        <f>IFERROR(VLOOKUP(W3104,#REF!,38,FALSE),"")</f>
        <v/>
      </c>
      <c r="Z3104" s="46" t="str">
        <f t="shared" si="420"/>
        <v>Joni palipadang44140</v>
      </c>
      <c r="AA3104" s="46" t="str">
        <f t="shared" si="421"/>
        <v>BMJ 04544140UTARADAY</v>
      </c>
      <c r="AB3104" s="46" t="str">
        <f t="shared" si="422"/>
        <v>Joni palipadang44140UTARADAY</v>
      </c>
      <c r="AC3104" s="46" t="str">
        <f t="shared" si="423"/>
        <v>BMJ 04544140DAY</v>
      </c>
      <c r="AD3104" s="46" t="str">
        <f t="shared" si="424"/>
        <v>Joni palipadang44140DAY</v>
      </c>
    </row>
    <row r="3105" spans="1:30" x14ac:dyDescent="0.3">
      <c r="A3105" s="46">
        <v>1</v>
      </c>
      <c r="B3105" s="46" t="s">
        <v>118</v>
      </c>
      <c r="C3105" s="110">
        <v>44140</v>
      </c>
      <c r="D3105" s="49" t="s">
        <v>20</v>
      </c>
      <c r="E3105" s="74">
        <v>44140</v>
      </c>
      <c r="F3105" s="49">
        <v>5100147</v>
      </c>
      <c r="G3105" s="46" t="s">
        <v>21</v>
      </c>
      <c r="H3105" s="46" t="s">
        <v>22</v>
      </c>
      <c r="I3105" s="46" t="s">
        <v>158</v>
      </c>
      <c r="J3105" s="46" t="s">
        <v>49</v>
      </c>
      <c r="K3105" s="46" t="s">
        <v>36</v>
      </c>
      <c r="O3105" s="47">
        <v>0.47621527777777778</v>
      </c>
      <c r="P3105" s="48">
        <v>0.47621527777777778</v>
      </c>
      <c r="Q3105" s="50">
        <v>45200</v>
      </c>
      <c r="R3105" s="50">
        <v>16960</v>
      </c>
      <c r="T3105" s="49" t="s">
        <v>27</v>
      </c>
      <c r="U3105" s="49" t="s">
        <v>28</v>
      </c>
      <c r="V3105" s="46" t="s">
        <v>60</v>
      </c>
      <c r="W3105" s="46" t="s">
        <v>187</v>
      </c>
      <c r="X3105" s="46" t="str">
        <f>IFERROR(VLOOKUP(W3105,#REF!,38,FALSE),"")</f>
        <v/>
      </c>
      <c r="Z3105" s="46" t="str">
        <f t="shared" si="420"/>
        <v>Joni palipadang44140</v>
      </c>
      <c r="AA3105" s="46" t="str">
        <f t="shared" si="421"/>
        <v>BMJ 04544140UTARADAY</v>
      </c>
      <c r="AB3105" s="46" t="str">
        <f t="shared" si="422"/>
        <v>Joni palipadang44140UTARADAY</v>
      </c>
      <c r="AC3105" s="46" t="str">
        <f t="shared" si="423"/>
        <v>BMJ 04544140DAY</v>
      </c>
      <c r="AD3105" s="46" t="str">
        <f t="shared" si="424"/>
        <v>Joni palipadang44140DAY</v>
      </c>
    </row>
    <row r="3106" spans="1:30" x14ac:dyDescent="0.3">
      <c r="A3106" s="46">
        <v>1</v>
      </c>
      <c r="B3106" s="46" t="s">
        <v>118</v>
      </c>
      <c r="C3106" s="110">
        <v>44140</v>
      </c>
      <c r="D3106" s="49" t="s">
        <v>20</v>
      </c>
      <c r="E3106" s="74">
        <v>44140</v>
      </c>
      <c r="F3106" s="49">
        <v>5100239</v>
      </c>
      <c r="G3106" s="46" t="s">
        <v>21</v>
      </c>
      <c r="H3106" s="46" t="s">
        <v>22</v>
      </c>
      <c r="I3106" s="46" t="s">
        <v>266</v>
      </c>
      <c r="J3106" s="46" t="s">
        <v>24</v>
      </c>
      <c r="K3106" s="46" t="s">
        <v>36</v>
      </c>
      <c r="O3106" s="47">
        <v>0.54655092592592591</v>
      </c>
      <c r="P3106" s="48">
        <v>0.54655092592592591</v>
      </c>
      <c r="Q3106" s="50">
        <v>45520</v>
      </c>
      <c r="R3106" s="50">
        <v>16960</v>
      </c>
      <c r="T3106" s="49" t="s">
        <v>27</v>
      </c>
      <c r="U3106" s="49" t="s">
        <v>28</v>
      </c>
      <c r="V3106" s="46" t="s">
        <v>32</v>
      </c>
      <c r="W3106" s="46" t="s">
        <v>187</v>
      </c>
      <c r="X3106" s="46" t="str">
        <f>IFERROR(VLOOKUP(W3106,#REF!,38,FALSE),"")</f>
        <v/>
      </c>
      <c r="Z3106" s="46" t="str">
        <f t="shared" si="420"/>
        <v>Joni palipadang44140</v>
      </c>
      <c r="AA3106" s="46" t="str">
        <f t="shared" si="421"/>
        <v>BMJ 04544140UTARADAY</v>
      </c>
      <c r="AB3106" s="46" t="str">
        <f t="shared" si="422"/>
        <v>Joni palipadang44140UTARADAY</v>
      </c>
      <c r="AC3106" s="46" t="str">
        <f t="shared" si="423"/>
        <v>BMJ 04544140DAY</v>
      </c>
      <c r="AD3106" s="46" t="str">
        <f t="shared" si="424"/>
        <v>Joni palipadang44140DAY</v>
      </c>
    </row>
    <row r="3107" spans="1:30" x14ac:dyDescent="0.3">
      <c r="A3107" s="46">
        <v>1</v>
      </c>
      <c r="B3107" s="46" t="s">
        <v>118</v>
      </c>
      <c r="C3107" s="110">
        <v>44140</v>
      </c>
      <c r="D3107" s="49" t="s">
        <v>20</v>
      </c>
      <c r="E3107" s="74">
        <v>44140</v>
      </c>
      <c r="F3107" s="49">
        <v>5100329</v>
      </c>
      <c r="G3107" s="46" t="s">
        <v>21</v>
      </c>
      <c r="H3107" s="46" t="s">
        <v>22</v>
      </c>
      <c r="I3107" s="46" t="s">
        <v>48</v>
      </c>
      <c r="J3107" s="46" t="s">
        <v>49</v>
      </c>
      <c r="K3107" s="46" t="s">
        <v>36</v>
      </c>
      <c r="O3107" s="47">
        <v>0.61413194444444441</v>
      </c>
      <c r="P3107" s="48">
        <v>0.61413194444444441</v>
      </c>
      <c r="Q3107" s="50">
        <v>43580</v>
      </c>
      <c r="R3107" s="50">
        <v>16960</v>
      </c>
      <c r="T3107" s="49" t="s">
        <v>27</v>
      </c>
      <c r="U3107" s="49" t="s">
        <v>28</v>
      </c>
      <c r="V3107" s="46" t="s">
        <v>58</v>
      </c>
      <c r="W3107" s="46" t="s">
        <v>187</v>
      </c>
      <c r="X3107" s="46" t="str">
        <f>IFERROR(VLOOKUP(W3107,#REF!,38,FALSE),"")</f>
        <v/>
      </c>
      <c r="Z3107" s="46" t="str">
        <f t="shared" si="420"/>
        <v>Joni palipadang44140</v>
      </c>
      <c r="AA3107" s="46" t="str">
        <f t="shared" si="421"/>
        <v>BMJ 04544140UTARADAY</v>
      </c>
      <c r="AB3107" s="46" t="str">
        <f t="shared" si="422"/>
        <v>Joni palipadang44140UTARADAY</v>
      </c>
      <c r="AC3107" s="46" t="str">
        <f t="shared" si="423"/>
        <v>BMJ 04544140DAY</v>
      </c>
      <c r="AD3107" s="46" t="str">
        <f t="shared" si="424"/>
        <v>Joni palipadang44140DAY</v>
      </c>
    </row>
    <row r="3108" spans="1:30" x14ac:dyDescent="0.3">
      <c r="A3108" s="46">
        <v>1</v>
      </c>
      <c r="B3108" s="46" t="s">
        <v>118</v>
      </c>
      <c r="C3108" s="110">
        <v>44140</v>
      </c>
      <c r="D3108" s="49" t="s">
        <v>20</v>
      </c>
      <c r="E3108" s="74">
        <v>44140</v>
      </c>
      <c r="F3108" s="49">
        <v>5100439</v>
      </c>
      <c r="G3108" s="46" t="s">
        <v>21</v>
      </c>
      <c r="H3108" s="46" t="s">
        <v>53</v>
      </c>
      <c r="I3108" s="46" t="s">
        <v>54</v>
      </c>
      <c r="J3108" s="46" t="s">
        <v>24</v>
      </c>
      <c r="K3108" s="46" t="s">
        <v>36</v>
      </c>
      <c r="O3108" s="47">
        <v>0.69118055555555558</v>
      </c>
      <c r="P3108" s="48">
        <v>0.69118055555555558</v>
      </c>
      <c r="Q3108" s="50">
        <v>43220</v>
      </c>
      <c r="R3108" s="50">
        <v>16960</v>
      </c>
      <c r="T3108" s="49" t="s">
        <v>27</v>
      </c>
      <c r="U3108" s="49" t="s">
        <v>28</v>
      </c>
      <c r="V3108" s="46" t="s">
        <v>63</v>
      </c>
      <c r="W3108" s="46" t="s">
        <v>187</v>
      </c>
      <c r="X3108" s="46" t="str">
        <f>IFERROR(VLOOKUP(W3108,#REF!,38,FALSE),"")</f>
        <v/>
      </c>
      <c r="Z3108" s="46" t="str">
        <f t="shared" si="420"/>
        <v>Joni palipadang44140</v>
      </c>
      <c r="AA3108" s="46" t="str">
        <f t="shared" si="421"/>
        <v>BMJ 04544140UTARADAY</v>
      </c>
      <c r="AB3108" s="46" t="str">
        <f t="shared" si="422"/>
        <v>Joni palipadang44140UTARADAY</v>
      </c>
      <c r="AC3108" s="46" t="str">
        <f t="shared" si="423"/>
        <v>BMJ 04544140DAY</v>
      </c>
      <c r="AD3108" s="46" t="str">
        <f t="shared" si="424"/>
        <v>Joni palipadang44140DAY</v>
      </c>
    </row>
    <row r="3109" spans="1:30" x14ac:dyDescent="0.3">
      <c r="A3109" s="46">
        <v>1</v>
      </c>
      <c r="B3109" s="46" t="s">
        <v>118</v>
      </c>
      <c r="C3109" s="110">
        <v>44140</v>
      </c>
      <c r="D3109" s="49" t="s">
        <v>20</v>
      </c>
      <c r="E3109" s="74">
        <v>44140</v>
      </c>
      <c r="F3109" s="49">
        <v>5100177</v>
      </c>
      <c r="G3109" s="46" t="s">
        <v>21</v>
      </c>
      <c r="H3109" s="46" t="s">
        <v>22</v>
      </c>
      <c r="I3109" s="46" t="s">
        <v>158</v>
      </c>
      <c r="J3109" s="46" t="s">
        <v>49</v>
      </c>
      <c r="K3109" s="46" t="s">
        <v>37</v>
      </c>
      <c r="O3109" s="47">
        <v>0.4944560185185185</v>
      </c>
      <c r="P3109" s="48">
        <v>0.4944560185185185</v>
      </c>
      <c r="Q3109" s="50">
        <v>46320</v>
      </c>
      <c r="R3109" s="50">
        <v>16920</v>
      </c>
      <c r="T3109" s="49" t="s">
        <v>27</v>
      </c>
      <c r="U3109" s="49" t="s">
        <v>28</v>
      </c>
      <c r="V3109" s="46" t="s">
        <v>60</v>
      </c>
      <c r="W3109" s="46" t="s">
        <v>201</v>
      </c>
      <c r="X3109" s="46" t="str">
        <f>IFERROR(VLOOKUP(W3109,#REF!,38,FALSE),"")</f>
        <v/>
      </c>
      <c r="Z3109" s="46" t="str">
        <f t="shared" si="420"/>
        <v>Ahmad Supawi44140</v>
      </c>
      <c r="AA3109" s="46" t="str">
        <f t="shared" si="421"/>
        <v>BMJ 04644140UTARADAY</v>
      </c>
      <c r="AB3109" s="46" t="str">
        <f t="shared" si="422"/>
        <v>Ahmad Supawi44140UTARADAY</v>
      </c>
      <c r="AC3109" s="46" t="str">
        <f t="shared" si="423"/>
        <v>BMJ 04644140DAY</v>
      </c>
      <c r="AD3109" s="46" t="str">
        <f t="shared" si="424"/>
        <v>Ahmad Supawi44140DAY</v>
      </c>
    </row>
    <row r="3110" spans="1:30" x14ac:dyDescent="0.3">
      <c r="A3110" s="46">
        <v>1</v>
      </c>
      <c r="B3110" s="46" t="s">
        <v>118</v>
      </c>
      <c r="C3110" s="110">
        <v>44140</v>
      </c>
      <c r="D3110" s="49" t="s">
        <v>20</v>
      </c>
      <c r="E3110" s="74">
        <v>44140</v>
      </c>
      <c r="F3110" s="49">
        <v>5100322</v>
      </c>
      <c r="G3110" s="46" t="s">
        <v>21</v>
      </c>
      <c r="H3110" s="46" t="s">
        <v>22</v>
      </c>
      <c r="I3110" s="46" t="s">
        <v>158</v>
      </c>
      <c r="J3110" s="46" t="s">
        <v>49</v>
      </c>
      <c r="K3110" s="46" t="s">
        <v>37</v>
      </c>
      <c r="O3110" s="47">
        <v>0.60855324074074069</v>
      </c>
      <c r="P3110" s="48">
        <v>0.60855324074074069</v>
      </c>
      <c r="Q3110" s="50">
        <v>45300</v>
      </c>
      <c r="R3110" s="50">
        <v>16920</v>
      </c>
      <c r="T3110" s="49" t="s">
        <v>27</v>
      </c>
      <c r="U3110" s="49" t="s">
        <v>28</v>
      </c>
      <c r="V3110" s="46" t="s">
        <v>60</v>
      </c>
      <c r="W3110" s="46" t="s">
        <v>201</v>
      </c>
      <c r="X3110" s="46" t="str">
        <f>IFERROR(VLOOKUP(W3110,#REF!,38,FALSE),"")</f>
        <v/>
      </c>
      <c r="Z3110" s="46" t="str">
        <f t="shared" si="420"/>
        <v>Ahmad Supawi44140</v>
      </c>
      <c r="AA3110" s="46" t="str">
        <f t="shared" si="421"/>
        <v>BMJ 04644140UTARADAY</v>
      </c>
      <c r="AB3110" s="46" t="str">
        <f t="shared" si="422"/>
        <v>Ahmad Supawi44140UTARADAY</v>
      </c>
      <c r="AC3110" s="46" t="str">
        <f t="shared" si="423"/>
        <v>BMJ 04644140DAY</v>
      </c>
      <c r="AD3110" s="46" t="str">
        <f t="shared" si="424"/>
        <v>Ahmad Supawi44140DAY</v>
      </c>
    </row>
    <row r="3111" spans="1:30" x14ac:dyDescent="0.3">
      <c r="A3111" s="46">
        <v>1</v>
      </c>
      <c r="B3111" s="46" t="s">
        <v>118</v>
      </c>
      <c r="C3111" s="110">
        <v>44140</v>
      </c>
      <c r="D3111" s="49" t="s">
        <v>20</v>
      </c>
      <c r="E3111" s="74">
        <v>44140</v>
      </c>
      <c r="F3111" s="49">
        <v>5100422</v>
      </c>
      <c r="G3111" s="46" t="s">
        <v>21</v>
      </c>
      <c r="H3111" s="46" t="s">
        <v>22</v>
      </c>
      <c r="I3111" s="46" t="s">
        <v>158</v>
      </c>
      <c r="J3111" s="46" t="s">
        <v>49</v>
      </c>
      <c r="K3111" s="46" t="s">
        <v>37</v>
      </c>
      <c r="O3111" s="47">
        <v>0.67953703703703694</v>
      </c>
      <c r="P3111" s="48">
        <v>0.67953703703703694</v>
      </c>
      <c r="Q3111" s="50">
        <v>46100</v>
      </c>
      <c r="R3111" s="50">
        <v>16920</v>
      </c>
      <c r="T3111" s="49" t="s">
        <v>27</v>
      </c>
      <c r="U3111" s="49" t="s">
        <v>28</v>
      </c>
      <c r="V3111" s="46" t="s">
        <v>50</v>
      </c>
      <c r="W3111" s="46" t="s">
        <v>201</v>
      </c>
      <c r="X3111" s="46" t="str">
        <f>IFERROR(VLOOKUP(W3111,#REF!,38,FALSE),"")</f>
        <v/>
      </c>
      <c r="Z3111" s="46" t="str">
        <f t="shared" si="420"/>
        <v>Ahmad Supawi44140</v>
      </c>
      <c r="AA3111" s="46" t="str">
        <f t="shared" si="421"/>
        <v>BMJ 04644140UTARADAY</v>
      </c>
      <c r="AB3111" s="46" t="str">
        <f t="shared" si="422"/>
        <v>Ahmad Supawi44140UTARADAY</v>
      </c>
      <c r="AC3111" s="46" t="str">
        <f t="shared" si="423"/>
        <v>BMJ 04644140DAY</v>
      </c>
      <c r="AD3111" s="46" t="str">
        <f t="shared" si="424"/>
        <v>Ahmad Supawi44140DAY</v>
      </c>
    </row>
    <row r="3112" spans="1:30" x14ac:dyDescent="0.3">
      <c r="A3112" s="46">
        <v>1</v>
      </c>
      <c r="B3112" s="46" t="s">
        <v>118</v>
      </c>
      <c r="C3112" s="110">
        <v>44140</v>
      </c>
      <c r="D3112" s="49" t="s">
        <v>20</v>
      </c>
      <c r="E3112" s="74">
        <v>44140</v>
      </c>
      <c r="F3112" s="49">
        <v>5100511</v>
      </c>
      <c r="G3112" s="46" t="s">
        <v>21</v>
      </c>
      <c r="H3112" s="46" t="s">
        <v>22</v>
      </c>
      <c r="I3112" s="46" t="s">
        <v>48</v>
      </c>
      <c r="J3112" s="46" t="s">
        <v>49</v>
      </c>
      <c r="K3112" s="46" t="s">
        <v>37</v>
      </c>
      <c r="O3112" s="47">
        <v>0.7437962962962964</v>
      </c>
      <c r="P3112" s="48">
        <v>0.7437962962962964</v>
      </c>
      <c r="Q3112" s="50">
        <v>45740</v>
      </c>
      <c r="R3112" s="50">
        <v>16920</v>
      </c>
      <c r="T3112" s="49" t="s">
        <v>27</v>
      </c>
      <c r="U3112" s="49" t="s">
        <v>28</v>
      </c>
      <c r="V3112" s="46" t="s">
        <v>50</v>
      </c>
      <c r="W3112" s="46" t="s">
        <v>201</v>
      </c>
      <c r="X3112" s="46" t="str">
        <f>IFERROR(VLOOKUP(W3112,#REF!,38,FALSE),"")</f>
        <v/>
      </c>
      <c r="Z3112" s="46" t="str">
        <f t="shared" si="420"/>
        <v>Ahmad Supawi44140</v>
      </c>
      <c r="AA3112" s="46" t="str">
        <f t="shared" si="421"/>
        <v>BMJ 04644140UTARADAY</v>
      </c>
      <c r="AB3112" s="46" t="str">
        <f t="shared" si="422"/>
        <v>Ahmad Supawi44140UTARADAY</v>
      </c>
      <c r="AC3112" s="46" t="str">
        <f t="shared" si="423"/>
        <v>BMJ 04644140DAY</v>
      </c>
      <c r="AD3112" s="46" t="str">
        <f t="shared" si="424"/>
        <v>Ahmad Supawi44140DAY</v>
      </c>
    </row>
    <row r="3113" spans="1:30" x14ac:dyDescent="0.3">
      <c r="A3113" s="46">
        <v>1</v>
      </c>
      <c r="B3113" s="46" t="s">
        <v>118</v>
      </c>
      <c r="C3113" s="110">
        <v>44140</v>
      </c>
      <c r="D3113" s="49" t="s">
        <v>20</v>
      </c>
      <c r="E3113" s="74">
        <v>44140</v>
      </c>
      <c r="F3113" s="49">
        <v>5100045</v>
      </c>
      <c r="G3113" s="46" t="s">
        <v>39</v>
      </c>
      <c r="H3113" s="46" t="s">
        <v>161</v>
      </c>
      <c r="I3113" s="46" t="s">
        <v>113</v>
      </c>
      <c r="J3113" s="46" t="s">
        <v>124</v>
      </c>
      <c r="K3113" s="46" t="s">
        <v>43</v>
      </c>
      <c r="O3113" s="47">
        <v>0.4004050925925926</v>
      </c>
      <c r="P3113" s="48">
        <v>0.40701388888888884</v>
      </c>
      <c r="Q3113" s="50">
        <v>54100</v>
      </c>
      <c r="R3113" s="50">
        <v>19440</v>
      </c>
      <c r="T3113" s="49" t="s">
        <v>27</v>
      </c>
      <c r="U3113" s="49" t="s">
        <v>28</v>
      </c>
      <c r="V3113" s="46" t="s">
        <v>44</v>
      </c>
      <c r="W3113" s="46" t="s">
        <v>45</v>
      </c>
      <c r="X3113" s="46" t="str">
        <f>IFERROR(VLOOKUP(W3113,#REF!,38,FALSE),"")</f>
        <v/>
      </c>
      <c r="Z3113" s="46" t="str">
        <f t="shared" si="420"/>
        <v>Rahman44140</v>
      </c>
      <c r="AA3113" s="46" t="str">
        <f t="shared" si="421"/>
        <v>BMJ 04744140SELATANDAY</v>
      </c>
      <c r="AB3113" s="46" t="str">
        <f t="shared" si="422"/>
        <v>Rahman44140SELATANDAY</v>
      </c>
      <c r="AC3113" s="46" t="str">
        <f t="shared" si="423"/>
        <v>BMJ 04744140DAY</v>
      </c>
      <c r="AD3113" s="46" t="str">
        <f t="shared" si="424"/>
        <v>Rahman44140DAY</v>
      </c>
    </row>
    <row r="3114" spans="1:30" x14ac:dyDescent="0.3">
      <c r="A3114" s="46">
        <v>1</v>
      </c>
      <c r="B3114" s="46" t="s">
        <v>118</v>
      </c>
      <c r="C3114" s="110">
        <v>44140</v>
      </c>
      <c r="D3114" s="49" t="s">
        <v>20</v>
      </c>
      <c r="E3114" s="74">
        <v>44140</v>
      </c>
      <c r="F3114" s="49">
        <v>5100175</v>
      </c>
      <c r="G3114" s="46" t="s">
        <v>39</v>
      </c>
      <c r="H3114" s="46" t="s">
        <v>161</v>
      </c>
      <c r="I3114" s="46" t="s">
        <v>113</v>
      </c>
      <c r="J3114" s="46" t="s">
        <v>124</v>
      </c>
      <c r="K3114" s="46" t="s">
        <v>43</v>
      </c>
      <c r="O3114" s="47">
        <v>0.49358796296296298</v>
      </c>
      <c r="P3114" s="48">
        <v>0.49358796296296298</v>
      </c>
      <c r="Q3114" s="50">
        <v>52300</v>
      </c>
      <c r="R3114" s="50">
        <v>19440</v>
      </c>
      <c r="T3114" s="49" t="s">
        <v>27</v>
      </c>
      <c r="U3114" s="49" t="s">
        <v>28</v>
      </c>
      <c r="V3114" s="46" t="s">
        <v>44</v>
      </c>
      <c r="W3114" s="46" t="s">
        <v>45</v>
      </c>
      <c r="X3114" s="46" t="str">
        <f>IFERROR(VLOOKUP(W3114,#REF!,38,FALSE),"")</f>
        <v/>
      </c>
      <c r="Z3114" s="46" t="str">
        <f t="shared" si="420"/>
        <v>Rahman44140</v>
      </c>
      <c r="AA3114" s="46" t="str">
        <f t="shared" si="421"/>
        <v>BMJ 04744140SELATANDAY</v>
      </c>
      <c r="AB3114" s="46" t="str">
        <f t="shared" si="422"/>
        <v>Rahman44140SELATANDAY</v>
      </c>
      <c r="AC3114" s="46" t="str">
        <f t="shared" si="423"/>
        <v>BMJ 04744140DAY</v>
      </c>
      <c r="AD3114" s="46" t="str">
        <f t="shared" si="424"/>
        <v>Rahman44140DAY</v>
      </c>
    </row>
    <row r="3115" spans="1:30" x14ac:dyDescent="0.3">
      <c r="A3115" s="46">
        <v>1</v>
      </c>
      <c r="B3115" s="46" t="s">
        <v>118</v>
      </c>
      <c r="C3115" s="110">
        <v>44140</v>
      </c>
      <c r="D3115" s="49" t="s">
        <v>20</v>
      </c>
      <c r="E3115" s="74">
        <v>44140</v>
      </c>
      <c r="F3115" s="49">
        <v>5100350</v>
      </c>
      <c r="G3115" s="46" t="s">
        <v>39</v>
      </c>
      <c r="H3115" s="46" t="s">
        <v>149</v>
      </c>
      <c r="I3115" s="46" t="s">
        <v>144</v>
      </c>
      <c r="J3115" s="46" t="s">
        <v>130</v>
      </c>
      <c r="K3115" s="46" t="s">
        <v>43</v>
      </c>
      <c r="O3115" s="47">
        <v>0.62981481481481483</v>
      </c>
      <c r="P3115" s="48">
        <v>0.62981481481481483</v>
      </c>
      <c r="Q3115" s="50">
        <v>53280</v>
      </c>
      <c r="R3115" s="50">
        <v>19440</v>
      </c>
      <c r="T3115" s="49" t="s">
        <v>27</v>
      </c>
      <c r="U3115" s="49" t="s">
        <v>28</v>
      </c>
      <c r="V3115" s="46" t="s">
        <v>56</v>
      </c>
      <c r="W3115" s="46" t="s">
        <v>45</v>
      </c>
      <c r="X3115" s="46" t="str">
        <f>IFERROR(VLOOKUP(W3115,#REF!,38,FALSE),"")</f>
        <v/>
      </c>
      <c r="Z3115" s="46" t="str">
        <f t="shared" si="420"/>
        <v>Rahman44140</v>
      </c>
      <c r="AA3115" s="46" t="str">
        <f t="shared" si="421"/>
        <v>BMJ 04744140SELATANDAY</v>
      </c>
      <c r="AB3115" s="46" t="str">
        <f t="shared" si="422"/>
        <v>Rahman44140SELATANDAY</v>
      </c>
      <c r="AC3115" s="46" t="str">
        <f t="shared" si="423"/>
        <v>BMJ 04744140DAY</v>
      </c>
      <c r="AD3115" s="46" t="str">
        <f t="shared" si="424"/>
        <v>Rahman44140DAY</v>
      </c>
    </row>
    <row r="3116" spans="1:30" x14ac:dyDescent="0.3">
      <c r="A3116" s="46">
        <v>1</v>
      </c>
      <c r="B3116" s="46" t="s">
        <v>118</v>
      </c>
      <c r="C3116" s="110">
        <v>44140</v>
      </c>
      <c r="D3116" s="49" t="s">
        <v>20</v>
      </c>
      <c r="E3116" s="74">
        <v>44140</v>
      </c>
      <c r="F3116" s="49">
        <v>5100510</v>
      </c>
      <c r="G3116" s="46" t="s">
        <v>39</v>
      </c>
      <c r="H3116" s="46" t="s">
        <v>149</v>
      </c>
      <c r="I3116" s="46" t="s">
        <v>144</v>
      </c>
      <c r="J3116" s="46" t="s">
        <v>130</v>
      </c>
      <c r="K3116" s="46" t="s">
        <v>43</v>
      </c>
      <c r="O3116" s="47">
        <v>0.74344907407407401</v>
      </c>
      <c r="P3116" s="48">
        <v>0.74344907407407401</v>
      </c>
      <c r="Q3116" s="50">
        <v>53960</v>
      </c>
      <c r="R3116" s="50">
        <v>19440</v>
      </c>
      <c r="T3116" s="49" t="s">
        <v>27</v>
      </c>
      <c r="U3116" s="49" t="s">
        <v>28</v>
      </c>
      <c r="V3116" s="46" t="s">
        <v>56</v>
      </c>
      <c r="W3116" s="46" t="s">
        <v>45</v>
      </c>
      <c r="X3116" s="46" t="str">
        <f>IFERROR(VLOOKUP(W3116,#REF!,38,FALSE),"")</f>
        <v/>
      </c>
      <c r="Z3116" s="46" t="str">
        <f t="shared" si="420"/>
        <v>Rahman44140</v>
      </c>
      <c r="AA3116" s="46" t="str">
        <f t="shared" si="421"/>
        <v>BMJ 04744140SELATANDAY</v>
      </c>
      <c r="AB3116" s="46" t="str">
        <f t="shared" si="422"/>
        <v>Rahman44140SELATANDAY</v>
      </c>
      <c r="AC3116" s="46" t="str">
        <f t="shared" si="423"/>
        <v>BMJ 04744140DAY</v>
      </c>
      <c r="AD3116" s="46" t="str">
        <f t="shared" si="424"/>
        <v>Rahman44140DAY</v>
      </c>
    </row>
    <row r="3117" spans="1:30" x14ac:dyDescent="0.3">
      <c r="A3117" s="46">
        <v>1</v>
      </c>
      <c r="B3117" s="46" t="s">
        <v>118</v>
      </c>
      <c r="C3117" s="110">
        <v>44140</v>
      </c>
      <c r="D3117" s="49" t="s">
        <v>20</v>
      </c>
      <c r="E3117" s="74">
        <v>44140</v>
      </c>
      <c r="F3117" s="49">
        <v>5100068</v>
      </c>
      <c r="G3117" s="46" t="s">
        <v>39</v>
      </c>
      <c r="H3117" s="46" t="s">
        <v>149</v>
      </c>
      <c r="I3117" s="46" t="s">
        <v>144</v>
      </c>
      <c r="J3117" s="46" t="s">
        <v>130</v>
      </c>
      <c r="K3117" s="46" t="s">
        <v>51</v>
      </c>
      <c r="O3117" s="47">
        <v>0.41936342592592596</v>
      </c>
      <c r="P3117" s="48">
        <v>0.42456018518518518</v>
      </c>
      <c r="Q3117" s="50">
        <v>53460</v>
      </c>
      <c r="R3117" s="50">
        <v>19780</v>
      </c>
      <c r="T3117" s="49" t="s">
        <v>27</v>
      </c>
      <c r="U3117" s="49" t="s">
        <v>28</v>
      </c>
      <c r="V3117" s="46" t="s">
        <v>56</v>
      </c>
      <c r="W3117" s="46" t="s">
        <v>272</v>
      </c>
      <c r="X3117" s="46" t="str">
        <f>IFERROR(VLOOKUP(W3117,#REF!,38,FALSE),"")</f>
        <v/>
      </c>
      <c r="Z3117" s="46" t="str">
        <f t="shared" si="420"/>
        <v>A RIYADI44140</v>
      </c>
      <c r="AA3117" s="46" t="str">
        <f t="shared" si="421"/>
        <v>BMJ 04844140SELATANDAY</v>
      </c>
      <c r="AB3117" s="46" t="str">
        <f t="shared" si="422"/>
        <v>A RIYADI44140SELATANDAY</v>
      </c>
      <c r="AC3117" s="46" t="str">
        <f t="shared" si="423"/>
        <v>BMJ 04844140DAY</v>
      </c>
      <c r="AD3117" s="46" t="str">
        <f t="shared" si="424"/>
        <v>A RIYADI44140DAY</v>
      </c>
    </row>
    <row r="3118" spans="1:30" x14ac:dyDescent="0.3">
      <c r="A3118" s="46">
        <v>1</v>
      </c>
      <c r="B3118" s="46" t="s">
        <v>118</v>
      </c>
      <c r="C3118" s="110">
        <v>44140</v>
      </c>
      <c r="D3118" s="49" t="s">
        <v>20</v>
      </c>
      <c r="E3118" s="74">
        <v>44140</v>
      </c>
      <c r="F3118" s="49">
        <v>5100199</v>
      </c>
      <c r="G3118" s="46" t="s">
        <v>39</v>
      </c>
      <c r="H3118" s="46" t="s">
        <v>149</v>
      </c>
      <c r="I3118" s="46" t="s">
        <v>144</v>
      </c>
      <c r="J3118" s="46" t="s">
        <v>130</v>
      </c>
      <c r="K3118" s="46" t="s">
        <v>51</v>
      </c>
      <c r="O3118" s="47">
        <v>0.50899305555555552</v>
      </c>
      <c r="P3118" s="48">
        <v>0.50899305555555552</v>
      </c>
      <c r="Q3118" s="50">
        <v>54680</v>
      </c>
      <c r="R3118" s="50">
        <v>19780</v>
      </c>
      <c r="T3118" s="49" t="s">
        <v>27</v>
      </c>
      <c r="U3118" s="49" t="s">
        <v>28</v>
      </c>
      <c r="V3118" s="46" t="s">
        <v>56</v>
      </c>
      <c r="W3118" s="46" t="s">
        <v>272</v>
      </c>
      <c r="X3118" s="46" t="str">
        <f>IFERROR(VLOOKUP(W3118,#REF!,38,FALSE),"")</f>
        <v/>
      </c>
      <c r="Z3118" s="46" t="str">
        <f t="shared" si="420"/>
        <v>A RIYADI44140</v>
      </c>
      <c r="AA3118" s="46" t="str">
        <f t="shared" si="421"/>
        <v>BMJ 04844140SELATANDAY</v>
      </c>
      <c r="AB3118" s="46" t="str">
        <f t="shared" si="422"/>
        <v>A RIYADI44140SELATANDAY</v>
      </c>
      <c r="AC3118" s="46" t="str">
        <f t="shared" si="423"/>
        <v>BMJ 04844140DAY</v>
      </c>
      <c r="AD3118" s="46" t="str">
        <f t="shared" si="424"/>
        <v>A RIYADI44140DAY</v>
      </c>
    </row>
    <row r="3119" spans="1:30" x14ac:dyDescent="0.3">
      <c r="A3119" s="46">
        <v>1</v>
      </c>
      <c r="B3119" s="46" t="s">
        <v>118</v>
      </c>
      <c r="C3119" s="110">
        <v>44140</v>
      </c>
      <c r="D3119" s="49" t="s">
        <v>20</v>
      </c>
      <c r="E3119" s="74">
        <v>44140</v>
      </c>
      <c r="F3119" s="49">
        <v>5100371</v>
      </c>
      <c r="G3119" s="46" t="s">
        <v>39</v>
      </c>
      <c r="H3119" s="46" t="s">
        <v>161</v>
      </c>
      <c r="I3119" s="46" t="s">
        <v>113</v>
      </c>
      <c r="J3119" s="46" t="s">
        <v>124</v>
      </c>
      <c r="K3119" s="46" t="s">
        <v>51</v>
      </c>
      <c r="O3119" s="47">
        <v>0.64052083333333332</v>
      </c>
      <c r="P3119" s="48">
        <v>0.64052083333333332</v>
      </c>
      <c r="Q3119" s="50">
        <v>54960</v>
      </c>
      <c r="R3119" s="50">
        <v>19780</v>
      </c>
      <c r="T3119" s="49" t="s">
        <v>27</v>
      </c>
      <c r="U3119" s="49" t="s">
        <v>28</v>
      </c>
      <c r="V3119" s="46" t="s">
        <v>44</v>
      </c>
      <c r="W3119" s="46" t="s">
        <v>272</v>
      </c>
      <c r="X3119" s="46" t="str">
        <f>IFERROR(VLOOKUP(W3119,#REF!,38,FALSE),"")</f>
        <v/>
      </c>
      <c r="Z3119" s="46" t="str">
        <f t="shared" si="420"/>
        <v>A RIYADI44140</v>
      </c>
      <c r="AA3119" s="46" t="str">
        <f t="shared" si="421"/>
        <v>BMJ 04844140SELATANDAY</v>
      </c>
      <c r="AB3119" s="46" t="str">
        <f t="shared" si="422"/>
        <v>A RIYADI44140SELATANDAY</v>
      </c>
      <c r="AC3119" s="46" t="str">
        <f t="shared" si="423"/>
        <v>BMJ 04844140DAY</v>
      </c>
      <c r="AD3119" s="46" t="str">
        <f t="shared" si="424"/>
        <v>A RIYADI44140DAY</v>
      </c>
    </row>
    <row r="3120" spans="1:30" x14ac:dyDescent="0.3">
      <c r="A3120" s="46">
        <v>1</v>
      </c>
      <c r="B3120" s="46" t="s">
        <v>118</v>
      </c>
      <c r="C3120" s="110">
        <v>44140</v>
      </c>
      <c r="D3120" s="49" t="s">
        <v>20</v>
      </c>
      <c r="E3120" s="74">
        <v>44140</v>
      </c>
      <c r="F3120" s="49">
        <v>5100500</v>
      </c>
      <c r="G3120" s="46" t="s">
        <v>39</v>
      </c>
      <c r="H3120" s="46" t="s">
        <v>149</v>
      </c>
      <c r="I3120" s="46" t="s">
        <v>144</v>
      </c>
      <c r="J3120" s="46" t="s">
        <v>130</v>
      </c>
      <c r="K3120" s="46" t="s">
        <v>51</v>
      </c>
      <c r="O3120" s="47">
        <v>0.73472222222222217</v>
      </c>
      <c r="P3120" s="48">
        <v>0.73472222222222217</v>
      </c>
      <c r="Q3120" s="50">
        <v>54380</v>
      </c>
      <c r="R3120" s="50">
        <v>19780</v>
      </c>
      <c r="T3120" s="49" t="s">
        <v>27</v>
      </c>
      <c r="U3120" s="49" t="s">
        <v>28</v>
      </c>
      <c r="V3120" s="46" t="s">
        <v>56</v>
      </c>
      <c r="W3120" s="46" t="s">
        <v>272</v>
      </c>
      <c r="X3120" s="46" t="str">
        <f>IFERROR(VLOOKUP(W3120,#REF!,38,FALSE),"")</f>
        <v/>
      </c>
      <c r="Z3120" s="46" t="str">
        <f t="shared" si="420"/>
        <v>A RIYADI44140</v>
      </c>
      <c r="AA3120" s="46" t="str">
        <f t="shared" si="421"/>
        <v>BMJ 04844140SELATANDAY</v>
      </c>
      <c r="AB3120" s="46" t="str">
        <f t="shared" si="422"/>
        <v>A RIYADI44140SELATANDAY</v>
      </c>
      <c r="AC3120" s="46" t="str">
        <f t="shared" si="423"/>
        <v>BMJ 04844140DAY</v>
      </c>
      <c r="AD3120" s="46" t="str">
        <f t="shared" si="424"/>
        <v>A RIYADI44140DAY</v>
      </c>
    </row>
    <row r="3121" spans="1:30" x14ac:dyDescent="0.3">
      <c r="A3121" s="46">
        <v>1</v>
      </c>
      <c r="B3121" s="46" t="s">
        <v>118</v>
      </c>
      <c r="C3121" s="110">
        <v>44140</v>
      </c>
      <c r="D3121" s="49" t="s">
        <v>20</v>
      </c>
      <c r="E3121" s="74">
        <v>44140</v>
      </c>
      <c r="F3121" s="49">
        <v>5100064</v>
      </c>
      <c r="G3121" s="46" t="s">
        <v>39</v>
      </c>
      <c r="H3121" s="46" t="s">
        <v>161</v>
      </c>
      <c r="I3121" s="46" t="s">
        <v>113</v>
      </c>
      <c r="J3121" s="46" t="s">
        <v>124</v>
      </c>
      <c r="K3121" s="46" t="s">
        <v>61</v>
      </c>
      <c r="O3121" s="47">
        <v>0.41358796296296302</v>
      </c>
      <c r="P3121" s="48">
        <v>0.41358796296296302</v>
      </c>
      <c r="Q3121" s="50">
        <v>52140</v>
      </c>
      <c r="R3121" s="50">
        <v>19700</v>
      </c>
      <c r="T3121" s="49" t="s">
        <v>27</v>
      </c>
      <c r="U3121" s="49" t="s">
        <v>28</v>
      </c>
      <c r="V3121" s="46" t="s">
        <v>44</v>
      </c>
      <c r="W3121" s="46" t="s">
        <v>87</v>
      </c>
      <c r="X3121" s="46" t="str">
        <f>IFERROR(VLOOKUP(W3121,#REF!,38,FALSE),"")</f>
        <v/>
      </c>
      <c r="Z3121" s="46" t="str">
        <f t="shared" si="420"/>
        <v>Nurzaenal44140</v>
      </c>
      <c r="AA3121" s="46" t="str">
        <f t="shared" si="421"/>
        <v>BMJ 05044140SELATANDAY</v>
      </c>
      <c r="AB3121" s="46" t="str">
        <f t="shared" si="422"/>
        <v>Nurzaenal44140SELATANDAY</v>
      </c>
      <c r="AC3121" s="46" t="str">
        <f t="shared" si="423"/>
        <v>BMJ 05044140DAY</v>
      </c>
      <c r="AD3121" s="46" t="str">
        <f t="shared" si="424"/>
        <v>Nurzaenal44140DAY</v>
      </c>
    </row>
    <row r="3122" spans="1:30" x14ac:dyDescent="0.3">
      <c r="A3122" s="46">
        <v>1</v>
      </c>
      <c r="B3122" s="46" t="s">
        <v>118</v>
      </c>
      <c r="C3122" s="110">
        <v>44140</v>
      </c>
      <c r="D3122" s="49" t="s">
        <v>20</v>
      </c>
      <c r="E3122" s="74">
        <v>44140</v>
      </c>
      <c r="F3122" s="49">
        <v>5100223</v>
      </c>
      <c r="G3122" s="46" t="s">
        <v>39</v>
      </c>
      <c r="H3122" s="46" t="s">
        <v>161</v>
      </c>
      <c r="I3122" s="46" t="s">
        <v>113</v>
      </c>
      <c r="J3122" s="46" t="s">
        <v>124</v>
      </c>
      <c r="K3122" s="46" t="s">
        <v>61</v>
      </c>
      <c r="O3122" s="47">
        <v>0.5275347222222222</v>
      </c>
      <c r="P3122" s="48">
        <v>0.5275347222222222</v>
      </c>
      <c r="Q3122" s="50">
        <v>55820</v>
      </c>
      <c r="R3122" s="50">
        <v>19700</v>
      </c>
      <c r="T3122" s="49" t="s">
        <v>27</v>
      </c>
      <c r="U3122" s="49" t="s">
        <v>28</v>
      </c>
      <c r="V3122" s="46" t="s">
        <v>44</v>
      </c>
      <c r="W3122" s="46" t="s">
        <v>87</v>
      </c>
      <c r="X3122" s="46" t="str">
        <f>IFERROR(VLOOKUP(W3122,#REF!,38,FALSE),"")</f>
        <v/>
      </c>
      <c r="Z3122" s="46" t="str">
        <f t="shared" si="420"/>
        <v>Nurzaenal44140</v>
      </c>
      <c r="AA3122" s="46" t="str">
        <f t="shared" si="421"/>
        <v>BMJ 05044140SELATANDAY</v>
      </c>
      <c r="AB3122" s="46" t="str">
        <f t="shared" si="422"/>
        <v>Nurzaenal44140SELATANDAY</v>
      </c>
      <c r="AC3122" s="46" t="str">
        <f t="shared" si="423"/>
        <v>BMJ 05044140DAY</v>
      </c>
      <c r="AD3122" s="46" t="str">
        <f t="shared" si="424"/>
        <v>Nurzaenal44140DAY</v>
      </c>
    </row>
    <row r="3123" spans="1:30" x14ac:dyDescent="0.3">
      <c r="A3123" s="46">
        <v>1</v>
      </c>
      <c r="B3123" s="46" t="s">
        <v>118</v>
      </c>
      <c r="C3123" s="110">
        <v>44140</v>
      </c>
      <c r="D3123" s="49" t="s">
        <v>20</v>
      </c>
      <c r="E3123" s="74">
        <v>44140</v>
      </c>
      <c r="F3123" s="49">
        <v>5100353</v>
      </c>
      <c r="G3123" s="46" t="s">
        <v>39</v>
      </c>
      <c r="H3123" s="46" t="s">
        <v>161</v>
      </c>
      <c r="I3123" s="46" t="s">
        <v>113</v>
      </c>
      <c r="J3123" s="46" t="s">
        <v>124</v>
      </c>
      <c r="K3123" s="46" t="s">
        <v>61</v>
      </c>
      <c r="O3123" s="47">
        <v>0.63096064814814812</v>
      </c>
      <c r="P3123" s="48">
        <v>0.63096064814814812</v>
      </c>
      <c r="Q3123" s="50">
        <v>55220</v>
      </c>
      <c r="R3123" s="50">
        <v>19700</v>
      </c>
      <c r="T3123" s="49" t="s">
        <v>27</v>
      </c>
      <c r="U3123" s="49" t="s">
        <v>28</v>
      </c>
      <c r="V3123" s="46" t="s">
        <v>44</v>
      </c>
      <c r="W3123" s="46" t="s">
        <v>87</v>
      </c>
      <c r="X3123" s="46" t="str">
        <f>IFERROR(VLOOKUP(W3123,#REF!,38,FALSE),"")</f>
        <v/>
      </c>
      <c r="Z3123" s="46" t="str">
        <f t="shared" si="420"/>
        <v>Nurzaenal44140</v>
      </c>
      <c r="AA3123" s="46" t="str">
        <f t="shared" si="421"/>
        <v>BMJ 05044140SELATANDAY</v>
      </c>
      <c r="AB3123" s="46" t="str">
        <f t="shared" si="422"/>
        <v>Nurzaenal44140SELATANDAY</v>
      </c>
      <c r="AC3123" s="46" t="str">
        <f t="shared" si="423"/>
        <v>BMJ 05044140DAY</v>
      </c>
      <c r="AD3123" s="46" t="str">
        <f t="shared" si="424"/>
        <v>Nurzaenal44140DAY</v>
      </c>
    </row>
    <row r="3124" spans="1:30" x14ac:dyDescent="0.3">
      <c r="A3124" s="46">
        <v>1</v>
      </c>
      <c r="B3124" s="46" t="s">
        <v>118</v>
      </c>
      <c r="C3124" s="110">
        <v>44140</v>
      </c>
      <c r="D3124" s="49" t="s">
        <v>20</v>
      </c>
      <c r="E3124" s="74">
        <v>44140</v>
      </c>
      <c r="F3124" s="49">
        <v>5100496</v>
      </c>
      <c r="G3124" s="46" t="s">
        <v>39</v>
      </c>
      <c r="H3124" s="46" t="s">
        <v>161</v>
      </c>
      <c r="I3124" s="46" t="s">
        <v>113</v>
      </c>
      <c r="J3124" s="46" t="s">
        <v>124</v>
      </c>
      <c r="K3124" s="46" t="s">
        <v>61</v>
      </c>
      <c r="O3124" s="47">
        <v>0.72915509259259259</v>
      </c>
      <c r="P3124" s="48">
        <v>0.72915509259259259</v>
      </c>
      <c r="Q3124" s="50">
        <v>54000</v>
      </c>
      <c r="R3124" s="50">
        <v>19700</v>
      </c>
      <c r="T3124" s="49" t="s">
        <v>27</v>
      </c>
      <c r="U3124" s="49" t="s">
        <v>28</v>
      </c>
      <c r="V3124" s="46" t="s">
        <v>44</v>
      </c>
      <c r="W3124" s="46" t="s">
        <v>87</v>
      </c>
      <c r="X3124" s="46" t="str">
        <f>IFERROR(VLOOKUP(W3124,#REF!,38,FALSE),"")</f>
        <v/>
      </c>
      <c r="Z3124" s="46" t="str">
        <f t="shared" si="420"/>
        <v>Nurzaenal44140</v>
      </c>
      <c r="AA3124" s="46" t="str">
        <f t="shared" si="421"/>
        <v>BMJ 05044140SELATANDAY</v>
      </c>
      <c r="AB3124" s="46" t="str">
        <f t="shared" si="422"/>
        <v>Nurzaenal44140SELATANDAY</v>
      </c>
      <c r="AC3124" s="46" t="str">
        <f t="shared" si="423"/>
        <v>BMJ 05044140DAY</v>
      </c>
      <c r="AD3124" s="46" t="str">
        <f t="shared" si="424"/>
        <v>Nurzaenal44140DAY</v>
      </c>
    </row>
    <row r="3125" spans="1:30" x14ac:dyDescent="0.3">
      <c r="A3125" s="46">
        <v>1</v>
      </c>
      <c r="B3125" s="46" t="s">
        <v>118</v>
      </c>
      <c r="C3125" s="110">
        <v>44140</v>
      </c>
      <c r="D3125" s="49" t="s">
        <v>20</v>
      </c>
      <c r="E3125" s="74">
        <v>44140</v>
      </c>
      <c r="F3125" s="49">
        <v>5100099</v>
      </c>
      <c r="G3125" s="46" t="s">
        <v>39</v>
      </c>
      <c r="H3125" s="46" t="s">
        <v>149</v>
      </c>
      <c r="I3125" s="46" t="s">
        <v>144</v>
      </c>
      <c r="J3125" s="46" t="s">
        <v>130</v>
      </c>
      <c r="K3125" s="46" t="s">
        <v>64</v>
      </c>
      <c r="O3125" s="47">
        <v>0.43850694444444444</v>
      </c>
      <c r="P3125" s="48">
        <v>0.43850694444444444</v>
      </c>
      <c r="Q3125" s="50">
        <v>53320</v>
      </c>
      <c r="R3125" s="50">
        <v>19900</v>
      </c>
      <c r="T3125" s="49" t="s">
        <v>27</v>
      </c>
      <c r="U3125" s="49" t="s">
        <v>28</v>
      </c>
      <c r="V3125" s="46" t="s">
        <v>56</v>
      </c>
      <c r="W3125" s="46" t="s">
        <v>65</v>
      </c>
      <c r="X3125" s="46" t="str">
        <f>IFERROR(VLOOKUP(W3125,#REF!,38,FALSE),"")</f>
        <v/>
      </c>
      <c r="Z3125" s="46" t="str">
        <f t="shared" si="420"/>
        <v>Teguh Sugeng44140</v>
      </c>
      <c r="AA3125" s="46" t="str">
        <f t="shared" si="421"/>
        <v>BMJ 05244140SELATANDAY</v>
      </c>
      <c r="AB3125" s="46" t="str">
        <f t="shared" si="422"/>
        <v>Teguh Sugeng44140SELATANDAY</v>
      </c>
      <c r="AC3125" s="46" t="str">
        <f t="shared" si="423"/>
        <v>BMJ 05244140DAY</v>
      </c>
      <c r="AD3125" s="46" t="str">
        <f t="shared" si="424"/>
        <v>Teguh Sugeng44140DAY</v>
      </c>
    </row>
    <row r="3126" spans="1:30" x14ac:dyDescent="0.3">
      <c r="A3126" s="46">
        <v>1</v>
      </c>
      <c r="B3126" s="46" t="s">
        <v>118</v>
      </c>
      <c r="C3126" s="110">
        <v>44140</v>
      </c>
      <c r="D3126" s="49" t="s">
        <v>20</v>
      </c>
      <c r="E3126" s="74">
        <v>44140</v>
      </c>
      <c r="F3126" s="49">
        <v>5100226</v>
      </c>
      <c r="G3126" s="46" t="s">
        <v>39</v>
      </c>
      <c r="H3126" s="46" t="s">
        <v>161</v>
      </c>
      <c r="I3126" s="46" t="s">
        <v>113</v>
      </c>
      <c r="J3126" s="46" t="s">
        <v>124</v>
      </c>
      <c r="K3126" s="46" t="s">
        <v>64</v>
      </c>
      <c r="O3126" s="47">
        <v>0.52982638888888889</v>
      </c>
      <c r="P3126" s="48">
        <v>0.52982638888888889</v>
      </c>
      <c r="Q3126" s="50">
        <v>55180</v>
      </c>
      <c r="R3126" s="50">
        <v>19900</v>
      </c>
      <c r="T3126" s="49" t="s">
        <v>27</v>
      </c>
      <c r="U3126" s="49" t="s">
        <v>28</v>
      </c>
      <c r="V3126" s="46" t="s">
        <v>44</v>
      </c>
      <c r="W3126" s="46" t="s">
        <v>65</v>
      </c>
      <c r="X3126" s="46" t="str">
        <f>IFERROR(VLOOKUP(W3126,#REF!,38,FALSE),"")</f>
        <v/>
      </c>
      <c r="Z3126" s="46" t="str">
        <f t="shared" si="420"/>
        <v>Teguh Sugeng44140</v>
      </c>
      <c r="AA3126" s="46" t="str">
        <f t="shared" si="421"/>
        <v>BMJ 05244140SELATANDAY</v>
      </c>
      <c r="AB3126" s="46" t="str">
        <f t="shared" si="422"/>
        <v>Teguh Sugeng44140SELATANDAY</v>
      </c>
      <c r="AC3126" s="46" t="str">
        <f t="shared" si="423"/>
        <v>BMJ 05244140DAY</v>
      </c>
      <c r="AD3126" s="46" t="str">
        <f t="shared" si="424"/>
        <v>Teguh Sugeng44140DAY</v>
      </c>
    </row>
    <row r="3127" spans="1:30" x14ac:dyDescent="0.3">
      <c r="A3127" s="46">
        <v>1</v>
      </c>
      <c r="B3127" s="46" t="s">
        <v>118</v>
      </c>
      <c r="C3127" s="110">
        <v>44140</v>
      </c>
      <c r="D3127" s="49" t="s">
        <v>20</v>
      </c>
      <c r="E3127" s="74">
        <v>44140</v>
      </c>
      <c r="F3127" s="49">
        <v>5100340</v>
      </c>
      <c r="G3127" s="46" t="s">
        <v>39</v>
      </c>
      <c r="H3127" s="46" t="s">
        <v>161</v>
      </c>
      <c r="I3127" s="46" t="s">
        <v>113</v>
      </c>
      <c r="J3127" s="46" t="s">
        <v>124</v>
      </c>
      <c r="K3127" s="46" t="s">
        <v>64</v>
      </c>
      <c r="O3127" s="47">
        <v>0.62160879629629628</v>
      </c>
      <c r="P3127" s="48">
        <v>0.62160879629629628</v>
      </c>
      <c r="Q3127" s="50">
        <v>55560</v>
      </c>
      <c r="R3127" s="50">
        <v>19900</v>
      </c>
      <c r="T3127" s="49" t="s">
        <v>27</v>
      </c>
      <c r="U3127" s="49" t="s">
        <v>28</v>
      </c>
      <c r="V3127" s="46" t="s">
        <v>44</v>
      </c>
      <c r="W3127" s="46" t="s">
        <v>65</v>
      </c>
      <c r="X3127" s="46" t="str">
        <f>IFERROR(VLOOKUP(W3127,#REF!,38,FALSE),"")</f>
        <v/>
      </c>
      <c r="Z3127" s="46" t="str">
        <f t="shared" si="420"/>
        <v>Teguh Sugeng44140</v>
      </c>
      <c r="AA3127" s="46" t="str">
        <f t="shared" si="421"/>
        <v>BMJ 05244140SELATANDAY</v>
      </c>
      <c r="AB3127" s="46" t="str">
        <f t="shared" si="422"/>
        <v>Teguh Sugeng44140SELATANDAY</v>
      </c>
      <c r="AC3127" s="46" t="str">
        <f t="shared" si="423"/>
        <v>BMJ 05244140DAY</v>
      </c>
      <c r="AD3127" s="46" t="str">
        <f t="shared" si="424"/>
        <v>Teguh Sugeng44140DAY</v>
      </c>
    </row>
    <row r="3128" spans="1:30" x14ac:dyDescent="0.3">
      <c r="A3128" s="46">
        <v>1</v>
      </c>
      <c r="B3128" s="46" t="s">
        <v>118</v>
      </c>
      <c r="C3128" s="110">
        <v>44140</v>
      </c>
      <c r="D3128" s="49" t="s">
        <v>20</v>
      </c>
      <c r="E3128" s="74">
        <v>44140</v>
      </c>
      <c r="F3128" s="49">
        <v>5100471</v>
      </c>
      <c r="G3128" s="46" t="s">
        <v>39</v>
      </c>
      <c r="H3128" s="46" t="s">
        <v>161</v>
      </c>
      <c r="I3128" s="46" t="s">
        <v>113</v>
      </c>
      <c r="J3128" s="46" t="s">
        <v>124</v>
      </c>
      <c r="K3128" s="46" t="s">
        <v>64</v>
      </c>
      <c r="O3128" s="47">
        <v>0.71400462962962974</v>
      </c>
      <c r="P3128" s="48">
        <v>0.71400462962962974</v>
      </c>
      <c r="Q3128" s="50">
        <v>53760</v>
      </c>
      <c r="R3128" s="50">
        <v>19900</v>
      </c>
      <c r="T3128" s="49" t="s">
        <v>27</v>
      </c>
      <c r="U3128" s="49" t="s">
        <v>28</v>
      </c>
      <c r="V3128" s="46" t="s">
        <v>44</v>
      </c>
      <c r="W3128" s="46" t="s">
        <v>65</v>
      </c>
      <c r="X3128" s="46" t="str">
        <f>IFERROR(VLOOKUP(W3128,#REF!,38,FALSE),"")</f>
        <v/>
      </c>
      <c r="Z3128" s="46" t="str">
        <f t="shared" si="420"/>
        <v>Teguh Sugeng44140</v>
      </c>
      <c r="AA3128" s="46" t="str">
        <f t="shared" si="421"/>
        <v>BMJ 05244140SELATANDAY</v>
      </c>
      <c r="AB3128" s="46" t="str">
        <f t="shared" si="422"/>
        <v>Teguh Sugeng44140SELATANDAY</v>
      </c>
      <c r="AC3128" s="46" t="str">
        <f t="shared" si="423"/>
        <v>BMJ 05244140DAY</v>
      </c>
      <c r="AD3128" s="46" t="str">
        <f t="shared" si="424"/>
        <v>Teguh Sugeng44140DAY</v>
      </c>
    </row>
    <row r="3129" spans="1:30" x14ac:dyDescent="0.3">
      <c r="A3129" s="46">
        <v>1</v>
      </c>
      <c r="B3129" s="46" t="s">
        <v>118</v>
      </c>
      <c r="C3129" s="110">
        <v>44140</v>
      </c>
      <c r="D3129" s="49" t="s">
        <v>20</v>
      </c>
      <c r="E3129" s="74">
        <v>44140</v>
      </c>
      <c r="F3129" s="49">
        <v>5100385</v>
      </c>
      <c r="G3129" s="46" t="s">
        <v>21</v>
      </c>
      <c r="H3129" s="46" t="s">
        <v>22</v>
      </c>
      <c r="I3129" s="46" t="s">
        <v>81</v>
      </c>
      <c r="J3129" s="46" t="s">
        <v>24</v>
      </c>
      <c r="K3129" s="46" t="s">
        <v>66</v>
      </c>
      <c r="O3129" s="47">
        <v>0.65288194444444447</v>
      </c>
      <c r="P3129" s="48">
        <v>0.65781250000000002</v>
      </c>
      <c r="Q3129" s="50">
        <v>38580</v>
      </c>
      <c r="R3129" s="50">
        <v>14580</v>
      </c>
      <c r="T3129" s="49" t="s">
        <v>27</v>
      </c>
      <c r="U3129" s="49" t="s">
        <v>28</v>
      </c>
      <c r="V3129" s="46" t="s">
        <v>270</v>
      </c>
      <c r="W3129" s="46" t="s">
        <v>67</v>
      </c>
      <c r="X3129" s="46" t="str">
        <f>IFERROR(VLOOKUP(W3129,#REF!,38,FALSE),"")</f>
        <v/>
      </c>
      <c r="Z3129" s="46" t="str">
        <f t="shared" si="420"/>
        <v>Samsudin44140</v>
      </c>
      <c r="AA3129" s="46" t="str">
        <f t="shared" si="421"/>
        <v>BMJ 05344140UTARADAY</v>
      </c>
      <c r="AB3129" s="46" t="str">
        <f t="shared" si="422"/>
        <v>Samsudin44140UTARADAY</v>
      </c>
      <c r="AC3129" s="46" t="str">
        <f t="shared" si="423"/>
        <v>BMJ 05344140DAY</v>
      </c>
      <c r="AD3129" s="46" t="str">
        <f t="shared" si="424"/>
        <v>Samsudin44140DAY</v>
      </c>
    </row>
    <row r="3130" spans="1:30" x14ac:dyDescent="0.3">
      <c r="A3130" s="46">
        <v>1</v>
      </c>
      <c r="B3130" s="46" t="s">
        <v>118</v>
      </c>
      <c r="C3130" s="110">
        <v>44140</v>
      </c>
      <c r="D3130" s="49" t="s">
        <v>20</v>
      </c>
      <c r="E3130" s="74">
        <v>44140</v>
      </c>
      <c r="F3130" s="49">
        <v>5100472</v>
      </c>
      <c r="G3130" s="46" t="s">
        <v>21</v>
      </c>
      <c r="H3130" s="46" t="s">
        <v>22</v>
      </c>
      <c r="I3130" s="46" t="s">
        <v>81</v>
      </c>
      <c r="J3130" s="46" t="s">
        <v>24</v>
      </c>
      <c r="K3130" s="46" t="s">
        <v>66</v>
      </c>
      <c r="O3130" s="47">
        <v>0.7142708333333333</v>
      </c>
      <c r="P3130" s="48">
        <v>0.7142708333333333</v>
      </c>
      <c r="Q3130" s="50">
        <v>38900</v>
      </c>
      <c r="R3130" s="50">
        <v>14580</v>
      </c>
      <c r="T3130" s="49" t="s">
        <v>27</v>
      </c>
      <c r="U3130" s="49" t="s">
        <v>28</v>
      </c>
      <c r="V3130" s="46" t="s">
        <v>270</v>
      </c>
      <c r="W3130" s="46" t="s">
        <v>67</v>
      </c>
      <c r="X3130" s="46" t="str">
        <f>IFERROR(VLOOKUP(W3130,#REF!,38,FALSE),"")</f>
        <v/>
      </c>
      <c r="Z3130" s="46" t="str">
        <f t="shared" si="420"/>
        <v>Samsudin44140</v>
      </c>
      <c r="AA3130" s="46" t="str">
        <f t="shared" si="421"/>
        <v>BMJ 05344140UTARADAY</v>
      </c>
      <c r="AB3130" s="46" t="str">
        <f t="shared" si="422"/>
        <v>Samsudin44140UTARADAY</v>
      </c>
      <c r="AC3130" s="46" t="str">
        <f t="shared" si="423"/>
        <v>BMJ 05344140DAY</v>
      </c>
      <c r="AD3130" s="46" t="str">
        <f t="shared" si="424"/>
        <v>Samsudin44140DAY</v>
      </c>
    </row>
    <row r="3131" spans="1:30" x14ac:dyDescent="0.3">
      <c r="A3131" s="46">
        <v>1</v>
      </c>
      <c r="B3131" s="46" t="s">
        <v>118</v>
      </c>
      <c r="C3131" s="110">
        <v>44140</v>
      </c>
      <c r="D3131" s="49" t="s">
        <v>20</v>
      </c>
      <c r="E3131" s="74">
        <v>44140</v>
      </c>
      <c r="F3131" s="49">
        <v>5100331</v>
      </c>
      <c r="G3131" s="46" t="s">
        <v>21</v>
      </c>
      <c r="H3131" s="46" t="s">
        <v>53</v>
      </c>
      <c r="I3131" s="46" t="s">
        <v>54</v>
      </c>
      <c r="J3131" s="46" t="s">
        <v>24</v>
      </c>
      <c r="K3131" s="46" t="s">
        <v>71</v>
      </c>
      <c r="O3131" s="47">
        <v>0.61469907407407409</v>
      </c>
      <c r="P3131" s="48">
        <v>0.6196990740740741</v>
      </c>
      <c r="Q3131" s="50">
        <v>39120</v>
      </c>
      <c r="R3131" s="50">
        <v>14680</v>
      </c>
      <c r="T3131" s="49" t="s">
        <v>27</v>
      </c>
      <c r="U3131" s="49" t="s">
        <v>28</v>
      </c>
      <c r="V3131" s="46" t="s">
        <v>63</v>
      </c>
      <c r="W3131" s="46" t="s">
        <v>72</v>
      </c>
      <c r="X3131" s="46" t="str">
        <f>IFERROR(VLOOKUP(W3131,#REF!,38,FALSE),"")</f>
        <v/>
      </c>
      <c r="Z3131" s="46" t="str">
        <f t="shared" si="420"/>
        <v>Sulvadlan44140</v>
      </c>
      <c r="AA3131" s="46" t="str">
        <f t="shared" si="421"/>
        <v>BMJ 05444140UTARADAY</v>
      </c>
      <c r="AB3131" s="46" t="str">
        <f t="shared" si="422"/>
        <v>Sulvadlan44140UTARADAY</v>
      </c>
      <c r="AC3131" s="46" t="str">
        <f t="shared" si="423"/>
        <v>BMJ 05444140DAY</v>
      </c>
      <c r="AD3131" s="46" t="str">
        <f t="shared" si="424"/>
        <v>Sulvadlan44140DAY</v>
      </c>
    </row>
    <row r="3132" spans="1:30" x14ac:dyDescent="0.3">
      <c r="A3132" s="46">
        <v>1</v>
      </c>
      <c r="B3132" s="46" t="s">
        <v>118</v>
      </c>
      <c r="C3132" s="110">
        <v>44140</v>
      </c>
      <c r="D3132" s="49" t="s">
        <v>20</v>
      </c>
      <c r="E3132" s="74">
        <v>44140</v>
      </c>
      <c r="F3132" s="49">
        <v>5100426</v>
      </c>
      <c r="G3132" s="46" t="s">
        <v>21</v>
      </c>
      <c r="H3132" s="46" t="s">
        <v>22</v>
      </c>
      <c r="I3132" s="46" t="s">
        <v>81</v>
      </c>
      <c r="J3132" s="46" t="s">
        <v>24</v>
      </c>
      <c r="K3132" s="46" t="s">
        <v>71</v>
      </c>
      <c r="O3132" s="47">
        <v>0.68215277777777772</v>
      </c>
      <c r="P3132" s="48">
        <v>0.68215277777777772</v>
      </c>
      <c r="Q3132" s="50">
        <v>38720</v>
      </c>
      <c r="R3132" s="50">
        <v>14680</v>
      </c>
      <c r="T3132" s="49" t="s">
        <v>27</v>
      </c>
      <c r="U3132" s="49" t="s">
        <v>28</v>
      </c>
      <c r="V3132" s="46" t="s">
        <v>270</v>
      </c>
      <c r="W3132" s="46" t="s">
        <v>72</v>
      </c>
      <c r="X3132" s="46" t="str">
        <f>IFERROR(VLOOKUP(W3132,#REF!,38,FALSE),"")</f>
        <v/>
      </c>
      <c r="Z3132" s="46" t="str">
        <f t="shared" si="420"/>
        <v>Sulvadlan44140</v>
      </c>
      <c r="AA3132" s="46" t="str">
        <f t="shared" si="421"/>
        <v>BMJ 05444140UTARADAY</v>
      </c>
      <c r="AB3132" s="46" t="str">
        <f t="shared" si="422"/>
        <v>Sulvadlan44140UTARADAY</v>
      </c>
      <c r="AC3132" s="46" t="str">
        <f t="shared" si="423"/>
        <v>BMJ 05444140DAY</v>
      </c>
      <c r="AD3132" s="46" t="str">
        <f t="shared" si="424"/>
        <v>Sulvadlan44140DAY</v>
      </c>
    </row>
    <row r="3133" spans="1:30" x14ac:dyDescent="0.3">
      <c r="A3133" s="46">
        <v>1</v>
      </c>
      <c r="B3133" s="46" t="s">
        <v>118</v>
      </c>
      <c r="C3133" s="110">
        <v>44140</v>
      </c>
      <c r="D3133" s="49" t="s">
        <v>20</v>
      </c>
      <c r="E3133" s="74">
        <v>44140</v>
      </c>
      <c r="F3133" s="49">
        <v>5100514</v>
      </c>
      <c r="G3133" s="46" t="s">
        <v>21</v>
      </c>
      <c r="H3133" s="46" t="s">
        <v>22</v>
      </c>
      <c r="I3133" s="46" t="s">
        <v>48</v>
      </c>
      <c r="J3133" s="46" t="s">
        <v>49</v>
      </c>
      <c r="K3133" s="46" t="s">
        <v>71</v>
      </c>
      <c r="O3133" s="47">
        <v>0.7466666666666667</v>
      </c>
      <c r="P3133" s="48">
        <v>0.7466666666666667</v>
      </c>
      <c r="Q3133" s="50">
        <v>38920</v>
      </c>
      <c r="R3133" s="50">
        <v>14680</v>
      </c>
      <c r="T3133" s="49" t="s">
        <v>27</v>
      </c>
      <c r="U3133" s="49" t="s">
        <v>28</v>
      </c>
      <c r="V3133" s="46" t="s">
        <v>63</v>
      </c>
      <c r="W3133" s="46" t="s">
        <v>72</v>
      </c>
      <c r="X3133" s="46" t="str">
        <f>IFERROR(VLOOKUP(W3133,#REF!,38,FALSE),"")</f>
        <v/>
      </c>
      <c r="Z3133" s="46" t="str">
        <f t="shared" si="420"/>
        <v>Sulvadlan44140</v>
      </c>
      <c r="AA3133" s="46" t="str">
        <f t="shared" si="421"/>
        <v>BMJ 05444140UTARADAY</v>
      </c>
      <c r="AB3133" s="46" t="str">
        <f t="shared" si="422"/>
        <v>Sulvadlan44140UTARADAY</v>
      </c>
      <c r="AC3133" s="46" t="str">
        <f t="shared" si="423"/>
        <v>BMJ 05444140DAY</v>
      </c>
      <c r="AD3133" s="46" t="str">
        <f t="shared" si="424"/>
        <v>Sulvadlan44140DAY</v>
      </c>
    </row>
    <row r="3134" spans="1:30" x14ac:dyDescent="0.3">
      <c r="A3134" s="46">
        <v>1</v>
      </c>
      <c r="B3134" s="46" t="s">
        <v>118</v>
      </c>
      <c r="C3134" s="110">
        <v>44140</v>
      </c>
      <c r="D3134" s="49" t="s">
        <v>20</v>
      </c>
      <c r="E3134" s="74">
        <v>44140</v>
      </c>
      <c r="F3134" s="49">
        <v>5099959</v>
      </c>
      <c r="G3134" s="46" t="s">
        <v>21</v>
      </c>
      <c r="H3134" s="46" t="s">
        <v>265</v>
      </c>
      <c r="I3134" s="46" t="s">
        <v>69</v>
      </c>
      <c r="J3134" s="46" t="s">
        <v>55</v>
      </c>
      <c r="K3134" s="46" t="s">
        <v>73</v>
      </c>
      <c r="O3134" s="47">
        <v>0.33408564814814817</v>
      </c>
      <c r="P3134" s="48">
        <v>0.34049768518518514</v>
      </c>
      <c r="Q3134" s="50">
        <v>39740</v>
      </c>
      <c r="R3134" s="50">
        <v>14660</v>
      </c>
      <c r="T3134" s="49" t="s">
        <v>27</v>
      </c>
      <c r="U3134" s="49" t="s">
        <v>28</v>
      </c>
      <c r="V3134" s="46" t="s">
        <v>32</v>
      </c>
      <c r="W3134" s="46" t="s">
        <v>126</v>
      </c>
      <c r="X3134" s="46" t="str">
        <f>IFERROR(VLOOKUP(W3134,#REF!,38,FALSE),"")</f>
        <v/>
      </c>
      <c r="Z3134" s="46" t="str">
        <f t="shared" si="420"/>
        <v>Haeruddin44140</v>
      </c>
      <c r="AA3134" s="46" t="str">
        <f t="shared" si="421"/>
        <v>BMJ 05544140UTARADAY</v>
      </c>
      <c r="AB3134" s="46" t="str">
        <f t="shared" si="422"/>
        <v>Haeruddin44140UTARADAY</v>
      </c>
      <c r="AC3134" s="46" t="str">
        <f t="shared" si="423"/>
        <v>BMJ 05544140DAY</v>
      </c>
      <c r="AD3134" s="46" t="str">
        <f t="shared" si="424"/>
        <v>Haeruddin44140DAY</v>
      </c>
    </row>
    <row r="3135" spans="1:30" x14ac:dyDescent="0.3">
      <c r="A3135" s="46">
        <v>1</v>
      </c>
      <c r="B3135" s="46" t="s">
        <v>118</v>
      </c>
      <c r="C3135" s="110">
        <v>44140</v>
      </c>
      <c r="D3135" s="49" t="s">
        <v>20</v>
      </c>
      <c r="E3135" s="74">
        <v>44140</v>
      </c>
      <c r="F3135" s="49">
        <v>5100105</v>
      </c>
      <c r="G3135" s="46" t="s">
        <v>21</v>
      </c>
      <c r="H3135" s="46" t="s">
        <v>22</v>
      </c>
      <c r="I3135" s="46" t="s">
        <v>81</v>
      </c>
      <c r="J3135" s="46" t="s">
        <v>24</v>
      </c>
      <c r="K3135" s="46" t="s">
        <v>73</v>
      </c>
      <c r="O3135" s="47">
        <v>0.44438657407407406</v>
      </c>
      <c r="P3135" s="48">
        <v>0.44438657407407406</v>
      </c>
      <c r="Q3135" s="50">
        <v>40060</v>
      </c>
      <c r="R3135" s="50">
        <v>14660</v>
      </c>
      <c r="T3135" s="49" t="s">
        <v>27</v>
      </c>
      <c r="U3135" s="49" t="s">
        <v>28</v>
      </c>
      <c r="V3135" s="46" t="s">
        <v>270</v>
      </c>
      <c r="W3135" s="46" t="s">
        <v>126</v>
      </c>
      <c r="X3135" s="46" t="str">
        <f>IFERROR(VLOOKUP(W3135,#REF!,38,FALSE),"")</f>
        <v/>
      </c>
      <c r="Z3135" s="46" t="str">
        <f t="shared" si="420"/>
        <v>Haeruddin44140</v>
      </c>
      <c r="AA3135" s="46" t="str">
        <f t="shared" si="421"/>
        <v>BMJ 05544140UTARADAY</v>
      </c>
      <c r="AB3135" s="46" t="str">
        <f t="shared" si="422"/>
        <v>Haeruddin44140UTARADAY</v>
      </c>
      <c r="AC3135" s="46" t="str">
        <f t="shared" si="423"/>
        <v>BMJ 05544140DAY</v>
      </c>
      <c r="AD3135" s="46" t="str">
        <f t="shared" si="424"/>
        <v>Haeruddin44140DAY</v>
      </c>
    </row>
    <row r="3136" spans="1:30" x14ac:dyDescent="0.3">
      <c r="A3136" s="46">
        <v>1</v>
      </c>
      <c r="B3136" s="46" t="s">
        <v>118</v>
      </c>
      <c r="C3136" s="110">
        <v>44140</v>
      </c>
      <c r="D3136" s="49" t="s">
        <v>20</v>
      </c>
      <c r="E3136" s="74">
        <v>44140</v>
      </c>
      <c r="F3136" s="49">
        <v>5100192</v>
      </c>
      <c r="G3136" s="46" t="s">
        <v>21</v>
      </c>
      <c r="H3136" s="46" t="s">
        <v>22</v>
      </c>
      <c r="I3136" s="46" t="s">
        <v>81</v>
      </c>
      <c r="J3136" s="46" t="s">
        <v>24</v>
      </c>
      <c r="K3136" s="46" t="s">
        <v>73</v>
      </c>
      <c r="O3136" s="47">
        <v>0.50501157407407404</v>
      </c>
      <c r="P3136" s="48">
        <v>0.50501157407407404</v>
      </c>
      <c r="Q3136" s="50">
        <v>38160</v>
      </c>
      <c r="R3136" s="50">
        <v>14660</v>
      </c>
      <c r="T3136" s="49" t="s">
        <v>27</v>
      </c>
      <c r="U3136" s="49" t="s">
        <v>28</v>
      </c>
      <c r="V3136" s="46" t="s">
        <v>270</v>
      </c>
      <c r="W3136" s="46" t="s">
        <v>126</v>
      </c>
      <c r="X3136" s="46" t="str">
        <f>IFERROR(VLOOKUP(W3136,#REF!,38,FALSE),"")</f>
        <v/>
      </c>
      <c r="Z3136" s="46" t="str">
        <f t="shared" si="420"/>
        <v>Haeruddin44140</v>
      </c>
      <c r="AA3136" s="46" t="str">
        <f t="shared" si="421"/>
        <v>BMJ 05544140UTARADAY</v>
      </c>
      <c r="AB3136" s="46" t="str">
        <f t="shared" si="422"/>
        <v>Haeruddin44140UTARADAY</v>
      </c>
      <c r="AC3136" s="46" t="str">
        <f t="shared" si="423"/>
        <v>BMJ 05544140DAY</v>
      </c>
      <c r="AD3136" s="46" t="str">
        <f t="shared" si="424"/>
        <v>Haeruddin44140DAY</v>
      </c>
    </row>
    <row r="3137" spans="1:30" x14ac:dyDescent="0.3">
      <c r="A3137" s="46">
        <v>1</v>
      </c>
      <c r="B3137" s="46" t="s">
        <v>118</v>
      </c>
      <c r="C3137" s="110">
        <v>44140</v>
      </c>
      <c r="D3137" s="49" t="s">
        <v>20</v>
      </c>
      <c r="E3137" s="74">
        <v>44140</v>
      </c>
      <c r="F3137" s="49">
        <v>5100276</v>
      </c>
      <c r="G3137" s="46" t="s">
        <v>21</v>
      </c>
      <c r="H3137" s="46" t="s">
        <v>53</v>
      </c>
      <c r="I3137" s="46" t="s">
        <v>54</v>
      </c>
      <c r="J3137" s="46" t="s">
        <v>24</v>
      </c>
      <c r="K3137" s="46" t="s">
        <v>73</v>
      </c>
      <c r="O3137" s="47">
        <v>0.58048611111111115</v>
      </c>
      <c r="P3137" s="48">
        <v>0.58048611111111115</v>
      </c>
      <c r="Q3137" s="50">
        <v>39120</v>
      </c>
      <c r="R3137" s="50">
        <v>14660</v>
      </c>
      <c r="T3137" s="49" t="s">
        <v>27</v>
      </c>
      <c r="U3137" s="49" t="s">
        <v>28</v>
      </c>
      <c r="V3137" s="46" t="s">
        <v>63</v>
      </c>
      <c r="W3137" s="46" t="s">
        <v>126</v>
      </c>
      <c r="X3137" s="46" t="str">
        <f>IFERROR(VLOOKUP(W3137,#REF!,38,FALSE),"")</f>
        <v/>
      </c>
      <c r="Z3137" s="46" t="str">
        <f t="shared" si="420"/>
        <v>Haeruddin44140</v>
      </c>
      <c r="AA3137" s="46" t="str">
        <f t="shared" si="421"/>
        <v>BMJ 05544140UTARADAY</v>
      </c>
      <c r="AB3137" s="46" t="str">
        <f t="shared" si="422"/>
        <v>Haeruddin44140UTARADAY</v>
      </c>
      <c r="AC3137" s="46" t="str">
        <f t="shared" si="423"/>
        <v>BMJ 05544140DAY</v>
      </c>
      <c r="AD3137" s="46" t="str">
        <f t="shared" si="424"/>
        <v>Haeruddin44140DAY</v>
      </c>
    </row>
    <row r="3138" spans="1:30" x14ac:dyDescent="0.3">
      <c r="A3138" s="46">
        <v>1</v>
      </c>
      <c r="B3138" s="46" t="s">
        <v>118</v>
      </c>
      <c r="C3138" s="110">
        <v>44140</v>
      </c>
      <c r="D3138" s="49" t="s">
        <v>20</v>
      </c>
      <c r="E3138" s="74">
        <v>44140</v>
      </c>
      <c r="F3138" s="49">
        <v>5100370</v>
      </c>
      <c r="G3138" s="46" t="s">
        <v>21</v>
      </c>
      <c r="H3138" s="46" t="s">
        <v>22</v>
      </c>
      <c r="I3138" s="46" t="s">
        <v>48</v>
      </c>
      <c r="J3138" s="46" t="s">
        <v>49</v>
      </c>
      <c r="K3138" s="46" t="s">
        <v>73</v>
      </c>
      <c r="O3138" s="47">
        <v>0.64017361111111104</v>
      </c>
      <c r="P3138" s="48">
        <v>0.64017361111111104</v>
      </c>
      <c r="Q3138" s="50">
        <v>37220</v>
      </c>
      <c r="R3138" s="50">
        <v>14660</v>
      </c>
      <c r="T3138" s="49" t="s">
        <v>27</v>
      </c>
      <c r="U3138" s="49" t="s">
        <v>28</v>
      </c>
      <c r="V3138" s="46" t="s">
        <v>58</v>
      </c>
      <c r="W3138" s="46" t="s">
        <v>126</v>
      </c>
      <c r="X3138" s="46" t="str">
        <f>IFERROR(VLOOKUP(W3138,#REF!,38,FALSE),"")</f>
        <v/>
      </c>
      <c r="Z3138" s="46" t="str">
        <f t="shared" si="420"/>
        <v>Haeruddin44140</v>
      </c>
      <c r="AA3138" s="46" t="str">
        <f t="shared" si="421"/>
        <v>BMJ 05544140UTARADAY</v>
      </c>
      <c r="AB3138" s="46" t="str">
        <f t="shared" si="422"/>
        <v>Haeruddin44140UTARADAY</v>
      </c>
      <c r="AC3138" s="46" t="str">
        <f t="shared" si="423"/>
        <v>BMJ 05544140DAY</v>
      </c>
      <c r="AD3138" s="46" t="str">
        <f t="shared" si="424"/>
        <v>Haeruddin44140DAY</v>
      </c>
    </row>
    <row r="3139" spans="1:30" x14ac:dyDescent="0.3">
      <c r="A3139" s="46">
        <v>1</v>
      </c>
      <c r="B3139" s="46" t="s">
        <v>118</v>
      </c>
      <c r="C3139" s="110">
        <v>44140</v>
      </c>
      <c r="D3139" s="49" t="s">
        <v>20</v>
      </c>
      <c r="E3139" s="74">
        <v>44140</v>
      </c>
      <c r="F3139" s="49">
        <v>5100467</v>
      </c>
      <c r="G3139" s="46" t="s">
        <v>21</v>
      </c>
      <c r="H3139" s="46" t="s">
        <v>22</v>
      </c>
      <c r="I3139" s="46" t="s">
        <v>158</v>
      </c>
      <c r="J3139" s="46" t="s">
        <v>49</v>
      </c>
      <c r="K3139" s="46" t="s">
        <v>73</v>
      </c>
      <c r="O3139" s="47">
        <v>0.71155092592592595</v>
      </c>
      <c r="P3139" s="48">
        <v>0.71155092592592595</v>
      </c>
      <c r="Q3139" s="50">
        <v>40180</v>
      </c>
      <c r="R3139" s="50">
        <v>14660</v>
      </c>
      <c r="T3139" s="49" t="s">
        <v>27</v>
      </c>
      <c r="U3139" s="49" t="s">
        <v>28</v>
      </c>
      <c r="V3139" s="46" t="s">
        <v>50</v>
      </c>
      <c r="W3139" s="46" t="s">
        <v>126</v>
      </c>
      <c r="X3139" s="46" t="str">
        <f>IFERROR(VLOOKUP(W3139,#REF!,38,FALSE),"")</f>
        <v/>
      </c>
      <c r="Z3139" s="46" t="str">
        <f t="shared" si="420"/>
        <v>Haeruddin44140</v>
      </c>
      <c r="AA3139" s="46" t="str">
        <f t="shared" si="421"/>
        <v>BMJ 05544140UTARADAY</v>
      </c>
      <c r="AB3139" s="46" t="str">
        <f t="shared" si="422"/>
        <v>Haeruddin44140UTARADAY</v>
      </c>
      <c r="AC3139" s="46" t="str">
        <f t="shared" si="423"/>
        <v>BMJ 05544140DAY</v>
      </c>
      <c r="AD3139" s="46" t="str">
        <f t="shared" si="424"/>
        <v>Haeruddin44140DAY</v>
      </c>
    </row>
    <row r="3140" spans="1:30" x14ac:dyDescent="0.3">
      <c r="A3140" s="46">
        <v>1</v>
      </c>
      <c r="B3140" s="46" t="s">
        <v>118</v>
      </c>
      <c r="C3140" s="110">
        <v>44140</v>
      </c>
      <c r="D3140" s="49" t="s">
        <v>20</v>
      </c>
      <c r="E3140" s="74">
        <v>44140</v>
      </c>
      <c r="F3140" s="49">
        <v>5099981</v>
      </c>
      <c r="G3140" s="46" t="s">
        <v>21</v>
      </c>
      <c r="H3140" s="46" t="s">
        <v>265</v>
      </c>
      <c r="I3140" s="46" t="s">
        <v>69</v>
      </c>
      <c r="J3140" s="46" t="s">
        <v>55</v>
      </c>
      <c r="K3140" s="46" t="s">
        <v>75</v>
      </c>
      <c r="O3140" s="47">
        <v>0.35722222222222227</v>
      </c>
      <c r="P3140" s="48">
        <v>0.36506944444444445</v>
      </c>
      <c r="Q3140" s="50">
        <v>39120</v>
      </c>
      <c r="R3140" s="50">
        <v>14600</v>
      </c>
      <c r="T3140" s="49" t="s">
        <v>27</v>
      </c>
      <c r="U3140" s="49" t="s">
        <v>28</v>
      </c>
      <c r="V3140" s="46" t="s">
        <v>32</v>
      </c>
      <c r="W3140" s="46" t="s">
        <v>76</v>
      </c>
      <c r="X3140" s="46" t="str">
        <f>IFERROR(VLOOKUP(W3140,#REF!,38,FALSE),"")</f>
        <v/>
      </c>
      <c r="Z3140" s="46" t="str">
        <f t="shared" si="420"/>
        <v>Ruslan44140</v>
      </c>
      <c r="AA3140" s="46" t="str">
        <f t="shared" si="421"/>
        <v>BMJ 05644140UTARADAY</v>
      </c>
      <c r="AB3140" s="46" t="str">
        <f t="shared" si="422"/>
        <v>Ruslan44140UTARADAY</v>
      </c>
      <c r="AC3140" s="46" t="str">
        <f t="shared" si="423"/>
        <v>BMJ 05644140DAY</v>
      </c>
      <c r="AD3140" s="46" t="str">
        <f t="shared" si="424"/>
        <v>Ruslan44140DAY</v>
      </c>
    </row>
    <row r="3141" spans="1:30" x14ac:dyDescent="0.3">
      <c r="A3141" s="46">
        <v>1</v>
      </c>
      <c r="B3141" s="46" t="s">
        <v>118</v>
      </c>
      <c r="C3141" s="110">
        <v>44140</v>
      </c>
      <c r="D3141" s="49" t="s">
        <v>20</v>
      </c>
      <c r="E3141" s="74">
        <v>44140</v>
      </c>
      <c r="F3141" s="49">
        <v>5100081</v>
      </c>
      <c r="G3141" s="46" t="s">
        <v>21</v>
      </c>
      <c r="H3141" s="46" t="s">
        <v>22</v>
      </c>
      <c r="I3141" s="46" t="s">
        <v>81</v>
      </c>
      <c r="J3141" s="46" t="s">
        <v>24</v>
      </c>
      <c r="K3141" s="46" t="s">
        <v>75</v>
      </c>
      <c r="O3141" s="47">
        <v>0.42506944444444444</v>
      </c>
      <c r="P3141" s="48">
        <v>0.42506944444444444</v>
      </c>
      <c r="Q3141" s="50">
        <v>38860</v>
      </c>
      <c r="R3141" s="50">
        <v>14600</v>
      </c>
      <c r="T3141" s="49" t="s">
        <v>27</v>
      </c>
      <c r="U3141" s="49" t="s">
        <v>28</v>
      </c>
      <c r="V3141" s="46" t="s">
        <v>270</v>
      </c>
      <c r="W3141" s="46" t="s">
        <v>76</v>
      </c>
      <c r="X3141" s="46" t="str">
        <f>IFERROR(VLOOKUP(W3141,#REF!,38,FALSE),"")</f>
        <v/>
      </c>
      <c r="Z3141" s="46" t="str">
        <f t="shared" si="420"/>
        <v>Ruslan44140</v>
      </c>
      <c r="AA3141" s="46" t="str">
        <f t="shared" si="421"/>
        <v>BMJ 05644140UTARADAY</v>
      </c>
      <c r="AB3141" s="46" t="str">
        <f t="shared" si="422"/>
        <v>Ruslan44140UTARADAY</v>
      </c>
      <c r="AC3141" s="46" t="str">
        <f t="shared" si="423"/>
        <v>BMJ 05644140DAY</v>
      </c>
      <c r="AD3141" s="46" t="str">
        <f t="shared" si="424"/>
        <v>Ruslan44140DAY</v>
      </c>
    </row>
    <row r="3142" spans="1:30" x14ac:dyDescent="0.3">
      <c r="A3142" s="46">
        <v>1</v>
      </c>
      <c r="B3142" s="46" t="s">
        <v>118</v>
      </c>
      <c r="C3142" s="110">
        <v>44140</v>
      </c>
      <c r="D3142" s="49" t="s">
        <v>20</v>
      </c>
      <c r="E3142" s="74">
        <v>44140</v>
      </c>
      <c r="F3142" s="49">
        <v>5100166</v>
      </c>
      <c r="G3142" s="46" t="s">
        <v>21</v>
      </c>
      <c r="H3142" s="46" t="s">
        <v>22</v>
      </c>
      <c r="I3142" s="46" t="s">
        <v>81</v>
      </c>
      <c r="J3142" s="46" t="s">
        <v>24</v>
      </c>
      <c r="K3142" s="46" t="s">
        <v>75</v>
      </c>
      <c r="O3142" s="47">
        <v>0.48744212962962963</v>
      </c>
      <c r="P3142" s="48">
        <v>0.48744212962962963</v>
      </c>
      <c r="Q3142" s="50">
        <v>39040</v>
      </c>
      <c r="R3142" s="50">
        <v>14600</v>
      </c>
      <c r="T3142" s="49" t="s">
        <v>27</v>
      </c>
      <c r="U3142" s="49" t="s">
        <v>28</v>
      </c>
      <c r="V3142" s="46" t="s">
        <v>270</v>
      </c>
      <c r="W3142" s="46" t="s">
        <v>76</v>
      </c>
      <c r="X3142" s="46" t="str">
        <f>IFERROR(VLOOKUP(W3142,#REF!,38,FALSE),"")</f>
        <v/>
      </c>
      <c r="Z3142" s="46" t="str">
        <f t="shared" si="420"/>
        <v>Ruslan44140</v>
      </c>
      <c r="AA3142" s="46" t="str">
        <f t="shared" si="421"/>
        <v>BMJ 05644140UTARADAY</v>
      </c>
      <c r="AB3142" s="46" t="str">
        <f t="shared" si="422"/>
        <v>Ruslan44140UTARADAY</v>
      </c>
      <c r="AC3142" s="46" t="str">
        <f t="shared" si="423"/>
        <v>BMJ 05644140DAY</v>
      </c>
      <c r="AD3142" s="46" t="str">
        <f t="shared" si="424"/>
        <v>Ruslan44140DAY</v>
      </c>
    </row>
    <row r="3143" spans="1:30" x14ac:dyDescent="0.3">
      <c r="A3143" s="46">
        <v>1</v>
      </c>
      <c r="B3143" s="46" t="s">
        <v>118</v>
      </c>
      <c r="C3143" s="110">
        <v>44140</v>
      </c>
      <c r="D3143" s="49" t="s">
        <v>20</v>
      </c>
      <c r="E3143" s="74">
        <v>44140</v>
      </c>
      <c r="F3143" s="49">
        <v>5100318</v>
      </c>
      <c r="G3143" s="46" t="s">
        <v>21</v>
      </c>
      <c r="H3143" s="46" t="s">
        <v>22</v>
      </c>
      <c r="I3143" s="46" t="s">
        <v>48</v>
      </c>
      <c r="J3143" s="46" t="s">
        <v>49</v>
      </c>
      <c r="K3143" s="46" t="s">
        <v>75</v>
      </c>
      <c r="O3143" s="47">
        <v>0.60515046296296293</v>
      </c>
      <c r="P3143" s="48">
        <v>0.60515046296296293</v>
      </c>
      <c r="Q3143" s="50">
        <v>38080</v>
      </c>
      <c r="R3143" s="50">
        <v>14600</v>
      </c>
      <c r="T3143" s="49" t="s">
        <v>27</v>
      </c>
      <c r="U3143" s="49" t="s">
        <v>28</v>
      </c>
      <c r="V3143" s="46" t="s">
        <v>58</v>
      </c>
      <c r="W3143" s="46" t="s">
        <v>76</v>
      </c>
      <c r="X3143" s="46" t="str">
        <f>IFERROR(VLOOKUP(W3143,#REF!,38,FALSE),"")</f>
        <v/>
      </c>
      <c r="Z3143" s="46" t="str">
        <f t="shared" ref="Z3143:Z3206" si="425">W3143&amp;C3143</f>
        <v>Ruslan44140</v>
      </c>
      <c r="AA3143" s="46" t="str">
        <f t="shared" ref="AA3143:AA3206" si="426">K3143&amp;C3143&amp;G3143&amp;D3143</f>
        <v>BMJ 05644140UTARADAY</v>
      </c>
      <c r="AB3143" s="46" t="str">
        <f t="shared" ref="AB3143:AB3206" si="427">W3143&amp;C3143&amp;G3143&amp;D3143</f>
        <v>Ruslan44140UTARADAY</v>
      </c>
      <c r="AC3143" s="46" t="str">
        <f t="shared" ref="AC3143:AC3206" si="428">K3143&amp;C3143&amp;D3143</f>
        <v>BMJ 05644140DAY</v>
      </c>
      <c r="AD3143" s="46" t="str">
        <f t="shared" ref="AD3143:AD3206" si="429">W3143&amp;C3143&amp;D3143</f>
        <v>Ruslan44140DAY</v>
      </c>
    </row>
    <row r="3144" spans="1:30" x14ac:dyDescent="0.3">
      <c r="A3144" s="46">
        <v>1</v>
      </c>
      <c r="B3144" s="46" t="s">
        <v>118</v>
      </c>
      <c r="C3144" s="110">
        <v>44140</v>
      </c>
      <c r="D3144" s="49" t="s">
        <v>20</v>
      </c>
      <c r="E3144" s="74">
        <v>44140</v>
      </c>
      <c r="F3144" s="49">
        <v>5100413</v>
      </c>
      <c r="G3144" s="46" t="s">
        <v>21</v>
      </c>
      <c r="H3144" s="46" t="s">
        <v>22</v>
      </c>
      <c r="I3144" s="46" t="s">
        <v>81</v>
      </c>
      <c r="J3144" s="46" t="s">
        <v>24</v>
      </c>
      <c r="K3144" s="46" t="s">
        <v>75</v>
      </c>
      <c r="O3144" s="47">
        <v>0.6734606481481481</v>
      </c>
      <c r="P3144" s="48">
        <v>0.6734606481481481</v>
      </c>
      <c r="Q3144" s="50">
        <v>37920</v>
      </c>
      <c r="R3144" s="50">
        <v>14600</v>
      </c>
      <c r="T3144" s="49" t="s">
        <v>27</v>
      </c>
      <c r="U3144" s="49" t="s">
        <v>28</v>
      </c>
      <c r="V3144" s="46" t="s">
        <v>270</v>
      </c>
      <c r="W3144" s="46" t="s">
        <v>76</v>
      </c>
      <c r="X3144" s="46" t="str">
        <f>IFERROR(VLOOKUP(W3144,#REF!,38,FALSE),"")</f>
        <v/>
      </c>
      <c r="Z3144" s="46" t="str">
        <f t="shared" si="425"/>
        <v>Ruslan44140</v>
      </c>
      <c r="AA3144" s="46" t="str">
        <f t="shared" si="426"/>
        <v>BMJ 05644140UTARADAY</v>
      </c>
      <c r="AB3144" s="46" t="str">
        <f t="shared" si="427"/>
        <v>Ruslan44140UTARADAY</v>
      </c>
      <c r="AC3144" s="46" t="str">
        <f t="shared" si="428"/>
        <v>BMJ 05644140DAY</v>
      </c>
      <c r="AD3144" s="46" t="str">
        <f t="shared" si="429"/>
        <v>Ruslan44140DAY</v>
      </c>
    </row>
    <row r="3145" spans="1:30" x14ac:dyDescent="0.3">
      <c r="A3145" s="46">
        <v>1</v>
      </c>
      <c r="B3145" s="46" t="s">
        <v>118</v>
      </c>
      <c r="C3145" s="110">
        <v>44140</v>
      </c>
      <c r="D3145" s="49" t="s">
        <v>20</v>
      </c>
      <c r="E3145" s="74">
        <v>44140</v>
      </c>
      <c r="F3145" s="49">
        <v>5099977</v>
      </c>
      <c r="G3145" s="46" t="s">
        <v>21</v>
      </c>
      <c r="H3145" s="46" t="s">
        <v>265</v>
      </c>
      <c r="I3145" s="46" t="s">
        <v>69</v>
      </c>
      <c r="J3145" s="46" t="s">
        <v>55</v>
      </c>
      <c r="K3145" s="46" t="s">
        <v>77</v>
      </c>
      <c r="O3145" s="47">
        <v>0.35483796296296299</v>
      </c>
      <c r="P3145" s="48">
        <v>0.362337962962963</v>
      </c>
      <c r="Q3145" s="50">
        <v>38400</v>
      </c>
      <c r="R3145" s="50">
        <v>14160</v>
      </c>
      <c r="T3145" s="49" t="s">
        <v>27</v>
      </c>
      <c r="U3145" s="49" t="s">
        <v>28</v>
      </c>
      <c r="V3145" s="46" t="s">
        <v>32</v>
      </c>
      <c r="W3145" s="46" t="s">
        <v>80</v>
      </c>
      <c r="X3145" s="46" t="str">
        <f>IFERROR(VLOOKUP(W3145,#REF!,38,FALSE),"")</f>
        <v/>
      </c>
      <c r="Z3145" s="46" t="str">
        <f t="shared" si="425"/>
        <v>A Saputra44140</v>
      </c>
      <c r="AA3145" s="46" t="str">
        <f t="shared" si="426"/>
        <v>BMJ 06544140UTARADAY</v>
      </c>
      <c r="AB3145" s="46" t="str">
        <f t="shared" si="427"/>
        <v>A Saputra44140UTARADAY</v>
      </c>
      <c r="AC3145" s="46" t="str">
        <f t="shared" si="428"/>
        <v>BMJ 06544140DAY</v>
      </c>
      <c r="AD3145" s="46" t="str">
        <f t="shared" si="429"/>
        <v>A Saputra44140DAY</v>
      </c>
    </row>
    <row r="3146" spans="1:30" x14ac:dyDescent="0.3">
      <c r="A3146" s="46">
        <v>1</v>
      </c>
      <c r="B3146" s="46" t="s">
        <v>118</v>
      </c>
      <c r="C3146" s="110">
        <v>44140</v>
      </c>
      <c r="D3146" s="49" t="s">
        <v>20</v>
      </c>
      <c r="E3146" s="74">
        <v>44140</v>
      </c>
      <c r="F3146" s="49">
        <v>5100072</v>
      </c>
      <c r="G3146" s="46" t="s">
        <v>21</v>
      </c>
      <c r="H3146" s="46" t="s">
        <v>22</v>
      </c>
      <c r="I3146" s="46" t="s">
        <v>81</v>
      </c>
      <c r="J3146" s="46" t="s">
        <v>24</v>
      </c>
      <c r="K3146" s="46" t="s">
        <v>77</v>
      </c>
      <c r="O3146" s="47">
        <v>0.42070601851851852</v>
      </c>
      <c r="P3146" s="48">
        <v>0.42070601851851852</v>
      </c>
      <c r="Q3146" s="50">
        <v>39440</v>
      </c>
      <c r="R3146" s="50">
        <v>14160</v>
      </c>
      <c r="T3146" s="49" t="s">
        <v>27</v>
      </c>
      <c r="U3146" s="49" t="s">
        <v>28</v>
      </c>
      <c r="V3146" s="46" t="s">
        <v>270</v>
      </c>
      <c r="W3146" s="46" t="s">
        <v>80</v>
      </c>
      <c r="X3146" s="46" t="str">
        <f>IFERROR(VLOOKUP(W3146,#REF!,38,FALSE),"")</f>
        <v/>
      </c>
      <c r="Z3146" s="46" t="str">
        <f t="shared" si="425"/>
        <v>A Saputra44140</v>
      </c>
      <c r="AA3146" s="46" t="str">
        <f t="shared" si="426"/>
        <v>BMJ 06544140UTARADAY</v>
      </c>
      <c r="AB3146" s="46" t="str">
        <f t="shared" si="427"/>
        <v>A Saputra44140UTARADAY</v>
      </c>
      <c r="AC3146" s="46" t="str">
        <f t="shared" si="428"/>
        <v>BMJ 06544140DAY</v>
      </c>
      <c r="AD3146" s="46" t="str">
        <f t="shared" si="429"/>
        <v>A Saputra44140DAY</v>
      </c>
    </row>
    <row r="3147" spans="1:30" x14ac:dyDescent="0.3">
      <c r="A3147" s="46">
        <v>1</v>
      </c>
      <c r="B3147" s="46" t="s">
        <v>118</v>
      </c>
      <c r="C3147" s="110">
        <v>44140</v>
      </c>
      <c r="D3147" s="49" t="s">
        <v>20</v>
      </c>
      <c r="E3147" s="74">
        <v>44140</v>
      </c>
      <c r="F3147" s="49">
        <v>5100159</v>
      </c>
      <c r="G3147" s="46" t="s">
        <v>21</v>
      </c>
      <c r="H3147" s="46" t="s">
        <v>22</v>
      </c>
      <c r="I3147" s="46" t="s">
        <v>81</v>
      </c>
      <c r="J3147" s="46" t="s">
        <v>24</v>
      </c>
      <c r="K3147" s="46" t="s">
        <v>77</v>
      </c>
      <c r="O3147" s="47">
        <v>0.48412037037037042</v>
      </c>
      <c r="P3147" s="48">
        <v>0.48412037037037042</v>
      </c>
      <c r="Q3147" s="50">
        <v>38500</v>
      </c>
      <c r="R3147" s="50">
        <v>14160</v>
      </c>
      <c r="T3147" s="49" t="s">
        <v>27</v>
      </c>
      <c r="U3147" s="49" t="s">
        <v>28</v>
      </c>
      <c r="V3147" s="46" t="s">
        <v>270</v>
      </c>
      <c r="W3147" s="46" t="s">
        <v>80</v>
      </c>
      <c r="X3147" s="46" t="str">
        <f>IFERROR(VLOOKUP(W3147,#REF!,38,FALSE),"")</f>
        <v/>
      </c>
      <c r="Z3147" s="46" t="str">
        <f t="shared" si="425"/>
        <v>A Saputra44140</v>
      </c>
      <c r="AA3147" s="46" t="str">
        <f t="shared" si="426"/>
        <v>BMJ 06544140UTARADAY</v>
      </c>
      <c r="AB3147" s="46" t="str">
        <f t="shared" si="427"/>
        <v>A Saputra44140UTARADAY</v>
      </c>
      <c r="AC3147" s="46" t="str">
        <f t="shared" si="428"/>
        <v>BMJ 06544140DAY</v>
      </c>
      <c r="AD3147" s="46" t="str">
        <f t="shared" si="429"/>
        <v>A Saputra44140DAY</v>
      </c>
    </row>
    <row r="3148" spans="1:30" x14ac:dyDescent="0.3">
      <c r="A3148" s="46">
        <v>1</v>
      </c>
      <c r="B3148" s="46" t="s">
        <v>118</v>
      </c>
      <c r="C3148" s="110">
        <v>44140</v>
      </c>
      <c r="D3148" s="49" t="s">
        <v>20</v>
      </c>
      <c r="E3148" s="74">
        <v>44140</v>
      </c>
      <c r="F3148" s="49">
        <v>5100283</v>
      </c>
      <c r="G3148" s="46" t="s">
        <v>21</v>
      </c>
      <c r="H3148" s="46" t="s">
        <v>22</v>
      </c>
      <c r="I3148" s="46" t="s">
        <v>48</v>
      </c>
      <c r="J3148" s="46" t="s">
        <v>49</v>
      </c>
      <c r="K3148" s="46" t="s">
        <v>77</v>
      </c>
      <c r="O3148" s="47">
        <v>0.58599537037037031</v>
      </c>
      <c r="P3148" s="48">
        <v>0.58599537037037031</v>
      </c>
      <c r="Q3148" s="50">
        <v>39020</v>
      </c>
      <c r="R3148" s="50">
        <v>14160</v>
      </c>
      <c r="T3148" s="49" t="s">
        <v>27</v>
      </c>
      <c r="U3148" s="49" t="s">
        <v>28</v>
      </c>
      <c r="V3148" s="46" t="s">
        <v>58</v>
      </c>
      <c r="W3148" s="46" t="s">
        <v>80</v>
      </c>
      <c r="X3148" s="46" t="str">
        <f>IFERROR(VLOOKUP(W3148,#REF!,38,FALSE),"")</f>
        <v/>
      </c>
      <c r="Z3148" s="46" t="str">
        <f t="shared" si="425"/>
        <v>A Saputra44140</v>
      </c>
      <c r="AA3148" s="46" t="str">
        <f t="shared" si="426"/>
        <v>BMJ 06544140UTARADAY</v>
      </c>
      <c r="AB3148" s="46" t="str">
        <f t="shared" si="427"/>
        <v>A Saputra44140UTARADAY</v>
      </c>
      <c r="AC3148" s="46" t="str">
        <f t="shared" si="428"/>
        <v>BMJ 06544140DAY</v>
      </c>
      <c r="AD3148" s="46" t="str">
        <f t="shared" si="429"/>
        <v>A Saputra44140DAY</v>
      </c>
    </row>
    <row r="3149" spans="1:30" x14ac:dyDescent="0.3">
      <c r="A3149" s="46">
        <v>1</v>
      </c>
      <c r="B3149" s="46" t="s">
        <v>118</v>
      </c>
      <c r="C3149" s="110">
        <v>44140</v>
      </c>
      <c r="D3149" s="49" t="s">
        <v>20</v>
      </c>
      <c r="E3149" s="74">
        <v>44140</v>
      </c>
      <c r="F3149" s="49">
        <v>5100398</v>
      </c>
      <c r="G3149" s="46" t="s">
        <v>21</v>
      </c>
      <c r="H3149" s="46" t="s">
        <v>22</v>
      </c>
      <c r="I3149" s="46" t="s">
        <v>81</v>
      </c>
      <c r="J3149" s="46" t="s">
        <v>24</v>
      </c>
      <c r="K3149" s="46" t="s">
        <v>77</v>
      </c>
      <c r="O3149" s="47">
        <v>0.66118055555555555</v>
      </c>
      <c r="P3149" s="48">
        <v>0.66118055555555555</v>
      </c>
      <c r="Q3149" s="50">
        <v>39160</v>
      </c>
      <c r="R3149" s="50">
        <v>14160</v>
      </c>
      <c r="T3149" s="49" t="s">
        <v>27</v>
      </c>
      <c r="U3149" s="49" t="s">
        <v>28</v>
      </c>
      <c r="V3149" s="46" t="s">
        <v>270</v>
      </c>
      <c r="W3149" s="46" t="s">
        <v>80</v>
      </c>
      <c r="X3149" s="46" t="str">
        <f>IFERROR(VLOOKUP(W3149,#REF!,38,FALSE),"")</f>
        <v/>
      </c>
      <c r="Z3149" s="46" t="str">
        <f t="shared" si="425"/>
        <v>A Saputra44140</v>
      </c>
      <c r="AA3149" s="46" t="str">
        <f t="shared" si="426"/>
        <v>BMJ 06544140UTARADAY</v>
      </c>
      <c r="AB3149" s="46" t="str">
        <f t="shared" si="427"/>
        <v>A Saputra44140UTARADAY</v>
      </c>
      <c r="AC3149" s="46" t="str">
        <f t="shared" si="428"/>
        <v>BMJ 06544140DAY</v>
      </c>
      <c r="AD3149" s="46" t="str">
        <f t="shared" si="429"/>
        <v>A Saputra44140DAY</v>
      </c>
    </row>
    <row r="3150" spans="1:30" x14ac:dyDescent="0.3">
      <c r="A3150" s="46">
        <v>1</v>
      </c>
      <c r="B3150" s="46" t="s">
        <v>118</v>
      </c>
      <c r="C3150" s="110">
        <v>44140</v>
      </c>
      <c r="D3150" s="49" t="s">
        <v>20</v>
      </c>
      <c r="E3150" s="74">
        <v>44140</v>
      </c>
      <c r="F3150" s="49">
        <v>5100488</v>
      </c>
      <c r="G3150" s="46" t="s">
        <v>21</v>
      </c>
      <c r="H3150" s="46" t="s">
        <v>22</v>
      </c>
      <c r="I3150" s="46" t="s">
        <v>81</v>
      </c>
      <c r="J3150" s="46" t="s">
        <v>24</v>
      </c>
      <c r="K3150" s="46" t="s">
        <v>77</v>
      </c>
      <c r="O3150" s="47">
        <v>0.72421296296296289</v>
      </c>
      <c r="P3150" s="48">
        <v>0.72421296296296289</v>
      </c>
      <c r="Q3150" s="50">
        <v>37180</v>
      </c>
      <c r="R3150" s="50">
        <v>14160</v>
      </c>
      <c r="T3150" s="49" t="s">
        <v>27</v>
      </c>
      <c r="U3150" s="49" t="s">
        <v>28</v>
      </c>
      <c r="V3150" s="46" t="s">
        <v>270</v>
      </c>
      <c r="W3150" s="46" t="s">
        <v>80</v>
      </c>
      <c r="X3150" s="46" t="str">
        <f>IFERROR(VLOOKUP(W3150,#REF!,38,FALSE),"")</f>
        <v/>
      </c>
      <c r="Z3150" s="46" t="str">
        <f t="shared" si="425"/>
        <v>A Saputra44140</v>
      </c>
      <c r="AA3150" s="46" t="str">
        <f t="shared" si="426"/>
        <v>BMJ 06544140UTARADAY</v>
      </c>
      <c r="AB3150" s="46" t="str">
        <f t="shared" si="427"/>
        <v>A Saputra44140UTARADAY</v>
      </c>
      <c r="AC3150" s="46" t="str">
        <f t="shared" si="428"/>
        <v>BMJ 06544140DAY</v>
      </c>
      <c r="AD3150" s="46" t="str">
        <f t="shared" si="429"/>
        <v>A Saputra44140DAY</v>
      </c>
    </row>
    <row r="3151" spans="1:30" x14ac:dyDescent="0.3">
      <c r="A3151" s="46">
        <v>1</v>
      </c>
      <c r="B3151" s="46" t="s">
        <v>118</v>
      </c>
      <c r="C3151" s="110">
        <v>44140</v>
      </c>
      <c r="D3151" s="49" t="s">
        <v>20</v>
      </c>
      <c r="E3151" s="74">
        <v>44140</v>
      </c>
      <c r="F3151" s="49">
        <v>5099994</v>
      </c>
      <c r="G3151" s="46" t="s">
        <v>21</v>
      </c>
      <c r="H3151" s="46" t="s">
        <v>265</v>
      </c>
      <c r="I3151" s="46" t="s">
        <v>69</v>
      </c>
      <c r="J3151" s="46" t="s">
        <v>55</v>
      </c>
      <c r="K3151" s="46" t="s">
        <v>179</v>
      </c>
      <c r="O3151" s="47">
        <v>0.36341435185185184</v>
      </c>
      <c r="P3151" s="48">
        <v>0.37266203703703704</v>
      </c>
      <c r="Q3151" s="50">
        <v>40480</v>
      </c>
      <c r="R3151" s="50">
        <v>14300</v>
      </c>
      <c r="T3151" s="49" t="s">
        <v>27</v>
      </c>
      <c r="U3151" s="49" t="s">
        <v>28</v>
      </c>
      <c r="V3151" s="46" t="s">
        <v>32</v>
      </c>
      <c r="W3151" s="46" t="s">
        <v>140</v>
      </c>
      <c r="X3151" s="46" t="str">
        <f>IFERROR(VLOOKUP(W3151,#REF!,38,FALSE),"")</f>
        <v/>
      </c>
      <c r="Z3151" s="46" t="str">
        <f t="shared" si="425"/>
        <v>Muhlis44140</v>
      </c>
      <c r="AA3151" s="46" t="str">
        <f t="shared" si="426"/>
        <v>BMJ 06644140UTARADAY</v>
      </c>
      <c r="AB3151" s="46" t="str">
        <f t="shared" si="427"/>
        <v>Muhlis44140UTARADAY</v>
      </c>
      <c r="AC3151" s="46" t="str">
        <f t="shared" si="428"/>
        <v>BMJ 06644140DAY</v>
      </c>
      <c r="AD3151" s="46" t="str">
        <f t="shared" si="429"/>
        <v>Muhlis44140DAY</v>
      </c>
    </row>
    <row r="3152" spans="1:30" x14ac:dyDescent="0.3">
      <c r="A3152" s="46">
        <v>1</v>
      </c>
      <c r="B3152" s="46" t="s">
        <v>118</v>
      </c>
      <c r="C3152" s="110">
        <v>44140</v>
      </c>
      <c r="D3152" s="49" t="s">
        <v>20</v>
      </c>
      <c r="E3152" s="74">
        <v>44140</v>
      </c>
      <c r="F3152" s="49">
        <v>5100093</v>
      </c>
      <c r="G3152" s="46" t="s">
        <v>21</v>
      </c>
      <c r="H3152" s="46" t="s">
        <v>22</v>
      </c>
      <c r="I3152" s="46" t="s">
        <v>81</v>
      </c>
      <c r="J3152" s="46" t="s">
        <v>24</v>
      </c>
      <c r="K3152" s="46" t="s">
        <v>179</v>
      </c>
      <c r="O3152" s="47">
        <v>0.43202546296296296</v>
      </c>
      <c r="P3152" s="48">
        <v>0.43202546296296296</v>
      </c>
      <c r="Q3152" s="50">
        <v>40120</v>
      </c>
      <c r="R3152" s="50">
        <v>14300</v>
      </c>
      <c r="T3152" s="49" t="s">
        <v>27</v>
      </c>
      <c r="U3152" s="49" t="s">
        <v>28</v>
      </c>
      <c r="V3152" s="46" t="s">
        <v>270</v>
      </c>
      <c r="W3152" s="46" t="s">
        <v>140</v>
      </c>
      <c r="X3152" s="46" t="str">
        <f>IFERROR(VLOOKUP(W3152,#REF!,38,FALSE),"")</f>
        <v/>
      </c>
      <c r="Z3152" s="46" t="str">
        <f t="shared" si="425"/>
        <v>Muhlis44140</v>
      </c>
      <c r="AA3152" s="46" t="str">
        <f t="shared" si="426"/>
        <v>BMJ 06644140UTARADAY</v>
      </c>
      <c r="AB3152" s="46" t="str">
        <f t="shared" si="427"/>
        <v>Muhlis44140UTARADAY</v>
      </c>
      <c r="AC3152" s="46" t="str">
        <f t="shared" si="428"/>
        <v>BMJ 06644140DAY</v>
      </c>
      <c r="AD3152" s="46" t="str">
        <f t="shared" si="429"/>
        <v>Muhlis44140DAY</v>
      </c>
    </row>
    <row r="3153" spans="1:30" x14ac:dyDescent="0.3">
      <c r="A3153" s="46">
        <v>1</v>
      </c>
      <c r="B3153" s="46" t="s">
        <v>118</v>
      </c>
      <c r="C3153" s="110">
        <v>44140</v>
      </c>
      <c r="D3153" s="49" t="s">
        <v>20</v>
      </c>
      <c r="E3153" s="74">
        <v>44140</v>
      </c>
      <c r="F3153" s="49">
        <v>5100176</v>
      </c>
      <c r="G3153" s="46" t="s">
        <v>21</v>
      </c>
      <c r="H3153" s="46" t="s">
        <v>22</v>
      </c>
      <c r="I3153" s="46" t="s">
        <v>81</v>
      </c>
      <c r="J3153" s="46" t="s">
        <v>24</v>
      </c>
      <c r="K3153" s="46" t="s">
        <v>179</v>
      </c>
      <c r="O3153" s="47">
        <v>0.49395833333333333</v>
      </c>
      <c r="P3153" s="48">
        <v>0.49395833333333333</v>
      </c>
      <c r="Q3153" s="50">
        <v>38720</v>
      </c>
      <c r="R3153" s="50">
        <v>14300</v>
      </c>
      <c r="T3153" s="49" t="s">
        <v>27</v>
      </c>
      <c r="U3153" s="49" t="s">
        <v>28</v>
      </c>
      <c r="V3153" s="46" t="s">
        <v>270</v>
      </c>
      <c r="W3153" s="46" t="s">
        <v>140</v>
      </c>
      <c r="X3153" s="46" t="str">
        <f>IFERROR(VLOOKUP(W3153,#REF!,38,FALSE),"")</f>
        <v/>
      </c>
      <c r="Z3153" s="46" t="str">
        <f t="shared" si="425"/>
        <v>Muhlis44140</v>
      </c>
      <c r="AA3153" s="46" t="str">
        <f t="shared" si="426"/>
        <v>BMJ 06644140UTARADAY</v>
      </c>
      <c r="AB3153" s="46" t="str">
        <f t="shared" si="427"/>
        <v>Muhlis44140UTARADAY</v>
      </c>
      <c r="AC3153" s="46" t="str">
        <f t="shared" si="428"/>
        <v>BMJ 06644140DAY</v>
      </c>
      <c r="AD3153" s="46" t="str">
        <f t="shared" si="429"/>
        <v>Muhlis44140DAY</v>
      </c>
    </row>
    <row r="3154" spans="1:30" x14ac:dyDescent="0.3">
      <c r="A3154" s="46">
        <v>1</v>
      </c>
      <c r="B3154" s="46" t="s">
        <v>118</v>
      </c>
      <c r="C3154" s="110">
        <v>44140</v>
      </c>
      <c r="D3154" s="49" t="s">
        <v>20</v>
      </c>
      <c r="E3154" s="74">
        <v>44140</v>
      </c>
      <c r="F3154" s="49">
        <v>5100286</v>
      </c>
      <c r="G3154" s="46" t="s">
        <v>21</v>
      </c>
      <c r="H3154" s="46" t="s">
        <v>22</v>
      </c>
      <c r="I3154" s="46" t="s">
        <v>266</v>
      </c>
      <c r="J3154" s="46" t="s">
        <v>24</v>
      </c>
      <c r="K3154" s="46" t="s">
        <v>179</v>
      </c>
      <c r="O3154" s="47">
        <v>0.58709490740740744</v>
      </c>
      <c r="P3154" s="48">
        <v>0.58709490740740744</v>
      </c>
      <c r="Q3154" s="50">
        <v>40440</v>
      </c>
      <c r="R3154" s="50">
        <v>14300</v>
      </c>
      <c r="T3154" s="49" t="s">
        <v>27</v>
      </c>
      <c r="U3154" s="49" t="s">
        <v>28</v>
      </c>
      <c r="V3154" s="46" t="s">
        <v>32</v>
      </c>
      <c r="W3154" s="46" t="s">
        <v>140</v>
      </c>
      <c r="X3154" s="46" t="str">
        <f>IFERROR(VLOOKUP(W3154,#REF!,38,FALSE),"")</f>
        <v/>
      </c>
      <c r="Z3154" s="46" t="str">
        <f t="shared" si="425"/>
        <v>Muhlis44140</v>
      </c>
      <c r="AA3154" s="46" t="str">
        <f t="shared" si="426"/>
        <v>BMJ 06644140UTARADAY</v>
      </c>
      <c r="AB3154" s="46" t="str">
        <f t="shared" si="427"/>
        <v>Muhlis44140UTARADAY</v>
      </c>
      <c r="AC3154" s="46" t="str">
        <f t="shared" si="428"/>
        <v>BMJ 06644140DAY</v>
      </c>
      <c r="AD3154" s="46" t="str">
        <f t="shared" si="429"/>
        <v>Muhlis44140DAY</v>
      </c>
    </row>
    <row r="3155" spans="1:30" x14ac:dyDescent="0.3">
      <c r="A3155" s="46">
        <v>1</v>
      </c>
      <c r="B3155" s="46" t="s">
        <v>118</v>
      </c>
      <c r="C3155" s="110">
        <v>44140</v>
      </c>
      <c r="D3155" s="49" t="s">
        <v>20</v>
      </c>
      <c r="E3155" s="74">
        <v>44140</v>
      </c>
      <c r="F3155" s="49">
        <v>5100383</v>
      </c>
      <c r="G3155" s="46" t="s">
        <v>21</v>
      </c>
      <c r="H3155" s="46" t="s">
        <v>22</v>
      </c>
      <c r="I3155" s="46" t="s">
        <v>158</v>
      </c>
      <c r="J3155" s="46" t="s">
        <v>49</v>
      </c>
      <c r="K3155" s="46" t="s">
        <v>179</v>
      </c>
      <c r="O3155" s="47">
        <v>0.65184027777777775</v>
      </c>
      <c r="P3155" s="48">
        <v>0.65184027777777775</v>
      </c>
      <c r="Q3155" s="50">
        <v>38600</v>
      </c>
      <c r="R3155" s="50">
        <v>14300</v>
      </c>
      <c r="T3155" s="49" t="s">
        <v>27</v>
      </c>
      <c r="U3155" s="49" t="s">
        <v>28</v>
      </c>
      <c r="V3155" s="46" t="s">
        <v>50</v>
      </c>
      <c r="W3155" s="46" t="s">
        <v>140</v>
      </c>
      <c r="X3155" s="46" t="str">
        <f>IFERROR(VLOOKUP(W3155,#REF!,38,FALSE),"")</f>
        <v/>
      </c>
      <c r="Z3155" s="46" t="str">
        <f t="shared" si="425"/>
        <v>Muhlis44140</v>
      </c>
      <c r="AA3155" s="46" t="str">
        <f t="shared" si="426"/>
        <v>BMJ 06644140UTARADAY</v>
      </c>
      <c r="AB3155" s="46" t="str">
        <f t="shared" si="427"/>
        <v>Muhlis44140UTARADAY</v>
      </c>
      <c r="AC3155" s="46" t="str">
        <f t="shared" si="428"/>
        <v>BMJ 06644140DAY</v>
      </c>
      <c r="AD3155" s="46" t="str">
        <f t="shared" si="429"/>
        <v>Muhlis44140DAY</v>
      </c>
    </row>
    <row r="3156" spans="1:30" x14ac:dyDescent="0.3">
      <c r="A3156" s="46">
        <v>1</v>
      </c>
      <c r="B3156" s="46" t="s">
        <v>118</v>
      </c>
      <c r="C3156" s="110">
        <v>44140</v>
      </c>
      <c r="D3156" s="49" t="s">
        <v>20</v>
      </c>
      <c r="E3156" s="74">
        <v>44140</v>
      </c>
      <c r="F3156" s="49">
        <v>5100497</v>
      </c>
      <c r="G3156" s="46" t="s">
        <v>21</v>
      </c>
      <c r="H3156" s="46" t="s">
        <v>22</v>
      </c>
      <c r="I3156" s="46" t="s">
        <v>81</v>
      </c>
      <c r="J3156" s="46" t="s">
        <v>24</v>
      </c>
      <c r="K3156" s="46" t="s">
        <v>179</v>
      </c>
      <c r="O3156" s="47">
        <v>0.73059027777777785</v>
      </c>
      <c r="P3156" s="48">
        <v>0.73059027777777785</v>
      </c>
      <c r="Q3156" s="50">
        <v>39080</v>
      </c>
      <c r="R3156" s="50">
        <v>14300</v>
      </c>
      <c r="T3156" s="49" t="s">
        <v>27</v>
      </c>
      <c r="U3156" s="49" t="s">
        <v>28</v>
      </c>
      <c r="V3156" s="46" t="s">
        <v>270</v>
      </c>
      <c r="W3156" s="46" t="s">
        <v>140</v>
      </c>
      <c r="X3156" s="46" t="str">
        <f>IFERROR(VLOOKUP(W3156,#REF!,38,FALSE),"")</f>
        <v/>
      </c>
      <c r="Z3156" s="46" t="str">
        <f t="shared" si="425"/>
        <v>Muhlis44140</v>
      </c>
      <c r="AA3156" s="46" t="str">
        <f t="shared" si="426"/>
        <v>BMJ 06644140UTARADAY</v>
      </c>
      <c r="AB3156" s="46" t="str">
        <f t="shared" si="427"/>
        <v>Muhlis44140UTARADAY</v>
      </c>
      <c r="AC3156" s="46" t="str">
        <f t="shared" si="428"/>
        <v>BMJ 06644140DAY</v>
      </c>
      <c r="AD3156" s="46" t="str">
        <f t="shared" si="429"/>
        <v>Muhlis44140DAY</v>
      </c>
    </row>
    <row r="3157" spans="1:30" x14ac:dyDescent="0.3">
      <c r="A3157" s="46">
        <v>1</v>
      </c>
      <c r="B3157" s="46" t="s">
        <v>118</v>
      </c>
      <c r="C3157" s="110">
        <v>44140</v>
      </c>
      <c r="D3157" s="49" t="s">
        <v>20</v>
      </c>
      <c r="E3157" s="74">
        <v>44140</v>
      </c>
      <c r="F3157" s="49">
        <v>5099968</v>
      </c>
      <c r="G3157" s="46" t="s">
        <v>21</v>
      </c>
      <c r="H3157" s="46" t="s">
        <v>22</v>
      </c>
      <c r="I3157" s="46" t="s">
        <v>158</v>
      </c>
      <c r="J3157" s="46" t="s">
        <v>49</v>
      </c>
      <c r="K3157" s="46" t="s">
        <v>79</v>
      </c>
      <c r="O3157" s="47">
        <v>0.34359953703703705</v>
      </c>
      <c r="P3157" s="48">
        <v>0.34974537037037035</v>
      </c>
      <c r="Q3157" s="50">
        <v>39980</v>
      </c>
      <c r="R3157" s="50">
        <v>14660</v>
      </c>
      <c r="T3157" s="49" t="s">
        <v>27</v>
      </c>
      <c r="U3157" s="49" t="s">
        <v>28</v>
      </c>
      <c r="V3157" s="46" t="s">
        <v>60</v>
      </c>
      <c r="W3157" s="46" t="s">
        <v>78</v>
      </c>
      <c r="X3157" s="46" t="str">
        <f>IFERROR(VLOOKUP(W3157,#REF!,38,FALSE),"")</f>
        <v/>
      </c>
      <c r="Z3157" s="46" t="str">
        <f t="shared" si="425"/>
        <v>Alusdi44140</v>
      </c>
      <c r="AA3157" s="46" t="str">
        <f t="shared" si="426"/>
        <v>BMJ 06744140UTARADAY</v>
      </c>
      <c r="AB3157" s="46" t="str">
        <f t="shared" si="427"/>
        <v>Alusdi44140UTARADAY</v>
      </c>
      <c r="AC3157" s="46" t="str">
        <f t="shared" si="428"/>
        <v>BMJ 06744140DAY</v>
      </c>
      <c r="AD3157" s="46" t="str">
        <f t="shared" si="429"/>
        <v>Alusdi44140DAY</v>
      </c>
    </row>
    <row r="3158" spans="1:30" x14ac:dyDescent="0.3">
      <c r="A3158" s="46">
        <v>1</v>
      </c>
      <c r="B3158" s="46" t="s">
        <v>118</v>
      </c>
      <c r="C3158" s="110">
        <v>44140</v>
      </c>
      <c r="D3158" s="49" t="s">
        <v>20</v>
      </c>
      <c r="E3158" s="74">
        <v>44140</v>
      </c>
      <c r="F3158" s="49">
        <v>5100054</v>
      </c>
      <c r="G3158" s="46" t="s">
        <v>21</v>
      </c>
      <c r="H3158" s="46" t="s">
        <v>22</v>
      </c>
      <c r="I3158" s="46" t="s">
        <v>81</v>
      </c>
      <c r="J3158" s="46" t="s">
        <v>24</v>
      </c>
      <c r="K3158" s="46" t="s">
        <v>79</v>
      </c>
      <c r="O3158" s="47">
        <v>0.40813657407407411</v>
      </c>
      <c r="P3158" s="48">
        <v>0.40813657407407411</v>
      </c>
      <c r="Q3158" s="50">
        <v>39800</v>
      </c>
      <c r="R3158" s="50">
        <v>14660</v>
      </c>
      <c r="T3158" s="49" t="s">
        <v>27</v>
      </c>
      <c r="U3158" s="49" t="s">
        <v>28</v>
      </c>
      <c r="V3158" s="46" t="s">
        <v>270</v>
      </c>
      <c r="W3158" s="46" t="s">
        <v>78</v>
      </c>
      <c r="X3158" s="46" t="str">
        <f>IFERROR(VLOOKUP(W3158,#REF!,38,FALSE),"")</f>
        <v/>
      </c>
      <c r="Z3158" s="46" t="str">
        <f t="shared" si="425"/>
        <v>Alusdi44140</v>
      </c>
      <c r="AA3158" s="46" t="str">
        <f t="shared" si="426"/>
        <v>BMJ 06744140UTARADAY</v>
      </c>
      <c r="AB3158" s="46" t="str">
        <f t="shared" si="427"/>
        <v>Alusdi44140UTARADAY</v>
      </c>
      <c r="AC3158" s="46" t="str">
        <f t="shared" si="428"/>
        <v>BMJ 06744140DAY</v>
      </c>
      <c r="AD3158" s="46" t="str">
        <f t="shared" si="429"/>
        <v>Alusdi44140DAY</v>
      </c>
    </row>
    <row r="3159" spans="1:30" x14ac:dyDescent="0.3">
      <c r="A3159" s="46">
        <v>1</v>
      </c>
      <c r="B3159" s="46" t="s">
        <v>118</v>
      </c>
      <c r="C3159" s="110">
        <v>44140</v>
      </c>
      <c r="D3159" s="49" t="s">
        <v>20</v>
      </c>
      <c r="E3159" s="74">
        <v>44140</v>
      </c>
      <c r="F3159" s="49">
        <v>5100136</v>
      </c>
      <c r="G3159" s="46" t="s">
        <v>21</v>
      </c>
      <c r="H3159" s="46" t="s">
        <v>22</v>
      </c>
      <c r="I3159" s="46" t="s">
        <v>81</v>
      </c>
      <c r="J3159" s="46" t="s">
        <v>24</v>
      </c>
      <c r="K3159" s="46" t="s">
        <v>79</v>
      </c>
      <c r="O3159" s="47">
        <v>0.46660879629629631</v>
      </c>
      <c r="P3159" s="48">
        <v>0.46660879629629631</v>
      </c>
      <c r="Q3159" s="50">
        <v>39640</v>
      </c>
      <c r="R3159" s="50">
        <v>14660</v>
      </c>
      <c r="T3159" s="49" t="s">
        <v>27</v>
      </c>
      <c r="U3159" s="49" t="s">
        <v>28</v>
      </c>
      <c r="V3159" s="46" t="s">
        <v>270</v>
      </c>
      <c r="W3159" s="46" t="s">
        <v>78</v>
      </c>
      <c r="X3159" s="46" t="str">
        <f>IFERROR(VLOOKUP(W3159,#REF!,38,FALSE),"")</f>
        <v/>
      </c>
      <c r="Z3159" s="46" t="str">
        <f t="shared" si="425"/>
        <v>Alusdi44140</v>
      </c>
      <c r="AA3159" s="46" t="str">
        <f t="shared" si="426"/>
        <v>BMJ 06744140UTARADAY</v>
      </c>
      <c r="AB3159" s="46" t="str">
        <f t="shared" si="427"/>
        <v>Alusdi44140UTARADAY</v>
      </c>
      <c r="AC3159" s="46" t="str">
        <f t="shared" si="428"/>
        <v>BMJ 06744140DAY</v>
      </c>
      <c r="AD3159" s="46" t="str">
        <f t="shared" si="429"/>
        <v>Alusdi44140DAY</v>
      </c>
    </row>
    <row r="3160" spans="1:30" x14ac:dyDescent="0.3">
      <c r="A3160" s="46">
        <v>1</v>
      </c>
      <c r="B3160" s="46" t="s">
        <v>118</v>
      </c>
      <c r="C3160" s="110">
        <v>44140</v>
      </c>
      <c r="D3160" s="49" t="s">
        <v>20</v>
      </c>
      <c r="E3160" s="74">
        <v>44140</v>
      </c>
      <c r="F3160" s="49">
        <v>5100222</v>
      </c>
      <c r="G3160" s="46" t="s">
        <v>21</v>
      </c>
      <c r="H3160" s="46" t="s">
        <v>22</v>
      </c>
      <c r="I3160" s="46" t="s">
        <v>81</v>
      </c>
      <c r="J3160" s="46" t="s">
        <v>24</v>
      </c>
      <c r="K3160" s="46" t="s">
        <v>79</v>
      </c>
      <c r="O3160" s="47">
        <v>0.52716435185185184</v>
      </c>
      <c r="P3160" s="48">
        <v>0.52716435185185184</v>
      </c>
      <c r="Q3160" s="50">
        <v>39020</v>
      </c>
      <c r="R3160" s="50">
        <v>14660</v>
      </c>
      <c r="T3160" s="49" t="s">
        <v>27</v>
      </c>
      <c r="U3160" s="49" t="s">
        <v>28</v>
      </c>
      <c r="V3160" s="46" t="s">
        <v>270</v>
      </c>
      <c r="W3160" s="46" t="s">
        <v>78</v>
      </c>
      <c r="X3160" s="46" t="str">
        <f>IFERROR(VLOOKUP(W3160,#REF!,38,FALSE),"")</f>
        <v/>
      </c>
      <c r="Z3160" s="46" t="str">
        <f t="shared" si="425"/>
        <v>Alusdi44140</v>
      </c>
      <c r="AA3160" s="46" t="str">
        <f t="shared" si="426"/>
        <v>BMJ 06744140UTARADAY</v>
      </c>
      <c r="AB3160" s="46" t="str">
        <f t="shared" si="427"/>
        <v>Alusdi44140UTARADAY</v>
      </c>
      <c r="AC3160" s="46" t="str">
        <f t="shared" si="428"/>
        <v>BMJ 06744140DAY</v>
      </c>
      <c r="AD3160" s="46" t="str">
        <f t="shared" si="429"/>
        <v>Alusdi44140DAY</v>
      </c>
    </row>
    <row r="3161" spans="1:30" x14ac:dyDescent="0.3">
      <c r="A3161" s="46">
        <v>1</v>
      </c>
      <c r="B3161" s="46" t="s">
        <v>118</v>
      </c>
      <c r="C3161" s="110">
        <v>44140</v>
      </c>
      <c r="D3161" s="49" t="s">
        <v>20</v>
      </c>
      <c r="E3161" s="74">
        <v>44140</v>
      </c>
      <c r="F3161" s="49">
        <v>5100307</v>
      </c>
      <c r="G3161" s="46" t="s">
        <v>21</v>
      </c>
      <c r="H3161" s="46" t="s">
        <v>22</v>
      </c>
      <c r="I3161" s="46" t="s">
        <v>158</v>
      </c>
      <c r="J3161" s="46" t="s">
        <v>49</v>
      </c>
      <c r="K3161" s="46" t="s">
        <v>79</v>
      </c>
      <c r="O3161" s="47">
        <v>0.59894675925925933</v>
      </c>
      <c r="P3161" s="48">
        <v>0.59894675925925933</v>
      </c>
      <c r="Q3161" s="50">
        <v>39200</v>
      </c>
      <c r="R3161" s="50">
        <v>14660</v>
      </c>
      <c r="T3161" s="49" t="s">
        <v>27</v>
      </c>
      <c r="U3161" s="49" t="s">
        <v>28</v>
      </c>
      <c r="V3161" s="46" t="s">
        <v>50</v>
      </c>
      <c r="W3161" s="46" t="s">
        <v>78</v>
      </c>
      <c r="X3161" s="46" t="str">
        <f>IFERROR(VLOOKUP(W3161,#REF!,38,FALSE),"")</f>
        <v/>
      </c>
      <c r="Z3161" s="46" t="str">
        <f t="shared" si="425"/>
        <v>Alusdi44140</v>
      </c>
      <c r="AA3161" s="46" t="str">
        <f t="shared" si="426"/>
        <v>BMJ 06744140UTARADAY</v>
      </c>
      <c r="AB3161" s="46" t="str">
        <f t="shared" si="427"/>
        <v>Alusdi44140UTARADAY</v>
      </c>
      <c r="AC3161" s="46" t="str">
        <f t="shared" si="428"/>
        <v>BMJ 06744140DAY</v>
      </c>
      <c r="AD3161" s="46" t="str">
        <f t="shared" si="429"/>
        <v>Alusdi44140DAY</v>
      </c>
    </row>
    <row r="3162" spans="1:30" x14ac:dyDescent="0.3">
      <c r="A3162" s="46">
        <v>1</v>
      </c>
      <c r="B3162" s="46" t="s">
        <v>118</v>
      </c>
      <c r="C3162" s="110">
        <v>44140</v>
      </c>
      <c r="D3162" s="49" t="s">
        <v>20</v>
      </c>
      <c r="E3162" s="74">
        <v>44140</v>
      </c>
      <c r="F3162" s="49">
        <v>5100404</v>
      </c>
      <c r="G3162" s="46" t="s">
        <v>21</v>
      </c>
      <c r="H3162" s="46" t="s">
        <v>22</v>
      </c>
      <c r="I3162" s="46" t="s">
        <v>81</v>
      </c>
      <c r="J3162" s="46" t="s">
        <v>24</v>
      </c>
      <c r="K3162" s="46" t="s">
        <v>79</v>
      </c>
      <c r="O3162" s="47">
        <v>0.66733796296296299</v>
      </c>
      <c r="P3162" s="48">
        <v>0.66733796296296299</v>
      </c>
      <c r="Q3162" s="50">
        <v>39200</v>
      </c>
      <c r="R3162" s="50">
        <v>14660</v>
      </c>
      <c r="T3162" s="49" t="s">
        <v>27</v>
      </c>
      <c r="U3162" s="49" t="s">
        <v>28</v>
      </c>
      <c r="V3162" s="46" t="s">
        <v>270</v>
      </c>
      <c r="W3162" s="46" t="s">
        <v>78</v>
      </c>
      <c r="X3162" s="46" t="str">
        <f>IFERROR(VLOOKUP(W3162,#REF!,38,FALSE),"")</f>
        <v/>
      </c>
      <c r="Z3162" s="46" t="str">
        <f t="shared" si="425"/>
        <v>Alusdi44140</v>
      </c>
      <c r="AA3162" s="46" t="str">
        <f t="shared" si="426"/>
        <v>BMJ 06744140UTARADAY</v>
      </c>
      <c r="AB3162" s="46" t="str">
        <f t="shared" si="427"/>
        <v>Alusdi44140UTARADAY</v>
      </c>
      <c r="AC3162" s="46" t="str">
        <f t="shared" si="428"/>
        <v>BMJ 06744140DAY</v>
      </c>
      <c r="AD3162" s="46" t="str">
        <f t="shared" si="429"/>
        <v>Alusdi44140DAY</v>
      </c>
    </row>
    <row r="3163" spans="1:30" x14ac:dyDescent="0.3">
      <c r="A3163" s="46">
        <v>1</v>
      </c>
      <c r="B3163" s="46" t="s">
        <v>118</v>
      </c>
      <c r="C3163" s="110">
        <v>44140</v>
      </c>
      <c r="D3163" s="49" t="s">
        <v>20</v>
      </c>
      <c r="E3163" s="74">
        <v>44140</v>
      </c>
      <c r="F3163" s="49">
        <v>5100505</v>
      </c>
      <c r="G3163" s="46" t="s">
        <v>21</v>
      </c>
      <c r="H3163" s="46" t="s">
        <v>22</v>
      </c>
      <c r="I3163" s="46" t="s">
        <v>81</v>
      </c>
      <c r="J3163" s="46" t="s">
        <v>24</v>
      </c>
      <c r="K3163" s="46" t="s">
        <v>79</v>
      </c>
      <c r="O3163" s="47">
        <v>0.73902777777777784</v>
      </c>
      <c r="P3163" s="48">
        <v>0.73902777777777784</v>
      </c>
      <c r="Q3163" s="50">
        <v>38700</v>
      </c>
      <c r="R3163" s="50">
        <v>14660</v>
      </c>
      <c r="T3163" s="49" t="s">
        <v>27</v>
      </c>
      <c r="U3163" s="49" t="s">
        <v>28</v>
      </c>
      <c r="V3163" s="46" t="s">
        <v>270</v>
      </c>
      <c r="W3163" s="46" t="s">
        <v>78</v>
      </c>
      <c r="X3163" s="46" t="str">
        <f>IFERROR(VLOOKUP(W3163,#REF!,38,FALSE),"")</f>
        <v/>
      </c>
      <c r="Z3163" s="46" t="str">
        <f t="shared" si="425"/>
        <v>Alusdi44140</v>
      </c>
      <c r="AA3163" s="46" t="str">
        <f t="shared" si="426"/>
        <v>BMJ 06744140UTARADAY</v>
      </c>
      <c r="AB3163" s="46" t="str">
        <f t="shared" si="427"/>
        <v>Alusdi44140UTARADAY</v>
      </c>
      <c r="AC3163" s="46" t="str">
        <f t="shared" si="428"/>
        <v>BMJ 06744140DAY</v>
      </c>
      <c r="AD3163" s="46" t="str">
        <f t="shared" si="429"/>
        <v>Alusdi44140DAY</v>
      </c>
    </row>
    <row r="3164" spans="1:30" x14ac:dyDescent="0.3">
      <c r="A3164" s="46">
        <v>1</v>
      </c>
      <c r="B3164" s="46" t="s">
        <v>118</v>
      </c>
      <c r="C3164" s="110">
        <v>44140</v>
      </c>
      <c r="D3164" s="49" t="s">
        <v>20</v>
      </c>
      <c r="E3164" s="74">
        <v>44140</v>
      </c>
      <c r="F3164" s="49">
        <v>5099963</v>
      </c>
      <c r="G3164" s="46" t="s">
        <v>21</v>
      </c>
      <c r="H3164" s="46" t="s">
        <v>53</v>
      </c>
      <c r="I3164" s="46" t="s">
        <v>54</v>
      </c>
      <c r="J3164" s="46" t="s">
        <v>24</v>
      </c>
      <c r="K3164" s="46" t="s">
        <v>84</v>
      </c>
      <c r="O3164" s="47">
        <v>0.33854166666666669</v>
      </c>
      <c r="P3164" s="48">
        <v>0.33854166666666669</v>
      </c>
      <c r="Q3164" s="50">
        <v>41200</v>
      </c>
      <c r="R3164" s="50">
        <v>14540</v>
      </c>
      <c r="T3164" s="49" t="s">
        <v>27</v>
      </c>
      <c r="U3164" s="49" t="s">
        <v>28</v>
      </c>
      <c r="V3164" s="46" t="s">
        <v>63</v>
      </c>
      <c r="W3164" s="46" t="s">
        <v>85</v>
      </c>
      <c r="X3164" s="46" t="str">
        <f>IFERROR(VLOOKUP(W3164,#REF!,38,FALSE),"")</f>
        <v/>
      </c>
      <c r="Z3164" s="46" t="str">
        <f t="shared" si="425"/>
        <v>Edi S44140</v>
      </c>
      <c r="AA3164" s="46" t="str">
        <f t="shared" si="426"/>
        <v>BMJ 06944140UTARADAY</v>
      </c>
      <c r="AB3164" s="46" t="str">
        <f t="shared" si="427"/>
        <v>Edi S44140UTARADAY</v>
      </c>
      <c r="AC3164" s="46" t="str">
        <f t="shared" si="428"/>
        <v>BMJ 06944140DAY</v>
      </c>
      <c r="AD3164" s="46" t="str">
        <f t="shared" si="429"/>
        <v>Edi S44140DAY</v>
      </c>
    </row>
    <row r="3165" spans="1:30" x14ac:dyDescent="0.3">
      <c r="A3165" s="46">
        <v>1</v>
      </c>
      <c r="B3165" s="46" t="s">
        <v>118</v>
      </c>
      <c r="C3165" s="110">
        <v>44140</v>
      </c>
      <c r="D3165" s="49" t="s">
        <v>20</v>
      </c>
      <c r="E3165" s="74">
        <v>44140</v>
      </c>
      <c r="F3165" s="49">
        <v>5100038</v>
      </c>
      <c r="G3165" s="46" t="s">
        <v>21</v>
      </c>
      <c r="H3165" s="46" t="s">
        <v>22</v>
      </c>
      <c r="I3165" s="46" t="s">
        <v>81</v>
      </c>
      <c r="J3165" s="46" t="s">
        <v>24</v>
      </c>
      <c r="K3165" s="46" t="s">
        <v>84</v>
      </c>
      <c r="O3165" s="47">
        <v>0.3972222222222222</v>
      </c>
      <c r="P3165" s="48">
        <v>0.3972222222222222</v>
      </c>
      <c r="Q3165" s="50">
        <v>39960</v>
      </c>
      <c r="R3165" s="50">
        <v>14540</v>
      </c>
      <c r="T3165" s="49" t="s">
        <v>27</v>
      </c>
      <c r="U3165" s="49" t="s">
        <v>28</v>
      </c>
      <c r="V3165" s="46" t="s">
        <v>270</v>
      </c>
      <c r="W3165" s="46" t="s">
        <v>85</v>
      </c>
      <c r="X3165" s="46" t="str">
        <f>IFERROR(VLOOKUP(W3165,#REF!,38,FALSE),"")</f>
        <v/>
      </c>
      <c r="Z3165" s="46" t="str">
        <f t="shared" si="425"/>
        <v>Edi S44140</v>
      </c>
      <c r="AA3165" s="46" t="str">
        <f t="shared" si="426"/>
        <v>BMJ 06944140UTARADAY</v>
      </c>
      <c r="AB3165" s="46" t="str">
        <f t="shared" si="427"/>
        <v>Edi S44140UTARADAY</v>
      </c>
      <c r="AC3165" s="46" t="str">
        <f t="shared" si="428"/>
        <v>BMJ 06944140DAY</v>
      </c>
      <c r="AD3165" s="46" t="str">
        <f t="shared" si="429"/>
        <v>Edi S44140DAY</v>
      </c>
    </row>
    <row r="3166" spans="1:30" x14ac:dyDescent="0.3">
      <c r="A3166" s="46">
        <v>1</v>
      </c>
      <c r="B3166" s="46" t="s">
        <v>118</v>
      </c>
      <c r="C3166" s="110">
        <v>44140</v>
      </c>
      <c r="D3166" s="49" t="s">
        <v>20</v>
      </c>
      <c r="E3166" s="74">
        <v>44140</v>
      </c>
      <c r="F3166" s="49">
        <v>5100128</v>
      </c>
      <c r="G3166" s="46" t="s">
        <v>21</v>
      </c>
      <c r="H3166" s="46" t="s">
        <v>22</v>
      </c>
      <c r="I3166" s="46" t="s">
        <v>81</v>
      </c>
      <c r="J3166" s="46" t="s">
        <v>24</v>
      </c>
      <c r="K3166" s="46" t="s">
        <v>84</v>
      </c>
      <c r="O3166" s="47">
        <v>0.45849537037037041</v>
      </c>
      <c r="P3166" s="48">
        <v>0.45849537037037041</v>
      </c>
      <c r="Q3166" s="50">
        <v>41000</v>
      </c>
      <c r="R3166" s="50">
        <v>14540</v>
      </c>
      <c r="T3166" s="49" t="s">
        <v>27</v>
      </c>
      <c r="U3166" s="49" t="s">
        <v>28</v>
      </c>
      <c r="V3166" s="46" t="s">
        <v>270</v>
      </c>
      <c r="W3166" s="46" t="s">
        <v>85</v>
      </c>
      <c r="X3166" s="46" t="str">
        <f>IFERROR(VLOOKUP(W3166,#REF!,38,FALSE),"")</f>
        <v/>
      </c>
      <c r="Z3166" s="46" t="str">
        <f t="shared" si="425"/>
        <v>Edi S44140</v>
      </c>
      <c r="AA3166" s="46" t="str">
        <f t="shared" si="426"/>
        <v>BMJ 06944140UTARADAY</v>
      </c>
      <c r="AB3166" s="46" t="str">
        <f t="shared" si="427"/>
        <v>Edi S44140UTARADAY</v>
      </c>
      <c r="AC3166" s="46" t="str">
        <f t="shared" si="428"/>
        <v>BMJ 06944140DAY</v>
      </c>
      <c r="AD3166" s="46" t="str">
        <f t="shared" si="429"/>
        <v>Edi S44140DAY</v>
      </c>
    </row>
    <row r="3167" spans="1:30" x14ac:dyDescent="0.3">
      <c r="A3167" s="46">
        <v>1</v>
      </c>
      <c r="B3167" s="46" t="s">
        <v>118</v>
      </c>
      <c r="C3167" s="110">
        <v>44140</v>
      </c>
      <c r="D3167" s="49" t="s">
        <v>20</v>
      </c>
      <c r="E3167" s="74">
        <v>44140</v>
      </c>
      <c r="F3167" s="49">
        <v>5100216</v>
      </c>
      <c r="G3167" s="46" t="s">
        <v>21</v>
      </c>
      <c r="H3167" s="46" t="s">
        <v>22</v>
      </c>
      <c r="I3167" s="46" t="s">
        <v>81</v>
      </c>
      <c r="J3167" s="46" t="s">
        <v>24</v>
      </c>
      <c r="K3167" s="46" t="s">
        <v>84</v>
      </c>
      <c r="O3167" s="47">
        <v>0.51957175925925925</v>
      </c>
      <c r="P3167" s="48">
        <v>0.51957175925925925</v>
      </c>
      <c r="Q3167" s="50">
        <v>39360</v>
      </c>
      <c r="R3167" s="50">
        <v>14540</v>
      </c>
      <c r="T3167" s="49" t="s">
        <v>27</v>
      </c>
      <c r="U3167" s="49" t="s">
        <v>28</v>
      </c>
      <c r="V3167" s="46" t="s">
        <v>270</v>
      </c>
      <c r="W3167" s="46" t="s">
        <v>85</v>
      </c>
      <c r="X3167" s="46" t="str">
        <f>IFERROR(VLOOKUP(W3167,#REF!,38,FALSE),"")</f>
        <v/>
      </c>
      <c r="Z3167" s="46" t="str">
        <f t="shared" si="425"/>
        <v>Edi S44140</v>
      </c>
      <c r="AA3167" s="46" t="str">
        <f t="shared" si="426"/>
        <v>BMJ 06944140UTARADAY</v>
      </c>
      <c r="AB3167" s="46" t="str">
        <f t="shared" si="427"/>
        <v>Edi S44140UTARADAY</v>
      </c>
      <c r="AC3167" s="46" t="str">
        <f t="shared" si="428"/>
        <v>BMJ 06944140DAY</v>
      </c>
      <c r="AD3167" s="46" t="str">
        <f t="shared" si="429"/>
        <v>Edi S44140DAY</v>
      </c>
    </row>
    <row r="3168" spans="1:30" x14ac:dyDescent="0.3">
      <c r="A3168" s="46">
        <v>1</v>
      </c>
      <c r="B3168" s="46" t="s">
        <v>118</v>
      </c>
      <c r="C3168" s="110">
        <v>44140</v>
      </c>
      <c r="D3168" s="49" t="s">
        <v>20</v>
      </c>
      <c r="E3168" s="74">
        <v>44140</v>
      </c>
      <c r="F3168" s="49">
        <v>5100316</v>
      </c>
      <c r="G3168" s="46" t="s">
        <v>21</v>
      </c>
      <c r="H3168" s="46" t="s">
        <v>53</v>
      </c>
      <c r="I3168" s="46" t="s">
        <v>54</v>
      </c>
      <c r="J3168" s="46" t="s">
        <v>24</v>
      </c>
      <c r="K3168" s="46" t="s">
        <v>84</v>
      </c>
      <c r="O3168" s="47">
        <v>0.60342592592592592</v>
      </c>
      <c r="P3168" s="48">
        <v>0.60342592592592592</v>
      </c>
      <c r="Q3168" s="50">
        <v>39820</v>
      </c>
      <c r="R3168" s="50">
        <v>14540</v>
      </c>
      <c r="T3168" s="49" t="s">
        <v>27</v>
      </c>
      <c r="U3168" s="49" t="s">
        <v>28</v>
      </c>
      <c r="V3168" s="46" t="s">
        <v>63</v>
      </c>
      <c r="W3168" s="46" t="s">
        <v>85</v>
      </c>
      <c r="X3168" s="46" t="str">
        <f>IFERROR(VLOOKUP(W3168,#REF!,38,FALSE),"")</f>
        <v/>
      </c>
      <c r="Z3168" s="46" t="str">
        <f t="shared" si="425"/>
        <v>Edi S44140</v>
      </c>
      <c r="AA3168" s="46" t="str">
        <f t="shared" si="426"/>
        <v>BMJ 06944140UTARADAY</v>
      </c>
      <c r="AB3168" s="46" t="str">
        <f t="shared" si="427"/>
        <v>Edi S44140UTARADAY</v>
      </c>
      <c r="AC3168" s="46" t="str">
        <f t="shared" si="428"/>
        <v>BMJ 06944140DAY</v>
      </c>
      <c r="AD3168" s="46" t="str">
        <f t="shared" si="429"/>
        <v>Edi S44140DAY</v>
      </c>
    </row>
    <row r="3169" spans="1:30" x14ac:dyDescent="0.3">
      <c r="A3169" s="46">
        <v>1</v>
      </c>
      <c r="B3169" s="46" t="s">
        <v>118</v>
      </c>
      <c r="C3169" s="110">
        <v>44140</v>
      </c>
      <c r="D3169" s="49" t="s">
        <v>20</v>
      </c>
      <c r="E3169" s="74">
        <v>44140</v>
      </c>
      <c r="F3169" s="49">
        <v>5100468</v>
      </c>
      <c r="G3169" s="46" t="s">
        <v>21</v>
      </c>
      <c r="H3169" s="46" t="s">
        <v>22</v>
      </c>
      <c r="I3169" s="46" t="s">
        <v>81</v>
      </c>
      <c r="J3169" s="46" t="s">
        <v>24</v>
      </c>
      <c r="K3169" s="46" t="s">
        <v>84</v>
      </c>
      <c r="O3169" s="47">
        <v>0.71229166666666666</v>
      </c>
      <c r="P3169" s="48">
        <v>0.71229166666666666</v>
      </c>
      <c r="Q3169" s="50">
        <v>38480</v>
      </c>
      <c r="R3169" s="50">
        <v>14540</v>
      </c>
      <c r="T3169" s="49" t="s">
        <v>27</v>
      </c>
      <c r="U3169" s="49" t="s">
        <v>28</v>
      </c>
      <c r="V3169" s="46" t="s">
        <v>270</v>
      </c>
      <c r="W3169" s="46" t="s">
        <v>85</v>
      </c>
      <c r="X3169" s="46" t="str">
        <f>IFERROR(VLOOKUP(W3169,#REF!,38,FALSE),"")</f>
        <v/>
      </c>
      <c r="Z3169" s="46" t="str">
        <f t="shared" si="425"/>
        <v>Edi S44140</v>
      </c>
      <c r="AA3169" s="46" t="str">
        <f t="shared" si="426"/>
        <v>BMJ 06944140UTARADAY</v>
      </c>
      <c r="AB3169" s="46" t="str">
        <f t="shared" si="427"/>
        <v>Edi S44140UTARADAY</v>
      </c>
      <c r="AC3169" s="46" t="str">
        <f t="shared" si="428"/>
        <v>BMJ 06944140DAY</v>
      </c>
      <c r="AD3169" s="46" t="str">
        <f t="shared" si="429"/>
        <v>Edi S44140DAY</v>
      </c>
    </row>
    <row r="3170" spans="1:30" x14ac:dyDescent="0.3">
      <c r="A3170" s="46">
        <v>1</v>
      </c>
      <c r="B3170" s="46" t="s">
        <v>118</v>
      </c>
      <c r="C3170" s="110">
        <v>44140</v>
      </c>
      <c r="D3170" s="49" t="s">
        <v>20</v>
      </c>
      <c r="E3170" s="74">
        <v>44140</v>
      </c>
      <c r="F3170" s="49">
        <v>5100029</v>
      </c>
      <c r="G3170" s="46" t="s">
        <v>39</v>
      </c>
      <c r="H3170" s="46" t="s">
        <v>161</v>
      </c>
      <c r="I3170" s="46" t="s">
        <v>113</v>
      </c>
      <c r="J3170" s="46" t="s">
        <v>124</v>
      </c>
      <c r="K3170" s="46" t="s">
        <v>86</v>
      </c>
      <c r="O3170" s="47">
        <v>0.39023148148148151</v>
      </c>
      <c r="P3170" s="48">
        <v>0.39391203703703703</v>
      </c>
      <c r="Q3170" s="50">
        <v>54660</v>
      </c>
      <c r="R3170" s="50">
        <v>19520</v>
      </c>
      <c r="T3170" s="49" t="s">
        <v>27</v>
      </c>
      <c r="U3170" s="49" t="s">
        <v>28</v>
      </c>
      <c r="V3170" s="46" t="s">
        <v>44</v>
      </c>
      <c r="W3170" s="46" t="s">
        <v>219</v>
      </c>
      <c r="X3170" s="46" t="str">
        <f>IFERROR(VLOOKUP(W3170,#REF!,38,FALSE),"")</f>
        <v/>
      </c>
      <c r="Z3170" s="46" t="str">
        <f t="shared" si="425"/>
        <v>Saipul Bahri44140</v>
      </c>
      <c r="AA3170" s="46" t="str">
        <f t="shared" si="426"/>
        <v>BMJ 07044140SELATANDAY</v>
      </c>
      <c r="AB3170" s="46" t="str">
        <f t="shared" si="427"/>
        <v>Saipul Bahri44140SELATANDAY</v>
      </c>
      <c r="AC3170" s="46" t="str">
        <f t="shared" si="428"/>
        <v>BMJ 07044140DAY</v>
      </c>
      <c r="AD3170" s="46" t="str">
        <f t="shared" si="429"/>
        <v>Saipul Bahri44140DAY</v>
      </c>
    </row>
    <row r="3171" spans="1:30" x14ac:dyDescent="0.3">
      <c r="A3171" s="46">
        <v>1</v>
      </c>
      <c r="B3171" s="46" t="s">
        <v>118</v>
      </c>
      <c r="C3171" s="110">
        <v>44140</v>
      </c>
      <c r="D3171" s="49" t="s">
        <v>20</v>
      </c>
      <c r="E3171" s="74">
        <v>44140</v>
      </c>
      <c r="F3171" s="49">
        <v>5100150</v>
      </c>
      <c r="G3171" s="46" t="s">
        <v>39</v>
      </c>
      <c r="H3171" s="46" t="s">
        <v>149</v>
      </c>
      <c r="I3171" s="46" t="s">
        <v>144</v>
      </c>
      <c r="J3171" s="46" t="s">
        <v>130</v>
      </c>
      <c r="K3171" s="46" t="s">
        <v>86</v>
      </c>
      <c r="O3171" s="47">
        <v>0.47818287037037038</v>
      </c>
      <c r="P3171" s="48">
        <v>0.47818287037037038</v>
      </c>
      <c r="Q3171" s="50">
        <v>53720</v>
      </c>
      <c r="R3171" s="50">
        <v>19520</v>
      </c>
      <c r="T3171" s="49" t="s">
        <v>27</v>
      </c>
      <c r="U3171" s="49" t="s">
        <v>28</v>
      </c>
      <c r="V3171" s="46" t="s">
        <v>56</v>
      </c>
      <c r="W3171" s="46" t="s">
        <v>219</v>
      </c>
      <c r="X3171" s="46" t="str">
        <f>IFERROR(VLOOKUP(W3171,#REF!,38,FALSE),"")</f>
        <v/>
      </c>
      <c r="Z3171" s="46" t="str">
        <f t="shared" si="425"/>
        <v>Saipul Bahri44140</v>
      </c>
      <c r="AA3171" s="46" t="str">
        <f t="shared" si="426"/>
        <v>BMJ 07044140SELATANDAY</v>
      </c>
      <c r="AB3171" s="46" t="str">
        <f t="shared" si="427"/>
        <v>Saipul Bahri44140SELATANDAY</v>
      </c>
      <c r="AC3171" s="46" t="str">
        <f t="shared" si="428"/>
        <v>BMJ 07044140DAY</v>
      </c>
      <c r="AD3171" s="46" t="str">
        <f t="shared" si="429"/>
        <v>Saipul Bahri44140DAY</v>
      </c>
    </row>
    <row r="3172" spans="1:30" x14ac:dyDescent="0.3">
      <c r="A3172" s="46">
        <v>1</v>
      </c>
      <c r="B3172" s="46" t="s">
        <v>118</v>
      </c>
      <c r="C3172" s="110">
        <v>44140</v>
      </c>
      <c r="D3172" s="49" t="s">
        <v>20</v>
      </c>
      <c r="E3172" s="74">
        <v>44140</v>
      </c>
      <c r="F3172" s="49">
        <v>5100335</v>
      </c>
      <c r="G3172" s="46" t="s">
        <v>39</v>
      </c>
      <c r="H3172" s="46" t="s">
        <v>161</v>
      </c>
      <c r="I3172" s="46" t="s">
        <v>113</v>
      </c>
      <c r="J3172" s="46" t="s">
        <v>124</v>
      </c>
      <c r="K3172" s="46" t="s">
        <v>86</v>
      </c>
      <c r="O3172" s="47">
        <v>0.61695601851851845</v>
      </c>
      <c r="P3172" s="48">
        <v>0.61695601851851845</v>
      </c>
      <c r="Q3172" s="50">
        <v>54060</v>
      </c>
      <c r="R3172" s="50">
        <v>19520</v>
      </c>
      <c r="T3172" s="49" t="s">
        <v>27</v>
      </c>
      <c r="U3172" s="49" t="s">
        <v>28</v>
      </c>
      <c r="V3172" s="46" t="s">
        <v>44</v>
      </c>
      <c r="W3172" s="46" t="s">
        <v>219</v>
      </c>
      <c r="X3172" s="46" t="str">
        <f>IFERROR(VLOOKUP(W3172,#REF!,38,FALSE),"")</f>
        <v/>
      </c>
      <c r="Z3172" s="46" t="str">
        <f t="shared" si="425"/>
        <v>Saipul Bahri44140</v>
      </c>
      <c r="AA3172" s="46" t="str">
        <f t="shared" si="426"/>
        <v>BMJ 07044140SELATANDAY</v>
      </c>
      <c r="AB3172" s="46" t="str">
        <f t="shared" si="427"/>
        <v>Saipul Bahri44140SELATANDAY</v>
      </c>
      <c r="AC3172" s="46" t="str">
        <f t="shared" si="428"/>
        <v>BMJ 07044140DAY</v>
      </c>
      <c r="AD3172" s="46" t="str">
        <f t="shared" si="429"/>
        <v>Saipul Bahri44140DAY</v>
      </c>
    </row>
    <row r="3173" spans="1:30" x14ac:dyDescent="0.3">
      <c r="A3173" s="46">
        <v>1</v>
      </c>
      <c r="B3173" s="46" t="s">
        <v>118</v>
      </c>
      <c r="C3173" s="110">
        <v>44140</v>
      </c>
      <c r="D3173" s="49" t="s">
        <v>20</v>
      </c>
      <c r="E3173" s="74">
        <v>44140</v>
      </c>
      <c r="F3173" s="49">
        <v>5100485</v>
      </c>
      <c r="G3173" s="46" t="s">
        <v>39</v>
      </c>
      <c r="H3173" s="46" t="s">
        <v>149</v>
      </c>
      <c r="I3173" s="46" t="s">
        <v>144</v>
      </c>
      <c r="J3173" s="46" t="s">
        <v>130</v>
      </c>
      <c r="K3173" s="46" t="s">
        <v>86</v>
      </c>
      <c r="O3173" s="47">
        <v>0.72348379629629633</v>
      </c>
      <c r="P3173" s="48">
        <v>0.72348379629629633</v>
      </c>
      <c r="Q3173" s="50">
        <v>54100</v>
      </c>
      <c r="R3173" s="50">
        <v>19520</v>
      </c>
      <c r="T3173" s="49" t="s">
        <v>27</v>
      </c>
      <c r="U3173" s="49" t="s">
        <v>28</v>
      </c>
      <c r="V3173" s="46" t="s">
        <v>56</v>
      </c>
      <c r="W3173" s="46" t="s">
        <v>219</v>
      </c>
      <c r="X3173" s="46" t="str">
        <f>IFERROR(VLOOKUP(W3173,#REF!,38,FALSE),"")</f>
        <v/>
      </c>
      <c r="Z3173" s="46" t="str">
        <f t="shared" si="425"/>
        <v>Saipul Bahri44140</v>
      </c>
      <c r="AA3173" s="46" t="str">
        <f t="shared" si="426"/>
        <v>BMJ 07044140SELATANDAY</v>
      </c>
      <c r="AB3173" s="46" t="str">
        <f t="shared" si="427"/>
        <v>Saipul Bahri44140SELATANDAY</v>
      </c>
      <c r="AC3173" s="46" t="str">
        <f t="shared" si="428"/>
        <v>BMJ 07044140DAY</v>
      </c>
      <c r="AD3173" s="46" t="str">
        <f t="shared" si="429"/>
        <v>Saipul Bahri44140DAY</v>
      </c>
    </row>
    <row r="3174" spans="1:30" x14ac:dyDescent="0.3">
      <c r="A3174" s="46">
        <v>1</v>
      </c>
      <c r="B3174" s="46" t="s">
        <v>118</v>
      </c>
      <c r="C3174" s="110">
        <v>44140</v>
      </c>
      <c r="D3174" s="49" t="s">
        <v>20</v>
      </c>
      <c r="E3174" s="74">
        <v>44140</v>
      </c>
      <c r="F3174" s="49">
        <v>5100162</v>
      </c>
      <c r="G3174" s="46" t="s">
        <v>39</v>
      </c>
      <c r="H3174" s="46" t="s">
        <v>149</v>
      </c>
      <c r="I3174" s="46" t="s">
        <v>144</v>
      </c>
      <c r="J3174" s="46" t="s">
        <v>130</v>
      </c>
      <c r="K3174" s="46" t="s">
        <v>88</v>
      </c>
      <c r="O3174" s="47">
        <v>0.48618055555555556</v>
      </c>
      <c r="P3174" s="48">
        <v>0.48618055555555556</v>
      </c>
      <c r="Q3174" s="50">
        <v>53640</v>
      </c>
      <c r="R3174" s="50">
        <v>19640</v>
      </c>
      <c r="T3174" s="49" t="s">
        <v>27</v>
      </c>
      <c r="U3174" s="49" t="s">
        <v>28</v>
      </c>
      <c r="V3174" s="46" t="s">
        <v>56</v>
      </c>
      <c r="W3174" s="46" t="s">
        <v>168</v>
      </c>
      <c r="X3174" s="46" t="str">
        <f>IFERROR(VLOOKUP(W3174,#REF!,38,FALSE),"")</f>
        <v/>
      </c>
      <c r="Z3174" s="46" t="str">
        <f t="shared" si="425"/>
        <v>Melkias44140</v>
      </c>
      <c r="AA3174" s="46" t="str">
        <f t="shared" si="426"/>
        <v>BMJ 07144140SELATANDAY</v>
      </c>
      <c r="AB3174" s="46" t="str">
        <f t="shared" si="427"/>
        <v>Melkias44140SELATANDAY</v>
      </c>
      <c r="AC3174" s="46" t="str">
        <f t="shared" si="428"/>
        <v>BMJ 07144140DAY</v>
      </c>
      <c r="AD3174" s="46" t="str">
        <f t="shared" si="429"/>
        <v>Melkias44140DAY</v>
      </c>
    </row>
    <row r="3175" spans="1:30" x14ac:dyDescent="0.3">
      <c r="A3175" s="46">
        <v>1</v>
      </c>
      <c r="B3175" s="46" t="s">
        <v>118</v>
      </c>
      <c r="C3175" s="110">
        <v>44140</v>
      </c>
      <c r="D3175" s="49" t="s">
        <v>20</v>
      </c>
      <c r="E3175" s="74">
        <v>44140</v>
      </c>
      <c r="F3175" s="49">
        <v>5100349</v>
      </c>
      <c r="G3175" s="46" t="s">
        <v>39</v>
      </c>
      <c r="H3175" s="46" t="s">
        <v>149</v>
      </c>
      <c r="I3175" s="46" t="s">
        <v>144</v>
      </c>
      <c r="J3175" s="46" t="s">
        <v>130</v>
      </c>
      <c r="K3175" s="46" t="s">
        <v>88</v>
      </c>
      <c r="O3175" s="47">
        <v>0.62774305555555554</v>
      </c>
      <c r="P3175" s="48">
        <v>0.62774305555555554</v>
      </c>
      <c r="Q3175" s="50">
        <v>54880</v>
      </c>
      <c r="R3175" s="50">
        <v>19640</v>
      </c>
      <c r="T3175" s="49" t="s">
        <v>27</v>
      </c>
      <c r="U3175" s="49" t="s">
        <v>28</v>
      </c>
      <c r="V3175" s="46" t="s">
        <v>56</v>
      </c>
      <c r="W3175" s="46" t="s">
        <v>168</v>
      </c>
      <c r="X3175" s="46" t="str">
        <f>IFERROR(VLOOKUP(W3175,#REF!,38,FALSE),"")</f>
        <v/>
      </c>
      <c r="Z3175" s="46" t="str">
        <f t="shared" si="425"/>
        <v>Melkias44140</v>
      </c>
      <c r="AA3175" s="46" t="str">
        <f t="shared" si="426"/>
        <v>BMJ 07144140SELATANDAY</v>
      </c>
      <c r="AB3175" s="46" t="str">
        <f t="shared" si="427"/>
        <v>Melkias44140SELATANDAY</v>
      </c>
      <c r="AC3175" s="46" t="str">
        <f t="shared" si="428"/>
        <v>BMJ 07144140DAY</v>
      </c>
      <c r="AD3175" s="46" t="str">
        <f t="shared" si="429"/>
        <v>Melkias44140DAY</v>
      </c>
    </row>
    <row r="3176" spans="1:30" x14ac:dyDescent="0.3">
      <c r="A3176" s="46">
        <v>1</v>
      </c>
      <c r="B3176" s="46" t="s">
        <v>118</v>
      </c>
      <c r="C3176" s="110">
        <v>44140</v>
      </c>
      <c r="D3176" s="49" t="s">
        <v>20</v>
      </c>
      <c r="E3176" s="74">
        <v>44140</v>
      </c>
      <c r="F3176" s="49">
        <v>5100483</v>
      </c>
      <c r="G3176" s="46" t="s">
        <v>39</v>
      </c>
      <c r="H3176" s="46" t="s">
        <v>161</v>
      </c>
      <c r="I3176" s="46" t="s">
        <v>113</v>
      </c>
      <c r="J3176" s="46" t="s">
        <v>124</v>
      </c>
      <c r="K3176" s="46" t="s">
        <v>88</v>
      </c>
      <c r="O3176" s="47">
        <v>0.72287037037037039</v>
      </c>
      <c r="P3176" s="48">
        <v>0.72287037037037039</v>
      </c>
      <c r="Q3176" s="50">
        <v>52580</v>
      </c>
      <c r="R3176" s="50">
        <v>19640</v>
      </c>
      <c r="T3176" s="49" t="s">
        <v>27</v>
      </c>
      <c r="U3176" s="49" t="s">
        <v>28</v>
      </c>
      <c r="V3176" s="46" t="s">
        <v>44</v>
      </c>
      <c r="W3176" s="46" t="s">
        <v>168</v>
      </c>
      <c r="X3176" s="46" t="str">
        <f>IFERROR(VLOOKUP(W3176,#REF!,38,FALSE),"")</f>
        <v/>
      </c>
      <c r="Z3176" s="46" t="str">
        <f t="shared" si="425"/>
        <v>Melkias44140</v>
      </c>
      <c r="AA3176" s="46" t="str">
        <f t="shared" si="426"/>
        <v>BMJ 07144140SELATANDAY</v>
      </c>
      <c r="AB3176" s="46" t="str">
        <f t="shared" si="427"/>
        <v>Melkias44140SELATANDAY</v>
      </c>
      <c r="AC3176" s="46" t="str">
        <f t="shared" si="428"/>
        <v>BMJ 07144140DAY</v>
      </c>
      <c r="AD3176" s="46" t="str">
        <f t="shared" si="429"/>
        <v>Melkias44140DAY</v>
      </c>
    </row>
    <row r="3177" spans="1:30" x14ac:dyDescent="0.3">
      <c r="A3177" s="46">
        <v>1</v>
      </c>
      <c r="B3177" s="46" t="s">
        <v>118</v>
      </c>
      <c r="C3177" s="110">
        <v>44140</v>
      </c>
      <c r="D3177" s="49" t="s">
        <v>20</v>
      </c>
      <c r="E3177" s="74">
        <v>44140</v>
      </c>
      <c r="F3177" s="49">
        <v>5100036</v>
      </c>
      <c r="G3177" s="46" t="s">
        <v>39</v>
      </c>
      <c r="H3177" s="46" t="s">
        <v>149</v>
      </c>
      <c r="I3177" s="46" t="s">
        <v>144</v>
      </c>
      <c r="J3177" s="46" t="s">
        <v>130</v>
      </c>
      <c r="K3177" s="46" t="s">
        <v>90</v>
      </c>
      <c r="O3177" s="47">
        <v>0.39510416666666665</v>
      </c>
      <c r="P3177" s="48">
        <v>0.39996527777777779</v>
      </c>
      <c r="Q3177" s="50">
        <v>51180</v>
      </c>
      <c r="R3177" s="50">
        <v>19720</v>
      </c>
      <c r="T3177" s="49" t="s">
        <v>27</v>
      </c>
      <c r="U3177" s="49" t="s">
        <v>28</v>
      </c>
      <c r="V3177" s="46" t="s">
        <v>56</v>
      </c>
      <c r="W3177" s="46" t="s">
        <v>74</v>
      </c>
      <c r="X3177" s="46" t="str">
        <f>IFERROR(VLOOKUP(W3177,#REF!,38,FALSE),"")</f>
        <v/>
      </c>
      <c r="Z3177" s="46" t="str">
        <f t="shared" si="425"/>
        <v>Alrandi44140</v>
      </c>
      <c r="AA3177" s="46" t="str">
        <f t="shared" si="426"/>
        <v>BMJ 07244140SELATANDAY</v>
      </c>
      <c r="AB3177" s="46" t="str">
        <f t="shared" si="427"/>
        <v>Alrandi44140SELATANDAY</v>
      </c>
      <c r="AC3177" s="46" t="str">
        <f t="shared" si="428"/>
        <v>BMJ 07244140DAY</v>
      </c>
      <c r="AD3177" s="46" t="str">
        <f t="shared" si="429"/>
        <v>Alrandi44140DAY</v>
      </c>
    </row>
    <row r="3178" spans="1:30" x14ac:dyDescent="0.3">
      <c r="A3178" s="46">
        <v>1</v>
      </c>
      <c r="B3178" s="46" t="s">
        <v>118</v>
      </c>
      <c r="C3178" s="110">
        <v>44140</v>
      </c>
      <c r="D3178" s="49" t="s">
        <v>20</v>
      </c>
      <c r="E3178" s="74">
        <v>44140</v>
      </c>
      <c r="F3178" s="49">
        <v>5100164</v>
      </c>
      <c r="G3178" s="46" t="s">
        <v>39</v>
      </c>
      <c r="H3178" s="46" t="s">
        <v>161</v>
      </c>
      <c r="I3178" s="46" t="s">
        <v>113</v>
      </c>
      <c r="J3178" s="46" t="s">
        <v>124</v>
      </c>
      <c r="K3178" s="46" t="s">
        <v>90</v>
      </c>
      <c r="O3178" s="47">
        <v>0.48684027777777777</v>
      </c>
      <c r="P3178" s="48">
        <v>0.48684027777777777</v>
      </c>
      <c r="Q3178" s="50">
        <v>52780</v>
      </c>
      <c r="R3178" s="50">
        <v>19720</v>
      </c>
      <c r="T3178" s="49" t="s">
        <v>27</v>
      </c>
      <c r="U3178" s="49" t="s">
        <v>28</v>
      </c>
      <c r="V3178" s="46" t="s">
        <v>44</v>
      </c>
      <c r="W3178" s="46" t="s">
        <v>74</v>
      </c>
      <c r="X3178" s="46" t="str">
        <f>IFERROR(VLOOKUP(W3178,#REF!,38,FALSE),"")</f>
        <v/>
      </c>
      <c r="Z3178" s="46" t="str">
        <f t="shared" si="425"/>
        <v>Alrandi44140</v>
      </c>
      <c r="AA3178" s="46" t="str">
        <f t="shared" si="426"/>
        <v>BMJ 07244140SELATANDAY</v>
      </c>
      <c r="AB3178" s="46" t="str">
        <f t="shared" si="427"/>
        <v>Alrandi44140SELATANDAY</v>
      </c>
      <c r="AC3178" s="46" t="str">
        <f t="shared" si="428"/>
        <v>BMJ 07244140DAY</v>
      </c>
      <c r="AD3178" s="46" t="str">
        <f t="shared" si="429"/>
        <v>Alrandi44140DAY</v>
      </c>
    </row>
    <row r="3179" spans="1:30" x14ac:dyDescent="0.3">
      <c r="A3179" s="46">
        <v>1</v>
      </c>
      <c r="B3179" s="46" t="s">
        <v>118</v>
      </c>
      <c r="C3179" s="110">
        <v>44140</v>
      </c>
      <c r="D3179" s="49" t="s">
        <v>20</v>
      </c>
      <c r="E3179" s="74">
        <v>44140</v>
      </c>
      <c r="F3179" s="49">
        <v>5100327</v>
      </c>
      <c r="G3179" s="46" t="s">
        <v>39</v>
      </c>
      <c r="H3179" s="46" t="s">
        <v>149</v>
      </c>
      <c r="I3179" s="46" t="s">
        <v>144</v>
      </c>
      <c r="J3179" s="46" t="s">
        <v>130</v>
      </c>
      <c r="K3179" s="46" t="s">
        <v>90</v>
      </c>
      <c r="O3179" s="47">
        <v>0.61234953703703698</v>
      </c>
      <c r="P3179" s="48">
        <v>0.61234953703703698</v>
      </c>
      <c r="Q3179" s="50">
        <v>55380</v>
      </c>
      <c r="R3179" s="50">
        <v>19720</v>
      </c>
      <c r="T3179" s="49" t="s">
        <v>27</v>
      </c>
      <c r="U3179" s="49" t="s">
        <v>28</v>
      </c>
      <c r="V3179" s="46" t="s">
        <v>56</v>
      </c>
      <c r="W3179" s="46" t="s">
        <v>74</v>
      </c>
      <c r="X3179" s="46" t="str">
        <f>IFERROR(VLOOKUP(W3179,#REF!,38,FALSE),"")</f>
        <v/>
      </c>
      <c r="Z3179" s="46" t="str">
        <f t="shared" si="425"/>
        <v>Alrandi44140</v>
      </c>
      <c r="AA3179" s="46" t="str">
        <f t="shared" si="426"/>
        <v>BMJ 07244140SELATANDAY</v>
      </c>
      <c r="AB3179" s="46" t="str">
        <f t="shared" si="427"/>
        <v>Alrandi44140SELATANDAY</v>
      </c>
      <c r="AC3179" s="46" t="str">
        <f t="shared" si="428"/>
        <v>BMJ 07244140DAY</v>
      </c>
      <c r="AD3179" s="46" t="str">
        <f t="shared" si="429"/>
        <v>Alrandi44140DAY</v>
      </c>
    </row>
    <row r="3180" spans="1:30" x14ac:dyDescent="0.3">
      <c r="A3180" s="46">
        <v>1</v>
      </c>
      <c r="B3180" s="46" t="s">
        <v>118</v>
      </c>
      <c r="C3180" s="110">
        <v>44140</v>
      </c>
      <c r="D3180" s="49" t="s">
        <v>20</v>
      </c>
      <c r="E3180" s="74">
        <v>44140</v>
      </c>
      <c r="F3180" s="49">
        <v>5100481</v>
      </c>
      <c r="G3180" s="46" t="s">
        <v>39</v>
      </c>
      <c r="H3180" s="46" t="s">
        <v>161</v>
      </c>
      <c r="I3180" s="46" t="s">
        <v>113</v>
      </c>
      <c r="J3180" s="46" t="s">
        <v>124</v>
      </c>
      <c r="K3180" s="46" t="s">
        <v>90</v>
      </c>
      <c r="O3180" s="47">
        <v>0.72226851851851848</v>
      </c>
      <c r="P3180" s="48">
        <v>0.72226851851851848</v>
      </c>
      <c r="Q3180" s="50">
        <v>54000</v>
      </c>
      <c r="R3180" s="50">
        <v>19720</v>
      </c>
      <c r="T3180" s="49" t="s">
        <v>27</v>
      </c>
      <c r="U3180" s="49" t="s">
        <v>28</v>
      </c>
      <c r="V3180" s="46" t="s">
        <v>44</v>
      </c>
      <c r="W3180" s="46" t="s">
        <v>74</v>
      </c>
      <c r="X3180" s="46" t="str">
        <f>IFERROR(VLOOKUP(W3180,#REF!,38,FALSE),"")</f>
        <v/>
      </c>
      <c r="Z3180" s="46" t="str">
        <f t="shared" si="425"/>
        <v>Alrandi44140</v>
      </c>
      <c r="AA3180" s="46" t="str">
        <f t="shared" si="426"/>
        <v>BMJ 07244140SELATANDAY</v>
      </c>
      <c r="AB3180" s="46" t="str">
        <f t="shared" si="427"/>
        <v>Alrandi44140SELATANDAY</v>
      </c>
      <c r="AC3180" s="46" t="str">
        <f t="shared" si="428"/>
        <v>BMJ 07244140DAY</v>
      </c>
      <c r="AD3180" s="46" t="str">
        <f t="shared" si="429"/>
        <v>Alrandi44140DAY</v>
      </c>
    </row>
    <row r="3181" spans="1:30" x14ac:dyDescent="0.3">
      <c r="A3181" s="46">
        <v>1</v>
      </c>
      <c r="B3181" s="46" t="s">
        <v>118</v>
      </c>
      <c r="C3181" s="110">
        <v>44140</v>
      </c>
      <c r="D3181" s="49" t="s">
        <v>20</v>
      </c>
      <c r="E3181" s="74">
        <v>44140</v>
      </c>
      <c r="F3181" s="49">
        <v>5100062</v>
      </c>
      <c r="G3181" s="46" t="s">
        <v>39</v>
      </c>
      <c r="H3181" s="46" t="s">
        <v>149</v>
      </c>
      <c r="I3181" s="46" t="s">
        <v>144</v>
      </c>
      <c r="J3181" s="46" t="s">
        <v>130</v>
      </c>
      <c r="K3181" s="46" t="s">
        <v>91</v>
      </c>
      <c r="O3181" s="47">
        <v>0.41253472222222221</v>
      </c>
      <c r="P3181" s="48">
        <v>0.41253472222222221</v>
      </c>
      <c r="Q3181" s="50">
        <v>54640</v>
      </c>
      <c r="R3181" s="50">
        <v>19980</v>
      </c>
      <c r="T3181" s="49" t="s">
        <v>27</v>
      </c>
      <c r="U3181" s="49" t="s">
        <v>28</v>
      </c>
      <c r="V3181" s="46" t="s">
        <v>56</v>
      </c>
      <c r="W3181" s="46" t="s">
        <v>92</v>
      </c>
      <c r="X3181" s="46" t="str">
        <f>IFERROR(VLOOKUP(W3181,#REF!,38,FALSE),"")</f>
        <v/>
      </c>
      <c r="Z3181" s="46" t="str">
        <f t="shared" si="425"/>
        <v>Pelani44140</v>
      </c>
      <c r="AA3181" s="46" t="str">
        <f t="shared" si="426"/>
        <v>BMJ 07344140SELATANDAY</v>
      </c>
      <c r="AB3181" s="46" t="str">
        <f t="shared" si="427"/>
        <v>Pelani44140SELATANDAY</v>
      </c>
      <c r="AC3181" s="46" t="str">
        <f t="shared" si="428"/>
        <v>BMJ 07344140DAY</v>
      </c>
      <c r="AD3181" s="46" t="str">
        <f t="shared" si="429"/>
        <v>Pelani44140DAY</v>
      </c>
    </row>
    <row r="3182" spans="1:30" x14ac:dyDescent="0.3">
      <c r="A3182" s="46">
        <v>1</v>
      </c>
      <c r="B3182" s="46" t="s">
        <v>118</v>
      </c>
      <c r="C3182" s="110">
        <v>44140</v>
      </c>
      <c r="D3182" s="49" t="s">
        <v>20</v>
      </c>
      <c r="E3182" s="74">
        <v>44140</v>
      </c>
      <c r="F3182" s="49">
        <v>5100376</v>
      </c>
      <c r="G3182" s="46" t="s">
        <v>39</v>
      </c>
      <c r="H3182" s="46" t="s">
        <v>161</v>
      </c>
      <c r="I3182" s="46" t="s">
        <v>113</v>
      </c>
      <c r="J3182" s="46" t="s">
        <v>124</v>
      </c>
      <c r="K3182" s="46" t="s">
        <v>91</v>
      </c>
      <c r="O3182" s="47">
        <v>0.64535879629629633</v>
      </c>
      <c r="P3182" s="48">
        <v>0.64535879629629633</v>
      </c>
      <c r="Q3182" s="50">
        <v>56080</v>
      </c>
      <c r="R3182" s="50">
        <v>19980</v>
      </c>
      <c r="T3182" s="49" t="s">
        <v>27</v>
      </c>
      <c r="U3182" s="49" t="s">
        <v>28</v>
      </c>
      <c r="V3182" s="46" t="s">
        <v>44</v>
      </c>
      <c r="W3182" s="46" t="s">
        <v>92</v>
      </c>
      <c r="X3182" s="46" t="str">
        <f>IFERROR(VLOOKUP(W3182,#REF!,38,FALSE),"")</f>
        <v/>
      </c>
      <c r="Z3182" s="46" t="str">
        <f t="shared" si="425"/>
        <v>Pelani44140</v>
      </c>
      <c r="AA3182" s="46" t="str">
        <f t="shared" si="426"/>
        <v>BMJ 07344140SELATANDAY</v>
      </c>
      <c r="AB3182" s="46" t="str">
        <f t="shared" si="427"/>
        <v>Pelani44140SELATANDAY</v>
      </c>
      <c r="AC3182" s="46" t="str">
        <f t="shared" si="428"/>
        <v>BMJ 07344140DAY</v>
      </c>
      <c r="AD3182" s="46" t="str">
        <f t="shared" si="429"/>
        <v>Pelani44140DAY</v>
      </c>
    </row>
    <row r="3183" spans="1:30" x14ac:dyDescent="0.3">
      <c r="A3183" s="46">
        <v>1</v>
      </c>
      <c r="B3183" s="46" t="s">
        <v>118</v>
      </c>
      <c r="C3183" s="110">
        <v>44140</v>
      </c>
      <c r="D3183" s="49" t="s">
        <v>20</v>
      </c>
      <c r="E3183" s="74">
        <v>44140</v>
      </c>
      <c r="F3183" s="49">
        <v>5100504</v>
      </c>
      <c r="G3183" s="46" t="s">
        <v>39</v>
      </c>
      <c r="H3183" s="46" t="s">
        <v>161</v>
      </c>
      <c r="I3183" s="46" t="s">
        <v>113</v>
      </c>
      <c r="J3183" s="46" t="s">
        <v>124</v>
      </c>
      <c r="K3183" s="46" t="s">
        <v>91</v>
      </c>
      <c r="O3183" s="47">
        <v>0.73644675925925929</v>
      </c>
      <c r="P3183" s="48">
        <v>0.73644675925925929</v>
      </c>
      <c r="Q3183" s="50">
        <v>53120</v>
      </c>
      <c r="R3183" s="50">
        <v>19980</v>
      </c>
      <c r="T3183" s="49" t="s">
        <v>27</v>
      </c>
      <c r="U3183" s="49" t="s">
        <v>28</v>
      </c>
      <c r="V3183" s="46" t="s">
        <v>44</v>
      </c>
      <c r="W3183" s="46" t="s">
        <v>92</v>
      </c>
      <c r="X3183" s="46" t="str">
        <f>IFERROR(VLOOKUP(W3183,#REF!,38,FALSE),"")</f>
        <v/>
      </c>
      <c r="Z3183" s="46" t="str">
        <f t="shared" si="425"/>
        <v>Pelani44140</v>
      </c>
      <c r="AA3183" s="46" t="str">
        <f t="shared" si="426"/>
        <v>BMJ 07344140SELATANDAY</v>
      </c>
      <c r="AB3183" s="46" t="str">
        <f t="shared" si="427"/>
        <v>Pelani44140SELATANDAY</v>
      </c>
      <c r="AC3183" s="46" t="str">
        <f t="shared" si="428"/>
        <v>BMJ 07344140DAY</v>
      </c>
      <c r="AD3183" s="46" t="str">
        <f t="shared" si="429"/>
        <v>Pelani44140DAY</v>
      </c>
    </row>
    <row r="3184" spans="1:30" x14ac:dyDescent="0.3">
      <c r="A3184" s="46">
        <v>1</v>
      </c>
      <c r="B3184" s="46" t="s">
        <v>118</v>
      </c>
      <c r="C3184" s="110">
        <v>44140</v>
      </c>
      <c r="D3184" s="49" t="s">
        <v>20</v>
      </c>
      <c r="E3184" s="74">
        <v>44140</v>
      </c>
      <c r="F3184" s="49">
        <v>5100012</v>
      </c>
      <c r="G3184" s="46" t="s">
        <v>39</v>
      </c>
      <c r="H3184" s="46" t="s">
        <v>149</v>
      </c>
      <c r="I3184" s="46" t="s">
        <v>144</v>
      </c>
      <c r="J3184" s="46" t="s">
        <v>130</v>
      </c>
      <c r="K3184" s="46" t="s">
        <v>93</v>
      </c>
      <c r="O3184" s="47">
        <v>0.37769675925925927</v>
      </c>
      <c r="P3184" s="48">
        <v>0.38166666666666665</v>
      </c>
      <c r="Q3184" s="50">
        <v>53260</v>
      </c>
      <c r="R3184" s="50">
        <v>19640</v>
      </c>
      <c r="T3184" s="49" t="s">
        <v>27</v>
      </c>
      <c r="U3184" s="49" t="s">
        <v>28</v>
      </c>
      <c r="V3184" s="46" t="s">
        <v>56</v>
      </c>
      <c r="W3184" s="46" t="s">
        <v>94</v>
      </c>
      <c r="X3184" s="46" t="str">
        <f>IFERROR(VLOOKUP(W3184,#REF!,38,FALSE),"")</f>
        <v/>
      </c>
      <c r="Z3184" s="46" t="str">
        <f t="shared" si="425"/>
        <v>M.Sainuddin Kasim44140</v>
      </c>
      <c r="AA3184" s="46" t="str">
        <f t="shared" si="426"/>
        <v>BMJ 07444140SELATANDAY</v>
      </c>
      <c r="AB3184" s="46" t="str">
        <f t="shared" si="427"/>
        <v>M.Sainuddin Kasim44140SELATANDAY</v>
      </c>
      <c r="AC3184" s="46" t="str">
        <f t="shared" si="428"/>
        <v>BMJ 07444140DAY</v>
      </c>
      <c r="AD3184" s="46" t="str">
        <f t="shared" si="429"/>
        <v>M.Sainuddin Kasim44140DAY</v>
      </c>
    </row>
    <row r="3185" spans="1:30" x14ac:dyDescent="0.3">
      <c r="A3185" s="46">
        <v>1</v>
      </c>
      <c r="B3185" s="46" t="s">
        <v>118</v>
      </c>
      <c r="C3185" s="110">
        <v>44140</v>
      </c>
      <c r="D3185" s="49" t="s">
        <v>20</v>
      </c>
      <c r="E3185" s="74">
        <v>44140</v>
      </c>
      <c r="F3185" s="49">
        <v>5100144</v>
      </c>
      <c r="G3185" s="46" t="s">
        <v>39</v>
      </c>
      <c r="H3185" s="46" t="s">
        <v>161</v>
      </c>
      <c r="I3185" s="46" t="s">
        <v>113</v>
      </c>
      <c r="J3185" s="46" t="s">
        <v>124</v>
      </c>
      <c r="K3185" s="46" t="s">
        <v>93</v>
      </c>
      <c r="O3185" s="47">
        <v>0.4745949074074074</v>
      </c>
      <c r="P3185" s="48">
        <v>0.4745949074074074</v>
      </c>
      <c r="Q3185" s="50">
        <v>52420</v>
      </c>
      <c r="R3185" s="50">
        <v>19640</v>
      </c>
      <c r="T3185" s="49" t="s">
        <v>27</v>
      </c>
      <c r="U3185" s="49" t="s">
        <v>28</v>
      </c>
      <c r="V3185" s="46" t="s">
        <v>44</v>
      </c>
      <c r="W3185" s="46" t="s">
        <v>94</v>
      </c>
      <c r="X3185" s="46" t="str">
        <f>IFERROR(VLOOKUP(W3185,#REF!,38,FALSE),"")</f>
        <v/>
      </c>
      <c r="Z3185" s="46" t="str">
        <f t="shared" si="425"/>
        <v>M.Sainuddin Kasim44140</v>
      </c>
      <c r="AA3185" s="46" t="str">
        <f t="shared" si="426"/>
        <v>BMJ 07444140SELATANDAY</v>
      </c>
      <c r="AB3185" s="46" t="str">
        <f t="shared" si="427"/>
        <v>M.Sainuddin Kasim44140SELATANDAY</v>
      </c>
      <c r="AC3185" s="46" t="str">
        <f t="shared" si="428"/>
        <v>BMJ 07444140DAY</v>
      </c>
      <c r="AD3185" s="46" t="str">
        <f t="shared" si="429"/>
        <v>M.Sainuddin Kasim44140DAY</v>
      </c>
    </row>
    <row r="3186" spans="1:30" x14ac:dyDescent="0.3">
      <c r="A3186" s="46">
        <v>1</v>
      </c>
      <c r="B3186" s="46" t="s">
        <v>118</v>
      </c>
      <c r="C3186" s="110">
        <v>44140</v>
      </c>
      <c r="D3186" s="49" t="s">
        <v>20</v>
      </c>
      <c r="E3186" s="74">
        <v>44140</v>
      </c>
      <c r="F3186" s="49">
        <v>5100266</v>
      </c>
      <c r="G3186" s="46" t="s">
        <v>39</v>
      </c>
      <c r="H3186" s="46" t="s">
        <v>128</v>
      </c>
      <c r="I3186" s="46" t="s">
        <v>162</v>
      </c>
      <c r="J3186" s="46" t="s">
        <v>42</v>
      </c>
      <c r="K3186" s="46" t="s">
        <v>93</v>
      </c>
      <c r="O3186" s="47">
        <v>0.57388888888888889</v>
      </c>
      <c r="P3186" s="48">
        <v>0.57388888888888889</v>
      </c>
      <c r="Q3186" s="50">
        <v>52740</v>
      </c>
      <c r="R3186" s="50">
        <v>19640</v>
      </c>
      <c r="T3186" s="49" t="s">
        <v>27</v>
      </c>
      <c r="U3186" s="49" t="s">
        <v>28</v>
      </c>
      <c r="V3186" s="46" t="s">
        <v>114</v>
      </c>
      <c r="W3186" s="46" t="s">
        <v>94</v>
      </c>
      <c r="X3186" s="46" t="str">
        <f>IFERROR(VLOOKUP(W3186,#REF!,38,FALSE),"")</f>
        <v/>
      </c>
      <c r="Z3186" s="46" t="str">
        <f t="shared" si="425"/>
        <v>M.Sainuddin Kasim44140</v>
      </c>
      <c r="AA3186" s="46" t="str">
        <f t="shared" si="426"/>
        <v>BMJ 07444140SELATANDAY</v>
      </c>
      <c r="AB3186" s="46" t="str">
        <f t="shared" si="427"/>
        <v>M.Sainuddin Kasim44140SELATANDAY</v>
      </c>
      <c r="AC3186" s="46" t="str">
        <f t="shared" si="428"/>
        <v>BMJ 07444140DAY</v>
      </c>
      <c r="AD3186" s="46" t="str">
        <f t="shared" si="429"/>
        <v>M.Sainuddin Kasim44140DAY</v>
      </c>
    </row>
    <row r="3187" spans="1:30" x14ac:dyDescent="0.3">
      <c r="A3187" s="46">
        <v>1</v>
      </c>
      <c r="B3187" s="46" t="s">
        <v>118</v>
      </c>
      <c r="C3187" s="110">
        <v>44140</v>
      </c>
      <c r="D3187" s="49" t="s">
        <v>20</v>
      </c>
      <c r="E3187" s="74">
        <v>44140</v>
      </c>
      <c r="F3187" s="49">
        <v>5100391</v>
      </c>
      <c r="G3187" s="46" t="s">
        <v>39</v>
      </c>
      <c r="H3187" s="46" t="s">
        <v>149</v>
      </c>
      <c r="I3187" s="46" t="s">
        <v>144</v>
      </c>
      <c r="J3187" s="46" t="s">
        <v>130</v>
      </c>
      <c r="K3187" s="46" t="s">
        <v>93</v>
      </c>
      <c r="O3187" s="47">
        <v>0.65582175925925923</v>
      </c>
      <c r="P3187" s="48">
        <v>0.65582175925925923</v>
      </c>
      <c r="Q3187" s="50">
        <v>54740</v>
      </c>
      <c r="R3187" s="50">
        <v>19640</v>
      </c>
      <c r="T3187" s="49" t="s">
        <v>27</v>
      </c>
      <c r="U3187" s="49" t="s">
        <v>28</v>
      </c>
      <c r="V3187" s="46" t="s">
        <v>56</v>
      </c>
      <c r="W3187" s="46" t="s">
        <v>94</v>
      </c>
      <c r="X3187" s="46" t="str">
        <f>IFERROR(VLOOKUP(W3187,#REF!,38,FALSE),"")</f>
        <v/>
      </c>
      <c r="Z3187" s="46" t="str">
        <f t="shared" si="425"/>
        <v>M.Sainuddin Kasim44140</v>
      </c>
      <c r="AA3187" s="46" t="str">
        <f t="shared" si="426"/>
        <v>BMJ 07444140SELATANDAY</v>
      </c>
      <c r="AB3187" s="46" t="str">
        <f t="shared" si="427"/>
        <v>M.Sainuddin Kasim44140SELATANDAY</v>
      </c>
      <c r="AC3187" s="46" t="str">
        <f t="shared" si="428"/>
        <v>BMJ 07444140DAY</v>
      </c>
      <c r="AD3187" s="46" t="str">
        <f t="shared" si="429"/>
        <v>M.Sainuddin Kasim44140DAY</v>
      </c>
    </row>
    <row r="3188" spans="1:30" x14ac:dyDescent="0.3">
      <c r="A3188" s="46">
        <v>1</v>
      </c>
      <c r="B3188" s="46" t="s">
        <v>118</v>
      </c>
      <c r="C3188" s="110">
        <v>44140</v>
      </c>
      <c r="D3188" s="49" t="s">
        <v>20</v>
      </c>
      <c r="E3188" s="74">
        <v>44140</v>
      </c>
      <c r="F3188" s="49">
        <v>5100507</v>
      </c>
      <c r="G3188" s="46" t="s">
        <v>39</v>
      </c>
      <c r="H3188" s="46" t="s">
        <v>149</v>
      </c>
      <c r="I3188" s="46" t="s">
        <v>144</v>
      </c>
      <c r="J3188" s="46" t="s">
        <v>130</v>
      </c>
      <c r="K3188" s="46" t="s">
        <v>93</v>
      </c>
      <c r="O3188" s="47">
        <v>0.7405787037037036</v>
      </c>
      <c r="P3188" s="48">
        <v>0.7405787037037036</v>
      </c>
      <c r="Q3188" s="50">
        <v>51660</v>
      </c>
      <c r="R3188" s="50">
        <v>19640</v>
      </c>
      <c r="T3188" s="49" t="s">
        <v>27</v>
      </c>
      <c r="U3188" s="49" t="s">
        <v>28</v>
      </c>
      <c r="V3188" s="46" t="s">
        <v>56</v>
      </c>
      <c r="W3188" s="46" t="s">
        <v>94</v>
      </c>
      <c r="X3188" s="46" t="str">
        <f>IFERROR(VLOOKUP(W3188,#REF!,38,FALSE),"")</f>
        <v/>
      </c>
      <c r="Z3188" s="46" t="str">
        <f t="shared" si="425"/>
        <v>M.Sainuddin Kasim44140</v>
      </c>
      <c r="AA3188" s="46" t="str">
        <f t="shared" si="426"/>
        <v>BMJ 07444140SELATANDAY</v>
      </c>
      <c r="AB3188" s="46" t="str">
        <f t="shared" si="427"/>
        <v>M.Sainuddin Kasim44140SELATANDAY</v>
      </c>
      <c r="AC3188" s="46" t="str">
        <f t="shared" si="428"/>
        <v>BMJ 07444140DAY</v>
      </c>
      <c r="AD3188" s="46" t="str">
        <f t="shared" si="429"/>
        <v>M.Sainuddin Kasim44140DAY</v>
      </c>
    </row>
    <row r="3189" spans="1:30" x14ac:dyDescent="0.3">
      <c r="A3189" s="46">
        <v>1</v>
      </c>
      <c r="B3189" s="46" t="s">
        <v>118</v>
      </c>
      <c r="C3189" s="110">
        <v>44140</v>
      </c>
      <c r="D3189" s="49" t="s">
        <v>95</v>
      </c>
      <c r="E3189" s="74">
        <v>44141</v>
      </c>
      <c r="F3189" s="49">
        <v>5100904</v>
      </c>
      <c r="G3189" s="46" t="s">
        <v>21</v>
      </c>
      <c r="H3189" s="46" t="s">
        <v>53</v>
      </c>
      <c r="I3189" s="46" t="s">
        <v>54</v>
      </c>
      <c r="J3189" s="46" t="s">
        <v>55</v>
      </c>
      <c r="K3189" s="46" t="s">
        <v>26</v>
      </c>
      <c r="O3189" s="47">
        <v>7.5069444444444453E-2</v>
      </c>
      <c r="P3189" s="48">
        <v>7.5069444444444453E-2</v>
      </c>
      <c r="Q3189" s="50">
        <v>47500</v>
      </c>
      <c r="R3189" s="50">
        <v>18540</v>
      </c>
      <c r="T3189" s="49" t="s">
        <v>27</v>
      </c>
      <c r="U3189" s="49" t="s">
        <v>28</v>
      </c>
      <c r="V3189" s="46" t="s">
        <v>59</v>
      </c>
      <c r="W3189" s="46" t="s">
        <v>96</v>
      </c>
      <c r="X3189" s="46" t="str">
        <f>IFERROR(VLOOKUP(W3189,#REF!,38,FALSE),"")</f>
        <v/>
      </c>
      <c r="Z3189" s="46" t="str">
        <f t="shared" si="425"/>
        <v>Bustam44140</v>
      </c>
      <c r="AA3189" s="46" t="str">
        <f t="shared" si="426"/>
        <v>BMJ 04044140UTARANIGHT</v>
      </c>
      <c r="AB3189" s="46" t="str">
        <f t="shared" si="427"/>
        <v>Bustam44140UTARANIGHT</v>
      </c>
      <c r="AC3189" s="46" t="str">
        <f t="shared" si="428"/>
        <v>BMJ 04044140NIGHT</v>
      </c>
      <c r="AD3189" s="46" t="str">
        <f t="shared" si="429"/>
        <v>Bustam44140NIGHT</v>
      </c>
    </row>
    <row r="3190" spans="1:30" x14ac:dyDescent="0.3">
      <c r="A3190" s="46">
        <v>1</v>
      </c>
      <c r="B3190" s="46" t="s">
        <v>118</v>
      </c>
      <c r="C3190" s="110">
        <v>44140</v>
      </c>
      <c r="D3190" s="49" t="s">
        <v>95</v>
      </c>
      <c r="E3190" s="74">
        <v>44141</v>
      </c>
      <c r="F3190" s="49">
        <v>5100998</v>
      </c>
      <c r="G3190" s="46" t="s">
        <v>21</v>
      </c>
      <c r="H3190" s="46" t="s">
        <v>53</v>
      </c>
      <c r="I3190" s="46" t="s">
        <v>54</v>
      </c>
      <c r="J3190" s="46" t="s">
        <v>55</v>
      </c>
      <c r="K3190" s="46" t="s">
        <v>26</v>
      </c>
      <c r="O3190" s="47">
        <v>0.15024305555555556</v>
      </c>
      <c r="P3190" s="48">
        <v>0.15024305555555556</v>
      </c>
      <c r="Q3190" s="50">
        <v>47780</v>
      </c>
      <c r="R3190" s="50">
        <v>18540</v>
      </c>
      <c r="T3190" s="49" t="s">
        <v>27</v>
      </c>
      <c r="U3190" s="49" t="s">
        <v>28</v>
      </c>
      <c r="V3190" s="46" t="s">
        <v>59</v>
      </c>
      <c r="W3190" s="46" t="s">
        <v>96</v>
      </c>
      <c r="X3190" s="46" t="str">
        <f>IFERROR(VLOOKUP(W3190,#REF!,38,FALSE),"")</f>
        <v/>
      </c>
      <c r="Z3190" s="46" t="str">
        <f t="shared" si="425"/>
        <v>Bustam44140</v>
      </c>
      <c r="AA3190" s="46" t="str">
        <f t="shared" si="426"/>
        <v>BMJ 04044140UTARANIGHT</v>
      </c>
      <c r="AB3190" s="46" t="str">
        <f t="shared" si="427"/>
        <v>Bustam44140UTARANIGHT</v>
      </c>
      <c r="AC3190" s="46" t="str">
        <f t="shared" si="428"/>
        <v>BMJ 04044140NIGHT</v>
      </c>
      <c r="AD3190" s="46" t="str">
        <f t="shared" si="429"/>
        <v>Bustam44140NIGHT</v>
      </c>
    </row>
    <row r="3191" spans="1:30" x14ac:dyDescent="0.3">
      <c r="A3191" s="46">
        <v>1</v>
      </c>
      <c r="B3191" s="46" t="s">
        <v>118</v>
      </c>
      <c r="C3191" s="110">
        <v>44140</v>
      </c>
      <c r="D3191" s="49" t="s">
        <v>95</v>
      </c>
      <c r="E3191" s="74">
        <v>44141</v>
      </c>
      <c r="F3191" s="49">
        <v>5101071</v>
      </c>
      <c r="G3191" s="46" t="s">
        <v>21</v>
      </c>
      <c r="H3191" s="46" t="s">
        <v>53</v>
      </c>
      <c r="I3191" s="46" t="s">
        <v>54</v>
      </c>
      <c r="J3191" s="46" t="s">
        <v>57</v>
      </c>
      <c r="K3191" s="46" t="s">
        <v>26</v>
      </c>
      <c r="O3191" s="47">
        <v>0.21583333333333332</v>
      </c>
      <c r="P3191" s="48">
        <v>0.21583333333333332</v>
      </c>
      <c r="Q3191" s="50">
        <v>47380</v>
      </c>
      <c r="R3191" s="50">
        <v>18540</v>
      </c>
      <c r="T3191" s="49" t="s">
        <v>27</v>
      </c>
      <c r="U3191" s="49" t="s">
        <v>28</v>
      </c>
      <c r="V3191" s="46" t="s">
        <v>58</v>
      </c>
      <c r="W3191" s="46" t="s">
        <v>96</v>
      </c>
      <c r="X3191" s="46" t="str">
        <f>IFERROR(VLOOKUP(W3191,#REF!,38,FALSE),"")</f>
        <v/>
      </c>
      <c r="Z3191" s="46" t="str">
        <f t="shared" si="425"/>
        <v>Bustam44140</v>
      </c>
      <c r="AA3191" s="46" t="str">
        <f t="shared" si="426"/>
        <v>BMJ 04044140UTARANIGHT</v>
      </c>
      <c r="AB3191" s="46" t="str">
        <f t="shared" si="427"/>
        <v>Bustam44140UTARANIGHT</v>
      </c>
      <c r="AC3191" s="46" t="str">
        <f t="shared" si="428"/>
        <v>BMJ 04044140NIGHT</v>
      </c>
      <c r="AD3191" s="46" t="str">
        <f t="shared" si="429"/>
        <v>Bustam44140NIGHT</v>
      </c>
    </row>
    <row r="3192" spans="1:30" x14ac:dyDescent="0.3">
      <c r="A3192" s="46">
        <v>1</v>
      </c>
      <c r="B3192" s="46" t="s">
        <v>118</v>
      </c>
      <c r="C3192" s="110">
        <v>44140</v>
      </c>
      <c r="D3192" s="49" t="s">
        <v>95</v>
      </c>
      <c r="E3192" s="74">
        <v>44140</v>
      </c>
      <c r="F3192" s="49">
        <v>5100630</v>
      </c>
      <c r="G3192" s="46" t="s">
        <v>21</v>
      </c>
      <c r="H3192" s="46" t="s">
        <v>53</v>
      </c>
      <c r="I3192" s="46" t="s">
        <v>54</v>
      </c>
      <c r="J3192" s="46" t="s">
        <v>57</v>
      </c>
      <c r="K3192" s="46" t="s">
        <v>26</v>
      </c>
      <c r="O3192" s="47">
        <v>0.8601388888888889</v>
      </c>
      <c r="P3192" s="48">
        <v>0.86460648148148145</v>
      </c>
      <c r="Q3192" s="50">
        <v>45340</v>
      </c>
      <c r="R3192" s="50">
        <v>18540</v>
      </c>
      <c r="T3192" s="49" t="s">
        <v>27</v>
      </c>
      <c r="U3192" s="49" t="s">
        <v>28</v>
      </c>
      <c r="V3192" s="46" t="s">
        <v>70</v>
      </c>
      <c r="W3192" s="46" t="s">
        <v>96</v>
      </c>
      <c r="X3192" s="46" t="str">
        <f>IFERROR(VLOOKUP(W3192,#REF!,38,FALSE),"")</f>
        <v/>
      </c>
      <c r="Z3192" s="46" t="str">
        <f t="shared" si="425"/>
        <v>Bustam44140</v>
      </c>
      <c r="AA3192" s="46" t="str">
        <f t="shared" si="426"/>
        <v>BMJ 04044140UTARANIGHT</v>
      </c>
      <c r="AB3192" s="46" t="str">
        <f t="shared" si="427"/>
        <v>Bustam44140UTARANIGHT</v>
      </c>
      <c r="AC3192" s="46" t="str">
        <f t="shared" si="428"/>
        <v>BMJ 04044140NIGHT</v>
      </c>
      <c r="AD3192" s="46" t="str">
        <f t="shared" si="429"/>
        <v>Bustam44140NIGHT</v>
      </c>
    </row>
    <row r="3193" spans="1:30" x14ac:dyDescent="0.3">
      <c r="A3193" s="46">
        <v>1</v>
      </c>
      <c r="B3193" s="46" t="s">
        <v>118</v>
      </c>
      <c r="C3193" s="110">
        <v>44140</v>
      </c>
      <c r="D3193" s="49" t="s">
        <v>95</v>
      </c>
      <c r="E3193" s="74">
        <v>44140</v>
      </c>
      <c r="F3193" s="49">
        <v>5100719</v>
      </c>
      <c r="G3193" s="46" t="s">
        <v>21</v>
      </c>
      <c r="H3193" s="46" t="s">
        <v>68</v>
      </c>
      <c r="I3193" s="46" t="s">
        <v>54</v>
      </c>
      <c r="J3193" s="46" t="s">
        <v>57</v>
      </c>
      <c r="K3193" s="46" t="s">
        <v>26</v>
      </c>
      <c r="O3193" s="47">
        <v>0.92181712962962958</v>
      </c>
      <c r="P3193" s="48">
        <v>0.92181712962962958</v>
      </c>
      <c r="Q3193" s="50">
        <v>45920</v>
      </c>
      <c r="R3193" s="50">
        <v>18540</v>
      </c>
      <c r="T3193" s="49" t="s">
        <v>27</v>
      </c>
      <c r="U3193" s="49" t="s">
        <v>28</v>
      </c>
      <c r="V3193" s="46" t="s">
        <v>127</v>
      </c>
      <c r="W3193" s="46" t="s">
        <v>96</v>
      </c>
      <c r="X3193" s="46" t="str">
        <f>IFERROR(VLOOKUP(W3193,#REF!,38,FALSE),"")</f>
        <v/>
      </c>
      <c r="Z3193" s="46" t="str">
        <f t="shared" si="425"/>
        <v>Bustam44140</v>
      </c>
      <c r="AA3193" s="46" t="str">
        <f t="shared" si="426"/>
        <v>BMJ 04044140UTARANIGHT</v>
      </c>
      <c r="AB3193" s="46" t="str">
        <f t="shared" si="427"/>
        <v>Bustam44140UTARANIGHT</v>
      </c>
      <c r="AC3193" s="46" t="str">
        <f t="shared" si="428"/>
        <v>BMJ 04044140NIGHT</v>
      </c>
      <c r="AD3193" s="46" t="str">
        <f t="shared" si="429"/>
        <v>Bustam44140NIGHT</v>
      </c>
    </row>
    <row r="3194" spans="1:30" x14ac:dyDescent="0.3">
      <c r="A3194" s="46">
        <v>1</v>
      </c>
      <c r="B3194" s="46" t="s">
        <v>118</v>
      </c>
      <c r="C3194" s="110">
        <v>44140</v>
      </c>
      <c r="D3194" s="49" t="s">
        <v>95</v>
      </c>
      <c r="E3194" s="74">
        <v>44140</v>
      </c>
      <c r="F3194" s="49">
        <v>5100819</v>
      </c>
      <c r="G3194" s="46" t="s">
        <v>21</v>
      </c>
      <c r="H3194" s="46" t="s">
        <v>53</v>
      </c>
      <c r="I3194" s="46" t="s">
        <v>54</v>
      </c>
      <c r="J3194" s="46" t="s">
        <v>57</v>
      </c>
      <c r="K3194" s="46" t="s">
        <v>26</v>
      </c>
      <c r="O3194" s="47">
        <v>0.98067129629629635</v>
      </c>
      <c r="P3194" s="48">
        <v>0.98067129629629635</v>
      </c>
      <c r="Q3194" s="50">
        <v>46480</v>
      </c>
      <c r="R3194" s="50">
        <v>18540</v>
      </c>
      <c r="T3194" s="49" t="s">
        <v>27</v>
      </c>
      <c r="U3194" s="49" t="s">
        <v>28</v>
      </c>
      <c r="V3194" s="46" t="s">
        <v>58</v>
      </c>
      <c r="W3194" s="46" t="s">
        <v>96</v>
      </c>
      <c r="X3194" s="46" t="str">
        <f>IFERROR(VLOOKUP(W3194,#REF!,38,FALSE),"")</f>
        <v/>
      </c>
      <c r="Z3194" s="46" t="str">
        <f t="shared" si="425"/>
        <v>Bustam44140</v>
      </c>
      <c r="AA3194" s="46" t="str">
        <f t="shared" si="426"/>
        <v>BMJ 04044140UTARANIGHT</v>
      </c>
      <c r="AB3194" s="46" t="str">
        <f t="shared" si="427"/>
        <v>Bustam44140UTARANIGHT</v>
      </c>
      <c r="AC3194" s="46" t="str">
        <f t="shared" si="428"/>
        <v>BMJ 04044140NIGHT</v>
      </c>
      <c r="AD3194" s="46" t="str">
        <f t="shared" si="429"/>
        <v>Bustam44140NIGHT</v>
      </c>
    </row>
    <row r="3195" spans="1:30" x14ac:dyDescent="0.3">
      <c r="A3195" s="46">
        <v>1</v>
      </c>
      <c r="B3195" s="46" t="s">
        <v>118</v>
      </c>
      <c r="C3195" s="110">
        <v>44140</v>
      </c>
      <c r="D3195" s="49" t="s">
        <v>95</v>
      </c>
      <c r="E3195" s="74">
        <v>44141</v>
      </c>
      <c r="F3195" s="49">
        <v>5100923</v>
      </c>
      <c r="G3195" s="46" t="s">
        <v>21</v>
      </c>
      <c r="H3195" s="46" t="s">
        <v>22</v>
      </c>
      <c r="I3195" s="46" t="s">
        <v>48</v>
      </c>
      <c r="J3195" s="46" t="s">
        <v>49</v>
      </c>
      <c r="K3195" s="46" t="s">
        <v>31</v>
      </c>
      <c r="O3195" s="47">
        <v>8.6458333333333345E-2</v>
      </c>
      <c r="P3195" s="48">
        <v>8.6458333333333345E-2</v>
      </c>
      <c r="Q3195" s="50">
        <v>43920</v>
      </c>
      <c r="R3195" s="50">
        <v>16700</v>
      </c>
      <c r="T3195" s="49" t="s">
        <v>27</v>
      </c>
      <c r="U3195" s="49" t="s">
        <v>28</v>
      </c>
      <c r="V3195" s="46" t="s">
        <v>50</v>
      </c>
      <c r="W3195" s="46" t="s">
        <v>195</v>
      </c>
      <c r="X3195" s="46" t="str">
        <f>IFERROR(VLOOKUP(W3195,#REF!,38,FALSE),"")</f>
        <v/>
      </c>
      <c r="Z3195" s="46" t="str">
        <f t="shared" si="425"/>
        <v>Roni Irfansyah44140</v>
      </c>
      <c r="AA3195" s="46" t="str">
        <f t="shared" si="426"/>
        <v>BMJ 04144140UTARANIGHT</v>
      </c>
      <c r="AB3195" s="46" t="str">
        <f t="shared" si="427"/>
        <v>Roni Irfansyah44140UTARANIGHT</v>
      </c>
      <c r="AC3195" s="46" t="str">
        <f t="shared" si="428"/>
        <v>BMJ 04144140NIGHT</v>
      </c>
      <c r="AD3195" s="46" t="str">
        <f t="shared" si="429"/>
        <v>Roni Irfansyah44140NIGHT</v>
      </c>
    </row>
    <row r="3196" spans="1:30" x14ac:dyDescent="0.3">
      <c r="A3196" s="46">
        <v>1</v>
      </c>
      <c r="B3196" s="46" t="s">
        <v>118</v>
      </c>
      <c r="C3196" s="110">
        <v>44140</v>
      </c>
      <c r="D3196" s="49" t="s">
        <v>95</v>
      </c>
      <c r="E3196" s="74">
        <v>44141</v>
      </c>
      <c r="F3196" s="49">
        <v>5101084</v>
      </c>
      <c r="G3196" s="46" t="s">
        <v>21</v>
      </c>
      <c r="H3196" s="46" t="s">
        <v>22</v>
      </c>
      <c r="I3196" s="46" t="s">
        <v>158</v>
      </c>
      <c r="J3196" s="46" t="s">
        <v>49</v>
      </c>
      <c r="K3196" s="46" t="s">
        <v>31</v>
      </c>
      <c r="O3196" s="47">
        <v>0.22042824074074074</v>
      </c>
      <c r="P3196" s="48">
        <v>0.22042824074074074</v>
      </c>
      <c r="Q3196" s="50">
        <v>44400</v>
      </c>
      <c r="R3196" s="50">
        <v>16700</v>
      </c>
      <c r="T3196" s="49" t="s">
        <v>27</v>
      </c>
      <c r="U3196" s="49" t="s">
        <v>28</v>
      </c>
      <c r="V3196" s="46" t="s">
        <v>60</v>
      </c>
      <c r="W3196" s="46" t="s">
        <v>195</v>
      </c>
      <c r="X3196" s="46" t="str">
        <f>IFERROR(VLOOKUP(W3196,#REF!,38,FALSE),"")</f>
        <v/>
      </c>
      <c r="Z3196" s="46" t="str">
        <f t="shared" si="425"/>
        <v>Roni Irfansyah44140</v>
      </c>
      <c r="AA3196" s="46" t="str">
        <f t="shared" si="426"/>
        <v>BMJ 04144140UTARANIGHT</v>
      </c>
      <c r="AB3196" s="46" t="str">
        <f t="shared" si="427"/>
        <v>Roni Irfansyah44140UTARANIGHT</v>
      </c>
      <c r="AC3196" s="46" t="str">
        <f t="shared" si="428"/>
        <v>BMJ 04144140NIGHT</v>
      </c>
      <c r="AD3196" s="46" t="str">
        <f t="shared" si="429"/>
        <v>Roni Irfansyah44140NIGHT</v>
      </c>
    </row>
    <row r="3197" spans="1:30" x14ac:dyDescent="0.3">
      <c r="A3197" s="46">
        <v>1</v>
      </c>
      <c r="B3197" s="46" t="s">
        <v>118</v>
      </c>
      <c r="C3197" s="110">
        <v>44140</v>
      </c>
      <c r="D3197" s="49" t="s">
        <v>95</v>
      </c>
      <c r="E3197" s="74">
        <v>44140</v>
      </c>
      <c r="F3197" s="49">
        <v>5100603</v>
      </c>
      <c r="G3197" s="46" t="s">
        <v>21</v>
      </c>
      <c r="H3197" s="46" t="s">
        <v>22</v>
      </c>
      <c r="I3197" s="46" t="s">
        <v>266</v>
      </c>
      <c r="J3197" s="46" t="s">
        <v>24</v>
      </c>
      <c r="K3197" s="46" t="s">
        <v>31</v>
      </c>
      <c r="O3197" s="47">
        <v>0.8429282407407408</v>
      </c>
      <c r="P3197" s="48">
        <v>0.84962962962962962</v>
      </c>
      <c r="Q3197" s="50">
        <v>47880</v>
      </c>
      <c r="R3197" s="50">
        <v>16700</v>
      </c>
      <c r="T3197" s="49" t="s">
        <v>27</v>
      </c>
      <c r="U3197" s="49" t="s">
        <v>28</v>
      </c>
      <c r="V3197" s="46" t="s">
        <v>32</v>
      </c>
      <c r="W3197" s="46" t="s">
        <v>195</v>
      </c>
      <c r="X3197" s="46" t="str">
        <f>IFERROR(VLOOKUP(W3197,#REF!,38,FALSE),"")</f>
        <v/>
      </c>
      <c r="Z3197" s="46" t="str">
        <f t="shared" si="425"/>
        <v>Roni Irfansyah44140</v>
      </c>
      <c r="AA3197" s="46" t="str">
        <f t="shared" si="426"/>
        <v>BMJ 04144140UTARANIGHT</v>
      </c>
      <c r="AB3197" s="46" t="str">
        <f t="shared" si="427"/>
        <v>Roni Irfansyah44140UTARANIGHT</v>
      </c>
      <c r="AC3197" s="46" t="str">
        <f t="shared" si="428"/>
        <v>BMJ 04144140NIGHT</v>
      </c>
      <c r="AD3197" s="46" t="str">
        <f t="shared" si="429"/>
        <v>Roni Irfansyah44140NIGHT</v>
      </c>
    </row>
    <row r="3198" spans="1:30" x14ac:dyDescent="0.3">
      <c r="A3198" s="46">
        <v>1</v>
      </c>
      <c r="B3198" s="46" t="s">
        <v>118</v>
      </c>
      <c r="C3198" s="110">
        <v>44140</v>
      </c>
      <c r="D3198" s="49" t="s">
        <v>95</v>
      </c>
      <c r="E3198" s="74">
        <v>44140</v>
      </c>
      <c r="F3198" s="49">
        <v>5100700</v>
      </c>
      <c r="G3198" s="46" t="s">
        <v>21</v>
      </c>
      <c r="H3198" s="46" t="s">
        <v>22</v>
      </c>
      <c r="I3198" s="46" t="s">
        <v>48</v>
      </c>
      <c r="J3198" s="46" t="s">
        <v>49</v>
      </c>
      <c r="K3198" s="46" t="s">
        <v>31</v>
      </c>
      <c r="O3198" s="47">
        <v>0.90586805555555561</v>
      </c>
      <c r="P3198" s="48">
        <v>0.90586805555555561</v>
      </c>
      <c r="Q3198" s="50">
        <v>45320</v>
      </c>
      <c r="R3198" s="50">
        <v>16700</v>
      </c>
      <c r="T3198" s="49" t="s">
        <v>27</v>
      </c>
      <c r="U3198" s="49" t="s">
        <v>28</v>
      </c>
      <c r="V3198" s="46" t="s">
        <v>50</v>
      </c>
      <c r="W3198" s="46" t="s">
        <v>195</v>
      </c>
      <c r="X3198" s="46" t="str">
        <f>IFERROR(VLOOKUP(W3198,#REF!,38,FALSE),"")</f>
        <v/>
      </c>
      <c r="Z3198" s="46" t="str">
        <f t="shared" si="425"/>
        <v>Roni Irfansyah44140</v>
      </c>
      <c r="AA3198" s="46" t="str">
        <f t="shared" si="426"/>
        <v>BMJ 04144140UTARANIGHT</v>
      </c>
      <c r="AB3198" s="46" t="str">
        <f t="shared" si="427"/>
        <v>Roni Irfansyah44140UTARANIGHT</v>
      </c>
      <c r="AC3198" s="46" t="str">
        <f t="shared" si="428"/>
        <v>BMJ 04144140NIGHT</v>
      </c>
      <c r="AD3198" s="46" t="str">
        <f t="shared" si="429"/>
        <v>Roni Irfansyah44140NIGHT</v>
      </c>
    </row>
    <row r="3199" spans="1:30" x14ac:dyDescent="0.3">
      <c r="A3199" s="46">
        <v>1</v>
      </c>
      <c r="B3199" s="46" t="s">
        <v>118</v>
      </c>
      <c r="C3199" s="110">
        <v>44140</v>
      </c>
      <c r="D3199" s="49" t="s">
        <v>95</v>
      </c>
      <c r="E3199" s="74">
        <v>44140</v>
      </c>
      <c r="F3199" s="49">
        <v>5100797</v>
      </c>
      <c r="G3199" s="46" t="s">
        <v>21</v>
      </c>
      <c r="H3199" s="46" t="s">
        <v>22</v>
      </c>
      <c r="I3199" s="46" t="s">
        <v>48</v>
      </c>
      <c r="J3199" s="46" t="s">
        <v>49</v>
      </c>
      <c r="K3199" s="46" t="s">
        <v>31</v>
      </c>
      <c r="O3199" s="47">
        <v>0.96730324074074081</v>
      </c>
      <c r="P3199" s="48">
        <v>0.96730324074074081</v>
      </c>
      <c r="Q3199" s="50">
        <v>45100</v>
      </c>
      <c r="R3199" s="50">
        <v>16700</v>
      </c>
      <c r="T3199" s="49" t="s">
        <v>27</v>
      </c>
      <c r="U3199" s="49" t="s">
        <v>28</v>
      </c>
      <c r="V3199" s="46" t="s">
        <v>50</v>
      </c>
      <c r="W3199" s="46" t="s">
        <v>195</v>
      </c>
      <c r="X3199" s="46" t="str">
        <f>IFERROR(VLOOKUP(W3199,#REF!,38,FALSE),"")</f>
        <v/>
      </c>
      <c r="Z3199" s="46" t="str">
        <f t="shared" si="425"/>
        <v>Roni Irfansyah44140</v>
      </c>
      <c r="AA3199" s="46" t="str">
        <f t="shared" si="426"/>
        <v>BMJ 04144140UTARANIGHT</v>
      </c>
      <c r="AB3199" s="46" t="str">
        <f t="shared" si="427"/>
        <v>Roni Irfansyah44140UTARANIGHT</v>
      </c>
      <c r="AC3199" s="46" t="str">
        <f t="shared" si="428"/>
        <v>BMJ 04144140NIGHT</v>
      </c>
      <c r="AD3199" s="46" t="str">
        <f t="shared" si="429"/>
        <v>Roni Irfansyah44140NIGHT</v>
      </c>
    </row>
    <row r="3200" spans="1:30" x14ac:dyDescent="0.3">
      <c r="A3200" s="46">
        <v>1</v>
      </c>
      <c r="B3200" s="46" t="s">
        <v>118</v>
      </c>
      <c r="C3200" s="110">
        <v>44140</v>
      </c>
      <c r="D3200" s="49" t="s">
        <v>95</v>
      </c>
      <c r="E3200" s="74">
        <v>44141</v>
      </c>
      <c r="F3200" s="49">
        <v>5100927</v>
      </c>
      <c r="G3200" s="46" t="s">
        <v>21</v>
      </c>
      <c r="H3200" s="46" t="s">
        <v>22</v>
      </c>
      <c r="I3200" s="46" t="s">
        <v>48</v>
      </c>
      <c r="J3200" s="46" t="s">
        <v>49</v>
      </c>
      <c r="K3200" s="46" t="s">
        <v>120</v>
      </c>
      <c r="O3200" s="47">
        <v>9.0752314814814813E-2</v>
      </c>
      <c r="P3200" s="48">
        <v>9.0752314814814813E-2</v>
      </c>
      <c r="Q3200" s="50">
        <v>45020</v>
      </c>
      <c r="R3200" s="50">
        <v>17040</v>
      </c>
      <c r="T3200" s="49" t="s">
        <v>27</v>
      </c>
      <c r="U3200" s="49" t="s">
        <v>28</v>
      </c>
      <c r="V3200" s="46" t="s">
        <v>50</v>
      </c>
      <c r="W3200" s="46" t="s">
        <v>193</v>
      </c>
      <c r="X3200" s="46" t="str">
        <f>IFERROR(VLOOKUP(W3200,#REF!,38,FALSE),"")</f>
        <v/>
      </c>
      <c r="Z3200" s="46" t="str">
        <f t="shared" si="425"/>
        <v>Kosmas dn44140</v>
      </c>
      <c r="AA3200" s="46" t="str">
        <f t="shared" si="426"/>
        <v>BMJ 04444140UTARANIGHT</v>
      </c>
      <c r="AB3200" s="46" t="str">
        <f t="shared" si="427"/>
        <v>Kosmas dn44140UTARANIGHT</v>
      </c>
      <c r="AC3200" s="46" t="str">
        <f t="shared" si="428"/>
        <v>BMJ 04444140NIGHT</v>
      </c>
      <c r="AD3200" s="46" t="str">
        <f t="shared" si="429"/>
        <v>Kosmas dn44140NIGHT</v>
      </c>
    </row>
    <row r="3201" spans="1:30" x14ac:dyDescent="0.3">
      <c r="A3201" s="46">
        <v>1</v>
      </c>
      <c r="B3201" s="46" t="s">
        <v>118</v>
      </c>
      <c r="C3201" s="110">
        <v>44140</v>
      </c>
      <c r="D3201" s="49" t="s">
        <v>95</v>
      </c>
      <c r="E3201" s="74">
        <v>44141</v>
      </c>
      <c r="F3201" s="49">
        <v>5100990</v>
      </c>
      <c r="G3201" s="46" t="s">
        <v>21</v>
      </c>
      <c r="H3201" s="46" t="s">
        <v>22</v>
      </c>
      <c r="I3201" s="46" t="s">
        <v>158</v>
      </c>
      <c r="J3201" s="46" t="s">
        <v>49</v>
      </c>
      <c r="K3201" s="46" t="s">
        <v>120</v>
      </c>
      <c r="O3201" s="47">
        <v>0.14685185185185184</v>
      </c>
      <c r="P3201" s="48">
        <v>0.14685185185185184</v>
      </c>
      <c r="Q3201" s="50">
        <v>45600</v>
      </c>
      <c r="R3201" s="50">
        <v>17040</v>
      </c>
      <c r="T3201" s="49" t="s">
        <v>27</v>
      </c>
      <c r="U3201" s="49" t="s">
        <v>28</v>
      </c>
      <c r="V3201" s="46" t="s">
        <v>60</v>
      </c>
      <c r="W3201" s="46" t="s">
        <v>193</v>
      </c>
      <c r="X3201" s="46" t="str">
        <f>IFERROR(VLOOKUP(W3201,#REF!,38,FALSE),"")</f>
        <v/>
      </c>
      <c r="Z3201" s="46" t="str">
        <f t="shared" si="425"/>
        <v>Kosmas dn44140</v>
      </c>
      <c r="AA3201" s="46" t="str">
        <f t="shared" si="426"/>
        <v>BMJ 04444140UTARANIGHT</v>
      </c>
      <c r="AB3201" s="46" t="str">
        <f t="shared" si="427"/>
        <v>Kosmas dn44140UTARANIGHT</v>
      </c>
      <c r="AC3201" s="46" t="str">
        <f t="shared" si="428"/>
        <v>BMJ 04444140NIGHT</v>
      </c>
      <c r="AD3201" s="46" t="str">
        <f t="shared" si="429"/>
        <v>Kosmas dn44140NIGHT</v>
      </c>
    </row>
    <row r="3202" spans="1:30" x14ac:dyDescent="0.3">
      <c r="A3202" s="46">
        <v>1</v>
      </c>
      <c r="B3202" s="46" t="s">
        <v>118</v>
      </c>
      <c r="C3202" s="110">
        <v>44140</v>
      </c>
      <c r="D3202" s="49" t="s">
        <v>95</v>
      </c>
      <c r="E3202" s="74">
        <v>44141</v>
      </c>
      <c r="F3202" s="49">
        <v>5101067</v>
      </c>
      <c r="G3202" s="46" t="s">
        <v>21</v>
      </c>
      <c r="H3202" s="46" t="s">
        <v>22</v>
      </c>
      <c r="I3202" s="46" t="s">
        <v>48</v>
      </c>
      <c r="J3202" s="46" t="s">
        <v>49</v>
      </c>
      <c r="K3202" s="46" t="s">
        <v>120</v>
      </c>
      <c r="O3202" s="47">
        <v>0.21057870370370371</v>
      </c>
      <c r="P3202" s="48">
        <v>0.21057870370370371</v>
      </c>
      <c r="Q3202" s="50">
        <v>44280</v>
      </c>
      <c r="R3202" s="50">
        <v>17040</v>
      </c>
      <c r="T3202" s="49" t="s">
        <v>27</v>
      </c>
      <c r="U3202" s="49" t="s">
        <v>28</v>
      </c>
      <c r="V3202" s="46" t="s">
        <v>32</v>
      </c>
      <c r="W3202" s="46" t="s">
        <v>193</v>
      </c>
      <c r="X3202" s="46" t="str">
        <f>IFERROR(VLOOKUP(W3202,#REF!,38,FALSE),"")</f>
        <v/>
      </c>
      <c r="Z3202" s="46" t="str">
        <f t="shared" si="425"/>
        <v>Kosmas dn44140</v>
      </c>
      <c r="AA3202" s="46" t="str">
        <f t="shared" si="426"/>
        <v>BMJ 04444140UTARANIGHT</v>
      </c>
      <c r="AB3202" s="46" t="str">
        <f t="shared" si="427"/>
        <v>Kosmas dn44140UTARANIGHT</v>
      </c>
      <c r="AC3202" s="46" t="str">
        <f t="shared" si="428"/>
        <v>BMJ 04444140NIGHT</v>
      </c>
      <c r="AD3202" s="46" t="str">
        <f t="shared" si="429"/>
        <v>Kosmas dn44140NIGHT</v>
      </c>
    </row>
    <row r="3203" spans="1:30" x14ac:dyDescent="0.3">
      <c r="A3203" s="46">
        <v>1</v>
      </c>
      <c r="B3203" s="46" t="s">
        <v>118</v>
      </c>
      <c r="C3203" s="110">
        <v>44140</v>
      </c>
      <c r="D3203" s="49" t="s">
        <v>95</v>
      </c>
      <c r="E3203" s="74">
        <v>44140</v>
      </c>
      <c r="F3203" s="49">
        <v>5100636</v>
      </c>
      <c r="G3203" s="46" t="s">
        <v>21</v>
      </c>
      <c r="H3203" s="46" t="s">
        <v>68</v>
      </c>
      <c r="I3203" s="46" t="s">
        <v>54</v>
      </c>
      <c r="J3203" s="46" t="s">
        <v>57</v>
      </c>
      <c r="K3203" s="46" t="s">
        <v>120</v>
      </c>
      <c r="O3203" s="47">
        <v>0.86291666666666667</v>
      </c>
      <c r="P3203" s="48">
        <v>0.86503472222222222</v>
      </c>
      <c r="Q3203" s="50">
        <v>45040</v>
      </c>
      <c r="R3203" s="50">
        <v>17040</v>
      </c>
      <c r="T3203" s="49" t="s">
        <v>27</v>
      </c>
      <c r="U3203" s="49" t="s">
        <v>28</v>
      </c>
      <c r="V3203" s="46" t="s">
        <v>127</v>
      </c>
      <c r="W3203" s="46" t="s">
        <v>193</v>
      </c>
      <c r="X3203" s="46" t="str">
        <f>IFERROR(VLOOKUP(W3203,#REF!,38,FALSE),"")</f>
        <v/>
      </c>
      <c r="Z3203" s="46" t="str">
        <f t="shared" si="425"/>
        <v>Kosmas dn44140</v>
      </c>
      <c r="AA3203" s="46" t="str">
        <f t="shared" si="426"/>
        <v>BMJ 04444140UTARANIGHT</v>
      </c>
      <c r="AB3203" s="46" t="str">
        <f t="shared" si="427"/>
        <v>Kosmas dn44140UTARANIGHT</v>
      </c>
      <c r="AC3203" s="46" t="str">
        <f t="shared" si="428"/>
        <v>BMJ 04444140NIGHT</v>
      </c>
      <c r="AD3203" s="46" t="str">
        <f t="shared" si="429"/>
        <v>Kosmas dn44140NIGHT</v>
      </c>
    </row>
    <row r="3204" spans="1:30" x14ac:dyDescent="0.3">
      <c r="A3204" s="46">
        <v>1</v>
      </c>
      <c r="B3204" s="46" t="s">
        <v>118</v>
      </c>
      <c r="C3204" s="110">
        <v>44140</v>
      </c>
      <c r="D3204" s="49" t="s">
        <v>95</v>
      </c>
      <c r="E3204" s="74">
        <v>44140</v>
      </c>
      <c r="F3204" s="49">
        <v>5100724</v>
      </c>
      <c r="G3204" s="46" t="s">
        <v>21</v>
      </c>
      <c r="H3204" s="46" t="s">
        <v>22</v>
      </c>
      <c r="I3204" s="46" t="s">
        <v>158</v>
      </c>
      <c r="J3204" s="46" t="s">
        <v>49</v>
      </c>
      <c r="K3204" s="46" t="s">
        <v>120</v>
      </c>
      <c r="O3204" s="47">
        <v>0.92476851851851849</v>
      </c>
      <c r="P3204" s="48">
        <v>0.92476851851851849</v>
      </c>
      <c r="Q3204" s="50">
        <v>45720</v>
      </c>
      <c r="R3204" s="50">
        <v>17040</v>
      </c>
      <c r="T3204" s="49" t="s">
        <v>27</v>
      </c>
      <c r="U3204" s="49" t="s">
        <v>28</v>
      </c>
      <c r="V3204" s="46" t="s">
        <v>60</v>
      </c>
      <c r="W3204" s="46" t="s">
        <v>193</v>
      </c>
      <c r="X3204" s="46" t="str">
        <f>IFERROR(VLOOKUP(W3204,#REF!,38,FALSE),"")</f>
        <v/>
      </c>
      <c r="Z3204" s="46" t="str">
        <f t="shared" si="425"/>
        <v>Kosmas dn44140</v>
      </c>
      <c r="AA3204" s="46" t="str">
        <f t="shared" si="426"/>
        <v>BMJ 04444140UTARANIGHT</v>
      </c>
      <c r="AB3204" s="46" t="str">
        <f t="shared" si="427"/>
        <v>Kosmas dn44140UTARANIGHT</v>
      </c>
      <c r="AC3204" s="46" t="str">
        <f t="shared" si="428"/>
        <v>BMJ 04444140NIGHT</v>
      </c>
      <c r="AD3204" s="46" t="str">
        <f t="shared" si="429"/>
        <v>Kosmas dn44140NIGHT</v>
      </c>
    </row>
    <row r="3205" spans="1:30" x14ac:dyDescent="0.3">
      <c r="A3205" s="46">
        <v>1</v>
      </c>
      <c r="B3205" s="46" t="s">
        <v>118</v>
      </c>
      <c r="C3205" s="110">
        <v>44140</v>
      </c>
      <c r="D3205" s="49" t="s">
        <v>95</v>
      </c>
      <c r="E3205" s="74">
        <v>44140</v>
      </c>
      <c r="F3205" s="49">
        <v>5100838</v>
      </c>
      <c r="G3205" s="46" t="s">
        <v>21</v>
      </c>
      <c r="H3205" s="46" t="s">
        <v>22</v>
      </c>
      <c r="I3205" s="46" t="s">
        <v>266</v>
      </c>
      <c r="J3205" s="46" t="s">
        <v>24</v>
      </c>
      <c r="K3205" s="46" t="s">
        <v>120</v>
      </c>
      <c r="O3205" s="47">
        <v>0.99396990740740743</v>
      </c>
      <c r="P3205" s="48">
        <v>0.99396990740740743</v>
      </c>
      <c r="Q3205" s="50">
        <v>47120</v>
      </c>
      <c r="R3205" s="50">
        <v>17040</v>
      </c>
      <c r="T3205" s="49" t="s">
        <v>27</v>
      </c>
      <c r="U3205" s="49" t="s">
        <v>28</v>
      </c>
      <c r="V3205" s="46" t="s">
        <v>32</v>
      </c>
      <c r="W3205" s="46" t="s">
        <v>193</v>
      </c>
      <c r="X3205" s="46" t="str">
        <f>IFERROR(VLOOKUP(W3205,#REF!,38,FALSE),"")</f>
        <v/>
      </c>
      <c r="Z3205" s="46" t="str">
        <f t="shared" si="425"/>
        <v>Kosmas dn44140</v>
      </c>
      <c r="AA3205" s="46" t="str">
        <f t="shared" si="426"/>
        <v>BMJ 04444140UTARANIGHT</v>
      </c>
      <c r="AB3205" s="46" t="str">
        <f t="shared" si="427"/>
        <v>Kosmas dn44140UTARANIGHT</v>
      </c>
      <c r="AC3205" s="46" t="str">
        <f t="shared" si="428"/>
        <v>BMJ 04444140NIGHT</v>
      </c>
      <c r="AD3205" s="46" t="str">
        <f t="shared" si="429"/>
        <v>Kosmas dn44140NIGHT</v>
      </c>
    </row>
    <row r="3206" spans="1:30" x14ac:dyDescent="0.3">
      <c r="A3206" s="46">
        <v>1</v>
      </c>
      <c r="B3206" s="46" t="s">
        <v>118</v>
      </c>
      <c r="C3206" s="110">
        <v>44140</v>
      </c>
      <c r="D3206" s="49" t="s">
        <v>95</v>
      </c>
      <c r="E3206" s="74">
        <v>44141</v>
      </c>
      <c r="F3206" s="49">
        <v>5100852</v>
      </c>
      <c r="G3206" s="46" t="s">
        <v>21</v>
      </c>
      <c r="H3206" s="46" t="s">
        <v>53</v>
      </c>
      <c r="I3206" s="46" t="s">
        <v>54</v>
      </c>
      <c r="J3206" s="46" t="s">
        <v>57</v>
      </c>
      <c r="K3206" s="46" t="s">
        <v>36</v>
      </c>
      <c r="O3206" s="47">
        <v>8.0671296296296307E-3</v>
      </c>
      <c r="P3206" s="48">
        <v>8.0671296296296307E-3</v>
      </c>
      <c r="Q3206" s="50">
        <v>45900</v>
      </c>
      <c r="R3206" s="50">
        <v>16860</v>
      </c>
      <c r="T3206" s="49" t="s">
        <v>27</v>
      </c>
      <c r="U3206" s="49" t="s">
        <v>28</v>
      </c>
      <c r="V3206" s="46" t="s">
        <v>70</v>
      </c>
      <c r="W3206" s="46" t="s">
        <v>271</v>
      </c>
      <c r="X3206" s="46" t="str">
        <f>IFERROR(VLOOKUP(W3206,#REF!,38,FALSE),"")</f>
        <v/>
      </c>
      <c r="Z3206" s="46" t="str">
        <f t="shared" si="425"/>
        <v>HERMAN AS44140</v>
      </c>
      <c r="AA3206" s="46" t="str">
        <f t="shared" si="426"/>
        <v>BMJ 04544140UTARANIGHT</v>
      </c>
      <c r="AB3206" s="46" t="str">
        <f t="shared" si="427"/>
        <v>HERMAN AS44140UTARANIGHT</v>
      </c>
      <c r="AC3206" s="46" t="str">
        <f t="shared" si="428"/>
        <v>BMJ 04544140NIGHT</v>
      </c>
      <c r="AD3206" s="46" t="str">
        <f t="shared" si="429"/>
        <v>HERMAN AS44140NIGHT</v>
      </c>
    </row>
    <row r="3207" spans="1:30" x14ac:dyDescent="0.3">
      <c r="A3207" s="46">
        <v>1</v>
      </c>
      <c r="B3207" s="46" t="s">
        <v>118</v>
      </c>
      <c r="C3207" s="110">
        <v>44140</v>
      </c>
      <c r="D3207" s="49" t="s">
        <v>95</v>
      </c>
      <c r="E3207" s="74">
        <v>44141</v>
      </c>
      <c r="F3207" s="49">
        <v>5100949</v>
      </c>
      <c r="G3207" s="46" t="s">
        <v>21</v>
      </c>
      <c r="H3207" s="46" t="s">
        <v>68</v>
      </c>
      <c r="I3207" s="46" t="s">
        <v>54</v>
      </c>
      <c r="J3207" s="46" t="s">
        <v>57</v>
      </c>
      <c r="K3207" s="46" t="s">
        <v>36</v>
      </c>
      <c r="O3207" s="47">
        <v>0.10752314814814816</v>
      </c>
      <c r="P3207" s="48">
        <v>0.10752314814814816</v>
      </c>
      <c r="Q3207" s="50">
        <v>45500</v>
      </c>
      <c r="R3207" s="50">
        <v>16860</v>
      </c>
      <c r="T3207" s="49" t="s">
        <v>27</v>
      </c>
      <c r="U3207" s="49" t="s">
        <v>28</v>
      </c>
      <c r="V3207" s="46" t="s">
        <v>127</v>
      </c>
      <c r="W3207" s="46" t="s">
        <v>271</v>
      </c>
      <c r="X3207" s="46" t="str">
        <f>IFERROR(VLOOKUP(W3207,#REF!,38,FALSE),"")</f>
        <v/>
      </c>
      <c r="Z3207" s="46" t="str">
        <f t="shared" ref="Z3207:Z3270" si="430">W3207&amp;C3207</f>
        <v>HERMAN AS44140</v>
      </c>
      <c r="AA3207" s="46" t="str">
        <f t="shared" ref="AA3207:AA3270" si="431">K3207&amp;C3207&amp;G3207&amp;D3207</f>
        <v>BMJ 04544140UTARANIGHT</v>
      </c>
      <c r="AB3207" s="46" t="str">
        <f t="shared" ref="AB3207:AB3270" si="432">W3207&amp;C3207&amp;G3207&amp;D3207</f>
        <v>HERMAN AS44140UTARANIGHT</v>
      </c>
      <c r="AC3207" s="46" t="str">
        <f t="shared" ref="AC3207:AC3270" si="433">K3207&amp;C3207&amp;D3207</f>
        <v>BMJ 04544140NIGHT</v>
      </c>
      <c r="AD3207" s="46" t="str">
        <f t="shared" ref="AD3207:AD3270" si="434">W3207&amp;C3207&amp;D3207</f>
        <v>HERMAN AS44140NIGHT</v>
      </c>
    </row>
    <row r="3208" spans="1:30" x14ac:dyDescent="0.3">
      <c r="A3208" s="46">
        <v>1</v>
      </c>
      <c r="B3208" s="46" t="s">
        <v>118</v>
      </c>
      <c r="C3208" s="110">
        <v>44140</v>
      </c>
      <c r="D3208" s="49" t="s">
        <v>95</v>
      </c>
      <c r="E3208" s="74">
        <v>44141</v>
      </c>
      <c r="F3208" s="49">
        <v>5101076</v>
      </c>
      <c r="G3208" s="46" t="s">
        <v>21</v>
      </c>
      <c r="H3208" s="46" t="s">
        <v>53</v>
      </c>
      <c r="I3208" s="46" t="s">
        <v>54</v>
      </c>
      <c r="J3208" s="46" t="s">
        <v>55</v>
      </c>
      <c r="K3208" s="46" t="s">
        <v>36</v>
      </c>
      <c r="O3208" s="47">
        <v>0.21753472222222223</v>
      </c>
      <c r="P3208" s="48">
        <v>0.21753472222222223</v>
      </c>
      <c r="Q3208" s="50">
        <v>48120</v>
      </c>
      <c r="R3208" s="50">
        <v>16860</v>
      </c>
      <c r="T3208" s="49" t="s">
        <v>27</v>
      </c>
      <c r="U3208" s="49" t="s">
        <v>28</v>
      </c>
      <c r="V3208" s="46" t="s">
        <v>29</v>
      </c>
      <c r="W3208" s="46" t="s">
        <v>271</v>
      </c>
      <c r="X3208" s="46" t="str">
        <f>IFERROR(VLOOKUP(W3208,#REF!,38,FALSE),"")</f>
        <v/>
      </c>
      <c r="Z3208" s="46" t="str">
        <f t="shared" si="430"/>
        <v>HERMAN AS44140</v>
      </c>
      <c r="AA3208" s="46" t="str">
        <f t="shared" si="431"/>
        <v>BMJ 04544140UTARANIGHT</v>
      </c>
      <c r="AB3208" s="46" t="str">
        <f t="shared" si="432"/>
        <v>HERMAN AS44140UTARANIGHT</v>
      </c>
      <c r="AC3208" s="46" t="str">
        <f t="shared" si="433"/>
        <v>BMJ 04544140NIGHT</v>
      </c>
      <c r="AD3208" s="46" t="str">
        <f t="shared" si="434"/>
        <v>HERMAN AS44140NIGHT</v>
      </c>
    </row>
    <row r="3209" spans="1:30" x14ac:dyDescent="0.3">
      <c r="A3209" s="46">
        <v>1</v>
      </c>
      <c r="B3209" s="46" t="s">
        <v>118</v>
      </c>
      <c r="C3209" s="110">
        <v>44140</v>
      </c>
      <c r="D3209" s="49" t="s">
        <v>95</v>
      </c>
      <c r="E3209" s="74">
        <v>44140</v>
      </c>
      <c r="F3209" s="49">
        <v>5100625</v>
      </c>
      <c r="G3209" s="46" t="s">
        <v>21</v>
      </c>
      <c r="H3209" s="46" t="s">
        <v>53</v>
      </c>
      <c r="I3209" s="46" t="s">
        <v>54</v>
      </c>
      <c r="J3209" s="46" t="s">
        <v>55</v>
      </c>
      <c r="K3209" s="46" t="s">
        <v>36</v>
      </c>
      <c r="O3209" s="47">
        <v>0.85790509259259251</v>
      </c>
      <c r="P3209" s="48">
        <v>0.8647800925925927</v>
      </c>
      <c r="Q3209" s="50">
        <v>45160</v>
      </c>
      <c r="R3209" s="50">
        <v>16860</v>
      </c>
      <c r="T3209" s="49" t="s">
        <v>27</v>
      </c>
      <c r="U3209" s="49" t="s">
        <v>28</v>
      </c>
      <c r="V3209" s="46" t="s">
        <v>29</v>
      </c>
      <c r="W3209" s="46" t="s">
        <v>271</v>
      </c>
      <c r="X3209" s="46" t="str">
        <f>IFERROR(VLOOKUP(W3209,#REF!,38,FALSE),"")</f>
        <v/>
      </c>
      <c r="Z3209" s="46" t="str">
        <f t="shared" si="430"/>
        <v>HERMAN AS44140</v>
      </c>
      <c r="AA3209" s="46" t="str">
        <f t="shared" si="431"/>
        <v>BMJ 04544140UTARANIGHT</v>
      </c>
      <c r="AB3209" s="46" t="str">
        <f t="shared" si="432"/>
        <v>HERMAN AS44140UTARANIGHT</v>
      </c>
      <c r="AC3209" s="46" t="str">
        <f t="shared" si="433"/>
        <v>BMJ 04544140NIGHT</v>
      </c>
      <c r="AD3209" s="46" t="str">
        <f t="shared" si="434"/>
        <v>HERMAN AS44140NIGHT</v>
      </c>
    </row>
    <row r="3210" spans="1:30" x14ac:dyDescent="0.3">
      <c r="A3210" s="46">
        <v>1</v>
      </c>
      <c r="B3210" s="46" t="s">
        <v>118</v>
      </c>
      <c r="C3210" s="110">
        <v>44140</v>
      </c>
      <c r="D3210" s="49" t="s">
        <v>95</v>
      </c>
      <c r="E3210" s="74">
        <v>44140</v>
      </c>
      <c r="F3210" s="49">
        <v>5100763</v>
      </c>
      <c r="G3210" s="46" t="s">
        <v>21</v>
      </c>
      <c r="H3210" s="46" t="s">
        <v>53</v>
      </c>
      <c r="I3210" s="46" t="s">
        <v>54</v>
      </c>
      <c r="J3210" s="46" t="s">
        <v>55</v>
      </c>
      <c r="K3210" s="46" t="s">
        <v>36</v>
      </c>
      <c r="O3210" s="47">
        <v>0.94554398148148155</v>
      </c>
      <c r="P3210" s="48">
        <v>0.94554398148148155</v>
      </c>
      <c r="Q3210" s="50">
        <v>46100</v>
      </c>
      <c r="R3210" s="50">
        <v>16860</v>
      </c>
      <c r="T3210" s="49" t="s">
        <v>27</v>
      </c>
      <c r="U3210" s="49" t="s">
        <v>28</v>
      </c>
      <c r="V3210" s="46" t="s">
        <v>29</v>
      </c>
      <c r="W3210" s="46" t="s">
        <v>271</v>
      </c>
      <c r="X3210" s="46" t="str">
        <f>IFERROR(VLOOKUP(W3210,#REF!,38,FALSE),"")</f>
        <v/>
      </c>
      <c r="Z3210" s="46" t="str">
        <f t="shared" si="430"/>
        <v>HERMAN AS44140</v>
      </c>
      <c r="AA3210" s="46" t="str">
        <f t="shared" si="431"/>
        <v>BMJ 04544140UTARANIGHT</v>
      </c>
      <c r="AB3210" s="46" t="str">
        <f t="shared" si="432"/>
        <v>HERMAN AS44140UTARANIGHT</v>
      </c>
      <c r="AC3210" s="46" t="str">
        <f t="shared" si="433"/>
        <v>BMJ 04544140NIGHT</v>
      </c>
      <c r="AD3210" s="46" t="str">
        <f t="shared" si="434"/>
        <v>HERMAN AS44140NIGHT</v>
      </c>
    </row>
    <row r="3211" spans="1:30" x14ac:dyDescent="0.3">
      <c r="A3211" s="46">
        <v>1</v>
      </c>
      <c r="B3211" s="46" t="s">
        <v>118</v>
      </c>
      <c r="C3211" s="110">
        <v>44140</v>
      </c>
      <c r="D3211" s="49" t="s">
        <v>95</v>
      </c>
      <c r="E3211" s="74">
        <v>44141</v>
      </c>
      <c r="F3211" s="49">
        <v>5101098</v>
      </c>
      <c r="G3211" s="46" t="s">
        <v>21</v>
      </c>
      <c r="H3211" s="46" t="s">
        <v>22</v>
      </c>
      <c r="I3211" s="46" t="s">
        <v>48</v>
      </c>
      <c r="J3211" s="46" t="s">
        <v>49</v>
      </c>
      <c r="K3211" s="46" t="s">
        <v>37</v>
      </c>
      <c r="O3211" s="47">
        <v>0.23484953703703704</v>
      </c>
      <c r="P3211" s="48">
        <v>0.23484953703703704</v>
      </c>
      <c r="Q3211" s="50">
        <v>43640</v>
      </c>
      <c r="R3211" s="50">
        <v>16900</v>
      </c>
      <c r="T3211" s="49" t="s">
        <v>27</v>
      </c>
      <c r="U3211" s="49" t="s">
        <v>28</v>
      </c>
      <c r="V3211" s="46" t="s">
        <v>60</v>
      </c>
      <c r="W3211" s="46" t="s">
        <v>165</v>
      </c>
      <c r="X3211" s="46" t="str">
        <f>IFERROR(VLOOKUP(W3211,#REF!,38,FALSE),"")</f>
        <v/>
      </c>
      <c r="Z3211" s="46" t="str">
        <f t="shared" si="430"/>
        <v>Usman mansyur44140</v>
      </c>
      <c r="AA3211" s="46" t="str">
        <f t="shared" si="431"/>
        <v>BMJ 04644140UTARANIGHT</v>
      </c>
      <c r="AB3211" s="46" t="str">
        <f t="shared" si="432"/>
        <v>Usman mansyur44140UTARANIGHT</v>
      </c>
      <c r="AC3211" s="46" t="str">
        <f t="shared" si="433"/>
        <v>BMJ 04644140NIGHT</v>
      </c>
      <c r="AD3211" s="46" t="str">
        <f t="shared" si="434"/>
        <v>Usman mansyur44140NIGHT</v>
      </c>
    </row>
    <row r="3212" spans="1:30" x14ac:dyDescent="0.3">
      <c r="A3212" s="46">
        <v>1</v>
      </c>
      <c r="B3212" s="46" t="s">
        <v>118</v>
      </c>
      <c r="C3212" s="110">
        <v>44140</v>
      </c>
      <c r="D3212" s="49" t="s">
        <v>95</v>
      </c>
      <c r="E3212" s="74">
        <v>44140</v>
      </c>
      <c r="F3212" s="49">
        <v>5100592</v>
      </c>
      <c r="G3212" s="46" t="s">
        <v>21</v>
      </c>
      <c r="H3212" s="46" t="s">
        <v>68</v>
      </c>
      <c r="I3212" s="46" t="s">
        <v>54</v>
      </c>
      <c r="J3212" s="46" t="s">
        <v>57</v>
      </c>
      <c r="K3212" s="46" t="s">
        <v>37</v>
      </c>
      <c r="O3212" s="47">
        <v>0.83519675925925929</v>
      </c>
      <c r="P3212" s="48">
        <v>0.8396527777777778</v>
      </c>
      <c r="Q3212" s="50">
        <v>45400</v>
      </c>
      <c r="R3212" s="50">
        <v>16900</v>
      </c>
      <c r="T3212" s="49" t="s">
        <v>27</v>
      </c>
      <c r="U3212" s="49" t="s">
        <v>28</v>
      </c>
      <c r="V3212" s="46" t="s">
        <v>127</v>
      </c>
      <c r="W3212" s="46" t="s">
        <v>165</v>
      </c>
      <c r="X3212" s="46" t="str">
        <f>IFERROR(VLOOKUP(W3212,#REF!,38,FALSE),"")</f>
        <v/>
      </c>
      <c r="Z3212" s="46" t="str">
        <f t="shared" si="430"/>
        <v>Usman mansyur44140</v>
      </c>
      <c r="AA3212" s="46" t="str">
        <f t="shared" si="431"/>
        <v>BMJ 04644140UTARANIGHT</v>
      </c>
      <c r="AB3212" s="46" t="str">
        <f t="shared" si="432"/>
        <v>Usman mansyur44140UTARANIGHT</v>
      </c>
      <c r="AC3212" s="46" t="str">
        <f t="shared" si="433"/>
        <v>BMJ 04644140NIGHT</v>
      </c>
      <c r="AD3212" s="46" t="str">
        <f t="shared" si="434"/>
        <v>Usman mansyur44140NIGHT</v>
      </c>
    </row>
    <row r="3213" spans="1:30" x14ac:dyDescent="0.3">
      <c r="A3213" s="46">
        <v>1</v>
      </c>
      <c r="B3213" s="46" t="s">
        <v>118</v>
      </c>
      <c r="C3213" s="110">
        <v>44140</v>
      </c>
      <c r="D3213" s="49" t="s">
        <v>95</v>
      </c>
      <c r="E3213" s="74">
        <v>44140</v>
      </c>
      <c r="F3213" s="49">
        <v>5100681</v>
      </c>
      <c r="G3213" s="46" t="s">
        <v>21</v>
      </c>
      <c r="H3213" s="46" t="s">
        <v>22</v>
      </c>
      <c r="I3213" s="46" t="s">
        <v>48</v>
      </c>
      <c r="J3213" s="46" t="s">
        <v>49</v>
      </c>
      <c r="K3213" s="46" t="s">
        <v>37</v>
      </c>
      <c r="O3213" s="47">
        <v>0.8881944444444444</v>
      </c>
      <c r="P3213" s="48">
        <v>0.8881944444444444</v>
      </c>
      <c r="Q3213" s="50">
        <v>44700</v>
      </c>
      <c r="R3213" s="50">
        <v>16900</v>
      </c>
      <c r="T3213" s="49" t="s">
        <v>27</v>
      </c>
      <c r="U3213" s="49" t="s">
        <v>28</v>
      </c>
      <c r="V3213" s="46" t="s">
        <v>58</v>
      </c>
      <c r="W3213" s="46" t="s">
        <v>165</v>
      </c>
      <c r="X3213" s="46" t="str">
        <f>IFERROR(VLOOKUP(W3213,#REF!,38,FALSE),"")</f>
        <v/>
      </c>
      <c r="Z3213" s="46" t="str">
        <f t="shared" si="430"/>
        <v>Usman mansyur44140</v>
      </c>
      <c r="AA3213" s="46" t="str">
        <f t="shared" si="431"/>
        <v>BMJ 04644140UTARANIGHT</v>
      </c>
      <c r="AB3213" s="46" t="str">
        <f t="shared" si="432"/>
        <v>Usman mansyur44140UTARANIGHT</v>
      </c>
      <c r="AC3213" s="46" t="str">
        <f t="shared" si="433"/>
        <v>BMJ 04644140NIGHT</v>
      </c>
      <c r="AD3213" s="46" t="str">
        <f t="shared" si="434"/>
        <v>Usman mansyur44140NIGHT</v>
      </c>
    </row>
    <row r="3214" spans="1:30" x14ac:dyDescent="0.3">
      <c r="A3214" s="46">
        <v>1</v>
      </c>
      <c r="B3214" s="46" t="s">
        <v>118</v>
      </c>
      <c r="C3214" s="110">
        <v>44140</v>
      </c>
      <c r="D3214" s="49" t="s">
        <v>95</v>
      </c>
      <c r="E3214" s="74">
        <v>44140</v>
      </c>
      <c r="F3214" s="49">
        <v>5100750</v>
      </c>
      <c r="G3214" s="46" t="s">
        <v>21</v>
      </c>
      <c r="H3214" s="46" t="s">
        <v>22</v>
      </c>
      <c r="I3214" s="46" t="s">
        <v>158</v>
      </c>
      <c r="J3214" s="46" t="s">
        <v>49</v>
      </c>
      <c r="K3214" s="46" t="s">
        <v>37</v>
      </c>
      <c r="O3214" s="47">
        <v>0.93991898148148145</v>
      </c>
      <c r="P3214" s="48">
        <v>0.93991898148148145</v>
      </c>
      <c r="Q3214" s="50">
        <v>45940</v>
      </c>
      <c r="R3214" s="50">
        <v>16900</v>
      </c>
      <c r="T3214" s="49" t="s">
        <v>27</v>
      </c>
      <c r="U3214" s="49" t="s">
        <v>28</v>
      </c>
      <c r="V3214" s="46" t="s">
        <v>60</v>
      </c>
      <c r="W3214" s="46" t="s">
        <v>165</v>
      </c>
      <c r="X3214" s="46" t="str">
        <f>IFERROR(VLOOKUP(W3214,#REF!,38,FALSE),"")</f>
        <v/>
      </c>
      <c r="Z3214" s="46" t="str">
        <f t="shared" si="430"/>
        <v>Usman mansyur44140</v>
      </c>
      <c r="AA3214" s="46" t="str">
        <f t="shared" si="431"/>
        <v>BMJ 04644140UTARANIGHT</v>
      </c>
      <c r="AB3214" s="46" t="str">
        <f t="shared" si="432"/>
        <v>Usman mansyur44140UTARANIGHT</v>
      </c>
      <c r="AC3214" s="46" t="str">
        <f t="shared" si="433"/>
        <v>BMJ 04644140NIGHT</v>
      </c>
      <c r="AD3214" s="46" t="str">
        <f t="shared" si="434"/>
        <v>Usman mansyur44140NIGHT</v>
      </c>
    </row>
    <row r="3215" spans="1:30" x14ac:dyDescent="0.3">
      <c r="A3215" s="46">
        <v>1</v>
      </c>
      <c r="B3215" s="46" t="s">
        <v>118</v>
      </c>
      <c r="C3215" s="110">
        <v>44140</v>
      </c>
      <c r="D3215" s="49" t="s">
        <v>95</v>
      </c>
      <c r="E3215" s="74">
        <v>44140</v>
      </c>
      <c r="F3215" s="49">
        <v>5100839</v>
      </c>
      <c r="G3215" s="46" t="s">
        <v>21</v>
      </c>
      <c r="H3215" s="46" t="s">
        <v>53</v>
      </c>
      <c r="I3215" s="46" t="s">
        <v>54</v>
      </c>
      <c r="J3215" s="46" t="s">
        <v>57</v>
      </c>
      <c r="K3215" s="46" t="s">
        <v>37</v>
      </c>
      <c r="O3215" s="47">
        <v>0.99421296296296291</v>
      </c>
      <c r="P3215" s="48">
        <v>0.99421296296296291</v>
      </c>
      <c r="Q3215" s="50">
        <v>43920</v>
      </c>
      <c r="R3215" s="50">
        <v>16900</v>
      </c>
      <c r="T3215" s="49" t="s">
        <v>27</v>
      </c>
      <c r="U3215" s="49" t="s">
        <v>28</v>
      </c>
      <c r="V3215" s="46" t="s">
        <v>58</v>
      </c>
      <c r="W3215" s="46" t="s">
        <v>165</v>
      </c>
      <c r="X3215" s="46" t="str">
        <f>IFERROR(VLOOKUP(W3215,#REF!,38,FALSE),"")</f>
        <v/>
      </c>
      <c r="Z3215" s="46" t="str">
        <f t="shared" si="430"/>
        <v>Usman mansyur44140</v>
      </c>
      <c r="AA3215" s="46" t="str">
        <f t="shared" si="431"/>
        <v>BMJ 04644140UTARANIGHT</v>
      </c>
      <c r="AB3215" s="46" t="str">
        <f t="shared" si="432"/>
        <v>Usman mansyur44140UTARANIGHT</v>
      </c>
      <c r="AC3215" s="46" t="str">
        <f t="shared" si="433"/>
        <v>BMJ 04644140NIGHT</v>
      </c>
      <c r="AD3215" s="46" t="str">
        <f t="shared" si="434"/>
        <v>Usman mansyur44140NIGHT</v>
      </c>
    </row>
    <row r="3216" spans="1:30" x14ac:dyDescent="0.3">
      <c r="A3216" s="46">
        <v>1</v>
      </c>
      <c r="B3216" s="46" t="s">
        <v>118</v>
      </c>
      <c r="C3216" s="110">
        <v>44140</v>
      </c>
      <c r="D3216" s="49" t="s">
        <v>95</v>
      </c>
      <c r="E3216" s="74">
        <v>44141</v>
      </c>
      <c r="F3216" s="49">
        <v>5100849</v>
      </c>
      <c r="G3216" s="46" t="s">
        <v>21</v>
      </c>
      <c r="H3216" s="46" t="s">
        <v>53</v>
      </c>
      <c r="I3216" s="46" t="s">
        <v>54</v>
      </c>
      <c r="J3216" s="46" t="s">
        <v>57</v>
      </c>
      <c r="K3216" s="46" t="s">
        <v>43</v>
      </c>
      <c r="O3216" s="47">
        <v>4.4328703703703709E-3</v>
      </c>
      <c r="P3216" s="48">
        <v>4.4328703703703709E-3</v>
      </c>
      <c r="Q3216" s="50">
        <v>50380</v>
      </c>
      <c r="R3216" s="50">
        <v>19420</v>
      </c>
      <c r="T3216" s="49" t="s">
        <v>27</v>
      </c>
      <c r="U3216" s="49" t="s">
        <v>28</v>
      </c>
      <c r="V3216" s="46" t="s">
        <v>58</v>
      </c>
      <c r="W3216" s="46" t="s">
        <v>183</v>
      </c>
      <c r="X3216" s="46" t="str">
        <f>IFERROR(VLOOKUP(W3216,#REF!,38,FALSE),"")</f>
        <v/>
      </c>
      <c r="Z3216" s="46" t="str">
        <f t="shared" si="430"/>
        <v>Rauf44140</v>
      </c>
      <c r="AA3216" s="46" t="str">
        <f t="shared" si="431"/>
        <v>BMJ 04744140UTARANIGHT</v>
      </c>
      <c r="AB3216" s="46" t="str">
        <f t="shared" si="432"/>
        <v>Rauf44140UTARANIGHT</v>
      </c>
      <c r="AC3216" s="46" t="str">
        <f t="shared" si="433"/>
        <v>BMJ 04744140NIGHT</v>
      </c>
      <c r="AD3216" s="46" t="str">
        <f t="shared" si="434"/>
        <v>Rauf44140NIGHT</v>
      </c>
    </row>
    <row r="3217" spans="1:30" x14ac:dyDescent="0.3">
      <c r="A3217" s="46">
        <v>1</v>
      </c>
      <c r="B3217" s="46" t="s">
        <v>118</v>
      </c>
      <c r="C3217" s="110">
        <v>44140</v>
      </c>
      <c r="D3217" s="49" t="s">
        <v>95</v>
      </c>
      <c r="E3217" s="74">
        <v>44141</v>
      </c>
      <c r="F3217" s="49">
        <v>5100916</v>
      </c>
      <c r="G3217" s="46" t="s">
        <v>21</v>
      </c>
      <c r="H3217" s="46" t="s">
        <v>53</v>
      </c>
      <c r="I3217" s="46" t="s">
        <v>54</v>
      </c>
      <c r="J3217" s="46" t="s">
        <v>55</v>
      </c>
      <c r="K3217" s="46" t="s">
        <v>43</v>
      </c>
      <c r="O3217" s="47">
        <v>8.2071759259259261E-2</v>
      </c>
      <c r="P3217" s="48">
        <v>8.2071759259259261E-2</v>
      </c>
      <c r="Q3217" s="50">
        <v>48740</v>
      </c>
      <c r="R3217" s="50">
        <v>19420</v>
      </c>
      <c r="T3217" s="49" t="s">
        <v>27</v>
      </c>
      <c r="U3217" s="49" t="s">
        <v>28</v>
      </c>
      <c r="V3217" s="46" t="s">
        <v>59</v>
      </c>
      <c r="W3217" s="46" t="s">
        <v>183</v>
      </c>
      <c r="X3217" s="46" t="str">
        <f>IFERROR(VLOOKUP(W3217,#REF!,38,FALSE),"")</f>
        <v/>
      </c>
      <c r="Z3217" s="46" t="str">
        <f t="shared" si="430"/>
        <v>Rauf44140</v>
      </c>
      <c r="AA3217" s="46" t="str">
        <f t="shared" si="431"/>
        <v>BMJ 04744140UTARANIGHT</v>
      </c>
      <c r="AB3217" s="46" t="str">
        <f t="shared" si="432"/>
        <v>Rauf44140UTARANIGHT</v>
      </c>
      <c r="AC3217" s="46" t="str">
        <f t="shared" si="433"/>
        <v>BMJ 04744140NIGHT</v>
      </c>
      <c r="AD3217" s="46" t="str">
        <f t="shared" si="434"/>
        <v>Rauf44140NIGHT</v>
      </c>
    </row>
    <row r="3218" spans="1:30" x14ac:dyDescent="0.3">
      <c r="A3218" s="46">
        <v>1</v>
      </c>
      <c r="B3218" s="46" t="s">
        <v>118</v>
      </c>
      <c r="C3218" s="110">
        <v>44140</v>
      </c>
      <c r="D3218" s="49" t="s">
        <v>95</v>
      </c>
      <c r="E3218" s="74">
        <v>44141</v>
      </c>
      <c r="F3218" s="49">
        <v>5100991</v>
      </c>
      <c r="G3218" s="46" t="s">
        <v>21</v>
      </c>
      <c r="H3218" s="46" t="s">
        <v>53</v>
      </c>
      <c r="I3218" s="46" t="s">
        <v>54</v>
      </c>
      <c r="J3218" s="46" t="s">
        <v>55</v>
      </c>
      <c r="K3218" s="46" t="s">
        <v>43</v>
      </c>
      <c r="O3218" s="47">
        <v>0.14724537037037036</v>
      </c>
      <c r="P3218" s="48">
        <v>0.14724537037037036</v>
      </c>
      <c r="Q3218" s="50">
        <v>54240</v>
      </c>
      <c r="R3218" s="50">
        <v>19420</v>
      </c>
      <c r="T3218" s="49" t="s">
        <v>27</v>
      </c>
      <c r="U3218" s="49" t="s">
        <v>28</v>
      </c>
      <c r="V3218" s="46" t="s">
        <v>29</v>
      </c>
      <c r="W3218" s="46" t="s">
        <v>183</v>
      </c>
      <c r="X3218" s="46" t="str">
        <f>IFERROR(VLOOKUP(W3218,#REF!,38,FALSE),"")</f>
        <v/>
      </c>
      <c r="Z3218" s="46" t="str">
        <f t="shared" si="430"/>
        <v>Rauf44140</v>
      </c>
      <c r="AA3218" s="46" t="str">
        <f t="shared" si="431"/>
        <v>BMJ 04744140UTARANIGHT</v>
      </c>
      <c r="AB3218" s="46" t="str">
        <f t="shared" si="432"/>
        <v>Rauf44140UTARANIGHT</v>
      </c>
      <c r="AC3218" s="46" t="str">
        <f t="shared" si="433"/>
        <v>BMJ 04744140NIGHT</v>
      </c>
      <c r="AD3218" s="46" t="str">
        <f t="shared" si="434"/>
        <v>Rauf44140NIGHT</v>
      </c>
    </row>
    <row r="3219" spans="1:30" x14ac:dyDescent="0.3">
      <c r="A3219" s="46">
        <v>1</v>
      </c>
      <c r="B3219" s="46" t="s">
        <v>118</v>
      </c>
      <c r="C3219" s="110">
        <v>44140</v>
      </c>
      <c r="D3219" s="49" t="s">
        <v>95</v>
      </c>
      <c r="E3219" s="74">
        <v>44141</v>
      </c>
      <c r="F3219" s="49">
        <v>5101115</v>
      </c>
      <c r="G3219" s="46" t="s">
        <v>21</v>
      </c>
      <c r="H3219" s="46" t="s">
        <v>68</v>
      </c>
      <c r="I3219" s="46" t="s">
        <v>54</v>
      </c>
      <c r="J3219" s="46" t="s">
        <v>57</v>
      </c>
      <c r="K3219" s="46" t="s">
        <v>43</v>
      </c>
      <c r="O3219" s="47">
        <v>0.25692129629629629</v>
      </c>
      <c r="P3219" s="48">
        <v>0.25692129629629629</v>
      </c>
      <c r="Q3219" s="50">
        <v>50800</v>
      </c>
      <c r="R3219" s="50">
        <v>19420</v>
      </c>
      <c r="T3219" s="49" t="s">
        <v>27</v>
      </c>
      <c r="U3219" s="49" t="s">
        <v>28</v>
      </c>
      <c r="V3219" s="46" t="s">
        <v>127</v>
      </c>
      <c r="W3219" s="46" t="s">
        <v>183</v>
      </c>
      <c r="X3219" s="46" t="str">
        <f>IFERROR(VLOOKUP(W3219,#REF!,38,FALSE),"")</f>
        <v/>
      </c>
      <c r="Z3219" s="46" t="str">
        <f t="shared" si="430"/>
        <v>Rauf44140</v>
      </c>
      <c r="AA3219" s="46" t="str">
        <f t="shared" si="431"/>
        <v>BMJ 04744140UTARANIGHT</v>
      </c>
      <c r="AB3219" s="46" t="str">
        <f t="shared" si="432"/>
        <v>Rauf44140UTARANIGHT</v>
      </c>
      <c r="AC3219" s="46" t="str">
        <f t="shared" si="433"/>
        <v>BMJ 04744140NIGHT</v>
      </c>
      <c r="AD3219" s="46" t="str">
        <f t="shared" si="434"/>
        <v>Rauf44140NIGHT</v>
      </c>
    </row>
    <row r="3220" spans="1:30" x14ac:dyDescent="0.3">
      <c r="A3220" s="46">
        <v>1</v>
      </c>
      <c r="B3220" s="46" t="s">
        <v>118</v>
      </c>
      <c r="C3220" s="110">
        <v>44140</v>
      </c>
      <c r="D3220" s="49" t="s">
        <v>95</v>
      </c>
      <c r="E3220" s="74">
        <v>44140</v>
      </c>
      <c r="F3220" s="49">
        <v>5100741</v>
      </c>
      <c r="G3220" s="46" t="s">
        <v>21</v>
      </c>
      <c r="H3220" s="46" t="s">
        <v>68</v>
      </c>
      <c r="I3220" s="46" t="s">
        <v>54</v>
      </c>
      <c r="J3220" s="46" t="s">
        <v>57</v>
      </c>
      <c r="K3220" s="46" t="s">
        <v>43</v>
      </c>
      <c r="O3220" s="47">
        <v>0.93343750000000003</v>
      </c>
      <c r="P3220" s="48">
        <v>0.94724537037037038</v>
      </c>
      <c r="Q3220" s="50">
        <v>51300</v>
      </c>
      <c r="R3220" s="50">
        <v>19420</v>
      </c>
      <c r="T3220" s="49" t="s">
        <v>27</v>
      </c>
      <c r="U3220" s="49" t="s">
        <v>28</v>
      </c>
      <c r="V3220" s="46" t="s">
        <v>127</v>
      </c>
      <c r="W3220" s="46" t="s">
        <v>183</v>
      </c>
      <c r="X3220" s="46" t="str">
        <f>IFERROR(VLOOKUP(W3220,#REF!,38,FALSE),"")</f>
        <v/>
      </c>
      <c r="Z3220" s="46" t="str">
        <f t="shared" si="430"/>
        <v>Rauf44140</v>
      </c>
      <c r="AA3220" s="46" t="str">
        <f t="shared" si="431"/>
        <v>BMJ 04744140UTARANIGHT</v>
      </c>
      <c r="AB3220" s="46" t="str">
        <f t="shared" si="432"/>
        <v>Rauf44140UTARANIGHT</v>
      </c>
      <c r="AC3220" s="46" t="str">
        <f t="shared" si="433"/>
        <v>BMJ 04744140NIGHT</v>
      </c>
      <c r="AD3220" s="46" t="str">
        <f t="shared" si="434"/>
        <v>Rauf44140NIGHT</v>
      </c>
    </row>
    <row r="3221" spans="1:30" x14ac:dyDescent="0.3">
      <c r="A3221" s="46">
        <v>1</v>
      </c>
      <c r="B3221" s="46" t="s">
        <v>118</v>
      </c>
      <c r="C3221" s="110">
        <v>44140</v>
      </c>
      <c r="D3221" s="49" t="s">
        <v>95</v>
      </c>
      <c r="E3221" s="74">
        <v>44141</v>
      </c>
      <c r="F3221" s="49">
        <v>5100857</v>
      </c>
      <c r="G3221" s="46" t="s">
        <v>21</v>
      </c>
      <c r="H3221" s="46" t="s">
        <v>53</v>
      </c>
      <c r="I3221" s="46" t="s">
        <v>54</v>
      </c>
      <c r="J3221" s="46" t="s">
        <v>55</v>
      </c>
      <c r="K3221" s="46" t="s">
        <v>51</v>
      </c>
      <c r="O3221" s="47">
        <v>9.3749999999999997E-3</v>
      </c>
      <c r="P3221" s="48">
        <v>9.3749999999999997E-3</v>
      </c>
      <c r="Q3221" s="50">
        <v>51240</v>
      </c>
      <c r="R3221" s="50">
        <v>19660</v>
      </c>
      <c r="T3221" s="49" t="s">
        <v>27</v>
      </c>
      <c r="U3221" s="49" t="s">
        <v>28</v>
      </c>
      <c r="V3221" s="46" t="s">
        <v>59</v>
      </c>
      <c r="W3221" s="46" t="s">
        <v>100</v>
      </c>
      <c r="X3221" s="46" t="str">
        <f>IFERROR(VLOOKUP(W3221,#REF!,38,FALSE),"")</f>
        <v/>
      </c>
      <c r="Z3221" s="46" t="str">
        <f t="shared" si="430"/>
        <v>Abdul Majid44140</v>
      </c>
      <c r="AA3221" s="46" t="str">
        <f t="shared" si="431"/>
        <v>BMJ 04844140UTARANIGHT</v>
      </c>
      <c r="AB3221" s="46" t="str">
        <f t="shared" si="432"/>
        <v>Abdul Majid44140UTARANIGHT</v>
      </c>
      <c r="AC3221" s="46" t="str">
        <f t="shared" si="433"/>
        <v>BMJ 04844140NIGHT</v>
      </c>
      <c r="AD3221" s="46" t="str">
        <f t="shared" si="434"/>
        <v>Abdul Majid44140NIGHT</v>
      </c>
    </row>
    <row r="3222" spans="1:30" x14ac:dyDescent="0.3">
      <c r="A3222" s="46">
        <v>1</v>
      </c>
      <c r="B3222" s="46" t="s">
        <v>118</v>
      </c>
      <c r="C3222" s="110">
        <v>44140</v>
      </c>
      <c r="D3222" s="49" t="s">
        <v>95</v>
      </c>
      <c r="E3222" s="74">
        <v>44141</v>
      </c>
      <c r="F3222" s="49">
        <v>5100982</v>
      </c>
      <c r="G3222" s="46" t="s">
        <v>21</v>
      </c>
      <c r="H3222" s="46" t="s">
        <v>53</v>
      </c>
      <c r="I3222" s="46" t="s">
        <v>54</v>
      </c>
      <c r="J3222" s="46" t="s">
        <v>57</v>
      </c>
      <c r="K3222" s="46" t="s">
        <v>51</v>
      </c>
      <c r="O3222" s="47">
        <v>0.1353125</v>
      </c>
      <c r="P3222" s="48">
        <v>0.1353125</v>
      </c>
      <c r="Q3222" s="50">
        <v>51660</v>
      </c>
      <c r="R3222" s="50">
        <v>19660</v>
      </c>
      <c r="T3222" s="49" t="s">
        <v>27</v>
      </c>
      <c r="U3222" s="49" t="s">
        <v>28</v>
      </c>
      <c r="V3222" s="46" t="s">
        <v>58</v>
      </c>
      <c r="W3222" s="46" t="s">
        <v>100</v>
      </c>
      <c r="X3222" s="46" t="str">
        <f>IFERROR(VLOOKUP(W3222,#REF!,38,FALSE),"")</f>
        <v/>
      </c>
      <c r="Z3222" s="46" t="str">
        <f t="shared" si="430"/>
        <v>Abdul Majid44140</v>
      </c>
      <c r="AA3222" s="46" t="str">
        <f t="shared" si="431"/>
        <v>BMJ 04844140UTARANIGHT</v>
      </c>
      <c r="AB3222" s="46" t="str">
        <f t="shared" si="432"/>
        <v>Abdul Majid44140UTARANIGHT</v>
      </c>
      <c r="AC3222" s="46" t="str">
        <f t="shared" si="433"/>
        <v>BMJ 04844140NIGHT</v>
      </c>
      <c r="AD3222" s="46" t="str">
        <f t="shared" si="434"/>
        <v>Abdul Majid44140NIGHT</v>
      </c>
    </row>
    <row r="3223" spans="1:30" x14ac:dyDescent="0.3">
      <c r="A3223" s="46">
        <v>1</v>
      </c>
      <c r="B3223" s="46" t="s">
        <v>118</v>
      </c>
      <c r="C3223" s="110">
        <v>44140</v>
      </c>
      <c r="D3223" s="49" t="s">
        <v>95</v>
      </c>
      <c r="E3223" s="74">
        <v>44141</v>
      </c>
      <c r="F3223" s="49">
        <v>5101062</v>
      </c>
      <c r="G3223" s="46" t="s">
        <v>21</v>
      </c>
      <c r="H3223" s="46" t="s">
        <v>53</v>
      </c>
      <c r="I3223" s="46" t="s">
        <v>54</v>
      </c>
      <c r="J3223" s="46" t="s">
        <v>57</v>
      </c>
      <c r="K3223" s="46" t="s">
        <v>51</v>
      </c>
      <c r="O3223" s="47">
        <v>0.20464120370370367</v>
      </c>
      <c r="P3223" s="48">
        <v>0.20464120370370367</v>
      </c>
      <c r="Q3223" s="50">
        <v>52440</v>
      </c>
      <c r="R3223" s="50">
        <v>19660</v>
      </c>
      <c r="T3223" s="49" t="s">
        <v>27</v>
      </c>
      <c r="U3223" s="49" t="s">
        <v>28</v>
      </c>
      <c r="V3223" s="46" t="s">
        <v>58</v>
      </c>
      <c r="W3223" s="46" t="s">
        <v>100</v>
      </c>
      <c r="X3223" s="46" t="str">
        <f>IFERROR(VLOOKUP(W3223,#REF!,38,FALSE),"")</f>
        <v/>
      </c>
      <c r="Z3223" s="46" t="str">
        <f t="shared" si="430"/>
        <v>Abdul Majid44140</v>
      </c>
      <c r="AA3223" s="46" t="str">
        <f t="shared" si="431"/>
        <v>BMJ 04844140UTARANIGHT</v>
      </c>
      <c r="AB3223" s="46" t="str">
        <f t="shared" si="432"/>
        <v>Abdul Majid44140UTARANIGHT</v>
      </c>
      <c r="AC3223" s="46" t="str">
        <f t="shared" si="433"/>
        <v>BMJ 04844140NIGHT</v>
      </c>
      <c r="AD3223" s="46" t="str">
        <f t="shared" si="434"/>
        <v>Abdul Majid44140NIGHT</v>
      </c>
    </row>
    <row r="3224" spans="1:30" x14ac:dyDescent="0.3">
      <c r="A3224" s="46">
        <v>1</v>
      </c>
      <c r="B3224" s="46" t="s">
        <v>118</v>
      </c>
      <c r="C3224" s="110">
        <v>44140</v>
      </c>
      <c r="D3224" s="49" t="s">
        <v>95</v>
      </c>
      <c r="E3224" s="74">
        <v>44141</v>
      </c>
      <c r="F3224" s="49">
        <v>5101121</v>
      </c>
      <c r="G3224" s="46" t="s">
        <v>21</v>
      </c>
      <c r="H3224" s="46" t="s">
        <v>53</v>
      </c>
      <c r="I3224" s="46" t="s">
        <v>54</v>
      </c>
      <c r="J3224" s="46" t="s">
        <v>55</v>
      </c>
      <c r="K3224" s="46" t="s">
        <v>51</v>
      </c>
      <c r="O3224" s="47">
        <v>0.26398148148148148</v>
      </c>
      <c r="P3224" s="48">
        <v>0.26398148148148148</v>
      </c>
      <c r="Q3224" s="50">
        <v>51900</v>
      </c>
      <c r="R3224" s="50">
        <v>19660</v>
      </c>
      <c r="T3224" s="49" t="s">
        <v>27</v>
      </c>
      <c r="U3224" s="49" t="s">
        <v>28</v>
      </c>
      <c r="V3224" s="46" t="s">
        <v>29</v>
      </c>
      <c r="W3224" s="46" t="s">
        <v>100</v>
      </c>
      <c r="X3224" s="46" t="str">
        <f>IFERROR(VLOOKUP(W3224,#REF!,38,FALSE),"")</f>
        <v/>
      </c>
      <c r="Z3224" s="46" t="str">
        <f t="shared" si="430"/>
        <v>Abdul Majid44140</v>
      </c>
      <c r="AA3224" s="46" t="str">
        <f t="shared" si="431"/>
        <v>BMJ 04844140UTARANIGHT</v>
      </c>
      <c r="AB3224" s="46" t="str">
        <f t="shared" si="432"/>
        <v>Abdul Majid44140UTARANIGHT</v>
      </c>
      <c r="AC3224" s="46" t="str">
        <f t="shared" si="433"/>
        <v>BMJ 04844140NIGHT</v>
      </c>
      <c r="AD3224" s="46" t="str">
        <f t="shared" si="434"/>
        <v>Abdul Majid44140NIGHT</v>
      </c>
    </row>
    <row r="3225" spans="1:30" x14ac:dyDescent="0.3">
      <c r="A3225" s="46">
        <v>1</v>
      </c>
      <c r="B3225" s="46" t="s">
        <v>118</v>
      </c>
      <c r="C3225" s="110">
        <v>44140</v>
      </c>
      <c r="D3225" s="49" t="s">
        <v>95</v>
      </c>
      <c r="E3225" s="74">
        <v>44140</v>
      </c>
      <c r="F3225" s="49">
        <v>5100628</v>
      </c>
      <c r="G3225" s="46" t="s">
        <v>21</v>
      </c>
      <c r="H3225" s="46" t="s">
        <v>53</v>
      </c>
      <c r="I3225" s="46" t="s">
        <v>54</v>
      </c>
      <c r="J3225" s="46" t="s">
        <v>55</v>
      </c>
      <c r="K3225" s="46" t="s">
        <v>51</v>
      </c>
      <c r="O3225" s="47">
        <v>0.85951388888888891</v>
      </c>
      <c r="P3225" s="48">
        <v>0.87506944444444434</v>
      </c>
      <c r="Q3225" s="50">
        <v>51540</v>
      </c>
      <c r="R3225" s="50">
        <v>19660</v>
      </c>
      <c r="T3225" s="49" t="s">
        <v>27</v>
      </c>
      <c r="U3225" s="49" t="s">
        <v>28</v>
      </c>
      <c r="V3225" s="46" t="s">
        <v>59</v>
      </c>
      <c r="W3225" s="46" t="s">
        <v>100</v>
      </c>
      <c r="X3225" s="46" t="str">
        <f>IFERROR(VLOOKUP(W3225,#REF!,38,FALSE),"")</f>
        <v/>
      </c>
      <c r="Z3225" s="46" t="str">
        <f t="shared" si="430"/>
        <v>Abdul Majid44140</v>
      </c>
      <c r="AA3225" s="46" t="str">
        <f t="shared" si="431"/>
        <v>BMJ 04844140UTARANIGHT</v>
      </c>
      <c r="AB3225" s="46" t="str">
        <f t="shared" si="432"/>
        <v>Abdul Majid44140UTARANIGHT</v>
      </c>
      <c r="AC3225" s="46" t="str">
        <f t="shared" si="433"/>
        <v>BMJ 04844140NIGHT</v>
      </c>
      <c r="AD3225" s="46" t="str">
        <f t="shared" si="434"/>
        <v>Abdul Majid44140NIGHT</v>
      </c>
    </row>
    <row r="3226" spans="1:30" x14ac:dyDescent="0.3">
      <c r="A3226" s="46">
        <v>1</v>
      </c>
      <c r="B3226" s="46" t="s">
        <v>118</v>
      </c>
      <c r="C3226" s="110">
        <v>44140</v>
      </c>
      <c r="D3226" s="49" t="s">
        <v>95</v>
      </c>
      <c r="E3226" s="74">
        <v>44140</v>
      </c>
      <c r="F3226" s="49">
        <v>5100755</v>
      </c>
      <c r="G3226" s="46" t="s">
        <v>21</v>
      </c>
      <c r="H3226" s="46" t="s">
        <v>53</v>
      </c>
      <c r="I3226" s="46" t="s">
        <v>54</v>
      </c>
      <c r="J3226" s="46" t="s">
        <v>55</v>
      </c>
      <c r="K3226" s="46" t="s">
        <v>51</v>
      </c>
      <c r="O3226" s="47">
        <v>0.9431250000000001</v>
      </c>
      <c r="P3226" s="48">
        <v>0.9431250000000001</v>
      </c>
      <c r="Q3226" s="50">
        <v>50460</v>
      </c>
      <c r="R3226" s="50">
        <v>19660</v>
      </c>
      <c r="T3226" s="49" t="s">
        <v>27</v>
      </c>
      <c r="U3226" s="49" t="s">
        <v>28</v>
      </c>
      <c r="V3226" s="46" t="s">
        <v>59</v>
      </c>
      <c r="W3226" s="46" t="s">
        <v>100</v>
      </c>
      <c r="X3226" s="46" t="str">
        <f>IFERROR(VLOOKUP(W3226,#REF!,38,FALSE),"")</f>
        <v/>
      </c>
      <c r="Z3226" s="46" t="str">
        <f t="shared" si="430"/>
        <v>Abdul Majid44140</v>
      </c>
      <c r="AA3226" s="46" t="str">
        <f t="shared" si="431"/>
        <v>BMJ 04844140UTARANIGHT</v>
      </c>
      <c r="AB3226" s="46" t="str">
        <f t="shared" si="432"/>
        <v>Abdul Majid44140UTARANIGHT</v>
      </c>
      <c r="AC3226" s="46" t="str">
        <f t="shared" si="433"/>
        <v>BMJ 04844140NIGHT</v>
      </c>
      <c r="AD3226" s="46" t="str">
        <f t="shared" si="434"/>
        <v>Abdul Majid44140NIGHT</v>
      </c>
    </row>
    <row r="3227" spans="1:30" x14ac:dyDescent="0.3">
      <c r="A3227" s="46">
        <v>1</v>
      </c>
      <c r="B3227" s="46" t="s">
        <v>118</v>
      </c>
      <c r="C3227" s="110">
        <v>44140</v>
      </c>
      <c r="D3227" s="49" t="s">
        <v>95</v>
      </c>
      <c r="E3227" s="74">
        <v>44141</v>
      </c>
      <c r="F3227" s="49">
        <v>5100867</v>
      </c>
      <c r="G3227" s="46" t="s">
        <v>21</v>
      </c>
      <c r="H3227" s="46" t="s">
        <v>68</v>
      </c>
      <c r="I3227" s="46" t="s">
        <v>54</v>
      </c>
      <c r="J3227" s="46" t="s">
        <v>57</v>
      </c>
      <c r="K3227" s="46" t="s">
        <v>61</v>
      </c>
      <c r="O3227" s="47">
        <v>1.9629629629629629E-2</v>
      </c>
      <c r="P3227" s="48">
        <v>1.9629629629629629E-2</v>
      </c>
      <c r="Q3227" s="50">
        <v>50160</v>
      </c>
      <c r="R3227" s="50">
        <v>19620</v>
      </c>
      <c r="T3227" s="49" t="s">
        <v>27</v>
      </c>
      <c r="U3227" s="49" t="s">
        <v>28</v>
      </c>
      <c r="V3227" s="46" t="s">
        <v>127</v>
      </c>
      <c r="W3227" s="46" t="s">
        <v>101</v>
      </c>
      <c r="X3227" s="46" t="str">
        <f>IFERROR(VLOOKUP(W3227,#REF!,38,FALSE),"")</f>
        <v/>
      </c>
      <c r="Z3227" s="46" t="str">
        <f t="shared" si="430"/>
        <v>M.Mulyo44140</v>
      </c>
      <c r="AA3227" s="46" t="str">
        <f t="shared" si="431"/>
        <v>BMJ 05044140UTARANIGHT</v>
      </c>
      <c r="AB3227" s="46" t="str">
        <f t="shared" si="432"/>
        <v>M.Mulyo44140UTARANIGHT</v>
      </c>
      <c r="AC3227" s="46" t="str">
        <f t="shared" si="433"/>
        <v>BMJ 05044140NIGHT</v>
      </c>
      <c r="AD3227" s="46" t="str">
        <f t="shared" si="434"/>
        <v>M.Mulyo44140NIGHT</v>
      </c>
    </row>
    <row r="3228" spans="1:30" x14ac:dyDescent="0.3">
      <c r="A3228" s="46">
        <v>1</v>
      </c>
      <c r="B3228" s="46" t="s">
        <v>118</v>
      </c>
      <c r="C3228" s="110">
        <v>44140</v>
      </c>
      <c r="D3228" s="49" t="s">
        <v>95</v>
      </c>
      <c r="E3228" s="74">
        <v>44141</v>
      </c>
      <c r="F3228" s="49">
        <v>5100921</v>
      </c>
      <c r="G3228" s="46" t="s">
        <v>21</v>
      </c>
      <c r="H3228" s="46" t="s">
        <v>22</v>
      </c>
      <c r="I3228" s="46" t="s">
        <v>48</v>
      </c>
      <c r="J3228" s="46" t="s">
        <v>49</v>
      </c>
      <c r="K3228" s="46" t="s">
        <v>61</v>
      </c>
      <c r="O3228" s="47">
        <v>8.5949074074074081E-2</v>
      </c>
      <c r="P3228" s="48">
        <v>8.5949074074074081E-2</v>
      </c>
      <c r="Q3228" s="50">
        <v>49180</v>
      </c>
      <c r="R3228" s="50">
        <v>19620</v>
      </c>
      <c r="T3228" s="49" t="s">
        <v>27</v>
      </c>
      <c r="U3228" s="49" t="s">
        <v>28</v>
      </c>
      <c r="V3228" s="46" t="s">
        <v>63</v>
      </c>
      <c r="W3228" s="46" t="s">
        <v>101</v>
      </c>
      <c r="X3228" s="46" t="str">
        <f>IFERROR(VLOOKUP(W3228,#REF!,38,FALSE),"")</f>
        <v/>
      </c>
      <c r="Z3228" s="46" t="str">
        <f t="shared" si="430"/>
        <v>M.Mulyo44140</v>
      </c>
      <c r="AA3228" s="46" t="str">
        <f t="shared" si="431"/>
        <v>BMJ 05044140UTARANIGHT</v>
      </c>
      <c r="AB3228" s="46" t="str">
        <f t="shared" si="432"/>
        <v>M.Mulyo44140UTARANIGHT</v>
      </c>
      <c r="AC3228" s="46" t="str">
        <f t="shared" si="433"/>
        <v>BMJ 05044140NIGHT</v>
      </c>
      <c r="AD3228" s="46" t="str">
        <f t="shared" si="434"/>
        <v>M.Mulyo44140NIGHT</v>
      </c>
    </row>
    <row r="3229" spans="1:30" x14ac:dyDescent="0.3">
      <c r="A3229" s="46">
        <v>1</v>
      </c>
      <c r="B3229" s="46" t="s">
        <v>118</v>
      </c>
      <c r="C3229" s="110">
        <v>44140</v>
      </c>
      <c r="D3229" s="49" t="s">
        <v>95</v>
      </c>
      <c r="E3229" s="74">
        <v>44141</v>
      </c>
      <c r="F3229" s="49">
        <v>5100993</v>
      </c>
      <c r="G3229" s="46" t="s">
        <v>21</v>
      </c>
      <c r="H3229" s="46" t="s">
        <v>53</v>
      </c>
      <c r="I3229" s="46" t="s">
        <v>54</v>
      </c>
      <c r="J3229" s="46" t="s">
        <v>57</v>
      </c>
      <c r="K3229" s="46" t="s">
        <v>61</v>
      </c>
      <c r="O3229" s="47">
        <v>0.14791666666666667</v>
      </c>
      <c r="P3229" s="48">
        <v>0.14791666666666667</v>
      </c>
      <c r="Q3229" s="50">
        <v>52740</v>
      </c>
      <c r="R3229" s="50">
        <v>19620</v>
      </c>
      <c r="T3229" s="49" t="s">
        <v>27</v>
      </c>
      <c r="U3229" s="49" t="s">
        <v>28</v>
      </c>
      <c r="V3229" s="46" t="s">
        <v>58</v>
      </c>
      <c r="W3229" s="46" t="s">
        <v>101</v>
      </c>
      <c r="X3229" s="46" t="str">
        <f>IFERROR(VLOOKUP(W3229,#REF!,38,FALSE),"")</f>
        <v/>
      </c>
      <c r="Z3229" s="46" t="str">
        <f t="shared" si="430"/>
        <v>M.Mulyo44140</v>
      </c>
      <c r="AA3229" s="46" t="str">
        <f t="shared" si="431"/>
        <v>BMJ 05044140UTARANIGHT</v>
      </c>
      <c r="AB3229" s="46" t="str">
        <f t="shared" si="432"/>
        <v>M.Mulyo44140UTARANIGHT</v>
      </c>
      <c r="AC3229" s="46" t="str">
        <f t="shared" si="433"/>
        <v>BMJ 05044140NIGHT</v>
      </c>
      <c r="AD3229" s="46" t="str">
        <f t="shared" si="434"/>
        <v>M.Mulyo44140NIGHT</v>
      </c>
    </row>
    <row r="3230" spans="1:30" x14ac:dyDescent="0.3">
      <c r="A3230" s="46">
        <v>1</v>
      </c>
      <c r="B3230" s="46" t="s">
        <v>118</v>
      </c>
      <c r="C3230" s="110">
        <v>44140</v>
      </c>
      <c r="D3230" s="49" t="s">
        <v>95</v>
      </c>
      <c r="E3230" s="74">
        <v>44140</v>
      </c>
      <c r="F3230" s="49">
        <v>5100587</v>
      </c>
      <c r="G3230" s="46" t="s">
        <v>21</v>
      </c>
      <c r="H3230" s="46" t="s">
        <v>22</v>
      </c>
      <c r="I3230" s="46" t="s">
        <v>48</v>
      </c>
      <c r="J3230" s="46" t="s">
        <v>49</v>
      </c>
      <c r="K3230" s="46" t="s">
        <v>61</v>
      </c>
      <c r="O3230" s="47">
        <v>0.82802083333333332</v>
      </c>
      <c r="P3230" s="48">
        <v>0.83232638888888888</v>
      </c>
      <c r="Q3230" s="50">
        <v>50440</v>
      </c>
      <c r="R3230" s="50">
        <v>19620</v>
      </c>
      <c r="T3230" s="49" t="s">
        <v>27</v>
      </c>
      <c r="U3230" s="49" t="s">
        <v>28</v>
      </c>
      <c r="V3230" s="46" t="s">
        <v>60</v>
      </c>
      <c r="W3230" s="46" t="s">
        <v>101</v>
      </c>
      <c r="X3230" s="46" t="str">
        <f>IFERROR(VLOOKUP(W3230,#REF!,38,FALSE),"")</f>
        <v/>
      </c>
      <c r="Z3230" s="46" t="str">
        <f t="shared" si="430"/>
        <v>M.Mulyo44140</v>
      </c>
      <c r="AA3230" s="46" t="str">
        <f t="shared" si="431"/>
        <v>BMJ 05044140UTARANIGHT</v>
      </c>
      <c r="AB3230" s="46" t="str">
        <f t="shared" si="432"/>
        <v>M.Mulyo44140UTARANIGHT</v>
      </c>
      <c r="AC3230" s="46" t="str">
        <f t="shared" si="433"/>
        <v>BMJ 05044140NIGHT</v>
      </c>
      <c r="AD3230" s="46" t="str">
        <f t="shared" si="434"/>
        <v>M.Mulyo44140NIGHT</v>
      </c>
    </row>
    <row r="3231" spans="1:30" x14ac:dyDescent="0.3">
      <c r="A3231" s="46">
        <v>1</v>
      </c>
      <c r="B3231" s="46" t="s">
        <v>118</v>
      </c>
      <c r="C3231" s="110">
        <v>44140</v>
      </c>
      <c r="D3231" s="49" t="s">
        <v>95</v>
      </c>
      <c r="E3231" s="74">
        <v>44140</v>
      </c>
      <c r="F3231" s="49">
        <v>5100683</v>
      </c>
      <c r="G3231" s="46" t="s">
        <v>21</v>
      </c>
      <c r="H3231" s="46" t="s">
        <v>22</v>
      </c>
      <c r="I3231" s="46" t="s">
        <v>266</v>
      </c>
      <c r="J3231" s="46" t="s">
        <v>24</v>
      </c>
      <c r="K3231" s="46" t="s">
        <v>61</v>
      </c>
      <c r="O3231" s="47">
        <v>0.89060185185185192</v>
      </c>
      <c r="P3231" s="48">
        <v>0.89060185185185192</v>
      </c>
      <c r="Q3231" s="50">
        <v>53200</v>
      </c>
      <c r="R3231" s="50">
        <v>19620</v>
      </c>
      <c r="T3231" s="49" t="s">
        <v>27</v>
      </c>
      <c r="U3231" s="49" t="s">
        <v>28</v>
      </c>
      <c r="V3231" s="46" t="s">
        <v>32</v>
      </c>
      <c r="W3231" s="46" t="s">
        <v>101</v>
      </c>
      <c r="X3231" s="46" t="str">
        <f>IFERROR(VLOOKUP(W3231,#REF!,38,FALSE),"")</f>
        <v/>
      </c>
      <c r="Z3231" s="46" t="str">
        <f t="shared" si="430"/>
        <v>M.Mulyo44140</v>
      </c>
      <c r="AA3231" s="46" t="str">
        <f t="shared" si="431"/>
        <v>BMJ 05044140UTARANIGHT</v>
      </c>
      <c r="AB3231" s="46" t="str">
        <f t="shared" si="432"/>
        <v>M.Mulyo44140UTARANIGHT</v>
      </c>
      <c r="AC3231" s="46" t="str">
        <f t="shared" si="433"/>
        <v>BMJ 05044140NIGHT</v>
      </c>
      <c r="AD3231" s="46" t="str">
        <f t="shared" si="434"/>
        <v>M.Mulyo44140NIGHT</v>
      </c>
    </row>
    <row r="3232" spans="1:30" x14ac:dyDescent="0.3">
      <c r="A3232" s="46">
        <v>1</v>
      </c>
      <c r="B3232" s="46" t="s">
        <v>118</v>
      </c>
      <c r="C3232" s="110">
        <v>44140</v>
      </c>
      <c r="D3232" s="49" t="s">
        <v>95</v>
      </c>
      <c r="E3232" s="74">
        <v>44140</v>
      </c>
      <c r="F3232" s="49">
        <v>5100778</v>
      </c>
      <c r="G3232" s="46" t="s">
        <v>21</v>
      </c>
      <c r="H3232" s="46" t="s">
        <v>22</v>
      </c>
      <c r="I3232" s="46" t="s">
        <v>48</v>
      </c>
      <c r="J3232" s="46" t="s">
        <v>49</v>
      </c>
      <c r="K3232" s="46" t="s">
        <v>61</v>
      </c>
      <c r="O3232" s="47">
        <v>0.95538194444444446</v>
      </c>
      <c r="P3232" s="48">
        <v>0.95538194444444446</v>
      </c>
      <c r="Q3232" s="50">
        <v>50960</v>
      </c>
      <c r="R3232" s="50">
        <v>19620</v>
      </c>
      <c r="T3232" s="49" t="s">
        <v>27</v>
      </c>
      <c r="U3232" s="49" t="s">
        <v>28</v>
      </c>
      <c r="V3232" s="46" t="s">
        <v>50</v>
      </c>
      <c r="W3232" s="46" t="s">
        <v>101</v>
      </c>
      <c r="X3232" s="46" t="str">
        <f>IFERROR(VLOOKUP(W3232,#REF!,38,FALSE),"")</f>
        <v/>
      </c>
      <c r="Z3232" s="46" t="str">
        <f t="shared" si="430"/>
        <v>M.Mulyo44140</v>
      </c>
      <c r="AA3232" s="46" t="str">
        <f t="shared" si="431"/>
        <v>BMJ 05044140UTARANIGHT</v>
      </c>
      <c r="AB3232" s="46" t="str">
        <f t="shared" si="432"/>
        <v>M.Mulyo44140UTARANIGHT</v>
      </c>
      <c r="AC3232" s="46" t="str">
        <f t="shared" si="433"/>
        <v>BMJ 05044140NIGHT</v>
      </c>
      <c r="AD3232" s="46" t="str">
        <f t="shared" si="434"/>
        <v>M.Mulyo44140NIGHT</v>
      </c>
    </row>
    <row r="3233" spans="1:30" x14ac:dyDescent="0.3">
      <c r="A3233" s="46">
        <v>1</v>
      </c>
      <c r="B3233" s="46" t="s">
        <v>118</v>
      </c>
      <c r="C3233" s="110">
        <v>44140</v>
      </c>
      <c r="D3233" s="49" t="s">
        <v>95</v>
      </c>
      <c r="E3233" s="74">
        <v>44141</v>
      </c>
      <c r="F3233" s="49">
        <v>5100853</v>
      </c>
      <c r="G3233" s="46" t="s">
        <v>21</v>
      </c>
      <c r="H3233" s="46" t="s">
        <v>68</v>
      </c>
      <c r="I3233" s="46" t="s">
        <v>54</v>
      </c>
      <c r="J3233" s="46" t="s">
        <v>57</v>
      </c>
      <c r="K3233" s="46" t="s">
        <v>64</v>
      </c>
      <c r="O3233" s="47">
        <v>8.3796296296296292E-3</v>
      </c>
      <c r="P3233" s="48">
        <v>8.3796296296296292E-3</v>
      </c>
      <c r="Q3233" s="50">
        <v>50900</v>
      </c>
      <c r="R3233" s="50">
        <v>19700</v>
      </c>
      <c r="T3233" s="49" t="s">
        <v>27</v>
      </c>
      <c r="U3233" s="49" t="s">
        <v>28</v>
      </c>
      <c r="V3233" s="46" t="s">
        <v>127</v>
      </c>
      <c r="W3233" s="46" t="s">
        <v>102</v>
      </c>
      <c r="X3233" s="46" t="str">
        <f>IFERROR(VLOOKUP(W3233,#REF!,38,FALSE),"")</f>
        <v/>
      </c>
      <c r="Z3233" s="46" t="str">
        <f t="shared" si="430"/>
        <v>Ico Rianto44140</v>
      </c>
      <c r="AA3233" s="46" t="str">
        <f t="shared" si="431"/>
        <v>BMJ 05244140UTARANIGHT</v>
      </c>
      <c r="AB3233" s="46" t="str">
        <f t="shared" si="432"/>
        <v>Ico Rianto44140UTARANIGHT</v>
      </c>
      <c r="AC3233" s="46" t="str">
        <f t="shared" si="433"/>
        <v>BMJ 05244140NIGHT</v>
      </c>
      <c r="AD3233" s="46" t="str">
        <f t="shared" si="434"/>
        <v>Ico Rianto44140NIGHT</v>
      </c>
    </row>
    <row r="3234" spans="1:30" x14ac:dyDescent="0.3">
      <c r="A3234" s="46">
        <v>1</v>
      </c>
      <c r="B3234" s="46" t="s">
        <v>118</v>
      </c>
      <c r="C3234" s="110">
        <v>44140</v>
      </c>
      <c r="D3234" s="49" t="s">
        <v>95</v>
      </c>
      <c r="E3234" s="74">
        <v>44141</v>
      </c>
      <c r="F3234" s="49">
        <v>5100961</v>
      </c>
      <c r="G3234" s="46" t="s">
        <v>21</v>
      </c>
      <c r="H3234" s="46" t="s">
        <v>53</v>
      </c>
      <c r="I3234" s="46" t="s">
        <v>54</v>
      </c>
      <c r="J3234" s="46" t="s">
        <v>55</v>
      </c>
      <c r="K3234" s="46" t="s">
        <v>64</v>
      </c>
      <c r="O3234" s="47">
        <v>0.11731481481481482</v>
      </c>
      <c r="P3234" s="48">
        <v>0.11731481481481482</v>
      </c>
      <c r="Q3234" s="50">
        <v>53180</v>
      </c>
      <c r="R3234" s="50">
        <v>19700</v>
      </c>
      <c r="T3234" s="49" t="s">
        <v>27</v>
      </c>
      <c r="U3234" s="49" t="s">
        <v>28</v>
      </c>
      <c r="V3234" s="46" t="s">
        <v>29</v>
      </c>
      <c r="W3234" s="46" t="s">
        <v>102</v>
      </c>
      <c r="X3234" s="46" t="str">
        <f>IFERROR(VLOOKUP(W3234,#REF!,38,FALSE),"")</f>
        <v/>
      </c>
      <c r="Z3234" s="46" t="str">
        <f t="shared" si="430"/>
        <v>Ico Rianto44140</v>
      </c>
      <c r="AA3234" s="46" t="str">
        <f t="shared" si="431"/>
        <v>BMJ 05244140UTARANIGHT</v>
      </c>
      <c r="AB3234" s="46" t="str">
        <f t="shared" si="432"/>
        <v>Ico Rianto44140UTARANIGHT</v>
      </c>
      <c r="AC3234" s="46" t="str">
        <f t="shared" si="433"/>
        <v>BMJ 05244140NIGHT</v>
      </c>
      <c r="AD3234" s="46" t="str">
        <f t="shared" si="434"/>
        <v>Ico Rianto44140NIGHT</v>
      </c>
    </row>
    <row r="3235" spans="1:30" x14ac:dyDescent="0.3">
      <c r="A3235" s="46">
        <v>1</v>
      </c>
      <c r="B3235" s="46" t="s">
        <v>118</v>
      </c>
      <c r="C3235" s="110">
        <v>44140</v>
      </c>
      <c r="D3235" s="49" t="s">
        <v>95</v>
      </c>
      <c r="E3235" s="74">
        <v>44141</v>
      </c>
      <c r="F3235" s="49">
        <v>5101050</v>
      </c>
      <c r="G3235" s="46" t="s">
        <v>21</v>
      </c>
      <c r="H3235" s="46" t="s">
        <v>53</v>
      </c>
      <c r="I3235" s="46" t="s">
        <v>54</v>
      </c>
      <c r="J3235" s="46" t="s">
        <v>57</v>
      </c>
      <c r="K3235" s="46" t="s">
        <v>64</v>
      </c>
      <c r="O3235" s="47">
        <v>0.19006944444444443</v>
      </c>
      <c r="P3235" s="48">
        <v>0.19006944444444443</v>
      </c>
      <c r="Q3235" s="50">
        <v>50520</v>
      </c>
      <c r="R3235" s="50">
        <v>19700</v>
      </c>
      <c r="T3235" s="49" t="s">
        <v>27</v>
      </c>
      <c r="U3235" s="49" t="s">
        <v>28</v>
      </c>
      <c r="V3235" s="46" t="s">
        <v>58</v>
      </c>
      <c r="W3235" s="46" t="s">
        <v>102</v>
      </c>
      <c r="X3235" s="46" t="str">
        <f>IFERROR(VLOOKUP(W3235,#REF!,38,FALSE),"")</f>
        <v/>
      </c>
      <c r="Z3235" s="46" t="str">
        <f t="shared" si="430"/>
        <v>Ico Rianto44140</v>
      </c>
      <c r="AA3235" s="46" t="str">
        <f t="shared" si="431"/>
        <v>BMJ 05244140UTARANIGHT</v>
      </c>
      <c r="AB3235" s="46" t="str">
        <f t="shared" si="432"/>
        <v>Ico Rianto44140UTARANIGHT</v>
      </c>
      <c r="AC3235" s="46" t="str">
        <f t="shared" si="433"/>
        <v>BMJ 05244140NIGHT</v>
      </c>
      <c r="AD3235" s="46" t="str">
        <f t="shared" si="434"/>
        <v>Ico Rianto44140NIGHT</v>
      </c>
    </row>
    <row r="3236" spans="1:30" x14ac:dyDescent="0.3">
      <c r="A3236" s="46">
        <v>1</v>
      </c>
      <c r="B3236" s="46" t="s">
        <v>118</v>
      </c>
      <c r="C3236" s="110">
        <v>44140</v>
      </c>
      <c r="D3236" s="49" t="s">
        <v>95</v>
      </c>
      <c r="E3236" s="74">
        <v>44141</v>
      </c>
      <c r="F3236" s="49">
        <v>5101125</v>
      </c>
      <c r="G3236" s="46" t="s">
        <v>21</v>
      </c>
      <c r="H3236" s="46" t="s">
        <v>22</v>
      </c>
      <c r="I3236" s="46" t="s">
        <v>158</v>
      </c>
      <c r="J3236" s="46" t="s">
        <v>49</v>
      </c>
      <c r="K3236" s="46" t="s">
        <v>64</v>
      </c>
      <c r="O3236" s="47">
        <v>0.27456018518518516</v>
      </c>
      <c r="P3236" s="48">
        <v>0.27456018518518516</v>
      </c>
      <c r="Q3236" s="50">
        <v>52160</v>
      </c>
      <c r="R3236" s="50">
        <v>19700</v>
      </c>
      <c r="T3236" s="49" t="s">
        <v>27</v>
      </c>
      <c r="U3236" s="49" t="s">
        <v>28</v>
      </c>
      <c r="V3236" s="46" t="s">
        <v>60</v>
      </c>
      <c r="W3236" s="46" t="s">
        <v>102</v>
      </c>
      <c r="X3236" s="46" t="str">
        <f>IFERROR(VLOOKUP(W3236,#REF!,38,FALSE),"")</f>
        <v/>
      </c>
      <c r="Z3236" s="46" t="str">
        <f t="shared" si="430"/>
        <v>Ico Rianto44140</v>
      </c>
      <c r="AA3236" s="46" t="str">
        <f t="shared" si="431"/>
        <v>BMJ 05244140UTARANIGHT</v>
      </c>
      <c r="AB3236" s="46" t="str">
        <f t="shared" si="432"/>
        <v>Ico Rianto44140UTARANIGHT</v>
      </c>
      <c r="AC3236" s="46" t="str">
        <f t="shared" si="433"/>
        <v>BMJ 05244140NIGHT</v>
      </c>
      <c r="AD3236" s="46" t="str">
        <f t="shared" si="434"/>
        <v>Ico Rianto44140NIGHT</v>
      </c>
    </row>
    <row r="3237" spans="1:30" x14ac:dyDescent="0.3">
      <c r="A3237" s="46">
        <v>1</v>
      </c>
      <c r="B3237" s="46" t="s">
        <v>118</v>
      </c>
      <c r="C3237" s="110">
        <v>44140</v>
      </c>
      <c r="D3237" s="49" t="s">
        <v>95</v>
      </c>
      <c r="E3237" s="74">
        <v>44140</v>
      </c>
      <c r="F3237" s="49">
        <v>5100608</v>
      </c>
      <c r="G3237" s="46" t="s">
        <v>21</v>
      </c>
      <c r="H3237" s="46" t="s">
        <v>53</v>
      </c>
      <c r="I3237" s="46" t="s">
        <v>54</v>
      </c>
      <c r="J3237" s="46" t="s">
        <v>55</v>
      </c>
      <c r="K3237" s="46" t="s">
        <v>64</v>
      </c>
      <c r="O3237" s="47">
        <v>0.8455787037037038</v>
      </c>
      <c r="P3237" s="48">
        <v>0.85622685185185177</v>
      </c>
      <c r="Q3237" s="50">
        <v>50140</v>
      </c>
      <c r="R3237" s="50">
        <v>19700</v>
      </c>
      <c r="T3237" s="49" t="s">
        <v>27</v>
      </c>
      <c r="U3237" s="49" t="s">
        <v>28</v>
      </c>
      <c r="V3237" s="46" t="s">
        <v>59</v>
      </c>
      <c r="W3237" s="46" t="s">
        <v>102</v>
      </c>
      <c r="X3237" s="46" t="str">
        <f>IFERROR(VLOOKUP(W3237,#REF!,38,FALSE),"")</f>
        <v/>
      </c>
      <c r="Z3237" s="46" t="str">
        <f t="shared" si="430"/>
        <v>Ico Rianto44140</v>
      </c>
      <c r="AA3237" s="46" t="str">
        <f t="shared" si="431"/>
        <v>BMJ 05244140UTARANIGHT</v>
      </c>
      <c r="AB3237" s="46" t="str">
        <f t="shared" si="432"/>
        <v>Ico Rianto44140UTARANIGHT</v>
      </c>
      <c r="AC3237" s="46" t="str">
        <f t="shared" si="433"/>
        <v>BMJ 05244140NIGHT</v>
      </c>
      <c r="AD3237" s="46" t="str">
        <f t="shared" si="434"/>
        <v>Ico Rianto44140NIGHT</v>
      </c>
    </row>
    <row r="3238" spans="1:30" x14ac:dyDescent="0.3">
      <c r="A3238" s="46">
        <v>1</v>
      </c>
      <c r="B3238" s="46" t="s">
        <v>118</v>
      </c>
      <c r="C3238" s="110">
        <v>44140</v>
      </c>
      <c r="D3238" s="49" t="s">
        <v>95</v>
      </c>
      <c r="E3238" s="74">
        <v>44140</v>
      </c>
      <c r="F3238" s="49">
        <v>5100712</v>
      </c>
      <c r="G3238" s="46" t="s">
        <v>21</v>
      </c>
      <c r="H3238" s="46" t="s">
        <v>22</v>
      </c>
      <c r="I3238" s="46" t="s">
        <v>158</v>
      </c>
      <c r="J3238" s="46" t="s">
        <v>49</v>
      </c>
      <c r="K3238" s="46" t="s">
        <v>64</v>
      </c>
      <c r="O3238" s="47">
        <v>0.91546296296296292</v>
      </c>
      <c r="P3238" s="48">
        <v>0.91546296296296292</v>
      </c>
      <c r="Q3238" s="50">
        <v>53140</v>
      </c>
      <c r="R3238" s="50">
        <v>19700</v>
      </c>
      <c r="T3238" s="49" t="s">
        <v>27</v>
      </c>
      <c r="U3238" s="49" t="s">
        <v>28</v>
      </c>
      <c r="V3238" s="46" t="s">
        <v>60</v>
      </c>
      <c r="W3238" s="46" t="s">
        <v>102</v>
      </c>
      <c r="X3238" s="46" t="str">
        <f>IFERROR(VLOOKUP(W3238,#REF!,38,FALSE),"")</f>
        <v/>
      </c>
      <c r="Z3238" s="46" t="str">
        <f t="shared" si="430"/>
        <v>Ico Rianto44140</v>
      </c>
      <c r="AA3238" s="46" t="str">
        <f t="shared" si="431"/>
        <v>BMJ 05244140UTARANIGHT</v>
      </c>
      <c r="AB3238" s="46" t="str">
        <f t="shared" si="432"/>
        <v>Ico Rianto44140UTARANIGHT</v>
      </c>
      <c r="AC3238" s="46" t="str">
        <f t="shared" si="433"/>
        <v>BMJ 05244140NIGHT</v>
      </c>
      <c r="AD3238" s="46" t="str">
        <f t="shared" si="434"/>
        <v>Ico Rianto44140NIGHT</v>
      </c>
    </row>
    <row r="3239" spans="1:30" x14ac:dyDescent="0.3">
      <c r="A3239" s="46">
        <v>1</v>
      </c>
      <c r="B3239" s="46" t="s">
        <v>118</v>
      </c>
      <c r="C3239" s="110">
        <v>44140</v>
      </c>
      <c r="D3239" s="49" t="s">
        <v>95</v>
      </c>
      <c r="E3239" s="74">
        <v>44141</v>
      </c>
      <c r="F3239" s="49">
        <v>5100873</v>
      </c>
      <c r="G3239" s="46" t="s">
        <v>21</v>
      </c>
      <c r="H3239" s="46" t="s">
        <v>53</v>
      </c>
      <c r="I3239" s="46" t="s">
        <v>54</v>
      </c>
      <c r="J3239" s="46" t="s">
        <v>57</v>
      </c>
      <c r="K3239" s="46" t="s">
        <v>66</v>
      </c>
      <c r="O3239" s="47">
        <v>2.4918981481481483E-2</v>
      </c>
      <c r="P3239" s="48">
        <v>2.4918981481481483E-2</v>
      </c>
      <c r="Q3239" s="50">
        <v>38520</v>
      </c>
      <c r="R3239" s="50">
        <v>14560</v>
      </c>
      <c r="T3239" s="49" t="s">
        <v>27</v>
      </c>
      <c r="U3239" s="49" t="s">
        <v>28</v>
      </c>
      <c r="V3239" s="46" t="s">
        <v>70</v>
      </c>
      <c r="W3239" s="46" t="s">
        <v>176</v>
      </c>
      <c r="X3239" s="46" t="str">
        <f>IFERROR(VLOOKUP(W3239,#REF!,38,FALSE),"")</f>
        <v/>
      </c>
      <c r="Z3239" s="46" t="str">
        <f t="shared" si="430"/>
        <v>Arwan toban44140</v>
      </c>
      <c r="AA3239" s="46" t="str">
        <f t="shared" si="431"/>
        <v>BMJ 05344140UTARANIGHT</v>
      </c>
      <c r="AB3239" s="46" t="str">
        <f t="shared" si="432"/>
        <v>Arwan toban44140UTARANIGHT</v>
      </c>
      <c r="AC3239" s="46" t="str">
        <f t="shared" si="433"/>
        <v>BMJ 05344140NIGHT</v>
      </c>
      <c r="AD3239" s="46" t="str">
        <f t="shared" si="434"/>
        <v>Arwan toban44140NIGHT</v>
      </c>
    </row>
    <row r="3240" spans="1:30" x14ac:dyDescent="0.3">
      <c r="A3240" s="46">
        <v>1</v>
      </c>
      <c r="B3240" s="46" t="s">
        <v>118</v>
      </c>
      <c r="C3240" s="110">
        <v>44140</v>
      </c>
      <c r="D3240" s="49" t="s">
        <v>95</v>
      </c>
      <c r="E3240" s="74">
        <v>44141</v>
      </c>
      <c r="F3240" s="49">
        <v>5100952</v>
      </c>
      <c r="G3240" s="46" t="s">
        <v>21</v>
      </c>
      <c r="H3240" s="46" t="s">
        <v>22</v>
      </c>
      <c r="I3240" s="46" t="s">
        <v>158</v>
      </c>
      <c r="J3240" s="46" t="s">
        <v>49</v>
      </c>
      <c r="K3240" s="46" t="s">
        <v>66</v>
      </c>
      <c r="O3240" s="47">
        <v>0.11011574074074075</v>
      </c>
      <c r="P3240" s="48">
        <v>0.11011574074074075</v>
      </c>
      <c r="Q3240" s="50">
        <v>38040</v>
      </c>
      <c r="R3240" s="50">
        <v>14560</v>
      </c>
      <c r="T3240" s="49" t="s">
        <v>27</v>
      </c>
      <c r="U3240" s="49" t="s">
        <v>28</v>
      </c>
      <c r="V3240" s="46" t="s">
        <v>60</v>
      </c>
      <c r="W3240" s="46" t="s">
        <v>176</v>
      </c>
      <c r="X3240" s="46" t="str">
        <f>IFERROR(VLOOKUP(W3240,#REF!,38,FALSE),"")</f>
        <v/>
      </c>
      <c r="Z3240" s="46" t="str">
        <f t="shared" si="430"/>
        <v>Arwan toban44140</v>
      </c>
      <c r="AA3240" s="46" t="str">
        <f t="shared" si="431"/>
        <v>BMJ 05344140UTARANIGHT</v>
      </c>
      <c r="AB3240" s="46" t="str">
        <f t="shared" si="432"/>
        <v>Arwan toban44140UTARANIGHT</v>
      </c>
      <c r="AC3240" s="46" t="str">
        <f t="shared" si="433"/>
        <v>BMJ 05344140NIGHT</v>
      </c>
      <c r="AD3240" s="46" t="str">
        <f t="shared" si="434"/>
        <v>Arwan toban44140NIGHT</v>
      </c>
    </row>
    <row r="3241" spans="1:30" x14ac:dyDescent="0.3">
      <c r="A3241" s="46">
        <v>1</v>
      </c>
      <c r="B3241" s="46" t="s">
        <v>118</v>
      </c>
      <c r="C3241" s="110">
        <v>44140</v>
      </c>
      <c r="D3241" s="49" t="s">
        <v>95</v>
      </c>
      <c r="E3241" s="74">
        <v>44141</v>
      </c>
      <c r="F3241" s="49">
        <v>5101078</v>
      </c>
      <c r="G3241" s="46" t="s">
        <v>21</v>
      </c>
      <c r="H3241" s="46" t="s">
        <v>22</v>
      </c>
      <c r="I3241" s="46" t="s">
        <v>48</v>
      </c>
      <c r="J3241" s="46" t="s">
        <v>49</v>
      </c>
      <c r="K3241" s="46" t="s">
        <v>66</v>
      </c>
      <c r="O3241" s="47">
        <v>0.21817129629629628</v>
      </c>
      <c r="P3241" s="48">
        <v>0.21817129629629628</v>
      </c>
      <c r="Q3241" s="50">
        <v>39280</v>
      </c>
      <c r="R3241" s="50">
        <v>14560</v>
      </c>
      <c r="T3241" s="49" t="s">
        <v>27</v>
      </c>
      <c r="U3241" s="49" t="s">
        <v>28</v>
      </c>
      <c r="V3241" s="46" t="s">
        <v>32</v>
      </c>
      <c r="W3241" s="46" t="s">
        <v>176</v>
      </c>
      <c r="X3241" s="46" t="str">
        <f>IFERROR(VLOOKUP(W3241,#REF!,38,FALSE),"")</f>
        <v/>
      </c>
      <c r="Z3241" s="46" t="str">
        <f t="shared" si="430"/>
        <v>Arwan toban44140</v>
      </c>
      <c r="AA3241" s="46" t="str">
        <f t="shared" si="431"/>
        <v>BMJ 05344140UTARANIGHT</v>
      </c>
      <c r="AB3241" s="46" t="str">
        <f t="shared" si="432"/>
        <v>Arwan toban44140UTARANIGHT</v>
      </c>
      <c r="AC3241" s="46" t="str">
        <f t="shared" si="433"/>
        <v>BMJ 05344140NIGHT</v>
      </c>
      <c r="AD3241" s="46" t="str">
        <f t="shared" si="434"/>
        <v>Arwan toban44140NIGHT</v>
      </c>
    </row>
    <row r="3242" spans="1:30" x14ac:dyDescent="0.3">
      <c r="A3242" s="46">
        <v>1</v>
      </c>
      <c r="B3242" s="46" t="s">
        <v>118</v>
      </c>
      <c r="C3242" s="110">
        <v>44140</v>
      </c>
      <c r="D3242" s="49" t="s">
        <v>95</v>
      </c>
      <c r="E3242" s="74">
        <v>44140</v>
      </c>
      <c r="F3242" s="49">
        <v>5100598</v>
      </c>
      <c r="G3242" s="46" t="s">
        <v>21</v>
      </c>
      <c r="H3242" s="46" t="s">
        <v>53</v>
      </c>
      <c r="I3242" s="46" t="s">
        <v>54</v>
      </c>
      <c r="J3242" s="46" t="s">
        <v>55</v>
      </c>
      <c r="K3242" s="46" t="s">
        <v>66</v>
      </c>
      <c r="O3242" s="47">
        <v>0.83850694444444451</v>
      </c>
      <c r="P3242" s="48">
        <v>0.84622685185185187</v>
      </c>
      <c r="Q3242" s="50">
        <v>39020</v>
      </c>
      <c r="R3242" s="50">
        <v>14560</v>
      </c>
      <c r="T3242" s="49" t="s">
        <v>27</v>
      </c>
      <c r="U3242" s="49" t="s">
        <v>28</v>
      </c>
      <c r="V3242" s="46" t="s">
        <v>29</v>
      </c>
      <c r="W3242" s="46" t="s">
        <v>176</v>
      </c>
      <c r="X3242" s="46" t="str">
        <f>IFERROR(VLOOKUP(W3242,#REF!,38,FALSE),"")</f>
        <v/>
      </c>
      <c r="Z3242" s="46" t="str">
        <f t="shared" si="430"/>
        <v>Arwan toban44140</v>
      </c>
      <c r="AA3242" s="46" t="str">
        <f t="shared" si="431"/>
        <v>BMJ 05344140UTARANIGHT</v>
      </c>
      <c r="AB3242" s="46" t="str">
        <f t="shared" si="432"/>
        <v>Arwan toban44140UTARANIGHT</v>
      </c>
      <c r="AC3242" s="46" t="str">
        <f t="shared" si="433"/>
        <v>BMJ 05344140NIGHT</v>
      </c>
      <c r="AD3242" s="46" t="str">
        <f t="shared" si="434"/>
        <v>Arwan toban44140NIGHT</v>
      </c>
    </row>
    <row r="3243" spans="1:30" x14ac:dyDescent="0.3">
      <c r="A3243" s="46">
        <v>1</v>
      </c>
      <c r="B3243" s="46" t="s">
        <v>118</v>
      </c>
      <c r="C3243" s="110">
        <v>44140</v>
      </c>
      <c r="D3243" s="49" t="s">
        <v>95</v>
      </c>
      <c r="E3243" s="74">
        <v>44140</v>
      </c>
      <c r="F3243" s="49">
        <v>5100706</v>
      </c>
      <c r="G3243" s="46" t="s">
        <v>21</v>
      </c>
      <c r="H3243" s="46" t="s">
        <v>68</v>
      </c>
      <c r="I3243" s="46" t="s">
        <v>54</v>
      </c>
      <c r="J3243" s="46" t="s">
        <v>57</v>
      </c>
      <c r="K3243" s="46" t="s">
        <v>66</v>
      </c>
      <c r="O3243" s="47">
        <v>0.90983796296296304</v>
      </c>
      <c r="P3243" s="48">
        <v>0.90983796296296304</v>
      </c>
      <c r="Q3243" s="50">
        <v>38160</v>
      </c>
      <c r="R3243" s="50">
        <v>14560</v>
      </c>
      <c r="T3243" s="49" t="s">
        <v>27</v>
      </c>
      <c r="U3243" s="49" t="s">
        <v>28</v>
      </c>
      <c r="V3243" s="46" t="s">
        <v>127</v>
      </c>
      <c r="W3243" s="46" t="s">
        <v>176</v>
      </c>
      <c r="X3243" s="46" t="str">
        <f>IFERROR(VLOOKUP(W3243,#REF!,38,FALSE),"")</f>
        <v/>
      </c>
      <c r="Z3243" s="46" t="str">
        <f t="shared" si="430"/>
        <v>Arwan toban44140</v>
      </c>
      <c r="AA3243" s="46" t="str">
        <f t="shared" si="431"/>
        <v>BMJ 05344140UTARANIGHT</v>
      </c>
      <c r="AB3243" s="46" t="str">
        <f t="shared" si="432"/>
        <v>Arwan toban44140UTARANIGHT</v>
      </c>
      <c r="AC3243" s="46" t="str">
        <f t="shared" si="433"/>
        <v>BMJ 05344140NIGHT</v>
      </c>
      <c r="AD3243" s="46" t="str">
        <f t="shared" si="434"/>
        <v>Arwan toban44140NIGHT</v>
      </c>
    </row>
    <row r="3244" spans="1:30" x14ac:dyDescent="0.3">
      <c r="A3244" s="46">
        <v>1</v>
      </c>
      <c r="B3244" s="46" t="s">
        <v>118</v>
      </c>
      <c r="C3244" s="110">
        <v>44140</v>
      </c>
      <c r="D3244" s="49" t="s">
        <v>95</v>
      </c>
      <c r="E3244" s="74">
        <v>44140</v>
      </c>
      <c r="F3244" s="49">
        <v>5100801</v>
      </c>
      <c r="G3244" s="46" t="s">
        <v>21</v>
      </c>
      <c r="H3244" s="46" t="s">
        <v>53</v>
      </c>
      <c r="I3244" s="46" t="s">
        <v>54</v>
      </c>
      <c r="J3244" s="46" t="s">
        <v>57</v>
      </c>
      <c r="K3244" s="46" t="s">
        <v>66</v>
      </c>
      <c r="O3244" s="47">
        <v>0.96859953703703694</v>
      </c>
      <c r="P3244" s="48">
        <v>0.96859953703703694</v>
      </c>
      <c r="Q3244" s="50">
        <v>40020</v>
      </c>
      <c r="R3244" s="50">
        <v>14560</v>
      </c>
      <c r="T3244" s="49" t="s">
        <v>27</v>
      </c>
      <c r="U3244" s="49" t="s">
        <v>28</v>
      </c>
      <c r="V3244" s="46" t="s">
        <v>70</v>
      </c>
      <c r="W3244" s="46" t="s">
        <v>176</v>
      </c>
      <c r="X3244" s="46" t="str">
        <f>IFERROR(VLOOKUP(W3244,#REF!,38,FALSE),"")</f>
        <v/>
      </c>
      <c r="Z3244" s="46" t="str">
        <f t="shared" si="430"/>
        <v>Arwan toban44140</v>
      </c>
      <c r="AA3244" s="46" t="str">
        <f t="shared" si="431"/>
        <v>BMJ 05344140UTARANIGHT</v>
      </c>
      <c r="AB3244" s="46" t="str">
        <f t="shared" si="432"/>
        <v>Arwan toban44140UTARANIGHT</v>
      </c>
      <c r="AC3244" s="46" t="str">
        <f t="shared" si="433"/>
        <v>BMJ 05344140NIGHT</v>
      </c>
      <c r="AD3244" s="46" t="str">
        <f t="shared" si="434"/>
        <v>Arwan toban44140NIGHT</v>
      </c>
    </row>
    <row r="3245" spans="1:30" x14ac:dyDescent="0.3">
      <c r="A3245" s="46">
        <v>1</v>
      </c>
      <c r="B3245" s="46" t="s">
        <v>118</v>
      </c>
      <c r="C3245" s="110">
        <v>44140</v>
      </c>
      <c r="D3245" s="49" t="s">
        <v>95</v>
      </c>
      <c r="E3245" s="74">
        <v>44141</v>
      </c>
      <c r="F3245" s="49">
        <v>5100969</v>
      </c>
      <c r="G3245" s="46" t="s">
        <v>21</v>
      </c>
      <c r="H3245" s="46" t="s">
        <v>22</v>
      </c>
      <c r="I3245" s="46" t="s">
        <v>48</v>
      </c>
      <c r="J3245" s="46" t="s">
        <v>49</v>
      </c>
      <c r="K3245" s="46" t="s">
        <v>71</v>
      </c>
      <c r="O3245" s="47">
        <v>0.12202546296296296</v>
      </c>
      <c r="P3245" s="48">
        <v>0.12202546296296296</v>
      </c>
      <c r="Q3245" s="50">
        <v>38660</v>
      </c>
      <c r="R3245" s="50">
        <v>14560</v>
      </c>
      <c r="T3245" s="49" t="s">
        <v>27</v>
      </c>
      <c r="U3245" s="49" t="s">
        <v>28</v>
      </c>
      <c r="V3245" s="46" t="s">
        <v>50</v>
      </c>
      <c r="W3245" s="46" t="s">
        <v>105</v>
      </c>
      <c r="X3245" s="46" t="str">
        <f>IFERROR(VLOOKUP(W3245,#REF!,38,FALSE),"")</f>
        <v/>
      </c>
      <c r="Z3245" s="46" t="str">
        <f t="shared" si="430"/>
        <v>Jafar44140</v>
      </c>
      <c r="AA3245" s="46" t="str">
        <f t="shared" si="431"/>
        <v>BMJ 05444140UTARANIGHT</v>
      </c>
      <c r="AB3245" s="46" t="str">
        <f t="shared" si="432"/>
        <v>Jafar44140UTARANIGHT</v>
      </c>
      <c r="AC3245" s="46" t="str">
        <f t="shared" si="433"/>
        <v>BMJ 05444140NIGHT</v>
      </c>
      <c r="AD3245" s="46" t="str">
        <f t="shared" si="434"/>
        <v>Jafar44140NIGHT</v>
      </c>
    </row>
    <row r="3246" spans="1:30" x14ac:dyDescent="0.3">
      <c r="A3246" s="46">
        <v>1</v>
      </c>
      <c r="B3246" s="46" t="s">
        <v>118</v>
      </c>
      <c r="C3246" s="110">
        <v>44140</v>
      </c>
      <c r="D3246" s="49" t="s">
        <v>95</v>
      </c>
      <c r="E3246" s="74">
        <v>44141</v>
      </c>
      <c r="F3246" s="49">
        <v>5101072</v>
      </c>
      <c r="G3246" s="46" t="s">
        <v>21</v>
      </c>
      <c r="H3246" s="46" t="s">
        <v>22</v>
      </c>
      <c r="I3246" s="46" t="s">
        <v>48</v>
      </c>
      <c r="J3246" s="46" t="s">
        <v>49</v>
      </c>
      <c r="K3246" s="46" t="s">
        <v>71</v>
      </c>
      <c r="O3246" s="47">
        <v>0.21615740740740741</v>
      </c>
      <c r="P3246" s="48">
        <v>0.21615740740740741</v>
      </c>
      <c r="Q3246" s="50">
        <v>38200</v>
      </c>
      <c r="R3246" s="50">
        <v>14560</v>
      </c>
      <c r="T3246" s="49" t="s">
        <v>27</v>
      </c>
      <c r="U3246" s="49" t="s">
        <v>28</v>
      </c>
      <c r="V3246" s="46" t="s">
        <v>63</v>
      </c>
      <c r="W3246" s="46" t="s">
        <v>105</v>
      </c>
      <c r="X3246" s="46" t="str">
        <f>IFERROR(VLOOKUP(W3246,#REF!,38,FALSE),"")</f>
        <v/>
      </c>
      <c r="Z3246" s="46" t="str">
        <f t="shared" si="430"/>
        <v>Jafar44140</v>
      </c>
      <c r="AA3246" s="46" t="str">
        <f t="shared" si="431"/>
        <v>BMJ 05444140UTARANIGHT</v>
      </c>
      <c r="AB3246" s="46" t="str">
        <f t="shared" si="432"/>
        <v>Jafar44140UTARANIGHT</v>
      </c>
      <c r="AC3246" s="46" t="str">
        <f t="shared" si="433"/>
        <v>BMJ 05444140NIGHT</v>
      </c>
      <c r="AD3246" s="46" t="str">
        <f t="shared" si="434"/>
        <v>Jafar44140NIGHT</v>
      </c>
    </row>
    <row r="3247" spans="1:30" x14ac:dyDescent="0.3">
      <c r="A3247" s="46">
        <v>1</v>
      </c>
      <c r="B3247" s="46" t="s">
        <v>118</v>
      </c>
      <c r="C3247" s="110">
        <v>44140</v>
      </c>
      <c r="D3247" s="49" t="s">
        <v>95</v>
      </c>
      <c r="E3247" s="74">
        <v>44140</v>
      </c>
      <c r="F3247" s="49">
        <v>5100607</v>
      </c>
      <c r="G3247" s="46" t="s">
        <v>21</v>
      </c>
      <c r="H3247" s="46" t="s">
        <v>22</v>
      </c>
      <c r="I3247" s="46" t="s">
        <v>158</v>
      </c>
      <c r="J3247" s="46" t="s">
        <v>49</v>
      </c>
      <c r="K3247" s="46" t="s">
        <v>71</v>
      </c>
      <c r="O3247" s="47">
        <v>0.84527777777777768</v>
      </c>
      <c r="P3247" s="48">
        <v>0.84637731481481471</v>
      </c>
      <c r="Q3247" s="50">
        <v>38740</v>
      </c>
      <c r="R3247" s="50">
        <v>14560</v>
      </c>
      <c r="T3247" s="49" t="s">
        <v>27</v>
      </c>
      <c r="U3247" s="49" t="s">
        <v>28</v>
      </c>
      <c r="V3247" s="46" t="s">
        <v>60</v>
      </c>
      <c r="W3247" s="46" t="s">
        <v>105</v>
      </c>
      <c r="X3247" s="46" t="str">
        <f>IFERROR(VLOOKUP(W3247,#REF!,38,FALSE),"")</f>
        <v/>
      </c>
      <c r="Z3247" s="46" t="str">
        <f t="shared" si="430"/>
        <v>Jafar44140</v>
      </c>
      <c r="AA3247" s="46" t="str">
        <f t="shared" si="431"/>
        <v>BMJ 05444140UTARANIGHT</v>
      </c>
      <c r="AB3247" s="46" t="str">
        <f t="shared" si="432"/>
        <v>Jafar44140UTARANIGHT</v>
      </c>
      <c r="AC3247" s="46" t="str">
        <f t="shared" si="433"/>
        <v>BMJ 05444140NIGHT</v>
      </c>
      <c r="AD3247" s="46" t="str">
        <f t="shared" si="434"/>
        <v>Jafar44140NIGHT</v>
      </c>
    </row>
    <row r="3248" spans="1:30" x14ac:dyDescent="0.3">
      <c r="A3248" s="46">
        <v>1</v>
      </c>
      <c r="B3248" s="46" t="s">
        <v>118</v>
      </c>
      <c r="C3248" s="110">
        <v>44140</v>
      </c>
      <c r="D3248" s="49" t="s">
        <v>95</v>
      </c>
      <c r="E3248" s="74">
        <v>44140</v>
      </c>
      <c r="F3248" s="49">
        <v>5100702</v>
      </c>
      <c r="G3248" s="46" t="s">
        <v>21</v>
      </c>
      <c r="H3248" s="46" t="s">
        <v>22</v>
      </c>
      <c r="I3248" s="46" t="s">
        <v>158</v>
      </c>
      <c r="J3248" s="46" t="s">
        <v>49</v>
      </c>
      <c r="K3248" s="46" t="s">
        <v>71</v>
      </c>
      <c r="O3248" s="47">
        <v>0.90659722222222217</v>
      </c>
      <c r="P3248" s="48">
        <v>0.90659722222222217</v>
      </c>
      <c r="Q3248" s="50">
        <v>39420</v>
      </c>
      <c r="R3248" s="50">
        <v>14560</v>
      </c>
      <c r="T3248" s="49" t="s">
        <v>27</v>
      </c>
      <c r="U3248" s="49" t="s">
        <v>28</v>
      </c>
      <c r="V3248" s="46" t="s">
        <v>60</v>
      </c>
      <c r="W3248" s="46" t="s">
        <v>105</v>
      </c>
      <c r="X3248" s="46" t="str">
        <f>IFERROR(VLOOKUP(W3248,#REF!,38,FALSE),"")</f>
        <v/>
      </c>
      <c r="Z3248" s="46" t="str">
        <f t="shared" si="430"/>
        <v>Jafar44140</v>
      </c>
      <c r="AA3248" s="46" t="str">
        <f t="shared" si="431"/>
        <v>BMJ 05444140UTARANIGHT</v>
      </c>
      <c r="AB3248" s="46" t="str">
        <f t="shared" si="432"/>
        <v>Jafar44140UTARANIGHT</v>
      </c>
      <c r="AC3248" s="46" t="str">
        <f t="shared" si="433"/>
        <v>BMJ 05444140NIGHT</v>
      </c>
      <c r="AD3248" s="46" t="str">
        <f t="shared" si="434"/>
        <v>Jafar44140NIGHT</v>
      </c>
    </row>
    <row r="3249" spans="1:30" x14ac:dyDescent="0.3">
      <c r="A3249" s="46">
        <v>1</v>
      </c>
      <c r="B3249" s="46" t="s">
        <v>118</v>
      </c>
      <c r="C3249" s="110">
        <v>44140</v>
      </c>
      <c r="D3249" s="49" t="s">
        <v>95</v>
      </c>
      <c r="E3249" s="74">
        <v>44140</v>
      </c>
      <c r="F3249" s="49">
        <v>5100791</v>
      </c>
      <c r="G3249" s="46" t="s">
        <v>21</v>
      </c>
      <c r="H3249" s="46" t="s">
        <v>22</v>
      </c>
      <c r="I3249" s="46" t="s">
        <v>266</v>
      </c>
      <c r="J3249" s="46" t="s">
        <v>24</v>
      </c>
      <c r="K3249" s="46" t="s">
        <v>71</v>
      </c>
      <c r="O3249" s="47">
        <v>0.96293981481481483</v>
      </c>
      <c r="P3249" s="48">
        <v>0.96293981481481483</v>
      </c>
      <c r="Q3249" s="50">
        <v>40140</v>
      </c>
      <c r="R3249" s="50">
        <v>14560</v>
      </c>
      <c r="T3249" s="49" t="s">
        <v>27</v>
      </c>
      <c r="U3249" s="49" t="s">
        <v>28</v>
      </c>
      <c r="V3249" s="46" t="s">
        <v>32</v>
      </c>
      <c r="W3249" s="46" t="s">
        <v>105</v>
      </c>
      <c r="X3249" s="46" t="str">
        <f>IFERROR(VLOOKUP(W3249,#REF!,38,FALSE),"")</f>
        <v/>
      </c>
      <c r="Z3249" s="46" t="str">
        <f t="shared" si="430"/>
        <v>Jafar44140</v>
      </c>
      <c r="AA3249" s="46" t="str">
        <f t="shared" si="431"/>
        <v>BMJ 05444140UTARANIGHT</v>
      </c>
      <c r="AB3249" s="46" t="str">
        <f t="shared" si="432"/>
        <v>Jafar44140UTARANIGHT</v>
      </c>
      <c r="AC3249" s="46" t="str">
        <f t="shared" si="433"/>
        <v>BMJ 05444140NIGHT</v>
      </c>
      <c r="AD3249" s="46" t="str">
        <f t="shared" si="434"/>
        <v>Jafar44140NIGHT</v>
      </c>
    </row>
    <row r="3250" spans="1:30" x14ac:dyDescent="0.3">
      <c r="A3250" s="46">
        <v>1</v>
      </c>
      <c r="B3250" s="46" t="s">
        <v>118</v>
      </c>
      <c r="C3250" s="110">
        <v>44140</v>
      </c>
      <c r="D3250" s="49" t="s">
        <v>95</v>
      </c>
      <c r="E3250" s="74">
        <v>44141</v>
      </c>
      <c r="F3250" s="49">
        <v>5100936</v>
      </c>
      <c r="G3250" s="46" t="s">
        <v>21</v>
      </c>
      <c r="H3250" s="46" t="s">
        <v>53</v>
      </c>
      <c r="I3250" s="46" t="s">
        <v>54</v>
      </c>
      <c r="J3250" s="46" t="s">
        <v>55</v>
      </c>
      <c r="K3250" s="46" t="s">
        <v>73</v>
      </c>
      <c r="O3250" s="47">
        <v>9.9155092592592586E-2</v>
      </c>
      <c r="P3250" s="48">
        <v>9.9155092592592586E-2</v>
      </c>
      <c r="Q3250" s="50">
        <v>38300</v>
      </c>
      <c r="R3250" s="50">
        <v>14540</v>
      </c>
      <c r="T3250" s="49" t="s">
        <v>27</v>
      </c>
      <c r="U3250" s="49" t="s">
        <v>28</v>
      </c>
      <c r="V3250" s="46" t="s">
        <v>59</v>
      </c>
      <c r="W3250" s="46" t="s">
        <v>137</v>
      </c>
      <c r="X3250" s="46" t="str">
        <f>IFERROR(VLOOKUP(W3250,#REF!,38,FALSE),"")</f>
        <v/>
      </c>
      <c r="Z3250" s="46" t="str">
        <f t="shared" si="430"/>
        <v>Abrar44140</v>
      </c>
      <c r="AA3250" s="46" t="str">
        <f t="shared" si="431"/>
        <v>BMJ 05544140UTARANIGHT</v>
      </c>
      <c r="AB3250" s="46" t="str">
        <f t="shared" si="432"/>
        <v>Abrar44140UTARANIGHT</v>
      </c>
      <c r="AC3250" s="46" t="str">
        <f t="shared" si="433"/>
        <v>BMJ 05544140NIGHT</v>
      </c>
      <c r="AD3250" s="46" t="str">
        <f t="shared" si="434"/>
        <v>Abrar44140NIGHT</v>
      </c>
    </row>
    <row r="3251" spans="1:30" x14ac:dyDescent="0.3">
      <c r="A3251" s="46">
        <v>1</v>
      </c>
      <c r="B3251" s="46" t="s">
        <v>118</v>
      </c>
      <c r="C3251" s="110">
        <v>44140</v>
      </c>
      <c r="D3251" s="49" t="s">
        <v>95</v>
      </c>
      <c r="E3251" s="74">
        <v>44141</v>
      </c>
      <c r="F3251" s="49">
        <v>5101077</v>
      </c>
      <c r="G3251" s="46" t="s">
        <v>21</v>
      </c>
      <c r="H3251" s="46" t="s">
        <v>53</v>
      </c>
      <c r="I3251" s="46" t="s">
        <v>54</v>
      </c>
      <c r="J3251" s="46" t="s">
        <v>57</v>
      </c>
      <c r="K3251" s="46" t="s">
        <v>73</v>
      </c>
      <c r="O3251" s="47">
        <v>0.21788194444444445</v>
      </c>
      <c r="P3251" s="48">
        <v>0.21788194444444445</v>
      </c>
      <c r="Q3251" s="50">
        <v>38480</v>
      </c>
      <c r="R3251" s="50">
        <v>14540</v>
      </c>
      <c r="T3251" s="49" t="s">
        <v>27</v>
      </c>
      <c r="U3251" s="49" t="s">
        <v>28</v>
      </c>
      <c r="V3251" s="46" t="s">
        <v>58</v>
      </c>
      <c r="W3251" s="46" t="s">
        <v>137</v>
      </c>
      <c r="X3251" s="46" t="str">
        <f>IFERROR(VLOOKUP(W3251,#REF!,38,FALSE),"")</f>
        <v/>
      </c>
      <c r="Z3251" s="46" t="str">
        <f t="shared" si="430"/>
        <v>Abrar44140</v>
      </c>
      <c r="AA3251" s="46" t="str">
        <f t="shared" si="431"/>
        <v>BMJ 05544140UTARANIGHT</v>
      </c>
      <c r="AB3251" s="46" t="str">
        <f t="shared" si="432"/>
        <v>Abrar44140UTARANIGHT</v>
      </c>
      <c r="AC3251" s="46" t="str">
        <f t="shared" si="433"/>
        <v>BMJ 05544140NIGHT</v>
      </c>
      <c r="AD3251" s="46" t="str">
        <f t="shared" si="434"/>
        <v>Abrar44140NIGHT</v>
      </c>
    </row>
    <row r="3252" spans="1:30" x14ac:dyDescent="0.3">
      <c r="A3252" s="46">
        <v>1</v>
      </c>
      <c r="B3252" s="46" t="s">
        <v>118</v>
      </c>
      <c r="C3252" s="110">
        <v>44140</v>
      </c>
      <c r="D3252" s="49" t="s">
        <v>95</v>
      </c>
      <c r="E3252" s="74">
        <v>44140</v>
      </c>
      <c r="F3252" s="49">
        <v>5100609</v>
      </c>
      <c r="G3252" s="46" t="s">
        <v>21</v>
      </c>
      <c r="H3252" s="46" t="s">
        <v>53</v>
      </c>
      <c r="I3252" s="46" t="s">
        <v>54</v>
      </c>
      <c r="J3252" s="46" t="s">
        <v>55</v>
      </c>
      <c r="K3252" s="46" t="s">
        <v>73</v>
      </c>
      <c r="O3252" s="47">
        <v>0.84589120370370363</v>
      </c>
      <c r="P3252" s="48">
        <v>0.84940972222222222</v>
      </c>
      <c r="Q3252" s="50">
        <v>38480</v>
      </c>
      <c r="R3252" s="50">
        <v>14540</v>
      </c>
      <c r="T3252" s="49" t="s">
        <v>27</v>
      </c>
      <c r="U3252" s="49" t="s">
        <v>28</v>
      </c>
      <c r="V3252" s="46" t="s">
        <v>29</v>
      </c>
      <c r="W3252" s="46" t="s">
        <v>137</v>
      </c>
      <c r="X3252" s="46" t="str">
        <f>IFERROR(VLOOKUP(W3252,#REF!,38,FALSE),"")</f>
        <v/>
      </c>
      <c r="Z3252" s="46" t="str">
        <f t="shared" si="430"/>
        <v>Abrar44140</v>
      </c>
      <c r="AA3252" s="46" t="str">
        <f t="shared" si="431"/>
        <v>BMJ 05544140UTARANIGHT</v>
      </c>
      <c r="AB3252" s="46" t="str">
        <f t="shared" si="432"/>
        <v>Abrar44140UTARANIGHT</v>
      </c>
      <c r="AC3252" s="46" t="str">
        <f t="shared" si="433"/>
        <v>BMJ 05544140NIGHT</v>
      </c>
      <c r="AD3252" s="46" t="str">
        <f t="shared" si="434"/>
        <v>Abrar44140NIGHT</v>
      </c>
    </row>
    <row r="3253" spans="1:30" x14ac:dyDescent="0.3">
      <c r="A3253" s="46">
        <v>1</v>
      </c>
      <c r="B3253" s="46" t="s">
        <v>118</v>
      </c>
      <c r="C3253" s="110">
        <v>44140</v>
      </c>
      <c r="D3253" s="49" t="s">
        <v>95</v>
      </c>
      <c r="E3253" s="74">
        <v>44140</v>
      </c>
      <c r="F3253" s="49">
        <v>5100708</v>
      </c>
      <c r="G3253" s="46" t="s">
        <v>21</v>
      </c>
      <c r="H3253" s="46" t="s">
        <v>22</v>
      </c>
      <c r="I3253" s="46" t="s">
        <v>48</v>
      </c>
      <c r="J3253" s="46" t="s">
        <v>49</v>
      </c>
      <c r="K3253" s="46" t="s">
        <v>73</v>
      </c>
      <c r="O3253" s="47">
        <v>0.91334490740740737</v>
      </c>
      <c r="P3253" s="48">
        <v>0.91334490740740737</v>
      </c>
      <c r="Q3253" s="50">
        <v>38920</v>
      </c>
      <c r="R3253" s="50">
        <v>14540</v>
      </c>
      <c r="T3253" s="49" t="s">
        <v>27</v>
      </c>
      <c r="U3253" s="49" t="s">
        <v>28</v>
      </c>
      <c r="V3253" s="46" t="s">
        <v>50</v>
      </c>
      <c r="W3253" s="46" t="s">
        <v>137</v>
      </c>
      <c r="X3253" s="46" t="str">
        <f>IFERROR(VLOOKUP(W3253,#REF!,38,FALSE),"")</f>
        <v/>
      </c>
      <c r="Z3253" s="46" t="str">
        <f t="shared" si="430"/>
        <v>Abrar44140</v>
      </c>
      <c r="AA3253" s="46" t="str">
        <f t="shared" si="431"/>
        <v>BMJ 05544140UTARANIGHT</v>
      </c>
      <c r="AB3253" s="46" t="str">
        <f t="shared" si="432"/>
        <v>Abrar44140UTARANIGHT</v>
      </c>
      <c r="AC3253" s="46" t="str">
        <f t="shared" si="433"/>
        <v>BMJ 05544140NIGHT</v>
      </c>
      <c r="AD3253" s="46" t="str">
        <f t="shared" si="434"/>
        <v>Abrar44140NIGHT</v>
      </c>
    </row>
    <row r="3254" spans="1:30" x14ac:dyDescent="0.3">
      <c r="A3254" s="46">
        <v>1</v>
      </c>
      <c r="B3254" s="46" t="s">
        <v>118</v>
      </c>
      <c r="C3254" s="110">
        <v>44140</v>
      </c>
      <c r="D3254" s="49" t="s">
        <v>95</v>
      </c>
      <c r="E3254" s="74">
        <v>44140</v>
      </c>
      <c r="F3254" s="49">
        <v>5100814</v>
      </c>
      <c r="G3254" s="46" t="s">
        <v>21</v>
      </c>
      <c r="H3254" s="46" t="s">
        <v>53</v>
      </c>
      <c r="I3254" s="46" t="s">
        <v>54</v>
      </c>
      <c r="J3254" s="46" t="s">
        <v>57</v>
      </c>
      <c r="K3254" s="46" t="s">
        <v>73</v>
      </c>
      <c r="O3254" s="47">
        <v>0.97710648148148149</v>
      </c>
      <c r="P3254" s="48">
        <v>0.97710648148148149</v>
      </c>
      <c r="Q3254" s="50">
        <v>38580</v>
      </c>
      <c r="R3254" s="50">
        <v>14540</v>
      </c>
      <c r="T3254" s="49" t="s">
        <v>27</v>
      </c>
      <c r="U3254" s="49" t="s">
        <v>28</v>
      </c>
      <c r="V3254" s="46" t="s">
        <v>70</v>
      </c>
      <c r="W3254" s="46" t="s">
        <v>137</v>
      </c>
      <c r="X3254" s="46" t="str">
        <f>IFERROR(VLOOKUP(W3254,#REF!,38,FALSE),"")</f>
        <v/>
      </c>
      <c r="Z3254" s="46" t="str">
        <f t="shared" si="430"/>
        <v>Abrar44140</v>
      </c>
      <c r="AA3254" s="46" t="str">
        <f t="shared" si="431"/>
        <v>BMJ 05544140UTARANIGHT</v>
      </c>
      <c r="AB3254" s="46" t="str">
        <f t="shared" si="432"/>
        <v>Abrar44140UTARANIGHT</v>
      </c>
      <c r="AC3254" s="46" t="str">
        <f t="shared" si="433"/>
        <v>BMJ 05544140NIGHT</v>
      </c>
      <c r="AD3254" s="46" t="str">
        <f t="shared" si="434"/>
        <v>Abrar44140NIGHT</v>
      </c>
    </row>
    <row r="3255" spans="1:30" x14ac:dyDescent="0.3">
      <c r="A3255" s="46">
        <v>1</v>
      </c>
      <c r="B3255" s="46" t="s">
        <v>118</v>
      </c>
      <c r="C3255" s="110">
        <v>44140</v>
      </c>
      <c r="D3255" s="49" t="s">
        <v>95</v>
      </c>
      <c r="E3255" s="74">
        <v>44140</v>
      </c>
      <c r="F3255" s="49">
        <v>5100606</v>
      </c>
      <c r="G3255" s="46" t="s">
        <v>21</v>
      </c>
      <c r="H3255" s="46" t="s">
        <v>53</v>
      </c>
      <c r="I3255" s="46" t="s">
        <v>54</v>
      </c>
      <c r="J3255" s="46" t="s">
        <v>57</v>
      </c>
      <c r="K3255" s="46" t="s">
        <v>75</v>
      </c>
      <c r="O3255" s="47">
        <v>0.84500000000000008</v>
      </c>
      <c r="P3255" s="48">
        <v>0.84631944444444451</v>
      </c>
      <c r="Q3255" s="50">
        <v>37900</v>
      </c>
      <c r="R3255" s="50">
        <v>14560</v>
      </c>
      <c r="T3255" s="49" t="s">
        <v>27</v>
      </c>
      <c r="U3255" s="49" t="s">
        <v>28</v>
      </c>
      <c r="V3255" s="46" t="s">
        <v>70</v>
      </c>
      <c r="W3255" s="46" t="s">
        <v>197</v>
      </c>
      <c r="X3255" s="46" t="str">
        <f>IFERROR(VLOOKUP(W3255,#REF!,38,FALSE),"")</f>
        <v/>
      </c>
      <c r="Z3255" s="46" t="str">
        <f t="shared" si="430"/>
        <v>ABD.KARIM44140</v>
      </c>
      <c r="AA3255" s="46" t="str">
        <f t="shared" si="431"/>
        <v>BMJ 05644140UTARANIGHT</v>
      </c>
      <c r="AB3255" s="46" t="str">
        <f t="shared" si="432"/>
        <v>ABD.KARIM44140UTARANIGHT</v>
      </c>
      <c r="AC3255" s="46" t="str">
        <f t="shared" si="433"/>
        <v>BMJ 05644140NIGHT</v>
      </c>
      <c r="AD3255" s="46" t="str">
        <f t="shared" si="434"/>
        <v>ABD.KARIM44140NIGHT</v>
      </c>
    </row>
    <row r="3256" spans="1:30" x14ac:dyDescent="0.3">
      <c r="A3256" s="46">
        <v>1</v>
      </c>
      <c r="B3256" s="46" t="s">
        <v>118</v>
      </c>
      <c r="C3256" s="110">
        <v>44140</v>
      </c>
      <c r="D3256" s="49" t="s">
        <v>95</v>
      </c>
      <c r="E3256" s="74">
        <v>44140</v>
      </c>
      <c r="F3256" s="49">
        <v>5100711</v>
      </c>
      <c r="G3256" s="46" t="s">
        <v>21</v>
      </c>
      <c r="H3256" s="46" t="s">
        <v>53</v>
      </c>
      <c r="I3256" s="46" t="s">
        <v>54</v>
      </c>
      <c r="J3256" s="46" t="s">
        <v>55</v>
      </c>
      <c r="K3256" s="46" t="s">
        <v>75</v>
      </c>
      <c r="O3256" s="47">
        <v>0.91513888888888895</v>
      </c>
      <c r="P3256" s="48">
        <v>0.91513888888888895</v>
      </c>
      <c r="Q3256" s="50">
        <v>40560</v>
      </c>
      <c r="R3256" s="50">
        <v>14560</v>
      </c>
      <c r="T3256" s="49" t="s">
        <v>27</v>
      </c>
      <c r="U3256" s="49" t="s">
        <v>28</v>
      </c>
      <c r="V3256" s="46" t="s">
        <v>59</v>
      </c>
      <c r="W3256" s="46" t="s">
        <v>197</v>
      </c>
      <c r="X3256" s="46" t="str">
        <f>IFERROR(VLOOKUP(W3256,#REF!,38,FALSE),"")</f>
        <v/>
      </c>
      <c r="Z3256" s="46" t="str">
        <f t="shared" si="430"/>
        <v>ABD.KARIM44140</v>
      </c>
      <c r="AA3256" s="46" t="str">
        <f t="shared" si="431"/>
        <v>BMJ 05644140UTARANIGHT</v>
      </c>
      <c r="AB3256" s="46" t="str">
        <f t="shared" si="432"/>
        <v>ABD.KARIM44140UTARANIGHT</v>
      </c>
      <c r="AC3256" s="46" t="str">
        <f t="shared" si="433"/>
        <v>BMJ 05644140NIGHT</v>
      </c>
      <c r="AD3256" s="46" t="str">
        <f t="shared" si="434"/>
        <v>ABD.KARIM44140NIGHT</v>
      </c>
    </row>
    <row r="3257" spans="1:30" x14ac:dyDescent="0.3">
      <c r="A3257" s="46">
        <v>1</v>
      </c>
      <c r="B3257" s="46" t="s">
        <v>118</v>
      </c>
      <c r="C3257" s="110">
        <v>44140</v>
      </c>
      <c r="D3257" s="49" t="s">
        <v>95</v>
      </c>
      <c r="E3257" s="74">
        <v>44141</v>
      </c>
      <c r="F3257" s="49">
        <v>5100914</v>
      </c>
      <c r="G3257" s="46" t="s">
        <v>21</v>
      </c>
      <c r="H3257" s="46" t="s">
        <v>22</v>
      </c>
      <c r="I3257" s="46" t="s">
        <v>48</v>
      </c>
      <c r="J3257" s="46" t="s">
        <v>49</v>
      </c>
      <c r="K3257" s="46" t="s">
        <v>77</v>
      </c>
      <c r="O3257" s="47">
        <v>7.9560185185185192E-2</v>
      </c>
      <c r="P3257" s="48">
        <v>7.9560185185185192E-2</v>
      </c>
      <c r="Q3257" s="50">
        <v>36860</v>
      </c>
      <c r="R3257" s="50">
        <v>14140</v>
      </c>
      <c r="T3257" s="49" t="s">
        <v>27</v>
      </c>
      <c r="U3257" s="49" t="s">
        <v>28</v>
      </c>
      <c r="V3257" s="46" t="s">
        <v>50</v>
      </c>
      <c r="W3257" s="46" t="s">
        <v>107</v>
      </c>
      <c r="X3257" s="46" t="str">
        <f>IFERROR(VLOOKUP(W3257,#REF!,38,FALSE),"")</f>
        <v/>
      </c>
      <c r="Z3257" s="46" t="str">
        <f t="shared" si="430"/>
        <v>Putut Junaedi44140</v>
      </c>
      <c r="AA3257" s="46" t="str">
        <f t="shared" si="431"/>
        <v>BMJ 06544140UTARANIGHT</v>
      </c>
      <c r="AB3257" s="46" t="str">
        <f t="shared" si="432"/>
        <v>Putut Junaedi44140UTARANIGHT</v>
      </c>
      <c r="AC3257" s="46" t="str">
        <f t="shared" si="433"/>
        <v>BMJ 06544140NIGHT</v>
      </c>
      <c r="AD3257" s="46" t="str">
        <f t="shared" si="434"/>
        <v>Putut Junaedi44140NIGHT</v>
      </c>
    </row>
    <row r="3258" spans="1:30" x14ac:dyDescent="0.3">
      <c r="A3258" s="46">
        <v>1</v>
      </c>
      <c r="B3258" s="46" t="s">
        <v>118</v>
      </c>
      <c r="C3258" s="110">
        <v>44140</v>
      </c>
      <c r="D3258" s="49" t="s">
        <v>95</v>
      </c>
      <c r="E3258" s="74">
        <v>44141</v>
      </c>
      <c r="F3258" s="49">
        <v>5101053</v>
      </c>
      <c r="G3258" s="46" t="s">
        <v>21</v>
      </c>
      <c r="H3258" s="46" t="s">
        <v>22</v>
      </c>
      <c r="I3258" s="46" t="s">
        <v>158</v>
      </c>
      <c r="J3258" s="46" t="s">
        <v>49</v>
      </c>
      <c r="K3258" s="46" t="s">
        <v>77</v>
      </c>
      <c r="O3258" s="47">
        <v>0.19413194444444445</v>
      </c>
      <c r="P3258" s="48">
        <v>0.19413194444444445</v>
      </c>
      <c r="Q3258" s="50">
        <v>38920</v>
      </c>
      <c r="R3258" s="50">
        <v>14140</v>
      </c>
      <c r="T3258" s="49" t="s">
        <v>27</v>
      </c>
      <c r="U3258" s="49" t="s">
        <v>28</v>
      </c>
      <c r="V3258" s="46" t="s">
        <v>60</v>
      </c>
      <c r="W3258" s="46" t="s">
        <v>107</v>
      </c>
      <c r="X3258" s="46" t="str">
        <f>IFERROR(VLOOKUP(W3258,#REF!,38,FALSE),"")</f>
        <v/>
      </c>
      <c r="Z3258" s="46" t="str">
        <f t="shared" si="430"/>
        <v>Putut Junaedi44140</v>
      </c>
      <c r="AA3258" s="46" t="str">
        <f t="shared" si="431"/>
        <v>BMJ 06544140UTARANIGHT</v>
      </c>
      <c r="AB3258" s="46" t="str">
        <f t="shared" si="432"/>
        <v>Putut Junaedi44140UTARANIGHT</v>
      </c>
      <c r="AC3258" s="46" t="str">
        <f t="shared" si="433"/>
        <v>BMJ 06544140NIGHT</v>
      </c>
      <c r="AD3258" s="46" t="str">
        <f t="shared" si="434"/>
        <v>Putut Junaedi44140NIGHT</v>
      </c>
    </row>
    <row r="3259" spans="1:30" x14ac:dyDescent="0.3">
      <c r="A3259" s="46">
        <v>1</v>
      </c>
      <c r="B3259" s="46" t="s">
        <v>118</v>
      </c>
      <c r="C3259" s="110">
        <v>44140</v>
      </c>
      <c r="D3259" s="49" t="s">
        <v>95</v>
      </c>
      <c r="E3259" s="74">
        <v>44141</v>
      </c>
      <c r="F3259" s="49">
        <v>5101119</v>
      </c>
      <c r="G3259" s="46" t="s">
        <v>21</v>
      </c>
      <c r="H3259" s="46" t="s">
        <v>22</v>
      </c>
      <c r="I3259" s="46" t="s">
        <v>48</v>
      </c>
      <c r="J3259" s="46" t="s">
        <v>49</v>
      </c>
      <c r="K3259" s="46" t="s">
        <v>77</v>
      </c>
      <c r="O3259" s="47">
        <v>0.26232638888888887</v>
      </c>
      <c r="P3259" s="48">
        <v>0.26232638888888887</v>
      </c>
      <c r="Q3259" s="50">
        <v>38700</v>
      </c>
      <c r="R3259" s="50">
        <v>14140</v>
      </c>
      <c r="T3259" s="49" t="s">
        <v>27</v>
      </c>
      <c r="U3259" s="49" t="s">
        <v>28</v>
      </c>
      <c r="V3259" s="46" t="s">
        <v>50</v>
      </c>
      <c r="W3259" s="46" t="s">
        <v>107</v>
      </c>
      <c r="X3259" s="46" t="str">
        <f>IFERROR(VLOOKUP(W3259,#REF!,38,FALSE),"")</f>
        <v/>
      </c>
      <c r="Z3259" s="46" t="str">
        <f t="shared" si="430"/>
        <v>Putut Junaedi44140</v>
      </c>
      <c r="AA3259" s="46" t="str">
        <f t="shared" si="431"/>
        <v>BMJ 06544140UTARANIGHT</v>
      </c>
      <c r="AB3259" s="46" t="str">
        <f t="shared" si="432"/>
        <v>Putut Junaedi44140UTARANIGHT</v>
      </c>
      <c r="AC3259" s="46" t="str">
        <f t="shared" si="433"/>
        <v>BMJ 06544140NIGHT</v>
      </c>
      <c r="AD3259" s="46" t="str">
        <f t="shared" si="434"/>
        <v>Putut Junaedi44140NIGHT</v>
      </c>
    </row>
    <row r="3260" spans="1:30" x14ac:dyDescent="0.3">
      <c r="A3260" s="46">
        <v>1</v>
      </c>
      <c r="B3260" s="46" t="s">
        <v>118</v>
      </c>
      <c r="C3260" s="110">
        <v>44140</v>
      </c>
      <c r="D3260" s="49" t="s">
        <v>95</v>
      </c>
      <c r="E3260" s="74">
        <v>44140</v>
      </c>
      <c r="F3260" s="49">
        <v>5100593</v>
      </c>
      <c r="G3260" s="46" t="s">
        <v>21</v>
      </c>
      <c r="H3260" s="46" t="s">
        <v>22</v>
      </c>
      <c r="I3260" s="46" t="s">
        <v>48</v>
      </c>
      <c r="J3260" s="46" t="s">
        <v>49</v>
      </c>
      <c r="K3260" s="46" t="s">
        <v>77</v>
      </c>
      <c r="O3260" s="47">
        <v>0.83680555555555547</v>
      </c>
      <c r="P3260" s="48">
        <v>0.84084490740740747</v>
      </c>
      <c r="Q3260" s="50">
        <v>38440</v>
      </c>
      <c r="R3260" s="50">
        <v>14140</v>
      </c>
      <c r="T3260" s="49" t="s">
        <v>27</v>
      </c>
      <c r="U3260" s="49" t="s">
        <v>28</v>
      </c>
      <c r="V3260" s="46" t="s">
        <v>63</v>
      </c>
      <c r="W3260" s="46" t="s">
        <v>107</v>
      </c>
      <c r="X3260" s="46" t="str">
        <f>IFERROR(VLOOKUP(W3260,#REF!,38,FALSE),"")</f>
        <v/>
      </c>
      <c r="Z3260" s="46" t="str">
        <f t="shared" si="430"/>
        <v>Putut Junaedi44140</v>
      </c>
      <c r="AA3260" s="46" t="str">
        <f t="shared" si="431"/>
        <v>BMJ 06544140UTARANIGHT</v>
      </c>
      <c r="AB3260" s="46" t="str">
        <f t="shared" si="432"/>
        <v>Putut Junaedi44140UTARANIGHT</v>
      </c>
      <c r="AC3260" s="46" t="str">
        <f t="shared" si="433"/>
        <v>BMJ 06544140NIGHT</v>
      </c>
      <c r="AD3260" s="46" t="str">
        <f t="shared" si="434"/>
        <v>Putut Junaedi44140NIGHT</v>
      </c>
    </row>
    <row r="3261" spans="1:30" x14ac:dyDescent="0.3">
      <c r="A3261" s="46">
        <v>1</v>
      </c>
      <c r="B3261" s="46" t="s">
        <v>118</v>
      </c>
      <c r="C3261" s="110">
        <v>44140</v>
      </c>
      <c r="D3261" s="49" t="s">
        <v>95</v>
      </c>
      <c r="E3261" s="74">
        <v>44140</v>
      </c>
      <c r="F3261" s="49">
        <v>5100690</v>
      </c>
      <c r="G3261" s="46" t="s">
        <v>21</v>
      </c>
      <c r="H3261" s="46" t="s">
        <v>22</v>
      </c>
      <c r="I3261" s="46" t="s">
        <v>48</v>
      </c>
      <c r="J3261" s="46" t="s">
        <v>49</v>
      </c>
      <c r="K3261" s="46" t="s">
        <v>77</v>
      </c>
      <c r="O3261" s="47">
        <v>0.89896990740740745</v>
      </c>
      <c r="P3261" s="48">
        <v>0.89896990740740745</v>
      </c>
      <c r="Q3261" s="50">
        <v>37360</v>
      </c>
      <c r="R3261" s="50">
        <v>14140</v>
      </c>
      <c r="T3261" s="49" t="s">
        <v>27</v>
      </c>
      <c r="U3261" s="49" t="s">
        <v>28</v>
      </c>
      <c r="V3261" s="46" t="s">
        <v>50</v>
      </c>
      <c r="W3261" s="46" t="s">
        <v>107</v>
      </c>
      <c r="X3261" s="46" t="str">
        <f>IFERROR(VLOOKUP(W3261,#REF!,38,FALSE),"")</f>
        <v/>
      </c>
      <c r="Z3261" s="46" t="str">
        <f t="shared" si="430"/>
        <v>Putut Junaedi44140</v>
      </c>
      <c r="AA3261" s="46" t="str">
        <f t="shared" si="431"/>
        <v>BMJ 06544140UTARANIGHT</v>
      </c>
      <c r="AB3261" s="46" t="str">
        <f t="shared" si="432"/>
        <v>Putut Junaedi44140UTARANIGHT</v>
      </c>
      <c r="AC3261" s="46" t="str">
        <f t="shared" si="433"/>
        <v>BMJ 06544140NIGHT</v>
      </c>
      <c r="AD3261" s="46" t="str">
        <f t="shared" si="434"/>
        <v>Putut Junaedi44140NIGHT</v>
      </c>
    </row>
    <row r="3262" spans="1:30" x14ac:dyDescent="0.3">
      <c r="A3262" s="46">
        <v>1</v>
      </c>
      <c r="B3262" s="46" t="s">
        <v>118</v>
      </c>
      <c r="C3262" s="110">
        <v>44140</v>
      </c>
      <c r="D3262" s="49" t="s">
        <v>95</v>
      </c>
      <c r="E3262" s="74">
        <v>44140</v>
      </c>
      <c r="F3262" s="49">
        <v>5100790</v>
      </c>
      <c r="G3262" s="46" t="s">
        <v>21</v>
      </c>
      <c r="H3262" s="46" t="s">
        <v>22</v>
      </c>
      <c r="I3262" s="46" t="s">
        <v>158</v>
      </c>
      <c r="J3262" s="46" t="s">
        <v>49</v>
      </c>
      <c r="K3262" s="46" t="s">
        <v>77</v>
      </c>
      <c r="O3262" s="47">
        <v>0.96262731481481489</v>
      </c>
      <c r="P3262" s="48">
        <v>0.96262731481481489</v>
      </c>
      <c r="Q3262" s="50">
        <v>39480</v>
      </c>
      <c r="R3262" s="50">
        <v>14140</v>
      </c>
      <c r="T3262" s="49" t="s">
        <v>27</v>
      </c>
      <c r="U3262" s="49" t="s">
        <v>28</v>
      </c>
      <c r="V3262" s="46" t="s">
        <v>60</v>
      </c>
      <c r="W3262" s="46" t="s">
        <v>107</v>
      </c>
      <c r="X3262" s="46" t="str">
        <f>IFERROR(VLOOKUP(W3262,#REF!,38,FALSE),"")</f>
        <v/>
      </c>
      <c r="Z3262" s="46" t="str">
        <f t="shared" si="430"/>
        <v>Putut Junaedi44140</v>
      </c>
      <c r="AA3262" s="46" t="str">
        <f t="shared" si="431"/>
        <v>BMJ 06544140UTARANIGHT</v>
      </c>
      <c r="AB3262" s="46" t="str">
        <f t="shared" si="432"/>
        <v>Putut Junaedi44140UTARANIGHT</v>
      </c>
      <c r="AC3262" s="46" t="str">
        <f t="shared" si="433"/>
        <v>BMJ 06544140NIGHT</v>
      </c>
      <c r="AD3262" s="46" t="str">
        <f t="shared" si="434"/>
        <v>Putut Junaedi44140NIGHT</v>
      </c>
    </row>
    <row r="3263" spans="1:30" x14ac:dyDescent="0.3">
      <c r="A3263" s="46">
        <v>1</v>
      </c>
      <c r="B3263" s="46" t="s">
        <v>118</v>
      </c>
      <c r="C3263" s="110">
        <v>44140</v>
      </c>
      <c r="D3263" s="49" t="s">
        <v>95</v>
      </c>
      <c r="E3263" s="74">
        <v>44141</v>
      </c>
      <c r="F3263" s="49">
        <v>5100896</v>
      </c>
      <c r="G3263" s="46" t="s">
        <v>21</v>
      </c>
      <c r="H3263" s="46" t="s">
        <v>22</v>
      </c>
      <c r="I3263" s="46" t="s">
        <v>266</v>
      </c>
      <c r="J3263" s="46" t="s">
        <v>24</v>
      </c>
      <c r="K3263" s="46" t="s">
        <v>82</v>
      </c>
      <c r="O3263" s="47">
        <v>5.8634259259259254E-2</v>
      </c>
      <c r="P3263" s="48">
        <v>5.8634259259259254E-2</v>
      </c>
      <c r="Q3263" s="50">
        <v>41480</v>
      </c>
      <c r="R3263" s="50">
        <v>14660</v>
      </c>
      <c r="T3263" s="49" t="s">
        <v>27</v>
      </c>
      <c r="U3263" s="49" t="s">
        <v>28</v>
      </c>
      <c r="V3263" s="46" t="s">
        <v>32</v>
      </c>
      <c r="W3263" s="46" t="s">
        <v>159</v>
      </c>
      <c r="X3263" s="46" t="str">
        <f>IFERROR(VLOOKUP(W3263,#REF!,38,FALSE),"")</f>
        <v/>
      </c>
      <c r="Z3263" s="46" t="str">
        <f t="shared" si="430"/>
        <v>Romanus44140</v>
      </c>
      <c r="AA3263" s="46" t="str">
        <f t="shared" si="431"/>
        <v>BMJ 06844140UTARANIGHT</v>
      </c>
      <c r="AB3263" s="46" t="str">
        <f t="shared" si="432"/>
        <v>Romanus44140UTARANIGHT</v>
      </c>
      <c r="AC3263" s="46" t="str">
        <f t="shared" si="433"/>
        <v>BMJ 06844140NIGHT</v>
      </c>
      <c r="AD3263" s="46" t="str">
        <f t="shared" si="434"/>
        <v>Romanus44140NIGHT</v>
      </c>
    </row>
    <row r="3264" spans="1:30" x14ac:dyDescent="0.3">
      <c r="A3264" s="46">
        <v>1</v>
      </c>
      <c r="B3264" s="46" t="s">
        <v>118</v>
      </c>
      <c r="C3264" s="110">
        <v>44140</v>
      </c>
      <c r="D3264" s="49" t="s">
        <v>95</v>
      </c>
      <c r="E3264" s="74">
        <v>44141</v>
      </c>
      <c r="F3264" s="49">
        <v>5101042</v>
      </c>
      <c r="G3264" s="46" t="s">
        <v>21</v>
      </c>
      <c r="H3264" s="46" t="s">
        <v>22</v>
      </c>
      <c r="I3264" s="46" t="s">
        <v>158</v>
      </c>
      <c r="J3264" s="46" t="s">
        <v>49</v>
      </c>
      <c r="K3264" s="46" t="s">
        <v>82</v>
      </c>
      <c r="O3264" s="47">
        <v>0.1867824074074074</v>
      </c>
      <c r="P3264" s="48">
        <v>0.1867824074074074</v>
      </c>
      <c r="Q3264" s="50">
        <v>39840</v>
      </c>
      <c r="R3264" s="50">
        <v>14660</v>
      </c>
      <c r="T3264" s="49" t="s">
        <v>27</v>
      </c>
      <c r="U3264" s="49" t="s">
        <v>28</v>
      </c>
      <c r="V3264" s="46" t="s">
        <v>60</v>
      </c>
      <c r="W3264" s="46" t="s">
        <v>159</v>
      </c>
      <c r="X3264" s="46" t="str">
        <f>IFERROR(VLOOKUP(W3264,#REF!,38,FALSE),"")</f>
        <v/>
      </c>
      <c r="Z3264" s="46" t="str">
        <f t="shared" si="430"/>
        <v>Romanus44140</v>
      </c>
      <c r="AA3264" s="46" t="str">
        <f t="shared" si="431"/>
        <v>BMJ 06844140UTARANIGHT</v>
      </c>
      <c r="AB3264" s="46" t="str">
        <f t="shared" si="432"/>
        <v>Romanus44140UTARANIGHT</v>
      </c>
      <c r="AC3264" s="46" t="str">
        <f t="shared" si="433"/>
        <v>BMJ 06844140NIGHT</v>
      </c>
      <c r="AD3264" s="46" t="str">
        <f t="shared" si="434"/>
        <v>Romanus44140NIGHT</v>
      </c>
    </row>
    <row r="3265" spans="1:30" x14ac:dyDescent="0.3">
      <c r="A3265" s="46">
        <v>1</v>
      </c>
      <c r="B3265" s="46" t="s">
        <v>118</v>
      </c>
      <c r="C3265" s="110">
        <v>44140</v>
      </c>
      <c r="D3265" s="49" t="s">
        <v>95</v>
      </c>
      <c r="E3265" s="74">
        <v>44140</v>
      </c>
      <c r="F3265" s="49">
        <v>5100617</v>
      </c>
      <c r="G3265" s="46" t="s">
        <v>21</v>
      </c>
      <c r="H3265" s="46" t="s">
        <v>22</v>
      </c>
      <c r="I3265" s="46" t="s">
        <v>266</v>
      </c>
      <c r="J3265" s="46" t="s">
        <v>24</v>
      </c>
      <c r="K3265" s="46" t="s">
        <v>82</v>
      </c>
      <c r="O3265" s="47">
        <v>0.85180555555555559</v>
      </c>
      <c r="P3265" s="48">
        <v>0.8615624999999999</v>
      </c>
      <c r="Q3265" s="50">
        <v>40800</v>
      </c>
      <c r="R3265" s="50">
        <v>14660</v>
      </c>
      <c r="T3265" s="49" t="s">
        <v>27</v>
      </c>
      <c r="U3265" s="49" t="s">
        <v>28</v>
      </c>
      <c r="V3265" s="46" t="s">
        <v>32</v>
      </c>
      <c r="W3265" s="46" t="s">
        <v>159</v>
      </c>
      <c r="X3265" s="46" t="str">
        <f>IFERROR(VLOOKUP(W3265,#REF!,38,FALSE),"")</f>
        <v/>
      </c>
      <c r="Z3265" s="46" t="str">
        <f t="shared" si="430"/>
        <v>Romanus44140</v>
      </c>
      <c r="AA3265" s="46" t="str">
        <f t="shared" si="431"/>
        <v>BMJ 06844140UTARANIGHT</v>
      </c>
      <c r="AB3265" s="46" t="str">
        <f t="shared" si="432"/>
        <v>Romanus44140UTARANIGHT</v>
      </c>
      <c r="AC3265" s="46" t="str">
        <f t="shared" si="433"/>
        <v>BMJ 06844140NIGHT</v>
      </c>
      <c r="AD3265" s="46" t="str">
        <f t="shared" si="434"/>
        <v>Romanus44140NIGHT</v>
      </c>
    </row>
    <row r="3266" spans="1:30" x14ac:dyDescent="0.3">
      <c r="A3266" s="46">
        <v>1</v>
      </c>
      <c r="B3266" s="46" t="s">
        <v>118</v>
      </c>
      <c r="C3266" s="110">
        <v>44140</v>
      </c>
      <c r="D3266" s="49" t="s">
        <v>95</v>
      </c>
      <c r="E3266" s="74">
        <v>44140</v>
      </c>
      <c r="F3266" s="49">
        <v>5100717</v>
      </c>
      <c r="G3266" s="46" t="s">
        <v>21</v>
      </c>
      <c r="H3266" s="46" t="s">
        <v>22</v>
      </c>
      <c r="I3266" s="46" t="s">
        <v>48</v>
      </c>
      <c r="J3266" s="46" t="s">
        <v>49</v>
      </c>
      <c r="K3266" s="46" t="s">
        <v>82</v>
      </c>
      <c r="O3266" s="47">
        <v>0.91979166666666667</v>
      </c>
      <c r="P3266" s="48">
        <v>0.91979166666666667</v>
      </c>
      <c r="Q3266" s="50">
        <v>39060</v>
      </c>
      <c r="R3266" s="50">
        <v>14660</v>
      </c>
      <c r="T3266" s="49" t="s">
        <v>27</v>
      </c>
      <c r="U3266" s="49" t="s">
        <v>28</v>
      </c>
      <c r="V3266" s="46" t="s">
        <v>63</v>
      </c>
      <c r="W3266" s="46" t="s">
        <v>159</v>
      </c>
      <c r="X3266" s="46" t="str">
        <f>IFERROR(VLOOKUP(W3266,#REF!,38,FALSE),"")</f>
        <v/>
      </c>
      <c r="Z3266" s="46" t="str">
        <f t="shared" si="430"/>
        <v>Romanus44140</v>
      </c>
      <c r="AA3266" s="46" t="str">
        <f t="shared" si="431"/>
        <v>BMJ 06844140UTARANIGHT</v>
      </c>
      <c r="AB3266" s="46" t="str">
        <f t="shared" si="432"/>
        <v>Romanus44140UTARANIGHT</v>
      </c>
      <c r="AC3266" s="46" t="str">
        <f t="shared" si="433"/>
        <v>BMJ 06844140NIGHT</v>
      </c>
      <c r="AD3266" s="46" t="str">
        <f t="shared" si="434"/>
        <v>Romanus44140NIGHT</v>
      </c>
    </row>
    <row r="3267" spans="1:30" x14ac:dyDescent="0.3">
      <c r="A3267" s="46">
        <v>1</v>
      </c>
      <c r="B3267" s="46" t="s">
        <v>118</v>
      </c>
      <c r="C3267" s="110">
        <v>44140</v>
      </c>
      <c r="D3267" s="49" t="s">
        <v>95</v>
      </c>
      <c r="E3267" s="74">
        <v>44140</v>
      </c>
      <c r="F3267" s="49">
        <v>5100815</v>
      </c>
      <c r="G3267" s="46" t="s">
        <v>21</v>
      </c>
      <c r="H3267" s="46" t="s">
        <v>22</v>
      </c>
      <c r="I3267" s="46" t="s">
        <v>266</v>
      </c>
      <c r="J3267" s="46" t="s">
        <v>24</v>
      </c>
      <c r="K3267" s="46" t="s">
        <v>82</v>
      </c>
      <c r="O3267" s="47">
        <v>0.97856481481481483</v>
      </c>
      <c r="P3267" s="48">
        <v>0.97856481481481483</v>
      </c>
      <c r="Q3267" s="50">
        <v>39140</v>
      </c>
      <c r="R3267" s="50">
        <v>14660</v>
      </c>
      <c r="T3267" s="49" t="s">
        <v>27</v>
      </c>
      <c r="U3267" s="49" t="s">
        <v>28</v>
      </c>
      <c r="V3267" s="46" t="s">
        <v>32</v>
      </c>
      <c r="W3267" s="46" t="s">
        <v>159</v>
      </c>
      <c r="X3267" s="46" t="str">
        <f>IFERROR(VLOOKUP(W3267,#REF!,38,FALSE),"")</f>
        <v/>
      </c>
      <c r="Z3267" s="46" t="str">
        <f t="shared" si="430"/>
        <v>Romanus44140</v>
      </c>
      <c r="AA3267" s="46" t="str">
        <f t="shared" si="431"/>
        <v>BMJ 06844140UTARANIGHT</v>
      </c>
      <c r="AB3267" s="46" t="str">
        <f t="shared" si="432"/>
        <v>Romanus44140UTARANIGHT</v>
      </c>
      <c r="AC3267" s="46" t="str">
        <f t="shared" si="433"/>
        <v>BMJ 06844140NIGHT</v>
      </c>
      <c r="AD3267" s="46" t="str">
        <f t="shared" si="434"/>
        <v>Romanus44140NIGHT</v>
      </c>
    </row>
    <row r="3268" spans="1:30" x14ac:dyDescent="0.3">
      <c r="A3268" s="46">
        <v>1</v>
      </c>
      <c r="B3268" s="46" t="s">
        <v>118</v>
      </c>
      <c r="C3268" s="110">
        <v>44140</v>
      </c>
      <c r="D3268" s="49" t="s">
        <v>95</v>
      </c>
      <c r="E3268" s="74">
        <v>44141</v>
      </c>
      <c r="F3268" s="49">
        <v>5100868</v>
      </c>
      <c r="G3268" s="46" t="s">
        <v>21</v>
      </c>
      <c r="H3268" s="46" t="s">
        <v>53</v>
      </c>
      <c r="I3268" s="46" t="s">
        <v>54</v>
      </c>
      <c r="J3268" s="46" t="s">
        <v>57</v>
      </c>
      <c r="K3268" s="46" t="s">
        <v>84</v>
      </c>
      <c r="O3268" s="47">
        <v>2.1689814814814815E-2</v>
      </c>
      <c r="P3268" s="48">
        <v>2.1689814814814815E-2</v>
      </c>
      <c r="Q3268" s="50">
        <v>38380</v>
      </c>
      <c r="R3268" s="50">
        <v>14480</v>
      </c>
      <c r="T3268" s="49" t="s">
        <v>27</v>
      </c>
      <c r="U3268" s="49" t="s">
        <v>28</v>
      </c>
      <c r="V3268" s="46" t="s">
        <v>58</v>
      </c>
      <c r="W3268" s="46" t="s">
        <v>99</v>
      </c>
      <c r="X3268" s="46" t="str">
        <f>IFERROR(VLOOKUP(W3268,#REF!,38,FALSE),"")</f>
        <v/>
      </c>
      <c r="Z3268" s="46" t="str">
        <f t="shared" si="430"/>
        <v>Miftah44140</v>
      </c>
      <c r="AA3268" s="46" t="str">
        <f t="shared" si="431"/>
        <v>BMJ 06944140UTARANIGHT</v>
      </c>
      <c r="AB3268" s="46" t="str">
        <f t="shared" si="432"/>
        <v>Miftah44140UTARANIGHT</v>
      </c>
      <c r="AC3268" s="46" t="str">
        <f t="shared" si="433"/>
        <v>BMJ 06944140NIGHT</v>
      </c>
      <c r="AD3268" s="46" t="str">
        <f t="shared" si="434"/>
        <v>Miftah44140NIGHT</v>
      </c>
    </row>
    <row r="3269" spans="1:30" x14ac:dyDescent="0.3">
      <c r="A3269" s="46">
        <v>1</v>
      </c>
      <c r="B3269" s="46" t="s">
        <v>118</v>
      </c>
      <c r="C3269" s="110">
        <v>44140</v>
      </c>
      <c r="D3269" s="49" t="s">
        <v>95</v>
      </c>
      <c r="E3269" s="74">
        <v>44141</v>
      </c>
      <c r="F3269" s="49">
        <v>5101064</v>
      </c>
      <c r="G3269" s="46" t="s">
        <v>21</v>
      </c>
      <c r="H3269" s="46" t="s">
        <v>22</v>
      </c>
      <c r="I3269" s="46" t="s">
        <v>48</v>
      </c>
      <c r="J3269" s="46" t="s">
        <v>49</v>
      </c>
      <c r="K3269" s="46" t="s">
        <v>84</v>
      </c>
      <c r="O3269" s="47">
        <v>0.20680555555555555</v>
      </c>
      <c r="P3269" s="48">
        <v>0.20680555555555555</v>
      </c>
      <c r="Q3269" s="50">
        <v>39000</v>
      </c>
      <c r="R3269" s="50">
        <v>14480</v>
      </c>
      <c r="T3269" s="49" t="s">
        <v>27</v>
      </c>
      <c r="U3269" s="49" t="s">
        <v>28</v>
      </c>
      <c r="V3269" s="46" t="s">
        <v>32</v>
      </c>
      <c r="W3269" s="46" t="s">
        <v>99</v>
      </c>
      <c r="X3269" s="46" t="str">
        <f>IFERROR(VLOOKUP(W3269,#REF!,38,FALSE),"")</f>
        <v/>
      </c>
      <c r="Z3269" s="46" t="str">
        <f t="shared" si="430"/>
        <v>Miftah44140</v>
      </c>
      <c r="AA3269" s="46" t="str">
        <f t="shared" si="431"/>
        <v>BMJ 06944140UTARANIGHT</v>
      </c>
      <c r="AB3269" s="46" t="str">
        <f t="shared" si="432"/>
        <v>Miftah44140UTARANIGHT</v>
      </c>
      <c r="AC3269" s="46" t="str">
        <f t="shared" si="433"/>
        <v>BMJ 06944140NIGHT</v>
      </c>
      <c r="AD3269" s="46" t="str">
        <f t="shared" si="434"/>
        <v>Miftah44140NIGHT</v>
      </c>
    </row>
    <row r="3270" spans="1:30" x14ac:dyDescent="0.3">
      <c r="A3270" s="46">
        <v>1</v>
      </c>
      <c r="B3270" s="46" t="s">
        <v>118</v>
      </c>
      <c r="C3270" s="110">
        <v>44140</v>
      </c>
      <c r="D3270" s="49" t="s">
        <v>95</v>
      </c>
      <c r="E3270" s="74">
        <v>44141</v>
      </c>
      <c r="F3270" s="49">
        <v>5101127</v>
      </c>
      <c r="G3270" s="46" t="s">
        <v>21</v>
      </c>
      <c r="H3270" s="46" t="s">
        <v>53</v>
      </c>
      <c r="I3270" s="46" t="s">
        <v>54</v>
      </c>
      <c r="J3270" s="46" t="s">
        <v>57</v>
      </c>
      <c r="K3270" s="46" t="s">
        <v>84</v>
      </c>
      <c r="O3270" s="47">
        <v>0.27656249999999999</v>
      </c>
      <c r="P3270" s="48">
        <v>0.27656249999999999</v>
      </c>
      <c r="Q3270" s="50">
        <v>39200</v>
      </c>
      <c r="R3270" s="50">
        <v>14480</v>
      </c>
      <c r="T3270" s="49" t="s">
        <v>27</v>
      </c>
      <c r="U3270" s="49" t="s">
        <v>28</v>
      </c>
      <c r="V3270" s="46" t="s">
        <v>58</v>
      </c>
      <c r="W3270" s="46" t="s">
        <v>99</v>
      </c>
      <c r="X3270" s="46" t="str">
        <f>IFERROR(VLOOKUP(W3270,#REF!,38,FALSE),"")</f>
        <v/>
      </c>
      <c r="Z3270" s="46" t="str">
        <f t="shared" si="430"/>
        <v>Miftah44140</v>
      </c>
      <c r="AA3270" s="46" t="str">
        <f t="shared" si="431"/>
        <v>BMJ 06944140UTARANIGHT</v>
      </c>
      <c r="AB3270" s="46" t="str">
        <f t="shared" si="432"/>
        <v>Miftah44140UTARANIGHT</v>
      </c>
      <c r="AC3270" s="46" t="str">
        <f t="shared" si="433"/>
        <v>BMJ 06944140NIGHT</v>
      </c>
      <c r="AD3270" s="46" t="str">
        <f t="shared" si="434"/>
        <v>Miftah44140NIGHT</v>
      </c>
    </row>
    <row r="3271" spans="1:30" x14ac:dyDescent="0.3">
      <c r="A3271" s="46">
        <v>1</v>
      </c>
      <c r="B3271" s="46" t="s">
        <v>118</v>
      </c>
      <c r="C3271" s="110">
        <v>44140</v>
      </c>
      <c r="D3271" s="49" t="s">
        <v>95</v>
      </c>
      <c r="E3271" s="74">
        <v>44140</v>
      </c>
      <c r="F3271" s="49">
        <v>5100584</v>
      </c>
      <c r="G3271" s="46" t="s">
        <v>21</v>
      </c>
      <c r="H3271" s="46" t="s">
        <v>53</v>
      </c>
      <c r="I3271" s="46" t="s">
        <v>54</v>
      </c>
      <c r="J3271" s="46" t="s">
        <v>57</v>
      </c>
      <c r="K3271" s="46" t="s">
        <v>84</v>
      </c>
      <c r="O3271" s="47">
        <v>0.82489583333333327</v>
      </c>
      <c r="P3271" s="48">
        <v>0.82972222222222225</v>
      </c>
      <c r="Q3271" s="50">
        <v>39520</v>
      </c>
      <c r="R3271" s="50">
        <v>14480</v>
      </c>
      <c r="T3271" s="49" t="s">
        <v>27</v>
      </c>
      <c r="U3271" s="49" t="s">
        <v>28</v>
      </c>
      <c r="V3271" s="46" t="s">
        <v>70</v>
      </c>
      <c r="W3271" s="46" t="s">
        <v>99</v>
      </c>
      <c r="X3271" s="46" t="str">
        <f>IFERROR(VLOOKUP(W3271,#REF!,38,FALSE),"")</f>
        <v/>
      </c>
      <c r="Z3271" s="46" t="str">
        <f t="shared" ref="Z3271:Z3334" si="435">W3271&amp;C3271</f>
        <v>Miftah44140</v>
      </c>
      <c r="AA3271" s="46" t="str">
        <f t="shared" ref="AA3271:AA3334" si="436">K3271&amp;C3271&amp;G3271&amp;D3271</f>
        <v>BMJ 06944140UTARANIGHT</v>
      </c>
      <c r="AB3271" s="46" t="str">
        <f t="shared" ref="AB3271:AB3334" si="437">W3271&amp;C3271&amp;G3271&amp;D3271</f>
        <v>Miftah44140UTARANIGHT</v>
      </c>
      <c r="AC3271" s="46" t="str">
        <f t="shared" ref="AC3271:AC3334" si="438">K3271&amp;C3271&amp;D3271</f>
        <v>BMJ 06944140NIGHT</v>
      </c>
      <c r="AD3271" s="46" t="str">
        <f t="shared" ref="AD3271:AD3334" si="439">W3271&amp;C3271&amp;D3271</f>
        <v>Miftah44140NIGHT</v>
      </c>
    </row>
    <row r="3272" spans="1:30" x14ac:dyDescent="0.3">
      <c r="A3272" s="46">
        <v>1</v>
      </c>
      <c r="B3272" s="46" t="s">
        <v>118</v>
      </c>
      <c r="C3272" s="110">
        <v>44140</v>
      </c>
      <c r="D3272" s="49" t="s">
        <v>95</v>
      </c>
      <c r="E3272" s="74">
        <v>44140</v>
      </c>
      <c r="F3272" s="49">
        <v>5100675</v>
      </c>
      <c r="G3272" s="46" t="s">
        <v>21</v>
      </c>
      <c r="H3272" s="46" t="s">
        <v>53</v>
      </c>
      <c r="I3272" s="46" t="s">
        <v>54</v>
      </c>
      <c r="J3272" s="46" t="s">
        <v>57</v>
      </c>
      <c r="K3272" s="46" t="s">
        <v>84</v>
      </c>
      <c r="O3272" s="47">
        <v>0.88445601851851852</v>
      </c>
      <c r="P3272" s="48">
        <v>0.88445601851851852</v>
      </c>
      <c r="Q3272" s="50">
        <v>38260</v>
      </c>
      <c r="R3272" s="50">
        <v>14480</v>
      </c>
      <c r="T3272" s="49" t="s">
        <v>27</v>
      </c>
      <c r="U3272" s="49" t="s">
        <v>28</v>
      </c>
      <c r="V3272" s="46" t="s">
        <v>70</v>
      </c>
      <c r="W3272" s="46" t="s">
        <v>99</v>
      </c>
      <c r="X3272" s="46" t="str">
        <f>IFERROR(VLOOKUP(W3272,#REF!,38,FALSE),"")</f>
        <v/>
      </c>
      <c r="Z3272" s="46" t="str">
        <f t="shared" si="435"/>
        <v>Miftah44140</v>
      </c>
      <c r="AA3272" s="46" t="str">
        <f t="shared" si="436"/>
        <v>BMJ 06944140UTARANIGHT</v>
      </c>
      <c r="AB3272" s="46" t="str">
        <f t="shared" si="437"/>
        <v>Miftah44140UTARANIGHT</v>
      </c>
      <c r="AC3272" s="46" t="str">
        <f t="shared" si="438"/>
        <v>BMJ 06944140NIGHT</v>
      </c>
      <c r="AD3272" s="46" t="str">
        <f t="shared" si="439"/>
        <v>Miftah44140NIGHT</v>
      </c>
    </row>
    <row r="3273" spans="1:30" x14ac:dyDescent="0.3">
      <c r="A3273" s="46">
        <v>1</v>
      </c>
      <c r="B3273" s="46" t="s">
        <v>118</v>
      </c>
      <c r="C3273" s="110">
        <v>44140</v>
      </c>
      <c r="D3273" s="49" t="s">
        <v>95</v>
      </c>
      <c r="E3273" s="74">
        <v>44140</v>
      </c>
      <c r="F3273" s="49">
        <v>5100773</v>
      </c>
      <c r="G3273" s="46" t="s">
        <v>21</v>
      </c>
      <c r="H3273" s="46" t="s">
        <v>53</v>
      </c>
      <c r="I3273" s="46" t="s">
        <v>54</v>
      </c>
      <c r="J3273" s="46" t="s">
        <v>57</v>
      </c>
      <c r="K3273" s="46" t="s">
        <v>84</v>
      </c>
      <c r="O3273" s="47">
        <v>0.95092592592592595</v>
      </c>
      <c r="P3273" s="48">
        <v>0.95092592592592595</v>
      </c>
      <c r="Q3273" s="50">
        <v>41000</v>
      </c>
      <c r="R3273" s="50">
        <v>14480</v>
      </c>
      <c r="T3273" s="49" t="s">
        <v>27</v>
      </c>
      <c r="U3273" s="49" t="s">
        <v>28</v>
      </c>
      <c r="V3273" s="46" t="s">
        <v>70</v>
      </c>
      <c r="W3273" s="46" t="s">
        <v>99</v>
      </c>
      <c r="X3273" s="46" t="str">
        <f>IFERROR(VLOOKUP(W3273,#REF!,38,FALSE),"")</f>
        <v/>
      </c>
      <c r="Z3273" s="46" t="str">
        <f t="shared" si="435"/>
        <v>Miftah44140</v>
      </c>
      <c r="AA3273" s="46" t="str">
        <f t="shared" si="436"/>
        <v>BMJ 06944140UTARANIGHT</v>
      </c>
      <c r="AB3273" s="46" t="str">
        <f t="shared" si="437"/>
        <v>Miftah44140UTARANIGHT</v>
      </c>
      <c r="AC3273" s="46" t="str">
        <f t="shared" si="438"/>
        <v>BMJ 06944140NIGHT</v>
      </c>
      <c r="AD3273" s="46" t="str">
        <f t="shared" si="439"/>
        <v>Miftah44140NIGHT</v>
      </c>
    </row>
    <row r="3274" spans="1:30" x14ac:dyDescent="0.3">
      <c r="A3274" s="46">
        <v>1</v>
      </c>
      <c r="B3274" s="46" t="s">
        <v>118</v>
      </c>
      <c r="C3274" s="110">
        <v>44140</v>
      </c>
      <c r="D3274" s="49" t="s">
        <v>95</v>
      </c>
      <c r="E3274" s="74">
        <v>44141</v>
      </c>
      <c r="F3274" s="49">
        <v>5100906</v>
      </c>
      <c r="G3274" s="46" t="s">
        <v>39</v>
      </c>
      <c r="H3274" s="46" t="s">
        <v>128</v>
      </c>
      <c r="I3274" s="46" t="s">
        <v>162</v>
      </c>
      <c r="J3274" s="46" t="s">
        <v>42</v>
      </c>
      <c r="K3274" s="46" t="s">
        <v>86</v>
      </c>
      <c r="O3274" s="47">
        <v>7.6365740740740748E-2</v>
      </c>
      <c r="P3274" s="48">
        <v>7.6365740740740748E-2</v>
      </c>
      <c r="Q3274" s="50">
        <v>54760</v>
      </c>
      <c r="R3274" s="50">
        <v>19640</v>
      </c>
      <c r="T3274" s="49" t="s">
        <v>27</v>
      </c>
      <c r="U3274" s="49" t="s">
        <v>28</v>
      </c>
      <c r="V3274" s="46" t="s">
        <v>47</v>
      </c>
      <c r="W3274" s="46" t="s">
        <v>111</v>
      </c>
      <c r="X3274" s="46" t="str">
        <f>IFERROR(VLOOKUP(W3274,#REF!,38,FALSE),"")</f>
        <v/>
      </c>
      <c r="Z3274" s="46" t="str">
        <f t="shared" si="435"/>
        <v>Linus Harimin44140</v>
      </c>
      <c r="AA3274" s="46" t="str">
        <f t="shared" si="436"/>
        <v>BMJ 07044140SELATANNIGHT</v>
      </c>
      <c r="AB3274" s="46" t="str">
        <f t="shared" si="437"/>
        <v>Linus Harimin44140SELATANNIGHT</v>
      </c>
      <c r="AC3274" s="46" t="str">
        <f t="shared" si="438"/>
        <v>BMJ 07044140NIGHT</v>
      </c>
      <c r="AD3274" s="46" t="str">
        <f t="shared" si="439"/>
        <v>Linus Harimin44140NIGHT</v>
      </c>
    </row>
    <row r="3275" spans="1:30" x14ac:dyDescent="0.3">
      <c r="A3275" s="46">
        <v>1</v>
      </c>
      <c r="B3275" s="46" t="s">
        <v>118</v>
      </c>
      <c r="C3275" s="110">
        <v>44140</v>
      </c>
      <c r="D3275" s="49" t="s">
        <v>95</v>
      </c>
      <c r="E3275" s="74">
        <v>44141</v>
      </c>
      <c r="F3275" s="49">
        <v>5101068</v>
      </c>
      <c r="G3275" s="46" t="s">
        <v>39</v>
      </c>
      <c r="H3275" s="46" t="s">
        <v>128</v>
      </c>
      <c r="I3275" s="46" t="s">
        <v>162</v>
      </c>
      <c r="J3275" s="46" t="s">
        <v>42</v>
      </c>
      <c r="K3275" s="46" t="s">
        <v>86</v>
      </c>
      <c r="O3275" s="47">
        <v>0.21437499999999998</v>
      </c>
      <c r="P3275" s="48">
        <v>0.21437499999999998</v>
      </c>
      <c r="Q3275" s="50">
        <v>55920</v>
      </c>
      <c r="R3275" s="50">
        <v>19640</v>
      </c>
      <c r="T3275" s="49" t="s">
        <v>27</v>
      </c>
      <c r="U3275" s="49" t="s">
        <v>28</v>
      </c>
      <c r="V3275" s="46" t="s">
        <v>114</v>
      </c>
      <c r="W3275" s="46" t="s">
        <v>111</v>
      </c>
      <c r="X3275" s="46" t="str">
        <f>IFERROR(VLOOKUP(W3275,#REF!,38,FALSE),"")</f>
        <v/>
      </c>
      <c r="Z3275" s="46" t="str">
        <f t="shared" si="435"/>
        <v>Linus Harimin44140</v>
      </c>
      <c r="AA3275" s="46" t="str">
        <f t="shared" si="436"/>
        <v>BMJ 07044140SELATANNIGHT</v>
      </c>
      <c r="AB3275" s="46" t="str">
        <f t="shared" si="437"/>
        <v>Linus Harimin44140SELATANNIGHT</v>
      </c>
      <c r="AC3275" s="46" t="str">
        <f t="shared" si="438"/>
        <v>BMJ 07044140NIGHT</v>
      </c>
      <c r="AD3275" s="46" t="str">
        <f t="shared" si="439"/>
        <v>Linus Harimin44140NIGHT</v>
      </c>
    </row>
    <row r="3276" spans="1:30" x14ac:dyDescent="0.3">
      <c r="A3276" s="46">
        <v>1</v>
      </c>
      <c r="B3276" s="46" t="s">
        <v>118</v>
      </c>
      <c r="C3276" s="110">
        <v>44140</v>
      </c>
      <c r="D3276" s="49" t="s">
        <v>95</v>
      </c>
      <c r="E3276" s="74">
        <v>44140</v>
      </c>
      <c r="F3276" s="49">
        <v>5100676</v>
      </c>
      <c r="G3276" s="46" t="s">
        <v>39</v>
      </c>
      <c r="H3276" s="46" t="s">
        <v>128</v>
      </c>
      <c r="I3276" s="46" t="s">
        <v>162</v>
      </c>
      <c r="J3276" s="46" t="s">
        <v>42</v>
      </c>
      <c r="K3276" s="46" t="s">
        <v>86</v>
      </c>
      <c r="O3276" s="47">
        <v>0.88519675925925922</v>
      </c>
      <c r="P3276" s="48">
        <v>0.88770833333333332</v>
      </c>
      <c r="Q3276" s="50">
        <v>51360</v>
      </c>
      <c r="R3276" s="50">
        <v>19640</v>
      </c>
      <c r="T3276" s="49" t="s">
        <v>27</v>
      </c>
      <c r="U3276" s="49" t="s">
        <v>28</v>
      </c>
      <c r="V3276" s="46" t="s">
        <v>47</v>
      </c>
      <c r="W3276" s="46" t="s">
        <v>111</v>
      </c>
      <c r="X3276" s="46" t="str">
        <f>IFERROR(VLOOKUP(W3276,#REF!,38,FALSE),"")</f>
        <v/>
      </c>
      <c r="Z3276" s="46" t="str">
        <f t="shared" si="435"/>
        <v>Linus Harimin44140</v>
      </c>
      <c r="AA3276" s="46" t="str">
        <f t="shared" si="436"/>
        <v>BMJ 07044140SELATANNIGHT</v>
      </c>
      <c r="AB3276" s="46" t="str">
        <f t="shared" si="437"/>
        <v>Linus Harimin44140SELATANNIGHT</v>
      </c>
      <c r="AC3276" s="46" t="str">
        <f t="shared" si="438"/>
        <v>BMJ 07044140NIGHT</v>
      </c>
      <c r="AD3276" s="46" t="str">
        <f t="shared" si="439"/>
        <v>Linus Harimin44140NIGHT</v>
      </c>
    </row>
    <row r="3277" spans="1:30" x14ac:dyDescent="0.3">
      <c r="A3277" s="46">
        <v>1</v>
      </c>
      <c r="B3277" s="46" t="s">
        <v>118</v>
      </c>
      <c r="C3277" s="110">
        <v>44140</v>
      </c>
      <c r="D3277" s="49" t="s">
        <v>95</v>
      </c>
      <c r="E3277" s="74">
        <v>44140</v>
      </c>
      <c r="F3277" s="49">
        <v>5100821</v>
      </c>
      <c r="G3277" s="46" t="s">
        <v>39</v>
      </c>
      <c r="H3277" s="46" t="s">
        <v>128</v>
      </c>
      <c r="I3277" s="46" t="s">
        <v>162</v>
      </c>
      <c r="J3277" s="46" t="s">
        <v>42</v>
      </c>
      <c r="K3277" s="46" t="s">
        <v>86</v>
      </c>
      <c r="O3277" s="47">
        <v>0.98130787037037026</v>
      </c>
      <c r="P3277" s="48">
        <v>0.98130787037037026</v>
      </c>
      <c r="Q3277" s="50">
        <v>53540</v>
      </c>
      <c r="R3277" s="50">
        <v>19640</v>
      </c>
      <c r="T3277" s="49" t="s">
        <v>27</v>
      </c>
      <c r="U3277" s="49" t="s">
        <v>28</v>
      </c>
      <c r="V3277" s="46" t="s">
        <v>47</v>
      </c>
      <c r="W3277" s="46" t="s">
        <v>111</v>
      </c>
      <c r="X3277" s="46" t="str">
        <f>IFERROR(VLOOKUP(W3277,#REF!,38,FALSE),"")</f>
        <v/>
      </c>
      <c r="Z3277" s="46" t="str">
        <f t="shared" si="435"/>
        <v>Linus Harimin44140</v>
      </c>
      <c r="AA3277" s="46" t="str">
        <f t="shared" si="436"/>
        <v>BMJ 07044140SELATANNIGHT</v>
      </c>
      <c r="AB3277" s="46" t="str">
        <f t="shared" si="437"/>
        <v>Linus Harimin44140SELATANNIGHT</v>
      </c>
      <c r="AC3277" s="46" t="str">
        <f t="shared" si="438"/>
        <v>BMJ 07044140NIGHT</v>
      </c>
      <c r="AD3277" s="46" t="str">
        <f t="shared" si="439"/>
        <v>Linus Harimin44140NIGHT</v>
      </c>
    </row>
    <row r="3278" spans="1:30" x14ac:dyDescent="0.3">
      <c r="A3278" s="46">
        <v>1</v>
      </c>
      <c r="B3278" s="46" t="s">
        <v>118</v>
      </c>
      <c r="C3278" s="110">
        <v>44140</v>
      </c>
      <c r="D3278" s="49" t="s">
        <v>95</v>
      </c>
      <c r="E3278" s="74">
        <v>44141</v>
      </c>
      <c r="F3278" s="49">
        <v>5100884</v>
      </c>
      <c r="G3278" s="46" t="s">
        <v>39</v>
      </c>
      <c r="H3278" s="46" t="s">
        <v>128</v>
      </c>
      <c r="I3278" s="46" t="s">
        <v>162</v>
      </c>
      <c r="J3278" s="46" t="s">
        <v>42</v>
      </c>
      <c r="K3278" s="46" t="s">
        <v>88</v>
      </c>
      <c r="O3278" s="47">
        <v>4.4224537037037041E-2</v>
      </c>
      <c r="P3278" s="48">
        <v>4.4224537037037041E-2</v>
      </c>
      <c r="Q3278" s="50">
        <v>53320</v>
      </c>
      <c r="R3278" s="50">
        <v>19580</v>
      </c>
      <c r="T3278" s="49" t="s">
        <v>27</v>
      </c>
      <c r="U3278" s="49" t="s">
        <v>28</v>
      </c>
      <c r="V3278" s="46" t="s">
        <v>47</v>
      </c>
      <c r="W3278" s="46" t="s">
        <v>115</v>
      </c>
      <c r="X3278" s="46" t="str">
        <f>IFERROR(VLOOKUP(W3278,#REF!,38,FALSE),"")</f>
        <v/>
      </c>
      <c r="Z3278" s="46" t="str">
        <f t="shared" si="435"/>
        <v>Budiyono44140</v>
      </c>
      <c r="AA3278" s="46" t="str">
        <f t="shared" si="436"/>
        <v>BMJ 07144140SELATANNIGHT</v>
      </c>
      <c r="AB3278" s="46" t="str">
        <f t="shared" si="437"/>
        <v>Budiyono44140SELATANNIGHT</v>
      </c>
      <c r="AC3278" s="46" t="str">
        <f t="shared" si="438"/>
        <v>BMJ 07144140NIGHT</v>
      </c>
      <c r="AD3278" s="46" t="str">
        <f t="shared" si="439"/>
        <v>Budiyono44140NIGHT</v>
      </c>
    </row>
    <row r="3279" spans="1:30" x14ac:dyDescent="0.3">
      <c r="A3279" s="46">
        <v>1</v>
      </c>
      <c r="B3279" s="46" t="s">
        <v>118</v>
      </c>
      <c r="C3279" s="110">
        <v>44140</v>
      </c>
      <c r="D3279" s="49" t="s">
        <v>95</v>
      </c>
      <c r="E3279" s="74">
        <v>44141</v>
      </c>
      <c r="F3279" s="49">
        <v>5100980</v>
      </c>
      <c r="G3279" s="46" t="s">
        <v>39</v>
      </c>
      <c r="H3279" s="46" t="s">
        <v>128</v>
      </c>
      <c r="I3279" s="46" t="s">
        <v>162</v>
      </c>
      <c r="J3279" s="46" t="s">
        <v>42</v>
      </c>
      <c r="K3279" s="46" t="s">
        <v>88</v>
      </c>
      <c r="O3279" s="47">
        <v>0.13291666666666666</v>
      </c>
      <c r="P3279" s="48">
        <v>0.13291666666666666</v>
      </c>
      <c r="Q3279" s="50">
        <v>54140</v>
      </c>
      <c r="R3279" s="50">
        <v>19580</v>
      </c>
      <c r="T3279" s="49" t="s">
        <v>27</v>
      </c>
      <c r="U3279" s="49" t="s">
        <v>28</v>
      </c>
      <c r="V3279" s="46" t="s">
        <v>47</v>
      </c>
      <c r="W3279" s="46" t="s">
        <v>115</v>
      </c>
      <c r="X3279" s="46" t="str">
        <f>IFERROR(VLOOKUP(W3279,#REF!,38,FALSE),"")</f>
        <v/>
      </c>
      <c r="Z3279" s="46" t="str">
        <f t="shared" si="435"/>
        <v>Budiyono44140</v>
      </c>
      <c r="AA3279" s="46" t="str">
        <f t="shared" si="436"/>
        <v>BMJ 07144140SELATANNIGHT</v>
      </c>
      <c r="AB3279" s="46" t="str">
        <f t="shared" si="437"/>
        <v>Budiyono44140SELATANNIGHT</v>
      </c>
      <c r="AC3279" s="46" t="str">
        <f t="shared" si="438"/>
        <v>BMJ 07144140NIGHT</v>
      </c>
      <c r="AD3279" s="46" t="str">
        <f t="shared" si="439"/>
        <v>Budiyono44140NIGHT</v>
      </c>
    </row>
    <row r="3280" spans="1:30" x14ac:dyDescent="0.3">
      <c r="A3280" s="46">
        <v>1</v>
      </c>
      <c r="B3280" s="46" t="s">
        <v>118</v>
      </c>
      <c r="C3280" s="110">
        <v>44140</v>
      </c>
      <c r="D3280" s="49" t="s">
        <v>95</v>
      </c>
      <c r="E3280" s="74">
        <v>44141</v>
      </c>
      <c r="F3280" s="49">
        <v>5101093</v>
      </c>
      <c r="G3280" s="46" t="s">
        <v>39</v>
      </c>
      <c r="H3280" s="46" t="s">
        <v>128</v>
      </c>
      <c r="I3280" s="46" t="s">
        <v>162</v>
      </c>
      <c r="J3280" s="46" t="s">
        <v>42</v>
      </c>
      <c r="K3280" s="46" t="s">
        <v>88</v>
      </c>
      <c r="O3280" s="47">
        <v>0.22846064814814815</v>
      </c>
      <c r="P3280" s="48">
        <v>0.22846064814814815</v>
      </c>
      <c r="Q3280" s="50">
        <v>55980</v>
      </c>
      <c r="R3280" s="50">
        <v>19580</v>
      </c>
      <c r="T3280" s="49" t="s">
        <v>27</v>
      </c>
      <c r="U3280" s="49" t="s">
        <v>28</v>
      </c>
      <c r="V3280" s="46" t="s">
        <v>47</v>
      </c>
      <c r="W3280" s="46" t="s">
        <v>115</v>
      </c>
      <c r="X3280" s="46" t="str">
        <f>IFERROR(VLOOKUP(W3280,#REF!,38,FALSE),"")</f>
        <v/>
      </c>
      <c r="Z3280" s="46" t="str">
        <f t="shared" si="435"/>
        <v>Budiyono44140</v>
      </c>
      <c r="AA3280" s="46" t="str">
        <f t="shared" si="436"/>
        <v>BMJ 07144140SELATANNIGHT</v>
      </c>
      <c r="AB3280" s="46" t="str">
        <f t="shared" si="437"/>
        <v>Budiyono44140SELATANNIGHT</v>
      </c>
      <c r="AC3280" s="46" t="str">
        <f t="shared" si="438"/>
        <v>BMJ 07144140NIGHT</v>
      </c>
      <c r="AD3280" s="46" t="str">
        <f t="shared" si="439"/>
        <v>Budiyono44140NIGHT</v>
      </c>
    </row>
    <row r="3281" spans="1:30" x14ac:dyDescent="0.3">
      <c r="A3281" s="46">
        <v>1</v>
      </c>
      <c r="B3281" s="46" t="s">
        <v>118</v>
      </c>
      <c r="C3281" s="110">
        <v>44140</v>
      </c>
      <c r="D3281" s="49" t="s">
        <v>95</v>
      </c>
      <c r="E3281" s="74">
        <v>44140</v>
      </c>
      <c r="F3281" s="49">
        <v>5100654</v>
      </c>
      <c r="G3281" s="46" t="s">
        <v>39</v>
      </c>
      <c r="H3281" s="46" t="s">
        <v>128</v>
      </c>
      <c r="I3281" s="46" t="s">
        <v>162</v>
      </c>
      <c r="J3281" s="46" t="s">
        <v>42</v>
      </c>
      <c r="K3281" s="46" t="s">
        <v>88</v>
      </c>
      <c r="O3281" s="47">
        <v>0.87221064814814808</v>
      </c>
      <c r="P3281" s="48">
        <v>0.87649305555555557</v>
      </c>
      <c r="Q3281" s="50">
        <v>52460</v>
      </c>
      <c r="R3281" s="50">
        <v>19580</v>
      </c>
      <c r="T3281" s="49" t="s">
        <v>27</v>
      </c>
      <c r="U3281" s="49" t="s">
        <v>28</v>
      </c>
      <c r="V3281" s="46" t="s">
        <v>47</v>
      </c>
      <c r="W3281" s="46" t="s">
        <v>115</v>
      </c>
      <c r="X3281" s="46" t="str">
        <f>IFERROR(VLOOKUP(W3281,#REF!,38,FALSE),"")</f>
        <v/>
      </c>
      <c r="Z3281" s="46" t="str">
        <f t="shared" si="435"/>
        <v>Budiyono44140</v>
      </c>
      <c r="AA3281" s="46" t="str">
        <f t="shared" si="436"/>
        <v>BMJ 07144140SELATANNIGHT</v>
      </c>
      <c r="AB3281" s="46" t="str">
        <f t="shared" si="437"/>
        <v>Budiyono44140SELATANNIGHT</v>
      </c>
      <c r="AC3281" s="46" t="str">
        <f t="shared" si="438"/>
        <v>BMJ 07144140NIGHT</v>
      </c>
      <c r="AD3281" s="46" t="str">
        <f t="shared" si="439"/>
        <v>Budiyono44140NIGHT</v>
      </c>
    </row>
    <row r="3282" spans="1:30" x14ac:dyDescent="0.3">
      <c r="A3282" s="46">
        <v>1</v>
      </c>
      <c r="B3282" s="46" t="s">
        <v>118</v>
      </c>
      <c r="C3282" s="110">
        <v>44140</v>
      </c>
      <c r="D3282" s="49" t="s">
        <v>95</v>
      </c>
      <c r="E3282" s="74">
        <v>44140</v>
      </c>
      <c r="F3282" s="49">
        <v>5100787</v>
      </c>
      <c r="G3282" s="46" t="s">
        <v>39</v>
      </c>
      <c r="H3282" s="46" t="s">
        <v>128</v>
      </c>
      <c r="I3282" s="46" t="s">
        <v>162</v>
      </c>
      <c r="J3282" s="46" t="s">
        <v>42</v>
      </c>
      <c r="K3282" s="46" t="s">
        <v>88</v>
      </c>
      <c r="O3282" s="47">
        <v>0.95888888888888879</v>
      </c>
      <c r="P3282" s="48">
        <v>0.95888888888888879</v>
      </c>
      <c r="Q3282" s="50">
        <v>53300</v>
      </c>
      <c r="R3282" s="50">
        <v>19580</v>
      </c>
      <c r="T3282" s="49" t="s">
        <v>27</v>
      </c>
      <c r="U3282" s="49" t="s">
        <v>28</v>
      </c>
      <c r="V3282" s="46" t="s">
        <v>47</v>
      </c>
      <c r="W3282" s="46" t="s">
        <v>115</v>
      </c>
      <c r="X3282" s="46" t="str">
        <f>IFERROR(VLOOKUP(W3282,#REF!,38,FALSE),"")</f>
        <v/>
      </c>
      <c r="Z3282" s="46" t="str">
        <f t="shared" si="435"/>
        <v>Budiyono44140</v>
      </c>
      <c r="AA3282" s="46" t="str">
        <f t="shared" si="436"/>
        <v>BMJ 07144140SELATANNIGHT</v>
      </c>
      <c r="AB3282" s="46" t="str">
        <f t="shared" si="437"/>
        <v>Budiyono44140SELATANNIGHT</v>
      </c>
      <c r="AC3282" s="46" t="str">
        <f t="shared" si="438"/>
        <v>BMJ 07144140NIGHT</v>
      </c>
      <c r="AD3282" s="46" t="str">
        <f t="shared" si="439"/>
        <v>Budiyono44140NIGHT</v>
      </c>
    </row>
    <row r="3283" spans="1:30" x14ac:dyDescent="0.3">
      <c r="A3283" s="46">
        <v>1</v>
      </c>
      <c r="B3283" s="46" t="s">
        <v>118</v>
      </c>
      <c r="C3283" s="110">
        <v>44140</v>
      </c>
      <c r="D3283" s="49" t="s">
        <v>95</v>
      </c>
      <c r="E3283" s="74">
        <v>44141</v>
      </c>
      <c r="F3283" s="49">
        <v>5100887</v>
      </c>
      <c r="G3283" s="46" t="s">
        <v>39</v>
      </c>
      <c r="H3283" s="46" t="s">
        <v>128</v>
      </c>
      <c r="I3283" s="46" t="s">
        <v>162</v>
      </c>
      <c r="J3283" s="46" t="s">
        <v>42</v>
      </c>
      <c r="K3283" s="46" t="s">
        <v>90</v>
      </c>
      <c r="O3283" s="47">
        <v>4.7685185185185185E-2</v>
      </c>
      <c r="P3283" s="48">
        <v>4.7685185185185185E-2</v>
      </c>
      <c r="Q3283" s="50">
        <v>53160</v>
      </c>
      <c r="R3283" s="50">
        <v>19700</v>
      </c>
      <c r="T3283" s="49" t="s">
        <v>27</v>
      </c>
      <c r="U3283" s="49" t="s">
        <v>28</v>
      </c>
      <c r="V3283" s="46" t="s">
        <v>47</v>
      </c>
      <c r="W3283" s="46" t="s">
        <v>138</v>
      </c>
      <c r="X3283" s="46" t="str">
        <f>IFERROR(VLOOKUP(W3283,#REF!,38,FALSE),"")</f>
        <v/>
      </c>
      <c r="Z3283" s="46" t="str">
        <f t="shared" si="435"/>
        <v>Suwarno44140</v>
      </c>
      <c r="AA3283" s="46" t="str">
        <f t="shared" si="436"/>
        <v>BMJ 07244140SELATANNIGHT</v>
      </c>
      <c r="AB3283" s="46" t="str">
        <f t="shared" si="437"/>
        <v>Suwarno44140SELATANNIGHT</v>
      </c>
      <c r="AC3283" s="46" t="str">
        <f t="shared" si="438"/>
        <v>BMJ 07244140NIGHT</v>
      </c>
      <c r="AD3283" s="46" t="str">
        <f t="shared" si="439"/>
        <v>Suwarno44140NIGHT</v>
      </c>
    </row>
    <row r="3284" spans="1:30" x14ac:dyDescent="0.3">
      <c r="A3284" s="46">
        <v>1</v>
      </c>
      <c r="B3284" s="46" t="s">
        <v>118</v>
      </c>
      <c r="C3284" s="110">
        <v>44140</v>
      </c>
      <c r="D3284" s="49" t="s">
        <v>95</v>
      </c>
      <c r="E3284" s="74">
        <v>44141</v>
      </c>
      <c r="F3284" s="49">
        <v>5100984</v>
      </c>
      <c r="G3284" s="46" t="s">
        <v>39</v>
      </c>
      <c r="H3284" s="46" t="s">
        <v>128</v>
      </c>
      <c r="I3284" s="46" t="s">
        <v>162</v>
      </c>
      <c r="J3284" s="46" t="s">
        <v>42</v>
      </c>
      <c r="K3284" s="46" t="s">
        <v>90</v>
      </c>
      <c r="O3284" s="47">
        <v>0.14010416666666667</v>
      </c>
      <c r="P3284" s="48">
        <v>0.14010416666666667</v>
      </c>
      <c r="Q3284" s="50">
        <v>56560</v>
      </c>
      <c r="R3284" s="50">
        <v>19700</v>
      </c>
      <c r="T3284" s="49" t="s">
        <v>27</v>
      </c>
      <c r="U3284" s="49" t="s">
        <v>28</v>
      </c>
      <c r="V3284" s="46" t="s">
        <v>114</v>
      </c>
      <c r="W3284" s="46" t="s">
        <v>138</v>
      </c>
      <c r="X3284" s="46" t="str">
        <f>IFERROR(VLOOKUP(W3284,#REF!,38,FALSE),"")</f>
        <v/>
      </c>
      <c r="Z3284" s="46" t="str">
        <f t="shared" si="435"/>
        <v>Suwarno44140</v>
      </c>
      <c r="AA3284" s="46" t="str">
        <f t="shared" si="436"/>
        <v>BMJ 07244140SELATANNIGHT</v>
      </c>
      <c r="AB3284" s="46" t="str">
        <f t="shared" si="437"/>
        <v>Suwarno44140SELATANNIGHT</v>
      </c>
      <c r="AC3284" s="46" t="str">
        <f t="shared" si="438"/>
        <v>BMJ 07244140NIGHT</v>
      </c>
      <c r="AD3284" s="46" t="str">
        <f t="shared" si="439"/>
        <v>Suwarno44140NIGHT</v>
      </c>
    </row>
    <row r="3285" spans="1:30" x14ac:dyDescent="0.3">
      <c r="A3285" s="46">
        <v>1</v>
      </c>
      <c r="B3285" s="46" t="s">
        <v>118</v>
      </c>
      <c r="C3285" s="110">
        <v>44140</v>
      </c>
      <c r="D3285" s="49" t="s">
        <v>95</v>
      </c>
      <c r="E3285" s="74">
        <v>44141</v>
      </c>
      <c r="F3285" s="49">
        <v>5101091</v>
      </c>
      <c r="G3285" s="46" t="s">
        <v>39</v>
      </c>
      <c r="H3285" s="46" t="s">
        <v>128</v>
      </c>
      <c r="I3285" s="46" t="s">
        <v>162</v>
      </c>
      <c r="J3285" s="46" t="s">
        <v>42</v>
      </c>
      <c r="K3285" s="46" t="s">
        <v>90</v>
      </c>
      <c r="O3285" s="47">
        <v>0.22765046296296296</v>
      </c>
      <c r="P3285" s="48">
        <v>0.22765046296296296</v>
      </c>
      <c r="Q3285" s="50">
        <v>56920</v>
      </c>
      <c r="R3285" s="50">
        <v>19700</v>
      </c>
      <c r="T3285" s="49" t="s">
        <v>27</v>
      </c>
      <c r="U3285" s="49" t="s">
        <v>28</v>
      </c>
      <c r="V3285" s="46" t="s">
        <v>114</v>
      </c>
      <c r="W3285" s="46" t="s">
        <v>138</v>
      </c>
      <c r="X3285" s="46" t="str">
        <f>IFERROR(VLOOKUP(W3285,#REF!,38,FALSE),"")</f>
        <v/>
      </c>
      <c r="Z3285" s="46" t="str">
        <f t="shared" si="435"/>
        <v>Suwarno44140</v>
      </c>
      <c r="AA3285" s="46" t="str">
        <f t="shared" si="436"/>
        <v>BMJ 07244140SELATANNIGHT</v>
      </c>
      <c r="AB3285" s="46" t="str">
        <f t="shared" si="437"/>
        <v>Suwarno44140SELATANNIGHT</v>
      </c>
      <c r="AC3285" s="46" t="str">
        <f t="shared" si="438"/>
        <v>BMJ 07244140NIGHT</v>
      </c>
      <c r="AD3285" s="46" t="str">
        <f t="shared" si="439"/>
        <v>Suwarno44140NIGHT</v>
      </c>
    </row>
    <row r="3286" spans="1:30" x14ac:dyDescent="0.3">
      <c r="A3286" s="46">
        <v>1</v>
      </c>
      <c r="B3286" s="46" t="s">
        <v>118</v>
      </c>
      <c r="C3286" s="110">
        <v>44140</v>
      </c>
      <c r="D3286" s="49" t="s">
        <v>95</v>
      </c>
      <c r="E3286" s="74">
        <v>44140</v>
      </c>
      <c r="F3286" s="49">
        <v>5100658</v>
      </c>
      <c r="G3286" s="46" t="s">
        <v>39</v>
      </c>
      <c r="H3286" s="46" t="s">
        <v>128</v>
      </c>
      <c r="I3286" s="46" t="s">
        <v>162</v>
      </c>
      <c r="J3286" s="46" t="s">
        <v>42</v>
      </c>
      <c r="K3286" s="46" t="s">
        <v>90</v>
      </c>
      <c r="O3286" s="47">
        <v>0.8740162037037037</v>
      </c>
      <c r="P3286" s="48">
        <v>0.88004629629629638</v>
      </c>
      <c r="Q3286" s="50">
        <v>53620</v>
      </c>
      <c r="R3286" s="50">
        <v>19700</v>
      </c>
      <c r="T3286" s="49" t="s">
        <v>27</v>
      </c>
      <c r="U3286" s="49" t="s">
        <v>28</v>
      </c>
      <c r="V3286" s="46" t="s">
        <v>47</v>
      </c>
      <c r="W3286" s="46" t="s">
        <v>138</v>
      </c>
      <c r="X3286" s="46" t="str">
        <f>IFERROR(VLOOKUP(W3286,#REF!,38,FALSE),"")</f>
        <v/>
      </c>
      <c r="Z3286" s="46" t="str">
        <f t="shared" si="435"/>
        <v>Suwarno44140</v>
      </c>
      <c r="AA3286" s="46" t="str">
        <f t="shared" si="436"/>
        <v>BMJ 07244140SELATANNIGHT</v>
      </c>
      <c r="AB3286" s="46" t="str">
        <f t="shared" si="437"/>
        <v>Suwarno44140SELATANNIGHT</v>
      </c>
      <c r="AC3286" s="46" t="str">
        <f t="shared" si="438"/>
        <v>BMJ 07244140NIGHT</v>
      </c>
      <c r="AD3286" s="46" t="str">
        <f t="shared" si="439"/>
        <v>Suwarno44140NIGHT</v>
      </c>
    </row>
    <row r="3287" spans="1:30" x14ac:dyDescent="0.3">
      <c r="A3287" s="46">
        <v>1</v>
      </c>
      <c r="B3287" s="46" t="s">
        <v>118</v>
      </c>
      <c r="C3287" s="110">
        <v>44140</v>
      </c>
      <c r="D3287" s="49" t="s">
        <v>95</v>
      </c>
      <c r="E3287" s="74">
        <v>44140</v>
      </c>
      <c r="F3287" s="49">
        <v>5100794</v>
      </c>
      <c r="G3287" s="46" t="s">
        <v>39</v>
      </c>
      <c r="H3287" s="46" t="s">
        <v>128</v>
      </c>
      <c r="I3287" s="46" t="s">
        <v>162</v>
      </c>
      <c r="J3287" s="46" t="s">
        <v>42</v>
      </c>
      <c r="K3287" s="46" t="s">
        <v>90</v>
      </c>
      <c r="O3287" s="47">
        <v>0.96376157407407403</v>
      </c>
      <c r="P3287" s="48">
        <v>0.96376157407407403</v>
      </c>
      <c r="Q3287" s="50">
        <v>54100</v>
      </c>
      <c r="R3287" s="50">
        <v>19700</v>
      </c>
      <c r="T3287" s="49" t="s">
        <v>27</v>
      </c>
      <c r="U3287" s="49" t="s">
        <v>28</v>
      </c>
      <c r="V3287" s="46" t="s">
        <v>114</v>
      </c>
      <c r="W3287" s="46" t="s">
        <v>138</v>
      </c>
      <c r="X3287" s="46" t="str">
        <f>IFERROR(VLOOKUP(W3287,#REF!,38,FALSE),"")</f>
        <v/>
      </c>
      <c r="Z3287" s="46" t="str">
        <f t="shared" si="435"/>
        <v>Suwarno44140</v>
      </c>
      <c r="AA3287" s="46" t="str">
        <f t="shared" si="436"/>
        <v>BMJ 07244140SELATANNIGHT</v>
      </c>
      <c r="AB3287" s="46" t="str">
        <f t="shared" si="437"/>
        <v>Suwarno44140SELATANNIGHT</v>
      </c>
      <c r="AC3287" s="46" t="str">
        <f t="shared" si="438"/>
        <v>BMJ 07244140NIGHT</v>
      </c>
      <c r="AD3287" s="46" t="str">
        <f t="shared" si="439"/>
        <v>Suwarno44140NIGHT</v>
      </c>
    </row>
    <row r="3288" spans="1:30" x14ac:dyDescent="0.3">
      <c r="A3288" s="46">
        <v>1</v>
      </c>
      <c r="B3288" s="46" t="s">
        <v>118</v>
      </c>
      <c r="C3288" s="110">
        <v>44140</v>
      </c>
      <c r="D3288" s="49" t="s">
        <v>95</v>
      </c>
      <c r="E3288" s="74">
        <v>44141</v>
      </c>
      <c r="F3288" s="49">
        <v>5100908</v>
      </c>
      <c r="G3288" s="46" t="s">
        <v>39</v>
      </c>
      <c r="H3288" s="46" t="s">
        <v>128</v>
      </c>
      <c r="I3288" s="46" t="s">
        <v>162</v>
      </c>
      <c r="J3288" s="46" t="s">
        <v>42</v>
      </c>
      <c r="K3288" s="46" t="s">
        <v>91</v>
      </c>
      <c r="O3288" s="47">
        <v>7.7534722222222227E-2</v>
      </c>
      <c r="P3288" s="48">
        <v>7.7534722222222227E-2</v>
      </c>
      <c r="Q3288" s="50">
        <v>54060</v>
      </c>
      <c r="R3288" s="50">
        <v>19920</v>
      </c>
      <c r="T3288" s="49" t="s">
        <v>27</v>
      </c>
      <c r="U3288" s="49" t="s">
        <v>28</v>
      </c>
      <c r="V3288" s="46" t="s">
        <v>114</v>
      </c>
      <c r="W3288" s="46" t="s">
        <v>108</v>
      </c>
      <c r="X3288" s="46" t="str">
        <f>IFERROR(VLOOKUP(W3288,#REF!,38,FALSE),"")</f>
        <v/>
      </c>
      <c r="Z3288" s="46" t="str">
        <f t="shared" si="435"/>
        <v>Ahmad Asfuri44140</v>
      </c>
      <c r="AA3288" s="46" t="str">
        <f t="shared" si="436"/>
        <v>BMJ 07344140SELATANNIGHT</v>
      </c>
      <c r="AB3288" s="46" t="str">
        <f t="shared" si="437"/>
        <v>Ahmad Asfuri44140SELATANNIGHT</v>
      </c>
      <c r="AC3288" s="46" t="str">
        <f t="shared" si="438"/>
        <v>BMJ 07344140NIGHT</v>
      </c>
      <c r="AD3288" s="46" t="str">
        <f t="shared" si="439"/>
        <v>Ahmad Asfuri44140NIGHT</v>
      </c>
    </row>
    <row r="3289" spans="1:30" x14ac:dyDescent="0.3">
      <c r="A3289" s="46">
        <v>1</v>
      </c>
      <c r="B3289" s="46" t="s">
        <v>118</v>
      </c>
      <c r="C3289" s="110">
        <v>44140</v>
      </c>
      <c r="D3289" s="49" t="s">
        <v>95</v>
      </c>
      <c r="E3289" s="74">
        <v>44141</v>
      </c>
      <c r="F3289" s="49">
        <v>5101020</v>
      </c>
      <c r="G3289" s="46" t="s">
        <v>39</v>
      </c>
      <c r="H3289" s="46" t="s">
        <v>128</v>
      </c>
      <c r="I3289" s="46" t="s">
        <v>162</v>
      </c>
      <c r="J3289" s="46" t="s">
        <v>42</v>
      </c>
      <c r="K3289" s="46" t="s">
        <v>91</v>
      </c>
      <c r="O3289" s="47">
        <v>0.17422453703703702</v>
      </c>
      <c r="P3289" s="48">
        <v>0.17422453703703702</v>
      </c>
      <c r="Q3289" s="50">
        <v>56140</v>
      </c>
      <c r="R3289" s="50">
        <v>19920</v>
      </c>
      <c r="T3289" s="49" t="s">
        <v>27</v>
      </c>
      <c r="U3289" s="49" t="s">
        <v>28</v>
      </c>
      <c r="V3289" s="46" t="s">
        <v>114</v>
      </c>
      <c r="W3289" s="46" t="s">
        <v>108</v>
      </c>
      <c r="X3289" s="46" t="str">
        <f>IFERROR(VLOOKUP(W3289,#REF!,38,FALSE),"")</f>
        <v/>
      </c>
      <c r="Z3289" s="46" t="str">
        <f t="shared" si="435"/>
        <v>Ahmad Asfuri44140</v>
      </c>
      <c r="AA3289" s="46" t="str">
        <f t="shared" si="436"/>
        <v>BMJ 07344140SELATANNIGHT</v>
      </c>
      <c r="AB3289" s="46" t="str">
        <f t="shared" si="437"/>
        <v>Ahmad Asfuri44140SELATANNIGHT</v>
      </c>
      <c r="AC3289" s="46" t="str">
        <f t="shared" si="438"/>
        <v>BMJ 07344140NIGHT</v>
      </c>
      <c r="AD3289" s="46" t="str">
        <f t="shared" si="439"/>
        <v>Ahmad Asfuri44140NIGHT</v>
      </c>
    </row>
    <row r="3290" spans="1:30" x14ac:dyDescent="0.3">
      <c r="A3290" s="46">
        <v>1</v>
      </c>
      <c r="B3290" s="46" t="s">
        <v>118</v>
      </c>
      <c r="C3290" s="110">
        <v>44140</v>
      </c>
      <c r="D3290" s="49" t="s">
        <v>95</v>
      </c>
      <c r="E3290" s="74">
        <v>44140</v>
      </c>
      <c r="F3290" s="49">
        <v>5100727</v>
      </c>
      <c r="G3290" s="46" t="s">
        <v>39</v>
      </c>
      <c r="H3290" s="46" t="s">
        <v>128</v>
      </c>
      <c r="I3290" s="46" t="s">
        <v>162</v>
      </c>
      <c r="J3290" s="46" t="s">
        <v>42</v>
      </c>
      <c r="K3290" s="46" t="s">
        <v>91</v>
      </c>
      <c r="O3290" s="47">
        <v>0.92707175925925922</v>
      </c>
      <c r="P3290" s="48">
        <v>0.9341666666666667</v>
      </c>
      <c r="Q3290" s="50">
        <v>53100</v>
      </c>
      <c r="R3290" s="50">
        <v>19920</v>
      </c>
      <c r="T3290" s="49" t="s">
        <v>27</v>
      </c>
      <c r="U3290" s="49" t="s">
        <v>28</v>
      </c>
      <c r="V3290" s="46" t="s">
        <v>114</v>
      </c>
      <c r="W3290" s="46" t="s">
        <v>108</v>
      </c>
      <c r="X3290" s="46" t="str">
        <f>IFERROR(VLOOKUP(W3290,#REF!,38,FALSE),"")</f>
        <v/>
      </c>
      <c r="Z3290" s="46" t="str">
        <f t="shared" si="435"/>
        <v>Ahmad Asfuri44140</v>
      </c>
      <c r="AA3290" s="46" t="str">
        <f t="shared" si="436"/>
        <v>BMJ 07344140SELATANNIGHT</v>
      </c>
      <c r="AB3290" s="46" t="str">
        <f t="shared" si="437"/>
        <v>Ahmad Asfuri44140SELATANNIGHT</v>
      </c>
      <c r="AC3290" s="46" t="str">
        <f t="shared" si="438"/>
        <v>BMJ 07344140NIGHT</v>
      </c>
      <c r="AD3290" s="46" t="str">
        <f t="shared" si="439"/>
        <v>Ahmad Asfuri44140NIGHT</v>
      </c>
    </row>
    <row r="3291" spans="1:30" x14ac:dyDescent="0.3">
      <c r="A3291" s="46">
        <v>1</v>
      </c>
      <c r="B3291" s="46" t="s">
        <v>118</v>
      </c>
      <c r="C3291" s="110">
        <v>44140</v>
      </c>
      <c r="D3291" s="49" t="s">
        <v>95</v>
      </c>
      <c r="E3291" s="74">
        <v>44141</v>
      </c>
      <c r="F3291" s="49">
        <v>5100895</v>
      </c>
      <c r="G3291" s="46" t="s">
        <v>39</v>
      </c>
      <c r="H3291" s="46" t="s">
        <v>128</v>
      </c>
      <c r="I3291" s="46" t="s">
        <v>162</v>
      </c>
      <c r="J3291" s="46" t="s">
        <v>42</v>
      </c>
      <c r="K3291" s="46" t="s">
        <v>93</v>
      </c>
      <c r="O3291" s="47">
        <v>5.814814814814815E-2</v>
      </c>
      <c r="P3291" s="48">
        <v>5.814814814814815E-2</v>
      </c>
      <c r="Q3291" s="50">
        <v>53640</v>
      </c>
      <c r="R3291" s="50">
        <v>19640</v>
      </c>
      <c r="T3291" s="49" t="s">
        <v>27</v>
      </c>
      <c r="U3291" s="49" t="s">
        <v>28</v>
      </c>
      <c r="V3291" s="46" t="s">
        <v>47</v>
      </c>
      <c r="W3291" s="46" t="s">
        <v>117</v>
      </c>
      <c r="X3291" s="46" t="str">
        <f>IFERROR(VLOOKUP(W3291,#REF!,38,FALSE),"")</f>
        <v/>
      </c>
      <c r="Z3291" s="46" t="str">
        <f t="shared" si="435"/>
        <v>Reso Sungkowo44140</v>
      </c>
      <c r="AA3291" s="46" t="str">
        <f t="shared" si="436"/>
        <v>BMJ 07444140SELATANNIGHT</v>
      </c>
      <c r="AB3291" s="46" t="str">
        <f t="shared" si="437"/>
        <v>Reso Sungkowo44140SELATANNIGHT</v>
      </c>
      <c r="AC3291" s="46" t="str">
        <f t="shared" si="438"/>
        <v>BMJ 07444140NIGHT</v>
      </c>
      <c r="AD3291" s="46" t="str">
        <f t="shared" si="439"/>
        <v>Reso Sungkowo44140NIGHT</v>
      </c>
    </row>
    <row r="3292" spans="1:30" x14ac:dyDescent="0.3">
      <c r="A3292" s="46">
        <v>1</v>
      </c>
      <c r="B3292" s="46" t="s">
        <v>118</v>
      </c>
      <c r="C3292" s="110">
        <v>44140</v>
      </c>
      <c r="D3292" s="49" t="s">
        <v>95</v>
      </c>
      <c r="E3292" s="74">
        <v>44141</v>
      </c>
      <c r="F3292" s="49">
        <v>5101005</v>
      </c>
      <c r="G3292" s="46" t="s">
        <v>39</v>
      </c>
      <c r="H3292" s="46" t="s">
        <v>128</v>
      </c>
      <c r="I3292" s="46" t="s">
        <v>162</v>
      </c>
      <c r="J3292" s="46" t="s">
        <v>42</v>
      </c>
      <c r="K3292" s="46" t="s">
        <v>93</v>
      </c>
      <c r="O3292" s="47">
        <v>0.15871527777777777</v>
      </c>
      <c r="P3292" s="48">
        <v>0.15871527777777777</v>
      </c>
      <c r="Q3292" s="50">
        <v>55200</v>
      </c>
      <c r="R3292" s="50">
        <v>19640</v>
      </c>
      <c r="T3292" s="49" t="s">
        <v>27</v>
      </c>
      <c r="U3292" s="49" t="s">
        <v>28</v>
      </c>
      <c r="V3292" s="46" t="s">
        <v>114</v>
      </c>
      <c r="W3292" s="46" t="s">
        <v>117</v>
      </c>
      <c r="X3292" s="46" t="str">
        <f>IFERROR(VLOOKUP(W3292,#REF!,38,FALSE),"")</f>
        <v/>
      </c>
      <c r="Z3292" s="46" t="str">
        <f t="shared" si="435"/>
        <v>Reso Sungkowo44140</v>
      </c>
      <c r="AA3292" s="46" t="str">
        <f t="shared" si="436"/>
        <v>BMJ 07444140SELATANNIGHT</v>
      </c>
      <c r="AB3292" s="46" t="str">
        <f t="shared" si="437"/>
        <v>Reso Sungkowo44140SELATANNIGHT</v>
      </c>
      <c r="AC3292" s="46" t="str">
        <f t="shared" si="438"/>
        <v>BMJ 07444140NIGHT</v>
      </c>
      <c r="AD3292" s="46" t="str">
        <f t="shared" si="439"/>
        <v>Reso Sungkowo44140NIGHT</v>
      </c>
    </row>
    <row r="3293" spans="1:30" x14ac:dyDescent="0.3">
      <c r="A3293" s="46">
        <v>1</v>
      </c>
      <c r="B3293" s="46" t="s">
        <v>118</v>
      </c>
      <c r="C3293" s="110">
        <v>44140</v>
      </c>
      <c r="D3293" s="49" t="s">
        <v>95</v>
      </c>
      <c r="E3293" s="74">
        <v>44141</v>
      </c>
      <c r="F3293" s="49">
        <v>5101103</v>
      </c>
      <c r="G3293" s="46" t="s">
        <v>39</v>
      </c>
      <c r="H3293" s="46" t="s">
        <v>149</v>
      </c>
      <c r="I3293" s="46" t="s">
        <v>144</v>
      </c>
      <c r="J3293" s="46" t="s">
        <v>130</v>
      </c>
      <c r="K3293" s="46" t="s">
        <v>93</v>
      </c>
      <c r="O3293" s="47">
        <v>0.23936342592592594</v>
      </c>
      <c r="P3293" s="48">
        <v>0.23936342592592594</v>
      </c>
      <c r="Q3293" s="50">
        <v>56720</v>
      </c>
      <c r="R3293" s="50">
        <v>19640</v>
      </c>
      <c r="T3293" s="49" t="s">
        <v>27</v>
      </c>
      <c r="U3293" s="49" t="s">
        <v>28</v>
      </c>
      <c r="V3293" s="46" t="s">
        <v>56</v>
      </c>
      <c r="W3293" s="46" t="s">
        <v>117</v>
      </c>
      <c r="X3293" s="46" t="str">
        <f>IFERROR(VLOOKUP(W3293,#REF!,38,FALSE),"")</f>
        <v/>
      </c>
      <c r="Z3293" s="46" t="str">
        <f t="shared" si="435"/>
        <v>Reso Sungkowo44140</v>
      </c>
      <c r="AA3293" s="46" t="str">
        <f t="shared" si="436"/>
        <v>BMJ 07444140SELATANNIGHT</v>
      </c>
      <c r="AB3293" s="46" t="str">
        <f t="shared" si="437"/>
        <v>Reso Sungkowo44140SELATANNIGHT</v>
      </c>
      <c r="AC3293" s="46" t="str">
        <f t="shared" si="438"/>
        <v>BMJ 07444140NIGHT</v>
      </c>
      <c r="AD3293" s="46" t="str">
        <f t="shared" si="439"/>
        <v>Reso Sungkowo44140NIGHT</v>
      </c>
    </row>
    <row r="3294" spans="1:30" x14ac:dyDescent="0.3">
      <c r="A3294" s="46">
        <v>1</v>
      </c>
      <c r="B3294" s="46" t="s">
        <v>118</v>
      </c>
      <c r="C3294" s="110">
        <v>44140</v>
      </c>
      <c r="D3294" s="49" t="s">
        <v>95</v>
      </c>
      <c r="E3294" s="74">
        <v>44140</v>
      </c>
      <c r="F3294" s="49">
        <v>5100672</v>
      </c>
      <c r="G3294" s="46" t="s">
        <v>39</v>
      </c>
      <c r="H3294" s="46" t="s">
        <v>128</v>
      </c>
      <c r="I3294" s="46" t="s">
        <v>162</v>
      </c>
      <c r="J3294" s="46" t="s">
        <v>42</v>
      </c>
      <c r="K3294" s="46" t="s">
        <v>93</v>
      </c>
      <c r="O3294" s="47">
        <v>0.8821296296296296</v>
      </c>
      <c r="P3294" s="48">
        <v>0.88765046296296291</v>
      </c>
      <c r="Q3294" s="50">
        <v>54620</v>
      </c>
      <c r="R3294" s="50">
        <v>19640</v>
      </c>
      <c r="T3294" s="49" t="s">
        <v>27</v>
      </c>
      <c r="U3294" s="49" t="s">
        <v>28</v>
      </c>
      <c r="V3294" s="46" t="s">
        <v>114</v>
      </c>
      <c r="W3294" s="46" t="s">
        <v>117</v>
      </c>
      <c r="X3294" s="46" t="str">
        <f>IFERROR(VLOOKUP(W3294,#REF!,38,FALSE),"")</f>
        <v/>
      </c>
      <c r="Z3294" s="46" t="str">
        <f t="shared" si="435"/>
        <v>Reso Sungkowo44140</v>
      </c>
      <c r="AA3294" s="46" t="str">
        <f t="shared" si="436"/>
        <v>BMJ 07444140SELATANNIGHT</v>
      </c>
      <c r="AB3294" s="46" t="str">
        <f t="shared" si="437"/>
        <v>Reso Sungkowo44140SELATANNIGHT</v>
      </c>
      <c r="AC3294" s="46" t="str">
        <f t="shared" si="438"/>
        <v>BMJ 07444140NIGHT</v>
      </c>
      <c r="AD3294" s="46" t="str">
        <f t="shared" si="439"/>
        <v>Reso Sungkowo44140NIGHT</v>
      </c>
    </row>
    <row r="3295" spans="1:30" x14ac:dyDescent="0.3">
      <c r="A3295" s="46">
        <v>1</v>
      </c>
      <c r="B3295" s="46" t="s">
        <v>118</v>
      </c>
      <c r="C3295" s="110">
        <v>44140</v>
      </c>
      <c r="D3295" s="49" t="s">
        <v>95</v>
      </c>
      <c r="E3295" s="74">
        <v>44140</v>
      </c>
      <c r="F3295" s="49">
        <v>5100804</v>
      </c>
      <c r="G3295" s="46" t="s">
        <v>39</v>
      </c>
      <c r="H3295" s="46" t="s">
        <v>128</v>
      </c>
      <c r="I3295" s="46" t="s">
        <v>162</v>
      </c>
      <c r="J3295" s="46" t="s">
        <v>42</v>
      </c>
      <c r="K3295" s="46" t="s">
        <v>93</v>
      </c>
      <c r="O3295" s="47">
        <v>0.97064814814814815</v>
      </c>
      <c r="P3295" s="48">
        <v>0.97064814814814815</v>
      </c>
      <c r="Q3295" s="50">
        <v>54660</v>
      </c>
      <c r="R3295" s="50">
        <v>19640</v>
      </c>
      <c r="T3295" s="49" t="s">
        <v>27</v>
      </c>
      <c r="U3295" s="49" t="s">
        <v>28</v>
      </c>
      <c r="V3295" s="46" t="s">
        <v>114</v>
      </c>
      <c r="W3295" s="46" t="s">
        <v>117</v>
      </c>
      <c r="X3295" s="46" t="str">
        <f>IFERROR(VLOOKUP(W3295,#REF!,38,FALSE),"")</f>
        <v/>
      </c>
      <c r="Z3295" s="46" t="str">
        <f t="shared" si="435"/>
        <v>Reso Sungkowo44140</v>
      </c>
      <c r="AA3295" s="46" t="str">
        <f t="shared" si="436"/>
        <v>BMJ 07444140SELATANNIGHT</v>
      </c>
      <c r="AB3295" s="46" t="str">
        <f t="shared" si="437"/>
        <v>Reso Sungkowo44140SELATANNIGHT</v>
      </c>
      <c r="AC3295" s="46" t="str">
        <f t="shared" si="438"/>
        <v>BMJ 07444140NIGHT</v>
      </c>
      <c r="AD3295" s="46" t="str">
        <f t="shared" si="439"/>
        <v>Reso Sungkowo44140NIGHT</v>
      </c>
    </row>
    <row r="3296" spans="1:30" x14ac:dyDescent="0.3">
      <c r="A3296" s="46">
        <v>1</v>
      </c>
      <c r="B3296" s="46" t="s">
        <v>139</v>
      </c>
      <c r="C3296" s="74">
        <v>44141</v>
      </c>
      <c r="D3296" s="49" t="s">
        <v>20</v>
      </c>
      <c r="E3296" s="74">
        <v>44141</v>
      </c>
      <c r="F3296" s="49">
        <v>5101206</v>
      </c>
      <c r="G3296" s="46" t="s">
        <v>21</v>
      </c>
      <c r="H3296" s="46" t="s">
        <v>22</v>
      </c>
      <c r="I3296" s="46" t="s">
        <v>48</v>
      </c>
      <c r="J3296" s="46" t="s">
        <v>49</v>
      </c>
      <c r="K3296" s="46" t="s">
        <v>26</v>
      </c>
      <c r="O3296" s="47">
        <v>0.36039351851851853</v>
      </c>
      <c r="P3296" s="48">
        <v>0.36472222222222223</v>
      </c>
      <c r="Q3296" s="50">
        <v>48400</v>
      </c>
      <c r="R3296" s="50">
        <v>18440</v>
      </c>
      <c r="T3296" s="49" t="s">
        <v>27</v>
      </c>
      <c r="U3296" s="49" t="s">
        <v>28</v>
      </c>
      <c r="V3296" s="46" t="s">
        <v>50</v>
      </c>
      <c r="W3296" s="46" t="s">
        <v>30</v>
      </c>
      <c r="X3296" s="46" t="str">
        <f>IFERROR(VLOOKUP(W3296,#REF!,38,FALSE),"")</f>
        <v/>
      </c>
      <c r="Z3296" s="46" t="str">
        <f t="shared" si="435"/>
        <v>Umar Abadi44141</v>
      </c>
      <c r="AA3296" s="46" t="str">
        <f t="shared" si="436"/>
        <v>BMJ 04044141UTARADAY</v>
      </c>
      <c r="AB3296" s="46" t="str">
        <f t="shared" si="437"/>
        <v>Umar Abadi44141UTARADAY</v>
      </c>
      <c r="AC3296" s="46" t="str">
        <f t="shared" si="438"/>
        <v>BMJ 04044141DAY</v>
      </c>
      <c r="AD3296" s="46" t="str">
        <f t="shared" si="439"/>
        <v>Umar Abadi44141DAY</v>
      </c>
    </row>
    <row r="3297" spans="1:30" x14ac:dyDescent="0.3">
      <c r="A3297" s="46">
        <v>1</v>
      </c>
      <c r="B3297" s="46" t="s">
        <v>139</v>
      </c>
      <c r="C3297" s="110">
        <v>44141</v>
      </c>
      <c r="D3297" s="49" t="s">
        <v>20</v>
      </c>
      <c r="E3297" s="74">
        <v>44141</v>
      </c>
      <c r="F3297" s="49">
        <v>5101289</v>
      </c>
      <c r="G3297" s="46" t="s">
        <v>21</v>
      </c>
      <c r="H3297" s="46" t="s">
        <v>22</v>
      </c>
      <c r="I3297" s="46" t="s">
        <v>48</v>
      </c>
      <c r="J3297" s="46" t="s">
        <v>49</v>
      </c>
      <c r="K3297" s="46" t="s">
        <v>26</v>
      </c>
      <c r="O3297" s="47">
        <v>0.41868055555555556</v>
      </c>
      <c r="P3297" s="48">
        <v>0.41868055555555556</v>
      </c>
      <c r="Q3297" s="50">
        <v>47620</v>
      </c>
      <c r="R3297" s="50">
        <v>18440</v>
      </c>
      <c r="T3297" s="49" t="s">
        <v>27</v>
      </c>
      <c r="U3297" s="49" t="s">
        <v>28</v>
      </c>
      <c r="V3297" s="46" t="s">
        <v>50</v>
      </c>
      <c r="W3297" s="46" t="s">
        <v>30</v>
      </c>
      <c r="X3297" s="46" t="str">
        <f>IFERROR(VLOOKUP(W3297,#REF!,38,FALSE),"")</f>
        <v/>
      </c>
      <c r="Z3297" s="46" t="str">
        <f t="shared" si="435"/>
        <v>Umar Abadi44141</v>
      </c>
      <c r="AA3297" s="46" t="str">
        <f t="shared" si="436"/>
        <v>BMJ 04044141UTARADAY</v>
      </c>
      <c r="AB3297" s="46" t="str">
        <f t="shared" si="437"/>
        <v>Umar Abadi44141UTARADAY</v>
      </c>
      <c r="AC3297" s="46" t="str">
        <f t="shared" si="438"/>
        <v>BMJ 04044141DAY</v>
      </c>
      <c r="AD3297" s="46" t="str">
        <f t="shared" si="439"/>
        <v>Umar Abadi44141DAY</v>
      </c>
    </row>
    <row r="3298" spans="1:30" x14ac:dyDescent="0.3">
      <c r="A3298" s="46">
        <v>1</v>
      </c>
      <c r="B3298" s="46" t="s">
        <v>139</v>
      </c>
      <c r="C3298" s="110">
        <v>44141</v>
      </c>
      <c r="D3298" s="49" t="s">
        <v>20</v>
      </c>
      <c r="E3298" s="74">
        <v>44141</v>
      </c>
      <c r="F3298" s="49">
        <v>5101226</v>
      </c>
      <c r="G3298" s="46" t="s">
        <v>21</v>
      </c>
      <c r="H3298" s="46" t="s">
        <v>22</v>
      </c>
      <c r="I3298" s="46" t="s">
        <v>48</v>
      </c>
      <c r="J3298" s="46" t="s">
        <v>49</v>
      </c>
      <c r="K3298" s="46" t="s">
        <v>31</v>
      </c>
      <c r="O3298" s="47">
        <v>0.37528935185185186</v>
      </c>
      <c r="P3298" s="48">
        <v>0.37987268518518519</v>
      </c>
      <c r="Q3298" s="50">
        <v>46540</v>
      </c>
      <c r="R3298" s="50">
        <v>16780</v>
      </c>
      <c r="T3298" s="49" t="s">
        <v>27</v>
      </c>
      <c r="U3298" s="49" t="s">
        <v>28</v>
      </c>
      <c r="V3298" s="46" t="s">
        <v>60</v>
      </c>
      <c r="W3298" s="46" t="s">
        <v>33</v>
      </c>
      <c r="X3298" s="46" t="str">
        <f>IFERROR(VLOOKUP(W3298,#REF!,38,FALSE),"")</f>
        <v/>
      </c>
      <c r="Z3298" s="46" t="str">
        <f t="shared" si="435"/>
        <v>Mulyadi44141</v>
      </c>
      <c r="AA3298" s="46" t="str">
        <f t="shared" si="436"/>
        <v>BMJ 04144141UTARADAY</v>
      </c>
      <c r="AB3298" s="46" t="str">
        <f t="shared" si="437"/>
        <v>Mulyadi44141UTARADAY</v>
      </c>
      <c r="AC3298" s="46" t="str">
        <f t="shared" si="438"/>
        <v>BMJ 04144141DAY</v>
      </c>
      <c r="AD3298" s="46" t="str">
        <f t="shared" si="439"/>
        <v>Mulyadi44141DAY</v>
      </c>
    </row>
    <row r="3299" spans="1:30" x14ac:dyDescent="0.3">
      <c r="A3299" s="46">
        <v>1</v>
      </c>
      <c r="B3299" s="46" t="s">
        <v>139</v>
      </c>
      <c r="C3299" s="110">
        <v>44141</v>
      </c>
      <c r="D3299" s="49" t="s">
        <v>20</v>
      </c>
      <c r="E3299" s="74">
        <v>44141</v>
      </c>
      <c r="F3299" s="49">
        <v>5101314</v>
      </c>
      <c r="G3299" s="46" t="s">
        <v>21</v>
      </c>
      <c r="H3299" s="46" t="s">
        <v>22</v>
      </c>
      <c r="I3299" s="46" t="s">
        <v>48</v>
      </c>
      <c r="J3299" s="46" t="s">
        <v>49</v>
      </c>
      <c r="K3299" s="46" t="s">
        <v>31</v>
      </c>
      <c r="O3299" s="47">
        <v>0.43321759259259257</v>
      </c>
      <c r="P3299" s="48">
        <v>0.43321759259259257</v>
      </c>
      <c r="Q3299" s="50">
        <v>45320</v>
      </c>
      <c r="R3299" s="50">
        <v>16780</v>
      </c>
      <c r="T3299" s="49" t="s">
        <v>27</v>
      </c>
      <c r="U3299" s="49" t="s">
        <v>28</v>
      </c>
      <c r="V3299" s="46" t="s">
        <v>63</v>
      </c>
      <c r="W3299" s="46" t="s">
        <v>33</v>
      </c>
      <c r="X3299" s="46" t="str">
        <f>IFERROR(VLOOKUP(W3299,#REF!,38,FALSE),"")</f>
        <v/>
      </c>
      <c r="Z3299" s="46" t="str">
        <f t="shared" si="435"/>
        <v>Mulyadi44141</v>
      </c>
      <c r="AA3299" s="46" t="str">
        <f t="shared" si="436"/>
        <v>BMJ 04144141UTARADAY</v>
      </c>
      <c r="AB3299" s="46" t="str">
        <f t="shared" si="437"/>
        <v>Mulyadi44141UTARADAY</v>
      </c>
      <c r="AC3299" s="46" t="str">
        <f t="shared" si="438"/>
        <v>BMJ 04144141DAY</v>
      </c>
      <c r="AD3299" s="46" t="str">
        <f t="shared" si="439"/>
        <v>Mulyadi44141DAY</v>
      </c>
    </row>
    <row r="3300" spans="1:30" x14ac:dyDescent="0.3">
      <c r="A3300" s="46">
        <v>1</v>
      </c>
      <c r="B3300" s="46" t="s">
        <v>139</v>
      </c>
      <c r="C3300" s="110">
        <v>44141</v>
      </c>
      <c r="D3300" s="49" t="s">
        <v>20</v>
      </c>
      <c r="E3300" s="74">
        <v>44141</v>
      </c>
      <c r="F3300" s="49">
        <v>5101393</v>
      </c>
      <c r="G3300" s="46" t="s">
        <v>21</v>
      </c>
      <c r="H3300" s="46" t="s">
        <v>22</v>
      </c>
      <c r="I3300" s="46" t="s">
        <v>48</v>
      </c>
      <c r="J3300" s="46" t="s">
        <v>49</v>
      </c>
      <c r="K3300" s="46" t="s">
        <v>31</v>
      </c>
      <c r="O3300" s="47">
        <v>0.48986111111111108</v>
      </c>
      <c r="P3300" s="48">
        <v>0.48986111111111108</v>
      </c>
      <c r="Q3300" s="50">
        <v>44940</v>
      </c>
      <c r="R3300" s="50">
        <v>16780</v>
      </c>
      <c r="T3300" s="49" t="s">
        <v>27</v>
      </c>
      <c r="U3300" s="49" t="s">
        <v>28</v>
      </c>
      <c r="V3300" s="46" t="s">
        <v>60</v>
      </c>
      <c r="W3300" s="46" t="s">
        <v>33</v>
      </c>
      <c r="X3300" s="46" t="str">
        <f>IFERROR(VLOOKUP(W3300,#REF!,38,FALSE),"")</f>
        <v/>
      </c>
      <c r="Z3300" s="46" t="str">
        <f t="shared" si="435"/>
        <v>Mulyadi44141</v>
      </c>
      <c r="AA3300" s="46" t="str">
        <f t="shared" si="436"/>
        <v>BMJ 04144141UTARADAY</v>
      </c>
      <c r="AB3300" s="46" t="str">
        <f t="shared" si="437"/>
        <v>Mulyadi44141UTARADAY</v>
      </c>
      <c r="AC3300" s="46" t="str">
        <f t="shared" si="438"/>
        <v>BMJ 04144141DAY</v>
      </c>
      <c r="AD3300" s="46" t="str">
        <f t="shared" si="439"/>
        <v>Mulyadi44141DAY</v>
      </c>
    </row>
    <row r="3301" spans="1:30" x14ac:dyDescent="0.3">
      <c r="A3301" s="46">
        <v>1</v>
      </c>
      <c r="B3301" s="46" t="s">
        <v>139</v>
      </c>
      <c r="C3301" s="110">
        <v>44141</v>
      </c>
      <c r="D3301" s="49" t="s">
        <v>20</v>
      </c>
      <c r="E3301" s="74">
        <v>44141</v>
      </c>
      <c r="F3301" s="49">
        <v>5101461</v>
      </c>
      <c r="G3301" s="46" t="s">
        <v>21</v>
      </c>
      <c r="H3301" s="46" t="s">
        <v>22</v>
      </c>
      <c r="I3301" s="46" t="s">
        <v>81</v>
      </c>
      <c r="J3301" s="46" t="s">
        <v>24</v>
      </c>
      <c r="K3301" s="46" t="s">
        <v>31</v>
      </c>
      <c r="O3301" s="47">
        <v>0.55267361111111113</v>
      </c>
      <c r="P3301" s="48">
        <v>0.55267361111111113</v>
      </c>
      <c r="Q3301" s="50">
        <v>45940</v>
      </c>
      <c r="R3301" s="50">
        <v>16780</v>
      </c>
      <c r="T3301" s="49" t="s">
        <v>27</v>
      </c>
      <c r="U3301" s="49" t="s">
        <v>28</v>
      </c>
      <c r="V3301" s="46" t="s">
        <v>273</v>
      </c>
      <c r="W3301" s="46" t="s">
        <v>33</v>
      </c>
      <c r="X3301" s="46" t="str">
        <f>IFERROR(VLOOKUP(W3301,#REF!,38,FALSE),"")</f>
        <v/>
      </c>
      <c r="Z3301" s="46" t="str">
        <f t="shared" si="435"/>
        <v>Mulyadi44141</v>
      </c>
      <c r="AA3301" s="46" t="str">
        <f t="shared" si="436"/>
        <v>BMJ 04144141UTARADAY</v>
      </c>
      <c r="AB3301" s="46" t="str">
        <f t="shared" si="437"/>
        <v>Mulyadi44141UTARADAY</v>
      </c>
      <c r="AC3301" s="46" t="str">
        <f t="shared" si="438"/>
        <v>BMJ 04144141DAY</v>
      </c>
      <c r="AD3301" s="46" t="str">
        <f t="shared" si="439"/>
        <v>Mulyadi44141DAY</v>
      </c>
    </row>
    <row r="3302" spans="1:30" x14ac:dyDescent="0.3">
      <c r="A3302" s="46">
        <v>1</v>
      </c>
      <c r="B3302" s="46" t="s">
        <v>139</v>
      </c>
      <c r="C3302" s="110">
        <v>44141</v>
      </c>
      <c r="D3302" s="49" t="s">
        <v>20</v>
      </c>
      <c r="E3302" s="74">
        <v>44141</v>
      </c>
      <c r="F3302" s="49">
        <v>5101539</v>
      </c>
      <c r="G3302" s="46" t="s">
        <v>21</v>
      </c>
      <c r="H3302" s="46" t="s">
        <v>22</v>
      </c>
      <c r="I3302" s="46" t="s">
        <v>48</v>
      </c>
      <c r="J3302" s="46" t="s">
        <v>49</v>
      </c>
      <c r="K3302" s="46" t="s">
        <v>31</v>
      </c>
      <c r="O3302" s="47">
        <v>0.61973379629629632</v>
      </c>
      <c r="P3302" s="48">
        <v>0.61973379629629632</v>
      </c>
      <c r="Q3302" s="50">
        <v>45280</v>
      </c>
      <c r="R3302" s="50">
        <v>16780</v>
      </c>
      <c r="T3302" s="49" t="s">
        <v>27</v>
      </c>
      <c r="U3302" s="49" t="s">
        <v>28</v>
      </c>
      <c r="V3302" s="46" t="s">
        <v>63</v>
      </c>
      <c r="W3302" s="46" t="s">
        <v>33</v>
      </c>
      <c r="X3302" s="46" t="str">
        <f>IFERROR(VLOOKUP(W3302,#REF!,38,FALSE),"")</f>
        <v/>
      </c>
      <c r="Z3302" s="46" t="str">
        <f t="shared" si="435"/>
        <v>Mulyadi44141</v>
      </c>
      <c r="AA3302" s="46" t="str">
        <f t="shared" si="436"/>
        <v>BMJ 04144141UTARADAY</v>
      </c>
      <c r="AB3302" s="46" t="str">
        <f t="shared" si="437"/>
        <v>Mulyadi44141UTARADAY</v>
      </c>
      <c r="AC3302" s="46" t="str">
        <f t="shared" si="438"/>
        <v>BMJ 04144141DAY</v>
      </c>
      <c r="AD3302" s="46" t="str">
        <f t="shared" si="439"/>
        <v>Mulyadi44141DAY</v>
      </c>
    </row>
    <row r="3303" spans="1:30" x14ac:dyDescent="0.3">
      <c r="A3303" s="46">
        <v>1</v>
      </c>
      <c r="B3303" s="46" t="s">
        <v>139</v>
      </c>
      <c r="C3303" s="110">
        <v>44141</v>
      </c>
      <c r="D3303" s="49" t="s">
        <v>20</v>
      </c>
      <c r="E3303" s="74">
        <v>44141</v>
      </c>
      <c r="F3303" s="49">
        <v>5101631</v>
      </c>
      <c r="G3303" s="46" t="s">
        <v>21</v>
      </c>
      <c r="H3303" s="46" t="s">
        <v>22</v>
      </c>
      <c r="I3303" s="46" t="s">
        <v>81</v>
      </c>
      <c r="J3303" s="46" t="s">
        <v>24</v>
      </c>
      <c r="K3303" s="46" t="s">
        <v>31</v>
      </c>
      <c r="O3303" s="47">
        <v>0.69456018518518514</v>
      </c>
      <c r="P3303" s="48">
        <v>0.69456018518518514</v>
      </c>
      <c r="Q3303" s="50">
        <v>47260</v>
      </c>
      <c r="R3303" s="50">
        <v>16780</v>
      </c>
      <c r="T3303" s="49" t="s">
        <v>27</v>
      </c>
      <c r="U3303" s="49" t="s">
        <v>28</v>
      </c>
      <c r="V3303" s="46" t="s">
        <v>273</v>
      </c>
      <c r="W3303" s="46" t="s">
        <v>33</v>
      </c>
      <c r="X3303" s="46" t="str">
        <f>IFERROR(VLOOKUP(W3303,#REF!,38,FALSE),"")</f>
        <v/>
      </c>
      <c r="Z3303" s="46" t="str">
        <f t="shared" si="435"/>
        <v>Mulyadi44141</v>
      </c>
      <c r="AA3303" s="46" t="str">
        <f t="shared" si="436"/>
        <v>BMJ 04144141UTARADAY</v>
      </c>
      <c r="AB3303" s="46" t="str">
        <f t="shared" si="437"/>
        <v>Mulyadi44141UTARADAY</v>
      </c>
      <c r="AC3303" s="46" t="str">
        <f t="shared" si="438"/>
        <v>BMJ 04144141DAY</v>
      </c>
      <c r="AD3303" s="46" t="str">
        <f t="shared" si="439"/>
        <v>Mulyadi44141DAY</v>
      </c>
    </row>
    <row r="3304" spans="1:30" x14ac:dyDescent="0.3">
      <c r="A3304" s="46">
        <v>1</v>
      </c>
      <c r="B3304" s="46" t="s">
        <v>139</v>
      </c>
      <c r="C3304" s="110">
        <v>44141</v>
      </c>
      <c r="D3304" s="49" t="s">
        <v>20</v>
      </c>
      <c r="E3304" s="74">
        <v>44141</v>
      </c>
      <c r="F3304" s="49">
        <v>5101728</v>
      </c>
      <c r="G3304" s="46" t="s">
        <v>21</v>
      </c>
      <c r="H3304" s="46" t="s">
        <v>22</v>
      </c>
      <c r="I3304" s="46" t="s">
        <v>81</v>
      </c>
      <c r="J3304" s="46" t="s">
        <v>24</v>
      </c>
      <c r="K3304" s="46" t="s">
        <v>31</v>
      </c>
      <c r="O3304" s="47">
        <v>0.76017361111111115</v>
      </c>
      <c r="P3304" s="48">
        <v>0.76017361111111115</v>
      </c>
      <c r="Q3304" s="50">
        <v>47440</v>
      </c>
      <c r="R3304" s="50">
        <v>16780</v>
      </c>
      <c r="T3304" s="49" t="s">
        <v>27</v>
      </c>
      <c r="U3304" s="49" t="s">
        <v>28</v>
      </c>
      <c r="V3304" s="46" t="s">
        <v>273</v>
      </c>
      <c r="W3304" s="46" t="s">
        <v>33</v>
      </c>
      <c r="X3304" s="46" t="str">
        <f>IFERROR(VLOOKUP(W3304,#REF!,38,FALSE),"")</f>
        <v/>
      </c>
      <c r="Z3304" s="46" t="str">
        <f t="shared" si="435"/>
        <v>Mulyadi44141</v>
      </c>
      <c r="AA3304" s="46" t="str">
        <f t="shared" si="436"/>
        <v>BMJ 04144141UTARADAY</v>
      </c>
      <c r="AB3304" s="46" t="str">
        <f t="shared" si="437"/>
        <v>Mulyadi44141UTARADAY</v>
      </c>
      <c r="AC3304" s="46" t="str">
        <f t="shared" si="438"/>
        <v>BMJ 04144141DAY</v>
      </c>
      <c r="AD3304" s="46" t="str">
        <f t="shared" si="439"/>
        <v>Mulyadi44141DAY</v>
      </c>
    </row>
    <row r="3305" spans="1:30" x14ac:dyDescent="0.3">
      <c r="A3305" s="46">
        <v>1</v>
      </c>
      <c r="B3305" s="46" t="s">
        <v>139</v>
      </c>
      <c r="C3305" s="110">
        <v>44141</v>
      </c>
      <c r="D3305" s="49" t="s">
        <v>20</v>
      </c>
      <c r="E3305" s="74">
        <v>44141</v>
      </c>
      <c r="F3305" s="49">
        <v>5101630</v>
      </c>
      <c r="G3305" s="46" t="s">
        <v>21</v>
      </c>
      <c r="H3305" s="46" t="s">
        <v>22</v>
      </c>
      <c r="I3305" s="46" t="s">
        <v>48</v>
      </c>
      <c r="J3305" s="46" t="s">
        <v>49</v>
      </c>
      <c r="K3305" s="46" t="s">
        <v>34</v>
      </c>
      <c r="O3305" s="47">
        <v>0.69413194444444448</v>
      </c>
      <c r="P3305" s="48">
        <v>0.69413194444444448</v>
      </c>
      <c r="Q3305" s="50">
        <v>46880</v>
      </c>
      <c r="R3305" s="50">
        <v>17100</v>
      </c>
      <c r="T3305" s="49" t="s">
        <v>27</v>
      </c>
      <c r="U3305" s="49" t="s">
        <v>28</v>
      </c>
      <c r="V3305" s="46" t="s">
        <v>60</v>
      </c>
      <c r="W3305" s="46" t="s">
        <v>35</v>
      </c>
      <c r="X3305" s="46" t="str">
        <f>IFERROR(VLOOKUP(W3305,#REF!,38,FALSE),"")</f>
        <v/>
      </c>
      <c r="Z3305" s="46" t="str">
        <f t="shared" si="435"/>
        <v>Andriansyah44141</v>
      </c>
      <c r="AA3305" s="46" t="str">
        <f t="shared" si="436"/>
        <v>BMJ 04344141UTARADAY</v>
      </c>
      <c r="AB3305" s="46" t="str">
        <f t="shared" si="437"/>
        <v>Andriansyah44141UTARADAY</v>
      </c>
      <c r="AC3305" s="46" t="str">
        <f t="shared" si="438"/>
        <v>BMJ 04344141DAY</v>
      </c>
      <c r="AD3305" s="46" t="str">
        <f t="shared" si="439"/>
        <v>Andriansyah44141DAY</v>
      </c>
    </row>
    <row r="3306" spans="1:30" x14ac:dyDescent="0.3">
      <c r="A3306" s="46">
        <v>1</v>
      </c>
      <c r="B3306" s="46" t="s">
        <v>139</v>
      </c>
      <c r="C3306" s="110">
        <v>44141</v>
      </c>
      <c r="D3306" s="49" t="s">
        <v>20</v>
      </c>
      <c r="E3306" s="74">
        <v>44141</v>
      </c>
      <c r="F3306" s="49">
        <v>5101378</v>
      </c>
      <c r="G3306" s="46" t="s">
        <v>21</v>
      </c>
      <c r="H3306" s="46" t="s">
        <v>22</v>
      </c>
      <c r="I3306" s="46" t="s">
        <v>48</v>
      </c>
      <c r="J3306" s="46" t="s">
        <v>49</v>
      </c>
      <c r="K3306" s="46" t="s">
        <v>120</v>
      </c>
      <c r="O3306" s="47">
        <v>0.48259259259259263</v>
      </c>
      <c r="P3306" s="48">
        <v>0.48259259259259263</v>
      </c>
      <c r="Q3306" s="50">
        <v>46280</v>
      </c>
      <c r="R3306" s="50">
        <v>17040</v>
      </c>
      <c r="T3306" s="49" t="s">
        <v>27</v>
      </c>
      <c r="U3306" s="49" t="s">
        <v>28</v>
      </c>
      <c r="V3306" s="46" t="s">
        <v>63</v>
      </c>
      <c r="W3306" s="46" t="s">
        <v>121</v>
      </c>
      <c r="X3306" s="46" t="str">
        <f>IFERROR(VLOOKUP(W3306,#REF!,38,FALSE),"")</f>
        <v/>
      </c>
      <c r="Z3306" s="46" t="str">
        <f t="shared" si="435"/>
        <v>Mustamin44141</v>
      </c>
      <c r="AA3306" s="46" t="str">
        <f t="shared" si="436"/>
        <v>BMJ 04444141UTARADAY</v>
      </c>
      <c r="AB3306" s="46" t="str">
        <f t="shared" si="437"/>
        <v>Mustamin44141UTARADAY</v>
      </c>
      <c r="AC3306" s="46" t="str">
        <f t="shared" si="438"/>
        <v>BMJ 04444141DAY</v>
      </c>
      <c r="AD3306" s="46" t="str">
        <f t="shared" si="439"/>
        <v>Mustamin44141DAY</v>
      </c>
    </row>
    <row r="3307" spans="1:30" x14ac:dyDescent="0.3">
      <c r="A3307" s="46">
        <v>1</v>
      </c>
      <c r="B3307" s="46" t="s">
        <v>139</v>
      </c>
      <c r="C3307" s="110">
        <v>44141</v>
      </c>
      <c r="D3307" s="49" t="s">
        <v>20</v>
      </c>
      <c r="E3307" s="74">
        <v>44141</v>
      </c>
      <c r="F3307" s="49">
        <v>5101522</v>
      </c>
      <c r="G3307" s="46" t="s">
        <v>21</v>
      </c>
      <c r="H3307" s="46" t="s">
        <v>22</v>
      </c>
      <c r="I3307" s="46" t="s">
        <v>48</v>
      </c>
      <c r="J3307" s="46" t="s">
        <v>49</v>
      </c>
      <c r="K3307" s="46" t="s">
        <v>120</v>
      </c>
      <c r="O3307" s="47">
        <v>0.61140046296296291</v>
      </c>
      <c r="P3307" s="48">
        <v>0.61140046296296291</v>
      </c>
      <c r="Q3307" s="50">
        <v>44600</v>
      </c>
      <c r="R3307" s="50">
        <v>17040</v>
      </c>
      <c r="T3307" s="49" t="s">
        <v>27</v>
      </c>
      <c r="U3307" s="49" t="s">
        <v>28</v>
      </c>
      <c r="V3307" s="46" t="s">
        <v>63</v>
      </c>
      <c r="W3307" s="46" t="s">
        <v>121</v>
      </c>
      <c r="X3307" s="46" t="str">
        <f>IFERROR(VLOOKUP(W3307,#REF!,38,FALSE),"")</f>
        <v/>
      </c>
      <c r="Z3307" s="46" t="str">
        <f t="shared" si="435"/>
        <v>Mustamin44141</v>
      </c>
      <c r="AA3307" s="46" t="str">
        <f t="shared" si="436"/>
        <v>BMJ 04444141UTARADAY</v>
      </c>
      <c r="AB3307" s="46" t="str">
        <f t="shared" si="437"/>
        <v>Mustamin44141UTARADAY</v>
      </c>
      <c r="AC3307" s="46" t="str">
        <f t="shared" si="438"/>
        <v>BMJ 04444141DAY</v>
      </c>
      <c r="AD3307" s="46" t="str">
        <f t="shared" si="439"/>
        <v>Mustamin44141DAY</v>
      </c>
    </row>
    <row r="3308" spans="1:30" x14ac:dyDescent="0.3">
      <c r="A3308" s="46">
        <v>1</v>
      </c>
      <c r="B3308" s="46" t="s">
        <v>139</v>
      </c>
      <c r="C3308" s="110">
        <v>44141</v>
      </c>
      <c r="D3308" s="49" t="s">
        <v>20</v>
      </c>
      <c r="E3308" s="74">
        <v>44141</v>
      </c>
      <c r="F3308" s="49">
        <v>5101617</v>
      </c>
      <c r="G3308" s="46" t="s">
        <v>21</v>
      </c>
      <c r="H3308" s="46" t="s">
        <v>22</v>
      </c>
      <c r="I3308" s="46" t="s">
        <v>48</v>
      </c>
      <c r="J3308" s="46" t="s">
        <v>49</v>
      </c>
      <c r="K3308" s="46" t="s">
        <v>120</v>
      </c>
      <c r="O3308" s="47">
        <v>0.68076388888888895</v>
      </c>
      <c r="P3308" s="48">
        <v>0.68076388888888895</v>
      </c>
      <c r="Q3308" s="50">
        <v>44040</v>
      </c>
      <c r="R3308" s="50">
        <v>17040</v>
      </c>
      <c r="T3308" s="49" t="s">
        <v>27</v>
      </c>
      <c r="U3308" s="49" t="s">
        <v>28</v>
      </c>
      <c r="V3308" s="46" t="s">
        <v>50</v>
      </c>
      <c r="W3308" s="46" t="s">
        <v>121</v>
      </c>
      <c r="X3308" s="46" t="str">
        <f>IFERROR(VLOOKUP(W3308,#REF!,38,FALSE),"")</f>
        <v/>
      </c>
      <c r="Z3308" s="46" t="str">
        <f t="shared" si="435"/>
        <v>Mustamin44141</v>
      </c>
      <c r="AA3308" s="46" t="str">
        <f t="shared" si="436"/>
        <v>BMJ 04444141UTARADAY</v>
      </c>
      <c r="AB3308" s="46" t="str">
        <f t="shared" si="437"/>
        <v>Mustamin44141UTARADAY</v>
      </c>
      <c r="AC3308" s="46" t="str">
        <f t="shared" si="438"/>
        <v>BMJ 04444141DAY</v>
      </c>
      <c r="AD3308" s="46" t="str">
        <f t="shared" si="439"/>
        <v>Mustamin44141DAY</v>
      </c>
    </row>
    <row r="3309" spans="1:30" x14ac:dyDescent="0.3">
      <c r="A3309" s="46">
        <v>1</v>
      </c>
      <c r="B3309" s="46" t="s">
        <v>139</v>
      </c>
      <c r="C3309" s="110">
        <v>44141</v>
      </c>
      <c r="D3309" s="49" t="s">
        <v>20</v>
      </c>
      <c r="E3309" s="74">
        <v>44141</v>
      </c>
      <c r="F3309" s="49">
        <v>5101726</v>
      </c>
      <c r="G3309" s="46" t="s">
        <v>21</v>
      </c>
      <c r="H3309" s="46" t="s">
        <v>22</v>
      </c>
      <c r="I3309" s="46" t="s">
        <v>48</v>
      </c>
      <c r="J3309" s="46" t="s">
        <v>49</v>
      </c>
      <c r="K3309" s="46" t="s">
        <v>120</v>
      </c>
      <c r="O3309" s="47">
        <v>0.7594212962962964</v>
      </c>
      <c r="P3309" s="48">
        <v>0.7594212962962964</v>
      </c>
      <c r="Q3309" s="50">
        <v>44740</v>
      </c>
      <c r="R3309" s="50">
        <v>17040</v>
      </c>
      <c r="T3309" s="49" t="s">
        <v>27</v>
      </c>
      <c r="U3309" s="49" t="s">
        <v>28</v>
      </c>
      <c r="V3309" s="46" t="s">
        <v>50</v>
      </c>
      <c r="W3309" s="46" t="s">
        <v>121</v>
      </c>
      <c r="X3309" s="46" t="str">
        <f>IFERROR(VLOOKUP(W3309,#REF!,38,FALSE),"")</f>
        <v/>
      </c>
      <c r="Z3309" s="46" t="str">
        <f t="shared" si="435"/>
        <v>Mustamin44141</v>
      </c>
      <c r="AA3309" s="46" t="str">
        <f t="shared" si="436"/>
        <v>BMJ 04444141UTARADAY</v>
      </c>
      <c r="AB3309" s="46" t="str">
        <f t="shared" si="437"/>
        <v>Mustamin44141UTARADAY</v>
      </c>
      <c r="AC3309" s="46" t="str">
        <f t="shared" si="438"/>
        <v>BMJ 04444141DAY</v>
      </c>
      <c r="AD3309" s="46" t="str">
        <f t="shared" si="439"/>
        <v>Mustamin44141DAY</v>
      </c>
    </row>
    <row r="3310" spans="1:30" x14ac:dyDescent="0.3">
      <c r="A3310" s="46">
        <v>1</v>
      </c>
      <c r="B3310" s="46" t="s">
        <v>139</v>
      </c>
      <c r="C3310" s="110">
        <v>44141</v>
      </c>
      <c r="D3310" s="49" t="s">
        <v>20</v>
      </c>
      <c r="E3310" s="74">
        <v>44141</v>
      </c>
      <c r="F3310" s="49">
        <v>5101257</v>
      </c>
      <c r="G3310" s="46" t="s">
        <v>39</v>
      </c>
      <c r="H3310" s="46" t="s">
        <v>128</v>
      </c>
      <c r="I3310" s="46" t="s">
        <v>162</v>
      </c>
      <c r="J3310" s="46" t="s">
        <v>42</v>
      </c>
      <c r="K3310" s="46" t="s">
        <v>36</v>
      </c>
      <c r="O3310" s="47">
        <v>0.39468750000000002</v>
      </c>
      <c r="P3310" s="48">
        <v>0.39894675925925926</v>
      </c>
      <c r="Q3310" s="50">
        <v>48860</v>
      </c>
      <c r="R3310" s="50">
        <v>16800</v>
      </c>
      <c r="T3310" s="49" t="s">
        <v>27</v>
      </c>
      <c r="U3310" s="49" t="s">
        <v>28</v>
      </c>
      <c r="V3310" s="46" t="s">
        <v>47</v>
      </c>
      <c r="W3310" s="46" t="s">
        <v>187</v>
      </c>
      <c r="X3310" s="46" t="str">
        <f>IFERROR(VLOOKUP(W3310,#REF!,38,FALSE),"")</f>
        <v/>
      </c>
      <c r="Z3310" s="46" t="str">
        <f t="shared" si="435"/>
        <v>Joni palipadang44141</v>
      </c>
      <c r="AA3310" s="46" t="str">
        <f t="shared" si="436"/>
        <v>BMJ 04544141SELATANDAY</v>
      </c>
      <c r="AB3310" s="46" t="str">
        <f t="shared" si="437"/>
        <v>Joni palipadang44141SELATANDAY</v>
      </c>
      <c r="AC3310" s="46" t="str">
        <f t="shared" si="438"/>
        <v>BMJ 04544141DAY</v>
      </c>
      <c r="AD3310" s="46" t="str">
        <f t="shared" si="439"/>
        <v>Joni palipadang44141DAY</v>
      </c>
    </row>
    <row r="3311" spans="1:30" x14ac:dyDescent="0.3">
      <c r="A3311" s="46">
        <v>1</v>
      </c>
      <c r="B3311" s="46" t="s">
        <v>139</v>
      </c>
      <c r="C3311" s="110">
        <v>44141</v>
      </c>
      <c r="D3311" s="49" t="s">
        <v>20</v>
      </c>
      <c r="E3311" s="74">
        <v>44141</v>
      </c>
      <c r="F3311" s="49">
        <v>5101382</v>
      </c>
      <c r="G3311" s="46" t="s">
        <v>39</v>
      </c>
      <c r="H3311" s="46" t="s">
        <v>123</v>
      </c>
      <c r="I3311" s="46" t="s">
        <v>113</v>
      </c>
      <c r="J3311" s="46" t="s">
        <v>42</v>
      </c>
      <c r="K3311" s="46" t="s">
        <v>36</v>
      </c>
      <c r="O3311" s="47">
        <v>0.48413194444444446</v>
      </c>
      <c r="P3311" s="48">
        <v>0.48413194444444446</v>
      </c>
      <c r="Q3311" s="50">
        <v>45700</v>
      </c>
      <c r="R3311" s="50">
        <v>16800</v>
      </c>
      <c r="T3311" s="49" t="s">
        <v>27</v>
      </c>
      <c r="U3311" s="49" t="s">
        <v>28</v>
      </c>
      <c r="V3311" s="46" t="s">
        <v>47</v>
      </c>
      <c r="W3311" s="46" t="s">
        <v>187</v>
      </c>
      <c r="X3311" s="46" t="str">
        <f>IFERROR(VLOOKUP(W3311,#REF!,38,FALSE),"")</f>
        <v/>
      </c>
      <c r="Z3311" s="46" t="str">
        <f t="shared" si="435"/>
        <v>Joni palipadang44141</v>
      </c>
      <c r="AA3311" s="46" t="str">
        <f t="shared" si="436"/>
        <v>BMJ 04544141SELATANDAY</v>
      </c>
      <c r="AB3311" s="46" t="str">
        <f t="shared" si="437"/>
        <v>Joni palipadang44141SELATANDAY</v>
      </c>
      <c r="AC3311" s="46" t="str">
        <f t="shared" si="438"/>
        <v>BMJ 04544141DAY</v>
      </c>
      <c r="AD3311" s="46" t="str">
        <f t="shared" si="439"/>
        <v>Joni palipadang44141DAY</v>
      </c>
    </row>
    <row r="3312" spans="1:30" x14ac:dyDescent="0.3">
      <c r="A3312" s="46">
        <v>1</v>
      </c>
      <c r="B3312" s="46" t="s">
        <v>139</v>
      </c>
      <c r="C3312" s="110">
        <v>44141</v>
      </c>
      <c r="D3312" s="49" t="s">
        <v>20</v>
      </c>
      <c r="E3312" s="74">
        <v>44141</v>
      </c>
      <c r="F3312" s="49">
        <v>5101450</v>
      </c>
      <c r="G3312" s="46" t="s">
        <v>21</v>
      </c>
      <c r="H3312" s="46" t="s">
        <v>22</v>
      </c>
      <c r="I3312" s="46" t="s">
        <v>81</v>
      </c>
      <c r="J3312" s="46" t="s">
        <v>24</v>
      </c>
      <c r="K3312" s="46" t="s">
        <v>36</v>
      </c>
      <c r="O3312" s="47">
        <v>0.54188657407407403</v>
      </c>
      <c r="P3312" s="48">
        <v>0.54188657407407403</v>
      </c>
      <c r="Q3312" s="50">
        <v>45760</v>
      </c>
      <c r="R3312" s="50">
        <v>16800</v>
      </c>
      <c r="T3312" s="49" t="s">
        <v>27</v>
      </c>
      <c r="U3312" s="49" t="s">
        <v>28</v>
      </c>
      <c r="V3312" s="46" t="s">
        <v>32</v>
      </c>
      <c r="W3312" s="46" t="s">
        <v>187</v>
      </c>
      <c r="X3312" s="46" t="str">
        <f>IFERROR(VLOOKUP(W3312,#REF!,38,FALSE),"")</f>
        <v/>
      </c>
      <c r="Z3312" s="46" t="str">
        <f t="shared" si="435"/>
        <v>Joni palipadang44141</v>
      </c>
      <c r="AA3312" s="46" t="str">
        <f t="shared" si="436"/>
        <v>BMJ 04544141UTARADAY</v>
      </c>
      <c r="AB3312" s="46" t="str">
        <f t="shared" si="437"/>
        <v>Joni palipadang44141UTARADAY</v>
      </c>
      <c r="AC3312" s="46" t="str">
        <f t="shared" si="438"/>
        <v>BMJ 04544141DAY</v>
      </c>
      <c r="AD3312" s="46" t="str">
        <f t="shared" si="439"/>
        <v>Joni palipadang44141DAY</v>
      </c>
    </row>
    <row r="3313" spans="1:30" x14ac:dyDescent="0.3">
      <c r="A3313" s="46">
        <v>1</v>
      </c>
      <c r="B3313" s="46" t="s">
        <v>139</v>
      </c>
      <c r="C3313" s="110">
        <v>44141</v>
      </c>
      <c r="D3313" s="49" t="s">
        <v>20</v>
      </c>
      <c r="E3313" s="74">
        <v>44141</v>
      </c>
      <c r="F3313" s="49">
        <v>5101595</v>
      </c>
      <c r="G3313" s="46" t="s">
        <v>39</v>
      </c>
      <c r="H3313" s="46" t="s">
        <v>123</v>
      </c>
      <c r="I3313" s="46" t="s">
        <v>162</v>
      </c>
      <c r="J3313" s="46" t="s">
        <v>42</v>
      </c>
      <c r="K3313" s="46" t="s">
        <v>36</v>
      </c>
      <c r="O3313" s="47">
        <v>0.66408564814814819</v>
      </c>
      <c r="P3313" s="48">
        <v>0.66408564814814819</v>
      </c>
      <c r="Q3313" s="50">
        <v>44740</v>
      </c>
      <c r="R3313" s="50">
        <v>16800</v>
      </c>
      <c r="T3313" s="49" t="s">
        <v>27</v>
      </c>
      <c r="U3313" s="49" t="s">
        <v>28</v>
      </c>
      <c r="V3313" s="46" t="s">
        <v>114</v>
      </c>
      <c r="W3313" s="46" t="s">
        <v>187</v>
      </c>
      <c r="X3313" s="46" t="str">
        <f>IFERROR(VLOOKUP(W3313,#REF!,38,FALSE),"")</f>
        <v/>
      </c>
      <c r="Z3313" s="46" t="str">
        <f t="shared" si="435"/>
        <v>Joni palipadang44141</v>
      </c>
      <c r="AA3313" s="46" t="str">
        <f t="shared" si="436"/>
        <v>BMJ 04544141SELATANDAY</v>
      </c>
      <c r="AB3313" s="46" t="str">
        <f t="shared" si="437"/>
        <v>Joni palipadang44141SELATANDAY</v>
      </c>
      <c r="AC3313" s="46" t="str">
        <f t="shared" si="438"/>
        <v>BMJ 04544141DAY</v>
      </c>
      <c r="AD3313" s="46" t="str">
        <f t="shared" si="439"/>
        <v>Joni palipadang44141DAY</v>
      </c>
    </row>
    <row r="3314" spans="1:30" x14ac:dyDescent="0.3">
      <c r="A3314" s="46">
        <v>1</v>
      </c>
      <c r="B3314" s="46" t="s">
        <v>139</v>
      </c>
      <c r="C3314" s="110">
        <v>44141</v>
      </c>
      <c r="D3314" s="49" t="s">
        <v>20</v>
      </c>
      <c r="E3314" s="74">
        <v>44141</v>
      </c>
      <c r="F3314" s="49">
        <v>5101697</v>
      </c>
      <c r="G3314" s="46" t="s">
        <v>21</v>
      </c>
      <c r="H3314" s="46" t="s">
        <v>22</v>
      </c>
      <c r="I3314" s="46" t="s">
        <v>48</v>
      </c>
      <c r="J3314" s="46" t="s">
        <v>49</v>
      </c>
      <c r="K3314" s="46" t="s">
        <v>36</v>
      </c>
      <c r="O3314" s="47">
        <v>0.7333101851851852</v>
      </c>
      <c r="P3314" s="48">
        <v>0.7333101851851852</v>
      </c>
      <c r="Q3314" s="50">
        <v>44840</v>
      </c>
      <c r="R3314" s="50">
        <v>16800</v>
      </c>
      <c r="T3314" s="49" t="s">
        <v>27</v>
      </c>
      <c r="U3314" s="49" t="s">
        <v>28</v>
      </c>
      <c r="V3314" s="46" t="s">
        <v>60</v>
      </c>
      <c r="W3314" s="46" t="s">
        <v>187</v>
      </c>
      <c r="X3314" s="46" t="str">
        <f>IFERROR(VLOOKUP(W3314,#REF!,38,FALSE),"")</f>
        <v/>
      </c>
      <c r="Z3314" s="46" t="str">
        <f t="shared" si="435"/>
        <v>Joni palipadang44141</v>
      </c>
      <c r="AA3314" s="46" t="str">
        <f t="shared" si="436"/>
        <v>BMJ 04544141UTARADAY</v>
      </c>
      <c r="AB3314" s="46" t="str">
        <f t="shared" si="437"/>
        <v>Joni palipadang44141UTARADAY</v>
      </c>
      <c r="AC3314" s="46" t="str">
        <f t="shared" si="438"/>
        <v>BMJ 04544141DAY</v>
      </c>
      <c r="AD3314" s="46" t="str">
        <f t="shared" si="439"/>
        <v>Joni palipadang44141DAY</v>
      </c>
    </row>
    <row r="3315" spans="1:30" x14ac:dyDescent="0.3">
      <c r="A3315" s="46">
        <v>1</v>
      </c>
      <c r="B3315" s="46" t="s">
        <v>139</v>
      </c>
      <c r="C3315" s="110">
        <v>44141</v>
      </c>
      <c r="D3315" s="49" t="s">
        <v>20</v>
      </c>
      <c r="E3315" s="74">
        <v>44141</v>
      </c>
      <c r="F3315" s="49">
        <v>5101228</v>
      </c>
      <c r="G3315" s="46" t="s">
        <v>21</v>
      </c>
      <c r="H3315" s="46" t="s">
        <v>22</v>
      </c>
      <c r="I3315" s="46" t="s">
        <v>48</v>
      </c>
      <c r="J3315" s="46" t="s">
        <v>49</v>
      </c>
      <c r="K3315" s="46" t="s">
        <v>37</v>
      </c>
      <c r="O3315" s="47">
        <v>0.37773148148148145</v>
      </c>
      <c r="P3315" s="48">
        <v>0.3832638888888889</v>
      </c>
      <c r="Q3315" s="50">
        <v>45300</v>
      </c>
      <c r="R3315" s="50">
        <v>16880</v>
      </c>
      <c r="T3315" s="49" t="s">
        <v>27</v>
      </c>
      <c r="U3315" s="49" t="s">
        <v>28</v>
      </c>
      <c r="V3315" s="46" t="s">
        <v>32</v>
      </c>
      <c r="W3315" s="46" t="s">
        <v>38</v>
      </c>
      <c r="X3315" s="46" t="str">
        <f>IFERROR(VLOOKUP(W3315,#REF!,38,FALSE),"")</f>
        <v/>
      </c>
      <c r="Z3315" s="46" t="str">
        <f t="shared" si="435"/>
        <v>Sofi'in44141</v>
      </c>
      <c r="AA3315" s="46" t="str">
        <f t="shared" si="436"/>
        <v>BMJ 04644141UTARADAY</v>
      </c>
      <c r="AB3315" s="46" t="str">
        <f t="shared" si="437"/>
        <v>Sofi'in44141UTARADAY</v>
      </c>
      <c r="AC3315" s="46" t="str">
        <f t="shared" si="438"/>
        <v>BMJ 04644141DAY</v>
      </c>
      <c r="AD3315" s="46" t="str">
        <f t="shared" si="439"/>
        <v>Sofi'in44141DAY</v>
      </c>
    </row>
    <row r="3316" spans="1:30" x14ac:dyDescent="0.3">
      <c r="A3316" s="46">
        <v>1</v>
      </c>
      <c r="B3316" s="46" t="s">
        <v>139</v>
      </c>
      <c r="C3316" s="110">
        <v>44141</v>
      </c>
      <c r="D3316" s="49" t="s">
        <v>20</v>
      </c>
      <c r="E3316" s="74">
        <v>44141</v>
      </c>
      <c r="F3316" s="49">
        <v>5101325</v>
      </c>
      <c r="G3316" s="46" t="s">
        <v>21</v>
      </c>
      <c r="H3316" s="46" t="s">
        <v>22</v>
      </c>
      <c r="I3316" s="46" t="s">
        <v>48</v>
      </c>
      <c r="J3316" s="46" t="s">
        <v>49</v>
      </c>
      <c r="K3316" s="46" t="s">
        <v>37</v>
      </c>
      <c r="O3316" s="47">
        <v>0.43940972222222219</v>
      </c>
      <c r="P3316" s="48">
        <v>0.43940972222222219</v>
      </c>
      <c r="Q3316" s="50">
        <v>45140</v>
      </c>
      <c r="R3316" s="50">
        <v>16880</v>
      </c>
      <c r="T3316" s="49" t="s">
        <v>27</v>
      </c>
      <c r="U3316" s="49" t="s">
        <v>28</v>
      </c>
      <c r="V3316" s="46" t="s">
        <v>63</v>
      </c>
      <c r="W3316" s="46" t="s">
        <v>38</v>
      </c>
      <c r="X3316" s="46" t="str">
        <f>IFERROR(VLOOKUP(W3316,#REF!,38,FALSE),"")</f>
        <v/>
      </c>
      <c r="Z3316" s="46" t="str">
        <f t="shared" si="435"/>
        <v>Sofi'in44141</v>
      </c>
      <c r="AA3316" s="46" t="str">
        <f t="shared" si="436"/>
        <v>BMJ 04644141UTARADAY</v>
      </c>
      <c r="AB3316" s="46" t="str">
        <f t="shared" si="437"/>
        <v>Sofi'in44141UTARADAY</v>
      </c>
      <c r="AC3316" s="46" t="str">
        <f t="shared" si="438"/>
        <v>BMJ 04644141DAY</v>
      </c>
      <c r="AD3316" s="46" t="str">
        <f t="shared" si="439"/>
        <v>Sofi'in44141DAY</v>
      </c>
    </row>
    <row r="3317" spans="1:30" x14ac:dyDescent="0.3">
      <c r="A3317" s="46">
        <v>1</v>
      </c>
      <c r="B3317" s="46" t="s">
        <v>139</v>
      </c>
      <c r="C3317" s="110">
        <v>44141</v>
      </c>
      <c r="D3317" s="49" t="s">
        <v>20</v>
      </c>
      <c r="E3317" s="74">
        <v>44141</v>
      </c>
      <c r="F3317" s="49">
        <v>5101422</v>
      </c>
      <c r="G3317" s="46" t="s">
        <v>21</v>
      </c>
      <c r="H3317" s="46" t="s">
        <v>22</v>
      </c>
      <c r="I3317" s="46" t="s">
        <v>48</v>
      </c>
      <c r="J3317" s="46" t="s">
        <v>49</v>
      </c>
      <c r="K3317" s="46" t="s">
        <v>37</v>
      </c>
      <c r="O3317" s="47">
        <v>0.51853009259259253</v>
      </c>
      <c r="P3317" s="48">
        <v>0.51853009259259253</v>
      </c>
      <c r="Q3317" s="50">
        <v>47180</v>
      </c>
      <c r="R3317" s="50">
        <v>16880</v>
      </c>
      <c r="T3317" s="49" t="s">
        <v>27</v>
      </c>
      <c r="U3317" s="49" t="s">
        <v>28</v>
      </c>
      <c r="V3317" s="46" t="s">
        <v>63</v>
      </c>
      <c r="W3317" s="46" t="s">
        <v>38</v>
      </c>
      <c r="X3317" s="46" t="str">
        <f>IFERROR(VLOOKUP(W3317,#REF!,38,FALSE),"")</f>
        <v/>
      </c>
      <c r="Z3317" s="46" t="str">
        <f t="shared" si="435"/>
        <v>Sofi'in44141</v>
      </c>
      <c r="AA3317" s="46" t="str">
        <f t="shared" si="436"/>
        <v>BMJ 04644141UTARADAY</v>
      </c>
      <c r="AB3317" s="46" t="str">
        <f t="shared" si="437"/>
        <v>Sofi'in44141UTARADAY</v>
      </c>
      <c r="AC3317" s="46" t="str">
        <f t="shared" si="438"/>
        <v>BMJ 04644141DAY</v>
      </c>
      <c r="AD3317" s="46" t="str">
        <f t="shared" si="439"/>
        <v>Sofi'in44141DAY</v>
      </c>
    </row>
    <row r="3318" spans="1:30" x14ac:dyDescent="0.3">
      <c r="A3318" s="46">
        <v>1</v>
      </c>
      <c r="B3318" s="46" t="s">
        <v>139</v>
      </c>
      <c r="C3318" s="110">
        <v>44141</v>
      </c>
      <c r="D3318" s="49" t="s">
        <v>20</v>
      </c>
      <c r="E3318" s="74">
        <v>44141</v>
      </c>
      <c r="F3318" s="49">
        <v>5101480</v>
      </c>
      <c r="G3318" s="46" t="s">
        <v>21</v>
      </c>
      <c r="H3318" s="46" t="s">
        <v>22</v>
      </c>
      <c r="I3318" s="46" t="s">
        <v>48</v>
      </c>
      <c r="J3318" s="46" t="s">
        <v>49</v>
      </c>
      <c r="K3318" s="46" t="s">
        <v>37</v>
      </c>
      <c r="O3318" s="47">
        <v>0.58543981481481489</v>
      </c>
      <c r="P3318" s="48">
        <v>0.58543981481481489</v>
      </c>
      <c r="Q3318" s="50">
        <v>46260</v>
      </c>
      <c r="R3318" s="50">
        <v>16880</v>
      </c>
      <c r="T3318" s="49" t="s">
        <v>27</v>
      </c>
      <c r="U3318" s="49" t="s">
        <v>28</v>
      </c>
      <c r="V3318" s="46" t="s">
        <v>50</v>
      </c>
      <c r="W3318" s="46" t="s">
        <v>38</v>
      </c>
      <c r="X3318" s="46" t="str">
        <f>IFERROR(VLOOKUP(W3318,#REF!,38,FALSE),"")</f>
        <v/>
      </c>
      <c r="Z3318" s="46" t="str">
        <f t="shared" si="435"/>
        <v>Sofi'in44141</v>
      </c>
      <c r="AA3318" s="46" t="str">
        <f t="shared" si="436"/>
        <v>BMJ 04644141UTARADAY</v>
      </c>
      <c r="AB3318" s="46" t="str">
        <f t="shared" si="437"/>
        <v>Sofi'in44141UTARADAY</v>
      </c>
      <c r="AC3318" s="46" t="str">
        <f t="shared" si="438"/>
        <v>BMJ 04644141DAY</v>
      </c>
      <c r="AD3318" s="46" t="str">
        <f t="shared" si="439"/>
        <v>Sofi'in44141DAY</v>
      </c>
    </row>
    <row r="3319" spans="1:30" x14ac:dyDescent="0.3">
      <c r="A3319" s="46">
        <v>1</v>
      </c>
      <c r="B3319" s="46" t="s">
        <v>139</v>
      </c>
      <c r="C3319" s="110">
        <v>44141</v>
      </c>
      <c r="D3319" s="49" t="s">
        <v>20</v>
      </c>
      <c r="E3319" s="74">
        <v>44141</v>
      </c>
      <c r="F3319" s="49">
        <v>5101625</v>
      </c>
      <c r="G3319" s="46" t="s">
        <v>21</v>
      </c>
      <c r="H3319" s="46" t="s">
        <v>22</v>
      </c>
      <c r="I3319" s="46" t="s">
        <v>48</v>
      </c>
      <c r="J3319" s="46" t="s">
        <v>49</v>
      </c>
      <c r="K3319" s="46" t="s">
        <v>37</v>
      </c>
      <c r="O3319" s="47">
        <v>0.68894675925925919</v>
      </c>
      <c r="P3319" s="48">
        <v>0.68894675925925919</v>
      </c>
      <c r="Q3319" s="50">
        <v>42340</v>
      </c>
      <c r="R3319" s="50">
        <v>16880</v>
      </c>
      <c r="T3319" s="49" t="s">
        <v>27</v>
      </c>
      <c r="U3319" s="49" t="s">
        <v>28</v>
      </c>
      <c r="V3319" s="46" t="s">
        <v>50</v>
      </c>
      <c r="W3319" s="46" t="s">
        <v>38</v>
      </c>
      <c r="X3319" s="46" t="str">
        <f>IFERROR(VLOOKUP(W3319,#REF!,38,FALSE),"")</f>
        <v/>
      </c>
      <c r="Z3319" s="46" t="str">
        <f t="shared" si="435"/>
        <v>Sofi'in44141</v>
      </c>
      <c r="AA3319" s="46" t="str">
        <f t="shared" si="436"/>
        <v>BMJ 04644141UTARADAY</v>
      </c>
      <c r="AB3319" s="46" t="str">
        <f t="shared" si="437"/>
        <v>Sofi'in44141UTARADAY</v>
      </c>
      <c r="AC3319" s="46" t="str">
        <f t="shared" si="438"/>
        <v>BMJ 04644141DAY</v>
      </c>
      <c r="AD3319" s="46" t="str">
        <f t="shared" si="439"/>
        <v>Sofi'in44141DAY</v>
      </c>
    </row>
    <row r="3320" spans="1:30" x14ac:dyDescent="0.3">
      <c r="A3320" s="46">
        <v>1</v>
      </c>
      <c r="B3320" s="46" t="s">
        <v>139</v>
      </c>
      <c r="C3320" s="110">
        <v>44141</v>
      </c>
      <c r="D3320" s="49" t="s">
        <v>20</v>
      </c>
      <c r="E3320" s="74">
        <v>44141</v>
      </c>
      <c r="F3320" s="49">
        <v>5101724</v>
      </c>
      <c r="G3320" s="46" t="s">
        <v>21</v>
      </c>
      <c r="H3320" s="46" t="s">
        <v>22</v>
      </c>
      <c r="I3320" s="46" t="s">
        <v>48</v>
      </c>
      <c r="J3320" s="46" t="s">
        <v>49</v>
      </c>
      <c r="K3320" s="46" t="s">
        <v>37</v>
      </c>
      <c r="O3320" s="47">
        <v>0.75886574074074076</v>
      </c>
      <c r="P3320" s="48">
        <v>0.75886574074074076</v>
      </c>
      <c r="Q3320" s="50">
        <v>44840</v>
      </c>
      <c r="R3320" s="50">
        <v>16880</v>
      </c>
      <c r="T3320" s="49" t="s">
        <v>27</v>
      </c>
      <c r="U3320" s="49" t="s">
        <v>28</v>
      </c>
      <c r="V3320" s="46" t="s">
        <v>50</v>
      </c>
      <c r="W3320" s="46" t="s">
        <v>38</v>
      </c>
      <c r="X3320" s="46" t="str">
        <f>IFERROR(VLOOKUP(W3320,#REF!,38,FALSE),"")</f>
        <v/>
      </c>
      <c r="Z3320" s="46" t="str">
        <f t="shared" si="435"/>
        <v>Sofi'in44141</v>
      </c>
      <c r="AA3320" s="46" t="str">
        <f t="shared" si="436"/>
        <v>BMJ 04644141UTARADAY</v>
      </c>
      <c r="AB3320" s="46" t="str">
        <f t="shared" si="437"/>
        <v>Sofi'in44141UTARADAY</v>
      </c>
      <c r="AC3320" s="46" t="str">
        <f t="shared" si="438"/>
        <v>BMJ 04644141DAY</v>
      </c>
      <c r="AD3320" s="46" t="str">
        <f t="shared" si="439"/>
        <v>Sofi'in44141DAY</v>
      </c>
    </row>
    <row r="3321" spans="1:30" x14ac:dyDescent="0.3">
      <c r="A3321" s="46">
        <v>1</v>
      </c>
      <c r="B3321" s="46" t="s">
        <v>139</v>
      </c>
      <c r="C3321" s="110">
        <v>44141</v>
      </c>
      <c r="D3321" s="49" t="s">
        <v>20</v>
      </c>
      <c r="E3321" s="74">
        <v>44141</v>
      </c>
      <c r="F3321" s="49">
        <v>5101284</v>
      </c>
      <c r="G3321" s="46" t="s">
        <v>39</v>
      </c>
      <c r="H3321" s="46" t="s">
        <v>128</v>
      </c>
      <c r="I3321" s="46" t="s">
        <v>162</v>
      </c>
      <c r="J3321" s="46" t="s">
        <v>42</v>
      </c>
      <c r="K3321" s="46" t="s">
        <v>43</v>
      </c>
      <c r="O3321" s="47">
        <v>0.41578703703703707</v>
      </c>
      <c r="P3321" s="48">
        <v>0.42204861111111108</v>
      </c>
      <c r="Q3321" s="50">
        <v>53680</v>
      </c>
      <c r="R3321" s="50">
        <v>19360</v>
      </c>
      <c r="T3321" s="49" t="s">
        <v>27</v>
      </c>
      <c r="U3321" s="49" t="s">
        <v>28</v>
      </c>
      <c r="V3321" s="46" t="s">
        <v>47</v>
      </c>
      <c r="W3321" s="46" t="s">
        <v>45</v>
      </c>
      <c r="X3321" s="46" t="str">
        <f>IFERROR(VLOOKUP(W3321,#REF!,38,FALSE),"")</f>
        <v/>
      </c>
      <c r="Z3321" s="46" t="str">
        <f t="shared" si="435"/>
        <v>Rahman44141</v>
      </c>
      <c r="AA3321" s="46" t="str">
        <f t="shared" si="436"/>
        <v>BMJ 04744141SELATANDAY</v>
      </c>
      <c r="AB3321" s="46" t="str">
        <f t="shared" si="437"/>
        <v>Rahman44141SELATANDAY</v>
      </c>
      <c r="AC3321" s="46" t="str">
        <f t="shared" si="438"/>
        <v>BMJ 04744141DAY</v>
      </c>
      <c r="AD3321" s="46" t="str">
        <f t="shared" si="439"/>
        <v>Rahman44141DAY</v>
      </c>
    </row>
    <row r="3322" spans="1:30" x14ac:dyDescent="0.3">
      <c r="A3322" s="46">
        <v>1</v>
      </c>
      <c r="B3322" s="46" t="s">
        <v>139</v>
      </c>
      <c r="C3322" s="110">
        <v>44141</v>
      </c>
      <c r="D3322" s="49" t="s">
        <v>20</v>
      </c>
      <c r="E3322" s="74">
        <v>44141</v>
      </c>
      <c r="F3322" s="49">
        <v>5101464</v>
      </c>
      <c r="G3322" s="46" t="s">
        <v>39</v>
      </c>
      <c r="H3322" s="46" t="s">
        <v>128</v>
      </c>
      <c r="I3322" s="46" t="s">
        <v>162</v>
      </c>
      <c r="J3322" s="46" t="s">
        <v>42</v>
      </c>
      <c r="K3322" s="46" t="s">
        <v>43</v>
      </c>
      <c r="O3322" s="47">
        <v>0.5577199074074074</v>
      </c>
      <c r="P3322" s="48">
        <v>0.5577199074074074</v>
      </c>
      <c r="Q3322" s="50">
        <v>52540</v>
      </c>
      <c r="R3322" s="50">
        <v>19360</v>
      </c>
      <c r="T3322" s="49" t="s">
        <v>27</v>
      </c>
      <c r="U3322" s="49" t="s">
        <v>28</v>
      </c>
      <c r="V3322" s="46" t="s">
        <v>114</v>
      </c>
      <c r="W3322" s="46" t="s">
        <v>45</v>
      </c>
      <c r="X3322" s="46" t="str">
        <f>IFERROR(VLOOKUP(W3322,#REF!,38,FALSE),"")</f>
        <v/>
      </c>
      <c r="Z3322" s="46" t="str">
        <f t="shared" si="435"/>
        <v>Rahman44141</v>
      </c>
      <c r="AA3322" s="46" t="str">
        <f t="shared" si="436"/>
        <v>BMJ 04744141SELATANDAY</v>
      </c>
      <c r="AB3322" s="46" t="str">
        <f t="shared" si="437"/>
        <v>Rahman44141SELATANDAY</v>
      </c>
      <c r="AC3322" s="46" t="str">
        <f t="shared" si="438"/>
        <v>BMJ 04744141DAY</v>
      </c>
      <c r="AD3322" s="46" t="str">
        <f t="shared" si="439"/>
        <v>Rahman44141DAY</v>
      </c>
    </row>
    <row r="3323" spans="1:30" x14ac:dyDescent="0.3">
      <c r="A3323" s="46">
        <v>1</v>
      </c>
      <c r="B3323" s="46" t="s">
        <v>139</v>
      </c>
      <c r="C3323" s="110">
        <v>44141</v>
      </c>
      <c r="D3323" s="49" t="s">
        <v>20</v>
      </c>
      <c r="E3323" s="74">
        <v>44141</v>
      </c>
      <c r="F3323" s="49">
        <v>5101594</v>
      </c>
      <c r="G3323" s="46" t="s">
        <v>39</v>
      </c>
      <c r="H3323" s="46" t="s">
        <v>123</v>
      </c>
      <c r="I3323" s="46" t="s">
        <v>113</v>
      </c>
      <c r="J3323" s="46" t="s">
        <v>42</v>
      </c>
      <c r="K3323" s="46" t="s">
        <v>43</v>
      </c>
      <c r="O3323" s="47">
        <v>0.66348379629629628</v>
      </c>
      <c r="P3323" s="48">
        <v>0.66348379629629628</v>
      </c>
      <c r="Q3323" s="50">
        <v>52280</v>
      </c>
      <c r="R3323" s="50">
        <v>19360</v>
      </c>
      <c r="T3323" s="49" t="s">
        <v>27</v>
      </c>
      <c r="U3323" s="49" t="s">
        <v>28</v>
      </c>
      <c r="V3323" s="46" t="s">
        <v>47</v>
      </c>
      <c r="W3323" s="46" t="s">
        <v>45</v>
      </c>
      <c r="X3323" s="46" t="str">
        <f>IFERROR(VLOOKUP(W3323,#REF!,38,FALSE),"")</f>
        <v/>
      </c>
      <c r="Z3323" s="46" t="str">
        <f t="shared" si="435"/>
        <v>Rahman44141</v>
      </c>
      <c r="AA3323" s="46" t="str">
        <f t="shared" si="436"/>
        <v>BMJ 04744141SELATANDAY</v>
      </c>
      <c r="AB3323" s="46" t="str">
        <f t="shared" si="437"/>
        <v>Rahman44141SELATANDAY</v>
      </c>
      <c r="AC3323" s="46" t="str">
        <f t="shared" si="438"/>
        <v>BMJ 04744141DAY</v>
      </c>
      <c r="AD3323" s="46" t="str">
        <f t="shared" si="439"/>
        <v>Rahman44141DAY</v>
      </c>
    </row>
    <row r="3324" spans="1:30" x14ac:dyDescent="0.3">
      <c r="A3324" s="46">
        <v>1</v>
      </c>
      <c r="B3324" s="46" t="s">
        <v>139</v>
      </c>
      <c r="C3324" s="110">
        <v>44141</v>
      </c>
      <c r="D3324" s="49" t="s">
        <v>20</v>
      </c>
      <c r="E3324" s="74">
        <v>44141</v>
      </c>
      <c r="F3324" s="49">
        <v>5101703</v>
      </c>
      <c r="G3324" s="46" t="s">
        <v>21</v>
      </c>
      <c r="H3324" s="46" t="s">
        <v>68</v>
      </c>
      <c r="I3324" s="46" t="s">
        <v>54</v>
      </c>
      <c r="J3324" s="46" t="s">
        <v>57</v>
      </c>
      <c r="K3324" s="46" t="s">
        <v>43</v>
      </c>
      <c r="O3324" s="47">
        <v>0.73958333333333337</v>
      </c>
      <c r="P3324" s="48">
        <v>0.73958333333333337</v>
      </c>
      <c r="Q3324" s="50">
        <v>50580</v>
      </c>
      <c r="R3324" s="50">
        <v>19360</v>
      </c>
      <c r="T3324" s="49" t="s">
        <v>27</v>
      </c>
      <c r="U3324" s="49" t="s">
        <v>28</v>
      </c>
      <c r="V3324" s="46" t="s">
        <v>58</v>
      </c>
      <c r="W3324" s="46" t="s">
        <v>45</v>
      </c>
      <c r="X3324" s="46" t="str">
        <f>IFERROR(VLOOKUP(W3324,#REF!,38,FALSE),"")</f>
        <v/>
      </c>
      <c r="Z3324" s="46" t="str">
        <f t="shared" si="435"/>
        <v>Rahman44141</v>
      </c>
      <c r="AA3324" s="46" t="str">
        <f t="shared" si="436"/>
        <v>BMJ 04744141UTARADAY</v>
      </c>
      <c r="AB3324" s="46" t="str">
        <f t="shared" si="437"/>
        <v>Rahman44141UTARADAY</v>
      </c>
      <c r="AC3324" s="46" t="str">
        <f t="shared" si="438"/>
        <v>BMJ 04744141DAY</v>
      </c>
      <c r="AD3324" s="46" t="str">
        <f t="shared" si="439"/>
        <v>Rahman44141DAY</v>
      </c>
    </row>
    <row r="3325" spans="1:30" x14ac:dyDescent="0.3">
      <c r="A3325" s="46">
        <v>1</v>
      </c>
      <c r="B3325" s="46" t="s">
        <v>139</v>
      </c>
      <c r="C3325" s="110">
        <v>44141</v>
      </c>
      <c r="D3325" s="49" t="s">
        <v>20</v>
      </c>
      <c r="E3325" s="74">
        <v>44141</v>
      </c>
      <c r="F3325" s="49">
        <v>5101280</v>
      </c>
      <c r="G3325" s="46" t="s">
        <v>39</v>
      </c>
      <c r="H3325" s="46" t="s">
        <v>128</v>
      </c>
      <c r="I3325" s="46" t="s">
        <v>162</v>
      </c>
      <c r="J3325" s="46" t="s">
        <v>42</v>
      </c>
      <c r="K3325" s="46" t="s">
        <v>51</v>
      </c>
      <c r="O3325" s="47">
        <v>0.41215277777777781</v>
      </c>
      <c r="P3325" s="48">
        <v>0.41767361111111106</v>
      </c>
      <c r="Q3325" s="50">
        <v>53520</v>
      </c>
      <c r="R3325" s="50">
        <v>19720</v>
      </c>
      <c r="T3325" s="49" t="s">
        <v>27</v>
      </c>
      <c r="U3325" s="49" t="s">
        <v>28</v>
      </c>
      <c r="V3325" s="46" t="s">
        <v>114</v>
      </c>
      <c r="W3325" s="46" t="s">
        <v>272</v>
      </c>
      <c r="X3325" s="46" t="str">
        <f>IFERROR(VLOOKUP(W3325,#REF!,38,FALSE),"")</f>
        <v/>
      </c>
      <c r="Z3325" s="46" t="str">
        <f t="shared" si="435"/>
        <v>A RIYADI44141</v>
      </c>
      <c r="AA3325" s="46" t="str">
        <f t="shared" si="436"/>
        <v>BMJ 04844141SELATANDAY</v>
      </c>
      <c r="AB3325" s="46" t="str">
        <f t="shared" si="437"/>
        <v>A RIYADI44141SELATANDAY</v>
      </c>
      <c r="AC3325" s="46" t="str">
        <f t="shared" si="438"/>
        <v>BMJ 04844141DAY</v>
      </c>
      <c r="AD3325" s="46" t="str">
        <f t="shared" si="439"/>
        <v>A RIYADI44141DAY</v>
      </c>
    </row>
    <row r="3326" spans="1:30" x14ac:dyDescent="0.3">
      <c r="A3326" s="46">
        <v>1</v>
      </c>
      <c r="B3326" s="46" t="s">
        <v>139</v>
      </c>
      <c r="C3326" s="110">
        <v>44141</v>
      </c>
      <c r="D3326" s="49" t="s">
        <v>20</v>
      </c>
      <c r="E3326" s="74">
        <v>44141</v>
      </c>
      <c r="F3326" s="49">
        <v>5101411</v>
      </c>
      <c r="G3326" s="46" t="s">
        <v>39</v>
      </c>
      <c r="H3326" s="46" t="s">
        <v>128</v>
      </c>
      <c r="I3326" s="46" t="s">
        <v>162</v>
      </c>
      <c r="J3326" s="46" t="s">
        <v>42</v>
      </c>
      <c r="K3326" s="46" t="s">
        <v>51</v>
      </c>
      <c r="O3326" s="47">
        <v>0.50872685185185185</v>
      </c>
      <c r="P3326" s="48">
        <v>0.50872685185185185</v>
      </c>
      <c r="Q3326" s="50">
        <v>52880</v>
      </c>
      <c r="R3326" s="50">
        <v>19720</v>
      </c>
      <c r="T3326" s="49" t="s">
        <v>27</v>
      </c>
      <c r="U3326" s="49" t="s">
        <v>28</v>
      </c>
      <c r="V3326" s="46" t="s">
        <v>114</v>
      </c>
      <c r="W3326" s="46" t="s">
        <v>272</v>
      </c>
      <c r="X3326" s="46" t="str">
        <f>IFERROR(VLOOKUP(W3326,#REF!,38,FALSE),"")</f>
        <v/>
      </c>
      <c r="Z3326" s="46" t="str">
        <f t="shared" si="435"/>
        <v>A RIYADI44141</v>
      </c>
      <c r="AA3326" s="46" t="str">
        <f t="shared" si="436"/>
        <v>BMJ 04844141SELATANDAY</v>
      </c>
      <c r="AB3326" s="46" t="str">
        <f t="shared" si="437"/>
        <v>A RIYADI44141SELATANDAY</v>
      </c>
      <c r="AC3326" s="46" t="str">
        <f t="shared" si="438"/>
        <v>BMJ 04844141DAY</v>
      </c>
      <c r="AD3326" s="46" t="str">
        <f t="shared" si="439"/>
        <v>A RIYADI44141DAY</v>
      </c>
    </row>
    <row r="3327" spans="1:30" x14ac:dyDescent="0.3">
      <c r="A3327" s="46">
        <v>1</v>
      </c>
      <c r="B3327" s="46" t="s">
        <v>139</v>
      </c>
      <c r="C3327" s="110">
        <v>44141</v>
      </c>
      <c r="D3327" s="49" t="s">
        <v>20</v>
      </c>
      <c r="E3327" s="74">
        <v>44141</v>
      </c>
      <c r="F3327" s="49">
        <v>5101607</v>
      </c>
      <c r="G3327" s="46" t="s">
        <v>39</v>
      </c>
      <c r="H3327" s="46" t="s">
        <v>123</v>
      </c>
      <c r="I3327" s="46" t="s">
        <v>113</v>
      </c>
      <c r="J3327" s="46" t="s">
        <v>42</v>
      </c>
      <c r="K3327" s="46" t="s">
        <v>51</v>
      </c>
      <c r="O3327" s="47">
        <v>0.67364583333333339</v>
      </c>
      <c r="P3327" s="48">
        <v>0.67364583333333339</v>
      </c>
      <c r="Q3327" s="50">
        <v>54200</v>
      </c>
      <c r="R3327" s="50">
        <v>19720</v>
      </c>
      <c r="T3327" s="49" t="s">
        <v>27</v>
      </c>
      <c r="U3327" s="49" t="s">
        <v>28</v>
      </c>
      <c r="V3327" s="46" t="s">
        <v>47</v>
      </c>
      <c r="W3327" s="46" t="s">
        <v>272</v>
      </c>
      <c r="X3327" s="46" t="str">
        <f>IFERROR(VLOOKUP(W3327,#REF!,38,FALSE),"")</f>
        <v/>
      </c>
      <c r="Z3327" s="46" t="str">
        <f t="shared" si="435"/>
        <v>A RIYADI44141</v>
      </c>
      <c r="AA3327" s="46" t="str">
        <f t="shared" si="436"/>
        <v>BMJ 04844141SELATANDAY</v>
      </c>
      <c r="AB3327" s="46" t="str">
        <f t="shared" si="437"/>
        <v>A RIYADI44141SELATANDAY</v>
      </c>
      <c r="AC3327" s="46" t="str">
        <f t="shared" si="438"/>
        <v>BMJ 04844141DAY</v>
      </c>
      <c r="AD3327" s="46" t="str">
        <f t="shared" si="439"/>
        <v>A RIYADI44141DAY</v>
      </c>
    </row>
    <row r="3328" spans="1:30" x14ac:dyDescent="0.3">
      <c r="A3328" s="46">
        <v>1</v>
      </c>
      <c r="B3328" s="46" t="s">
        <v>139</v>
      </c>
      <c r="C3328" s="110">
        <v>44141</v>
      </c>
      <c r="D3328" s="49" t="s">
        <v>20</v>
      </c>
      <c r="E3328" s="74">
        <v>44141</v>
      </c>
      <c r="F3328" s="49">
        <v>5101719</v>
      </c>
      <c r="G3328" s="46" t="s">
        <v>21</v>
      </c>
      <c r="H3328" s="46" t="s">
        <v>68</v>
      </c>
      <c r="I3328" s="46" t="s">
        <v>54</v>
      </c>
      <c r="J3328" s="46" t="s">
        <v>57</v>
      </c>
      <c r="K3328" s="46" t="s">
        <v>51</v>
      </c>
      <c r="O3328" s="47">
        <v>0.75456018518518519</v>
      </c>
      <c r="P3328" s="48">
        <v>0.75456018518518519</v>
      </c>
      <c r="Q3328" s="50">
        <v>52120</v>
      </c>
      <c r="R3328" s="50">
        <v>19720</v>
      </c>
      <c r="T3328" s="49" t="s">
        <v>27</v>
      </c>
      <c r="U3328" s="49" t="s">
        <v>28</v>
      </c>
      <c r="V3328" s="46" t="s">
        <v>58</v>
      </c>
      <c r="W3328" s="46" t="s">
        <v>272</v>
      </c>
      <c r="X3328" s="46" t="str">
        <f>IFERROR(VLOOKUP(W3328,#REF!,38,FALSE),"")</f>
        <v/>
      </c>
      <c r="Z3328" s="46" t="str">
        <f t="shared" si="435"/>
        <v>A RIYADI44141</v>
      </c>
      <c r="AA3328" s="46" t="str">
        <f t="shared" si="436"/>
        <v>BMJ 04844141UTARADAY</v>
      </c>
      <c r="AB3328" s="46" t="str">
        <f t="shared" si="437"/>
        <v>A RIYADI44141UTARADAY</v>
      </c>
      <c r="AC3328" s="46" t="str">
        <f t="shared" si="438"/>
        <v>BMJ 04844141DAY</v>
      </c>
      <c r="AD3328" s="46" t="str">
        <f t="shared" si="439"/>
        <v>A RIYADI44141DAY</v>
      </c>
    </row>
    <row r="3329" spans="1:30" x14ac:dyDescent="0.3">
      <c r="A3329" s="46">
        <v>1</v>
      </c>
      <c r="B3329" s="46" t="s">
        <v>139</v>
      </c>
      <c r="C3329" s="110">
        <v>44141</v>
      </c>
      <c r="D3329" s="49" t="s">
        <v>20</v>
      </c>
      <c r="E3329" s="74">
        <v>44141</v>
      </c>
      <c r="F3329" s="49">
        <v>5101273</v>
      </c>
      <c r="G3329" s="46" t="s">
        <v>39</v>
      </c>
      <c r="H3329" s="46" t="s">
        <v>128</v>
      </c>
      <c r="I3329" s="46" t="s">
        <v>162</v>
      </c>
      <c r="J3329" s="46" t="s">
        <v>42</v>
      </c>
      <c r="K3329" s="46" t="s">
        <v>61</v>
      </c>
      <c r="O3329" s="47">
        <v>0.4067708333333333</v>
      </c>
      <c r="P3329" s="48">
        <v>0.42569444444444443</v>
      </c>
      <c r="Q3329" s="50">
        <v>52320</v>
      </c>
      <c r="R3329" s="50">
        <v>19620</v>
      </c>
      <c r="T3329" s="49" t="s">
        <v>27</v>
      </c>
      <c r="U3329" s="49" t="s">
        <v>28</v>
      </c>
      <c r="V3329" s="46" t="s">
        <v>47</v>
      </c>
      <c r="W3329" s="46" t="s">
        <v>87</v>
      </c>
      <c r="X3329" s="46" t="str">
        <f>IFERROR(VLOOKUP(W3329,#REF!,38,FALSE),"")</f>
        <v/>
      </c>
      <c r="Z3329" s="46" t="str">
        <f t="shared" si="435"/>
        <v>Nurzaenal44141</v>
      </c>
      <c r="AA3329" s="46" t="str">
        <f t="shared" si="436"/>
        <v>BMJ 05044141SELATANDAY</v>
      </c>
      <c r="AB3329" s="46" t="str">
        <f t="shared" si="437"/>
        <v>Nurzaenal44141SELATANDAY</v>
      </c>
      <c r="AC3329" s="46" t="str">
        <f t="shared" si="438"/>
        <v>BMJ 05044141DAY</v>
      </c>
      <c r="AD3329" s="46" t="str">
        <f t="shared" si="439"/>
        <v>Nurzaenal44141DAY</v>
      </c>
    </row>
    <row r="3330" spans="1:30" x14ac:dyDescent="0.3">
      <c r="A3330" s="46">
        <v>1</v>
      </c>
      <c r="B3330" s="46" t="s">
        <v>139</v>
      </c>
      <c r="C3330" s="110">
        <v>44141</v>
      </c>
      <c r="D3330" s="49" t="s">
        <v>20</v>
      </c>
      <c r="E3330" s="74">
        <v>44141</v>
      </c>
      <c r="F3330" s="49">
        <v>5101412</v>
      </c>
      <c r="G3330" s="46" t="s">
        <v>39</v>
      </c>
      <c r="H3330" s="46" t="s">
        <v>149</v>
      </c>
      <c r="I3330" s="46" t="s">
        <v>144</v>
      </c>
      <c r="J3330" s="46" t="s">
        <v>130</v>
      </c>
      <c r="K3330" s="46" t="s">
        <v>61</v>
      </c>
      <c r="O3330" s="47">
        <v>0.50974537037037038</v>
      </c>
      <c r="P3330" s="48">
        <v>0.50974537037037038</v>
      </c>
      <c r="Q3330" s="50">
        <v>53060</v>
      </c>
      <c r="R3330" s="50">
        <v>19620</v>
      </c>
      <c r="T3330" s="49" t="s">
        <v>27</v>
      </c>
      <c r="U3330" s="49" t="s">
        <v>28</v>
      </c>
      <c r="V3330" s="46" t="s">
        <v>56</v>
      </c>
      <c r="W3330" s="46" t="s">
        <v>87</v>
      </c>
      <c r="X3330" s="46" t="str">
        <f>IFERROR(VLOOKUP(W3330,#REF!,38,FALSE),"")</f>
        <v/>
      </c>
      <c r="Z3330" s="46" t="str">
        <f t="shared" si="435"/>
        <v>Nurzaenal44141</v>
      </c>
      <c r="AA3330" s="46" t="str">
        <f t="shared" si="436"/>
        <v>BMJ 05044141SELATANDAY</v>
      </c>
      <c r="AB3330" s="46" t="str">
        <f t="shared" si="437"/>
        <v>Nurzaenal44141SELATANDAY</v>
      </c>
      <c r="AC3330" s="46" t="str">
        <f t="shared" si="438"/>
        <v>BMJ 05044141DAY</v>
      </c>
      <c r="AD3330" s="46" t="str">
        <f t="shared" si="439"/>
        <v>Nurzaenal44141DAY</v>
      </c>
    </row>
    <row r="3331" spans="1:30" x14ac:dyDescent="0.3">
      <c r="A3331" s="46">
        <v>1</v>
      </c>
      <c r="B3331" s="46" t="s">
        <v>139</v>
      </c>
      <c r="C3331" s="110">
        <v>44141</v>
      </c>
      <c r="D3331" s="49" t="s">
        <v>20</v>
      </c>
      <c r="E3331" s="74">
        <v>44141</v>
      </c>
      <c r="F3331" s="49">
        <v>5101554</v>
      </c>
      <c r="G3331" s="46" t="s">
        <v>39</v>
      </c>
      <c r="H3331" s="46" t="s">
        <v>123</v>
      </c>
      <c r="I3331" s="46" t="s">
        <v>113</v>
      </c>
      <c r="J3331" s="46" t="s">
        <v>42</v>
      </c>
      <c r="K3331" s="46" t="s">
        <v>61</v>
      </c>
      <c r="O3331" s="47">
        <v>0.63075231481481475</v>
      </c>
      <c r="P3331" s="48">
        <v>0.63075231481481475</v>
      </c>
      <c r="Q3331" s="50">
        <v>52380</v>
      </c>
      <c r="R3331" s="50">
        <v>19620</v>
      </c>
      <c r="T3331" s="49" t="s">
        <v>27</v>
      </c>
      <c r="U3331" s="49" t="s">
        <v>28</v>
      </c>
      <c r="V3331" s="46" t="s">
        <v>47</v>
      </c>
      <c r="W3331" s="46" t="s">
        <v>87</v>
      </c>
      <c r="X3331" s="46" t="str">
        <f>IFERROR(VLOOKUP(W3331,#REF!,38,FALSE),"")</f>
        <v/>
      </c>
      <c r="Z3331" s="46" t="str">
        <f t="shared" si="435"/>
        <v>Nurzaenal44141</v>
      </c>
      <c r="AA3331" s="46" t="str">
        <f t="shared" si="436"/>
        <v>BMJ 05044141SELATANDAY</v>
      </c>
      <c r="AB3331" s="46" t="str">
        <f t="shared" si="437"/>
        <v>Nurzaenal44141SELATANDAY</v>
      </c>
      <c r="AC3331" s="46" t="str">
        <f t="shared" si="438"/>
        <v>BMJ 05044141DAY</v>
      </c>
      <c r="AD3331" s="46" t="str">
        <f t="shared" si="439"/>
        <v>Nurzaenal44141DAY</v>
      </c>
    </row>
    <row r="3332" spans="1:30" x14ac:dyDescent="0.3">
      <c r="A3332" s="46">
        <v>1</v>
      </c>
      <c r="B3332" s="46" t="s">
        <v>139</v>
      </c>
      <c r="C3332" s="110">
        <v>44141</v>
      </c>
      <c r="D3332" s="49" t="s">
        <v>20</v>
      </c>
      <c r="E3332" s="74">
        <v>44141</v>
      </c>
      <c r="F3332" s="49">
        <v>5101702</v>
      </c>
      <c r="G3332" s="46" t="s">
        <v>39</v>
      </c>
      <c r="H3332" s="46" t="s">
        <v>123</v>
      </c>
      <c r="I3332" s="46" t="s">
        <v>113</v>
      </c>
      <c r="J3332" s="46" t="s">
        <v>42</v>
      </c>
      <c r="K3332" s="46" t="s">
        <v>61</v>
      </c>
      <c r="O3332" s="47">
        <v>0.73907407407407411</v>
      </c>
      <c r="P3332" s="48">
        <v>0.73907407407407411</v>
      </c>
      <c r="Q3332" s="50">
        <v>52820</v>
      </c>
      <c r="R3332" s="50">
        <v>19620</v>
      </c>
      <c r="T3332" s="49" t="s">
        <v>27</v>
      </c>
      <c r="U3332" s="49" t="s">
        <v>28</v>
      </c>
      <c r="V3332" s="46" t="s">
        <v>47</v>
      </c>
      <c r="W3332" s="46" t="s">
        <v>87</v>
      </c>
      <c r="X3332" s="46" t="str">
        <f>IFERROR(VLOOKUP(W3332,#REF!,38,FALSE),"")</f>
        <v/>
      </c>
      <c r="Z3332" s="46" t="str">
        <f t="shared" si="435"/>
        <v>Nurzaenal44141</v>
      </c>
      <c r="AA3332" s="46" t="str">
        <f t="shared" si="436"/>
        <v>BMJ 05044141SELATANDAY</v>
      </c>
      <c r="AB3332" s="46" t="str">
        <f t="shared" si="437"/>
        <v>Nurzaenal44141SELATANDAY</v>
      </c>
      <c r="AC3332" s="46" t="str">
        <f t="shared" si="438"/>
        <v>BMJ 05044141DAY</v>
      </c>
      <c r="AD3332" s="46" t="str">
        <f t="shared" si="439"/>
        <v>Nurzaenal44141DAY</v>
      </c>
    </row>
    <row r="3333" spans="1:30" x14ac:dyDescent="0.3">
      <c r="A3333" s="46">
        <v>1</v>
      </c>
      <c r="B3333" s="46" t="s">
        <v>139</v>
      </c>
      <c r="C3333" s="110">
        <v>44141</v>
      </c>
      <c r="D3333" s="49" t="s">
        <v>20</v>
      </c>
      <c r="E3333" s="74">
        <v>44141</v>
      </c>
      <c r="F3333" s="49">
        <v>5101258</v>
      </c>
      <c r="G3333" s="46" t="s">
        <v>39</v>
      </c>
      <c r="H3333" s="46" t="s">
        <v>128</v>
      </c>
      <c r="I3333" s="46" t="s">
        <v>162</v>
      </c>
      <c r="J3333" s="46" t="s">
        <v>42</v>
      </c>
      <c r="K3333" s="46" t="s">
        <v>64</v>
      </c>
      <c r="O3333" s="47">
        <v>0.39532407407407405</v>
      </c>
      <c r="P3333" s="48">
        <v>0.39934027777777775</v>
      </c>
      <c r="Q3333" s="50">
        <v>54580</v>
      </c>
      <c r="R3333" s="50">
        <v>19740</v>
      </c>
      <c r="T3333" s="49" t="s">
        <v>27</v>
      </c>
      <c r="U3333" s="49" t="s">
        <v>28</v>
      </c>
      <c r="V3333" s="46" t="s">
        <v>114</v>
      </c>
      <c r="W3333" s="46" t="s">
        <v>65</v>
      </c>
      <c r="X3333" s="46" t="str">
        <f>IFERROR(VLOOKUP(W3333,#REF!,38,FALSE),"")</f>
        <v/>
      </c>
      <c r="Z3333" s="46" t="str">
        <f t="shared" si="435"/>
        <v>Teguh Sugeng44141</v>
      </c>
      <c r="AA3333" s="46" t="str">
        <f t="shared" si="436"/>
        <v>BMJ 05244141SELATANDAY</v>
      </c>
      <c r="AB3333" s="46" t="str">
        <f t="shared" si="437"/>
        <v>Teguh Sugeng44141SELATANDAY</v>
      </c>
      <c r="AC3333" s="46" t="str">
        <f t="shared" si="438"/>
        <v>BMJ 05244141DAY</v>
      </c>
      <c r="AD3333" s="46" t="str">
        <f t="shared" si="439"/>
        <v>Teguh Sugeng44141DAY</v>
      </c>
    </row>
    <row r="3334" spans="1:30" x14ac:dyDescent="0.3">
      <c r="A3334" s="46">
        <v>1</v>
      </c>
      <c r="B3334" s="46" t="s">
        <v>139</v>
      </c>
      <c r="C3334" s="110">
        <v>44141</v>
      </c>
      <c r="D3334" s="49" t="s">
        <v>20</v>
      </c>
      <c r="E3334" s="74">
        <v>44141</v>
      </c>
      <c r="F3334" s="49">
        <v>5101383</v>
      </c>
      <c r="G3334" s="46" t="s">
        <v>39</v>
      </c>
      <c r="H3334" s="46" t="s">
        <v>128</v>
      </c>
      <c r="I3334" s="46" t="s">
        <v>162</v>
      </c>
      <c r="J3334" s="46" t="s">
        <v>42</v>
      </c>
      <c r="K3334" s="46" t="s">
        <v>64</v>
      </c>
      <c r="O3334" s="47">
        <v>0.48444444444444446</v>
      </c>
      <c r="P3334" s="48">
        <v>0.48444444444444446</v>
      </c>
      <c r="Q3334" s="50">
        <v>54460</v>
      </c>
      <c r="R3334" s="50">
        <v>19740</v>
      </c>
      <c r="T3334" s="49" t="s">
        <v>27</v>
      </c>
      <c r="U3334" s="49" t="s">
        <v>28</v>
      </c>
      <c r="V3334" s="46" t="s">
        <v>114</v>
      </c>
      <c r="W3334" s="46" t="s">
        <v>65</v>
      </c>
      <c r="X3334" s="46" t="str">
        <f>IFERROR(VLOOKUP(W3334,#REF!,38,FALSE),"")</f>
        <v/>
      </c>
      <c r="Z3334" s="46" t="str">
        <f t="shared" si="435"/>
        <v>Teguh Sugeng44141</v>
      </c>
      <c r="AA3334" s="46" t="str">
        <f t="shared" si="436"/>
        <v>BMJ 05244141SELATANDAY</v>
      </c>
      <c r="AB3334" s="46" t="str">
        <f t="shared" si="437"/>
        <v>Teguh Sugeng44141SELATANDAY</v>
      </c>
      <c r="AC3334" s="46" t="str">
        <f t="shared" si="438"/>
        <v>BMJ 05244141DAY</v>
      </c>
      <c r="AD3334" s="46" t="str">
        <f t="shared" si="439"/>
        <v>Teguh Sugeng44141DAY</v>
      </c>
    </row>
    <row r="3335" spans="1:30" x14ac:dyDescent="0.3">
      <c r="A3335" s="46">
        <v>1</v>
      </c>
      <c r="B3335" s="46" t="s">
        <v>139</v>
      </c>
      <c r="C3335" s="110">
        <v>44141</v>
      </c>
      <c r="D3335" s="49" t="s">
        <v>20</v>
      </c>
      <c r="E3335" s="74">
        <v>44141</v>
      </c>
      <c r="F3335" s="49">
        <v>5101452</v>
      </c>
      <c r="G3335" s="46" t="s">
        <v>21</v>
      </c>
      <c r="H3335" s="46" t="s">
        <v>68</v>
      </c>
      <c r="I3335" s="46" t="s">
        <v>54</v>
      </c>
      <c r="J3335" s="46" t="s">
        <v>57</v>
      </c>
      <c r="K3335" s="46" t="s">
        <v>64</v>
      </c>
      <c r="O3335" s="47">
        <v>0.54347222222222225</v>
      </c>
      <c r="P3335" s="48">
        <v>0.54347222222222225</v>
      </c>
      <c r="Q3335" s="50">
        <v>49460</v>
      </c>
      <c r="R3335" s="50">
        <v>19740</v>
      </c>
      <c r="T3335" s="49" t="s">
        <v>27</v>
      </c>
      <c r="U3335" s="49" t="s">
        <v>28</v>
      </c>
      <c r="V3335" s="46" t="s">
        <v>58</v>
      </c>
      <c r="W3335" s="46" t="s">
        <v>65</v>
      </c>
      <c r="X3335" s="46" t="str">
        <f>IFERROR(VLOOKUP(W3335,#REF!,38,FALSE),"")</f>
        <v/>
      </c>
      <c r="Z3335" s="46" t="str">
        <f t="shared" ref="Z3335:Z3398" si="440">W3335&amp;C3335</f>
        <v>Teguh Sugeng44141</v>
      </c>
      <c r="AA3335" s="46" t="str">
        <f t="shared" ref="AA3335:AA3398" si="441">K3335&amp;C3335&amp;G3335&amp;D3335</f>
        <v>BMJ 05244141UTARADAY</v>
      </c>
      <c r="AB3335" s="46" t="str">
        <f t="shared" ref="AB3335:AB3398" si="442">W3335&amp;C3335&amp;G3335&amp;D3335</f>
        <v>Teguh Sugeng44141UTARADAY</v>
      </c>
      <c r="AC3335" s="46" t="str">
        <f t="shared" ref="AC3335:AC3398" si="443">K3335&amp;C3335&amp;D3335</f>
        <v>BMJ 05244141DAY</v>
      </c>
      <c r="AD3335" s="46" t="str">
        <f t="shared" ref="AD3335:AD3398" si="444">W3335&amp;C3335&amp;D3335</f>
        <v>Teguh Sugeng44141DAY</v>
      </c>
    </row>
    <row r="3336" spans="1:30" x14ac:dyDescent="0.3">
      <c r="A3336" s="46">
        <v>1</v>
      </c>
      <c r="B3336" s="46" t="s">
        <v>139</v>
      </c>
      <c r="C3336" s="110">
        <v>44141</v>
      </c>
      <c r="D3336" s="49" t="s">
        <v>20</v>
      </c>
      <c r="E3336" s="74">
        <v>44141</v>
      </c>
      <c r="F3336" s="49">
        <v>5101583</v>
      </c>
      <c r="G3336" s="46" t="s">
        <v>39</v>
      </c>
      <c r="H3336" s="46" t="s">
        <v>123</v>
      </c>
      <c r="I3336" s="46" t="s">
        <v>113</v>
      </c>
      <c r="J3336" s="46" t="s">
        <v>42</v>
      </c>
      <c r="K3336" s="46" t="s">
        <v>64</v>
      </c>
      <c r="O3336" s="47">
        <v>0.65332175925925928</v>
      </c>
      <c r="P3336" s="48">
        <v>0.65332175925925928</v>
      </c>
      <c r="Q3336" s="50">
        <v>55800</v>
      </c>
      <c r="R3336" s="50">
        <v>19740</v>
      </c>
      <c r="T3336" s="49" t="s">
        <v>27</v>
      </c>
      <c r="U3336" s="49" t="s">
        <v>28</v>
      </c>
      <c r="V3336" s="46" t="s">
        <v>47</v>
      </c>
      <c r="W3336" s="46" t="s">
        <v>65</v>
      </c>
      <c r="X3336" s="46" t="str">
        <f>IFERROR(VLOOKUP(W3336,#REF!,38,FALSE),"")</f>
        <v/>
      </c>
      <c r="Z3336" s="46" t="str">
        <f t="shared" si="440"/>
        <v>Teguh Sugeng44141</v>
      </c>
      <c r="AA3336" s="46" t="str">
        <f t="shared" si="441"/>
        <v>BMJ 05244141SELATANDAY</v>
      </c>
      <c r="AB3336" s="46" t="str">
        <f t="shared" si="442"/>
        <v>Teguh Sugeng44141SELATANDAY</v>
      </c>
      <c r="AC3336" s="46" t="str">
        <f t="shared" si="443"/>
        <v>BMJ 05244141DAY</v>
      </c>
      <c r="AD3336" s="46" t="str">
        <f t="shared" si="444"/>
        <v>Teguh Sugeng44141DAY</v>
      </c>
    </row>
    <row r="3337" spans="1:30" x14ac:dyDescent="0.3">
      <c r="A3337" s="46">
        <v>1</v>
      </c>
      <c r="B3337" s="46" t="s">
        <v>139</v>
      </c>
      <c r="C3337" s="110">
        <v>44141</v>
      </c>
      <c r="D3337" s="49" t="s">
        <v>20</v>
      </c>
      <c r="E3337" s="74">
        <v>44141</v>
      </c>
      <c r="F3337" s="49">
        <v>5101685</v>
      </c>
      <c r="G3337" s="46" t="s">
        <v>21</v>
      </c>
      <c r="H3337" s="46" t="s">
        <v>53</v>
      </c>
      <c r="I3337" s="46" t="s">
        <v>54</v>
      </c>
      <c r="J3337" s="46" t="s">
        <v>57</v>
      </c>
      <c r="K3337" s="46" t="s">
        <v>64</v>
      </c>
      <c r="O3337" s="47">
        <v>0.72744212962962962</v>
      </c>
      <c r="P3337" s="48">
        <v>0.72744212962962962</v>
      </c>
      <c r="Q3337" s="50">
        <v>49080</v>
      </c>
      <c r="R3337" s="50">
        <v>19740</v>
      </c>
      <c r="T3337" s="49" t="s">
        <v>27</v>
      </c>
      <c r="U3337" s="49" t="s">
        <v>28</v>
      </c>
      <c r="V3337" s="46" t="s">
        <v>70</v>
      </c>
      <c r="W3337" s="46" t="s">
        <v>65</v>
      </c>
      <c r="X3337" s="46" t="str">
        <f>IFERROR(VLOOKUP(W3337,#REF!,38,FALSE),"")</f>
        <v/>
      </c>
      <c r="Z3337" s="46" t="str">
        <f t="shared" si="440"/>
        <v>Teguh Sugeng44141</v>
      </c>
      <c r="AA3337" s="46" t="str">
        <f t="shared" si="441"/>
        <v>BMJ 05244141UTARADAY</v>
      </c>
      <c r="AB3337" s="46" t="str">
        <f t="shared" si="442"/>
        <v>Teguh Sugeng44141UTARADAY</v>
      </c>
      <c r="AC3337" s="46" t="str">
        <f t="shared" si="443"/>
        <v>BMJ 05244141DAY</v>
      </c>
      <c r="AD3337" s="46" t="str">
        <f t="shared" si="444"/>
        <v>Teguh Sugeng44141DAY</v>
      </c>
    </row>
    <row r="3338" spans="1:30" x14ac:dyDescent="0.3">
      <c r="A3338" s="46">
        <v>1</v>
      </c>
      <c r="B3338" s="46" t="s">
        <v>139</v>
      </c>
      <c r="C3338" s="110">
        <v>44141</v>
      </c>
      <c r="D3338" s="49" t="s">
        <v>20</v>
      </c>
      <c r="E3338" s="74">
        <v>44141</v>
      </c>
      <c r="F3338" s="49">
        <v>5101208</v>
      </c>
      <c r="G3338" s="46" t="s">
        <v>21</v>
      </c>
      <c r="H3338" s="46" t="s">
        <v>53</v>
      </c>
      <c r="I3338" s="46" t="s">
        <v>54</v>
      </c>
      <c r="J3338" s="46" t="s">
        <v>55</v>
      </c>
      <c r="K3338" s="46" t="s">
        <v>66</v>
      </c>
      <c r="O3338" s="47">
        <v>0.36099537037037038</v>
      </c>
      <c r="P3338" s="48">
        <v>0.36864583333333334</v>
      </c>
      <c r="Q3338" s="50">
        <v>40380</v>
      </c>
      <c r="R3338" s="50">
        <v>14600</v>
      </c>
      <c r="T3338" s="49" t="s">
        <v>27</v>
      </c>
      <c r="U3338" s="49" t="s">
        <v>28</v>
      </c>
      <c r="V3338" s="46" t="s">
        <v>59</v>
      </c>
      <c r="W3338" s="46" t="s">
        <v>67</v>
      </c>
      <c r="X3338" s="46" t="str">
        <f>IFERROR(VLOOKUP(W3338,#REF!,38,FALSE),"")</f>
        <v/>
      </c>
      <c r="Z3338" s="46" t="str">
        <f t="shared" si="440"/>
        <v>Samsudin44141</v>
      </c>
      <c r="AA3338" s="46" t="str">
        <f t="shared" si="441"/>
        <v>BMJ 05344141UTARADAY</v>
      </c>
      <c r="AB3338" s="46" t="str">
        <f t="shared" si="442"/>
        <v>Samsudin44141UTARADAY</v>
      </c>
      <c r="AC3338" s="46" t="str">
        <f t="shared" si="443"/>
        <v>BMJ 05344141DAY</v>
      </c>
      <c r="AD3338" s="46" t="str">
        <f t="shared" si="444"/>
        <v>Samsudin44141DAY</v>
      </c>
    </row>
    <row r="3339" spans="1:30" x14ac:dyDescent="0.3">
      <c r="A3339" s="46">
        <v>1</v>
      </c>
      <c r="B3339" s="46" t="s">
        <v>139</v>
      </c>
      <c r="C3339" s="110">
        <v>44141</v>
      </c>
      <c r="D3339" s="49" t="s">
        <v>20</v>
      </c>
      <c r="E3339" s="74">
        <v>44141</v>
      </c>
      <c r="F3339" s="49">
        <v>5101290</v>
      </c>
      <c r="G3339" s="46" t="s">
        <v>21</v>
      </c>
      <c r="H3339" s="46" t="s">
        <v>22</v>
      </c>
      <c r="I3339" s="46" t="s">
        <v>81</v>
      </c>
      <c r="J3339" s="46" t="s">
        <v>24</v>
      </c>
      <c r="K3339" s="46" t="s">
        <v>66</v>
      </c>
      <c r="O3339" s="47">
        <v>0.41902777777777778</v>
      </c>
      <c r="P3339" s="48">
        <v>0.41902777777777778</v>
      </c>
      <c r="Q3339" s="50">
        <v>39480</v>
      </c>
      <c r="R3339" s="50">
        <v>14600</v>
      </c>
      <c r="T3339" s="49" t="s">
        <v>27</v>
      </c>
      <c r="U3339" s="49" t="s">
        <v>28</v>
      </c>
      <c r="V3339" s="46" t="s">
        <v>273</v>
      </c>
      <c r="W3339" s="46" t="s">
        <v>67</v>
      </c>
      <c r="X3339" s="46" t="str">
        <f>IFERROR(VLOOKUP(W3339,#REF!,38,FALSE),"")</f>
        <v/>
      </c>
      <c r="Z3339" s="46" t="str">
        <f t="shared" si="440"/>
        <v>Samsudin44141</v>
      </c>
      <c r="AA3339" s="46" t="str">
        <f t="shared" si="441"/>
        <v>BMJ 05344141UTARADAY</v>
      </c>
      <c r="AB3339" s="46" t="str">
        <f t="shared" si="442"/>
        <v>Samsudin44141UTARADAY</v>
      </c>
      <c r="AC3339" s="46" t="str">
        <f t="shared" si="443"/>
        <v>BMJ 05344141DAY</v>
      </c>
      <c r="AD3339" s="46" t="str">
        <f t="shared" si="444"/>
        <v>Samsudin44141DAY</v>
      </c>
    </row>
    <row r="3340" spans="1:30" x14ac:dyDescent="0.3">
      <c r="A3340" s="46">
        <v>1</v>
      </c>
      <c r="B3340" s="46" t="s">
        <v>139</v>
      </c>
      <c r="C3340" s="110">
        <v>44141</v>
      </c>
      <c r="D3340" s="49" t="s">
        <v>20</v>
      </c>
      <c r="E3340" s="74">
        <v>44141</v>
      </c>
      <c r="F3340" s="49">
        <v>5101368</v>
      </c>
      <c r="G3340" s="46" t="s">
        <v>21</v>
      </c>
      <c r="H3340" s="46" t="s">
        <v>22</v>
      </c>
      <c r="I3340" s="46" t="s">
        <v>81</v>
      </c>
      <c r="J3340" s="46" t="s">
        <v>24</v>
      </c>
      <c r="K3340" s="46" t="s">
        <v>66</v>
      </c>
      <c r="O3340" s="47">
        <v>0.4752662037037037</v>
      </c>
      <c r="P3340" s="48">
        <v>0.4752662037037037</v>
      </c>
      <c r="Q3340" s="50">
        <v>40080</v>
      </c>
      <c r="R3340" s="50">
        <v>14600</v>
      </c>
      <c r="T3340" s="49" t="s">
        <v>27</v>
      </c>
      <c r="U3340" s="49" t="s">
        <v>28</v>
      </c>
      <c r="V3340" s="46" t="s">
        <v>273</v>
      </c>
      <c r="W3340" s="46" t="s">
        <v>67</v>
      </c>
      <c r="X3340" s="46" t="str">
        <f>IFERROR(VLOOKUP(W3340,#REF!,38,FALSE),"")</f>
        <v/>
      </c>
      <c r="Z3340" s="46" t="str">
        <f t="shared" si="440"/>
        <v>Samsudin44141</v>
      </c>
      <c r="AA3340" s="46" t="str">
        <f t="shared" si="441"/>
        <v>BMJ 05344141UTARADAY</v>
      </c>
      <c r="AB3340" s="46" t="str">
        <f t="shared" si="442"/>
        <v>Samsudin44141UTARADAY</v>
      </c>
      <c r="AC3340" s="46" t="str">
        <f t="shared" si="443"/>
        <v>BMJ 05344141DAY</v>
      </c>
      <c r="AD3340" s="46" t="str">
        <f t="shared" si="444"/>
        <v>Samsudin44141DAY</v>
      </c>
    </row>
    <row r="3341" spans="1:30" x14ac:dyDescent="0.3">
      <c r="A3341" s="46">
        <v>1</v>
      </c>
      <c r="B3341" s="46" t="s">
        <v>139</v>
      </c>
      <c r="C3341" s="110">
        <v>44141</v>
      </c>
      <c r="D3341" s="49" t="s">
        <v>20</v>
      </c>
      <c r="E3341" s="74">
        <v>44141</v>
      </c>
      <c r="F3341" s="49">
        <v>5101532</v>
      </c>
      <c r="G3341" s="46" t="s">
        <v>21</v>
      </c>
      <c r="H3341" s="46" t="s">
        <v>22</v>
      </c>
      <c r="I3341" s="46" t="s">
        <v>81</v>
      </c>
      <c r="J3341" s="46" t="s">
        <v>24</v>
      </c>
      <c r="K3341" s="46" t="s">
        <v>66</v>
      </c>
      <c r="O3341" s="47">
        <v>0.61589120370370376</v>
      </c>
      <c r="P3341" s="48">
        <v>0.61589120370370376</v>
      </c>
      <c r="Q3341" s="50">
        <v>40100</v>
      </c>
      <c r="R3341" s="50">
        <v>14600</v>
      </c>
      <c r="T3341" s="49" t="s">
        <v>27</v>
      </c>
      <c r="U3341" s="49" t="s">
        <v>28</v>
      </c>
      <c r="V3341" s="46" t="s">
        <v>32</v>
      </c>
      <c r="W3341" s="46" t="s">
        <v>67</v>
      </c>
      <c r="X3341" s="46" t="str">
        <f>IFERROR(VLOOKUP(W3341,#REF!,38,FALSE),"")</f>
        <v/>
      </c>
      <c r="Z3341" s="46" t="str">
        <f t="shared" si="440"/>
        <v>Samsudin44141</v>
      </c>
      <c r="AA3341" s="46" t="str">
        <f t="shared" si="441"/>
        <v>BMJ 05344141UTARADAY</v>
      </c>
      <c r="AB3341" s="46" t="str">
        <f t="shared" si="442"/>
        <v>Samsudin44141UTARADAY</v>
      </c>
      <c r="AC3341" s="46" t="str">
        <f t="shared" si="443"/>
        <v>BMJ 05344141DAY</v>
      </c>
      <c r="AD3341" s="46" t="str">
        <f t="shared" si="444"/>
        <v>Samsudin44141DAY</v>
      </c>
    </row>
    <row r="3342" spans="1:30" x14ac:dyDescent="0.3">
      <c r="A3342" s="46">
        <v>1</v>
      </c>
      <c r="B3342" s="46" t="s">
        <v>139</v>
      </c>
      <c r="C3342" s="110">
        <v>44141</v>
      </c>
      <c r="D3342" s="49" t="s">
        <v>20</v>
      </c>
      <c r="E3342" s="74">
        <v>44141</v>
      </c>
      <c r="F3342" s="49">
        <v>5101651</v>
      </c>
      <c r="G3342" s="46" t="s">
        <v>21</v>
      </c>
      <c r="H3342" s="46" t="s">
        <v>22</v>
      </c>
      <c r="I3342" s="46" t="s">
        <v>81</v>
      </c>
      <c r="J3342" s="46" t="s">
        <v>24</v>
      </c>
      <c r="K3342" s="46" t="s">
        <v>66</v>
      </c>
      <c r="O3342" s="47">
        <v>0.70483796296296297</v>
      </c>
      <c r="P3342" s="48">
        <v>0.70483796296296297</v>
      </c>
      <c r="Q3342" s="50">
        <v>39720</v>
      </c>
      <c r="R3342" s="50">
        <v>14600</v>
      </c>
      <c r="T3342" s="49" t="s">
        <v>27</v>
      </c>
      <c r="U3342" s="49" t="s">
        <v>28</v>
      </c>
      <c r="V3342" s="46" t="s">
        <v>273</v>
      </c>
      <c r="W3342" s="46" t="s">
        <v>67</v>
      </c>
      <c r="X3342" s="46" t="str">
        <f>IFERROR(VLOOKUP(W3342,#REF!,38,FALSE),"")</f>
        <v/>
      </c>
      <c r="Z3342" s="46" t="str">
        <f t="shared" si="440"/>
        <v>Samsudin44141</v>
      </c>
      <c r="AA3342" s="46" t="str">
        <f t="shared" si="441"/>
        <v>BMJ 05344141UTARADAY</v>
      </c>
      <c r="AB3342" s="46" t="str">
        <f t="shared" si="442"/>
        <v>Samsudin44141UTARADAY</v>
      </c>
      <c r="AC3342" s="46" t="str">
        <f t="shared" si="443"/>
        <v>BMJ 05344141DAY</v>
      </c>
      <c r="AD3342" s="46" t="str">
        <f t="shared" si="444"/>
        <v>Samsudin44141DAY</v>
      </c>
    </row>
    <row r="3343" spans="1:30" x14ac:dyDescent="0.3">
      <c r="A3343" s="46">
        <v>1</v>
      </c>
      <c r="B3343" s="46" t="s">
        <v>139</v>
      </c>
      <c r="C3343" s="110">
        <v>44141</v>
      </c>
      <c r="D3343" s="49" t="s">
        <v>20</v>
      </c>
      <c r="E3343" s="74">
        <v>44141</v>
      </c>
      <c r="F3343" s="49">
        <v>5101213</v>
      </c>
      <c r="G3343" s="46" t="s">
        <v>21</v>
      </c>
      <c r="H3343" s="46" t="s">
        <v>53</v>
      </c>
      <c r="I3343" s="46" t="s">
        <v>54</v>
      </c>
      <c r="J3343" s="46" t="s">
        <v>55</v>
      </c>
      <c r="K3343" s="46" t="s">
        <v>71</v>
      </c>
      <c r="O3343" s="47">
        <v>0.36581018518518515</v>
      </c>
      <c r="P3343" s="48">
        <v>0.37288194444444445</v>
      </c>
      <c r="Q3343" s="50">
        <v>39260</v>
      </c>
      <c r="R3343" s="50">
        <v>14640</v>
      </c>
      <c r="T3343" s="49" t="s">
        <v>27</v>
      </c>
      <c r="U3343" s="49" t="s">
        <v>28</v>
      </c>
      <c r="V3343" s="46" t="s">
        <v>29</v>
      </c>
      <c r="W3343" s="46" t="s">
        <v>72</v>
      </c>
      <c r="X3343" s="46" t="str">
        <f>IFERROR(VLOOKUP(W3343,#REF!,38,FALSE),"")</f>
        <v/>
      </c>
      <c r="Z3343" s="46" t="str">
        <f t="shared" si="440"/>
        <v>Sulvadlan44141</v>
      </c>
      <c r="AA3343" s="46" t="str">
        <f t="shared" si="441"/>
        <v>BMJ 05444141UTARADAY</v>
      </c>
      <c r="AB3343" s="46" t="str">
        <f t="shared" si="442"/>
        <v>Sulvadlan44141UTARADAY</v>
      </c>
      <c r="AC3343" s="46" t="str">
        <f t="shared" si="443"/>
        <v>BMJ 05444141DAY</v>
      </c>
      <c r="AD3343" s="46" t="str">
        <f t="shared" si="444"/>
        <v>Sulvadlan44141DAY</v>
      </c>
    </row>
    <row r="3344" spans="1:30" x14ac:dyDescent="0.3">
      <c r="A3344" s="46">
        <v>1</v>
      </c>
      <c r="B3344" s="46" t="s">
        <v>139</v>
      </c>
      <c r="C3344" s="110">
        <v>44141</v>
      </c>
      <c r="D3344" s="49" t="s">
        <v>20</v>
      </c>
      <c r="E3344" s="74">
        <v>44141</v>
      </c>
      <c r="F3344" s="49">
        <v>5101298</v>
      </c>
      <c r="G3344" s="46" t="s">
        <v>21</v>
      </c>
      <c r="H3344" s="46" t="s">
        <v>22</v>
      </c>
      <c r="I3344" s="46" t="s">
        <v>81</v>
      </c>
      <c r="J3344" s="46" t="s">
        <v>24</v>
      </c>
      <c r="K3344" s="46" t="s">
        <v>71</v>
      </c>
      <c r="O3344" s="47">
        <v>0.42490740740740746</v>
      </c>
      <c r="P3344" s="48">
        <v>0.42490740740740746</v>
      </c>
      <c r="Q3344" s="50">
        <v>39420</v>
      </c>
      <c r="R3344" s="50">
        <v>14640</v>
      </c>
      <c r="T3344" s="49" t="s">
        <v>27</v>
      </c>
      <c r="U3344" s="49" t="s">
        <v>28</v>
      </c>
      <c r="V3344" s="46" t="s">
        <v>273</v>
      </c>
      <c r="W3344" s="46" t="s">
        <v>72</v>
      </c>
      <c r="X3344" s="46" t="str">
        <f>IFERROR(VLOOKUP(W3344,#REF!,38,FALSE),"")</f>
        <v/>
      </c>
      <c r="Z3344" s="46" t="str">
        <f t="shared" si="440"/>
        <v>Sulvadlan44141</v>
      </c>
      <c r="AA3344" s="46" t="str">
        <f t="shared" si="441"/>
        <v>BMJ 05444141UTARADAY</v>
      </c>
      <c r="AB3344" s="46" t="str">
        <f t="shared" si="442"/>
        <v>Sulvadlan44141UTARADAY</v>
      </c>
      <c r="AC3344" s="46" t="str">
        <f t="shared" si="443"/>
        <v>BMJ 05444141DAY</v>
      </c>
      <c r="AD3344" s="46" t="str">
        <f t="shared" si="444"/>
        <v>Sulvadlan44141DAY</v>
      </c>
    </row>
    <row r="3345" spans="1:30" x14ac:dyDescent="0.3">
      <c r="A3345" s="46">
        <v>1</v>
      </c>
      <c r="B3345" s="46" t="s">
        <v>139</v>
      </c>
      <c r="C3345" s="110">
        <v>44141</v>
      </c>
      <c r="D3345" s="49" t="s">
        <v>20</v>
      </c>
      <c r="E3345" s="74">
        <v>44141</v>
      </c>
      <c r="F3345" s="49">
        <v>5101381</v>
      </c>
      <c r="G3345" s="46" t="s">
        <v>21</v>
      </c>
      <c r="H3345" s="46" t="s">
        <v>22</v>
      </c>
      <c r="I3345" s="46" t="s">
        <v>81</v>
      </c>
      <c r="J3345" s="46" t="s">
        <v>24</v>
      </c>
      <c r="K3345" s="46" t="s">
        <v>71</v>
      </c>
      <c r="O3345" s="47">
        <v>0.48371527777777779</v>
      </c>
      <c r="P3345" s="48">
        <v>0.48371527777777779</v>
      </c>
      <c r="Q3345" s="50">
        <v>39320</v>
      </c>
      <c r="R3345" s="50">
        <v>14640</v>
      </c>
      <c r="T3345" s="49" t="s">
        <v>27</v>
      </c>
      <c r="U3345" s="49" t="s">
        <v>28</v>
      </c>
      <c r="V3345" s="46" t="s">
        <v>32</v>
      </c>
      <c r="W3345" s="46" t="s">
        <v>72</v>
      </c>
      <c r="X3345" s="46" t="str">
        <f>IFERROR(VLOOKUP(W3345,#REF!,38,FALSE),"")</f>
        <v/>
      </c>
      <c r="Z3345" s="46" t="str">
        <f t="shared" si="440"/>
        <v>Sulvadlan44141</v>
      </c>
      <c r="AA3345" s="46" t="str">
        <f t="shared" si="441"/>
        <v>BMJ 05444141UTARADAY</v>
      </c>
      <c r="AB3345" s="46" t="str">
        <f t="shared" si="442"/>
        <v>Sulvadlan44141UTARADAY</v>
      </c>
      <c r="AC3345" s="46" t="str">
        <f t="shared" si="443"/>
        <v>BMJ 05444141DAY</v>
      </c>
      <c r="AD3345" s="46" t="str">
        <f t="shared" si="444"/>
        <v>Sulvadlan44141DAY</v>
      </c>
    </row>
    <row r="3346" spans="1:30" x14ac:dyDescent="0.3">
      <c r="A3346" s="46">
        <v>1</v>
      </c>
      <c r="B3346" s="46" t="s">
        <v>139</v>
      </c>
      <c r="C3346" s="110">
        <v>44141</v>
      </c>
      <c r="D3346" s="49" t="s">
        <v>20</v>
      </c>
      <c r="E3346" s="74">
        <v>44141</v>
      </c>
      <c r="F3346" s="49">
        <v>5101456</v>
      </c>
      <c r="G3346" s="46" t="s">
        <v>21</v>
      </c>
      <c r="H3346" s="46" t="s">
        <v>22</v>
      </c>
      <c r="I3346" s="46" t="s">
        <v>48</v>
      </c>
      <c r="J3346" s="46" t="s">
        <v>49</v>
      </c>
      <c r="K3346" s="46" t="s">
        <v>71</v>
      </c>
      <c r="O3346" s="47">
        <v>0.54732638888888896</v>
      </c>
      <c r="P3346" s="48">
        <v>0.54732638888888896</v>
      </c>
      <c r="Q3346" s="50">
        <v>38300</v>
      </c>
      <c r="R3346" s="50">
        <v>14640</v>
      </c>
      <c r="T3346" s="49" t="s">
        <v>27</v>
      </c>
      <c r="U3346" s="49" t="s">
        <v>28</v>
      </c>
      <c r="V3346" s="46" t="s">
        <v>50</v>
      </c>
      <c r="W3346" s="46" t="s">
        <v>72</v>
      </c>
      <c r="X3346" s="46" t="str">
        <f>IFERROR(VLOOKUP(W3346,#REF!,38,FALSE),"")</f>
        <v/>
      </c>
      <c r="Z3346" s="46" t="str">
        <f t="shared" si="440"/>
        <v>Sulvadlan44141</v>
      </c>
      <c r="AA3346" s="46" t="str">
        <f t="shared" si="441"/>
        <v>BMJ 05444141UTARADAY</v>
      </c>
      <c r="AB3346" s="46" t="str">
        <f t="shared" si="442"/>
        <v>Sulvadlan44141UTARADAY</v>
      </c>
      <c r="AC3346" s="46" t="str">
        <f t="shared" si="443"/>
        <v>BMJ 05444141DAY</v>
      </c>
      <c r="AD3346" s="46" t="str">
        <f t="shared" si="444"/>
        <v>Sulvadlan44141DAY</v>
      </c>
    </row>
    <row r="3347" spans="1:30" x14ac:dyDescent="0.3">
      <c r="A3347" s="46">
        <v>1</v>
      </c>
      <c r="B3347" s="46" t="s">
        <v>139</v>
      </c>
      <c r="C3347" s="110">
        <v>44141</v>
      </c>
      <c r="D3347" s="49" t="s">
        <v>20</v>
      </c>
      <c r="E3347" s="74">
        <v>44141</v>
      </c>
      <c r="F3347" s="49">
        <v>5101523</v>
      </c>
      <c r="G3347" s="46" t="s">
        <v>21</v>
      </c>
      <c r="H3347" s="46" t="s">
        <v>22</v>
      </c>
      <c r="I3347" s="46" t="s">
        <v>81</v>
      </c>
      <c r="J3347" s="46" t="s">
        <v>24</v>
      </c>
      <c r="K3347" s="46" t="s">
        <v>71</v>
      </c>
      <c r="O3347" s="47">
        <v>0.61189814814814814</v>
      </c>
      <c r="P3347" s="48">
        <v>0.61189814814814814</v>
      </c>
      <c r="Q3347" s="50">
        <v>38760</v>
      </c>
      <c r="R3347" s="50">
        <v>14640</v>
      </c>
      <c r="T3347" s="49" t="s">
        <v>27</v>
      </c>
      <c r="U3347" s="49" t="s">
        <v>28</v>
      </c>
      <c r="V3347" s="46" t="s">
        <v>273</v>
      </c>
      <c r="W3347" s="46" t="s">
        <v>72</v>
      </c>
      <c r="X3347" s="46" t="str">
        <f>IFERROR(VLOOKUP(W3347,#REF!,38,FALSE),"")</f>
        <v/>
      </c>
      <c r="Z3347" s="46" t="str">
        <f t="shared" si="440"/>
        <v>Sulvadlan44141</v>
      </c>
      <c r="AA3347" s="46" t="str">
        <f t="shared" si="441"/>
        <v>BMJ 05444141UTARADAY</v>
      </c>
      <c r="AB3347" s="46" t="str">
        <f t="shared" si="442"/>
        <v>Sulvadlan44141UTARADAY</v>
      </c>
      <c r="AC3347" s="46" t="str">
        <f t="shared" si="443"/>
        <v>BMJ 05444141DAY</v>
      </c>
      <c r="AD3347" s="46" t="str">
        <f t="shared" si="444"/>
        <v>Sulvadlan44141DAY</v>
      </c>
    </row>
    <row r="3348" spans="1:30" x14ac:dyDescent="0.3">
      <c r="A3348" s="46">
        <v>1</v>
      </c>
      <c r="B3348" s="46" t="s">
        <v>139</v>
      </c>
      <c r="C3348" s="110">
        <v>44141</v>
      </c>
      <c r="D3348" s="49" t="s">
        <v>20</v>
      </c>
      <c r="E3348" s="74">
        <v>44141</v>
      </c>
      <c r="F3348" s="49">
        <v>5101616</v>
      </c>
      <c r="G3348" s="46" t="s">
        <v>21</v>
      </c>
      <c r="H3348" s="46" t="s">
        <v>22</v>
      </c>
      <c r="I3348" s="46" t="s">
        <v>81</v>
      </c>
      <c r="J3348" s="46" t="s">
        <v>24</v>
      </c>
      <c r="K3348" s="46" t="s">
        <v>71</v>
      </c>
      <c r="O3348" s="47">
        <v>0.68042824074074071</v>
      </c>
      <c r="P3348" s="48">
        <v>0.68042824074074071</v>
      </c>
      <c r="Q3348" s="50">
        <v>39660</v>
      </c>
      <c r="R3348" s="50">
        <v>14640</v>
      </c>
      <c r="T3348" s="49" t="s">
        <v>27</v>
      </c>
      <c r="U3348" s="49" t="s">
        <v>28</v>
      </c>
      <c r="V3348" s="46" t="s">
        <v>32</v>
      </c>
      <c r="W3348" s="46" t="s">
        <v>72</v>
      </c>
      <c r="X3348" s="46" t="str">
        <f>IFERROR(VLOOKUP(W3348,#REF!,38,FALSE),"")</f>
        <v/>
      </c>
      <c r="Z3348" s="46" t="str">
        <f t="shared" si="440"/>
        <v>Sulvadlan44141</v>
      </c>
      <c r="AA3348" s="46" t="str">
        <f t="shared" si="441"/>
        <v>BMJ 05444141UTARADAY</v>
      </c>
      <c r="AB3348" s="46" t="str">
        <f t="shared" si="442"/>
        <v>Sulvadlan44141UTARADAY</v>
      </c>
      <c r="AC3348" s="46" t="str">
        <f t="shared" si="443"/>
        <v>BMJ 05444141DAY</v>
      </c>
      <c r="AD3348" s="46" t="str">
        <f t="shared" si="444"/>
        <v>Sulvadlan44141DAY</v>
      </c>
    </row>
    <row r="3349" spans="1:30" x14ac:dyDescent="0.3">
      <c r="A3349" s="46">
        <v>1</v>
      </c>
      <c r="B3349" s="46" t="s">
        <v>139</v>
      </c>
      <c r="C3349" s="110">
        <v>44141</v>
      </c>
      <c r="D3349" s="49" t="s">
        <v>20</v>
      </c>
      <c r="E3349" s="74">
        <v>44141</v>
      </c>
      <c r="F3349" s="49">
        <v>5101713</v>
      </c>
      <c r="G3349" s="46" t="s">
        <v>21</v>
      </c>
      <c r="H3349" s="46" t="s">
        <v>22</v>
      </c>
      <c r="I3349" s="46" t="s">
        <v>81</v>
      </c>
      <c r="J3349" s="46" t="s">
        <v>24</v>
      </c>
      <c r="K3349" s="46" t="s">
        <v>71</v>
      </c>
      <c r="O3349" s="47">
        <v>0.74814814814814812</v>
      </c>
      <c r="P3349" s="48">
        <v>0.74814814814814812</v>
      </c>
      <c r="Q3349" s="50">
        <v>39920</v>
      </c>
      <c r="R3349" s="50">
        <v>14640</v>
      </c>
      <c r="T3349" s="49" t="s">
        <v>27</v>
      </c>
      <c r="U3349" s="49" t="s">
        <v>28</v>
      </c>
      <c r="V3349" s="46" t="s">
        <v>273</v>
      </c>
      <c r="W3349" s="46" t="s">
        <v>72</v>
      </c>
      <c r="X3349" s="46" t="str">
        <f>IFERROR(VLOOKUP(W3349,#REF!,38,FALSE),"")</f>
        <v/>
      </c>
      <c r="Z3349" s="46" t="str">
        <f t="shared" si="440"/>
        <v>Sulvadlan44141</v>
      </c>
      <c r="AA3349" s="46" t="str">
        <f t="shared" si="441"/>
        <v>BMJ 05444141UTARADAY</v>
      </c>
      <c r="AB3349" s="46" t="str">
        <f t="shared" si="442"/>
        <v>Sulvadlan44141UTARADAY</v>
      </c>
      <c r="AC3349" s="46" t="str">
        <f t="shared" si="443"/>
        <v>BMJ 05444141DAY</v>
      </c>
      <c r="AD3349" s="46" t="str">
        <f t="shared" si="444"/>
        <v>Sulvadlan44141DAY</v>
      </c>
    </row>
    <row r="3350" spans="1:30" x14ac:dyDescent="0.3">
      <c r="A3350" s="46">
        <v>1</v>
      </c>
      <c r="B3350" s="46" t="s">
        <v>139</v>
      </c>
      <c r="C3350" s="110">
        <v>44141</v>
      </c>
      <c r="D3350" s="49" t="s">
        <v>20</v>
      </c>
      <c r="E3350" s="74">
        <v>44141</v>
      </c>
      <c r="F3350" s="49">
        <v>5101333</v>
      </c>
      <c r="G3350" s="46" t="s">
        <v>21</v>
      </c>
      <c r="H3350" s="46" t="s">
        <v>22</v>
      </c>
      <c r="I3350" s="46" t="s">
        <v>81</v>
      </c>
      <c r="J3350" s="46" t="s">
        <v>24</v>
      </c>
      <c r="K3350" s="46" t="s">
        <v>73</v>
      </c>
      <c r="O3350" s="47">
        <v>0.44626157407407407</v>
      </c>
      <c r="P3350" s="48">
        <v>0.44626157407407407</v>
      </c>
      <c r="Q3350" s="50">
        <v>39940</v>
      </c>
      <c r="R3350" s="50">
        <v>14540</v>
      </c>
      <c r="T3350" s="49" t="s">
        <v>27</v>
      </c>
      <c r="U3350" s="49" t="s">
        <v>28</v>
      </c>
      <c r="V3350" s="46" t="s">
        <v>32</v>
      </c>
      <c r="W3350" s="46" t="s">
        <v>126</v>
      </c>
      <c r="X3350" s="46" t="str">
        <f>IFERROR(VLOOKUP(W3350,#REF!,38,FALSE),"")</f>
        <v/>
      </c>
      <c r="Z3350" s="46" t="str">
        <f t="shared" si="440"/>
        <v>Haeruddin44141</v>
      </c>
      <c r="AA3350" s="46" t="str">
        <f t="shared" si="441"/>
        <v>BMJ 05544141UTARADAY</v>
      </c>
      <c r="AB3350" s="46" t="str">
        <f t="shared" si="442"/>
        <v>Haeruddin44141UTARADAY</v>
      </c>
      <c r="AC3350" s="46" t="str">
        <f t="shared" si="443"/>
        <v>BMJ 05544141DAY</v>
      </c>
      <c r="AD3350" s="46" t="str">
        <f t="shared" si="444"/>
        <v>Haeruddin44141DAY</v>
      </c>
    </row>
    <row r="3351" spans="1:30" x14ac:dyDescent="0.3">
      <c r="A3351" s="46">
        <v>1</v>
      </c>
      <c r="B3351" s="46" t="s">
        <v>139</v>
      </c>
      <c r="C3351" s="110">
        <v>44141</v>
      </c>
      <c r="D3351" s="49" t="s">
        <v>20</v>
      </c>
      <c r="E3351" s="74">
        <v>44141</v>
      </c>
      <c r="F3351" s="49">
        <v>5101585</v>
      </c>
      <c r="G3351" s="46" t="s">
        <v>21</v>
      </c>
      <c r="H3351" s="46" t="s">
        <v>22</v>
      </c>
      <c r="I3351" s="46" t="s">
        <v>81</v>
      </c>
      <c r="J3351" s="46" t="s">
        <v>24</v>
      </c>
      <c r="K3351" s="46" t="s">
        <v>73</v>
      </c>
      <c r="O3351" s="47">
        <v>0.65569444444444447</v>
      </c>
      <c r="P3351" s="48">
        <v>0.65569444444444447</v>
      </c>
      <c r="Q3351" s="50">
        <v>39600</v>
      </c>
      <c r="R3351" s="50">
        <v>14540</v>
      </c>
      <c r="T3351" s="49" t="s">
        <v>27</v>
      </c>
      <c r="U3351" s="49" t="s">
        <v>28</v>
      </c>
      <c r="V3351" s="46" t="s">
        <v>32</v>
      </c>
      <c r="W3351" s="46" t="s">
        <v>126</v>
      </c>
      <c r="X3351" s="46" t="str">
        <f>IFERROR(VLOOKUP(W3351,#REF!,38,FALSE),"")</f>
        <v/>
      </c>
      <c r="Z3351" s="46" t="str">
        <f t="shared" si="440"/>
        <v>Haeruddin44141</v>
      </c>
      <c r="AA3351" s="46" t="str">
        <f t="shared" si="441"/>
        <v>BMJ 05544141UTARADAY</v>
      </c>
      <c r="AB3351" s="46" t="str">
        <f t="shared" si="442"/>
        <v>Haeruddin44141UTARADAY</v>
      </c>
      <c r="AC3351" s="46" t="str">
        <f t="shared" si="443"/>
        <v>BMJ 05544141DAY</v>
      </c>
      <c r="AD3351" s="46" t="str">
        <f t="shared" si="444"/>
        <v>Haeruddin44141DAY</v>
      </c>
    </row>
    <row r="3352" spans="1:30" x14ac:dyDescent="0.3">
      <c r="A3352" s="46">
        <v>1</v>
      </c>
      <c r="B3352" s="46" t="s">
        <v>139</v>
      </c>
      <c r="C3352" s="110">
        <v>44141</v>
      </c>
      <c r="D3352" s="49" t="s">
        <v>20</v>
      </c>
      <c r="E3352" s="74">
        <v>44141</v>
      </c>
      <c r="F3352" s="49">
        <v>5101680</v>
      </c>
      <c r="G3352" s="46" t="s">
        <v>21</v>
      </c>
      <c r="H3352" s="46" t="s">
        <v>53</v>
      </c>
      <c r="I3352" s="46" t="s">
        <v>267</v>
      </c>
      <c r="J3352" s="46" t="s">
        <v>55</v>
      </c>
      <c r="K3352" s="46" t="s">
        <v>73</v>
      </c>
      <c r="O3352" s="47">
        <v>0.72244212962962961</v>
      </c>
      <c r="P3352" s="48">
        <v>0.72244212962962961</v>
      </c>
      <c r="Q3352" s="50">
        <v>39400</v>
      </c>
      <c r="R3352" s="50">
        <v>14540</v>
      </c>
      <c r="T3352" s="49" t="s">
        <v>27</v>
      </c>
      <c r="U3352" s="49" t="s">
        <v>28</v>
      </c>
      <c r="V3352" s="46" t="s">
        <v>32</v>
      </c>
      <c r="W3352" s="46" t="s">
        <v>126</v>
      </c>
      <c r="X3352" s="46" t="str">
        <f>IFERROR(VLOOKUP(W3352,#REF!,38,FALSE),"")</f>
        <v/>
      </c>
      <c r="Z3352" s="46" t="str">
        <f t="shared" si="440"/>
        <v>Haeruddin44141</v>
      </c>
      <c r="AA3352" s="46" t="str">
        <f t="shared" si="441"/>
        <v>BMJ 05544141UTARADAY</v>
      </c>
      <c r="AB3352" s="46" t="str">
        <f t="shared" si="442"/>
        <v>Haeruddin44141UTARADAY</v>
      </c>
      <c r="AC3352" s="46" t="str">
        <f t="shared" si="443"/>
        <v>BMJ 05544141DAY</v>
      </c>
      <c r="AD3352" s="46" t="str">
        <f t="shared" si="444"/>
        <v>Haeruddin44141DAY</v>
      </c>
    </row>
    <row r="3353" spans="1:30" x14ac:dyDescent="0.3">
      <c r="A3353" s="46">
        <v>1</v>
      </c>
      <c r="B3353" s="46" t="s">
        <v>139</v>
      </c>
      <c r="C3353" s="110">
        <v>44141</v>
      </c>
      <c r="D3353" s="49" t="s">
        <v>20</v>
      </c>
      <c r="E3353" s="74">
        <v>44141</v>
      </c>
      <c r="F3353" s="49">
        <v>5101219</v>
      </c>
      <c r="G3353" s="46" t="s">
        <v>21</v>
      </c>
      <c r="H3353" s="46" t="s">
        <v>22</v>
      </c>
      <c r="I3353" s="46" t="s">
        <v>81</v>
      </c>
      <c r="J3353" s="46" t="s">
        <v>24</v>
      </c>
      <c r="K3353" s="46" t="s">
        <v>75</v>
      </c>
      <c r="O3353" s="47">
        <v>0.37078703703703703</v>
      </c>
      <c r="P3353" s="48">
        <v>0.37078703703703703</v>
      </c>
      <c r="Q3353" s="50">
        <v>40400</v>
      </c>
      <c r="R3353" s="50">
        <v>14560</v>
      </c>
      <c r="T3353" s="49" t="s">
        <v>27</v>
      </c>
      <c r="U3353" s="49" t="s">
        <v>28</v>
      </c>
      <c r="V3353" s="46" t="s">
        <v>273</v>
      </c>
      <c r="W3353" s="46" t="s">
        <v>76</v>
      </c>
      <c r="X3353" s="46" t="str">
        <f>IFERROR(VLOOKUP(W3353,#REF!,38,FALSE),"")</f>
        <v/>
      </c>
      <c r="Z3353" s="46" t="str">
        <f t="shared" si="440"/>
        <v>Ruslan44141</v>
      </c>
      <c r="AA3353" s="46" t="str">
        <f t="shared" si="441"/>
        <v>BMJ 05644141UTARADAY</v>
      </c>
      <c r="AB3353" s="46" t="str">
        <f t="shared" si="442"/>
        <v>Ruslan44141UTARADAY</v>
      </c>
      <c r="AC3353" s="46" t="str">
        <f t="shared" si="443"/>
        <v>BMJ 05644141DAY</v>
      </c>
      <c r="AD3353" s="46" t="str">
        <f t="shared" si="444"/>
        <v>Ruslan44141DAY</v>
      </c>
    </row>
    <row r="3354" spans="1:30" x14ac:dyDescent="0.3">
      <c r="A3354" s="46">
        <v>1</v>
      </c>
      <c r="B3354" s="46" t="s">
        <v>139</v>
      </c>
      <c r="C3354" s="110">
        <v>44141</v>
      </c>
      <c r="D3354" s="49" t="s">
        <v>20</v>
      </c>
      <c r="E3354" s="74">
        <v>44141</v>
      </c>
      <c r="F3354" s="49">
        <v>5101426</v>
      </c>
      <c r="G3354" s="46" t="s">
        <v>21</v>
      </c>
      <c r="H3354" s="46" t="s">
        <v>22</v>
      </c>
      <c r="I3354" s="46" t="s">
        <v>81</v>
      </c>
      <c r="J3354" s="46" t="s">
        <v>24</v>
      </c>
      <c r="K3354" s="46" t="s">
        <v>75</v>
      </c>
      <c r="O3354" s="47">
        <v>0.51996527777777779</v>
      </c>
      <c r="P3354" s="48">
        <v>0.51996527777777779</v>
      </c>
      <c r="Q3354" s="50">
        <v>39680</v>
      </c>
      <c r="R3354" s="50">
        <v>14560</v>
      </c>
      <c r="T3354" s="49" t="s">
        <v>27</v>
      </c>
      <c r="U3354" s="49" t="s">
        <v>28</v>
      </c>
      <c r="V3354" s="46" t="s">
        <v>273</v>
      </c>
      <c r="W3354" s="46" t="s">
        <v>76</v>
      </c>
      <c r="X3354" s="46" t="str">
        <f>IFERROR(VLOOKUP(W3354,#REF!,38,FALSE),"")</f>
        <v/>
      </c>
      <c r="Z3354" s="46" t="str">
        <f t="shared" si="440"/>
        <v>Ruslan44141</v>
      </c>
      <c r="AA3354" s="46" t="str">
        <f t="shared" si="441"/>
        <v>BMJ 05644141UTARADAY</v>
      </c>
      <c r="AB3354" s="46" t="str">
        <f t="shared" si="442"/>
        <v>Ruslan44141UTARADAY</v>
      </c>
      <c r="AC3354" s="46" t="str">
        <f t="shared" si="443"/>
        <v>BMJ 05644141DAY</v>
      </c>
      <c r="AD3354" s="46" t="str">
        <f t="shared" si="444"/>
        <v>Ruslan44141DAY</v>
      </c>
    </row>
    <row r="3355" spans="1:30" x14ac:dyDescent="0.3">
      <c r="A3355" s="46">
        <v>1</v>
      </c>
      <c r="B3355" s="46" t="s">
        <v>139</v>
      </c>
      <c r="C3355" s="110">
        <v>44141</v>
      </c>
      <c r="D3355" s="49" t="s">
        <v>20</v>
      </c>
      <c r="E3355" s="74">
        <v>44141</v>
      </c>
      <c r="F3355" s="49">
        <v>5101501</v>
      </c>
      <c r="G3355" s="46" t="s">
        <v>21</v>
      </c>
      <c r="H3355" s="46" t="s">
        <v>22</v>
      </c>
      <c r="I3355" s="46" t="s">
        <v>81</v>
      </c>
      <c r="J3355" s="46" t="s">
        <v>24</v>
      </c>
      <c r="K3355" s="46" t="s">
        <v>75</v>
      </c>
      <c r="O3355" s="47">
        <v>0.60174768518518518</v>
      </c>
      <c r="P3355" s="48">
        <v>0.60174768518518518</v>
      </c>
      <c r="Q3355" s="50">
        <v>39280</v>
      </c>
      <c r="R3355" s="50">
        <v>14560</v>
      </c>
      <c r="T3355" s="49" t="s">
        <v>27</v>
      </c>
      <c r="U3355" s="49" t="s">
        <v>28</v>
      </c>
      <c r="V3355" s="46" t="s">
        <v>32</v>
      </c>
      <c r="W3355" s="46" t="s">
        <v>76</v>
      </c>
      <c r="X3355" s="46" t="str">
        <f>IFERROR(VLOOKUP(W3355,#REF!,38,FALSE),"")</f>
        <v/>
      </c>
      <c r="Z3355" s="46" t="str">
        <f t="shared" si="440"/>
        <v>Ruslan44141</v>
      </c>
      <c r="AA3355" s="46" t="str">
        <f t="shared" si="441"/>
        <v>BMJ 05644141UTARADAY</v>
      </c>
      <c r="AB3355" s="46" t="str">
        <f t="shared" si="442"/>
        <v>Ruslan44141UTARADAY</v>
      </c>
      <c r="AC3355" s="46" t="str">
        <f t="shared" si="443"/>
        <v>BMJ 05644141DAY</v>
      </c>
      <c r="AD3355" s="46" t="str">
        <f t="shared" si="444"/>
        <v>Ruslan44141DAY</v>
      </c>
    </row>
    <row r="3356" spans="1:30" x14ac:dyDescent="0.3">
      <c r="A3356" s="46">
        <v>1</v>
      </c>
      <c r="B3356" s="46" t="s">
        <v>139</v>
      </c>
      <c r="C3356" s="110">
        <v>44141</v>
      </c>
      <c r="D3356" s="49" t="s">
        <v>20</v>
      </c>
      <c r="E3356" s="74">
        <v>44141</v>
      </c>
      <c r="F3356" s="49">
        <v>5101590</v>
      </c>
      <c r="G3356" s="46" t="s">
        <v>21</v>
      </c>
      <c r="H3356" s="46" t="s">
        <v>22</v>
      </c>
      <c r="I3356" s="46" t="s">
        <v>81</v>
      </c>
      <c r="J3356" s="46" t="s">
        <v>24</v>
      </c>
      <c r="K3356" s="46" t="s">
        <v>75</v>
      </c>
      <c r="O3356" s="47">
        <v>0.66023148148148147</v>
      </c>
      <c r="P3356" s="48">
        <v>0.66023148148148147</v>
      </c>
      <c r="Q3356" s="50">
        <v>38860</v>
      </c>
      <c r="R3356" s="50">
        <v>14560</v>
      </c>
      <c r="T3356" s="49" t="s">
        <v>27</v>
      </c>
      <c r="U3356" s="49" t="s">
        <v>28</v>
      </c>
      <c r="V3356" s="46" t="s">
        <v>273</v>
      </c>
      <c r="W3356" s="46" t="s">
        <v>76</v>
      </c>
      <c r="X3356" s="46" t="str">
        <f>IFERROR(VLOOKUP(W3356,#REF!,38,FALSE),"")</f>
        <v/>
      </c>
      <c r="Z3356" s="46" t="str">
        <f t="shared" si="440"/>
        <v>Ruslan44141</v>
      </c>
      <c r="AA3356" s="46" t="str">
        <f t="shared" si="441"/>
        <v>BMJ 05644141UTARADAY</v>
      </c>
      <c r="AB3356" s="46" t="str">
        <f t="shared" si="442"/>
        <v>Ruslan44141UTARADAY</v>
      </c>
      <c r="AC3356" s="46" t="str">
        <f t="shared" si="443"/>
        <v>BMJ 05644141DAY</v>
      </c>
      <c r="AD3356" s="46" t="str">
        <f t="shared" si="444"/>
        <v>Ruslan44141DAY</v>
      </c>
    </row>
    <row r="3357" spans="1:30" x14ac:dyDescent="0.3">
      <c r="A3357" s="46">
        <v>1</v>
      </c>
      <c r="B3357" s="46" t="s">
        <v>139</v>
      </c>
      <c r="C3357" s="110">
        <v>44141</v>
      </c>
      <c r="D3357" s="49" t="s">
        <v>20</v>
      </c>
      <c r="E3357" s="74">
        <v>44141</v>
      </c>
      <c r="F3357" s="49">
        <v>5101708</v>
      </c>
      <c r="G3357" s="46" t="s">
        <v>21</v>
      </c>
      <c r="H3357" s="46" t="s">
        <v>22</v>
      </c>
      <c r="I3357" s="46" t="s">
        <v>81</v>
      </c>
      <c r="J3357" s="46" t="s">
        <v>24</v>
      </c>
      <c r="K3357" s="46" t="s">
        <v>75</v>
      </c>
      <c r="O3357" s="47">
        <v>0.74561342592592583</v>
      </c>
      <c r="P3357" s="48">
        <v>0.74561342592592583</v>
      </c>
      <c r="Q3357" s="50">
        <v>39100</v>
      </c>
      <c r="R3357" s="50">
        <v>14560</v>
      </c>
      <c r="T3357" s="49" t="s">
        <v>27</v>
      </c>
      <c r="U3357" s="49" t="s">
        <v>28</v>
      </c>
      <c r="V3357" s="46" t="s">
        <v>32</v>
      </c>
      <c r="W3357" s="46" t="s">
        <v>76</v>
      </c>
      <c r="X3357" s="46" t="str">
        <f>IFERROR(VLOOKUP(W3357,#REF!,38,FALSE),"")</f>
        <v/>
      </c>
      <c r="Z3357" s="46" t="str">
        <f t="shared" si="440"/>
        <v>Ruslan44141</v>
      </c>
      <c r="AA3357" s="46" t="str">
        <f t="shared" si="441"/>
        <v>BMJ 05644141UTARADAY</v>
      </c>
      <c r="AB3357" s="46" t="str">
        <f t="shared" si="442"/>
        <v>Ruslan44141UTARADAY</v>
      </c>
      <c r="AC3357" s="46" t="str">
        <f t="shared" si="443"/>
        <v>BMJ 05644141DAY</v>
      </c>
      <c r="AD3357" s="46" t="str">
        <f t="shared" si="444"/>
        <v>Ruslan44141DAY</v>
      </c>
    </row>
    <row r="3358" spans="1:30" x14ac:dyDescent="0.3">
      <c r="A3358" s="46">
        <v>1</v>
      </c>
      <c r="B3358" s="46" t="s">
        <v>139</v>
      </c>
      <c r="C3358" s="110">
        <v>44141</v>
      </c>
      <c r="D3358" s="49" t="s">
        <v>20</v>
      </c>
      <c r="E3358" s="74">
        <v>44141</v>
      </c>
      <c r="F3358" s="49">
        <v>5101227</v>
      </c>
      <c r="G3358" s="46" t="s">
        <v>21</v>
      </c>
      <c r="H3358" s="46" t="s">
        <v>22</v>
      </c>
      <c r="I3358" s="46" t="s">
        <v>48</v>
      </c>
      <c r="J3358" s="46" t="s">
        <v>49</v>
      </c>
      <c r="K3358" s="46" t="s">
        <v>77</v>
      </c>
      <c r="O3358" s="47">
        <v>0.37719907407407405</v>
      </c>
      <c r="P3358" s="48">
        <v>0.38306712962962958</v>
      </c>
      <c r="Q3358" s="50">
        <v>39120</v>
      </c>
      <c r="R3358" s="50">
        <v>14180</v>
      </c>
      <c r="T3358" s="49" t="s">
        <v>27</v>
      </c>
      <c r="U3358" s="49" t="s">
        <v>28</v>
      </c>
      <c r="V3358" s="46" t="s">
        <v>63</v>
      </c>
      <c r="W3358" s="46" t="s">
        <v>201</v>
      </c>
      <c r="X3358" s="46" t="str">
        <f>IFERROR(VLOOKUP(W3358,#REF!,38,FALSE),"")</f>
        <v/>
      </c>
      <c r="Z3358" s="46" t="str">
        <f t="shared" si="440"/>
        <v>Ahmad Supawi44141</v>
      </c>
      <c r="AA3358" s="46" t="str">
        <f t="shared" si="441"/>
        <v>BMJ 06544141UTARADAY</v>
      </c>
      <c r="AB3358" s="46" t="str">
        <f t="shared" si="442"/>
        <v>Ahmad Supawi44141UTARADAY</v>
      </c>
      <c r="AC3358" s="46" t="str">
        <f t="shared" si="443"/>
        <v>BMJ 06544141DAY</v>
      </c>
      <c r="AD3358" s="46" t="str">
        <f t="shared" si="444"/>
        <v>Ahmad Supawi44141DAY</v>
      </c>
    </row>
    <row r="3359" spans="1:30" x14ac:dyDescent="0.3">
      <c r="A3359" s="46">
        <v>1</v>
      </c>
      <c r="B3359" s="46" t="s">
        <v>139</v>
      </c>
      <c r="C3359" s="110">
        <v>44141</v>
      </c>
      <c r="D3359" s="49" t="s">
        <v>20</v>
      </c>
      <c r="E3359" s="74">
        <v>44141</v>
      </c>
      <c r="F3359" s="49">
        <v>5101323</v>
      </c>
      <c r="G3359" s="46" t="s">
        <v>21</v>
      </c>
      <c r="H3359" s="46" t="s">
        <v>22</v>
      </c>
      <c r="I3359" s="46" t="s">
        <v>81</v>
      </c>
      <c r="J3359" s="46" t="s">
        <v>24</v>
      </c>
      <c r="K3359" s="46" t="s">
        <v>77</v>
      </c>
      <c r="O3359" s="47">
        <v>0.43873842592592593</v>
      </c>
      <c r="P3359" s="48">
        <v>0.43873842592592593</v>
      </c>
      <c r="Q3359" s="50">
        <v>39360</v>
      </c>
      <c r="R3359" s="50">
        <v>14180</v>
      </c>
      <c r="T3359" s="49" t="s">
        <v>27</v>
      </c>
      <c r="U3359" s="49" t="s">
        <v>28</v>
      </c>
      <c r="V3359" s="46" t="s">
        <v>32</v>
      </c>
      <c r="W3359" s="46" t="s">
        <v>201</v>
      </c>
      <c r="X3359" s="46" t="str">
        <f>IFERROR(VLOOKUP(W3359,#REF!,38,FALSE),"")</f>
        <v/>
      </c>
      <c r="Z3359" s="46" t="str">
        <f t="shared" si="440"/>
        <v>Ahmad Supawi44141</v>
      </c>
      <c r="AA3359" s="46" t="str">
        <f t="shared" si="441"/>
        <v>BMJ 06544141UTARADAY</v>
      </c>
      <c r="AB3359" s="46" t="str">
        <f t="shared" si="442"/>
        <v>Ahmad Supawi44141UTARADAY</v>
      </c>
      <c r="AC3359" s="46" t="str">
        <f t="shared" si="443"/>
        <v>BMJ 06544141DAY</v>
      </c>
      <c r="AD3359" s="46" t="str">
        <f t="shared" si="444"/>
        <v>Ahmad Supawi44141DAY</v>
      </c>
    </row>
    <row r="3360" spans="1:30" x14ac:dyDescent="0.3">
      <c r="A3360" s="46">
        <v>1</v>
      </c>
      <c r="B3360" s="46" t="s">
        <v>139</v>
      </c>
      <c r="C3360" s="110">
        <v>44141</v>
      </c>
      <c r="D3360" s="49" t="s">
        <v>20</v>
      </c>
      <c r="E3360" s="74">
        <v>44141</v>
      </c>
      <c r="F3360" s="49">
        <v>5101587</v>
      </c>
      <c r="G3360" s="46" t="s">
        <v>21</v>
      </c>
      <c r="H3360" s="46" t="s">
        <v>22</v>
      </c>
      <c r="I3360" s="46" t="s">
        <v>81</v>
      </c>
      <c r="J3360" s="46" t="s">
        <v>24</v>
      </c>
      <c r="K3360" s="46" t="s">
        <v>77</v>
      </c>
      <c r="O3360" s="47">
        <v>0.65770833333333334</v>
      </c>
      <c r="P3360" s="48">
        <v>0.65770833333333334</v>
      </c>
      <c r="Q3360" s="50">
        <v>39340</v>
      </c>
      <c r="R3360" s="50">
        <v>14180</v>
      </c>
      <c r="T3360" s="49" t="s">
        <v>27</v>
      </c>
      <c r="U3360" s="49" t="s">
        <v>28</v>
      </c>
      <c r="V3360" s="46" t="s">
        <v>273</v>
      </c>
      <c r="W3360" s="46" t="s">
        <v>30</v>
      </c>
      <c r="X3360" s="46" t="str">
        <f>IFERROR(VLOOKUP(W3360,#REF!,38,FALSE),"")</f>
        <v/>
      </c>
      <c r="Z3360" s="46" t="str">
        <f t="shared" si="440"/>
        <v>Umar Abadi44141</v>
      </c>
      <c r="AA3360" s="46" t="str">
        <f t="shared" si="441"/>
        <v>BMJ 06544141UTARADAY</v>
      </c>
      <c r="AB3360" s="46" t="str">
        <f t="shared" si="442"/>
        <v>Umar Abadi44141UTARADAY</v>
      </c>
      <c r="AC3360" s="46" t="str">
        <f t="shared" si="443"/>
        <v>BMJ 06544141DAY</v>
      </c>
      <c r="AD3360" s="46" t="str">
        <f t="shared" si="444"/>
        <v>Umar Abadi44141DAY</v>
      </c>
    </row>
    <row r="3361" spans="1:30" x14ac:dyDescent="0.3">
      <c r="A3361" s="46">
        <v>1</v>
      </c>
      <c r="B3361" s="46" t="s">
        <v>139</v>
      </c>
      <c r="C3361" s="110">
        <v>44141</v>
      </c>
      <c r="D3361" s="49" t="s">
        <v>20</v>
      </c>
      <c r="E3361" s="74">
        <v>44141</v>
      </c>
      <c r="F3361" s="49">
        <v>5101696</v>
      </c>
      <c r="G3361" s="46" t="s">
        <v>21</v>
      </c>
      <c r="H3361" s="46" t="s">
        <v>53</v>
      </c>
      <c r="I3361" s="46" t="s">
        <v>267</v>
      </c>
      <c r="J3361" s="46" t="s">
        <v>55</v>
      </c>
      <c r="K3361" s="46" t="s">
        <v>77</v>
      </c>
      <c r="O3361" s="47">
        <v>0.73231481481481486</v>
      </c>
      <c r="P3361" s="48">
        <v>0.73231481481481486</v>
      </c>
      <c r="Q3361" s="50">
        <v>40560</v>
      </c>
      <c r="R3361" s="50">
        <v>14180</v>
      </c>
      <c r="T3361" s="49" t="s">
        <v>27</v>
      </c>
      <c r="U3361" s="49" t="s">
        <v>28</v>
      </c>
      <c r="V3361" s="46" t="s">
        <v>32</v>
      </c>
      <c r="W3361" s="46" t="s">
        <v>30</v>
      </c>
      <c r="X3361" s="46" t="str">
        <f>IFERROR(VLOOKUP(W3361,#REF!,38,FALSE),"")</f>
        <v/>
      </c>
      <c r="Z3361" s="46" t="str">
        <f t="shared" si="440"/>
        <v>Umar Abadi44141</v>
      </c>
      <c r="AA3361" s="46" t="str">
        <f t="shared" si="441"/>
        <v>BMJ 06544141UTARADAY</v>
      </c>
      <c r="AB3361" s="46" t="str">
        <f t="shared" si="442"/>
        <v>Umar Abadi44141UTARADAY</v>
      </c>
      <c r="AC3361" s="46" t="str">
        <f t="shared" si="443"/>
        <v>BMJ 06544141DAY</v>
      </c>
      <c r="AD3361" s="46" t="str">
        <f t="shared" si="444"/>
        <v>Umar Abadi44141DAY</v>
      </c>
    </row>
    <row r="3362" spans="1:30" x14ac:dyDescent="0.3">
      <c r="A3362" s="46">
        <v>1</v>
      </c>
      <c r="B3362" s="46" t="s">
        <v>139</v>
      </c>
      <c r="C3362" s="110">
        <v>44141</v>
      </c>
      <c r="D3362" s="49" t="s">
        <v>20</v>
      </c>
      <c r="E3362" s="74">
        <v>44141</v>
      </c>
      <c r="F3362" s="49">
        <v>5101218</v>
      </c>
      <c r="G3362" s="46" t="s">
        <v>21</v>
      </c>
      <c r="H3362" s="46" t="s">
        <v>22</v>
      </c>
      <c r="I3362" s="46" t="s">
        <v>48</v>
      </c>
      <c r="J3362" s="46" t="s">
        <v>49</v>
      </c>
      <c r="K3362" s="46" t="s">
        <v>179</v>
      </c>
      <c r="O3362" s="47">
        <v>0.37043981481481486</v>
      </c>
      <c r="P3362" s="48">
        <v>0.37570601851851854</v>
      </c>
      <c r="Q3362" s="50">
        <v>39300</v>
      </c>
      <c r="R3362" s="50">
        <v>14300</v>
      </c>
      <c r="T3362" s="49" t="s">
        <v>27</v>
      </c>
      <c r="U3362" s="49" t="s">
        <v>28</v>
      </c>
      <c r="V3362" s="46" t="s">
        <v>50</v>
      </c>
      <c r="W3362" s="46" t="s">
        <v>140</v>
      </c>
      <c r="X3362" s="46" t="str">
        <f>IFERROR(VLOOKUP(W3362,#REF!,38,FALSE),"")</f>
        <v/>
      </c>
      <c r="Z3362" s="46" t="str">
        <f t="shared" si="440"/>
        <v>Muhlis44141</v>
      </c>
      <c r="AA3362" s="46" t="str">
        <f t="shared" si="441"/>
        <v>BMJ 06644141UTARADAY</v>
      </c>
      <c r="AB3362" s="46" t="str">
        <f t="shared" si="442"/>
        <v>Muhlis44141UTARADAY</v>
      </c>
      <c r="AC3362" s="46" t="str">
        <f t="shared" si="443"/>
        <v>BMJ 06644141DAY</v>
      </c>
      <c r="AD3362" s="46" t="str">
        <f t="shared" si="444"/>
        <v>Muhlis44141DAY</v>
      </c>
    </row>
    <row r="3363" spans="1:30" x14ac:dyDescent="0.3">
      <c r="A3363" s="46">
        <v>1</v>
      </c>
      <c r="B3363" s="46" t="s">
        <v>139</v>
      </c>
      <c r="C3363" s="110">
        <v>44141</v>
      </c>
      <c r="D3363" s="49" t="s">
        <v>20</v>
      </c>
      <c r="E3363" s="74">
        <v>44141</v>
      </c>
      <c r="F3363" s="49">
        <v>5101306</v>
      </c>
      <c r="G3363" s="46" t="s">
        <v>21</v>
      </c>
      <c r="H3363" s="46" t="s">
        <v>22</v>
      </c>
      <c r="I3363" s="46" t="s">
        <v>81</v>
      </c>
      <c r="J3363" s="46" t="s">
        <v>24</v>
      </c>
      <c r="K3363" s="46" t="s">
        <v>179</v>
      </c>
      <c r="O3363" s="47">
        <v>0.42939814814814814</v>
      </c>
      <c r="P3363" s="48">
        <v>0.42939814814814814</v>
      </c>
      <c r="Q3363" s="50">
        <v>40380</v>
      </c>
      <c r="R3363" s="50">
        <v>14300</v>
      </c>
      <c r="T3363" s="49" t="s">
        <v>27</v>
      </c>
      <c r="U3363" s="49" t="s">
        <v>28</v>
      </c>
      <c r="V3363" s="46" t="s">
        <v>32</v>
      </c>
      <c r="W3363" s="46" t="s">
        <v>140</v>
      </c>
      <c r="X3363" s="46" t="str">
        <f>IFERROR(VLOOKUP(W3363,#REF!,38,FALSE),"")</f>
        <v/>
      </c>
      <c r="Z3363" s="46" t="str">
        <f t="shared" si="440"/>
        <v>Muhlis44141</v>
      </c>
      <c r="AA3363" s="46" t="str">
        <f t="shared" si="441"/>
        <v>BMJ 06644141UTARADAY</v>
      </c>
      <c r="AB3363" s="46" t="str">
        <f t="shared" si="442"/>
        <v>Muhlis44141UTARADAY</v>
      </c>
      <c r="AC3363" s="46" t="str">
        <f t="shared" si="443"/>
        <v>BMJ 06644141DAY</v>
      </c>
      <c r="AD3363" s="46" t="str">
        <f t="shared" si="444"/>
        <v>Muhlis44141DAY</v>
      </c>
    </row>
    <row r="3364" spans="1:30" x14ac:dyDescent="0.3">
      <c r="A3364" s="46">
        <v>1</v>
      </c>
      <c r="B3364" s="46" t="s">
        <v>139</v>
      </c>
      <c r="C3364" s="110">
        <v>44141</v>
      </c>
      <c r="D3364" s="49" t="s">
        <v>20</v>
      </c>
      <c r="E3364" s="74">
        <v>44141</v>
      </c>
      <c r="F3364" s="49">
        <v>5101394</v>
      </c>
      <c r="G3364" s="46" t="s">
        <v>21</v>
      </c>
      <c r="H3364" s="46" t="s">
        <v>22</v>
      </c>
      <c r="I3364" s="46" t="s">
        <v>81</v>
      </c>
      <c r="J3364" s="46" t="s">
        <v>24</v>
      </c>
      <c r="K3364" s="46" t="s">
        <v>179</v>
      </c>
      <c r="O3364" s="47">
        <v>0.49020833333333336</v>
      </c>
      <c r="P3364" s="48">
        <v>0.49020833333333336</v>
      </c>
      <c r="Q3364" s="50">
        <v>39620</v>
      </c>
      <c r="R3364" s="50">
        <v>14300</v>
      </c>
      <c r="T3364" s="49" t="s">
        <v>27</v>
      </c>
      <c r="U3364" s="49" t="s">
        <v>28</v>
      </c>
      <c r="V3364" s="46" t="s">
        <v>273</v>
      </c>
      <c r="W3364" s="46" t="s">
        <v>140</v>
      </c>
      <c r="X3364" s="46" t="str">
        <f>IFERROR(VLOOKUP(W3364,#REF!,38,FALSE),"")</f>
        <v/>
      </c>
      <c r="Z3364" s="46" t="str">
        <f t="shared" si="440"/>
        <v>Muhlis44141</v>
      </c>
      <c r="AA3364" s="46" t="str">
        <f t="shared" si="441"/>
        <v>BMJ 06644141UTARADAY</v>
      </c>
      <c r="AB3364" s="46" t="str">
        <f t="shared" si="442"/>
        <v>Muhlis44141UTARADAY</v>
      </c>
      <c r="AC3364" s="46" t="str">
        <f t="shared" si="443"/>
        <v>BMJ 06644141DAY</v>
      </c>
      <c r="AD3364" s="46" t="str">
        <f t="shared" si="444"/>
        <v>Muhlis44141DAY</v>
      </c>
    </row>
    <row r="3365" spans="1:30" x14ac:dyDescent="0.3">
      <c r="A3365" s="46">
        <v>1</v>
      </c>
      <c r="B3365" s="46" t="s">
        <v>139</v>
      </c>
      <c r="C3365" s="110">
        <v>44141</v>
      </c>
      <c r="D3365" s="49" t="s">
        <v>20</v>
      </c>
      <c r="E3365" s="74">
        <v>44141</v>
      </c>
      <c r="F3365" s="49">
        <v>5101511</v>
      </c>
      <c r="G3365" s="46" t="s">
        <v>21</v>
      </c>
      <c r="H3365" s="46" t="s">
        <v>22</v>
      </c>
      <c r="I3365" s="46" t="s">
        <v>81</v>
      </c>
      <c r="J3365" s="46" t="s">
        <v>24</v>
      </c>
      <c r="K3365" s="46" t="s">
        <v>179</v>
      </c>
      <c r="O3365" s="47">
        <v>0.60678240740740741</v>
      </c>
      <c r="P3365" s="48">
        <v>0.60678240740740741</v>
      </c>
      <c r="Q3365" s="50">
        <v>38920</v>
      </c>
      <c r="R3365" s="50">
        <v>14300</v>
      </c>
      <c r="T3365" s="49" t="s">
        <v>27</v>
      </c>
      <c r="U3365" s="49" t="s">
        <v>28</v>
      </c>
      <c r="V3365" s="46" t="s">
        <v>273</v>
      </c>
      <c r="W3365" s="46" t="s">
        <v>140</v>
      </c>
      <c r="X3365" s="46" t="str">
        <f>IFERROR(VLOOKUP(W3365,#REF!,38,FALSE),"")</f>
        <v/>
      </c>
      <c r="Z3365" s="46" t="str">
        <f t="shared" si="440"/>
        <v>Muhlis44141</v>
      </c>
      <c r="AA3365" s="46" t="str">
        <f t="shared" si="441"/>
        <v>BMJ 06644141UTARADAY</v>
      </c>
      <c r="AB3365" s="46" t="str">
        <f t="shared" si="442"/>
        <v>Muhlis44141UTARADAY</v>
      </c>
      <c r="AC3365" s="46" t="str">
        <f t="shared" si="443"/>
        <v>BMJ 06644141DAY</v>
      </c>
      <c r="AD3365" s="46" t="str">
        <f t="shared" si="444"/>
        <v>Muhlis44141DAY</v>
      </c>
    </row>
    <row r="3366" spans="1:30" x14ac:dyDescent="0.3">
      <c r="A3366" s="46">
        <v>1</v>
      </c>
      <c r="B3366" s="46" t="s">
        <v>139</v>
      </c>
      <c r="C3366" s="110">
        <v>44141</v>
      </c>
      <c r="D3366" s="49" t="s">
        <v>20</v>
      </c>
      <c r="E3366" s="74">
        <v>44141</v>
      </c>
      <c r="F3366" s="49">
        <v>5101601</v>
      </c>
      <c r="G3366" s="46" t="s">
        <v>21</v>
      </c>
      <c r="H3366" s="46" t="s">
        <v>22</v>
      </c>
      <c r="I3366" s="46" t="s">
        <v>81</v>
      </c>
      <c r="J3366" s="46" t="s">
        <v>24</v>
      </c>
      <c r="K3366" s="46" t="s">
        <v>179</v>
      </c>
      <c r="O3366" s="47">
        <v>0.66957175925925927</v>
      </c>
      <c r="P3366" s="48">
        <v>0.66957175925925927</v>
      </c>
      <c r="Q3366" s="50">
        <v>39880</v>
      </c>
      <c r="R3366" s="50">
        <v>14300</v>
      </c>
      <c r="T3366" s="49" t="s">
        <v>27</v>
      </c>
      <c r="U3366" s="49" t="s">
        <v>28</v>
      </c>
      <c r="V3366" s="46" t="s">
        <v>273</v>
      </c>
      <c r="W3366" s="46" t="s">
        <v>140</v>
      </c>
      <c r="X3366" s="46" t="str">
        <f>IFERROR(VLOOKUP(W3366,#REF!,38,FALSE),"")</f>
        <v/>
      </c>
      <c r="Z3366" s="46" t="str">
        <f t="shared" si="440"/>
        <v>Muhlis44141</v>
      </c>
      <c r="AA3366" s="46" t="str">
        <f t="shared" si="441"/>
        <v>BMJ 06644141UTARADAY</v>
      </c>
      <c r="AB3366" s="46" t="str">
        <f t="shared" si="442"/>
        <v>Muhlis44141UTARADAY</v>
      </c>
      <c r="AC3366" s="46" t="str">
        <f t="shared" si="443"/>
        <v>BMJ 06644141DAY</v>
      </c>
      <c r="AD3366" s="46" t="str">
        <f t="shared" si="444"/>
        <v>Muhlis44141DAY</v>
      </c>
    </row>
    <row r="3367" spans="1:30" x14ac:dyDescent="0.3">
      <c r="A3367" s="46">
        <v>1</v>
      </c>
      <c r="B3367" s="46" t="s">
        <v>139</v>
      </c>
      <c r="C3367" s="110">
        <v>44141</v>
      </c>
      <c r="D3367" s="49" t="s">
        <v>20</v>
      </c>
      <c r="E3367" s="74">
        <v>44141</v>
      </c>
      <c r="F3367" s="49">
        <v>5101222</v>
      </c>
      <c r="G3367" s="46" t="s">
        <v>21</v>
      </c>
      <c r="H3367" s="46" t="s">
        <v>22</v>
      </c>
      <c r="I3367" s="46" t="s">
        <v>48</v>
      </c>
      <c r="J3367" s="46" t="s">
        <v>49</v>
      </c>
      <c r="K3367" s="46" t="s">
        <v>82</v>
      </c>
      <c r="O3367" s="47">
        <v>0.37172453703703701</v>
      </c>
      <c r="P3367" s="48">
        <v>0.37594907407407407</v>
      </c>
      <c r="Q3367" s="50">
        <v>39180</v>
      </c>
      <c r="R3367" s="50">
        <v>14640</v>
      </c>
      <c r="T3367" s="49" t="s">
        <v>27</v>
      </c>
      <c r="U3367" s="49" t="s">
        <v>28</v>
      </c>
      <c r="V3367" s="46" t="s">
        <v>32</v>
      </c>
      <c r="W3367" s="46" t="s">
        <v>181</v>
      </c>
      <c r="X3367" s="46" t="str">
        <f>IFERROR(VLOOKUP(W3367,#REF!,38,FALSE),"")</f>
        <v/>
      </c>
      <c r="Z3367" s="46" t="str">
        <f t="shared" si="440"/>
        <v>Imbran husain44141</v>
      </c>
      <c r="AA3367" s="46" t="str">
        <f t="shared" si="441"/>
        <v>BMJ 06844141UTARADAY</v>
      </c>
      <c r="AB3367" s="46" t="str">
        <f t="shared" si="442"/>
        <v>Imbran husain44141UTARADAY</v>
      </c>
      <c r="AC3367" s="46" t="str">
        <f t="shared" si="443"/>
        <v>BMJ 06844141DAY</v>
      </c>
      <c r="AD3367" s="46" t="str">
        <f t="shared" si="444"/>
        <v>Imbran husain44141DAY</v>
      </c>
    </row>
    <row r="3368" spans="1:30" x14ac:dyDescent="0.3">
      <c r="A3368" s="46">
        <v>1</v>
      </c>
      <c r="B3368" s="46" t="s">
        <v>139</v>
      </c>
      <c r="C3368" s="110">
        <v>44141</v>
      </c>
      <c r="D3368" s="49" t="s">
        <v>20</v>
      </c>
      <c r="E3368" s="74">
        <v>44141</v>
      </c>
      <c r="F3368" s="49">
        <v>5101307</v>
      </c>
      <c r="G3368" s="46" t="s">
        <v>21</v>
      </c>
      <c r="H3368" s="46" t="s">
        <v>22</v>
      </c>
      <c r="I3368" s="46" t="s">
        <v>81</v>
      </c>
      <c r="J3368" s="46" t="s">
        <v>24</v>
      </c>
      <c r="K3368" s="46" t="s">
        <v>82</v>
      </c>
      <c r="O3368" s="47">
        <v>0.42971064814814813</v>
      </c>
      <c r="P3368" s="48">
        <v>0.42971064814814813</v>
      </c>
      <c r="Q3368" s="50">
        <v>40280</v>
      </c>
      <c r="R3368" s="50">
        <v>14640</v>
      </c>
      <c r="T3368" s="49" t="s">
        <v>27</v>
      </c>
      <c r="U3368" s="49" t="s">
        <v>28</v>
      </c>
      <c r="V3368" s="46" t="s">
        <v>273</v>
      </c>
      <c r="W3368" s="46" t="s">
        <v>181</v>
      </c>
      <c r="X3368" s="46" t="str">
        <f>IFERROR(VLOOKUP(W3368,#REF!,38,FALSE),"")</f>
        <v/>
      </c>
      <c r="Z3368" s="46" t="str">
        <f t="shared" si="440"/>
        <v>Imbran husain44141</v>
      </c>
      <c r="AA3368" s="46" t="str">
        <f t="shared" si="441"/>
        <v>BMJ 06844141UTARADAY</v>
      </c>
      <c r="AB3368" s="46" t="str">
        <f t="shared" si="442"/>
        <v>Imbran husain44141UTARADAY</v>
      </c>
      <c r="AC3368" s="46" t="str">
        <f t="shared" si="443"/>
        <v>BMJ 06844141DAY</v>
      </c>
      <c r="AD3368" s="46" t="str">
        <f t="shared" si="444"/>
        <v>Imbran husain44141DAY</v>
      </c>
    </row>
    <row r="3369" spans="1:30" x14ac:dyDescent="0.3">
      <c r="A3369" s="46">
        <v>1</v>
      </c>
      <c r="B3369" s="46" t="s">
        <v>139</v>
      </c>
      <c r="C3369" s="110">
        <v>44141</v>
      </c>
      <c r="D3369" s="49" t="s">
        <v>20</v>
      </c>
      <c r="E3369" s="74">
        <v>44141</v>
      </c>
      <c r="F3369" s="49">
        <v>5101396</v>
      </c>
      <c r="G3369" s="46" t="s">
        <v>21</v>
      </c>
      <c r="H3369" s="46" t="s">
        <v>22</v>
      </c>
      <c r="I3369" s="46" t="s">
        <v>81</v>
      </c>
      <c r="J3369" s="46" t="s">
        <v>24</v>
      </c>
      <c r="K3369" s="46" t="s">
        <v>82</v>
      </c>
      <c r="O3369" s="47">
        <v>0.49090277777777774</v>
      </c>
      <c r="P3369" s="48">
        <v>0.49090277777777774</v>
      </c>
      <c r="Q3369" s="50">
        <v>39800</v>
      </c>
      <c r="R3369" s="50">
        <v>14640</v>
      </c>
      <c r="T3369" s="49" t="s">
        <v>27</v>
      </c>
      <c r="U3369" s="49" t="s">
        <v>28</v>
      </c>
      <c r="V3369" s="46" t="s">
        <v>32</v>
      </c>
      <c r="W3369" s="46" t="s">
        <v>181</v>
      </c>
      <c r="X3369" s="46" t="str">
        <f>IFERROR(VLOOKUP(W3369,#REF!,38,FALSE),"")</f>
        <v/>
      </c>
      <c r="Z3369" s="46" t="str">
        <f t="shared" si="440"/>
        <v>Imbran husain44141</v>
      </c>
      <c r="AA3369" s="46" t="str">
        <f t="shared" si="441"/>
        <v>BMJ 06844141UTARADAY</v>
      </c>
      <c r="AB3369" s="46" t="str">
        <f t="shared" si="442"/>
        <v>Imbran husain44141UTARADAY</v>
      </c>
      <c r="AC3369" s="46" t="str">
        <f t="shared" si="443"/>
        <v>BMJ 06844141DAY</v>
      </c>
      <c r="AD3369" s="46" t="str">
        <f t="shared" si="444"/>
        <v>Imbran husain44141DAY</v>
      </c>
    </row>
    <row r="3370" spans="1:30" x14ac:dyDescent="0.3">
      <c r="A3370" s="46">
        <v>1</v>
      </c>
      <c r="B3370" s="46" t="s">
        <v>139</v>
      </c>
      <c r="C3370" s="110">
        <v>44141</v>
      </c>
      <c r="D3370" s="49" t="s">
        <v>20</v>
      </c>
      <c r="E3370" s="74">
        <v>44141</v>
      </c>
      <c r="F3370" s="49">
        <v>5101513</v>
      </c>
      <c r="G3370" s="46" t="s">
        <v>21</v>
      </c>
      <c r="H3370" s="46" t="s">
        <v>22</v>
      </c>
      <c r="I3370" s="46" t="s">
        <v>81</v>
      </c>
      <c r="J3370" s="46" t="s">
        <v>24</v>
      </c>
      <c r="K3370" s="46" t="s">
        <v>82</v>
      </c>
      <c r="O3370" s="47">
        <v>0.60881944444444447</v>
      </c>
      <c r="P3370" s="48">
        <v>0.60881944444444447</v>
      </c>
      <c r="Q3370" s="50">
        <v>38940</v>
      </c>
      <c r="R3370" s="50">
        <v>14640</v>
      </c>
      <c r="T3370" s="49" t="s">
        <v>27</v>
      </c>
      <c r="U3370" s="49" t="s">
        <v>28</v>
      </c>
      <c r="V3370" s="46" t="s">
        <v>273</v>
      </c>
      <c r="W3370" s="46" t="s">
        <v>181</v>
      </c>
      <c r="X3370" s="46" t="str">
        <f>IFERROR(VLOOKUP(W3370,#REF!,38,FALSE),"")</f>
        <v/>
      </c>
      <c r="Z3370" s="46" t="str">
        <f t="shared" si="440"/>
        <v>Imbran husain44141</v>
      </c>
      <c r="AA3370" s="46" t="str">
        <f t="shared" si="441"/>
        <v>BMJ 06844141UTARADAY</v>
      </c>
      <c r="AB3370" s="46" t="str">
        <f t="shared" si="442"/>
        <v>Imbran husain44141UTARADAY</v>
      </c>
      <c r="AC3370" s="46" t="str">
        <f t="shared" si="443"/>
        <v>BMJ 06844141DAY</v>
      </c>
      <c r="AD3370" s="46" t="str">
        <f t="shared" si="444"/>
        <v>Imbran husain44141DAY</v>
      </c>
    </row>
    <row r="3371" spans="1:30" x14ac:dyDescent="0.3">
      <c r="A3371" s="46">
        <v>1</v>
      </c>
      <c r="B3371" s="46" t="s">
        <v>139</v>
      </c>
      <c r="C3371" s="110">
        <v>44141</v>
      </c>
      <c r="D3371" s="49" t="s">
        <v>20</v>
      </c>
      <c r="E3371" s="74">
        <v>44141</v>
      </c>
      <c r="F3371" s="49">
        <v>5101632</v>
      </c>
      <c r="G3371" s="46" t="s">
        <v>21</v>
      </c>
      <c r="H3371" s="46" t="s">
        <v>22</v>
      </c>
      <c r="I3371" s="46" t="s">
        <v>81</v>
      </c>
      <c r="J3371" s="46" t="s">
        <v>24</v>
      </c>
      <c r="K3371" s="46" t="s">
        <v>82</v>
      </c>
      <c r="O3371" s="47">
        <v>0.69483796296296296</v>
      </c>
      <c r="P3371" s="48">
        <v>0.69483796296296296</v>
      </c>
      <c r="Q3371" s="50">
        <v>40780</v>
      </c>
      <c r="R3371" s="50">
        <v>14640</v>
      </c>
      <c r="T3371" s="49" t="s">
        <v>27</v>
      </c>
      <c r="U3371" s="49" t="s">
        <v>28</v>
      </c>
      <c r="V3371" s="46" t="s">
        <v>32</v>
      </c>
      <c r="W3371" s="46" t="s">
        <v>181</v>
      </c>
      <c r="X3371" s="46" t="str">
        <f>IFERROR(VLOOKUP(W3371,#REF!,38,FALSE),"")</f>
        <v/>
      </c>
      <c r="Z3371" s="46" t="str">
        <f t="shared" si="440"/>
        <v>Imbran husain44141</v>
      </c>
      <c r="AA3371" s="46" t="str">
        <f t="shared" si="441"/>
        <v>BMJ 06844141UTARADAY</v>
      </c>
      <c r="AB3371" s="46" t="str">
        <f t="shared" si="442"/>
        <v>Imbran husain44141UTARADAY</v>
      </c>
      <c r="AC3371" s="46" t="str">
        <f t="shared" si="443"/>
        <v>BMJ 06844141DAY</v>
      </c>
      <c r="AD3371" s="46" t="str">
        <f t="shared" si="444"/>
        <v>Imbran husain44141DAY</v>
      </c>
    </row>
    <row r="3372" spans="1:30" x14ac:dyDescent="0.3">
      <c r="A3372" s="46">
        <v>1</v>
      </c>
      <c r="B3372" s="46" t="s">
        <v>139</v>
      </c>
      <c r="C3372" s="110">
        <v>44141</v>
      </c>
      <c r="D3372" s="49" t="s">
        <v>20</v>
      </c>
      <c r="E3372" s="74">
        <v>44141</v>
      </c>
      <c r="F3372" s="49">
        <v>5101203</v>
      </c>
      <c r="G3372" s="46" t="s">
        <v>21</v>
      </c>
      <c r="H3372" s="46" t="s">
        <v>22</v>
      </c>
      <c r="I3372" s="46" t="s">
        <v>81</v>
      </c>
      <c r="J3372" s="46" t="s">
        <v>24</v>
      </c>
      <c r="K3372" s="46" t="s">
        <v>84</v>
      </c>
      <c r="O3372" s="47">
        <v>0.35872685185185182</v>
      </c>
      <c r="P3372" s="48">
        <v>0.36453703703703705</v>
      </c>
      <c r="Q3372" s="50">
        <v>38720</v>
      </c>
      <c r="R3372" s="50">
        <v>14520</v>
      </c>
      <c r="T3372" s="49" t="s">
        <v>27</v>
      </c>
      <c r="U3372" s="49" t="s">
        <v>28</v>
      </c>
      <c r="V3372" s="46" t="s">
        <v>273</v>
      </c>
      <c r="W3372" s="46" t="s">
        <v>85</v>
      </c>
      <c r="X3372" s="46" t="str">
        <f>IFERROR(VLOOKUP(W3372,#REF!,38,FALSE),"")</f>
        <v/>
      </c>
      <c r="Z3372" s="46" t="str">
        <f t="shared" si="440"/>
        <v>Edi S44141</v>
      </c>
      <c r="AA3372" s="46" t="str">
        <f t="shared" si="441"/>
        <v>BMJ 06944141UTARADAY</v>
      </c>
      <c r="AB3372" s="46" t="str">
        <f t="shared" si="442"/>
        <v>Edi S44141UTARADAY</v>
      </c>
      <c r="AC3372" s="46" t="str">
        <f t="shared" si="443"/>
        <v>BMJ 06944141DAY</v>
      </c>
      <c r="AD3372" s="46" t="str">
        <f t="shared" si="444"/>
        <v>Edi S44141DAY</v>
      </c>
    </row>
    <row r="3373" spans="1:30" x14ac:dyDescent="0.3">
      <c r="A3373" s="46">
        <v>1</v>
      </c>
      <c r="B3373" s="46" t="s">
        <v>139</v>
      </c>
      <c r="C3373" s="110">
        <v>44141</v>
      </c>
      <c r="D3373" s="49" t="s">
        <v>20</v>
      </c>
      <c r="E3373" s="74">
        <v>44141</v>
      </c>
      <c r="F3373" s="49">
        <v>5101283</v>
      </c>
      <c r="G3373" s="46" t="s">
        <v>21</v>
      </c>
      <c r="H3373" s="46" t="s">
        <v>22</v>
      </c>
      <c r="I3373" s="46" t="s">
        <v>81</v>
      </c>
      <c r="J3373" s="46" t="s">
        <v>24</v>
      </c>
      <c r="K3373" s="46" t="s">
        <v>84</v>
      </c>
      <c r="O3373" s="47">
        <v>0.4152777777777778</v>
      </c>
      <c r="P3373" s="48">
        <v>0.4152777777777778</v>
      </c>
      <c r="Q3373" s="50">
        <v>40300</v>
      </c>
      <c r="R3373" s="50">
        <v>14520</v>
      </c>
      <c r="T3373" s="49" t="s">
        <v>27</v>
      </c>
      <c r="U3373" s="49" t="s">
        <v>28</v>
      </c>
      <c r="V3373" s="46" t="s">
        <v>273</v>
      </c>
      <c r="W3373" s="46" t="s">
        <v>85</v>
      </c>
      <c r="X3373" s="46" t="str">
        <f>IFERROR(VLOOKUP(W3373,#REF!,38,FALSE),"")</f>
        <v/>
      </c>
      <c r="Z3373" s="46" t="str">
        <f t="shared" si="440"/>
        <v>Edi S44141</v>
      </c>
      <c r="AA3373" s="46" t="str">
        <f t="shared" si="441"/>
        <v>BMJ 06944141UTARADAY</v>
      </c>
      <c r="AB3373" s="46" t="str">
        <f t="shared" si="442"/>
        <v>Edi S44141UTARADAY</v>
      </c>
      <c r="AC3373" s="46" t="str">
        <f t="shared" si="443"/>
        <v>BMJ 06944141DAY</v>
      </c>
      <c r="AD3373" s="46" t="str">
        <f t="shared" si="444"/>
        <v>Edi S44141DAY</v>
      </c>
    </row>
    <row r="3374" spans="1:30" x14ac:dyDescent="0.3">
      <c r="A3374" s="46">
        <v>1</v>
      </c>
      <c r="B3374" s="46" t="s">
        <v>139</v>
      </c>
      <c r="C3374" s="110">
        <v>44141</v>
      </c>
      <c r="D3374" s="49" t="s">
        <v>20</v>
      </c>
      <c r="E3374" s="74">
        <v>44141</v>
      </c>
      <c r="F3374" s="49">
        <v>5101390</v>
      </c>
      <c r="G3374" s="46" t="s">
        <v>21</v>
      </c>
      <c r="H3374" s="46" t="s">
        <v>22</v>
      </c>
      <c r="I3374" s="46" t="s">
        <v>81</v>
      </c>
      <c r="J3374" s="46" t="s">
        <v>24</v>
      </c>
      <c r="K3374" s="46" t="s">
        <v>84</v>
      </c>
      <c r="O3374" s="47">
        <v>0.4872569444444444</v>
      </c>
      <c r="P3374" s="48">
        <v>0.4872569444444444</v>
      </c>
      <c r="Q3374" s="50">
        <v>40540</v>
      </c>
      <c r="R3374" s="50">
        <v>14520</v>
      </c>
      <c r="T3374" s="49" t="s">
        <v>27</v>
      </c>
      <c r="U3374" s="49" t="s">
        <v>28</v>
      </c>
      <c r="V3374" s="46" t="s">
        <v>273</v>
      </c>
      <c r="W3374" s="46" t="s">
        <v>85</v>
      </c>
      <c r="X3374" s="46" t="str">
        <f>IFERROR(VLOOKUP(W3374,#REF!,38,FALSE),"")</f>
        <v/>
      </c>
      <c r="Z3374" s="46" t="str">
        <f t="shared" si="440"/>
        <v>Edi S44141</v>
      </c>
      <c r="AA3374" s="46" t="str">
        <f t="shared" si="441"/>
        <v>BMJ 06944141UTARADAY</v>
      </c>
      <c r="AB3374" s="46" t="str">
        <f t="shared" si="442"/>
        <v>Edi S44141UTARADAY</v>
      </c>
      <c r="AC3374" s="46" t="str">
        <f t="shared" si="443"/>
        <v>BMJ 06944141DAY</v>
      </c>
      <c r="AD3374" s="46" t="str">
        <f t="shared" si="444"/>
        <v>Edi S44141DAY</v>
      </c>
    </row>
    <row r="3375" spans="1:30" x14ac:dyDescent="0.3">
      <c r="A3375" s="46">
        <v>1</v>
      </c>
      <c r="B3375" s="46" t="s">
        <v>139</v>
      </c>
      <c r="C3375" s="110">
        <v>44141</v>
      </c>
      <c r="D3375" s="49" t="s">
        <v>20</v>
      </c>
      <c r="E3375" s="74">
        <v>44141</v>
      </c>
      <c r="F3375" s="49">
        <v>5101459</v>
      </c>
      <c r="G3375" s="46" t="s">
        <v>21</v>
      </c>
      <c r="H3375" s="46" t="s">
        <v>22</v>
      </c>
      <c r="I3375" s="46" t="s">
        <v>81</v>
      </c>
      <c r="J3375" s="46" t="s">
        <v>24</v>
      </c>
      <c r="K3375" s="46" t="s">
        <v>84</v>
      </c>
      <c r="O3375" s="47">
        <v>0.55099537037037039</v>
      </c>
      <c r="P3375" s="48">
        <v>0.55099537037037039</v>
      </c>
      <c r="Q3375" s="50">
        <v>40300</v>
      </c>
      <c r="R3375" s="50">
        <v>14520</v>
      </c>
      <c r="T3375" s="49" t="s">
        <v>27</v>
      </c>
      <c r="U3375" s="49" t="s">
        <v>28</v>
      </c>
      <c r="V3375" s="46" t="s">
        <v>32</v>
      </c>
      <c r="W3375" s="46" t="s">
        <v>85</v>
      </c>
      <c r="X3375" s="46" t="str">
        <f>IFERROR(VLOOKUP(W3375,#REF!,38,FALSE),"")</f>
        <v/>
      </c>
      <c r="Z3375" s="46" t="str">
        <f t="shared" si="440"/>
        <v>Edi S44141</v>
      </c>
      <c r="AA3375" s="46" t="str">
        <f t="shared" si="441"/>
        <v>BMJ 06944141UTARADAY</v>
      </c>
      <c r="AB3375" s="46" t="str">
        <f t="shared" si="442"/>
        <v>Edi S44141UTARADAY</v>
      </c>
      <c r="AC3375" s="46" t="str">
        <f t="shared" si="443"/>
        <v>BMJ 06944141DAY</v>
      </c>
      <c r="AD3375" s="46" t="str">
        <f t="shared" si="444"/>
        <v>Edi S44141DAY</v>
      </c>
    </row>
    <row r="3376" spans="1:30" x14ac:dyDescent="0.3">
      <c r="A3376" s="46">
        <v>1</v>
      </c>
      <c r="B3376" s="46" t="s">
        <v>139</v>
      </c>
      <c r="C3376" s="110">
        <v>44141</v>
      </c>
      <c r="D3376" s="49" t="s">
        <v>20</v>
      </c>
      <c r="E3376" s="74">
        <v>44141</v>
      </c>
      <c r="F3376" s="49">
        <v>5101533</v>
      </c>
      <c r="G3376" s="46" t="s">
        <v>21</v>
      </c>
      <c r="H3376" s="46" t="s">
        <v>22</v>
      </c>
      <c r="I3376" s="46" t="s">
        <v>81</v>
      </c>
      <c r="J3376" s="46" t="s">
        <v>24</v>
      </c>
      <c r="K3376" s="46" t="s">
        <v>84</v>
      </c>
      <c r="O3376" s="47">
        <v>0.61674768518518519</v>
      </c>
      <c r="P3376" s="48">
        <v>0.61674768518518519</v>
      </c>
      <c r="Q3376" s="50">
        <v>39920</v>
      </c>
      <c r="R3376" s="50">
        <v>14520</v>
      </c>
      <c r="T3376" s="49" t="s">
        <v>27</v>
      </c>
      <c r="U3376" s="49" t="s">
        <v>28</v>
      </c>
      <c r="V3376" s="46" t="s">
        <v>32</v>
      </c>
      <c r="W3376" s="46" t="s">
        <v>85</v>
      </c>
      <c r="X3376" s="46" t="str">
        <f>IFERROR(VLOOKUP(W3376,#REF!,38,FALSE),"")</f>
        <v/>
      </c>
      <c r="Z3376" s="46" t="str">
        <f t="shared" si="440"/>
        <v>Edi S44141</v>
      </c>
      <c r="AA3376" s="46" t="str">
        <f t="shared" si="441"/>
        <v>BMJ 06944141UTARADAY</v>
      </c>
      <c r="AB3376" s="46" t="str">
        <f t="shared" si="442"/>
        <v>Edi S44141UTARADAY</v>
      </c>
      <c r="AC3376" s="46" t="str">
        <f t="shared" si="443"/>
        <v>BMJ 06944141DAY</v>
      </c>
      <c r="AD3376" s="46" t="str">
        <f t="shared" si="444"/>
        <v>Edi S44141DAY</v>
      </c>
    </row>
    <row r="3377" spans="1:30" x14ac:dyDescent="0.3">
      <c r="A3377" s="46">
        <v>1</v>
      </c>
      <c r="B3377" s="46" t="s">
        <v>139</v>
      </c>
      <c r="C3377" s="110">
        <v>44141</v>
      </c>
      <c r="D3377" s="49" t="s">
        <v>20</v>
      </c>
      <c r="E3377" s="74">
        <v>44141</v>
      </c>
      <c r="F3377" s="49">
        <v>5101626</v>
      </c>
      <c r="G3377" s="46" t="s">
        <v>21</v>
      </c>
      <c r="H3377" s="46" t="s">
        <v>22</v>
      </c>
      <c r="I3377" s="46" t="s">
        <v>81</v>
      </c>
      <c r="J3377" s="46" t="s">
        <v>24</v>
      </c>
      <c r="K3377" s="46" t="s">
        <v>84</v>
      </c>
      <c r="O3377" s="47">
        <v>0.68965277777777778</v>
      </c>
      <c r="P3377" s="48">
        <v>0.68965277777777778</v>
      </c>
      <c r="Q3377" s="50">
        <v>40420</v>
      </c>
      <c r="R3377" s="50">
        <v>14520</v>
      </c>
      <c r="T3377" s="49" t="s">
        <v>27</v>
      </c>
      <c r="U3377" s="49" t="s">
        <v>28</v>
      </c>
      <c r="V3377" s="46" t="s">
        <v>273</v>
      </c>
      <c r="W3377" s="46" t="s">
        <v>85</v>
      </c>
      <c r="X3377" s="46" t="str">
        <f>IFERROR(VLOOKUP(W3377,#REF!,38,FALSE),"")</f>
        <v/>
      </c>
      <c r="Z3377" s="46" t="str">
        <f t="shared" si="440"/>
        <v>Edi S44141</v>
      </c>
      <c r="AA3377" s="46" t="str">
        <f t="shared" si="441"/>
        <v>BMJ 06944141UTARADAY</v>
      </c>
      <c r="AB3377" s="46" t="str">
        <f t="shared" si="442"/>
        <v>Edi S44141UTARADAY</v>
      </c>
      <c r="AC3377" s="46" t="str">
        <f t="shared" si="443"/>
        <v>BMJ 06944141DAY</v>
      </c>
      <c r="AD3377" s="46" t="str">
        <f t="shared" si="444"/>
        <v>Edi S44141DAY</v>
      </c>
    </row>
    <row r="3378" spans="1:30" x14ac:dyDescent="0.3">
      <c r="A3378" s="46">
        <v>1</v>
      </c>
      <c r="B3378" s="46" t="s">
        <v>139</v>
      </c>
      <c r="C3378" s="110">
        <v>44141</v>
      </c>
      <c r="D3378" s="49" t="s">
        <v>20</v>
      </c>
      <c r="E3378" s="74">
        <v>44141</v>
      </c>
      <c r="F3378" s="49">
        <v>5101727</v>
      </c>
      <c r="G3378" s="46" t="s">
        <v>21</v>
      </c>
      <c r="H3378" s="46" t="s">
        <v>22</v>
      </c>
      <c r="I3378" s="46" t="s">
        <v>81</v>
      </c>
      <c r="J3378" s="46" t="s">
        <v>24</v>
      </c>
      <c r="K3378" s="46" t="s">
        <v>84</v>
      </c>
      <c r="O3378" s="47">
        <v>0.75975694444444442</v>
      </c>
      <c r="P3378" s="48">
        <v>0.75975694444444442</v>
      </c>
      <c r="Q3378" s="50">
        <v>40740</v>
      </c>
      <c r="R3378" s="50">
        <v>14520</v>
      </c>
      <c r="T3378" s="49" t="s">
        <v>27</v>
      </c>
      <c r="U3378" s="49" t="s">
        <v>28</v>
      </c>
      <c r="V3378" s="46" t="s">
        <v>32</v>
      </c>
      <c r="W3378" s="46" t="s">
        <v>85</v>
      </c>
      <c r="X3378" s="46" t="str">
        <f>IFERROR(VLOOKUP(W3378,#REF!,38,FALSE),"")</f>
        <v/>
      </c>
      <c r="Z3378" s="46" t="str">
        <f t="shared" si="440"/>
        <v>Edi S44141</v>
      </c>
      <c r="AA3378" s="46" t="str">
        <f t="shared" si="441"/>
        <v>BMJ 06944141UTARADAY</v>
      </c>
      <c r="AB3378" s="46" t="str">
        <f t="shared" si="442"/>
        <v>Edi S44141UTARADAY</v>
      </c>
      <c r="AC3378" s="46" t="str">
        <f t="shared" si="443"/>
        <v>BMJ 06944141DAY</v>
      </c>
      <c r="AD3378" s="46" t="str">
        <f t="shared" si="444"/>
        <v>Edi S44141DAY</v>
      </c>
    </row>
    <row r="3379" spans="1:30" x14ac:dyDescent="0.3">
      <c r="A3379" s="46">
        <v>1</v>
      </c>
      <c r="B3379" s="46" t="s">
        <v>139</v>
      </c>
      <c r="C3379" s="110">
        <v>44141</v>
      </c>
      <c r="D3379" s="49" t="s">
        <v>20</v>
      </c>
      <c r="E3379" s="74">
        <v>44141</v>
      </c>
      <c r="F3379" s="49">
        <v>5101366</v>
      </c>
      <c r="G3379" s="46" t="s">
        <v>39</v>
      </c>
      <c r="H3379" s="46" t="s">
        <v>123</v>
      </c>
      <c r="I3379" s="46" t="s">
        <v>113</v>
      </c>
      <c r="J3379" s="46" t="s">
        <v>42</v>
      </c>
      <c r="K3379" s="46" t="s">
        <v>86</v>
      </c>
      <c r="O3379" s="47">
        <v>0.47456018518518522</v>
      </c>
      <c r="P3379" s="48">
        <v>0.48173611111111114</v>
      </c>
      <c r="Q3379" s="50">
        <v>50840</v>
      </c>
      <c r="R3379" s="50">
        <v>19540</v>
      </c>
      <c r="T3379" s="49" t="s">
        <v>27</v>
      </c>
      <c r="U3379" s="49" t="s">
        <v>28</v>
      </c>
      <c r="V3379" s="46" t="s">
        <v>47</v>
      </c>
      <c r="W3379" s="46" t="s">
        <v>219</v>
      </c>
      <c r="X3379" s="46" t="str">
        <f>IFERROR(VLOOKUP(W3379,#REF!,38,FALSE),"")</f>
        <v/>
      </c>
      <c r="Z3379" s="46" t="str">
        <f t="shared" si="440"/>
        <v>Saipul Bahri44141</v>
      </c>
      <c r="AA3379" s="46" t="str">
        <f t="shared" si="441"/>
        <v>BMJ 07044141SELATANDAY</v>
      </c>
      <c r="AB3379" s="46" t="str">
        <f t="shared" si="442"/>
        <v>Saipul Bahri44141SELATANDAY</v>
      </c>
      <c r="AC3379" s="46" t="str">
        <f t="shared" si="443"/>
        <v>BMJ 07044141DAY</v>
      </c>
      <c r="AD3379" s="46" t="str">
        <f t="shared" si="444"/>
        <v>Saipul Bahri44141DAY</v>
      </c>
    </row>
    <row r="3380" spans="1:30" x14ac:dyDescent="0.3">
      <c r="A3380" s="46">
        <v>1</v>
      </c>
      <c r="B3380" s="46" t="s">
        <v>139</v>
      </c>
      <c r="C3380" s="110">
        <v>44141</v>
      </c>
      <c r="D3380" s="49" t="s">
        <v>20</v>
      </c>
      <c r="E3380" s="74">
        <v>44141</v>
      </c>
      <c r="F3380" s="49">
        <v>5101454</v>
      </c>
      <c r="G3380" s="46" t="s">
        <v>21</v>
      </c>
      <c r="H3380" s="46" t="s">
        <v>22</v>
      </c>
      <c r="I3380" s="46" t="s">
        <v>81</v>
      </c>
      <c r="J3380" s="46" t="s">
        <v>24</v>
      </c>
      <c r="K3380" s="46" t="s">
        <v>86</v>
      </c>
      <c r="O3380" s="47">
        <v>0.54525462962962956</v>
      </c>
      <c r="P3380" s="48">
        <v>0.54525462962962956</v>
      </c>
      <c r="Q3380" s="50">
        <v>50780</v>
      </c>
      <c r="R3380" s="50">
        <v>19540</v>
      </c>
      <c r="T3380" s="49" t="s">
        <v>27</v>
      </c>
      <c r="U3380" s="49" t="s">
        <v>28</v>
      </c>
      <c r="V3380" s="46" t="s">
        <v>273</v>
      </c>
      <c r="W3380" s="46" t="s">
        <v>219</v>
      </c>
      <c r="X3380" s="46" t="str">
        <f>IFERROR(VLOOKUP(W3380,#REF!,38,FALSE),"")</f>
        <v/>
      </c>
      <c r="Z3380" s="46" t="str">
        <f t="shared" si="440"/>
        <v>Saipul Bahri44141</v>
      </c>
      <c r="AA3380" s="46" t="str">
        <f t="shared" si="441"/>
        <v>BMJ 07044141UTARADAY</v>
      </c>
      <c r="AB3380" s="46" t="str">
        <f t="shared" si="442"/>
        <v>Saipul Bahri44141UTARADAY</v>
      </c>
      <c r="AC3380" s="46" t="str">
        <f t="shared" si="443"/>
        <v>BMJ 07044141DAY</v>
      </c>
      <c r="AD3380" s="46" t="str">
        <f t="shared" si="444"/>
        <v>Saipul Bahri44141DAY</v>
      </c>
    </row>
    <row r="3381" spans="1:30" x14ac:dyDescent="0.3">
      <c r="A3381" s="46">
        <v>1</v>
      </c>
      <c r="B3381" s="46" t="s">
        <v>139</v>
      </c>
      <c r="C3381" s="110">
        <v>44141</v>
      </c>
      <c r="D3381" s="49" t="s">
        <v>20</v>
      </c>
      <c r="E3381" s="74">
        <v>44141</v>
      </c>
      <c r="F3381" s="49">
        <v>5101269</v>
      </c>
      <c r="G3381" s="46" t="s">
        <v>39</v>
      </c>
      <c r="H3381" s="46" t="s">
        <v>128</v>
      </c>
      <c r="I3381" s="46" t="s">
        <v>162</v>
      </c>
      <c r="J3381" s="46" t="s">
        <v>42</v>
      </c>
      <c r="K3381" s="46" t="s">
        <v>88</v>
      </c>
      <c r="O3381" s="47">
        <v>0.40219907407407413</v>
      </c>
      <c r="P3381" s="48">
        <v>0.40593750000000001</v>
      </c>
      <c r="Q3381" s="50">
        <v>53500</v>
      </c>
      <c r="R3381" s="50">
        <v>19580</v>
      </c>
      <c r="T3381" s="49" t="s">
        <v>27</v>
      </c>
      <c r="U3381" s="49" t="s">
        <v>28</v>
      </c>
      <c r="V3381" s="46" t="s">
        <v>47</v>
      </c>
      <c r="W3381" s="46" t="s">
        <v>168</v>
      </c>
      <c r="X3381" s="46" t="str">
        <f>IFERROR(VLOOKUP(W3381,#REF!,38,FALSE),"")</f>
        <v/>
      </c>
      <c r="Z3381" s="46" t="str">
        <f t="shared" si="440"/>
        <v>Melkias44141</v>
      </c>
      <c r="AA3381" s="46" t="str">
        <f t="shared" si="441"/>
        <v>BMJ 07144141SELATANDAY</v>
      </c>
      <c r="AB3381" s="46" t="str">
        <f t="shared" si="442"/>
        <v>Melkias44141SELATANDAY</v>
      </c>
      <c r="AC3381" s="46" t="str">
        <f t="shared" si="443"/>
        <v>BMJ 07144141DAY</v>
      </c>
      <c r="AD3381" s="46" t="str">
        <f t="shared" si="444"/>
        <v>Melkias44141DAY</v>
      </c>
    </row>
    <row r="3382" spans="1:30" x14ac:dyDescent="0.3">
      <c r="A3382" s="46">
        <v>1</v>
      </c>
      <c r="B3382" s="46" t="s">
        <v>139</v>
      </c>
      <c r="C3382" s="110">
        <v>44141</v>
      </c>
      <c r="D3382" s="49" t="s">
        <v>20</v>
      </c>
      <c r="E3382" s="74">
        <v>44141</v>
      </c>
      <c r="F3382" s="49">
        <v>5101416</v>
      </c>
      <c r="G3382" s="46" t="s">
        <v>39</v>
      </c>
      <c r="H3382" s="46" t="s">
        <v>128</v>
      </c>
      <c r="I3382" s="46" t="s">
        <v>162</v>
      </c>
      <c r="J3382" s="46" t="s">
        <v>42</v>
      </c>
      <c r="K3382" s="46" t="s">
        <v>88</v>
      </c>
      <c r="O3382" s="47">
        <v>0.51487268518518514</v>
      </c>
      <c r="P3382" s="48">
        <v>0.51487268518518514</v>
      </c>
      <c r="Q3382" s="50">
        <v>53500</v>
      </c>
      <c r="R3382" s="50">
        <v>19580</v>
      </c>
      <c r="T3382" s="49" t="s">
        <v>27</v>
      </c>
      <c r="U3382" s="49" t="s">
        <v>28</v>
      </c>
      <c r="V3382" s="46" t="s">
        <v>114</v>
      </c>
      <c r="W3382" s="46" t="s">
        <v>168</v>
      </c>
      <c r="X3382" s="46" t="str">
        <f>IFERROR(VLOOKUP(W3382,#REF!,38,FALSE),"")</f>
        <v/>
      </c>
      <c r="Z3382" s="46" t="str">
        <f t="shared" si="440"/>
        <v>Melkias44141</v>
      </c>
      <c r="AA3382" s="46" t="str">
        <f t="shared" si="441"/>
        <v>BMJ 07144141SELATANDAY</v>
      </c>
      <c r="AB3382" s="46" t="str">
        <f t="shared" si="442"/>
        <v>Melkias44141SELATANDAY</v>
      </c>
      <c r="AC3382" s="46" t="str">
        <f t="shared" si="443"/>
        <v>BMJ 07144141DAY</v>
      </c>
      <c r="AD3382" s="46" t="str">
        <f t="shared" si="444"/>
        <v>Melkias44141DAY</v>
      </c>
    </row>
    <row r="3383" spans="1:30" x14ac:dyDescent="0.3">
      <c r="A3383" s="46">
        <v>1</v>
      </c>
      <c r="B3383" s="46" t="s">
        <v>139</v>
      </c>
      <c r="C3383" s="110">
        <v>44141</v>
      </c>
      <c r="D3383" s="49" t="s">
        <v>20</v>
      </c>
      <c r="E3383" s="74">
        <v>44141</v>
      </c>
      <c r="F3383" s="49">
        <v>5101538</v>
      </c>
      <c r="G3383" s="46" t="s">
        <v>39</v>
      </c>
      <c r="H3383" s="46" t="s">
        <v>128</v>
      </c>
      <c r="I3383" s="46" t="s">
        <v>162</v>
      </c>
      <c r="J3383" s="46" t="s">
        <v>42</v>
      </c>
      <c r="K3383" s="46" t="s">
        <v>88</v>
      </c>
      <c r="O3383" s="47">
        <v>0.61947916666666669</v>
      </c>
      <c r="P3383" s="48">
        <v>0.61947916666666669</v>
      </c>
      <c r="Q3383" s="50">
        <v>54380</v>
      </c>
      <c r="R3383" s="50">
        <v>19580</v>
      </c>
      <c r="T3383" s="49" t="s">
        <v>27</v>
      </c>
      <c r="U3383" s="49" t="s">
        <v>28</v>
      </c>
      <c r="V3383" s="46" t="s">
        <v>114</v>
      </c>
      <c r="W3383" s="46" t="s">
        <v>168</v>
      </c>
      <c r="X3383" s="46" t="str">
        <f>IFERROR(VLOOKUP(W3383,#REF!,38,FALSE),"")</f>
        <v/>
      </c>
      <c r="Z3383" s="46" t="str">
        <f t="shared" si="440"/>
        <v>Melkias44141</v>
      </c>
      <c r="AA3383" s="46" t="str">
        <f t="shared" si="441"/>
        <v>BMJ 07144141SELATANDAY</v>
      </c>
      <c r="AB3383" s="46" t="str">
        <f t="shared" si="442"/>
        <v>Melkias44141SELATANDAY</v>
      </c>
      <c r="AC3383" s="46" t="str">
        <f t="shared" si="443"/>
        <v>BMJ 07144141DAY</v>
      </c>
      <c r="AD3383" s="46" t="str">
        <f t="shared" si="444"/>
        <v>Melkias44141DAY</v>
      </c>
    </row>
    <row r="3384" spans="1:30" x14ac:dyDescent="0.3">
      <c r="A3384" s="46">
        <v>1</v>
      </c>
      <c r="B3384" s="46" t="s">
        <v>139</v>
      </c>
      <c r="C3384" s="110">
        <v>44141</v>
      </c>
      <c r="D3384" s="49" t="s">
        <v>20</v>
      </c>
      <c r="E3384" s="74">
        <v>44141</v>
      </c>
      <c r="F3384" s="49">
        <v>5101694</v>
      </c>
      <c r="G3384" s="46" t="s">
        <v>39</v>
      </c>
      <c r="H3384" s="46" t="s">
        <v>123</v>
      </c>
      <c r="I3384" s="46" t="s">
        <v>162</v>
      </c>
      <c r="J3384" s="46" t="s">
        <v>42</v>
      </c>
      <c r="K3384" s="46" t="s">
        <v>88</v>
      </c>
      <c r="O3384" s="47">
        <v>0.73131944444444441</v>
      </c>
      <c r="P3384" s="48">
        <v>0.73131944444444441</v>
      </c>
      <c r="Q3384" s="50">
        <v>54280</v>
      </c>
      <c r="R3384" s="50">
        <v>19580</v>
      </c>
      <c r="T3384" s="49" t="s">
        <v>27</v>
      </c>
      <c r="U3384" s="49" t="s">
        <v>28</v>
      </c>
      <c r="V3384" s="46" t="s">
        <v>114</v>
      </c>
      <c r="W3384" s="46" t="s">
        <v>168</v>
      </c>
      <c r="X3384" s="46" t="str">
        <f>IFERROR(VLOOKUP(W3384,#REF!,38,FALSE),"")</f>
        <v/>
      </c>
      <c r="Z3384" s="46" t="str">
        <f t="shared" si="440"/>
        <v>Melkias44141</v>
      </c>
      <c r="AA3384" s="46" t="str">
        <f t="shared" si="441"/>
        <v>BMJ 07144141SELATANDAY</v>
      </c>
      <c r="AB3384" s="46" t="str">
        <f t="shared" si="442"/>
        <v>Melkias44141SELATANDAY</v>
      </c>
      <c r="AC3384" s="46" t="str">
        <f t="shared" si="443"/>
        <v>BMJ 07144141DAY</v>
      </c>
      <c r="AD3384" s="46" t="str">
        <f t="shared" si="444"/>
        <v>Melkias44141DAY</v>
      </c>
    </row>
    <row r="3385" spans="1:30" x14ac:dyDescent="0.3">
      <c r="A3385" s="46">
        <v>1</v>
      </c>
      <c r="B3385" s="46" t="s">
        <v>139</v>
      </c>
      <c r="C3385" s="110">
        <v>44141</v>
      </c>
      <c r="D3385" s="49" t="s">
        <v>20</v>
      </c>
      <c r="E3385" s="74">
        <v>44141</v>
      </c>
      <c r="F3385" s="49">
        <v>5101353</v>
      </c>
      <c r="G3385" s="46" t="s">
        <v>39</v>
      </c>
      <c r="H3385" s="46" t="s">
        <v>123</v>
      </c>
      <c r="I3385" s="46" t="s">
        <v>113</v>
      </c>
      <c r="J3385" s="46" t="s">
        <v>42</v>
      </c>
      <c r="K3385" s="46" t="s">
        <v>90</v>
      </c>
      <c r="O3385" s="47">
        <v>0.46224537037037039</v>
      </c>
      <c r="P3385" s="48">
        <v>0.46722222222222221</v>
      </c>
      <c r="Q3385" s="50">
        <v>53240</v>
      </c>
      <c r="R3385" s="50">
        <v>19620</v>
      </c>
      <c r="T3385" s="49" t="s">
        <v>27</v>
      </c>
      <c r="U3385" s="49" t="s">
        <v>28</v>
      </c>
      <c r="V3385" s="46" t="s">
        <v>47</v>
      </c>
      <c r="W3385" s="46" t="s">
        <v>74</v>
      </c>
      <c r="X3385" s="46" t="str">
        <f>IFERROR(VLOOKUP(W3385,#REF!,38,FALSE),"")</f>
        <v/>
      </c>
      <c r="Z3385" s="46" t="str">
        <f t="shared" si="440"/>
        <v>Alrandi44141</v>
      </c>
      <c r="AA3385" s="46" t="str">
        <f t="shared" si="441"/>
        <v>BMJ 07244141SELATANDAY</v>
      </c>
      <c r="AB3385" s="46" t="str">
        <f t="shared" si="442"/>
        <v>Alrandi44141SELATANDAY</v>
      </c>
      <c r="AC3385" s="46" t="str">
        <f t="shared" si="443"/>
        <v>BMJ 07244141DAY</v>
      </c>
      <c r="AD3385" s="46" t="str">
        <f t="shared" si="444"/>
        <v>Alrandi44141DAY</v>
      </c>
    </row>
    <row r="3386" spans="1:30" x14ac:dyDescent="0.3">
      <c r="A3386" s="46">
        <v>1</v>
      </c>
      <c r="B3386" s="46" t="s">
        <v>139</v>
      </c>
      <c r="C3386" s="110">
        <v>44141</v>
      </c>
      <c r="D3386" s="49" t="s">
        <v>20</v>
      </c>
      <c r="E3386" s="74">
        <v>44141</v>
      </c>
      <c r="F3386" s="49">
        <v>5101428</v>
      </c>
      <c r="G3386" s="46" t="s">
        <v>21</v>
      </c>
      <c r="H3386" s="46" t="s">
        <v>22</v>
      </c>
      <c r="I3386" s="46" t="s">
        <v>81</v>
      </c>
      <c r="J3386" s="46" t="s">
        <v>24</v>
      </c>
      <c r="K3386" s="46" t="s">
        <v>90</v>
      </c>
      <c r="O3386" s="47">
        <v>0.52113425925925927</v>
      </c>
      <c r="P3386" s="48">
        <v>0.52113425925925927</v>
      </c>
      <c r="Q3386" s="50">
        <v>51600</v>
      </c>
      <c r="R3386" s="50">
        <v>19620</v>
      </c>
      <c r="T3386" s="49" t="s">
        <v>27</v>
      </c>
      <c r="U3386" s="49" t="s">
        <v>28</v>
      </c>
      <c r="V3386" s="46" t="s">
        <v>32</v>
      </c>
      <c r="W3386" s="46" t="s">
        <v>74</v>
      </c>
      <c r="X3386" s="46" t="str">
        <f>IFERROR(VLOOKUP(W3386,#REF!,38,FALSE),"")</f>
        <v/>
      </c>
      <c r="Z3386" s="46" t="str">
        <f t="shared" si="440"/>
        <v>Alrandi44141</v>
      </c>
      <c r="AA3386" s="46" t="str">
        <f t="shared" si="441"/>
        <v>BMJ 07244141UTARADAY</v>
      </c>
      <c r="AB3386" s="46" t="str">
        <f t="shared" si="442"/>
        <v>Alrandi44141UTARADAY</v>
      </c>
      <c r="AC3386" s="46" t="str">
        <f t="shared" si="443"/>
        <v>BMJ 07244141DAY</v>
      </c>
      <c r="AD3386" s="46" t="str">
        <f t="shared" si="444"/>
        <v>Alrandi44141DAY</v>
      </c>
    </row>
    <row r="3387" spans="1:30" x14ac:dyDescent="0.3">
      <c r="A3387" s="46">
        <v>1</v>
      </c>
      <c r="B3387" s="46" t="s">
        <v>139</v>
      </c>
      <c r="C3387" s="110">
        <v>44141</v>
      </c>
      <c r="D3387" s="49" t="s">
        <v>20</v>
      </c>
      <c r="E3387" s="74">
        <v>44141</v>
      </c>
      <c r="F3387" s="49">
        <v>5101552</v>
      </c>
      <c r="G3387" s="46" t="s">
        <v>39</v>
      </c>
      <c r="H3387" s="46" t="s">
        <v>123</v>
      </c>
      <c r="I3387" s="46" t="s">
        <v>113</v>
      </c>
      <c r="J3387" s="46" t="s">
        <v>42</v>
      </c>
      <c r="K3387" s="46" t="s">
        <v>90</v>
      </c>
      <c r="O3387" s="47">
        <v>0.62946759259259266</v>
      </c>
      <c r="P3387" s="48">
        <v>0.62946759259259266</v>
      </c>
      <c r="Q3387" s="50">
        <v>53080</v>
      </c>
      <c r="R3387" s="50">
        <v>19620</v>
      </c>
      <c r="T3387" s="49" t="s">
        <v>27</v>
      </c>
      <c r="U3387" s="49" t="s">
        <v>28</v>
      </c>
      <c r="V3387" s="46" t="s">
        <v>47</v>
      </c>
      <c r="W3387" s="46" t="s">
        <v>74</v>
      </c>
      <c r="X3387" s="46" t="str">
        <f>IFERROR(VLOOKUP(W3387,#REF!,38,FALSE),"")</f>
        <v/>
      </c>
      <c r="Z3387" s="46" t="str">
        <f t="shared" si="440"/>
        <v>Alrandi44141</v>
      </c>
      <c r="AA3387" s="46" t="str">
        <f t="shared" si="441"/>
        <v>BMJ 07244141SELATANDAY</v>
      </c>
      <c r="AB3387" s="46" t="str">
        <f t="shared" si="442"/>
        <v>Alrandi44141SELATANDAY</v>
      </c>
      <c r="AC3387" s="46" t="str">
        <f t="shared" si="443"/>
        <v>BMJ 07244141DAY</v>
      </c>
      <c r="AD3387" s="46" t="str">
        <f t="shared" si="444"/>
        <v>Alrandi44141DAY</v>
      </c>
    </row>
    <row r="3388" spans="1:30" x14ac:dyDescent="0.3">
      <c r="A3388" s="46">
        <v>1</v>
      </c>
      <c r="B3388" s="46" t="s">
        <v>139</v>
      </c>
      <c r="C3388" s="110">
        <v>44141</v>
      </c>
      <c r="D3388" s="49" t="s">
        <v>20</v>
      </c>
      <c r="E3388" s="74">
        <v>44141</v>
      </c>
      <c r="F3388" s="49">
        <v>5101693</v>
      </c>
      <c r="G3388" s="46" t="s">
        <v>39</v>
      </c>
      <c r="H3388" s="46" t="s">
        <v>123</v>
      </c>
      <c r="I3388" s="46" t="s">
        <v>162</v>
      </c>
      <c r="J3388" s="46" t="s">
        <v>42</v>
      </c>
      <c r="K3388" s="46" t="s">
        <v>90</v>
      </c>
      <c r="O3388" s="47">
        <v>0.73112268518518519</v>
      </c>
      <c r="P3388" s="48">
        <v>0.73112268518518519</v>
      </c>
      <c r="Q3388" s="50">
        <v>52600</v>
      </c>
      <c r="R3388" s="50">
        <v>19620</v>
      </c>
      <c r="T3388" s="49" t="s">
        <v>27</v>
      </c>
      <c r="U3388" s="49" t="s">
        <v>28</v>
      </c>
      <c r="V3388" s="46" t="s">
        <v>114</v>
      </c>
      <c r="W3388" s="46" t="s">
        <v>74</v>
      </c>
      <c r="X3388" s="46" t="str">
        <f>IFERROR(VLOOKUP(W3388,#REF!,38,FALSE),"")</f>
        <v/>
      </c>
      <c r="Z3388" s="46" t="str">
        <f t="shared" si="440"/>
        <v>Alrandi44141</v>
      </c>
      <c r="AA3388" s="46" t="str">
        <f t="shared" si="441"/>
        <v>BMJ 07244141SELATANDAY</v>
      </c>
      <c r="AB3388" s="46" t="str">
        <f t="shared" si="442"/>
        <v>Alrandi44141SELATANDAY</v>
      </c>
      <c r="AC3388" s="46" t="str">
        <f t="shared" si="443"/>
        <v>BMJ 07244141DAY</v>
      </c>
      <c r="AD3388" s="46" t="str">
        <f t="shared" si="444"/>
        <v>Alrandi44141DAY</v>
      </c>
    </row>
    <row r="3389" spans="1:30" x14ac:dyDescent="0.3">
      <c r="A3389" s="46">
        <v>1</v>
      </c>
      <c r="B3389" s="46" t="s">
        <v>139</v>
      </c>
      <c r="C3389" s="110">
        <v>44141</v>
      </c>
      <c r="D3389" s="49" t="s">
        <v>20</v>
      </c>
      <c r="E3389" s="74">
        <v>44141</v>
      </c>
      <c r="F3389" s="49">
        <v>5101265</v>
      </c>
      <c r="G3389" s="46" t="s">
        <v>39</v>
      </c>
      <c r="H3389" s="46" t="s">
        <v>128</v>
      </c>
      <c r="I3389" s="46" t="s">
        <v>162</v>
      </c>
      <c r="J3389" s="46" t="s">
        <v>42</v>
      </c>
      <c r="K3389" s="46" t="s">
        <v>91</v>
      </c>
      <c r="O3389" s="47">
        <v>0.40104166666666669</v>
      </c>
      <c r="P3389" s="48">
        <v>0.40474537037037034</v>
      </c>
      <c r="Q3389" s="50">
        <v>54460</v>
      </c>
      <c r="R3389" s="50">
        <v>20000</v>
      </c>
      <c r="T3389" s="49" t="s">
        <v>27</v>
      </c>
      <c r="U3389" s="49" t="s">
        <v>28</v>
      </c>
      <c r="V3389" s="46" t="s">
        <v>114</v>
      </c>
      <c r="W3389" s="46" t="s">
        <v>92</v>
      </c>
      <c r="X3389" s="46" t="str">
        <f>IFERROR(VLOOKUP(W3389,#REF!,38,FALSE),"")</f>
        <v/>
      </c>
      <c r="Z3389" s="46" t="str">
        <f t="shared" si="440"/>
        <v>Pelani44141</v>
      </c>
      <c r="AA3389" s="46" t="str">
        <f t="shared" si="441"/>
        <v>BMJ 07344141SELATANDAY</v>
      </c>
      <c r="AB3389" s="46" t="str">
        <f t="shared" si="442"/>
        <v>Pelani44141SELATANDAY</v>
      </c>
      <c r="AC3389" s="46" t="str">
        <f t="shared" si="443"/>
        <v>BMJ 07344141DAY</v>
      </c>
      <c r="AD3389" s="46" t="str">
        <f t="shared" si="444"/>
        <v>Pelani44141DAY</v>
      </c>
    </row>
    <row r="3390" spans="1:30" x14ac:dyDescent="0.3">
      <c r="A3390" s="46">
        <v>1</v>
      </c>
      <c r="B3390" s="46" t="s">
        <v>139</v>
      </c>
      <c r="C3390" s="110">
        <v>44141</v>
      </c>
      <c r="D3390" s="49" t="s">
        <v>20</v>
      </c>
      <c r="E3390" s="74">
        <v>44141</v>
      </c>
      <c r="F3390" s="49">
        <v>5101391</v>
      </c>
      <c r="G3390" s="46" t="s">
        <v>39</v>
      </c>
      <c r="H3390" s="46" t="s">
        <v>123</v>
      </c>
      <c r="I3390" s="46" t="s">
        <v>113</v>
      </c>
      <c r="J3390" s="46" t="s">
        <v>42</v>
      </c>
      <c r="K3390" s="46" t="s">
        <v>91</v>
      </c>
      <c r="O3390" s="47">
        <v>0.48837962962962966</v>
      </c>
      <c r="P3390" s="48">
        <v>0.48837962962962966</v>
      </c>
      <c r="Q3390" s="50">
        <v>52500</v>
      </c>
      <c r="R3390" s="50">
        <v>20000</v>
      </c>
      <c r="T3390" s="49" t="s">
        <v>27</v>
      </c>
      <c r="U3390" s="49" t="s">
        <v>28</v>
      </c>
      <c r="V3390" s="46" t="s">
        <v>47</v>
      </c>
      <c r="W3390" s="46" t="s">
        <v>92</v>
      </c>
      <c r="X3390" s="46" t="str">
        <f>IFERROR(VLOOKUP(W3390,#REF!,38,FALSE),"")</f>
        <v/>
      </c>
      <c r="Z3390" s="46" t="str">
        <f t="shared" si="440"/>
        <v>Pelani44141</v>
      </c>
      <c r="AA3390" s="46" t="str">
        <f t="shared" si="441"/>
        <v>BMJ 07344141SELATANDAY</v>
      </c>
      <c r="AB3390" s="46" t="str">
        <f t="shared" si="442"/>
        <v>Pelani44141SELATANDAY</v>
      </c>
      <c r="AC3390" s="46" t="str">
        <f t="shared" si="443"/>
        <v>BMJ 07344141DAY</v>
      </c>
      <c r="AD3390" s="46" t="str">
        <f t="shared" si="444"/>
        <v>Pelani44141DAY</v>
      </c>
    </row>
    <row r="3391" spans="1:30" x14ac:dyDescent="0.3">
      <c r="A3391" s="46">
        <v>1</v>
      </c>
      <c r="B3391" s="46" t="s">
        <v>139</v>
      </c>
      <c r="C3391" s="110">
        <v>44141</v>
      </c>
      <c r="D3391" s="49" t="s">
        <v>20</v>
      </c>
      <c r="E3391" s="74">
        <v>44141</v>
      </c>
      <c r="F3391" s="49">
        <v>5101584</v>
      </c>
      <c r="G3391" s="46" t="s">
        <v>39</v>
      </c>
      <c r="H3391" s="46" t="s">
        <v>123</v>
      </c>
      <c r="I3391" s="46" t="s">
        <v>162</v>
      </c>
      <c r="J3391" s="46" t="s">
        <v>42</v>
      </c>
      <c r="K3391" s="46" t="s">
        <v>91</v>
      </c>
      <c r="O3391" s="47">
        <v>0.65386574074074078</v>
      </c>
      <c r="P3391" s="48">
        <v>0.65386574074074078</v>
      </c>
      <c r="Q3391" s="50">
        <v>50640</v>
      </c>
      <c r="R3391" s="50">
        <v>20000</v>
      </c>
      <c r="T3391" s="49" t="s">
        <v>27</v>
      </c>
      <c r="U3391" s="49" t="s">
        <v>28</v>
      </c>
      <c r="V3391" s="46" t="s">
        <v>114</v>
      </c>
      <c r="W3391" s="46" t="s">
        <v>92</v>
      </c>
      <c r="X3391" s="46" t="str">
        <f>IFERROR(VLOOKUP(W3391,#REF!,38,FALSE),"")</f>
        <v/>
      </c>
      <c r="Z3391" s="46" t="str">
        <f t="shared" si="440"/>
        <v>Pelani44141</v>
      </c>
      <c r="AA3391" s="46" t="str">
        <f t="shared" si="441"/>
        <v>BMJ 07344141SELATANDAY</v>
      </c>
      <c r="AB3391" s="46" t="str">
        <f t="shared" si="442"/>
        <v>Pelani44141SELATANDAY</v>
      </c>
      <c r="AC3391" s="46" t="str">
        <f t="shared" si="443"/>
        <v>BMJ 07344141DAY</v>
      </c>
      <c r="AD3391" s="46" t="str">
        <f t="shared" si="444"/>
        <v>Pelani44141DAY</v>
      </c>
    </row>
    <row r="3392" spans="1:30" x14ac:dyDescent="0.3">
      <c r="A3392" s="46">
        <v>1</v>
      </c>
      <c r="B3392" s="46" t="s">
        <v>139</v>
      </c>
      <c r="C3392" s="110">
        <v>44141</v>
      </c>
      <c r="D3392" s="49" t="s">
        <v>20</v>
      </c>
      <c r="E3392" s="74">
        <v>44141</v>
      </c>
      <c r="F3392" s="49">
        <v>5101706</v>
      </c>
      <c r="G3392" s="46" t="s">
        <v>39</v>
      </c>
      <c r="H3392" s="46" t="s">
        <v>123</v>
      </c>
      <c r="I3392" s="46" t="s">
        <v>113</v>
      </c>
      <c r="J3392" s="46" t="s">
        <v>42</v>
      </c>
      <c r="K3392" s="46" t="s">
        <v>91</v>
      </c>
      <c r="O3392" s="47">
        <v>0.74362268518518526</v>
      </c>
      <c r="P3392" s="48">
        <v>0.74362268518518526</v>
      </c>
      <c r="Q3392" s="50">
        <v>52640</v>
      </c>
      <c r="R3392" s="50">
        <v>20000</v>
      </c>
      <c r="T3392" s="49" t="s">
        <v>27</v>
      </c>
      <c r="U3392" s="49" t="s">
        <v>28</v>
      </c>
      <c r="V3392" s="46" t="s">
        <v>47</v>
      </c>
      <c r="W3392" s="46" t="s">
        <v>92</v>
      </c>
      <c r="X3392" s="46" t="str">
        <f>IFERROR(VLOOKUP(W3392,#REF!,38,FALSE),"")</f>
        <v/>
      </c>
      <c r="Z3392" s="46" t="str">
        <f t="shared" si="440"/>
        <v>Pelani44141</v>
      </c>
      <c r="AA3392" s="46" t="str">
        <f t="shared" si="441"/>
        <v>BMJ 07344141SELATANDAY</v>
      </c>
      <c r="AB3392" s="46" t="str">
        <f t="shared" si="442"/>
        <v>Pelani44141SELATANDAY</v>
      </c>
      <c r="AC3392" s="46" t="str">
        <f t="shared" si="443"/>
        <v>BMJ 07344141DAY</v>
      </c>
      <c r="AD3392" s="46" t="str">
        <f t="shared" si="444"/>
        <v>Pelani44141DAY</v>
      </c>
    </row>
    <row r="3393" spans="1:30" x14ac:dyDescent="0.3">
      <c r="A3393" s="46">
        <v>1</v>
      </c>
      <c r="B3393" s="46" t="s">
        <v>139</v>
      </c>
      <c r="C3393" s="110">
        <v>44141</v>
      </c>
      <c r="D3393" s="49" t="s">
        <v>20</v>
      </c>
      <c r="E3393" s="74">
        <v>44141</v>
      </c>
      <c r="F3393" s="49">
        <v>5101282</v>
      </c>
      <c r="G3393" s="46" t="s">
        <v>39</v>
      </c>
      <c r="H3393" s="46" t="s">
        <v>128</v>
      </c>
      <c r="I3393" s="46" t="s">
        <v>162</v>
      </c>
      <c r="J3393" s="46" t="s">
        <v>42</v>
      </c>
      <c r="K3393" s="46" t="s">
        <v>93</v>
      </c>
      <c r="O3393" s="47">
        <v>0.41413194444444446</v>
      </c>
      <c r="P3393" s="48">
        <v>0.42326388888888888</v>
      </c>
      <c r="Q3393" s="50">
        <v>55540</v>
      </c>
      <c r="R3393" s="50">
        <v>19620</v>
      </c>
      <c r="T3393" s="49" t="s">
        <v>27</v>
      </c>
      <c r="U3393" s="49" t="s">
        <v>28</v>
      </c>
      <c r="V3393" s="46" t="s">
        <v>114</v>
      </c>
      <c r="W3393" s="46" t="s">
        <v>94</v>
      </c>
      <c r="X3393" s="46" t="str">
        <f>IFERROR(VLOOKUP(W3393,#REF!,38,FALSE),"")</f>
        <v/>
      </c>
      <c r="Z3393" s="46" t="str">
        <f t="shared" si="440"/>
        <v>M.Sainuddin Kasim44141</v>
      </c>
      <c r="AA3393" s="46" t="str">
        <f t="shared" si="441"/>
        <v>BMJ 07444141SELATANDAY</v>
      </c>
      <c r="AB3393" s="46" t="str">
        <f t="shared" si="442"/>
        <v>M.Sainuddin Kasim44141SELATANDAY</v>
      </c>
      <c r="AC3393" s="46" t="str">
        <f t="shared" si="443"/>
        <v>BMJ 07444141DAY</v>
      </c>
      <c r="AD3393" s="46" t="str">
        <f t="shared" si="444"/>
        <v>M.Sainuddin Kasim44141DAY</v>
      </c>
    </row>
    <row r="3394" spans="1:30" x14ac:dyDescent="0.3">
      <c r="A3394" s="46">
        <v>1</v>
      </c>
      <c r="B3394" s="46" t="s">
        <v>139</v>
      </c>
      <c r="C3394" s="110">
        <v>44141</v>
      </c>
      <c r="D3394" s="49" t="s">
        <v>20</v>
      </c>
      <c r="E3394" s="74">
        <v>44141</v>
      </c>
      <c r="F3394" s="49">
        <v>5101443</v>
      </c>
      <c r="G3394" s="46" t="s">
        <v>39</v>
      </c>
      <c r="H3394" s="46" t="s">
        <v>123</v>
      </c>
      <c r="I3394" s="46" t="s">
        <v>113</v>
      </c>
      <c r="J3394" s="46" t="s">
        <v>42</v>
      </c>
      <c r="K3394" s="46" t="s">
        <v>93</v>
      </c>
      <c r="O3394" s="47">
        <v>0.53540509259259261</v>
      </c>
      <c r="P3394" s="48">
        <v>0.53540509259259261</v>
      </c>
      <c r="Q3394" s="50">
        <v>53380</v>
      </c>
      <c r="R3394" s="50">
        <v>19620</v>
      </c>
      <c r="T3394" s="49" t="s">
        <v>27</v>
      </c>
      <c r="U3394" s="49" t="s">
        <v>28</v>
      </c>
      <c r="V3394" s="46" t="s">
        <v>47</v>
      </c>
      <c r="W3394" s="46" t="s">
        <v>94</v>
      </c>
      <c r="X3394" s="46" t="str">
        <f>IFERROR(VLOOKUP(W3394,#REF!,38,FALSE),"")</f>
        <v/>
      </c>
      <c r="Z3394" s="46" t="str">
        <f t="shared" si="440"/>
        <v>M.Sainuddin Kasim44141</v>
      </c>
      <c r="AA3394" s="46" t="str">
        <f t="shared" si="441"/>
        <v>BMJ 07444141SELATANDAY</v>
      </c>
      <c r="AB3394" s="46" t="str">
        <f t="shared" si="442"/>
        <v>M.Sainuddin Kasim44141SELATANDAY</v>
      </c>
      <c r="AC3394" s="46" t="str">
        <f t="shared" si="443"/>
        <v>BMJ 07444141DAY</v>
      </c>
      <c r="AD3394" s="46" t="str">
        <f t="shared" si="444"/>
        <v>M.Sainuddin Kasim44141DAY</v>
      </c>
    </row>
    <row r="3395" spans="1:30" x14ac:dyDescent="0.3">
      <c r="A3395" s="46">
        <v>1</v>
      </c>
      <c r="B3395" s="46" t="s">
        <v>139</v>
      </c>
      <c r="C3395" s="110">
        <v>44141</v>
      </c>
      <c r="D3395" s="49" t="s">
        <v>20</v>
      </c>
      <c r="E3395" s="74">
        <v>44141</v>
      </c>
      <c r="F3395" s="49">
        <v>5101557</v>
      </c>
      <c r="G3395" s="46" t="s">
        <v>39</v>
      </c>
      <c r="H3395" s="46" t="s">
        <v>123</v>
      </c>
      <c r="I3395" s="46" t="s">
        <v>113</v>
      </c>
      <c r="J3395" s="46" t="s">
        <v>42</v>
      </c>
      <c r="K3395" s="46" t="s">
        <v>93</v>
      </c>
      <c r="O3395" s="47">
        <v>0.6331134259259259</v>
      </c>
      <c r="P3395" s="48">
        <v>0.6331134259259259</v>
      </c>
      <c r="Q3395" s="50">
        <v>52420</v>
      </c>
      <c r="R3395" s="50">
        <v>19620</v>
      </c>
      <c r="T3395" s="49" t="s">
        <v>27</v>
      </c>
      <c r="U3395" s="49" t="s">
        <v>28</v>
      </c>
      <c r="V3395" s="46" t="s">
        <v>47</v>
      </c>
      <c r="W3395" s="46" t="s">
        <v>94</v>
      </c>
      <c r="X3395" s="46" t="str">
        <f>IFERROR(VLOOKUP(W3395,#REF!,38,FALSE),"")</f>
        <v/>
      </c>
      <c r="Z3395" s="46" t="str">
        <f t="shared" si="440"/>
        <v>M.Sainuddin Kasim44141</v>
      </c>
      <c r="AA3395" s="46" t="str">
        <f t="shared" si="441"/>
        <v>BMJ 07444141SELATANDAY</v>
      </c>
      <c r="AB3395" s="46" t="str">
        <f t="shared" si="442"/>
        <v>M.Sainuddin Kasim44141SELATANDAY</v>
      </c>
      <c r="AC3395" s="46" t="str">
        <f t="shared" si="443"/>
        <v>BMJ 07444141DAY</v>
      </c>
      <c r="AD3395" s="46" t="str">
        <f t="shared" si="444"/>
        <v>M.Sainuddin Kasim44141DAY</v>
      </c>
    </row>
    <row r="3396" spans="1:30" x14ac:dyDescent="0.3">
      <c r="A3396" s="46">
        <v>1</v>
      </c>
      <c r="B3396" s="46" t="s">
        <v>139</v>
      </c>
      <c r="C3396" s="110">
        <v>44141</v>
      </c>
      <c r="D3396" s="49" t="s">
        <v>20</v>
      </c>
      <c r="E3396" s="74">
        <v>44141</v>
      </c>
      <c r="F3396" s="49">
        <v>5101700</v>
      </c>
      <c r="G3396" s="46" t="s">
        <v>21</v>
      </c>
      <c r="H3396" s="46" t="s">
        <v>22</v>
      </c>
      <c r="I3396" s="46" t="s">
        <v>48</v>
      </c>
      <c r="J3396" s="46" t="s">
        <v>49</v>
      </c>
      <c r="K3396" s="46" t="s">
        <v>93</v>
      </c>
      <c r="O3396" s="47">
        <v>0.73837962962962955</v>
      </c>
      <c r="P3396" s="48">
        <v>0.73837962962962955</v>
      </c>
      <c r="Q3396" s="50">
        <v>51040</v>
      </c>
      <c r="R3396" s="50">
        <v>19620</v>
      </c>
      <c r="T3396" s="49" t="s">
        <v>27</v>
      </c>
      <c r="U3396" s="49" t="s">
        <v>28</v>
      </c>
      <c r="V3396" s="46" t="s">
        <v>63</v>
      </c>
      <c r="W3396" s="46" t="s">
        <v>94</v>
      </c>
      <c r="X3396" s="46" t="str">
        <f>IFERROR(VLOOKUP(W3396,#REF!,38,FALSE),"")</f>
        <v/>
      </c>
      <c r="Z3396" s="46" t="str">
        <f t="shared" si="440"/>
        <v>M.Sainuddin Kasim44141</v>
      </c>
      <c r="AA3396" s="46" t="str">
        <f t="shared" si="441"/>
        <v>BMJ 07444141UTARADAY</v>
      </c>
      <c r="AB3396" s="46" t="str">
        <f t="shared" si="442"/>
        <v>M.Sainuddin Kasim44141UTARADAY</v>
      </c>
      <c r="AC3396" s="46" t="str">
        <f t="shared" si="443"/>
        <v>BMJ 07444141DAY</v>
      </c>
      <c r="AD3396" s="46" t="str">
        <f t="shared" si="444"/>
        <v>M.Sainuddin Kasim44141DAY</v>
      </c>
    </row>
    <row r="3397" spans="1:30" x14ac:dyDescent="0.3">
      <c r="A3397" s="46">
        <v>1</v>
      </c>
      <c r="B3397" s="46" t="s">
        <v>139</v>
      </c>
      <c r="C3397" s="110">
        <v>44141</v>
      </c>
      <c r="D3397" s="49" t="s">
        <v>95</v>
      </c>
      <c r="E3397" s="74">
        <v>44023</v>
      </c>
      <c r="F3397" s="49">
        <v>5102137</v>
      </c>
      <c r="G3397" s="46" t="s">
        <v>21</v>
      </c>
      <c r="H3397" s="46" t="s">
        <v>53</v>
      </c>
      <c r="I3397" s="46" t="s">
        <v>54</v>
      </c>
      <c r="J3397" s="46" t="s">
        <v>57</v>
      </c>
      <c r="K3397" s="46" t="s">
        <v>26</v>
      </c>
      <c r="O3397" s="47">
        <v>0.11806712962962962</v>
      </c>
      <c r="P3397" s="48">
        <v>0.11806712962962962</v>
      </c>
      <c r="Q3397" s="50">
        <v>47460</v>
      </c>
      <c r="R3397" s="50">
        <v>18380</v>
      </c>
      <c r="T3397" s="49" t="s">
        <v>27</v>
      </c>
      <c r="U3397" s="49" t="s">
        <v>28</v>
      </c>
      <c r="V3397" s="46" t="s">
        <v>70</v>
      </c>
      <c r="W3397" s="46" t="s">
        <v>96</v>
      </c>
      <c r="X3397" s="46" t="str">
        <f>IFERROR(VLOOKUP(W3397,#REF!,38,FALSE),"")</f>
        <v/>
      </c>
      <c r="Z3397" s="46" t="str">
        <f t="shared" si="440"/>
        <v>Bustam44141</v>
      </c>
      <c r="AA3397" s="46" t="str">
        <f t="shared" si="441"/>
        <v>BMJ 04044141UTARANIGHT</v>
      </c>
      <c r="AB3397" s="46" t="str">
        <f t="shared" si="442"/>
        <v>Bustam44141UTARANIGHT</v>
      </c>
      <c r="AC3397" s="46" t="str">
        <f t="shared" si="443"/>
        <v>BMJ 04044141NIGHT</v>
      </c>
      <c r="AD3397" s="46" t="str">
        <f t="shared" si="444"/>
        <v>Bustam44141NIGHT</v>
      </c>
    </row>
    <row r="3398" spans="1:30" x14ac:dyDescent="0.3">
      <c r="A3398" s="46">
        <v>1</v>
      </c>
      <c r="B3398" s="46" t="s">
        <v>139</v>
      </c>
      <c r="C3398" s="110">
        <v>44141</v>
      </c>
      <c r="D3398" s="49" t="s">
        <v>95</v>
      </c>
      <c r="E3398" s="74">
        <v>44023</v>
      </c>
      <c r="F3398" s="49">
        <v>5102251</v>
      </c>
      <c r="G3398" s="46" t="s">
        <v>21</v>
      </c>
      <c r="H3398" s="46" t="s">
        <v>53</v>
      </c>
      <c r="I3398" s="46" t="s">
        <v>54</v>
      </c>
      <c r="J3398" s="46" t="s">
        <v>57</v>
      </c>
      <c r="K3398" s="46" t="s">
        <v>26</v>
      </c>
      <c r="O3398" s="47">
        <v>0.22437499999999999</v>
      </c>
      <c r="P3398" s="48">
        <v>0.22437499999999999</v>
      </c>
      <c r="Q3398" s="50">
        <v>47560</v>
      </c>
      <c r="R3398" s="50">
        <v>18380</v>
      </c>
      <c r="T3398" s="49" t="s">
        <v>27</v>
      </c>
      <c r="U3398" s="49" t="s">
        <v>28</v>
      </c>
      <c r="V3398" s="46" t="s">
        <v>70</v>
      </c>
      <c r="W3398" s="46" t="s">
        <v>96</v>
      </c>
      <c r="X3398" s="46" t="str">
        <f>IFERROR(VLOOKUP(W3398,#REF!,38,FALSE),"")</f>
        <v/>
      </c>
      <c r="Z3398" s="46" t="str">
        <f t="shared" si="440"/>
        <v>Bustam44141</v>
      </c>
      <c r="AA3398" s="46" t="str">
        <f t="shared" si="441"/>
        <v>BMJ 04044141UTARANIGHT</v>
      </c>
      <c r="AB3398" s="46" t="str">
        <f t="shared" si="442"/>
        <v>Bustam44141UTARANIGHT</v>
      </c>
      <c r="AC3398" s="46" t="str">
        <f t="shared" si="443"/>
        <v>BMJ 04044141NIGHT</v>
      </c>
      <c r="AD3398" s="46" t="str">
        <f t="shared" si="444"/>
        <v>Bustam44141NIGHT</v>
      </c>
    </row>
    <row r="3399" spans="1:30" x14ac:dyDescent="0.3">
      <c r="A3399" s="46">
        <v>1</v>
      </c>
      <c r="B3399" s="46" t="s">
        <v>139</v>
      </c>
      <c r="C3399" s="110">
        <v>44141</v>
      </c>
      <c r="D3399" s="49" t="s">
        <v>95</v>
      </c>
      <c r="E3399" s="74">
        <v>44141</v>
      </c>
      <c r="F3399" s="49">
        <v>5101821</v>
      </c>
      <c r="G3399" s="46" t="s">
        <v>21</v>
      </c>
      <c r="H3399" s="46" t="s">
        <v>53</v>
      </c>
      <c r="I3399" s="46" t="s">
        <v>54</v>
      </c>
      <c r="J3399" s="46" t="s">
        <v>49</v>
      </c>
      <c r="K3399" s="46" t="s">
        <v>26</v>
      </c>
      <c r="O3399" s="47">
        <v>0.86737268518518518</v>
      </c>
      <c r="P3399" s="48">
        <v>0.87509259259259264</v>
      </c>
      <c r="Q3399" s="50">
        <v>43900</v>
      </c>
      <c r="R3399" s="50">
        <v>18380</v>
      </c>
      <c r="T3399" s="49" t="s">
        <v>27</v>
      </c>
      <c r="U3399" s="49" t="s">
        <v>28</v>
      </c>
      <c r="V3399" s="46" t="s">
        <v>59</v>
      </c>
      <c r="W3399" s="46" t="s">
        <v>96</v>
      </c>
      <c r="X3399" s="46" t="str">
        <f>IFERROR(VLOOKUP(W3399,#REF!,38,FALSE),"")</f>
        <v/>
      </c>
      <c r="Z3399" s="46" t="str">
        <f t="shared" ref="Z3399:Z3462" si="445">W3399&amp;C3399</f>
        <v>Bustam44141</v>
      </c>
      <c r="AA3399" s="46" t="str">
        <f t="shared" ref="AA3399:AA3462" si="446">K3399&amp;C3399&amp;G3399&amp;D3399</f>
        <v>BMJ 04044141UTARANIGHT</v>
      </c>
      <c r="AB3399" s="46" t="str">
        <f t="shared" ref="AB3399:AB3462" si="447">W3399&amp;C3399&amp;G3399&amp;D3399</f>
        <v>Bustam44141UTARANIGHT</v>
      </c>
      <c r="AC3399" s="46" t="str">
        <f t="shared" ref="AC3399:AC3462" si="448">K3399&amp;C3399&amp;D3399</f>
        <v>BMJ 04044141NIGHT</v>
      </c>
      <c r="AD3399" s="46" t="str">
        <f t="shared" ref="AD3399:AD3462" si="449">W3399&amp;C3399&amp;D3399</f>
        <v>Bustam44141NIGHT</v>
      </c>
    </row>
    <row r="3400" spans="1:30" x14ac:dyDescent="0.3">
      <c r="A3400" s="46">
        <v>1</v>
      </c>
      <c r="B3400" s="46" t="s">
        <v>139</v>
      </c>
      <c r="C3400" s="110">
        <v>44141</v>
      </c>
      <c r="D3400" s="49" t="s">
        <v>95</v>
      </c>
      <c r="E3400" s="74">
        <v>44141</v>
      </c>
      <c r="F3400" s="49">
        <v>5101925</v>
      </c>
      <c r="G3400" s="46" t="s">
        <v>21</v>
      </c>
      <c r="H3400" s="46" t="s">
        <v>53</v>
      </c>
      <c r="I3400" s="46" t="s">
        <v>54</v>
      </c>
      <c r="J3400" s="46" t="s">
        <v>49</v>
      </c>
      <c r="K3400" s="46" t="s">
        <v>26</v>
      </c>
      <c r="O3400" s="47">
        <v>0.93297453703703714</v>
      </c>
      <c r="P3400" s="48">
        <v>0.93297453703703714</v>
      </c>
      <c r="Q3400" s="50">
        <v>46320</v>
      </c>
      <c r="R3400" s="50">
        <v>18380</v>
      </c>
      <c r="T3400" s="49" t="s">
        <v>27</v>
      </c>
      <c r="U3400" s="49" t="s">
        <v>28</v>
      </c>
      <c r="V3400" s="46" t="s">
        <v>59</v>
      </c>
      <c r="W3400" s="46" t="s">
        <v>96</v>
      </c>
      <c r="X3400" s="46" t="str">
        <f>IFERROR(VLOOKUP(W3400,#REF!,38,FALSE),"")</f>
        <v/>
      </c>
      <c r="Z3400" s="46" t="str">
        <f t="shared" si="445"/>
        <v>Bustam44141</v>
      </c>
      <c r="AA3400" s="46" t="str">
        <f t="shared" si="446"/>
        <v>BMJ 04044141UTARANIGHT</v>
      </c>
      <c r="AB3400" s="46" t="str">
        <f t="shared" si="447"/>
        <v>Bustam44141UTARANIGHT</v>
      </c>
      <c r="AC3400" s="46" t="str">
        <f t="shared" si="448"/>
        <v>BMJ 04044141NIGHT</v>
      </c>
      <c r="AD3400" s="46" t="str">
        <f t="shared" si="449"/>
        <v>Bustam44141NIGHT</v>
      </c>
    </row>
    <row r="3401" spans="1:30" x14ac:dyDescent="0.3">
      <c r="A3401" s="46">
        <v>1</v>
      </c>
      <c r="B3401" s="46" t="s">
        <v>139</v>
      </c>
      <c r="C3401" s="110">
        <v>44141</v>
      </c>
      <c r="D3401" s="49" t="s">
        <v>95</v>
      </c>
      <c r="E3401" s="74">
        <v>44141</v>
      </c>
      <c r="F3401" s="49">
        <v>5102010</v>
      </c>
      <c r="G3401" s="46" t="s">
        <v>21</v>
      </c>
      <c r="H3401" s="46" t="s">
        <v>22</v>
      </c>
      <c r="I3401" s="46" t="s">
        <v>48</v>
      </c>
      <c r="J3401" s="46" t="s">
        <v>49</v>
      </c>
      <c r="K3401" s="46" t="s">
        <v>26</v>
      </c>
      <c r="O3401" s="47">
        <v>0.9974884259259259</v>
      </c>
      <c r="P3401" s="48">
        <v>0.9974884259259259</v>
      </c>
      <c r="Q3401" s="50">
        <v>46520</v>
      </c>
      <c r="R3401" s="50">
        <v>18380</v>
      </c>
      <c r="T3401" s="49" t="s">
        <v>27</v>
      </c>
      <c r="U3401" s="49" t="s">
        <v>28</v>
      </c>
      <c r="V3401" s="46" t="s">
        <v>50</v>
      </c>
      <c r="W3401" s="46" t="s">
        <v>96</v>
      </c>
      <c r="X3401" s="46" t="str">
        <f>IFERROR(VLOOKUP(W3401,#REF!,38,FALSE),"")</f>
        <v/>
      </c>
      <c r="Z3401" s="46" t="str">
        <f t="shared" si="445"/>
        <v>Bustam44141</v>
      </c>
      <c r="AA3401" s="46" t="str">
        <f t="shared" si="446"/>
        <v>BMJ 04044141UTARANIGHT</v>
      </c>
      <c r="AB3401" s="46" t="str">
        <f t="shared" si="447"/>
        <v>Bustam44141UTARANIGHT</v>
      </c>
      <c r="AC3401" s="46" t="str">
        <f t="shared" si="448"/>
        <v>BMJ 04044141NIGHT</v>
      </c>
      <c r="AD3401" s="46" t="str">
        <f t="shared" si="449"/>
        <v>Bustam44141NIGHT</v>
      </c>
    </row>
    <row r="3402" spans="1:30" x14ac:dyDescent="0.3">
      <c r="A3402" s="46">
        <v>1</v>
      </c>
      <c r="B3402" s="46" t="s">
        <v>139</v>
      </c>
      <c r="C3402" s="110">
        <v>44141</v>
      </c>
      <c r="D3402" s="49" t="s">
        <v>95</v>
      </c>
      <c r="E3402" s="74">
        <v>44023</v>
      </c>
      <c r="F3402" s="49">
        <v>5102133</v>
      </c>
      <c r="G3402" s="46" t="s">
        <v>21</v>
      </c>
      <c r="H3402" s="46" t="s">
        <v>22</v>
      </c>
      <c r="I3402" s="46" t="s">
        <v>48</v>
      </c>
      <c r="J3402" s="46" t="s">
        <v>49</v>
      </c>
      <c r="K3402" s="46" t="s">
        <v>31</v>
      </c>
      <c r="O3402" s="47">
        <v>0.11342592592592593</v>
      </c>
      <c r="P3402" s="48">
        <v>0.11342592592592593</v>
      </c>
      <c r="Q3402" s="50">
        <v>45100</v>
      </c>
      <c r="R3402" s="50">
        <v>16860</v>
      </c>
      <c r="T3402" s="49" t="s">
        <v>27</v>
      </c>
      <c r="U3402" s="49" t="s">
        <v>28</v>
      </c>
      <c r="V3402" s="46" t="s">
        <v>63</v>
      </c>
      <c r="W3402" s="46" t="s">
        <v>195</v>
      </c>
      <c r="X3402" s="46" t="str">
        <f>IFERROR(VLOOKUP(W3402,#REF!,38,FALSE),"")</f>
        <v/>
      </c>
      <c r="Z3402" s="46" t="str">
        <f t="shared" si="445"/>
        <v>Roni Irfansyah44141</v>
      </c>
      <c r="AA3402" s="46" t="str">
        <f t="shared" si="446"/>
        <v>BMJ 04144141UTARANIGHT</v>
      </c>
      <c r="AB3402" s="46" t="str">
        <f t="shared" si="447"/>
        <v>Roni Irfansyah44141UTARANIGHT</v>
      </c>
      <c r="AC3402" s="46" t="str">
        <f t="shared" si="448"/>
        <v>BMJ 04144141NIGHT</v>
      </c>
      <c r="AD3402" s="46" t="str">
        <f t="shared" si="449"/>
        <v>Roni Irfansyah44141NIGHT</v>
      </c>
    </row>
    <row r="3403" spans="1:30" x14ac:dyDescent="0.3">
      <c r="A3403" s="46">
        <v>1</v>
      </c>
      <c r="B3403" s="46" t="s">
        <v>139</v>
      </c>
      <c r="C3403" s="110">
        <v>44141</v>
      </c>
      <c r="D3403" s="49" t="s">
        <v>95</v>
      </c>
      <c r="E3403" s="74">
        <v>44023</v>
      </c>
      <c r="F3403" s="49">
        <v>5102252</v>
      </c>
      <c r="G3403" s="46" t="s">
        <v>21</v>
      </c>
      <c r="H3403" s="46" t="s">
        <v>53</v>
      </c>
      <c r="I3403" s="46" t="s">
        <v>54</v>
      </c>
      <c r="J3403" s="46" t="s">
        <v>57</v>
      </c>
      <c r="K3403" s="46" t="s">
        <v>31</v>
      </c>
      <c r="O3403" s="47">
        <v>0.22626157407407407</v>
      </c>
      <c r="P3403" s="48">
        <v>0.22626157407407407</v>
      </c>
      <c r="Q3403" s="50">
        <v>46240</v>
      </c>
      <c r="R3403" s="50">
        <v>16860</v>
      </c>
      <c r="T3403" s="49" t="s">
        <v>27</v>
      </c>
      <c r="U3403" s="49" t="s">
        <v>28</v>
      </c>
      <c r="V3403" s="46" t="s">
        <v>70</v>
      </c>
      <c r="W3403" s="46" t="s">
        <v>195</v>
      </c>
      <c r="X3403" s="46" t="str">
        <f>IFERROR(VLOOKUP(W3403,#REF!,38,FALSE),"")</f>
        <v/>
      </c>
      <c r="Z3403" s="46" t="str">
        <f t="shared" si="445"/>
        <v>Roni Irfansyah44141</v>
      </c>
      <c r="AA3403" s="46" t="str">
        <f t="shared" si="446"/>
        <v>BMJ 04144141UTARANIGHT</v>
      </c>
      <c r="AB3403" s="46" t="str">
        <f t="shared" si="447"/>
        <v>Roni Irfansyah44141UTARANIGHT</v>
      </c>
      <c r="AC3403" s="46" t="str">
        <f t="shared" si="448"/>
        <v>BMJ 04144141NIGHT</v>
      </c>
      <c r="AD3403" s="46" t="str">
        <f t="shared" si="449"/>
        <v>Roni Irfansyah44141NIGHT</v>
      </c>
    </row>
    <row r="3404" spans="1:30" x14ac:dyDescent="0.3">
      <c r="A3404" s="46">
        <v>1</v>
      </c>
      <c r="B3404" s="46" t="s">
        <v>139</v>
      </c>
      <c r="C3404" s="110">
        <v>44141</v>
      </c>
      <c r="D3404" s="49" t="s">
        <v>95</v>
      </c>
      <c r="E3404" s="74">
        <v>44141</v>
      </c>
      <c r="F3404" s="49">
        <v>5101835</v>
      </c>
      <c r="G3404" s="46" t="s">
        <v>21</v>
      </c>
      <c r="H3404" s="46" t="s">
        <v>22</v>
      </c>
      <c r="I3404" s="46" t="s">
        <v>54</v>
      </c>
      <c r="J3404" s="46" t="s">
        <v>49</v>
      </c>
      <c r="K3404" s="46" t="s">
        <v>31</v>
      </c>
      <c r="O3404" s="47">
        <v>0.87315972222222227</v>
      </c>
      <c r="P3404" s="48">
        <v>0.87787037037037041</v>
      </c>
      <c r="Q3404" s="50">
        <v>44680</v>
      </c>
      <c r="R3404" s="50">
        <v>16860</v>
      </c>
      <c r="T3404" s="49" t="s">
        <v>27</v>
      </c>
      <c r="U3404" s="49" t="s">
        <v>28</v>
      </c>
      <c r="V3404" s="46" t="s">
        <v>29</v>
      </c>
      <c r="W3404" s="46" t="s">
        <v>195</v>
      </c>
      <c r="X3404" s="46" t="str">
        <f>IFERROR(VLOOKUP(W3404,#REF!,38,FALSE),"")</f>
        <v/>
      </c>
      <c r="Z3404" s="46" t="str">
        <f t="shared" si="445"/>
        <v>Roni Irfansyah44141</v>
      </c>
      <c r="AA3404" s="46" t="str">
        <f t="shared" si="446"/>
        <v>BMJ 04144141UTARANIGHT</v>
      </c>
      <c r="AB3404" s="46" t="str">
        <f t="shared" si="447"/>
        <v>Roni Irfansyah44141UTARANIGHT</v>
      </c>
      <c r="AC3404" s="46" t="str">
        <f t="shared" si="448"/>
        <v>BMJ 04144141NIGHT</v>
      </c>
      <c r="AD3404" s="46" t="str">
        <f t="shared" si="449"/>
        <v>Roni Irfansyah44141NIGHT</v>
      </c>
    </row>
    <row r="3405" spans="1:30" x14ac:dyDescent="0.3">
      <c r="A3405" s="46">
        <v>1</v>
      </c>
      <c r="B3405" s="46" t="s">
        <v>139</v>
      </c>
      <c r="C3405" s="110">
        <v>44141</v>
      </c>
      <c r="D3405" s="49" t="s">
        <v>95</v>
      </c>
      <c r="E3405" s="74">
        <v>44141</v>
      </c>
      <c r="F3405" s="49">
        <v>5101922</v>
      </c>
      <c r="G3405" s="46" t="s">
        <v>21</v>
      </c>
      <c r="H3405" s="46" t="s">
        <v>22</v>
      </c>
      <c r="I3405" s="46" t="s">
        <v>54</v>
      </c>
      <c r="J3405" s="46" t="s">
        <v>49</v>
      </c>
      <c r="K3405" s="46" t="s">
        <v>31</v>
      </c>
      <c r="O3405" s="47">
        <v>0.93125000000000002</v>
      </c>
      <c r="P3405" s="48">
        <v>0.93125000000000002</v>
      </c>
      <c r="Q3405" s="50">
        <v>43320</v>
      </c>
      <c r="R3405" s="50">
        <v>16860</v>
      </c>
      <c r="T3405" s="49" t="s">
        <v>27</v>
      </c>
      <c r="U3405" s="49" t="s">
        <v>28</v>
      </c>
      <c r="V3405" s="46" t="s">
        <v>29</v>
      </c>
      <c r="W3405" s="46" t="s">
        <v>195</v>
      </c>
      <c r="X3405" s="46" t="str">
        <f>IFERROR(VLOOKUP(W3405,#REF!,38,FALSE),"")</f>
        <v/>
      </c>
      <c r="Z3405" s="46" t="str">
        <f t="shared" si="445"/>
        <v>Roni Irfansyah44141</v>
      </c>
      <c r="AA3405" s="46" t="str">
        <f t="shared" si="446"/>
        <v>BMJ 04144141UTARANIGHT</v>
      </c>
      <c r="AB3405" s="46" t="str">
        <f t="shared" si="447"/>
        <v>Roni Irfansyah44141UTARANIGHT</v>
      </c>
      <c r="AC3405" s="46" t="str">
        <f t="shared" si="448"/>
        <v>BMJ 04144141NIGHT</v>
      </c>
      <c r="AD3405" s="46" t="str">
        <f t="shared" si="449"/>
        <v>Roni Irfansyah44141NIGHT</v>
      </c>
    </row>
    <row r="3406" spans="1:30" x14ac:dyDescent="0.3">
      <c r="A3406" s="46">
        <v>1</v>
      </c>
      <c r="B3406" s="46" t="s">
        <v>139</v>
      </c>
      <c r="C3406" s="110">
        <v>44141</v>
      </c>
      <c r="D3406" s="49" t="s">
        <v>95</v>
      </c>
      <c r="E3406" s="74">
        <v>44141</v>
      </c>
      <c r="F3406" s="49">
        <v>5102008</v>
      </c>
      <c r="G3406" s="46" t="s">
        <v>21</v>
      </c>
      <c r="H3406" s="46" t="s">
        <v>22</v>
      </c>
      <c r="I3406" s="46" t="s">
        <v>48</v>
      </c>
      <c r="J3406" s="46" t="s">
        <v>49</v>
      </c>
      <c r="K3406" s="46" t="s">
        <v>31</v>
      </c>
      <c r="O3406" s="47">
        <v>0.99513888888888891</v>
      </c>
      <c r="P3406" s="48">
        <v>0.99513888888888891</v>
      </c>
      <c r="Q3406" s="50">
        <v>45500</v>
      </c>
      <c r="R3406" s="50">
        <v>16860</v>
      </c>
      <c r="T3406" s="49" t="s">
        <v>27</v>
      </c>
      <c r="U3406" s="49" t="s">
        <v>28</v>
      </c>
      <c r="V3406" s="46" t="s">
        <v>60</v>
      </c>
      <c r="W3406" s="46" t="s">
        <v>195</v>
      </c>
      <c r="X3406" s="46" t="str">
        <f>IFERROR(VLOOKUP(W3406,#REF!,38,FALSE),"")</f>
        <v/>
      </c>
      <c r="Z3406" s="46" t="str">
        <f t="shared" si="445"/>
        <v>Roni Irfansyah44141</v>
      </c>
      <c r="AA3406" s="46" t="str">
        <f t="shared" si="446"/>
        <v>BMJ 04144141UTARANIGHT</v>
      </c>
      <c r="AB3406" s="46" t="str">
        <f t="shared" si="447"/>
        <v>Roni Irfansyah44141UTARANIGHT</v>
      </c>
      <c r="AC3406" s="46" t="str">
        <f t="shared" si="448"/>
        <v>BMJ 04144141NIGHT</v>
      </c>
      <c r="AD3406" s="46" t="str">
        <f t="shared" si="449"/>
        <v>Roni Irfansyah44141NIGHT</v>
      </c>
    </row>
    <row r="3407" spans="1:30" x14ac:dyDescent="0.3">
      <c r="A3407" s="46">
        <v>1</v>
      </c>
      <c r="B3407" s="46" t="s">
        <v>139</v>
      </c>
      <c r="C3407" s="110">
        <v>44141</v>
      </c>
      <c r="D3407" s="49" t="s">
        <v>95</v>
      </c>
      <c r="E3407" s="74">
        <v>44023</v>
      </c>
      <c r="F3407" s="49">
        <v>5102122</v>
      </c>
      <c r="G3407" s="46" t="s">
        <v>21</v>
      </c>
      <c r="H3407" s="46" t="s">
        <v>53</v>
      </c>
      <c r="I3407" s="46" t="s">
        <v>54</v>
      </c>
      <c r="J3407" s="46" t="s">
        <v>57</v>
      </c>
      <c r="K3407" s="46" t="s">
        <v>34</v>
      </c>
      <c r="O3407" s="47">
        <v>0.10266203703703704</v>
      </c>
      <c r="P3407" s="48">
        <v>0.10266203703703704</v>
      </c>
      <c r="Q3407" s="50">
        <v>44980</v>
      </c>
      <c r="R3407" s="50">
        <v>16880</v>
      </c>
      <c r="T3407" s="49" t="s">
        <v>27</v>
      </c>
      <c r="U3407" s="49" t="s">
        <v>28</v>
      </c>
      <c r="V3407" s="46" t="s">
        <v>59</v>
      </c>
      <c r="W3407" s="46" t="s">
        <v>271</v>
      </c>
      <c r="X3407" s="46" t="str">
        <f>IFERROR(VLOOKUP(W3407,#REF!,38,FALSE),"")</f>
        <v/>
      </c>
      <c r="Z3407" s="46" t="str">
        <f t="shared" si="445"/>
        <v>HERMAN AS44141</v>
      </c>
      <c r="AA3407" s="46" t="str">
        <f t="shared" si="446"/>
        <v>BMJ 04344141UTARANIGHT</v>
      </c>
      <c r="AB3407" s="46" t="str">
        <f t="shared" si="447"/>
        <v>HERMAN AS44141UTARANIGHT</v>
      </c>
      <c r="AC3407" s="46" t="str">
        <f t="shared" si="448"/>
        <v>BMJ 04344141NIGHT</v>
      </c>
      <c r="AD3407" s="46" t="str">
        <f t="shared" si="449"/>
        <v>HERMAN AS44141NIGHT</v>
      </c>
    </row>
    <row r="3408" spans="1:30" x14ac:dyDescent="0.3">
      <c r="A3408" s="46">
        <v>1</v>
      </c>
      <c r="B3408" s="46" t="s">
        <v>139</v>
      </c>
      <c r="C3408" s="110">
        <v>44141</v>
      </c>
      <c r="D3408" s="49" t="s">
        <v>95</v>
      </c>
      <c r="E3408" s="74">
        <v>44023</v>
      </c>
      <c r="F3408" s="49">
        <v>5102231</v>
      </c>
      <c r="G3408" s="46" t="s">
        <v>21</v>
      </c>
      <c r="H3408" s="46" t="s">
        <v>53</v>
      </c>
      <c r="I3408" s="46" t="s">
        <v>54</v>
      </c>
      <c r="J3408" s="46" t="s">
        <v>57</v>
      </c>
      <c r="K3408" s="46" t="s">
        <v>34</v>
      </c>
      <c r="O3408" s="47">
        <v>0.21223379629629632</v>
      </c>
      <c r="P3408" s="48">
        <v>0.21223379629629632</v>
      </c>
      <c r="Q3408" s="50">
        <v>46240</v>
      </c>
      <c r="R3408" s="50">
        <v>17100</v>
      </c>
      <c r="T3408" s="49" t="s">
        <v>27</v>
      </c>
      <c r="U3408" s="49" t="s">
        <v>28</v>
      </c>
      <c r="V3408" s="46" t="s">
        <v>70</v>
      </c>
      <c r="W3408" s="46" t="s">
        <v>271</v>
      </c>
      <c r="X3408" s="46" t="str">
        <f>IFERROR(VLOOKUP(W3408,#REF!,38,FALSE),"")</f>
        <v/>
      </c>
      <c r="Z3408" s="46" t="str">
        <f t="shared" si="445"/>
        <v>HERMAN AS44141</v>
      </c>
      <c r="AA3408" s="46" t="str">
        <f t="shared" si="446"/>
        <v>BMJ 04344141UTARANIGHT</v>
      </c>
      <c r="AB3408" s="46" t="str">
        <f t="shared" si="447"/>
        <v>HERMAN AS44141UTARANIGHT</v>
      </c>
      <c r="AC3408" s="46" t="str">
        <f t="shared" si="448"/>
        <v>BMJ 04344141NIGHT</v>
      </c>
      <c r="AD3408" s="46" t="str">
        <f t="shared" si="449"/>
        <v>HERMAN AS44141NIGHT</v>
      </c>
    </row>
    <row r="3409" spans="1:30" x14ac:dyDescent="0.3">
      <c r="A3409" s="46">
        <v>1</v>
      </c>
      <c r="B3409" s="46" t="s">
        <v>139</v>
      </c>
      <c r="C3409" s="110">
        <v>44141</v>
      </c>
      <c r="D3409" s="49" t="s">
        <v>95</v>
      </c>
      <c r="E3409" s="74">
        <v>44141</v>
      </c>
      <c r="F3409" s="49">
        <v>5101747</v>
      </c>
      <c r="G3409" s="46" t="s">
        <v>21</v>
      </c>
      <c r="H3409" s="46" t="s">
        <v>53</v>
      </c>
      <c r="I3409" s="46" t="s">
        <v>54</v>
      </c>
      <c r="J3409" s="46" t="s">
        <v>57</v>
      </c>
      <c r="K3409" s="46" t="s">
        <v>34</v>
      </c>
      <c r="O3409" s="47">
        <v>0.80773148148148144</v>
      </c>
      <c r="P3409" s="48">
        <v>0.81401620370370376</v>
      </c>
      <c r="Q3409" s="50">
        <v>44080</v>
      </c>
      <c r="R3409" s="50">
        <v>17100</v>
      </c>
      <c r="T3409" s="49" t="s">
        <v>27</v>
      </c>
      <c r="U3409" s="49" t="s">
        <v>28</v>
      </c>
      <c r="V3409" s="46" t="s">
        <v>70</v>
      </c>
      <c r="W3409" s="46" t="s">
        <v>271</v>
      </c>
      <c r="X3409" s="46" t="str">
        <f>IFERROR(VLOOKUP(W3409,#REF!,38,FALSE),"")</f>
        <v/>
      </c>
      <c r="Z3409" s="46" t="str">
        <f t="shared" si="445"/>
        <v>HERMAN AS44141</v>
      </c>
      <c r="AA3409" s="46" t="str">
        <f t="shared" si="446"/>
        <v>BMJ 04344141UTARANIGHT</v>
      </c>
      <c r="AB3409" s="46" t="str">
        <f t="shared" si="447"/>
        <v>HERMAN AS44141UTARANIGHT</v>
      </c>
      <c r="AC3409" s="46" t="str">
        <f t="shared" si="448"/>
        <v>BMJ 04344141NIGHT</v>
      </c>
      <c r="AD3409" s="46" t="str">
        <f t="shared" si="449"/>
        <v>HERMAN AS44141NIGHT</v>
      </c>
    </row>
    <row r="3410" spans="1:30" x14ac:dyDescent="0.3">
      <c r="A3410" s="46">
        <v>1</v>
      </c>
      <c r="B3410" s="46" t="s">
        <v>139</v>
      </c>
      <c r="C3410" s="110">
        <v>44141</v>
      </c>
      <c r="D3410" s="49" t="s">
        <v>95</v>
      </c>
      <c r="E3410" s="74">
        <v>44141</v>
      </c>
      <c r="F3410" s="49">
        <v>5101833</v>
      </c>
      <c r="G3410" s="46" t="s">
        <v>21</v>
      </c>
      <c r="H3410" s="46" t="s">
        <v>22</v>
      </c>
      <c r="I3410" s="46" t="s">
        <v>54</v>
      </c>
      <c r="J3410" s="46" t="s">
        <v>49</v>
      </c>
      <c r="K3410" s="46" t="s">
        <v>34</v>
      </c>
      <c r="O3410" s="47">
        <v>0.87263888888888896</v>
      </c>
      <c r="P3410" s="48">
        <v>0.87263888888888896</v>
      </c>
      <c r="Q3410" s="50">
        <v>43560</v>
      </c>
      <c r="R3410" s="50">
        <v>17100</v>
      </c>
      <c r="T3410" s="49" t="s">
        <v>27</v>
      </c>
      <c r="U3410" s="49" t="s">
        <v>28</v>
      </c>
      <c r="V3410" s="46" t="s">
        <v>58</v>
      </c>
      <c r="W3410" s="46" t="s">
        <v>271</v>
      </c>
      <c r="X3410" s="46" t="str">
        <f>IFERROR(VLOOKUP(W3410,#REF!,38,FALSE),"")</f>
        <v/>
      </c>
      <c r="Z3410" s="46" t="str">
        <f t="shared" si="445"/>
        <v>HERMAN AS44141</v>
      </c>
      <c r="AA3410" s="46" t="str">
        <f t="shared" si="446"/>
        <v>BMJ 04344141UTARANIGHT</v>
      </c>
      <c r="AB3410" s="46" t="str">
        <f t="shared" si="447"/>
        <v>HERMAN AS44141UTARANIGHT</v>
      </c>
      <c r="AC3410" s="46" t="str">
        <f t="shared" si="448"/>
        <v>BMJ 04344141NIGHT</v>
      </c>
      <c r="AD3410" s="46" t="str">
        <f t="shared" si="449"/>
        <v>HERMAN AS44141NIGHT</v>
      </c>
    </row>
    <row r="3411" spans="1:30" x14ac:dyDescent="0.3">
      <c r="A3411" s="46">
        <v>1</v>
      </c>
      <c r="B3411" s="46" t="s">
        <v>139</v>
      </c>
      <c r="C3411" s="110">
        <v>44141</v>
      </c>
      <c r="D3411" s="49" t="s">
        <v>95</v>
      </c>
      <c r="E3411" s="74">
        <v>44141</v>
      </c>
      <c r="F3411" s="49">
        <v>5101920</v>
      </c>
      <c r="G3411" s="46" t="s">
        <v>21</v>
      </c>
      <c r="H3411" s="46" t="s">
        <v>22</v>
      </c>
      <c r="I3411" s="46" t="s">
        <v>54</v>
      </c>
      <c r="J3411" s="46" t="s">
        <v>49</v>
      </c>
      <c r="K3411" s="46" t="s">
        <v>34</v>
      </c>
      <c r="O3411" s="47">
        <v>0.93009259259259258</v>
      </c>
      <c r="P3411" s="48">
        <v>0.93009259259259258</v>
      </c>
      <c r="Q3411" s="50">
        <v>45140</v>
      </c>
      <c r="R3411" s="50">
        <v>17100</v>
      </c>
      <c r="T3411" s="49" t="s">
        <v>27</v>
      </c>
      <c r="U3411" s="49" t="s">
        <v>28</v>
      </c>
      <c r="V3411" s="46" t="s">
        <v>58</v>
      </c>
      <c r="W3411" s="46" t="s">
        <v>271</v>
      </c>
      <c r="X3411" s="46" t="str">
        <f>IFERROR(VLOOKUP(W3411,#REF!,38,FALSE),"")</f>
        <v/>
      </c>
      <c r="Z3411" s="46" t="str">
        <f t="shared" si="445"/>
        <v>HERMAN AS44141</v>
      </c>
      <c r="AA3411" s="46" t="str">
        <f t="shared" si="446"/>
        <v>BMJ 04344141UTARANIGHT</v>
      </c>
      <c r="AB3411" s="46" t="str">
        <f t="shared" si="447"/>
        <v>HERMAN AS44141UTARANIGHT</v>
      </c>
      <c r="AC3411" s="46" t="str">
        <f t="shared" si="448"/>
        <v>BMJ 04344141NIGHT</v>
      </c>
      <c r="AD3411" s="46" t="str">
        <f t="shared" si="449"/>
        <v>HERMAN AS44141NIGHT</v>
      </c>
    </row>
    <row r="3412" spans="1:30" x14ac:dyDescent="0.3">
      <c r="A3412" s="46">
        <v>1</v>
      </c>
      <c r="B3412" s="46" t="s">
        <v>139</v>
      </c>
      <c r="C3412" s="110">
        <v>44141</v>
      </c>
      <c r="D3412" s="49" t="s">
        <v>95</v>
      </c>
      <c r="E3412" s="74">
        <v>44141</v>
      </c>
      <c r="F3412" s="49">
        <v>5102006</v>
      </c>
      <c r="G3412" s="46" t="s">
        <v>21</v>
      </c>
      <c r="H3412" s="46" t="s">
        <v>53</v>
      </c>
      <c r="I3412" s="46" t="s">
        <v>54</v>
      </c>
      <c r="J3412" s="46" t="s">
        <v>57</v>
      </c>
      <c r="K3412" s="46" t="s">
        <v>34</v>
      </c>
      <c r="O3412" s="47">
        <v>0.99391203703703701</v>
      </c>
      <c r="P3412" s="48">
        <v>0.99391203703703701</v>
      </c>
      <c r="Q3412" s="50">
        <v>45340</v>
      </c>
      <c r="R3412" s="50">
        <v>17100</v>
      </c>
      <c r="T3412" s="49" t="s">
        <v>27</v>
      </c>
      <c r="U3412" s="49" t="s">
        <v>28</v>
      </c>
      <c r="V3412" s="46" t="s">
        <v>59</v>
      </c>
      <c r="W3412" s="46" t="s">
        <v>271</v>
      </c>
      <c r="X3412" s="46" t="str">
        <f>IFERROR(VLOOKUP(W3412,#REF!,38,FALSE),"")</f>
        <v/>
      </c>
      <c r="Z3412" s="46" t="str">
        <f t="shared" si="445"/>
        <v>HERMAN AS44141</v>
      </c>
      <c r="AA3412" s="46" t="str">
        <f t="shared" si="446"/>
        <v>BMJ 04344141UTARANIGHT</v>
      </c>
      <c r="AB3412" s="46" t="str">
        <f t="shared" si="447"/>
        <v>HERMAN AS44141UTARANIGHT</v>
      </c>
      <c r="AC3412" s="46" t="str">
        <f t="shared" si="448"/>
        <v>BMJ 04344141NIGHT</v>
      </c>
      <c r="AD3412" s="46" t="str">
        <f t="shared" si="449"/>
        <v>HERMAN AS44141NIGHT</v>
      </c>
    </row>
    <row r="3413" spans="1:30" x14ac:dyDescent="0.3">
      <c r="A3413" s="46">
        <v>1</v>
      </c>
      <c r="B3413" s="46" t="s">
        <v>139</v>
      </c>
      <c r="C3413" s="110">
        <v>44141</v>
      </c>
      <c r="D3413" s="49" t="s">
        <v>95</v>
      </c>
      <c r="E3413" s="74">
        <v>44023</v>
      </c>
      <c r="F3413" s="49">
        <v>5102013</v>
      </c>
      <c r="G3413" s="46" t="s">
        <v>21</v>
      </c>
      <c r="H3413" s="46" t="s">
        <v>22</v>
      </c>
      <c r="I3413" s="46" t="s">
        <v>48</v>
      </c>
      <c r="J3413" s="46" t="s">
        <v>49</v>
      </c>
      <c r="K3413" s="46" t="s">
        <v>120</v>
      </c>
      <c r="O3413" s="47">
        <v>1.4583333333333334E-3</v>
      </c>
      <c r="P3413" s="48">
        <v>1.4583333333333334E-3</v>
      </c>
      <c r="Q3413" s="50">
        <v>46040</v>
      </c>
      <c r="R3413" s="50">
        <v>17040</v>
      </c>
      <c r="T3413" s="49" t="s">
        <v>27</v>
      </c>
      <c r="U3413" s="49" t="s">
        <v>28</v>
      </c>
      <c r="V3413" s="46" t="s">
        <v>60</v>
      </c>
      <c r="W3413" s="46" t="s">
        <v>193</v>
      </c>
      <c r="X3413" s="46" t="str">
        <f>IFERROR(VLOOKUP(W3413,#REF!,38,FALSE),"")</f>
        <v/>
      </c>
      <c r="Z3413" s="46" t="str">
        <f t="shared" si="445"/>
        <v>Kosmas dn44141</v>
      </c>
      <c r="AA3413" s="46" t="str">
        <f t="shared" si="446"/>
        <v>BMJ 04444141UTARANIGHT</v>
      </c>
      <c r="AB3413" s="46" t="str">
        <f t="shared" si="447"/>
        <v>Kosmas dn44141UTARANIGHT</v>
      </c>
      <c r="AC3413" s="46" t="str">
        <f t="shared" si="448"/>
        <v>BMJ 04444141NIGHT</v>
      </c>
      <c r="AD3413" s="46" t="str">
        <f t="shared" si="449"/>
        <v>Kosmas dn44141NIGHT</v>
      </c>
    </row>
    <row r="3414" spans="1:30" x14ac:dyDescent="0.3">
      <c r="A3414" s="46">
        <v>1</v>
      </c>
      <c r="B3414" s="46" t="s">
        <v>139</v>
      </c>
      <c r="C3414" s="110">
        <v>44141</v>
      </c>
      <c r="D3414" s="49" t="s">
        <v>95</v>
      </c>
      <c r="E3414" s="74">
        <v>44023</v>
      </c>
      <c r="F3414" s="49">
        <v>5102125</v>
      </c>
      <c r="G3414" s="46" t="s">
        <v>21</v>
      </c>
      <c r="H3414" s="46" t="s">
        <v>22</v>
      </c>
      <c r="I3414" s="46" t="s">
        <v>48</v>
      </c>
      <c r="J3414" s="46" t="s">
        <v>49</v>
      </c>
      <c r="K3414" s="46" t="s">
        <v>120</v>
      </c>
      <c r="O3414" s="47">
        <v>0.10339120370370369</v>
      </c>
      <c r="P3414" s="48">
        <v>0.10339120370370369</v>
      </c>
      <c r="Q3414" s="50">
        <v>44860</v>
      </c>
      <c r="R3414" s="50">
        <v>17040</v>
      </c>
      <c r="T3414" s="49" t="s">
        <v>27</v>
      </c>
      <c r="U3414" s="49" t="s">
        <v>28</v>
      </c>
      <c r="V3414" s="46" t="s">
        <v>50</v>
      </c>
      <c r="W3414" s="46" t="s">
        <v>193</v>
      </c>
      <c r="X3414" s="46" t="str">
        <f>IFERROR(VLOOKUP(W3414,#REF!,38,FALSE),"")</f>
        <v/>
      </c>
      <c r="Z3414" s="46" t="str">
        <f t="shared" si="445"/>
        <v>Kosmas dn44141</v>
      </c>
      <c r="AA3414" s="46" t="str">
        <f t="shared" si="446"/>
        <v>BMJ 04444141UTARANIGHT</v>
      </c>
      <c r="AB3414" s="46" t="str">
        <f t="shared" si="447"/>
        <v>Kosmas dn44141UTARANIGHT</v>
      </c>
      <c r="AC3414" s="46" t="str">
        <f t="shared" si="448"/>
        <v>BMJ 04444141NIGHT</v>
      </c>
      <c r="AD3414" s="46" t="str">
        <f t="shared" si="449"/>
        <v>Kosmas dn44141NIGHT</v>
      </c>
    </row>
    <row r="3415" spans="1:30" x14ac:dyDescent="0.3">
      <c r="A3415" s="46">
        <v>1</v>
      </c>
      <c r="B3415" s="46" t="s">
        <v>139</v>
      </c>
      <c r="C3415" s="110">
        <v>44141</v>
      </c>
      <c r="D3415" s="49" t="s">
        <v>95</v>
      </c>
      <c r="E3415" s="74">
        <v>44023</v>
      </c>
      <c r="F3415" s="49">
        <v>5102187</v>
      </c>
      <c r="G3415" s="46" t="s">
        <v>21</v>
      </c>
      <c r="H3415" s="46" t="s">
        <v>68</v>
      </c>
      <c r="I3415" s="46" t="s">
        <v>54</v>
      </c>
      <c r="J3415" s="46" t="s">
        <v>57</v>
      </c>
      <c r="K3415" s="46" t="s">
        <v>120</v>
      </c>
      <c r="O3415" s="47">
        <v>0.16869212962962962</v>
      </c>
      <c r="P3415" s="48">
        <v>0.16869212962962962</v>
      </c>
      <c r="Q3415" s="50">
        <v>44820</v>
      </c>
      <c r="R3415" s="50">
        <v>17040</v>
      </c>
      <c r="T3415" s="49" t="s">
        <v>27</v>
      </c>
      <c r="U3415" s="49" t="s">
        <v>28</v>
      </c>
      <c r="V3415" s="46" t="s">
        <v>58</v>
      </c>
      <c r="W3415" s="46" t="s">
        <v>193</v>
      </c>
      <c r="X3415" s="46" t="str">
        <f>IFERROR(VLOOKUP(W3415,#REF!,38,FALSE),"")</f>
        <v/>
      </c>
      <c r="Z3415" s="46" t="str">
        <f t="shared" si="445"/>
        <v>Kosmas dn44141</v>
      </c>
      <c r="AA3415" s="46" t="str">
        <f t="shared" si="446"/>
        <v>BMJ 04444141UTARANIGHT</v>
      </c>
      <c r="AB3415" s="46" t="str">
        <f t="shared" si="447"/>
        <v>Kosmas dn44141UTARANIGHT</v>
      </c>
      <c r="AC3415" s="46" t="str">
        <f t="shared" si="448"/>
        <v>BMJ 04444141NIGHT</v>
      </c>
      <c r="AD3415" s="46" t="str">
        <f t="shared" si="449"/>
        <v>Kosmas dn44141NIGHT</v>
      </c>
    </row>
    <row r="3416" spans="1:30" x14ac:dyDescent="0.3">
      <c r="A3416" s="46">
        <v>1</v>
      </c>
      <c r="B3416" s="46" t="s">
        <v>139</v>
      </c>
      <c r="C3416" s="110">
        <v>44141</v>
      </c>
      <c r="D3416" s="49" t="s">
        <v>95</v>
      </c>
      <c r="E3416" s="74">
        <v>44023</v>
      </c>
      <c r="F3416" s="49">
        <v>5102260</v>
      </c>
      <c r="G3416" s="46" t="s">
        <v>21</v>
      </c>
      <c r="H3416" s="46" t="s">
        <v>53</v>
      </c>
      <c r="I3416" s="46" t="s">
        <v>54</v>
      </c>
      <c r="J3416" s="46" t="s">
        <v>57</v>
      </c>
      <c r="K3416" s="46" t="s">
        <v>120</v>
      </c>
      <c r="O3416" s="47">
        <v>0.23456018518518518</v>
      </c>
      <c r="P3416" s="48">
        <v>0.23456018518518518</v>
      </c>
      <c r="Q3416" s="50">
        <v>45900</v>
      </c>
      <c r="R3416" s="50">
        <v>17040</v>
      </c>
      <c r="T3416" s="49" t="s">
        <v>27</v>
      </c>
      <c r="U3416" s="49" t="s">
        <v>28</v>
      </c>
      <c r="V3416" s="46" t="s">
        <v>70</v>
      </c>
      <c r="W3416" s="46" t="s">
        <v>193</v>
      </c>
      <c r="X3416" s="46" t="str">
        <f>IFERROR(VLOOKUP(W3416,#REF!,38,FALSE),"")</f>
        <v/>
      </c>
      <c r="Z3416" s="46" t="str">
        <f t="shared" si="445"/>
        <v>Kosmas dn44141</v>
      </c>
      <c r="AA3416" s="46" t="str">
        <f t="shared" si="446"/>
        <v>BMJ 04444141UTARANIGHT</v>
      </c>
      <c r="AB3416" s="46" t="str">
        <f t="shared" si="447"/>
        <v>Kosmas dn44141UTARANIGHT</v>
      </c>
      <c r="AC3416" s="46" t="str">
        <f t="shared" si="448"/>
        <v>BMJ 04444141NIGHT</v>
      </c>
      <c r="AD3416" s="46" t="str">
        <f t="shared" si="449"/>
        <v>Kosmas dn44141NIGHT</v>
      </c>
    </row>
    <row r="3417" spans="1:30" x14ac:dyDescent="0.3">
      <c r="A3417" s="46">
        <v>1</v>
      </c>
      <c r="B3417" s="46" t="s">
        <v>139</v>
      </c>
      <c r="C3417" s="110">
        <v>44141</v>
      </c>
      <c r="D3417" s="49" t="s">
        <v>95</v>
      </c>
      <c r="E3417" s="74">
        <v>44141</v>
      </c>
      <c r="F3417" s="49">
        <v>5101825</v>
      </c>
      <c r="G3417" s="46" t="s">
        <v>21</v>
      </c>
      <c r="H3417" s="46" t="s">
        <v>22</v>
      </c>
      <c r="I3417" s="46" t="s">
        <v>54</v>
      </c>
      <c r="J3417" s="46" t="s">
        <v>49</v>
      </c>
      <c r="K3417" s="46" t="s">
        <v>120</v>
      </c>
      <c r="O3417" s="47">
        <v>0.87050925925925926</v>
      </c>
      <c r="P3417" s="48">
        <v>0.8780324074074074</v>
      </c>
      <c r="Q3417" s="50">
        <v>44460</v>
      </c>
      <c r="R3417" s="50">
        <v>17040</v>
      </c>
      <c r="T3417" s="49" t="s">
        <v>27</v>
      </c>
      <c r="U3417" s="49" t="s">
        <v>28</v>
      </c>
      <c r="V3417" s="46" t="s">
        <v>273</v>
      </c>
      <c r="W3417" s="46" t="s">
        <v>193</v>
      </c>
      <c r="X3417" s="46" t="str">
        <f>IFERROR(VLOOKUP(W3417,#REF!,38,FALSE),"")</f>
        <v/>
      </c>
      <c r="Z3417" s="46" t="str">
        <f t="shared" si="445"/>
        <v>Kosmas dn44141</v>
      </c>
      <c r="AA3417" s="46" t="str">
        <f t="shared" si="446"/>
        <v>BMJ 04444141UTARANIGHT</v>
      </c>
      <c r="AB3417" s="46" t="str">
        <f t="shared" si="447"/>
        <v>Kosmas dn44141UTARANIGHT</v>
      </c>
      <c r="AC3417" s="46" t="str">
        <f t="shared" si="448"/>
        <v>BMJ 04444141NIGHT</v>
      </c>
      <c r="AD3417" s="46" t="str">
        <f t="shared" si="449"/>
        <v>Kosmas dn44141NIGHT</v>
      </c>
    </row>
    <row r="3418" spans="1:30" x14ac:dyDescent="0.3">
      <c r="A3418" s="46">
        <v>1</v>
      </c>
      <c r="B3418" s="46" t="s">
        <v>139</v>
      </c>
      <c r="C3418" s="110">
        <v>44141</v>
      </c>
      <c r="D3418" s="49" t="s">
        <v>95</v>
      </c>
      <c r="E3418" s="74">
        <v>44141</v>
      </c>
      <c r="F3418" s="49">
        <v>5101930</v>
      </c>
      <c r="G3418" s="46" t="s">
        <v>21</v>
      </c>
      <c r="H3418" s="46" t="s">
        <v>22</v>
      </c>
      <c r="I3418" s="46" t="s">
        <v>54</v>
      </c>
      <c r="J3418" s="46" t="s">
        <v>49</v>
      </c>
      <c r="K3418" s="46" t="s">
        <v>120</v>
      </c>
      <c r="O3418" s="47">
        <v>0.9362152777777778</v>
      </c>
      <c r="P3418" s="48">
        <v>0.9362152777777778</v>
      </c>
      <c r="Q3418" s="50">
        <v>45940</v>
      </c>
      <c r="R3418" s="50">
        <v>17040</v>
      </c>
      <c r="T3418" s="49" t="s">
        <v>27</v>
      </c>
      <c r="U3418" s="49" t="s">
        <v>28</v>
      </c>
      <c r="V3418" s="46" t="s">
        <v>29</v>
      </c>
      <c r="W3418" s="46" t="s">
        <v>193</v>
      </c>
      <c r="X3418" s="46" t="str">
        <f>IFERROR(VLOOKUP(W3418,#REF!,38,FALSE),"")</f>
        <v/>
      </c>
      <c r="Z3418" s="46" t="str">
        <f t="shared" si="445"/>
        <v>Kosmas dn44141</v>
      </c>
      <c r="AA3418" s="46" t="str">
        <f t="shared" si="446"/>
        <v>BMJ 04444141UTARANIGHT</v>
      </c>
      <c r="AB3418" s="46" t="str">
        <f t="shared" si="447"/>
        <v>Kosmas dn44141UTARANIGHT</v>
      </c>
      <c r="AC3418" s="46" t="str">
        <f t="shared" si="448"/>
        <v>BMJ 04444141NIGHT</v>
      </c>
      <c r="AD3418" s="46" t="str">
        <f t="shared" si="449"/>
        <v>Kosmas dn44141NIGHT</v>
      </c>
    </row>
    <row r="3419" spans="1:30" x14ac:dyDescent="0.3">
      <c r="A3419" s="46">
        <v>1</v>
      </c>
      <c r="B3419" s="46" t="s">
        <v>139</v>
      </c>
      <c r="C3419" s="110">
        <v>44141</v>
      </c>
      <c r="D3419" s="49" t="s">
        <v>95</v>
      </c>
      <c r="E3419" s="74">
        <v>44023</v>
      </c>
      <c r="F3419" s="49">
        <v>5102048</v>
      </c>
      <c r="G3419" s="46" t="s">
        <v>21</v>
      </c>
      <c r="H3419" s="46" t="s">
        <v>22</v>
      </c>
      <c r="I3419" s="46" t="s">
        <v>48</v>
      </c>
      <c r="J3419" s="46" t="s">
        <v>49</v>
      </c>
      <c r="K3419" s="46" t="s">
        <v>36</v>
      </c>
      <c r="O3419" s="47">
        <v>2.4097222222222225E-2</v>
      </c>
      <c r="P3419" s="48">
        <v>2.4097222222222225E-2</v>
      </c>
      <c r="Q3419" s="50">
        <v>43360</v>
      </c>
      <c r="R3419" s="50">
        <v>16880</v>
      </c>
      <c r="T3419" s="49" t="s">
        <v>27</v>
      </c>
      <c r="U3419" s="49" t="s">
        <v>28</v>
      </c>
      <c r="V3419" s="46" t="s">
        <v>63</v>
      </c>
      <c r="W3419" s="46" t="s">
        <v>99</v>
      </c>
      <c r="X3419" s="46" t="str">
        <f>IFERROR(VLOOKUP(W3419,#REF!,38,FALSE),"")</f>
        <v/>
      </c>
      <c r="Z3419" s="46" t="str">
        <f t="shared" si="445"/>
        <v>Miftah44141</v>
      </c>
      <c r="AA3419" s="46" t="str">
        <f t="shared" si="446"/>
        <v>BMJ 04544141UTARANIGHT</v>
      </c>
      <c r="AB3419" s="46" t="str">
        <f t="shared" si="447"/>
        <v>Miftah44141UTARANIGHT</v>
      </c>
      <c r="AC3419" s="46" t="str">
        <f t="shared" si="448"/>
        <v>BMJ 04544141NIGHT</v>
      </c>
      <c r="AD3419" s="46" t="str">
        <f t="shared" si="449"/>
        <v>Miftah44141NIGHT</v>
      </c>
    </row>
    <row r="3420" spans="1:30" x14ac:dyDescent="0.3">
      <c r="A3420" s="46">
        <v>1</v>
      </c>
      <c r="B3420" s="46" t="s">
        <v>139</v>
      </c>
      <c r="C3420" s="110">
        <v>44141</v>
      </c>
      <c r="D3420" s="49" t="s">
        <v>95</v>
      </c>
      <c r="E3420" s="74">
        <v>44023</v>
      </c>
      <c r="F3420" s="49">
        <v>5102093</v>
      </c>
      <c r="G3420" s="46" t="s">
        <v>21</v>
      </c>
      <c r="H3420" s="46" t="s">
        <v>68</v>
      </c>
      <c r="I3420" s="46" t="s">
        <v>54</v>
      </c>
      <c r="J3420" s="46" t="s">
        <v>57</v>
      </c>
      <c r="K3420" s="46" t="s">
        <v>36</v>
      </c>
      <c r="O3420" s="47">
        <v>8.564814814814814E-2</v>
      </c>
      <c r="P3420" s="48">
        <v>8.564814814814814E-2</v>
      </c>
      <c r="Q3420" s="50">
        <v>44460</v>
      </c>
      <c r="R3420" s="50">
        <v>16880</v>
      </c>
      <c r="T3420" s="49" t="s">
        <v>27</v>
      </c>
      <c r="U3420" s="49" t="s">
        <v>28</v>
      </c>
      <c r="V3420" s="46" t="s">
        <v>58</v>
      </c>
      <c r="W3420" s="46" t="s">
        <v>99</v>
      </c>
      <c r="X3420" s="46" t="str">
        <f>IFERROR(VLOOKUP(W3420,#REF!,38,FALSE),"")</f>
        <v/>
      </c>
      <c r="Z3420" s="46" t="str">
        <f t="shared" si="445"/>
        <v>Miftah44141</v>
      </c>
      <c r="AA3420" s="46" t="str">
        <f t="shared" si="446"/>
        <v>BMJ 04544141UTARANIGHT</v>
      </c>
      <c r="AB3420" s="46" t="str">
        <f t="shared" si="447"/>
        <v>Miftah44141UTARANIGHT</v>
      </c>
      <c r="AC3420" s="46" t="str">
        <f t="shared" si="448"/>
        <v>BMJ 04544141NIGHT</v>
      </c>
      <c r="AD3420" s="46" t="str">
        <f t="shared" si="449"/>
        <v>Miftah44141NIGHT</v>
      </c>
    </row>
    <row r="3421" spans="1:30" x14ac:dyDescent="0.3">
      <c r="A3421" s="46">
        <v>1</v>
      </c>
      <c r="B3421" s="46" t="s">
        <v>139</v>
      </c>
      <c r="C3421" s="110">
        <v>44141</v>
      </c>
      <c r="D3421" s="49" t="s">
        <v>95</v>
      </c>
      <c r="E3421" s="74">
        <v>44023</v>
      </c>
      <c r="F3421" s="49">
        <v>5102162</v>
      </c>
      <c r="G3421" s="46" t="s">
        <v>21</v>
      </c>
      <c r="H3421" s="46" t="s">
        <v>68</v>
      </c>
      <c r="I3421" s="46" t="s">
        <v>54</v>
      </c>
      <c r="J3421" s="46" t="s">
        <v>57</v>
      </c>
      <c r="K3421" s="46" t="s">
        <v>36</v>
      </c>
      <c r="O3421" s="47">
        <v>0.14730324074074075</v>
      </c>
      <c r="P3421" s="48">
        <v>0.14730324074074075</v>
      </c>
      <c r="Q3421" s="50">
        <v>44020</v>
      </c>
      <c r="R3421" s="50">
        <v>16880</v>
      </c>
      <c r="T3421" s="49" t="s">
        <v>27</v>
      </c>
      <c r="U3421" s="49" t="s">
        <v>28</v>
      </c>
      <c r="V3421" s="46" t="s">
        <v>58</v>
      </c>
      <c r="W3421" s="46" t="s">
        <v>99</v>
      </c>
      <c r="X3421" s="46" t="str">
        <f>IFERROR(VLOOKUP(W3421,#REF!,38,FALSE),"")</f>
        <v/>
      </c>
      <c r="Z3421" s="46" t="str">
        <f t="shared" si="445"/>
        <v>Miftah44141</v>
      </c>
      <c r="AA3421" s="46" t="str">
        <f t="shared" si="446"/>
        <v>BMJ 04544141UTARANIGHT</v>
      </c>
      <c r="AB3421" s="46" t="str">
        <f t="shared" si="447"/>
        <v>Miftah44141UTARANIGHT</v>
      </c>
      <c r="AC3421" s="46" t="str">
        <f t="shared" si="448"/>
        <v>BMJ 04544141NIGHT</v>
      </c>
      <c r="AD3421" s="46" t="str">
        <f t="shared" si="449"/>
        <v>Miftah44141NIGHT</v>
      </c>
    </row>
    <row r="3422" spans="1:30" x14ac:dyDescent="0.3">
      <c r="A3422" s="46">
        <v>1</v>
      </c>
      <c r="B3422" s="46" t="s">
        <v>139</v>
      </c>
      <c r="C3422" s="110">
        <v>44141</v>
      </c>
      <c r="D3422" s="49" t="s">
        <v>95</v>
      </c>
      <c r="E3422" s="74">
        <v>44023</v>
      </c>
      <c r="F3422" s="49">
        <v>5102225</v>
      </c>
      <c r="G3422" s="46" t="s">
        <v>21</v>
      </c>
      <c r="H3422" s="46" t="s">
        <v>68</v>
      </c>
      <c r="I3422" s="46" t="s">
        <v>54</v>
      </c>
      <c r="J3422" s="46" t="s">
        <v>57</v>
      </c>
      <c r="K3422" s="46" t="s">
        <v>36</v>
      </c>
      <c r="O3422" s="47">
        <v>0.20964120370370368</v>
      </c>
      <c r="P3422" s="48">
        <v>0.20964120370370368</v>
      </c>
      <c r="Q3422" s="50">
        <v>44800</v>
      </c>
      <c r="R3422" s="50">
        <v>16880</v>
      </c>
      <c r="T3422" s="49" t="s">
        <v>27</v>
      </c>
      <c r="U3422" s="49" t="s">
        <v>28</v>
      </c>
      <c r="V3422" s="46" t="s">
        <v>58</v>
      </c>
      <c r="W3422" s="46" t="s">
        <v>99</v>
      </c>
      <c r="X3422" s="46" t="str">
        <f>IFERROR(VLOOKUP(W3422,#REF!,38,FALSE),"")</f>
        <v/>
      </c>
      <c r="Z3422" s="46" t="str">
        <f t="shared" si="445"/>
        <v>Miftah44141</v>
      </c>
      <c r="AA3422" s="46" t="str">
        <f t="shared" si="446"/>
        <v>BMJ 04544141UTARANIGHT</v>
      </c>
      <c r="AB3422" s="46" t="str">
        <f t="shared" si="447"/>
        <v>Miftah44141UTARANIGHT</v>
      </c>
      <c r="AC3422" s="46" t="str">
        <f t="shared" si="448"/>
        <v>BMJ 04544141NIGHT</v>
      </c>
      <c r="AD3422" s="46" t="str">
        <f t="shared" si="449"/>
        <v>Miftah44141NIGHT</v>
      </c>
    </row>
    <row r="3423" spans="1:30" x14ac:dyDescent="0.3">
      <c r="A3423" s="46">
        <v>1</v>
      </c>
      <c r="B3423" s="46" t="s">
        <v>139</v>
      </c>
      <c r="C3423" s="110">
        <v>44141</v>
      </c>
      <c r="D3423" s="49" t="s">
        <v>95</v>
      </c>
      <c r="E3423" s="74">
        <v>44141</v>
      </c>
      <c r="F3423" s="49">
        <v>5101794</v>
      </c>
      <c r="G3423" s="46" t="s">
        <v>21</v>
      </c>
      <c r="H3423" s="46" t="s">
        <v>53</v>
      </c>
      <c r="I3423" s="46" t="s">
        <v>54</v>
      </c>
      <c r="J3423" s="46" t="s">
        <v>57</v>
      </c>
      <c r="K3423" s="46" t="s">
        <v>36</v>
      </c>
      <c r="O3423" s="47">
        <v>0.84568287037037038</v>
      </c>
      <c r="P3423" s="48">
        <v>0.85237268518518527</v>
      </c>
      <c r="Q3423" s="50">
        <v>44840</v>
      </c>
      <c r="R3423" s="50">
        <v>16880</v>
      </c>
      <c r="T3423" s="49" t="s">
        <v>27</v>
      </c>
      <c r="U3423" s="49" t="s">
        <v>28</v>
      </c>
      <c r="V3423" s="46" t="s">
        <v>70</v>
      </c>
      <c r="W3423" s="46" t="s">
        <v>99</v>
      </c>
      <c r="X3423" s="46" t="str">
        <f>IFERROR(VLOOKUP(W3423,#REF!,38,FALSE),"")</f>
        <v/>
      </c>
      <c r="Z3423" s="46" t="str">
        <f t="shared" si="445"/>
        <v>Miftah44141</v>
      </c>
      <c r="AA3423" s="46" t="str">
        <f t="shared" si="446"/>
        <v>BMJ 04544141UTARANIGHT</v>
      </c>
      <c r="AB3423" s="46" t="str">
        <f t="shared" si="447"/>
        <v>Miftah44141UTARANIGHT</v>
      </c>
      <c r="AC3423" s="46" t="str">
        <f t="shared" si="448"/>
        <v>BMJ 04544141NIGHT</v>
      </c>
      <c r="AD3423" s="46" t="str">
        <f t="shared" si="449"/>
        <v>Miftah44141NIGHT</v>
      </c>
    </row>
    <row r="3424" spans="1:30" x14ac:dyDescent="0.3">
      <c r="A3424" s="46">
        <v>1</v>
      </c>
      <c r="B3424" s="46" t="s">
        <v>139</v>
      </c>
      <c r="C3424" s="110">
        <v>44141</v>
      </c>
      <c r="D3424" s="49" t="s">
        <v>95</v>
      </c>
      <c r="E3424" s="74">
        <v>44141</v>
      </c>
      <c r="F3424" s="49">
        <v>5101889</v>
      </c>
      <c r="G3424" s="46" t="s">
        <v>21</v>
      </c>
      <c r="H3424" s="46" t="s">
        <v>22</v>
      </c>
      <c r="I3424" s="46" t="s">
        <v>48</v>
      </c>
      <c r="J3424" s="46" t="s">
        <v>49</v>
      </c>
      <c r="K3424" s="46" t="s">
        <v>36</v>
      </c>
      <c r="O3424" s="47">
        <v>0.90792824074074074</v>
      </c>
      <c r="P3424" s="48">
        <v>0.90792824074074074</v>
      </c>
      <c r="Q3424" s="50">
        <v>43640</v>
      </c>
      <c r="R3424" s="50">
        <v>16880</v>
      </c>
      <c r="T3424" s="49" t="s">
        <v>27</v>
      </c>
      <c r="U3424" s="49" t="s">
        <v>28</v>
      </c>
      <c r="V3424" s="46" t="s">
        <v>63</v>
      </c>
      <c r="W3424" s="46" t="s">
        <v>99</v>
      </c>
      <c r="X3424" s="46" t="str">
        <f>IFERROR(VLOOKUP(W3424,#REF!,38,FALSE),"")</f>
        <v/>
      </c>
      <c r="Z3424" s="46" t="str">
        <f t="shared" si="445"/>
        <v>Miftah44141</v>
      </c>
      <c r="AA3424" s="46" t="str">
        <f t="shared" si="446"/>
        <v>BMJ 04544141UTARANIGHT</v>
      </c>
      <c r="AB3424" s="46" t="str">
        <f t="shared" si="447"/>
        <v>Miftah44141UTARANIGHT</v>
      </c>
      <c r="AC3424" s="46" t="str">
        <f t="shared" si="448"/>
        <v>BMJ 04544141NIGHT</v>
      </c>
      <c r="AD3424" s="46" t="str">
        <f t="shared" si="449"/>
        <v>Miftah44141NIGHT</v>
      </c>
    </row>
    <row r="3425" spans="1:30" x14ac:dyDescent="0.3">
      <c r="A3425" s="46">
        <v>1</v>
      </c>
      <c r="B3425" s="46" t="s">
        <v>139</v>
      </c>
      <c r="C3425" s="110">
        <v>44141</v>
      </c>
      <c r="D3425" s="49" t="s">
        <v>95</v>
      </c>
      <c r="E3425" s="74">
        <v>44141</v>
      </c>
      <c r="F3425" s="49">
        <v>5101962</v>
      </c>
      <c r="G3425" s="46" t="s">
        <v>21</v>
      </c>
      <c r="H3425" s="46" t="s">
        <v>22</v>
      </c>
      <c r="I3425" s="46" t="s">
        <v>48</v>
      </c>
      <c r="J3425" s="46" t="s">
        <v>49</v>
      </c>
      <c r="K3425" s="46" t="s">
        <v>36</v>
      </c>
      <c r="O3425" s="47">
        <v>0.96331018518518519</v>
      </c>
      <c r="P3425" s="48">
        <v>0.96331018518518519</v>
      </c>
      <c r="Q3425" s="50">
        <v>45460</v>
      </c>
      <c r="R3425" s="50">
        <v>16880</v>
      </c>
      <c r="T3425" s="49" t="s">
        <v>27</v>
      </c>
      <c r="U3425" s="49" t="s">
        <v>28</v>
      </c>
      <c r="V3425" s="46" t="s">
        <v>50</v>
      </c>
      <c r="W3425" s="46" t="s">
        <v>99</v>
      </c>
      <c r="X3425" s="46" t="str">
        <f>IFERROR(VLOOKUP(W3425,#REF!,38,FALSE),"")</f>
        <v/>
      </c>
      <c r="Z3425" s="46" t="str">
        <f t="shared" si="445"/>
        <v>Miftah44141</v>
      </c>
      <c r="AA3425" s="46" t="str">
        <f t="shared" si="446"/>
        <v>BMJ 04544141UTARANIGHT</v>
      </c>
      <c r="AB3425" s="46" t="str">
        <f t="shared" si="447"/>
        <v>Miftah44141UTARANIGHT</v>
      </c>
      <c r="AC3425" s="46" t="str">
        <f t="shared" si="448"/>
        <v>BMJ 04544141NIGHT</v>
      </c>
      <c r="AD3425" s="46" t="str">
        <f t="shared" si="449"/>
        <v>Miftah44141NIGHT</v>
      </c>
    </row>
    <row r="3426" spans="1:30" x14ac:dyDescent="0.3">
      <c r="A3426" s="46">
        <v>1</v>
      </c>
      <c r="B3426" s="46" t="s">
        <v>139</v>
      </c>
      <c r="C3426" s="110">
        <v>44141</v>
      </c>
      <c r="D3426" s="49" t="s">
        <v>95</v>
      </c>
      <c r="E3426" s="74">
        <v>44023</v>
      </c>
      <c r="F3426" s="49">
        <v>5102059</v>
      </c>
      <c r="G3426" s="46" t="s">
        <v>21</v>
      </c>
      <c r="H3426" s="46" t="s">
        <v>53</v>
      </c>
      <c r="I3426" s="46" t="s">
        <v>54</v>
      </c>
      <c r="J3426" s="46" t="s">
        <v>57</v>
      </c>
      <c r="K3426" s="46" t="s">
        <v>37</v>
      </c>
      <c r="O3426" s="47">
        <v>3.6122685185185181E-2</v>
      </c>
      <c r="P3426" s="48">
        <v>3.6122685185185181E-2</v>
      </c>
      <c r="Q3426" s="50">
        <v>46060</v>
      </c>
      <c r="R3426" s="50">
        <v>16880</v>
      </c>
      <c r="T3426" s="49" t="s">
        <v>27</v>
      </c>
      <c r="U3426" s="49" t="s">
        <v>28</v>
      </c>
      <c r="V3426" s="46" t="s">
        <v>70</v>
      </c>
      <c r="W3426" s="46" t="s">
        <v>165</v>
      </c>
      <c r="X3426" s="46" t="str">
        <f>IFERROR(VLOOKUP(W3426,#REF!,38,FALSE),"")</f>
        <v/>
      </c>
      <c r="Z3426" s="46" t="str">
        <f t="shared" si="445"/>
        <v>Usman mansyur44141</v>
      </c>
      <c r="AA3426" s="46" t="str">
        <f t="shared" si="446"/>
        <v>BMJ 04644141UTARANIGHT</v>
      </c>
      <c r="AB3426" s="46" t="str">
        <f t="shared" si="447"/>
        <v>Usman mansyur44141UTARANIGHT</v>
      </c>
      <c r="AC3426" s="46" t="str">
        <f t="shared" si="448"/>
        <v>BMJ 04644141NIGHT</v>
      </c>
      <c r="AD3426" s="46" t="str">
        <f t="shared" si="449"/>
        <v>Usman mansyur44141NIGHT</v>
      </c>
    </row>
    <row r="3427" spans="1:30" x14ac:dyDescent="0.3">
      <c r="A3427" s="46">
        <v>1</v>
      </c>
      <c r="B3427" s="46" t="s">
        <v>139</v>
      </c>
      <c r="C3427" s="110">
        <v>44141</v>
      </c>
      <c r="D3427" s="49" t="s">
        <v>95</v>
      </c>
      <c r="E3427" s="74">
        <v>44023</v>
      </c>
      <c r="F3427" s="49">
        <v>5102117</v>
      </c>
      <c r="G3427" s="46" t="s">
        <v>21</v>
      </c>
      <c r="H3427" s="46" t="s">
        <v>53</v>
      </c>
      <c r="I3427" s="46" t="s">
        <v>54</v>
      </c>
      <c r="J3427" s="46" t="s">
        <v>57</v>
      </c>
      <c r="K3427" s="46" t="s">
        <v>37</v>
      </c>
      <c r="O3427" s="47">
        <v>9.9780092592592587E-2</v>
      </c>
      <c r="P3427" s="48">
        <v>9.9780092592592587E-2</v>
      </c>
      <c r="Q3427" s="50">
        <v>45960</v>
      </c>
      <c r="R3427" s="50">
        <v>16880</v>
      </c>
      <c r="T3427" s="49" t="s">
        <v>27</v>
      </c>
      <c r="U3427" s="49" t="s">
        <v>28</v>
      </c>
      <c r="V3427" s="46" t="s">
        <v>70</v>
      </c>
      <c r="W3427" s="46" t="s">
        <v>165</v>
      </c>
      <c r="X3427" s="46" t="str">
        <f>IFERROR(VLOOKUP(W3427,#REF!,38,FALSE),"")</f>
        <v/>
      </c>
      <c r="Z3427" s="46" t="str">
        <f t="shared" si="445"/>
        <v>Usman mansyur44141</v>
      </c>
      <c r="AA3427" s="46" t="str">
        <f t="shared" si="446"/>
        <v>BMJ 04644141UTARANIGHT</v>
      </c>
      <c r="AB3427" s="46" t="str">
        <f t="shared" si="447"/>
        <v>Usman mansyur44141UTARANIGHT</v>
      </c>
      <c r="AC3427" s="46" t="str">
        <f t="shared" si="448"/>
        <v>BMJ 04644141NIGHT</v>
      </c>
      <c r="AD3427" s="46" t="str">
        <f t="shared" si="449"/>
        <v>Usman mansyur44141NIGHT</v>
      </c>
    </row>
    <row r="3428" spans="1:30" x14ac:dyDescent="0.3">
      <c r="A3428" s="46">
        <v>1</v>
      </c>
      <c r="B3428" s="46" t="s">
        <v>139</v>
      </c>
      <c r="C3428" s="110">
        <v>44141</v>
      </c>
      <c r="D3428" s="49" t="s">
        <v>95</v>
      </c>
      <c r="E3428" s="74">
        <v>44023</v>
      </c>
      <c r="F3428" s="49">
        <v>5102235</v>
      </c>
      <c r="G3428" s="46" t="s">
        <v>21</v>
      </c>
      <c r="H3428" s="46" t="s">
        <v>22</v>
      </c>
      <c r="I3428" s="46" t="s">
        <v>48</v>
      </c>
      <c r="J3428" s="46" t="s">
        <v>49</v>
      </c>
      <c r="K3428" s="46" t="s">
        <v>37</v>
      </c>
      <c r="O3428" s="47">
        <v>0.21530092592592595</v>
      </c>
      <c r="P3428" s="48">
        <v>0.21530092592592595</v>
      </c>
      <c r="Q3428" s="50">
        <v>45180</v>
      </c>
      <c r="R3428" s="50">
        <v>16880</v>
      </c>
      <c r="T3428" s="49" t="s">
        <v>27</v>
      </c>
      <c r="U3428" s="49" t="s">
        <v>28</v>
      </c>
      <c r="V3428" s="46" t="s">
        <v>60</v>
      </c>
      <c r="W3428" s="46" t="s">
        <v>165</v>
      </c>
      <c r="X3428" s="46" t="str">
        <f>IFERROR(VLOOKUP(W3428,#REF!,38,FALSE),"")</f>
        <v/>
      </c>
      <c r="Z3428" s="46" t="str">
        <f t="shared" si="445"/>
        <v>Usman mansyur44141</v>
      </c>
      <c r="AA3428" s="46" t="str">
        <f t="shared" si="446"/>
        <v>BMJ 04644141UTARANIGHT</v>
      </c>
      <c r="AB3428" s="46" t="str">
        <f t="shared" si="447"/>
        <v>Usman mansyur44141UTARANIGHT</v>
      </c>
      <c r="AC3428" s="46" t="str">
        <f t="shared" si="448"/>
        <v>BMJ 04644141NIGHT</v>
      </c>
      <c r="AD3428" s="46" t="str">
        <f t="shared" si="449"/>
        <v>Usman mansyur44141NIGHT</v>
      </c>
    </row>
    <row r="3429" spans="1:30" x14ac:dyDescent="0.3">
      <c r="A3429" s="46">
        <v>1</v>
      </c>
      <c r="B3429" s="46" t="s">
        <v>139</v>
      </c>
      <c r="C3429" s="110">
        <v>44141</v>
      </c>
      <c r="D3429" s="49" t="s">
        <v>95</v>
      </c>
      <c r="E3429" s="74">
        <v>44141</v>
      </c>
      <c r="F3429" s="49">
        <v>5101792</v>
      </c>
      <c r="G3429" s="46" t="s">
        <v>21</v>
      </c>
      <c r="H3429" s="46" t="s">
        <v>68</v>
      </c>
      <c r="I3429" s="46" t="s">
        <v>54</v>
      </c>
      <c r="J3429" s="46" t="s">
        <v>57</v>
      </c>
      <c r="K3429" s="46" t="s">
        <v>37</v>
      </c>
      <c r="O3429" s="47">
        <v>0.84512731481481485</v>
      </c>
      <c r="P3429" s="48">
        <v>0.84512731481481485</v>
      </c>
      <c r="Q3429" s="50">
        <v>45380</v>
      </c>
      <c r="R3429" s="50">
        <v>16880</v>
      </c>
      <c r="T3429" s="49" t="s">
        <v>27</v>
      </c>
      <c r="U3429" s="49" t="s">
        <v>28</v>
      </c>
      <c r="V3429" s="46" t="s">
        <v>127</v>
      </c>
      <c r="W3429" s="46" t="s">
        <v>165</v>
      </c>
      <c r="X3429" s="46" t="str">
        <f>IFERROR(VLOOKUP(W3429,#REF!,38,FALSE),"")</f>
        <v/>
      </c>
      <c r="Z3429" s="46" t="str">
        <f t="shared" si="445"/>
        <v>Usman mansyur44141</v>
      </c>
      <c r="AA3429" s="46" t="str">
        <f t="shared" si="446"/>
        <v>BMJ 04644141UTARANIGHT</v>
      </c>
      <c r="AB3429" s="46" t="str">
        <f t="shared" si="447"/>
        <v>Usman mansyur44141UTARANIGHT</v>
      </c>
      <c r="AC3429" s="46" t="str">
        <f t="shared" si="448"/>
        <v>BMJ 04644141NIGHT</v>
      </c>
      <c r="AD3429" s="46" t="str">
        <f t="shared" si="449"/>
        <v>Usman mansyur44141NIGHT</v>
      </c>
    </row>
    <row r="3430" spans="1:30" x14ac:dyDescent="0.3">
      <c r="A3430" s="46">
        <v>1</v>
      </c>
      <c r="B3430" s="46" t="s">
        <v>139</v>
      </c>
      <c r="C3430" s="110">
        <v>44141</v>
      </c>
      <c r="D3430" s="49" t="s">
        <v>95</v>
      </c>
      <c r="E3430" s="74">
        <v>44141</v>
      </c>
      <c r="F3430" s="49">
        <v>5101904</v>
      </c>
      <c r="G3430" s="46" t="s">
        <v>21</v>
      </c>
      <c r="H3430" s="46" t="s">
        <v>53</v>
      </c>
      <c r="I3430" s="46" t="s">
        <v>54</v>
      </c>
      <c r="J3430" s="46" t="s">
        <v>49</v>
      </c>
      <c r="K3430" s="46" t="s">
        <v>37</v>
      </c>
      <c r="O3430" s="47">
        <v>0.91821759259259261</v>
      </c>
      <c r="P3430" s="48">
        <v>0.91821759259259261</v>
      </c>
      <c r="Q3430" s="50">
        <v>44780</v>
      </c>
      <c r="R3430" s="50">
        <v>16880</v>
      </c>
      <c r="T3430" s="49" t="s">
        <v>27</v>
      </c>
      <c r="U3430" s="49" t="s">
        <v>28</v>
      </c>
      <c r="V3430" s="46" t="s">
        <v>59</v>
      </c>
      <c r="W3430" s="46" t="s">
        <v>165</v>
      </c>
      <c r="X3430" s="46" t="str">
        <f>IFERROR(VLOOKUP(W3430,#REF!,38,FALSE),"")</f>
        <v/>
      </c>
      <c r="Z3430" s="46" t="str">
        <f t="shared" si="445"/>
        <v>Usman mansyur44141</v>
      </c>
      <c r="AA3430" s="46" t="str">
        <f t="shared" si="446"/>
        <v>BMJ 04644141UTARANIGHT</v>
      </c>
      <c r="AB3430" s="46" t="str">
        <f t="shared" si="447"/>
        <v>Usman mansyur44141UTARANIGHT</v>
      </c>
      <c r="AC3430" s="46" t="str">
        <f t="shared" si="448"/>
        <v>BMJ 04644141NIGHT</v>
      </c>
      <c r="AD3430" s="46" t="str">
        <f t="shared" si="449"/>
        <v>Usman mansyur44141NIGHT</v>
      </c>
    </row>
    <row r="3431" spans="1:30" x14ac:dyDescent="0.3">
      <c r="A3431" s="46">
        <v>1</v>
      </c>
      <c r="B3431" s="46" t="s">
        <v>139</v>
      </c>
      <c r="C3431" s="110">
        <v>44141</v>
      </c>
      <c r="D3431" s="49" t="s">
        <v>95</v>
      </c>
      <c r="E3431" s="74">
        <v>44141</v>
      </c>
      <c r="F3431" s="49">
        <v>5101974</v>
      </c>
      <c r="G3431" s="46" t="s">
        <v>21</v>
      </c>
      <c r="H3431" s="46" t="s">
        <v>53</v>
      </c>
      <c r="I3431" s="46" t="s">
        <v>54</v>
      </c>
      <c r="J3431" s="46" t="s">
        <v>57</v>
      </c>
      <c r="K3431" s="46" t="s">
        <v>37</v>
      </c>
      <c r="O3431" s="47">
        <v>0.9744560185185186</v>
      </c>
      <c r="P3431" s="48">
        <v>0.9744560185185186</v>
      </c>
      <c r="Q3431" s="50">
        <v>47240</v>
      </c>
      <c r="R3431" s="50">
        <v>16880</v>
      </c>
      <c r="T3431" s="49" t="s">
        <v>27</v>
      </c>
      <c r="U3431" s="49" t="s">
        <v>28</v>
      </c>
      <c r="V3431" s="46" t="s">
        <v>70</v>
      </c>
      <c r="W3431" s="46" t="s">
        <v>165</v>
      </c>
      <c r="X3431" s="46" t="str">
        <f>IFERROR(VLOOKUP(W3431,#REF!,38,FALSE),"")</f>
        <v/>
      </c>
      <c r="Z3431" s="46" t="str">
        <f t="shared" si="445"/>
        <v>Usman mansyur44141</v>
      </c>
      <c r="AA3431" s="46" t="str">
        <f t="shared" si="446"/>
        <v>BMJ 04644141UTARANIGHT</v>
      </c>
      <c r="AB3431" s="46" t="str">
        <f t="shared" si="447"/>
        <v>Usman mansyur44141UTARANIGHT</v>
      </c>
      <c r="AC3431" s="46" t="str">
        <f t="shared" si="448"/>
        <v>BMJ 04644141NIGHT</v>
      </c>
      <c r="AD3431" s="46" t="str">
        <f t="shared" si="449"/>
        <v>Usman mansyur44141NIGHT</v>
      </c>
    </row>
    <row r="3432" spans="1:30" x14ac:dyDescent="0.3">
      <c r="A3432" s="46">
        <v>1</v>
      </c>
      <c r="B3432" s="46" t="s">
        <v>139</v>
      </c>
      <c r="C3432" s="110">
        <v>44141</v>
      </c>
      <c r="D3432" s="49" t="s">
        <v>95</v>
      </c>
      <c r="E3432" s="74">
        <v>44141</v>
      </c>
      <c r="F3432" s="49">
        <v>5101812</v>
      </c>
      <c r="G3432" s="46" t="s">
        <v>21</v>
      </c>
      <c r="H3432" s="46" t="s">
        <v>22</v>
      </c>
      <c r="I3432" s="46" t="s">
        <v>48</v>
      </c>
      <c r="J3432" s="46" t="s">
        <v>49</v>
      </c>
      <c r="K3432" s="46" t="s">
        <v>43</v>
      </c>
      <c r="O3432" s="47">
        <v>0.86116898148148147</v>
      </c>
      <c r="P3432" s="48">
        <v>0.86665509259259255</v>
      </c>
      <c r="Q3432" s="50">
        <v>50500</v>
      </c>
      <c r="R3432" s="50">
        <v>19560</v>
      </c>
      <c r="T3432" s="49" t="s">
        <v>27</v>
      </c>
      <c r="U3432" s="49" t="s">
        <v>28</v>
      </c>
      <c r="V3432" s="46" t="s">
        <v>63</v>
      </c>
      <c r="W3432" s="46" t="s">
        <v>105</v>
      </c>
      <c r="X3432" s="46" t="str">
        <f>IFERROR(VLOOKUP(W3432,#REF!,38,FALSE),"")</f>
        <v/>
      </c>
      <c r="Z3432" s="46" t="str">
        <f t="shared" si="445"/>
        <v>Jafar44141</v>
      </c>
      <c r="AA3432" s="46" t="str">
        <f t="shared" si="446"/>
        <v>BMJ 04744141UTARANIGHT</v>
      </c>
      <c r="AB3432" s="46" t="str">
        <f t="shared" si="447"/>
        <v>Jafar44141UTARANIGHT</v>
      </c>
      <c r="AC3432" s="46" t="str">
        <f t="shared" si="448"/>
        <v>BMJ 04744141NIGHT</v>
      </c>
      <c r="AD3432" s="46" t="str">
        <f t="shared" si="449"/>
        <v>Jafar44141NIGHT</v>
      </c>
    </row>
    <row r="3433" spans="1:30" x14ac:dyDescent="0.3">
      <c r="A3433" s="46">
        <v>1</v>
      </c>
      <c r="B3433" s="46" t="s">
        <v>139</v>
      </c>
      <c r="C3433" s="110">
        <v>44141</v>
      </c>
      <c r="D3433" s="49" t="s">
        <v>95</v>
      </c>
      <c r="E3433" s="74">
        <v>44141</v>
      </c>
      <c r="F3433" s="49">
        <v>5101911</v>
      </c>
      <c r="G3433" s="46" t="s">
        <v>21</v>
      </c>
      <c r="H3433" s="46" t="s">
        <v>22</v>
      </c>
      <c r="I3433" s="46" t="s">
        <v>54</v>
      </c>
      <c r="J3433" s="46" t="s">
        <v>49</v>
      </c>
      <c r="K3433" s="46" t="s">
        <v>43</v>
      </c>
      <c r="O3433" s="47">
        <v>0.92403935185185182</v>
      </c>
      <c r="P3433" s="48">
        <v>0.92403935185185182</v>
      </c>
      <c r="Q3433" s="50">
        <v>52100</v>
      </c>
      <c r="R3433" s="50">
        <v>19560</v>
      </c>
      <c r="T3433" s="49" t="s">
        <v>27</v>
      </c>
      <c r="U3433" s="49" t="s">
        <v>28</v>
      </c>
      <c r="V3433" s="46" t="s">
        <v>273</v>
      </c>
      <c r="W3433" s="46" t="s">
        <v>105</v>
      </c>
      <c r="X3433" s="46" t="str">
        <f>IFERROR(VLOOKUP(W3433,#REF!,38,FALSE),"")</f>
        <v/>
      </c>
      <c r="Z3433" s="46" t="str">
        <f t="shared" si="445"/>
        <v>Jafar44141</v>
      </c>
      <c r="AA3433" s="46" t="str">
        <f t="shared" si="446"/>
        <v>BMJ 04744141UTARANIGHT</v>
      </c>
      <c r="AB3433" s="46" t="str">
        <f t="shared" si="447"/>
        <v>Jafar44141UTARANIGHT</v>
      </c>
      <c r="AC3433" s="46" t="str">
        <f t="shared" si="448"/>
        <v>BMJ 04744141NIGHT</v>
      </c>
      <c r="AD3433" s="46" t="str">
        <f t="shared" si="449"/>
        <v>Jafar44141NIGHT</v>
      </c>
    </row>
    <row r="3434" spans="1:30" x14ac:dyDescent="0.3">
      <c r="A3434" s="46">
        <v>1</v>
      </c>
      <c r="B3434" s="46" t="s">
        <v>139</v>
      </c>
      <c r="C3434" s="110">
        <v>44141</v>
      </c>
      <c r="D3434" s="49" t="s">
        <v>95</v>
      </c>
      <c r="E3434" s="74">
        <v>44141</v>
      </c>
      <c r="F3434" s="49">
        <v>5102000</v>
      </c>
      <c r="G3434" s="46" t="s">
        <v>21</v>
      </c>
      <c r="H3434" s="46" t="s">
        <v>22</v>
      </c>
      <c r="I3434" s="46" t="s">
        <v>48</v>
      </c>
      <c r="J3434" s="46" t="s">
        <v>49</v>
      </c>
      <c r="K3434" s="46" t="s">
        <v>43</v>
      </c>
      <c r="O3434" s="47">
        <v>0.99184027777777783</v>
      </c>
      <c r="P3434" s="48">
        <v>0.99184027777777783</v>
      </c>
      <c r="Q3434" s="50">
        <v>51660</v>
      </c>
      <c r="R3434" s="50">
        <v>19560</v>
      </c>
      <c r="T3434" s="49" t="s">
        <v>27</v>
      </c>
      <c r="U3434" s="49" t="s">
        <v>28</v>
      </c>
      <c r="V3434" s="46" t="s">
        <v>50</v>
      </c>
      <c r="W3434" s="46" t="s">
        <v>105</v>
      </c>
      <c r="X3434" s="46" t="str">
        <f>IFERROR(VLOOKUP(W3434,#REF!,38,FALSE),"")</f>
        <v/>
      </c>
      <c r="Z3434" s="46" t="str">
        <f t="shared" si="445"/>
        <v>Jafar44141</v>
      </c>
      <c r="AA3434" s="46" t="str">
        <f t="shared" si="446"/>
        <v>BMJ 04744141UTARANIGHT</v>
      </c>
      <c r="AB3434" s="46" t="str">
        <f t="shared" si="447"/>
        <v>Jafar44141UTARANIGHT</v>
      </c>
      <c r="AC3434" s="46" t="str">
        <f t="shared" si="448"/>
        <v>BMJ 04744141NIGHT</v>
      </c>
      <c r="AD3434" s="46" t="str">
        <f t="shared" si="449"/>
        <v>Jafar44141NIGHT</v>
      </c>
    </row>
    <row r="3435" spans="1:30" x14ac:dyDescent="0.3">
      <c r="A3435" s="46">
        <v>1</v>
      </c>
      <c r="B3435" s="46" t="s">
        <v>139</v>
      </c>
      <c r="C3435" s="110">
        <v>44141</v>
      </c>
      <c r="D3435" s="49" t="s">
        <v>95</v>
      </c>
      <c r="E3435" s="74">
        <v>44023</v>
      </c>
      <c r="F3435" s="49">
        <v>5102138</v>
      </c>
      <c r="G3435" s="46" t="s">
        <v>21</v>
      </c>
      <c r="H3435" s="46" t="s">
        <v>53</v>
      </c>
      <c r="I3435" s="46" t="s">
        <v>54</v>
      </c>
      <c r="J3435" s="46" t="s">
        <v>57</v>
      </c>
      <c r="K3435" s="46" t="s">
        <v>51</v>
      </c>
      <c r="O3435" s="47">
        <v>0.11847222222222221</v>
      </c>
      <c r="P3435" s="48">
        <v>0.11847222222222221</v>
      </c>
      <c r="Q3435" s="50">
        <v>51000</v>
      </c>
      <c r="R3435" s="50">
        <v>19780</v>
      </c>
      <c r="T3435" s="49" t="s">
        <v>27</v>
      </c>
      <c r="U3435" s="49" t="s">
        <v>28</v>
      </c>
      <c r="V3435" s="46" t="s">
        <v>59</v>
      </c>
      <c r="W3435" s="46" t="s">
        <v>100</v>
      </c>
      <c r="X3435" s="46" t="str">
        <f>IFERROR(VLOOKUP(W3435,#REF!,38,FALSE),"")</f>
        <v/>
      </c>
      <c r="Z3435" s="46" t="str">
        <f t="shared" si="445"/>
        <v>Abdul Majid44141</v>
      </c>
      <c r="AA3435" s="46" t="str">
        <f t="shared" si="446"/>
        <v>BMJ 04844141UTARANIGHT</v>
      </c>
      <c r="AB3435" s="46" t="str">
        <f t="shared" si="447"/>
        <v>Abdul Majid44141UTARANIGHT</v>
      </c>
      <c r="AC3435" s="46" t="str">
        <f t="shared" si="448"/>
        <v>BMJ 04844141NIGHT</v>
      </c>
      <c r="AD3435" s="46" t="str">
        <f t="shared" si="449"/>
        <v>Abdul Majid44141NIGHT</v>
      </c>
    </row>
    <row r="3436" spans="1:30" x14ac:dyDescent="0.3">
      <c r="A3436" s="46">
        <v>1</v>
      </c>
      <c r="B3436" s="46" t="s">
        <v>139</v>
      </c>
      <c r="C3436" s="110">
        <v>44141</v>
      </c>
      <c r="D3436" s="49" t="s">
        <v>95</v>
      </c>
      <c r="E3436" s="74">
        <v>44023</v>
      </c>
      <c r="F3436" s="49">
        <v>5102220</v>
      </c>
      <c r="G3436" s="46" t="s">
        <v>21</v>
      </c>
      <c r="H3436" s="46" t="s">
        <v>68</v>
      </c>
      <c r="I3436" s="46" t="s">
        <v>54</v>
      </c>
      <c r="J3436" s="46" t="s">
        <v>57</v>
      </c>
      <c r="K3436" s="46" t="s">
        <v>51</v>
      </c>
      <c r="O3436" s="47">
        <v>0.20178240740740741</v>
      </c>
      <c r="P3436" s="48">
        <v>0.20178240740740741</v>
      </c>
      <c r="Q3436" s="50">
        <v>50720</v>
      </c>
      <c r="R3436" s="50">
        <v>19780</v>
      </c>
      <c r="T3436" s="49" t="s">
        <v>27</v>
      </c>
      <c r="U3436" s="49" t="s">
        <v>28</v>
      </c>
      <c r="V3436" s="46" t="s">
        <v>58</v>
      </c>
      <c r="W3436" s="46" t="s">
        <v>100</v>
      </c>
      <c r="X3436" s="46" t="str">
        <f>IFERROR(VLOOKUP(W3436,#REF!,38,FALSE),"")</f>
        <v/>
      </c>
      <c r="Z3436" s="46" t="str">
        <f t="shared" si="445"/>
        <v>Abdul Majid44141</v>
      </c>
      <c r="AA3436" s="46" t="str">
        <f t="shared" si="446"/>
        <v>BMJ 04844141UTARANIGHT</v>
      </c>
      <c r="AB3436" s="46" t="str">
        <f t="shared" si="447"/>
        <v>Abdul Majid44141UTARANIGHT</v>
      </c>
      <c r="AC3436" s="46" t="str">
        <f t="shared" si="448"/>
        <v>BMJ 04844141NIGHT</v>
      </c>
      <c r="AD3436" s="46" t="str">
        <f t="shared" si="449"/>
        <v>Abdul Majid44141NIGHT</v>
      </c>
    </row>
    <row r="3437" spans="1:30" x14ac:dyDescent="0.3">
      <c r="A3437" s="46">
        <v>1</v>
      </c>
      <c r="B3437" s="46" t="s">
        <v>139</v>
      </c>
      <c r="C3437" s="110">
        <v>44141</v>
      </c>
      <c r="D3437" s="49" t="s">
        <v>95</v>
      </c>
      <c r="E3437" s="74">
        <v>44023</v>
      </c>
      <c r="F3437" s="49">
        <v>5102277</v>
      </c>
      <c r="G3437" s="46" t="s">
        <v>21</v>
      </c>
      <c r="H3437" s="46" t="s">
        <v>53</v>
      </c>
      <c r="I3437" s="46" t="s">
        <v>54</v>
      </c>
      <c r="J3437" s="46" t="s">
        <v>57</v>
      </c>
      <c r="K3437" s="46" t="s">
        <v>51</v>
      </c>
      <c r="O3437" s="47">
        <v>0.2625925925925926</v>
      </c>
      <c r="P3437" s="48">
        <v>0.2625925925925926</v>
      </c>
      <c r="Q3437" s="50">
        <v>51300</v>
      </c>
      <c r="R3437" s="50">
        <v>19780</v>
      </c>
      <c r="T3437" s="49" t="s">
        <v>27</v>
      </c>
      <c r="U3437" s="49" t="s">
        <v>28</v>
      </c>
      <c r="V3437" s="46" t="s">
        <v>59</v>
      </c>
      <c r="W3437" s="46" t="s">
        <v>100</v>
      </c>
      <c r="X3437" s="46" t="str">
        <f>IFERROR(VLOOKUP(W3437,#REF!,38,FALSE),"")</f>
        <v/>
      </c>
      <c r="Z3437" s="46" t="str">
        <f t="shared" si="445"/>
        <v>Abdul Majid44141</v>
      </c>
      <c r="AA3437" s="46" t="str">
        <f t="shared" si="446"/>
        <v>BMJ 04844141UTARANIGHT</v>
      </c>
      <c r="AB3437" s="46" t="str">
        <f t="shared" si="447"/>
        <v>Abdul Majid44141UTARANIGHT</v>
      </c>
      <c r="AC3437" s="46" t="str">
        <f t="shared" si="448"/>
        <v>BMJ 04844141NIGHT</v>
      </c>
      <c r="AD3437" s="46" t="str">
        <f t="shared" si="449"/>
        <v>Abdul Majid44141NIGHT</v>
      </c>
    </row>
    <row r="3438" spans="1:30" x14ac:dyDescent="0.3">
      <c r="A3438" s="46">
        <v>1</v>
      </c>
      <c r="B3438" s="46" t="s">
        <v>139</v>
      </c>
      <c r="C3438" s="110">
        <v>44141</v>
      </c>
      <c r="D3438" s="49" t="s">
        <v>95</v>
      </c>
      <c r="E3438" s="74">
        <v>44141</v>
      </c>
      <c r="F3438" s="49">
        <v>5101805</v>
      </c>
      <c r="G3438" s="46" t="s">
        <v>21</v>
      </c>
      <c r="H3438" s="46" t="s">
        <v>68</v>
      </c>
      <c r="I3438" s="46" t="s">
        <v>54</v>
      </c>
      <c r="J3438" s="46" t="s">
        <v>57</v>
      </c>
      <c r="K3438" s="46" t="s">
        <v>51</v>
      </c>
      <c r="O3438" s="47">
        <v>0.85289351851851858</v>
      </c>
      <c r="P3438" s="48">
        <v>0.85854166666666665</v>
      </c>
      <c r="Q3438" s="50">
        <v>51880</v>
      </c>
      <c r="R3438" s="50">
        <v>19780</v>
      </c>
      <c r="T3438" s="49" t="s">
        <v>27</v>
      </c>
      <c r="U3438" s="49" t="s">
        <v>28</v>
      </c>
      <c r="V3438" s="46" t="s">
        <v>58</v>
      </c>
      <c r="W3438" s="46" t="s">
        <v>100</v>
      </c>
      <c r="X3438" s="46" t="str">
        <f>IFERROR(VLOOKUP(W3438,#REF!,38,FALSE),"")</f>
        <v/>
      </c>
      <c r="Z3438" s="46" t="str">
        <f t="shared" si="445"/>
        <v>Abdul Majid44141</v>
      </c>
      <c r="AA3438" s="46" t="str">
        <f t="shared" si="446"/>
        <v>BMJ 04844141UTARANIGHT</v>
      </c>
      <c r="AB3438" s="46" t="str">
        <f t="shared" si="447"/>
        <v>Abdul Majid44141UTARANIGHT</v>
      </c>
      <c r="AC3438" s="46" t="str">
        <f t="shared" si="448"/>
        <v>BMJ 04844141NIGHT</v>
      </c>
      <c r="AD3438" s="46" t="str">
        <f t="shared" si="449"/>
        <v>Abdul Majid44141NIGHT</v>
      </c>
    </row>
    <row r="3439" spans="1:30" x14ac:dyDescent="0.3">
      <c r="A3439" s="46">
        <v>1</v>
      </c>
      <c r="B3439" s="46" t="s">
        <v>139</v>
      </c>
      <c r="C3439" s="110">
        <v>44141</v>
      </c>
      <c r="D3439" s="49" t="s">
        <v>95</v>
      </c>
      <c r="E3439" s="74">
        <v>44141</v>
      </c>
      <c r="F3439" s="49">
        <v>5101912</v>
      </c>
      <c r="G3439" s="46" t="s">
        <v>21</v>
      </c>
      <c r="H3439" s="46" t="s">
        <v>22</v>
      </c>
      <c r="I3439" s="46" t="s">
        <v>54</v>
      </c>
      <c r="J3439" s="46" t="s">
        <v>49</v>
      </c>
      <c r="K3439" s="46" t="s">
        <v>51</v>
      </c>
      <c r="O3439" s="47">
        <v>0.92447916666666663</v>
      </c>
      <c r="P3439" s="48">
        <v>0.92447916666666663</v>
      </c>
      <c r="Q3439" s="50">
        <v>51240</v>
      </c>
      <c r="R3439" s="50">
        <v>19780</v>
      </c>
      <c r="T3439" s="49" t="s">
        <v>27</v>
      </c>
      <c r="U3439" s="49" t="s">
        <v>28</v>
      </c>
      <c r="V3439" s="46" t="s">
        <v>58</v>
      </c>
      <c r="W3439" s="46" t="s">
        <v>100</v>
      </c>
      <c r="X3439" s="46" t="str">
        <f>IFERROR(VLOOKUP(W3439,#REF!,38,FALSE),"")</f>
        <v/>
      </c>
      <c r="Z3439" s="46" t="str">
        <f t="shared" si="445"/>
        <v>Abdul Majid44141</v>
      </c>
      <c r="AA3439" s="46" t="str">
        <f t="shared" si="446"/>
        <v>BMJ 04844141UTARANIGHT</v>
      </c>
      <c r="AB3439" s="46" t="str">
        <f t="shared" si="447"/>
        <v>Abdul Majid44141UTARANIGHT</v>
      </c>
      <c r="AC3439" s="46" t="str">
        <f t="shared" si="448"/>
        <v>BMJ 04844141NIGHT</v>
      </c>
      <c r="AD3439" s="46" t="str">
        <f t="shared" si="449"/>
        <v>Abdul Majid44141NIGHT</v>
      </c>
    </row>
    <row r="3440" spans="1:30" x14ac:dyDescent="0.3">
      <c r="A3440" s="46">
        <v>1</v>
      </c>
      <c r="B3440" s="46" t="s">
        <v>139</v>
      </c>
      <c r="C3440" s="110">
        <v>44141</v>
      </c>
      <c r="D3440" s="49" t="s">
        <v>95</v>
      </c>
      <c r="E3440" s="74">
        <v>44141</v>
      </c>
      <c r="F3440" s="49">
        <v>5102005</v>
      </c>
      <c r="G3440" s="46" t="s">
        <v>21</v>
      </c>
      <c r="H3440" s="46" t="s">
        <v>53</v>
      </c>
      <c r="I3440" s="46" t="s">
        <v>54</v>
      </c>
      <c r="J3440" s="46" t="s">
        <v>57</v>
      </c>
      <c r="K3440" s="46" t="s">
        <v>51</v>
      </c>
      <c r="O3440" s="47">
        <v>0.99359953703703707</v>
      </c>
      <c r="P3440" s="48">
        <v>0.99359953703703707</v>
      </c>
      <c r="Q3440" s="50">
        <v>51760</v>
      </c>
      <c r="R3440" s="50">
        <v>19780</v>
      </c>
      <c r="T3440" s="49" t="s">
        <v>27</v>
      </c>
      <c r="U3440" s="49" t="s">
        <v>28</v>
      </c>
      <c r="V3440" s="46" t="s">
        <v>70</v>
      </c>
      <c r="W3440" s="46" t="s">
        <v>100</v>
      </c>
      <c r="X3440" s="46" t="str">
        <f>IFERROR(VLOOKUP(W3440,#REF!,38,FALSE),"")</f>
        <v/>
      </c>
      <c r="Z3440" s="46" t="str">
        <f t="shared" si="445"/>
        <v>Abdul Majid44141</v>
      </c>
      <c r="AA3440" s="46" t="str">
        <f t="shared" si="446"/>
        <v>BMJ 04844141UTARANIGHT</v>
      </c>
      <c r="AB3440" s="46" t="str">
        <f t="shared" si="447"/>
        <v>Abdul Majid44141UTARANIGHT</v>
      </c>
      <c r="AC3440" s="46" t="str">
        <f t="shared" si="448"/>
        <v>BMJ 04844141NIGHT</v>
      </c>
      <c r="AD3440" s="46" t="str">
        <f t="shared" si="449"/>
        <v>Abdul Majid44141NIGHT</v>
      </c>
    </row>
    <row r="3441" spans="1:30" x14ac:dyDescent="0.3">
      <c r="A3441" s="46">
        <v>1</v>
      </c>
      <c r="B3441" s="46" t="s">
        <v>139</v>
      </c>
      <c r="C3441" s="110">
        <v>44141</v>
      </c>
      <c r="D3441" s="49" t="s">
        <v>95</v>
      </c>
      <c r="E3441" s="74">
        <v>44023</v>
      </c>
      <c r="F3441" s="49">
        <v>5102054</v>
      </c>
      <c r="G3441" s="46" t="s">
        <v>21</v>
      </c>
      <c r="H3441" s="46" t="s">
        <v>68</v>
      </c>
      <c r="I3441" s="46" t="s">
        <v>54</v>
      </c>
      <c r="J3441" s="46" t="s">
        <v>57</v>
      </c>
      <c r="K3441" s="46" t="s">
        <v>61</v>
      </c>
      <c r="O3441" s="47">
        <v>2.6238425925925925E-2</v>
      </c>
      <c r="P3441" s="48">
        <v>2.6238425925925925E-2</v>
      </c>
      <c r="Q3441" s="50">
        <v>51160</v>
      </c>
      <c r="R3441" s="50">
        <v>19780</v>
      </c>
      <c r="T3441" s="49" t="s">
        <v>27</v>
      </c>
      <c r="U3441" s="49" t="s">
        <v>28</v>
      </c>
      <c r="V3441" s="46" t="s">
        <v>58</v>
      </c>
      <c r="W3441" s="46" t="s">
        <v>101</v>
      </c>
      <c r="X3441" s="46" t="str">
        <f>IFERROR(VLOOKUP(W3441,#REF!,38,FALSE),"")</f>
        <v/>
      </c>
      <c r="Z3441" s="46" t="str">
        <f t="shared" si="445"/>
        <v>M.Mulyo44141</v>
      </c>
      <c r="AA3441" s="46" t="str">
        <f t="shared" si="446"/>
        <v>BMJ 05044141UTARANIGHT</v>
      </c>
      <c r="AB3441" s="46" t="str">
        <f t="shared" si="447"/>
        <v>M.Mulyo44141UTARANIGHT</v>
      </c>
      <c r="AC3441" s="46" t="str">
        <f t="shared" si="448"/>
        <v>BMJ 05044141NIGHT</v>
      </c>
      <c r="AD3441" s="46" t="str">
        <f t="shared" si="449"/>
        <v>M.Mulyo44141NIGHT</v>
      </c>
    </row>
    <row r="3442" spans="1:30" x14ac:dyDescent="0.3">
      <c r="A3442" s="46">
        <v>1</v>
      </c>
      <c r="B3442" s="46" t="s">
        <v>139</v>
      </c>
      <c r="C3442" s="110">
        <v>44141</v>
      </c>
      <c r="D3442" s="49" t="s">
        <v>95</v>
      </c>
      <c r="E3442" s="74">
        <v>44023</v>
      </c>
      <c r="F3442" s="49">
        <v>5102123</v>
      </c>
      <c r="G3442" s="46" t="s">
        <v>21</v>
      </c>
      <c r="H3442" s="46" t="s">
        <v>53</v>
      </c>
      <c r="I3442" s="46" t="s">
        <v>54</v>
      </c>
      <c r="J3442" s="46" t="s">
        <v>55</v>
      </c>
      <c r="K3442" s="46" t="s">
        <v>61</v>
      </c>
      <c r="O3442" s="47">
        <v>0.1029398148148148</v>
      </c>
      <c r="P3442" s="48">
        <v>0.1029398148148148</v>
      </c>
      <c r="Q3442" s="50">
        <v>52320</v>
      </c>
      <c r="R3442" s="50">
        <v>19780</v>
      </c>
      <c r="T3442" s="49" t="s">
        <v>27</v>
      </c>
      <c r="U3442" s="49" t="s">
        <v>28</v>
      </c>
      <c r="V3442" s="46" t="s">
        <v>29</v>
      </c>
      <c r="W3442" s="46" t="s">
        <v>101</v>
      </c>
      <c r="X3442" s="46" t="str">
        <f>IFERROR(VLOOKUP(W3442,#REF!,38,FALSE),"")</f>
        <v/>
      </c>
      <c r="Z3442" s="46" t="str">
        <f t="shared" si="445"/>
        <v>M.Mulyo44141</v>
      </c>
      <c r="AA3442" s="46" t="str">
        <f t="shared" si="446"/>
        <v>BMJ 05044141UTARANIGHT</v>
      </c>
      <c r="AB3442" s="46" t="str">
        <f t="shared" si="447"/>
        <v>M.Mulyo44141UTARANIGHT</v>
      </c>
      <c r="AC3442" s="46" t="str">
        <f t="shared" si="448"/>
        <v>BMJ 05044141NIGHT</v>
      </c>
      <c r="AD3442" s="46" t="str">
        <f t="shared" si="449"/>
        <v>M.Mulyo44141NIGHT</v>
      </c>
    </row>
    <row r="3443" spans="1:30" x14ac:dyDescent="0.3">
      <c r="A3443" s="46">
        <v>1</v>
      </c>
      <c r="B3443" s="46" t="s">
        <v>139</v>
      </c>
      <c r="C3443" s="110">
        <v>44141</v>
      </c>
      <c r="D3443" s="49" t="s">
        <v>95</v>
      </c>
      <c r="E3443" s="74">
        <v>44023</v>
      </c>
      <c r="F3443" s="49">
        <v>5102266</v>
      </c>
      <c r="G3443" s="46" t="s">
        <v>21</v>
      </c>
      <c r="H3443" s="46" t="s">
        <v>22</v>
      </c>
      <c r="I3443" s="46" t="s">
        <v>48</v>
      </c>
      <c r="J3443" s="46" t="s">
        <v>49</v>
      </c>
      <c r="K3443" s="46" t="s">
        <v>61</v>
      </c>
      <c r="O3443" s="47">
        <v>0.24215277777777777</v>
      </c>
      <c r="P3443" s="48">
        <v>0.24215277777777777</v>
      </c>
      <c r="Q3443" s="50">
        <v>53420</v>
      </c>
      <c r="R3443" s="50">
        <v>19780</v>
      </c>
      <c r="T3443" s="49" t="s">
        <v>27</v>
      </c>
      <c r="U3443" s="49" t="s">
        <v>28</v>
      </c>
      <c r="V3443" s="46" t="s">
        <v>63</v>
      </c>
      <c r="W3443" s="46" t="s">
        <v>101</v>
      </c>
      <c r="X3443" s="46" t="str">
        <f>IFERROR(VLOOKUP(W3443,#REF!,38,FALSE),"")</f>
        <v/>
      </c>
      <c r="Z3443" s="46" t="str">
        <f t="shared" si="445"/>
        <v>M.Mulyo44141</v>
      </c>
      <c r="AA3443" s="46" t="str">
        <f t="shared" si="446"/>
        <v>BMJ 05044141UTARANIGHT</v>
      </c>
      <c r="AB3443" s="46" t="str">
        <f t="shared" si="447"/>
        <v>M.Mulyo44141UTARANIGHT</v>
      </c>
      <c r="AC3443" s="46" t="str">
        <f t="shared" si="448"/>
        <v>BMJ 05044141NIGHT</v>
      </c>
      <c r="AD3443" s="46" t="str">
        <f t="shared" si="449"/>
        <v>M.Mulyo44141NIGHT</v>
      </c>
    </row>
    <row r="3444" spans="1:30" x14ac:dyDescent="0.3">
      <c r="A3444" s="46">
        <v>1</v>
      </c>
      <c r="B3444" s="46" t="s">
        <v>139</v>
      </c>
      <c r="C3444" s="110">
        <v>44141</v>
      </c>
      <c r="D3444" s="49" t="s">
        <v>95</v>
      </c>
      <c r="E3444" s="74">
        <v>44141</v>
      </c>
      <c r="F3444" s="49">
        <v>5101780</v>
      </c>
      <c r="G3444" s="46" t="s">
        <v>21</v>
      </c>
      <c r="H3444" s="46" t="s">
        <v>53</v>
      </c>
      <c r="I3444" s="46" t="s">
        <v>54</v>
      </c>
      <c r="J3444" s="46" t="s">
        <v>55</v>
      </c>
      <c r="K3444" s="46" t="s">
        <v>61</v>
      </c>
      <c r="O3444" s="47">
        <v>0.83531250000000001</v>
      </c>
      <c r="P3444" s="48">
        <v>0.84337962962962953</v>
      </c>
      <c r="Q3444" s="50">
        <v>50200</v>
      </c>
      <c r="R3444" s="50">
        <v>19780</v>
      </c>
      <c r="T3444" s="49" t="s">
        <v>27</v>
      </c>
      <c r="U3444" s="49" t="s">
        <v>28</v>
      </c>
      <c r="V3444" s="46" t="s">
        <v>29</v>
      </c>
      <c r="W3444" s="46" t="s">
        <v>101</v>
      </c>
      <c r="X3444" s="46" t="str">
        <f>IFERROR(VLOOKUP(W3444,#REF!,38,FALSE),"")</f>
        <v/>
      </c>
      <c r="Z3444" s="46" t="str">
        <f t="shared" si="445"/>
        <v>M.Mulyo44141</v>
      </c>
      <c r="AA3444" s="46" t="str">
        <f t="shared" si="446"/>
        <v>BMJ 05044141UTARANIGHT</v>
      </c>
      <c r="AB3444" s="46" t="str">
        <f t="shared" si="447"/>
        <v>M.Mulyo44141UTARANIGHT</v>
      </c>
      <c r="AC3444" s="46" t="str">
        <f t="shared" si="448"/>
        <v>BMJ 05044141NIGHT</v>
      </c>
      <c r="AD3444" s="46" t="str">
        <f t="shared" si="449"/>
        <v>M.Mulyo44141NIGHT</v>
      </c>
    </row>
    <row r="3445" spans="1:30" x14ac:dyDescent="0.3">
      <c r="A3445" s="46">
        <v>1</v>
      </c>
      <c r="B3445" s="46" t="s">
        <v>139</v>
      </c>
      <c r="C3445" s="110">
        <v>44141</v>
      </c>
      <c r="D3445" s="49" t="s">
        <v>95</v>
      </c>
      <c r="E3445" s="74">
        <v>44141</v>
      </c>
      <c r="F3445" s="49">
        <v>5101876</v>
      </c>
      <c r="G3445" s="46" t="s">
        <v>21</v>
      </c>
      <c r="H3445" s="46" t="s">
        <v>22</v>
      </c>
      <c r="I3445" s="46" t="s">
        <v>48</v>
      </c>
      <c r="J3445" s="46" t="s">
        <v>49</v>
      </c>
      <c r="K3445" s="46" t="s">
        <v>61</v>
      </c>
      <c r="O3445" s="47">
        <v>0.89805555555555561</v>
      </c>
      <c r="P3445" s="48">
        <v>0.89805555555555561</v>
      </c>
      <c r="Q3445" s="50">
        <v>51480</v>
      </c>
      <c r="R3445" s="50">
        <v>19780</v>
      </c>
      <c r="T3445" s="49" t="s">
        <v>27</v>
      </c>
      <c r="U3445" s="49" t="s">
        <v>28</v>
      </c>
      <c r="V3445" s="46" t="s">
        <v>60</v>
      </c>
      <c r="W3445" s="46" t="s">
        <v>101</v>
      </c>
      <c r="X3445" s="46" t="str">
        <f>IFERROR(VLOOKUP(W3445,#REF!,38,FALSE),"")</f>
        <v/>
      </c>
      <c r="Z3445" s="46" t="str">
        <f t="shared" si="445"/>
        <v>M.Mulyo44141</v>
      </c>
      <c r="AA3445" s="46" t="str">
        <f t="shared" si="446"/>
        <v>BMJ 05044141UTARANIGHT</v>
      </c>
      <c r="AB3445" s="46" t="str">
        <f t="shared" si="447"/>
        <v>M.Mulyo44141UTARANIGHT</v>
      </c>
      <c r="AC3445" s="46" t="str">
        <f t="shared" si="448"/>
        <v>BMJ 05044141NIGHT</v>
      </c>
      <c r="AD3445" s="46" t="str">
        <f t="shared" si="449"/>
        <v>M.Mulyo44141NIGHT</v>
      </c>
    </row>
    <row r="3446" spans="1:30" x14ac:dyDescent="0.3">
      <c r="A3446" s="46">
        <v>1</v>
      </c>
      <c r="B3446" s="46" t="s">
        <v>139</v>
      </c>
      <c r="C3446" s="110">
        <v>44141</v>
      </c>
      <c r="D3446" s="49" t="s">
        <v>95</v>
      </c>
      <c r="E3446" s="74">
        <v>44141</v>
      </c>
      <c r="F3446" s="49">
        <v>5101958</v>
      </c>
      <c r="G3446" s="46" t="s">
        <v>21</v>
      </c>
      <c r="H3446" s="46" t="s">
        <v>68</v>
      </c>
      <c r="I3446" s="46" t="s">
        <v>54</v>
      </c>
      <c r="J3446" s="46" t="s">
        <v>57</v>
      </c>
      <c r="K3446" s="46" t="s">
        <v>61</v>
      </c>
      <c r="O3446" s="47">
        <v>0.96113425925925933</v>
      </c>
      <c r="P3446" s="48">
        <v>0.96113425925925933</v>
      </c>
      <c r="Q3446" s="50">
        <v>52360</v>
      </c>
      <c r="R3446" s="50">
        <v>19780</v>
      </c>
      <c r="T3446" s="49" t="s">
        <v>27</v>
      </c>
      <c r="U3446" s="49" t="s">
        <v>28</v>
      </c>
      <c r="V3446" s="46" t="s">
        <v>58</v>
      </c>
      <c r="W3446" s="46" t="s">
        <v>101</v>
      </c>
      <c r="X3446" s="46" t="str">
        <f>IFERROR(VLOOKUP(W3446,#REF!,38,FALSE),"")</f>
        <v/>
      </c>
      <c r="Z3446" s="46" t="str">
        <f t="shared" si="445"/>
        <v>M.Mulyo44141</v>
      </c>
      <c r="AA3446" s="46" t="str">
        <f t="shared" si="446"/>
        <v>BMJ 05044141UTARANIGHT</v>
      </c>
      <c r="AB3446" s="46" t="str">
        <f t="shared" si="447"/>
        <v>M.Mulyo44141UTARANIGHT</v>
      </c>
      <c r="AC3446" s="46" t="str">
        <f t="shared" si="448"/>
        <v>BMJ 05044141NIGHT</v>
      </c>
      <c r="AD3446" s="46" t="str">
        <f t="shared" si="449"/>
        <v>M.Mulyo44141NIGHT</v>
      </c>
    </row>
    <row r="3447" spans="1:30" x14ac:dyDescent="0.3">
      <c r="A3447" s="46">
        <v>1</v>
      </c>
      <c r="B3447" s="46" t="s">
        <v>139</v>
      </c>
      <c r="C3447" s="110">
        <v>44141</v>
      </c>
      <c r="D3447" s="49" t="s">
        <v>95</v>
      </c>
      <c r="E3447" s="74">
        <v>44023</v>
      </c>
      <c r="F3447" s="49">
        <v>5102014</v>
      </c>
      <c r="G3447" s="46" t="s">
        <v>21</v>
      </c>
      <c r="H3447" s="46" t="s">
        <v>68</v>
      </c>
      <c r="I3447" s="46" t="s">
        <v>54</v>
      </c>
      <c r="J3447" s="46" t="s">
        <v>57</v>
      </c>
      <c r="K3447" s="46" t="s">
        <v>64</v>
      </c>
      <c r="O3447" s="47">
        <v>1.8981481481481482E-3</v>
      </c>
      <c r="P3447" s="48">
        <v>1.8981481481481482E-3</v>
      </c>
      <c r="Q3447" s="50">
        <v>51440</v>
      </c>
      <c r="R3447" s="50">
        <v>19740</v>
      </c>
      <c r="T3447" s="49" t="s">
        <v>27</v>
      </c>
      <c r="U3447" s="49" t="s">
        <v>28</v>
      </c>
      <c r="V3447" s="46" t="s">
        <v>127</v>
      </c>
      <c r="W3447" s="46" t="s">
        <v>102</v>
      </c>
      <c r="X3447" s="46" t="str">
        <f>IFERROR(VLOOKUP(W3447,#REF!,38,FALSE),"")</f>
        <v/>
      </c>
      <c r="Z3447" s="46" t="str">
        <f t="shared" si="445"/>
        <v>Ico Rianto44141</v>
      </c>
      <c r="AA3447" s="46" t="str">
        <f t="shared" si="446"/>
        <v>BMJ 05244141UTARANIGHT</v>
      </c>
      <c r="AB3447" s="46" t="str">
        <f t="shared" si="447"/>
        <v>Ico Rianto44141UTARANIGHT</v>
      </c>
      <c r="AC3447" s="46" t="str">
        <f t="shared" si="448"/>
        <v>BMJ 05244141NIGHT</v>
      </c>
      <c r="AD3447" s="46" t="str">
        <f t="shared" si="449"/>
        <v>Ico Rianto44141NIGHT</v>
      </c>
    </row>
    <row r="3448" spans="1:30" x14ac:dyDescent="0.3">
      <c r="A3448" s="46">
        <v>1</v>
      </c>
      <c r="B3448" s="46" t="s">
        <v>139</v>
      </c>
      <c r="C3448" s="110">
        <v>44141</v>
      </c>
      <c r="D3448" s="49" t="s">
        <v>95</v>
      </c>
      <c r="E3448" s="74">
        <v>44023</v>
      </c>
      <c r="F3448" s="49">
        <v>5102073</v>
      </c>
      <c r="G3448" s="46" t="s">
        <v>21</v>
      </c>
      <c r="H3448" s="46" t="s">
        <v>53</v>
      </c>
      <c r="I3448" s="46" t="s">
        <v>54</v>
      </c>
      <c r="J3448" s="46" t="s">
        <v>57</v>
      </c>
      <c r="K3448" s="46" t="s">
        <v>64</v>
      </c>
      <c r="O3448" s="47">
        <v>7.2025462962962958E-2</v>
      </c>
      <c r="P3448" s="48">
        <v>7.2025462962962958E-2</v>
      </c>
      <c r="Q3448" s="50">
        <v>49800</v>
      </c>
      <c r="R3448" s="50">
        <v>19740</v>
      </c>
      <c r="T3448" s="49" t="s">
        <v>27</v>
      </c>
      <c r="U3448" s="49" t="s">
        <v>28</v>
      </c>
      <c r="V3448" s="46" t="s">
        <v>59</v>
      </c>
      <c r="W3448" s="46" t="s">
        <v>102</v>
      </c>
      <c r="X3448" s="46" t="str">
        <f>IFERROR(VLOOKUP(W3448,#REF!,38,FALSE),"")</f>
        <v/>
      </c>
      <c r="Z3448" s="46" t="str">
        <f t="shared" si="445"/>
        <v>Ico Rianto44141</v>
      </c>
      <c r="AA3448" s="46" t="str">
        <f t="shared" si="446"/>
        <v>BMJ 05244141UTARANIGHT</v>
      </c>
      <c r="AB3448" s="46" t="str">
        <f t="shared" si="447"/>
        <v>Ico Rianto44141UTARANIGHT</v>
      </c>
      <c r="AC3448" s="46" t="str">
        <f t="shared" si="448"/>
        <v>BMJ 05244141NIGHT</v>
      </c>
      <c r="AD3448" s="46" t="str">
        <f t="shared" si="449"/>
        <v>Ico Rianto44141NIGHT</v>
      </c>
    </row>
    <row r="3449" spans="1:30" x14ac:dyDescent="0.3">
      <c r="A3449" s="46">
        <v>1</v>
      </c>
      <c r="B3449" s="46" t="s">
        <v>139</v>
      </c>
      <c r="C3449" s="110">
        <v>44141</v>
      </c>
      <c r="D3449" s="49" t="s">
        <v>95</v>
      </c>
      <c r="E3449" s="74">
        <v>44023</v>
      </c>
      <c r="F3449" s="49">
        <v>5102197</v>
      </c>
      <c r="G3449" s="46" t="s">
        <v>21</v>
      </c>
      <c r="H3449" s="46" t="s">
        <v>22</v>
      </c>
      <c r="I3449" s="46" t="s">
        <v>48</v>
      </c>
      <c r="J3449" s="46" t="s">
        <v>49</v>
      </c>
      <c r="K3449" s="46" t="s">
        <v>64</v>
      </c>
      <c r="O3449" s="47">
        <v>0.17652777777777776</v>
      </c>
      <c r="P3449" s="48">
        <v>0.17652777777777776</v>
      </c>
      <c r="Q3449" s="50">
        <v>51420</v>
      </c>
      <c r="R3449" s="50">
        <v>19740</v>
      </c>
      <c r="T3449" s="49" t="s">
        <v>27</v>
      </c>
      <c r="U3449" s="49" t="s">
        <v>28</v>
      </c>
      <c r="V3449" s="46" t="s">
        <v>60</v>
      </c>
      <c r="W3449" s="46" t="s">
        <v>102</v>
      </c>
      <c r="X3449" s="46" t="str">
        <f>IFERROR(VLOOKUP(W3449,#REF!,38,FALSE),"")</f>
        <v/>
      </c>
      <c r="Z3449" s="46" t="str">
        <f t="shared" si="445"/>
        <v>Ico Rianto44141</v>
      </c>
      <c r="AA3449" s="46" t="str">
        <f t="shared" si="446"/>
        <v>BMJ 05244141UTARANIGHT</v>
      </c>
      <c r="AB3449" s="46" t="str">
        <f t="shared" si="447"/>
        <v>Ico Rianto44141UTARANIGHT</v>
      </c>
      <c r="AC3449" s="46" t="str">
        <f t="shared" si="448"/>
        <v>BMJ 05244141NIGHT</v>
      </c>
      <c r="AD3449" s="46" t="str">
        <f t="shared" si="449"/>
        <v>Ico Rianto44141NIGHT</v>
      </c>
    </row>
    <row r="3450" spans="1:30" x14ac:dyDescent="0.3">
      <c r="A3450" s="46">
        <v>1</v>
      </c>
      <c r="B3450" s="46" t="s">
        <v>139</v>
      </c>
      <c r="C3450" s="110">
        <v>44141</v>
      </c>
      <c r="D3450" s="49" t="s">
        <v>95</v>
      </c>
      <c r="E3450" s="74">
        <v>44141</v>
      </c>
      <c r="F3450" s="49">
        <v>5101793</v>
      </c>
      <c r="G3450" s="46" t="s">
        <v>21</v>
      </c>
      <c r="H3450" s="46" t="s">
        <v>22</v>
      </c>
      <c r="I3450" s="46" t="s">
        <v>48</v>
      </c>
      <c r="J3450" s="46" t="s">
        <v>49</v>
      </c>
      <c r="K3450" s="46" t="s">
        <v>64</v>
      </c>
      <c r="O3450" s="47">
        <v>0.84540509259259267</v>
      </c>
      <c r="P3450" s="48">
        <v>0.84540509259259267</v>
      </c>
      <c r="Q3450" s="50">
        <v>48960</v>
      </c>
      <c r="R3450" s="50">
        <v>19740</v>
      </c>
      <c r="T3450" s="49" t="s">
        <v>27</v>
      </c>
      <c r="U3450" s="49" t="s">
        <v>28</v>
      </c>
      <c r="V3450" s="46" t="s">
        <v>50</v>
      </c>
      <c r="W3450" s="46" t="s">
        <v>102</v>
      </c>
      <c r="X3450" s="46" t="str">
        <f>IFERROR(VLOOKUP(W3450,#REF!,38,FALSE),"")</f>
        <v/>
      </c>
      <c r="Z3450" s="46" t="str">
        <f t="shared" si="445"/>
        <v>Ico Rianto44141</v>
      </c>
      <c r="AA3450" s="46" t="str">
        <f t="shared" si="446"/>
        <v>BMJ 05244141UTARANIGHT</v>
      </c>
      <c r="AB3450" s="46" t="str">
        <f t="shared" si="447"/>
        <v>Ico Rianto44141UTARANIGHT</v>
      </c>
      <c r="AC3450" s="46" t="str">
        <f t="shared" si="448"/>
        <v>BMJ 05244141NIGHT</v>
      </c>
      <c r="AD3450" s="46" t="str">
        <f t="shared" si="449"/>
        <v>Ico Rianto44141NIGHT</v>
      </c>
    </row>
    <row r="3451" spans="1:30" x14ac:dyDescent="0.3">
      <c r="A3451" s="46">
        <v>1</v>
      </c>
      <c r="B3451" s="46" t="s">
        <v>139</v>
      </c>
      <c r="C3451" s="110">
        <v>44141</v>
      </c>
      <c r="D3451" s="49" t="s">
        <v>95</v>
      </c>
      <c r="E3451" s="74">
        <v>44141</v>
      </c>
      <c r="F3451" s="49">
        <v>5101936</v>
      </c>
      <c r="G3451" s="46" t="s">
        <v>21</v>
      </c>
      <c r="H3451" s="46" t="s">
        <v>53</v>
      </c>
      <c r="I3451" s="46" t="s">
        <v>54</v>
      </c>
      <c r="J3451" s="46" t="s">
        <v>49</v>
      </c>
      <c r="K3451" s="46" t="s">
        <v>64</v>
      </c>
      <c r="O3451" s="47">
        <v>0.93995370370370368</v>
      </c>
      <c r="P3451" s="48">
        <v>0.93995370370370368</v>
      </c>
      <c r="Q3451" s="50">
        <v>52780</v>
      </c>
      <c r="R3451" s="50">
        <v>19740</v>
      </c>
      <c r="T3451" s="49" t="s">
        <v>27</v>
      </c>
      <c r="U3451" s="49" t="s">
        <v>28</v>
      </c>
      <c r="V3451" s="46" t="s">
        <v>70</v>
      </c>
      <c r="W3451" s="46" t="s">
        <v>102</v>
      </c>
      <c r="X3451" s="46" t="str">
        <f>IFERROR(VLOOKUP(W3451,#REF!,38,FALSE),"")</f>
        <v/>
      </c>
      <c r="Z3451" s="46" t="str">
        <f t="shared" si="445"/>
        <v>Ico Rianto44141</v>
      </c>
      <c r="AA3451" s="46" t="str">
        <f t="shared" si="446"/>
        <v>BMJ 05244141UTARANIGHT</v>
      </c>
      <c r="AB3451" s="46" t="str">
        <f t="shared" si="447"/>
        <v>Ico Rianto44141UTARANIGHT</v>
      </c>
      <c r="AC3451" s="46" t="str">
        <f t="shared" si="448"/>
        <v>BMJ 05244141NIGHT</v>
      </c>
      <c r="AD3451" s="46" t="str">
        <f t="shared" si="449"/>
        <v>Ico Rianto44141NIGHT</v>
      </c>
    </row>
    <row r="3452" spans="1:30" x14ac:dyDescent="0.3">
      <c r="A3452" s="46">
        <v>1</v>
      </c>
      <c r="B3452" s="46" t="s">
        <v>139</v>
      </c>
      <c r="C3452" s="110">
        <v>44141</v>
      </c>
      <c r="D3452" s="49" t="s">
        <v>95</v>
      </c>
      <c r="E3452" s="74">
        <v>44023</v>
      </c>
      <c r="F3452" s="49">
        <v>5102038</v>
      </c>
      <c r="G3452" s="46" t="s">
        <v>21</v>
      </c>
      <c r="H3452" s="46" t="s">
        <v>22</v>
      </c>
      <c r="I3452" s="46" t="s">
        <v>81</v>
      </c>
      <c r="J3452" s="46" t="s">
        <v>24</v>
      </c>
      <c r="K3452" s="46" t="s">
        <v>66</v>
      </c>
      <c r="O3452" s="47">
        <v>1.5844907407407408E-2</v>
      </c>
      <c r="P3452" s="48">
        <v>1.5844907407407408E-2</v>
      </c>
      <c r="Q3452" s="50">
        <v>40400</v>
      </c>
      <c r="R3452" s="50">
        <v>14680</v>
      </c>
      <c r="T3452" s="49" t="s">
        <v>27</v>
      </c>
      <c r="U3452" s="49" t="s">
        <v>28</v>
      </c>
      <c r="V3452" s="46" t="s">
        <v>32</v>
      </c>
      <c r="W3452" s="46" t="s">
        <v>176</v>
      </c>
      <c r="X3452" s="46" t="str">
        <f>IFERROR(VLOOKUP(W3452,#REF!,38,FALSE),"")</f>
        <v/>
      </c>
      <c r="Z3452" s="46" t="str">
        <f t="shared" si="445"/>
        <v>Arwan toban44141</v>
      </c>
      <c r="AA3452" s="46" t="str">
        <f t="shared" si="446"/>
        <v>BMJ 05344141UTARANIGHT</v>
      </c>
      <c r="AB3452" s="46" t="str">
        <f t="shared" si="447"/>
        <v>Arwan toban44141UTARANIGHT</v>
      </c>
      <c r="AC3452" s="46" t="str">
        <f t="shared" si="448"/>
        <v>BMJ 05344141NIGHT</v>
      </c>
      <c r="AD3452" s="46" t="str">
        <f t="shared" si="449"/>
        <v>Arwan toban44141NIGHT</v>
      </c>
    </row>
    <row r="3453" spans="1:30" x14ac:dyDescent="0.3">
      <c r="A3453" s="46">
        <v>1</v>
      </c>
      <c r="B3453" s="46" t="s">
        <v>139</v>
      </c>
      <c r="C3453" s="110">
        <v>44141</v>
      </c>
      <c r="D3453" s="49" t="s">
        <v>95</v>
      </c>
      <c r="E3453" s="74">
        <v>44023</v>
      </c>
      <c r="F3453" s="49">
        <v>5102120</v>
      </c>
      <c r="G3453" s="46" t="s">
        <v>21</v>
      </c>
      <c r="H3453" s="46" t="s">
        <v>22</v>
      </c>
      <c r="I3453" s="46" t="s">
        <v>81</v>
      </c>
      <c r="J3453" s="46" t="s">
        <v>24</v>
      </c>
      <c r="K3453" s="46" t="s">
        <v>66</v>
      </c>
      <c r="O3453" s="47">
        <v>0.10204861111111112</v>
      </c>
      <c r="P3453" s="48">
        <v>0.10204861111111112</v>
      </c>
      <c r="Q3453" s="50">
        <v>37960</v>
      </c>
      <c r="R3453" s="50">
        <v>14680</v>
      </c>
      <c r="T3453" s="49" t="s">
        <v>27</v>
      </c>
      <c r="U3453" s="49" t="s">
        <v>28</v>
      </c>
      <c r="V3453" s="46" t="s">
        <v>32</v>
      </c>
      <c r="W3453" s="46" t="s">
        <v>176</v>
      </c>
      <c r="X3453" s="46" t="str">
        <f>IFERROR(VLOOKUP(W3453,#REF!,38,FALSE),"")</f>
        <v/>
      </c>
      <c r="Z3453" s="46" t="str">
        <f t="shared" si="445"/>
        <v>Arwan toban44141</v>
      </c>
      <c r="AA3453" s="46" t="str">
        <f t="shared" si="446"/>
        <v>BMJ 05344141UTARANIGHT</v>
      </c>
      <c r="AB3453" s="46" t="str">
        <f t="shared" si="447"/>
        <v>Arwan toban44141UTARANIGHT</v>
      </c>
      <c r="AC3453" s="46" t="str">
        <f t="shared" si="448"/>
        <v>BMJ 05344141NIGHT</v>
      </c>
      <c r="AD3453" s="46" t="str">
        <f t="shared" si="449"/>
        <v>Arwan toban44141NIGHT</v>
      </c>
    </row>
    <row r="3454" spans="1:30" x14ac:dyDescent="0.3">
      <c r="A3454" s="46">
        <v>1</v>
      </c>
      <c r="B3454" s="46" t="s">
        <v>139</v>
      </c>
      <c r="C3454" s="110">
        <v>44141</v>
      </c>
      <c r="D3454" s="49" t="s">
        <v>95</v>
      </c>
      <c r="E3454" s="74">
        <v>44023</v>
      </c>
      <c r="F3454" s="49">
        <v>5102254</v>
      </c>
      <c r="G3454" s="46" t="s">
        <v>21</v>
      </c>
      <c r="H3454" s="46" t="s">
        <v>22</v>
      </c>
      <c r="I3454" s="46" t="s">
        <v>81</v>
      </c>
      <c r="J3454" s="46" t="s">
        <v>24</v>
      </c>
      <c r="K3454" s="46" t="s">
        <v>66</v>
      </c>
      <c r="O3454" s="47">
        <v>0.22807870370370373</v>
      </c>
      <c r="P3454" s="48">
        <v>0.22807870370370373</v>
      </c>
      <c r="Q3454" s="50">
        <v>39260</v>
      </c>
      <c r="R3454" s="50">
        <v>14680</v>
      </c>
      <c r="T3454" s="49" t="s">
        <v>27</v>
      </c>
      <c r="U3454" s="49" t="s">
        <v>28</v>
      </c>
      <c r="V3454" s="46" t="s">
        <v>32</v>
      </c>
      <c r="W3454" s="46" t="s">
        <v>176</v>
      </c>
      <c r="X3454" s="46" t="str">
        <f>IFERROR(VLOOKUP(W3454,#REF!,38,FALSE),"")</f>
        <v/>
      </c>
      <c r="Z3454" s="46" t="str">
        <f t="shared" si="445"/>
        <v>Arwan toban44141</v>
      </c>
      <c r="AA3454" s="46" t="str">
        <f t="shared" si="446"/>
        <v>BMJ 05344141UTARANIGHT</v>
      </c>
      <c r="AB3454" s="46" t="str">
        <f t="shared" si="447"/>
        <v>Arwan toban44141UTARANIGHT</v>
      </c>
      <c r="AC3454" s="46" t="str">
        <f t="shared" si="448"/>
        <v>BMJ 05344141NIGHT</v>
      </c>
      <c r="AD3454" s="46" t="str">
        <f t="shared" si="449"/>
        <v>Arwan toban44141NIGHT</v>
      </c>
    </row>
    <row r="3455" spans="1:30" x14ac:dyDescent="0.3">
      <c r="A3455" s="46">
        <v>1</v>
      </c>
      <c r="B3455" s="46" t="s">
        <v>139</v>
      </c>
      <c r="C3455" s="110">
        <v>44141</v>
      </c>
      <c r="D3455" s="49" t="s">
        <v>95</v>
      </c>
      <c r="E3455" s="74">
        <v>44141</v>
      </c>
      <c r="F3455" s="49">
        <v>5101791</v>
      </c>
      <c r="G3455" s="46" t="s">
        <v>21</v>
      </c>
      <c r="H3455" s="46" t="s">
        <v>22</v>
      </c>
      <c r="I3455" s="46" t="s">
        <v>158</v>
      </c>
      <c r="J3455" s="46" t="s">
        <v>49</v>
      </c>
      <c r="K3455" s="46" t="s">
        <v>66</v>
      </c>
      <c r="O3455" s="47">
        <v>0.84488425925925925</v>
      </c>
      <c r="P3455" s="48">
        <v>0.85218749999999999</v>
      </c>
      <c r="Q3455" s="50">
        <v>39060</v>
      </c>
      <c r="R3455" s="50">
        <v>14680</v>
      </c>
      <c r="T3455" s="49" t="s">
        <v>27</v>
      </c>
      <c r="U3455" s="49" t="s">
        <v>28</v>
      </c>
      <c r="V3455" s="46" t="s">
        <v>60</v>
      </c>
      <c r="W3455" s="46" t="s">
        <v>176</v>
      </c>
      <c r="X3455" s="46" t="str">
        <f>IFERROR(VLOOKUP(W3455,#REF!,38,FALSE),"")</f>
        <v/>
      </c>
      <c r="Z3455" s="46" t="str">
        <f t="shared" si="445"/>
        <v>Arwan toban44141</v>
      </c>
      <c r="AA3455" s="46" t="str">
        <f t="shared" si="446"/>
        <v>BMJ 05344141UTARANIGHT</v>
      </c>
      <c r="AB3455" s="46" t="str">
        <f t="shared" si="447"/>
        <v>Arwan toban44141UTARANIGHT</v>
      </c>
      <c r="AC3455" s="46" t="str">
        <f t="shared" si="448"/>
        <v>BMJ 05344141NIGHT</v>
      </c>
      <c r="AD3455" s="46" t="str">
        <f t="shared" si="449"/>
        <v>Arwan toban44141NIGHT</v>
      </c>
    </row>
    <row r="3456" spans="1:30" x14ac:dyDescent="0.3">
      <c r="A3456" s="46">
        <v>1</v>
      </c>
      <c r="B3456" s="46" t="s">
        <v>139</v>
      </c>
      <c r="C3456" s="110">
        <v>44141</v>
      </c>
      <c r="D3456" s="49" t="s">
        <v>95</v>
      </c>
      <c r="E3456" s="74">
        <v>44141</v>
      </c>
      <c r="F3456" s="49">
        <v>5101886</v>
      </c>
      <c r="G3456" s="46" t="s">
        <v>21</v>
      </c>
      <c r="H3456" s="46" t="s">
        <v>22</v>
      </c>
      <c r="I3456" s="46" t="s">
        <v>48</v>
      </c>
      <c r="J3456" s="46" t="s">
        <v>49</v>
      </c>
      <c r="K3456" s="46" t="s">
        <v>66</v>
      </c>
      <c r="O3456" s="47">
        <v>0.90684027777777787</v>
      </c>
      <c r="P3456" s="48">
        <v>0.90684027777777787</v>
      </c>
      <c r="Q3456" s="50">
        <v>38680</v>
      </c>
      <c r="R3456" s="50">
        <v>14680</v>
      </c>
      <c r="T3456" s="49" t="s">
        <v>27</v>
      </c>
      <c r="U3456" s="49" t="s">
        <v>28</v>
      </c>
      <c r="V3456" s="46" t="s">
        <v>50</v>
      </c>
      <c r="W3456" s="46" t="s">
        <v>176</v>
      </c>
      <c r="X3456" s="46" t="str">
        <f>IFERROR(VLOOKUP(W3456,#REF!,38,FALSE),"")</f>
        <v/>
      </c>
      <c r="Z3456" s="46" t="str">
        <f t="shared" si="445"/>
        <v>Arwan toban44141</v>
      </c>
      <c r="AA3456" s="46" t="str">
        <f t="shared" si="446"/>
        <v>BMJ 05344141UTARANIGHT</v>
      </c>
      <c r="AB3456" s="46" t="str">
        <f t="shared" si="447"/>
        <v>Arwan toban44141UTARANIGHT</v>
      </c>
      <c r="AC3456" s="46" t="str">
        <f t="shared" si="448"/>
        <v>BMJ 05344141NIGHT</v>
      </c>
      <c r="AD3456" s="46" t="str">
        <f t="shared" si="449"/>
        <v>Arwan toban44141NIGHT</v>
      </c>
    </row>
    <row r="3457" spans="1:30" x14ac:dyDescent="0.3">
      <c r="A3457" s="46">
        <v>1</v>
      </c>
      <c r="B3457" s="46" t="s">
        <v>139</v>
      </c>
      <c r="C3457" s="110">
        <v>44141</v>
      </c>
      <c r="D3457" s="49" t="s">
        <v>95</v>
      </c>
      <c r="E3457" s="74">
        <v>44141</v>
      </c>
      <c r="F3457" s="49">
        <v>5101961</v>
      </c>
      <c r="G3457" s="46" t="s">
        <v>21</v>
      </c>
      <c r="H3457" s="46" t="s">
        <v>22</v>
      </c>
      <c r="I3457" s="46" t="s">
        <v>48</v>
      </c>
      <c r="J3457" s="46" t="s">
        <v>49</v>
      </c>
      <c r="K3457" s="46" t="s">
        <v>66</v>
      </c>
      <c r="O3457" s="47">
        <v>0.962824074074074</v>
      </c>
      <c r="P3457" s="48">
        <v>0.962824074074074</v>
      </c>
      <c r="Q3457" s="50">
        <v>38920</v>
      </c>
      <c r="R3457" s="50">
        <v>14680</v>
      </c>
      <c r="T3457" s="49" t="s">
        <v>27</v>
      </c>
      <c r="U3457" s="49" t="s">
        <v>28</v>
      </c>
      <c r="V3457" s="46" t="s">
        <v>63</v>
      </c>
      <c r="W3457" s="46" t="s">
        <v>176</v>
      </c>
      <c r="X3457" s="46" t="str">
        <f>IFERROR(VLOOKUP(W3457,#REF!,38,FALSE),"")</f>
        <v/>
      </c>
      <c r="Z3457" s="46" t="str">
        <f t="shared" si="445"/>
        <v>Arwan toban44141</v>
      </c>
      <c r="AA3457" s="46" t="str">
        <f t="shared" si="446"/>
        <v>BMJ 05344141UTARANIGHT</v>
      </c>
      <c r="AB3457" s="46" t="str">
        <f t="shared" si="447"/>
        <v>Arwan toban44141UTARANIGHT</v>
      </c>
      <c r="AC3457" s="46" t="str">
        <f t="shared" si="448"/>
        <v>BMJ 05344141NIGHT</v>
      </c>
      <c r="AD3457" s="46" t="str">
        <f t="shared" si="449"/>
        <v>Arwan toban44141NIGHT</v>
      </c>
    </row>
    <row r="3458" spans="1:30" x14ac:dyDescent="0.3">
      <c r="A3458" s="46">
        <v>1</v>
      </c>
      <c r="B3458" s="46" t="s">
        <v>139</v>
      </c>
      <c r="C3458" s="110">
        <v>44141</v>
      </c>
      <c r="D3458" s="49" t="s">
        <v>95</v>
      </c>
      <c r="E3458" s="74">
        <v>44023</v>
      </c>
      <c r="F3458" s="49">
        <v>5102078</v>
      </c>
      <c r="G3458" s="46" t="s">
        <v>21</v>
      </c>
      <c r="H3458" s="46" t="s">
        <v>22</v>
      </c>
      <c r="I3458" s="46" t="s">
        <v>81</v>
      </c>
      <c r="J3458" s="46" t="s">
        <v>24</v>
      </c>
      <c r="K3458" s="46" t="s">
        <v>71</v>
      </c>
      <c r="O3458" s="47">
        <v>7.5821759259259255E-2</v>
      </c>
      <c r="P3458" s="48">
        <v>7.5821759259259255E-2</v>
      </c>
      <c r="Q3458" s="50">
        <v>39260</v>
      </c>
      <c r="R3458" s="50">
        <v>14580</v>
      </c>
      <c r="T3458" s="49" t="s">
        <v>27</v>
      </c>
      <c r="U3458" s="49" t="s">
        <v>28</v>
      </c>
      <c r="V3458" s="46" t="s">
        <v>273</v>
      </c>
      <c r="W3458" s="46" t="s">
        <v>104</v>
      </c>
      <c r="X3458" s="46" t="str">
        <f>IFERROR(VLOOKUP(W3458,#REF!,38,FALSE),"")</f>
        <v/>
      </c>
      <c r="Z3458" s="46" t="str">
        <f t="shared" si="445"/>
        <v>M.Taha44141</v>
      </c>
      <c r="AA3458" s="46" t="str">
        <f t="shared" si="446"/>
        <v>BMJ 05444141UTARANIGHT</v>
      </c>
      <c r="AB3458" s="46" t="str">
        <f t="shared" si="447"/>
        <v>M.Taha44141UTARANIGHT</v>
      </c>
      <c r="AC3458" s="46" t="str">
        <f t="shared" si="448"/>
        <v>BMJ 05444141NIGHT</v>
      </c>
      <c r="AD3458" s="46" t="str">
        <f t="shared" si="449"/>
        <v>M.Taha44141NIGHT</v>
      </c>
    </row>
    <row r="3459" spans="1:30" x14ac:dyDescent="0.3">
      <c r="A3459" s="46">
        <v>1</v>
      </c>
      <c r="B3459" s="46" t="s">
        <v>139</v>
      </c>
      <c r="C3459" s="110">
        <v>44141</v>
      </c>
      <c r="D3459" s="49" t="s">
        <v>95</v>
      </c>
      <c r="E3459" s="74">
        <v>44023</v>
      </c>
      <c r="F3459" s="49">
        <v>5102153</v>
      </c>
      <c r="G3459" s="46" t="s">
        <v>21</v>
      </c>
      <c r="H3459" s="46" t="s">
        <v>22</v>
      </c>
      <c r="I3459" s="46" t="s">
        <v>81</v>
      </c>
      <c r="J3459" s="46" t="s">
        <v>24</v>
      </c>
      <c r="K3459" s="46" t="s">
        <v>71</v>
      </c>
      <c r="O3459" s="47">
        <v>0.14248842592592592</v>
      </c>
      <c r="P3459" s="48">
        <v>0.14248842592592592</v>
      </c>
      <c r="Q3459" s="50">
        <v>39860</v>
      </c>
      <c r="R3459" s="50">
        <v>14580</v>
      </c>
      <c r="T3459" s="49" t="s">
        <v>27</v>
      </c>
      <c r="U3459" s="49" t="s">
        <v>28</v>
      </c>
      <c r="V3459" s="46" t="s">
        <v>273</v>
      </c>
      <c r="W3459" s="46" t="s">
        <v>104</v>
      </c>
      <c r="X3459" s="46" t="str">
        <f>IFERROR(VLOOKUP(W3459,#REF!,38,FALSE),"")</f>
        <v/>
      </c>
      <c r="Z3459" s="46" t="str">
        <f t="shared" si="445"/>
        <v>M.Taha44141</v>
      </c>
      <c r="AA3459" s="46" t="str">
        <f t="shared" si="446"/>
        <v>BMJ 05444141UTARANIGHT</v>
      </c>
      <c r="AB3459" s="46" t="str">
        <f t="shared" si="447"/>
        <v>M.Taha44141UTARANIGHT</v>
      </c>
      <c r="AC3459" s="46" t="str">
        <f t="shared" si="448"/>
        <v>BMJ 05444141NIGHT</v>
      </c>
      <c r="AD3459" s="46" t="str">
        <f t="shared" si="449"/>
        <v>M.Taha44141NIGHT</v>
      </c>
    </row>
    <row r="3460" spans="1:30" x14ac:dyDescent="0.3">
      <c r="A3460" s="46">
        <v>1</v>
      </c>
      <c r="B3460" s="46" t="s">
        <v>139</v>
      </c>
      <c r="C3460" s="110">
        <v>44141</v>
      </c>
      <c r="D3460" s="49" t="s">
        <v>95</v>
      </c>
      <c r="E3460" s="74">
        <v>44023</v>
      </c>
      <c r="F3460" s="49">
        <v>5102217</v>
      </c>
      <c r="G3460" s="46" t="s">
        <v>21</v>
      </c>
      <c r="H3460" s="46" t="s">
        <v>22</v>
      </c>
      <c r="I3460" s="46" t="s">
        <v>81</v>
      </c>
      <c r="J3460" s="46" t="s">
        <v>24</v>
      </c>
      <c r="K3460" s="46" t="s">
        <v>71</v>
      </c>
      <c r="O3460" s="47">
        <v>0.19943287037037036</v>
      </c>
      <c r="P3460" s="48">
        <v>0.19943287037037036</v>
      </c>
      <c r="Q3460" s="50">
        <v>39100</v>
      </c>
      <c r="R3460" s="50">
        <v>14580</v>
      </c>
      <c r="T3460" s="49" t="s">
        <v>27</v>
      </c>
      <c r="U3460" s="49" t="s">
        <v>28</v>
      </c>
      <c r="V3460" s="46" t="s">
        <v>273</v>
      </c>
      <c r="W3460" s="46" t="s">
        <v>104</v>
      </c>
      <c r="X3460" s="46" t="str">
        <f>IFERROR(VLOOKUP(W3460,#REF!,38,FALSE),"")</f>
        <v/>
      </c>
      <c r="Z3460" s="46" t="str">
        <f t="shared" si="445"/>
        <v>M.Taha44141</v>
      </c>
      <c r="AA3460" s="46" t="str">
        <f t="shared" si="446"/>
        <v>BMJ 05444141UTARANIGHT</v>
      </c>
      <c r="AB3460" s="46" t="str">
        <f t="shared" si="447"/>
        <v>M.Taha44141UTARANIGHT</v>
      </c>
      <c r="AC3460" s="46" t="str">
        <f t="shared" si="448"/>
        <v>BMJ 05444141NIGHT</v>
      </c>
      <c r="AD3460" s="46" t="str">
        <f t="shared" si="449"/>
        <v>M.Taha44141NIGHT</v>
      </c>
    </row>
    <row r="3461" spans="1:30" x14ac:dyDescent="0.3">
      <c r="A3461" s="46">
        <v>1</v>
      </c>
      <c r="B3461" s="46" t="s">
        <v>139</v>
      </c>
      <c r="C3461" s="110">
        <v>44141</v>
      </c>
      <c r="D3461" s="49" t="s">
        <v>95</v>
      </c>
      <c r="E3461" s="74">
        <v>44141</v>
      </c>
      <c r="F3461" s="49">
        <v>5101798</v>
      </c>
      <c r="G3461" s="46" t="s">
        <v>21</v>
      </c>
      <c r="H3461" s="46" t="s">
        <v>68</v>
      </c>
      <c r="I3461" s="46" t="s">
        <v>54</v>
      </c>
      <c r="J3461" s="46" t="s">
        <v>57</v>
      </c>
      <c r="K3461" s="46" t="s">
        <v>71</v>
      </c>
      <c r="O3461" s="47">
        <v>0.84988425925925926</v>
      </c>
      <c r="P3461" s="48">
        <v>0.85420138888888886</v>
      </c>
      <c r="Q3461" s="50">
        <v>40260</v>
      </c>
      <c r="R3461" s="50">
        <v>14580</v>
      </c>
      <c r="T3461" s="49" t="s">
        <v>27</v>
      </c>
      <c r="U3461" s="49" t="s">
        <v>28</v>
      </c>
      <c r="V3461" s="46" t="s">
        <v>127</v>
      </c>
      <c r="W3461" s="46" t="s">
        <v>104</v>
      </c>
      <c r="X3461" s="46" t="str">
        <f>IFERROR(VLOOKUP(W3461,#REF!,38,FALSE),"")</f>
        <v/>
      </c>
      <c r="Z3461" s="46" t="str">
        <f t="shared" si="445"/>
        <v>M.Taha44141</v>
      </c>
      <c r="AA3461" s="46" t="str">
        <f t="shared" si="446"/>
        <v>BMJ 05444141UTARANIGHT</v>
      </c>
      <c r="AB3461" s="46" t="str">
        <f t="shared" si="447"/>
        <v>M.Taha44141UTARANIGHT</v>
      </c>
      <c r="AC3461" s="46" t="str">
        <f t="shared" si="448"/>
        <v>BMJ 05444141NIGHT</v>
      </c>
      <c r="AD3461" s="46" t="str">
        <f t="shared" si="449"/>
        <v>M.Taha44141NIGHT</v>
      </c>
    </row>
    <row r="3462" spans="1:30" x14ac:dyDescent="0.3">
      <c r="A3462" s="46">
        <v>1</v>
      </c>
      <c r="B3462" s="46" t="s">
        <v>139</v>
      </c>
      <c r="C3462" s="110">
        <v>44141</v>
      </c>
      <c r="D3462" s="49" t="s">
        <v>95</v>
      </c>
      <c r="E3462" s="74">
        <v>44141</v>
      </c>
      <c r="F3462" s="49">
        <v>5101891</v>
      </c>
      <c r="G3462" s="46" t="s">
        <v>21</v>
      </c>
      <c r="H3462" s="46" t="s">
        <v>22</v>
      </c>
      <c r="I3462" s="46" t="s">
        <v>54</v>
      </c>
      <c r="J3462" s="46" t="s">
        <v>49</v>
      </c>
      <c r="K3462" s="46" t="s">
        <v>71</v>
      </c>
      <c r="O3462" s="47">
        <v>0.90853009259259254</v>
      </c>
      <c r="P3462" s="48">
        <v>0.90853009259259254</v>
      </c>
      <c r="Q3462" s="50">
        <v>37280</v>
      </c>
      <c r="R3462" s="50">
        <v>14580</v>
      </c>
      <c r="T3462" s="49" t="s">
        <v>27</v>
      </c>
      <c r="U3462" s="49" t="s">
        <v>28</v>
      </c>
      <c r="V3462" s="46" t="s">
        <v>58</v>
      </c>
      <c r="W3462" s="46" t="s">
        <v>104</v>
      </c>
      <c r="X3462" s="46" t="str">
        <f>IFERROR(VLOOKUP(W3462,#REF!,38,FALSE),"")</f>
        <v/>
      </c>
      <c r="Z3462" s="46" t="str">
        <f t="shared" si="445"/>
        <v>M.Taha44141</v>
      </c>
      <c r="AA3462" s="46" t="str">
        <f t="shared" si="446"/>
        <v>BMJ 05444141UTARANIGHT</v>
      </c>
      <c r="AB3462" s="46" t="str">
        <f t="shared" si="447"/>
        <v>M.Taha44141UTARANIGHT</v>
      </c>
      <c r="AC3462" s="46" t="str">
        <f t="shared" si="448"/>
        <v>BMJ 05444141NIGHT</v>
      </c>
      <c r="AD3462" s="46" t="str">
        <f t="shared" si="449"/>
        <v>M.Taha44141NIGHT</v>
      </c>
    </row>
    <row r="3463" spans="1:30" x14ac:dyDescent="0.3">
      <c r="A3463" s="46">
        <v>1</v>
      </c>
      <c r="B3463" s="46" t="s">
        <v>139</v>
      </c>
      <c r="C3463" s="110">
        <v>44141</v>
      </c>
      <c r="D3463" s="49" t="s">
        <v>95</v>
      </c>
      <c r="E3463" s="74">
        <v>44141</v>
      </c>
      <c r="F3463" s="49">
        <v>5101984</v>
      </c>
      <c r="G3463" s="46" t="s">
        <v>21</v>
      </c>
      <c r="H3463" s="46" t="s">
        <v>22</v>
      </c>
      <c r="I3463" s="46" t="s">
        <v>48</v>
      </c>
      <c r="J3463" s="46" t="s">
        <v>49</v>
      </c>
      <c r="K3463" s="46" t="s">
        <v>71</v>
      </c>
      <c r="O3463" s="47">
        <v>0.98111111111111116</v>
      </c>
      <c r="P3463" s="48">
        <v>0.98111111111111116</v>
      </c>
      <c r="Q3463" s="50">
        <v>37400</v>
      </c>
      <c r="R3463" s="50">
        <v>14580</v>
      </c>
      <c r="T3463" s="49" t="s">
        <v>27</v>
      </c>
      <c r="U3463" s="49" t="s">
        <v>28</v>
      </c>
      <c r="V3463" s="46" t="s">
        <v>63</v>
      </c>
      <c r="W3463" s="46" t="s">
        <v>104</v>
      </c>
      <c r="X3463" s="46" t="str">
        <f>IFERROR(VLOOKUP(W3463,#REF!,38,FALSE),"")</f>
        <v/>
      </c>
      <c r="Z3463" s="46" t="str">
        <f t="shared" ref="Z3463:Z3526" si="450">W3463&amp;C3463</f>
        <v>M.Taha44141</v>
      </c>
      <c r="AA3463" s="46" t="str">
        <f t="shared" ref="AA3463:AA3526" si="451">K3463&amp;C3463&amp;G3463&amp;D3463</f>
        <v>BMJ 05444141UTARANIGHT</v>
      </c>
      <c r="AB3463" s="46" t="str">
        <f t="shared" ref="AB3463:AB3526" si="452">W3463&amp;C3463&amp;G3463&amp;D3463</f>
        <v>M.Taha44141UTARANIGHT</v>
      </c>
      <c r="AC3463" s="46" t="str">
        <f t="shared" ref="AC3463:AC3526" si="453">K3463&amp;C3463&amp;D3463</f>
        <v>BMJ 05444141NIGHT</v>
      </c>
      <c r="AD3463" s="46" t="str">
        <f t="shared" ref="AD3463:AD3526" si="454">W3463&amp;C3463&amp;D3463</f>
        <v>M.Taha44141NIGHT</v>
      </c>
    </row>
    <row r="3464" spans="1:30" x14ac:dyDescent="0.3">
      <c r="A3464" s="46">
        <v>1</v>
      </c>
      <c r="B3464" s="46" t="s">
        <v>139</v>
      </c>
      <c r="C3464" s="110">
        <v>44141</v>
      </c>
      <c r="D3464" s="49" t="s">
        <v>95</v>
      </c>
      <c r="E3464" s="74">
        <v>44023</v>
      </c>
      <c r="F3464" s="49">
        <v>5102090</v>
      </c>
      <c r="G3464" s="46" t="s">
        <v>21</v>
      </c>
      <c r="H3464" s="46" t="s">
        <v>22</v>
      </c>
      <c r="I3464" s="46" t="s">
        <v>81</v>
      </c>
      <c r="J3464" s="46" t="s">
        <v>24</v>
      </c>
      <c r="K3464" s="46" t="s">
        <v>73</v>
      </c>
      <c r="O3464" s="47">
        <v>8.398148148148149E-2</v>
      </c>
      <c r="P3464" s="48">
        <v>8.398148148148149E-2</v>
      </c>
      <c r="Q3464" s="50">
        <v>37720</v>
      </c>
      <c r="R3464" s="50">
        <v>14740</v>
      </c>
      <c r="T3464" s="49" t="s">
        <v>27</v>
      </c>
      <c r="U3464" s="49" t="s">
        <v>28</v>
      </c>
      <c r="V3464" s="46" t="s">
        <v>32</v>
      </c>
      <c r="W3464" s="46" t="s">
        <v>137</v>
      </c>
      <c r="X3464" s="46" t="str">
        <f>IFERROR(VLOOKUP(W3464,#REF!,38,FALSE),"")</f>
        <v/>
      </c>
      <c r="Z3464" s="46" t="str">
        <f t="shared" si="450"/>
        <v>Abrar44141</v>
      </c>
      <c r="AA3464" s="46" t="str">
        <f t="shared" si="451"/>
        <v>BMJ 05544141UTARANIGHT</v>
      </c>
      <c r="AB3464" s="46" t="str">
        <f t="shared" si="452"/>
        <v>Abrar44141UTARANIGHT</v>
      </c>
      <c r="AC3464" s="46" t="str">
        <f t="shared" si="453"/>
        <v>BMJ 05544141NIGHT</v>
      </c>
      <c r="AD3464" s="46" t="str">
        <f t="shared" si="454"/>
        <v>Abrar44141NIGHT</v>
      </c>
    </row>
    <row r="3465" spans="1:30" x14ac:dyDescent="0.3">
      <c r="A3465" s="46">
        <v>1</v>
      </c>
      <c r="B3465" s="46" t="s">
        <v>139</v>
      </c>
      <c r="C3465" s="110">
        <v>44141</v>
      </c>
      <c r="D3465" s="49" t="s">
        <v>95</v>
      </c>
      <c r="E3465" s="74">
        <v>44023</v>
      </c>
      <c r="F3465" s="49">
        <v>5102159</v>
      </c>
      <c r="G3465" s="46" t="s">
        <v>21</v>
      </c>
      <c r="H3465" s="46" t="s">
        <v>22</v>
      </c>
      <c r="I3465" s="46" t="s">
        <v>81</v>
      </c>
      <c r="J3465" s="46" t="s">
        <v>24</v>
      </c>
      <c r="K3465" s="46" t="s">
        <v>73</v>
      </c>
      <c r="O3465" s="47">
        <v>0.14486111111111111</v>
      </c>
      <c r="P3465" s="48">
        <v>0.14486111111111111</v>
      </c>
      <c r="Q3465" s="50">
        <v>36400</v>
      </c>
      <c r="R3465" s="50">
        <v>14740</v>
      </c>
      <c r="T3465" s="49" t="s">
        <v>27</v>
      </c>
      <c r="U3465" s="49" t="s">
        <v>28</v>
      </c>
      <c r="V3465" s="46" t="s">
        <v>32</v>
      </c>
      <c r="W3465" s="46" t="s">
        <v>137</v>
      </c>
      <c r="X3465" s="46" t="str">
        <f>IFERROR(VLOOKUP(W3465,#REF!,38,FALSE),"")</f>
        <v/>
      </c>
      <c r="Z3465" s="46" t="str">
        <f t="shared" si="450"/>
        <v>Abrar44141</v>
      </c>
      <c r="AA3465" s="46" t="str">
        <f t="shared" si="451"/>
        <v>BMJ 05544141UTARANIGHT</v>
      </c>
      <c r="AB3465" s="46" t="str">
        <f t="shared" si="452"/>
        <v>Abrar44141UTARANIGHT</v>
      </c>
      <c r="AC3465" s="46" t="str">
        <f t="shared" si="453"/>
        <v>BMJ 05544141NIGHT</v>
      </c>
      <c r="AD3465" s="46" t="str">
        <f t="shared" si="454"/>
        <v>Abrar44141NIGHT</v>
      </c>
    </row>
    <row r="3466" spans="1:30" x14ac:dyDescent="0.3">
      <c r="A3466" s="46">
        <v>1</v>
      </c>
      <c r="B3466" s="46" t="s">
        <v>139</v>
      </c>
      <c r="C3466" s="110">
        <v>44141</v>
      </c>
      <c r="D3466" s="49" t="s">
        <v>95</v>
      </c>
      <c r="E3466" s="74">
        <v>44023</v>
      </c>
      <c r="F3466" s="49">
        <v>5102245</v>
      </c>
      <c r="G3466" s="46" t="s">
        <v>21</v>
      </c>
      <c r="H3466" s="46" t="s">
        <v>22</v>
      </c>
      <c r="I3466" s="46" t="s">
        <v>81</v>
      </c>
      <c r="J3466" s="46" t="s">
        <v>24</v>
      </c>
      <c r="K3466" s="46" t="s">
        <v>73</v>
      </c>
      <c r="O3466" s="47">
        <v>0.21979166666666669</v>
      </c>
      <c r="P3466" s="48">
        <v>0.21979166666666669</v>
      </c>
      <c r="Q3466" s="50">
        <v>39460</v>
      </c>
      <c r="R3466" s="50">
        <v>14740</v>
      </c>
      <c r="T3466" s="49" t="s">
        <v>27</v>
      </c>
      <c r="U3466" s="49" t="s">
        <v>28</v>
      </c>
      <c r="V3466" s="46" t="s">
        <v>273</v>
      </c>
      <c r="W3466" s="46" t="s">
        <v>137</v>
      </c>
      <c r="X3466" s="46" t="str">
        <f>IFERROR(VLOOKUP(W3466,#REF!,38,FALSE),"")</f>
        <v/>
      </c>
      <c r="Z3466" s="46" t="str">
        <f t="shared" si="450"/>
        <v>Abrar44141</v>
      </c>
      <c r="AA3466" s="46" t="str">
        <f t="shared" si="451"/>
        <v>BMJ 05544141UTARANIGHT</v>
      </c>
      <c r="AB3466" s="46" t="str">
        <f t="shared" si="452"/>
        <v>Abrar44141UTARANIGHT</v>
      </c>
      <c r="AC3466" s="46" t="str">
        <f t="shared" si="453"/>
        <v>BMJ 05544141NIGHT</v>
      </c>
      <c r="AD3466" s="46" t="str">
        <f t="shared" si="454"/>
        <v>Abrar44141NIGHT</v>
      </c>
    </row>
    <row r="3467" spans="1:30" x14ac:dyDescent="0.3">
      <c r="A3467" s="46">
        <v>1</v>
      </c>
      <c r="B3467" s="46" t="s">
        <v>139</v>
      </c>
      <c r="C3467" s="110">
        <v>44141</v>
      </c>
      <c r="D3467" s="49" t="s">
        <v>95</v>
      </c>
      <c r="E3467" s="74">
        <v>44141</v>
      </c>
      <c r="F3467" s="49">
        <v>5101818</v>
      </c>
      <c r="G3467" s="46" t="s">
        <v>21</v>
      </c>
      <c r="H3467" s="46" t="s">
        <v>22</v>
      </c>
      <c r="I3467" s="46" t="s">
        <v>48</v>
      </c>
      <c r="J3467" s="46" t="s">
        <v>49</v>
      </c>
      <c r="K3467" s="46" t="s">
        <v>73</v>
      </c>
      <c r="O3467" s="47">
        <v>0.86486111111111119</v>
      </c>
      <c r="P3467" s="48">
        <v>0.87002314814814818</v>
      </c>
      <c r="Q3467" s="50">
        <v>37540</v>
      </c>
      <c r="R3467" s="50">
        <v>14740</v>
      </c>
      <c r="T3467" s="49" t="s">
        <v>27</v>
      </c>
      <c r="U3467" s="49" t="s">
        <v>28</v>
      </c>
      <c r="V3467" s="46" t="s">
        <v>63</v>
      </c>
      <c r="W3467" s="46" t="s">
        <v>137</v>
      </c>
      <c r="X3467" s="46" t="str">
        <f>IFERROR(VLOOKUP(W3467,#REF!,38,FALSE),"")</f>
        <v/>
      </c>
      <c r="Z3467" s="46" t="str">
        <f t="shared" si="450"/>
        <v>Abrar44141</v>
      </c>
      <c r="AA3467" s="46" t="str">
        <f t="shared" si="451"/>
        <v>BMJ 05544141UTARANIGHT</v>
      </c>
      <c r="AB3467" s="46" t="str">
        <f t="shared" si="452"/>
        <v>Abrar44141UTARANIGHT</v>
      </c>
      <c r="AC3467" s="46" t="str">
        <f t="shared" si="453"/>
        <v>BMJ 05544141NIGHT</v>
      </c>
      <c r="AD3467" s="46" t="str">
        <f t="shared" si="454"/>
        <v>Abrar44141NIGHT</v>
      </c>
    </row>
    <row r="3468" spans="1:30" x14ac:dyDescent="0.3">
      <c r="A3468" s="46">
        <v>1</v>
      </c>
      <c r="B3468" s="46" t="s">
        <v>139</v>
      </c>
      <c r="C3468" s="110">
        <v>44141</v>
      </c>
      <c r="D3468" s="49" t="s">
        <v>95</v>
      </c>
      <c r="E3468" s="74">
        <v>44141</v>
      </c>
      <c r="F3468" s="49">
        <v>5101914</v>
      </c>
      <c r="G3468" s="46" t="s">
        <v>21</v>
      </c>
      <c r="H3468" s="46" t="s">
        <v>22</v>
      </c>
      <c r="I3468" s="46" t="s">
        <v>54</v>
      </c>
      <c r="J3468" s="46" t="s">
        <v>49</v>
      </c>
      <c r="K3468" s="46" t="s">
        <v>73</v>
      </c>
      <c r="O3468" s="47">
        <v>0.9252083333333333</v>
      </c>
      <c r="P3468" s="48">
        <v>0.9252083333333333</v>
      </c>
      <c r="Q3468" s="50">
        <v>37140</v>
      </c>
      <c r="R3468" s="50">
        <v>14740</v>
      </c>
      <c r="T3468" s="49" t="s">
        <v>27</v>
      </c>
      <c r="U3468" s="49" t="s">
        <v>28</v>
      </c>
      <c r="V3468" s="46" t="s">
        <v>32</v>
      </c>
      <c r="W3468" s="46" t="s">
        <v>137</v>
      </c>
      <c r="X3468" s="46" t="str">
        <f>IFERROR(VLOOKUP(W3468,#REF!,38,FALSE),"")</f>
        <v/>
      </c>
      <c r="Z3468" s="46" t="str">
        <f t="shared" si="450"/>
        <v>Abrar44141</v>
      </c>
      <c r="AA3468" s="46" t="str">
        <f t="shared" si="451"/>
        <v>BMJ 05544141UTARANIGHT</v>
      </c>
      <c r="AB3468" s="46" t="str">
        <f t="shared" si="452"/>
        <v>Abrar44141UTARANIGHT</v>
      </c>
      <c r="AC3468" s="46" t="str">
        <f t="shared" si="453"/>
        <v>BMJ 05544141NIGHT</v>
      </c>
      <c r="AD3468" s="46" t="str">
        <f t="shared" si="454"/>
        <v>Abrar44141NIGHT</v>
      </c>
    </row>
    <row r="3469" spans="1:30" x14ac:dyDescent="0.3">
      <c r="A3469" s="46">
        <v>1</v>
      </c>
      <c r="B3469" s="46" t="s">
        <v>139</v>
      </c>
      <c r="C3469" s="110">
        <v>44141</v>
      </c>
      <c r="D3469" s="49" t="s">
        <v>95</v>
      </c>
      <c r="E3469" s="74">
        <v>44141</v>
      </c>
      <c r="F3469" s="49">
        <v>5101991</v>
      </c>
      <c r="G3469" s="46" t="s">
        <v>21</v>
      </c>
      <c r="H3469" s="46" t="s">
        <v>22</v>
      </c>
      <c r="I3469" s="46" t="s">
        <v>81</v>
      </c>
      <c r="J3469" s="46" t="s">
        <v>24</v>
      </c>
      <c r="K3469" s="46" t="s">
        <v>73</v>
      </c>
      <c r="O3469" s="47">
        <v>0.98390046296296296</v>
      </c>
      <c r="P3469" s="48">
        <v>0.98390046296296296</v>
      </c>
      <c r="Q3469" s="50">
        <v>39460</v>
      </c>
      <c r="R3469" s="50">
        <v>14740</v>
      </c>
      <c r="T3469" s="49" t="s">
        <v>27</v>
      </c>
      <c r="U3469" s="49" t="s">
        <v>28</v>
      </c>
      <c r="V3469" s="46" t="s">
        <v>273</v>
      </c>
      <c r="W3469" s="46" t="s">
        <v>137</v>
      </c>
      <c r="X3469" s="46" t="str">
        <f>IFERROR(VLOOKUP(W3469,#REF!,38,FALSE),"")</f>
        <v/>
      </c>
      <c r="Z3469" s="46" t="str">
        <f t="shared" si="450"/>
        <v>Abrar44141</v>
      </c>
      <c r="AA3469" s="46" t="str">
        <f t="shared" si="451"/>
        <v>BMJ 05544141UTARANIGHT</v>
      </c>
      <c r="AB3469" s="46" t="str">
        <f t="shared" si="452"/>
        <v>Abrar44141UTARANIGHT</v>
      </c>
      <c r="AC3469" s="46" t="str">
        <f t="shared" si="453"/>
        <v>BMJ 05544141NIGHT</v>
      </c>
      <c r="AD3469" s="46" t="str">
        <f t="shared" si="454"/>
        <v>Abrar44141NIGHT</v>
      </c>
    </row>
    <row r="3470" spans="1:30" x14ac:dyDescent="0.3">
      <c r="A3470" s="46">
        <v>1</v>
      </c>
      <c r="B3470" s="46" t="s">
        <v>139</v>
      </c>
      <c r="C3470" s="110">
        <v>44141</v>
      </c>
      <c r="D3470" s="49" t="s">
        <v>95</v>
      </c>
      <c r="E3470" s="74">
        <v>44141</v>
      </c>
      <c r="F3470" s="49">
        <v>5101790</v>
      </c>
      <c r="G3470" s="46" t="s">
        <v>21</v>
      </c>
      <c r="H3470" s="46" t="s">
        <v>53</v>
      </c>
      <c r="I3470" s="46" t="s">
        <v>54</v>
      </c>
      <c r="J3470" s="46" t="s">
        <v>55</v>
      </c>
      <c r="K3470" s="46" t="s">
        <v>75</v>
      </c>
      <c r="O3470" s="47">
        <v>0.84462962962962962</v>
      </c>
      <c r="P3470" s="48">
        <v>0.85503472222222221</v>
      </c>
      <c r="Q3470" s="50">
        <v>38840</v>
      </c>
      <c r="R3470" s="50">
        <v>14600</v>
      </c>
      <c r="T3470" s="49" t="s">
        <v>27</v>
      </c>
      <c r="U3470" s="49" t="s">
        <v>28</v>
      </c>
      <c r="V3470" s="46" t="s">
        <v>59</v>
      </c>
      <c r="W3470" s="46" t="s">
        <v>106</v>
      </c>
      <c r="X3470" s="46" t="str">
        <f>IFERROR(VLOOKUP(W3470,#REF!,38,FALSE),"")</f>
        <v/>
      </c>
      <c r="Z3470" s="46" t="str">
        <f t="shared" si="450"/>
        <v>Abdul Karim44141</v>
      </c>
      <c r="AA3470" s="46" t="str">
        <f t="shared" si="451"/>
        <v>BMJ 05644141UTARANIGHT</v>
      </c>
      <c r="AB3470" s="46" t="str">
        <f t="shared" si="452"/>
        <v>Abdul Karim44141UTARANIGHT</v>
      </c>
      <c r="AC3470" s="46" t="str">
        <f t="shared" si="453"/>
        <v>BMJ 05644141NIGHT</v>
      </c>
      <c r="AD3470" s="46" t="str">
        <f t="shared" si="454"/>
        <v>Abdul Karim44141NIGHT</v>
      </c>
    </row>
    <row r="3471" spans="1:30" x14ac:dyDescent="0.3">
      <c r="A3471" s="46">
        <v>1</v>
      </c>
      <c r="B3471" s="46" t="s">
        <v>139</v>
      </c>
      <c r="C3471" s="110">
        <v>44141</v>
      </c>
      <c r="D3471" s="49" t="s">
        <v>95</v>
      </c>
      <c r="E3471" s="74">
        <v>44141</v>
      </c>
      <c r="F3471" s="49">
        <v>5101896</v>
      </c>
      <c r="G3471" s="46" t="s">
        <v>21</v>
      </c>
      <c r="H3471" s="46" t="s">
        <v>22</v>
      </c>
      <c r="I3471" s="46" t="s">
        <v>54</v>
      </c>
      <c r="J3471" s="46" t="s">
        <v>49</v>
      </c>
      <c r="K3471" s="46" t="s">
        <v>75</v>
      </c>
      <c r="O3471" s="47">
        <v>0.91109953703703705</v>
      </c>
      <c r="P3471" s="48">
        <v>0.91109953703703705</v>
      </c>
      <c r="Q3471" s="50">
        <v>38080</v>
      </c>
      <c r="R3471" s="50">
        <v>14600</v>
      </c>
      <c r="T3471" s="49" t="s">
        <v>27</v>
      </c>
      <c r="U3471" s="49" t="s">
        <v>28</v>
      </c>
      <c r="V3471" s="46" t="s">
        <v>273</v>
      </c>
      <c r="W3471" s="46" t="s">
        <v>106</v>
      </c>
      <c r="X3471" s="46" t="str">
        <f>IFERROR(VLOOKUP(W3471,#REF!,38,FALSE),"")</f>
        <v/>
      </c>
      <c r="Z3471" s="46" t="str">
        <f t="shared" si="450"/>
        <v>Abdul Karim44141</v>
      </c>
      <c r="AA3471" s="46" t="str">
        <f t="shared" si="451"/>
        <v>BMJ 05644141UTARANIGHT</v>
      </c>
      <c r="AB3471" s="46" t="str">
        <f t="shared" si="452"/>
        <v>Abdul Karim44141UTARANIGHT</v>
      </c>
      <c r="AC3471" s="46" t="str">
        <f t="shared" si="453"/>
        <v>BMJ 05644141NIGHT</v>
      </c>
      <c r="AD3471" s="46" t="str">
        <f t="shared" si="454"/>
        <v>Abdul Karim44141NIGHT</v>
      </c>
    </row>
    <row r="3472" spans="1:30" x14ac:dyDescent="0.3">
      <c r="A3472" s="46">
        <v>1</v>
      </c>
      <c r="B3472" s="46" t="s">
        <v>139</v>
      </c>
      <c r="C3472" s="110">
        <v>44141</v>
      </c>
      <c r="D3472" s="49" t="s">
        <v>95</v>
      </c>
      <c r="E3472" s="74">
        <v>44023</v>
      </c>
      <c r="F3472" s="49">
        <v>5102016</v>
      </c>
      <c r="G3472" s="46" t="s">
        <v>21</v>
      </c>
      <c r="H3472" s="46" t="s">
        <v>22</v>
      </c>
      <c r="I3472" s="46" t="s">
        <v>81</v>
      </c>
      <c r="J3472" s="46" t="s">
        <v>24</v>
      </c>
      <c r="K3472" s="46" t="s">
        <v>77</v>
      </c>
      <c r="O3472" s="47">
        <v>2.8935185185185188E-3</v>
      </c>
      <c r="P3472" s="48">
        <v>2.8935185185185188E-3</v>
      </c>
      <c r="Q3472" s="50">
        <v>39140</v>
      </c>
      <c r="R3472" s="50">
        <v>14280</v>
      </c>
      <c r="T3472" s="49" t="s">
        <v>27</v>
      </c>
      <c r="U3472" s="49" t="s">
        <v>28</v>
      </c>
      <c r="V3472" s="46" t="s">
        <v>32</v>
      </c>
      <c r="W3472" s="46" t="s">
        <v>107</v>
      </c>
      <c r="X3472" s="46" t="str">
        <f>IFERROR(VLOOKUP(W3472,#REF!,38,FALSE),"")</f>
        <v/>
      </c>
      <c r="Z3472" s="46" t="str">
        <f t="shared" si="450"/>
        <v>Putut Junaedi44141</v>
      </c>
      <c r="AA3472" s="46" t="str">
        <f t="shared" si="451"/>
        <v>BMJ 06544141UTARANIGHT</v>
      </c>
      <c r="AB3472" s="46" t="str">
        <f t="shared" si="452"/>
        <v>Putut Junaedi44141UTARANIGHT</v>
      </c>
      <c r="AC3472" s="46" t="str">
        <f t="shared" si="453"/>
        <v>BMJ 06544141NIGHT</v>
      </c>
      <c r="AD3472" s="46" t="str">
        <f t="shared" si="454"/>
        <v>Putut Junaedi44141NIGHT</v>
      </c>
    </row>
    <row r="3473" spans="1:30" x14ac:dyDescent="0.3">
      <c r="A3473" s="46">
        <v>1</v>
      </c>
      <c r="B3473" s="46" t="s">
        <v>139</v>
      </c>
      <c r="C3473" s="110">
        <v>44141</v>
      </c>
      <c r="D3473" s="49" t="s">
        <v>95</v>
      </c>
      <c r="E3473" s="74">
        <v>44023</v>
      </c>
      <c r="F3473" s="49">
        <v>5102144</v>
      </c>
      <c r="G3473" s="46" t="s">
        <v>21</v>
      </c>
      <c r="H3473" s="46" t="s">
        <v>22</v>
      </c>
      <c r="I3473" s="46" t="s">
        <v>81</v>
      </c>
      <c r="J3473" s="46" t="s">
        <v>24</v>
      </c>
      <c r="K3473" s="46" t="s">
        <v>77</v>
      </c>
      <c r="O3473" s="47">
        <v>0.13310185185185186</v>
      </c>
      <c r="P3473" s="48">
        <v>0.13310185185185186</v>
      </c>
      <c r="Q3473" s="50">
        <v>41020</v>
      </c>
      <c r="R3473" s="50">
        <v>14280</v>
      </c>
      <c r="T3473" s="49" t="s">
        <v>27</v>
      </c>
      <c r="U3473" s="49" t="s">
        <v>28</v>
      </c>
      <c r="V3473" s="46" t="s">
        <v>32</v>
      </c>
      <c r="W3473" s="46" t="s">
        <v>107</v>
      </c>
      <c r="X3473" s="46" t="str">
        <f>IFERROR(VLOOKUP(W3473,#REF!,38,FALSE),"")</f>
        <v/>
      </c>
      <c r="Z3473" s="46" t="str">
        <f t="shared" si="450"/>
        <v>Putut Junaedi44141</v>
      </c>
      <c r="AA3473" s="46" t="str">
        <f t="shared" si="451"/>
        <v>BMJ 06544141UTARANIGHT</v>
      </c>
      <c r="AB3473" s="46" t="str">
        <f t="shared" si="452"/>
        <v>Putut Junaedi44141UTARANIGHT</v>
      </c>
      <c r="AC3473" s="46" t="str">
        <f t="shared" si="453"/>
        <v>BMJ 06544141NIGHT</v>
      </c>
      <c r="AD3473" s="46" t="str">
        <f t="shared" si="454"/>
        <v>Putut Junaedi44141NIGHT</v>
      </c>
    </row>
    <row r="3474" spans="1:30" x14ac:dyDescent="0.3">
      <c r="A3474" s="46">
        <v>1</v>
      </c>
      <c r="B3474" s="46" t="s">
        <v>139</v>
      </c>
      <c r="C3474" s="110">
        <v>44141</v>
      </c>
      <c r="D3474" s="49" t="s">
        <v>95</v>
      </c>
      <c r="E3474" s="74">
        <v>44023</v>
      </c>
      <c r="F3474" s="49">
        <v>5102213</v>
      </c>
      <c r="G3474" s="46" t="s">
        <v>21</v>
      </c>
      <c r="H3474" s="46" t="s">
        <v>22</v>
      </c>
      <c r="I3474" s="46" t="s">
        <v>81</v>
      </c>
      <c r="J3474" s="46" t="s">
        <v>24</v>
      </c>
      <c r="K3474" s="46" t="s">
        <v>77</v>
      </c>
      <c r="O3474" s="47">
        <v>0.19659722222222223</v>
      </c>
      <c r="P3474" s="48">
        <v>0.19659722222222223</v>
      </c>
      <c r="Q3474" s="50">
        <v>38480</v>
      </c>
      <c r="R3474" s="50">
        <v>14280</v>
      </c>
      <c r="T3474" s="49" t="s">
        <v>27</v>
      </c>
      <c r="U3474" s="49" t="s">
        <v>28</v>
      </c>
      <c r="V3474" s="46" t="s">
        <v>32</v>
      </c>
      <c r="W3474" s="46" t="s">
        <v>107</v>
      </c>
      <c r="X3474" s="46" t="str">
        <f>IFERROR(VLOOKUP(W3474,#REF!,38,FALSE),"")</f>
        <v/>
      </c>
      <c r="Z3474" s="46" t="str">
        <f t="shared" si="450"/>
        <v>Putut Junaedi44141</v>
      </c>
      <c r="AA3474" s="46" t="str">
        <f t="shared" si="451"/>
        <v>BMJ 06544141UTARANIGHT</v>
      </c>
      <c r="AB3474" s="46" t="str">
        <f t="shared" si="452"/>
        <v>Putut Junaedi44141UTARANIGHT</v>
      </c>
      <c r="AC3474" s="46" t="str">
        <f t="shared" si="453"/>
        <v>BMJ 06544141NIGHT</v>
      </c>
      <c r="AD3474" s="46" t="str">
        <f t="shared" si="454"/>
        <v>Putut Junaedi44141NIGHT</v>
      </c>
    </row>
    <row r="3475" spans="1:30" x14ac:dyDescent="0.3">
      <c r="A3475" s="46">
        <v>1</v>
      </c>
      <c r="B3475" s="46" t="s">
        <v>139</v>
      </c>
      <c r="C3475" s="110">
        <v>44141</v>
      </c>
      <c r="D3475" s="49" t="s">
        <v>95</v>
      </c>
      <c r="E3475" s="74">
        <v>44023</v>
      </c>
      <c r="F3475" s="49">
        <v>5102285</v>
      </c>
      <c r="G3475" s="46" t="s">
        <v>21</v>
      </c>
      <c r="H3475" s="46" t="s">
        <v>22</v>
      </c>
      <c r="I3475" s="46" t="s">
        <v>81</v>
      </c>
      <c r="J3475" s="46" t="s">
        <v>24</v>
      </c>
      <c r="K3475" s="46" t="s">
        <v>77</v>
      </c>
      <c r="O3475" s="47">
        <v>0.26593749999999999</v>
      </c>
      <c r="P3475" s="48">
        <v>0.26593749999999999</v>
      </c>
      <c r="Q3475" s="50">
        <v>40460</v>
      </c>
      <c r="R3475" s="50">
        <v>14280</v>
      </c>
      <c r="T3475" s="49" t="s">
        <v>27</v>
      </c>
      <c r="U3475" s="49" t="s">
        <v>28</v>
      </c>
      <c r="V3475" s="46" t="s">
        <v>273</v>
      </c>
      <c r="W3475" s="46" t="s">
        <v>107</v>
      </c>
      <c r="X3475" s="46" t="str">
        <f>IFERROR(VLOOKUP(W3475,#REF!,38,FALSE),"")</f>
        <v/>
      </c>
      <c r="Z3475" s="46" t="str">
        <f t="shared" si="450"/>
        <v>Putut Junaedi44141</v>
      </c>
      <c r="AA3475" s="46" t="str">
        <f t="shared" si="451"/>
        <v>BMJ 06544141UTARANIGHT</v>
      </c>
      <c r="AB3475" s="46" t="str">
        <f t="shared" si="452"/>
        <v>Putut Junaedi44141UTARANIGHT</v>
      </c>
      <c r="AC3475" s="46" t="str">
        <f t="shared" si="453"/>
        <v>BMJ 06544141NIGHT</v>
      </c>
      <c r="AD3475" s="46" t="str">
        <f t="shared" si="454"/>
        <v>Putut Junaedi44141NIGHT</v>
      </c>
    </row>
    <row r="3476" spans="1:30" x14ac:dyDescent="0.3">
      <c r="A3476" s="46">
        <v>1</v>
      </c>
      <c r="B3476" s="46" t="s">
        <v>139</v>
      </c>
      <c r="C3476" s="110">
        <v>44141</v>
      </c>
      <c r="D3476" s="49" t="s">
        <v>95</v>
      </c>
      <c r="E3476" s="74">
        <v>44141</v>
      </c>
      <c r="F3476" s="49">
        <v>5101828</v>
      </c>
      <c r="G3476" s="46" t="s">
        <v>21</v>
      </c>
      <c r="H3476" s="46" t="s">
        <v>22</v>
      </c>
      <c r="I3476" s="46" t="s">
        <v>48</v>
      </c>
      <c r="J3476" s="46" t="s">
        <v>49</v>
      </c>
      <c r="K3476" s="46" t="s">
        <v>77</v>
      </c>
      <c r="O3476" s="47">
        <v>0.87130787037037039</v>
      </c>
      <c r="P3476" s="48">
        <v>0.88240740740740742</v>
      </c>
      <c r="Q3476" s="50">
        <v>38480</v>
      </c>
      <c r="R3476" s="50">
        <v>14280</v>
      </c>
      <c r="T3476" s="49" t="s">
        <v>27</v>
      </c>
      <c r="U3476" s="49" t="s">
        <v>28</v>
      </c>
      <c r="V3476" s="46" t="s">
        <v>50</v>
      </c>
      <c r="W3476" s="46" t="s">
        <v>107</v>
      </c>
      <c r="X3476" s="46" t="str">
        <f>IFERROR(VLOOKUP(W3476,#REF!,38,FALSE),"")</f>
        <v/>
      </c>
      <c r="Z3476" s="46" t="str">
        <f t="shared" si="450"/>
        <v>Putut Junaedi44141</v>
      </c>
      <c r="AA3476" s="46" t="str">
        <f t="shared" si="451"/>
        <v>BMJ 06544141UTARANIGHT</v>
      </c>
      <c r="AB3476" s="46" t="str">
        <f t="shared" si="452"/>
        <v>Putut Junaedi44141UTARANIGHT</v>
      </c>
      <c r="AC3476" s="46" t="str">
        <f t="shared" si="453"/>
        <v>BMJ 06544141NIGHT</v>
      </c>
      <c r="AD3476" s="46" t="str">
        <f t="shared" si="454"/>
        <v>Putut Junaedi44141NIGHT</v>
      </c>
    </row>
    <row r="3477" spans="1:30" x14ac:dyDescent="0.3">
      <c r="A3477" s="46">
        <v>1</v>
      </c>
      <c r="B3477" s="46" t="s">
        <v>139</v>
      </c>
      <c r="C3477" s="110">
        <v>44141</v>
      </c>
      <c r="D3477" s="49" t="s">
        <v>95</v>
      </c>
      <c r="E3477" s="74">
        <v>44141</v>
      </c>
      <c r="F3477" s="49">
        <v>5101940</v>
      </c>
      <c r="G3477" s="46" t="s">
        <v>21</v>
      </c>
      <c r="H3477" s="46" t="s">
        <v>22</v>
      </c>
      <c r="I3477" s="46" t="s">
        <v>54</v>
      </c>
      <c r="J3477" s="46" t="s">
        <v>49</v>
      </c>
      <c r="K3477" s="46" t="s">
        <v>77</v>
      </c>
      <c r="O3477" s="47">
        <v>0.9437037037037036</v>
      </c>
      <c r="P3477" s="48">
        <v>0.9437037037037036</v>
      </c>
      <c r="Q3477" s="50">
        <v>39820</v>
      </c>
      <c r="R3477" s="50">
        <v>14280</v>
      </c>
      <c r="T3477" s="49" t="s">
        <v>27</v>
      </c>
      <c r="U3477" s="49" t="s">
        <v>28</v>
      </c>
      <c r="V3477" s="46" t="s">
        <v>29</v>
      </c>
      <c r="W3477" s="46" t="s">
        <v>107</v>
      </c>
      <c r="X3477" s="46" t="str">
        <f>IFERROR(VLOOKUP(W3477,#REF!,38,FALSE),"")</f>
        <v/>
      </c>
      <c r="Z3477" s="46" t="str">
        <f t="shared" si="450"/>
        <v>Putut Junaedi44141</v>
      </c>
      <c r="AA3477" s="46" t="str">
        <f t="shared" si="451"/>
        <v>BMJ 06544141UTARANIGHT</v>
      </c>
      <c r="AB3477" s="46" t="str">
        <f t="shared" si="452"/>
        <v>Putut Junaedi44141UTARANIGHT</v>
      </c>
      <c r="AC3477" s="46" t="str">
        <f t="shared" si="453"/>
        <v>BMJ 06544141NIGHT</v>
      </c>
      <c r="AD3477" s="46" t="str">
        <f t="shared" si="454"/>
        <v>Putut Junaedi44141NIGHT</v>
      </c>
    </row>
    <row r="3478" spans="1:30" x14ac:dyDescent="0.3">
      <c r="A3478" s="46">
        <v>1</v>
      </c>
      <c r="B3478" s="46" t="s">
        <v>139</v>
      </c>
      <c r="C3478" s="110">
        <v>44141</v>
      </c>
      <c r="D3478" s="49" t="s">
        <v>95</v>
      </c>
      <c r="E3478" s="74">
        <v>44023</v>
      </c>
      <c r="F3478" s="49">
        <v>5102095</v>
      </c>
      <c r="G3478" s="46" t="s">
        <v>21</v>
      </c>
      <c r="H3478" s="46" t="s">
        <v>22</v>
      </c>
      <c r="I3478" s="46" t="s">
        <v>81</v>
      </c>
      <c r="J3478" s="46" t="s">
        <v>24</v>
      </c>
      <c r="K3478" s="46" t="s">
        <v>82</v>
      </c>
      <c r="O3478" s="47">
        <v>8.6342592592592596E-2</v>
      </c>
      <c r="P3478" s="48">
        <v>8.6342592592592596E-2</v>
      </c>
      <c r="Q3478" s="50">
        <v>40540</v>
      </c>
      <c r="R3478" s="50">
        <v>14720</v>
      </c>
      <c r="T3478" s="49" t="s">
        <v>27</v>
      </c>
      <c r="U3478" s="49" t="s">
        <v>28</v>
      </c>
      <c r="V3478" s="46" t="s">
        <v>273</v>
      </c>
      <c r="W3478" s="46" t="s">
        <v>159</v>
      </c>
      <c r="X3478" s="46" t="str">
        <f>IFERROR(VLOOKUP(W3478,#REF!,38,FALSE),"")</f>
        <v/>
      </c>
      <c r="Z3478" s="46" t="str">
        <f t="shared" si="450"/>
        <v>Romanus44141</v>
      </c>
      <c r="AA3478" s="46" t="str">
        <f t="shared" si="451"/>
        <v>BMJ 06844141UTARANIGHT</v>
      </c>
      <c r="AB3478" s="46" t="str">
        <f t="shared" si="452"/>
        <v>Romanus44141UTARANIGHT</v>
      </c>
      <c r="AC3478" s="46" t="str">
        <f t="shared" si="453"/>
        <v>BMJ 06844141NIGHT</v>
      </c>
      <c r="AD3478" s="46" t="str">
        <f t="shared" si="454"/>
        <v>Romanus44141NIGHT</v>
      </c>
    </row>
    <row r="3479" spans="1:30" x14ac:dyDescent="0.3">
      <c r="A3479" s="46">
        <v>1</v>
      </c>
      <c r="B3479" s="46" t="s">
        <v>139</v>
      </c>
      <c r="C3479" s="110">
        <v>44141</v>
      </c>
      <c r="D3479" s="49" t="s">
        <v>95</v>
      </c>
      <c r="E3479" s="74">
        <v>44023</v>
      </c>
      <c r="F3479" s="49">
        <v>5102164</v>
      </c>
      <c r="G3479" s="46" t="s">
        <v>21</v>
      </c>
      <c r="H3479" s="46" t="s">
        <v>22</v>
      </c>
      <c r="I3479" s="46" t="s">
        <v>81</v>
      </c>
      <c r="J3479" s="46" t="s">
        <v>24</v>
      </c>
      <c r="K3479" s="46" t="s">
        <v>82</v>
      </c>
      <c r="O3479" s="47">
        <v>0.14834490740740741</v>
      </c>
      <c r="P3479" s="48">
        <v>0.14834490740740741</v>
      </c>
      <c r="Q3479" s="50">
        <v>40760</v>
      </c>
      <c r="R3479" s="50">
        <v>14720</v>
      </c>
      <c r="T3479" s="49" t="s">
        <v>27</v>
      </c>
      <c r="U3479" s="49" t="s">
        <v>28</v>
      </c>
      <c r="V3479" s="46" t="s">
        <v>273</v>
      </c>
      <c r="W3479" s="46" t="s">
        <v>159</v>
      </c>
      <c r="X3479" s="46" t="str">
        <f>IFERROR(VLOOKUP(W3479,#REF!,38,FALSE),"")</f>
        <v/>
      </c>
      <c r="Z3479" s="46" t="str">
        <f t="shared" si="450"/>
        <v>Romanus44141</v>
      </c>
      <c r="AA3479" s="46" t="str">
        <f t="shared" si="451"/>
        <v>BMJ 06844141UTARANIGHT</v>
      </c>
      <c r="AB3479" s="46" t="str">
        <f t="shared" si="452"/>
        <v>Romanus44141UTARANIGHT</v>
      </c>
      <c r="AC3479" s="46" t="str">
        <f t="shared" si="453"/>
        <v>BMJ 06844141NIGHT</v>
      </c>
      <c r="AD3479" s="46" t="str">
        <f t="shared" si="454"/>
        <v>Romanus44141NIGHT</v>
      </c>
    </row>
    <row r="3480" spans="1:30" x14ac:dyDescent="0.3">
      <c r="A3480" s="46">
        <v>1</v>
      </c>
      <c r="B3480" s="46" t="s">
        <v>139</v>
      </c>
      <c r="C3480" s="110">
        <v>44141</v>
      </c>
      <c r="D3480" s="49" t="s">
        <v>95</v>
      </c>
      <c r="E3480" s="74">
        <v>44141</v>
      </c>
      <c r="F3480" s="49">
        <v>5101829</v>
      </c>
      <c r="G3480" s="46" t="s">
        <v>21</v>
      </c>
      <c r="H3480" s="46" t="s">
        <v>53</v>
      </c>
      <c r="I3480" s="46" t="s">
        <v>54</v>
      </c>
      <c r="J3480" s="46" t="s">
        <v>49</v>
      </c>
      <c r="K3480" s="46" t="s">
        <v>82</v>
      </c>
      <c r="O3480" s="47">
        <v>0.87156250000000002</v>
      </c>
      <c r="P3480" s="48">
        <v>0.87769675925925927</v>
      </c>
      <c r="Q3480" s="50">
        <v>39980</v>
      </c>
      <c r="R3480" s="50">
        <v>14720</v>
      </c>
      <c r="T3480" s="49" t="s">
        <v>27</v>
      </c>
      <c r="U3480" s="49" t="s">
        <v>28</v>
      </c>
      <c r="V3480" s="46" t="s">
        <v>70</v>
      </c>
      <c r="W3480" s="46" t="s">
        <v>159</v>
      </c>
      <c r="X3480" s="46" t="str">
        <f>IFERROR(VLOOKUP(W3480,#REF!,38,FALSE),"")</f>
        <v/>
      </c>
      <c r="Z3480" s="46" t="str">
        <f t="shared" si="450"/>
        <v>Romanus44141</v>
      </c>
      <c r="AA3480" s="46" t="str">
        <f t="shared" si="451"/>
        <v>BMJ 06844141UTARANIGHT</v>
      </c>
      <c r="AB3480" s="46" t="str">
        <f t="shared" si="452"/>
        <v>Romanus44141UTARANIGHT</v>
      </c>
      <c r="AC3480" s="46" t="str">
        <f t="shared" si="453"/>
        <v>BMJ 06844141NIGHT</v>
      </c>
      <c r="AD3480" s="46" t="str">
        <f t="shared" si="454"/>
        <v>Romanus44141NIGHT</v>
      </c>
    </row>
    <row r="3481" spans="1:30" x14ac:dyDescent="0.3">
      <c r="A3481" s="46">
        <v>1</v>
      </c>
      <c r="B3481" s="46" t="s">
        <v>139</v>
      </c>
      <c r="C3481" s="110">
        <v>44141</v>
      </c>
      <c r="D3481" s="49" t="s">
        <v>95</v>
      </c>
      <c r="E3481" s="74">
        <v>44141</v>
      </c>
      <c r="F3481" s="49">
        <v>5101928</v>
      </c>
      <c r="G3481" s="46" t="s">
        <v>21</v>
      </c>
      <c r="H3481" s="46" t="s">
        <v>53</v>
      </c>
      <c r="I3481" s="46" t="s">
        <v>54</v>
      </c>
      <c r="J3481" s="46" t="s">
        <v>49</v>
      </c>
      <c r="K3481" s="46" t="s">
        <v>82</v>
      </c>
      <c r="O3481" s="47">
        <v>0.93519675925925927</v>
      </c>
      <c r="P3481" s="48">
        <v>0.93519675925925927</v>
      </c>
      <c r="Q3481" s="50">
        <v>40320</v>
      </c>
      <c r="R3481" s="50">
        <v>14720</v>
      </c>
      <c r="T3481" s="49" t="s">
        <v>27</v>
      </c>
      <c r="U3481" s="49" t="s">
        <v>28</v>
      </c>
      <c r="V3481" s="46" t="s">
        <v>70</v>
      </c>
      <c r="W3481" s="46" t="s">
        <v>159</v>
      </c>
      <c r="X3481" s="46" t="str">
        <f>IFERROR(VLOOKUP(W3481,#REF!,38,FALSE),"")</f>
        <v/>
      </c>
      <c r="Z3481" s="46" t="str">
        <f t="shared" si="450"/>
        <v>Romanus44141</v>
      </c>
      <c r="AA3481" s="46" t="str">
        <f t="shared" si="451"/>
        <v>BMJ 06844141UTARANIGHT</v>
      </c>
      <c r="AB3481" s="46" t="str">
        <f t="shared" si="452"/>
        <v>Romanus44141UTARANIGHT</v>
      </c>
      <c r="AC3481" s="46" t="str">
        <f t="shared" si="453"/>
        <v>BMJ 06844141NIGHT</v>
      </c>
      <c r="AD3481" s="46" t="str">
        <f t="shared" si="454"/>
        <v>Romanus44141NIGHT</v>
      </c>
    </row>
    <row r="3482" spans="1:30" x14ac:dyDescent="0.3">
      <c r="A3482" s="46">
        <v>1</v>
      </c>
      <c r="B3482" s="46" t="s">
        <v>139</v>
      </c>
      <c r="C3482" s="110">
        <v>44141</v>
      </c>
      <c r="D3482" s="49" t="s">
        <v>95</v>
      </c>
      <c r="E3482" s="74">
        <v>44141</v>
      </c>
      <c r="F3482" s="49">
        <v>5101999</v>
      </c>
      <c r="G3482" s="46" t="s">
        <v>21</v>
      </c>
      <c r="H3482" s="46" t="s">
        <v>22</v>
      </c>
      <c r="I3482" s="46" t="s">
        <v>81</v>
      </c>
      <c r="J3482" s="46" t="s">
        <v>24</v>
      </c>
      <c r="K3482" s="46" t="s">
        <v>82</v>
      </c>
      <c r="O3482" s="47">
        <v>0.99143518518518514</v>
      </c>
      <c r="P3482" s="48">
        <v>0.99143518518518514</v>
      </c>
      <c r="Q3482" s="50">
        <v>40520</v>
      </c>
      <c r="R3482" s="50">
        <v>14720</v>
      </c>
      <c r="T3482" s="49" t="s">
        <v>27</v>
      </c>
      <c r="U3482" s="49" t="s">
        <v>28</v>
      </c>
      <c r="V3482" s="46" t="s">
        <v>273</v>
      </c>
      <c r="W3482" s="46" t="s">
        <v>159</v>
      </c>
      <c r="X3482" s="46" t="str">
        <f>IFERROR(VLOOKUP(W3482,#REF!,38,FALSE),"")</f>
        <v/>
      </c>
      <c r="Z3482" s="46" t="str">
        <f t="shared" si="450"/>
        <v>Romanus44141</v>
      </c>
      <c r="AA3482" s="46" t="str">
        <f t="shared" si="451"/>
        <v>BMJ 06844141UTARANIGHT</v>
      </c>
      <c r="AB3482" s="46" t="str">
        <f t="shared" si="452"/>
        <v>Romanus44141UTARANIGHT</v>
      </c>
      <c r="AC3482" s="46" t="str">
        <f t="shared" si="453"/>
        <v>BMJ 06844141NIGHT</v>
      </c>
      <c r="AD3482" s="46" t="str">
        <f t="shared" si="454"/>
        <v>Romanus44141NIGHT</v>
      </c>
    </row>
    <row r="3483" spans="1:30" x14ac:dyDescent="0.3">
      <c r="A3483" s="46">
        <v>1</v>
      </c>
      <c r="B3483" s="46" t="s">
        <v>139</v>
      </c>
      <c r="C3483" s="110">
        <v>44141</v>
      </c>
      <c r="D3483" s="49" t="s">
        <v>95</v>
      </c>
      <c r="E3483" s="74">
        <v>44023</v>
      </c>
      <c r="F3483" s="49">
        <v>5102241</v>
      </c>
      <c r="G3483" s="46" t="s">
        <v>21</v>
      </c>
      <c r="H3483" s="46" t="s">
        <v>22</v>
      </c>
      <c r="I3483" s="46" t="s">
        <v>48</v>
      </c>
      <c r="J3483" s="46" t="s">
        <v>49</v>
      </c>
      <c r="K3483" s="46" t="s">
        <v>84</v>
      </c>
      <c r="O3483" s="47">
        <v>0.21763888888888891</v>
      </c>
      <c r="P3483" s="48">
        <v>0.22357638888888889</v>
      </c>
      <c r="Q3483" s="50">
        <v>39460</v>
      </c>
      <c r="R3483" s="50">
        <v>14560</v>
      </c>
      <c r="T3483" s="49" t="s">
        <v>27</v>
      </c>
      <c r="U3483" s="49" t="s">
        <v>28</v>
      </c>
      <c r="V3483" s="46" t="s">
        <v>60</v>
      </c>
      <c r="W3483" s="46" t="s">
        <v>105</v>
      </c>
      <c r="X3483" s="46" t="str">
        <f>IFERROR(VLOOKUP(W3483,#REF!,38,FALSE),"")</f>
        <v/>
      </c>
      <c r="Z3483" s="46" t="str">
        <f t="shared" si="450"/>
        <v>Jafar44141</v>
      </c>
      <c r="AA3483" s="46" t="str">
        <f t="shared" si="451"/>
        <v>BMJ 06944141UTARANIGHT</v>
      </c>
      <c r="AB3483" s="46" t="str">
        <f t="shared" si="452"/>
        <v>Jafar44141UTARANIGHT</v>
      </c>
      <c r="AC3483" s="46" t="str">
        <f t="shared" si="453"/>
        <v>BMJ 06944141NIGHT</v>
      </c>
      <c r="AD3483" s="46" t="str">
        <f t="shared" si="454"/>
        <v>Jafar44141NIGHT</v>
      </c>
    </row>
    <row r="3484" spans="1:30" x14ac:dyDescent="0.3">
      <c r="A3484" s="46">
        <v>1</v>
      </c>
      <c r="B3484" s="46" t="s">
        <v>139</v>
      </c>
      <c r="C3484" s="110">
        <v>44141</v>
      </c>
      <c r="D3484" s="49" t="s">
        <v>95</v>
      </c>
      <c r="E3484" s="74">
        <v>44023</v>
      </c>
      <c r="F3484" s="49">
        <v>5102100</v>
      </c>
      <c r="G3484" s="46" t="s">
        <v>39</v>
      </c>
      <c r="H3484" s="46" t="s">
        <v>149</v>
      </c>
      <c r="I3484" s="46" t="s">
        <v>189</v>
      </c>
      <c r="J3484" s="46" t="s">
        <v>42</v>
      </c>
      <c r="K3484" s="46" t="s">
        <v>86</v>
      </c>
      <c r="O3484" s="47">
        <v>8.8877314814814812E-2</v>
      </c>
      <c r="P3484" s="48">
        <v>8.8877314814814812E-2</v>
      </c>
      <c r="Q3484" s="50">
        <v>53760</v>
      </c>
      <c r="R3484" s="50">
        <v>19420</v>
      </c>
      <c r="T3484" s="49" t="s">
        <v>27</v>
      </c>
      <c r="U3484" s="49" t="s">
        <v>28</v>
      </c>
      <c r="V3484" s="46" t="s">
        <v>44</v>
      </c>
      <c r="W3484" s="46" t="s">
        <v>111</v>
      </c>
      <c r="X3484" s="46" t="str">
        <f>IFERROR(VLOOKUP(W3484,#REF!,38,FALSE),"")</f>
        <v/>
      </c>
      <c r="Z3484" s="46" t="str">
        <f t="shared" si="450"/>
        <v>Linus Harimin44141</v>
      </c>
      <c r="AA3484" s="46" t="str">
        <f t="shared" si="451"/>
        <v>BMJ 07044141SELATANNIGHT</v>
      </c>
      <c r="AB3484" s="46" t="str">
        <f t="shared" si="452"/>
        <v>Linus Harimin44141SELATANNIGHT</v>
      </c>
      <c r="AC3484" s="46" t="str">
        <f t="shared" si="453"/>
        <v>BMJ 07044141NIGHT</v>
      </c>
      <c r="AD3484" s="46" t="str">
        <f t="shared" si="454"/>
        <v>Linus Harimin44141NIGHT</v>
      </c>
    </row>
    <row r="3485" spans="1:30" x14ac:dyDescent="0.3">
      <c r="A3485" s="46">
        <v>1</v>
      </c>
      <c r="B3485" s="46" t="s">
        <v>139</v>
      </c>
      <c r="C3485" s="110">
        <v>44141</v>
      </c>
      <c r="D3485" s="49" t="s">
        <v>95</v>
      </c>
      <c r="E3485" s="74">
        <v>44023</v>
      </c>
      <c r="F3485" s="49">
        <v>5102261</v>
      </c>
      <c r="G3485" s="46" t="s">
        <v>39</v>
      </c>
      <c r="H3485" s="46" t="s">
        <v>149</v>
      </c>
      <c r="I3485" s="46" t="s">
        <v>189</v>
      </c>
      <c r="J3485" s="46" t="s">
        <v>42</v>
      </c>
      <c r="K3485" s="46" t="s">
        <v>86</v>
      </c>
      <c r="O3485" s="47">
        <v>0.23833333333333331</v>
      </c>
      <c r="P3485" s="48">
        <v>0.23833333333333331</v>
      </c>
      <c r="Q3485" s="50">
        <v>52980</v>
      </c>
      <c r="R3485" s="50">
        <v>19420</v>
      </c>
      <c r="T3485" s="49" t="s">
        <v>27</v>
      </c>
      <c r="U3485" s="49" t="s">
        <v>28</v>
      </c>
      <c r="V3485" s="46" t="s">
        <v>44</v>
      </c>
      <c r="W3485" s="46" t="s">
        <v>111</v>
      </c>
      <c r="X3485" s="46" t="str">
        <f>IFERROR(VLOOKUP(W3485,#REF!,38,FALSE),"")</f>
        <v/>
      </c>
      <c r="Z3485" s="46" t="str">
        <f t="shared" si="450"/>
        <v>Linus Harimin44141</v>
      </c>
      <c r="AA3485" s="46" t="str">
        <f t="shared" si="451"/>
        <v>BMJ 07044141SELATANNIGHT</v>
      </c>
      <c r="AB3485" s="46" t="str">
        <f t="shared" si="452"/>
        <v>Linus Harimin44141SELATANNIGHT</v>
      </c>
      <c r="AC3485" s="46" t="str">
        <f t="shared" si="453"/>
        <v>BMJ 07044141NIGHT</v>
      </c>
      <c r="AD3485" s="46" t="str">
        <f t="shared" si="454"/>
        <v>Linus Harimin44141NIGHT</v>
      </c>
    </row>
    <row r="3486" spans="1:30" x14ac:dyDescent="0.3">
      <c r="A3486" s="46">
        <v>1</v>
      </c>
      <c r="B3486" s="46" t="s">
        <v>139</v>
      </c>
      <c r="C3486" s="110">
        <v>44141</v>
      </c>
      <c r="D3486" s="49" t="s">
        <v>95</v>
      </c>
      <c r="E3486" s="74">
        <v>44141</v>
      </c>
      <c r="F3486" s="49">
        <v>5101843</v>
      </c>
      <c r="G3486" s="46" t="s">
        <v>39</v>
      </c>
      <c r="H3486" s="46" t="s">
        <v>149</v>
      </c>
      <c r="I3486" s="46" t="s">
        <v>144</v>
      </c>
      <c r="J3486" s="46" t="s">
        <v>130</v>
      </c>
      <c r="K3486" s="46" t="s">
        <v>86</v>
      </c>
      <c r="O3486" s="47">
        <v>0.8765856481481481</v>
      </c>
      <c r="P3486" s="48">
        <v>0.88225694444444447</v>
      </c>
      <c r="Q3486" s="50">
        <v>55060</v>
      </c>
      <c r="R3486" s="50">
        <v>19420</v>
      </c>
      <c r="T3486" s="49" t="s">
        <v>27</v>
      </c>
      <c r="U3486" s="49" t="s">
        <v>28</v>
      </c>
      <c r="V3486" s="46" t="s">
        <v>56</v>
      </c>
      <c r="W3486" s="46" t="s">
        <v>111</v>
      </c>
      <c r="X3486" s="46" t="str">
        <f>IFERROR(VLOOKUP(W3486,#REF!,38,FALSE),"")</f>
        <v/>
      </c>
      <c r="Z3486" s="46" t="str">
        <f t="shared" si="450"/>
        <v>Linus Harimin44141</v>
      </c>
      <c r="AA3486" s="46" t="str">
        <f t="shared" si="451"/>
        <v>BMJ 07044141SELATANNIGHT</v>
      </c>
      <c r="AB3486" s="46" t="str">
        <f t="shared" si="452"/>
        <v>Linus Harimin44141SELATANNIGHT</v>
      </c>
      <c r="AC3486" s="46" t="str">
        <f t="shared" si="453"/>
        <v>BMJ 07044141NIGHT</v>
      </c>
      <c r="AD3486" s="46" t="str">
        <f t="shared" si="454"/>
        <v>Linus Harimin44141NIGHT</v>
      </c>
    </row>
    <row r="3487" spans="1:30" x14ac:dyDescent="0.3">
      <c r="A3487" s="46">
        <v>1</v>
      </c>
      <c r="B3487" s="46" t="s">
        <v>139</v>
      </c>
      <c r="C3487" s="110">
        <v>44141</v>
      </c>
      <c r="D3487" s="49" t="s">
        <v>95</v>
      </c>
      <c r="E3487" s="74">
        <v>44141</v>
      </c>
      <c r="F3487" s="49">
        <v>5101992</v>
      </c>
      <c r="G3487" s="46" t="s">
        <v>39</v>
      </c>
      <c r="H3487" s="46" t="s">
        <v>149</v>
      </c>
      <c r="I3487" s="46" t="s">
        <v>144</v>
      </c>
      <c r="J3487" s="46" t="s">
        <v>130</v>
      </c>
      <c r="K3487" s="46" t="s">
        <v>86</v>
      </c>
      <c r="O3487" s="47">
        <v>0.98474537037037047</v>
      </c>
      <c r="P3487" s="48">
        <v>0.98474537037037047</v>
      </c>
      <c r="Q3487" s="50">
        <v>55640</v>
      </c>
      <c r="R3487" s="50">
        <v>19420</v>
      </c>
      <c r="T3487" s="49" t="s">
        <v>27</v>
      </c>
      <c r="U3487" s="49" t="s">
        <v>28</v>
      </c>
      <c r="V3487" s="46" t="s">
        <v>56</v>
      </c>
      <c r="W3487" s="46" t="s">
        <v>111</v>
      </c>
      <c r="X3487" s="46" t="str">
        <f>IFERROR(VLOOKUP(W3487,#REF!,38,FALSE),"")</f>
        <v/>
      </c>
      <c r="Z3487" s="46" t="str">
        <f t="shared" si="450"/>
        <v>Linus Harimin44141</v>
      </c>
      <c r="AA3487" s="46" t="str">
        <f t="shared" si="451"/>
        <v>BMJ 07044141SELATANNIGHT</v>
      </c>
      <c r="AB3487" s="46" t="str">
        <f t="shared" si="452"/>
        <v>Linus Harimin44141SELATANNIGHT</v>
      </c>
      <c r="AC3487" s="46" t="str">
        <f t="shared" si="453"/>
        <v>BMJ 07044141NIGHT</v>
      </c>
      <c r="AD3487" s="46" t="str">
        <f t="shared" si="454"/>
        <v>Linus Harimin44141NIGHT</v>
      </c>
    </row>
    <row r="3488" spans="1:30" x14ac:dyDescent="0.3">
      <c r="A3488" s="46">
        <v>1</v>
      </c>
      <c r="B3488" s="46" t="s">
        <v>139</v>
      </c>
      <c r="C3488" s="110">
        <v>44141</v>
      </c>
      <c r="D3488" s="49" t="s">
        <v>95</v>
      </c>
      <c r="E3488" s="74">
        <v>44023</v>
      </c>
      <c r="F3488" s="49">
        <v>5102057</v>
      </c>
      <c r="G3488" s="46" t="s">
        <v>39</v>
      </c>
      <c r="H3488" s="46" t="s">
        <v>149</v>
      </c>
      <c r="I3488" s="46" t="s">
        <v>144</v>
      </c>
      <c r="J3488" s="46" t="s">
        <v>130</v>
      </c>
      <c r="K3488" s="46" t="s">
        <v>88</v>
      </c>
      <c r="O3488" s="47">
        <v>3.0868055555555555E-2</v>
      </c>
      <c r="P3488" s="48">
        <v>3.0868055555555555E-2</v>
      </c>
      <c r="Q3488" s="50">
        <v>56080</v>
      </c>
      <c r="R3488" s="50">
        <v>19460</v>
      </c>
      <c r="T3488" s="49" t="s">
        <v>27</v>
      </c>
      <c r="U3488" s="49" t="s">
        <v>28</v>
      </c>
      <c r="V3488" s="46" t="s">
        <v>56</v>
      </c>
      <c r="W3488" s="46" t="s">
        <v>115</v>
      </c>
      <c r="X3488" s="46" t="str">
        <f>IFERROR(VLOOKUP(W3488,#REF!,38,FALSE),"")</f>
        <v/>
      </c>
      <c r="Z3488" s="46" t="str">
        <f t="shared" si="450"/>
        <v>Budiyono44141</v>
      </c>
      <c r="AA3488" s="46" t="str">
        <f t="shared" si="451"/>
        <v>BMJ 07144141SELATANNIGHT</v>
      </c>
      <c r="AB3488" s="46" t="str">
        <f t="shared" si="452"/>
        <v>Budiyono44141SELATANNIGHT</v>
      </c>
      <c r="AC3488" s="46" t="str">
        <f t="shared" si="453"/>
        <v>BMJ 07144141NIGHT</v>
      </c>
      <c r="AD3488" s="46" t="str">
        <f t="shared" si="454"/>
        <v>Budiyono44141NIGHT</v>
      </c>
    </row>
    <row r="3489" spans="1:30" x14ac:dyDescent="0.3">
      <c r="A3489" s="46">
        <v>1</v>
      </c>
      <c r="B3489" s="46" t="s">
        <v>139</v>
      </c>
      <c r="C3489" s="110">
        <v>44141</v>
      </c>
      <c r="D3489" s="49" t="s">
        <v>95</v>
      </c>
      <c r="E3489" s="74">
        <v>44023</v>
      </c>
      <c r="F3489" s="49">
        <v>5102132</v>
      </c>
      <c r="G3489" s="46" t="s">
        <v>39</v>
      </c>
      <c r="H3489" s="46" t="s">
        <v>149</v>
      </c>
      <c r="I3489" s="46" t="s">
        <v>189</v>
      </c>
      <c r="J3489" s="46" t="s">
        <v>42</v>
      </c>
      <c r="K3489" s="46" t="s">
        <v>88</v>
      </c>
      <c r="O3489" s="47">
        <v>0.11209490740740741</v>
      </c>
      <c r="P3489" s="48">
        <v>0.11209490740740741</v>
      </c>
      <c r="Q3489" s="50">
        <v>52980</v>
      </c>
      <c r="R3489" s="50">
        <v>19460</v>
      </c>
      <c r="T3489" s="49" t="s">
        <v>27</v>
      </c>
      <c r="U3489" s="49" t="s">
        <v>28</v>
      </c>
      <c r="V3489" s="46" t="s">
        <v>44</v>
      </c>
      <c r="W3489" s="46" t="s">
        <v>115</v>
      </c>
      <c r="X3489" s="46" t="str">
        <f>IFERROR(VLOOKUP(W3489,#REF!,38,FALSE),"")</f>
        <v/>
      </c>
      <c r="Z3489" s="46" t="str">
        <f t="shared" si="450"/>
        <v>Budiyono44141</v>
      </c>
      <c r="AA3489" s="46" t="str">
        <f t="shared" si="451"/>
        <v>BMJ 07144141SELATANNIGHT</v>
      </c>
      <c r="AB3489" s="46" t="str">
        <f t="shared" si="452"/>
        <v>Budiyono44141SELATANNIGHT</v>
      </c>
      <c r="AC3489" s="46" t="str">
        <f t="shared" si="453"/>
        <v>BMJ 07144141NIGHT</v>
      </c>
      <c r="AD3489" s="46" t="str">
        <f t="shared" si="454"/>
        <v>Budiyono44141NIGHT</v>
      </c>
    </row>
    <row r="3490" spans="1:30" x14ac:dyDescent="0.3">
      <c r="A3490" s="46">
        <v>1</v>
      </c>
      <c r="B3490" s="46" t="s">
        <v>139</v>
      </c>
      <c r="C3490" s="110">
        <v>44141</v>
      </c>
      <c r="D3490" s="49" t="s">
        <v>95</v>
      </c>
      <c r="E3490" s="74">
        <v>44023</v>
      </c>
      <c r="F3490" s="49">
        <v>5102218</v>
      </c>
      <c r="G3490" s="46" t="s">
        <v>39</v>
      </c>
      <c r="H3490" s="46" t="s">
        <v>149</v>
      </c>
      <c r="I3490" s="46" t="s">
        <v>144</v>
      </c>
      <c r="J3490" s="46" t="s">
        <v>130</v>
      </c>
      <c r="K3490" s="46" t="s">
        <v>88</v>
      </c>
      <c r="O3490" s="47">
        <v>0.2005787037037037</v>
      </c>
      <c r="P3490" s="48">
        <v>0.2005787037037037</v>
      </c>
      <c r="Q3490" s="50">
        <v>54220</v>
      </c>
      <c r="R3490" s="50">
        <v>19460</v>
      </c>
      <c r="T3490" s="49" t="s">
        <v>27</v>
      </c>
      <c r="U3490" s="49" t="s">
        <v>28</v>
      </c>
      <c r="V3490" s="46" t="s">
        <v>56</v>
      </c>
      <c r="W3490" s="46" t="s">
        <v>115</v>
      </c>
      <c r="X3490" s="46" t="str">
        <f>IFERROR(VLOOKUP(W3490,#REF!,38,FALSE),"")</f>
        <v/>
      </c>
      <c r="Z3490" s="46" t="str">
        <f t="shared" si="450"/>
        <v>Budiyono44141</v>
      </c>
      <c r="AA3490" s="46" t="str">
        <f t="shared" si="451"/>
        <v>BMJ 07144141SELATANNIGHT</v>
      </c>
      <c r="AB3490" s="46" t="str">
        <f t="shared" si="452"/>
        <v>Budiyono44141SELATANNIGHT</v>
      </c>
      <c r="AC3490" s="46" t="str">
        <f t="shared" si="453"/>
        <v>BMJ 07144141NIGHT</v>
      </c>
      <c r="AD3490" s="46" t="str">
        <f t="shared" si="454"/>
        <v>Budiyono44141NIGHT</v>
      </c>
    </row>
    <row r="3491" spans="1:30" x14ac:dyDescent="0.3">
      <c r="A3491" s="46">
        <v>1</v>
      </c>
      <c r="B3491" s="46" t="s">
        <v>139</v>
      </c>
      <c r="C3491" s="110">
        <v>44141</v>
      </c>
      <c r="D3491" s="49" t="s">
        <v>95</v>
      </c>
      <c r="E3491" s="74">
        <v>44141</v>
      </c>
      <c r="F3491" s="49">
        <v>5101826</v>
      </c>
      <c r="G3491" s="46" t="s">
        <v>39</v>
      </c>
      <c r="H3491" s="46" t="s">
        <v>123</v>
      </c>
      <c r="I3491" s="46" t="s">
        <v>162</v>
      </c>
      <c r="J3491" s="46" t="s">
        <v>42</v>
      </c>
      <c r="K3491" s="46" t="s">
        <v>88</v>
      </c>
      <c r="O3491" s="47">
        <v>0.8707407407407407</v>
      </c>
      <c r="P3491" s="48">
        <v>0.87527777777777782</v>
      </c>
      <c r="Q3491" s="50">
        <v>54940</v>
      </c>
      <c r="R3491" s="50">
        <v>19460</v>
      </c>
      <c r="T3491" s="49" t="s">
        <v>27</v>
      </c>
      <c r="U3491" s="49" t="s">
        <v>28</v>
      </c>
      <c r="V3491" s="46" t="s">
        <v>114</v>
      </c>
      <c r="W3491" s="46" t="s">
        <v>115</v>
      </c>
      <c r="X3491" s="46" t="str">
        <f>IFERROR(VLOOKUP(W3491,#REF!,38,FALSE),"")</f>
        <v/>
      </c>
      <c r="Z3491" s="46" t="str">
        <f t="shared" si="450"/>
        <v>Budiyono44141</v>
      </c>
      <c r="AA3491" s="46" t="str">
        <f t="shared" si="451"/>
        <v>BMJ 07144141SELATANNIGHT</v>
      </c>
      <c r="AB3491" s="46" t="str">
        <f t="shared" si="452"/>
        <v>Budiyono44141SELATANNIGHT</v>
      </c>
      <c r="AC3491" s="46" t="str">
        <f t="shared" si="453"/>
        <v>BMJ 07144141NIGHT</v>
      </c>
      <c r="AD3491" s="46" t="str">
        <f t="shared" si="454"/>
        <v>Budiyono44141NIGHT</v>
      </c>
    </row>
    <row r="3492" spans="1:30" x14ac:dyDescent="0.3">
      <c r="A3492" s="46">
        <v>1</v>
      </c>
      <c r="B3492" s="46" t="s">
        <v>139</v>
      </c>
      <c r="C3492" s="110">
        <v>44141</v>
      </c>
      <c r="D3492" s="49" t="s">
        <v>95</v>
      </c>
      <c r="E3492" s="74">
        <v>44141</v>
      </c>
      <c r="F3492" s="49">
        <v>5101951</v>
      </c>
      <c r="G3492" s="46" t="s">
        <v>39</v>
      </c>
      <c r="H3492" s="46" t="s">
        <v>173</v>
      </c>
      <c r="I3492" s="46" t="s">
        <v>189</v>
      </c>
      <c r="J3492" s="46" t="s">
        <v>124</v>
      </c>
      <c r="K3492" s="46" t="s">
        <v>88</v>
      </c>
      <c r="O3492" s="47">
        <v>0.95185185185185184</v>
      </c>
      <c r="P3492" s="48">
        <v>0.95185185185185184</v>
      </c>
      <c r="Q3492" s="50">
        <v>54300</v>
      </c>
      <c r="R3492" s="50">
        <v>19460</v>
      </c>
      <c r="T3492" s="49" t="s">
        <v>27</v>
      </c>
      <c r="U3492" s="49" t="s">
        <v>28</v>
      </c>
      <c r="V3492" s="46" t="s">
        <v>44</v>
      </c>
      <c r="W3492" s="46" t="s">
        <v>115</v>
      </c>
      <c r="X3492" s="46" t="str">
        <f>IFERROR(VLOOKUP(W3492,#REF!,38,FALSE),"")</f>
        <v/>
      </c>
      <c r="Z3492" s="46" t="str">
        <f t="shared" si="450"/>
        <v>Budiyono44141</v>
      </c>
      <c r="AA3492" s="46" t="str">
        <f t="shared" si="451"/>
        <v>BMJ 07144141SELATANNIGHT</v>
      </c>
      <c r="AB3492" s="46" t="str">
        <f t="shared" si="452"/>
        <v>Budiyono44141SELATANNIGHT</v>
      </c>
      <c r="AC3492" s="46" t="str">
        <f t="shared" si="453"/>
        <v>BMJ 07144141NIGHT</v>
      </c>
      <c r="AD3492" s="46" t="str">
        <f t="shared" si="454"/>
        <v>Budiyono44141NIGHT</v>
      </c>
    </row>
    <row r="3493" spans="1:30" x14ac:dyDescent="0.3">
      <c r="A3493" s="46">
        <v>1</v>
      </c>
      <c r="B3493" s="46" t="s">
        <v>139</v>
      </c>
      <c r="C3493" s="110">
        <v>44141</v>
      </c>
      <c r="D3493" s="49" t="s">
        <v>95</v>
      </c>
      <c r="E3493" s="74">
        <v>44023</v>
      </c>
      <c r="F3493" s="49">
        <v>5102058</v>
      </c>
      <c r="G3493" s="46" t="s">
        <v>39</v>
      </c>
      <c r="H3493" s="46" t="s">
        <v>173</v>
      </c>
      <c r="I3493" s="46" t="s">
        <v>189</v>
      </c>
      <c r="J3493" s="46" t="s">
        <v>124</v>
      </c>
      <c r="K3493" s="46" t="s">
        <v>90</v>
      </c>
      <c r="O3493" s="47">
        <v>3.5844907407407409E-2</v>
      </c>
      <c r="P3493" s="48">
        <v>3.5844907407407409E-2</v>
      </c>
      <c r="Q3493" s="50">
        <v>53500</v>
      </c>
      <c r="R3493" s="50">
        <v>19880</v>
      </c>
      <c r="T3493" s="49" t="s">
        <v>27</v>
      </c>
      <c r="U3493" s="49" t="s">
        <v>28</v>
      </c>
      <c r="V3493" s="46" t="s">
        <v>44</v>
      </c>
      <c r="W3493" s="46" t="s">
        <v>108</v>
      </c>
      <c r="X3493" s="46" t="str">
        <f>IFERROR(VLOOKUP(W3493,#REF!,38,FALSE),"")</f>
        <v/>
      </c>
      <c r="Z3493" s="46" t="str">
        <f t="shared" si="450"/>
        <v>Ahmad Asfuri44141</v>
      </c>
      <c r="AA3493" s="46" t="str">
        <f t="shared" si="451"/>
        <v>BMJ 07244141SELATANNIGHT</v>
      </c>
      <c r="AB3493" s="46" t="str">
        <f t="shared" si="452"/>
        <v>Ahmad Asfuri44141SELATANNIGHT</v>
      </c>
      <c r="AC3493" s="46" t="str">
        <f t="shared" si="453"/>
        <v>BMJ 07244141NIGHT</v>
      </c>
      <c r="AD3493" s="46" t="str">
        <f t="shared" si="454"/>
        <v>Ahmad Asfuri44141NIGHT</v>
      </c>
    </row>
    <row r="3494" spans="1:30" x14ac:dyDescent="0.3">
      <c r="A3494" s="46">
        <v>1</v>
      </c>
      <c r="B3494" s="46" t="s">
        <v>139</v>
      </c>
      <c r="C3494" s="110">
        <v>44141</v>
      </c>
      <c r="D3494" s="49" t="s">
        <v>95</v>
      </c>
      <c r="E3494" s="74">
        <v>44023</v>
      </c>
      <c r="F3494" s="49">
        <v>5102139</v>
      </c>
      <c r="G3494" s="46" t="s">
        <v>39</v>
      </c>
      <c r="H3494" s="46" t="s">
        <v>149</v>
      </c>
      <c r="I3494" s="46" t="s">
        <v>144</v>
      </c>
      <c r="J3494" s="46" t="s">
        <v>130</v>
      </c>
      <c r="K3494" s="46" t="s">
        <v>90</v>
      </c>
      <c r="O3494" s="47">
        <v>0.11875000000000001</v>
      </c>
      <c r="P3494" s="48">
        <v>0.11875000000000001</v>
      </c>
      <c r="Q3494" s="50">
        <v>55400</v>
      </c>
      <c r="R3494" s="50">
        <v>19880</v>
      </c>
      <c r="T3494" s="49" t="s">
        <v>27</v>
      </c>
      <c r="U3494" s="49" t="s">
        <v>28</v>
      </c>
      <c r="V3494" s="46" t="s">
        <v>56</v>
      </c>
      <c r="W3494" s="46" t="s">
        <v>108</v>
      </c>
      <c r="X3494" s="46" t="str">
        <f>IFERROR(VLOOKUP(W3494,#REF!,38,FALSE),"")</f>
        <v/>
      </c>
      <c r="Z3494" s="46" t="str">
        <f t="shared" si="450"/>
        <v>Ahmad Asfuri44141</v>
      </c>
      <c r="AA3494" s="46" t="str">
        <f t="shared" si="451"/>
        <v>BMJ 07244141SELATANNIGHT</v>
      </c>
      <c r="AB3494" s="46" t="str">
        <f t="shared" si="452"/>
        <v>Ahmad Asfuri44141SELATANNIGHT</v>
      </c>
      <c r="AC3494" s="46" t="str">
        <f t="shared" si="453"/>
        <v>BMJ 07244141NIGHT</v>
      </c>
      <c r="AD3494" s="46" t="str">
        <f t="shared" si="454"/>
        <v>Ahmad Asfuri44141NIGHT</v>
      </c>
    </row>
    <row r="3495" spans="1:30" x14ac:dyDescent="0.3">
      <c r="A3495" s="46">
        <v>1</v>
      </c>
      <c r="B3495" s="46" t="s">
        <v>139</v>
      </c>
      <c r="C3495" s="110">
        <v>44141</v>
      </c>
      <c r="D3495" s="49" t="s">
        <v>95</v>
      </c>
      <c r="E3495" s="74">
        <v>44023</v>
      </c>
      <c r="F3495" s="49">
        <v>5102229</v>
      </c>
      <c r="G3495" s="46" t="s">
        <v>39</v>
      </c>
      <c r="H3495" s="46" t="s">
        <v>149</v>
      </c>
      <c r="I3495" s="46" t="s">
        <v>144</v>
      </c>
      <c r="J3495" s="46" t="s">
        <v>130</v>
      </c>
      <c r="K3495" s="46" t="s">
        <v>90</v>
      </c>
      <c r="O3495" s="47">
        <v>0.21116898148148147</v>
      </c>
      <c r="P3495" s="48">
        <v>0.21116898148148147</v>
      </c>
      <c r="Q3495" s="50">
        <v>54220</v>
      </c>
      <c r="R3495" s="50">
        <v>19880</v>
      </c>
      <c r="T3495" s="49" t="s">
        <v>27</v>
      </c>
      <c r="U3495" s="49" t="s">
        <v>28</v>
      </c>
      <c r="V3495" s="46" t="s">
        <v>56</v>
      </c>
      <c r="W3495" s="46" t="s">
        <v>108</v>
      </c>
      <c r="X3495" s="46" t="str">
        <f>IFERROR(VLOOKUP(W3495,#REF!,38,FALSE),"")</f>
        <v/>
      </c>
      <c r="Z3495" s="46" t="str">
        <f t="shared" si="450"/>
        <v>Ahmad Asfuri44141</v>
      </c>
      <c r="AA3495" s="46" t="str">
        <f t="shared" si="451"/>
        <v>BMJ 07244141SELATANNIGHT</v>
      </c>
      <c r="AB3495" s="46" t="str">
        <f t="shared" si="452"/>
        <v>Ahmad Asfuri44141SELATANNIGHT</v>
      </c>
      <c r="AC3495" s="46" t="str">
        <f t="shared" si="453"/>
        <v>BMJ 07244141NIGHT</v>
      </c>
      <c r="AD3495" s="46" t="str">
        <f t="shared" si="454"/>
        <v>Ahmad Asfuri44141NIGHT</v>
      </c>
    </row>
    <row r="3496" spans="1:30" x14ac:dyDescent="0.3">
      <c r="A3496" s="46">
        <v>1</v>
      </c>
      <c r="B3496" s="46" t="s">
        <v>139</v>
      </c>
      <c r="C3496" s="110">
        <v>44141</v>
      </c>
      <c r="D3496" s="49" t="s">
        <v>95</v>
      </c>
      <c r="E3496" s="74">
        <v>44141</v>
      </c>
      <c r="F3496" s="49">
        <v>5101827</v>
      </c>
      <c r="G3496" s="46" t="s">
        <v>39</v>
      </c>
      <c r="H3496" s="46" t="s">
        <v>173</v>
      </c>
      <c r="I3496" s="46" t="s">
        <v>189</v>
      </c>
      <c r="J3496" s="46" t="s">
        <v>124</v>
      </c>
      <c r="K3496" s="46" t="s">
        <v>90</v>
      </c>
      <c r="O3496" s="47">
        <v>0.87100694444444438</v>
      </c>
      <c r="P3496" s="48">
        <v>0.87542824074074066</v>
      </c>
      <c r="Q3496" s="50">
        <v>52500</v>
      </c>
      <c r="R3496" s="50">
        <v>19880</v>
      </c>
      <c r="T3496" s="49" t="s">
        <v>27</v>
      </c>
      <c r="U3496" s="49" t="s">
        <v>28</v>
      </c>
      <c r="V3496" s="46" t="s">
        <v>44</v>
      </c>
      <c r="W3496" s="46" t="s">
        <v>117</v>
      </c>
      <c r="X3496" s="46" t="str">
        <f>IFERROR(VLOOKUP(W3496,#REF!,38,FALSE),"")</f>
        <v/>
      </c>
      <c r="Z3496" s="46" t="str">
        <f t="shared" si="450"/>
        <v>Reso Sungkowo44141</v>
      </c>
      <c r="AA3496" s="46" t="str">
        <f t="shared" si="451"/>
        <v>BMJ 07244141SELATANNIGHT</v>
      </c>
      <c r="AB3496" s="46" t="str">
        <f t="shared" si="452"/>
        <v>Reso Sungkowo44141SELATANNIGHT</v>
      </c>
      <c r="AC3496" s="46" t="str">
        <f t="shared" si="453"/>
        <v>BMJ 07244141NIGHT</v>
      </c>
      <c r="AD3496" s="46" t="str">
        <f t="shared" si="454"/>
        <v>Reso Sungkowo44141NIGHT</v>
      </c>
    </row>
    <row r="3497" spans="1:30" x14ac:dyDescent="0.3">
      <c r="A3497" s="46">
        <v>1</v>
      </c>
      <c r="B3497" s="46" t="s">
        <v>139</v>
      </c>
      <c r="C3497" s="110">
        <v>44141</v>
      </c>
      <c r="D3497" s="49" t="s">
        <v>95</v>
      </c>
      <c r="E3497" s="74">
        <v>44141</v>
      </c>
      <c r="F3497" s="49">
        <v>5101955</v>
      </c>
      <c r="G3497" s="46" t="s">
        <v>39</v>
      </c>
      <c r="H3497" s="46" t="s">
        <v>149</v>
      </c>
      <c r="I3497" s="46" t="s">
        <v>144</v>
      </c>
      <c r="J3497" s="46" t="s">
        <v>130</v>
      </c>
      <c r="K3497" s="46" t="s">
        <v>90</v>
      </c>
      <c r="O3497" s="47">
        <v>0.95512731481481483</v>
      </c>
      <c r="P3497" s="48">
        <v>0.95512731481481483</v>
      </c>
      <c r="Q3497" s="50">
        <v>58000</v>
      </c>
      <c r="R3497" s="50">
        <v>19880</v>
      </c>
      <c r="T3497" s="49" t="s">
        <v>27</v>
      </c>
      <c r="U3497" s="49" t="s">
        <v>28</v>
      </c>
      <c r="V3497" s="46" t="s">
        <v>56</v>
      </c>
      <c r="W3497" s="46" t="s">
        <v>117</v>
      </c>
      <c r="X3497" s="46" t="str">
        <f>IFERROR(VLOOKUP(W3497,#REF!,38,FALSE),"")</f>
        <v/>
      </c>
      <c r="Z3497" s="46" t="str">
        <f t="shared" si="450"/>
        <v>Reso Sungkowo44141</v>
      </c>
      <c r="AA3497" s="46" t="str">
        <f t="shared" si="451"/>
        <v>BMJ 07244141SELATANNIGHT</v>
      </c>
      <c r="AB3497" s="46" t="str">
        <f t="shared" si="452"/>
        <v>Reso Sungkowo44141SELATANNIGHT</v>
      </c>
      <c r="AC3497" s="46" t="str">
        <f t="shared" si="453"/>
        <v>BMJ 07244141NIGHT</v>
      </c>
      <c r="AD3497" s="46" t="str">
        <f t="shared" si="454"/>
        <v>Reso Sungkowo44141NIGHT</v>
      </c>
    </row>
    <row r="3498" spans="1:30" x14ac:dyDescent="0.3">
      <c r="A3498" s="46">
        <v>1</v>
      </c>
      <c r="B3498" s="46" t="s">
        <v>139</v>
      </c>
      <c r="C3498" s="110">
        <v>44141</v>
      </c>
      <c r="D3498" s="49" t="s">
        <v>95</v>
      </c>
      <c r="E3498" s="74">
        <v>44023</v>
      </c>
      <c r="F3498" s="49">
        <v>5102209</v>
      </c>
      <c r="G3498" s="46" t="s">
        <v>39</v>
      </c>
      <c r="H3498" s="46" t="s">
        <v>149</v>
      </c>
      <c r="I3498" s="46" t="s">
        <v>189</v>
      </c>
      <c r="J3498" s="46" t="s">
        <v>42</v>
      </c>
      <c r="K3498" s="46" t="s">
        <v>91</v>
      </c>
      <c r="O3498" s="47">
        <v>0.18879629629629627</v>
      </c>
      <c r="P3498" s="48">
        <v>0.18879629629629627</v>
      </c>
      <c r="Q3498" s="50">
        <v>53080</v>
      </c>
      <c r="R3498" s="50">
        <v>19980</v>
      </c>
      <c r="T3498" s="49" t="s">
        <v>27</v>
      </c>
      <c r="U3498" s="49" t="s">
        <v>28</v>
      </c>
      <c r="V3498" s="46" t="s">
        <v>44</v>
      </c>
      <c r="W3498" s="46" t="s">
        <v>117</v>
      </c>
      <c r="X3498" s="46" t="str">
        <f>IFERROR(VLOOKUP(W3498,#REF!,38,FALSE),"")</f>
        <v/>
      </c>
      <c r="Z3498" s="46" t="str">
        <f t="shared" si="450"/>
        <v>Reso Sungkowo44141</v>
      </c>
      <c r="AA3498" s="46" t="str">
        <f t="shared" si="451"/>
        <v>BMJ 07344141SELATANNIGHT</v>
      </c>
      <c r="AB3498" s="46" t="str">
        <f t="shared" si="452"/>
        <v>Reso Sungkowo44141SELATANNIGHT</v>
      </c>
      <c r="AC3498" s="46" t="str">
        <f t="shared" si="453"/>
        <v>BMJ 07344141NIGHT</v>
      </c>
      <c r="AD3498" s="46" t="str">
        <f t="shared" si="454"/>
        <v>Reso Sungkowo44141NIGHT</v>
      </c>
    </row>
    <row r="3499" spans="1:30" x14ac:dyDescent="0.3">
      <c r="A3499" s="46">
        <v>1</v>
      </c>
      <c r="B3499" s="46" t="s">
        <v>139</v>
      </c>
      <c r="C3499" s="110">
        <v>44141</v>
      </c>
      <c r="D3499" s="49" t="s">
        <v>95</v>
      </c>
      <c r="E3499" s="74">
        <v>44141</v>
      </c>
      <c r="F3499" s="49">
        <v>5101865</v>
      </c>
      <c r="G3499" s="46" t="s">
        <v>39</v>
      </c>
      <c r="H3499" s="46" t="s">
        <v>173</v>
      </c>
      <c r="I3499" s="46" t="s">
        <v>189</v>
      </c>
      <c r="J3499" s="46" t="s">
        <v>124</v>
      </c>
      <c r="K3499" s="46" t="s">
        <v>91</v>
      </c>
      <c r="O3499" s="47">
        <v>0.8924537037037038</v>
      </c>
      <c r="P3499" s="48">
        <v>0.89859953703703699</v>
      </c>
      <c r="Q3499" s="50">
        <v>53980</v>
      </c>
      <c r="R3499" s="50">
        <v>19980</v>
      </c>
      <c r="T3499" s="49" t="s">
        <v>27</v>
      </c>
      <c r="U3499" s="49" t="s">
        <v>28</v>
      </c>
      <c r="V3499" s="46" t="s">
        <v>44</v>
      </c>
      <c r="W3499" s="46" t="s">
        <v>117</v>
      </c>
      <c r="X3499" s="46" t="str">
        <f>IFERROR(VLOOKUP(W3499,#REF!,38,FALSE),"")</f>
        <v/>
      </c>
      <c r="Z3499" s="46" t="str">
        <f t="shared" si="450"/>
        <v>Reso Sungkowo44141</v>
      </c>
      <c r="AA3499" s="46" t="str">
        <f t="shared" si="451"/>
        <v>BMJ 07344141SELATANNIGHT</v>
      </c>
      <c r="AB3499" s="46" t="str">
        <f t="shared" si="452"/>
        <v>Reso Sungkowo44141SELATANNIGHT</v>
      </c>
      <c r="AC3499" s="46" t="str">
        <f t="shared" si="453"/>
        <v>BMJ 07344141NIGHT</v>
      </c>
      <c r="AD3499" s="46" t="str">
        <f t="shared" si="454"/>
        <v>Reso Sungkowo44141NIGHT</v>
      </c>
    </row>
    <row r="3500" spans="1:30" x14ac:dyDescent="0.3">
      <c r="A3500" s="46">
        <v>1</v>
      </c>
      <c r="B3500" s="46" t="s">
        <v>139</v>
      </c>
      <c r="C3500" s="110">
        <v>44141</v>
      </c>
      <c r="D3500" s="49" t="s">
        <v>95</v>
      </c>
      <c r="E3500" s="74">
        <v>44141</v>
      </c>
      <c r="F3500" s="49">
        <v>5101998</v>
      </c>
      <c r="G3500" s="46" t="s">
        <v>39</v>
      </c>
      <c r="H3500" s="46" t="s">
        <v>173</v>
      </c>
      <c r="I3500" s="46" t="s">
        <v>189</v>
      </c>
      <c r="J3500" s="46" t="s">
        <v>124</v>
      </c>
      <c r="K3500" s="46" t="s">
        <v>91</v>
      </c>
      <c r="O3500" s="47">
        <v>0.99105324074074075</v>
      </c>
      <c r="P3500" s="48">
        <v>0.99105324074074075</v>
      </c>
      <c r="Q3500" s="50">
        <v>53980</v>
      </c>
      <c r="R3500" s="50">
        <v>19980</v>
      </c>
      <c r="T3500" s="49" t="s">
        <v>27</v>
      </c>
      <c r="U3500" s="49" t="s">
        <v>28</v>
      </c>
      <c r="V3500" s="46" t="s">
        <v>44</v>
      </c>
      <c r="W3500" s="46" t="s">
        <v>138</v>
      </c>
      <c r="X3500" s="46" t="str">
        <f>IFERROR(VLOOKUP(W3500,#REF!,38,FALSE),"")</f>
        <v/>
      </c>
      <c r="Z3500" s="46" t="str">
        <f t="shared" si="450"/>
        <v>Suwarno44141</v>
      </c>
      <c r="AA3500" s="46" t="str">
        <f t="shared" si="451"/>
        <v>BMJ 07344141SELATANNIGHT</v>
      </c>
      <c r="AB3500" s="46" t="str">
        <f t="shared" si="452"/>
        <v>Suwarno44141SELATANNIGHT</v>
      </c>
      <c r="AC3500" s="46" t="str">
        <f t="shared" si="453"/>
        <v>BMJ 07344141NIGHT</v>
      </c>
      <c r="AD3500" s="46" t="str">
        <f t="shared" si="454"/>
        <v>Suwarno44141NIGHT</v>
      </c>
    </row>
    <row r="3501" spans="1:30" x14ac:dyDescent="0.3">
      <c r="A3501" s="46">
        <v>1</v>
      </c>
      <c r="B3501" s="46" t="s">
        <v>139</v>
      </c>
      <c r="C3501" s="110">
        <v>44141</v>
      </c>
      <c r="D3501" s="49" t="s">
        <v>95</v>
      </c>
      <c r="E3501" s="74">
        <v>44023</v>
      </c>
      <c r="F3501" s="49">
        <v>5102063</v>
      </c>
      <c r="G3501" s="46" t="s">
        <v>39</v>
      </c>
      <c r="H3501" s="46" t="s">
        <v>149</v>
      </c>
      <c r="I3501" s="46" t="s">
        <v>144</v>
      </c>
      <c r="J3501" s="46" t="s">
        <v>130</v>
      </c>
      <c r="K3501" s="46" t="s">
        <v>93</v>
      </c>
      <c r="O3501" s="47">
        <v>4.6793981481481478E-2</v>
      </c>
      <c r="P3501" s="48">
        <v>4.6793981481481478E-2</v>
      </c>
      <c r="Q3501" s="50">
        <v>56060</v>
      </c>
      <c r="R3501" s="50">
        <v>19740</v>
      </c>
      <c r="T3501" s="49" t="s">
        <v>27</v>
      </c>
      <c r="U3501" s="49" t="s">
        <v>28</v>
      </c>
      <c r="V3501" s="46" t="s">
        <v>56</v>
      </c>
      <c r="W3501" s="46" t="s">
        <v>138</v>
      </c>
      <c r="X3501" s="46" t="str">
        <f>IFERROR(VLOOKUP(W3501,#REF!,38,FALSE),"")</f>
        <v/>
      </c>
      <c r="Z3501" s="46" t="str">
        <f t="shared" si="450"/>
        <v>Suwarno44141</v>
      </c>
      <c r="AA3501" s="46" t="str">
        <f t="shared" si="451"/>
        <v>BMJ 07444141SELATANNIGHT</v>
      </c>
      <c r="AB3501" s="46" t="str">
        <f t="shared" si="452"/>
        <v>Suwarno44141SELATANNIGHT</v>
      </c>
      <c r="AC3501" s="46" t="str">
        <f t="shared" si="453"/>
        <v>BMJ 07444141NIGHT</v>
      </c>
      <c r="AD3501" s="46" t="str">
        <f t="shared" si="454"/>
        <v>Suwarno44141NIGHT</v>
      </c>
    </row>
    <row r="3502" spans="1:30" x14ac:dyDescent="0.3">
      <c r="A3502" s="46">
        <v>1</v>
      </c>
      <c r="B3502" s="46" t="s">
        <v>139</v>
      </c>
      <c r="C3502" s="110">
        <v>44141</v>
      </c>
      <c r="D3502" s="49" t="s">
        <v>95</v>
      </c>
      <c r="E3502" s="74">
        <v>44023</v>
      </c>
      <c r="F3502" s="49">
        <v>5102154</v>
      </c>
      <c r="G3502" s="46" t="s">
        <v>39</v>
      </c>
      <c r="H3502" s="46" t="s">
        <v>149</v>
      </c>
      <c r="I3502" s="46" t="s">
        <v>189</v>
      </c>
      <c r="J3502" s="46" t="s">
        <v>42</v>
      </c>
      <c r="K3502" s="46" t="s">
        <v>93</v>
      </c>
      <c r="O3502" s="47">
        <v>0.14275462962962962</v>
      </c>
      <c r="P3502" s="48">
        <v>0.14275462962962962</v>
      </c>
      <c r="Q3502" s="50">
        <v>53020</v>
      </c>
      <c r="R3502" s="50">
        <v>19740</v>
      </c>
      <c r="T3502" s="49" t="s">
        <v>27</v>
      </c>
      <c r="U3502" s="49" t="s">
        <v>28</v>
      </c>
      <c r="V3502" s="46" t="s">
        <v>44</v>
      </c>
      <c r="W3502" s="46" t="s">
        <v>138</v>
      </c>
      <c r="X3502" s="46" t="str">
        <f>IFERROR(VLOOKUP(W3502,#REF!,38,FALSE),"")</f>
        <v/>
      </c>
      <c r="Z3502" s="46" t="str">
        <f t="shared" si="450"/>
        <v>Suwarno44141</v>
      </c>
      <c r="AA3502" s="46" t="str">
        <f t="shared" si="451"/>
        <v>BMJ 07444141SELATANNIGHT</v>
      </c>
      <c r="AB3502" s="46" t="str">
        <f t="shared" si="452"/>
        <v>Suwarno44141SELATANNIGHT</v>
      </c>
      <c r="AC3502" s="46" t="str">
        <f t="shared" si="453"/>
        <v>BMJ 07444141NIGHT</v>
      </c>
      <c r="AD3502" s="46" t="str">
        <f t="shared" si="454"/>
        <v>Suwarno44141NIGHT</v>
      </c>
    </row>
    <row r="3503" spans="1:30" x14ac:dyDescent="0.3">
      <c r="A3503" s="46">
        <v>1</v>
      </c>
      <c r="B3503" s="46" t="s">
        <v>139</v>
      </c>
      <c r="C3503" s="110">
        <v>44141</v>
      </c>
      <c r="D3503" s="49" t="s">
        <v>95</v>
      </c>
      <c r="E3503" s="74">
        <v>44141</v>
      </c>
      <c r="F3503" s="49">
        <v>5101840</v>
      </c>
      <c r="G3503" s="46" t="s">
        <v>39</v>
      </c>
      <c r="H3503" s="46" t="s">
        <v>173</v>
      </c>
      <c r="I3503" s="46" t="s">
        <v>189</v>
      </c>
      <c r="J3503" s="46" t="s">
        <v>124</v>
      </c>
      <c r="K3503" s="46" t="s">
        <v>93</v>
      </c>
      <c r="O3503" s="47">
        <v>0.87438657407407405</v>
      </c>
      <c r="P3503" s="48">
        <v>0.8796180555555555</v>
      </c>
      <c r="Q3503" s="50">
        <v>53580</v>
      </c>
      <c r="R3503" s="50">
        <v>19740</v>
      </c>
      <c r="T3503" s="49" t="s">
        <v>27</v>
      </c>
      <c r="U3503" s="49" t="s">
        <v>28</v>
      </c>
      <c r="V3503" s="46" t="s">
        <v>44</v>
      </c>
      <c r="W3503" s="46" t="s">
        <v>138</v>
      </c>
      <c r="X3503" s="46" t="str">
        <f>IFERROR(VLOOKUP(W3503,#REF!,38,FALSE),"")</f>
        <v/>
      </c>
      <c r="Z3503" s="46" t="str">
        <f t="shared" si="450"/>
        <v>Suwarno44141</v>
      </c>
      <c r="AA3503" s="46" t="str">
        <f t="shared" si="451"/>
        <v>BMJ 07444141SELATANNIGHT</v>
      </c>
      <c r="AB3503" s="46" t="str">
        <f t="shared" si="452"/>
        <v>Suwarno44141SELATANNIGHT</v>
      </c>
      <c r="AC3503" s="46" t="str">
        <f t="shared" si="453"/>
        <v>BMJ 07444141NIGHT</v>
      </c>
      <c r="AD3503" s="46" t="str">
        <f t="shared" si="454"/>
        <v>Suwarno44141NIGHT</v>
      </c>
    </row>
    <row r="3504" spans="1:30" x14ac:dyDescent="0.3">
      <c r="A3504" s="46">
        <v>1</v>
      </c>
      <c r="B3504" s="46" t="s">
        <v>139</v>
      </c>
      <c r="C3504" s="110">
        <v>44141</v>
      </c>
      <c r="D3504" s="49" t="s">
        <v>95</v>
      </c>
      <c r="E3504" s="74">
        <v>44141</v>
      </c>
      <c r="F3504" s="49">
        <v>5101957</v>
      </c>
      <c r="G3504" s="46" t="s">
        <v>39</v>
      </c>
      <c r="H3504" s="46" t="s">
        <v>173</v>
      </c>
      <c r="I3504" s="46" t="s">
        <v>189</v>
      </c>
      <c r="J3504" s="46" t="s">
        <v>124</v>
      </c>
      <c r="K3504" s="46" t="s">
        <v>93</v>
      </c>
      <c r="O3504" s="47">
        <v>0.95894675925925921</v>
      </c>
      <c r="P3504" s="48">
        <v>0.95894675925925921</v>
      </c>
      <c r="Q3504" s="50">
        <v>54960</v>
      </c>
      <c r="R3504" s="50">
        <v>19740</v>
      </c>
      <c r="T3504" s="49" t="s">
        <v>27</v>
      </c>
      <c r="U3504" s="49" t="s">
        <v>28</v>
      </c>
      <c r="V3504" s="46" t="s">
        <v>44</v>
      </c>
      <c r="W3504" s="46" t="s">
        <v>138</v>
      </c>
      <c r="X3504" s="46" t="str">
        <f>IFERROR(VLOOKUP(W3504,#REF!,38,FALSE),"")</f>
        <v/>
      </c>
      <c r="Z3504" s="46" t="str">
        <f t="shared" si="450"/>
        <v>Suwarno44141</v>
      </c>
      <c r="AA3504" s="46" t="str">
        <f t="shared" si="451"/>
        <v>BMJ 07444141SELATANNIGHT</v>
      </c>
      <c r="AB3504" s="46" t="str">
        <f t="shared" si="452"/>
        <v>Suwarno44141SELATANNIGHT</v>
      </c>
      <c r="AC3504" s="46" t="str">
        <f t="shared" si="453"/>
        <v>BMJ 07444141NIGHT</v>
      </c>
      <c r="AD3504" s="46" t="str">
        <f t="shared" si="454"/>
        <v>Suwarno44141NIGHT</v>
      </c>
    </row>
    <row r="3505" spans="1:30" x14ac:dyDescent="0.3">
      <c r="A3505" s="46">
        <v>1</v>
      </c>
      <c r="B3505" s="46" t="s">
        <v>147</v>
      </c>
      <c r="C3505" s="74">
        <v>44142</v>
      </c>
      <c r="D3505" s="49" t="s">
        <v>20</v>
      </c>
      <c r="E3505" s="74">
        <v>44142</v>
      </c>
      <c r="F3505" s="49">
        <v>5102344</v>
      </c>
      <c r="G3505" s="46" t="s">
        <v>21</v>
      </c>
      <c r="H3505" s="46" t="s">
        <v>22</v>
      </c>
      <c r="I3505" s="46" t="s">
        <v>81</v>
      </c>
      <c r="J3505" s="46" t="s">
        <v>24</v>
      </c>
      <c r="K3505" s="46" t="s">
        <v>26</v>
      </c>
      <c r="O3505" s="47">
        <v>0.34695601851851854</v>
      </c>
      <c r="P3505" s="48">
        <v>0.35962962962962958</v>
      </c>
      <c r="Q3505" s="50">
        <v>47340</v>
      </c>
      <c r="R3505" s="50">
        <v>18620</v>
      </c>
      <c r="T3505" s="49" t="s">
        <v>27</v>
      </c>
      <c r="U3505" s="49" t="s">
        <v>28</v>
      </c>
      <c r="V3505" s="46" t="s">
        <v>273</v>
      </c>
      <c r="W3505" s="46" t="s">
        <v>30</v>
      </c>
      <c r="X3505" s="46" t="str">
        <f>IFERROR(VLOOKUP(W3505,#REF!,38,FALSE),"")</f>
        <v/>
      </c>
      <c r="Z3505" s="46" t="str">
        <f t="shared" si="450"/>
        <v>Umar Abadi44142</v>
      </c>
      <c r="AA3505" s="46" t="str">
        <f t="shared" si="451"/>
        <v>BMJ 04044142UTARADAY</v>
      </c>
      <c r="AB3505" s="46" t="str">
        <f t="shared" si="452"/>
        <v>Umar Abadi44142UTARADAY</v>
      </c>
      <c r="AC3505" s="46" t="str">
        <f t="shared" si="453"/>
        <v>BMJ 04044142DAY</v>
      </c>
      <c r="AD3505" s="46" t="str">
        <f t="shared" si="454"/>
        <v>Umar Abadi44142DAY</v>
      </c>
    </row>
    <row r="3506" spans="1:30" x14ac:dyDescent="0.3">
      <c r="A3506" s="46">
        <v>1</v>
      </c>
      <c r="B3506" s="46" t="s">
        <v>147</v>
      </c>
      <c r="C3506" s="110">
        <v>44142</v>
      </c>
      <c r="D3506" s="49" t="s">
        <v>20</v>
      </c>
      <c r="E3506" s="74">
        <v>44142</v>
      </c>
      <c r="F3506" s="49">
        <v>5102444</v>
      </c>
      <c r="G3506" s="46" t="s">
        <v>21</v>
      </c>
      <c r="H3506" s="46" t="s">
        <v>22</v>
      </c>
      <c r="I3506" s="46" t="s">
        <v>48</v>
      </c>
      <c r="J3506" s="46" t="s">
        <v>49</v>
      </c>
      <c r="K3506" s="46" t="s">
        <v>26</v>
      </c>
      <c r="O3506" s="47">
        <v>0.42431712962962959</v>
      </c>
      <c r="P3506" s="48">
        <v>0.42431712962962959</v>
      </c>
      <c r="Q3506" s="50">
        <v>48200</v>
      </c>
      <c r="R3506" s="50">
        <v>18620</v>
      </c>
      <c r="T3506" s="49" t="s">
        <v>27</v>
      </c>
      <c r="U3506" s="49" t="s">
        <v>28</v>
      </c>
      <c r="V3506" s="46" t="s">
        <v>60</v>
      </c>
      <c r="W3506" s="46" t="s">
        <v>30</v>
      </c>
      <c r="X3506" s="46" t="str">
        <f>IFERROR(VLOOKUP(W3506,#REF!,38,FALSE),"")</f>
        <v/>
      </c>
      <c r="Z3506" s="46" t="str">
        <f t="shared" si="450"/>
        <v>Umar Abadi44142</v>
      </c>
      <c r="AA3506" s="46" t="str">
        <f t="shared" si="451"/>
        <v>BMJ 04044142UTARADAY</v>
      </c>
      <c r="AB3506" s="46" t="str">
        <f t="shared" si="452"/>
        <v>Umar Abadi44142UTARADAY</v>
      </c>
      <c r="AC3506" s="46" t="str">
        <f t="shared" si="453"/>
        <v>BMJ 04044142DAY</v>
      </c>
      <c r="AD3506" s="46" t="str">
        <f t="shared" si="454"/>
        <v>Umar Abadi44142DAY</v>
      </c>
    </row>
    <row r="3507" spans="1:30" x14ac:dyDescent="0.3">
      <c r="A3507" s="46">
        <v>1</v>
      </c>
      <c r="B3507" s="46" t="s">
        <v>147</v>
      </c>
      <c r="C3507" s="110">
        <v>44142</v>
      </c>
      <c r="D3507" s="49" t="s">
        <v>20</v>
      </c>
      <c r="E3507" s="74">
        <v>44142</v>
      </c>
      <c r="F3507" s="49">
        <v>5102534</v>
      </c>
      <c r="G3507" s="46" t="s">
        <v>21</v>
      </c>
      <c r="H3507" s="46" t="s">
        <v>22</v>
      </c>
      <c r="I3507" s="46" t="s">
        <v>158</v>
      </c>
      <c r="J3507" s="46" t="s">
        <v>24</v>
      </c>
      <c r="K3507" s="46" t="s">
        <v>26</v>
      </c>
      <c r="O3507" s="47">
        <v>0.49148148148148146</v>
      </c>
      <c r="P3507" s="48">
        <v>0.49148148148148146</v>
      </c>
      <c r="Q3507" s="50">
        <v>47300</v>
      </c>
      <c r="R3507" s="50">
        <v>18620</v>
      </c>
      <c r="T3507" s="49" t="s">
        <v>27</v>
      </c>
      <c r="U3507" s="49" t="s">
        <v>28</v>
      </c>
      <c r="V3507" s="46" t="s">
        <v>50</v>
      </c>
      <c r="W3507" s="46" t="s">
        <v>30</v>
      </c>
      <c r="X3507" s="46" t="str">
        <f>IFERROR(VLOOKUP(W3507,#REF!,38,FALSE),"")</f>
        <v/>
      </c>
      <c r="Z3507" s="46" t="str">
        <f t="shared" si="450"/>
        <v>Umar Abadi44142</v>
      </c>
      <c r="AA3507" s="46" t="str">
        <f t="shared" si="451"/>
        <v>BMJ 04044142UTARADAY</v>
      </c>
      <c r="AB3507" s="46" t="str">
        <f t="shared" si="452"/>
        <v>Umar Abadi44142UTARADAY</v>
      </c>
      <c r="AC3507" s="46" t="str">
        <f t="shared" si="453"/>
        <v>BMJ 04044142DAY</v>
      </c>
      <c r="AD3507" s="46" t="str">
        <f t="shared" si="454"/>
        <v>Umar Abadi44142DAY</v>
      </c>
    </row>
    <row r="3508" spans="1:30" x14ac:dyDescent="0.3">
      <c r="A3508" s="46">
        <v>1</v>
      </c>
      <c r="B3508" s="46" t="s">
        <v>147</v>
      </c>
      <c r="C3508" s="110">
        <v>44142</v>
      </c>
      <c r="D3508" s="49" t="s">
        <v>20</v>
      </c>
      <c r="E3508" s="74">
        <v>44142</v>
      </c>
      <c r="F3508" s="49">
        <v>5102644</v>
      </c>
      <c r="G3508" s="46" t="s">
        <v>21</v>
      </c>
      <c r="H3508" s="46" t="s">
        <v>53</v>
      </c>
      <c r="I3508" s="46" t="s">
        <v>54</v>
      </c>
      <c r="J3508" s="46" t="s">
        <v>57</v>
      </c>
      <c r="K3508" s="46" t="s">
        <v>26</v>
      </c>
      <c r="O3508" s="47">
        <v>0.57960648148148153</v>
      </c>
      <c r="P3508" s="48">
        <v>0.57960648148148153</v>
      </c>
      <c r="Q3508" s="50">
        <v>45980</v>
      </c>
      <c r="R3508" s="50">
        <v>18620</v>
      </c>
      <c r="T3508" s="49" t="s">
        <v>27</v>
      </c>
      <c r="U3508" s="49" t="s">
        <v>28</v>
      </c>
      <c r="V3508" s="46" t="s">
        <v>127</v>
      </c>
      <c r="W3508" s="46" t="s">
        <v>30</v>
      </c>
      <c r="X3508" s="46" t="str">
        <f>IFERROR(VLOOKUP(W3508,#REF!,38,FALSE),"")</f>
        <v/>
      </c>
      <c r="Z3508" s="46" t="str">
        <f t="shared" si="450"/>
        <v>Umar Abadi44142</v>
      </c>
      <c r="AA3508" s="46" t="str">
        <f t="shared" si="451"/>
        <v>BMJ 04044142UTARADAY</v>
      </c>
      <c r="AB3508" s="46" t="str">
        <f t="shared" si="452"/>
        <v>Umar Abadi44142UTARADAY</v>
      </c>
      <c r="AC3508" s="46" t="str">
        <f t="shared" si="453"/>
        <v>BMJ 04044142DAY</v>
      </c>
      <c r="AD3508" s="46" t="str">
        <f t="shared" si="454"/>
        <v>Umar Abadi44142DAY</v>
      </c>
    </row>
    <row r="3509" spans="1:30" x14ac:dyDescent="0.3">
      <c r="A3509" s="46">
        <v>1</v>
      </c>
      <c r="B3509" s="46" t="s">
        <v>147</v>
      </c>
      <c r="C3509" s="110">
        <v>44142</v>
      </c>
      <c r="D3509" s="49" t="s">
        <v>20</v>
      </c>
      <c r="E3509" s="74">
        <v>44142</v>
      </c>
      <c r="F3509" s="49">
        <v>5102722</v>
      </c>
      <c r="G3509" s="46" t="s">
        <v>21</v>
      </c>
      <c r="H3509" s="46" t="s">
        <v>22</v>
      </c>
      <c r="I3509" s="46" t="s">
        <v>158</v>
      </c>
      <c r="J3509" s="46" t="s">
        <v>24</v>
      </c>
      <c r="K3509" s="46" t="s">
        <v>26</v>
      </c>
      <c r="O3509" s="47">
        <v>0.63795138888888892</v>
      </c>
      <c r="P3509" s="48">
        <v>0.63795138888888892</v>
      </c>
      <c r="Q3509" s="50">
        <v>47240</v>
      </c>
      <c r="R3509" s="50">
        <v>18620</v>
      </c>
      <c r="T3509" s="49" t="s">
        <v>27</v>
      </c>
      <c r="U3509" s="49" t="s">
        <v>28</v>
      </c>
      <c r="V3509" s="46" t="s">
        <v>50</v>
      </c>
      <c r="W3509" s="46" t="s">
        <v>30</v>
      </c>
      <c r="X3509" s="46" t="str">
        <f>IFERROR(VLOOKUP(W3509,#REF!,38,FALSE),"")</f>
        <v/>
      </c>
      <c r="Z3509" s="46" t="str">
        <f t="shared" si="450"/>
        <v>Umar Abadi44142</v>
      </c>
      <c r="AA3509" s="46" t="str">
        <f t="shared" si="451"/>
        <v>BMJ 04044142UTARADAY</v>
      </c>
      <c r="AB3509" s="46" t="str">
        <f t="shared" si="452"/>
        <v>Umar Abadi44142UTARADAY</v>
      </c>
      <c r="AC3509" s="46" t="str">
        <f t="shared" si="453"/>
        <v>BMJ 04044142DAY</v>
      </c>
      <c r="AD3509" s="46" t="str">
        <f t="shared" si="454"/>
        <v>Umar Abadi44142DAY</v>
      </c>
    </row>
    <row r="3510" spans="1:30" x14ac:dyDescent="0.3">
      <c r="A3510" s="46">
        <v>1</v>
      </c>
      <c r="B3510" s="46" t="s">
        <v>147</v>
      </c>
      <c r="C3510" s="110">
        <v>44142</v>
      </c>
      <c r="D3510" s="49" t="s">
        <v>20</v>
      </c>
      <c r="E3510" s="74">
        <v>44142</v>
      </c>
      <c r="F3510" s="49">
        <v>5102351</v>
      </c>
      <c r="G3510" s="46" t="s">
        <v>21</v>
      </c>
      <c r="H3510" s="46" t="s">
        <v>22</v>
      </c>
      <c r="I3510" s="46" t="s">
        <v>48</v>
      </c>
      <c r="J3510" s="46" t="s">
        <v>49</v>
      </c>
      <c r="K3510" s="46" t="s">
        <v>31</v>
      </c>
      <c r="O3510" s="47">
        <v>0.35107638888888887</v>
      </c>
      <c r="P3510" s="48">
        <v>0.35635416666666669</v>
      </c>
      <c r="Q3510" s="50">
        <v>45780</v>
      </c>
      <c r="R3510" s="50">
        <v>17020</v>
      </c>
      <c r="T3510" s="49" t="s">
        <v>27</v>
      </c>
      <c r="U3510" s="49" t="s">
        <v>28</v>
      </c>
      <c r="V3510" s="46" t="s">
        <v>63</v>
      </c>
      <c r="W3510" s="46" t="s">
        <v>33</v>
      </c>
      <c r="X3510" s="46" t="str">
        <f>IFERROR(VLOOKUP(W3510,#REF!,38,FALSE),"")</f>
        <v/>
      </c>
      <c r="Z3510" s="46" t="str">
        <f t="shared" si="450"/>
        <v>Mulyadi44142</v>
      </c>
      <c r="AA3510" s="46" t="str">
        <f t="shared" si="451"/>
        <v>BMJ 04144142UTARADAY</v>
      </c>
      <c r="AB3510" s="46" t="str">
        <f t="shared" si="452"/>
        <v>Mulyadi44142UTARADAY</v>
      </c>
      <c r="AC3510" s="46" t="str">
        <f t="shared" si="453"/>
        <v>BMJ 04144142DAY</v>
      </c>
      <c r="AD3510" s="46" t="str">
        <f t="shared" si="454"/>
        <v>Mulyadi44142DAY</v>
      </c>
    </row>
    <row r="3511" spans="1:30" x14ac:dyDescent="0.3">
      <c r="A3511" s="46">
        <v>1</v>
      </c>
      <c r="B3511" s="46" t="s">
        <v>147</v>
      </c>
      <c r="C3511" s="110">
        <v>44142</v>
      </c>
      <c r="D3511" s="49" t="s">
        <v>20</v>
      </c>
      <c r="E3511" s="74">
        <v>44142</v>
      </c>
      <c r="F3511" s="49">
        <v>5102433</v>
      </c>
      <c r="G3511" s="46" t="s">
        <v>21</v>
      </c>
      <c r="H3511" s="46" t="s">
        <v>22</v>
      </c>
      <c r="I3511" s="46" t="s">
        <v>48</v>
      </c>
      <c r="J3511" s="46" t="s">
        <v>49</v>
      </c>
      <c r="K3511" s="46" t="s">
        <v>31</v>
      </c>
      <c r="O3511" s="47">
        <v>0.41310185185185189</v>
      </c>
      <c r="P3511" s="48">
        <v>0.41310185185185189</v>
      </c>
      <c r="Q3511" s="50">
        <v>45940</v>
      </c>
      <c r="R3511" s="50">
        <v>17020</v>
      </c>
      <c r="T3511" s="49" t="s">
        <v>27</v>
      </c>
      <c r="U3511" s="49" t="s">
        <v>28</v>
      </c>
      <c r="V3511" s="46" t="s">
        <v>60</v>
      </c>
      <c r="W3511" s="46" t="s">
        <v>33</v>
      </c>
      <c r="X3511" s="46" t="str">
        <f>IFERROR(VLOOKUP(W3511,#REF!,38,FALSE),"")</f>
        <v/>
      </c>
      <c r="Z3511" s="46" t="str">
        <f t="shared" si="450"/>
        <v>Mulyadi44142</v>
      </c>
      <c r="AA3511" s="46" t="str">
        <f t="shared" si="451"/>
        <v>BMJ 04144142UTARADAY</v>
      </c>
      <c r="AB3511" s="46" t="str">
        <f t="shared" si="452"/>
        <v>Mulyadi44142UTARADAY</v>
      </c>
      <c r="AC3511" s="46" t="str">
        <f t="shared" si="453"/>
        <v>BMJ 04144142DAY</v>
      </c>
      <c r="AD3511" s="46" t="str">
        <f t="shared" si="454"/>
        <v>Mulyadi44142DAY</v>
      </c>
    </row>
    <row r="3512" spans="1:30" x14ac:dyDescent="0.3">
      <c r="A3512" s="46">
        <v>1</v>
      </c>
      <c r="B3512" s="46" t="s">
        <v>147</v>
      </c>
      <c r="C3512" s="110">
        <v>44142</v>
      </c>
      <c r="D3512" s="49" t="s">
        <v>20</v>
      </c>
      <c r="E3512" s="74">
        <v>44142</v>
      </c>
      <c r="F3512" s="49">
        <v>5102508</v>
      </c>
      <c r="G3512" s="46" t="s">
        <v>21</v>
      </c>
      <c r="H3512" s="46" t="s">
        <v>22</v>
      </c>
      <c r="I3512" s="46" t="s">
        <v>48</v>
      </c>
      <c r="J3512" s="46" t="s">
        <v>49</v>
      </c>
      <c r="K3512" s="46" t="s">
        <v>31</v>
      </c>
      <c r="O3512" s="47">
        <v>0.471712962962963</v>
      </c>
      <c r="P3512" s="48">
        <v>0.471712962962963</v>
      </c>
      <c r="Q3512" s="50">
        <v>46220</v>
      </c>
      <c r="R3512" s="50">
        <v>17020</v>
      </c>
      <c r="T3512" s="49" t="s">
        <v>27</v>
      </c>
      <c r="U3512" s="49" t="s">
        <v>28</v>
      </c>
      <c r="V3512" s="46" t="s">
        <v>50</v>
      </c>
      <c r="W3512" s="46" t="s">
        <v>33</v>
      </c>
      <c r="X3512" s="46" t="str">
        <f>IFERROR(VLOOKUP(W3512,#REF!,38,FALSE),"")</f>
        <v/>
      </c>
      <c r="Z3512" s="46" t="str">
        <f t="shared" si="450"/>
        <v>Mulyadi44142</v>
      </c>
      <c r="AA3512" s="46" t="str">
        <f t="shared" si="451"/>
        <v>BMJ 04144142UTARADAY</v>
      </c>
      <c r="AB3512" s="46" t="str">
        <f t="shared" si="452"/>
        <v>Mulyadi44142UTARADAY</v>
      </c>
      <c r="AC3512" s="46" t="str">
        <f t="shared" si="453"/>
        <v>BMJ 04144142DAY</v>
      </c>
      <c r="AD3512" s="46" t="str">
        <f t="shared" si="454"/>
        <v>Mulyadi44142DAY</v>
      </c>
    </row>
    <row r="3513" spans="1:30" x14ac:dyDescent="0.3">
      <c r="A3513" s="46">
        <v>1</v>
      </c>
      <c r="B3513" s="46" t="s">
        <v>147</v>
      </c>
      <c r="C3513" s="110">
        <v>44142</v>
      </c>
      <c r="D3513" s="49" t="s">
        <v>20</v>
      </c>
      <c r="E3513" s="74">
        <v>44142</v>
      </c>
      <c r="F3513" s="49">
        <v>5102589</v>
      </c>
      <c r="G3513" s="46" t="s">
        <v>21</v>
      </c>
      <c r="H3513" s="46" t="s">
        <v>22</v>
      </c>
      <c r="I3513" s="46" t="s">
        <v>81</v>
      </c>
      <c r="J3513" s="46" t="s">
        <v>24</v>
      </c>
      <c r="K3513" s="46" t="s">
        <v>31</v>
      </c>
      <c r="O3513" s="47">
        <v>0.53423611111111113</v>
      </c>
      <c r="P3513" s="48">
        <v>0.53423611111111113</v>
      </c>
      <c r="Q3513" s="50">
        <v>46040</v>
      </c>
      <c r="R3513" s="50">
        <v>17020</v>
      </c>
      <c r="T3513" s="49" t="s">
        <v>27</v>
      </c>
      <c r="U3513" s="49" t="s">
        <v>28</v>
      </c>
      <c r="V3513" s="46" t="s">
        <v>273</v>
      </c>
      <c r="W3513" s="46" t="s">
        <v>33</v>
      </c>
      <c r="X3513" s="46" t="str">
        <f>IFERROR(VLOOKUP(W3513,#REF!,38,FALSE),"")</f>
        <v/>
      </c>
      <c r="Z3513" s="46" t="str">
        <f t="shared" si="450"/>
        <v>Mulyadi44142</v>
      </c>
      <c r="AA3513" s="46" t="str">
        <f t="shared" si="451"/>
        <v>BMJ 04144142UTARADAY</v>
      </c>
      <c r="AB3513" s="46" t="str">
        <f t="shared" si="452"/>
        <v>Mulyadi44142UTARADAY</v>
      </c>
      <c r="AC3513" s="46" t="str">
        <f t="shared" si="453"/>
        <v>BMJ 04144142DAY</v>
      </c>
      <c r="AD3513" s="46" t="str">
        <f t="shared" si="454"/>
        <v>Mulyadi44142DAY</v>
      </c>
    </row>
    <row r="3514" spans="1:30" x14ac:dyDescent="0.3">
      <c r="A3514" s="46">
        <v>1</v>
      </c>
      <c r="B3514" s="46" t="s">
        <v>147</v>
      </c>
      <c r="C3514" s="110">
        <v>44142</v>
      </c>
      <c r="D3514" s="49" t="s">
        <v>20</v>
      </c>
      <c r="E3514" s="74">
        <v>44142</v>
      </c>
      <c r="F3514" s="49">
        <v>5102676</v>
      </c>
      <c r="G3514" s="46" t="s">
        <v>21</v>
      </c>
      <c r="H3514" s="46" t="s">
        <v>22</v>
      </c>
      <c r="I3514" s="46" t="s">
        <v>158</v>
      </c>
      <c r="J3514" s="46" t="s">
        <v>24</v>
      </c>
      <c r="K3514" s="46" t="s">
        <v>31</v>
      </c>
      <c r="O3514" s="47">
        <v>0.60597222222222225</v>
      </c>
      <c r="P3514" s="48">
        <v>0.60597222222222225</v>
      </c>
      <c r="Q3514" s="50">
        <v>47280</v>
      </c>
      <c r="R3514" s="50">
        <v>17020</v>
      </c>
      <c r="T3514" s="49" t="s">
        <v>27</v>
      </c>
      <c r="U3514" s="49" t="s">
        <v>28</v>
      </c>
      <c r="V3514" s="46" t="s">
        <v>50</v>
      </c>
      <c r="W3514" s="46" t="s">
        <v>33</v>
      </c>
      <c r="X3514" s="46" t="str">
        <f>IFERROR(VLOOKUP(W3514,#REF!,38,FALSE),"")</f>
        <v/>
      </c>
      <c r="Z3514" s="46" t="str">
        <f t="shared" si="450"/>
        <v>Mulyadi44142</v>
      </c>
      <c r="AA3514" s="46" t="str">
        <f t="shared" si="451"/>
        <v>BMJ 04144142UTARADAY</v>
      </c>
      <c r="AB3514" s="46" t="str">
        <f t="shared" si="452"/>
        <v>Mulyadi44142UTARADAY</v>
      </c>
      <c r="AC3514" s="46" t="str">
        <f t="shared" si="453"/>
        <v>BMJ 04144142DAY</v>
      </c>
      <c r="AD3514" s="46" t="str">
        <f t="shared" si="454"/>
        <v>Mulyadi44142DAY</v>
      </c>
    </row>
    <row r="3515" spans="1:30" x14ac:dyDescent="0.3">
      <c r="A3515" s="46">
        <v>1</v>
      </c>
      <c r="B3515" s="46" t="s">
        <v>147</v>
      </c>
      <c r="C3515" s="110">
        <v>44142</v>
      </c>
      <c r="D3515" s="49" t="s">
        <v>20</v>
      </c>
      <c r="E3515" s="74">
        <v>44142</v>
      </c>
      <c r="F3515" s="49">
        <v>5102758</v>
      </c>
      <c r="G3515" s="46" t="s">
        <v>21</v>
      </c>
      <c r="H3515" s="46" t="s">
        <v>22</v>
      </c>
      <c r="I3515" s="46" t="s">
        <v>81</v>
      </c>
      <c r="J3515" s="46" t="s">
        <v>24</v>
      </c>
      <c r="K3515" s="46" t="s">
        <v>31</v>
      </c>
      <c r="O3515" s="47">
        <v>0.6711111111111111</v>
      </c>
      <c r="P3515" s="48">
        <v>0.6711111111111111</v>
      </c>
      <c r="Q3515" s="50">
        <v>45720</v>
      </c>
      <c r="R3515" s="50">
        <v>17020</v>
      </c>
      <c r="T3515" s="49" t="s">
        <v>27</v>
      </c>
      <c r="U3515" s="49" t="s">
        <v>28</v>
      </c>
      <c r="V3515" s="46" t="s">
        <v>273</v>
      </c>
      <c r="W3515" s="46" t="s">
        <v>33</v>
      </c>
      <c r="X3515" s="46" t="str">
        <f>IFERROR(VLOOKUP(W3515,#REF!,38,FALSE),"")</f>
        <v/>
      </c>
      <c r="Z3515" s="46" t="str">
        <f t="shared" si="450"/>
        <v>Mulyadi44142</v>
      </c>
      <c r="AA3515" s="46" t="str">
        <f t="shared" si="451"/>
        <v>BMJ 04144142UTARADAY</v>
      </c>
      <c r="AB3515" s="46" t="str">
        <f t="shared" si="452"/>
        <v>Mulyadi44142UTARADAY</v>
      </c>
      <c r="AC3515" s="46" t="str">
        <f t="shared" si="453"/>
        <v>BMJ 04144142DAY</v>
      </c>
      <c r="AD3515" s="46" t="str">
        <f t="shared" si="454"/>
        <v>Mulyadi44142DAY</v>
      </c>
    </row>
    <row r="3516" spans="1:30" x14ac:dyDescent="0.3">
      <c r="A3516" s="46">
        <v>1</v>
      </c>
      <c r="B3516" s="46" t="s">
        <v>147</v>
      </c>
      <c r="C3516" s="110">
        <v>44142</v>
      </c>
      <c r="D3516" s="49" t="s">
        <v>20</v>
      </c>
      <c r="E3516" s="74">
        <v>44142</v>
      </c>
      <c r="F3516" s="49">
        <v>5102849</v>
      </c>
      <c r="G3516" s="46" t="s">
        <v>21</v>
      </c>
      <c r="H3516" s="46" t="s">
        <v>22</v>
      </c>
      <c r="I3516" s="46" t="s">
        <v>54</v>
      </c>
      <c r="J3516" s="46" t="s">
        <v>49</v>
      </c>
      <c r="K3516" s="46" t="s">
        <v>31</v>
      </c>
      <c r="O3516" s="47">
        <v>0.73461805555555559</v>
      </c>
      <c r="P3516" s="48">
        <v>0.73461805555555559</v>
      </c>
      <c r="Q3516" s="50">
        <v>44400</v>
      </c>
      <c r="R3516" s="50">
        <v>17020</v>
      </c>
      <c r="T3516" s="49" t="s">
        <v>27</v>
      </c>
      <c r="U3516" s="49" t="s">
        <v>28</v>
      </c>
      <c r="V3516" s="46" t="s">
        <v>32</v>
      </c>
      <c r="W3516" s="46" t="s">
        <v>33</v>
      </c>
      <c r="X3516" s="46" t="str">
        <f>IFERROR(VLOOKUP(W3516,#REF!,38,FALSE),"")</f>
        <v/>
      </c>
      <c r="Z3516" s="46" t="str">
        <f t="shared" si="450"/>
        <v>Mulyadi44142</v>
      </c>
      <c r="AA3516" s="46" t="str">
        <f t="shared" si="451"/>
        <v>BMJ 04144142UTARADAY</v>
      </c>
      <c r="AB3516" s="46" t="str">
        <f t="shared" si="452"/>
        <v>Mulyadi44142UTARADAY</v>
      </c>
      <c r="AC3516" s="46" t="str">
        <f t="shared" si="453"/>
        <v>BMJ 04144142DAY</v>
      </c>
      <c r="AD3516" s="46" t="str">
        <f t="shared" si="454"/>
        <v>Mulyadi44142DAY</v>
      </c>
    </row>
    <row r="3517" spans="1:30" x14ac:dyDescent="0.3">
      <c r="A3517" s="46">
        <v>1</v>
      </c>
      <c r="B3517" s="46" t="s">
        <v>147</v>
      </c>
      <c r="C3517" s="110">
        <v>44142</v>
      </c>
      <c r="D3517" s="49" t="s">
        <v>20</v>
      </c>
      <c r="E3517" s="74">
        <v>44142</v>
      </c>
      <c r="F3517" s="49">
        <v>5102353</v>
      </c>
      <c r="G3517" s="46" t="s">
        <v>21</v>
      </c>
      <c r="H3517" s="46" t="s">
        <v>22</v>
      </c>
      <c r="I3517" s="46" t="s">
        <v>81</v>
      </c>
      <c r="J3517" s="46" t="s">
        <v>24</v>
      </c>
      <c r="K3517" s="46" t="s">
        <v>34</v>
      </c>
      <c r="O3517" s="47">
        <v>0.35299768518518521</v>
      </c>
      <c r="P3517" s="48">
        <v>0.35983796296296294</v>
      </c>
      <c r="Q3517" s="50">
        <v>46020</v>
      </c>
      <c r="R3517" s="50">
        <v>17300</v>
      </c>
      <c r="T3517" s="49" t="s">
        <v>27</v>
      </c>
      <c r="U3517" s="49" t="s">
        <v>28</v>
      </c>
      <c r="V3517" s="46" t="s">
        <v>32</v>
      </c>
      <c r="W3517" s="46" t="s">
        <v>35</v>
      </c>
      <c r="X3517" s="46" t="str">
        <f>IFERROR(VLOOKUP(W3517,#REF!,38,FALSE),"")</f>
        <v/>
      </c>
      <c r="Z3517" s="46" t="str">
        <f t="shared" si="450"/>
        <v>Andriansyah44142</v>
      </c>
      <c r="AA3517" s="46" t="str">
        <f t="shared" si="451"/>
        <v>BMJ 04344142UTARADAY</v>
      </c>
      <c r="AB3517" s="46" t="str">
        <f t="shared" si="452"/>
        <v>Andriansyah44142UTARADAY</v>
      </c>
      <c r="AC3517" s="46" t="str">
        <f t="shared" si="453"/>
        <v>BMJ 04344142DAY</v>
      </c>
      <c r="AD3517" s="46" t="str">
        <f t="shared" si="454"/>
        <v>Andriansyah44142DAY</v>
      </c>
    </row>
    <row r="3518" spans="1:30" x14ac:dyDescent="0.3">
      <c r="A3518" s="46">
        <v>1</v>
      </c>
      <c r="B3518" s="46" t="s">
        <v>147</v>
      </c>
      <c r="C3518" s="110">
        <v>44142</v>
      </c>
      <c r="D3518" s="49" t="s">
        <v>20</v>
      </c>
      <c r="E3518" s="74">
        <v>44142</v>
      </c>
      <c r="F3518" s="49">
        <v>5102442</v>
      </c>
      <c r="G3518" s="46" t="s">
        <v>21</v>
      </c>
      <c r="H3518" s="46" t="s">
        <v>22</v>
      </c>
      <c r="I3518" s="46" t="s">
        <v>48</v>
      </c>
      <c r="J3518" s="46" t="s">
        <v>49</v>
      </c>
      <c r="K3518" s="46" t="s">
        <v>34</v>
      </c>
      <c r="O3518" s="47">
        <v>0.42208333333333337</v>
      </c>
      <c r="P3518" s="48">
        <v>0.42208333333333337</v>
      </c>
      <c r="Q3518" s="50">
        <v>45720</v>
      </c>
      <c r="R3518" s="50">
        <v>17300</v>
      </c>
      <c r="T3518" s="49" t="s">
        <v>27</v>
      </c>
      <c r="U3518" s="49" t="s">
        <v>28</v>
      </c>
      <c r="V3518" s="46" t="s">
        <v>50</v>
      </c>
      <c r="W3518" s="46" t="s">
        <v>35</v>
      </c>
      <c r="X3518" s="46" t="str">
        <f>IFERROR(VLOOKUP(W3518,#REF!,38,FALSE),"")</f>
        <v/>
      </c>
      <c r="Z3518" s="46" t="str">
        <f t="shared" si="450"/>
        <v>Andriansyah44142</v>
      </c>
      <c r="AA3518" s="46" t="str">
        <f t="shared" si="451"/>
        <v>BMJ 04344142UTARADAY</v>
      </c>
      <c r="AB3518" s="46" t="str">
        <f t="shared" si="452"/>
        <v>Andriansyah44142UTARADAY</v>
      </c>
      <c r="AC3518" s="46" t="str">
        <f t="shared" si="453"/>
        <v>BMJ 04344142DAY</v>
      </c>
      <c r="AD3518" s="46" t="str">
        <f t="shared" si="454"/>
        <v>Andriansyah44142DAY</v>
      </c>
    </row>
    <row r="3519" spans="1:30" x14ac:dyDescent="0.3">
      <c r="A3519" s="46">
        <v>1</v>
      </c>
      <c r="B3519" s="46" t="s">
        <v>147</v>
      </c>
      <c r="C3519" s="110">
        <v>44142</v>
      </c>
      <c r="D3519" s="49" t="s">
        <v>20</v>
      </c>
      <c r="E3519" s="74">
        <v>44142</v>
      </c>
      <c r="F3519" s="49">
        <v>5102522</v>
      </c>
      <c r="G3519" s="46" t="s">
        <v>21</v>
      </c>
      <c r="H3519" s="46" t="s">
        <v>22</v>
      </c>
      <c r="I3519" s="46" t="s">
        <v>48</v>
      </c>
      <c r="J3519" s="46" t="s">
        <v>49</v>
      </c>
      <c r="K3519" s="46" t="s">
        <v>34</v>
      </c>
      <c r="O3519" s="47">
        <v>0.48339120370370375</v>
      </c>
      <c r="P3519" s="48">
        <v>0.48339120370370375</v>
      </c>
      <c r="Q3519" s="50">
        <v>47680</v>
      </c>
      <c r="R3519" s="50">
        <v>17300</v>
      </c>
      <c r="T3519" s="49" t="s">
        <v>27</v>
      </c>
      <c r="U3519" s="49" t="s">
        <v>28</v>
      </c>
      <c r="V3519" s="46" t="s">
        <v>60</v>
      </c>
      <c r="W3519" s="46" t="s">
        <v>35</v>
      </c>
      <c r="X3519" s="46" t="str">
        <f>IFERROR(VLOOKUP(W3519,#REF!,38,FALSE),"")</f>
        <v/>
      </c>
      <c r="Z3519" s="46" t="str">
        <f t="shared" si="450"/>
        <v>Andriansyah44142</v>
      </c>
      <c r="AA3519" s="46" t="str">
        <f t="shared" si="451"/>
        <v>BMJ 04344142UTARADAY</v>
      </c>
      <c r="AB3519" s="46" t="str">
        <f t="shared" si="452"/>
        <v>Andriansyah44142UTARADAY</v>
      </c>
      <c r="AC3519" s="46" t="str">
        <f t="shared" si="453"/>
        <v>BMJ 04344142DAY</v>
      </c>
      <c r="AD3519" s="46" t="str">
        <f t="shared" si="454"/>
        <v>Andriansyah44142DAY</v>
      </c>
    </row>
    <row r="3520" spans="1:30" x14ac:dyDescent="0.3">
      <c r="A3520" s="46">
        <v>1</v>
      </c>
      <c r="B3520" s="46" t="s">
        <v>147</v>
      </c>
      <c r="C3520" s="110">
        <v>44142</v>
      </c>
      <c r="D3520" s="49" t="s">
        <v>20</v>
      </c>
      <c r="E3520" s="74">
        <v>44142</v>
      </c>
      <c r="F3520" s="49">
        <v>5102608</v>
      </c>
      <c r="G3520" s="46" t="s">
        <v>21</v>
      </c>
      <c r="H3520" s="46" t="s">
        <v>22</v>
      </c>
      <c r="I3520" s="46" t="s">
        <v>81</v>
      </c>
      <c r="J3520" s="46" t="s">
        <v>24</v>
      </c>
      <c r="K3520" s="46" t="s">
        <v>34</v>
      </c>
      <c r="O3520" s="47">
        <v>0.55348379629629629</v>
      </c>
      <c r="P3520" s="48">
        <v>0.55348379629629629</v>
      </c>
      <c r="Q3520" s="50">
        <v>45760</v>
      </c>
      <c r="R3520" s="50">
        <v>17300</v>
      </c>
      <c r="T3520" s="49" t="s">
        <v>27</v>
      </c>
      <c r="U3520" s="49" t="s">
        <v>28</v>
      </c>
      <c r="V3520" s="46" t="s">
        <v>273</v>
      </c>
      <c r="W3520" s="46" t="s">
        <v>35</v>
      </c>
      <c r="X3520" s="46" t="str">
        <f>IFERROR(VLOOKUP(W3520,#REF!,38,FALSE),"")</f>
        <v/>
      </c>
      <c r="Z3520" s="46" t="str">
        <f t="shared" si="450"/>
        <v>Andriansyah44142</v>
      </c>
      <c r="AA3520" s="46" t="str">
        <f t="shared" si="451"/>
        <v>BMJ 04344142UTARADAY</v>
      </c>
      <c r="AB3520" s="46" t="str">
        <f t="shared" si="452"/>
        <v>Andriansyah44142UTARADAY</v>
      </c>
      <c r="AC3520" s="46" t="str">
        <f t="shared" si="453"/>
        <v>BMJ 04344142DAY</v>
      </c>
      <c r="AD3520" s="46" t="str">
        <f t="shared" si="454"/>
        <v>Andriansyah44142DAY</v>
      </c>
    </row>
    <row r="3521" spans="1:30" x14ac:dyDescent="0.3">
      <c r="A3521" s="46">
        <v>1</v>
      </c>
      <c r="B3521" s="46" t="s">
        <v>147</v>
      </c>
      <c r="C3521" s="110">
        <v>44142</v>
      </c>
      <c r="D3521" s="49" t="s">
        <v>20</v>
      </c>
      <c r="E3521" s="74">
        <v>44142</v>
      </c>
      <c r="F3521" s="49">
        <v>5102474</v>
      </c>
      <c r="G3521" s="46" t="s">
        <v>21</v>
      </c>
      <c r="H3521" s="46" t="s">
        <v>22</v>
      </c>
      <c r="I3521" s="46" t="s">
        <v>48</v>
      </c>
      <c r="J3521" s="46" t="s">
        <v>49</v>
      </c>
      <c r="K3521" s="46" t="s">
        <v>120</v>
      </c>
      <c r="O3521" s="47">
        <v>0.44792824074074072</v>
      </c>
      <c r="P3521" s="48">
        <v>0.45467592592592593</v>
      </c>
      <c r="Q3521" s="50">
        <v>46300</v>
      </c>
      <c r="R3521" s="50">
        <v>16960</v>
      </c>
      <c r="T3521" s="49" t="s">
        <v>27</v>
      </c>
      <c r="U3521" s="49" t="s">
        <v>28</v>
      </c>
      <c r="V3521" s="46" t="s">
        <v>60</v>
      </c>
      <c r="W3521" s="46" t="s">
        <v>121</v>
      </c>
      <c r="X3521" s="46" t="str">
        <f>IFERROR(VLOOKUP(W3521,#REF!,38,FALSE),"")</f>
        <v/>
      </c>
      <c r="Z3521" s="46" t="str">
        <f t="shared" si="450"/>
        <v>Mustamin44142</v>
      </c>
      <c r="AA3521" s="46" t="str">
        <f t="shared" si="451"/>
        <v>BMJ 04444142UTARADAY</v>
      </c>
      <c r="AB3521" s="46" t="str">
        <f t="shared" si="452"/>
        <v>Mustamin44142UTARADAY</v>
      </c>
      <c r="AC3521" s="46" t="str">
        <f t="shared" si="453"/>
        <v>BMJ 04444142DAY</v>
      </c>
      <c r="AD3521" s="46" t="str">
        <f t="shared" si="454"/>
        <v>Mustamin44142DAY</v>
      </c>
    </row>
    <row r="3522" spans="1:30" x14ac:dyDescent="0.3">
      <c r="A3522" s="46">
        <v>1</v>
      </c>
      <c r="B3522" s="46" t="s">
        <v>147</v>
      </c>
      <c r="C3522" s="110">
        <v>44142</v>
      </c>
      <c r="D3522" s="49" t="s">
        <v>20</v>
      </c>
      <c r="E3522" s="74">
        <v>44142</v>
      </c>
      <c r="F3522" s="49">
        <v>5102606</v>
      </c>
      <c r="G3522" s="46" t="s">
        <v>21</v>
      </c>
      <c r="H3522" s="46" t="s">
        <v>53</v>
      </c>
      <c r="I3522" s="46" t="s">
        <v>54</v>
      </c>
      <c r="J3522" s="46" t="s">
        <v>57</v>
      </c>
      <c r="K3522" s="46" t="s">
        <v>120</v>
      </c>
      <c r="O3522" s="47">
        <v>0.5510532407407408</v>
      </c>
      <c r="P3522" s="48">
        <v>0.5510532407407408</v>
      </c>
      <c r="Q3522" s="50">
        <v>43800</v>
      </c>
      <c r="R3522" s="50">
        <v>16960</v>
      </c>
      <c r="T3522" s="49" t="s">
        <v>27</v>
      </c>
      <c r="U3522" s="49" t="s">
        <v>28</v>
      </c>
      <c r="V3522" s="46" t="s">
        <v>59</v>
      </c>
      <c r="W3522" s="46" t="s">
        <v>121</v>
      </c>
      <c r="X3522" s="46" t="str">
        <f>IFERROR(VLOOKUP(W3522,#REF!,38,FALSE),"")</f>
        <v/>
      </c>
      <c r="Z3522" s="46" t="str">
        <f t="shared" si="450"/>
        <v>Mustamin44142</v>
      </c>
      <c r="AA3522" s="46" t="str">
        <f t="shared" si="451"/>
        <v>BMJ 04444142UTARADAY</v>
      </c>
      <c r="AB3522" s="46" t="str">
        <f t="shared" si="452"/>
        <v>Mustamin44142UTARADAY</v>
      </c>
      <c r="AC3522" s="46" t="str">
        <f t="shared" si="453"/>
        <v>BMJ 04444142DAY</v>
      </c>
      <c r="AD3522" s="46" t="str">
        <f t="shared" si="454"/>
        <v>Mustamin44142DAY</v>
      </c>
    </row>
    <row r="3523" spans="1:30" x14ac:dyDescent="0.3">
      <c r="A3523" s="46">
        <v>1</v>
      </c>
      <c r="B3523" s="46" t="s">
        <v>147</v>
      </c>
      <c r="C3523" s="110">
        <v>44142</v>
      </c>
      <c r="D3523" s="49" t="s">
        <v>20</v>
      </c>
      <c r="E3523" s="74">
        <v>44142</v>
      </c>
      <c r="F3523" s="49">
        <v>5102702</v>
      </c>
      <c r="G3523" s="46" t="s">
        <v>21</v>
      </c>
      <c r="H3523" s="46" t="s">
        <v>22</v>
      </c>
      <c r="I3523" s="46" t="s">
        <v>48</v>
      </c>
      <c r="J3523" s="46" t="s">
        <v>49</v>
      </c>
      <c r="K3523" s="46" t="s">
        <v>120</v>
      </c>
      <c r="O3523" s="47">
        <v>0.62172453703703701</v>
      </c>
      <c r="P3523" s="48">
        <v>0.62172453703703701</v>
      </c>
      <c r="Q3523" s="50">
        <v>47140</v>
      </c>
      <c r="R3523" s="50">
        <v>16960</v>
      </c>
      <c r="T3523" s="49" t="s">
        <v>27</v>
      </c>
      <c r="U3523" s="49" t="s">
        <v>28</v>
      </c>
      <c r="V3523" s="46" t="s">
        <v>63</v>
      </c>
      <c r="W3523" s="46" t="s">
        <v>121</v>
      </c>
      <c r="X3523" s="46" t="str">
        <f>IFERROR(VLOOKUP(W3523,#REF!,38,FALSE),"")</f>
        <v/>
      </c>
      <c r="Z3523" s="46" t="str">
        <f t="shared" si="450"/>
        <v>Mustamin44142</v>
      </c>
      <c r="AA3523" s="46" t="str">
        <f t="shared" si="451"/>
        <v>BMJ 04444142UTARADAY</v>
      </c>
      <c r="AB3523" s="46" t="str">
        <f t="shared" si="452"/>
        <v>Mustamin44142UTARADAY</v>
      </c>
      <c r="AC3523" s="46" t="str">
        <f t="shared" si="453"/>
        <v>BMJ 04444142DAY</v>
      </c>
      <c r="AD3523" s="46" t="str">
        <f t="shared" si="454"/>
        <v>Mustamin44142DAY</v>
      </c>
    </row>
    <row r="3524" spans="1:30" x14ac:dyDescent="0.3">
      <c r="A3524" s="46">
        <v>1</v>
      </c>
      <c r="B3524" s="46" t="s">
        <v>147</v>
      </c>
      <c r="C3524" s="110">
        <v>44142</v>
      </c>
      <c r="D3524" s="49" t="s">
        <v>20</v>
      </c>
      <c r="E3524" s="74">
        <v>44142</v>
      </c>
      <c r="F3524" s="49">
        <v>5102803</v>
      </c>
      <c r="G3524" s="46" t="s">
        <v>21</v>
      </c>
      <c r="H3524" s="46" t="s">
        <v>22</v>
      </c>
      <c r="I3524" s="46" t="s">
        <v>48</v>
      </c>
      <c r="J3524" s="46" t="s">
        <v>49</v>
      </c>
      <c r="K3524" s="46" t="s">
        <v>120</v>
      </c>
      <c r="O3524" s="47">
        <v>0.70142361111111118</v>
      </c>
      <c r="P3524" s="48">
        <v>0.70142361111111118</v>
      </c>
      <c r="Q3524" s="50">
        <v>44700</v>
      </c>
      <c r="R3524" s="50">
        <v>16960</v>
      </c>
      <c r="T3524" s="49" t="s">
        <v>27</v>
      </c>
      <c r="U3524" s="49" t="s">
        <v>28</v>
      </c>
      <c r="V3524" s="46" t="s">
        <v>63</v>
      </c>
      <c r="W3524" s="46" t="s">
        <v>121</v>
      </c>
      <c r="X3524" s="46" t="str">
        <f>IFERROR(VLOOKUP(W3524,#REF!,38,FALSE),"")</f>
        <v/>
      </c>
      <c r="Z3524" s="46" t="str">
        <f t="shared" si="450"/>
        <v>Mustamin44142</v>
      </c>
      <c r="AA3524" s="46" t="str">
        <f t="shared" si="451"/>
        <v>BMJ 04444142UTARADAY</v>
      </c>
      <c r="AB3524" s="46" t="str">
        <f t="shared" si="452"/>
        <v>Mustamin44142UTARADAY</v>
      </c>
      <c r="AC3524" s="46" t="str">
        <f t="shared" si="453"/>
        <v>BMJ 04444142DAY</v>
      </c>
      <c r="AD3524" s="46" t="str">
        <f t="shared" si="454"/>
        <v>Mustamin44142DAY</v>
      </c>
    </row>
    <row r="3525" spans="1:30" x14ac:dyDescent="0.3">
      <c r="A3525" s="46">
        <v>1</v>
      </c>
      <c r="B3525" s="46" t="s">
        <v>147</v>
      </c>
      <c r="C3525" s="110">
        <v>44142</v>
      </c>
      <c r="D3525" s="49" t="s">
        <v>20</v>
      </c>
      <c r="E3525" s="74">
        <v>44142</v>
      </c>
      <c r="F3525" s="49">
        <v>5102401</v>
      </c>
      <c r="G3525" s="46" t="s">
        <v>21</v>
      </c>
      <c r="H3525" s="46" t="s">
        <v>22</v>
      </c>
      <c r="I3525" s="46" t="s">
        <v>48</v>
      </c>
      <c r="J3525" s="46" t="s">
        <v>49</v>
      </c>
      <c r="K3525" s="46" t="s">
        <v>36</v>
      </c>
      <c r="O3525" s="47">
        <v>0.388125</v>
      </c>
      <c r="P3525" s="48">
        <v>0.388125</v>
      </c>
      <c r="Q3525" s="50">
        <v>45300</v>
      </c>
      <c r="R3525" s="50">
        <v>16880</v>
      </c>
      <c r="T3525" s="49" t="s">
        <v>27</v>
      </c>
      <c r="U3525" s="49" t="s">
        <v>28</v>
      </c>
      <c r="V3525" s="46" t="s">
        <v>63</v>
      </c>
      <c r="W3525" s="46" t="s">
        <v>187</v>
      </c>
      <c r="X3525" s="46" t="str">
        <f>IFERROR(VLOOKUP(W3525,#REF!,38,FALSE),"")</f>
        <v/>
      </c>
      <c r="Z3525" s="46" t="str">
        <f t="shared" si="450"/>
        <v>Joni palipadang44142</v>
      </c>
      <c r="AA3525" s="46" t="str">
        <f t="shared" si="451"/>
        <v>BMJ 04544142UTARADAY</v>
      </c>
      <c r="AB3525" s="46" t="str">
        <f t="shared" si="452"/>
        <v>Joni palipadang44142UTARADAY</v>
      </c>
      <c r="AC3525" s="46" t="str">
        <f t="shared" si="453"/>
        <v>BMJ 04544142DAY</v>
      </c>
      <c r="AD3525" s="46" t="str">
        <f t="shared" si="454"/>
        <v>Joni palipadang44142DAY</v>
      </c>
    </row>
    <row r="3526" spans="1:30" x14ac:dyDescent="0.3">
      <c r="A3526" s="46">
        <v>1</v>
      </c>
      <c r="B3526" s="46" t="s">
        <v>147</v>
      </c>
      <c r="C3526" s="110">
        <v>44142</v>
      </c>
      <c r="D3526" s="49" t="s">
        <v>20</v>
      </c>
      <c r="E3526" s="74">
        <v>44142</v>
      </c>
      <c r="F3526" s="49">
        <v>5102477</v>
      </c>
      <c r="G3526" s="46" t="s">
        <v>21</v>
      </c>
      <c r="H3526" s="46" t="s">
        <v>22</v>
      </c>
      <c r="I3526" s="46" t="s">
        <v>48</v>
      </c>
      <c r="J3526" s="46" t="s">
        <v>49</v>
      </c>
      <c r="K3526" s="46" t="s">
        <v>36</v>
      </c>
      <c r="O3526" s="47">
        <v>0.44947916666666665</v>
      </c>
      <c r="P3526" s="48">
        <v>0.44947916666666665</v>
      </c>
      <c r="Q3526" s="50">
        <v>45400</v>
      </c>
      <c r="R3526" s="50">
        <v>16880</v>
      </c>
      <c r="T3526" s="49" t="s">
        <v>27</v>
      </c>
      <c r="U3526" s="49" t="s">
        <v>28</v>
      </c>
      <c r="V3526" s="46" t="s">
        <v>63</v>
      </c>
      <c r="W3526" s="46" t="s">
        <v>187</v>
      </c>
      <c r="X3526" s="46" t="str">
        <f>IFERROR(VLOOKUP(W3526,#REF!,38,FALSE),"")</f>
        <v/>
      </c>
      <c r="Z3526" s="46" t="str">
        <f t="shared" si="450"/>
        <v>Joni palipadang44142</v>
      </c>
      <c r="AA3526" s="46" t="str">
        <f t="shared" si="451"/>
        <v>BMJ 04544142UTARADAY</v>
      </c>
      <c r="AB3526" s="46" t="str">
        <f t="shared" si="452"/>
        <v>Joni palipadang44142UTARADAY</v>
      </c>
      <c r="AC3526" s="46" t="str">
        <f t="shared" si="453"/>
        <v>BMJ 04544142DAY</v>
      </c>
      <c r="AD3526" s="46" t="str">
        <f t="shared" si="454"/>
        <v>Joni palipadang44142DAY</v>
      </c>
    </row>
    <row r="3527" spans="1:30" x14ac:dyDescent="0.3">
      <c r="A3527" s="46">
        <v>1</v>
      </c>
      <c r="B3527" s="46" t="s">
        <v>147</v>
      </c>
      <c r="C3527" s="110">
        <v>44142</v>
      </c>
      <c r="D3527" s="49" t="s">
        <v>20</v>
      </c>
      <c r="E3527" s="74">
        <v>44142</v>
      </c>
      <c r="F3527" s="49">
        <v>5102558</v>
      </c>
      <c r="G3527" s="46" t="s">
        <v>21</v>
      </c>
      <c r="H3527" s="46" t="s">
        <v>22</v>
      </c>
      <c r="I3527" s="46" t="s">
        <v>48</v>
      </c>
      <c r="J3527" s="46" t="s">
        <v>49</v>
      </c>
      <c r="K3527" s="46" t="s">
        <v>36</v>
      </c>
      <c r="O3527" s="47">
        <v>0.50818287037037035</v>
      </c>
      <c r="P3527" s="48">
        <v>0.50818287037037035</v>
      </c>
      <c r="Q3527" s="50">
        <v>46420</v>
      </c>
      <c r="R3527" s="50">
        <v>16880</v>
      </c>
      <c r="T3527" s="49" t="s">
        <v>27</v>
      </c>
      <c r="U3527" s="49" t="s">
        <v>28</v>
      </c>
      <c r="V3527" s="46" t="s">
        <v>63</v>
      </c>
      <c r="W3527" s="46" t="s">
        <v>187</v>
      </c>
      <c r="X3527" s="46" t="str">
        <f>IFERROR(VLOOKUP(W3527,#REF!,38,FALSE),"")</f>
        <v/>
      </c>
      <c r="Z3527" s="46" t="str">
        <f t="shared" ref="Z3527:Z3590" si="455">W3527&amp;C3527</f>
        <v>Joni palipadang44142</v>
      </c>
      <c r="AA3527" s="46" t="str">
        <f t="shared" ref="AA3527:AA3590" si="456">K3527&amp;C3527&amp;G3527&amp;D3527</f>
        <v>BMJ 04544142UTARADAY</v>
      </c>
      <c r="AB3527" s="46" t="str">
        <f t="shared" ref="AB3527:AB3590" si="457">W3527&amp;C3527&amp;G3527&amp;D3527</f>
        <v>Joni palipadang44142UTARADAY</v>
      </c>
      <c r="AC3527" s="46" t="str">
        <f t="shared" ref="AC3527:AC3590" si="458">K3527&amp;C3527&amp;D3527</f>
        <v>BMJ 04544142DAY</v>
      </c>
      <c r="AD3527" s="46" t="str">
        <f t="shared" ref="AD3527:AD3590" si="459">W3527&amp;C3527&amp;D3527</f>
        <v>Joni palipadang44142DAY</v>
      </c>
    </row>
    <row r="3528" spans="1:30" x14ac:dyDescent="0.3">
      <c r="A3528" s="46">
        <v>1</v>
      </c>
      <c r="B3528" s="46" t="s">
        <v>147</v>
      </c>
      <c r="C3528" s="110">
        <v>44142</v>
      </c>
      <c r="D3528" s="49" t="s">
        <v>20</v>
      </c>
      <c r="E3528" s="74">
        <v>44142</v>
      </c>
      <c r="F3528" s="49">
        <v>5102628</v>
      </c>
      <c r="G3528" s="46" t="s">
        <v>21</v>
      </c>
      <c r="H3528" s="46" t="s">
        <v>22</v>
      </c>
      <c r="I3528" s="46" t="s">
        <v>158</v>
      </c>
      <c r="J3528" s="46" t="s">
        <v>49</v>
      </c>
      <c r="K3528" s="46" t="s">
        <v>36</v>
      </c>
      <c r="O3528" s="47">
        <v>0.57144675925925925</v>
      </c>
      <c r="P3528" s="48">
        <v>0.57144675925925925</v>
      </c>
      <c r="Q3528" s="50">
        <v>44820</v>
      </c>
      <c r="R3528" s="50">
        <v>16880</v>
      </c>
      <c r="T3528" s="49" t="s">
        <v>27</v>
      </c>
      <c r="U3528" s="49" t="s">
        <v>28</v>
      </c>
      <c r="V3528" s="46" t="s">
        <v>60</v>
      </c>
      <c r="W3528" s="46" t="s">
        <v>187</v>
      </c>
      <c r="X3528" s="46" t="str">
        <f>IFERROR(VLOOKUP(W3528,#REF!,38,FALSE),"")</f>
        <v/>
      </c>
      <c r="Z3528" s="46" t="str">
        <f t="shared" si="455"/>
        <v>Joni palipadang44142</v>
      </c>
      <c r="AA3528" s="46" t="str">
        <f t="shared" si="456"/>
        <v>BMJ 04544142UTARADAY</v>
      </c>
      <c r="AB3528" s="46" t="str">
        <f t="shared" si="457"/>
        <v>Joni palipadang44142UTARADAY</v>
      </c>
      <c r="AC3528" s="46" t="str">
        <f t="shared" si="458"/>
        <v>BMJ 04544142DAY</v>
      </c>
      <c r="AD3528" s="46" t="str">
        <f t="shared" si="459"/>
        <v>Joni palipadang44142DAY</v>
      </c>
    </row>
    <row r="3529" spans="1:30" x14ac:dyDescent="0.3">
      <c r="A3529" s="46">
        <v>1</v>
      </c>
      <c r="B3529" s="46" t="s">
        <v>147</v>
      </c>
      <c r="C3529" s="110">
        <v>44142</v>
      </c>
      <c r="D3529" s="49" t="s">
        <v>20</v>
      </c>
      <c r="E3529" s="74">
        <v>44142</v>
      </c>
      <c r="F3529" s="49">
        <v>5102716</v>
      </c>
      <c r="G3529" s="46" t="s">
        <v>21</v>
      </c>
      <c r="H3529" s="46" t="s">
        <v>22</v>
      </c>
      <c r="I3529" s="46" t="s">
        <v>158</v>
      </c>
      <c r="J3529" s="46" t="s">
        <v>24</v>
      </c>
      <c r="K3529" s="46" t="s">
        <v>36</v>
      </c>
      <c r="O3529" s="47">
        <v>0.63149305555555557</v>
      </c>
      <c r="P3529" s="48">
        <v>0.63149305555555557</v>
      </c>
      <c r="Q3529" s="50">
        <v>47240</v>
      </c>
      <c r="R3529" s="50">
        <v>16880</v>
      </c>
      <c r="T3529" s="49" t="s">
        <v>27</v>
      </c>
      <c r="U3529" s="49" t="s">
        <v>28</v>
      </c>
      <c r="V3529" s="46" t="s">
        <v>50</v>
      </c>
      <c r="W3529" s="46" t="s">
        <v>187</v>
      </c>
      <c r="X3529" s="46" t="str">
        <f>IFERROR(VLOOKUP(W3529,#REF!,38,FALSE),"")</f>
        <v/>
      </c>
      <c r="Z3529" s="46" t="str">
        <f t="shared" si="455"/>
        <v>Joni palipadang44142</v>
      </c>
      <c r="AA3529" s="46" t="str">
        <f t="shared" si="456"/>
        <v>BMJ 04544142UTARADAY</v>
      </c>
      <c r="AB3529" s="46" t="str">
        <f t="shared" si="457"/>
        <v>Joni palipadang44142UTARADAY</v>
      </c>
      <c r="AC3529" s="46" t="str">
        <f t="shared" si="458"/>
        <v>BMJ 04544142DAY</v>
      </c>
      <c r="AD3529" s="46" t="str">
        <f t="shared" si="459"/>
        <v>Joni palipadang44142DAY</v>
      </c>
    </row>
    <row r="3530" spans="1:30" x14ac:dyDescent="0.3">
      <c r="A3530" s="46">
        <v>1</v>
      </c>
      <c r="B3530" s="46" t="s">
        <v>147</v>
      </c>
      <c r="C3530" s="110">
        <v>44142</v>
      </c>
      <c r="D3530" s="49" t="s">
        <v>20</v>
      </c>
      <c r="E3530" s="74">
        <v>44142</v>
      </c>
      <c r="F3530" s="49">
        <v>5102818</v>
      </c>
      <c r="G3530" s="46" t="s">
        <v>21</v>
      </c>
      <c r="H3530" s="46" t="s">
        <v>53</v>
      </c>
      <c r="I3530" s="46" t="s">
        <v>54</v>
      </c>
      <c r="J3530" s="46" t="s">
        <v>49</v>
      </c>
      <c r="K3530" s="46" t="s">
        <v>36</v>
      </c>
      <c r="O3530" s="47">
        <v>0.71244212962962961</v>
      </c>
      <c r="P3530" s="48">
        <v>0.71244212962962961</v>
      </c>
      <c r="Q3530" s="50">
        <v>46600</v>
      </c>
      <c r="R3530" s="50">
        <v>16880</v>
      </c>
      <c r="T3530" s="49" t="s">
        <v>27</v>
      </c>
      <c r="U3530" s="49" t="s">
        <v>28</v>
      </c>
      <c r="V3530" s="46" t="s">
        <v>70</v>
      </c>
      <c r="W3530" s="46" t="s">
        <v>187</v>
      </c>
      <c r="X3530" s="46" t="str">
        <f>IFERROR(VLOOKUP(W3530,#REF!,38,FALSE),"")</f>
        <v/>
      </c>
      <c r="Z3530" s="46" t="str">
        <f t="shared" si="455"/>
        <v>Joni palipadang44142</v>
      </c>
      <c r="AA3530" s="46" t="str">
        <f t="shared" si="456"/>
        <v>BMJ 04544142UTARADAY</v>
      </c>
      <c r="AB3530" s="46" t="str">
        <f t="shared" si="457"/>
        <v>Joni palipadang44142UTARADAY</v>
      </c>
      <c r="AC3530" s="46" t="str">
        <f t="shared" si="458"/>
        <v>BMJ 04544142DAY</v>
      </c>
      <c r="AD3530" s="46" t="str">
        <f t="shared" si="459"/>
        <v>Joni palipadang44142DAY</v>
      </c>
    </row>
    <row r="3531" spans="1:30" x14ac:dyDescent="0.3">
      <c r="A3531" s="46">
        <v>1</v>
      </c>
      <c r="B3531" s="46" t="s">
        <v>147</v>
      </c>
      <c r="C3531" s="110">
        <v>44142</v>
      </c>
      <c r="D3531" s="49" t="s">
        <v>20</v>
      </c>
      <c r="E3531" s="74">
        <v>44142</v>
      </c>
      <c r="F3531" s="49">
        <v>5102436</v>
      </c>
      <c r="G3531" s="46" t="s">
        <v>39</v>
      </c>
      <c r="H3531" s="46" t="s">
        <v>149</v>
      </c>
      <c r="I3531" s="46" t="s">
        <v>144</v>
      </c>
      <c r="J3531" s="46" t="s">
        <v>130</v>
      </c>
      <c r="K3531" s="46" t="s">
        <v>37</v>
      </c>
      <c r="O3531" s="47">
        <v>0.41663194444444446</v>
      </c>
      <c r="P3531" s="48">
        <v>0.44347222222222221</v>
      </c>
      <c r="Q3531" s="50">
        <v>49340</v>
      </c>
      <c r="R3531" s="50">
        <v>17060</v>
      </c>
      <c r="T3531" s="49" t="s">
        <v>27</v>
      </c>
      <c r="U3531" s="49" t="s">
        <v>28</v>
      </c>
      <c r="V3531" s="46" t="s">
        <v>56</v>
      </c>
      <c r="W3531" s="46" t="s">
        <v>38</v>
      </c>
      <c r="X3531" s="46" t="str">
        <f>IFERROR(VLOOKUP(W3531,#REF!,38,FALSE),"")</f>
        <v/>
      </c>
      <c r="Z3531" s="46" t="str">
        <f t="shared" si="455"/>
        <v>Sofi'in44142</v>
      </c>
      <c r="AA3531" s="46" t="str">
        <f t="shared" si="456"/>
        <v>BMJ 04644142SELATANDAY</v>
      </c>
      <c r="AB3531" s="46" t="str">
        <f t="shared" si="457"/>
        <v>Sofi'in44142SELATANDAY</v>
      </c>
      <c r="AC3531" s="46" t="str">
        <f t="shared" si="458"/>
        <v>BMJ 04644142DAY</v>
      </c>
      <c r="AD3531" s="46" t="str">
        <f t="shared" si="459"/>
        <v>Sofi'in44142DAY</v>
      </c>
    </row>
    <row r="3532" spans="1:30" x14ac:dyDescent="0.3">
      <c r="A3532" s="46">
        <v>1</v>
      </c>
      <c r="B3532" s="46" t="s">
        <v>147</v>
      </c>
      <c r="C3532" s="110">
        <v>44142</v>
      </c>
      <c r="D3532" s="49" t="s">
        <v>20</v>
      </c>
      <c r="E3532" s="74">
        <v>44142</v>
      </c>
      <c r="F3532" s="49">
        <v>5102583</v>
      </c>
      <c r="G3532" s="46" t="s">
        <v>39</v>
      </c>
      <c r="H3532" s="46" t="s">
        <v>149</v>
      </c>
      <c r="I3532" s="46" t="s">
        <v>144</v>
      </c>
      <c r="J3532" s="46" t="s">
        <v>130</v>
      </c>
      <c r="K3532" s="46" t="s">
        <v>37</v>
      </c>
      <c r="O3532" s="47">
        <v>0.52857638888888892</v>
      </c>
      <c r="P3532" s="48">
        <v>0.52857638888888892</v>
      </c>
      <c r="Q3532" s="50">
        <v>49700</v>
      </c>
      <c r="R3532" s="50">
        <v>17060</v>
      </c>
      <c r="T3532" s="49" t="s">
        <v>27</v>
      </c>
      <c r="U3532" s="49" t="s">
        <v>28</v>
      </c>
      <c r="V3532" s="46" t="s">
        <v>56</v>
      </c>
      <c r="W3532" s="46" t="s">
        <v>38</v>
      </c>
      <c r="X3532" s="46" t="str">
        <f>IFERROR(VLOOKUP(W3532,#REF!,38,FALSE),"")</f>
        <v/>
      </c>
      <c r="Z3532" s="46" t="str">
        <f t="shared" si="455"/>
        <v>Sofi'in44142</v>
      </c>
      <c r="AA3532" s="46" t="str">
        <f t="shared" si="456"/>
        <v>BMJ 04644142SELATANDAY</v>
      </c>
      <c r="AB3532" s="46" t="str">
        <f t="shared" si="457"/>
        <v>Sofi'in44142SELATANDAY</v>
      </c>
      <c r="AC3532" s="46" t="str">
        <f t="shared" si="458"/>
        <v>BMJ 04644142DAY</v>
      </c>
      <c r="AD3532" s="46" t="str">
        <f t="shared" si="459"/>
        <v>Sofi'in44142DAY</v>
      </c>
    </row>
    <row r="3533" spans="1:30" x14ac:dyDescent="0.3">
      <c r="A3533" s="46">
        <v>1</v>
      </c>
      <c r="B3533" s="46" t="s">
        <v>147</v>
      </c>
      <c r="C3533" s="110">
        <v>44142</v>
      </c>
      <c r="D3533" s="49" t="s">
        <v>20</v>
      </c>
      <c r="E3533" s="74">
        <v>44142</v>
      </c>
      <c r="F3533" s="49">
        <v>5102699</v>
      </c>
      <c r="G3533" s="46" t="s">
        <v>39</v>
      </c>
      <c r="H3533" s="46" t="s">
        <v>149</v>
      </c>
      <c r="I3533" s="46" t="s">
        <v>189</v>
      </c>
      <c r="J3533" s="46" t="s">
        <v>42</v>
      </c>
      <c r="K3533" s="46" t="s">
        <v>37</v>
      </c>
      <c r="O3533" s="47">
        <v>0.62076388888888889</v>
      </c>
      <c r="P3533" s="48">
        <v>0.62076388888888889</v>
      </c>
      <c r="Q3533" s="50">
        <v>49340</v>
      </c>
      <c r="R3533" s="50">
        <v>17060</v>
      </c>
      <c r="T3533" s="49" t="s">
        <v>27</v>
      </c>
      <c r="U3533" s="49" t="s">
        <v>28</v>
      </c>
      <c r="V3533" s="46" t="s">
        <v>44</v>
      </c>
      <c r="W3533" s="46" t="s">
        <v>38</v>
      </c>
      <c r="X3533" s="46" t="str">
        <f>IFERROR(VLOOKUP(W3533,#REF!,38,FALSE),"")</f>
        <v/>
      </c>
      <c r="Z3533" s="46" t="str">
        <f t="shared" si="455"/>
        <v>Sofi'in44142</v>
      </c>
      <c r="AA3533" s="46" t="str">
        <f t="shared" si="456"/>
        <v>BMJ 04644142SELATANDAY</v>
      </c>
      <c r="AB3533" s="46" t="str">
        <f t="shared" si="457"/>
        <v>Sofi'in44142SELATANDAY</v>
      </c>
      <c r="AC3533" s="46" t="str">
        <f t="shared" si="458"/>
        <v>BMJ 04644142DAY</v>
      </c>
      <c r="AD3533" s="46" t="str">
        <f t="shared" si="459"/>
        <v>Sofi'in44142DAY</v>
      </c>
    </row>
    <row r="3534" spans="1:30" x14ac:dyDescent="0.3">
      <c r="A3534" s="46">
        <v>1</v>
      </c>
      <c r="B3534" s="46" t="s">
        <v>147</v>
      </c>
      <c r="C3534" s="110">
        <v>44142</v>
      </c>
      <c r="D3534" s="49" t="s">
        <v>20</v>
      </c>
      <c r="E3534" s="74">
        <v>44142</v>
      </c>
      <c r="F3534" s="49">
        <v>5102816</v>
      </c>
      <c r="G3534" s="46" t="s">
        <v>21</v>
      </c>
      <c r="H3534" s="46" t="s">
        <v>22</v>
      </c>
      <c r="I3534" s="46" t="s">
        <v>54</v>
      </c>
      <c r="J3534" s="46" t="s">
        <v>49</v>
      </c>
      <c r="K3534" s="46" t="s">
        <v>37</v>
      </c>
      <c r="O3534" s="47">
        <v>0.7117013888888889</v>
      </c>
      <c r="P3534" s="48">
        <v>0.7117013888888889</v>
      </c>
      <c r="Q3534" s="50">
        <v>43940</v>
      </c>
      <c r="R3534" s="50">
        <v>17060</v>
      </c>
      <c r="T3534" s="49" t="s">
        <v>27</v>
      </c>
      <c r="U3534" s="49" t="s">
        <v>28</v>
      </c>
      <c r="V3534" s="46" t="s">
        <v>58</v>
      </c>
      <c r="W3534" s="46" t="s">
        <v>38</v>
      </c>
      <c r="X3534" s="46" t="str">
        <f>IFERROR(VLOOKUP(W3534,#REF!,38,FALSE),"")</f>
        <v/>
      </c>
      <c r="Z3534" s="46" t="str">
        <f t="shared" si="455"/>
        <v>Sofi'in44142</v>
      </c>
      <c r="AA3534" s="46" t="str">
        <f t="shared" si="456"/>
        <v>BMJ 04644142UTARADAY</v>
      </c>
      <c r="AB3534" s="46" t="str">
        <f t="shared" si="457"/>
        <v>Sofi'in44142UTARADAY</v>
      </c>
      <c r="AC3534" s="46" t="str">
        <f t="shared" si="458"/>
        <v>BMJ 04644142DAY</v>
      </c>
      <c r="AD3534" s="46" t="str">
        <f t="shared" si="459"/>
        <v>Sofi'in44142DAY</v>
      </c>
    </row>
    <row r="3535" spans="1:30" x14ac:dyDescent="0.3">
      <c r="A3535" s="46">
        <v>1</v>
      </c>
      <c r="B3535" s="46" t="s">
        <v>147</v>
      </c>
      <c r="C3535" s="110">
        <v>44142</v>
      </c>
      <c r="D3535" s="49" t="s">
        <v>20</v>
      </c>
      <c r="E3535" s="74">
        <v>44142</v>
      </c>
      <c r="F3535" s="49">
        <v>5102418</v>
      </c>
      <c r="G3535" s="46" t="s">
        <v>39</v>
      </c>
      <c r="H3535" s="46" t="s">
        <v>149</v>
      </c>
      <c r="I3535" s="46" t="s">
        <v>144</v>
      </c>
      <c r="J3535" s="46" t="s">
        <v>130</v>
      </c>
      <c r="K3535" s="46" t="s">
        <v>43</v>
      </c>
      <c r="O3535" s="47">
        <v>0.40204861111111106</v>
      </c>
      <c r="P3535" s="48">
        <v>0.40204861111111106</v>
      </c>
      <c r="Q3535" s="50">
        <v>53160</v>
      </c>
      <c r="R3535" s="50">
        <v>19560</v>
      </c>
      <c r="T3535" s="49" t="s">
        <v>27</v>
      </c>
      <c r="U3535" s="49" t="s">
        <v>28</v>
      </c>
      <c r="V3535" s="46" t="s">
        <v>56</v>
      </c>
      <c r="W3535" s="46" t="s">
        <v>45</v>
      </c>
      <c r="X3535" s="46" t="str">
        <f>IFERROR(VLOOKUP(W3535,#REF!,38,FALSE),"")</f>
        <v/>
      </c>
      <c r="Z3535" s="46" t="str">
        <f t="shared" si="455"/>
        <v>Rahman44142</v>
      </c>
      <c r="AA3535" s="46" t="str">
        <f t="shared" si="456"/>
        <v>BMJ 04744142SELATANDAY</v>
      </c>
      <c r="AB3535" s="46" t="str">
        <f t="shared" si="457"/>
        <v>Rahman44142SELATANDAY</v>
      </c>
      <c r="AC3535" s="46" t="str">
        <f t="shared" si="458"/>
        <v>BMJ 04744142DAY</v>
      </c>
      <c r="AD3535" s="46" t="str">
        <f t="shared" si="459"/>
        <v>Rahman44142DAY</v>
      </c>
    </row>
    <row r="3536" spans="1:30" x14ac:dyDescent="0.3">
      <c r="A3536" s="46">
        <v>1</v>
      </c>
      <c r="B3536" s="46" t="s">
        <v>147</v>
      </c>
      <c r="C3536" s="110">
        <v>44142</v>
      </c>
      <c r="D3536" s="49" t="s">
        <v>20</v>
      </c>
      <c r="E3536" s="74">
        <v>44142</v>
      </c>
      <c r="F3536" s="49">
        <v>5102636</v>
      </c>
      <c r="G3536" s="46" t="s">
        <v>39</v>
      </c>
      <c r="H3536" s="46" t="s">
        <v>149</v>
      </c>
      <c r="I3536" s="46" t="s">
        <v>189</v>
      </c>
      <c r="J3536" s="46" t="s">
        <v>42</v>
      </c>
      <c r="K3536" s="46" t="s">
        <v>43</v>
      </c>
      <c r="O3536" s="47">
        <v>0.57495370370370369</v>
      </c>
      <c r="P3536" s="48">
        <v>0.57495370370370369</v>
      </c>
      <c r="Q3536" s="50">
        <v>54500</v>
      </c>
      <c r="R3536" s="50">
        <v>19560</v>
      </c>
      <c r="T3536" s="49" t="s">
        <v>27</v>
      </c>
      <c r="U3536" s="49" t="s">
        <v>28</v>
      </c>
      <c r="V3536" s="46" t="s">
        <v>44</v>
      </c>
      <c r="W3536" s="46" t="s">
        <v>45</v>
      </c>
      <c r="X3536" s="46" t="str">
        <f>IFERROR(VLOOKUP(W3536,#REF!,38,FALSE),"")</f>
        <v/>
      </c>
      <c r="Z3536" s="46" t="str">
        <f t="shared" si="455"/>
        <v>Rahman44142</v>
      </c>
      <c r="AA3536" s="46" t="str">
        <f t="shared" si="456"/>
        <v>BMJ 04744142SELATANDAY</v>
      </c>
      <c r="AB3536" s="46" t="str">
        <f t="shared" si="457"/>
        <v>Rahman44142SELATANDAY</v>
      </c>
      <c r="AC3536" s="46" t="str">
        <f t="shared" si="458"/>
        <v>BMJ 04744142DAY</v>
      </c>
      <c r="AD3536" s="46" t="str">
        <f t="shared" si="459"/>
        <v>Rahman44142DAY</v>
      </c>
    </row>
    <row r="3537" spans="1:30" x14ac:dyDescent="0.3">
      <c r="A3537" s="46">
        <v>1</v>
      </c>
      <c r="B3537" s="46" t="s">
        <v>147</v>
      </c>
      <c r="C3537" s="110">
        <v>44142</v>
      </c>
      <c r="D3537" s="49" t="s">
        <v>20</v>
      </c>
      <c r="E3537" s="74">
        <v>44142</v>
      </c>
      <c r="F3537" s="49">
        <v>5102862</v>
      </c>
      <c r="G3537" s="46" t="s">
        <v>39</v>
      </c>
      <c r="H3537" s="46" t="s">
        <v>161</v>
      </c>
      <c r="I3537" s="46" t="s">
        <v>113</v>
      </c>
      <c r="J3537" s="46" t="s">
        <v>124</v>
      </c>
      <c r="K3537" s="46" t="s">
        <v>43</v>
      </c>
      <c r="O3537" s="47">
        <v>0.75024305555555548</v>
      </c>
      <c r="P3537" s="48">
        <v>0.75024305555555548</v>
      </c>
      <c r="Q3537" s="50">
        <v>52480</v>
      </c>
      <c r="R3537" s="50">
        <v>19560</v>
      </c>
      <c r="T3537" s="49" t="s">
        <v>27</v>
      </c>
      <c r="U3537" s="49" t="s">
        <v>28</v>
      </c>
      <c r="V3537" s="46" t="s">
        <v>56</v>
      </c>
      <c r="W3537" s="46" t="s">
        <v>45</v>
      </c>
      <c r="X3537" s="46" t="str">
        <f>IFERROR(VLOOKUP(W3537,#REF!,38,FALSE),"")</f>
        <v/>
      </c>
      <c r="Z3537" s="46" t="str">
        <f t="shared" si="455"/>
        <v>Rahman44142</v>
      </c>
      <c r="AA3537" s="46" t="str">
        <f t="shared" si="456"/>
        <v>BMJ 04744142SELATANDAY</v>
      </c>
      <c r="AB3537" s="46" t="str">
        <f t="shared" si="457"/>
        <v>Rahman44142SELATANDAY</v>
      </c>
      <c r="AC3537" s="46" t="str">
        <f t="shared" si="458"/>
        <v>BMJ 04744142DAY</v>
      </c>
      <c r="AD3537" s="46" t="str">
        <f t="shared" si="459"/>
        <v>Rahman44142DAY</v>
      </c>
    </row>
    <row r="3538" spans="1:30" x14ac:dyDescent="0.3">
      <c r="A3538" s="46">
        <v>1</v>
      </c>
      <c r="B3538" s="46" t="s">
        <v>147</v>
      </c>
      <c r="C3538" s="110">
        <v>44142</v>
      </c>
      <c r="D3538" s="49" t="s">
        <v>20</v>
      </c>
      <c r="E3538" s="74">
        <v>44142</v>
      </c>
      <c r="F3538" s="49">
        <v>5102397</v>
      </c>
      <c r="G3538" s="46" t="s">
        <v>39</v>
      </c>
      <c r="H3538" s="46" t="s">
        <v>149</v>
      </c>
      <c r="I3538" s="46" t="s">
        <v>144</v>
      </c>
      <c r="J3538" s="46" t="s">
        <v>130</v>
      </c>
      <c r="K3538" s="46" t="s">
        <v>51</v>
      </c>
      <c r="O3538" s="47">
        <v>0.38575231481481481</v>
      </c>
      <c r="P3538" s="48">
        <v>0.39064814814814813</v>
      </c>
      <c r="Q3538" s="50">
        <v>52240</v>
      </c>
      <c r="R3538" s="50">
        <v>19780</v>
      </c>
      <c r="T3538" s="49" t="s">
        <v>27</v>
      </c>
      <c r="U3538" s="49" t="s">
        <v>28</v>
      </c>
      <c r="V3538" s="46" t="s">
        <v>56</v>
      </c>
      <c r="W3538" s="46" t="s">
        <v>148</v>
      </c>
      <c r="X3538" s="46" t="str">
        <f>IFERROR(VLOOKUP(W3538,#REF!,38,FALSE),"")</f>
        <v/>
      </c>
      <c r="Z3538" s="46" t="str">
        <f t="shared" si="455"/>
        <v>A riyadi44142</v>
      </c>
      <c r="AA3538" s="46" t="str">
        <f t="shared" si="456"/>
        <v>BMJ 04844142SELATANDAY</v>
      </c>
      <c r="AB3538" s="46" t="str">
        <f t="shared" si="457"/>
        <v>A riyadi44142SELATANDAY</v>
      </c>
      <c r="AC3538" s="46" t="str">
        <f t="shared" si="458"/>
        <v>BMJ 04844142DAY</v>
      </c>
      <c r="AD3538" s="46" t="str">
        <f t="shared" si="459"/>
        <v>A riyadi44142DAY</v>
      </c>
    </row>
    <row r="3539" spans="1:30" x14ac:dyDescent="0.3">
      <c r="A3539" s="46">
        <v>1</v>
      </c>
      <c r="B3539" s="46" t="s">
        <v>147</v>
      </c>
      <c r="C3539" s="110">
        <v>44142</v>
      </c>
      <c r="D3539" s="49" t="s">
        <v>20</v>
      </c>
      <c r="E3539" s="74">
        <v>44142</v>
      </c>
      <c r="F3539" s="49">
        <v>5102525</v>
      </c>
      <c r="G3539" s="46" t="s">
        <v>39</v>
      </c>
      <c r="H3539" s="46" t="s">
        <v>149</v>
      </c>
      <c r="I3539" s="46" t="s">
        <v>144</v>
      </c>
      <c r="J3539" s="46" t="s">
        <v>130</v>
      </c>
      <c r="K3539" s="46" t="s">
        <v>51</v>
      </c>
      <c r="O3539" s="47">
        <v>0.48671296296296296</v>
      </c>
      <c r="P3539" s="48">
        <v>0.48671296296296296</v>
      </c>
      <c r="Q3539" s="50">
        <v>55640</v>
      </c>
      <c r="R3539" s="50">
        <v>19780</v>
      </c>
      <c r="T3539" s="49" t="s">
        <v>27</v>
      </c>
      <c r="U3539" s="49" t="s">
        <v>28</v>
      </c>
      <c r="V3539" s="46" t="s">
        <v>56</v>
      </c>
      <c r="W3539" s="46" t="s">
        <v>148</v>
      </c>
      <c r="X3539" s="46" t="str">
        <f>IFERROR(VLOOKUP(W3539,#REF!,38,FALSE),"")</f>
        <v/>
      </c>
      <c r="Z3539" s="46" t="str">
        <f t="shared" si="455"/>
        <v>A riyadi44142</v>
      </c>
      <c r="AA3539" s="46" t="str">
        <f t="shared" si="456"/>
        <v>BMJ 04844142SELATANDAY</v>
      </c>
      <c r="AB3539" s="46" t="str">
        <f t="shared" si="457"/>
        <v>A riyadi44142SELATANDAY</v>
      </c>
      <c r="AC3539" s="46" t="str">
        <f t="shared" si="458"/>
        <v>BMJ 04844142DAY</v>
      </c>
      <c r="AD3539" s="46" t="str">
        <f t="shared" si="459"/>
        <v>A riyadi44142DAY</v>
      </c>
    </row>
    <row r="3540" spans="1:30" x14ac:dyDescent="0.3">
      <c r="A3540" s="46">
        <v>1</v>
      </c>
      <c r="B3540" s="46" t="s">
        <v>147</v>
      </c>
      <c r="C3540" s="110">
        <v>44142</v>
      </c>
      <c r="D3540" s="49" t="s">
        <v>20</v>
      </c>
      <c r="E3540" s="74">
        <v>44142</v>
      </c>
      <c r="F3540" s="49">
        <v>5102648</v>
      </c>
      <c r="G3540" s="46" t="s">
        <v>39</v>
      </c>
      <c r="H3540" s="46" t="s">
        <v>123</v>
      </c>
      <c r="I3540" s="46" t="s">
        <v>162</v>
      </c>
      <c r="J3540" s="46" t="s">
        <v>42</v>
      </c>
      <c r="K3540" s="46" t="s">
        <v>51</v>
      </c>
      <c r="O3540" s="47">
        <v>0.58394675925925921</v>
      </c>
      <c r="P3540" s="48">
        <v>0.58394675925925921</v>
      </c>
      <c r="Q3540" s="50">
        <v>52320</v>
      </c>
      <c r="R3540" s="50">
        <v>19780</v>
      </c>
      <c r="T3540" s="49" t="s">
        <v>27</v>
      </c>
      <c r="U3540" s="49" t="s">
        <v>28</v>
      </c>
      <c r="V3540" s="46" t="s">
        <v>114</v>
      </c>
      <c r="W3540" s="46" t="s">
        <v>148</v>
      </c>
      <c r="X3540" s="46" t="str">
        <f>IFERROR(VLOOKUP(W3540,#REF!,38,FALSE),"")</f>
        <v/>
      </c>
      <c r="Z3540" s="46" t="str">
        <f t="shared" si="455"/>
        <v>A riyadi44142</v>
      </c>
      <c r="AA3540" s="46" t="str">
        <f t="shared" si="456"/>
        <v>BMJ 04844142SELATANDAY</v>
      </c>
      <c r="AB3540" s="46" t="str">
        <f t="shared" si="457"/>
        <v>A riyadi44142SELATANDAY</v>
      </c>
      <c r="AC3540" s="46" t="str">
        <f t="shared" si="458"/>
        <v>BMJ 04844142DAY</v>
      </c>
      <c r="AD3540" s="46" t="str">
        <f t="shared" si="459"/>
        <v>A riyadi44142DAY</v>
      </c>
    </row>
    <row r="3541" spans="1:30" x14ac:dyDescent="0.3">
      <c r="A3541" s="46">
        <v>1</v>
      </c>
      <c r="B3541" s="46" t="s">
        <v>147</v>
      </c>
      <c r="C3541" s="110">
        <v>44142</v>
      </c>
      <c r="D3541" s="49" t="s">
        <v>20</v>
      </c>
      <c r="E3541" s="74">
        <v>44142</v>
      </c>
      <c r="F3541" s="49">
        <v>5102811</v>
      </c>
      <c r="G3541" s="46" t="s">
        <v>39</v>
      </c>
      <c r="H3541" s="46" t="s">
        <v>149</v>
      </c>
      <c r="I3541" s="46" t="s">
        <v>189</v>
      </c>
      <c r="J3541" s="46" t="s">
        <v>42</v>
      </c>
      <c r="K3541" s="46" t="s">
        <v>51</v>
      </c>
      <c r="O3541" s="47">
        <v>0.70687500000000003</v>
      </c>
      <c r="P3541" s="48">
        <v>0.70687500000000003</v>
      </c>
      <c r="Q3541" s="50">
        <v>54440</v>
      </c>
      <c r="R3541" s="50">
        <v>19780</v>
      </c>
      <c r="T3541" s="49" t="s">
        <v>27</v>
      </c>
      <c r="U3541" s="49" t="s">
        <v>28</v>
      </c>
      <c r="V3541" s="46" t="s">
        <v>44</v>
      </c>
      <c r="W3541" s="46" t="s">
        <v>148</v>
      </c>
      <c r="X3541" s="46" t="str">
        <f>IFERROR(VLOOKUP(W3541,#REF!,38,FALSE),"")</f>
        <v/>
      </c>
      <c r="Z3541" s="46" t="str">
        <f t="shared" si="455"/>
        <v>A riyadi44142</v>
      </c>
      <c r="AA3541" s="46" t="str">
        <f t="shared" si="456"/>
        <v>BMJ 04844142SELATANDAY</v>
      </c>
      <c r="AB3541" s="46" t="str">
        <f t="shared" si="457"/>
        <v>A riyadi44142SELATANDAY</v>
      </c>
      <c r="AC3541" s="46" t="str">
        <f t="shared" si="458"/>
        <v>BMJ 04844142DAY</v>
      </c>
      <c r="AD3541" s="46" t="str">
        <f t="shared" si="459"/>
        <v>A riyadi44142DAY</v>
      </c>
    </row>
    <row r="3542" spans="1:30" x14ac:dyDescent="0.3">
      <c r="A3542" s="46">
        <v>1</v>
      </c>
      <c r="B3542" s="46" t="s">
        <v>147</v>
      </c>
      <c r="C3542" s="110">
        <v>44142</v>
      </c>
      <c r="D3542" s="49" t="s">
        <v>20</v>
      </c>
      <c r="E3542" s="74">
        <v>44142</v>
      </c>
      <c r="F3542" s="49">
        <v>5102577</v>
      </c>
      <c r="G3542" s="46" t="s">
        <v>39</v>
      </c>
      <c r="H3542" s="46" t="s">
        <v>149</v>
      </c>
      <c r="I3542" s="46" t="s">
        <v>189</v>
      </c>
      <c r="J3542" s="46" t="s">
        <v>42</v>
      </c>
      <c r="K3542" s="46" t="s">
        <v>61</v>
      </c>
      <c r="O3542" s="47">
        <v>0.52124999999999999</v>
      </c>
      <c r="P3542" s="48">
        <v>0.54582175925925924</v>
      </c>
      <c r="Q3542" s="50">
        <v>54920</v>
      </c>
      <c r="R3542" s="50">
        <v>19720</v>
      </c>
      <c r="T3542" s="49" t="s">
        <v>27</v>
      </c>
      <c r="U3542" s="49" t="s">
        <v>28</v>
      </c>
      <c r="V3542" s="46" t="s">
        <v>44</v>
      </c>
      <c r="W3542" s="46" t="s">
        <v>87</v>
      </c>
      <c r="X3542" s="46" t="str">
        <f>IFERROR(VLOOKUP(W3542,#REF!,38,FALSE),"")</f>
        <v/>
      </c>
      <c r="Z3542" s="46" t="str">
        <f t="shared" si="455"/>
        <v>Nurzaenal44142</v>
      </c>
      <c r="AA3542" s="46" t="str">
        <f t="shared" si="456"/>
        <v>BMJ 05044142SELATANDAY</v>
      </c>
      <c r="AB3542" s="46" t="str">
        <f t="shared" si="457"/>
        <v>Nurzaenal44142SELATANDAY</v>
      </c>
      <c r="AC3542" s="46" t="str">
        <f t="shared" si="458"/>
        <v>BMJ 05044142DAY</v>
      </c>
      <c r="AD3542" s="46" t="str">
        <f t="shared" si="459"/>
        <v>Nurzaenal44142DAY</v>
      </c>
    </row>
    <row r="3543" spans="1:30" x14ac:dyDescent="0.3">
      <c r="A3543" s="46">
        <v>1</v>
      </c>
      <c r="B3543" s="46" t="s">
        <v>147</v>
      </c>
      <c r="C3543" s="110">
        <v>44142</v>
      </c>
      <c r="D3543" s="49" t="s">
        <v>20</v>
      </c>
      <c r="E3543" s="74">
        <v>44142</v>
      </c>
      <c r="F3543" s="49">
        <v>5102715</v>
      </c>
      <c r="G3543" s="46" t="s">
        <v>39</v>
      </c>
      <c r="H3543" s="46" t="s">
        <v>149</v>
      </c>
      <c r="I3543" s="46" t="s">
        <v>189</v>
      </c>
      <c r="J3543" s="46" t="s">
        <v>42</v>
      </c>
      <c r="K3543" s="46" t="s">
        <v>61</v>
      </c>
      <c r="O3543" s="47">
        <v>0.6310069444444445</v>
      </c>
      <c r="P3543" s="48">
        <v>0.6310069444444445</v>
      </c>
      <c r="Q3543" s="50">
        <v>54420</v>
      </c>
      <c r="R3543" s="50">
        <v>19720</v>
      </c>
      <c r="T3543" s="49" t="s">
        <v>27</v>
      </c>
      <c r="U3543" s="49" t="s">
        <v>28</v>
      </c>
      <c r="V3543" s="46" t="s">
        <v>44</v>
      </c>
      <c r="W3543" s="46" t="s">
        <v>87</v>
      </c>
      <c r="X3543" s="46" t="str">
        <f>IFERROR(VLOOKUP(W3543,#REF!,38,FALSE),"")</f>
        <v/>
      </c>
      <c r="Z3543" s="46" t="str">
        <f t="shared" si="455"/>
        <v>Nurzaenal44142</v>
      </c>
      <c r="AA3543" s="46" t="str">
        <f t="shared" si="456"/>
        <v>BMJ 05044142SELATANDAY</v>
      </c>
      <c r="AB3543" s="46" t="str">
        <f t="shared" si="457"/>
        <v>Nurzaenal44142SELATANDAY</v>
      </c>
      <c r="AC3543" s="46" t="str">
        <f t="shared" si="458"/>
        <v>BMJ 05044142DAY</v>
      </c>
      <c r="AD3543" s="46" t="str">
        <f t="shared" si="459"/>
        <v>Nurzaenal44142DAY</v>
      </c>
    </row>
    <row r="3544" spans="1:30" x14ac:dyDescent="0.3">
      <c r="A3544" s="46">
        <v>1</v>
      </c>
      <c r="B3544" s="46" t="s">
        <v>147</v>
      </c>
      <c r="C3544" s="110">
        <v>44142</v>
      </c>
      <c r="D3544" s="49" t="s">
        <v>20</v>
      </c>
      <c r="E3544" s="74">
        <v>44142</v>
      </c>
      <c r="F3544" s="49">
        <v>5102815</v>
      </c>
      <c r="G3544" s="46" t="s">
        <v>21</v>
      </c>
      <c r="H3544" s="46" t="s">
        <v>53</v>
      </c>
      <c r="I3544" s="46" t="s">
        <v>54</v>
      </c>
      <c r="J3544" s="46" t="s">
        <v>49</v>
      </c>
      <c r="K3544" s="46" t="s">
        <v>61</v>
      </c>
      <c r="O3544" s="47">
        <v>0.70950231481481485</v>
      </c>
      <c r="P3544" s="48">
        <v>0.70950231481481485</v>
      </c>
      <c r="Q3544" s="50">
        <v>50000</v>
      </c>
      <c r="R3544" s="50">
        <v>19720</v>
      </c>
      <c r="T3544" s="49" t="s">
        <v>27</v>
      </c>
      <c r="U3544" s="49" t="s">
        <v>28</v>
      </c>
      <c r="V3544" s="46" t="s">
        <v>29</v>
      </c>
      <c r="W3544" s="46" t="s">
        <v>87</v>
      </c>
      <c r="X3544" s="46" t="str">
        <f>IFERROR(VLOOKUP(W3544,#REF!,38,FALSE),"")</f>
        <v/>
      </c>
      <c r="Z3544" s="46" t="str">
        <f t="shared" si="455"/>
        <v>Nurzaenal44142</v>
      </c>
      <c r="AA3544" s="46" t="str">
        <f t="shared" si="456"/>
        <v>BMJ 05044142UTARADAY</v>
      </c>
      <c r="AB3544" s="46" t="str">
        <f t="shared" si="457"/>
        <v>Nurzaenal44142UTARADAY</v>
      </c>
      <c r="AC3544" s="46" t="str">
        <f t="shared" si="458"/>
        <v>BMJ 05044142DAY</v>
      </c>
      <c r="AD3544" s="46" t="str">
        <f t="shared" si="459"/>
        <v>Nurzaenal44142DAY</v>
      </c>
    </row>
    <row r="3545" spans="1:30" x14ac:dyDescent="0.3">
      <c r="A3545" s="46">
        <v>1</v>
      </c>
      <c r="B3545" s="46" t="s">
        <v>147</v>
      </c>
      <c r="C3545" s="110">
        <v>44142</v>
      </c>
      <c r="D3545" s="49" t="s">
        <v>20</v>
      </c>
      <c r="E3545" s="74">
        <v>44142</v>
      </c>
      <c r="F3545" s="49">
        <v>5102835</v>
      </c>
      <c r="G3545" s="46" t="s">
        <v>39</v>
      </c>
      <c r="H3545" s="46" t="s">
        <v>161</v>
      </c>
      <c r="I3545" s="46" t="s">
        <v>113</v>
      </c>
      <c r="J3545" s="46" t="s">
        <v>124</v>
      </c>
      <c r="K3545" s="46" t="s">
        <v>64</v>
      </c>
      <c r="O3545" s="47">
        <v>0.72399305555555549</v>
      </c>
      <c r="P3545" s="48">
        <v>0.72399305555555549</v>
      </c>
      <c r="Q3545" s="50">
        <v>52420</v>
      </c>
      <c r="R3545" s="50">
        <v>19740</v>
      </c>
      <c r="T3545" s="49" t="s">
        <v>27</v>
      </c>
      <c r="U3545" s="49" t="s">
        <v>28</v>
      </c>
      <c r="V3545" s="46" t="s">
        <v>56</v>
      </c>
      <c r="W3545" s="46" t="s">
        <v>65</v>
      </c>
      <c r="X3545" s="46" t="str">
        <f>IFERROR(VLOOKUP(W3545,#REF!,38,FALSE),"")</f>
        <v/>
      </c>
      <c r="Z3545" s="46" t="str">
        <f t="shared" si="455"/>
        <v>Teguh Sugeng44142</v>
      </c>
      <c r="AA3545" s="46" t="str">
        <f t="shared" si="456"/>
        <v>BMJ 05244142SELATANDAY</v>
      </c>
      <c r="AB3545" s="46" t="str">
        <f t="shared" si="457"/>
        <v>Teguh Sugeng44142SELATANDAY</v>
      </c>
      <c r="AC3545" s="46" t="str">
        <f t="shared" si="458"/>
        <v>BMJ 05244142DAY</v>
      </c>
      <c r="AD3545" s="46" t="str">
        <f t="shared" si="459"/>
        <v>Teguh Sugeng44142DAY</v>
      </c>
    </row>
    <row r="3546" spans="1:30" x14ac:dyDescent="0.3">
      <c r="A3546" s="46">
        <v>1</v>
      </c>
      <c r="B3546" s="46" t="s">
        <v>147</v>
      </c>
      <c r="C3546" s="110">
        <v>44142</v>
      </c>
      <c r="D3546" s="49" t="s">
        <v>20</v>
      </c>
      <c r="E3546" s="74">
        <v>44142</v>
      </c>
      <c r="F3546" s="49">
        <v>5102336</v>
      </c>
      <c r="G3546" s="46" t="s">
        <v>21</v>
      </c>
      <c r="H3546" s="46" t="s">
        <v>22</v>
      </c>
      <c r="I3546" s="46" t="s">
        <v>48</v>
      </c>
      <c r="J3546" s="46" t="s">
        <v>49</v>
      </c>
      <c r="K3546" s="46" t="s">
        <v>66</v>
      </c>
      <c r="O3546" s="47">
        <v>0.33940972222222227</v>
      </c>
      <c r="P3546" s="48">
        <v>0.34386574074074078</v>
      </c>
      <c r="Q3546" s="50">
        <v>39540</v>
      </c>
      <c r="R3546" s="50">
        <v>14780</v>
      </c>
      <c r="T3546" s="49" t="s">
        <v>27</v>
      </c>
      <c r="U3546" s="49" t="s">
        <v>28</v>
      </c>
      <c r="V3546" s="46" t="s">
        <v>50</v>
      </c>
      <c r="W3546" s="46" t="s">
        <v>67</v>
      </c>
      <c r="X3546" s="46" t="str">
        <f>IFERROR(VLOOKUP(W3546,#REF!,38,FALSE),"")</f>
        <v/>
      </c>
      <c r="Z3546" s="46" t="str">
        <f t="shared" si="455"/>
        <v>Samsudin44142</v>
      </c>
      <c r="AA3546" s="46" t="str">
        <f t="shared" si="456"/>
        <v>BMJ 05344142UTARADAY</v>
      </c>
      <c r="AB3546" s="46" t="str">
        <f t="shared" si="457"/>
        <v>Samsudin44142UTARADAY</v>
      </c>
      <c r="AC3546" s="46" t="str">
        <f t="shared" si="458"/>
        <v>BMJ 05344142DAY</v>
      </c>
      <c r="AD3546" s="46" t="str">
        <f t="shared" si="459"/>
        <v>Samsudin44142DAY</v>
      </c>
    </row>
    <row r="3547" spans="1:30" x14ac:dyDescent="0.3">
      <c r="A3547" s="46">
        <v>1</v>
      </c>
      <c r="B3547" s="46" t="s">
        <v>147</v>
      </c>
      <c r="C3547" s="110">
        <v>44142</v>
      </c>
      <c r="D3547" s="49" t="s">
        <v>20</v>
      </c>
      <c r="E3547" s="74">
        <v>44142</v>
      </c>
      <c r="F3547" s="49">
        <v>5102424</v>
      </c>
      <c r="G3547" s="46" t="s">
        <v>21</v>
      </c>
      <c r="H3547" s="46" t="s">
        <v>22</v>
      </c>
      <c r="I3547" s="46" t="s">
        <v>81</v>
      </c>
      <c r="J3547" s="46" t="s">
        <v>24</v>
      </c>
      <c r="K3547" s="46" t="s">
        <v>66</v>
      </c>
      <c r="O3547" s="47">
        <v>0.40476851851851853</v>
      </c>
      <c r="P3547" s="48">
        <v>0.40476851851851853</v>
      </c>
      <c r="Q3547" s="50">
        <v>39060</v>
      </c>
      <c r="R3547" s="50">
        <v>14780</v>
      </c>
      <c r="T3547" s="49" t="s">
        <v>27</v>
      </c>
      <c r="U3547" s="49" t="s">
        <v>28</v>
      </c>
      <c r="V3547" s="46" t="s">
        <v>273</v>
      </c>
      <c r="W3547" s="46" t="s">
        <v>67</v>
      </c>
      <c r="X3547" s="46" t="str">
        <f>IFERROR(VLOOKUP(W3547,#REF!,38,FALSE),"")</f>
        <v/>
      </c>
      <c r="Z3547" s="46" t="str">
        <f t="shared" si="455"/>
        <v>Samsudin44142</v>
      </c>
      <c r="AA3547" s="46" t="str">
        <f t="shared" si="456"/>
        <v>BMJ 05344142UTARADAY</v>
      </c>
      <c r="AB3547" s="46" t="str">
        <f t="shared" si="457"/>
        <v>Samsudin44142UTARADAY</v>
      </c>
      <c r="AC3547" s="46" t="str">
        <f t="shared" si="458"/>
        <v>BMJ 05344142DAY</v>
      </c>
      <c r="AD3547" s="46" t="str">
        <f t="shared" si="459"/>
        <v>Samsudin44142DAY</v>
      </c>
    </row>
    <row r="3548" spans="1:30" x14ac:dyDescent="0.3">
      <c r="A3548" s="46">
        <v>1</v>
      </c>
      <c r="B3548" s="46" t="s">
        <v>147</v>
      </c>
      <c r="C3548" s="110">
        <v>44142</v>
      </c>
      <c r="D3548" s="49" t="s">
        <v>20</v>
      </c>
      <c r="E3548" s="74">
        <v>44142</v>
      </c>
      <c r="F3548" s="49">
        <v>5102501</v>
      </c>
      <c r="G3548" s="46" t="s">
        <v>21</v>
      </c>
      <c r="H3548" s="46" t="s">
        <v>22</v>
      </c>
      <c r="I3548" s="46" t="s">
        <v>48</v>
      </c>
      <c r="J3548" s="46" t="s">
        <v>49</v>
      </c>
      <c r="K3548" s="46" t="s">
        <v>66</v>
      </c>
      <c r="O3548" s="47">
        <v>0.46704861111111112</v>
      </c>
      <c r="P3548" s="48">
        <v>0.46704861111111112</v>
      </c>
      <c r="Q3548" s="50">
        <v>39140</v>
      </c>
      <c r="R3548" s="50">
        <v>14780</v>
      </c>
      <c r="T3548" s="49" t="s">
        <v>27</v>
      </c>
      <c r="U3548" s="49" t="s">
        <v>28</v>
      </c>
      <c r="V3548" s="46" t="s">
        <v>60</v>
      </c>
      <c r="W3548" s="46" t="s">
        <v>67</v>
      </c>
      <c r="X3548" s="46" t="str">
        <f>IFERROR(VLOOKUP(W3548,#REF!,38,FALSE),"")</f>
        <v/>
      </c>
      <c r="Z3548" s="46" t="str">
        <f t="shared" si="455"/>
        <v>Samsudin44142</v>
      </c>
      <c r="AA3548" s="46" t="str">
        <f t="shared" si="456"/>
        <v>BMJ 05344142UTARADAY</v>
      </c>
      <c r="AB3548" s="46" t="str">
        <f t="shared" si="457"/>
        <v>Samsudin44142UTARADAY</v>
      </c>
      <c r="AC3548" s="46" t="str">
        <f t="shared" si="458"/>
        <v>BMJ 05344142DAY</v>
      </c>
      <c r="AD3548" s="46" t="str">
        <f t="shared" si="459"/>
        <v>Samsudin44142DAY</v>
      </c>
    </row>
    <row r="3549" spans="1:30" x14ac:dyDescent="0.3">
      <c r="A3549" s="46">
        <v>1</v>
      </c>
      <c r="B3549" s="46" t="s">
        <v>147</v>
      </c>
      <c r="C3549" s="110">
        <v>44142</v>
      </c>
      <c r="D3549" s="49" t="s">
        <v>20</v>
      </c>
      <c r="E3549" s="74">
        <v>44142</v>
      </c>
      <c r="F3549" s="49">
        <v>5102585</v>
      </c>
      <c r="G3549" s="46" t="s">
        <v>21</v>
      </c>
      <c r="H3549" s="46" t="s">
        <v>53</v>
      </c>
      <c r="I3549" s="46" t="s">
        <v>267</v>
      </c>
      <c r="J3549" s="46" t="s">
        <v>55</v>
      </c>
      <c r="K3549" s="46" t="s">
        <v>66</v>
      </c>
      <c r="O3549" s="47">
        <v>0.52997685185185184</v>
      </c>
      <c r="P3549" s="48">
        <v>0.52997685185185184</v>
      </c>
      <c r="Q3549" s="50">
        <v>40900</v>
      </c>
      <c r="R3549" s="50">
        <v>14780</v>
      </c>
      <c r="T3549" s="49" t="s">
        <v>27</v>
      </c>
      <c r="U3549" s="49" t="s">
        <v>28</v>
      </c>
      <c r="V3549" s="46" t="s">
        <v>32</v>
      </c>
      <c r="W3549" s="46" t="s">
        <v>67</v>
      </c>
      <c r="X3549" s="46" t="str">
        <f>IFERROR(VLOOKUP(W3549,#REF!,38,FALSE),"")</f>
        <v/>
      </c>
      <c r="Z3549" s="46" t="str">
        <f t="shared" si="455"/>
        <v>Samsudin44142</v>
      </c>
      <c r="AA3549" s="46" t="str">
        <f t="shared" si="456"/>
        <v>BMJ 05344142UTARADAY</v>
      </c>
      <c r="AB3549" s="46" t="str">
        <f t="shared" si="457"/>
        <v>Samsudin44142UTARADAY</v>
      </c>
      <c r="AC3549" s="46" t="str">
        <f t="shared" si="458"/>
        <v>BMJ 05344142DAY</v>
      </c>
      <c r="AD3549" s="46" t="str">
        <f t="shared" si="459"/>
        <v>Samsudin44142DAY</v>
      </c>
    </row>
    <row r="3550" spans="1:30" x14ac:dyDescent="0.3">
      <c r="A3550" s="46">
        <v>1</v>
      </c>
      <c r="B3550" s="46" t="s">
        <v>147</v>
      </c>
      <c r="C3550" s="110">
        <v>44142</v>
      </c>
      <c r="D3550" s="49" t="s">
        <v>20</v>
      </c>
      <c r="E3550" s="74">
        <v>44142</v>
      </c>
      <c r="F3550" s="49">
        <v>5102706</v>
      </c>
      <c r="G3550" s="46" t="s">
        <v>21</v>
      </c>
      <c r="H3550" s="46" t="s">
        <v>53</v>
      </c>
      <c r="I3550" s="46" t="s">
        <v>267</v>
      </c>
      <c r="J3550" s="46" t="s">
        <v>55</v>
      </c>
      <c r="K3550" s="46" t="s">
        <v>66</v>
      </c>
      <c r="O3550" s="47">
        <v>0.62569444444444444</v>
      </c>
      <c r="P3550" s="48">
        <v>0.62569444444444444</v>
      </c>
      <c r="Q3550" s="50">
        <v>39640</v>
      </c>
      <c r="R3550" s="50">
        <v>14780</v>
      </c>
      <c r="T3550" s="49" t="s">
        <v>27</v>
      </c>
      <c r="U3550" s="49" t="s">
        <v>28</v>
      </c>
      <c r="V3550" s="46" t="s">
        <v>32</v>
      </c>
      <c r="W3550" s="46" t="s">
        <v>67</v>
      </c>
      <c r="X3550" s="46" t="str">
        <f>IFERROR(VLOOKUP(W3550,#REF!,38,FALSE),"")</f>
        <v/>
      </c>
      <c r="Z3550" s="46" t="str">
        <f t="shared" si="455"/>
        <v>Samsudin44142</v>
      </c>
      <c r="AA3550" s="46" t="str">
        <f t="shared" si="456"/>
        <v>BMJ 05344142UTARADAY</v>
      </c>
      <c r="AB3550" s="46" t="str">
        <f t="shared" si="457"/>
        <v>Samsudin44142UTARADAY</v>
      </c>
      <c r="AC3550" s="46" t="str">
        <f t="shared" si="458"/>
        <v>BMJ 05344142DAY</v>
      </c>
      <c r="AD3550" s="46" t="str">
        <f t="shared" si="459"/>
        <v>Samsudin44142DAY</v>
      </c>
    </row>
    <row r="3551" spans="1:30" x14ac:dyDescent="0.3">
      <c r="A3551" s="46">
        <v>1</v>
      </c>
      <c r="B3551" s="46" t="s">
        <v>147</v>
      </c>
      <c r="C3551" s="110">
        <v>44142</v>
      </c>
      <c r="D3551" s="49" t="s">
        <v>20</v>
      </c>
      <c r="E3551" s="74">
        <v>44142</v>
      </c>
      <c r="F3551" s="49">
        <v>5102809</v>
      </c>
      <c r="G3551" s="46" t="s">
        <v>21</v>
      </c>
      <c r="H3551" s="46" t="s">
        <v>53</v>
      </c>
      <c r="I3551" s="46" t="s">
        <v>54</v>
      </c>
      <c r="J3551" s="46" t="s">
        <v>49</v>
      </c>
      <c r="K3551" s="46" t="s">
        <v>66</v>
      </c>
      <c r="O3551" s="47">
        <v>0.70575231481481471</v>
      </c>
      <c r="P3551" s="48">
        <v>0.70575231481481471</v>
      </c>
      <c r="Q3551" s="50">
        <v>38280</v>
      </c>
      <c r="R3551" s="50">
        <v>14780</v>
      </c>
      <c r="T3551" s="49" t="s">
        <v>27</v>
      </c>
      <c r="U3551" s="49" t="s">
        <v>28</v>
      </c>
      <c r="V3551" s="46" t="s">
        <v>59</v>
      </c>
      <c r="W3551" s="46" t="s">
        <v>67</v>
      </c>
      <c r="X3551" s="46" t="str">
        <f>IFERROR(VLOOKUP(W3551,#REF!,38,FALSE),"")</f>
        <v/>
      </c>
      <c r="Z3551" s="46" t="str">
        <f t="shared" si="455"/>
        <v>Samsudin44142</v>
      </c>
      <c r="AA3551" s="46" t="str">
        <f t="shared" si="456"/>
        <v>BMJ 05344142UTARADAY</v>
      </c>
      <c r="AB3551" s="46" t="str">
        <f t="shared" si="457"/>
        <v>Samsudin44142UTARADAY</v>
      </c>
      <c r="AC3551" s="46" t="str">
        <f t="shared" si="458"/>
        <v>BMJ 05344142DAY</v>
      </c>
      <c r="AD3551" s="46" t="str">
        <f t="shared" si="459"/>
        <v>Samsudin44142DAY</v>
      </c>
    </row>
    <row r="3552" spans="1:30" x14ac:dyDescent="0.3">
      <c r="A3552" s="46">
        <v>1</v>
      </c>
      <c r="B3552" s="46" t="s">
        <v>147</v>
      </c>
      <c r="C3552" s="110">
        <v>44142</v>
      </c>
      <c r="D3552" s="49" t="s">
        <v>20</v>
      </c>
      <c r="E3552" s="74">
        <v>44142</v>
      </c>
      <c r="F3552" s="49">
        <v>5102337</v>
      </c>
      <c r="G3552" s="46" t="s">
        <v>21</v>
      </c>
      <c r="H3552" s="46" t="s">
        <v>22</v>
      </c>
      <c r="I3552" s="46" t="s">
        <v>48</v>
      </c>
      <c r="J3552" s="46" t="s">
        <v>49</v>
      </c>
      <c r="K3552" s="46" t="s">
        <v>71</v>
      </c>
      <c r="O3552" s="47">
        <v>0.33981481481481479</v>
      </c>
      <c r="P3552" s="48">
        <v>0.37226851851851855</v>
      </c>
      <c r="Q3552" s="50">
        <v>41620</v>
      </c>
      <c r="R3552" s="50">
        <v>14780</v>
      </c>
      <c r="T3552" s="49" t="s">
        <v>27</v>
      </c>
      <c r="U3552" s="49" t="s">
        <v>28</v>
      </c>
      <c r="V3552" s="46" t="s">
        <v>60</v>
      </c>
      <c r="W3552" s="46" t="s">
        <v>72</v>
      </c>
      <c r="X3552" s="46" t="str">
        <f>IFERROR(VLOOKUP(W3552,#REF!,38,FALSE),"")</f>
        <v/>
      </c>
      <c r="Z3552" s="46" t="str">
        <f t="shared" si="455"/>
        <v>Sulvadlan44142</v>
      </c>
      <c r="AA3552" s="46" t="str">
        <f t="shared" si="456"/>
        <v>BMJ 05444142UTARADAY</v>
      </c>
      <c r="AB3552" s="46" t="str">
        <f t="shared" si="457"/>
        <v>Sulvadlan44142UTARADAY</v>
      </c>
      <c r="AC3552" s="46" t="str">
        <f t="shared" si="458"/>
        <v>BMJ 05444142DAY</v>
      </c>
      <c r="AD3552" s="46" t="str">
        <f t="shared" si="459"/>
        <v>Sulvadlan44142DAY</v>
      </c>
    </row>
    <row r="3553" spans="1:30" x14ac:dyDescent="0.3">
      <c r="A3553" s="46">
        <v>1</v>
      </c>
      <c r="B3553" s="46" t="s">
        <v>147</v>
      </c>
      <c r="C3553" s="110">
        <v>44142</v>
      </c>
      <c r="D3553" s="49" t="s">
        <v>20</v>
      </c>
      <c r="E3553" s="74">
        <v>44142</v>
      </c>
      <c r="F3553" s="49">
        <v>5102457</v>
      </c>
      <c r="G3553" s="46" t="s">
        <v>21</v>
      </c>
      <c r="H3553" s="46" t="s">
        <v>53</v>
      </c>
      <c r="I3553" s="46" t="s">
        <v>267</v>
      </c>
      <c r="J3553" s="46" t="s">
        <v>55</v>
      </c>
      <c r="K3553" s="46" t="s">
        <v>71</v>
      </c>
      <c r="O3553" s="47">
        <v>0.43353009259259262</v>
      </c>
      <c r="P3553" s="48">
        <v>0.43353009259259262</v>
      </c>
      <c r="Q3553" s="50">
        <v>39240</v>
      </c>
      <c r="R3553" s="50">
        <v>14780</v>
      </c>
      <c r="T3553" s="49" t="s">
        <v>27</v>
      </c>
      <c r="U3553" s="49" t="s">
        <v>28</v>
      </c>
      <c r="V3553" s="46" t="s">
        <v>32</v>
      </c>
      <c r="W3553" s="46" t="s">
        <v>72</v>
      </c>
      <c r="X3553" s="46" t="str">
        <f>IFERROR(VLOOKUP(W3553,#REF!,38,FALSE),"")</f>
        <v/>
      </c>
      <c r="Z3553" s="46" t="str">
        <f t="shared" si="455"/>
        <v>Sulvadlan44142</v>
      </c>
      <c r="AA3553" s="46" t="str">
        <f t="shared" si="456"/>
        <v>BMJ 05444142UTARADAY</v>
      </c>
      <c r="AB3553" s="46" t="str">
        <f t="shared" si="457"/>
        <v>Sulvadlan44142UTARADAY</v>
      </c>
      <c r="AC3553" s="46" t="str">
        <f t="shared" si="458"/>
        <v>BMJ 05444142DAY</v>
      </c>
      <c r="AD3553" s="46" t="str">
        <f t="shared" si="459"/>
        <v>Sulvadlan44142DAY</v>
      </c>
    </row>
    <row r="3554" spans="1:30" x14ac:dyDescent="0.3">
      <c r="A3554" s="46">
        <v>1</v>
      </c>
      <c r="B3554" s="46" t="s">
        <v>147</v>
      </c>
      <c r="C3554" s="110">
        <v>44142</v>
      </c>
      <c r="D3554" s="49" t="s">
        <v>20</v>
      </c>
      <c r="E3554" s="74">
        <v>44142</v>
      </c>
      <c r="F3554" s="49">
        <v>5102548</v>
      </c>
      <c r="G3554" s="46" t="s">
        <v>21</v>
      </c>
      <c r="H3554" s="46" t="s">
        <v>22</v>
      </c>
      <c r="I3554" s="46" t="s">
        <v>81</v>
      </c>
      <c r="J3554" s="46" t="s">
        <v>24</v>
      </c>
      <c r="K3554" s="46" t="s">
        <v>71</v>
      </c>
      <c r="O3554" s="47">
        <v>0.5010648148148148</v>
      </c>
      <c r="P3554" s="48">
        <v>0.5010648148148148</v>
      </c>
      <c r="Q3554" s="50">
        <v>40500</v>
      </c>
      <c r="R3554" s="50">
        <v>14780</v>
      </c>
      <c r="T3554" s="49" t="s">
        <v>27</v>
      </c>
      <c r="U3554" s="49" t="s">
        <v>28</v>
      </c>
      <c r="V3554" s="46" t="s">
        <v>273</v>
      </c>
      <c r="W3554" s="46" t="s">
        <v>72</v>
      </c>
      <c r="X3554" s="46" t="str">
        <f>IFERROR(VLOOKUP(W3554,#REF!,38,FALSE),"")</f>
        <v/>
      </c>
      <c r="Z3554" s="46" t="str">
        <f t="shared" si="455"/>
        <v>Sulvadlan44142</v>
      </c>
      <c r="AA3554" s="46" t="str">
        <f t="shared" si="456"/>
        <v>BMJ 05444142UTARADAY</v>
      </c>
      <c r="AB3554" s="46" t="str">
        <f t="shared" si="457"/>
        <v>Sulvadlan44142UTARADAY</v>
      </c>
      <c r="AC3554" s="46" t="str">
        <f t="shared" si="458"/>
        <v>BMJ 05444142DAY</v>
      </c>
      <c r="AD3554" s="46" t="str">
        <f t="shared" si="459"/>
        <v>Sulvadlan44142DAY</v>
      </c>
    </row>
    <row r="3555" spans="1:30" x14ac:dyDescent="0.3">
      <c r="A3555" s="46">
        <v>1</v>
      </c>
      <c r="B3555" s="46" t="s">
        <v>147</v>
      </c>
      <c r="C3555" s="110">
        <v>44142</v>
      </c>
      <c r="D3555" s="49" t="s">
        <v>20</v>
      </c>
      <c r="E3555" s="74">
        <v>44142</v>
      </c>
      <c r="F3555" s="49">
        <v>5102635</v>
      </c>
      <c r="G3555" s="46" t="s">
        <v>21</v>
      </c>
      <c r="H3555" s="46" t="s">
        <v>53</v>
      </c>
      <c r="I3555" s="46" t="s">
        <v>267</v>
      </c>
      <c r="J3555" s="46" t="s">
        <v>55</v>
      </c>
      <c r="K3555" s="46" t="s">
        <v>71</v>
      </c>
      <c r="O3555" s="47">
        <v>0.57469907407407406</v>
      </c>
      <c r="P3555" s="48">
        <v>0.57469907407407406</v>
      </c>
      <c r="Q3555" s="50">
        <v>40220</v>
      </c>
      <c r="R3555" s="50">
        <v>14780</v>
      </c>
      <c r="T3555" s="49" t="s">
        <v>27</v>
      </c>
      <c r="U3555" s="49" t="s">
        <v>28</v>
      </c>
      <c r="V3555" s="46" t="s">
        <v>32</v>
      </c>
      <c r="W3555" s="46" t="s">
        <v>72</v>
      </c>
      <c r="X3555" s="46" t="str">
        <f>IFERROR(VLOOKUP(W3555,#REF!,38,FALSE),"")</f>
        <v/>
      </c>
      <c r="Z3555" s="46" t="str">
        <f t="shared" si="455"/>
        <v>Sulvadlan44142</v>
      </c>
      <c r="AA3555" s="46" t="str">
        <f t="shared" si="456"/>
        <v>BMJ 05444142UTARADAY</v>
      </c>
      <c r="AB3555" s="46" t="str">
        <f t="shared" si="457"/>
        <v>Sulvadlan44142UTARADAY</v>
      </c>
      <c r="AC3555" s="46" t="str">
        <f t="shared" si="458"/>
        <v>BMJ 05444142DAY</v>
      </c>
      <c r="AD3555" s="46" t="str">
        <f t="shared" si="459"/>
        <v>Sulvadlan44142DAY</v>
      </c>
    </row>
    <row r="3556" spans="1:30" x14ac:dyDescent="0.3">
      <c r="A3556" s="46">
        <v>1</v>
      </c>
      <c r="B3556" s="46" t="s">
        <v>147</v>
      </c>
      <c r="C3556" s="110">
        <v>44142</v>
      </c>
      <c r="D3556" s="49" t="s">
        <v>20</v>
      </c>
      <c r="E3556" s="74">
        <v>44142</v>
      </c>
      <c r="F3556" s="49">
        <v>5102725</v>
      </c>
      <c r="G3556" s="46" t="s">
        <v>21</v>
      </c>
      <c r="H3556" s="46" t="s">
        <v>53</v>
      </c>
      <c r="I3556" s="46" t="s">
        <v>267</v>
      </c>
      <c r="J3556" s="46" t="s">
        <v>55</v>
      </c>
      <c r="K3556" s="46" t="s">
        <v>71</v>
      </c>
      <c r="O3556" s="47">
        <v>0.63997685185185182</v>
      </c>
      <c r="P3556" s="48">
        <v>0.63997685185185182</v>
      </c>
      <c r="Q3556" s="50">
        <v>40520</v>
      </c>
      <c r="R3556" s="50">
        <v>14780</v>
      </c>
      <c r="T3556" s="49" t="s">
        <v>27</v>
      </c>
      <c r="U3556" s="49" t="s">
        <v>28</v>
      </c>
      <c r="V3556" s="46" t="s">
        <v>32</v>
      </c>
      <c r="W3556" s="46" t="s">
        <v>72</v>
      </c>
      <c r="X3556" s="46" t="str">
        <f>IFERROR(VLOOKUP(W3556,#REF!,38,FALSE),"")</f>
        <v/>
      </c>
      <c r="Z3556" s="46" t="str">
        <f t="shared" si="455"/>
        <v>Sulvadlan44142</v>
      </c>
      <c r="AA3556" s="46" t="str">
        <f t="shared" si="456"/>
        <v>BMJ 05444142UTARADAY</v>
      </c>
      <c r="AB3556" s="46" t="str">
        <f t="shared" si="457"/>
        <v>Sulvadlan44142UTARADAY</v>
      </c>
      <c r="AC3556" s="46" t="str">
        <f t="shared" si="458"/>
        <v>BMJ 05444142DAY</v>
      </c>
      <c r="AD3556" s="46" t="str">
        <f t="shared" si="459"/>
        <v>Sulvadlan44142DAY</v>
      </c>
    </row>
    <row r="3557" spans="1:30" x14ac:dyDescent="0.3">
      <c r="A3557" s="46">
        <v>1</v>
      </c>
      <c r="B3557" s="46" t="s">
        <v>147</v>
      </c>
      <c r="C3557" s="110">
        <v>44142</v>
      </c>
      <c r="D3557" s="49" t="s">
        <v>20</v>
      </c>
      <c r="E3557" s="74">
        <v>44142</v>
      </c>
      <c r="F3557" s="49">
        <v>5102330</v>
      </c>
      <c r="G3557" s="46" t="s">
        <v>21</v>
      </c>
      <c r="H3557" s="46" t="s">
        <v>22</v>
      </c>
      <c r="I3557" s="46" t="s">
        <v>81</v>
      </c>
      <c r="J3557" s="46" t="s">
        <v>24</v>
      </c>
      <c r="K3557" s="46" t="s">
        <v>73</v>
      </c>
      <c r="O3557" s="47">
        <v>0.33560185185185182</v>
      </c>
      <c r="P3557" s="48">
        <v>0.34127314814814813</v>
      </c>
      <c r="Q3557" s="50">
        <v>38740</v>
      </c>
      <c r="R3557" s="50">
        <v>14740</v>
      </c>
      <c r="T3557" s="49" t="s">
        <v>27</v>
      </c>
      <c r="U3557" s="49" t="s">
        <v>28</v>
      </c>
      <c r="V3557" s="46" t="s">
        <v>32</v>
      </c>
      <c r="W3557" s="46" t="s">
        <v>126</v>
      </c>
      <c r="X3557" s="46" t="str">
        <f>IFERROR(VLOOKUP(W3557,#REF!,38,FALSE),"")</f>
        <v/>
      </c>
      <c r="Z3557" s="46" t="str">
        <f t="shared" si="455"/>
        <v>Haeruddin44142</v>
      </c>
      <c r="AA3557" s="46" t="str">
        <f t="shared" si="456"/>
        <v>BMJ 05544142UTARADAY</v>
      </c>
      <c r="AB3557" s="46" t="str">
        <f t="shared" si="457"/>
        <v>Haeruddin44142UTARADAY</v>
      </c>
      <c r="AC3557" s="46" t="str">
        <f t="shared" si="458"/>
        <v>BMJ 05544142DAY</v>
      </c>
      <c r="AD3557" s="46" t="str">
        <f t="shared" si="459"/>
        <v>Haeruddin44142DAY</v>
      </c>
    </row>
    <row r="3558" spans="1:30" x14ac:dyDescent="0.3">
      <c r="A3558" s="46">
        <v>1</v>
      </c>
      <c r="B3558" s="46" t="s">
        <v>147</v>
      </c>
      <c r="C3558" s="110">
        <v>44142</v>
      </c>
      <c r="D3558" s="49" t="s">
        <v>20</v>
      </c>
      <c r="E3558" s="74">
        <v>44142</v>
      </c>
      <c r="F3558" s="49">
        <v>5102405</v>
      </c>
      <c r="G3558" s="46" t="s">
        <v>21</v>
      </c>
      <c r="H3558" s="46" t="s">
        <v>22</v>
      </c>
      <c r="I3558" s="46" t="s">
        <v>81</v>
      </c>
      <c r="J3558" s="46" t="s">
        <v>24</v>
      </c>
      <c r="K3558" s="46" t="s">
        <v>73</v>
      </c>
      <c r="O3558" s="47">
        <v>0.39134259259259263</v>
      </c>
      <c r="P3558" s="48">
        <v>0.39134259259259263</v>
      </c>
      <c r="Q3558" s="50">
        <v>39440</v>
      </c>
      <c r="R3558" s="50">
        <v>14740</v>
      </c>
      <c r="T3558" s="49" t="s">
        <v>27</v>
      </c>
      <c r="U3558" s="49" t="s">
        <v>28</v>
      </c>
      <c r="V3558" s="46" t="s">
        <v>273</v>
      </c>
      <c r="W3558" s="46" t="s">
        <v>126</v>
      </c>
      <c r="X3558" s="46" t="str">
        <f>IFERROR(VLOOKUP(W3558,#REF!,38,FALSE),"")</f>
        <v/>
      </c>
      <c r="Z3558" s="46" t="str">
        <f t="shared" si="455"/>
        <v>Haeruddin44142</v>
      </c>
      <c r="AA3558" s="46" t="str">
        <f t="shared" si="456"/>
        <v>BMJ 05544142UTARADAY</v>
      </c>
      <c r="AB3558" s="46" t="str">
        <f t="shared" si="457"/>
        <v>Haeruddin44142UTARADAY</v>
      </c>
      <c r="AC3558" s="46" t="str">
        <f t="shared" si="458"/>
        <v>BMJ 05544142DAY</v>
      </c>
      <c r="AD3558" s="46" t="str">
        <f t="shared" si="459"/>
        <v>Haeruddin44142DAY</v>
      </c>
    </row>
    <row r="3559" spans="1:30" x14ac:dyDescent="0.3">
      <c r="A3559" s="46">
        <v>1</v>
      </c>
      <c r="B3559" s="46" t="s">
        <v>147</v>
      </c>
      <c r="C3559" s="110">
        <v>44142</v>
      </c>
      <c r="D3559" s="49" t="s">
        <v>20</v>
      </c>
      <c r="E3559" s="74">
        <v>44142</v>
      </c>
      <c r="F3559" s="49">
        <v>5102479</v>
      </c>
      <c r="G3559" s="46" t="s">
        <v>21</v>
      </c>
      <c r="H3559" s="46" t="s">
        <v>53</v>
      </c>
      <c r="I3559" s="46" t="s">
        <v>267</v>
      </c>
      <c r="J3559" s="46" t="s">
        <v>55</v>
      </c>
      <c r="K3559" s="46" t="s">
        <v>73</v>
      </c>
      <c r="O3559" s="47">
        <v>0.45047453703703705</v>
      </c>
      <c r="P3559" s="48">
        <v>0.45047453703703705</v>
      </c>
      <c r="Q3559" s="50">
        <v>40060</v>
      </c>
      <c r="R3559" s="50">
        <v>14740</v>
      </c>
      <c r="T3559" s="49" t="s">
        <v>27</v>
      </c>
      <c r="U3559" s="49" t="s">
        <v>28</v>
      </c>
      <c r="V3559" s="46" t="s">
        <v>32</v>
      </c>
      <c r="W3559" s="46" t="s">
        <v>126</v>
      </c>
      <c r="X3559" s="46" t="str">
        <f>IFERROR(VLOOKUP(W3559,#REF!,38,FALSE),"")</f>
        <v/>
      </c>
      <c r="Z3559" s="46" t="str">
        <f t="shared" si="455"/>
        <v>Haeruddin44142</v>
      </c>
      <c r="AA3559" s="46" t="str">
        <f t="shared" si="456"/>
        <v>BMJ 05544142UTARADAY</v>
      </c>
      <c r="AB3559" s="46" t="str">
        <f t="shared" si="457"/>
        <v>Haeruddin44142UTARADAY</v>
      </c>
      <c r="AC3559" s="46" t="str">
        <f t="shared" si="458"/>
        <v>BMJ 05544142DAY</v>
      </c>
      <c r="AD3559" s="46" t="str">
        <f t="shared" si="459"/>
        <v>Haeruddin44142DAY</v>
      </c>
    </row>
    <row r="3560" spans="1:30" x14ac:dyDescent="0.3">
      <c r="A3560" s="46">
        <v>1</v>
      </c>
      <c r="B3560" s="46" t="s">
        <v>147</v>
      </c>
      <c r="C3560" s="110">
        <v>44142</v>
      </c>
      <c r="D3560" s="49" t="s">
        <v>20</v>
      </c>
      <c r="E3560" s="74">
        <v>44142</v>
      </c>
      <c r="F3560" s="49">
        <v>5102561</v>
      </c>
      <c r="G3560" s="46" t="s">
        <v>21</v>
      </c>
      <c r="H3560" s="46" t="s">
        <v>53</v>
      </c>
      <c r="I3560" s="46" t="s">
        <v>267</v>
      </c>
      <c r="J3560" s="46" t="s">
        <v>55</v>
      </c>
      <c r="K3560" s="46" t="s">
        <v>73</v>
      </c>
      <c r="O3560" s="47">
        <v>0.50918981481481485</v>
      </c>
      <c r="P3560" s="48">
        <v>0.50918981481481485</v>
      </c>
      <c r="Q3560" s="50">
        <v>39800</v>
      </c>
      <c r="R3560" s="50">
        <v>14740</v>
      </c>
      <c r="T3560" s="49" t="s">
        <v>27</v>
      </c>
      <c r="U3560" s="49" t="s">
        <v>28</v>
      </c>
      <c r="V3560" s="46" t="s">
        <v>32</v>
      </c>
      <c r="W3560" s="46" t="s">
        <v>126</v>
      </c>
      <c r="X3560" s="46" t="str">
        <f>IFERROR(VLOOKUP(W3560,#REF!,38,FALSE),"")</f>
        <v/>
      </c>
      <c r="Z3560" s="46" t="str">
        <f t="shared" si="455"/>
        <v>Haeruddin44142</v>
      </c>
      <c r="AA3560" s="46" t="str">
        <f t="shared" si="456"/>
        <v>BMJ 05544142UTARADAY</v>
      </c>
      <c r="AB3560" s="46" t="str">
        <f t="shared" si="457"/>
        <v>Haeruddin44142UTARADAY</v>
      </c>
      <c r="AC3560" s="46" t="str">
        <f t="shared" si="458"/>
        <v>BMJ 05544142DAY</v>
      </c>
      <c r="AD3560" s="46" t="str">
        <f t="shared" si="459"/>
        <v>Haeruddin44142DAY</v>
      </c>
    </row>
    <row r="3561" spans="1:30" x14ac:dyDescent="0.3">
      <c r="A3561" s="46">
        <v>1</v>
      </c>
      <c r="B3561" s="46" t="s">
        <v>147</v>
      </c>
      <c r="C3561" s="110">
        <v>44142</v>
      </c>
      <c r="D3561" s="49" t="s">
        <v>20</v>
      </c>
      <c r="E3561" s="74">
        <v>44142</v>
      </c>
      <c r="F3561" s="49">
        <v>5102680</v>
      </c>
      <c r="G3561" s="46" t="s">
        <v>21</v>
      </c>
      <c r="H3561" s="46" t="s">
        <v>22</v>
      </c>
      <c r="I3561" s="46" t="s">
        <v>48</v>
      </c>
      <c r="J3561" s="46" t="s">
        <v>49</v>
      </c>
      <c r="K3561" s="46" t="s">
        <v>73</v>
      </c>
      <c r="O3561" s="47">
        <v>0.60927083333333332</v>
      </c>
      <c r="P3561" s="48">
        <v>0.60927083333333332</v>
      </c>
      <c r="Q3561" s="50">
        <v>41440</v>
      </c>
      <c r="R3561" s="50">
        <v>14740</v>
      </c>
      <c r="T3561" s="49" t="s">
        <v>27</v>
      </c>
      <c r="U3561" s="49" t="s">
        <v>28</v>
      </c>
      <c r="V3561" s="46" t="s">
        <v>63</v>
      </c>
      <c r="W3561" s="46" t="s">
        <v>126</v>
      </c>
      <c r="X3561" s="46" t="str">
        <f>IFERROR(VLOOKUP(W3561,#REF!,38,FALSE),"")</f>
        <v/>
      </c>
      <c r="Z3561" s="46" t="str">
        <f t="shared" si="455"/>
        <v>Haeruddin44142</v>
      </c>
      <c r="AA3561" s="46" t="str">
        <f t="shared" si="456"/>
        <v>BMJ 05544142UTARADAY</v>
      </c>
      <c r="AB3561" s="46" t="str">
        <f t="shared" si="457"/>
        <v>Haeruddin44142UTARADAY</v>
      </c>
      <c r="AC3561" s="46" t="str">
        <f t="shared" si="458"/>
        <v>BMJ 05544142DAY</v>
      </c>
      <c r="AD3561" s="46" t="str">
        <f t="shared" si="459"/>
        <v>Haeruddin44142DAY</v>
      </c>
    </row>
    <row r="3562" spans="1:30" x14ac:dyDescent="0.3">
      <c r="A3562" s="46">
        <v>1</v>
      </c>
      <c r="B3562" s="46" t="s">
        <v>147</v>
      </c>
      <c r="C3562" s="110">
        <v>44142</v>
      </c>
      <c r="D3562" s="49" t="s">
        <v>20</v>
      </c>
      <c r="E3562" s="74">
        <v>44142</v>
      </c>
      <c r="F3562" s="49">
        <v>5102749</v>
      </c>
      <c r="G3562" s="46" t="s">
        <v>21</v>
      </c>
      <c r="H3562" s="46" t="s">
        <v>53</v>
      </c>
      <c r="I3562" s="46" t="s">
        <v>54</v>
      </c>
      <c r="J3562" s="46" t="s">
        <v>49</v>
      </c>
      <c r="K3562" s="46" t="s">
        <v>73</v>
      </c>
      <c r="O3562" s="47">
        <v>0.66543981481481485</v>
      </c>
      <c r="P3562" s="48">
        <v>0.66543981481481485</v>
      </c>
      <c r="Q3562" s="50">
        <v>38620</v>
      </c>
      <c r="R3562" s="50">
        <v>14740</v>
      </c>
      <c r="T3562" s="49" t="s">
        <v>27</v>
      </c>
      <c r="U3562" s="49" t="s">
        <v>28</v>
      </c>
      <c r="V3562" s="46" t="s">
        <v>70</v>
      </c>
      <c r="W3562" s="46" t="s">
        <v>126</v>
      </c>
      <c r="X3562" s="46" t="str">
        <f>IFERROR(VLOOKUP(W3562,#REF!,38,FALSE),"")</f>
        <v/>
      </c>
      <c r="Z3562" s="46" t="str">
        <f t="shared" si="455"/>
        <v>Haeruddin44142</v>
      </c>
      <c r="AA3562" s="46" t="str">
        <f t="shared" si="456"/>
        <v>BMJ 05544142UTARADAY</v>
      </c>
      <c r="AB3562" s="46" t="str">
        <f t="shared" si="457"/>
        <v>Haeruddin44142UTARADAY</v>
      </c>
      <c r="AC3562" s="46" t="str">
        <f t="shared" si="458"/>
        <v>BMJ 05544142DAY</v>
      </c>
      <c r="AD3562" s="46" t="str">
        <f t="shared" si="459"/>
        <v>Haeruddin44142DAY</v>
      </c>
    </row>
    <row r="3563" spans="1:30" x14ac:dyDescent="0.3">
      <c r="A3563" s="46">
        <v>1</v>
      </c>
      <c r="B3563" s="46" t="s">
        <v>147</v>
      </c>
      <c r="C3563" s="110">
        <v>44142</v>
      </c>
      <c r="D3563" s="49" t="s">
        <v>20</v>
      </c>
      <c r="E3563" s="74">
        <v>44142</v>
      </c>
      <c r="F3563" s="49">
        <v>5102610</v>
      </c>
      <c r="G3563" s="46" t="s">
        <v>21</v>
      </c>
      <c r="H3563" s="46" t="s">
        <v>53</v>
      </c>
      <c r="I3563" s="46" t="s">
        <v>267</v>
      </c>
      <c r="J3563" s="46" t="s">
        <v>55</v>
      </c>
      <c r="K3563" s="46" t="s">
        <v>75</v>
      </c>
      <c r="O3563" s="47">
        <v>0.5568171296296297</v>
      </c>
      <c r="P3563" s="48">
        <v>0.5568171296296297</v>
      </c>
      <c r="Q3563" s="50">
        <v>39060</v>
      </c>
      <c r="R3563" s="50">
        <v>14600</v>
      </c>
      <c r="T3563" s="49" t="s">
        <v>27</v>
      </c>
      <c r="U3563" s="49" t="s">
        <v>28</v>
      </c>
      <c r="V3563" s="46" t="s">
        <v>32</v>
      </c>
      <c r="W3563" s="46" t="s">
        <v>76</v>
      </c>
      <c r="X3563" s="46" t="str">
        <f>IFERROR(VLOOKUP(W3563,#REF!,38,FALSE),"")</f>
        <v/>
      </c>
      <c r="Z3563" s="46" t="str">
        <f t="shared" si="455"/>
        <v>Ruslan44142</v>
      </c>
      <c r="AA3563" s="46" t="str">
        <f t="shared" si="456"/>
        <v>BMJ 05644142UTARADAY</v>
      </c>
      <c r="AB3563" s="46" t="str">
        <f t="shared" si="457"/>
        <v>Ruslan44142UTARADAY</v>
      </c>
      <c r="AC3563" s="46" t="str">
        <f t="shared" si="458"/>
        <v>BMJ 05644142DAY</v>
      </c>
      <c r="AD3563" s="46" t="str">
        <f t="shared" si="459"/>
        <v>Ruslan44142DAY</v>
      </c>
    </row>
    <row r="3564" spans="1:30" x14ac:dyDescent="0.3">
      <c r="A3564" s="46">
        <v>1</v>
      </c>
      <c r="B3564" s="46" t="s">
        <v>147</v>
      </c>
      <c r="C3564" s="110">
        <v>44142</v>
      </c>
      <c r="D3564" s="49" t="s">
        <v>20</v>
      </c>
      <c r="E3564" s="74">
        <v>44142</v>
      </c>
      <c r="F3564" s="49">
        <v>5102708</v>
      </c>
      <c r="G3564" s="46" t="s">
        <v>21</v>
      </c>
      <c r="H3564" s="46" t="s">
        <v>22</v>
      </c>
      <c r="I3564" s="46" t="s">
        <v>81</v>
      </c>
      <c r="J3564" s="46" t="s">
        <v>24</v>
      </c>
      <c r="K3564" s="46" t="s">
        <v>75</v>
      </c>
      <c r="O3564" s="47">
        <v>0.62634259259259262</v>
      </c>
      <c r="P3564" s="48">
        <v>0.62634259259259262</v>
      </c>
      <c r="Q3564" s="50">
        <v>39800</v>
      </c>
      <c r="R3564" s="50">
        <v>14600</v>
      </c>
      <c r="T3564" s="49" t="s">
        <v>27</v>
      </c>
      <c r="U3564" s="49" t="s">
        <v>28</v>
      </c>
      <c r="V3564" s="46" t="s">
        <v>273</v>
      </c>
      <c r="W3564" s="46" t="s">
        <v>76</v>
      </c>
      <c r="X3564" s="46" t="str">
        <f>IFERROR(VLOOKUP(W3564,#REF!,38,FALSE),"")</f>
        <v/>
      </c>
      <c r="Z3564" s="46" t="str">
        <f t="shared" si="455"/>
        <v>Ruslan44142</v>
      </c>
      <c r="AA3564" s="46" t="str">
        <f t="shared" si="456"/>
        <v>BMJ 05644142UTARADAY</v>
      </c>
      <c r="AB3564" s="46" t="str">
        <f t="shared" si="457"/>
        <v>Ruslan44142UTARADAY</v>
      </c>
      <c r="AC3564" s="46" t="str">
        <f t="shared" si="458"/>
        <v>BMJ 05644142DAY</v>
      </c>
      <c r="AD3564" s="46" t="str">
        <f t="shared" si="459"/>
        <v>Ruslan44142DAY</v>
      </c>
    </row>
    <row r="3565" spans="1:30" x14ac:dyDescent="0.3">
      <c r="A3565" s="46">
        <v>1</v>
      </c>
      <c r="B3565" s="46" t="s">
        <v>147</v>
      </c>
      <c r="C3565" s="110">
        <v>44142</v>
      </c>
      <c r="D3565" s="49" t="s">
        <v>20</v>
      </c>
      <c r="E3565" s="74">
        <v>44142</v>
      </c>
      <c r="F3565" s="49">
        <v>5102802</v>
      </c>
      <c r="G3565" s="46" t="s">
        <v>21</v>
      </c>
      <c r="H3565" s="46" t="s">
        <v>22</v>
      </c>
      <c r="I3565" s="46" t="s">
        <v>81</v>
      </c>
      <c r="J3565" s="46" t="s">
        <v>24</v>
      </c>
      <c r="K3565" s="46" t="s">
        <v>75</v>
      </c>
      <c r="O3565" s="47">
        <v>0.70114583333333336</v>
      </c>
      <c r="P3565" s="48">
        <v>0.70114583333333336</v>
      </c>
      <c r="Q3565" s="50">
        <v>39520</v>
      </c>
      <c r="R3565" s="50">
        <v>14600</v>
      </c>
      <c r="T3565" s="49" t="s">
        <v>27</v>
      </c>
      <c r="U3565" s="49" t="s">
        <v>28</v>
      </c>
      <c r="V3565" s="46" t="s">
        <v>273</v>
      </c>
      <c r="W3565" s="46" t="s">
        <v>76</v>
      </c>
      <c r="X3565" s="46" t="str">
        <f>IFERROR(VLOOKUP(W3565,#REF!,38,FALSE),"")</f>
        <v/>
      </c>
      <c r="Z3565" s="46" t="str">
        <f t="shared" si="455"/>
        <v>Ruslan44142</v>
      </c>
      <c r="AA3565" s="46" t="str">
        <f t="shared" si="456"/>
        <v>BMJ 05644142UTARADAY</v>
      </c>
      <c r="AB3565" s="46" t="str">
        <f t="shared" si="457"/>
        <v>Ruslan44142UTARADAY</v>
      </c>
      <c r="AC3565" s="46" t="str">
        <f t="shared" si="458"/>
        <v>BMJ 05644142DAY</v>
      </c>
      <c r="AD3565" s="46" t="str">
        <f t="shared" si="459"/>
        <v>Ruslan44142DAY</v>
      </c>
    </row>
    <row r="3566" spans="1:30" x14ac:dyDescent="0.3">
      <c r="A3566" s="46">
        <v>1</v>
      </c>
      <c r="B3566" s="46" t="s">
        <v>147</v>
      </c>
      <c r="C3566" s="110">
        <v>44142</v>
      </c>
      <c r="D3566" s="49" t="s">
        <v>20</v>
      </c>
      <c r="E3566" s="74">
        <v>44142</v>
      </c>
      <c r="F3566" s="49">
        <v>5102357</v>
      </c>
      <c r="G3566" s="46" t="s">
        <v>21</v>
      </c>
      <c r="H3566" s="46" t="s">
        <v>22</v>
      </c>
      <c r="I3566" s="46" t="s">
        <v>81</v>
      </c>
      <c r="J3566" s="46" t="s">
        <v>24</v>
      </c>
      <c r="K3566" s="46" t="s">
        <v>77</v>
      </c>
      <c r="O3566" s="47">
        <v>0.35520833333333335</v>
      </c>
      <c r="P3566" s="48">
        <v>0.36394675925925929</v>
      </c>
      <c r="Q3566" s="50">
        <v>39960</v>
      </c>
      <c r="R3566" s="50">
        <v>14440</v>
      </c>
      <c r="T3566" s="49" t="s">
        <v>27</v>
      </c>
      <c r="U3566" s="49" t="s">
        <v>28</v>
      </c>
      <c r="V3566" s="46" t="s">
        <v>273</v>
      </c>
      <c r="W3566" s="46" t="s">
        <v>80</v>
      </c>
      <c r="X3566" s="46" t="str">
        <f>IFERROR(VLOOKUP(W3566,#REF!,38,FALSE),"")</f>
        <v/>
      </c>
      <c r="Z3566" s="46" t="str">
        <f t="shared" si="455"/>
        <v>A Saputra44142</v>
      </c>
      <c r="AA3566" s="46" t="str">
        <f t="shared" si="456"/>
        <v>BMJ 06544142UTARADAY</v>
      </c>
      <c r="AB3566" s="46" t="str">
        <f t="shared" si="457"/>
        <v>A Saputra44142UTARADAY</v>
      </c>
      <c r="AC3566" s="46" t="str">
        <f t="shared" si="458"/>
        <v>BMJ 06544142DAY</v>
      </c>
      <c r="AD3566" s="46" t="str">
        <f t="shared" si="459"/>
        <v>A Saputra44142DAY</v>
      </c>
    </row>
    <row r="3567" spans="1:30" x14ac:dyDescent="0.3">
      <c r="A3567" s="46">
        <v>1</v>
      </c>
      <c r="B3567" s="46" t="s">
        <v>147</v>
      </c>
      <c r="C3567" s="110">
        <v>44142</v>
      </c>
      <c r="D3567" s="49" t="s">
        <v>20</v>
      </c>
      <c r="E3567" s="74">
        <v>44142</v>
      </c>
      <c r="F3567" s="49">
        <v>5102443</v>
      </c>
      <c r="G3567" s="46" t="s">
        <v>21</v>
      </c>
      <c r="H3567" s="46" t="s">
        <v>22</v>
      </c>
      <c r="I3567" s="46" t="s">
        <v>81</v>
      </c>
      <c r="J3567" s="46" t="s">
        <v>24</v>
      </c>
      <c r="K3567" s="46" t="s">
        <v>77</v>
      </c>
      <c r="O3567" s="47">
        <v>0.42403935185185188</v>
      </c>
      <c r="P3567" s="48">
        <v>0.42403935185185188</v>
      </c>
      <c r="Q3567" s="50">
        <v>40300</v>
      </c>
      <c r="R3567" s="50">
        <v>14440</v>
      </c>
      <c r="T3567" s="49" t="s">
        <v>27</v>
      </c>
      <c r="U3567" s="49" t="s">
        <v>28</v>
      </c>
      <c r="V3567" s="46" t="s">
        <v>273</v>
      </c>
      <c r="W3567" s="46" t="s">
        <v>80</v>
      </c>
      <c r="X3567" s="46" t="str">
        <f>IFERROR(VLOOKUP(W3567,#REF!,38,FALSE),"")</f>
        <v/>
      </c>
      <c r="Z3567" s="46" t="str">
        <f t="shared" si="455"/>
        <v>A Saputra44142</v>
      </c>
      <c r="AA3567" s="46" t="str">
        <f t="shared" si="456"/>
        <v>BMJ 06544142UTARADAY</v>
      </c>
      <c r="AB3567" s="46" t="str">
        <f t="shared" si="457"/>
        <v>A Saputra44142UTARADAY</v>
      </c>
      <c r="AC3567" s="46" t="str">
        <f t="shared" si="458"/>
        <v>BMJ 06544142DAY</v>
      </c>
      <c r="AD3567" s="46" t="str">
        <f t="shared" si="459"/>
        <v>A Saputra44142DAY</v>
      </c>
    </row>
    <row r="3568" spans="1:30" x14ac:dyDescent="0.3">
      <c r="A3568" s="46">
        <v>1</v>
      </c>
      <c r="B3568" s="46" t="s">
        <v>147</v>
      </c>
      <c r="C3568" s="110">
        <v>44142</v>
      </c>
      <c r="D3568" s="49" t="s">
        <v>20</v>
      </c>
      <c r="E3568" s="74">
        <v>44142</v>
      </c>
      <c r="F3568" s="49">
        <v>5102526</v>
      </c>
      <c r="G3568" s="46" t="s">
        <v>21</v>
      </c>
      <c r="H3568" s="46" t="s">
        <v>53</v>
      </c>
      <c r="I3568" s="46" t="s">
        <v>267</v>
      </c>
      <c r="J3568" s="46" t="s">
        <v>55</v>
      </c>
      <c r="K3568" s="46" t="s">
        <v>77</v>
      </c>
      <c r="O3568" s="47">
        <v>0.48708333333333331</v>
      </c>
      <c r="P3568" s="48">
        <v>0.48708333333333331</v>
      </c>
      <c r="Q3568" s="50">
        <v>40440</v>
      </c>
      <c r="R3568" s="50">
        <v>14440</v>
      </c>
      <c r="T3568" s="49" t="s">
        <v>27</v>
      </c>
      <c r="U3568" s="49" t="s">
        <v>28</v>
      </c>
      <c r="V3568" s="46" t="s">
        <v>32</v>
      </c>
      <c r="W3568" s="46" t="s">
        <v>80</v>
      </c>
      <c r="X3568" s="46" t="str">
        <f>IFERROR(VLOOKUP(W3568,#REF!,38,FALSE),"")</f>
        <v/>
      </c>
      <c r="Z3568" s="46" t="str">
        <f t="shared" si="455"/>
        <v>A Saputra44142</v>
      </c>
      <c r="AA3568" s="46" t="str">
        <f t="shared" si="456"/>
        <v>BMJ 06544142UTARADAY</v>
      </c>
      <c r="AB3568" s="46" t="str">
        <f t="shared" si="457"/>
        <v>A Saputra44142UTARADAY</v>
      </c>
      <c r="AC3568" s="46" t="str">
        <f t="shared" si="458"/>
        <v>BMJ 06544142DAY</v>
      </c>
      <c r="AD3568" s="46" t="str">
        <f t="shared" si="459"/>
        <v>A Saputra44142DAY</v>
      </c>
    </row>
    <row r="3569" spans="1:30" x14ac:dyDescent="0.3">
      <c r="A3569" s="46">
        <v>1</v>
      </c>
      <c r="B3569" s="46" t="s">
        <v>147</v>
      </c>
      <c r="C3569" s="110">
        <v>44142</v>
      </c>
      <c r="D3569" s="49" t="s">
        <v>20</v>
      </c>
      <c r="E3569" s="74">
        <v>44142</v>
      </c>
      <c r="F3569" s="49">
        <v>5102695</v>
      </c>
      <c r="G3569" s="46" t="s">
        <v>21</v>
      </c>
      <c r="H3569" s="46" t="s">
        <v>53</v>
      </c>
      <c r="I3569" s="46" t="s">
        <v>267</v>
      </c>
      <c r="J3569" s="46" t="s">
        <v>55</v>
      </c>
      <c r="K3569" s="46" t="s">
        <v>77</v>
      </c>
      <c r="O3569" s="47">
        <v>0.61687499999999995</v>
      </c>
      <c r="P3569" s="48">
        <v>0.61687499999999995</v>
      </c>
      <c r="Q3569" s="50">
        <v>42220</v>
      </c>
      <c r="R3569" s="50">
        <v>14440</v>
      </c>
      <c r="T3569" s="49" t="s">
        <v>27</v>
      </c>
      <c r="U3569" s="49" t="s">
        <v>28</v>
      </c>
      <c r="V3569" s="46" t="s">
        <v>32</v>
      </c>
      <c r="W3569" s="46" t="s">
        <v>80</v>
      </c>
      <c r="X3569" s="46" t="str">
        <f>IFERROR(VLOOKUP(W3569,#REF!,38,FALSE),"")</f>
        <v/>
      </c>
      <c r="Z3569" s="46" t="str">
        <f t="shared" si="455"/>
        <v>A Saputra44142</v>
      </c>
      <c r="AA3569" s="46" t="str">
        <f t="shared" si="456"/>
        <v>BMJ 06544142UTARADAY</v>
      </c>
      <c r="AB3569" s="46" t="str">
        <f t="shared" si="457"/>
        <v>A Saputra44142UTARADAY</v>
      </c>
      <c r="AC3569" s="46" t="str">
        <f t="shared" si="458"/>
        <v>BMJ 06544142DAY</v>
      </c>
      <c r="AD3569" s="46" t="str">
        <f t="shared" si="459"/>
        <v>A Saputra44142DAY</v>
      </c>
    </row>
    <row r="3570" spans="1:30" x14ac:dyDescent="0.3">
      <c r="A3570" s="46">
        <v>1</v>
      </c>
      <c r="B3570" s="46" t="s">
        <v>147</v>
      </c>
      <c r="C3570" s="110">
        <v>44142</v>
      </c>
      <c r="D3570" s="49" t="s">
        <v>20</v>
      </c>
      <c r="E3570" s="74">
        <v>44142</v>
      </c>
      <c r="F3570" s="49">
        <v>5102804</v>
      </c>
      <c r="G3570" s="46" t="s">
        <v>21</v>
      </c>
      <c r="H3570" s="46" t="s">
        <v>22</v>
      </c>
      <c r="I3570" s="46" t="s">
        <v>81</v>
      </c>
      <c r="J3570" s="46" t="s">
        <v>24</v>
      </c>
      <c r="K3570" s="46" t="s">
        <v>77</v>
      </c>
      <c r="O3570" s="47">
        <v>0.70402777777777781</v>
      </c>
      <c r="P3570" s="48">
        <v>0.70402777777777781</v>
      </c>
      <c r="Q3570" s="50">
        <v>40880</v>
      </c>
      <c r="R3570" s="50">
        <v>14440</v>
      </c>
      <c r="T3570" s="49" t="s">
        <v>27</v>
      </c>
      <c r="U3570" s="49" t="s">
        <v>28</v>
      </c>
      <c r="V3570" s="46" t="s">
        <v>32</v>
      </c>
      <c r="W3570" s="46" t="s">
        <v>80</v>
      </c>
      <c r="X3570" s="46" t="str">
        <f>IFERROR(VLOOKUP(W3570,#REF!,38,FALSE),"")</f>
        <v/>
      </c>
      <c r="Z3570" s="46" t="str">
        <f t="shared" si="455"/>
        <v>A Saputra44142</v>
      </c>
      <c r="AA3570" s="46" t="str">
        <f t="shared" si="456"/>
        <v>BMJ 06544142UTARADAY</v>
      </c>
      <c r="AB3570" s="46" t="str">
        <f t="shared" si="457"/>
        <v>A Saputra44142UTARADAY</v>
      </c>
      <c r="AC3570" s="46" t="str">
        <f t="shared" si="458"/>
        <v>BMJ 06544142DAY</v>
      </c>
      <c r="AD3570" s="46" t="str">
        <f t="shared" si="459"/>
        <v>A Saputra44142DAY</v>
      </c>
    </row>
    <row r="3571" spans="1:30" x14ac:dyDescent="0.3">
      <c r="A3571" s="46">
        <v>1</v>
      </c>
      <c r="B3571" s="46" t="s">
        <v>147</v>
      </c>
      <c r="C3571" s="110">
        <v>44142</v>
      </c>
      <c r="D3571" s="49" t="s">
        <v>20</v>
      </c>
      <c r="E3571" s="74">
        <v>44142</v>
      </c>
      <c r="F3571" s="49">
        <v>5102339</v>
      </c>
      <c r="G3571" s="46" t="s">
        <v>21</v>
      </c>
      <c r="H3571" s="46" t="s">
        <v>22</v>
      </c>
      <c r="I3571" s="46" t="s">
        <v>81</v>
      </c>
      <c r="J3571" s="46" t="s">
        <v>24</v>
      </c>
      <c r="K3571" s="46" t="s">
        <v>179</v>
      </c>
      <c r="O3571" s="47">
        <v>0.34188657407407402</v>
      </c>
      <c r="P3571" s="48">
        <v>0.34880787037037037</v>
      </c>
      <c r="Q3571" s="50">
        <v>39580</v>
      </c>
      <c r="R3571" s="50">
        <v>14260</v>
      </c>
      <c r="T3571" s="49" t="s">
        <v>27</v>
      </c>
      <c r="U3571" s="49" t="s">
        <v>28</v>
      </c>
      <c r="V3571" s="46" t="s">
        <v>32</v>
      </c>
      <c r="W3571" s="46" t="s">
        <v>140</v>
      </c>
      <c r="X3571" s="46" t="str">
        <f>IFERROR(VLOOKUP(W3571,#REF!,38,FALSE),"")</f>
        <v/>
      </c>
      <c r="Z3571" s="46" t="str">
        <f t="shared" si="455"/>
        <v>Muhlis44142</v>
      </c>
      <c r="AA3571" s="46" t="str">
        <f t="shared" si="456"/>
        <v>BMJ 06644142UTARADAY</v>
      </c>
      <c r="AB3571" s="46" t="str">
        <f t="shared" si="457"/>
        <v>Muhlis44142UTARADAY</v>
      </c>
      <c r="AC3571" s="46" t="str">
        <f t="shared" si="458"/>
        <v>BMJ 06644142DAY</v>
      </c>
      <c r="AD3571" s="46" t="str">
        <f t="shared" si="459"/>
        <v>Muhlis44142DAY</v>
      </c>
    </row>
    <row r="3572" spans="1:30" x14ac:dyDescent="0.3">
      <c r="A3572" s="46">
        <v>1</v>
      </c>
      <c r="B3572" s="46" t="s">
        <v>147</v>
      </c>
      <c r="C3572" s="110">
        <v>44142</v>
      </c>
      <c r="D3572" s="49" t="s">
        <v>20</v>
      </c>
      <c r="E3572" s="74">
        <v>44142</v>
      </c>
      <c r="F3572" s="49">
        <v>5102428</v>
      </c>
      <c r="G3572" s="46" t="s">
        <v>21</v>
      </c>
      <c r="H3572" s="46" t="s">
        <v>22</v>
      </c>
      <c r="I3572" s="46" t="s">
        <v>48</v>
      </c>
      <c r="J3572" s="46" t="s">
        <v>49</v>
      </c>
      <c r="K3572" s="46" t="s">
        <v>179</v>
      </c>
      <c r="O3572" s="47">
        <v>0.40946759259259258</v>
      </c>
      <c r="P3572" s="48">
        <v>0.40946759259259258</v>
      </c>
      <c r="Q3572" s="50">
        <v>39800</v>
      </c>
      <c r="R3572" s="50">
        <v>14260</v>
      </c>
      <c r="T3572" s="49" t="s">
        <v>27</v>
      </c>
      <c r="U3572" s="49" t="s">
        <v>28</v>
      </c>
      <c r="V3572" s="46" t="s">
        <v>60</v>
      </c>
      <c r="W3572" s="46" t="s">
        <v>140</v>
      </c>
      <c r="X3572" s="46" t="str">
        <f>IFERROR(VLOOKUP(W3572,#REF!,38,FALSE),"")</f>
        <v/>
      </c>
      <c r="Z3572" s="46" t="str">
        <f t="shared" si="455"/>
        <v>Muhlis44142</v>
      </c>
      <c r="AA3572" s="46" t="str">
        <f t="shared" si="456"/>
        <v>BMJ 06644142UTARADAY</v>
      </c>
      <c r="AB3572" s="46" t="str">
        <f t="shared" si="457"/>
        <v>Muhlis44142UTARADAY</v>
      </c>
      <c r="AC3572" s="46" t="str">
        <f t="shared" si="458"/>
        <v>BMJ 06644142DAY</v>
      </c>
      <c r="AD3572" s="46" t="str">
        <f t="shared" si="459"/>
        <v>Muhlis44142DAY</v>
      </c>
    </row>
    <row r="3573" spans="1:30" x14ac:dyDescent="0.3">
      <c r="A3573" s="46">
        <v>1</v>
      </c>
      <c r="B3573" s="46" t="s">
        <v>147</v>
      </c>
      <c r="C3573" s="110">
        <v>44142</v>
      </c>
      <c r="D3573" s="49" t="s">
        <v>20</v>
      </c>
      <c r="E3573" s="74">
        <v>44142</v>
      </c>
      <c r="F3573" s="49">
        <v>5102506</v>
      </c>
      <c r="G3573" s="46" t="s">
        <v>21</v>
      </c>
      <c r="H3573" s="46" t="s">
        <v>22</v>
      </c>
      <c r="I3573" s="46" t="s">
        <v>81</v>
      </c>
      <c r="J3573" s="46" t="s">
        <v>24</v>
      </c>
      <c r="K3573" s="46" t="s">
        <v>179</v>
      </c>
      <c r="O3573" s="47">
        <v>0.46981481481481485</v>
      </c>
      <c r="P3573" s="48">
        <v>0.46981481481481485</v>
      </c>
      <c r="Q3573" s="50">
        <v>40580</v>
      </c>
      <c r="R3573" s="50">
        <v>14260</v>
      </c>
      <c r="T3573" s="49" t="s">
        <v>27</v>
      </c>
      <c r="U3573" s="49" t="s">
        <v>28</v>
      </c>
      <c r="V3573" s="46" t="s">
        <v>273</v>
      </c>
      <c r="W3573" s="46" t="s">
        <v>140</v>
      </c>
      <c r="X3573" s="46" t="str">
        <f>IFERROR(VLOOKUP(W3573,#REF!,38,FALSE),"")</f>
        <v/>
      </c>
      <c r="Z3573" s="46" t="str">
        <f t="shared" si="455"/>
        <v>Muhlis44142</v>
      </c>
      <c r="AA3573" s="46" t="str">
        <f t="shared" si="456"/>
        <v>BMJ 06644142UTARADAY</v>
      </c>
      <c r="AB3573" s="46" t="str">
        <f t="shared" si="457"/>
        <v>Muhlis44142UTARADAY</v>
      </c>
      <c r="AC3573" s="46" t="str">
        <f t="shared" si="458"/>
        <v>BMJ 06644142DAY</v>
      </c>
      <c r="AD3573" s="46" t="str">
        <f t="shared" si="459"/>
        <v>Muhlis44142DAY</v>
      </c>
    </row>
    <row r="3574" spans="1:30" x14ac:dyDescent="0.3">
      <c r="A3574" s="46">
        <v>1</v>
      </c>
      <c r="B3574" s="46" t="s">
        <v>147</v>
      </c>
      <c r="C3574" s="110">
        <v>44142</v>
      </c>
      <c r="D3574" s="49" t="s">
        <v>20</v>
      </c>
      <c r="E3574" s="74">
        <v>44142</v>
      </c>
      <c r="F3574" s="49">
        <v>5102596</v>
      </c>
      <c r="G3574" s="46" t="s">
        <v>21</v>
      </c>
      <c r="H3574" s="46" t="s">
        <v>22</v>
      </c>
      <c r="I3574" s="46" t="s">
        <v>81</v>
      </c>
      <c r="J3574" s="46" t="s">
        <v>24</v>
      </c>
      <c r="K3574" s="46" t="s">
        <v>179</v>
      </c>
      <c r="O3574" s="47">
        <v>0.54145833333333326</v>
      </c>
      <c r="P3574" s="48">
        <v>0.54145833333333326</v>
      </c>
      <c r="Q3574" s="50">
        <v>39760</v>
      </c>
      <c r="R3574" s="50">
        <v>14260</v>
      </c>
      <c r="T3574" s="49" t="s">
        <v>27</v>
      </c>
      <c r="U3574" s="49" t="s">
        <v>28</v>
      </c>
      <c r="V3574" s="46" t="s">
        <v>273</v>
      </c>
      <c r="W3574" s="46" t="s">
        <v>140</v>
      </c>
      <c r="X3574" s="46" t="str">
        <f>IFERROR(VLOOKUP(W3574,#REF!,38,FALSE),"")</f>
        <v/>
      </c>
      <c r="Z3574" s="46" t="str">
        <f t="shared" si="455"/>
        <v>Muhlis44142</v>
      </c>
      <c r="AA3574" s="46" t="str">
        <f t="shared" si="456"/>
        <v>BMJ 06644142UTARADAY</v>
      </c>
      <c r="AB3574" s="46" t="str">
        <f t="shared" si="457"/>
        <v>Muhlis44142UTARADAY</v>
      </c>
      <c r="AC3574" s="46" t="str">
        <f t="shared" si="458"/>
        <v>BMJ 06644142DAY</v>
      </c>
      <c r="AD3574" s="46" t="str">
        <f t="shared" si="459"/>
        <v>Muhlis44142DAY</v>
      </c>
    </row>
    <row r="3575" spans="1:30" x14ac:dyDescent="0.3">
      <c r="A3575" s="46">
        <v>1</v>
      </c>
      <c r="B3575" s="46" t="s">
        <v>147</v>
      </c>
      <c r="C3575" s="110">
        <v>44142</v>
      </c>
      <c r="D3575" s="49" t="s">
        <v>20</v>
      </c>
      <c r="E3575" s="74">
        <v>44142</v>
      </c>
      <c r="F3575" s="49">
        <v>5102692</v>
      </c>
      <c r="G3575" s="46" t="s">
        <v>21</v>
      </c>
      <c r="H3575" s="46" t="s">
        <v>22</v>
      </c>
      <c r="I3575" s="46" t="s">
        <v>81</v>
      </c>
      <c r="J3575" s="46" t="s">
        <v>24</v>
      </c>
      <c r="K3575" s="46" t="s">
        <v>179</v>
      </c>
      <c r="O3575" s="47">
        <v>0.61511574074074071</v>
      </c>
      <c r="P3575" s="48">
        <v>0.61511574074074071</v>
      </c>
      <c r="Q3575" s="50">
        <v>39260</v>
      </c>
      <c r="R3575" s="50">
        <v>14260</v>
      </c>
      <c r="T3575" s="49" t="s">
        <v>27</v>
      </c>
      <c r="U3575" s="49" t="s">
        <v>28</v>
      </c>
      <c r="V3575" s="46" t="s">
        <v>273</v>
      </c>
      <c r="W3575" s="46" t="s">
        <v>140</v>
      </c>
      <c r="X3575" s="46" t="str">
        <f>IFERROR(VLOOKUP(W3575,#REF!,38,FALSE),"")</f>
        <v/>
      </c>
      <c r="Z3575" s="46" t="str">
        <f t="shared" si="455"/>
        <v>Muhlis44142</v>
      </c>
      <c r="AA3575" s="46" t="str">
        <f t="shared" si="456"/>
        <v>BMJ 06644142UTARADAY</v>
      </c>
      <c r="AB3575" s="46" t="str">
        <f t="shared" si="457"/>
        <v>Muhlis44142UTARADAY</v>
      </c>
      <c r="AC3575" s="46" t="str">
        <f t="shared" si="458"/>
        <v>BMJ 06644142DAY</v>
      </c>
      <c r="AD3575" s="46" t="str">
        <f t="shared" si="459"/>
        <v>Muhlis44142DAY</v>
      </c>
    </row>
    <row r="3576" spans="1:30" x14ac:dyDescent="0.3">
      <c r="A3576" s="46">
        <v>1</v>
      </c>
      <c r="B3576" s="46" t="s">
        <v>147</v>
      </c>
      <c r="C3576" s="110">
        <v>44142</v>
      </c>
      <c r="D3576" s="49" t="s">
        <v>20</v>
      </c>
      <c r="E3576" s="74">
        <v>44142</v>
      </c>
      <c r="F3576" s="49">
        <v>5102801</v>
      </c>
      <c r="G3576" s="46" t="s">
        <v>21</v>
      </c>
      <c r="H3576" s="46" t="s">
        <v>22</v>
      </c>
      <c r="I3576" s="46" t="s">
        <v>81</v>
      </c>
      <c r="J3576" s="46" t="s">
        <v>24</v>
      </c>
      <c r="K3576" s="46" t="s">
        <v>179</v>
      </c>
      <c r="O3576" s="47">
        <v>0.69931712962962955</v>
      </c>
      <c r="P3576" s="48">
        <v>0.69931712962962955</v>
      </c>
      <c r="Q3576" s="50">
        <v>39700</v>
      </c>
      <c r="R3576" s="50">
        <v>14260</v>
      </c>
      <c r="T3576" s="49" t="s">
        <v>27</v>
      </c>
      <c r="U3576" s="49" t="s">
        <v>28</v>
      </c>
      <c r="V3576" s="46" t="s">
        <v>32</v>
      </c>
      <c r="W3576" s="46" t="s">
        <v>140</v>
      </c>
      <c r="X3576" s="46" t="str">
        <f>IFERROR(VLOOKUP(W3576,#REF!,38,FALSE),"")</f>
        <v/>
      </c>
      <c r="Z3576" s="46" t="str">
        <f t="shared" si="455"/>
        <v>Muhlis44142</v>
      </c>
      <c r="AA3576" s="46" t="str">
        <f t="shared" si="456"/>
        <v>BMJ 06644142UTARADAY</v>
      </c>
      <c r="AB3576" s="46" t="str">
        <f t="shared" si="457"/>
        <v>Muhlis44142UTARADAY</v>
      </c>
      <c r="AC3576" s="46" t="str">
        <f t="shared" si="458"/>
        <v>BMJ 06644142DAY</v>
      </c>
      <c r="AD3576" s="46" t="str">
        <f t="shared" si="459"/>
        <v>Muhlis44142DAY</v>
      </c>
    </row>
    <row r="3577" spans="1:30" x14ac:dyDescent="0.3">
      <c r="A3577" s="46">
        <v>1</v>
      </c>
      <c r="B3577" s="46" t="s">
        <v>147</v>
      </c>
      <c r="C3577" s="110">
        <v>44142</v>
      </c>
      <c r="D3577" s="49" t="s">
        <v>20</v>
      </c>
      <c r="E3577" s="74">
        <v>44142</v>
      </c>
      <c r="F3577" s="49">
        <v>5102372</v>
      </c>
      <c r="G3577" s="46" t="s">
        <v>21</v>
      </c>
      <c r="H3577" s="46" t="s">
        <v>22</v>
      </c>
      <c r="I3577" s="46" t="s">
        <v>81</v>
      </c>
      <c r="J3577" s="46" t="s">
        <v>24</v>
      </c>
      <c r="K3577" s="46" t="s">
        <v>79</v>
      </c>
      <c r="O3577" s="47">
        <v>0.36990740740740741</v>
      </c>
      <c r="P3577" s="48">
        <v>0.37684027777777779</v>
      </c>
      <c r="Q3577" s="50">
        <v>39680</v>
      </c>
      <c r="R3577" s="50">
        <v>14320</v>
      </c>
      <c r="T3577" s="49" t="s">
        <v>27</v>
      </c>
      <c r="U3577" s="49" t="s">
        <v>28</v>
      </c>
      <c r="V3577" s="46" t="s">
        <v>32</v>
      </c>
      <c r="W3577" s="46" t="s">
        <v>78</v>
      </c>
      <c r="X3577" s="46" t="str">
        <f>IFERROR(VLOOKUP(W3577,#REF!,38,FALSE),"")</f>
        <v/>
      </c>
      <c r="Z3577" s="46" t="str">
        <f t="shared" si="455"/>
        <v>Alusdi44142</v>
      </c>
      <c r="AA3577" s="46" t="str">
        <f t="shared" si="456"/>
        <v>BMJ 06744142UTARADAY</v>
      </c>
      <c r="AB3577" s="46" t="str">
        <f t="shared" si="457"/>
        <v>Alusdi44142UTARADAY</v>
      </c>
      <c r="AC3577" s="46" t="str">
        <f t="shared" si="458"/>
        <v>BMJ 06744142DAY</v>
      </c>
      <c r="AD3577" s="46" t="str">
        <f t="shared" si="459"/>
        <v>Alusdi44142DAY</v>
      </c>
    </row>
    <row r="3578" spans="1:30" x14ac:dyDescent="0.3">
      <c r="A3578" s="46">
        <v>1</v>
      </c>
      <c r="B3578" s="46" t="s">
        <v>147</v>
      </c>
      <c r="C3578" s="110">
        <v>44142</v>
      </c>
      <c r="D3578" s="49" t="s">
        <v>20</v>
      </c>
      <c r="E3578" s="74">
        <v>44142</v>
      </c>
      <c r="F3578" s="49">
        <v>5102458</v>
      </c>
      <c r="G3578" s="46" t="s">
        <v>21</v>
      </c>
      <c r="H3578" s="46" t="s">
        <v>22</v>
      </c>
      <c r="I3578" s="46" t="s">
        <v>81</v>
      </c>
      <c r="J3578" s="46" t="s">
        <v>24</v>
      </c>
      <c r="K3578" s="46" t="s">
        <v>79</v>
      </c>
      <c r="O3578" s="47">
        <v>0.43409722222222219</v>
      </c>
      <c r="P3578" s="48">
        <v>0.43409722222222219</v>
      </c>
      <c r="Q3578" s="50">
        <v>39600</v>
      </c>
      <c r="R3578" s="50">
        <v>14320</v>
      </c>
      <c r="T3578" s="49" t="s">
        <v>27</v>
      </c>
      <c r="U3578" s="49" t="s">
        <v>28</v>
      </c>
      <c r="V3578" s="46" t="s">
        <v>273</v>
      </c>
      <c r="W3578" s="46" t="s">
        <v>78</v>
      </c>
      <c r="X3578" s="46" t="str">
        <f>IFERROR(VLOOKUP(W3578,#REF!,38,FALSE),"")</f>
        <v/>
      </c>
      <c r="Z3578" s="46" t="str">
        <f t="shared" si="455"/>
        <v>Alusdi44142</v>
      </c>
      <c r="AA3578" s="46" t="str">
        <f t="shared" si="456"/>
        <v>BMJ 06744142UTARADAY</v>
      </c>
      <c r="AB3578" s="46" t="str">
        <f t="shared" si="457"/>
        <v>Alusdi44142UTARADAY</v>
      </c>
      <c r="AC3578" s="46" t="str">
        <f t="shared" si="458"/>
        <v>BMJ 06744142DAY</v>
      </c>
      <c r="AD3578" s="46" t="str">
        <f t="shared" si="459"/>
        <v>Alusdi44142DAY</v>
      </c>
    </row>
    <row r="3579" spans="1:30" x14ac:dyDescent="0.3">
      <c r="A3579" s="46">
        <v>1</v>
      </c>
      <c r="B3579" s="46" t="s">
        <v>147</v>
      </c>
      <c r="C3579" s="110">
        <v>44142</v>
      </c>
      <c r="D3579" s="49" t="s">
        <v>20</v>
      </c>
      <c r="E3579" s="74">
        <v>44142</v>
      </c>
      <c r="F3579" s="49">
        <v>5102553</v>
      </c>
      <c r="G3579" s="46" t="s">
        <v>21</v>
      </c>
      <c r="H3579" s="46" t="s">
        <v>53</v>
      </c>
      <c r="I3579" s="46" t="s">
        <v>267</v>
      </c>
      <c r="J3579" s="46" t="s">
        <v>55</v>
      </c>
      <c r="K3579" s="46" t="s">
        <v>79</v>
      </c>
      <c r="O3579" s="47">
        <v>0.50311342592592589</v>
      </c>
      <c r="P3579" s="48">
        <v>0.50311342592592589</v>
      </c>
      <c r="Q3579" s="50">
        <v>40660</v>
      </c>
      <c r="R3579" s="50">
        <v>14320</v>
      </c>
      <c r="T3579" s="49" t="s">
        <v>27</v>
      </c>
      <c r="U3579" s="49" t="s">
        <v>28</v>
      </c>
      <c r="V3579" s="46" t="s">
        <v>32</v>
      </c>
      <c r="W3579" s="46" t="s">
        <v>78</v>
      </c>
      <c r="X3579" s="46" t="str">
        <f>IFERROR(VLOOKUP(W3579,#REF!,38,FALSE),"")</f>
        <v/>
      </c>
      <c r="Z3579" s="46" t="str">
        <f t="shared" si="455"/>
        <v>Alusdi44142</v>
      </c>
      <c r="AA3579" s="46" t="str">
        <f t="shared" si="456"/>
        <v>BMJ 06744142UTARADAY</v>
      </c>
      <c r="AB3579" s="46" t="str">
        <f t="shared" si="457"/>
        <v>Alusdi44142UTARADAY</v>
      </c>
      <c r="AC3579" s="46" t="str">
        <f t="shared" si="458"/>
        <v>BMJ 06744142DAY</v>
      </c>
      <c r="AD3579" s="46" t="str">
        <f t="shared" si="459"/>
        <v>Alusdi44142DAY</v>
      </c>
    </row>
    <row r="3580" spans="1:30" x14ac:dyDescent="0.3">
      <c r="A3580" s="46">
        <v>1</v>
      </c>
      <c r="B3580" s="46" t="s">
        <v>147</v>
      </c>
      <c r="C3580" s="110">
        <v>44142</v>
      </c>
      <c r="D3580" s="49" t="s">
        <v>20</v>
      </c>
      <c r="E3580" s="74">
        <v>44142</v>
      </c>
      <c r="F3580" s="49">
        <v>5102674</v>
      </c>
      <c r="G3580" s="46" t="s">
        <v>21</v>
      </c>
      <c r="H3580" s="46" t="s">
        <v>53</v>
      </c>
      <c r="I3580" s="46" t="s">
        <v>267</v>
      </c>
      <c r="J3580" s="46" t="s">
        <v>55</v>
      </c>
      <c r="K3580" s="46" t="s">
        <v>79</v>
      </c>
      <c r="O3580" s="47">
        <v>0.60525462962962961</v>
      </c>
      <c r="P3580" s="48">
        <v>0.60525462962962961</v>
      </c>
      <c r="Q3580" s="50">
        <v>39560</v>
      </c>
      <c r="R3580" s="50">
        <v>14320</v>
      </c>
      <c r="T3580" s="49" t="s">
        <v>27</v>
      </c>
      <c r="U3580" s="49" t="s">
        <v>28</v>
      </c>
      <c r="V3580" s="46" t="s">
        <v>32</v>
      </c>
      <c r="W3580" s="46" t="s">
        <v>78</v>
      </c>
      <c r="X3580" s="46" t="str">
        <f>IFERROR(VLOOKUP(W3580,#REF!,38,FALSE),"")</f>
        <v/>
      </c>
      <c r="Z3580" s="46" t="str">
        <f t="shared" si="455"/>
        <v>Alusdi44142</v>
      </c>
      <c r="AA3580" s="46" t="str">
        <f t="shared" si="456"/>
        <v>BMJ 06744142UTARADAY</v>
      </c>
      <c r="AB3580" s="46" t="str">
        <f t="shared" si="457"/>
        <v>Alusdi44142UTARADAY</v>
      </c>
      <c r="AC3580" s="46" t="str">
        <f t="shared" si="458"/>
        <v>BMJ 06744142DAY</v>
      </c>
      <c r="AD3580" s="46" t="str">
        <f t="shared" si="459"/>
        <v>Alusdi44142DAY</v>
      </c>
    </row>
    <row r="3581" spans="1:30" x14ac:dyDescent="0.3">
      <c r="A3581" s="46">
        <v>1</v>
      </c>
      <c r="B3581" s="46" t="s">
        <v>147</v>
      </c>
      <c r="C3581" s="110">
        <v>44142</v>
      </c>
      <c r="D3581" s="49" t="s">
        <v>20</v>
      </c>
      <c r="E3581" s="74">
        <v>44142</v>
      </c>
      <c r="F3581" s="49">
        <v>5102752</v>
      </c>
      <c r="G3581" s="46" t="s">
        <v>21</v>
      </c>
      <c r="H3581" s="46" t="s">
        <v>22</v>
      </c>
      <c r="I3581" s="46" t="s">
        <v>81</v>
      </c>
      <c r="J3581" s="46" t="s">
        <v>24</v>
      </c>
      <c r="K3581" s="46" t="s">
        <v>79</v>
      </c>
      <c r="O3581" s="47">
        <v>0.66658564814814814</v>
      </c>
      <c r="P3581" s="48">
        <v>0.66658564814814814</v>
      </c>
      <c r="Q3581" s="50">
        <v>39520</v>
      </c>
      <c r="R3581" s="50">
        <v>14320</v>
      </c>
      <c r="T3581" s="49" t="s">
        <v>27</v>
      </c>
      <c r="U3581" s="49" t="s">
        <v>28</v>
      </c>
      <c r="V3581" s="46" t="s">
        <v>273</v>
      </c>
      <c r="W3581" s="46" t="s">
        <v>78</v>
      </c>
      <c r="X3581" s="46" t="str">
        <f>IFERROR(VLOOKUP(W3581,#REF!,38,FALSE),"")</f>
        <v/>
      </c>
      <c r="Z3581" s="46" t="str">
        <f t="shared" si="455"/>
        <v>Alusdi44142</v>
      </c>
      <c r="AA3581" s="46" t="str">
        <f t="shared" si="456"/>
        <v>BMJ 06744142UTARADAY</v>
      </c>
      <c r="AB3581" s="46" t="str">
        <f t="shared" si="457"/>
        <v>Alusdi44142UTARADAY</v>
      </c>
      <c r="AC3581" s="46" t="str">
        <f t="shared" si="458"/>
        <v>BMJ 06744142DAY</v>
      </c>
      <c r="AD3581" s="46" t="str">
        <f t="shared" si="459"/>
        <v>Alusdi44142DAY</v>
      </c>
    </row>
    <row r="3582" spans="1:30" x14ac:dyDescent="0.3">
      <c r="A3582" s="46">
        <v>1</v>
      </c>
      <c r="B3582" s="46" t="s">
        <v>147</v>
      </c>
      <c r="C3582" s="110">
        <v>44142</v>
      </c>
      <c r="D3582" s="49" t="s">
        <v>20</v>
      </c>
      <c r="E3582" s="74">
        <v>44142</v>
      </c>
      <c r="F3582" s="49">
        <v>5102848</v>
      </c>
      <c r="G3582" s="46" t="s">
        <v>21</v>
      </c>
      <c r="H3582" s="46" t="s">
        <v>53</v>
      </c>
      <c r="I3582" s="46" t="s">
        <v>54</v>
      </c>
      <c r="J3582" s="46" t="s">
        <v>49</v>
      </c>
      <c r="K3582" s="46" t="s">
        <v>79</v>
      </c>
      <c r="O3582" s="47">
        <v>0.73412037037037037</v>
      </c>
      <c r="P3582" s="48">
        <v>0.73412037037037037</v>
      </c>
      <c r="Q3582" s="50">
        <v>39500</v>
      </c>
      <c r="R3582" s="50">
        <v>14320</v>
      </c>
      <c r="T3582" s="49" t="s">
        <v>27</v>
      </c>
      <c r="U3582" s="49" t="s">
        <v>28</v>
      </c>
      <c r="V3582" s="46" t="s">
        <v>29</v>
      </c>
      <c r="W3582" s="46" t="s">
        <v>78</v>
      </c>
      <c r="X3582" s="46" t="str">
        <f>IFERROR(VLOOKUP(W3582,#REF!,38,FALSE),"")</f>
        <v/>
      </c>
      <c r="Z3582" s="46" t="str">
        <f t="shared" si="455"/>
        <v>Alusdi44142</v>
      </c>
      <c r="AA3582" s="46" t="str">
        <f t="shared" si="456"/>
        <v>BMJ 06744142UTARADAY</v>
      </c>
      <c r="AB3582" s="46" t="str">
        <f t="shared" si="457"/>
        <v>Alusdi44142UTARADAY</v>
      </c>
      <c r="AC3582" s="46" t="str">
        <f t="shared" si="458"/>
        <v>BMJ 06744142DAY</v>
      </c>
      <c r="AD3582" s="46" t="str">
        <f t="shared" si="459"/>
        <v>Alusdi44142DAY</v>
      </c>
    </row>
    <row r="3583" spans="1:30" x14ac:dyDescent="0.3">
      <c r="A3583" s="46">
        <v>1</v>
      </c>
      <c r="B3583" s="46" t="s">
        <v>147</v>
      </c>
      <c r="C3583" s="110">
        <v>44142</v>
      </c>
      <c r="D3583" s="49" t="s">
        <v>20</v>
      </c>
      <c r="E3583" s="74">
        <v>44142</v>
      </c>
      <c r="F3583" s="49">
        <v>5102340</v>
      </c>
      <c r="G3583" s="46" t="s">
        <v>21</v>
      </c>
      <c r="H3583" s="46" t="s">
        <v>22</v>
      </c>
      <c r="I3583" s="46" t="s">
        <v>81</v>
      </c>
      <c r="J3583" s="46" t="s">
        <v>24</v>
      </c>
      <c r="K3583" s="46" t="s">
        <v>82</v>
      </c>
      <c r="O3583" s="47">
        <v>0.34211805555555558</v>
      </c>
      <c r="P3583" s="48">
        <v>0.34856481481481483</v>
      </c>
      <c r="Q3583" s="50">
        <v>40100</v>
      </c>
      <c r="R3583" s="50">
        <v>14760</v>
      </c>
      <c r="T3583" s="49" t="s">
        <v>27</v>
      </c>
      <c r="U3583" s="49" t="s">
        <v>28</v>
      </c>
      <c r="V3583" s="46" t="s">
        <v>273</v>
      </c>
      <c r="W3583" s="46" t="s">
        <v>181</v>
      </c>
      <c r="X3583" s="46" t="str">
        <f>IFERROR(VLOOKUP(W3583,#REF!,38,FALSE),"")</f>
        <v/>
      </c>
      <c r="Z3583" s="46" t="str">
        <f t="shared" si="455"/>
        <v>Imbran husain44142</v>
      </c>
      <c r="AA3583" s="46" t="str">
        <f t="shared" si="456"/>
        <v>BMJ 06844142UTARADAY</v>
      </c>
      <c r="AB3583" s="46" t="str">
        <f t="shared" si="457"/>
        <v>Imbran husain44142UTARADAY</v>
      </c>
      <c r="AC3583" s="46" t="str">
        <f t="shared" si="458"/>
        <v>BMJ 06844142DAY</v>
      </c>
      <c r="AD3583" s="46" t="str">
        <f t="shared" si="459"/>
        <v>Imbran husain44142DAY</v>
      </c>
    </row>
    <row r="3584" spans="1:30" x14ac:dyDescent="0.3">
      <c r="A3584" s="46">
        <v>1</v>
      </c>
      <c r="B3584" s="46" t="s">
        <v>147</v>
      </c>
      <c r="C3584" s="110">
        <v>44142</v>
      </c>
      <c r="D3584" s="49" t="s">
        <v>20</v>
      </c>
      <c r="E3584" s="74">
        <v>44142</v>
      </c>
      <c r="F3584" s="49">
        <v>5102425</v>
      </c>
      <c r="G3584" s="46" t="s">
        <v>21</v>
      </c>
      <c r="H3584" s="46" t="s">
        <v>22</v>
      </c>
      <c r="I3584" s="46" t="s">
        <v>48</v>
      </c>
      <c r="J3584" s="46" t="s">
        <v>49</v>
      </c>
      <c r="K3584" s="46" t="s">
        <v>82</v>
      </c>
      <c r="O3584" s="47">
        <v>0.40517361111111111</v>
      </c>
      <c r="P3584" s="48">
        <v>0.40517361111111111</v>
      </c>
      <c r="Q3584" s="50">
        <v>41300</v>
      </c>
      <c r="R3584" s="50">
        <v>14760</v>
      </c>
      <c r="T3584" s="49" t="s">
        <v>27</v>
      </c>
      <c r="U3584" s="49" t="s">
        <v>28</v>
      </c>
      <c r="V3584" s="46" t="s">
        <v>63</v>
      </c>
      <c r="W3584" s="46" t="s">
        <v>181</v>
      </c>
      <c r="X3584" s="46" t="str">
        <f>IFERROR(VLOOKUP(W3584,#REF!,38,FALSE),"")</f>
        <v/>
      </c>
      <c r="Z3584" s="46" t="str">
        <f t="shared" si="455"/>
        <v>Imbran husain44142</v>
      </c>
      <c r="AA3584" s="46" t="str">
        <f t="shared" si="456"/>
        <v>BMJ 06844142UTARADAY</v>
      </c>
      <c r="AB3584" s="46" t="str">
        <f t="shared" si="457"/>
        <v>Imbran husain44142UTARADAY</v>
      </c>
      <c r="AC3584" s="46" t="str">
        <f t="shared" si="458"/>
        <v>BMJ 06844142DAY</v>
      </c>
      <c r="AD3584" s="46" t="str">
        <f t="shared" si="459"/>
        <v>Imbran husain44142DAY</v>
      </c>
    </row>
    <row r="3585" spans="1:30" x14ac:dyDescent="0.3">
      <c r="A3585" s="46">
        <v>1</v>
      </c>
      <c r="B3585" s="46" t="s">
        <v>147</v>
      </c>
      <c r="C3585" s="110">
        <v>44142</v>
      </c>
      <c r="D3585" s="49" t="s">
        <v>20</v>
      </c>
      <c r="E3585" s="74">
        <v>44142</v>
      </c>
      <c r="F3585" s="49">
        <v>5102500</v>
      </c>
      <c r="G3585" s="46" t="s">
        <v>21</v>
      </c>
      <c r="H3585" s="46" t="s">
        <v>53</v>
      </c>
      <c r="I3585" s="46" t="s">
        <v>267</v>
      </c>
      <c r="J3585" s="46" t="s">
        <v>55</v>
      </c>
      <c r="K3585" s="46" t="s">
        <v>82</v>
      </c>
      <c r="O3585" s="47">
        <v>0.4667824074074074</v>
      </c>
      <c r="P3585" s="48">
        <v>0.4667824074074074</v>
      </c>
      <c r="Q3585" s="50">
        <v>40780</v>
      </c>
      <c r="R3585" s="50">
        <v>14760</v>
      </c>
      <c r="T3585" s="49" t="s">
        <v>27</v>
      </c>
      <c r="U3585" s="49" t="s">
        <v>28</v>
      </c>
      <c r="V3585" s="46" t="s">
        <v>32</v>
      </c>
      <c r="W3585" s="46" t="s">
        <v>181</v>
      </c>
      <c r="X3585" s="46" t="str">
        <f>IFERROR(VLOOKUP(W3585,#REF!,38,FALSE),"")</f>
        <v/>
      </c>
      <c r="Z3585" s="46" t="str">
        <f t="shared" si="455"/>
        <v>Imbran husain44142</v>
      </c>
      <c r="AA3585" s="46" t="str">
        <f t="shared" si="456"/>
        <v>BMJ 06844142UTARADAY</v>
      </c>
      <c r="AB3585" s="46" t="str">
        <f t="shared" si="457"/>
        <v>Imbran husain44142UTARADAY</v>
      </c>
      <c r="AC3585" s="46" t="str">
        <f t="shared" si="458"/>
        <v>BMJ 06844142DAY</v>
      </c>
      <c r="AD3585" s="46" t="str">
        <f t="shared" si="459"/>
        <v>Imbran husain44142DAY</v>
      </c>
    </row>
    <row r="3586" spans="1:30" x14ac:dyDescent="0.3">
      <c r="A3586" s="46">
        <v>1</v>
      </c>
      <c r="B3586" s="46" t="s">
        <v>147</v>
      </c>
      <c r="C3586" s="110">
        <v>44142</v>
      </c>
      <c r="D3586" s="49" t="s">
        <v>20</v>
      </c>
      <c r="E3586" s="74">
        <v>44142</v>
      </c>
      <c r="F3586" s="49">
        <v>5102584</v>
      </c>
      <c r="G3586" s="46" t="s">
        <v>21</v>
      </c>
      <c r="H3586" s="46" t="s">
        <v>22</v>
      </c>
      <c r="I3586" s="46" t="s">
        <v>81</v>
      </c>
      <c r="J3586" s="46" t="s">
        <v>24</v>
      </c>
      <c r="K3586" s="46" t="s">
        <v>82</v>
      </c>
      <c r="O3586" s="47">
        <v>0.5296643518518519</v>
      </c>
      <c r="P3586" s="48">
        <v>0.5296643518518519</v>
      </c>
      <c r="Q3586" s="50">
        <v>39980</v>
      </c>
      <c r="R3586" s="50">
        <v>14760</v>
      </c>
      <c r="T3586" s="49" t="s">
        <v>27</v>
      </c>
      <c r="U3586" s="49" t="s">
        <v>28</v>
      </c>
      <c r="V3586" s="46" t="s">
        <v>273</v>
      </c>
      <c r="W3586" s="46" t="s">
        <v>181</v>
      </c>
      <c r="X3586" s="46" t="str">
        <f>IFERROR(VLOOKUP(W3586,#REF!,38,FALSE),"")</f>
        <v/>
      </c>
      <c r="Z3586" s="46" t="str">
        <f t="shared" si="455"/>
        <v>Imbran husain44142</v>
      </c>
      <c r="AA3586" s="46" t="str">
        <f t="shared" si="456"/>
        <v>BMJ 06844142UTARADAY</v>
      </c>
      <c r="AB3586" s="46" t="str">
        <f t="shared" si="457"/>
        <v>Imbran husain44142UTARADAY</v>
      </c>
      <c r="AC3586" s="46" t="str">
        <f t="shared" si="458"/>
        <v>BMJ 06844142DAY</v>
      </c>
      <c r="AD3586" s="46" t="str">
        <f t="shared" si="459"/>
        <v>Imbran husain44142DAY</v>
      </c>
    </row>
    <row r="3587" spans="1:30" x14ac:dyDescent="0.3">
      <c r="A3587" s="46">
        <v>1</v>
      </c>
      <c r="B3587" s="46" t="s">
        <v>147</v>
      </c>
      <c r="C3587" s="110">
        <v>44142</v>
      </c>
      <c r="D3587" s="49" t="s">
        <v>20</v>
      </c>
      <c r="E3587" s="74">
        <v>44142</v>
      </c>
      <c r="F3587" s="49">
        <v>5102698</v>
      </c>
      <c r="G3587" s="46" t="s">
        <v>21</v>
      </c>
      <c r="H3587" s="46" t="s">
        <v>53</v>
      </c>
      <c r="I3587" s="46" t="s">
        <v>267</v>
      </c>
      <c r="J3587" s="46" t="s">
        <v>55</v>
      </c>
      <c r="K3587" s="46" t="s">
        <v>82</v>
      </c>
      <c r="O3587" s="47">
        <v>0.62045138888888884</v>
      </c>
      <c r="P3587" s="48">
        <v>0.62045138888888884</v>
      </c>
      <c r="Q3587" s="50">
        <v>40120</v>
      </c>
      <c r="R3587" s="50">
        <v>14760</v>
      </c>
      <c r="T3587" s="49" t="s">
        <v>27</v>
      </c>
      <c r="U3587" s="49" t="s">
        <v>28</v>
      </c>
      <c r="V3587" s="46" t="s">
        <v>32</v>
      </c>
      <c r="W3587" s="46" t="s">
        <v>181</v>
      </c>
      <c r="X3587" s="46" t="str">
        <f>IFERROR(VLOOKUP(W3587,#REF!,38,FALSE),"")</f>
        <v/>
      </c>
      <c r="Z3587" s="46" t="str">
        <f t="shared" si="455"/>
        <v>Imbran husain44142</v>
      </c>
      <c r="AA3587" s="46" t="str">
        <f t="shared" si="456"/>
        <v>BMJ 06844142UTARADAY</v>
      </c>
      <c r="AB3587" s="46" t="str">
        <f t="shared" si="457"/>
        <v>Imbran husain44142UTARADAY</v>
      </c>
      <c r="AC3587" s="46" t="str">
        <f t="shared" si="458"/>
        <v>BMJ 06844142DAY</v>
      </c>
      <c r="AD3587" s="46" t="str">
        <f t="shared" si="459"/>
        <v>Imbran husain44142DAY</v>
      </c>
    </row>
    <row r="3588" spans="1:30" x14ac:dyDescent="0.3">
      <c r="A3588" s="46">
        <v>1</v>
      </c>
      <c r="B3588" s="46" t="s">
        <v>147</v>
      </c>
      <c r="C3588" s="110">
        <v>44142</v>
      </c>
      <c r="D3588" s="49" t="s">
        <v>20</v>
      </c>
      <c r="E3588" s="74">
        <v>44142</v>
      </c>
      <c r="F3588" s="49">
        <v>5102787</v>
      </c>
      <c r="G3588" s="46" t="s">
        <v>21</v>
      </c>
      <c r="H3588" s="46" t="s">
        <v>22</v>
      </c>
      <c r="I3588" s="46" t="s">
        <v>81</v>
      </c>
      <c r="J3588" s="46" t="s">
        <v>24</v>
      </c>
      <c r="K3588" s="46" t="s">
        <v>82</v>
      </c>
      <c r="O3588" s="47">
        <v>0.69358796296296299</v>
      </c>
      <c r="P3588" s="48">
        <v>0.69358796296296299</v>
      </c>
      <c r="Q3588" s="50">
        <v>40940</v>
      </c>
      <c r="R3588" s="50">
        <v>14760</v>
      </c>
      <c r="T3588" s="49" t="s">
        <v>27</v>
      </c>
      <c r="U3588" s="49" t="s">
        <v>28</v>
      </c>
      <c r="V3588" s="46" t="s">
        <v>273</v>
      </c>
      <c r="W3588" s="46" t="s">
        <v>181</v>
      </c>
      <c r="X3588" s="46" t="str">
        <f>IFERROR(VLOOKUP(W3588,#REF!,38,FALSE),"")</f>
        <v/>
      </c>
      <c r="Z3588" s="46" t="str">
        <f t="shared" si="455"/>
        <v>Imbran husain44142</v>
      </c>
      <c r="AA3588" s="46" t="str">
        <f t="shared" si="456"/>
        <v>BMJ 06844142UTARADAY</v>
      </c>
      <c r="AB3588" s="46" t="str">
        <f t="shared" si="457"/>
        <v>Imbran husain44142UTARADAY</v>
      </c>
      <c r="AC3588" s="46" t="str">
        <f t="shared" si="458"/>
        <v>BMJ 06844142DAY</v>
      </c>
      <c r="AD3588" s="46" t="str">
        <f t="shared" si="459"/>
        <v>Imbran husain44142DAY</v>
      </c>
    </row>
    <row r="3589" spans="1:30" x14ac:dyDescent="0.3">
      <c r="A3589" s="46">
        <v>1</v>
      </c>
      <c r="B3589" s="46" t="s">
        <v>147</v>
      </c>
      <c r="C3589" s="110">
        <v>44142</v>
      </c>
      <c r="D3589" s="49" t="s">
        <v>20</v>
      </c>
      <c r="E3589" s="74">
        <v>44142</v>
      </c>
      <c r="F3589" s="49">
        <v>5102347</v>
      </c>
      <c r="G3589" s="46" t="s">
        <v>21</v>
      </c>
      <c r="H3589" s="46" t="s">
        <v>22</v>
      </c>
      <c r="I3589" s="46" t="s">
        <v>81</v>
      </c>
      <c r="J3589" s="46" t="s">
        <v>24</v>
      </c>
      <c r="K3589" s="46" t="s">
        <v>84</v>
      </c>
      <c r="O3589" s="47">
        <v>0.3478472222222222</v>
      </c>
      <c r="P3589" s="48">
        <v>0.35594907407407406</v>
      </c>
      <c r="Q3589" s="50">
        <v>39840</v>
      </c>
      <c r="R3589" s="50">
        <v>14500</v>
      </c>
      <c r="T3589" s="49" t="s">
        <v>27</v>
      </c>
      <c r="U3589" s="49" t="s">
        <v>28</v>
      </c>
      <c r="V3589" s="46" t="s">
        <v>32</v>
      </c>
      <c r="W3589" s="46" t="s">
        <v>85</v>
      </c>
      <c r="X3589" s="46" t="str">
        <f>IFERROR(VLOOKUP(W3589,#REF!,38,FALSE),"")</f>
        <v/>
      </c>
      <c r="Z3589" s="46" t="str">
        <f t="shared" si="455"/>
        <v>Edi S44142</v>
      </c>
      <c r="AA3589" s="46" t="str">
        <f t="shared" si="456"/>
        <v>BMJ 06944142UTARADAY</v>
      </c>
      <c r="AB3589" s="46" t="str">
        <f t="shared" si="457"/>
        <v>Edi S44142UTARADAY</v>
      </c>
      <c r="AC3589" s="46" t="str">
        <f t="shared" si="458"/>
        <v>BMJ 06944142DAY</v>
      </c>
      <c r="AD3589" s="46" t="str">
        <f t="shared" si="459"/>
        <v>Edi S44142DAY</v>
      </c>
    </row>
    <row r="3590" spans="1:30" x14ac:dyDescent="0.3">
      <c r="A3590" s="46">
        <v>1</v>
      </c>
      <c r="B3590" s="46" t="s">
        <v>147</v>
      </c>
      <c r="C3590" s="110">
        <v>44142</v>
      </c>
      <c r="D3590" s="49" t="s">
        <v>20</v>
      </c>
      <c r="E3590" s="74">
        <v>44142</v>
      </c>
      <c r="F3590" s="49">
        <v>5102440</v>
      </c>
      <c r="G3590" s="46" t="s">
        <v>21</v>
      </c>
      <c r="H3590" s="46" t="s">
        <v>22</v>
      </c>
      <c r="I3590" s="46" t="s">
        <v>81</v>
      </c>
      <c r="J3590" s="46" t="s">
        <v>24</v>
      </c>
      <c r="K3590" s="46" t="s">
        <v>84</v>
      </c>
      <c r="O3590" s="47">
        <v>0.41953703703703704</v>
      </c>
      <c r="P3590" s="48">
        <v>0.41953703703703704</v>
      </c>
      <c r="Q3590" s="50">
        <v>39200</v>
      </c>
      <c r="R3590" s="50">
        <v>14500</v>
      </c>
      <c r="T3590" s="49" t="s">
        <v>27</v>
      </c>
      <c r="U3590" s="49" t="s">
        <v>28</v>
      </c>
      <c r="V3590" s="46" t="s">
        <v>273</v>
      </c>
      <c r="W3590" s="46" t="s">
        <v>85</v>
      </c>
      <c r="X3590" s="46" t="str">
        <f>IFERROR(VLOOKUP(W3590,#REF!,38,FALSE),"")</f>
        <v/>
      </c>
      <c r="Z3590" s="46" t="str">
        <f t="shared" si="455"/>
        <v>Edi S44142</v>
      </c>
      <c r="AA3590" s="46" t="str">
        <f t="shared" si="456"/>
        <v>BMJ 06944142UTARADAY</v>
      </c>
      <c r="AB3590" s="46" t="str">
        <f t="shared" si="457"/>
        <v>Edi S44142UTARADAY</v>
      </c>
      <c r="AC3590" s="46" t="str">
        <f t="shared" si="458"/>
        <v>BMJ 06944142DAY</v>
      </c>
      <c r="AD3590" s="46" t="str">
        <f t="shared" si="459"/>
        <v>Edi S44142DAY</v>
      </c>
    </row>
    <row r="3591" spans="1:30" x14ac:dyDescent="0.3">
      <c r="A3591" s="46">
        <v>1</v>
      </c>
      <c r="B3591" s="46" t="s">
        <v>147</v>
      </c>
      <c r="C3591" s="110">
        <v>44142</v>
      </c>
      <c r="D3591" s="49" t="s">
        <v>20</v>
      </c>
      <c r="E3591" s="74">
        <v>44142</v>
      </c>
      <c r="F3591" s="49">
        <v>5102546</v>
      </c>
      <c r="G3591" s="46" t="s">
        <v>21</v>
      </c>
      <c r="H3591" s="46" t="s">
        <v>53</v>
      </c>
      <c r="I3591" s="46" t="s">
        <v>267</v>
      </c>
      <c r="J3591" s="46" t="s">
        <v>55</v>
      </c>
      <c r="K3591" s="46" t="s">
        <v>84</v>
      </c>
      <c r="O3591" s="47">
        <v>0.5003819444444445</v>
      </c>
      <c r="P3591" s="48">
        <v>0.5003819444444445</v>
      </c>
      <c r="Q3591" s="50">
        <v>41180</v>
      </c>
      <c r="R3591" s="50">
        <v>14500</v>
      </c>
      <c r="T3591" s="49" t="s">
        <v>27</v>
      </c>
      <c r="U3591" s="49" t="s">
        <v>28</v>
      </c>
      <c r="V3591" s="46" t="s">
        <v>32</v>
      </c>
      <c r="W3591" s="46" t="s">
        <v>85</v>
      </c>
      <c r="X3591" s="46" t="str">
        <f>IFERROR(VLOOKUP(W3591,#REF!,38,FALSE),"")</f>
        <v/>
      </c>
      <c r="Z3591" s="46" t="str">
        <f t="shared" ref="Z3591:Z3654" si="460">W3591&amp;C3591</f>
        <v>Edi S44142</v>
      </c>
      <c r="AA3591" s="46" t="str">
        <f t="shared" ref="AA3591:AA3654" si="461">K3591&amp;C3591&amp;G3591&amp;D3591</f>
        <v>BMJ 06944142UTARADAY</v>
      </c>
      <c r="AB3591" s="46" t="str">
        <f t="shared" ref="AB3591:AB3654" si="462">W3591&amp;C3591&amp;G3591&amp;D3591</f>
        <v>Edi S44142UTARADAY</v>
      </c>
      <c r="AC3591" s="46" t="str">
        <f t="shared" ref="AC3591:AC3654" si="463">K3591&amp;C3591&amp;D3591</f>
        <v>BMJ 06944142DAY</v>
      </c>
      <c r="AD3591" s="46" t="str">
        <f t="shared" ref="AD3591:AD3654" si="464">W3591&amp;C3591&amp;D3591</f>
        <v>Edi S44142DAY</v>
      </c>
    </row>
    <row r="3592" spans="1:30" x14ac:dyDescent="0.3">
      <c r="A3592" s="46">
        <v>1</v>
      </c>
      <c r="B3592" s="46" t="s">
        <v>147</v>
      </c>
      <c r="C3592" s="110">
        <v>44142</v>
      </c>
      <c r="D3592" s="49" t="s">
        <v>20</v>
      </c>
      <c r="E3592" s="74">
        <v>44142</v>
      </c>
      <c r="F3592" s="49">
        <v>5102630</v>
      </c>
      <c r="G3592" s="46" t="s">
        <v>21</v>
      </c>
      <c r="H3592" s="46" t="s">
        <v>22</v>
      </c>
      <c r="I3592" s="46" t="s">
        <v>81</v>
      </c>
      <c r="J3592" s="46" t="s">
        <v>24</v>
      </c>
      <c r="K3592" s="46" t="s">
        <v>84</v>
      </c>
      <c r="O3592" s="47">
        <v>0.57216435185185188</v>
      </c>
      <c r="P3592" s="48">
        <v>0.57216435185185188</v>
      </c>
      <c r="Q3592" s="50">
        <v>39320</v>
      </c>
      <c r="R3592" s="50">
        <v>14500</v>
      </c>
      <c r="T3592" s="49" t="s">
        <v>27</v>
      </c>
      <c r="U3592" s="49" t="s">
        <v>28</v>
      </c>
      <c r="V3592" s="46" t="s">
        <v>273</v>
      </c>
      <c r="W3592" s="46" t="s">
        <v>85</v>
      </c>
      <c r="X3592" s="46" t="str">
        <f>IFERROR(VLOOKUP(W3592,#REF!,38,FALSE),"")</f>
        <v/>
      </c>
      <c r="Z3592" s="46" t="str">
        <f t="shared" si="460"/>
        <v>Edi S44142</v>
      </c>
      <c r="AA3592" s="46" t="str">
        <f t="shared" si="461"/>
        <v>BMJ 06944142UTARADAY</v>
      </c>
      <c r="AB3592" s="46" t="str">
        <f t="shared" si="462"/>
        <v>Edi S44142UTARADAY</v>
      </c>
      <c r="AC3592" s="46" t="str">
        <f t="shared" si="463"/>
        <v>BMJ 06944142DAY</v>
      </c>
      <c r="AD3592" s="46" t="str">
        <f t="shared" si="464"/>
        <v>Edi S44142DAY</v>
      </c>
    </row>
    <row r="3593" spans="1:30" x14ac:dyDescent="0.3">
      <c r="A3593" s="46">
        <v>1</v>
      </c>
      <c r="B3593" s="46" t="s">
        <v>147</v>
      </c>
      <c r="C3593" s="110">
        <v>44142</v>
      </c>
      <c r="D3593" s="49" t="s">
        <v>20</v>
      </c>
      <c r="E3593" s="74">
        <v>44142</v>
      </c>
      <c r="F3593" s="49">
        <v>5102773</v>
      </c>
      <c r="G3593" s="46" t="s">
        <v>21</v>
      </c>
      <c r="H3593" s="46" t="s">
        <v>22</v>
      </c>
      <c r="I3593" s="46" t="s">
        <v>81</v>
      </c>
      <c r="J3593" s="46" t="s">
        <v>24</v>
      </c>
      <c r="K3593" s="46" t="s">
        <v>84</v>
      </c>
      <c r="O3593" s="47">
        <v>0.68084490740740744</v>
      </c>
      <c r="P3593" s="48">
        <v>0.68084490740740744</v>
      </c>
      <c r="Q3593" s="50">
        <v>39540</v>
      </c>
      <c r="R3593" s="50">
        <v>14500</v>
      </c>
      <c r="T3593" s="49" t="s">
        <v>27</v>
      </c>
      <c r="U3593" s="49" t="s">
        <v>28</v>
      </c>
      <c r="V3593" s="46" t="s">
        <v>273</v>
      </c>
      <c r="W3593" s="46" t="s">
        <v>85</v>
      </c>
      <c r="X3593" s="46" t="str">
        <f>IFERROR(VLOOKUP(W3593,#REF!,38,FALSE),"")</f>
        <v/>
      </c>
      <c r="Z3593" s="46" t="str">
        <f t="shared" si="460"/>
        <v>Edi S44142</v>
      </c>
      <c r="AA3593" s="46" t="str">
        <f t="shared" si="461"/>
        <v>BMJ 06944142UTARADAY</v>
      </c>
      <c r="AB3593" s="46" t="str">
        <f t="shared" si="462"/>
        <v>Edi S44142UTARADAY</v>
      </c>
      <c r="AC3593" s="46" t="str">
        <f t="shared" si="463"/>
        <v>BMJ 06944142DAY</v>
      </c>
      <c r="AD3593" s="46" t="str">
        <f t="shared" si="464"/>
        <v>Edi S44142DAY</v>
      </c>
    </row>
    <row r="3594" spans="1:30" x14ac:dyDescent="0.3">
      <c r="A3594" s="46">
        <v>1</v>
      </c>
      <c r="B3594" s="46" t="s">
        <v>147</v>
      </c>
      <c r="C3594" s="110">
        <v>44142</v>
      </c>
      <c r="D3594" s="49" t="s">
        <v>20</v>
      </c>
      <c r="E3594" s="74">
        <v>44142</v>
      </c>
      <c r="F3594" s="49">
        <v>5102509</v>
      </c>
      <c r="G3594" s="46" t="s">
        <v>39</v>
      </c>
      <c r="H3594" s="46" t="s">
        <v>149</v>
      </c>
      <c r="I3594" s="46" t="s">
        <v>189</v>
      </c>
      <c r="J3594" s="46" t="s">
        <v>42</v>
      </c>
      <c r="K3594" s="46" t="s">
        <v>86</v>
      </c>
      <c r="O3594" s="47">
        <v>0.47197916666666667</v>
      </c>
      <c r="P3594" s="48">
        <v>0.47629629629629627</v>
      </c>
      <c r="Q3594" s="50">
        <v>53120</v>
      </c>
      <c r="R3594" s="50">
        <v>19540</v>
      </c>
      <c r="T3594" s="49" t="s">
        <v>27</v>
      </c>
      <c r="U3594" s="49" t="s">
        <v>28</v>
      </c>
      <c r="V3594" s="46" t="s">
        <v>44</v>
      </c>
      <c r="W3594" s="46" t="s">
        <v>219</v>
      </c>
      <c r="X3594" s="46" t="str">
        <f>IFERROR(VLOOKUP(W3594,#REF!,38,FALSE),"")</f>
        <v/>
      </c>
      <c r="Z3594" s="46" t="str">
        <f t="shared" si="460"/>
        <v>Saipul Bahri44142</v>
      </c>
      <c r="AA3594" s="46" t="str">
        <f t="shared" si="461"/>
        <v>BMJ 07044142SELATANDAY</v>
      </c>
      <c r="AB3594" s="46" t="str">
        <f t="shared" si="462"/>
        <v>Saipul Bahri44142SELATANDAY</v>
      </c>
      <c r="AC3594" s="46" t="str">
        <f t="shared" si="463"/>
        <v>BMJ 07044142DAY</v>
      </c>
      <c r="AD3594" s="46" t="str">
        <f t="shared" si="464"/>
        <v>Saipul Bahri44142DAY</v>
      </c>
    </row>
    <row r="3595" spans="1:30" x14ac:dyDescent="0.3">
      <c r="A3595" s="46">
        <v>1</v>
      </c>
      <c r="B3595" s="46" t="s">
        <v>147</v>
      </c>
      <c r="C3595" s="110">
        <v>44142</v>
      </c>
      <c r="D3595" s="49" t="s">
        <v>20</v>
      </c>
      <c r="E3595" s="74">
        <v>44142</v>
      </c>
      <c r="F3595" s="49">
        <v>5102627</v>
      </c>
      <c r="G3595" s="46" t="s">
        <v>39</v>
      </c>
      <c r="H3595" s="46" t="s">
        <v>123</v>
      </c>
      <c r="I3595" s="46" t="s">
        <v>162</v>
      </c>
      <c r="J3595" s="46" t="s">
        <v>42</v>
      </c>
      <c r="K3595" s="46" t="s">
        <v>86</v>
      </c>
      <c r="O3595" s="47">
        <v>0.57113425925925931</v>
      </c>
      <c r="P3595" s="48">
        <v>0.57113425925925931</v>
      </c>
      <c r="Q3595" s="50">
        <v>55220</v>
      </c>
      <c r="R3595" s="50">
        <v>19540</v>
      </c>
      <c r="T3595" s="49" t="s">
        <v>27</v>
      </c>
      <c r="U3595" s="49" t="s">
        <v>28</v>
      </c>
      <c r="V3595" s="46" t="s">
        <v>47</v>
      </c>
      <c r="W3595" s="46" t="s">
        <v>219</v>
      </c>
      <c r="X3595" s="46" t="str">
        <f>IFERROR(VLOOKUP(W3595,#REF!,38,FALSE),"")</f>
        <v/>
      </c>
      <c r="Z3595" s="46" t="str">
        <f t="shared" si="460"/>
        <v>Saipul Bahri44142</v>
      </c>
      <c r="AA3595" s="46" t="str">
        <f t="shared" si="461"/>
        <v>BMJ 07044142SELATANDAY</v>
      </c>
      <c r="AB3595" s="46" t="str">
        <f t="shared" si="462"/>
        <v>Saipul Bahri44142SELATANDAY</v>
      </c>
      <c r="AC3595" s="46" t="str">
        <f t="shared" si="463"/>
        <v>BMJ 07044142DAY</v>
      </c>
      <c r="AD3595" s="46" t="str">
        <f t="shared" si="464"/>
        <v>Saipul Bahri44142DAY</v>
      </c>
    </row>
    <row r="3596" spans="1:30" x14ac:dyDescent="0.3">
      <c r="A3596" s="46">
        <v>1</v>
      </c>
      <c r="B3596" s="46" t="s">
        <v>147</v>
      </c>
      <c r="C3596" s="110">
        <v>44142</v>
      </c>
      <c r="D3596" s="49" t="s">
        <v>20</v>
      </c>
      <c r="E3596" s="74">
        <v>44142</v>
      </c>
      <c r="F3596" s="49">
        <v>5102764</v>
      </c>
      <c r="G3596" s="46" t="s">
        <v>39</v>
      </c>
      <c r="H3596" s="46" t="s">
        <v>149</v>
      </c>
      <c r="I3596" s="46" t="s">
        <v>189</v>
      </c>
      <c r="J3596" s="46" t="s">
        <v>42</v>
      </c>
      <c r="K3596" s="46" t="s">
        <v>86</v>
      </c>
      <c r="O3596" s="47">
        <v>0.67714120370370379</v>
      </c>
      <c r="P3596" s="48">
        <v>0.67714120370370379</v>
      </c>
      <c r="Q3596" s="50">
        <v>55640</v>
      </c>
      <c r="R3596" s="50">
        <v>19540</v>
      </c>
      <c r="T3596" s="49" t="s">
        <v>27</v>
      </c>
      <c r="U3596" s="49" t="s">
        <v>28</v>
      </c>
      <c r="V3596" s="46" t="s">
        <v>44</v>
      </c>
      <c r="W3596" s="46" t="s">
        <v>219</v>
      </c>
      <c r="X3596" s="46" t="str">
        <f>IFERROR(VLOOKUP(W3596,#REF!,38,FALSE),"")</f>
        <v/>
      </c>
      <c r="Z3596" s="46" t="str">
        <f t="shared" si="460"/>
        <v>Saipul Bahri44142</v>
      </c>
      <c r="AA3596" s="46" t="str">
        <f t="shared" si="461"/>
        <v>BMJ 07044142SELATANDAY</v>
      </c>
      <c r="AB3596" s="46" t="str">
        <f t="shared" si="462"/>
        <v>Saipul Bahri44142SELATANDAY</v>
      </c>
      <c r="AC3596" s="46" t="str">
        <f t="shared" si="463"/>
        <v>BMJ 07044142DAY</v>
      </c>
      <c r="AD3596" s="46" t="str">
        <f t="shared" si="464"/>
        <v>Saipul Bahri44142DAY</v>
      </c>
    </row>
    <row r="3597" spans="1:30" x14ac:dyDescent="0.3">
      <c r="A3597" s="46">
        <v>1</v>
      </c>
      <c r="B3597" s="46" t="s">
        <v>147</v>
      </c>
      <c r="C3597" s="110">
        <v>44142</v>
      </c>
      <c r="D3597" s="49" t="s">
        <v>20</v>
      </c>
      <c r="E3597" s="74">
        <v>44142</v>
      </c>
      <c r="F3597" s="49">
        <v>5102411</v>
      </c>
      <c r="G3597" s="46" t="s">
        <v>39</v>
      </c>
      <c r="H3597" s="46" t="s">
        <v>149</v>
      </c>
      <c r="I3597" s="46" t="s">
        <v>189</v>
      </c>
      <c r="J3597" s="46" t="s">
        <v>42</v>
      </c>
      <c r="K3597" s="46" t="s">
        <v>88</v>
      </c>
      <c r="O3597" s="47">
        <v>0.3949421296296296</v>
      </c>
      <c r="P3597" s="48">
        <v>0.39968749999999997</v>
      </c>
      <c r="Q3597" s="50">
        <v>53240</v>
      </c>
      <c r="R3597" s="50">
        <v>19660</v>
      </c>
      <c r="T3597" s="49" t="s">
        <v>27</v>
      </c>
      <c r="U3597" s="49" t="s">
        <v>28</v>
      </c>
      <c r="V3597" s="46" t="s">
        <v>44</v>
      </c>
      <c r="W3597" s="46" t="s">
        <v>168</v>
      </c>
      <c r="X3597" s="46" t="str">
        <f>IFERROR(VLOOKUP(W3597,#REF!,38,FALSE),"")</f>
        <v/>
      </c>
      <c r="Z3597" s="46" t="str">
        <f t="shared" si="460"/>
        <v>Melkias44142</v>
      </c>
      <c r="AA3597" s="46" t="str">
        <f t="shared" si="461"/>
        <v>BMJ 07144142SELATANDAY</v>
      </c>
      <c r="AB3597" s="46" t="str">
        <f t="shared" si="462"/>
        <v>Melkias44142SELATANDAY</v>
      </c>
      <c r="AC3597" s="46" t="str">
        <f t="shared" si="463"/>
        <v>BMJ 07144142DAY</v>
      </c>
      <c r="AD3597" s="46" t="str">
        <f t="shared" si="464"/>
        <v>Melkias44142DAY</v>
      </c>
    </row>
    <row r="3598" spans="1:30" x14ac:dyDescent="0.3">
      <c r="A3598" s="46">
        <v>1</v>
      </c>
      <c r="B3598" s="46" t="s">
        <v>147</v>
      </c>
      <c r="C3598" s="110">
        <v>44142</v>
      </c>
      <c r="D3598" s="49" t="s">
        <v>20</v>
      </c>
      <c r="E3598" s="74">
        <v>44142</v>
      </c>
      <c r="F3598" s="49">
        <v>5102543</v>
      </c>
      <c r="G3598" s="46" t="s">
        <v>39</v>
      </c>
      <c r="H3598" s="46" t="s">
        <v>149</v>
      </c>
      <c r="I3598" s="46" t="s">
        <v>189</v>
      </c>
      <c r="J3598" s="46" t="s">
        <v>42</v>
      </c>
      <c r="K3598" s="46" t="s">
        <v>88</v>
      </c>
      <c r="O3598" s="47">
        <v>0.49821759259259263</v>
      </c>
      <c r="P3598" s="48">
        <v>0.49821759259259263</v>
      </c>
      <c r="Q3598" s="50">
        <v>53920</v>
      </c>
      <c r="R3598" s="50">
        <v>19660</v>
      </c>
      <c r="T3598" s="49" t="s">
        <v>27</v>
      </c>
      <c r="U3598" s="49" t="s">
        <v>28</v>
      </c>
      <c r="V3598" s="46" t="s">
        <v>44</v>
      </c>
      <c r="W3598" s="46" t="s">
        <v>168</v>
      </c>
      <c r="X3598" s="46" t="str">
        <f>IFERROR(VLOOKUP(W3598,#REF!,38,FALSE),"")</f>
        <v/>
      </c>
      <c r="Z3598" s="46" t="str">
        <f t="shared" si="460"/>
        <v>Melkias44142</v>
      </c>
      <c r="AA3598" s="46" t="str">
        <f t="shared" si="461"/>
        <v>BMJ 07144142SELATANDAY</v>
      </c>
      <c r="AB3598" s="46" t="str">
        <f t="shared" si="462"/>
        <v>Melkias44142SELATANDAY</v>
      </c>
      <c r="AC3598" s="46" t="str">
        <f t="shared" si="463"/>
        <v>BMJ 07144142DAY</v>
      </c>
      <c r="AD3598" s="46" t="str">
        <f t="shared" si="464"/>
        <v>Melkias44142DAY</v>
      </c>
    </row>
    <row r="3599" spans="1:30" x14ac:dyDescent="0.3">
      <c r="A3599" s="46">
        <v>1</v>
      </c>
      <c r="B3599" s="46" t="s">
        <v>147</v>
      </c>
      <c r="C3599" s="110">
        <v>44142</v>
      </c>
      <c r="D3599" s="49" t="s">
        <v>20</v>
      </c>
      <c r="E3599" s="74">
        <v>44142</v>
      </c>
      <c r="F3599" s="49">
        <v>5102655</v>
      </c>
      <c r="G3599" s="46" t="s">
        <v>39</v>
      </c>
      <c r="H3599" s="46" t="s">
        <v>149</v>
      </c>
      <c r="I3599" s="46" t="s">
        <v>189</v>
      </c>
      <c r="J3599" s="46" t="s">
        <v>42</v>
      </c>
      <c r="K3599" s="46" t="s">
        <v>88</v>
      </c>
      <c r="O3599" s="47">
        <v>0.58846064814814814</v>
      </c>
      <c r="P3599" s="48">
        <v>0.58846064814814814</v>
      </c>
      <c r="Q3599" s="50">
        <v>53740</v>
      </c>
      <c r="R3599" s="50">
        <v>19660</v>
      </c>
      <c r="T3599" s="49" t="s">
        <v>27</v>
      </c>
      <c r="U3599" s="49" t="s">
        <v>28</v>
      </c>
      <c r="V3599" s="46" t="s">
        <v>44</v>
      </c>
      <c r="W3599" s="46" t="s">
        <v>168</v>
      </c>
      <c r="X3599" s="46" t="str">
        <f>IFERROR(VLOOKUP(W3599,#REF!,38,FALSE),"")</f>
        <v/>
      </c>
      <c r="Z3599" s="46" t="str">
        <f t="shared" si="460"/>
        <v>Melkias44142</v>
      </c>
      <c r="AA3599" s="46" t="str">
        <f t="shared" si="461"/>
        <v>BMJ 07144142SELATANDAY</v>
      </c>
      <c r="AB3599" s="46" t="str">
        <f t="shared" si="462"/>
        <v>Melkias44142SELATANDAY</v>
      </c>
      <c r="AC3599" s="46" t="str">
        <f t="shared" si="463"/>
        <v>BMJ 07144142DAY</v>
      </c>
      <c r="AD3599" s="46" t="str">
        <f t="shared" si="464"/>
        <v>Melkias44142DAY</v>
      </c>
    </row>
    <row r="3600" spans="1:30" x14ac:dyDescent="0.3">
      <c r="A3600" s="46">
        <v>1</v>
      </c>
      <c r="B3600" s="46" t="s">
        <v>147</v>
      </c>
      <c r="C3600" s="110">
        <v>44142</v>
      </c>
      <c r="D3600" s="49" t="s">
        <v>20</v>
      </c>
      <c r="E3600" s="74">
        <v>44142</v>
      </c>
      <c r="F3600" s="49">
        <v>5102805</v>
      </c>
      <c r="G3600" s="46" t="s">
        <v>39</v>
      </c>
      <c r="H3600" s="46" t="s">
        <v>149</v>
      </c>
      <c r="I3600" s="46" t="s">
        <v>189</v>
      </c>
      <c r="J3600" s="46" t="s">
        <v>42</v>
      </c>
      <c r="K3600" s="46" t="s">
        <v>88</v>
      </c>
      <c r="O3600" s="47">
        <v>0.70446759259259262</v>
      </c>
      <c r="P3600" s="48">
        <v>0.70446759259259262</v>
      </c>
      <c r="Q3600" s="50">
        <v>55680</v>
      </c>
      <c r="R3600" s="50">
        <v>19660</v>
      </c>
      <c r="T3600" s="49" t="s">
        <v>27</v>
      </c>
      <c r="U3600" s="49" t="s">
        <v>28</v>
      </c>
      <c r="V3600" s="46" t="s">
        <v>44</v>
      </c>
      <c r="W3600" s="46" t="s">
        <v>168</v>
      </c>
      <c r="X3600" s="46" t="str">
        <f>IFERROR(VLOOKUP(W3600,#REF!,38,FALSE),"")</f>
        <v/>
      </c>
      <c r="Z3600" s="46" t="str">
        <f t="shared" si="460"/>
        <v>Melkias44142</v>
      </c>
      <c r="AA3600" s="46" t="str">
        <f t="shared" si="461"/>
        <v>BMJ 07144142SELATANDAY</v>
      </c>
      <c r="AB3600" s="46" t="str">
        <f t="shared" si="462"/>
        <v>Melkias44142SELATANDAY</v>
      </c>
      <c r="AC3600" s="46" t="str">
        <f t="shared" si="463"/>
        <v>BMJ 07144142DAY</v>
      </c>
      <c r="AD3600" s="46" t="str">
        <f t="shared" si="464"/>
        <v>Melkias44142DAY</v>
      </c>
    </row>
    <row r="3601" spans="1:30" x14ac:dyDescent="0.3">
      <c r="A3601" s="46">
        <v>1</v>
      </c>
      <c r="B3601" s="46" t="s">
        <v>147</v>
      </c>
      <c r="C3601" s="110">
        <v>44142</v>
      </c>
      <c r="D3601" s="49" t="s">
        <v>20</v>
      </c>
      <c r="E3601" s="74">
        <v>44142</v>
      </c>
      <c r="F3601" s="49">
        <v>5102419</v>
      </c>
      <c r="G3601" s="46" t="s">
        <v>39</v>
      </c>
      <c r="H3601" s="46" t="s">
        <v>149</v>
      </c>
      <c r="I3601" s="46" t="s">
        <v>189</v>
      </c>
      <c r="J3601" s="46" t="s">
        <v>42</v>
      </c>
      <c r="K3601" s="46" t="s">
        <v>90</v>
      </c>
      <c r="O3601" s="47">
        <v>0.40239583333333334</v>
      </c>
      <c r="P3601" s="48">
        <v>0.41616898148148151</v>
      </c>
      <c r="Q3601" s="50">
        <v>53000</v>
      </c>
      <c r="R3601" s="50">
        <v>19860</v>
      </c>
      <c r="T3601" s="49" t="s">
        <v>27</v>
      </c>
      <c r="U3601" s="49" t="s">
        <v>28</v>
      </c>
      <c r="V3601" s="46" t="s">
        <v>44</v>
      </c>
      <c r="W3601" s="46" t="s">
        <v>74</v>
      </c>
      <c r="X3601" s="46" t="str">
        <f>IFERROR(VLOOKUP(W3601,#REF!,38,FALSE),"")</f>
        <v/>
      </c>
      <c r="Z3601" s="46" t="str">
        <f t="shared" si="460"/>
        <v>Alrandi44142</v>
      </c>
      <c r="AA3601" s="46" t="str">
        <f t="shared" si="461"/>
        <v>BMJ 07244142SELATANDAY</v>
      </c>
      <c r="AB3601" s="46" t="str">
        <f t="shared" si="462"/>
        <v>Alrandi44142SELATANDAY</v>
      </c>
      <c r="AC3601" s="46" t="str">
        <f t="shared" si="463"/>
        <v>BMJ 07244142DAY</v>
      </c>
      <c r="AD3601" s="46" t="str">
        <f t="shared" si="464"/>
        <v>Alrandi44142DAY</v>
      </c>
    </row>
    <row r="3602" spans="1:30" x14ac:dyDescent="0.3">
      <c r="A3602" s="46">
        <v>1</v>
      </c>
      <c r="B3602" s="46" t="s">
        <v>147</v>
      </c>
      <c r="C3602" s="110">
        <v>44142</v>
      </c>
      <c r="D3602" s="49" t="s">
        <v>20</v>
      </c>
      <c r="E3602" s="74">
        <v>44142</v>
      </c>
      <c r="F3602" s="49">
        <v>5102572</v>
      </c>
      <c r="G3602" s="46" t="s">
        <v>39</v>
      </c>
      <c r="H3602" s="46" t="s">
        <v>149</v>
      </c>
      <c r="I3602" s="46" t="s">
        <v>189</v>
      </c>
      <c r="J3602" s="46" t="s">
        <v>42</v>
      </c>
      <c r="K3602" s="46" t="s">
        <v>90</v>
      </c>
      <c r="O3602" s="47">
        <v>0.5159259259259259</v>
      </c>
      <c r="P3602" s="48">
        <v>0.5159259259259259</v>
      </c>
      <c r="Q3602" s="50">
        <v>55820</v>
      </c>
      <c r="R3602" s="50">
        <v>19860</v>
      </c>
      <c r="T3602" s="49" t="s">
        <v>27</v>
      </c>
      <c r="U3602" s="49" t="s">
        <v>28</v>
      </c>
      <c r="V3602" s="46" t="s">
        <v>44</v>
      </c>
      <c r="W3602" s="46" t="s">
        <v>74</v>
      </c>
      <c r="X3602" s="46" t="str">
        <f>IFERROR(VLOOKUP(W3602,#REF!,38,FALSE),"")</f>
        <v/>
      </c>
      <c r="Z3602" s="46" t="str">
        <f t="shared" si="460"/>
        <v>Alrandi44142</v>
      </c>
      <c r="AA3602" s="46" t="str">
        <f t="shared" si="461"/>
        <v>BMJ 07244142SELATANDAY</v>
      </c>
      <c r="AB3602" s="46" t="str">
        <f t="shared" si="462"/>
        <v>Alrandi44142SELATANDAY</v>
      </c>
      <c r="AC3602" s="46" t="str">
        <f t="shared" si="463"/>
        <v>BMJ 07244142DAY</v>
      </c>
      <c r="AD3602" s="46" t="str">
        <f t="shared" si="464"/>
        <v>Alrandi44142DAY</v>
      </c>
    </row>
    <row r="3603" spans="1:30" x14ac:dyDescent="0.3">
      <c r="A3603" s="46">
        <v>1</v>
      </c>
      <c r="B3603" s="46" t="s">
        <v>147</v>
      </c>
      <c r="C3603" s="110">
        <v>44142</v>
      </c>
      <c r="D3603" s="49" t="s">
        <v>20</v>
      </c>
      <c r="E3603" s="74">
        <v>44142</v>
      </c>
      <c r="F3603" s="49">
        <v>5102667</v>
      </c>
      <c r="G3603" s="46" t="s">
        <v>39</v>
      </c>
      <c r="H3603" s="46" t="s">
        <v>149</v>
      </c>
      <c r="I3603" s="46" t="s">
        <v>189</v>
      </c>
      <c r="J3603" s="46" t="s">
        <v>42</v>
      </c>
      <c r="K3603" s="46" t="s">
        <v>90</v>
      </c>
      <c r="O3603" s="47">
        <v>0.59978009259259257</v>
      </c>
      <c r="P3603" s="48">
        <v>0.59978009259259257</v>
      </c>
      <c r="Q3603" s="50">
        <v>54780</v>
      </c>
      <c r="R3603" s="50">
        <v>19860</v>
      </c>
      <c r="T3603" s="49" t="s">
        <v>27</v>
      </c>
      <c r="U3603" s="49" t="s">
        <v>28</v>
      </c>
      <c r="V3603" s="46" t="s">
        <v>44</v>
      </c>
      <c r="W3603" s="46" t="s">
        <v>74</v>
      </c>
      <c r="X3603" s="46" t="str">
        <f>IFERROR(VLOOKUP(W3603,#REF!,38,FALSE),"")</f>
        <v/>
      </c>
      <c r="Z3603" s="46" t="str">
        <f t="shared" si="460"/>
        <v>Alrandi44142</v>
      </c>
      <c r="AA3603" s="46" t="str">
        <f t="shared" si="461"/>
        <v>BMJ 07244142SELATANDAY</v>
      </c>
      <c r="AB3603" s="46" t="str">
        <f t="shared" si="462"/>
        <v>Alrandi44142SELATANDAY</v>
      </c>
      <c r="AC3603" s="46" t="str">
        <f t="shared" si="463"/>
        <v>BMJ 07244142DAY</v>
      </c>
      <c r="AD3603" s="46" t="str">
        <f t="shared" si="464"/>
        <v>Alrandi44142DAY</v>
      </c>
    </row>
    <row r="3604" spans="1:30" x14ac:dyDescent="0.3">
      <c r="A3604" s="46">
        <v>1</v>
      </c>
      <c r="B3604" s="46" t="s">
        <v>147</v>
      </c>
      <c r="C3604" s="110">
        <v>44142</v>
      </c>
      <c r="D3604" s="49" t="s">
        <v>20</v>
      </c>
      <c r="E3604" s="74">
        <v>44142</v>
      </c>
      <c r="F3604" s="49">
        <v>5102394</v>
      </c>
      <c r="G3604" s="46" t="s">
        <v>39</v>
      </c>
      <c r="H3604" s="46" t="s">
        <v>123</v>
      </c>
      <c r="I3604" s="46" t="s">
        <v>162</v>
      </c>
      <c r="J3604" s="46" t="s">
        <v>42</v>
      </c>
      <c r="K3604" s="46" t="s">
        <v>91</v>
      </c>
      <c r="O3604" s="47">
        <v>0.38407407407407407</v>
      </c>
      <c r="P3604" s="48">
        <v>0.38947916666666665</v>
      </c>
      <c r="Q3604" s="50">
        <v>54620</v>
      </c>
      <c r="R3604" s="50">
        <v>20060</v>
      </c>
      <c r="T3604" s="49" t="s">
        <v>27</v>
      </c>
      <c r="U3604" s="49" t="s">
        <v>28</v>
      </c>
      <c r="V3604" s="46" t="s">
        <v>47</v>
      </c>
      <c r="W3604" s="46" t="s">
        <v>92</v>
      </c>
      <c r="X3604" s="46" t="str">
        <f>IFERROR(VLOOKUP(W3604,#REF!,38,FALSE),"")</f>
        <v/>
      </c>
      <c r="Z3604" s="46" t="str">
        <f t="shared" si="460"/>
        <v>Pelani44142</v>
      </c>
      <c r="AA3604" s="46" t="str">
        <f t="shared" si="461"/>
        <v>BMJ 07344142SELATANDAY</v>
      </c>
      <c r="AB3604" s="46" t="str">
        <f t="shared" si="462"/>
        <v>Pelani44142SELATANDAY</v>
      </c>
      <c r="AC3604" s="46" t="str">
        <f t="shared" si="463"/>
        <v>BMJ 07344142DAY</v>
      </c>
      <c r="AD3604" s="46" t="str">
        <f t="shared" si="464"/>
        <v>Pelani44142DAY</v>
      </c>
    </row>
    <row r="3605" spans="1:30" x14ac:dyDescent="0.3">
      <c r="A3605" s="46">
        <v>1</v>
      </c>
      <c r="B3605" s="46" t="s">
        <v>147</v>
      </c>
      <c r="C3605" s="110">
        <v>44142</v>
      </c>
      <c r="D3605" s="49" t="s">
        <v>20</v>
      </c>
      <c r="E3605" s="74">
        <v>44142</v>
      </c>
      <c r="F3605" s="49">
        <v>5102514</v>
      </c>
      <c r="G3605" s="46" t="s">
        <v>39</v>
      </c>
      <c r="H3605" s="46" t="s">
        <v>149</v>
      </c>
      <c r="I3605" s="46" t="s">
        <v>144</v>
      </c>
      <c r="J3605" s="46" t="s">
        <v>130</v>
      </c>
      <c r="K3605" s="46" t="s">
        <v>91</v>
      </c>
      <c r="O3605" s="47">
        <v>0.47789351851851852</v>
      </c>
      <c r="P3605" s="48">
        <v>0.47789351851851852</v>
      </c>
      <c r="Q3605" s="50">
        <v>55760</v>
      </c>
      <c r="R3605" s="50">
        <v>20060</v>
      </c>
      <c r="T3605" s="49" t="s">
        <v>27</v>
      </c>
      <c r="U3605" s="49" t="s">
        <v>28</v>
      </c>
      <c r="V3605" s="46" t="s">
        <v>56</v>
      </c>
      <c r="W3605" s="46" t="s">
        <v>92</v>
      </c>
      <c r="X3605" s="46" t="str">
        <f>IFERROR(VLOOKUP(W3605,#REF!,38,FALSE),"")</f>
        <v/>
      </c>
      <c r="Z3605" s="46" t="str">
        <f t="shared" si="460"/>
        <v>Pelani44142</v>
      </c>
      <c r="AA3605" s="46" t="str">
        <f t="shared" si="461"/>
        <v>BMJ 07344142SELATANDAY</v>
      </c>
      <c r="AB3605" s="46" t="str">
        <f t="shared" si="462"/>
        <v>Pelani44142SELATANDAY</v>
      </c>
      <c r="AC3605" s="46" t="str">
        <f t="shared" si="463"/>
        <v>BMJ 07344142DAY</v>
      </c>
      <c r="AD3605" s="46" t="str">
        <f t="shared" si="464"/>
        <v>Pelani44142DAY</v>
      </c>
    </row>
    <row r="3606" spans="1:30" x14ac:dyDescent="0.3">
      <c r="A3606" s="46">
        <v>1</v>
      </c>
      <c r="B3606" s="46" t="s">
        <v>147</v>
      </c>
      <c r="C3606" s="110">
        <v>44142</v>
      </c>
      <c r="D3606" s="49" t="s">
        <v>20</v>
      </c>
      <c r="E3606" s="74">
        <v>44142</v>
      </c>
      <c r="F3606" s="49">
        <v>5102616</v>
      </c>
      <c r="G3606" s="46" t="s">
        <v>39</v>
      </c>
      <c r="H3606" s="46" t="s">
        <v>149</v>
      </c>
      <c r="I3606" s="46" t="s">
        <v>189</v>
      </c>
      <c r="J3606" s="46" t="s">
        <v>42</v>
      </c>
      <c r="K3606" s="46" t="s">
        <v>91</v>
      </c>
      <c r="O3606" s="47">
        <v>0.56246527777777777</v>
      </c>
      <c r="P3606" s="48">
        <v>0.56246527777777777</v>
      </c>
      <c r="Q3606" s="50">
        <v>53280</v>
      </c>
      <c r="R3606" s="50">
        <v>20060</v>
      </c>
      <c r="T3606" s="49" t="s">
        <v>27</v>
      </c>
      <c r="U3606" s="49" t="s">
        <v>28</v>
      </c>
      <c r="V3606" s="46" t="s">
        <v>44</v>
      </c>
      <c r="W3606" s="46" t="s">
        <v>92</v>
      </c>
      <c r="X3606" s="46" t="str">
        <f>IFERROR(VLOOKUP(W3606,#REF!,38,FALSE),"")</f>
        <v/>
      </c>
      <c r="Z3606" s="46" t="str">
        <f t="shared" si="460"/>
        <v>Pelani44142</v>
      </c>
      <c r="AA3606" s="46" t="str">
        <f t="shared" si="461"/>
        <v>BMJ 07344142SELATANDAY</v>
      </c>
      <c r="AB3606" s="46" t="str">
        <f t="shared" si="462"/>
        <v>Pelani44142SELATANDAY</v>
      </c>
      <c r="AC3606" s="46" t="str">
        <f t="shared" si="463"/>
        <v>BMJ 07344142DAY</v>
      </c>
      <c r="AD3606" s="46" t="str">
        <f t="shared" si="464"/>
        <v>Pelani44142DAY</v>
      </c>
    </row>
    <row r="3607" spans="1:30" x14ac:dyDescent="0.3">
      <c r="A3607" s="46">
        <v>1</v>
      </c>
      <c r="B3607" s="46" t="s">
        <v>147</v>
      </c>
      <c r="C3607" s="110">
        <v>44142</v>
      </c>
      <c r="D3607" s="49" t="s">
        <v>20</v>
      </c>
      <c r="E3607" s="74">
        <v>44142</v>
      </c>
      <c r="F3607" s="49">
        <v>5102770</v>
      </c>
      <c r="G3607" s="46" t="s">
        <v>39</v>
      </c>
      <c r="H3607" s="46" t="s">
        <v>161</v>
      </c>
      <c r="I3607" s="46" t="s">
        <v>113</v>
      </c>
      <c r="J3607" s="46" t="s">
        <v>124</v>
      </c>
      <c r="K3607" s="46" t="s">
        <v>91</v>
      </c>
      <c r="O3607" s="47">
        <v>0.67966435185185192</v>
      </c>
      <c r="P3607" s="48">
        <v>0.67966435185185192</v>
      </c>
      <c r="Q3607" s="50">
        <v>54500</v>
      </c>
      <c r="R3607" s="50">
        <v>20060</v>
      </c>
      <c r="T3607" s="49" t="s">
        <v>27</v>
      </c>
      <c r="U3607" s="49" t="s">
        <v>28</v>
      </c>
      <c r="V3607" s="46" t="s">
        <v>56</v>
      </c>
      <c r="W3607" s="46" t="s">
        <v>92</v>
      </c>
      <c r="X3607" s="46" t="str">
        <f>IFERROR(VLOOKUP(W3607,#REF!,38,FALSE),"")</f>
        <v/>
      </c>
      <c r="Z3607" s="46" t="str">
        <f t="shared" si="460"/>
        <v>Pelani44142</v>
      </c>
      <c r="AA3607" s="46" t="str">
        <f t="shared" si="461"/>
        <v>BMJ 07344142SELATANDAY</v>
      </c>
      <c r="AB3607" s="46" t="str">
        <f t="shared" si="462"/>
        <v>Pelani44142SELATANDAY</v>
      </c>
      <c r="AC3607" s="46" t="str">
        <f t="shared" si="463"/>
        <v>BMJ 07344142DAY</v>
      </c>
      <c r="AD3607" s="46" t="str">
        <f t="shared" si="464"/>
        <v>Pelani44142DAY</v>
      </c>
    </row>
    <row r="3608" spans="1:30" x14ac:dyDescent="0.3">
      <c r="A3608" s="46">
        <v>1</v>
      </c>
      <c r="B3608" s="46" t="s">
        <v>147</v>
      </c>
      <c r="C3608" s="110">
        <v>44142</v>
      </c>
      <c r="D3608" s="49" t="s">
        <v>20</v>
      </c>
      <c r="E3608" s="74">
        <v>44142</v>
      </c>
      <c r="F3608" s="49">
        <v>5102399</v>
      </c>
      <c r="G3608" s="46" t="s">
        <v>39</v>
      </c>
      <c r="H3608" s="46" t="s">
        <v>149</v>
      </c>
      <c r="I3608" s="46" t="s">
        <v>144</v>
      </c>
      <c r="J3608" s="46" t="s">
        <v>130</v>
      </c>
      <c r="K3608" s="46" t="s">
        <v>93</v>
      </c>
      <c r="O3608" s="47">
        <v>0.38673611111111111</v>
      </c>
      <c r="P3608" s="48">
        <v>0.38673611111111111</v>
      </c>
      <c r="Q3608" s="50">
        <v>55120</v>
      </c>
      <c r="R3608" s="50">
        <v>19740</v>
      </c>
      <c r="T3608" s="49" t="s">
        <v>27</v>
      </c>
      <c r="U3608" s="49" t="s">
        <v>28</v>
      </c>
      <c r="V3608" s="46" t="s">
        <v>56</v>
      </c>
      <c r="W3608" s="46" t="s">
        <v>94</v>
      </c>
      <c r="X3608" s="46" t="str">
        <f>IFERROR(VLOOKUP(W3608,#REF!,38,FALSE),"")</f>
        <v/>
      </c>
      <c r="Z3608" s="46" t="str">
        <f t="shared" si="460"/>
        <v>M.Sainuddin Kasim44142</v>
      </c>
      <c r="AA3608" s="46" t="str">
        <f t="shared" si="461"/>
        <v>BMJ 07444142SELATANDAY</v>
      </c>
      <c r="AB3608" s="46" t="str">
        <f t="shared" si="462"/>
        <v>M.Sainuddin Kasim44142SELATANDAY</v>
      </c>
      <c r="AC3608" s="46" t="str">
        <f t="shared" si="463"/>
        <v>BMJ 07444142DAY</v>
      </c>
      <c r="AD3608" s="46" t="str">
        <f t="shared" si="464"/>
        <v>M.Sainuddin Kasim44142DAY</v>
      </c>
    </row>
    <row r="3609" spans="1:30" x14ac:dyDescent="0.3">
      <c r="A3609" s="46">
        <v>1</v>
      </c>
      <c r="B3609" s="46" t="s">
        <v>147</v>
      </c>
      <c r="C3609" s="110">
        <v>44142</v>
      </c>
      <c r="D3609" s="49" t="s">
        <v>20</v>
      </c>
      <c r="E3609" s="74">
        <v>44142</v>
      </c>
      <c r="F3609" s="49">
        <v>5102515</v>
      </c>
      <c r="G3609" s="46" t="s">
        <v>39</v>
      </c>
      <c r="H3609" s="46" t="s">
        <v>149</v>
      </c>
      <c r="I3609" s="46" t="s">
        <v>144</v>
      </c>
      <c r="J3609" s="46" t="s">
        <v>130</v>
      </c>
      <c r="K3609" s="46" t="s">
        <v>93</v>
      </c>
      <c r="O3609" s="47">
        <v>0.47817129629629629</v>
      </c>
      <c r="P3609" s="48">
        <v>0.47817129629629629</v>
      </c>
      <c r="Q3609" s="50">
        <v>57040</v>
      </c>
      <c r="R3609" s="50">
        <v>19740</v>
      </c>
      <c r="T3609" s="49" t="s">
        <v>27</v>
      </c>
      <c r="U3609" s="49" t="s">
        <v>28</v>
      </c>
      <c r="V3609" s="46" t="s">
        <v>56</v>
      </c>
      <c r="W3609" s="46" t="s">
        <v>94</v>
      </c>
      <c r="X3609" s="46" t="str">
        <f>IFERROR(VLOOKUP(W3609,#REF!,38,FALSE),"")</f>
        <v/>
      </c>
      <c r="Z3609" s="46" t="str">
        <f t="shared" si="460"/>
        <v>M.Sainuddin Kasim44142</v>
      </c>
      <c r="AA3609" s="46" t="str">
        <f t="shared" si="461"/>
        <v>BMJ 07444142SELATANDAY</v>
      </c>
      <c r="AB3609" s="46" t="str">
        <f t="shared" si="462"/>
        <v>M.Sainuddin Kasim44142SELATANDAY</v>
      </c>
      <c r="AC3609" s="46" t="str">
        <f t="shared" si="463"/>
        <v>BMJ 07444142DAY</v>
      </c>
      <c r="AD3609" s="46" t="str">
        <f t="shared" si="464"/>
        <v>M.Sainuddin Kasim44142DAY</v>
      </c>
    </row>
    <row r="3610" spans="1:30" x14ac:dyDescent="0.3">
      <c r="A3610" s="46">
        <v>1</v>
      </c>
      <c r="B3610" s="46" t="s">
        <v>147</v>
      </c>
      <c r="C3610" s="110">
        <v>44142</v>
      </c>
      <c r="D3610" s="49" t="s">
        <v>20</v>
      </c>
      <c r="E3610" s="74">
        <v>44142</v>
      </c>
      <c r="F3610" s="49">
        <v>5102639</v>
      </c>
      <c r="G3610" s="46" t="s">
        <v>39</v>
      </c>
      <c r="H3610" s="46" t="s">
        <v>123</v>
      </c>
      <c r="I3610" s="46" t="s">
        <v>162</v>
      </c>
      <c r="J3610" s="46" t="s">
        <v>42</v>
      </c>
      <c r="K3610" s="46" t="s">
        <v>93</v>
      </c>
      <c r="O3610" s="47">
        <v>0.57582175925925927</v>
      </c>
      <c r="P3610" s="48">
        <v>0.57582175925925927</v>
      </c>
      <c r="Q3610" s="50">
        <v>53440</v>
      </c>
      <c r="R3610" s="50">
        <v>19740</v>
      </c>
      <c r="T3610" s="49" t="s">
        <v>27</v>
      </c>
      <c r="U3610" s="49" t="s">
        <v>28</v>
      </c>
      <c r="V3610" s="46" t="s">
        <v>47</v>
      </c>
      <c r="W3610" s="46" t="s">
        <v>94</v>
      </c>
      <c r="X3610" s="46" t="str">
        <f>IFERROR(VLOOKUP(W3610,#REF!,38,FALSE),"")</f>
        <v/>
      </c>
      <c r="Z3610" s="46" t="str">
        <f t="shared" si="460"/>
        <v>M.Sainuddin Kasim44142</v>
      </c>
      <c r="AA3610" s="46" t="str">
        <f t="shared" si="461"/>
        <v>BMJ 07444142SELATANDAY</v>
      </c>
      <c r="AB3610" s="46" t="str">
        <f t="shared" si="462"/>
        <v>M.Sainuddin Kasim44142SELATANDAY</v>
      </c>
      <c r="AC3610" s="46" t="str">
        <f t="shared" si="463"/>
        <v>BMJ 07444142DAY</v>
      </c>
      <c r="AD3610" s="46" t="str">
        <f t="shared" si="464"/>
        <v>M.Sainuddin Kasim44142DAY</v>
      </c>
    </row>
    <row r="3611" spans="1:30" x14ac:dyDescent="0.3">
      <c r="A3611" s="46">
        <v>1</v>
      </c>
      <c r="B3611" s="46" t="s">
        <v>147</v>
      </c>
      <c r="C3611" s="110">
        <v>44142</v>
      </c>
      <c r="D3611" s="49" t="s">
        <v>20</v>
      </c>
      <c r="E3611" s="74">
        <v>44142</v>
      </c>
      <c r="F3611" s="49">
        <v>5102763</v>
      </c>
      <c r="G3611" s="46" t="s">
        <v>39</v>
      </c>
      <c r="H3611" s="46" t="s">
        <v>149</v>
      </c>
      <c r="I3611" s="46" t="s">
        <v>189</v>
      </c>
      <c r="J3611" s="46" t="s">
        <v>42</v>
      </c>
      <c r="K3611" s="46" t="s">
        <v>93</v>
      </c>
      <c r="O3611" s="47">
        <v>0.67642361111111116</v>
      </c>
      <c r="P3611" s="48">
        <v>0.67642361111111116</v>
      </c>
      <c r="Q3611" s="50">
        <v>54240</v>
      </c>
      <c r="R3611" s="50">
        <v>19740</v>
      </c>
      <c r="T3611" s="49" t="s">
        <v>27</v>
      </c>
      <c r="U3611" s="49" t="s">
        <v>28</v>
      </c>
      <c r="V3611" s="46" t="s">
        <v>44</v>
      </c>
      <c r="W3611" s="46" t="s">
        <v>94</v>
      </c>
      <c r="X3611" s="46" t="str">
        <f>IFERROR(VLOOKUP(W3611,#REF!,38,FALSE),"")</f>
        <v/>
      </c>
      <c r="Z3611" s="46" t="str">
        <f t="shared" si="460"/>
        <v>M.Sainuddin Kasim44142</v>
      </c>
      <c r="AA3611" s="46" t="str">
        <f t="shared" si="461"/>
        <v>BMJ 07444142SELATANDAY</v>
      </c>
      <c r="AB3611" s="46" t="str">
        <f t="shared" si="462"/>
        <v>M.Sainuddin Kasim44142SELATANDAY</v>
      </c>
      <c r="AC3611" s="46" t="str">
        <f t="shared" si="463"/>
        <v>BMJ 07444142DAY</v>
      </c>
      <c r="AD3611" s="46" t="str">
        <f t="shared" si="464"/>
        <v>M.Sainuddin Kasim44142DAY</v>
      </c>
    </row>
    <row r="3612" spans="1:30" x14ac:dyDescent="0.3">
      <c r="A3612" s="46">
        <v>1</v>
      </c>
      <c r="B3612" s="46" t="s">
        <v>147</v>
      </c>
      <c r="C3612" s="110">
        <v>44142</v>
      </c>
      <c r="D3612" s="49" t="s">
        <v>95</v>
      </c>
      <c r="E3612" s="74">
        <v>44143</v>
      </c>
      <c r="F3612" s="49">
        <v>5103180</v>
      </c>
      <c r="G3612" s="46" t="s">
        <v>21</v>
      </c>
      <c r="H3612" s="46" t="s">
        <v>53</v>
      </c>
      <c r="I3612" s="46" t="s">
        <v>54</v>
      </c>
      <c r="J3612" s="46" t="s">
        <v>49</v>
      </c>
      <c r="K3612" s="46" t="s">
        <v>31</v>
      </c>
      <c r="O3612" s="47">
        <v>5.4664351851851846E-2</v>
      </c>
      <c r="P3612" s="48">
        <v>5.4664351851851846E-2</v>
      </c>
      <c r="Q3612" s="50">
        <v>46820</v>
      </c>
      <c r="R3612" s="50">
        <v>16940</v>
      </c>
      <c r="T3612" s="49" t="s">
        <v>27</v>
      </c>
      <c r="U3612" s="49" t="s">
        <v>28</v>
      </c>
      <c r="V3612" s="46" t="s">
        <v>70</v>
      </c>
      <c r="W3612" s="46" t="s">
        <v>195</v>
      </c>
      <c r="X3612" s="46" t="str">
        <f>IFERROR(VLOOKUP(W3612,#REF!,38,FALSE),"")</f>
        <v/>
      </c>
      <c r="Z3612" s="46" t="str">
        <f t="shared" si="460"/>
        <v>Roni Irfansyah44142</v>
      </c>
      <c r="AA3612" s="46" t="str">
        <f t="shared" si="461"/>
        <v>BMJ 04144142UTARANIGHT</v>
      </c>
      <c r="AB3612" s="46" t="str">
        <f t="shared" si="462"/>
        <v>Roni Irfansyah44142UTARANIGHT</v>
      </c>
      <c r="AC3612" s="46" t="str">
        <f t="shared" si="463"/>
        <v>BMJ 04144142NIGHT</v>
      </c>
      <c r="AD3612" s="46" t="str">
        <f t="shared" si="464"/>
        <v>Roni Irfansyah44142NIGHT</v>
      </c>
    </row>
    <row r="3613" spans="1:30" x14ac:dyDescent="0.3">
      <c r="A3613" s="46">
        <v>1</v>
      </c>
      <c r="B3613" s="46" t="s">
        <v>147</v>
      </c>
      <c r="C3613" s="110">
        <v>44142</v>
      </c>
      <c r="D3613" s="49" t="s">
        <v>95</v>
      </c>
      <c r="E3613" s="74">
        <v>44143</v>
      </c>
      <c r="F3613" s="49">
        <v>5103295</v>
      </c>
      <c r="G3613" s="46" t="s">
        <v>21</v>
      </c>
      <c r="H3613" s="46" t="s">
        <v>22</v>
      </c>
      <c r="I3613" s="46" t="s">
        <v>54</v>
      </c>
      <c r="J3613" s="46" t="s">
        <v>49</v>
      </c>
      <c r="K3613" s="46" t="s">
        <v>31</v>
      </c>
      <c r="O3613" s="47">
        <v>0.16914351851851853</v>
      </c>
      <c r="P3613" s="48">
        <v>0.16914351851851853</v>
      </c>
      <c r="Q3613" s="50">
        <v>45100</v>
      </c>
      <c r="R3613" s="50">
        <v>16940</v>
      </c>
      <c r="T3613" s="49" t="s">
        <v>27</v>
      </c>
      <c r="U3613" s="49" t="s">
        <v>28</v>
      </c>
      <c r="V3613" s="46" t="s">
        <v>59</v>
      </c>
      <c r="W3613" s="46" t="s">
        <v>195</v>
      </c>
      <c r="X3613" s="46" t="str">
        <f>IFERROR(VLOOKUP(W3613,#REF!,38,FALSE),"")</f>
        <v/>
      </c>
      <c r="Z3613" s="46" t="str">
        <f t="shared" si="460"/>
        <v>Roni Irfansyah44142</v>
      </c>
      <c r="AA3613" s="46" t="str">
        <f t="shared" si="461"/>
        <v>BMJ 04144142UTARANIGHT</v>
      </c>
      <c r="AB3613" s="46" t="str">
        <f t="shared" si="462"/>
        <v>Roni Irfansyah44142UTARANIGHT</v>
      </c>
      <c r="AC3613" s="46" t="str">
        <f t="shared" si="463"/>
        <v>BMJ 04144142NIGHT</v>
      </c>
      <c r="AD3613" s="46" t="str">
        <f t="shared" si="464"/>
        <v>Roni Irfansyah44142NIGHT</v>
      </c>
    </row>
    <row r="3614" spans="1:30" x14ac:dyDescent="0.3">
      <c r="A3614" s="46">
        <v>1</v>
      </c>
      <c r="B3614" s="46" t="s">
        <v>147</v>
      </c>
      <c r="C3614" s="110">
        <v>44142</v>
      </c>
      <c r="D3614" s="49" t="s">
        <v>95</v>
      </c>
      <c r="E3614" s="74">
        <v>44142</v>
      </c>
      <c r="F3614" s="49">
        <v>5102952</v>
      </c>
      <c r="G3614" s="46" t="s">
        <v>21</v>
      </c>
      <c r="H3614" s="46" t="s">
        <v>53</v>
      </c>
      <c r="I3614" s="46" t="s">
        <v>54</v>
      </c>
      <c r="J3614" s="46" t="s">
        <v>49</v>
      </c>
      <c r="K3614" s="46" t="s">
        <v>31</v>
      </c>
      <c r="O3614" s="47">
        <v>0.86170138888888881</v>
      </c>
      <c r="P3614" s="48">
        <v>0.86577546296296293</v>
      </c>
      <c r="Q3614" s="50">
        <v>42860</v>
      </c>
      <c r="R3614" s="50">
        <v>16940</v>
      </c>
      <c r="T3614" s="49" t="s">
        <v>27</v>
      </c>
      <c r="U3614" s="49" t="s">
        <v>28</v>
      </c>
      <c r="V3614" s="46" t="s">
        <v>59</v>
      </c>
      <c r="W3614" s="46" t="s">
        <v>195</v>
      </c>
      <c r="X3614" s="46" t="str">
        <f>IFERROR(VLOOKUP(W3614,#REF!,38,FALSE),"")</f>
        <v/>
      </c>
      <c r="Z3614" s="46" t="str">
        <f t="shared" si="460"/>
        <v>Roni Irfansyah44142</v>
      </c>
      <c r="AA3614" s="46" t="str">
        <f t="shared" si="461"/>
        <v>BMJ 04144142UTARANIGHT</v>
      </c>
      <c r="AB3614" s="46" t="str">
        <f t="shared" si="462"/>
        <v>Roni Irfansyah44142UTARANIGHT</v>
      </c>
      <c r="AC3614" s="46" t="str">
        <f t="shared" si="463"/>
        <v>BMJ 04144142NIGHT</v>
      </c>
      <c r="AD3614" s="46" t="str">
        <f t="shared" si="464"/>
        <v>Roni Irfansyah44142NIGHT</v>
      </c>
    </row>
    <row r="3615" spans="1:30" x14ac:dyDescent="0.3">
      <c r="A3615" s="46">
        <v>1</v>
      </c>
      <c r="B3615" s="46" t="s">
        <v>147</v>
      </c>
      <c r="C3615" s="110">
        <v>44142</v>
      </c>
      <c r="D3615" s="49" t="s">
        <v>95</v>
      </c>
      <c r="E3615" s="74">
        <v>44142</v>
      </c>
      <c r="F3615" s="49">
        <v>5103032</v>
      </c>
      <c r="G3615" s="46" t="s">
        <v>21</v>
      </c>
      <c r="H3615" s="46" t="s">
        <v>22</v>
      </c>
      <c r="I3615" s="46" t="s">
        <v>48</v>
      </c>
      <c r="J3615" s="46" t="s">
        <v>49</v>
      </c>
      <c r="K3615" s="46" t="s">
        <v>31</v>
      </c>
      <c r="O3615" s="47">
        <v>0.92568287037037045</v>
      </c>
      <c r="P3615" s="48">
        <v>0.92568287037037045</v>
      </c>
      <c r="Q3615" s="50">
        <v>45480</v>
      </c>
      <c r="R3615" s="50">
        <v>16940</v>
      </c>
      <c r="T3615" s="49" t="s">
        <v>27</v>
      </c>
      <c r="U3615" s="49" t="s">
        <v>28</v>
      </c>
      <c r="V3615" s="46" t="s">
        <v>63</v>
      </c>
      <c r="W3615" s="46" t="s">
        <v>195</v>
      </c>
      <c r="X3615" s="46" t="str">
        <f>IFERROR(VLOOKUP(W3615,#REF!,38,FALSE),"")</f>
        <v/>
      </c>
      <c r="Z3615" s="46" t="str">
        <f t="shared" si="460"/>
        <v>Roni Irfansyah44142</v>
      </c>
      <c r="AA3615" s="46" t="str">
        <f t="shared" si="461"/>
        <v>BMJ 04144142UTARANIGHT</v>
      </c>
      <c r="AB3615" s="46" t="str">
        <f t="shared" si="462"/>
        <v>Roni Irfansyah44142UTARANIGHT</v>
      </c>
      <c r="AC3615" s="46" t="str">
        <f t="shared" si="463"/>
        <v>BMJ 04144142NIGHT</v>
      </c>
      <c r="AD3615" s="46" t="str">
        <f t="shared" si="464"/>
        <v>Roni Irfansyah44142NIGHT</v>
      </c>
    </row>
    <row r="3616" spans="1:30" x14ac:dyDescent="0.3">
      <c r="A3616" s="46">
        <v>1</v>
      </c>
      <c r="B3616" s="46" t="s">
        <v>147</v>
      </c>
      <c r="C3616" s="110">
        <v>44142</v>
      </c>
      <c r="D3616" s="49" t="s">
        <v>95</v>
      </c>
      <c r="E3616" s="74">
        <v>44142</v>
      </c>
      <c r="F3616" s="49">
        <v>5103119</v>
      </c>
      <c r="G3616" s="46" t="s">
        <v>21</v>
      </c>
      <c r="H3616" s="46" t="s">
        <v>22</v>
      </c>
      <c r="I3616" s="46" t="s">
        <v>48</v>
      </c>
      <c r="J3616" s="46" t="s">
        <v>49</v>
      </c>
      <c r="K3616" s="46" t="s">
        <v>31</v>
      </c>
      <c r="O3616" s="47">
        <v>0.99178240740740742</v>
      </c>
      <c r="P3616" s="48">
        <v>0.99178240740740742</v>
      </c>
      <c r="Q3616" s="50">
        <v>46020</v>
      </c>
      <c r="R3616" s="50">
        <v>16940</v>
      </c>
      <c r="T3616" s="49" t="s">
        <v>27</v>
      </c>
      <c r="U3616" s="49" t="s">
        <v>28</v>
      </c>
      <c r="V3616" s="46" t="s">
        <v>60</v>
      </c>
      <c r="W3616" s="46" t="s">
        <v>195</v>
      </c>
      <c r="X3616" s="46" t="str">
        <f>IFERROR(VLOOKUP(W3616,#REF!,38,FALSE),"")</f>
        <v/>
      </c>
      <c r="Z3616" s="46" t="str">
        <f t="shared" si="460"/>
        <v>Roni Irfansyah44142</v>
      </c>
      <c r="AA3616" s="46" t="str">
        <f t="shared" si="461"/>
        <v>BMJ 04144142UTARANIGHT</v>
      </c>
      <c r="AB3616" s="46" t="str">
        <f t="shared" si="462"/>
        <v>Roni Irfansyah44142UTARANIGHT</v>
      </c>
      <c r="AC3616" s="46" t="str">
        <f t="shared" si="463"/>
        <v>BMJ 04144142NIGHT</v>
      </c>
      <c r="AD3616" s="46" t="str">
        <f t="shared" si="464"/>
        <v>Roni Irfansyah44142NIGHT</v>
      </c>
    </row>
    <row r="3617" spans="1:30" x14ac:dyDescent="0.3">
      <c r="A3617" s="46">
        <v>1</v>
      </c>
      <c r="B3617" s="46" t="s">
        <v>147</v>
      </c>
      <c r="C3617" s="110">
        <v>44142</v>
      </c>
      <c r="D3617" s="49" t="s">
        <v>95</v>
      </c>
      <c r="E3617" s="74">
        <v>44143</v>
      </c>
      <c r="F3617" s="49">
        <v>5103178</v>
      </c>
      <c r="G3617" s="46" t="s">
        <v>21</v>
      </c>
      <c r="H3617" s="46" t="s">
        <v>22</v>
      </c>
      <c r="I3617" s="46" t="s">
        <v>48</v>
      </c>
      <c r="J3617" s="46" t="s">
        <v>49</v>
      </c>
      <c r="K3617" s="46" t="s">
        <v>120</v>
      </c>
      <c r="O3617" s="47">
        <v>5.3657407407407404E-2</v>
      </c>
      <c r="P3617" s="48">
        <v>5.3657407407407404E-2</v>
      </c>
      <c r="Q3617" s="50">
        <v>43960</v>
      </c>
      <c r="R3617" s="50">
        <v>17080</v>
      </c>
      <c r="T3617" s="49" t="s">
        <v>27</v>
      </c>
      <c r="U3617" s="49" t="s">
        <v>28</v>
      </c>
      <c r="V3617" s="46" t="s">
        <v>63</v>
      </c>
      <c r="W3617" s="46" t="s">
        <v>193</v>
      </c>
      <c r="X3617" s="46" t="str">
        <f>IFERROR(VLOOKUP(W3617,#REF!,38,FALSE),"")</f>
        <v/>
      </c>
      <c r="Z3617" s="46" t="str">
        <f t="shared" si="460"/>
        <v>Kosmas dn44142</v>
      </c>
      <c r="AA3617" s="46" t="str">
        <f t="shared" si="461"/>
        <v>BMJ 04444142UTARANIGHT</v>
      </c>
      <c r="AB3617" s="46" t="str">
        <f t="shared" si="462"/>
        <v>Kosmas dn44142UTARANIGHT</v>
      </c>
      <c r="AC3617" s="46" t="str">
        <f t="shared" si="463"/>
        <v>BMJ 04444142NIGHT</v>
      </c>
      <c r="AD3617" s="46" t="str">
        <f t="shared" si="464"/>
        <v>Kosmas dn44142NIGHT</v>
      </c>
    </row>
    <row r="3618" spans="1:30" x14ac:dyDescent="0.3">
      <c r="A3618" s="46">
        <v>1</v>
      </c>
      <c r="B3618" s="46" t="s">
        <v>147</v>
      </c>
      <c r="C3618" s="110">
        <v>44142</v>
      </c>
      <c r="D3618" s="49" t="s">
        <v>95</v>
      </c>
      <c r="E3618" s="74">
        <v>44143</v>
      </c>
      <c r="F3618" s="49">
        <v>5103257</v>
      </c>
      <c r="G3618" s="46" t="s">
        <v>21</v>
      </c>
      <c r="H3618" s="46" t="s">
        <v>53</v>
      </c>
      <c r="I3618" s="46" t="s">
        <v>54</v>
      </c>
      <c r="J3618" s="46" t="s">
        <v>49</v>
      </c>
      <c r="K3618" s="46" t="s">
        <v>120</v>
      </c>
      <c r="O3618" s="47">
        <v>0.13173611111111111</v>
      </c>
      <c r="P3618" s="48">
        <v>0.13173611111111111</v>
      </c>
      <c r="Q3618" s="50">
        <v>45860</v>
      </c>
      <c r="R3618" s="50">
        <v>17080</v>
      </c>
      <c r="T3618" s="49" t="s">
        <v>27</v>
      </c>
      <c r="U3618" s="49" t="s">
        <v>28</v>
      </c>
      <c r="V3618" s="46" t="s">
        <v>29</v>
      </c>
      <c r="W3618" s="46" t="s">
        <v>193</v>
      </c>
      <c r="X3618" s="46" t="str">
        <f>IFERROR(VLOOKUP(W3618,#REF!,38,FALSE),"")</f>
        <v/>
      </c>
      <c r="Z3618" s="46" t="str">
        <f t="shared" si="460"/>
        <v>Kosmas dn44142</v>
      </c>
      <c r="AA3618" s="46" t="str">
        <f t="shared" si="461"/>
        <v>BMJ 04444142UTARANIGHT</v>
      </c>
      <c r="AB3618" s="46" t="str">
        <f t="shared" si="462"/>
        <v>Kosmas dn44142UTARANIGHT</v>
      </c>
      <c r="AC3618" s="46" t="str">
        <f t="shared" si="463"/>
        <v>BMJ 04444142NIGHT</v>
      </c>
      <c r="AD3618" s="46" t="str">
        <f t="shared" si="464"/>
        <v>Kosmas dn44142NIGHT</v>
      </c>
    </row>
    <row r="3619" spans="1:30" x14ac:dyDescent="0.3">
      <c r="A3619" s="46">
        <v>1</v>
      </c>
      <c r="B3619" s="46" t="s">
        <v>147</v>
      </c>
      <c r="C3619" s="110">
        <v>44142</v>
      </c>
      <c r="D3619" s="49" t="s">
        <v>95</v>
      </c>
      <c r="E3619" s="74">
        <v>44143</v>
      </c>
      <c r="F3619" s="49">
        <v>5103333</v>
      </c>
      <c r="G3619" s="46" t="s">
        <v>21</v>
      </c>
      <c r="H3619" s="46" t="s">
        <v>53</v>
      </c>
      <c r="I3619" s="46" t="s">
        <v>54</v>
      </c>
      <c r="J3619" s="46" t="s">
        <v>49</v>
      </c>
      <c r="K3619" s="46" t="s">
        <v>120</v>
      </c>
      <c r="O3619" s="47">
        <v>0.2036226851851852</v>
      </c>
      <c r="P3619" s="48">
        <v>0.2036226851851852</v>
      </c>
      <c r="Q3619" s="50">
        <v>47820</v>
      </c>
      <c r="R3619" s="50">
        <v>17080</v>
      </c>
      <c r="T3619" s="49" t="s">
        <v>27</v>
      </c>
      <c r="U3619" s="49" t="s">
        <v>28</v>
      </c>
      <c r="V3619" s="46" t="s">
        <v>127</v>
      </c>
      <c r="W3619" s="46" t="s">
        <v>193</v>
      </c>
      <c r="X3619" s="46" t="str">
        <f>IFERROR(VLOOKUP(W3619,#REF!,38,FALSE),"")</f>
        <v/>
      </c>
      <c r="Z3619" s="46" t="str">
        <f t="shared" si="460"/>
        <v>Kosmas dn44142</v>
      </c>
      <c r="AA3619" s="46" t="str">
        <f t="shared" si="461"/>
        <v>BMJ 04444142UTARANIGHT</v>
      </c>
      <c r="AB3619" s="46" t="str">
        <f t="shared" si="462"/>
        <v>Kosmas dn44142UTARANIGHT</v>
      </c>
      <c r="AC3619" s="46" t="str">
        <f t="shared" si="463"/>
        <v>BMJ 04444142NIGHT</v>
      </c>
      <c r="AD3619" s="46" t="str">
        <f t="shared" si="464"/>
        <v>Kosmas dn44142NIGHT</v>
      </c>
    </row>
    <row r="3620" spans="1:30" x14ac:dyDescent="0.3">
      <c r="A3620" s="46">
        <v>1</v>
      </c>
      <c r="B3620" s="46" t="s">
        <v>147</v>
      </c>
      <c r="C3620" s="110">
        <v>44142</v>
      </c>
      <c r="D3620" s="49" t="s">
        <v>95</v>
      </c>
      <c r="E3620" s="74">
        <v>44142</v>
      </c>
      <c r="F3620" s="49">
        <v>5102943</v>
      </c>
      <c r="G3620" s="46" t="s">
        <v>21</v>
      </c>
      <c r="H3620" s="46" t="s">
        <v>22</v>
      </c>
      <c r="I3620" s="46" t="s">
        <v>48</v>
      </c>
      <c r="J3620" s="46" t="s">
        <v>49</v>
      </c>
      <c r="K3620" s="46" t="s">
        <v>120</v>
      </c>
      <c r="O3620" s="47">
        <v>0.85456018518518517</v>
      </c>
      <c r="P3620" s="48">
        <v>0.85868055555555556</v>
      </c>
      <c r="Q3620" s="50">
        <v>45460</v>
      </c>
      <c r="R3620" s="50">
        <v>17080</v>
      </c>
      <c r="T3620" s="49" t="s">
        <v>27</v>
      </c>
      <c r="U3620" s="49" t="s">
        <v>28</v>
      </c>
      <c r="V3620" s="46" t="s">
        <v>63</v>
      </c>
      <c r="W3620" s="46" t="s">
        <v>193</v>
      </c>
      <c r="X3620" s="46" t="str">
        <f>IFERROR(VLOOKUP(W3620,#REF!,38,FALSE),"")</f>
        <v/>
      </c>
      <c r="Z3620" s="46" t="str">
        <f t="shared" si="460"/>
        <v>Kosmas dn44142</v>
      </c>
      <c r="AA3620" s="46" t="str">
        <f t="shared" si="461"/>
        <v>BMJ 04444142UTARANIGHT</v>
      </c>
      <c r="AB3620" s="46" t="str">
        <f t="shared" si="462"/>
        <v>Kosmas dn44142UTARANIGHT</v>
      </c>
      <c r="AC3620" s="46" t="str">
        <f t="shared" si="463"/>
        <v>BMJ 04444142NIGHT</v>
      </c>
      <c r="AD3620" s="46" t="str">
        <f t="shared" si="464"/>
        <v>Kosmas dn44142NIGHT</v>
      </c>
    </row>
    <row r="3621" spans="1:30" x14ac:dyDescent="0.3">
      <c r="A3621" s="46">
        <v>1</v>
      </c>
      <c r="B3621" s="46" t="s">
        <v>147</v>
      </c>
      <c r="C3621" s="110">
        <v>44142</v>
      </c>
      <c r="D3621" s="49" t="s">
        <v>95</v>
      </c>
      <c r="E3621" s="74">
        <v>44142</v>
      </c>
      <c r="F3621" s="49">
        <v>5103025</v>
      </c>
      <c r="G3621" s="46" t="s">
        <v>21</v>
      </c>
      <c r="H3621" s="46" t="s">
        <v>22</v>
      </c>
      <c r="I3621" s="46" t="s">
        <v>48</v>
      </c>
      <c r="J3621" s="46" t="s">
        <v>49</v>
      </c>
      <c r="K3621" s="46" t="s">
        <v>120</v>
      </c>
      <c r="O3621" s="47">
        <v>0.91890046296296291</v>
      </c>
      <c r="P3621" s="48">
        <v>0.91890046296296291</v>
      </c>
      <c r="Q3621" s="50">
        <v>45100</v>
      </c>
      <c r="R3621" s="50">
        <v>17080</v>
      </c>
      <c r="T3621" s="49" t="s">
        <v>27</v>
      </c>
      <c r="U3621" s="49" t="s">
        <v>28</v>
      </c>
      <c r="V3621" s="46" t="s">
        <v>63</v>
      </c>
      <c r="W3621" s="46" t="s">
        <v>193</v>
      </c>
      <c r="X3621" s="46" t="str">
        <f>IFERROR(VLOOKUP(W3621,#REF!,38,FALSE),"")</f>
        <v/>
      </c>
      <c r="Z3621" s="46" t="str">
        <f t="shared" si="460"/>
        <v>Kosmas dn44142</v>
      </c>
      <c r="AA3621" s="46" t="str">
        <f t="shared" si="461"/>
        <v>BMJ 04444142UTARANIGHT</v>
      </c>
      <c r="AB3621" s="46" t="str">
        <f t="shared" si="462"/>
        <v>Kosmas dn44142UTARANIGHT</v>
      </c>
      <c r="AC3621" s="46" t="str">
        <f t="shared" si="463"/>
        <v>BMJ 04444142NIGHT</v>
      </c>
      <c r="AD3621" s="46" t="str">
        <f t="shared" si="464"/>
        <v>Kosmas dn44142NIGHT</v>
      </c>
    </row>
    <row r="3622" spans="1:30" x14ac:dyDescent="0.3">
      <c r="A3622" s="46">
        <v>1</v>
      </c>
      <c r="B3622" s="46" t="s">
        <v>147</v>
      </c>
      <c r="C3622" s="110">
        <v>44142</v>
      </c>
      <c r="D3622" s="49" t="s">
        <v>95</v>
      </c>
      <c r="E3622" s="74">
        <v>44142</v>
      </c>
      <c r="F3622" s="49">
        <v>5103116</v>
      </c>
      <c r="G3622" s="46" t="s">
        <v>21</v>
      </c>
      <c r="H3622" s="46" t="s">
        <v>22</v>
      </c>
      <c r="I3622" s="46" t="s">
        <v>48</v>
      </c>
      <c r="J3622" s="46" t="s">
        <v>49</v>
      </c>
      <c r="K3622" s="46" t="s">
        <v>120</v>
      </c>
      <c r="O3622" s="47">
        <v>0.98850694444444442</v>
      </c>
      <c r="P3622" s="48">
        <v>0.98850694444444442</v>
      </c>
      <c r="Q3622" s="50">
        <v>45000</v>
      </c>
      <c r="R3622" s="50">
        <v>17080</v>
      </c>
      <c r="T3622" s="49" t="s">
        <v>27</v>
      </c>
      <c r="U3622" s="49" t="s">
        <v>28</v>
      </c>
      <c r="V3622" s="46" t="s">
        <v>63</v>
      </c>
      <c r="W3622" s="46" t="s">
        <v>193</v>
      </c>
      <c r="X3622" s="46" t="str">
        <f>IFERROR(VLOOKUP(W3622,#REF!,38,FALSE),"")</f>
        <v/>
      </c>
      <c r="Z3622" s="46" t="str">
        <f t="shared" si="460"/>
        <v>Kosmas dn44142</v>
      </c>
      <c r="AA3622" s="46" t="str">
        <f t="shared" si="461"/>
        <v>BMJ 04444142UTARANIGHT</v>
      </c>
      <c r="AB3622" s="46" t="str">
        <f t="shared" si="462"/>
        <v>Kosmas dn44142UTARANIGHT</v>
      </c>
      <c r="AC3622" s="46" t="str">
        <f t="shared" si="463"/>
        <v>BMJ 04444142NIGHT</v>
      </c>
      <c r="AD3622" s="46" t="str">
        <f t="shared" si="464"/>
        <v>Kosmas dn44142NIGHT</v>
      </c>
    </row>
    <row r="3623" spans="1:30" x14ac:dyDescent="0.3">
      <c r="A3623" s="46">
        <v>1</v>
      </c>
      <c r="B3623" s="46" t="s">
        <v>147</v>
      </c>
      <c r="C3623" s="110">
        <v>44142</v>
      </c>
      <c r="D3623" s="49" t="s">
        <v>95</v>
      </c>
      <c r="E3623" s="74">
        <v>44143</v>
      </c>
      <c r="F3623" s="49">
        <v>5103300</v>
      </c>
      <c r="G3623" s="46" t="s">
        <v>21</v>
      </c>
      <c r="H3623" s="46" t="s">
        <v>22</v>
      </c>
      <c r="I3623" s="46" t="s">
        <v>54</v>
      </c>
      <c r="J3623" s="46" t="s">
        <v>49</v>
      </c>
      <c r="K3623" s="46" t="s">
        <v>36</v>
      </c>
      <c r="O3623" s="47">
        <v>0.17574074074074075</v>
      </c>
      <c r="P3623" s="48">
        <v>0.17574074074074075</v>
      </c>
      <c r="Q3623" s="50">
        <v>44160</v>
      </c>
      <c r="R3623" s="50">
        <v>17020</v>
      </c>
      <c r="T3623" s="49" t="s">
        <v>27</v>
      </c>
      <c r="U3623" s="49" t="s">
        <v>28</v>
      </c>
      <c r="V3623" s="46" t="s">
        <v>58</v>
      </c>
      <c r="W3623" s="46" t="s">
        <v>138</v>
      </c>
      <c r="X3623" s="46" t="str">
        <f>IFERROR(VLOOKUP(W3623,#REF!,38,FALSE),"")</f>
        <v/>
      </c>
      <c r="Z3623" s="46" t="str">
        <f t="shared" si="460"/>
        <v>Suwarno44142</v>
      </c>
      <c r="AA3623" s="46" t="str">
        <f t="shared" si="461"/>
        <v>BMJ 04544142UTARANIGHT</v>
      </c>
      <c r="AB3623" s="46" t="str">
        <f t="shared" si="462"/>
        <v>Suwarno44142UTARANIGHT</v>
      </c>
      <c r="AC3623" s="46" t="str">
        <f t="shared" si="463"/>
        <v>BMJ 04544142NIGHT</v>
      </c>
      <c r="AD3623" s="46" t="str">
        <f t="shared" si="464"/>
        <v>Suwarno44142NIGHT</v>
      </c>
    </row>
    <row r="3624" spans="1:30" x14ac:dyDescent="0.3">
      <c r="A3624" s="46">
        <v>1</v>
      </c>
      <c r="B3624" s="46" t="s">
        <v>147</v>
      </c>
      <c r="C3624" s="110">
        <v>44142</v>
      </c>
      <c r="D3624" s="49" t="s">
        <v>95</v>
      </c>
      <c r="E3624" s="74">
        <v>44142</v>
      </c>
      <c r="F3624" s="49">
        <v>5102977</v>
      </c>
      <c r="G3624" s="46" t="s">
        <v>21</v>
      </c>
      <c r="H3624" s="46" t="s">
        <v>53</v>
      </c>
      <c r="I3624" s="46" t="s">
        <v>54</v>
      </c>
      <c r="J3624" s="46" t="s">
        <v>49</v>
      </c>
      <c r="K3624" s="46" t="s">
        <v>36</v>
      </c>
      <c r="O3624" s="47">
        <v>0.88194444444444453</v>
      </c>
      <c r="P3624" s="48">
        <v>0.88570601851851849</v>
      </c>
      <c r="Q3624" s="50">
        <v>45260</v>
      </c>
      <c r="R3624" s="50">
        <v>17020</v>
      </c>
      <c r="T3624" s="49" t="s">
        <v>27</v>
      </c>
      <c r="U3624" s="49" t="s">
        <v>28</v>
      </c>
      <c r="V3624" s="46" t="s">
        <v>59</v>
      </c>
      <c r="W3624" s="46" t="s">
        <v>138</v>
      </c>
      <c r="X3624" s="46" t="str">
        <f>IFERROR(VLOOKUP(W3624,#REF!,38,FALSE),"")</f>
        <v/>
      </c>
      <c r="Z3624" s="46" t="str">
        <f t="shared" si="460"/>
        <v>Suwarno44142</v>
      </c>
      <c r="AA3624" s="46" t="str">
        <f t="shared" si="461"/>
        <v>BMJ 04544142UTARANIGHT</v>
      </c>
      <c r="AB3624" s="46" t="str">
        <f t="shared" si="462"/>
        <v>Suwarno44142UTARANIGHT</v>
      </c>
      <c r="AC3624" s="46" t="str">
        <f t="shared" si="463"/>
        <v>BMJ 04544142NIGHT</v>
      </c>
      <c r="AD3624" s="46" t="str">
        <f t="shared" si="464"/>
        <v>Suwarno44142NIGHT</v>
      </c>
    </row>
    <row r="3625" spans="1:30" x14ac:dyDescent="0.3">
      <c r="A3625" s="46">
        <v>1</v>
      </c>
      <c r="B3625" s="46" t="s">
        <v>147</v>
      </c>
      <c r="C3625" s="110">
        <v>44142</v>
      </c>
      <c r="D3625" s="49" t="s">
        <v>95</v>
      </c>
      <c r="E3625" s="74">
        <v>44142</v>
      </c>
      <c r="F3625" s="49">
        <v>5103083</v>
      </c>
      <c r="G3625" s="46" t="s">
        <v>21</v>
      </c>
      <c r="H3625" s="46" t="s">
        <v>22</v>
      </c>
      <c r="I3625" s="46" t="s">
        <v>48</v>
      </c>
      <c r="J3625" s="46" t="s">
        <v>49</v>
      </c>
      <c r="K3625" s="46" t="s">
        <v>36</v>
      </c>
      <c r="O3625" s="47">
        <v>0.96236111111111111</v>
      </c>
      <c r="P3625" s="48">
        <v>0.96236111111111111</v>
      </c>
      <c r="Q3625" s="50">
        <v>44980</v>
      </c>
      <c r="R3625" s="50">
        <v>17020</v>
      </c>
      <c r="T3625" s="49" t="s">
        <v>27</v>
      </c>
      <c r="U3625" s="49" t="s">
        <v>28</v>
      </c>
      <c r="V3625" s="46" t="s">
        <v>63</v>
      </c>
      <c r="W3625" s="46" t="s">
        <v>138</v>
      </c>
      <c r="X3625" s="46" t="str">
        <f>IFERROR(VLOOKUP(W3625,#REF!,38,FALSE),"")</f>
        <v/>
      </c>
      <c r="Z3625" s="46" t="str">
        <f t="shared" si="460"/>
        <v>Suwarno44142</v>
      </c>
      <c r="AA3625" s="46" t="str">
        <f t="shared" si="461"/>
        <v>BMJ 04544142UTARANIGHT</v>
      </c>
      <c r="AB3625" s="46" t="str">
        <f t="shared" si="462"/>
        <v>Suwarno44142UTARANIGHT</v>
      </c>
      <c r="AC3625" s="46" t="str">
        <f t="shared" si="463"/>
        <v>BMJ 04544142NIGHT</v>
      </c>
      <c r="AD3625" s="46" t="str">
        <f t="shared" si="464"/>
        <v>Suwarno44142NIGHT</v>
      </c>
    </row>
    <row r="3626" spans="1:30" x14ac:dyDescent="0.3">
      <c r="A3626" s="46">
        <v>1</v>
      </c>
      <c r="B3626" s="46" t="s">
        <v>147</v>
      </c>
      <c r="C3626" s="110">
        <v>44142</v>
      </c>
      <c r="D3626" s="49" t="s">
        <v>95</v>
      </c>
      <c r="E3626" s="74">
        <v>44143</v>
      </c>
      <c r="F3626" s="49">
        <v>5103218</v>
      </c>
      <c r="G3626" s="46" t="s">
        <v>21</v>
      </c>
      <c r="H3626" s="46" t="s">
        <v>53</v>
      </c>
      <c r="I3626" s="46" t="s">
        <v>54</v>
      </c>
      <c r="J3626" s="46" t="s">
        <v>49</v>
      </c>
      <c r="K3626" s="46" t="s">
        <v>51</v>
      </c>
      <c r="O3626" s="47">
        <v>9.6909722222222217E-2</v>
      </c>
      <c r="P3626" s="48">
        <v>9.6909722222222217E-2</v>
      </c>
      <c r="Q3626" s="50">
        <v>53940</v>
      </c>
      <c r="R3626" s="50">
        <v>19820</v>
      </c>
      <c r="T3626" s="49" t="s">
        <v>27</v>
      </c>
      <c r="U3626" s="49" t="s">
        <v>28</v>
      </c>
      <c r="V3626" s="46" t="s">
        <v>188</v>
      </c>
      <c r="W3626" s="46" t="s">
        <v>100</v>
      </c>
      <c r="X3626" s="46" t="str">
        <f>IFERROR(VLOOKUP(W3626,#REF!,38,FALSE),"")</f>
        <v/>
      </c>
      <c r="Z3626" s="46" t="str">
        <f t="shared" si="460"/>
        <v>Abdul Majid44142</v>
      </c>
      <c r="AA3626" s="46" t="str">
        <f t="shared" si="461"/>
        <v>BMJ 04844142UTARANIGHT</v>
      </c>
      <c r="AB3626" s="46" t="str">
        <f t="shared" si="462"/>
        <v>Abdul Majid44142UTARANIGHT</v>
      </c>
      <c r="AC3626" s="46" t="str">
        <f t="shared" si="463"/>
        <v>BMJ 04844142NIGHT</v>
      </c>
      <c r="AD3626" s="46" t="str">
        <f t="shared" si="464"/>
        <v>Abdul Majid44142NIGHT</v>
      </c>
    </row>
    <row r="3627" spans="1:30" x14ac:dyDescent="0.3">
      <c r="A3627" s="46">
        <v>1</v>
      </c>
      <c r="B3627" s="46" t="s">
        <v>147</v>
      </c>
      <c r="C3627" s="110">
        <v>44142</v>
      </c>
      <c r="D3627" s="49" t="s">
        <v>95</v>
      </c>
      <c r="E3627" s="74">
        <v>44143</v>
      </c>
      <c r="F3627" s="49">
        <v>5103291</v>
      </c>
      <c r="G3627" s="46" t="s">
        <v>21</v>
      </c>
      <c r="H3627" s="46" t="s">
        <v>53</v>
      </c>
      <c r="I3627" s="46" t="s">
        <v>54</v>
      </c>
      <c r="J3627" s="46" t="s">
        <v>49</v>
      </c>
      <c r="K3627" s="46" t="s">
        <v>51</v>
      </c>
      <c r="O3627" s="47">
        <v>0.16596064814814815</v>
      </c>
      <c r="P3627" s="48">
        <v>0.16596064814814815</v>
      </c>
      <c r="Q3627" s="50">
        <v>51480</v>
      </c>
      <c r="R3627" s="50">
        <v>19820</v>
      </c>
      <c r="T3627" s="49" t="s">
        <v>27</v>
      </c>
      <c r="U3627" s="49" t="s">
        <v>28</v>
      </c>
      <c r="V3627" s="46" t="s">
        <v>29</v>
      </c>
      <c r="W3627" s="46" t="s">
        <v>100</v>
      </c>
      <c r="X3627" s="46" t="str">
        <f>IFERROR(VLOOKUP(W3627,#REF!,38,FALSE),"")</f>
        <v/>
      </c>
      <c r="Z3627" s="46" t="str">
        <f t="shared" si="460"/>
        <v>Abdul Majid44142</v>
      </c>
      <c r="AA3627" s="46" t="str">
        <f t="shared" si="461"/>
        <v>BMJ 04844142UTARANIGHT</v>
      </c>
      <c r="AB3627" s="46" t="str">
        <f t="shared" si="462"/>
        <v>Abdul Majid44142UTARANIGHT</v>
      </c>
      <c r="AC3627" s="46" t="str">
        <f t="shared" si="463"/>
        <v>BMJ 04844142NIGHT</v>
      </c>
      <c r="AD3627" s="46" t="str">
        <f t="shared" si="464"/>
        <v>Abdul Majid44142NIGHT</v>
      </c>
    </row>
    <row r="3628" spans="1:30" x14ac:dyDescent="0.3">
      <c r="A3628" s="46">
        <v>1</v>
      </c>
      <c r="B3628" s="46" t="s">
        <v>147</v>
      </c>
      <c r="C3628" s="110">
        <v>44142</v>
      </c>
      <c r="D3628" s="49" t="s">
        <v>95</v>
      </c>
      <c r="E3628" s="74">
        <v>44143</v>
      </c>
      <c r="F3628" s="49">
        <v>5103369</v>
      </c>
      <c r="G3628" s="46" t="s">
        <v>21</v>
      </c>
      <c r="H3628" s="46" t="s">
        <v>53</v>
      </c>
      <c r="I3628" s="46" t="s">
        <v>54</v>
      </c>
      <c r="J3628" s="46" t="s">
        <v>49</v>
      </c>
      <c r="K3628" s="46" t="s">
        <v>51</v>
      </c>
      <c r="O3628" s="47">
        <v>0.23553240740740741</v>
      </c>
      <c r="P3628" s="48">
        <v>0.23553240740740741</v>
      </c>
      <c r="Q3628" s="50">
        <v>53340</v>
      </c>
      <c r="R3628" s="50">
        <v>19820</v>
      </c>
      <c r="T3628" s="49" t="s">
        <v>27</v>
      </c>
      <c r="U3628" s="49" t="s">
        <v>28</v>
      </c>
      <c r="V3628" s="46" t="s">
        <v>70</v>
      </c>
      <c r="W3628" s="46" t="s">
        <v>100</v>
      </c>
      <c r="X3628" s="46" t="str">
        <f>IFERROR(VLOOKUP(W3628,#REF!,38,FALSE),"")</f>
        <v/>
      </c>
      <c r="Z3628" s="46" t="str">
        <f t="shared" si="460"/>
        <v>Abdul Majid44142</v>
      </c>
      <c r="AA3628" s="46" t="str">
        <f t="shared" si="461"/>
        <v>BMJ 04844142UTARANIGHT</v>
      </c>
      <c r="AB3628" s="46" t="str">
        <f t="shared" si="462"/>
        <v>Abdul Majid44142UTARANIGHT</v>
      </c>
      <c r="AC3628" s="46" t="str">
        <f t="shared" si="463"/>
        <v>BMJ 04844142NIGHT</v>
      </c>
      <c r="AD3628" s="46" t="str">
        <f t="shared" si="464"/>
        <v>Abdul Majid44142NIGHT</v>
      </c>
    </row>
    <row r="3629" spans="1:30" x14ac:dyDescent="0.3">
      <c r="A3629" s="46">
        <v>1</v>
      </c>
      <c r="B3629" s="46" t="s">
        <v>147</v>
      </c>
      <c r="C3629" s="110">
        <v>44142</v>
      </c>
      <c r="D3629" s="49" t="s">
        <v>95</v>
      </c>
      <c r="E3629" s="74">
        <v>44142</v>
      </c>
      <c r="F3629" s="49">
        <v>5102976</v>
      </c>
      <c r="G3629" s="46" t="s">
        <v>21</v>
      </c>
      <c r="H3629" s="46" t="s">
        <v>53</v>
      </c>
      <c r="I3629" s="46" t="s">
        <v>54</v>
      </c>
      <c r="J3629" s="46" t="s">
        <v>49</v>
      </c>
      <c r="K3629" s="46" t="s">
        <v>51</v>
      </c>
      <c r="O3629" s="47">
        <v>0.87954861111111116</v>
      </c>
      <c r="P3629" s="48">
        <v>0.88962962962962966</v>
      </c>
      <c r="Q3629" s="50">
        <v>52500</v>
      </c>
      <c r="R3629" s="50">
        <v>19820</v>
      </c>
      <c r="T3629" s="49" t="s">
        <v>27</v>
      </c>
      <c r="U3629" s="49" t="s">
        <v>28</v>
      </c>
      <c r="V3629" s="46" t="s">
        <v>29</v>
      </c>
      <c r="W3629" s="46" t="s">
        <v>100</v>
      </c>
      <c r="X3629" s="46" t="str">
        <f>IFERROR(VLOOKUP(W3629,#REF!,38,FALSE),"")</f>
        <v/>
      </c>
      <c r="Z3629" s="46" t="str">
        <f t="shared" si="460"/>
        <v>Abdul Majid44142</v>
      </c>
      <c r="AA3629" s="46" t="str">
        <f t="shared" si="461"/>
        <v>BMJ 04844142UTARANIGHT</v>
      </c>
      <c r="AB3629" s="46" t="str">
        <f t="shared" si="462"/>
        <v>Abdul Majid44142UTARANIGHT</v>
      </c>
      <c r="AC3629" s="46" t="str">
        <f t="shared" si="463"/>
        <v>BMJ 04844142NIGHT</v>
      </c>
      <c r="AD3629" s="46" t="str">
        <f t="shared" si="464"/>
        <v>Abdul Majid44142NIGHT</v>
      </c>
    </row>
    <row r="3630" spans="1:30" x14ac:dyDescent="0.3">
      <c r="A3630" s="46">
        <v>1</v>
      </c>
      <c r="B3630" s="46" t="s">
        <v>147</v>
      </c>
      <c r="C3630" s="110">
        <v>44142</v>
      </c>
      <c r="D3630" s="49" t="s">
        <v>95</v>
      </c>
      <c r="E3630" s="74">
        <v>44142</v>
      </c>
      <c r="F3630" s="49">
        <v>5103078</v>
      </c>
      <c r="G3630" s="46" t="s">
        <v>21</v>
      </c>
      <c r="H3630" s="46" t="s">
        <v>53</v>
      </c>
      <c r="I3630" s="46" t="s">
        <v>54</v>
      </c>
      <c r="J3630" s="46" t="s">
        <v>57</v>
      </c>
      <c r="K3630" s="46" t="s">
        <v>51</v>
      </c>
      <c r="O3630" s="47">
        <v>0.95947916666666666</v>
      </c>
      <c r="P3630" s="48">
        <v>0.95947916666666666</v>
      </c>
      <c r="Q3630" s="50">
        <v>50500</v>
      </c>
      <c r="R3630" s="50">
        <v>19820</v>
      </c>
      <c r="T3630" s="49" t="s">
        <v>27</v>
      </c>
      <c r="U3630" s="49" t="s">
        <v>28</v>
      </c>
      <c r="V3630" s="46" t="s">
        <v>59</v>
      </c>
      <c r="W3630" s="46" t="s">
        <v>100</v>
      </c>
      <c r="X3630" s="46" t="str">
        <f>IFERROR(VLOOKUP(W3630,#REF!,38,FALSE),"")</f>
        <v/>
      </c>
      <c r="Z3630" s="46" t="str">
        <f t="shared" si="460"/>
        <v>Abdul Majid44142</v>
      </c>
      <c r="AA3630" s="46" t="str">
        <f t="shared" si="461"/>
        <v>BMJ 04844142UTARANIGHT</v>
      </c>
      <c r="AB3630" s="46" t="str">
        <f t="shared" si="462"/>
        <v>Abdul Majid44142UTARANIGHT</v>
      </c>
      <c r="AC3630" s="46" t="str">
        <f t="shared" si="463"/>
        <v>BMJ 04844142NIGHT</v>
      </c>
      <c r="AD3630" s="46" t="str">
        <f t="shared" si="464"/>
        <v>Abdul Majid44142NIGHT</v>
      </c>
    </row>
    <row r="3631" spans="1:30" x14ac:dyDescent="0.3">
      <c r="A3631" s="46">
        <v>1</v>
      </c>
      <c r="B3631" s="46" t="s">
        <v>147</v>
      </c>
      <c r="C3631" s="110">
        <v>44142</v>
      </c>
      <c r="D3631" s="49" t="s">
        <v>95</v>
      </c>
      <c r="E3631" s="74">
        <v>44143</v>
      </c>
      <c r="F3631" s="49">
        <v>5103186</v>
      </c>
      <c r="G3631" s="46" t="s">
        <v>21</v>
      </c>
      <c r="H3631" s="46" t="s">
        <v>22</v>
      </c>
      <c r="I3631" s="46" t="s">
        <v>54</v>
      </c>
      <c r="J3631" s="46" t="s">
        <v>49</v>
      </c>
      <c r="K3631" s="46" t="s">
        <v>61</v>
      </c>
      <c r="O3631" s="47">
        <v>5.8541666666666665E-2</v>
      </c>
      <c r="P3631" s="48">
        <v>5.8541666666666665E-2</v>
      </c>
      <c r="Q3631" s="50">
        <v>50200</v>
      </c>
      <c r="R3631" s="50">
        <v>19720</v>
      </c>
      <c r="T3631" s="49" t="s">
        <v>27</v>
      </c>
      <c r="U3631" s="49" t="s">
        <v>28</v>
      </c>
      <c r="V3631" s="46" t="s">
        <v>58</v>
      </c>
      <c r="W3631" s="46" t="s">
        <v>146</v>
      </c>
      <c r="X3631" s="46" t="str">
        <f>IFERROR(VLOOKUP(W3631,#REF!,38,FALSE),"")</f>
        <v/>
      </c>
      <c r="Z3631" s="46" t="str">
        <f t="shared" si="460"/>
        <v>M.mulyo44142</v>
      </c>
      <c r="AA3631" s="46" t="str">
        <f t="shared" si="461"/>
        <v>BMJ 05044142UTARANIGHT</v>
      </c>
      <c r="AB3631" s="46" t="str">
        <f t="shared" si="462"/>
        <v>M.mulyo44142UTARANIGHT</v>
      </c>
      <c r="AC3631" s="46" t="str">
        <f t="shared" si="463"/>
        <v>BMJ 05044142NIGHT</v>
      </c>
      <c r="AD3631" s="46" t="str">
        <f t="shared" si="464"/>
        <v>M.mulyo44142NIGHT</v>
      </c>
    </row>
    <row r="3632" spans="1:30" x14ac:dyDescent="0.3">
      <c r="A3632" s="46">
        <v>1</v>
      </c>
      <c r="B3632" s="46" t="s">
        <v>147</v>
      </c>
      <c r="C3632" s="110">
        <v>44142</v>
      </c>
      <c r="D3632" s="49" t="s">
        <v>95</v>
      </c>
      <c r="E3632" s="74">
        <v>44143</v>
      </c>
      <c r="F3632" s="49">
        <v>5103281</v>
      </c>
      <c r="G3632" s="46" t="s">
        <v>21</v>
      </c>
      <c r="H3632" s="46" t="s">
        <v>22</v>
      </c>
      <c r="I3632" s="46" t="s">
        <v>54</v>
      </c>
      <c r="J3632" s="46" t="s">
        <v>49</v>
      </c>
      <c r="K3632" s="46" t="s">
        <v>61</v>
      </c>
      <c r="O3632" s="47">
        <v>0.15454861111111109</v>
      </c>
      <c r="P3632" s="48">
        <v>0.15454861111111109</v>
      </c>
      <c r="Q3632" s="50">
        <v>50240</v>
      </c>
      <c r="R3632" s="50">
        <v>19720</v>
      </c>
      <c r="T3632" s="49" t="s">
        <v>27</v>
      </c>
      <c r="U3632" s="49" t="s">
        <v>28</v>
      </c>
      <c r="V3632" s="46" t="s">
        <v>59</v>
      </c>
      <c r="W3632" s="46" t="s">
        <v>146</v>
      </c>
      <c r="X3632" s="46" t="str">
        <f>IFERROR(VLOOKUP(W3632,#REF!,38,FALSE),"")</f>
        <v/>
      </c>
      <c r="Z3632" s="46" t="str">
        <f t="shared" si="460"/>
        <v>M.mulyo44142</v>
      </c>
      <c r="AA3632" s="46" t="str">
        <f t="shared" si="461"/>
        <v>BMJ 05044142UTARANIGHT</v>
      </c>
      <c r="AB3632" s="46" t="str">
        <f t="shared" si="462"/>
        <v>M.mulyo44142UTARANIGHT</v>
      </c>
      <c r="AC3632" s="46" t="str">
        <f t="shared" si="463"/>
        <v>BMJ 05044142NIGHT</v>
      </c>
      <c r="AD3632" s="46" t="str">
        <f t="shared" si="464"/>
        <v>M.mulyo44142NIGHT</v>
      </c>
    </row>
    <row r="3633" spans="1:30" x14ac:dyDescent="0.3">
      <c r="A3633" s="46">
        <v>1</v>
      </c>
      <c r="B3633" s="46" t="s">
        <v>147</v>
      </c>
      <c r="C3633" s="110">
        <v>44142</v>
      </c>
      <c r="D3633" s="49" t="s">
        <v>95</v>
      </c>
      <c r="E3633" s="74">
        <v>44142</v>
      </c>
      <c r="F3633" s="49">
        <v>5102944</v>
      </c>
      <c r="G3633" s="46" t="s">
        <v>21</v>
      </c>
      <c r="H3633" s="46" t="s">
        <v>22</v>
      </c>
      <c r="I3633" s="46" t="s">
        <v>48</v>
      </c>
      <c r="J3633" s="46" t="s">
        <v>49</v>
      </c>
      <c r="K3633" s="46" t="s">
        <v>61</v>
      </c>
      <c r="O3633" s="47">
        <v>0.85539351851851853</v>
      </c>
      <c r="P3633" s="48">
        <v>0.85539351851851853</v>
      </c>
      <c r="Q3633" s="50">
        <v>51500</v>
      </c>
      <c r="R3633" s="50">
        <v>19720</v>
      </c>
      <c r="T3633" s="49" t="s">
        <v>27</v>
      </c>
      <c r="U3633" s="49" t="s">
        <v>28</v>
      </c>
      <c r="V3633" s="46" t="s">
        <v>60</v>
      </c>
      <c r="W3633" s="46" t="s">
        <v>146</v>
      </c>
      <c r="X3633" s="46" t="str">
        <f>IFERROR(VLOOKUP(W3633,#REF!,38,FALSE),"")</f>
        <v/>
      </c>
      <c r="Z3633" s="46" t="str">
        <f t="shared" si="460"/>
        <v>M.mulyo44142</v>
      </c>
      <c r="AA3633" s="46" t="str">
        <f t="shared" si="461"/>
        <v>BMJ 05044142UTARANIGHT</v>
      </c>
      <c r="AB3633" s="46" t="str">
        <f t="shared" si="462"/>
        <v>M.mulyo44142UTARANIGHT</v>
      </c>
      <c r="AC3633" s="46" t="str">
        <f t="shared" si="463"/>
        <v>BMJ 05044142NIGHT</v>
      </c>
      <c r="AD3633" s="46" t="str">
        <f t="shared" si="464"/>
        <v>M.mulyo44142NIGHT</v>
      </c>
    </row>
    <row r="3634" spans="1:30" x14ac:dyDescent="0.3">
      <c r="A3634" s="46">
        <v>1</v>
      </c>
      <c r="B3634" s="46" t="s">
        <v>147</v>
      </c>
      <c r="C3634" s="110">
        <v>44142</v>
      </c>
      <c r="D3634" s="49" t="s">
        <v>95</v>
      </c>
      <c r="E3634" s="74">
        <v>44142</v>
      </c>
      <c r="F3634" s="49">
        <v>5103067</v>
      </c>
      <c r="G3634" s="46" t="s">
        <v>21</v>
      </c>
      <c r="H3634" s="46" t="s">
        <v>22</v>
      </c>
      <c r="I3634" s="46" t="s">
        <v>48</v>
      </c>
      <c r="J3634" s="46" t="s">
        <v>49</v>
      </c>
      <c r="K3634" s="46" t="s">
        <v>61</v>
      </c>
      <c r="O3634" s="47">
        <v>0.95393518518518527</v>
      </c>
      <c r="P3634" s="48">
        <v>0.95393518518518527</v>
      </c>
      <c r="Q3634" s="50">
        <v>50140</v>
      </c>
      <c r="R3634" s="50">
        <v>19720</v>
      </c>
      <c r="T3634" s="49" t="s">
        <v>27</v>
      </c>
      <c r="U3634" s="49" t="s">
        <v>28</v>
      </c>
      <c r="V3634" s="46" t="s">
        <v>63</v>
      </c>
      <c r="W3634" s="46" t="s">
        <v>146</v>
      </c>
      <c r="X3634" s="46" t="str">
        <f>IFERROR(VLOOKUP(W3634,#REF!,38,FALSE),"")</f>
        <v/>
      </c>
      <c r="Z3634" s="46" t="str">
        <f t="shared" si="460"/>
        <v>M.mulyo44142</v>
      </c>
      <c r="AA3634" s="46" t="str">
        <f t="shared" si="461"/>
        <v>BMJ 05044142UTARANIGHT</v>
      </c>
      <c r="AB3634" s="46" t="str">
        <f t="shared" si="462"/>
        <v>M.mulyo44142UTARANIGHT</v>
      </c>
      <c r="AC3634" s="46" t="str">
        <f t="shared" si="463"/>
        <v>BMJ 05044142NIGHT</v>
      </c>
      <c r="AD3634" s="46" t="str">
        <f t="shared" si="464"/>
        <v>M.mulyo44142NIGHT</v>
      </c>
    </row>
    <row r="3635" spans="1:30" x14ac:dyDescent="0.3">
      <c r="A3635" s="46">
        <v>1</v>
      </c>
      <c r="B3635" s="46" t="s">
        <v>147</v>
      </c>
      <c r="C3635" s="110">
        <v>44142</v>
      </c>
      <c r="D3635" s="49" t="s">
        <v>95</v>
      </c>
      <c r="E3635" s="74">
        <v>44143</v>
      </c>
      <c r="F3635" s="49">
        <v>5103136</v>
      </c>
      <c r="G3635" s="46" t="s">
        <v>21</v>
      </c>
      <c r="H3635" s="46" t="s">
        <v>53</v>
      </c>
      <c r="I3635" s="46" t="s">
        <v>54</v>
      </c>
      <c r="J3635" s="46" t="s">
        <v>57</v>
      </c>
      <c r="K3635" s="46" t="s">
        <v>64</v>
      </c>
      <c r="O3635" s="47">
        <v>3.1134259259259257E-3</v>
      </c>
      <c r="P3635" s="48">
        <v>3.1134259259259257E-3</v>
      </c>
      <c r="Q3635" s="50">
        <v>52480</v>
      </c>
      <c r="R3635" s="50">
        <v>19740</v>
      </c>
      <c r="T3635" s="49" t="s">
        <v>27</v>
      </c>
      <c r="U3635" s="49" t="s">
        <v>28</v>
      </c>
      <c r="V3635" s="46" t="s">
        <v>127</v>
      </c>
      <c r="W3635" s="46" t="s">
        <v>96</v>
      </c>
      <c r="X3635" s="46" t="str">
        <f>IFERROR(VLOOKUP(W3635,#REF!,38,FALSE),"")</f>
        <v/>
      </c>
      <c r="Z3635" s="46" t="str">
        <f t="shared" si="460"/>
        <v>Bustam44142</v>
      </c>
      <c r="AA3635" s="46" t="str">
        <f t="shared" si="461"/>
        <v>BMJ 05244142UTARANIGHT</v>
      </c>
      <c r="AB3635" s="46" t="str">
        <f t="shared" si="462"/>
        <v>Bustam44142UTARANIGHT</v>
      </c>
      <c r="AC3635" s="46" t="str">
        <f t="shared" si="463"/>
        <v>BMJ 05244142NIGHT</v>
      </c>
      <c r="AD3635" s="46" t="str">
        <f t="shared" si="464"/>
        <v>Bustam44142NIGHT</v>
      </c>
    </row>
    <row r="3636" spans="1:30" x14ac:dyDescent="0.3">
      <c r="A3636" s="46">
        <v>1</v>
      </c>
      <c r="B3636" s="46" t="s">
        <v>147</v>
      </c>
      <c r="C3636" s="110">
        <v>44142</v>
      </c>
      <c r="D3636" s="49" t="s">
        <v>95</v>
      </c>
      <c r="E3636" s="74">
        <v>44143</v>
      </c>
      <c r="F3636" s="49">
        <v>5103199</v>
      </c>
      <c r="G3636" s="46" t="s">
        <v>21</v>
      </c>
      <c r="H3636" s="46" t="s">
        <v>22</v>
      </c>
      <c r="I3636" s="46" t="s">
        <v>54</v>
      </c>
      <c r="J3636" s="46" t="s">
        <v>49</v>
      </c>
      <c r="K3636" s="46" t="s">
        <v>64</v>
      </c>
      <c r="O3636" s="47">
        <v>7.0578703703703713E-2</v>
      </c>
      <c r="P3636" s="48">
        <v>7.0578703703703713E-2</v>
      </c>
      <c r="Q3636" s="50">
        <v>50480</v>
      </c>
      <c r="R3636" s="50">
        <v>19740</v>
      </c>
      <c r="T3636" s="49" t="s">
        <v>27</v>
      </c>
      <c r="U3636" s="49" t="s">
        <v>28</v>
      </c>
      <c r="V3636" s="46" t="s">
        <v>58</v>
      </c>
      <c r="W3636" s="46" t="s">
        <v>96</v>
      </c>
      <c r="X3636" s="46" t="str">
        <f>IFERROR(VLOOKUP(W3636,#REF!,38,FALSE),"")</f>
        <v/>
      </c>
      <c r="Z3636" s="46" t="str">
        <f t="shared" si="460"/>
        <v>Bustam44142</v>
      </c>
      <c r="AA3636" s="46" t="str">
        <f t="shared" si="461"/>
        <v>BMJ 05244142UTARANIGHT</v>
      </c>
      <c r="AB3636" s="46" t="str">
        <f t="shared" si="462"/>
        <v>Bustam44142UTARANIGHT</v>
      </c>
      <c r="AC3636" s="46" t="str">
        <f t="shared" si="463"/>
        <v>BMJ 05244142NIGHT</v>
      </c>
      <c r="AD3636" s="46" t="str">
        <f t="shared" si="464"/>
        <v>Bustam44142NIGHT</v>
      </c>
    </row>
    <row r="3637" spans="1:30" x14ac:dyDescent="0.3">
      <c r="A3637" s="46">
        <v>1</v>
      </c>
      <c r="B3637" s="46" t="s">
        <v>147</v>
      </c>
      <c r="C3637" s="110">
        <v>44142</v>
      </c>
      <c r="D3637" s="49" t="s">
        <v>95</v>
      </c>
      <c r="E3637" s="74">
        <v>44143</v>
      </c>
      <c r="F3637" s="49">
        <v>5103267</v>
      </c>
      <c r="G3637" s="46" t="s">
        <v>21</v>
      </c>
      <c r="H3637" s="46" t="s">
        <v>22</v>
      </c>
      <c r="I3637" s="46" t="s">
        <v>54</v>
      </c>
      <c r="J3637" s="46" t="s">
        <v>49</v>
      </c>
      <c r="K3637" s="46" t="s">
        <v>64</v>
      </c>
      <c r="O3637" s="47">
        <v>0.13915509259259259</v>
      </c>
      <c r="P3637" s="48">
        <v>0.13915509259259259</v>
      </c>
      <c r="Q3637" s="50">
        <v>50460</v>
      </c>
      <c r="R3637" s="50">
        <v>19740</v>
      </c>
      <c r="T3637" s="49" t="s">
        <v>27</v>
      </c>
      <c r="U3637" s="49" t="s">
        <v>28</v>
      </c>
      <c r="V3637" s="46" t="s">
        <v>58</v>
      </c>
      <c r="W3637" s="46" t="s">
        <v>96</v>
      </c>
      <c r="X3637" s="46" t="str">
        <f>IFERROR(VLOOKUP(W3637,#REF!,38,FALSE),"")</f>
        <v/>
      </c>
      <c r="Z3637" s="46" t="str">
        <f t="shared" si="460"/>
        <v>Bustam44142</v>
      </c>
      <c r="AA3637" s="46" t="str">
        <f t="shared" si="461"/>
        <v>BMJ 05244142UTARANIGHT</v>
      </c>
      <c r="AB3637" s="46" t="str">
        <f t="shared" si="462"/>
        <v>Bustam44142UTARANIGHT</v>
      </c>
      <c r="AC3637" s="46" t="str">
        <f t="shared" si="463"/>
        <v>BMJ 05244142NIGHT</v>
      </c>
      <c r="AD3637" s="46" t="str">
        <f t="shared" si="464"/>
        <v>Bustam44142NIGHT</v>
      </c>
    </row>
    <row r="3638" spans="1:30" x14ac:dyDescent="0.3">
      <c r="A3638" s="46">
        <v>1</v>
      </c>
      <c r="B3638" s="46" t="s">
        <v>147</v>
      </c>
      <c r="C3638" s="110">
        <v>44142</v>
      </c>
      <c r="D3638" s="49" t="s">
        <v>95</v>
      </c>
      <c r="E3638" s="74">
        <v>44143</v>
      </c>
      <c r="F3638" s="49">
        <v>5103347</v>
      </c>
      <c r="G3638" s="46" t="s">
        <v>21</v>
      </c>
      <c r="H3638" s="46" t="s">
        <v>53</v>
      </c>
      <c r="I3638" s="46" t="s">
        <v>54</v>
      </c>
      <c r="J3638" s="46" t="s">
        <v>49</v>
      </c>
      <c r="K3638" s="46" t="s">
        <v>64</v>
      </c>
      <c r="O3638" s="47">
        <v>0.21708333333333332</v>
      </c>
      <c r="P3638" s="48">
        <v>0.21708333333333332</v>
      </c>
      <c r="Q3638" s="50">
        <v>50800</v>
      </c>
      <c r="R3638" s="50">
        <v>19740</v>
      </c>
      <c r="T3638" s="49" t="s">
        <v>27</v>
      </c>
      <c r="U3638" s="49" t="s">
        <v>28</v>
      </c>
      <c r="V3638" s="46" t="s">
        <v>127</v>
      </c>
      <c r="W3638" s="46" t="s">
        <v>96</v>
      </c>
      <c r="X3638" s="46" t="str">
        <f>IFERROR(VLOOKUP(W3638,#REF!,38,FALSE),"")</f>
        <v/>
      </c>
      <c r="Z3638" s="46" t="str">
        <f t="shared" si="460"/>
        <v>Bustam44142</v>
      </c>
      <c r="AA3638" s="46" t="str">
        <f t="shared" si="461"/>
        <v>BMJ 05244142UTARANIGHT</v>
      </c>
      <c r="AB3638" s="46" t="str">
        <f t="shared" si="462"/>
        <v>Bustam44142UTARANIGHT</v>
      </c>
      <c r="AC3638" s="46" t="str">
        <f t="shared" si="463"/>
        <v>BMJ 05244142NIGHT</v>
      </c>
      <c r="AD3638" s="46" t="str">
        <f t="shared" si="464"/>
        <v>Bustam44142NIGHT</v>
      </c>
    </row>
    <row r="3639" spans="1:30" x14ac:dyDescent="0.3">
      <c r="A3639" s="46">
        <v>1</v>
      </c>
      <c r="B3639" s="46" t="s">
        <v>147</v>
      </c>
      <c r="C3639" s="110">
        <v>44142</v>
      </c>
      <c r="D3639" s="49" t="s">
        <v>95</v>
      </c>
      <c r="E3639" s="74">
        <v>44143</v>
      </c>
      <c r="F3639" s="49">
        <v>5103150</v>
      </c>
      <c r="G3639" s="46" t="s">
        <v>21</v>
      </c>
      <c r="H3639" s="46" t="s">
        <v>22</v>
      </c>
      <c r="I3639" s="46" t="s">
        <v>81</v>
      </c>
      <c r="J3639" s="46" t="s">
        <v>24</v>
      </c>
      <c r="K3639" s="46" t="s">
        <v>66</v>
      </c>
      <c r="O3639" s="47">
        <v>1.9837962962962963E-2</v>
      </c>
      <c r="P3639" s="48">
        <v>1.9837962962962963E-2</v>
      </c>
      <c r="Q3639" s="50">
        <v>40260</v>
      </c>
      <c r="R3639" s="50">
        <v>14660</v>
      </c>
      <c r="T3639" s="49" t="s">
        <v>27</v>
      </c>
      <c r="U3639" s="49" t="s">
        <v>28</v>
      </c>
      <c r="V3639" s="46" t="s">
        <v>32</v>
      </c>
      <c r="W3639" s="46" t="s">
        <v>176</v>
      </c>
      <c r="X3639" s="46" t="str">
        <f>IFERROR(VLOOKUP(W3639,#REF!,38,FALSE),"")</f>
        <v/>
      </c>
      <c r="Z3639" s="46" t="str">
        <f t="shared" si="460"/>
        <v>Arwan toban44142</v>
      </c>
      <c r="AA3639" s="46" t="str">
        <f t="shared" si="461"/>
        <v>BMJ 05344142UTARANIGHT</v>
      </c>
      <c r="AB3639" s="46" t="str">
        <f t="shared" si="462"/>
        <v>Arwan toban44142UTARANIGHT</v>
      </c>
      <c r="AC3639" s="46" t="str">
        <f t="shared" si="463"/>
        <v>BMJ 05344142NIGHT</v>
      </c>
      <c r="AD3639" s="46" t="str">
        <f t="shared" si="464"/>
        <v>Arwan toban44142NIGHT</v>
      </c>
    </row>
    <row r="3640" spans="1:30" x14ac:dyDescent="0.3">
      <c r="A3640" s="46">
        <v>1</v>
      </c>
      <c r="B3640" s="46" t="s">
        <v>147</v>
      </c>
      <c r="C3640" s="110">
        <v>44142</v>
      </c>
      <c r="D3640" s="49" t="s">
        <v>95</v>
      </c>
      <c r="E3640" s="74">
        <v>44143</v>
      </c>
      <c r="F3640" s="49">
        <v>5103223</v>
      </c>
      <c r="G3640" s="46" t="s">
        <v>21</v>
      </c>
      <c r="H3640" s="46" t="s">
        <v>22</v>
      </c>
      <c r="I3640" s="46" t="s">
        <v>81</v>
      </c>
      <c r="J3640" s="46" t="s">
        <v>24</v>
      </c>
      <c r="K3640" s="46" t="s">
        <v>66</v>
      </c>
      <c r="O3640" s="47">
        <v>0.10157407407407408</v>
      </c>
      <c r="P3640" s="48">
        <v>0.10157407407407408</v>
      </c>
      <c r="Q3640" s="50">
        <v>40460</v>
      </c>
      <c r="R3640" s="50">
        <v>14660</v>
      </c>
      <c r="T3640" s="49" t="s">
        <v>27</v>
      </c>
      <c r="U3640" s="49" t="s">
        <v>28</v>
      </c>
      <c r="V3640" s="46" t="s">
        <v>32</v>
      </c>
      <c r="W3640" s="46" t="s">
        <v>176</v>
      </c>
      <c r="X3640" s="46" t="str">
        <f>IFERROR(VLOOKUP(W3640,#REF!,38,FALSE),"")</f>
        <v/>
      </c>
      <c r="Z3640" s="46" t="str">
        <f t="shared" si="460"/>
        <v>Arwan toban44142</v>
      </c>
      <c r="AA3640" s="46" t="str">
        <f t="shared" si="461"/>
        <v>BMJ 05344142UTARANIGHT</v>
      </c>
      <c r="AB3640" s="46" t="str">
        <f t="shared" si="462"/>
        <v>Arwan toban44142UTARANIGHT</v>
      </c>
      <c r="AC3640" s="46" t="str">
        <f t="shared" si="463"/>
        <v>BMJ 05344142NIGHT</v>
      </c>
      <c r="AD3640" s="46" t="str">
        <f t="shared" si="464"/>
        <v>Arwan toban44142NIGHT</v>
      </c>
    </row>
    <row r="3641" spans="1:30" x14ac:dyDescent="0.3">
      <c r="A3641" s="46">
        <v>1</v>
      </c>
      <c r="B3641" s="46" t="s">
        <v>147</v>
      </c>
      <c r="C3641" s="110">
        <v>44142</v>
      </c>
      <c r="D3641" s="49" t="s">
        <v>95</v>
      </c>
      <c r="E3641" s="74">
        <v>44143</v>
      </c>
      <c r="F3641" s="49">
        <v>5103288</v>
      </c>
      <c r="G3641" s="46" t="s">
        <v>21</v>
      </c>
      <c r="H3641" s="46" t="s">
        <v>22</v>
      </c>
      <c r="I3641" s="46" t="s">
        <v>81</v>
      </c>
      <c r="J3641" s="46" t="s">
        <v>24</v>
      </c>
      <c r="K3641" s="46" t="s">
        <v>66</v>
      </c>
      <c r="O3641" s="47">
        <v>0.16370370370370371</v>
      </c>
      <c r="P3641" s="48">
        <v>0.16370370370370371</v>
      </c>
      <c r="Q3641" s="50">
        <v>41580</v>
      </c>
      <c r="R3641" s="50">
        <v>14660</v>
      </c>
      <c r="T3641" s="49" t="s">
        <v>27</v>
      </c>
      <c r="U3641" s="49" t="s">
        <v>28</v>
      </c>
      <c r="V3641" s="46" t="s">
        <v>273</v>
      </c>
      <c r="W3641" s="46" t="s">
        <v>176</v>
      </c>
      <c r="X3641" s="46" t="str">
        <f>IFERROR(VLOOKUP(W3641,#REF!,38,FALSE),"")</f>
        <v/>
      </c>
      <c r="Z3641" s="46" t="str">
        <f t="shared" si="460"/>
        <v>Arwan toban44142</v>
      </c>
      <c r="AA3641" s="46" t="str">
        <f t="shared" si="461"/>
        <v>BMJ 05344142UTARANIGHT</v>
      </c>
      <c r="AB3641" s="46" t="str">
        <f t="shared" si="462"/>
        <v>Arwan toban44142UTARANIGHT</v>
      </c>
      <c r="AC3641" s="46" t="str">
        <f t="shared" si="463"/>
        <v>BMJ 05344142NIGHT</v>
      </c>
      <c r="AD3641" s="46" t="str">
        <f t="shared" si="464"/>
        <v>Arwan toban44142NIGHT</v>
      </c>
    </row>
    <row r="3642" spans="1:30" x14ac:dyDescent="0.3">
      <c r="A3642" s="46">
        <v>1</v>
      </c>
      <c r="B3642" s="46" t="s">
        <v>147</v>
      </c>
      <c r="C3642" s="110">
        <v>44142</v>
      </c>
      <c r="D3642" s="49" t="s">
        <v>95</v>
      </c>
      <c r="E3642" s="74">
        <v>44143</v>
      </c>
      <c r="F3642" s="49">
        <v>5103363</v>
      </c>
      <c r="G3642" s="46" t="s">
        <v>21</v>
      </c>
      <c r="H3642" s="46" t="s">
        <v>53</v>
      </c>
      <c r="I3642" s="46" t="s">
        <v>54</v>
      </c>
      <c r="J3642" s="46" t="s">
        <v>49</v>
      </c>
      <c r="K3642" s="46" t="s">
        <v>66</v>
      </c>
      <c r="O3642" s="47">
        <v>0.22964120370370369</v>
      </c>
      <c r="P3642" s="48">
        <v>0.22964120370370369</v>
      </c>
      <c r="Q3642" s="50">
        <v>40460</v>
      </c>
      <c r="R3642" s="50">
        <v>14660</v>
      </c>
      <c r="T3642" s="49" t="s">
        <v>27</v>
      </c>
      <c r="U3642" s="49" t="s">
        <v>28</v>
      </c>
      <c r="V3642" s="46" t="s">
        <v>70</v>
      </c>
      <c r="W3642" s="46" t="s">
        <v>176</v>
      </c>
      <c r="X3642" s="46" t="str">
        <f>IFERROR(VLOOKUP(W3642,#REF!,38,FALSE),"")</f>
        <v/>
      </c>
      <c r="Z3642" s="46" t="str">
        <f t="shared" si="460"/>
        <v>Arwan toban44142</v>
      </c>
      <c r="AA3642" s="46" t="str">
        <f t="shared" si="461"/>
        <v>BMJ 05344142UTARANIGHT</v>
      </c>
      <c r="AB3642" s="46" t="str">
        <f t="shared" si="462"/>
        <v>Arwan toban44142UTARANIGHT</v>
      </c>
      <c r="AC3642" s="46" t="str">
        <f t="shared" si="463"/>
        <v>BMJ 05344142NIGHT</v>
      </c>
      <c r="AD3642" s="46" t="str">
        <f t="shared" si="464"/>
        <v>Arwan toban44142NIGHT</v>
      </c>
    </row>
    <row r="3643" spans="1:30" x14ac:dyDescent="0.3">
      <c r="A3643" s="46">
        <v>1</v>
      </c>
      <c r="B3643" s="46" t="s">
        <v>147</v>
      </c>
      <c r="C3643" s="110">
        <v>44142</v>
      </c>
      <c r="D3643" s="49" t="s">
        <v>95</v>
      </c>
      <c r="E3643" s="74">
        <v>44142</v>
      </c>
      <c r="F3643" s="49">
        <v>5102927</v>
      </c>
      <c r="G3643" s="46" t="s">
        <v>21</v>
      </c>
      <c r="H3643" s="46" t="s">
        <v>22</v>
      </c>
      <c r="I3643" s="46" t="s">
        <v>48</v>
      </c>
      <c r="J3643" s="46" t="s">
        <v>49</v>
      </c>
      <c r="K3643" s="46" t="s">
        <v>66</v>
      </c>
      <c r="O3643" s="47">
        <v>0.83959490740740739</v>
      </c>
      <c r="P3643" s="48">
        <v>0.84326388888888892</v>
      </c>
      <c r="Q3643" s="50">
        <v>39020</v>
      </c>
      <c r="R3643" s="50">
        <v>14660</v>
      </c>
      <c r="T3643" s="49" t="s">
        <v>27</v>
      </c>
      <c r="U3643" s="49" t="s">
        <v>28</v>
      </c>
      <c r="V3643" s="46" t="s">
        <v>60</v>
      </c>
      <c r="W3643" s="46" t="s">
        <v>176</v>
      </c>
      <c r="X3643" s="46" t="str">
        <f>IFERROR(VLOOKUP(W3643,#REF!,38,FALSE),"")</f>
        <v/>
      </c>
      <c r="Z3643" s="46" t="str">
        <f t="shared" si="460"/>
        <v>Arwan toban44142</v>
      </c>
      <c r="AA3643" s="46" t="str">
        <f t="shared" si="461"/>
        <v>BMJ 05344142UTARANIGHT</v>
      </c>
      <c r="AB3643" s="46" t="str">
        <f t="shared" si="462"/>
        <v>Arwan toban44142UTARANIGHT</v>
      </c>
      <c r="AC3643" s="46" t="str">
        <f t="shared" si="463"/>
        <v>BMJ 05344142NIGHT</v>
      </c>
      <c r="AD3643" s="46" t="str">
        <f t="shared" si="464"/>
        <v>Arwan toban44142NIGHT</v>
      </c>
    </row>
    <row r="3644" spans="1:30" x14ac:dyDescent="0.3">
      <c r="A3644" s="46">
        <v>1</v>
      </c>
      <c r="B3644" s="46" t="s">
        <v>147</v>
      </c>
      <c r="C3644" s="110">
        <v>44142</v>
      </c>
      <c r="D3644" s="49" t="s">
        <v>95</v>
      </c>
      <c r="E3644" s="74">
        <v>44142</v>
      </c>
      <c r="F3644" s="49">
        <v>5103005</v>
      </c>
      <c r="G3644" s="46" t="s">
        <v>21</v>
      </c>
      <c r="H3644" s="46" t="s">
        <v>22</v>
      </c>
      <c r="I3644" s="46" t="s">
        <v>48</v>
      </c>
      <c r="J3644" s="46" t="s">
        <v>49</v>
      </c>
      <c r="K3644" s="46" t="s">
        <v>66</v>
      </c>
      <c r="O3644" s="47">
        <v>0.90107638888888886</v>
      </c>
      <c r="P3644" s="48">
        <v>0.90107638888888886</v>
      </c>
      <c r="Q3644" s="50">
        <v>38760</v>
      </c>
      <c r="R3644" s="50">
        <v>14660</v>
      </c>
      <c r="T3644" s="49" t="s">
        <v>27</v>
      </c>
      <c r="U3644" s="49" t="s">
        <v>28</v>
      </c>
      <c r="V3644" s="46" t="s">
        <v>60</v>
      </c>
      <c r="W3644" s="46" t="s">
        <v>176</v>
      </c>
      <c r="X3644" s="46" t="str">
        <f>IFERROR(VLOOKUP(W3644,#REF!,38,FALSE),"")</f>
        <v/>
      </c>
      <c r="Z3644" s="46" t="str">
        <f t="shared" si="460"/>
        <v>Arwan toban44142</v>
      </c>
      <c r="AA3644" s="46" t="str">
        <f t="shared" si="461"/>
        <v>BMJ 05344142UTARANIGHT</v>
      </c>
      <c r="AB3644" s="46" t="str">
        <f t="shared" si="462"/>
        <v>Arwan toban44142UTARANIGHT</v>
      </c>
      <c r="AC3644" s="46" t="str">
        <f t="shared" si="463"/>
        <v>BMJ 05344142NIGHT</v>
      </c>
      <c r="AD3644" s="46" t="str">
        <f t="shared" si="464"/>
        <v>Arwan toban44142NIGHT</v>
      </c>
    </row>
    <row r="3645" spans="1:30" x14ac:dyDescent="0.3">
      <c r="A3645" s="46">
        <v>1</v>
      </c>
      <c r="B3645" s="46" t="s">
        <v>147</v>
      </c>
      <c r="C3645" s="110">
        <v>44142</v>
      </c>
      <c r="D3645" s="49" t="s">
        <v>95</v>
      </c>
      <c r="E3645" s="74">
        <v>44142</v>
      </c>
      <c r="F3645" s="49">
        <v>5103070</v>
      </c>
      <c r="G3645" s="46" t="s">
        <v>21</v>
      </c>
      <c r="H3645" s="46" t="s">
        <v>22</v>
      </c>
      <c r="I3645" s="46" t="s">
        <v>81</v>
      </c>
      <c r="J3645" s="46" t="s">
        <v>24</v>
      </c>
      <c r="K3645" s="46" t="s">
        <v>66</v>
      </c>
      <c r="O3645" s="47">
        <v>0.95521990740740748</v>
      </c>
      <c r="P3645" s="48">
        <v>0.95521990740740748</v>
      </c>
      <c r="Q3645" s="50">
        <v>40000</v>
      </c>
      <c r="R3645" s="50">
        <v>14660</v>
      </c>
      <c r="T3645" s="49" t="s">
        <v>27</v>
      </c>
      <c r="U3645" s="49" t="s">
        <v>28</v>
      </c>
      <c r="V3645" s="46" t="s">
        <v>32</v>
      </c>
      <c r="W3645" s="46" t="s">
        <v>176</v>
      </c>
      <c r="X3645" s="46" t="str">
        <f>IFERROR(VLOOKUP(W3645,#REF!,38,FALSE),"")</f>
        <v/>
      </c>
      <c r="Z3645" s="46" t="str">
        <f t="shared" si="460"/>
        <v>Arwan toban44142</v>
      </c>
      <c r="AA3645" s="46" t="str">
        <f t="shared" si="461"/>
        <v>BMJ 05344142UTARANIGHT</v>
      </c>
      <c r="AB3645" s="46" t="str">
        <f t="shared" si="462"/>
        <v>Arwan toban44142UTARANIGHT</v>
      </c>
      <c r="AC3645" s="46" t="str">
        <f t="shared" si="463"/>
        <v>BMJ 05344142NIGHT</v>
      </c>
      <c r="AD3645" s="46" t="str">
        <f t="shared" si="464"/>
        <v>Arwan toban44142NIGHT</v>
      </c>
    </row>
    <row r="3646" spans="1:30" x14ac:dyDescent="0.3">
      <c r="A3646" s="46">
        <v>1</v>
      </c>
      <c r="B3646" s="46" t="s">
        <v>147</v>
      </c>
      <c r="C3646" s="110">
        <v>44142</v>
      </c>
      <c r="D3646" s="49" t="s">
        <v>95</v>
      </c>
      <c r="E3646" s="74">
        <v>44142</v>
      </c>
      <c r="F3646" s="49">
        <v>5102949</v>
      </c>
      <c r="G3646" s="46" t="s">
        <v>21</v>
      </c>
      <c r="H3646" s="46" t="s">
        <v>53</v>
      </c>
      <c r="I3646" s="46" t="s">
        <v>54</v>
      </c>
      <c r="J3646" s="46" t="s">
        <v>49</v>
      </c>
      <c r="K3646" s="46" t="s">
        <v>71</v>
      </c>
      <c r="O3646" s="47">
        <v>0.85725694444444445</v>
      </c>
      <c r="P3646" s="48">
        <v>0.8609606481481481</v>
      </c>
      <c r="Q3646" s="50">
        <v>37840</v>
      </c>
      <c r="R3646" s="50">
        <v>14780</v>
      </c>
      <c r="T3646" s="49" t="s">
        <v>27</v>
      </c>
      <c r="U3646" s="49" t="s">
        <v>28</v>
      </c>
      <c r="V3646" s="46" t="s">
        <v>59</v>
      </c>
      <c r="W3646" s="46" t="s">
        <v>136</v>
      </c>
      <c r="X3646" s="46" t="str">
        <f>IFERROR(VLOOKUP(W3646,#REF!,38,FALSE),"")</f>
        <v/>
      </c>
      <c r="Z3646" s="46" t="str">
        <f t="shared" si="460"/>
        <v>M.taha44142</v>
      </c>
      <c r="AA3646" s="46" t="str">
        <f t="shared" si="461"/>
        <v>BMJ 05444142UTARANIGHT</v>
      </c>
      <c r="AB3646" s="46" t="str">
        <f t="shared" si="462"/>
        <v>M.taha44142UTARANIGHT</v>
      </c>
      <c r="AC3646" s="46" t="str">
        <f t="shared" si="463"/>
        <v>BMJ 05444142NIGHT</v>
      </c>
      <c r="AD3646" s="46" t="str">
        <f t="shared" si="464"/>
        <v>M.taha44142NIGHT</v>
      </c>
    </row>
    <row r="3647" spans="1:30" x14ac:dyDescent="0.3">
      <c r="A3647" s="46">
        <v>1</v>
      </c>
      <c r="B3647" s="46" t="s">
        <v>147</v>
      </c>
      <c r="C3647" s="110">
        <v>44142</v>
      </c>
      <c r="D3647" s="49" t="s">
        <v>95</v>
      </c>
      <c r="E3647" s="74">
        <v>44142</v>
      </c>
      <c r="F3647" s="49">
        <v>5103020</v>
      </c>
      <c r="G3647" s="46" t="s">
        <v>21</v>
      </c>
      <c r="H3647" s="46" t="s">
        <v>22</v>
      </c>
      <c r="I3647" s="46" t="s">
        <v>81</v>
      </c>
      <c r="J3647" s="46" t="s">
        <v>24</v>
      </c>
      <c r="K3647" s="46" t="s">
        <v>71</v>
      </c>
      <c r="O3647" s="47">
        <v>0.91719907407407408</v>
      </c>
      <c r="P3647" s="48">
        <v>0.91719907407407408</v>
      </c>
      <c r="Q3647" s="50">
        <v>40480</v>
      </c>
      <c r="R3647" s="50">
        <v>14780</v>
      </c>
      <c r="T3647" s="49" t="s">
        <v>27</v>
      </c>
      <c r="U3647" s="49" t="s">
        <v>28</v>
      </c>
      <c r="V3647" s="46" t="s">
        <v>273</v>
      </c>
      <c r="W3647" s="46" t="s">
        <v>136</v>
      </c>
      <c r="X3647" s="46" t="str">
        <f>IFERROR(VLOOKUP(W3647,#REF!,38,FALSE),"")</f>
        <v/>
      </c>
      <c r="Z3647" s="46" t="str">
        <f t="shared" si="460"/>
        <v>M.taha44142</v>
      </c>
      <c r="AA3647" s="46" t="str">
        <f t="shared" si="461"/>
        <v>BMJ 05444142UTARANIGHT</v>
      </c>
      <c r="AB3647" s="46" t="str">
        <f t="shared" si="462"/>
        <v>M.taha44142UTARANIGHT</v>
      </c>
      <c r="AC3647" s="46" t="str">
        <f t="shared" si="463"/>
        <v>BMJ 05444142NIGHT</v>
      </c>
      <c r="AD3647" s="46" t="str">
        <f t="shared" si="464"/>
        <v>M.taha44142NIGHT</v>
      </c>
    </row>
    <row r="3648" spans="1:30" x14ac:dyDescent="0.3">
      <c r="A3648" s="46">
        <v>1</v>
      </c>
      <c r="B3648" s="46" t="s">
        <v>147</v>
      </c>
      <c r="C3648" s="110">
        <v>44142</v>
      </c>
      <c r="D3648" s="49" t="s">
        <v>95</v>
      </c>
      <c r="E3648" s="74">
        <v>44142</v>
      </c>
      <c r="F3648" s="49">
        <v>5103110</v>
      </c>
      <c r="G3648" s="46" t="s">
        <v>21</v>
      </c>
      <c r="H3648" s="46" t="s">
        <v>22</v>
      </c>
      <c r="I3648" s="46" t="s">
        <v>81</v>
      </c>
      <c r="J3648" s="46" t="s">
        <v>24</v>
      </c>
      <c r="K3648" s="46" t="s">
        <v>71</v>
      </c>
      <c r="O3648" s="47">
        <v>0.98392361111111104</v>
      </c>
      <c r="P3648" s="48">
        <v>0.98392361111111104</v>
      </c>
      <c r="Q3648" s="50">
        <v>40420</v>
      </c>
      <c r="R3648" s="50">
        <v>14780</v>
      </c>
      <c r="T3648" s="49" t="s">
        <v>27</v>
      </c>
      <c r="U3648" s="49" t="s">
        <v>28</v>
      </c>
      <c r="V3648" s="46" t="s">
        <v>273</v>
      </c>
      <c r="W3648" s="46" t="s">
        <v>136</v>
      </c>
      <c r="X3648" s="46" t="str">
        <f>IFERROR(VLOOKUP(W3648,#REF!,38,FALSE),"")</f>
        <v/>
      </c>
      <c r="Z3648" s="46" t="str">
        <f t="shared" si="460"/>
        <v>M.taha44142</v>
      </c>
      <c r="AA3648" s="46" t="str">
        <f t="shared" si="461"/>
        <v>BMJ 05444142UTARANIGHT</v>
      </c>
      <c r="AB3648" s="46" t="str">
        <f t="shared" si="462"/>
        <v>M.taha44142UTARANIGHT</v>
      </c>
      <c r="AC3648" s="46" t="str">
        <f t="shared" si="463"/>
        <v>BMJ 05444142NIGHT</v>
      </c>
      <c r="AD3648" s="46" t="str">
        <f t="shared" si="464"/>
        <v>M.taha44142NIGHT</v>
      </c>
    </row>
    <row r="3649" spans="1:30" x14ac:dyDescent="0.3">
      <c r="A3649" s="46">
        <v>1</v>
      </c>
      <c r="B3649" s="46" t="s">
        <v>147</v>
      </c>
      <c r="C3649" s="110">
        <v>44142</v>
      </c>
      <c r="D3649" s="49" t="s">
        <v>95</v>
      </c>
      <c r="E3649" s="74">
        <v>44143</v>
      </c>
      <c r="F3649" s="49">
        <v>5103182</v>
      </c>
      <c r="G3649" s="46" t="s">
        <v>21</v>
      </c>
      <c r="H3649" s="46" t="s">
        <v>22</v>
      </c>
      <c r="I3649" s="46" t="s">
        <v>54</v>
      </c>
      <c r="J3649" s="46" t="s">
        <v>49</v>
      </c>
      <c r="K3649" s="46" t="s">
        <v>73</v>
      </c>
      <c r="O3649" s="47">
        <v>5.6423611111111112E-2</v>
      </c>
      <c r="P3649" s="48">
        <v>5.6423611111111112E-2</v>
      </c>
      <c r="Q3649" s="50">
        <v>37080</v>
      </c>
      <c r="R3649" s="50">
        <v>14600</v>
      </c>
      <c r="T3649" s="49" t="s">
        <v>27</v>
      </c>
      <c r="U3649" s="49" t="s">
        <v>28</v>
      </c>
      <c r="V3649" s="46" t="s">
        <v>58</v>
      </c>
      <c r="W3649" s="46" t="s">
        <v>137</v>
      </c>
      <c r="X3649" s="46" t="str">
        <f>IFERROR(VLOOKUP(W3649,#REF!,38,FALSE),"")</f>
        <v/>
      </c>
      <c r="Z3649" s="46" t="str">
        <f t="shared" si="460"/>
        <v>Abrar44142</v>
      </c>
      <c r="AA3649" s="46" t="str">
        <f t="shared" si="461"/>
        <v>BMJ 05544142UTARANIGHT</v>
      </c>
      <c r="AB3649" s="46" t="str">
        <f t="shared" si="462"/>
        <v>Abrar44142UTARANIGHT</v>
      </c>
      <c r="AC3649" s="46" t="str">
        <f t="shared" si="463"/>
        <v>BMJ 05544142NIGHT</v>
      </c>
      <c r="AD3649" s="46" t="str">
        <f t="shared" si="464"/>
        <v>Abrar44142NIGHT</v>
      </c>
    </row>
    <row r="3650" spans="1:30" x14ac:dyDescent="0.3">
      <c r="A3650" s="46">
        <v>1</v>
      </c>
      <c r="B3650" s="46" t="s">
        <v>147</v>
      </c>
      <c r="C3650" s="110">
        <v>44142</v>
      </c>
      <c r="D3650" s="49" t="s">
        <v>95</v>
      </c>
      <c r="E3650" s="74">
        <v>44143</v>
      </c>
      <c r="F3650" s="49">
        <v>5103253</v>
      </c>
      <c r="G3650" s="46" t="s">
        <v>21</v>
      </c>
      <c r="H3650" s="46" t="s">
        <v>22</v>
      </c>
      <c r="I3650" s="46" t="s">
        <v>81</v>
      </c>
      <c r="J3650" s="46" t="s">
        <v>24</v>
      </c>
      <c r="K3650" s="46" t="s">
        <v>73</v>
      </c>
      <c r="O3650" s="47">
        <v>0.12938657407407408</v>
      </c>
      <c r="P3650" s="48">
        <v>0.12938657407407408</v>
      </c>
      <c r="Q3650" s="50">
        <v>40200</v>
      </c>
      <c r="R3650" s="50">
        <v>14600</v>
      </c>
      <c r="T3650" s="49" t="s">
        <v>27</v>
      </c>
      <c r="U3650" s="49" t="s">
        <v>28</v>
      </c>
      <c r="V3650" s="46" t="s">
        <v>32</v>
      </c>
      <c r="W3650" s="46" t="s">
        <v>137</v>
      </c>
      <c r="X3650" s="46" t="str">
        <f>IFERROR(VLOOKUP(W3650,#REF!,38,FALSE),"")</f>
        <v/>
      </c>
      <c r="Z3650" s="46" t="str">
        <f t="shared" si="460"/>
        <v>Abrar44142</v>
      </c>
      <c r="AA3650" s="46" t="str">
        <f t="shared" si="461"/>
        <v>BMJ 05544142UTARANIGHT</v>
      </c>
      <c r="AB3650" s="46" t="str">
        <f t="shared" si="462"/>
        <v>Abrar44142UTARANIGHT</v>
      </c>
      <c r="AC3650" s="46" t="str">
        <f t="shared" si="463"/>
        <v>BMJ 05544142NIGHT</v>
      </c>
      <c r="AD3650" s="46" t="str">
        <f t="shared" si="464"/>
        <v>Abrar44142NIGHT</v>
      </c>
    </row>
    <row r="3651" spans="1:30" x14ac:dyDescent="0.3">
      <c r="A3651" s="46">
        <v>1</v>
      </c>
      <c r="B3651" s="46" t="s">
        <v>147</v>
      </c>
      <c r="C3651" s="110">
        <v>44142</v>
      </c>
      <c r="D3651" s="49" t="s">
        <v>95</v>
      </c>
      <c r="E3651" s="74">
        <v>44142</v>
      </c>
      <c r="F3651" s="49">
        <v>5102948</v>
      </c>
      <c r="G3651" s="46" t="s">
        <v>21</v>
      </c>
      <c r="H3651" s="46" t="s">
        <v>22</v>
      </c>
      <c r="I3651" s="46" t="s">
        <v>54</v>
      </c>
      <c r="J3651" s="46" t="s">
        <v>49</v>
      </c>
      <c r="K3651" s="46" t="s">
        <v>73</v>
      </c>
      <c r="O3651" s="47">
        <v>0.85692129629629632</v>
      </c>
      <c r="P3651" s="48">
        <v>0.86136574074074079</v>
      </c>
      <c r="Q3651" s="50">
        <v>37920</v>
      </c>
      <c r="R3651" s="50">
        <v>14600</v>
      </c>
      <c r="T3651" s="49" t="s">
        <v>27</v>
      </c>
      <c r="U3651" s="49" t="s">
        <v>28</v>
      </c>
      <c r="V3651" s="46" t="s">
        <v>32</v>
      </c>
      <c r="W3651" s="46" t="s">
        <v>137</v>
      </c>
      <c r="X3651" s="46" t="str">
        <f>IFERROR(VLOOKUP(W3651,#REF!,38,FALSE),"")</f>
        <v/>
      </c>
      <c r="Z3651" s="46" t="str">
        <f t="shared" si="460"/>
        <v>Abrar44142</v>
      </c>
      <c r="AA3651" s="46" t="str">
        <f t="shared" si="461"/>
        <v>BMJ 05544142UTARANIGHT</v>
      </c>
      <c r="AB3651" s="46" t="str">
        <f t="shared" si="462"/>
        <v>Abrar44142UTARANIGHT</v>
      </c>
      <c r="AC3651" s="46" t="str">
        <f t="shared" si="463"/>
        <v>BMJ 05544142NIGHT</v>
      </c>
      <c r="AD3651" s="46" t="str">
        <f t="shared" si="464"/>
        <v>Abrar44142NIGHT</v>
      </c>
    </row>
    <row r="3652" spans="1:30" x14ac:dyDescent="0.3">
      <c r="A3652" s="46">
        <v>1</v>
      </c>
      <c r="B3652" s="46" t="s">
        <v>147</v>
      </c>
      <c r="C3652" s="110">
        <v>44142</v>
      </c>
      <c r="D3652" s="49" t="s">
        <v>95</v>
      </c>
      <c r="E3652" s="74">
        <v>44142</v>
      </c>
      <c r="F3652" s="49">
        <v>5103028</v>
      </c>
      <c r="G3652" s="46" t="s">
        <v>21</v>
      </c>
      <c r="H3652" s="46" t="s">
        <v>22</v>
      </c>
      <c r="I3652" s="46" t="s">
        <v>81</v>
      </c>
      <c r="J3652" s="46" t="s">
        <v>24</v>
      </c>
      <c r="K3652" s="46" t="s">
        <v>73</v>
      </c>
      <c r="O3652" s="47">
        <v>0.92122685185185194</v>
      </c>
      <c r="P3652" s="48">
        <v>0.92122685185185194</v>
      </c>
      <c r="Q3652" s="50">
        <v>40440</v>
      </c>
      <c r="R3652" s="50">
        <v>14600</v>
      </c>
      <c r="T3652" s="49" t="s">
        <v>27</v>
      </c>
      <c r="U3652" s="49" t="s">
        <v>28</v>
      </c>
      <c r="V3652" s="46" t="s">
        <v>273</v>
      </c>
      <c r="W3652" s="46" t="s">
        <v>137</v>
      </c>
      <c r="X3652" s="46" t="str">
        <f>IFERROR(VLOOKUP(W3652,#REF!,38,FALSE),"")</f>
        <v/>
      </c>
      <c r="Z3652" s="46" t="str">
        <f t="shared" si="460"/>
        <v>Abrar44142</v>
      </c>
      <c r="AA3652" s="46" t="str">
        <f t="shared" si="461"/>
        <v>BMJ 05544142UTARANIGHT</v>
      </c>
      <c r="AB3652" s="46" t="str">
        <f t="shared" si="462"/>
        <v>Abrar44142UTARANIGHT</v>
      </c>
      <c r="AC3652" s="46" t="str">
        <f t="shared" si="463"/>
        <v>BMJ 05544142NIGHT</v>
      </c>
      <c r="AD3652" s="46" t="str">
        <f t="shared" si="464"/>
        <v>Abrar44142NIGHT</v>
      </c>
    </row>
    <row r="3653" spans="1:30" x14ac:dyDescent="0.3">
      <c r="A3653" s="46">
        <v>1</v>
      </c>
      <c r="B3653" s="46" t="s">
        <v>147</v>
      </c>
      <c r="C3653" s="110">
        <v>44142</v>
      </c>
      <c r="D3653" s="49" t="s">
        <v>95</v>
      </c>
      <c r="E3653" s="74">
        <v>44142</v>
      </c>
      <c r="F3653" s="49">
        <v>5103104</v>
      </c>
      <c r="G3653" s="46" t="s">
        <v>21</v>
      </c>
      <c r="H3653" s="46" t="s">
        <v>22</v>
      </c>
      <c r="I3653" s="46" t="s">
        <v>81</v>
      </c>
      <c r="J3653" s="46" t="s">
        <v>24</v>
      </c>
      <c r="K3653" s="46" t="s">
        <v>73</v>
      </c>
      <c r="O3653" s="47">
        <v>0.97961805555555559</v>
      </c>
      <c r="P3653" s="48">
        <v>0.97961805555555559</v>
      </c>
      <c r="Q3653" s="50">
        <v>39700</v>
      </c>
      <c r="R3653" s="50">
        <v>14600</v>
      </c>
      <c r="T3653" s="49" t="s">
        <v>27</v>
      </c>
      <c r="U3653" s="49" t="s">
        <v>28</v>
      </c>
      <c r="V3653" s="46" t="s">
        <v>32</v>
      </c>
      <c r="W3653" s="46" t="s">
        <v>137</v>
      </c>
      <c r="X3653" s="46" t="str">
        <f>IFERROR(VLOOKUP(W3653,#REF!,38,FALSE),"")</f>
        <v/>
      </c>
      <c r="Z3653" s="46" t="str">
        <f t="shared" si="460"/>
        <v>Abrar44142</v>
      </c>
      <c r="AA3653" s="46" t="str">
        <f t="shared" si="461"/>
        <v>BMJ 05544142UTARANIGHT</v>
      </c>
      <c r="AB3653" s="46" t="str">
        <f t="shared" si="462"/>
        <v>Abrar44142UTARANIGHT</v>
      </c>
      <c r="AC3653" s="46" t="str">
        <f t="shared" si="463"/>
        <v>BMJ 05544142NIGHT</v>
      </c>
      <c r="AD3653" s="46" t="str">
        <f t="shared" si="464"/>
        <v>Abrar44142NIGHT</v>
      </c>
    </row>
    <row r="3654" spans="1:30" x14ac:dyDescent="0.3">
      <c r="A3654" s="46">
        <v>1</v>
      </c>
      <c r="B3654" s="46" t="s">
        <v>147</v>
      </c>
      <c r="C3654" s="110">
        <v>44142</v>
      </c>
      <c r="D3654" s="49" t="s">
        <v>95</v>
      </c>
      <c r="E3654" s="74">
        <v>44143</v>
      </c>
      <c r="F3654" s="49">
        <v>5103151</v>
      </c>
      <c r="G3654" s="46" t="s">
        <v>21</v>
      </c>
      <c r="H3654" s="46" t="s">
        <v>22</v>
      </c>
      <c r="I3654" s="46" t="s">
        <v>81</v>
      </c>
      <c r="J3654" s="46" t="s">
        <v>24</v>
      </c>
      <c r="K3654" s="46" t="s">
        <v>75</v>
      </c>
      <c r="O3654" s="47">
        <v>2.074074074074074E-2</v>
      </c>
      <c r="P3654" s="48">
        <v>2.074074074074074E-2</v>
      </c>
      <c r="Q3654" s="50">
        <v>40560</v>
      </c>
      <c r="R3654" s="50">
        <v>14740</v>
      </c>
      <c r="T3654" s="49" t="s">
        <v>27</v>
      </c>
      <c r="U3654" s="49" t="s">
        <v>28</v>
      </c>
      <c r="V3654" s="46" t="s">
        <v>273</v>
      </c>
      <c r="W3654" s="46" t="s">
        <v>106</v>
      </c>
      <c r="X3654" s="46" t="str">
        <f>IFERROR(VLOOKUP(W3654,#REF!,38,FALSE),"")</f>
        <v/>
      </c>
      <c r="Z3654" s="46" t="str">
        <f t="shared" si="460"/>
        <v>Abdul Karim44142</v>
      </c>
      <c r="AA3654" s="46" t="str">
        <f t="shared" si="461"/>
        <v>BMJ 05644142UTARANIGHT</v>
      </c>
      <c r="AB3654" s="46" t="str">
        <f t="shared" si="462"/>
        <v>Abdul Karim44142UTARANIGHT</v>
      </c>
      <c r="AC3654" s="46" t="str">
        <f t="shared" si="463"/>
        <v>BMJ 05644142NIGHT</v>
      </c>
      <c r="AD3654" s="46" t="str">
        <f t="shared" si="464"/>
        <v>Abdul Karim44142NIGHT</v>
      </c>
    </row>
    <row r="3655" spans="1:30" x14ac:dyDescent="0.3">
      <c r="A3655" s="46">
        <v>1</v>
      </c>
      <c r="B3655" s="46" t="s">
        <v>147</v>
      </c>
      <c r="C3655" s="110">
        <v>44142</v>
      </c>
      <c r="D3655" s="49" t="s">
        <v>95</v>
      </c>
      <c r="E3655" s="74">
        <v>44143</v>
      </c>
      <c r="F3655" s="49">
        <v>5103209</v>
      </c>
      <c r="G3655" s="46" t="s">
        <v>21</v>
      </c>
      <c r="H3655" s="46" t="s">
        <v>22</v>
      </c>
      <c r="I3655" s="46" t="s">
        <v>81</v>
      </c>
      <c r="J3655" s="46" t="s">
        <v>24</v>
      </c>
      <c r="K3655" s="46" t="s">
        <v>75</v>
      </c>
      <c r="O3655" s="47">
        <v>8.7164351851851854E-2</v>
      </c>
      <c r="P3655" s="48">
        <v>8.7164351851851854E-2</v>
      </c>
      <c r="Q3655" s="50">
        <v>39680</v>
      </c>
      <c r="R3655" s="50">
        <v>14740</v>
      </c>
      <c r="T3655" s="49" t="s">
        <v>27</v>
      </c>
      <c r="U3655" s="49" t="s">
        <v>28</v>
      </c>
      <c r="V3655" s="46" t="s">
        <v>32</v>
      </c>
      <c r="W3655" s="46" t="s">
        <v>106</v>
      </c>
      <c r="X3655" s="46" t="str">
        <f>IFERROR(VLOOKUP(W3655,#REF!,38,FALSE),"")</f>
        <v/>
      </c>
      <c r="Z3655" s="46" t="str">
        <f t="shared" ref="Z3655:Z3718" si="465">W3655&amp;C3655</f>
        <v>Abdul Karim44142</v>
      </c>
      <c r="AA3655" s="46" t="str">
        <f t="shared" ref="AA3655:AA3718" si="466">K3655&amp;C3655&amp;G3655&amp;D3655</f>
        <v>BMJ 05644142UTARANIGHT</v>
      </c>
      <c r="AB3655" s="46" t="str">
        <f t="shared" ref="AB3655:AB3718" si="467">W3655&amp;C3655&amp;G3655&amp;D3655</f>
        <v>Abdul Karim44142UTARANIGHT</v>
      </c>
      <c r="AC3655" s="46" t="str">
        <f t="shared" ref="AC3655:AC3718" si="468">K3655&amp;C3655&amp;D3655</f>
        <v>BMJ 05644142NIGHT</v>
      </c>
      <c r="AD3655" s="46" t="str">
        <f t="shared" ref="AD3655:AD3718" si="469">W3655&amp;C3655&amp;D3655</f>
        <v>Abdul Karim44142NIGHT</v>
      </c>
    </row>
    <row r="3656" spans="1:30" x14ac:dyDescent="0.3">
      <c r="A3656" s="46">
        <v>1</v>
      </c>
      <c r="B3656" s="46" t="s">
        <v>147</v>
      </c>
      <c r="C3656" s="110">
        <v>44142</v>
      </c>
      <c r="D3656" s="49" t="s">
        <v>95</v>
      </c>
      <c r="E3656" s="74">
        <v>44143</v>
      </c>
      <c r="F3656" s="49">
        <v>5103274</v>
      </c>
      <c r="G3656" s="46" t="s">
        <v>21</v>
      </c>
      <c r="H3656" s="46" t="s">
        <v>22</v>
      </c>
      <c r="I3656" s="46" t="s">
        <v>81</v>
      </c>
      <c r="J3656" s="46" t="s">
        <v>24</v>
      </c>
      <c r="K3656" s="46" t="s">
        <v>75</v>
      </c>
      <c r="O3656" s="47">
        <v>0.14687500000000001</v>
      </c>
      <c r="P3656" s="48">
        <v>0.14687500000000001</v>
      </c>
      <c r="Q3656" s="50">
        <v>39800</v>
      </c>
      <c r="R3656" s="50">
        <v>14740</v>
      </c>
      <c r="T3656" s="49" t="s">
        <v>27</v>
      </c>
      <c r="U3656" s="49" t="s">
        <v>28</v>
      </c>
      <c r="V3656" s="46" t="s">
        <v>32</v>
      </c>
      <c r="W3656" s="46" t="s">
        <v>106</v>
      </c>
      <c r="X3656" s="46" t="str">
        <f>IFERROR(VLOOKUP(W3656,#REF!,38,FALSE),"")</f>
        <v/>
      </c>
      <c r="Z3656" s="46" t="str">
        <f t="shared" si="465"/>
        <v>Abdul Karim44142</v>
      </c>
      <c r="AA3656" s="46" t="str">
        <f t="shared" si="466"/>
        <v>BMJ 05644142UTARANIGHT</v>
      </c>
      <c r="AB3656" s="46" t="str">
        <f t="shared" si="467"/>
        <v>Abdul Karim44142UTARANIGHT</v>
      </c>
      <c r="AC3656" s="46" t="str">
        <f t="shared" si="468"/>
        <v>BMJ 05644142NIGHT</v>
      </c>
      <c r="AD3656" s="46" t="str">
        <f t="shared" si="469"/>
        <v>Abdul Karim44142NIGHT</v>
      </c>
    </row>
    <row r="3657" spans="1:30" x14ac:dyDescent="0.3">
      <c r="A3657" s="46">
        <v>1</v>
      </c>
      <c r="B3657" s="46" t="s">
        <v>147</v>
      </c>
      <c r="C3657" s="110">
        <v>44142</v>
      </c>
      <c r="D3657" s="49" t="s">
        <v>95</v>
      </c>
      <c r="E3657" s="74">
        <v>44143</v>
      </c>
      <c r="F3657" s="49">
        <v>5103343</v>
      </c>
      <c r="G3657" s="46" t="s">
        <v>21</v>
      </c>
      <c r="H3657" s="46" t="s">
        <v>22</v>
      </c>
      <c r="I3657" s="46" t="s">
        <v>81</v>
      </c>
      <c r="J3657" s="46" t="s">
        <v>24</v>
      </c>
      <c r="K3657" s="46" t="s">
        <v>75</v>
      </c>
      <c r="O3657" s="47">
        <v>0.2112037037037037</v>
      </c>
      <c r="P3657" s="48">
        <v>0.2112037037037037</v>
      </c>
      <c r="Q3657" s="50">
        <v>40680</v>
      </c>
      <c r="R3657" s="50">
        <v>14740</v>
      </c>
      <c r="T3657" s="49" t="s">
        <v>27</v>
      </c>
      <c r="U3657" s="49" t="s">
        <v>28</v>
      </c>
      <c r="V3657" s="46" t="s">
        <v>32</v>
      </c>
      <c r="W3657" s="46" t="s">
        <v>106</v>
      </c>
      <c r="X3657" s="46" t="str">
        <f>IFERROR(VLOOKUP(W3657,#REF!,38,FALSE),"")</f>
        <v/>
      </c>
      <c r="Z3657" s="46" t="str">
        <f t="shared" si="465"/>
        <v>Abdul Karim44142</v>
      </c>
      <c r="AA3657" s="46" t="str">
        <f t="shared" si="466"/>
        <v>BMJ 05644142UTARANIGHT</v>
      </c>
      <c r="AB3657" s="46" t="str">
        <f t="shared" si="467"/>
        <v>Abdul Karim44142UTARANIGHT</v>
      </c>
      <c r="AC3657" s="46" t="str">
        <f t="shared" si="468"/>
        <v>BMJ 05644142NIGHT</v>
      </c>
      <c r="AD3657" s="46" t="str">
        <f t="shared" si="469"/>
        <v>Abdul Karim44142NIGHT</v>
      </c>
    </row>
    <row r="3658" spans="1:30" x14ac:dyDescent="0.3">
      <c r="A3658" s="46">
        <v>1</v>
      </c>
      <c r="B3658" s="46" t="s">
        <v>147</v>
      </c>
      <c r="C3658" s="110">
        <v>44142</v>
      </c>
      <c r="D3658" s="49" t="s">
        <v>95</v>
      </c>
      <c r="E3658" s="74">
        <v>44142</v>
      </c>
      <c r="F3658" s="49">
        <v>5102929</v>
      </c>
      <c r="G3658" s="46" t="s">
        <v>21</v>
      </c>
      <c r="H3658" s="46" t="s">
        <v>22</v>
      </c>
      <c r="I3658" s="46" t="s">
        <v>48</v>
      </c>
      <c r="J3658" s="46" t="s">
        <v>49</v>
      </c>
      <c r="K3658" s="46" t="s">
        <v>75</v>
      </c>
      <c r="O3658" s="47">
        <v>0.84363425925925928</v>
      </c>
      <c r="P3658" s="48">
        <v>0.84732638888888889</v>
      </c>
      <c r="Q3658" s="50">
        <v>39120</v>
      </c>
      <c r="R3658" s="50">
        <v>14740</v>
      </c>
      <c r="T3658" s="49" t="s">
        <v>27</v>
      </c>
      <c r="U3658" s="49" t="s">
        <v>28</v>
      </c>
      <c r="V3658" s="46" t="s">
        <v>50</v>
      </c>
      <c r="W3658" s="46" t="s">
        <v>106</v>
      </c>
      <c r="X3658" s="46" t="str">
        <f>IFERROR(VLOOKUP(W3658,#REF!,38,FALSE),"")</f>
        <v/>
      </c>
      <c r="Z3658" s="46" t="str">
        <f t="shared" si="465"/>
        <v>Abdul Karim44142</v>
      </c>
      <c r="AA3658" s="46" t="str">
        <f t="shared" si="466"/>
        <v>BMJ 05644142UTARANIGHT</v>
      </c>
      <c r="AB3658" s="46" t="str">
        <f t="shared" si="467"/>
        <v>Abdul Karim44142UTARANIGHT</v>
      </c>
      <c r="AC3658" s="46" t="str">
        <f t="shared" si="468"/>
        <v>BMJ 05644142NIGHT</v>
      </c>
      <c r="AD3658" s="46" t="str">
        <f t="shared" si="469"/>
        <v>Abdul Karim44142NIGHT</v>
      </c>
    </row>
    <row r="3659" spans="1:30" x14ac:dyDescent="0.3">
      <c r="A3659" s="46">
        <v>1</v>
      </c>
      <c r="B3659" s="46" t="s">
        <v>147</v>
      </c>
      <c r="C3659" s="110">
        <v>44142</v>
      </c>
      <c r="D3659" s="49" t="s">
        <v>95</v>
      </c>
      <c r="E3659" s="74">
        <v>44142</v>
      </c>
      <c r="F3659" s="49">
        <v>5103003</v>
      </c>
      <c r="G3659" s="46" t="s">
        <v>21</v>
      </c>
      <c r="H3659" s="46" t="s">
        <v>22</v>
      </c>
      <c r="I3659" s="46" t="s">
        <v>81</v>
      </c>
      <c r="J3659" s="46" t="s">
        <v>24</v>
      </c>
      <c r="K3659" s="46" t="s">
        <v>75</v>
      </c>
      <c r="O3659" s="47">
        <v>0.90041666666666664</v>
      </c>
      <c r="P3659" s="48">
        <v>0.90041666666666664</v>
      </c>
      <c r="Q3659" s="50">
        <v>40960</v>
      </c>
      <c r="R3659" s="50">
        <v>14740</v>
      </c>
      <c r="T3659" s="49" t="s">
        <v>27</v>
      </c>
      <c r="U3659" s="49" t="s">
        <v>28</v>
      </c>
      <c r="V3659" s="46" t="s">
        <v>273</v>
      </c>
      <c r="W3659" s="46" t="s">
        <v>106</v>
      </c>
      <c r="X3659" s="46" t="str">
        <f>IFERROR(VLOOKUP(W3659,#REF!,38,FALSE),"")</f>
        <v/>
      </c>
      <c r="Z3659" s="46" t="str">
        <f t="shared" si="465"/>
        <v>Abdul Karim44142</v>
      </c>
      <c r="AA3659" s="46" t="str">
        <f t="shared" si="466"/>
        <v>BMJ 05644142UTARANIGHT</v>
      </c>
      <c r="AB3659" s="46" t="str">
        <f t="shared" si="467"/>
        <v>Abdul Karim44142UTARANIGHT</v>
      </c>
      <c r="AC3659" s="46" t="str">
        <f t="shared" si="468"/>
        <v>BMJ 05644142NIGHT</v>
      </c>
      <c r="AD3659" s="46" t="str">
        <f t="shared" si="469"/>
        <v>Abdul Karim44142NIGHT</v>
      </c>
    </row>
    <row r="3660" spans="1:30" x14ac:dyDescent="0.3">
      <c r="A3660" s="46">
        <v>1</v>
      </c>
      <c r="B3660" s="46" t="s">
        <v>147</v>
      </c>
      <c r="C3660" s="110">
        <v>44142</v>
      </c>
      <c r="D3660" s="49" t="s">
        <v>95</v>
      </c>
      <c r="E3660" s="74">
        <v>44142</v>
      </c>
      <c r="F3660" s="49">
        <v>5103079</v>
      </c>
      <c r="G3660" s="46" t="s">
        <v>21</v>
      </c>
      <c r="H3660" s="46" t="s">
        <v>22</v>
      </c>
      <c r="I3660" s="46" t="s">
        <v>81</v>
      </c>
      <c r="J3660" s="46" t="s">
        <v>24</v>
      </c>
      <c r="K3660" s="46" t="s">
        <v>75</v>
      </c>
      <c r="O3660" s="47">
        <v>0.95974537037037033</v>
      </c>
      <c r="P3660" s="48">
        <v>0.95974537037037033</v>
      </c>
      <c r="Q3660" s="50">
        <v>39820</v>
      </c>
      <c r="R3660" s="50">
        <v>14740</v>
      </c>
      <c r="T3660" s="49" t="s">
        <v>27</v>
      </c>
      <c r="U3660" s="49" t="s">
        <v>28</v>
      </c>
      <c r="V3660" s="46" t="s">
        <v>32</v>
      </c>
      <c r="W3660" s="46" t="s">
        <v>106</v>
      </c>
      <c r="X3660" s="46" t="str">
        <f>IFERROR(VLOOKUP(W3660,#REF!,38,FALSE),"")</f>
        <v/>
      </c>
      <c r="Z3660" s="46" t="str">
        <f t="shared" si="465"/>
        <v>Abdul Karim44142</v>
      </c>
      <c r="AA3660" s="46" t="str">
        <f t="shared" si="466"/>
        <v>BMJ 05644142UTARANIGHT</v>
      </c>
      <c r="AB3660" s="46" t="str">
        <f t="shared" si="467"/>
        <v>Abdul Karim44142UTARANIGHT</v>
      </c>
      <c r="AC3660" s="46" t="str">
        <f t="shared" si="468"/>
        <v>BMJ 05644142NIGHT</v>
      </c>
      <c r="AD3660" s="46" t="str">
        <f t="shared" si="469"/>
        <v>Abdul Karim44142NIGHT</v>
      </c>
    </row>
    <row r="3661" spans="1:30" x14ac:dyDescent="0.3">
      <c r="A3661" s="46">
        <v>1</v>
      </c>
      <c r="B3661" s="46" t="s">
        <v>147</v>
      </c>
      <c r="C3661" s="110">
        <v>44142</v>
      </c>
      <c r="D3661" s="49" t="s">
        <v>95</v>
      </c>
      <c r="E3661" s="74">
        <v>44143</v>
      </c>
      <c r="F3661" s="49">
        <v>5103138</v>
      </c>
      <c r="G3661" s="46" t="s">
        <v>21</v>
      </c>
      <c r="H3661" s="46" t="s">
        <v>22</v>
      </c>
      <c r="I3661" s="46" t="s">
        <v>81</v>
      </c>
      <c r="J3661" s="46" t="s">
        <v>24</v>
      </c>
      <c r="K3661" s="46" t="s">
        <v>77</v>
      </c>
      <c r="O3661" s="47">
        <v>5.5787037037037038E-3</v>
      </c>
      <c r="P3661" s="48">
        <v>5.5787037037037038E-3</v>
      </c>
      <c r="Q3661" s="50">
        <v>41060</v>
      </c>
      <c r="R3661" s="50">
        <v>14540</v>
      </c>
      <c r="T3661" s="49" t="s">
        <v>27</v>
      </c>
      <c r="U3661" s="49" t="s">
        <v>28</v>
      </c>
      <c r="V3661" s="46" t="s">
        <v>273</v>
      </c>
      <c r="W3661" s="46" t="s">
        <v>107</v>
      </c>
      <c r="X3661" s="46" t="str">
        <f>IFERROR(VLOOKUP(W3661,#REF!,38,FALSE),"")</f>
        <v/>
      </c>
      <c r="Z3661" s="46" t="str">
        <f t="shared" si="465"/>
        <v>Putut Junaedi44142</v>
      </c>
      <c r="AA3661" s="46" t="str">
        <f t="shared" si="466"/>
        <v>BMJ 06544142UTARANIGHT</v>
      </c>
      <c r="AB3661" s="46" t="str">
        <f t="shared" si="467"/>
        <v>Putut Junaedi44142UTARANIGHT</v>
      </c>
      <c r="AC3661" s="46" t="str">
        <f t="shared" si="468"/>
        <v>BMJ 06544142NIGHT</v>
      </c>
      <c r="AD3661" s="46" t="str">
        <f t="shared" si="469"/>
        <v>Putut Junaedi44142NIGHT</v>
      </c>
    </row>
    <row r="3662" spans="1:30" x14ac:dyDescent="0.3">
      <c r="A3662" s="46">
        <v>1</v>
      </c>
      <c r="B3662" s="46" t="s">
        <v>147</v>
      </c>
      <c r="C3662" s="110">
        <v>44142</v>
      </c>
      <c r="D3662" s="49" t="s">
        <v>95</v>
      </c>
      <c r="E3662" s="74">
        <v>44143</v>
      </c>
      <c r="F3662" s="49">
        <v>5103233</v>
      </c>
      <c r="G3662" s="46" t="s">
        <v>21</v>
      </c>
      <c r="H3662" s="46" t="s">
        <v>22</v>
      </c>
      <c r="I3662" s="46" t="s">
        <v>81</v>
      </c>
      <c r="J3662" s="46" t="s">
        <v>24</v>
      </c>
      <c r="K3662" s="46" t="s">
        <v>77</v>
      </c>
      <c r="O3662" s="47">
        <v>0.11638888888888889</v>
      </c>
      <c r="P3662" s="48">
        <v>0.11638888888888889</v>
      </c>
      <c r="Q3662" s="50">
        <v>39840</v>
      </c>
      <c r="R3662" s="50">
        <v>14540</v>
      </c>
      <c r="T3662" s="49" t="s">
        <v>27</v>
      </c>
      <c r="U3662" s="49" t="s">
        <v>28</v>
      </c>
      <c r="V3662" s="46" t="s">
        <v>273</v>
      </c>
      <c r="W3662" s="46" t="s">
        <v>107</v>
      </c>
      <c r="X3662" s="46" t="str">
        <f>IFERROR(VLOOKUP(W3662,#REF!,38,FALSE),"")</f>
        <v/>
      </c>
      <c r="Z3662" s="46" t="str">
        <f t="shared" si="465"/>
        <v>Putut Junaedi44142</v>
      </c>
      <c r="AA3662" s="46" t="str">
        <f t="shared" si="466"/>
        <v>BMJ 06544142UTARANIGHT</v>
      </c>
      <c r="AB3662" s="46" t="str">
        <f t="shared" si="467"/>
        <v>Putut Junaedi44142UTARANIGHT</v>
      </c>
      <c r="AC3662" s="46" t="str">
        <f t="shared" si="468"/>
        <v>BMJ 06544142NIGHT</v>
      </c>
      <c r="AD3662" s="46" t="str">
        <f t="shared" si="469"/>
        <v>Putut Junaedi44142NIGHT</v>
      </c>
    </row>
    <row r="3663" spans="1:30" x14ac:dyDescent="0.3">
      <c r="A3663" s="46">
        <v>1</v>
      </c>
      <c r="B3663" s="46" t="s">
        <v>147</v>
      </c>
      <c r="C3663" s="110">
        <v>44142</v>
      </c>
      <c r="D3663" s="49" t="s">
        <v>95</v>
      </c>
      <c r="E3663" s="74">
        <v>44143</v>
      </c>
      <c r="F3663" s="49">
        <v>5103358</v>
      </c>
      <c r="G3663" s="46" t="s">
        <v>21</v>
      </c>
      <c r="H3663" s="46" t="s">
        <v>22</v>
      </c>
      <c r="I3663" s="46" t="s">
        <v>81</v>
      </c>
      <c r="J3663" s="46" t="s">
        <v>24</v>
      </c>
      <c r="K3663" s="46" t="s">
        <v>77</v>
      </c>
      <c r="O3663" s="47">
        <v>0.22760416666666669</v>
      </c>
      <c r="P3663" s="48">
        <v>0.22760416666666669</v>
      </c>
      <c r="Q3663" s="50">
        <v>40380</v>
      </c>
      <c r="R3663" s="50">
        <v>14540</v>
      </c>
      <c r="T3663" s="49" t="s">
        <v>27</v>
      </c>
      <c r="U3663" s="49" t="s">
        <v>28</v>
      </c>
      <c r="V3663" s="46" t="s">
        <v>32</v>
      </c>
      <c r="W3663" s="46" t="s">
        <v>107</v>
      </c>
      <c r="X3663" s="46" t="str">
        <f>IFERROR(VLOOKUP(W3663,#REF!,38,FALSE),"")</f>
        <v/>
      </c>
      <c r="Z3663" s="46" t="str">
        <f t="shared" si="465"/>
        <v>Putut Junaedi44142</v>
      </c>
      <c r="AA3663" s="46" t="str">
        <f t="shared" si="466"/>
        <v>BMJ 06544142UTARANIGHT</v>
      </c>
      <c r="AB3663" s="46" t="str">
        <f t="shared" si="467"/>
        <v>Putut Junaedi44142UTARANIGHT</v>
      </c>
      <c r="AC3663" s="46" t="str">
        <f t="shared" si="468"/>
        <v>BMJ 06544142NIGHT</v>
      </c>
      <c r="AD3663" s="46" t="str">
        <f t="shared" si="469"/>
        <v>Putut Junaedi44142NIGHT</v>
      </c>
    </row>
    <row r="3664" spans="1:30" x14ac:dyDescent="0.3">
      <c r="A3664" s="46">
        <v>1</v>
      </c>
      <c r="B3664" s="46" t="s">
        <v>147</v>
      </c>
      <c r="C3664" s="110">
        <v>44142</v>
      </c>
      <c r="D3664" s="49" t="s">
        <v>95</v>
      </c>
      <c r="E3664" s="74">
        <v>44142</v>
      </c>
      <c r="F3664" s="49">
        <v>5103044</v>
      </c>
      <c r="G3664" s="46" t="s">
        <v>21</v>
      </c>
      <c r="H3664" s="46" t="s">
        <v>22</v>
      </c>
      <c r="I3664" s="46" t="s">
        <v>81</v>
      </c>
      <c r="J3664" s="46" t="s">
        <v>24</v>
      </c>
      <c r="K3664" s="46" t="s">
        <v>77</v>
      </c>
      <c r="O3664" s="47">
        <v>0.93680555555555556</v>
      </c>
      <c r="P3664" s="48">
        <v>0.94679398148148142</v>
      </c>
      <c r="Q3664" s="50">
        <v>41600</v>
      </c>
      <c r="R3664" s="50">
        <v>14540</v>
      </c>
      <c r="T3664" s="49" t="s">
        <v>27</v>
      </c>
      <c r="U3664" s="49" t="s">
        <v>28</v>
      </c>
      <c r="V3664" s="46" t="s">
        <v>273</v>
      </c>
      <c r="W3664" s="46" t="s">
        <v>107</v>
      </c>
      <c r="X3664" s="46" t="str">
        <f>IFERROR(VLOOKUP(W3664,#REF!,38,FALSE),"")</f>
        <v/>
      </c>
      <c r="Z3664" s="46" t="str">
        <f t="shared" si="465"/>
        <v>Putut Junaedi44142</v>
      </c>
      <c r="AA3664" s="46" t="str">
        <f t="shared" si="466"/>
        <v>BMJ 06544142UTARANIGHT</v>
      </c>
      <c r="AB3664" s="46" t="str">
        <f t="shared" si="467"/>
        <v>Putut Junaedi44142UTARANIGHT</v>
      </c>
      <c r="AC3664" s="46" t="str">
        <f t="shared" si="468"/>
        <v>BMJ 06544142NIGHT</v>
      </c>
      <c r="AD3664" s="46" t="str">
        <f t="shared" si="469"/>
        <v>Putut Junaedi44142NIGHT</v>
      </c>
    </row>
    <row r="3665" spans="1:30" x14ac:dyDescent="0.3">
      <c r="A3665" s="46">
        <v>1</v>
      </c>
      <c r="B3665" s="46" t="s">
        <v>147</v>
      </c>
      <c r="C3665" s="110">
        <v>44142</v>
      </c>
      <c r="D3665" s="49" t="s">
        <v>95</v>
      </c>
      <c r="E3665" s="74">
        <v>44143</v>
      </c>
      <c r="F3665" s="49">
        <v>5103372</v>
      </c>
      <c r="G3665" s="46" t="s">
        <v>21</v>
      </c>
      <c r="H3665" s="46" t="s">
        <v>22</v>
      </c>
      <c r="I3665" s="46" t="s">
        <v>81</v>
      </c>
      <c r="J3665" s="46" t="s">
        <v>24</v>
      </c>
      <c r="K3665" s="46" t="s">
        <v>179</v>
      </c>
      <c r="O3665" s="47">
        <v>0.24167824074074074</v>
      </c>
      <c r="P3665" s="48">
        <v>0.24167824074074074</v>
      </c>
      <c r="Q3665" s="50">
        <v>40140</v>
      </c>
      <c r="R3665" s="50">
        <v>14480</v>
      </c>
      <c r="T3665" s="49" t="s">
        <v>27</v>
      </c>
      <c r="U3665" s="49" t="s">
        <v>28</v>
      </c>
      <c r="V3665" s="46" t="s">
        <v>273</v>
      </c>
      <c r="W3665" s="46" t="s">
        <v>271</v>
      </c>
      <c r="X3665" s="46" t="str">
        <f>IFERROR(VLOOKUP(W3665,#REF!,38,FALSE),"")</f>
        <v/>
      </c>
      <c r="Z3665" s="46" t="str">
        <f t="shared" si="465"/>
        <v>HERMAN AS44142</v>
      </c>
      <c r="AA3665" s="46" t="str">
        <f t="shared" si="466"/>
        <v>BMJ 06644142UTARANIGHT</v>
      </c>
      <c r="AB3665" s="46" t="str">
        <f t="shared" si="467"/>
        <v>HERMAN AS44142UTARANIGHT</v>
      </c>
      <c r="AC3665" s="46" t="str">
        <f t="shared" si="468"/>
        <v>BMJ 06644142NIGHT</v>
      </c>
      <c r="AD3665" s="46" t="str">
        <f t="shared" si="469"/>
        <v>HERMAN AS44142NIGHT</v>
      </c>
    </row>
    <row r="3666" spans="1:30" x14ac:dyDescent="0.3">
      <c r="A3666" s="46">
        <v>1</v>
      </c>
      <c r="B3666" s="46" t="s">
        <v>147</v>
      </c>
      <c r="C3666" s="110">
        <v>44142</v>
      </c>
      <c r="D3666" s="49" t="s">
        <v>95</v>
      </c>
      <c r="E3666" s="74">
        <v>44142</v>
      </c>
      <c r="F3666" s="49">
        <v>5102963</v>
      </c>
      <c r="G3666" s="46" t="s">
        <v>21</v>
      </c>
      <c r="H3666" s="46" t="s">
        <v>22</v>
      </c>
      <c r="I3666" s="46" t="s">
        <v>54</v>
      </c>
      <c r="J3666" s="46" t="s">
        <v>49</v>
      </c>
      <c r="K3666" s="46" t="s">
        <v>179</v>
      </c>
      <c r="O3666" s="47">
        <v>0.8728935185185186</v>
      </c>
      <c r="P3666" s="48">
        <v>0.87754629629629621</v>
      </c>
      <c r="Q3666" s="50">
        <v>39400</v>
      </c>
      <c r="R3666" s="50">
        <v>14480</v>
      </c>
      <c r="T3666" s="49" t="s">
        <v>27</v>
      </c>
      <c r="U3666" s="49" t="s">
        <v>28</v>
      </c>
      <c r="V3666" s="46" t="s">
        <v>32</v>
      </c>
      <c r="W3666" s="46" t="s">
        <v>271</v>
      </c>
      <c r="X3666" s="46" t="str">
        <f>IFERROR(VLOOKUP(W3666,#REF!,38,FALSE),"")</f>
        <v/>
      </c>
      <c r="Z3666" s="46" t="str">
        <f t="shared" si="465"/>
        <v>HERMAN AS44142</v>
      </c>
      <c r="AA3666" s="46" t="str">
        <f t="shared" si="466"/>
        <v>BMJ 06644142UTARANIGHT</v>
      </c>
      <c r="AB3666" s="46" t="str">
        <f t="shared" si="467"/>
        <v>HERMAN AS44142UTARANIGHT</v>
      </c>
      <c r="AC3666" s="46" t="str">
        <f t="shared" si="468"/>
        <v>BMJ 06644142NIGHT</v>
      </c>
      <c r="AD3666" s="46" t="str">
        <f t="shared" si="469"/>
        <v>HERMAN AS44142NIGHT</v>
      </c>
    </row>
    <row r="3667" spans="1:30" x14ac:dyDescent="0.3">
      <c r="A3667" s="46">
        <v>1</v>
      </c>
      <c r="B3667" s="46" t="s">
        <v>147</v>
      </c>
      <c r="C3667" s="110">
        <v>44142</v>
      </c>
      <c r="D3667" s="49" t="s">
        <v>95</v>
      </c>
      <c r="E3667" s="74">
        <v>44142</v>
      </c>
      <c r="F3667" s="49">
        <v>5103052</v>
      </c>
      <c r="G3667" s="46" t="s">
        <v>21</v>
      </c>
      <c r="H3667" s="46" t="s">
        <v>22</v>
      </c>
      <c r="I3667" s="46" t="s">
        <v>81</v>
      </c>
      <c r="J3667" s="46" t="s">
        <v>24</v>
      </c>
      <c r="K3667" s="46" t="s">
        <v>179</v>
      </c>
      <c r="O3667" s="47">
        <v>0.94079861111111107</v>
      </c>
      <c r="P3667" s="48">
        <v>0.94079861111111107</v>
      </c>
      <c r="Q3667" s="50">
        <v>41080</v>
      </c>
      <c r="R3667" s="50">
        <v>14480</v>
      </c>
      <c r="T3667" s="49" t="s">
        <v>27</v>
      </c>
      <c r="U3667" s="49" t="s">
        <v>28</v>
      </c>
      <c r="V3667" s="46" t="s">
        <v>273</v>
      </c>
      <c r="W3667" s="46" t="s">
        <v>271</v>
      </c>
      <c r="X3667" s="46" t="str">
        <f>IFERROR(VLOOKUP(W3667,#REF!,38,FALSE),"")</f>
        <v/>
      </c>
      <c r="Z3667" s="46" t="str">
        <f t="shared" si="465"/>
        <v>HERMAN AS44142</v>
      </c>
      <c r="AA3667" s="46" t="str">
        <f t="shared" si="466"/>
        <v>BMJ 06644142UTARANIGHT</v>
      </c>
      <c r="AB3667" s="46" t="str">
        <f t="shared" si="467"/>
        <v>HERMAN AS44142UTARANIGHT</v>
      </c>
      <c r="AC3667" s="46" t="str">
        <f t="shared" si="468"/>
        <v>BMJ 06644142NIGHT</v>
      </c>
      <c r="AD3667" s="46" t="str">
        <f t="shared" si="469"/>
        <v>HERMAN AS44142NIGHT</v>
      </c>
    </row>
    <row r="3668" spans="1:30" x14ac:dyDescent="0.3">
      <c r="A3668" s="46">
        <v>1</v>
      </c>
      <c r="B3668" s="46" t="s">
        <v>147</v>
      </c>
      <c r="C3668" s="110">
        <v>44142</v>
      </c>
      <c r="D3668" s="49" t="s">
        <v>95</v>
      </c>
      <c r="E3668" s="74">
        <v>44142</v>
      </c>
      <c r="F3668" s="49">
        <v>5103128</v>
      </c>
      <c r="G3668" s="46" t="s">
        <v>21</v>
      </c>
      <c r="H3668" s="46" t="s">
        <v>22</v>
      </c>
      <c r="I3668" s="46" t="s">
        <v>81</v>
      </c>
      <c r="J3668" s="46" t="s">
        <v>24</v>
      </c>
      <c r="K3668" s="46" t="s">
        <v>179</v>
      </c>
      <c r="O3668" s="47">
        <v>0.99847222222222232</v>
      </c>
      <c r="P3668" s="48">
        <v>0.99847222222222232</v>
      </c>
      <c r="Q3668" s="50">
        <v>40860</v>
      </c>
      <c r="R3668" s="50">
        <v>14480</v>
      </c>
      <c r="T3668" s="49" t="s">
        <v>27</v>
      </c>
      <c r="U3668" s="49" t="s">
        <v>28</v>
      </c>
      <c r="V3668" s="46" t="s">
        <v>32</v>
      </c>
      <c r="W3668" s="46" t="s">
        <v>271</v>
      </c>
      <c r="X3668" s="46" t="str">
        <f>IFERROR(VLOOKUP(W3668,#REF!,38,FALSE),"")</f>
        <v/>
      </c>
      <c r="Z3668" s="46" t="str">
        <f t="shared" si="465"/>
        <v>HERMAN AS44142</v>
      </c>
      <c r="AA3668" s="46" t="str">
        <f t="shared" si="466"/>
        <v>BMJ 06644142UTARANIGHT</v>
      </c>
      <c r="AB3668" s="46" t="str">
        <f t="shared" si="467"/>
        <v>HERMAN AS44142UTARANIGHT</v>
      </c>
      <c r="AC3668" s="46" t="str">
        <f t="shared" si="468"/>
        <v>BMJ 06644142NIGHT</v>
      </c>
      <c r="AD3668" s="46" t="str">
        <f t="shared" si="469"/>
        <v>HERMAN AS44142NIGHT</v>
      </c>
    </row>
    <row r="3669" spans="1:30" x14ac:dyDescent="0.3">
      <c r="A3669" s="46">
        <v>1</v>
      </c>
      <c r="B3669" s="46" t="s">
        <v>147</v>
      </c>
      <c r="C3669" s="110">
        <v>44142</v>
      </c>
      <c r="D3669" s="49" t="s">
        <v>95</v>
      </c>
      <c r="E3669" s="74">
        <v>44143</v>
      </c>
      <c r="F3669" s="49">
        <v>5103146</v>
      </c>
      <c r="G3669" s="46" t="s">
        <v>21</v>
      </c>
      <c r="H3669" s="46" t="s">
        <v>22</v>
      </c>
      <c r="I3669" s="46" t="s">
        <v>81</v>
      </c>
      <c r="J3669" s="46" t="s">
        <v>24</v>
      </c>
      <c r="K3669" s="46" t="s">
        <v>79</v>
      </c>
      <c r="O3669" s="47">
        <v>1.8587962962962962E-2</v>
      </c>
      <c r="P3669" s="48">
        <v>1.8587962962962962E-2</v>
      </c>
      <c r="Q3669" s="50">
        <v>39940</v>
      </c>
      <c r="R3669" s="50">
        <v>14540</v>
      </c>
      <c r="T3669" s="49" t="s">
        <v>27</v>
      </c>
      <c r="U3669" s="49" t="s">
        <v>28</v>
      </c>
      <c r="V3669" s="46" t="s">
        <v>32</v>
      </c>
      <c r="W3669" s="46" t="s">
        <v>108</v>
      </c>
      <c r="X3669" s="46" t="str">
        <f>IFERROR(VLOOKUP(W3669,#REF!,38,FALSE),"")</f>
        <v/>
      </c>
      <c r="Z3669" s="46" t="str">
        <f t="shared" si="465"/>
        <v>Ahmad Asfuri44142</v>
      </c>
      <c r="AA3669" s="46" t="str">
        <f t="shared" si="466"/>
        <v>BMJ 06744142UTARANIGHT</v>
      </c>
      <c r="AB3669" s="46" t="str">
        <f t="shared" si="467"/>
        <v>Ahmad Asfuri44142UTARANIGHT</v>
      </c>
      <c r="AC3669" s="46" t="str">
        <f t="shared" si="468"/>
        <v>BMJ 06744142NIGHT</v>
      </c>
      <c r="AD3669" s="46" t="str">
        <f t="shared" si="469"/>
        <v>Ahmad Asfuri44142NIGHT</v>
      </c>
    </row>
    <row r="3670" spans="1:30" x14ac:dyDescent="0.3">
      <c r="A3670" s="46">
        <v>1</v>
      </c>
      <c r="B3670" s="46" t="s">
        <v>147</v>
      </c>
      <c r="C3670" s="110">
        <v>44142</v>
      </c>
      <c r="D3670" s="49" t="s">
        <v>95</v>
      </c>
      <c r="E3670" s="74">
        <v>44143</v>
      </c>
      <c r="F3670" s="49">
        <v>5103361</v>
      </c>
      <c r="G3670" s="46" t="s">
        <v>21</v>
      </c>
      <c r="H3670" s="46" t="s">
        <v>22</v>
      </c>
      <c r="I3670" s="46" t="s">
        <v>81</v>
      </c>
      <c r="J3670" s="46" t="s">
        <v>24</v>
      </c>
      <c r="K3670" s="46" t="s">
        <v>79</v>
      </c>
      <c r="O3670" s="47">
        <v>0.22894675925925925</v>
      </c>
      <c r="P3670" s="48">
        <v>0.22894675925925925</v>
      </c>
      <c r="Q3670" s="50">
        <v>41000</v>
      </c>
      <c r="R3670" s="50">
        <v>14540</v>
      </c>
      <c r="T3670" s="49" t="s">
        <v>27</v>
      </c>
      <c r="U3670" s="49" t="s">
        <v>28</v>
      </c>
      <c r="V3670" s="46" t="s">
        <v>273</v>
      </c>
      <c r="W3670" s="46" t="s">
        <v>108</v>
      </c>
      <c r="X3670" s="46" t="str">
        <f>IFERROR(VLOOKUP(W3670,#REF!,38,FALSE),"")</f>
        <v/>
      </c>
      <c r="Z3670" s="46" t="str">
        <f t="shared" si="465"/>
        <v>Ahmad Asfuri44142</v>
      </c>
      <c r="AA3670" s="46" t="str">
        <f t="shared" si="466"/>
        <v>BMJ 06744142UTARANIGHT</v>
      </c>
      <c r="AB3670" s="46" t="str">
        <f t="shared" si="467"/>
        <v>Ahmad Asfuri44142UTARANIGHT</v>
      </c>
      <c r="AC3670" s="46" t="str">
        <f t="shared" si="468"/>
        <v>BMJ 06744142NIGHT</v>
      </c>
      <c r="AD3670" s="46" t="str">
        <f t="shared" si="469"/>
        <v>Ahmad Asfuri44142NIGHT</v>
      </c>
    </row>
    <row r="3671" spans="1:30" x14ac:dyDescent="0.3">
      <c r="A3671" s="46">
        <v>1</v>
      </c>
      <c r="B3671" s="46" t="s">
        <v>147</v>
      </c>
      <c r="C3671" s="110">
        <v>44142</v>
      </c>
      <c r="D3671" s="49" t="s">
        <v>95</v>
      </c>
      <c r="E3671" s="74">
        <v>44142</v>
      </c>
      <c r="F3671" s="49">
        <v>5102978</v>
      </c>
      <c r="G3671" s="46" t="s">
        <v>21</v>
      </c>
      <c r="H3671" s="46" t="s">
        <v>22</v>
      </c>
      <c r="I3671" s="46" t="s">
        <v>48</v>
      </c>
      <c r="J3671" s="46" t="s">
        <v>49</v>
      </c>
      <c r="K3671" s="46" t="s">
        <v>79</v>
      </c>
      <c r="O3671" s="47">
        <v>0.88318287037037047</v>
      </c>
      <c r="P3671" s="48">
        <v>0.8893402777777778</v>
      </c>
      <c r="Q3671" s="50">
        <v>38160</v>
      </c>
      <c r="R3671" s="50">
        <v>14540</v>
      </c>
      <c r="T3671" s="49" t="s">
        <v>27</v>
      </c>
      <c r="U3671" s="49" t="s">
        <v>28</v>
      </c>
      <c r="V3671" s="46" t="s">
        <v>60</v>
      </c>
      <c r="W3671" s="46" t="s">
        <v>108</v>
      </c>
      <c r="X3671" s="46" t="str">
        <f>IFERROR(VLOOKUP(W3671,#REF!,38,FALSE),"")</f>
        <v/>
      </c>
      <c r="Z3671" s="46" t="str">
        <f t="shared" si="465"/>
        <v>Ahmad Asfuri44142</v>
      </c>
      <c r="AA3671" s="46" t="str">
        <f t="shared" si="466"/>
        <v>BMJ 06744142UTARANIGHT</v>
      </c>
      <c r="AB3671" s="46" t="str">
        <f t="shared" si="467"/>
        <v>Ahmad Asfuri44142UTARANIGHT</v>
      </c>
      <c r="AC3671" s="46" t="str">
        <f t="shared" si="468"/>
        <v>BMJ 06744142NIGHT</v>
      </c>
      <c r="AD3671" s="46" t="str">
        <f t="shared" si="469"/>
        <v>Ahmad Asfuri44142NIGHT</v>
      </c>
    </row>
    <row r="3672" spans="1:30" x14ac:dyDescent="0.3">
      <c r="A3672" s="46">
        <v>1</v>
      </c>
      <c r="B3672" s="46" t="s">
        <v>147</v>
      </c>
      <c r="C3672" s="110">
        <v>44142</v>
      </c>
      <c r="D3672" s="49" t="s">
        <v>95</v>
      </c>
      <c r="E3672" s="74">
        <v>44142</v>
      </c>
      <c r="F3672" s="49">
        <v>5103068</v>
      </c>
      <c r="G3672" s="46" t="s">
        <v>21</v>
      </c>
      <c r="H3672" s="46" t="s">
        <v>22</v>
      </c>
      <c r="I3672" s="46" t="s">
        <v>48</v>
      </c>
      <c r="J3672" s="46" t="s">
        <v>49</v>
      </c>
      <c r="K3672" s="46" t="s">
        <v>79</v>
      </c>
      <c r="O3672" s="47">
        <v>0.95462962962962961</v>
      </c>
      <c r="P3672" s="48">
        <v>0.95462962962962961</v>
      </c>
      <c r="Q3672" s="50">
        <v>39640</v>
      </c>
      <c r="R3672" s="50">
        <v>14540</v>
      </c>
      <c r="T3672" s="49" t="s">
        <v>27</v>
      </c>
      <c r="U3672" s="49" t="s">
        <v>28</v>
      </c>
      <c r="V3672" s="46" t="s">
        <v>60</v>
      </c>
      <c r="W3672" s="46" t="s">
        <v>108</v>
      </c>
      <c r="X3672" s="46" t="str">
        <f>IFERROR(VLOOKUP(W3672,#REF!,38,FALSE),"")</f>
        <v/>
      </c>
      <c r="Z3672" s="46" t="str">
        <f t="shared" si="465"/>
        <v>Ahmad Asfuri44142</v>
      </c>
      <c r="AA3672" s="46" t="str">
        <f t="shared" si="466"/>
        <v>BMJ 06744142UTARANIGHT</v>
      </c>
      <c r="AB3672" s="46" t="str">
        <f t="shared" si="467"/>
        <v>Ahmad Asfuri44142UTARANIGHT</v>
      </c>
      <c r="AC3672" s="46" t="str">
        <f t="shared" si="468"/>
        <v>BMJ 06744142NIGHT</v>
      </c>
      <c r="AD3672" s="46" t="str">
        <f t="shared" si="469"/>
        <v>Ahmad Asfuri44142NIGHT</v>
      </c>
    </row>
    <row r="3673" spans="1:30" x14ac:dyDescent="0.3">
      <c r="A3673" s="46">
        <v>1</v>
      </c>
      <c r="B3673" s="46" t="s">
        <v>147</v>
      </c>
      <c r="C3673" s="110">
        <v>44142</v>
      </c>
      <c r="D3673" s="49" t="s">
        <v>95</v>
      </c>
      <c r="E3673" s="74">
        <v>44143</v>
      </c>
      <c r="F3673" s="49">
        <v>5103154</v>
      </c>
      <c r="G3673" s="46" t="s">
        <v>21</v>
      </c>
      <c r="H3673" s="46" t="s">
        <v>22</v>
      </c>
      <c r="I3673" s="46" t="s">
        <v>81</v>
      </c>
      <c r="J3673" s="46" t="s">
        <v>24</v>
      </c>
      <c r="K3673" s="46" t="s">
        <v>82</v>
      </c>
      <c r="O3673" s="47">
        <v>2.2523148148148143E-2</v>
      </c>
      <c r="P3673" s="48">
        <v>2.2523148148148143E-2</v>
      </c>
      <c r="Q3673" s="50">
        <v>40240</v>
      </c>
      <c r="R3673" s="50">
        <v>14800</v>
      </c>
      <c r="T3673" s="49" t="s">
        <v>27</v>
      </c>
      <c r="U3673" s="49" t="s">
        <v>28</v>
      </c>
      <c r="V3673" s="46" t="s">
        <v>273</v>
      </c>
      <c r="W3673" s="46" t="s">
        <v>105</v>
      </c>
      <c r="X3673" s="46" t="str">
        <f>IFERROR(VLOOKUP(W3673,#REF!,38,FALSE),"")</f>
        <v/>
      </c>
      <c r="Z3673" s="46" t="str">
        <f t="shared" si="465"/>
        <v>Jafar44142</v>
      </c>
      <c r="AA3673" s="46" t="str">
        <f t="shared" si="466"/>
        <v>BMJ 06844142UTARANIGHT</v>
      </c>
      <c r="AB3673" s="46" t="str">
        <f t="shared" si="467"/>
        <v>Jafar44142UTARANIGHT</v>
      </c>
      <c r="AC3673" s="46" t="str">
        <f t="shared" si="468"/>
        <v>BMJ 06844142NIGHT</v>
      </c>
      <c r="AD3673" s="46" t="str">
        <f t="shared" si="469"/>
        <v>Jafar44142NIGHT</v>
      </c>
    </row>
    <row r="3674" spans="1:30" x14ac:dyDescent="0.3">
      <c r="A3674" s="46">
        <v>1</v>
      </c>
      <c r="B3674" s="46" t="s">
        <v>147</v>
      </c>
      <c r="C3674" s="110">
        <v>44142</v>
      </c>
      <c r="D3674" s="49" t="s">
        <v>95</v>
      </c>
      <c r="E3674" s="74">
        <v>44143</v>
      </c>
      <c r="F3674" s="49">
        <v>5103306</v>
      </c>
      <c r="G3674" s="46" t="s">
        <v>21</v>
      </c>
      <c r="H3674" s="46" t="s">
        <v>22</v>
      </c>
      <c r="I3674" s="46" t="s">
        <v>81</v>
      </c>
      <c r="J3674" s="46" t="s">
        <v>24</v>
      </c>
      <c r="K3674" s="46" t="s">
        <v>82</v>
      </c>
      <c r="O3674" s="47">
        <v>0.18081018518518518</v>
      </c>
      <c r="P3674" s="48">
        <v>0.18081018518518518</v>
      </c>
      <c r="Q3674" s="50">
        <v>41460</v>
      </c>
      <c r="R3674" s="50">
        <v>14800</v>
      </c>
      <c r="T3674" s="49" t="s">
        <v>27</v>
      </c>
      <c r="U3674" s="49" t="s">
        <v>28</v>
      </c>
      <c r="V3674" s="46" t="s">
        <v>32</v>
      </c>
      <c r="W3674" s="46" t="s">
        <v>105</v>
      </c>
      <c r="X3674" s="46" t="str">
        <f>IFERROR(VLOOKUP(W3674,#REF!,38,FALSE),"")</f>
        <v/>
      </c>
      <c r="Z3674" s="46" t="str">
        <f t="shared" si="465"/>
        <v>Jafar44142</v>
      </c>
      <c r="AA3674" s="46" t="str">
        <f t="shared" si="466"/>
        <v>BMJ 06844142UTARANIGHT</v>
      </c>
      <c r="AB3674" s="46" t="str">
        <f t="shared" si="467"/>
        <v>Jafar44142UTARANIGHT</v>
      </c>
      <c r="AC3674" s="46" t="str">
        <f t="shared" si="468"/>
        <v>BMJ 06844142NIGHT</v>
      </c>
      <c r="AD3674" s="46" t="str">
        <f t="shared" si="469"/>
        <v>Jafar44142NIGHT</v>
      </c>
    </row>
    <row r="3675" spans="1:30" x14ac:dyDescent="0.3">
      <c r="A3675" s="46">
        <v>1</v>
      </c>
      <c r="B3675" s="46" t="s">
        <v>147</v>
      </c>
      <c r="C3675" s="110">
        <v>44142</v>
      </c>
      <c r="D3675" s="49" t="s">
        <v>95</v>
      </c>
      <c r="E3675" s="74">
        <v>44143</v>
      </c>
      <c r="F3675" s="49">
        <v>5103380</v>
      </c>
      <c r="G3675" s="46" t="s">
        <v>21</v>
      </c>
      <c r="H3675" s="46" t="s">
        <v>22</v>
      </c>
      <c r="I3675" s="46" t="s">
        <v>54</v>
      </c>
      <c r="J3675" s="46" t="s">
        <v>49</v>
      </c>
      <c r="K3675" s="46" t="s">
        <v>82</v>
      </c>
      <c r="O3675" s="47">
        <v>0.25341435185185185</v>
      </c>
      <c r="P3675" s="48">
        <v>0.25341435185185185</v>
      </c>
      <c r="Q3675" s="50">
        <v>39600</v>
      </c>
      <c r="R3675" s="50">
        <v>14800</v>
      </c>
      <c r="T3675" s="49" t="s">
        <v>27</v>
      </c>
      <c r="U3675" s="49" t="s">
        <v>28</v>
      </c>
      <c r="V3675" s="46" t="s">
        <v>59</v>
      </c>
      <c r="W3675" s="46" t="s">
        <v>105</v>
      </c>
      <c r="X3675" s="46" t="str">
        <f>IFERROR(VLOOKUP(W3675,#REF!,38,FALSE),"")</f>
        <v/>
      </c>
      <c r="Z3675" s="46" t="str">
        <f t="shared" si="465"/>
        <v>Jafar44142</v>
      </c>
      <c r="AA3675" s="46" t="str">
        <f t="shared" si="466"/>
        <v>BMJ 06844142UTARANIGHT</v>
      </c>
      <c r="AB3675" s="46" t="str">
        <f t="shared" si="467"/>
        <v>Jafar44142UTARANIGHT</v>
      </c>
      <c r="AC3675" s="46" t="str">
        <f t="shared" si="468"/>
        <v>BMJ 06844142NIGHT</v>
      </c>
      <c r="AD3675" s="46" t="str">
        <f t="shared" si="469"/>
        <v>Jafar44142NIGHT</v>
      </c>
    </row>
    <row r="3676" spans="1:30" x14ac:dyDescent="0.3">
      <c r="A3676" s="46">
        <v>1</v>
      </c>
      <c r="B3676" s="46" t="s">
        <v>147</v>
      </c>
      <c r="C3676" s="110">
        <v>44142</v>
      </c>
      <c r="D3676" s="49" t="s">
        <v>95</v>
      </c>
      <c r="E3676" s="74">
        <v>44142</v>
      </c>
      <c r="F3676" s="49">
        <v>5103066</v>
      </c>
      <c r="G3676" s="46" t="s">
        <v>21</v>
      </c>
      <c r="H3676" s="46" t="s">
        <v>22</v>
      </c>
      <c r="I3676" s="46" t="s">
        <v>81</v>
      </c>
      <c r="J3676" s="46" t="s">
        <v>24</v>
      </c>
      <c r="K3676" s="46" t="s">
        <v>82</v>
      </c>
      <c r="O3676" s="47">
        <v>0.95359953703703704</v>
      </c>
      <c r="P3676" s="48">
        <v>0.96547453703703701</v>
      </c>
      <c r="Q3676" s="50">
        <v>39720</v>
      </c>
      <c r="R3676" s="50">
        <v>14800</v>
      </c>
      <c r="T3676" s="49" t="s">
        <v>27</v>
      </c>
      <c r="U3676" s="49" t="s">
        <v>28</v>
      </c>
      <c r="V3676" s="46" t="s">
        <v>32</v>
      </c>
      <c r="W3676" s="46" t="s">
        <v>105</v>
      </c>
      <c r="X3676" s="46" t="str">
        <f>IFERROR(VLOOKUP(W3676,#REF!,38,FALSE),"")</f>
        <v/>
      </c>
      <c r="Z3676" s="46" t="str">
        <f t="shared" si="465"/>
        <v>Jafar44142</v>
      </c>
      <c r="AA3676" s="46" t="str">
        <f t="shared" si="466"/>
        <v>BMJ 06844142UTARANIGHT</v>
      </c>
      <c r="AB3676" s="46" t="str">
        <f t="shared" si="467"/>
        <v>Jafar44142UTARANIGHT</v>
      </c>
      <c r="AC3676" s="46" t="str">
        <f t="shared" si="468"/>
        <v>BMJ 06844142NIGHT</v>
      </c>
      <c r="AD3676" s="46" t="str">
        <f t="shared" si="469"/>
        <v>Jafar44142NIGHT</v>
      </c>
    </row>
    <row r="3677" spans="1:30" x14ac:dyDescent="0.3">
      <c r="A3677" s="46">
        <v>1</v>
      </c>
      <c r="B3677" s="46" t="s">
        <v>147</v>
      </c>
      <c r="C3677" s="110">
        <v>44142</v>
      </c>
      <c r="D3677" s="49" t="s">
        <v>95</v>
      </c>
      <c r="E3677" s="74">
        <v>44143</v>
      </c>
      <c r="F3677" s="49">
        <v>5103155</v>
      </c>
      <c r="G3677" s="46" t="s">
        <v>21</v>
      </c>
      <c r="H3677" s="46" t="s">
        <v>22</v>
      </c>
      <c r="I3677" s="46" t="s">
        <v>81</v>
      </c>
      <c r="J3677" s="46" t="s">
        <v>24</v>
      </c>
      <c r="K3677" s="46" t="s">
        <v>84</v>
      </c>
      <c r="O3677" s="47">
        <v>2.4733796296296295E-2</v>
      </c>
      <c r="P3677" s="48">
        <v>2.4733796296296295E-2</v>
      </c>
      <c r="Q3677" s="50">
        <v>42360</v>
      </c>
      <c r="R3677" s="50">
        <v>14660</v>
      </c>
      <c r="T3677" s="49" t="s">
        <v>27</v>
      </c>
      <c r="U3677" s="49" t="s">
        <v>28</v>
      </c>
      <c r="V3677" s="46" t="s">
        <v>273</v>
      </c>
      <c r="W3677" s="46" t="s">
        <v>111</v>
      </c>
      <c r="X3677" s="46" t="str">
        <f>IFERROR(VLOOKUP(W3677,#REF!,38,FALSE),"")</f>
        <v/>
      </c>
      <c r="Z3677" s="46" t="str">
        <f t="shared" si="465"/>
        <v>Linus Harimin44142</v>
      </c>
      <c r="AA3677" s="46" t="str">
        <f t="shared" si="466"/>
        <v>BMJ 06944142UTARANIGHT</v>
      </c>
      <c r="AB3677" s="46" t="str">
        <f t="shared" si="467"/>
        <v>Linus Harimin44142UTARANIGHT</v>
      </c>
      <c r="AC3677" s="46" t="str">
        <f t="shared" si="468"/>
        <v>BMJ 06944142NIGHT</v>
      </c>
      <c r="AD3677" s="46" t="str">
        <f t="shared" si="469"/>
        <v>Linus Harimin44142NIGHT</v>
      </c>
    </row>
    <row r="3678" spans="1:30" x14ac:dyDescent="0.3">
      <c r="A3678" s="46">
        <v>1</v>
      </c>
      <c r="B3678" s="46" t="s">
        <v>147</v>
      </c>
      <c r="C3678" s="110">
        <v>44142</v>
      </c>
      <c r="D3678" s="49" t="s">
        <v>95</v>
      </c>
      <c r="E3678" s="74">
        <v>44143</v>
      </c>
      <c r="F3678" s="49">
        <v>5103239</v>
      </c>
      <c r="G3678" s="46" t="s">
        <v>21</v>
      </c>
      <c r="H3678" s="46" t="s">
        <v>22</v>
      </c>
      <c r="I3678" s="46" t="s">
        <v>81</v>
      </c>
      <c r="J3678" s="46" t="s">
        <v>24</v>
      </c>
      <c r="K3678" s="46" t="s">
        <v>84</v>
      </c>
      <c r="O3678" s="47">
        <v>0.12087962962962963</v>
      </c>
      <c r="P3678" s="48">
        <v>0.12087962962962963</v>
      </c>
      <c r="Q3678" s="50">
        <v>40520</v>
      </c>
      <c r="R3678" s="50">
        <v>14660</v>
      </c>
      <c r="T3678" s="49" t="s">
        <v>27</v>
      </c>
      <c r="U3678" s="49" t="s">
        <v>28</v>
      </c>
      <c r="V3678" s="46" t="s">
        <v>273</v>
      </c>
      <c r="W3678" s="46" t="s">
        <v>111</v>
      </c>
      <c r="X3678" s="46" t="str">
        <f>IFERROR(VLOOKUP(W3678,#REF!,38,FALSE),"")</f>
        <v/>
      </c>
      <c r="Z3678" s="46" t="str">
        <f t="shared" si="465"/>
        <v>Linus Harimin44142</v>
      </c>
      <c r="AA3678" s="46" t="str">
        <f t="shared" si="466"/>
        <v>BMJ 06944142UTARANIGHT</v>
      </c>
      <c r="AB3678" s="46" t="str">
        <f t="shared" si="467"/>
        <v>Linus Harimin44142UTARANIGHT</v>
      </c>
      <c r="AC3678" s="46" t="str">
        <f t="shared" si="468"/>
        <v>BMJ 06944142NIGHT</v>
      </c>
      <c r="AD3678" s="46" t="str">
        <f t="shared" si="469"/>
        <v>Linus Harimin44142NIGHT</v>
      </c>
    </row>
    <row r="3679" spans="1:30" x14ac:dyDescent="0.3">
      <c r="A3679" s="46">
        <v>1</v>
      </c>
      <c r="B3679" s="46" t="s">
        <v>147</v>
      </c>
      <c r="C3679" s="110">
        <v>44142</v>
      </c>
      <c r="D3679" s="49" t="s">
        <v>95</v>
      </c>
      <c r="E3679" s="74">
        <v>44143</v>
      </c>
      <c r="F3679" s="49">
        <v>5103366</v>
      </c>
      <c r="G3679" s="46" t="s">
        <v>21</v>
      </c>
      <c r="H3679" s="46" t="s">
        <v>22</v>
      </c>
      <c r="I3679" s="46" t="s">
        <v>81</v>
      </c>
      <c r="J3679" s="46" t="s">
        <v>24</v>
      </c>
      <c r="K3679" s="46" t="s">
        <v>84</v>
      </c>
      <c r="O3679" s="47">
        <v>0.23151620370370371</v>
      </c>
      <c r="P3679" s="48">
        <v>0.23151620370370371</v>
      </c>
      <c r="Q3679" s="50">
        <v>41820</v>
      </c>
      <c r="R3679" s="50">
        <v>14660</v>
      </c>
      <c r="T3679" s="49" t="s">
        <v>27</v>
      </c>
      <c r="U3679" s="49" t="s">
        <v>28</v>
      </c>
      <c r="V3679" s="46" t="s">
        <v>273</v>
      </c>
      <c r="W3679" s="46" t="s">
        <v>111</v>
      </c>
      <c r="X3679" s="46" t="str">
        <f>IFERROR(VLOOKUP(W3679,#REF!,38,FALSE),"")</f>
        <v/>
      </c>
      <c r="Z3679" s="46" t="str">
        <f t="shared" si="465"/>
        <v>Linus Harimin44142</v>
      </c>
      <c r="AA3679" s="46" t="str">
        <f t="shared" si="466"/>
        <v>BMJ 06944142UTARANIGHT</v>
      </c>
      <c r="AB3679" s="46" t="str">
        <f t="shared" si="467"/>
        <v>Linus Harimin44142UTARANIGHT</v>
      </c>
      <c r="AC3679" s="46" t="str">
        <f t="shared" si="468"/>
        <v>BMJ 06944142NIGHT</v>
      </c>
      <c r="AD3679" s="46" t="str">
        <f t="shared" si="469"/>
        <v>Linus Harimin44142NIGHT</v>
      </c>
    </row>
    <row r="3680" spans="1:30" x14ac:dyDescent="0.3">
      <c r="A3680" s="46">
        <v>1</v>
      </c>
      <c r="B3680" s="46" t="s">
        <v>147</v>
      </c>
      <c r="C3680" s="110">
        <v>44142</v>
      </c>
      <c r="D3680" s="49" t="s">
        <v>95</v>
      </c>
      <c r="E3680" s="74">
        <v>44142</v>
      </c>
      <c r="F3680" s="49">
        <v>5103053</v>
      </c>
      <c r="G3680" s="46" t="s">
        <v>21</v>
      </c>
      <c r="H3680" s="46" t="s">
        <v>22</v>
      </c>
      <c r="I3680" s="46" t="s">
        <v>81</v>
      </c>
      <c r="J3680" s="46" t="s">
        <v>24</v>
      </c>
      <c r="K3680" s="46" t="s">
        <v>84</v>
      </c>
      <c r="O3680" s="47">
        <v>0.94203703703703701</v>
      </c>
      <c r="P3680" s="48">
        <v>0.95105324074074071</v>
      </c>
      <c r="Q3680" s="50">
        <v>40360</v>
      </c>
      <c r="R3680" s="50">
        <v>14660</v>
      </c>
      <c r="T3680" s="49" t="s">
        <v>27</v>
      </c>
      <c r="U3680" s="49" t="s">
        <v>28</v>
      </c>
      <c r="V3680" s="46" t="s">
        <v>273</v>
      </c>
      <c r="W3680" s="46" t="s">
        <v>111</v>
      </c>
      <c r="X3680" s="46" t="str">
        <f>IFERROR(VLOOKUP(W3680,#REF!,38,FALSE),"")</f>
        <v/>
      </c>
      <c r="Z3680" s="46" t="str">
        <f t="shared" si="465"/>
        <v>Linus Harimin44142</v>
      </c>
      <c r="AA3680" s="46" t="str">
        <f t="shared" si="466"/>
        <v>BMJ 06944142UTARANIGHT</v>
      </c>
      <c r="AB3680" s="46" t="str">
        <f t="shared" si="467"/>
        <v>Linus Harimin44142UTARANIGHT</v>
      </c>
      <c r="AC3680" s="46" t="str">
        <f t="shared" si="468"/>
        <v>BMJ 06944142NIGHT</v>
      </c>
      <c r="AD3680" s="46" t="str">
        <f t="shared" si="469"/>
        <v>Linus Harimin44142NIGHT</v>
      </c>
    </row>
    <row r="3681" spans="1:30" x14ac:dyDescent="0.3">
      <c r="A3681" s="46">
        <v>1</v>
      </c>
      <c r="B3681" s="46" t="s">
        <v>147</v>
      </c>
      <c r="C3681" s="110">
        <v>44142</v>
      </c>
      <c r="D3681" s="49" t="s">
        <v>95</v>
      </c>
      <c r="E3681" s="74">
        <v>44143</v>
      </c>
      <c r="F3681" s="49">
        <v>5103148</v>
      </c>
      <c r="G3681" s="46" t="s">
        <v>39</v>
      </c>
      <c r="H3681" s="46" t="s">
        <v>112</v>
      </c>
      <c r="I3681" s="46" t="s">
        <v>131</v>
      </c>
      <c r="J3681" s="46" t="s">
        <v>124</v>
      </c>
      <c r="K3681" s="46" t="s">
        <v>86</v>
      </c>
      <c r="O3681" s="47">
        <v>1.9247685185185184E-2</v>
      </c>
      <c r="P3681" s="48">
        <v>1.9247685185185184E-2</v>
      </c>
      <c r="Q3681" s="50">
        <v>52720</v>
      </c>
      <c r="R3681" s="50">
        <v>19540</v>
      </c>
      <c r="T3681" s="49" t="s">
        <v>27</v>
      </c>
      <c r="U3681" s="49" t="s">
        <v>28</v>
      </c>
      <c r="V3681" s="46" t="s">
        <v>47</v>
      </c>
      <c r="W3681" s="46" t="s">
        <v>117</v>
      </c>
      <c r="X3681" s="46" t="str">
        <f>IFERROR(VLOOKUP(W3681,#REF!,38,FALSE),"")</f>
        <v/>
      </c>
      <c r="Z3681" s="46" t="str">
        <f t="shared" si="465"/>
        <v>Reso Sungkowo44142</v>
      </c>
      <c r="AA3681" s="46" t="str">
        <f t="shared" si="466"/>
        <v>BMJ 07044142SELATANNIGHT</v>
      </c>
      <c r="AB3681" s="46" t="str">
        <f t="shared" si="467"/>
        <v>Reso Sungkowo44142SELATANNIGHT</v>
      </c>
      <c r="AC3681" s="46" t="str">
        <f t="shared" si="468"/>
        <v>BMJ 07044142NIGHT</v>
      </c>
      <c r="AD3681" s="46" t="str">
        <f t="shared" si="469"/>
        <v>Reso Sungkowo44142NIGHT</v>
      </c>
    </row>
    <row r="3682" spans="1:30" x14ac:dyDescent="0.3">
      <c r="A3682" s="46">
        <v>1</v>
      </c>
      <c r="B3682" s="46" t="s">
        <v>147</v>
      </c>
      <c r="C3682" s="110">
        <v>44142</v>
      </c>
      <c r="D3682" s="49" t="s">
        <v>95</v>
      </c>
      <c r="E3682" s="74">
        <v>44143</v>
      </c>
      <c r="F3682" s="49">
        <v>5103145</v>
      </c>
      <c r="G3682" s="46" t="s">
        <v>21</v>
      </c>
      <c r="H3682" s="46" t="s">
        <v>22</v>
      </c>
      <c r="I3682" s="46" t="s">
        <v>48</v>
      </c>
      <c r="J3682" s="46" t="s">
        <v>49</v>
      </c>
      <c r="K3682" s="46" t="s">
        <v>88</v>
      </c>
      <c r="O3682" s="47">
        <v>1.667824074074074E-2</v>
      </c>
      <c r="P3682" s="48">
        <v>1.667824074074074E-2</v>
      </c>
      <c r="Q3682" s="50">
        <v>51400</v>
      </c>
      <c r="R3682" s="50">
        <v>19820</v>
      </c>
      <c r="T3682" s="49" t="s">
        <v>27</v>
      </c>
      <c r="U3682" s="49" t="s">
        <v>28</v>
      </c>
      <c r="V3682" s="46" t="s">
        <v>60</v>
      </c>
      <c r="W3682" s="46" t="s">
        <v>115</v>
      </c>
      <c r="X3682" s="46" t="str">
        <f>IFERROR(VLOOKUP(W3682,#REF!,38,FALSE),"")</f>
        <v/>
      </c>
      <c r="Z3682" s="46" t="str">
        <f t="shared" si="465"/>
        <v>Budiyono44142</v>
      </c>
      <c r="AA3682" s="46" t="str">
        <f t="shared" si="466"/>
        <v>BMJ 07144142UTARANIGHT</v>
      </c>
      <c r="AB3682" s="46" t="str">
        <f t="shared" si="467"/>
        <v>Budiyono44142UTARANIGHT</v>
      </c>
      <c r="AC3682" s="46" t="str">
        <f t="shared" si="468"/>
        <v>BMJ 07144142NIGHT</v>
      </c>
      <c r="AD3682" s="46" t="str">
        <f t="shared" si="469"/>
        <v>Budiyono44142NIGHT</v>
      </c>
    </row>
    <row r="3683" spans="1:30" x14ac:dyDescent="0.3">
      <c r="A3683" s="46">
        <v>1</v>
      </c>
      <c r="B3683" s="46" t="s">
        <v>147</v>
      </c>
      <c r="C3683" s="110">
        <v>44142</v>
      </c>
      <c r="D3683" s="49" t="s">
        <v>95</v>
      </c>
      <c r="E3683" s="74">
        <v>44143</v>
      </c>
      <c r="F3683" s="49">
        <v>5103299</v>
      </c>
      <c r="G3683" s="46" t="s">
        <v>21</v>
      </c>
      <c r="H3683" s="46" t="s">
        <v>53</v>
      </c>
      <c r="I3683" s="46" t="s">
        <v>54</v>
      </c>
      <c r="J3683" s="46" t="s">
        <v>49</v>
      </c>
      <c r="K3683" s="46" t="s">
        <v>88</v>
      </c>
      <c r="O3683" s="47">
        <v>0.17527777777777778</v>
      </c>
      <c r="P3683" s="48">
        <v>0.17527777777777778</v>
      </c>
      <c r="Q3683" s="50">
        <v>54720</v>
      </c>
      <c r="R3683" s="50">
        <v>19820</v>
      </c>
      <c r="T3683" s="49" t="s">
        <v>27</v>
      </c>
      <c r="U3683" s="49" t="s">
        <v>28</v>
      </c>
      <c r="V3683" s="46" t="s">
        <v>70</v>
      </c>
      <c r="W3683" s="46" t="s">
        <v>115</v>
      </c>
      <c r="X3683" s="46" t="str">
        <f>IFERROR(VLOOKUP(W3683,#REF!,38,FALSE),"")</f>
        <v/>
      </c>
      <c r="Z3683" s="46" t="str">
        <f t="shared" si="465"/>
        <v>Budiyono44142</v>
      </c>
      <c r="AA3683" s="46" t="str">
        <f t="shared" si="466"/>
        <v>BMJ 07144142UTARANIGHT</v>
      </c>
      <c r="AB3683" s="46" t="str">
        <f t="shared" si="467"/>
        <v>Budiyono44142UTARANIGHT</v>
      </c>
      <c r="AC3683" s="46" t="str">
        <f t="shared" si="468"/>
        <v>BMJ 07144142NIGHT</v>
      </c>
      <c r="AD3683" s="46" t="str">
        <f t="shared" si="469"/>
        <v>Budiyono44142NIGHT</v>
      </c>
    </row>
    <row r="3684" spans="1:30" x14ac:dyDescent="0.3">
      <c r="A3684" s="46">
        <v>1</v>
      </c>
      <c r="B3684" s="46" t="s">
        <v>147</v>
      </c>
      <c r="C3684" s="110">
        <v>44142</v>
      </c>
      <c r="D3684" s="49" t="s">
        <v>95</v>
      </c>
      <c r="E3684" s="74">
        <v>44142</v>
      </c>
      <c r="F3684" s="49">
        <v>5102959</v>
      </c>
      <c r="G3684" s="46" t="s">
        <v>39</v>
      </c>
      <c r="H3684" s="46" t="s">
        <v>123</v>
      </c>
      <c r="I3684" s="46" t="s">
        <v>162</v>
      </c>
      <c r="J3684" s="46" t="s">
        <v>42</v>
      </c>
      <c r="K3684" s="46" t="s">
        <v>88</v>
      </c>
      <c r="O3684" s="47">
        <v>0.86741898148148155</v>
      </c>
      <c r="P3684" s="48">
        <v>0.87185185185185177</v>
      </c>
      <c r="Q3684" s="50">
        <v>54380</v>
      </c>
      <c r="R3684" s="50">
        <v>19820</v>
      </c>
      <c r="T3684" s="49" t="s">
        <v>27</v>
      </c>
      <c r="U3684" s="49" t="s">
        <v>28</v>
      </c>
      <c r="V3684" s="46" t="s">
        <v>114</v>
      </c>
      <c r="W3684" s="46" t="s">
        <v>115</v>
      </c>
      <c r="X3684" s="46" t="str">
        <f>IFERROR(VLOOKUP(W3684,#REF!,38,FALSE),"")</f>
        <v/>
      </c>
      <c r="Z3684" s="46" t="str">
        <f t="shared" si="465"/>
        <v>Budiyono44142</v>
      </c>
      <c r="AA3684" s="46" t="str">
        <f t="shared" si="466"/>
        <v>BMJ 07144142SELATANNIGHT</v>
      </c>
      <c r="AB3684" s="46" t="str">
        <f t="shared" si="467"/>
        <v>Budiyono44142SELATANNIGHT</v>
      </c>
      <c r="AC3684" s="46" t="str">
        <f t="shared" si="468"/>
        <v>BMJ 07144142NIGHT</v>
      </c>
      <c r="AD3684" s="46" t="str">
        <f t="shared" si="469"/>
        <v>Budiyono44142NIGHT</v>
      </c>
    </row>
    <row r="3685" spans="1:30" x14ac:dyDescent="0.3">
      <c r="A3685" s="46">
        <v>1</v>
      </c>
      <c r="B3685" s="46" t="s">
        <v>147</v>
      </c>
      <c r="C3685" s="110">
        <v>44142</v>
      </c>
      <c r="D3685" s="49" t="s">
        <v>95</v>
      </c>
      <c r="E3685" s="74">
        <v>44142</v>
      </c>
      <c r="F3685" s="49">
        <v>5103081</v>
      </c>
      <c r="G3685" s="46" t="s">
        <v>39</v>
      </c>
      <c r="H3685" s="46" t="s">
        <v>123</v>
      </c>
      <c r="I3685" s="46" t="s">
        <v>162</v>
      </c>
      <c r="J3685" s="46" t="s">
        <v>42</v>
      </c>
      <c r="K3685" s="46" t="s">
        <v>88</v>
      </c>
      <c r="O3685" s="47">
        <v>0.96068287037037037</v>
      </c>
      <c r="P3685" s="48">
        <v>0.96068287037037037</v>
      </c>
      <c r="Q3685" s="50">
        <v>56760</v>
      </c>
      <c r="R3685" s="50">
        <v>19820</v>
      </c>
      <c r="T3685" s="49" t="s">
        <v>27</v>
      </c>
      <c r="U3685" s="49" t="s">
        <v>28</v>
      </c>
      <c r="V3685" s="46" t="s">
        <v>114</v>
      </c>
      <c r="W3685" s="46" t="s">
        <v>115</v>
      </c>
      <c r="X3685" s="46" t="str">
        <f>IFERROR(VLOOKUP(W3685,#REF!,38,FALSE),"")</f>
        <v/>
      </c>
      <c r="Z3685" s="46" t="str">
        <f t="shared" si="465"/>
        <v>Budiyono44142</v>
      </c>
      <c r="AA3685" s="46" t="str">
        <f t="shared" si="466"/>
        <v>BMJ 07144142SELATANNIGHT</v>
      </c>
      <c r="AB3685" s="46" t="str">
        <f t="shared" si="467"/>
        <v>Budiyono44142SELATANNIGHT</v>
      </c>
      <c r="AC3685" s="46" t="str">
        <f t="shared" si="468"/>
        <v>BMJ 07144142NIGHT</v>
      </c>
      <c r="AD3685" s="46" t="str">
        <f t="shared" si="469"/>
        <v>Budiyono44142NIGHT</v>
      </c>
    </row>
    <row r="3686" spans="1:30" x14ac:dyDescent="0.3">
      <c r="A3686" s="46">
        <v>1</v>
      </c>
      <c r="B3686" s="46" t="s">
        <v>147</v>
      </c>
      <c r="C3686" s="110">
        <v>44142</v>
      </c>
      <c r="D3686" s="49" t="s">
        <v>95</v>
      </c>
      <c r="E3686" s="74">
        <v>44143</v>
      </c>
      <c r="F3686" s="49">
        <v>5103142</v>
      </c>
      <c r="G3686" s="46" t="s">
        <v>39</v>
      </c>
      <c r="H3686" s="46" t="s">
        <v>112</v>
      </c>
      <c r="I3686" s="46" t="s">
        <v>131</v>
      </c>
      <c r="J3686" s="46" t="s">
        <v>124</v>
      </c>
      <c r="K3686" s="46" t="s">
        <v>91</v>
      </c>
      <c r="O3686" s="47">
        <v>8.7615740740740744E-3</v>
      </c>
      <c r="P3686" s="48">
        <v>8.7615740740740744E-3</v>
      </c>
      <c r="Q3686" s="50">
        <v>52520</v>
      </c>
      <c r="R3686" s="50">
        <v>20140</v>
      </c>
      <c r="T3686" s="49" t="s">
        <v>27</v>
      </c>
      <c r="U3686" s="49" t="s">
        <v>28</v>
      </c>
      <c r="V3686" s="46" t="s">
        <v>47</v>
      </c>
      <c r="W3686" s="46" t="s">
        <v>159</v>
      </c>
      <c r="X3686" s="46" t="str">
        <f>IFERROR(VLOOKUP(W3686,#REF!,38,FALSE),"")</f>
        <v/>
      </c>
      <c r="Z3686" s="46" t="str">
        <f t="shared" si="465"/>
        <v>Romanus44142</v>
      </c>
      <c r="AA3686" s="46" t="str">
        <f t="shared" si="466"/>
        <v>BMJ 07344142SELATANNIGHT</v>
      </c>
      <c r="AB3686" s="46" t="str">
        <f t="shared" si="467"/>
        <v>Romanus44142SELATANNIGHT</v>
      </c>
      <c r="AC3686" s="46" t="str">
        <f t="shared" si="468"/>
        <v>BMJ 07344142NIGHT</v>
      </c>
      <c r="AD3686" s="46" t="str">
        <f t="shared" si="469"/>
        <v>Romanus44142NIGHT</v>
      </c>
    </row>
    <row r="3687" spans="1:30" x14ac:dyDescent="0.3">
      <c r="A3687" s="46">
        <v>1</v>
      </c>
      <c r="B3687" s="46" t="s">
        <v>147</v>
      </c>
      <c r="C3687" s="110">
        <v>44142</v>
      </c>
      <c r="D3687" s="49" t="s">
        <v>95</v>
      </c>
      <c r="E3687" s="74">
        <v>44143</v>
      </c>
      <c r="F3687" s="49">
        <v>5103201</v>
      </c>
      <c r="G3687" s="46" t="s">
        <v>21</v>
      </c>
      <c r="H3687" s="46" t="s">
        <v>22</v>
      </c>
      <c r="I3687" s="46" t="s">
        <v>54</v>
      </c>
      <c r="J3687" s="46" t="s">
        <v>49</v>
      </c>
      <c r="K3687" s="46" t="s">
        <v>91</v>
      </c>
      <c r="O3687" s="47">
        <v>7.4016203703703709E-2</v>
      </c>
      <c r="P3687" s="48">
        <v>7.4016203703703709E-2</v>
      </c>
      <c r="Q3687" s="50">
        <v>50760</v>
      </c>
      <c r="R3687" s="50">
        <v>20140</v>
      </c>
      <c r="T3687" s="49" t="s">
        <v>27</v>
      </c>
      <c r="U3687" s="49" t="s">
        <v>28</v>
      </c>
      <c r="V3687" s="46" t="s">
        <v>59</v>
      </c>
      <c r="W3687" s="46" t="s">
        <v>159</v>
      </c>
      <c r="X3687" s="46" t="str">
        <f>IFERROR(VLOOKUP(W3687,#REF!,38,FALSE),"")</f>
        <v/>
      </c>
      <c r="Z3687" s="46" t="str">
        <f t="shared" si="465"/>
        <v>Romanus44142</v>
      </c>
      <c r="AA3687" s="46" t="str">
        <f t="shared" si="466"/>
        <v>BMJ 07344142UTARANIGHT</v>
      </c>
      <c r="AB3687" s="46" t="str">
        <f t="shared" si="467"/>
        <v>Romanus44142UTARANIGHT</v>
      </c>
      <c r="AC3687" s="46" t="str">
        <f t="shared" si="468"/>
        <v>BMJ 07344142NIGHT</v>
      </c>
      <c r="AD3687" s="46" t="str">
        <f t="shared" si="469"/>
        <v>Romanus44142NIGHT</v>
      </c>
    </row>
    <row r="3688" spans="1:30" x14ac:dyDescent="0.3">
      <c r="A3688" s="46">
        <v>1</v>
      </c>
      <c r="B3688" s="46" t="s">
        <v>147</v>
      </c>
      <c r="C3688" s="110">
        <v>44142</v>
      </c>
      <c r="D3688" s="49" t="s">
        <v>95</v>
      </c>
      <c r="E3688" s="74">
        <v>44143</v>
      </c>
      <c r="F3688" s="49">
        <v>5103307</v>
      </c>
      <c r="G3688" s="46" t="s">
        <v>39</v>
      </c>
      <c r="H3688" s="46" t="s">
        <v>123</v>
      </c>
      <c r="I3688" s="46" t="s">
        <v>113</v>
      </c>
      <c r="J3688" s="46" t="s">
        <v>130</v>
      </c>
      <c r="K3688" s="46" t="s">
        <v>91</v>
      </c>
      <c r="O3688" s="47">
        <v>0.18124999999999999</v>
      </c>
      <c r="P3688" s="48">
        <v>0.18124999999999999</v>
      </c>
      <c r="Q3688" s="50">
        <v>55180</v>
      </c>
      <c r="R3688" s="50">
        <v>20140</v>
      </c>
      <c r="T3688" s="49" t="s">
        <v>27</v>
      </c>
      <c r="U3688" s="49" t="s">
        <v>28</v>
      </c>
      <c r="V3688" s="46" t="s">
        <v>56</v>
      </c>
      <c r="W3688" s="46" t="s">
        <v>159</v>
      </c>
      <c r="X3688" s="46" t="str">
        <f>IFERROR(VLOOKUP(W3688,#REF!,38,FALSE),"")</f>
        <v/>
      </c>
      <c r="Z3688" s="46" t="str">
        <f t="shared" si="465"/>
        <v>Romanus44142</v>
      </c>
      <c r="AA3688" s="46" t="str">
        <f t="shared" si="466"/>
        <v>BMJ 07344142SELATANNIGHT</v>
      </c>
      <c r="AB3688" s="46" t="str">
        <f t="shared" si="467"/>
        <v>Romanus44142SELATANNIGHT</v>
      </c>
      <c r="AC3688" s="46" t="str">
        <f t="shared" si="468"/>
        <v>BMJ 07344142NIGHT</v>
      </c>
      <c r="AD3688" s="46" t="str">
        <f t="shared" si="469"/>
        <v>Romanus44142NIGHT</v>
      </c>
    </row>
    <row r="3689" spans="1:30" x14ac:dyDescent="0.3">
      <c r="A3689" s="46">
        <v>1</v>
      </c>
      <c r="B3689" s="46" t="s">
        <v>147</v>
      </c>
      <c r="C3689" s="110">
        <v>44142</v>
      </c>
      <c r="D3689" s="49" t="s">
        <v>95</v>
      </c>
      <c r="E3689" s="74">
        <v>44142</v>
      </c>
      <c r="F3689" s="49">
        <v>5103017</v>
      </c>
      <c r="G3689" s="46" t="s">
        <v>39</v>
      </c>
      <c r="H3689" s="46" t="s">
        <v>112</v>
      </c>
      <c r="I3689" s="46" t="s">
        <v>131</v>
      </c>
      <c r="J3689" s="46" t="s">
        <v>124</v>
      </c>
      <c r="K3689" s="46" t="s">
        <v>91</v>
      </c>
      <c r="O3689" s="47">
        <v>0.91494212962962962</v>
      </c>
      <c r="P3689" s="48">
        <v>0.92276620370370377</v>
      </c>
      <c r="Q3689" s="50">
        <v>53080</v>
      </c>
      <c r="R3689" s="50">
        <v>20140</v>
      </c>
      <c r="T3689" s="49" t="s">
        <v>27</v>
      </c>
      <c r="U3689" s="49" t="s">
        <v>28</v>
      </c>
      <c r="V3689" s="46" t="s">
        <v>47</v>
      </c>
      <c r="W3689" s="46" t="s">
        <v>159</v>
      </c>
      <c r="X3689" s="46" t="str">
        <f>IFERROR(VLOOKUP(W3689,#REF!,38,FALSE),"")</f>
        <v/>
      </c>
      <c r="Z3689" s="46" t="str">
        <f t="shared" si="465"/>
        <v>Romanus44142</v>
      </c>
      <c r="AA3689" s="46" t="str">
        <f t="shared" si="466"/>
        <v>BMJ 07344142SELATANNIGHT</v>
      </c>
      <c r="AB3689" s="46" t="str">
        <f t="shared" si="467"/>
        <v>Romanus44142SELATANNIGHT</v>
      </c>
      <c r="AC3689" s="46" t="str">
        <f t="shared" si="468"/>
        <v>BMJ 07344142NIGHT</v>
      </c>
      <c r="AD3689" s="46" t="str">
        <f t="shared" si="469"/>
        <v>Romanus44142NIGHT</v>
      </c>
    </row>
    <row r="3690" spans="1:30" x14ac:dyDescent="0.3">
      <c r="A3690" s="46">
        <v>1</v>
      </c>
      <c r="B3690" s="46" t="s">
        <v>147</v>
      </c>
      <c r="C3690" s="110">
        <v>44142</v>
      </c>
      <c r="D3690" s="49" t="s">
        <v>95</v>
      </c>
      <c r="E3690" s="74">
        <v>44143</v>
      </c>
      <c r="F3690" s="49">
        <v>5103309</v>
      </c>
      <c r="G3690" s="46" t="s">
        <v>21</v>
      </c>
      <c r="H3690" s="46" t="s">
        <v>22</v>
      </c>
      <c r="I3690" s="46" t="s">
        <v>48</v>
      </c>
      <c r="J3690" s="46" t="s">
        <v>49</v>
      </c>
      <c r="K3690" s="46" t="s">
        <v>93</v>
      </c>
      <c r="O3690" s="47">
        <v>0.18190972222222224</v>
      </c>
      <c r="P3690" s="48">
        <v>0.19223379629629631</v>
      </c>
      <c r="Q3690" s="50">
        <v>52860</v>
      </c>
      <c r="R3690" s="50">
        <v>19980</v>
      </c>
      <c r="T3690" s="49" t="s">
        <v>27</v>
      </c>
      <c r="U3690" s="49" t="s">
        <v>28</v>
      </c>
      <c r="V3690" s="46" t="s">
        <v>50</v>
      </c>
      <c r="W3690" s="46" t="s">
        <v>117</v>
      </c>
      <c r="X3690" s="46" t="str">
        <f>IFERROR(VLOOKUP(W3690,#REF!,38,FALSE),"")</f>
        <v/>
      </c>
      <c r="Z3690" s="46" t="str">
        <f t="shared" si="465"/>
        <v>Reso Sungkowo44142</v>
      </c>
      <c r="AA3690" s="46" t="str">
        <f t="shared" si="466"/>
        <v>BMJ 07444142UTARANIGHT</v>
      </c>
      <c r="AB3690" s="46" t="str">
        <f t="shared" si="467"/>
        <v>Reso Sungkowo44142UTARANIGHT</v>
      </c>
      <c r="AC3690" s="46" t="str">
        <f t="shared" si="468"/>
        <v>BMJ 07444142NIGHT</v>
      </c>
      <c r="AD3690" s="46" t="str">
        <f t="shared" si="469"/>
        <v>Reso Sungkowo44142NIGHT</v>
      </c>
    </row>
    <row r="3691" spans="1:30" x14ac:dyDescent="0.3">
      <c r="A3691" s="46">
        <v>1</v>
      </c>
      <c r="B3691" s="46" t="s">
        <v>153</v>
      </c>
      <c r="C3691" s="74">
        <v>44143</v>
      </c>
      <c r="D3691" s="49" t="s">
        <v>95</v>
      </c>
      <c r="E3691" s="74">
        <v>44144</v>
      </c>
      <c r="F3691" s="49">
        <v>5103836</v>
      </c>
      <c r="G3691" s="46" t="s">
        <v>21</v>
      </c>
      <c r="H3691" s="46" t="s">
        <v>22</v>
      </c>
      <c r="I3691" s="46" t="s">
        <v>158</v>
      </c>
      <c r="J3691" s="46" t="s">
        <v>49</v>
      </c>
      <c r="K3691" s="46" t="s">
        <v>26</v>
      </c>
      <c r="O3691" s="47">
        <v>0.17521990740740742</v>
      </c>
      <c r="P3691" s="48">
        <v>0.17521990740740742</v>
      </c>
      <c r="Q3691" s="50">
        <v>45500</v>
      </c>
      <c r="R3691" s="50">
        <v>18600</v>
      </c>
      <c r="T3691" s="49" t="s">
        <v>27</v>
      </c>
      <c r="U3691" s="49" t="s">
        <v>28</v>
      </c>
      <c r="V3691" s="46" t="s">
        <v>188</v>
      </c>
      <c r="W3691" s="46" t="s">
        <v>30</v>
      </c>
      <c r="X3691" s="46" t="str">
        <f>IFERROR(VLOOKUP(W3691,#REF!,38,FALSE),"")</f>
        <v/>
      </c>
      <c r="Z3691" s="46" t="str">
        <f t="shared" si="465"/>
        <v>Umar Abadi44143</v>
      </c>
      <c r="AA3691" s="46" t="str">
        <f t="shared" si="466"/>
        <v>BMJ 04044143UTARANIGHT</v>
      </c>
      <c r="AB3691" s="46" t="str">
        <f t="shared" si="467"/>
        <v>Umar Abadi44143UTARANIGHT</v>
      </c>
      <c r="AC3691" s="46" t="str">
        <f t="shared" si="468"/>
        <v>BMJ 04044143NIGHT</v>
      </c>
      <c r="AD3691" s="46" t="str">
        <f t="shared" si="469"/>
        <v>Umar Abadi44143NIGHT</v>
      </c>
    </row>
    <row r="3692" spans="1:30" x14ac:dyDescent="0.3">
      <c r="A3692" s="46">
        <v>1</v>
      </c>
      <c r="B3692" s="46" t="s">
        <v>153</v>
      </c>
      <c r="C3692" s="110">
        <v>44143</v>
      </c>
      <c r="D3692" s="49" t="s">
        <v>95</v>
      </c>
      <c r="E3692" s="74">
        <v>44143</v>
      </c>
      <c r="F3692" s="49">
        <v>5103455</v>
      </c>
      <c r="G3692" s="46" t="s">
        <v>21</v>
      </c>
      <c r="H3692" s="46" t="s">
        <v>53</v>
      </c>
      <c r="I3692" s="46" t="s">
        <v>54</v>
      </c>
      <c r="J3692" s="46" t="s">
        <v>49</v>
      </c>
      <c r="K3692" s="46" t="s">
        <v>26</v>
      </c>
      <c r="O3692" s="47">
        <v>0.86486111111111119</v>
      </c>
      <c r="P3692" s="48">
        <v>0.89289351851851861</v>
      </c>
      <c r="Q3692" s="50">
        <v>45300</v>
      </c>
      <c r="R3692" s="50">
        <v>18600</v>
      </c>
      <c r="T3692" s="49" t="s">
        <v>27</v>
      </c>
      <c r="U3692" s="49" t="s">
        <v>28</v>
      </c>
      <c r="V3692" s="46" t="s">
        <v>188</v>
      </c>
      <c r="W3692" s="46" t="s">
        <v>30</v>
      </c>
      <c r="X3692" s="46" t="str">
        <f>IFERROR(VLOOKUP(W3692,#REF!,38,FALSE),"")</f>
        <v/>
      </c>
      <c r="Z3692" s="46" t="str">
        <f t="shared" si="465"/>
        <v>Umar Abadi44143</v>
      </c>
      <c r="AA3692" s="46" t="str">
        <f t="shared" si="466"/>
        <v>BMJ 04044143UTARANIGHT</v>
      </c>
      <c r="AB3692" s="46" t="str">
        <f t="shared" si="467"/>
        <v>Umar Abadi44143UTARANIGHT</v>
      </c>
      <c r="AC3692" s="46" t="str">
        <f t="shared" si="468"/>
        <v>BMJ 04044143NIGHT</v>
      </c>
      <c r="AD3692" s="46" t="str">
        <f t="shared" si="469"/>
        <v>Umar Abadi44143NIGHT</v>
      </c>
    </row>
    <row r="3693" spans="1:30" x14ac:dyDescent="0.3">
      <c r="A3693" s="46">
        <v>1</v>
      </c>
      <c r="B3693" s="46" t="s">
        <v>153</v>
      </c>
      <c r="C3693" s="110">
        <v>44143</v>
      </c>
      <c r="D3693" s="49" t="s">
        <v>95</v>
      </c>
      <c r="E3693" s="74">
        <v>44143</v>
      </c>
      <c r="F3693" s="49">
        <v>5103559</v>
      </c>
      <c r="G3693" s="46" t="s">
        <v>21</v>
      </c>
      <c r="H3693" s="46" t="s">
        <v>22</v>
      </c>
      <c r="I3693" s="46" t="s">
        <v>48</v>
      </c>
      <c r="J3693" s="46" t="s">
        <v>49</v>
      </c>
      <c r="K3693" s="46" t="s">
        <v>26</v>
      </c>
      <c r="O3693" s="47">
        <v>0.95203703703703713</v>
      </c>
      <c r="P3693" s="48">
        <v>0.95203703703703713</v>
      </c>
      <c r="Q3693" s="50">
        <v>47280</v>
      </c>
      <c r="R3693" s="50">
        <v>18600</v>
      </c>
      <c r="T3693" s="49" t="s">
        <v>27</v>
      </c>
      <c r="U3693" s="49" t="s">
        <v>28</v>
      </c>
      <c r="V3693" s="46" t="s">
        <v>50</v>
      </c>
      <c r="W3693" s="46" t="s">
        <v>30</v>
      </c>
      <c r="X3693" s="46" t="str">
        <f>IFERROR(VLOOKUP(W3693,#REF!,38,FALSE),"")</f>
        <v/>
      </c>
      <c r="Z3693" s="46" t="str">
        <f t="shared" si="465"/>
        <v>Umar Abadi44143</v>
      </c>
      <c r="AA3693" s="46" t="str">
        <f t="shared" si="466"/>
        <v>BMJ 04044143UTARANIGHT</v>
      </c>
      <c r="AB3693" s="46" t="str">
        <f t="shared" si="467"/>
        <v>Umar Abadi44143UTARANIGHT</v>
      </c>
      <c r="AC3693" s="46" t="str">
        <f t="shared" si="468"/>
        <v>BMJ 04044143NIGHT</v>
      </c>
      <c r="AD3693" s="46" t="str">
        <f t="shared" si="469"/>
        <v>Umar Abadi44143NIGHT</v>
      </c>
    </row>
    <row r="3694" spans="1:30" x14ac:dyDescent="0.3">
      <c r="A3694" s="46">
        <v>1</v>
      </c>
      <c r="B3694" s="46" t="s">
        <v>153</v>
      </c>
      <c r="C3694" s="110">
        <v>44143</v>
      </c>
      <c r="D3694" s="49" t="s">
        <v>95</v>
      </c>
      <c r="E3694" s="74">
        <v>44144</v>
      </c>
      <c r="F3694" s="49">
        <v>5103649</v>
      </c>
      <c r="G3694" s="46" t="s">
        <v>21</v>
      </c>
      <c r="H3694" s="46" t="s">
        <v>22</v>
      </c>
      <c r="I3694" s="46" t="s">
        <v>48</v>
      </c>
      <c r="J3694" s="46" t="s">
        <v>49</v>
      </c>
      <c r="K3694" s="46" t="s">
        <v>31</v>
      </c>
      <c r="O3694" s="47">
        <v>1.8425925925925925E-2</v>
      </c>
      <c r="P3694" s="48">
        <v>1.8425925925925925E-2</v>
      </c>
      <c r="Q3694" s="50">
        <v>45220</v>
      </c>
      <c r="R3694" s="50">
        <v>17020</v>
      </c>
      <c r="T3694" s="49" t="s">
        <v>27</v>
      </c>
      <c r="U3694" s="49" t="s">
        <v>28</v>
      </c>
      <c r="V3694" s="46" t="s">
        <v>50</v>
      </c>
      <c r="W3694" s="46" t="s">
        <v>33</v>
      </c>
      <c r="X3694" s="46" t="str">
        <f>IFERROR(VLOOKUP(W3694,#REF!,38,FALSE),"")</f>
        <v/>
      </c>
      <c r="Z3694" s="46" t="str">
        <f t="shared" si="465"/>
        <v>Mulyadi44143</v>
      </c>
      <c r="AA3694" s="46" t="str">
        <f t="shared" si="466"/>
        <v>BMJ 04144143UTARANIGHT</v>
      </c>
      <c r="AB3694" s="46" t="str">
        <f t="shared" si="467"/>
        <v>Mulyadi44143UTARANIGHT</v>
      </c>
      <c r="AC3694" s="46" t="str">
        <f t="shared" si="468"/>
        <v>BMJ 04144143NIGHT</v>
      </c>
      <c r="AD3694" s="46" t="str">
        <f t="shared" si="469"/>
        <v>Mulyadi44143NIGHT</v>
      </c>
    </row>
    <row r="3695" spans="1:30" x14ac:dyDescent="0.3">
      <c r="A3695" s="46">
        <v>1</v>
      </c>
      <c r="B3695" s="46" t="s">
        <v>153</v>
      </c>
      <c r="C3695" s="110">
        <v>44143</v>
      </c>
      <c r="D3695" s="49" t="s">
        <v>95</v>
      </c>
      <c r="E3695" s="74">
        <v>44144</v>
      </c>
      <c r="F3695" s="49">
        <v>5103727</v>
      </c>
      <c r="G3695" s="46" t="s">
        <v>21</v>
      </c>
      <c r="H3695" s="46" t="s">
        <v>22</v>
      </c>
      <c r="I3695" s="46" t="s">
        <v>48</v>
      </c>
      <c r="J3695" s="46" t="s">
        <v>49</v>
      </c>
      <c r="K3695" s="46" t="s">
        <v>31</v>
      </c>
      <c r="O3695" s="47">
        <v>8.740740740740742E-2</v>
      </c>
      <c r="P3695" s="48">
        <v>8.740740740740742E-2</v>
      </c>
      <c r="Q3695" s="50">
        <v>45940</v>
      </c>
      <c r="R3695" s="50">
        <v>17020</v>
      </c>
      <c r="T3695" s="49" t="s">
        <v>27</v>
      </c>
      <c r="U3695" s="49" t="s">
        <v>28</v>
      </c>
      <c r="V3695" s="46" t="s">
        <v>60</v>
      </c>
      <c r="W3695" s="46" t="s">
        <v>33</v>
      </c>
      <c r="X3695" s="46" t="str">
        <f>IFERROR(VLOOKUP(W3695,#REF!,38,FALSE),"")</f>
        <v/>
      </c>
      <c r="Z3695" s="46" t="str">
        <f t="shared" si="465"/>
        <v>Mulyadi44143</v>
      </c>
      <c r="AA3695" s="46" t="str">
        <f t="shared" si="466"/>
        <v>BMJ 04144143UTARANIGHT</v>
      </c>
      <c r="AB3695" s="46" t="str">
        <f t="shared" si="467"/>
        <v>Mulyadi44143UTARANIGHT</v>
      </c>
      <c r="AC3695" s="46" t="str">
        <f t="shared" si="468"/>
        <v>BMJ 04144143NIGHT</v>
      </c>
      <c r="AD3695" s="46" t="str">
        <f t="shared" si="469"/>
        <v>Mulyadi44143NIGHT</v>
      </c>
    </row>
    <row r="3696" spans="1:30" x14ac:dyDescent="0.3">
      <c r="A3696" s="46">
        <v>1</v>
      </c>
      <c r="B3696" s="46" t="s">
        <v>153</v>
      </c>
      <c r="C3696" s="110">
        <v>44143</v>
      </c>
      <c r="D3696" s="49" t="s">
        <v>95</v>
      </c>
      <c r="E3696" s="74">
        <v>44144</v>
      </c>
      <c r="F3696" s="49">
        <v>5103812</v>
      </c>
      <c r="G3696" s="46" t="s">
        <v>21</v>
      </c>
      <c r="H3696" s="46" t="s">
        <v>22</v>
      </c>
      <c r="I3696" s="46" t="s">
        <v>48</v>
      </c>
      <c r="J3696" s="46" t="s">
        <v>49</v>
      </c>
      <c r="K3696" s="46" t="s">
        <v>31</v>
      </c>
      <c r="O3696" s="47">
        <v>0.15802083333333333</v>
      </c>
      <c r="P3696" s="48">
        <v>0.15802083333333333</v>
      </c>
      <c r="Q3696" s="50">
        <v>46280</v>
      </c>
      <c r="R3696" s="50">
        <v>17020</v>
      </c>
      <c r="T3696" s="49" t="s">
        <v>27</v>
      </c>
      <c r="U3696" s="49" t="s">
        <v>28</v>
      </c>
      <c r="V3696" s="46" t="s">
        <v>50</v>
      </c>
      <c r="W3696" s="46" t="s">
        <v>33</v>
      </c>
      <c r="X3696" s="46" t="str">
        <f>IFERROR(VLOOKUP(W3696,#REF!,38,FALSE),"")</f>
        <v/>
      </c>
      <c r="Z3696" s="46" t="str">
        <f t="shared" si="465"/>
        <v>Mulyadi44143</v>
      </c>
      <c r="AA3696" s="46" t="str">
        <f t="shared" si="466"/>
        <v>BMJ 04144143UTARANIGHT</v>
      </c>
      <c r="AB3696" s="46" t="str">
        <f t="shared" si="467"/>
        <v>Mulyadi44143UTARANIGHT</v>
      </c>
      <c r="AC3696" s="46" t="str">
        <f t="shared" si="468"/>
        <v>BMJ 04144143NIGHT</v>
      </c>
      <c r="AD3696" s="46" t="str">
        <f t="shared" si="469"/>
        <v>Mulyadi44143NIGHT</v>
      </c>
    </row>
    <row r="3697" spans="1:30" x14ac:dyDescent="0.3">
      <c r="A3697" s="46">
        <v>1</v>
      </c>
      <c r="B3697" s="46" t="s">
        <v>153</v>
      </c>
      <c r="C3697" s="110">
        <v>44143</v>
      </c>
      <c r="D3697" s="49" t="s">
        <v>95</v>
      </c>
      <c r="E3697" s="74">
        <v>44144</v>
      </c>
      <c r="F3697" s="49">
        <v>5103882</v>
      </c>
      <c r="G3697" s="46" t="s">
        <v>21</v>
      </c>
      <c r="H3697" s="46" t="s">
        <v>22</v>
      </c>
      <c r="I3697" s="46" t="s">
        <v>48</v>
      </c>
      <c r="J3697" s="46" t="s">
        <v>49</v>
      </c>
      <c r="K3697" s="46" t="s">
        <v>31</v>
      </c>
      <c r="O3697" s="47">
        <v>0.22197916666666664</v>
      </c>
      <c r="P3697" s="48">
        <v>0.22197916666666664</v>
      </c>
      <c r="Q3697" s="50">
        <v>45580</v>
      </c>
      <c r="R3697" s="50">
        <v>17020</v>
      </c>
      <c r="T3697" s="49" t="s">
        <v>27</v>
      </c>
      <c r="U3697" s="49" t="s">
        <v>28</v>
      </c>
      <c r="V3697" s="46" t="s">
        <v>60</v>
      </c>
      <c r="W3697" s="46" t="s">
        <v>33</v>
      </c>
      <c r="X3697" s="46" t="str">
        <f>IFERROR(VLOOKUP(W3697,#REF!,38,FALSE),"")</f>
        <v/>
      </c>
      <c r="Z3697" s="46" t="str">
        <f t="shared" si="465"/>
        <v>Mulyadi44143</v>
      </c>
      <c r="AA3697" s="46" t="str">
        <f t="shared" si="466"/>
        <v>BMJ 04144143UTARANIGHT</v>
      </c>
      <c r="AB3697" s="46" t="str">
        <f t="shared" si="467"/>
        <v>Mulyadi44143UTARANIGHT</v>
      </c>
      <c r="AC3697" s="46" t="str">
        <f t="shared" si="468"/>
        <v>BMJ 04144143NIGHT</v>
      </c>
      <c r="AD3697" s="46" t="str">
        <f t="shared" si="469"/>
        <v>Mulyadi44143NIGHT</v>
      </c>
    </row>
    <row r="3698" spans="1:30" x14ac:dyDescent="0.3">
      <c r="A3698" s="46">
        <v>1</v>
      </c>
      <c r="B3698" s="46" t="s">
        <v>153</v>
      </c>
      <c r="C3698" s="110">
        <v>44143</v>
      </c>
      <c r="D3698" s="49" t="s">
        <v>95</v>
      </c>
      <c r="E3698" s="74">
        <v>44143</v>
      </c>
      <c r="F3698" s="49">
        <v>5103476</v>
      </c>
      <c r="G3698" s="46" t="s">
        <v>21</v>
      </c>
      <c r="H3698" s="46" t="s">
        <v>53</v>
      </c>
      <c r="I3698" s="46" t="s">
        <v>54</v>
      </c>
      <c r="J3698" s="46" t="s">
        <v>49</v>
      </c>
      <c r="K3698" s="46" t="s">
        <v>31</v>
      </c>
      <c r="O3698" s="47">
        <v>0.88568287037037041</v>
      </c>
      <c r="P3698" s="48">
        <v>0.8927314814814814</v>
      </c>
      <c r="Q3698" s="50">
        <v>43840</v>
      </c>
      <c r="R3698" s="50">
        <v>17020</v>
      </c>
      <c r="T3698" s="49" t="s">
        <v>27</v>
      </c>
      <c r="U3698" s="49" t="s">
        <v>28</v>
      </c>
      <c r="V3698" s="46" t="s">
        <v>188</v>
      </c>
      <c r="W3698" s="46" t="s">
        <v>33</v>
      </c>
      <c r="X3698" s="46" t="str">
        <f>IFERROR(VLOOKUP(W3698,#REF!,38,FALSE),"")</f>
        <v/>
      </c>
      <c r="Z3698" s="46" t="str">
        <f t="shared" si="465"/>
        <v>Mulyadi44143</v>
      </c>
      <c r="AA3698" s="46" t="str">
        <f t="shared" si="466"/>
        <v>BMJ 04144143UTARANIGHT</v>
      </c>
      <c r="AB3698" s="46" t="str">
        <f t="shared" si="467"/>
        <v>Mulyadi44143UTARANIGHT</v>
      </c>
      <c r="AC3698" s="46" t="str">
        <f t="shared" si="468"/>
        <v>BMJ 04144143NIGHT</v>
      </c>
      <c r="AD3698" s="46" t="str">
        <f t="shared" si="469"/>
        <v>Mulyadi44143NIGHT</v>
      </c>
    </row>
    <row r="3699" spans="1:30" x14ac:dyDescent="0.3">
      <c r="A3699" s="46">
        <v>1</v>
      </c>
      <c r="B3699" s="46" t="s">
        <v>153</v>
      </c>
      <c r="C3699" s="110">
        <v>44143</v>
      </c>
      <c r="D3699" s="49" t="s">
        <v>95</v>
      </c>
      <c r="E3699" s="74">
        <v>44143</v>
      </c>
      <c r="F3699" s="49">
        <v>5103564</v>
      </c>
      <c r="G3699" s="46" t="s">
        <v>21</v>
      </c>
      <c r="H3699" s="46" t="s">
        <v>22</v>
      </c>
      <c r="I3699" s="46" t="s">
        <v>158</v>
      </c>
      <c r="J3699" s="46" t="s">
        <v>49</v>
      </c>
      <c r="K3699" s="46" t="s">
        <v>31</v>
      </c>
      <c r="O3699" s="47">
        <v>0.95472222222222225</v>
      </c>
      <c r="P3699" s="48">
        <v>0.95472222222222225</v>
      </c>
      <c r="Q3699" s="50">
        <v>44560</v>
      </c>
      <c r="R3699" s="50">
        <v>17020</v>
      </c>
      <c r="T3699" s="49" t="s">
        <v>27</v>
      </c>
      <c r="U3699" s="49" t="s">
        <v>28</v>
      </c>
      <c r="V3699" s="46" t="s">
        <v>188</v>
      </c>
      <c r="W3699" s="46" t="s">
        <v>33</v>
      </c>
      <c r="X3699" s="46" t="str">
        <f>IFERROR(VLOOKUP(W3699,#REF!,38,FALSE),"")</f>
        <v/>
      </c>
      <c r="Z3699" s="46" t="str">
        <f t="shared" si="465"/>
        <v>Mulyadi44143</v>
      </c>
      <c r="AA3699" s="46" t="str">
        <f t="shared" si="466"/>
        <v>BMJ 04144143UTARANIGHT</v>
      </c>
      <c r="AB3699" s="46" t="str">
        <f t="shared" si="467"/>
        <v>Mulyadi44143UTARANIGHT</v>
      </c>
      <c r="AC3699" s="46" t="str">
        <f t="shared" si="468"/>
        <v>BMJ 04144143NIGHT</v>
      </c>
      <c r="AD3699" s="46" t="str">
        <f t="shared" si="469"/>
        <v>Mulyadi44143NIGHT</v>
      </c>
    </row>
    <row r="3700" spans="1:30" x14ac:dyDescent="0.3">
      <c r="A3700" s="46">
        <v>1</v>
      </c>
      <c r="B3700" s="46" t="s">
        <v>153</v>
      </c>
      <c r="C3700" s="110">
        <v>44143</v>
      </c>
      <c r="D3700" s="49" t="s">
        <v>95</v>
      </c>
      <c r="E3700" s="74">
        <v>44144</v>
      </c>
      <c r="F3700" s="49">
        <v>5103695</v>
      </c>
      <c r="G3700" s="46" t="s">
        <v>21</v>
      </c>
      <c r="H3700" s="46" t="s">
        <v>22</v>
      </c>
      <c r="I3700" s="46" t="s">
        <v>158</v>
      </c>
      <c r="J3700" s="46" t="s">
        <v>49</v>
      </c>
      <c r="K3700" s="46" t="s">
        <v>34</v>
      </c>
      <c r="O3700" s="47">
        <v>6.3356481481481486E-2</v>
      </c>
      <c r="P3700" s="48">
        <v>6.3356481481481486E-2</v>
      </c>
      <c r="Q3700" s="50">
        <v>45520</v>
      </c>
      <c r="R3700" s="50">
        <v>17140</v>
      </c>
      <c r="T3700" s="49" t="s">
        <v>27</v>
      </c>
      <c r="U3700" s="49" t="s">
        <v>28</v>
      </c>
      <c r="V3700" s="46" t="s">
        <v>188</v>
      </c>
      <c r="W3700" s="46" t="s">
        <v>35</v>
      </c>
      <c r="X3700" s="46" t="str">
        <f>IFERROR(VLOOKUP(W3700,#REF!,38,FALSE),"")</f>
        <v/>
      </c>
      <c r="Z3700" s="46" t="str">
        <f t="shared" si="465"/>
        <v>Andriansyah44143</v>
      </c>
      <c r="AA3700" s="46" t="str">
        <f t="shared" si="466"/>
        <v>BMJ 04344143UTARANIGHT</v>
      </c>
      <c r="AB3700" s="46" t="str">
        <f t="shared" si="467"/>
        <v>Andriansyah44143UTARANIGHT</v>
      </c>
      <c r="AC3700" s="46" t="str">
        <f t="shared" si="468"/>
        <v>BMJ 04344143NIGHT</v>
      </c>
      <c r="AD3700" s="46" t="str">
        <f t="shared" si="469"/>
        <v>Andriansyah44143NIGHT</v>
      </c>
    </row>
    <row r="3701" spans="1:30" x14ac:dyDescent="0.3">
      <c r="A3701" s="46">
        <v>1</v>
      </c>
      <c r="B3701" s="46" t="s">
        <v>153</v>
      </c>
      <c r="C3701" s="110">
        <v>44143</v>
      </c>
      <c r="D3701" s="49" t="s">
        <v>95</v>
      </c>
      <c r="E3701" s="74">
        <v>44144</v>
      </c>
      <c r="F3701" s="49">
        <v>5103931</v>
      </c>
      <c r="G3701" s="46" t="s">
        <v>21</v>
      </c>
      <c r="H3701" s="46" t="s">
        <v>22</v>
      </c>
      <c r="I3701" s="46" t="s">
        <v>48</v>
      </c>
      <c r="J3701" s="46" t="s">
        <v>49</v>
      </c>
      <c r="K3701" s="46" t="s">
        <v>34</v>
      </c>
      <c r="O3701" s="47">
        <v>0.2582638888888889</v>
      </c>
      <c r="P3701" s="48">
        <v>0.2582638888888889</v>
      </c>
      <c r="Q3701" s="50">
        <v>47340</v>
      </c>
      <c r="R3701" s="50">
        <v>17140</v>
      </c>
      <c r="T3701" s="49" t="s">
        <v>27</v>
      </c>
      <c r="U3701" s="49" t="s">
        <v>28</v>
      </c>
      <c r="V3701" s="46" t="s">
        <v>60</v>
      </c>
      <c r="W3701" s="46" t="s">
        <v>35</v>
      </c>
      <c r="X3701" s="46" t="str">
        <f>IFERROR(VLOOKUP(W3701,#REF!,38,FALSE),"")</f>
        <v/>
      </c>
      <c r="Z3701" s="46" t="str">
        <f t="shared" si="465"/>
        <v>Andriansyah44143</v>
      </c>
      <c r="AA3701" s="46" t="str">
        <f t="shared" si="466"/>
        <v>BMJ 04344143UTARANIGHT</v>
      </c>
      <c r="AB3701" s="46" t="str">
        <f t="shared" si="467"/>
        <v>Andriansyah44143UTARANIGHT</v>
      </c>
      <c r="AC3701" s="46" t="str">
        <f t="shared" si="468"/>
        <v>BMJ 04344143NIGHT</v>
      </c>
      <c r="AD3701" s="46" t="str">
        <f t="shared" si="469"/>
        <v>Andriansyah44143NIGHT</v>
      </c>
    </row>
    <row r="3702" spans="1:30" x14ac:dyDescent="0.3">
      <c r="A3702" s="46">
        <v>1</v>
      </c>
      <c r="B3702" s="46" t="s">
        <v>153</v>
      </c>
      <c r="C3702" s="110">
        <v>44143</v>
      </c>
      <c r="D3702" s="49" t="s">
        <v>95</v>
      </c>
      <c r="E3702" s="74">
        <v>44143</v>
      </c>
      <c r="F3702" s="49">
        <v>5103481</v>
      </c>
      <c r="G3702" s="46" t="s">
        <v>21</v>
      </c>
      <c r="H3702" s="46" t="s">
        <v>22</v>
      </c>
      <c r="I3702" s="46" t="s">
        <v>81</v>
      </c>
      <c r="J3702" s="46" t="s">
        <v>24</v>
      </c>
      <c r="K3702" s="46" t="s">
        <v>34</v>
      </c>
      <c r="O3702" s="47">
        <v>0.88765046296296291</v>
      </c>
      <c r="P3702" s="48">
        <v>0.90460648148148148</v>
      </c>
      <c r="Q3702" s="50">
        <v>47940</v>
      </c>
      <c r="R3702" s="50">
        <v>17140</v>
      </c>
      <c r="T3702" s="49" t="s">
        <v>27</v>
      </c>
      <c r="U3702" s="49" t="s">
        <v>28</v>
      </c>
      <c r="V3702" s="46" t="s">
        <v>273</v>
      </c>
      <c r="W3702" s="46" t="s">
        <v>35</v>
      </c>
      <c r="X3702" s="46" t="str">
        <f>IFERROR(VLOOKUP(W3702,#REF!,38,FALSE),"")</f>
        <v/>
      </c>
      <c r="Z3702" s="46" t="str">
        <f t="shared" si="465"/>
        <v>Andriansyah44143</v>
      </c>
      <c r="AA3702" s="46" t="str">
        <f t="shared" si="466"/>
        <v>BMJ 04344143UTARANIGHT</v>
      </c>
      <c r="AB3702" s="46" t="str">
        <f t="shared" si="467"/>
        <v>Andriansyah44143UTARANIGHT</v>
      </c>
      <c r="AC3702" s="46" t="str">
        <f t="shared" si="468"/>
        <v>BMJ 04344143NIGHT</v>
      </c>
      <c r="AD3702" s="46" t="str">
        <f t="shared" si="469"/>
        <v>Andriansyah44143NIGHT</v>
      </c>
    </row>
    <row r="3703" spans="1:30" x14ac:dyDescent="0.3">
      <c r="A3703" s="46">
        <v>1</v>
      </c>
      <c r="B3703" s="46" t="s">
        <v>153</v>
      </c>
      <c r="C3703" s="110">
        <v>44143</v>
      </c>
      <c r="D3703" s="49" t="s">
        <v>95</v>
      </c>
      <c r="E3703" s="74">
        <v>44143</v>
      </c>
      <c r="F3703" s="49">
        <v>5103591</v>
      </c>
      <c r="G3703" s="46" t="s">
        <v>21</v>
      </c>
      <c r="H3703" s="46" t="s">
        <v>22</v>
      </c>
      <c r="I3703" s="46" t="s">
        <v>48</v>
      </c>
      <c r="J3703" s="46" t="s">
        <v>49</v>
      </c>
      <c r="K3703" s="46" t="s">
        <v>34</v>
      </c>
      <c r="O3703" s="47">
        <v>0.97188657407407408</v>
      </c>
      <c r="P3703" s="48">
        <v>0.97188657407407408</v>
      </c>
      <c r="Q3703" s="50">
        <v>46880</v>
      </c>
      <c r="R3703" s="50">
        <v>17140</v>
      </c>
      <c r="T3703" s="49" t="s">
        <v>27</v>
      </c>
      <c r="U3703" s="49" t="s">
        <v>28</v>
      </c>
      <c r="V3703" s="46" t="s">
        <v>60</v>
      </c>
      <c r="W3703" s="46" t="s">
        <v>35</v>
      </c>
      <c r="X3703" s="46" t="str">
        <f>IFERROR(VLOOKUP(W3703,#REF!,38,FALSE),"")</f>
        <v/>
      </c>
      <c r="Z3703" s="46" t="str">
        <f t="shared" si="465"/>
        <v>Andriansyah44143</v>
      </c>
      <c r="AA3703" s="46" t="str">
        <f t="shared" si="466"/>
        <v>BMJ 04344143UTARANIGHT</v>
      </c>
      <c r="AB3703" s="46" t="str">
        <f t="shared" si="467"/>
        <v>Andriansyah44143UTARANIGHT</v>
      </c>
      <c r="AC3703" s="46" t="str">
        <f t="shared" si="468"/>
        <v>BMJ 04344143NIGHT</v>
      </c>
      <c r="AD3703" s="46" t="str">
        <f t="shared" si="469"/>
        <v>Andriansyah44143NIGHT</v>
      </c>
    </row>
    <row r="3704" spans="1:30" x14ac:dyDescent="0.3">
      <c r="A3704" s="46">
        <v>1</v>
      </c>
      <c r="B3704" s="46" t="s">
        <v>153</v>
      </c>
      <c r="C3704" s="110">
        <v>44143</v>
      </c>
      <c r="D3704" s="49" t="s">
        <v>95</v>
      </c>
      <c r="E3704" s="74">
        <v>44144</v>
      </c>
      <c r="F3704" s="49">
        <v>5103725</v>
      </c>
      <c r="G3704" s="46" t="s">
        <v>21</v>
      </c>
      <c r="H3704" s="46" t="s">
        <v>22</v>
      </c>
      <c r="I3704" s="46" t="s">
        <v>48</v>
      </c>
      <c r="J3704" s="46" t="s">
        <v>49</v>
      </c>
      <c r="K3704" s="46" t="s">
        <v>120</v>
      </c>
      <c r="O3704" s="47">
        <v>8.4097222222222226E-2</v>
      </c>
      <c r="P3704" s="48">
        <v>8.4097222222222226E-2</v>
      </c>
      <c r="Q3704" s="50">
        <v>46220</v>
      </c>
      <c r="R3704" s="50">
        <v>17200</v>
      </c>
      <c r="T3704" s="49" t="s">
        <v>27</v>
      </c>
      <c r="U3704" s="49" t="s">
        <v>28</v>
      </c>
      <c r="V3704" s="46" t="s">
        <v>60</v>
      </c>
      <c r="W3704" s="46" t="s">
        <v>121</v>
      </c>
      <c r="X3704" s="46" t="str">
        <f>IFERROR(VLOOKUP(W3704,#REF!,38,FALSE),"")</f>
        <v/>
      </c>
      <c r="Z3704" s="46" t="str">
        <f t="shared" si="465"/>
        <v>Mustamin44143</v>
      </c>
      <c r="AA3704" s="46" t="str">
        <f t="shared" si="466"/>
        <v>BMJ 04444143UTARANIGHT</v>
      </c>
      <c r="AB3704" s="46" t="str">
        <f t="shared" si="467"/>
        <v>Mustamin44143UTARANIGHT</v>
      </c>
      <c r="AC3704" s="46" t="str">
        <f t="shared" si="468"/>
        <v>BMJ 04444143NIGHT</v>
      </c>
      <c r="AD3704" s="46" t="str">
        <f t="shared" si="469"/>
        <v>Mustamin44143NIGHT</v>
      </c>
    </row>
    <row r="3705" spans="1:30" x14ac:dyDescent="0.3">
      <c r="A3705" s="46">
        <v>1</v>
      </c>
      <c r="B3705" s="46" t="s">
        <v>153</v>
      </c>
      <c r="C3705" s="110">
        <v>44143</v>
      </c>
      <c r="D3705" s="49" t="s">
        <v>95</v>
      </c>
      <c r="E3705" s="74">
        <v>44144</v>
      </c>
      <c r="F3705" s="49">
        <v>5103805</v>
      </c>
      <c r="G3705" s="46" t="s">
        <v>21</v>
      </c>
      <c r="H3705" s="46" t="s">
        <v>53</v>
      </c>
      <c r="I3705" s="46" t="s">
        <v>54</v>
      </c>
      <c r="J3705" s="46" t="s">
        <v>57</v>
      </c>
      <c r="K3705" s="46" t="s">
        <v>120</v>
      </c>
      <c r="O3705" s="47">
        <v>0.15241898148148147</v>
      </c>
      <c r="P3705" s="48">
        <v>0.15241898148148147</v>
      </c>
      <c r="Q3705" s="50">
        <v>47080</v>
      </c>
      <c r="R3705" s="50">
        <v>17200</v>
      </c>
      <c r="T3705" s="49" t="s">
        <v>27</v>
      </c>
      <c r="U3705" s="49" t="s">
        <v>28</v>
      </c>
      <c r="V3705" s="46" t="s">
        <v>29</v>
      </c>
      <c r="W3705" s="46" t="s">
        <v>121</v>
      </c>
      <c r="X3705" s="46" t="str">
        <f>IFERROR(VLOOKUP(W3705,#REF!,38,FALSE),"")</f>
        <v/>
      </c>
      <c r="Z3705" s="46" t="str">
        <f t="shared" si="465"/>
        <v>Mustamin44143</v>
      </c>
      <c r="AA3705" s="46" t="str">
        <f t="shared" si="466"/>
        <v>BMJ 04444143UTARANIGHT</v>
      </c>
      <c r="AB3705" s="46" t="str">
        <f t="shared" si="467"/>
        <v>Mustamin44143UTARANIGHT</v>
      </c>
      <c r="AC3705" s="46" t="str">
        <f t="shared" si="468"/>
        <v>BMJ 04444143NIGHT</v>
      </c>
      <c r="AD3705" s="46" t="str">
        <f t="shared" si="469"/>
        <v>Mustamin44143NIGHT</v>
      </c>
    </row>
    <row r="3706" spans="1:30" x14ac:dyDescent="0.3">
      <c r="A3706" s="46">
        <v>1</v>
      </c>
      <c r="B3706" s="46" t="s">
        <v>153</v>
      </c>
      <c r="C3706" s="110">
        <v>44143</v>
      </c>
      <c r="D3706" s="49" t="s">
        <v>95</v>
      </c>
      <c r="E3706" s="74">
        <v>44143</v>
      </c>
      <c r="F3706" s="49">
        <v>5103426</v>
      </c>
      <c r="G3706" s="46" t="s">
        <v>21</v>
      </c>
      <c r="H3706" s="46" t="s">
        <v>22</v>
      </c>
      <c r="I3706" s="46" t="s">
        <v>54</v>
      </c>
      <c r="J3706" s="46" t="s">
        <v>49</v>
      </c>
      <c r="K3706" s="46" t="s">
        <v>120</v>
      </c>
      <c r="O3706" s="47">
        <v>0.85167824074074072</v>
      </c>
      <c r="P3706" s="48">
        <v>0.86684027777777783</v>
      </c>
      <c r="Q3706" s="50">
        <v>44840</v>
      </c>
      <c r="R3706" s="50">
        <v>17200</v>
      </c>
      <c r="T3706" s="49" t="s">
        <v>27</v>
      </c>
      <c r="U3706" s="49" t="s">
        <v>28</v>
      </c>
      <c r="V3706" s="46" t="s">
        <v>58</v>
      </c>
      <c r="W3706" s="46" t="s">
        <v>121</v>
      </c>
      <c r="X3706" s="46" t="str">
        <f>IFERROR(VLOOKUP(W3706,#REF!,38,FALSE),"")</f>
        <v/>
      </c>
      <c r="Z3706" s="46" t="str">
        <f t="shared" si="465"/>
        <v>Mustamin44143</v>
      </c>
      <c r="AA3706" s="46" t="str">
        <f t="shared" si="466"/>
        <v>BMJ 04444143UTARANIGHT</v>
      </c>
      <c r="AB3706" s="46" t="str">
        <f t="shared" si="467"/>
        <v>Mustamin44143UTARANIGHT</v>
      </c>
      <c r="AC3706" s="46" t="str">
        <f t="shared" si="468"/>
        <v>BMJ 04444143NIGHT</v>
      </c>
      <c r="AD3706" s="46" t="str">
        <f t="shared" si="469"/>
        <v>Mustamin44143NIGHT</v>
      </c>
    </row>
    <row r="3707" spans="1:30" x14ac:dyDescent="0.3">
      <c r="A3707" s="46">
        <v>1</v>
      </c>
      <c r="B3707" s="46" t="s">
        <v>153</v>
      </c>
      <c r="C3707" s="110">
        <v>44143</v>
      </c>
      <c r="D3707" s="49" t="s">
        <v>95</v>
      </c>
      <c r="E3707" s="74">
        <v>44143</v>
      </c>
      <c r="F3707" s="49">
        <v>5103524</v>
      </c>
      <c r="G3707" s="46" t="s">
        <v>21</v>
      </c>
      <c r="H3707" s="46" t="s">
        <v>22</v>
      </c>
      <c r="I3707" s="46" t="s">
        <v>48</v>
      </c>
      <c r="J3707" s="46" t="s">
        <v>49</v>
      </c>
      <c r="K3707" s="46" t="s">
        <v>120</v>
      </c>
      <c r="O3707" s="47">
        <v>0.92814814814814817</v>
      </c>
      <c r="P3707" s="48">
        <v>0.92814814814814817</v>
      </c>
      <c r="Q3707" s="50">
        <v>45900</v>
      </c>
      <c r="R3707" s="50">
        <v>17200</v>
      </c>
      <c r="T3707" s="49" t="s">
        <v>27</v>
      </c>
      <c r="U3707" s="49" t="s">
        <v>28</v>
      </c>
      <c r="V3707" s="46" t="s">
        <v>63</v>
      </c>
      <c r="W3707" s="46" t="s">
        <v>121</v>
      </c>
      <c r="X3707" s="46" t="str">
        <f>IFERROR(VLOOKUP(W3707,#REF!,38,FALSE),"")</f>
        <v/>
      </c>
      <c r="Z3707" s="46" t="str">
        <f t="shared" si="465"/>
        <v>Mustamin44143</v>
      </c>
      <c r="AA3707" s="46" t="str">
        <f t="shared" si="466"/>
        <v>BMJ 04444143UTARANIGHT</v>
      </c>
      <c r="AB3707" s="46" t="str">
        <f t="shared" si="467"/>
        <v>Mustamin44143UTARANIGHT</v>
      </c>
      <c r="AC3707" s="46" t="str">
        <f t="shared" si="468"/>
        <v>BMJ 04444143NIGHT</v>
      </c>
      <c r="AD3707" s="46" t="str">
        <f t="shared" si="469"/>
        <v>Mustamin44143NIGHT</v>
      </c>
    </row>
    <row r="3708" spans="1:30" x14ac:dyDescent="0.3">
      <c r="A3708" s="46">
        <v>1</v>
      </c>
      <c r="B3708" s="46" t="s">
        <v>153</v>
      </c>
      <c r="C3708" s="110">
        <v>44143</v>
      </c>
      <c r="D3708" s="49" t="s">
        <v>95</v>
      </c>
      <c r="E3708" s="74">
        <v>44143</v>
      </c>
      <c r="F3708" s="49">
        <v>5103619</v>
      </c>
      <c r="G3708" s="46" t="s">
        <v>21</v>
      </c>
      <c r="H3708" s="46" t="s">
        <v>53</v>
      </c>
      <c r="I3708" s="46" t="s">
        <v>54</v>
      </c>
      <c r="J3708" s="46" t="s">
        <v>57</v>
      </c>
      <c r="K3708" s="46" t="s">
        <v>120</v>
      </c>
      <c r="O3708" s="47">
        <v>0.99494212962962969</v>
      </c>
      <c r="P3708" s="48">
        <v>0.99494212962962969</v>
      </c>
      <c r="Q3708" s="50">
        <v>46660</v>
      </c>
      <c r="R3708" s="50">
        <v>17200</v>
      </c>
      <c r="T3708" s="49" t="s">
        <v>27</v>
      </c>
      <c r="U3708" s="49" t="s">
        <v>28</v>
      </c>
      <c r="V3708" s="46" t="s">
        <v>29</v>
      </c>
      <c r="W3708" s="46" t="s">
        <v>121</v>
      </c>
      <c r="X3708" s="46" t="str">
        <f>IFERROR(VLOOKUP(W3708,#REF!,38,FALSE),"")</f>
        <v/>
      </c>
      <c r="Z3708" s="46" t="str">
        <f t="shared" si="465"/>
        <v>Mustamin44143</v>
      </c>
      <c r="AA3708" s="46" t="str">
        <f t="shared" si="466"/>
        <v>BMJ 04444143UTARANIGHT</v>
      </c>
      <c r="AB3708" s="46" t="str">
        <f t="shared" si="467"/>
        <v>Mustamin44143UTARANIGHT</v>
      </c>
      <c r="AC3708" s="46" t="str">
        <f t="shared" si="468"/>
        <v>BMJ 04444143NIGHT</v>
      </c>
      <c r="AD3708" s="46" t="str">
        <f t="shared" si="469"/>
        <v>Mustamin44143NIGHT</v>
      </c>
    </row>
    <row r="3709" spans="1:30" x14ac:dyDescent="0.3">
      <c r="A3709" s="46">
        <v>1</v>
      </c>
      <c r="B3709" s="46" t="s">
        <v>153</v>
      </c>
      <c r="C3709" s="110">
        <v>44143</v>
      </c>
      <c r="D3709" s="49" t="s">
        <v>95</v>
      </c>
      <c r="E3709" s="74">
        <v>44144</v>
      </c>
      <c r="F3709" s="49">
        <v>5103679</v>
      </c>
      <c r="G3709" s="46" t="s">
        <v>21</v>
      </c>
      <c r="H3709" s="46" t="s">
        <v>22</v>
      </c>
      <c r="I3709" s="46" t="s">
        <v>81</v>
      </c>
      <c r="J3709" s="46" t="s">
        <v>24</v>
      </c>
      <c r="K3709" s="46" t="s">
        <v>36</v>
      </c>
      <c r="O3709" s="47">
        <v>4.5694444444444447E-2</v>
      </c>
      <c r="P3709" s="48">
        <v>4.5694444444444447E-2</v>
      </c>
      <c r="Q3709" s="50">
        <v>46840</v>
      </c>
      <c r="R3709" s="50">
        <v>17020</v>
      </c>
      <c r="T3709" s="49" t="s">
        <v>27</v>
      </c>
      <c r="U3709" s="49" t="s">
        <v>28</v>
      </c>
      <c r="V3709" s="46" t="s">
        <v>273</v>
      </c>
      <c r="W3709" s="46" t="s">
        <v>187</v>
      </c>
      <c r="X3709" s="46" t="str">
        <f>IFERROR(VLOOKUP(W3709,#REF!,38,FALSE),"")</f>
        <v/>
      </c>
      <c r="Z3709" s="46" t="str">
        <f t="shared" si="465"/>
        <v>Joni palipadang44143</v>
      </c>
      <c r="AA3709" s="46" t="str">
        <f t="shared" si="466"/>
        <v>BMJ 04544143UTARANIGHT</v>
      </c>
      <c r="AB3709" s="46" t="str">
        <f t="shared" si="467"/>
        <v>Joni palipadang44143UTARANIGHT</v>
      </c>
      <c r="AC3709" s="46" t="str">
        <f t="shared" si="468"/>
        <v>BMJ 04544143NIGHT</v>
      </c>
      <c r="AD3709" s="46" t="str">
        <f t="shared" si="469"/>
        <v>Joni palipadang44143NIGHT</v>
      </c>
    </row>
    <row r="3710" spans="1:30" x14ac:dyDescent="0.3">
      <c r="A3710" s="46">
        <v>1</v>
      </c>
      <c r="B3710" s="46" t="s">
        <v>153</v>
      </c>
      <c r="C3710" s="110">
        <v>44143</v>
      </c>
      <c r="D3710" s="49" t="s">
        <v>95</v>
      </c>
      <c r="E3710" s="74">
        <v>44144</v>
      </c>
      <c r="F3710" s="49">
        <v>5103755</v>
      </c>
      <c r="G3710" s="46" t="s">
        <v>21</v>
      </c>
      <c r="H3710" s="46" t="s">
        <v>22</v>
      </c>
      <c r="I3710" s="46" t="s">
        <v>158</v>
      </c>
      <c r="J3710" s="46" t="s">
        <v>49</v>
      </c>
      <c r="K3710" s="46" t="s">
        <v>36</v>
      </c>
      <c r="O3710" s="47">
        <v>0.10664351851851851</v>
      </c>
      <c r="P3710" s="48">
        <v>0.10664351851851851</v>
      </c>
      <c r="Q3710" s="50">
        <v>45860</v>
      </c>
      <c r="R3710" s="50">
        <v>17020</v>
      </c>
      <c r="T3710" s="49" t="s">
        <v>27</v>
      </c>
      <c r="U3710" s="49" t="s">
        <v>28</v>
      </c>
      <c r="V3710" s="46" t="s">
        <v>188</v>
      </c>
      <c r="W3710" s="46" t="s">
        <v>187</v>
      </c>
      <c r="X3710" s="46" t="str">
        <f>IFERROR(VLOOKUP(W3710,#REF!,38,FALSE),"")</f>
        <v/>
      </c>
      <c r="Z3710" s="46" t="str">
        <f t="shared" si="465"/>
        <v>Joni palipadang44143</v>
      </c>
      <c r="AA3710" s="46" t="str">
        <f t="shared" si="466"/>
        <v>BMJ 04544143UTARANIGHT</v>
      </c>
      <c r="AB3710" s="46" t="str">
        <f t="shared" si="467"/>
        <v>Joni palipadang44143UTARANIGHT</v>
      </c>
      <c r="AC3710" s="46" t="str">
        <f t="shared" si="468"/>
        <v>BMJ 04544143NIGHT</v>
      </c>
      <c r="AD3710" s="46" t="str">
        <f t="shared" si="469"/>
        <v>Joni palipadang44143NIGHT</v>
      </c>
    </row>
    <row r="3711" spans="1:30" x14ac:dyDescent="0.3">
      <c r="A3711" s="46">
        <v>1</v>
      </c>
      <c r="B3711" s="46" t="s">
        <v>153</v>
      </c>
      <c r="C3711" s="110">
        <v>44143</v>
      </c>
      <c r="D3711" s="49" t="s">
        <v>95</v>
      </c>
      <c r="E3711" s="74">
        <v>44144</v>
      </c>
      <c r="F3711" s="49">
        <v>5103831</v>
      </c>
      <c r="G3711" s="46" t="s">
        <v>21</v>
      </c>
      <c r="H3711" s="46" t="s">
        <v>22</v>
      </c>
      <c r="I3711" s="46" t="s">
        <v>158</v>
      </c>
      <c r="J3711" s="46" t="s">
        <v>49</v>
      </c>
      <c r="K3711" s="46" t="s">
        <v>36</v>
      </c>
      <c r="O3711" s="47">
        <v>0.17072916666666668</v>
      </c>
      <c r="P3711" s="48">
        <v>0.17072916666666668</v>
      </c>
      <c r="Q3711" s="50">
        <v>45720</v>
      </c>
      <c r="R3711" s="50">
        <v>17020</v>
      </c>
      <c r="T3711" s="49" t="s">
        <v>27</v>
      </c>
      <c r="U3711" s="49" t="s">
        <v>28</v>
      </c>
      <c r="V3711" s="46" t="s">
        <v>188</v>
      </c>
      <c r="W3711" s="46" t="s">
        <v>187</v>
      </c>
      <c r="X3711" s="46" t="str">
        <f>IFERROR(VLOOKUP(W3711,#REF!,38,FALSE),"")</f>
        <v/>
      </c>
      <c r="Z3711" s="46" t="str">
        <f t="shared" si="465"/>
        <v>Joni palipadang44143</v>
      </c>
      <c r="AA3711" s="46" t="str">
        <f t="shared" si="466"/>
        <v>BMJ 04544143UTARANIGHT</v>
      </c>
      <c r="AB3711" s="46" t="str">
        <f t="shared" si="467"/>
        <v>Joni palipadang44143UTARANIGHT</v>
      </c>
      <c r="AC3711" s="46" t="str">
        <f t="shared" si="468"/>
        <v>BMJ 04544143NIGHT</v>
      </c>
      <c r="AD3711" s="46" t="str">
        <f t="shared" si="469"/>
        <v>Joni palipadang44143NIGHT</v>
      </c>
    </row>
    <row r="3712" spans="1:30" x14ac:dyDescent="0.3">
      <c r="A3712" s="46">
        <v>1</v>
      </c>
      <c r="B3712" s="46" t="s">
        <v>153</v>
      </c>
      <c r="C3712" s="110">
        <v>44143</v>
      </c>
      <c r="D3712" s="49" t="s">
        <v>95</v>
      </c>
      <c r="E3712" s="74">
        <v>44144</v>
      </c>
      <c r="F3712" s="49">
        <v>5103908</v>
      </c>
      <c r="G3712" s="46" t="s">
        <v>21</v>
      </c>
      <c r="H3712" s="46" t="s">
        <v>22</v>
      </c>
      <c r="I3712" s="46" t="s">
        <v>48</v>
      </c>
      <c r="J3712" s="46" t="s">
        <v>49</v>
      </c>
      <c r="K3712" s="46" t="s">
        <v>36</v>
      </c>
      <c r="O3712" s="47">
        <v>0.23353009259259258</v>
      </c>
      <c r="P3712" s="48">
        <v>0.23353009259259258</v>
      </c>
      <c r="Q3712" s="50">
        <v>47680</v>
      </c>
      <c r="R3712" s="50">
        <v>17020</v>
      </c>
      <c r="T3712" s="49" t="s">
        <v>27</v>
      </c>
      <c r="U3712" s="49" t="s">
        <v>28</v>
      </c>
      <c r="V3712" s="46" t="s">
        <v>63</v>
      </c>
      <c r="W3712" s="46" t="s">
        <v>187</v>
      </c>
      <c r="X3712" s="46" t="str">
        <f>IFERROR(VLOOKUP(W3712,#REF!,38,FALSE),"")</f>
        <v/>
      </c>
      <c r="Z3712" s="46" t="str">
        <f t="shared" si="465"/>
        <v>Joni palipadang44143</v>
      </c>
      <c r="AA3712" s="46" t="str">
        <f t="shared" si="466"/>
        <v>BMJ 04544143UTARANIGHT</v>
      </c>
      <c r="AB3712" s="46" t="str">
        <f t="shared" si="467"/>
        <v>Joni palipadang44143UTARANIGHT</v>
      </c>
      <c r="AC3712" s="46" t="str">
        <f t="shared" si="468"/>
        <v>BMJ 04544143NIGHT</v>
      </c>
      <c r="AD3712" s="46" t="str">
        <f t="shared" si="469"/>
        <v>Joni palipadang44143NIGHT</v>
      </c>
    </row>
    <row r="3713" spans="1:30" x14ac:dyDescent="0.3">
      <c r="A3713" s="46">
        <v>1</v>
      </c>
      <c r="B3713" s="46" t="s">
        <v>153</v>
      </c>
      <c r="C3713" s="110">
        <v>44143</v>
      </c>
      <c r="D3713" s="49" t="s">
        <v>95</v>
      </c>
      <c r="E3713" s="74">
        <v>44143</v>
      </c>
      <c r="F3713" s="49">
        <v>5103431</v>
      </c>
      <c r="G3713" s="46" t="s">
        <v>21</v>
      </c>
      <c r="H3713" s="46" t="s">
        <v>53</v>
      </c>
      <c r="I3713" s="46" t="s">
        <v>54</v>
      </c>
      <c r="J3713" s="46" t="s">
        <v>49</v>
      </c>
      <c r="K3713" s="46" t="s">
        <v>36</v>
      </c>
      <c r="O3713" s="47">
        <v>0.85502314814814817</v>
      </c>
      <c r="P3713" s="48">
        <v>0.87011574074074083</v>
      </c>
      <c r="Q3713" s="50">
        <v>44700</v>
      </c>
      <c r="R3713" s="50">
        <v>17020</v>
      </c>
      <c r="T3713" s="49" t="s">
        <v>27</v>
      </c>
      <c r="U3713" s="49" t="s">
        <v>28</v>
      </c>
      <c r="V3713" s="46" t="s">
        <v>127</v>
      </c>
      <c r="W3713" s="46" t="s">
        <v>187</v>
      </c>
      <c r="X3713" s="46" t="str">
        <f>IFERROR(VLOOKUP(W3713,#REF!,38,FALSE),"")</f>
        <v/>
      </c>
      <c r="Z3713" s="46" t="str">
        <f t="shared" si="465"/>
        <v>Joni palipadang44143</v>
      </c>
      <c r="AA3713" s="46" t="str">
        <f t="shared" si="466"/>
        <v>BMJ 04544143UTARANIGHT</v>
      </c>
      <c r="AB3713" s="46" t="str">
        <f t="shared" si="467"/>
        <v>Joni palipadang44143UTARANIGHT</v>
      </c>
      <c r="AC3713" s="46" t="str">
        <f t="shared" si="468"/>
        <v>BMJ 04544143NIGHT</v>
      </c>
      <c r="AD3713" s="46" t="str">
        <f t="shared" si="469"/>
        <v>Joni palipadang44143NIGHT</v>
      </c>
    </row>
    <row r="3714" spans="1:30" x14ac:dyDescent="0.3">
      <c r="A3714" s="46">
        <v>1</v>
      </c>
      <c r="B3714" s="46" t="s">
        <v>153</v>
      </c>
      <c r="C3714" s="110">
        <v>44143</v>
      </c>
      <c r="D3714" s="49" t="s">
        <v>95</v>
      </c>
      <c r="E3714" s="74">
        <v>44143</v>
      </c>
      <c r="F3714" s="49">
        <v>5103528</v>
      </c>
      <c r="G3714" s="46" t="s">
        <v>21</v>
      </c>
      <c r="H3714" s="46" t="s">
        <v>22</v>
      </c>
      <c r="I3714" s="46" t="s">
        <v>48</v>
      </c>
      <c r="J3714" s="46" t="s">
        <v>49</v>
      </c>
      <c r="K3714" s="46" t="s">
        <v>36</v>
      </c>
      <c r="O3714" s="47">
        <v>0.93026620370370372</v>
      </c>
      <c r="P3714" s="48">
        <v>0.93026620370370372</v>
      </c>
      <c r="Q3714" s="50">
        <v>45720</v>
      </c>
      <c r="R3714" s="50">
        <v>17020</v>
      </c>
      <c r="T3714" s="49" t="s">
        <v>27</v>
      </c>
      <c r="U3714" s="49" t="s">
        <v>28</v>
      </c>
      <c r="V3714" s="46" t="s">
        <v>60</v>
      </c>
      <c r="W3714" s="46" t="s">
        <v>187</v>
      </c>
      <c r="X3714" s="46" t="str">
        <f>IFERROR(VLOOKUP(W3714,#REF!,38,FALSE),"")</f>
        <v/>
      </c>
      <c r="Z3714" s="46" t="str">
        <f t="shared" si="465"/>
        <v>Joni palipadang44143</v>
      </c>
      <c r="AA3714" s="46" t="str">
        <f t="shared" si="466"/>
        <v>BMJ 04544143UTARANIGHT</v>
      </c>
      <c r="AB3714" s="46" t="str">
        <f t="shared" si="467"/>
        <v>Joni palipadang44143UTARANIGHT</v>
      </c>
      <c r="AC3714" s="46" t="str">
        <f t="shared" si="468"/>
        <v>BMJ 04544143NIGHT</v>
      </c>
      <c r="AD3714" s="46" t="str">
        <f t="shared" si="469"/>
        <v>Joni palipadang44143NIGHT</v>
      </c>
    </row>
    <row r="3715" spans="1:30" x14ac:dyDescent="0.3">
      <c r="A3715" s="46">
        <v>1</v>
      </c>
      <c r="B3715" s="46" t="s">
        <v>153</v>
      </c>
      <c r="C3715" s="110">
        <v>44143</v>
      </c>
      <c r="D3715" s="49" t="s">
        <v>95</v>
      </c>
      <c r="E3715" s="74">
        <v>44143</v>
      </c>
      <c r="F3715" s="49">
        <v>5103616</v>
      </c>
      <c r="G3715" s="46" t="s">
        <v>21</v>
      </c>
      <c r="H3715" s="46" t="s">
        <v>22</v>
      </c>
      <c r="I3715" s="46" t="s">
        <v>158</v>
      </c>
      <c r="J3715" s="46" t="s">
        <v>49</v>
      </c>
      <c r="K3715" s="46" t="s">
        <v>36</v>
      </c>
      <c r="O3715" s="47">
        <v>0.99087962962962972</v>
      </c>
      <c r="P3715" s="48">
        <v>0.99087962962962972</v>
      </c>
      <c r="Q3715" s="50">
        <v>44480</v>
      </c>
      <c r="R3715" s="50">
        <v>17020</v>
      </c>
      <c r="T3715" s="49" t="s">
        <v>27</v>
      </c>
      <c r="U3715" s="49" t="s">
        <v>28</v>
      </c>
      <c r="V3715" s="46" t="s">
        <v>188</v>
      </c>
      <c r="W3715" s="46" t="s">
        <v>187</v>
      </c>
      <c r="X3715" s="46" t="str">
        <f>IFERROR(VLOOKUP(W3715,#REF!,38,FALSE),"")</f>
        <v/>
      </c>
      <c r="Z3715" s="46" t="str">
        <f t="shared" si="465"/>
        <v>Joni palipadang44143</v>
      </c>
      <c r="AA3715" s="46" t="str">
        <f t="shared" si="466"/>
        <v>BMJ 04544143UTARANIGHT</v>
      </c>
      <c r="AB3715" s="46" t="str">
        <f t="shared" si="467"/>
        <v>Joni palipadang44143UTARANIGHT</v>
      </c>
      <c r="AC3715" s="46" t="str">
        <f t="shared" si="468"/>
        <v>BMJ 04544143NIGHT</v>
      </c>
      <c r="AD3715" s="46" t="str">
        <f t="shared" si="469"/>
        <v>Joni palipadang44143NIGHT</v>
      </c>
    </row>
    <row r="3716" spans="1:30" x14ac:dyDescent="0.3">
      <c r="A3716" s="46">
        <v>1</v>
      </c>
      <c r="B3716" s="46" t="s">
        <v>153</v>
      </c>
      <c r="C3716" s="110">
        <v>44143</v>
      </c>
      <c r="D3716" s="49" t="s">
        <v>95</v>
      </c>
      <c r="E3716" s="74">
        <v>44144</v>
      </c>
      <c r="F3716" s="49">
        <v>5103691</v>
      </c>
      <c r="G3716" s="46" t="s">
        <v>21</v>
      </c>
      <c r="H3716" s="46" t="s">
        <v>22</v>
      </c>
      <c r="I3716" s="46" t="s">
        <v>158</v>
      </c>
      <c r="J3716" s="46" t="s">
        <v>49</v>
      </c>
      <c r="K3716" s="46" t="s">
        <v>37</v>
      </c>
      <c r="O3716" s="47">
        <v>5.8159722222222217E-2</v>
      </c>
      <c r="P3716" s="48">
        <v>5.8159722222222217E-2</v>
      </c>
      <c r="Q3716" s="50">
        <v>44480</v>
      </c>
      <c r="R3716" s="50">
        <v>16800</v>
      </c>
      <c r="T3716" s="49" t="s">
        <v>27</v>
      </c>
      <c r="U3716" s="49" t="s">
        <v>28</v>
      </c>
      <c r="V3716" s="46" t="s">
        <v>188</v>
      </c>
      <c r="W3716" s="46" t="s">
        <v>38</v>
      </c>
      <c r="X3716" s="46" t="str">
        <f>IFERROR(VLOOKUP(W3716,#REF!,38,FALSE),"")</f>
        <v/>
      </c>
      <c r="Z3716" s="46" t="str">
        <f t="shared" si="465"/>
        <v>Sofi'in44143</v>
      </c>
      <c r="AA3716" s="46" t="str">
        <f t="shared" si="466"/>
        <v>BMJ 04644143UTARANIGHT</v>
      </c>
      <c r="AB3716" s="46" t="str">
        <f t="shared" si="467"/>
        <v>Sofi'in44143UTARANIGHT</v>
      </c>
      <c r="AC3716" s="46" t="str">
        <f t="shared" si="468"/>
        <v>BMJ 04644143NIGHT</v>
      </c>
      <c r="AD3716" s="46" t="str">
        <f t="shared" si="469"/>
        <v>Sofi'in44143NIGHT</v>
      </c>
    </row>
    <row r="3717" spans="1:30" x14ac:dyDescent="0.3">
      <c r="A3717" s="46">
        <v>1</v>
      </c>
      <c r="B3717" s="46" t="s">
        <v>153</v>
      </c>
      <c r="C3717" s="110">
        <v>44143</v>
      </c>
      <c r="D3717" s="49" t="s">
        <v>95</v>
      </c>
      <c r="E3717" s="74">
        <v>44144</v>
      </c>
      <c r="F3717" s="49">
        <v>5103781</v>
      </c>
      <c r="G3717" s="46" t="s">
        <v>21</v>
      </c>
      <c r="H3717" s="46" t="s">
        <v>22</v>
      </c>
      <c r="I3717" s="46" t="s">
        <v>48</v>
      </c>
      <c r="J3717" s="46" t="s">
        <v>49</v>
      </c>
      <c r="K3717" s="46" t="s">
        <v>37</v>
      </c>
      <c r="O3717" s="47">
        <v>0.13082175925925926</v>
      </c>
      <c r="P3717" s="48">
        <v>0.13082175925925926</v>
      </c>
      <c r="Q3717" s="50">
        <v>46520</v>
      </c>
      <c r="R3717" s="50">
        <v>16800</v>
      </c>
      <c r="T3717" s="49" t="s">
        <v>27</v>
      </c>
      <c r="U3717" s="49" t="s">
        <v>28</v>
      </c>
      <c r="V3717" s="46" t="s">
        <v>50</v>
      </c>
      <c r="W3717" s="46" t="s">
        <v>38</v>
      </c>
      <c r="X3717" s="46" t="str">
        <f>IFERROR(VLOOKUP(W3717,#REF!,38,FALSE),"")</f>
        <v/>
      </c>
      <c r="Z3717" s="46" t="str">
        <f t="shared" si="465"/>
        <v>Sofi'in44143</v>
      </c>
      <c r="AA3717" s="46" t="str">
        <f t="shared" si="466"/>
        <v>BMJ 04644143UTARANIGHT</v>
      </c>
      <c r="AB3717" s="46" t="str">
        <f t="shared" si="467"/>
        <v>Sofi'in44143UTARANIGHT</v>
      </c>
      <c r="AC3717" s="46" t="str">
        <f t="shared" si="468"/>
        <v>BMJ 04644143NIGHT</v>
      </c>
      <c r="AD3717" s="46" t="str">
        <f t="shared" si="469"/>
        <v>Sofi'in44143NIGHT</v>
      </c>
    </row>
    <row r="3718" spans="1:30" x14ac:dyDescent="0.3">
      <c r="A3718" s="46">
        <v>1</v>
      </c>
      <c r="B3718" s="46" t="s">
        <v>153</v>
      </c>
      <c r="C3718" s="110">
        <v>44143</v>
      </c>
      <c r="D3718" s="49" t="s">
        <v>95</v>
      </c>
      <c r="E3718" s="74">
        <v>44143</v>
      </c>
      <c r="F3718" s="49">
        <v>5103490</v>
      </c>
      <c r="G3718" s="46" t="s">
        <v>21</v>
      </c>
      <c r="H3718" s="46" t="s">
        <v>22</v>
      </c>
      <c r="I3718" s="46" t="s">
        <v>48</v>
      </c>
      <c r="J3718" s="46" t="s">
        <v>49</v>
      </c>
      <c r="K3718" s="46" t="s">
        <v>37</v>
      </c>
      <c r="O3718" s="47">
        <v>0.89706018518518515</v>
      </c>
      <c r="P3718" s="48">
        <v>0.90437499999999993</v>
      </c>
      <c r="Q3718" s="50">
        <v>46320</v>
      </c>
      <c r="R3718" s="50">
        <v>16800</v>
      </c>
      <c r="T3718" s="49" t="s">
        <v>27</v>
      </c>
      <c r="U3718" s="49" t="s">
        <v>28</v>
      </c>
      <c r="V3718" s="46" t="s">
        <v>63</v>
      </c>
      <c r="W3718" s="46" t="s">
        <v>38</v>
      </c>
      <c r="X3718" s="46" t="str">
        <f>IFERROR(VLOOKUP(W3718,#REF!,38,FALSE),"")</f>
        <v/>
      </c>
      <c r="Z3718" s="46" t="str">
        <f t="shared" si="465"/>
        <v>Sofi'in44143</v>
      </c>
      <c r="AA3718" s="46" t="str">
        <f t="shared" si="466"/>
        <v>BMJ 04644143UTARANIGHT</v>
      </c>
      <c r="AB3718" s="46" t="str">
        <f t="shared" si="467"/>
        <v>Sofi'in44143UTARANIGHT</v>
      </c>
      <c r="AC3718" s="46" t="str">
        <f t="shared" si="468"/>
        <v>BMJ 04644143NIGHT</v>
      </c>
      <c r="AD3718" s="46" t="str">
        <f t="shared" si="469"/>
        <v>Sofi'in44143NIGHT</v>
      </c>
    </row>
    <row r="3719" spans="1:30" x14ac:dyDescent="0.3">
      <c r="A3719" s="46">
        <v>1</v>
      </c>
      <c r="B3719" s="46" t="s">
        <v>153</v>
      </c>
      <c r="C3719" s="110">
        <v>44143</v>
      </c>
      <c r="D3719" s="49" t="s">
        <v>95</v>
      </c>
      <c r="E3719" s="74">
        <v>44143</v>
      </c>
      <c r="F3719" s="49">
        <v>5103580</v>
      </c>
      <c r="G3719" s="46" t="s">
        <v>21</v>
      </c>
      <c r="H3719" s="46" t="s">
        <v>22</v>
      </c>
      <c r="I3719" s="46" t="s">
        <v>48</v>
      </c>
      <c r="J3719" s="46" t="s">
        <v>49</v>
      </c>
      <c r="K3719" s="46" t="s">
        <v>37</v>
      </c>
      <c r="O3719" s="47">
        <v>0.96688657407407408</v>
      </c>
      <c r="P3719" s="48">
        <v>0.96688657407407408</v>
      </c>
      <c r="Q3719" s="50">
        <v>46500</v>
      </c>
      <c r="R3719" s="50">
        <v>16800</v>
      </c>
      <c r="T3719" s="49" t="s">
        <v>27</v>
      </c>
      <c r="U3719" s="49" t="s">
        <v>28</v>
      </c>
      <c r="V3719" s="46" t="s">
        <v>60</v>
      </c>
      <c r="W3719" s="46" t="s">
        <v>38</v>
      </c>
      <c r="X3719" s="46" t="str">
        <f>IFERROR(VLOOKUP(W3719,#REF!,38,FALSE),"")</f>
        <v/>
      </c>
      <c r="Z3719" s="46" t="str">
        <f t="shared" ref="Z3719:Z3782" si="470">W3719&amp;C3719</f>
        <v>Sofi'in44143</v>
      </c>
      <c r="AA3719" s="46" t="str">
        <f t="shared" ref="AA3719:AA3782" si="471">K3719&amp;C3719&amp;G3719&amp;D3719</f>
        <v>BMJ 04644143UTARANIGHT</v>
      </c>
      <c r="AB3719" s="46" t="str">
        <f t="shared" ref="AB3719:AB3782" si="472">W3719&amp;C3719&amp;G3719&amp;D3719</f>
        <v>Sofi'in44143UTARANIGHT</v>
      </c>
      <c r="AC3719" s="46" t="str">
        <f t="shared" ref="AC3719:AC3782" si="473">K3719&amp;C3719&amp;D3719</f>
        <v>BMJ 04644143NIGHT</v>
      </c>
      <c r="AD3719" s="46" t="str">
        <f t="shared" ref="AD3719:AD3782" si="474">W3719&amp;C3719&amp;D3719</f>
        <v>Sofi'in44143NIGHT</v>
      </c>
    </row>
    <row r="3720" spans="1:30" x14ac:dyDescent="0.3">
      <c r="A3720" s="46">
        <v>1</v>
      </c>
      <c r="B3720" s="46" t="s">
        <v>153</v>
      </c>
      <c r="C3720" s="110">
        <v>44143</v>
      </c>
      <c r="D3720" s="49" t="s">
        <v>95</v>
      </c>
      <c r="E3720" s="74">
        <v>44144</v>
      </c>
      <c r="F3720" s="49">
        <v>5103749</v>
      </c>
      <c r="G3720" s="46" t="s">
        <v>39</v>
      </c>
      <c r="H3720" s="46" t="s">
        <v>112</v>
      </c>
      <c r="I3720" s="46" t="s">
        <v>131</v>
      </c>
      <c r="J3720" s="46" t="s">
        <v>124</v>
      </c>
      <c r="K3720" s="46" t="s">
        <v>51</v>
      </c>
      <c r="O3720" s="47">
        <v>0.10276620370370371</v>
      </c>
      <c r="P3720" s="48">
        <v>0.10276620370370371</v>
      </c>
      <c r="Q3720" s="50">
        <v>50760</v>
      </c>
      <c r="R3720" s="50">
        <v>20120</v>
      </c>
      <c r="T3720" s="49" t="s">
        <v>27</v>
      </c>
      <c r="U3720" s="49" t="s">
        <v>28</v>
      </c>
      <c r="V3720" s="46" t="s">
        <v>47</v>
      </c>
      <c r="W3720" s="46" t="s">
        <v>83</v>
      </c>
      <c r="X3720" s="46" t="str">
        <f>IFERROR(VLOOKUP(W3720,#REF!,38,FALSE),"")</f>
        <v/>
      </c>
      <c r="Z3720" s="46" t="str">
        <f t="shared" si="470"/>
        <v>A Riyadi44143</v>
      </c>
      <c r="AA3720" s="46" t="str">
        <f t="shared" si="471"/>
        <v>BMJ 04844143SELATANNIGHT</v>
      </c>
      <c r="AB3720" s="46" t="str">
        <f t="shared" si="472"/>
        <v>A Riyadi44143SELATANNIGHT</v>
      </c>
      <c r="AC3720" s="46" t="str">
        <f t="shared" si="473"/>
        <v>BMJ 04844143NIGHT</v>
      </c>
      <c r="AD3720" s="46" t="str">
        <f t="shared" si="474"/>
        <v>A Riyadi44143NIGHT</v>
      </c>
    </row>
    <row r="3721" spans="1:30" x14ac:dyDescent="0.3">
      <c r="A3721" s="46">
        <v>1</v>
      </c>
      <c r="B3721" s="46" t="s">
        <v>153</v>
      </c>
      <c r="C3721" s="110">
        <v>44143</v>
      </c>
      <c r="D3721" s="49" t="s">
        <v>95</v>
      </c>
      <c r="E3721" s="74">
        <v>44144</v>
      </c>
      <c r="F3721" s="49">
        <v>5103913</v>
      </c>
      <c r="G3721" s="46" t="s">
        <v>39</v>
      </c>
      <c r="H3721" s="46" t="s">
        <v>112</v>
      </c>
      <c r="I3721" s="46" t="s">
        <v>131</v>
      </c>
      <c r="J3721" s="46" t="s">
        <v>124</v>
      </c>
      <c r="K3721" s="46" t="s">
        <v>51</v>
      </c>
      <c r="O3721" s="47">
        <v>0.23763888888888887</v>
      </c>
      <c r="P3721" s="48">
        <v>0.23763888888888887</v>
      </c>
      <c r="Q3721" s="50">
        <v>52840</v>
      </c>
      <c r="R3721" s="50">
        <v>20120</v>
      </c>
      <c r="T3721" s="49" t="s">
        <v>27</v>
      </c>
      <c r="U3721" s="49" t="s">
        <v>28</v>
      </c>
      <c r="V3721" s="46" t="s">
        <v>56</v>
      </c>
      <c r="W3721" s="46" t="s">
        <v>83</v>
      </c>
      <c r="X3721" s="46" t="str">
        <f>IFERROR(VLOOKUP(W3721,#REF!,38,FALSE),"")</f>
        <v/>
      </c>
      <c r="Z3721" s="46" t="str">
        <f t="shared" si="470"/>
        <v>A Riyadi44143</v>
      </c>
      <c r="AA3721" s="46" t="str">
        <f t="shared" si="471"/>
        <v>BMJ 04844143SELATANNIGHT</v>
      </c>
      <c r="AB3721" s="46" t="str">
        <f t="shared" si="472"/>
        <v>A Riyadi44143SELATANNIGHT</v>
      </c>
      <c r="AC3721" s="46" t="str">
        <f t="shared" si="473"/>
        <v>BMJ 04844143NIGHT</v>
      </c>
      <c r="AD3721" s="46" t="str">
        <f t="shared" si="474"/>
        <v>A Riyadi44143NIGHT</v>
      </c>
    </row>
    <row r="3722" spans="1:30" x14ac:dyDescent="0.3">
      <c r="A3722" s="46">
        <v>1</v>
      </c>
      <c r="B3722" s="46" t="s">
        <v>153</v>
      </c>
      <c r="C3722" s="110">
        <v>44143</v>
      </c>
      <c r="D3722" s="49" t="s">
        <v>95</v>
      </c>
      <c r="E3722" s="74">
        <v>44143</v>
      </c>
      <c r="F3722" s="49">
        <v>5103484</v>
      </c>
      <c r="G3722" s="46" t="s">
        <v>39</v>
      </c>
      <c r="H3722" s="46" t="s">
        <v>112</v>
      </c>
      <c r="I3722" s="46" t="s">
        <v>131</v>
      </c>
      <c r="J3722" s="46" t="s">
        <v>124</v>
      </c>
      <c r="K3722" s="46" t="s">
        <v>51</v>
      </c>
      <c r="O3722" s="47">
        <v>0.89355324074074083</v>
      </c>
      <c r="P3722" s="48">
        <v>0.8986574074074074</v>
      </c>
      <c r="Q3722" s="50">
        <v>52340</v>
      </c>
      <c r="R3722" s="50">
        <v>20120</v>
      </c>
      <c r="T3722" s="49" t="s">
        <v>27</v>
      </c>
      <c r="U3722" s="49" t="s">
        <v>28</v>
      </c>
      <c r="V3722" s="46" t="s">
        <v>47</v>
      </c>
      <c r="W3722" s="46" t="s">
        <v>83</v>
      </c>
      <c r="X3722" s="46" t="str">
        <f>IFERROR(VLOOKUP(W3722,#REF!,38,FALSE),"")</f>
        <v/>
      </c>
      <c r="Z3722" s="46" t="str">
        <f t="shared" si="470"/>
        <v>A Riyadi44143</v>
      </c>
      <c r="AA3722" s="46" t="str">
        <f t="shared" si="471"/>
        <v>BMJ 04844143SELATANNIGHT</v>
      </c>
      <c r="AB3722" s="46" t="str">
        <f t="shared" si="472"/>
        <v>A Riyadi44143SELATANNIGHT</v>
      </c>
      <c r="AC3722" s="46" t="str">
        <f t="shared" si="473"/>
        <v>BMJ 04844143NIGHT</v>
      </c>
      <c r="AD3722" s="46" t="str">
        <f t="shared" si="474"/>
        <v>A Riyadi44143NIGHT</v>
      </c>
    </row>
    <row r="3723" spans="1:30" x14ac:dyDescent="0.3">
      <c r="A3723" s="46">
        <v>1</v>
      </c>
      <c r="B3723" s="46" t="s">
        <v>153</v>
      </c>
      <c r="C3723" s="110">
        <v>44143</v>
      </c>
      <c r="D3723" s="49" t="s">
        <v>95</v>
      </c>
      <c r="E3723" s="74">
        <v>44143</v>
      </c>
      <c r="F3723" s="49">
        <v>5103612</v>
      </c>
      <c r="G3723" s="46" t="s">
        <v>39</v>
      </c>
      <c r="H3723" s="46" t="s">
        <v>112</v>
      </c>
      <c r="I3723" s="46" t="s">
        <v>131</v>
      </c>
      <c r="J3723" s="46" t="s">
        <v>124</v>
      </c>
      <c r="K3723" s="46" t="s">
        <v>51</v>
      </c>
      <c r="O3723" s="47">
        <v>0.98921296296296291</v>
      </c>
      <c r="P3723" s="48">
        <v>0.98921296296296291</v>
      </c>
      <c r="Q3723" s="50">
        <v>51940</v>
      </c>
      <c r="R3723" s="50">
        <v>20120</v>
      </c>
      <c r="T3723" s="49" t="s">
        <v>27</v>
      </c>
      <c r="U3723" s="49" t="s">
        <v>28</v>
      </c>
      <c r="V3723" s="46" t="s">
        <v>47</v>
      </c>
      <c r="W3723" s="46" t="s">
        <v>83</v>
      </c>
      <c r="X3723" s="46" t="str">
        <f>IFERROR(VLOOKUP(W3723,#REF!,38,FALSE),"")</f>
        <v/>
      </c>
      <c r="Z3723" s="46" t="str">
        <f t="shared" si="470"/>
        <v>A Riyadi44143</v>
      </c>
      <c r="AA3723" s="46" t="str">
        <f t="shared" si="471"/>
        <v>BMJ 04844143SELATANNIGHT</v>
      </c>
      <c r="AB3723" s="46" t="str">
        <f t="shared" si="472"/>
        <v>A Riyadi44143SELATANNIGHT</v>
      </c>
      <c r="AC3723" s="46" t="str">
        <f t="shared" si="473"/>
        <v>BMJ 04844143NIGHT</v>
      </c>
      <c r="AD3723" s="46" t="str">
        <f t="shared" si="474"/>
        <v>A Riyadi44143NIGHT</v>
      </c>
    </row>
    <row r="3724" spans="1:30" x14ac:dyDescent="0.3">
      <c r="A3724" s="46">
        <v>1</v>
      </c>
      <c r="B3724" s="46" t="s">
        <v>153</v>
      </c>
      <c r="C3724" s="110">
        <v>44143</v>
      </c>
      <c r="D3724" s="49" t="s">
        <v>95</v>
      </c>
      <c r="E3724" s="74">
        <v>44144</v>
      </c>
      <c r="F3724" s="49">
        <v>5103708</v>
      </c>
      <c r="G3724" s="46" t="s">
        <v>39</v>
      </c>
      <c r="H3724" s="46" t="s">
        <v>112</v>
      </c>
      <c r="I3724" s="46" t="s">
        <v>131</v>
      </c>
      <c r="J3724" s="46" t="s">
        <v>124</v>
      </c>
      <c r="K3724" s="46" t="s">
        <v>64</v>
      </c>
      <c r="O3724" s="47">
        <v>7.4768518518518512E-2</v>
      </c>
      <c r="P3724" s="48">
        <v>7.4768518518518512E-2</v>
      </c>
      <c r="Q3724" s="50">
        <v>59040</v>
      </c>
      <c r="R3724" s="50">
        <v>19920</v>
      </c>
      <c r="T3724" s="49" t="s">
        <v>27</v>
      </c>
      <c r="U3724" s="49" t="s">
        <v>28</v>
      </c>
      <c r="V3724" s="46" t="s">
        <v>47</v>
      </c>
      <c r="W3724" s="46" t="s">
        <v>65</v>
      </c>
      <c r="X3724" s="46" t="str">
        <f>IFERROR(VLOOKUP(W3724,#REF!,38,FALSE),"")</f>
        <v/>
      </c>
      <c r="Z3724" s="46" t="str">
        <f t="shared" si="470"/>
        <v>Teguh Sugeng44143</v>
      </c>
      <c r="AA3724" s="46" t="str">
        <f t="shared" si="471"/>
        <v>BMJ 05244143SELATANNIGHT</v>
      </c>
      <c r="AB3724" s="46" t="str">
        <f t="shared" si="472"/>
        <v>Teguh Sugeng44143SELATANNIGHT</v>
      </c>
      <c r="AC3724" s="46" t="str">
        <f t="shared" si="473"/>
        <v>BMJ 05244143NIGHT</v>
      </c>
      <c r="AD3724" s="46" t="str">
        <f t="shared" si="474"/>
        <v>Teguh Sugeng44143NIGHT</v>
      </c>
    </row>
    <row r="3725" spans="1:30" x14ac:dyDescent="0.3">
      <c r="A3725" s="46">
        <v>1</v>
      </c>
      <c r="B3725" s="46" t="s">
        <v>153</v>
      </c>
      <c r="C3725" s="110">
        <v>44143</v>
      </c>
      <c r="D3725" s="49" t="s">
        <v>95</v>
      </c>
      <c r="E3725" s="74">
        <v>44144</v>
      </c>
      <c r="F3725" s="49">
        <v>5103862</v>
      </c>
      <c r="G3725" s="46" t="s">
        <v>39</v>
      </c>
      <c r="H3725" s="46" t="s">
        <v>112</v>
      </c>
      <c r="I3725" s="46" t="s">
        <v>131</v>
      </c>
      <c r="J3725" s="46" t="s">
        <v>124</v>
      </c>
      <c r="K3725" s="46" t="s">
        <v>64</v>
      </c>
      <c r="O3725" s="47">
        <v>0.20881944444444445</v>
      </c>
      <c r="P3725" s="48">
        <v>0.20881944444444445</v>
      </c>
      <c r="Q3725" s="50">
        <v>52740</v>
      </c>
      <c r="R3725" s="50">
        <v>19920</v>
      </c>
      <c r="T3725" s="49" t="s">
        <v>27</v>
      </c>
      <c r="U3725" s="49" t="s">
        <v>28</v>
      </c>
      <c r="V3725" s="46" t="s">
        <v>47</v>
      </c>
      <c r="W3725" s="46" t="s">
        <v>65</v>
      </c>
      <c r="X3725" s="46" t="str">
        <f>IFERROR(VLOOKUP(W3725,#REF!,38,FALSE),"")</f>
        <v/>
      </c>
      <c r="Z3725" s="46" t="str">
        <f t="shared" si="470"/>
        <v>Teguh Sugeng44143</v>
      </c>
      <c r="AA3725" s="46" t="str">
        <f t="shared" si="471"/>
        <v>BMJ 05244143SELATANNIGHT</v>
      </c>
      <c r="AB3725" s="46" t="str">
        <f t="shared" si="472"/>
        <v>Teguh Sugeng44143SELATANNIGHT</v>
      </c>
      <c r="AC3725" s="46" t="str">
        <f t="shared" si="473"/>
        <v>BMJ 05244143NIGHT</v>
      </c>
      <c r="AD3725" s="46" t="str">
        <f t="shared" si="474"/>
        <v>Teguh Sugeng44143NIGHT</v>
      </c>
    </row>
    <row r="3726" spans="1:30" x14ac:dyDescent="0.3">
      <c r="A3726" s="46">
        <v>1</v>
      </c>
      <c r="B3726" s="46" t="s">
        <v>153</v>
      </c>
      <c r="C3726" s="110">
        <v>44143</v>
      </c>
      <c r="D3726" s="49" t="s">
        <v>95</v>
      </c>
      <c r="E3726" s="74">
        <v>44143</v>
      </c>
      <c r="F3726" s="49">
        <v>5103473</v>
      </c>
      <c r="G3726" s="46" t="s">
        <v>39</v>
      </c>
      <c r="H3726" s="46" t="s">
        <v>149</v>
      </c>
      <c r="I3726" s="46" t="s">
        <v>189</v>
      </c>
      <c r="J3726" s="46" t="s">
        <v>124</v>
      </c>
      <c r="K3726" s="46" t="s">
        <v>64</v>
      </c>
      <c r="O3726" s="47">
        <v>0.88012731481481488</v>
      </c>
      <c r="P3726" s="48">
        <v>0.88462962962962965</v>
      </c>
      <c r="Q3726" s="50">
        <v>52720</v>
      </c>
      <c r="R3726" s="50">
        <v>19920</v>
      </c>
      <c r="T3726" s="49" t="s">
        <v>27</v>
      </c>
      <c r="U3726" s="49" t="s">
        <v>28</v>
      </c>
      <c r="V3726" s="46" t="s">
        <v>44</v>
      </c>
      <c r="W3726" s="46" t="s">
        <v>65</v>
      </c>
      <c r="X3726" s="46" t="str">
        <f>IFERROR(VLOOKUP(W3726,#REF!,38,FALSE),"")</f>
        <v/>
      </c>
      <c r="Z3726" s="46" t="str">
        <f t="shared" si="470"/>
        <v>Teguh Sugeng44143</v>
      </c>
      <c r="AA3726" s="46" t="str">
        <f t="shared" si="471"/>
        <v>BMJ 05244143SELATANNIGHT</v>
      </c>
      <c r="AB3726" s="46" t="str">
        <f t="shared" si="472"/>
        <v>Teguh Sugeng44143SELATANNIGHT</v>
      </c>
      <c r="AC3726" s="46" t="str">
        <f t="shared" si="473"/>
        <v>BMJ 05244143NIGHT</v>
      </c>
      <c r="AD3726" s="46" t="str">
        <f t="shared" si="474"/>
        <v>Teguh Sugeng44143NIGHT</v>
      </c>
    </row>
    <row r="3727" spans="1:30" x14ac:dyDescent="0.3">
      <c r="A3727" s="46">
        <v>1</v>
      </c>
      <c r="B3727" s="46" t="s">
        <v>153</v>
      </c>
      <c r="C3727" s="110">
        <v>44143</v>
      </c>
      <c r="D3727" s="49" t="s">
        <v>95</v>
      </c>
      <c r="E3727" s="74">
        <v>44143</v>
      </c>
      <c r="F3727" s="49">
        <v>5103593</v>
      </c>
      <c r="G3727" s="46" t="s">
        <v>39</v>
      </c>
      <c r="H3727" s="46" t="s">
        <v>112</v>
      </c>
      <c r="I3727" s="46" t="s">
        <v>131</v>
      </c>
      <c r="J3727" s="46" t="s">
        <v>124</v>
      </c>
      <c r="K3727" s="46" t="s">
        <v>64</v>
      </c>
      <c r="O3727" s="47">
        <v>0.97240740740740739</v>
      </c>
      <c r="P3727" s="48">
        <v>0.97240740740740739</v>
      </c>
      <c r="Q3727" s="50">
        <v>50960</v>
      </c>
      <c r="R3727" s="50">
        <v>19920</v>
      </c>
      <c r="T3727" s="49" t="s">
        <v>27</v>
      </c>
      <c r="U3727" s="49" t="s">
        <v>28</v>
      </c>
      <c r="V3727" s="46" t="s">
        <v>47</v>
      </c>
      <c r="W3727" s="46" t="s">
        <v>65</v>
      </c>
      <c r="X3727" s="46" t="str">
        <f>IFERROR(VLOOKUP(W3727,#REF!,38,FALSE),"")</f>
        <v/>
      </c>
      <c r="Z3727" s="46" t="str">
        <f t="shared" si="470"/>
        <v>Teguh Sugeng44143</v>
      </c>
      <c r="AA3727" s="46" t="str">
        <f t="shared" si="471"/>
        <v>BMJ 05244143SELATANNIGHT</v>
      </c>
      <c r="AB3727" s="46" t="str">
        <f t="shared" si="472"/>
        <v>Teguh Sugeng44143SELATANNIGHT</v>
      </c>
      <c r="AC3727" s="46" t="str">
        <f t="shared" si="473"/>
        <v>BMJ 05244143NIGHT</v>
      </c>
      <c r="AD3727" s="46" t="str">
        <f t="shared" si="474"/>
        <v>Teguh Sugeng44143NIGHT</v>
      </c>
    </row>
    <row r="3728" spans="1:30" x14ac:dyDescent="0.3">
      <c r="A3728" s="46">
        <v>1</v>
      </c>
      <c r="B3728" s="46" t="s">
        <v>153</v>
      </c>
      <c r="C3728" s="110">
        <v>44143</v>
      </c>
      <c r="D3728" s="49" t="s">
        <v>95</v>
      </c>
      <c r="E3728" s="74">
        <v>44144</v>
      </c>
      <c r="F3728" s="49">
        <v>5103663</v>
      </c>
      <c r="G3728" s="46" t="s">
        <v>21</v>
      </c>
      <c r="H3728" s="46" t="s">
        <v>22</v>
      </c>
      <c r="I3728" s="46" t="s">
        <v>81</v>
      </c>
      <c r="J3728" s="46" t="s">
        <v>24</v>
      </c>
      <c r="K3728" s="46" t="s">
        <v>66</v>
      </c>
      <c r="O3728" s="47">
        <v>2.9456018518518517E-2</v>
      </c>
      <c r="P3728" s="48">
        <v>2.9456018518518517E-2</v>
      </c>
      <c r="Q3728" s="50">
        <v>40820</v>
      </c>
      <c r="R3728" s="50">
        <v>14740</v>
      </c>
      <c r="T3728" s="49" t="s">
        <v>27</v>
      </c>
      <c r="U3728" s="49" t="s">
        <v>28</v>
      </c>
      <c r="V3728" s="46" t="s">
        <v>273</v>
      </c>
      <c r="W3728" s="46" t="s">
        <v>67</v>
      </c>
      <c r="X3728" s="46" t="str">
        <f>IFERROR(VLOOKUP(W3728,#REF!,38,FALSE),"")</f>
        <v/>
      </c>
      <c r="Z3728" s="46" t="str">
        <f t="shared" si="470"/>
        <v>Samsudin44143</v>
      </c>
      <c r="AA3728" s="46" t="str">
        <f t="shared" si="471"/>
        <v>BMJ 05344143UTARANIGHT</v>
      </c>
      <c r="AB3728" s="46" t="str">
        <f t="shared" si="472"/>
        <v>Samsudin44143UTARANIGHT</v>
      </c>
      <c r="AC3728" s="46" t="str">
        <f t="shared" si="473"/>
        <v>BMJ 05344143NIGHT</v>
      </c>
      <c r="AD3728" s="46" t="str">
        <f t="shared" si="474"/>
        <v>Samsudin44143NIGHT</v>
      </c>
    </row>
    <row r="3729" spans="1:30" x14ac:dyDescent="0.3">
      <c r="A3729" s="46">
        <v>1</v>
      </c>
      <c r="B3729" s="46" t="s">
        <v>153</v>
      </c>
      <c r="C3729" s="110">
        <v>44143</v>
      </c>
      <c r="D3729" s="49" t="s">
        <v>95</v>
      </c>
      <c r="E3729" s="74">
        <v>44144</v>
      </c>
      <c r="F3729" s="49">
        <v>5103741</v>
      </c>
      <c r="G3729" s="46" t="s">
        <v>21</v>
      </c>
      <c r="H3729" s="46" t="s">
        <v>22</v>
      </c>
      <c r="I3729" s="46" t="s">
        <v>81</v>
      </c>
      <c r="J3729" s="46" t="s">
        <v>24</v>
      </c>
      <c r="K3729" s="46" t="s">
        <v>66</v>
      </c>
      <c r="O3729" s="47">
        <v>9.7476851851851842E-2</v>
      </c>
      <c r="P3729" s="48">
        <v>9.7476851851851842E-2</v>
      </c>
      <c r="Q3729" s="50">
        <v>38600</v>
      </c>
      <c r="R3729" s="50">
        <v>14740</v>
      </c>
      <c r="T3729" s="49" t="s">
        <v>27</v>
      </c>
      <c r="U3729" s="49" t="s">
        <v>28</v>
      </c>
      <c r="V3729" s="46" t="s">
        <v>58</v>
      </c>
      <c r="W3729" s="46" t="s">
        <v>67</v>
      </c>
      <c r="X3729" s="46" t="str">
        <f>IFERROR(VLOOKUP(W3729,#REF!,38,FALSE),"")</f>
        <v/>
      </c>
      <c r="Z3729" s="46" t="str">
        <f t="shared" si="470"/>
        <v>Samsudin44143</v>
      </c>
      <c r="AA3729" s="46" t="str">
        <f t="shared" si="471"/>
        <v>BMJ 05344143UTARANIGHT</v>
      </c>
      <c r="AB3729" s="46" t="str">
        <f t="shared" si="472"/>
        <v>Samsudin44143UTARANIGHT</v>
      </c>
      <c r="AC3729" s="46" t="str">
        <f t="shared" si="473"/>
        <v>BMJ 05344143NIGHT</v>
      </c>
      <c r="AD3729" s="46" t="str">
        <f t="shared" si="474"/>
        <v>Samsudin44143NIGHT</v>
      </c>
    </row>
    <row r="3730" spans="1:30" x14ac:dyDescent="0.3">
      <c r="A3730" s="46">
        <v>1</v>
      </c>
      <c r="B3730" s="46" t="s">
        <v>153</v>
      </c>
      <c r="C3730" s="110">
        <v>44143</v>
      </c>
      <c r="D3730" s="49" t="s">
        <v>95</v>
      </c>
      <c r="E3730" s="74">
        <v>44144</v>
      </c>
      <c r="F3730" s="49">
        <v>5103841</v>
      </c>
      <c r="G3730" s="46" t="s">
        <v>21</v>
      </c>
      <c r="H3730" s="46" t="s">
        <v>268</v>
      </c>
      <c r="I3730" s="46" t="s">
        <v>81</v>
      </c>
      <c r="J3730" s="46" t="s">
        <v>24</v>
      </c>
      <c r="K3730" s="46" t="s">
        <v>66</v>
      </c>
      <c r="O3730" s="47">
        <v>0.18390046296296295</v>
      </c>
      <c r="P3730" s="48">
        <v>0.18390046296296295</v>
      </c>
      <c r="Q3730" s="50">
        <v>39280</v>
      </c>
      <c r="R3730" s="50">
        <v>14740</v>
      </c>
      <c r="T3730" s="49" t="s">
        <v>27</v>
      </c>
      <c r="U3730" s="49" t="s">
        <v>28</v>
      </c>
      <c r="V3730" s="46" t="s">
        <v>58</v>
      </c>
      <c r="W3730" s="46" t="s">
        <v>67</v>
      </c>
      <c r="X3730" s="46" t="str">
        <f>IFERROR(VLOOKUP(W3730,#REF!,38,FALSE),"")</f>
        <v/>
      </c>
      <c r="Z3730" s="46" t="str">
        <f t="shared" si="470"/>
        <v>Samsudin44143</v>
      </c>
      <c r="AA3730" s="46" t="str">
        <f t="shared" si="471"/>
        <v>BMJ 05344143UTARANIGHT</v>
      </c>
      <c r="AB3730" s="46" t="str">
        <f t="shared" si="472"/>
        <v>Samsudin44143UTARANIGHT</v>
      </c>
      <c r="AC3730" s="46" t="str">
        <f t="shared" si="473"/>
        <v>BMJ 05344143NIGHT</v>
      </c>
      <c r="AD3730" s="46" t="str">
        <f t="shared" si="474"/>
        <v>Samsudin44143NIGHT</v>
      </c>
    </row>
    <row r="3731" spans="1:30" x14ac:dyDescent="0.3">
      <c r="A3731" s="46">
        <v>1</v>
      </c>
      <c r="B3731" s="46" t="s">
        <v>153</v>
      </c>
      <c r="C3731" s="110">
        <v>44143</v>
      </c>
      <c r="D3731" s="49" t="s">
        <v>95</v>
      </c>
      <c r="E3731" s="74">
        <v>44144</v>
      </c>
      <c r="F3731" s="49">
        <v>5103921</v>
      </c>
      <c r="G3731" s="46" t="s">
        <v>21</v>
      </c>
      <c r="H3731" s="46" t="s">
        <v>22</v>
      </c>
      <c r="I3731" s="46" t="s">
        <v>81</v>
      </c>
      <c r="J3731" s="46" t="s">
        <v>24</v>
      </c>
      <c r="K3731" s="46" t="s">
        <v>66</v>
      </c>
      <c r="O3731" s="47">
        <v>0.24042824074074076</v>
      </c>
      <c r="P3731" s="48">
        <v>0.24042824074074076</v>
      </c>
      <c r="Q3731" s="50">
        <v>39760</v>
      </c>
      <c r="R3731" s="50">
        <v>14740</v>
      </c>
      <c r="T3731" s="49" t="s">
        <v>27</v>
      </c>
      <c r="U3731" s="49" t="s">
        <v>28</v>
      </c>
      <c r="V3731" s="46" t="s">
        <v>273</v>
      </c>
      <c r="W3731" s="46" t="s">
        <v>67</v>
      </c>
      <c r="X3731" s="46" t="str">
        <f>IFERROR(VLOOKUP(W3731,#REF!,38,FALSE),"")</f>
        <v/>
      </c>
      <c r="Z3731" s="46" t="str">
        <f t="shared" si="470"/>
        <v>Samsudin44143</v>
      </c>
      <c r="AA3731" s="46" t="str">
        <f t="shared" si="471"/>
        <v>BMJ 05344143UTARANIGHT</v>
      </c>
      <c r="AB3731" s="46" t="str">
        <f t="shared" si="472"/>
        <v>Samsudin44143UTARANIGHT</v>
      </c>
      <c r="AC3731" s="46" t="str">
        <f t="shared" si="473"/>
        <v>BMJ 05344143NIGHT</v>
      </c>
      <c r="AD3731" s="46" t="str">
        <f t="shared" si="474"/>
        <v>Samsudin44143NIGHT</v>
      </c>
    </row>
    <row r="3732" spans="1:30" x14ac:dyDescent="0.3">
      <c r="A3732" s="46">
        <v>1</v>
      </c>
      <c r="B3732" s="46" t="s">
        <v>153</v>
      </c>
      <c r="C3732" s="110">
        <v>44143</v>
      </c>
      <c r="D3732" s="49" t="s">
        <v>95</v>
      </c>
      <c r="E3732" s="74">
        <v>44143</v>
      </c>
      <c r="F3732" s="49">
        <v>5103417</v>
      </c>
      <c r="G3732" s="46" t="s">
        <v>21</v>
      </c>
      <c r="H3732" s="46" t="s">
        <v>22</v>
      </c>
      <c r="I3732" s="46" t="s">
        <v>54</v>
      </c>
      <c r="J3732" s="46" t="s">
        <v>49</v>
      </c>
      <c r="K3732" s="46" t="s">
        <v>66</v>
      </c>
      <c r="O3732" s="47">
        <v>0.84637731481481471</v>
      </c>
      <c r="P3732" s="48">
        <v>0.85418981481481471</v>
      </c>
      <c r="Q3732" s="50">
        <v>39120</v>
      </c>
      <c r="R3732" s="50">
        <v>14740</v>
      </c>
      <c r="T3732" s="49" t="s">
        <v>27</v>
      </c>
      <c r="U3732" s="49" t="s">
        <v>28</v>
      </c>
      <c r="V3732" s="46" t="s">
        <v>58</v>
      </c>
      <c r="W3732" s="46" t="s">
        <v>67</v>
      </c>
      <c r="X3732" s="46" t="str">
        <f>IFERROR(VLOOKUP(W3732,#REF!,38,FALSE),"")</f>
        <v/>
      </c>
      <c r="Z3732" s="46" t="str">
        <f t="shared" si="470"/>
        <v>Samsudin44143</v>
      </c>
      <c r="AA3732" s="46" t="str">
        <f t="shared" si="471"/>
        <v>BMJ 05344143UTARANIGHT</v>
      </c>
      <c r="AB3732" s="46" t="str">
        <f t="shared" si="472"/>
        <v>Samsudin44143UTARANIGHT</v>
      </c>
      <c r="AC3732" s="46" t="str">
        <f t="shared" si="473"/>
        <v>BMJ 05344143NIGHT</v>
      </c>
      <c r="AD3732" s="46" t="str">
        <f t="shared" si="474"/>
        <v>Samsudin44143NIGHT</v>
      </c>
    </row>
    <row r="3733" spans="1:30" x14ac:dyDescent="0.3">
      <c r="A3733" s="46">
        <v>1</v>
      </c>
      <c r="B3733" s="46" t="s">
        <v>153</v>
      </c>
      <c r="C3733" s="110">
        <v>44143</v>
      </c>
      <c r="D3733" s="49" t="s">
        <v>95</v>
      </c>
      <c r="E3733" s="74">
        <v>44143</v>
      </c>
      <c r="F3733" s="49">
        <v>5103502</v>
      </c>
      <c r="G3733" s="46" t="s">
        <v>21</v>
      </c>
      <c r="H3733" s="46" t="s">
        <v>22</v>
      </c>
      <c r="I3733" s="46" t="s">
        <v>81</v>
      </c>
      <c r="J3733" s="46" t="s">
        <v>24</v>
      </c>
      <c r="K3733" s="46" t="s">
        <v>66</v>
      </c>
      <c r="O3733" s="47">
        <v>0.9108680555555555</v>
      </c>
      <c r="P3733" s="48">
        <v>0.9108680555555555</v>
      </c>
      <c r="Q3733" s="50">
        <v>39180</v>
      </c>
      <c r="R3733" s="50">
        <v>14740</v>
      </c>
      <c r="T3733" s="49" t="s">
        <v>27</v>
      </c>
      <c r="U3733" s="49" t="s">
        <v>28</v>
      </c>
      <c r="V3733" s="46" t="s">
        <v>58</v>
      </c>
      <c r="W3733" s="46" t="s">
        <v>67</v>
      </c>
      <c r="X3733" s="46" t="str">
        <f>IFERROR(VLOOKUP(W3733,#REF!,38,FALSE),"")</f>
        <v/>
      </c>
      <c r="Z3733" s="46" t="str">
        <f t="shared" si="470"/>
        <v>Samsudin44143</v>
      </c>
      <c r="AA3733" s="46" t="str">
        <f t="shared" si="471"/>
        <v>BMJ 05344143UTARANIGHT</v>
      </c>
      <c r="AB3733" s="46" t="str">
        <f t="shared" si="472"/>
        <v>Samsudin44143UTARANIGHT</v>
      </c>
      <c r="AC3733" s="46" t="str">
        <f t="shared" si="473"/>
        <v>BMJ 05344143NIGHT</v>
      </c>
      <c r="AD3733" s="46" t="str">
        <f t="shared" si="474"/>
        <v>Samsudin44143NIGHT</v>
      </c>
    </row>
    <row r="3734" spans="1:30" x14ac:dyDescent="0.3">
      <c r="A3734" s="46">
        <v>1</v>
      </c>
      <c r="B3734" s="46" t="s">
        <v>153</v>
      </c>
      <c r="C3734" s="110">
        <v>44143</v>
      </c>
      <c r="D3734" s="49" t="s">
        <v>95</v>
      </c>
      <c r="E3734" s="74">
        <v>44143</v>
      </c>
      <c r="F3734" s="49">
        <v>5103586</v>
      </c>
      <c r="G3734" s="46" t="s">
        <v>21</v>
      </c>
      <c r="H3734" s="46" t="s">
        <v>22</v>
      </c>
      <c r="I3734" s="46" t="s">
        <v>81</v>
      </c>
      <c r="J3734" s="46" t="s">
        <v>24</v>
      </c>
      <c r="K3734" s="46" t="s">
        <v>66</v>
      </c>
      <c r="O3734" s="47">
        <v>0.96960648148148154</v>
      </c>
      <c r="P3734" s="48">
        <v>0.96960648148148154</v>
      </c>
      <c r="Q3734" s="50">
        <v>39080</v>
      </c>
      <c r="R3734" s="50">
        <v>14740</v>
      </c>
      <c r="T3734" s="49" t="s">
        <v>27</v>
      </c>
      <c r="U3734" s="49" t="s">
        <v>28</v>
      </c>
      <c r="V3734" s="46" t="s">
        <v>58</v>
      </c>
      <c r="W3734" s="46" t="s">
        <v>67</v>
      </c>
      <c r="X3734" s="46" t="str">
        <f>IFERROR(VLOOKUP(W3734,#REF!,38,FALSE),"")</f>
        <v/>
      </c>
      <c r="Z3734" s="46" t="str">
        <f t="shared" si="470"/>
        <v>Samsudin44143</v>
      </c>
      <c r="AA3734" s="46" t="str">
        <f t="shared" si="471"/>
        <v>BMJ 05344143UTARANIGHT</v>
      </c>
      <c r="AB3734" s="46" t="str">
        <f t="shared" si="472"/>
        <v>Samsudin44143UTARANIGHT</v>
      </c>
      <c r="AC3734" s="46" t="str">
        <f t="shared" si="473"/>
        <v>BMJ 05344143NIGHT</v>
      </c>
      <c r="AD3734" s="46" t="str">
        <f t="shared" si="474"/>
        <v>Samsudin44143NIGHT</v>
      </c>
    </row>
    <row r="3735" spans="1:30" x14ac:dyDescent="0.3">
      <c r="A3735" s="46">
        <v>1</v>
      </c>
      <c r="B3735" s="46" t="s">
        <v>153</v>
      </c>
      <c r="C3735" s="110">
        <v>44143</v>
      </c>
      <c r="D3735" s="49" t="s">
        <v>95</v>
      </c>
      <c r="E3735" s="74">
        <v>44144</v>
      </c>
      <c r="F3735" s="49">
        <v>5103641</v>
      </c>
      <c r="G3735" s="46" t="s">
        <v>21</v>
      </c>
      <c r="H3735" s="46" t="s">
        <v>22</v>
      </c>
      <c r="I3735" s="46" t="s">
        <v>81</v>
      </c>
      <c r="J3735" s="46" t="s">
        <v>24</v>
      </c>
      <c r="K3735" s="46" t="s">
        <v>71</v>
      </c>
      <c r="O3735" s="47">
        <v>1.3506944444444445E-2</v>
      </c>
      <c r="P3735" s="48">
        <v>1.3506944444444445E-2</v>
      </c>
      <c r="Q3735" s="50">
        <v>38060</v>
      </c>
      <c r="R3735" s="50">
        <v>14840</v>
      </c>
      <c r="T3735" s="49" t="s">
        <v>27</v>
      </c>
      <c r="U3735" s="49" t="s">
        <v>28</v>
      </c>
      <c r="V3735" s="46" t="s">
        <v>58</v>
      </c>
      <c r="W3735" s="46" t="s">
        <v>72</v>
      </c>
      <c r="X3735" s="46" t="str">
        <f>IFERROR(VLOOKUP(W3735,#REF!,38,FALSE),"")</f>
        <v/>
      </c>
      <c r="Z3735" s="46" t="str">
        <f t="shared" si="470"/>
        <v>Sulvadlan44143</v>
      </c>
      <c r="AA3735" s="46" t="str">
        <f t="shared" si="471"/>
        <v>BMJ 05444143UTARANIGHT</v>
      </c>
      <c r="AB3735" s="46" t="str">
        <f t="shared" si="472"/>
        <v>Sulvadlan44143UTARANIGHT</v>
      </c>
      <c r="AC3735" s="46" t="str">
        <f t="shared" si="473"/>
        <v>BMJ 05444143NIGHT</v>
      </c>
      <c r="AD3735" s="46" t="str">
        <f t="shared" si="474"/>
        <v>Sulvadlan44143NIGHT</v>
      </c>
    </row>
    <row r="3736" spans="1:30" x14ac:dyDescent="0.3">
      <c r="A3736" s="46">
        <v>1</v>
      </c>
      <c r="B3736" s="46" t="s">
        <v>153</v>
      </c>
      <c r="C3736" s="110">
        <v>44143</v>
      </c>
      <c r="D3736" s="49" t="s">
        <v>95</v>
      </c>
      <c r="E3736" s="74">
        <v>44144</v>
      </c>
      <c r="F3736" s="49">
        <v>5103705</v>
      </c>
      <c r="G3736" s="46" t="s">
        <v>21</v>
      </c>
      <c r="H3736" s="46" t="s">
        <v>22</v>
      </c>
      <c r="I3736" s="46" t="s">
        <v>81</v>
      </c>
      <c r="J3736" s="46" t="s">
        <v>24</v>
      </c>
      <c r="K3736" s="46" t="s">
        <v>71</v>
      </c>
      <c r="O3736" s="47">
        <v>7.3229166666666665E-2</v>
      </c>
      <c r="P3736" s="48">
        <v>7.3229166666666665E-2</v>
      </c>
      <c r="Q3736" s="50">
        <v>37920</v>
      </c>
      <c r="R3736" s="50">
        <v>14840</v>
      </c>
      <c r="T3736" s="49" t="s">
        <v>27</v>
      </c>
      <c r="U3736" s="49" t="s">
        <v>28</v>
      </c>
      <c r="V3736" s="46" t="s">
        <v>58</v>
      </c>
      <c r="W3736" s="46" t="s">
        <v>72</v>
      </c>
      <c r="X3736" s="46" t="str">
        <f>IFERROR(VLOOKUP(W3736,#REF!,38,FALSE),"")</f>
        <v/>
      </c>
      <c r="Z3736" s="46" t="str">
        <f t="shared" si="470"/>
        <v>Sulvadlan44143</v>
      </c>
      <c r="AA3736" s="46" t="str">
        <f t="shared" si="471"/>
        <v>BMJ 05444143UTARANIGHT</v>
      </c>
      <c r="AB3736" s="46" t="str">
        <f t="shared" si="472"/>
        <v>Sulvadlan44143UTARANIGHT</v>
      </c>
      <c r="AC3736" s="46" t="str">
        <f t="shared" si="473"/>
        <v>BMJ 05444143NIGHT</v>
      </c>
      <c r="AD3736" s="46" t="str">
        <f t="shared" si="474"/>
        <v>Sulvadlan44143NIGHT</v>
      </c>
    </row>
    <row r="3737" spans="1:30" x14ac:dyDescent="0.3">
      <c r="A3737" s="46">
        <v>1</v>
      </c>
      <c r="B3737" s="46" t="s">
        <v>153</v>
      </c>
      <c r="C3737" s="110">
        <v>44143</v>
      </c>
      <c r="D3737" s="49" t="s">
        <v>95</v>
      </c>
      <c r="E3737" s="74">
        <v>44144</v>
      </c>
      <c r="F3737" s="49">
        <v>5103783</v>
      </c>
      <c r="G3737" s="46" t="s">
        <v>21</v>
      </c>
      <c r="H3737" s="46" t="s">
        <v>22</v>
      </c>
      <c r="I3737" s="46" t="s">
        <v>81</v>
      </c>
      <c r="J3737" s="46" t="s">
        <v>24</v>
      </c>
      <c r="K3737" s="46" t="s">
        <v>71</v>
      </c>
      <c r="O3737" s="47">
        <v>0.13403935185185187</v>
      </c>
      <c r="P3737" s="48">
        <v>0.13403935185185187</v>
      </c>
      <c r="Q3737" s="50">
        <v>38460</v>
      </c>
      <c r="R3737" s="50">
        <v>14840</v>
      </c>
      <c r="T3737" s="49" t="s">
        <v>27</v>
      </c>
      <c r="U3737" s="49" t="s">
        <v>28</v>
      </c>
      <c r="V3737" s="46" t="s">
        <v>58</v>
      </c>
      <c r="W3737" s="46" t="s">
        <v>72</v>
      </c>
      <c r="X3737" s="46" t="str">
        <f>IFERROR(VLOOKUP(W3737,#REF!,38,FALSE),"")</f>
        <v/>
      </c>
      <c r="Z3737" s="46" t="str">
        <f t="shared" si="470"/>
        <v>Sulvadlan44143</v>
      </c>
      <c r="AA3737" s="46" t="str">
        <f t="shared" si="471"/>
        <v>BMJ 05444143UTARANIGHT</v>
      </c>
      <c r="AB3737" s="46" t="str">
        <f t="shared" si="472"/>
        <v>Sulvadlan44143UTARANIGHT</v>
      </c>
      <c r="AC3737" s="46" t="str">
        <f t="shared" si="473"/>
        <v>BMJ 05444143NIGHT</v>
      </c>
      <c r="AD3737" s="46" t="str">
        <f t="shared" si="474"/>
        <v>Sulvadlan44143NIGHT</v>
      </c>
    </row>
    <row r="3738" spans="1:30" x14ac:dyDescent="0.3">
      <c r="A3738" s="46">
        <v>1</v>
      </c>
      <c r="B3738" s="46" t="s">
        <v>153</v>
      </c>
      <c r="C3738" s="110">
        <v>44143</v>
      </c>
      <c r="D3738" s="49" t="s">
        <v>95</v>
      </c>
      <c r="E3738" s="74">
        <v>44144</v>
      </c>
      <c r="F3738" s="49">
        <v>5103858</v>
      </c>
      <c r="G3738" s="46" t="s">
        <v>21</v>
      </c>
      <c r="H3738" s="46" t="s">
        <v>22</v>
      </c>
      <c r="I3738" s="46" t="s">
        <v>81</v>
      </c>
      <c r="J3738" s="46" t="s">
        <v>24</v>
      </c>
      <c r="K3738" s="46" t="s">
        <v>71</v>
      </c>
      <c r="O3738" s="47">
        <v>0.20289351851851853</v>
      </c>
      <c r="P3738" s="48">
        <v>0.20289351851851853</v>
      </c>
      <c r="Q3738" s="50">
        <v>39560</v>
      </c>
      <c r="R3738" s="50">
        <v>14840</v>
      </c>
      <c r="T3738" s="49" t="s">
        <v>27</v>
      </c>
      <c r="U3738" s="49" t="s">
        <v>28</v>
      </c>
      <c r="V3738" s="46" t="s">
        <v>58</v>
      </c>
      <c r="W3738" s="46" t="s">
        <v>72</v>
      </c>
      <c r="X3738" s="46" t="str">
        <f>IFERROR(VLOOKUP(W3738,#REF!,38,FALSE),"")</f>
        <v/>
      </c>
      <c r="Z3738" s="46" t="str">
        <f t="shared" si="470"/>
        <v>Sulvadlan44143</v>
      </c>
      <c r="AA3738" s="46" t="str">
        <f t="shared" si="471"/>
        <v>BMJ 05444143UTARANIGHT</v>
      </c>
      <c r="AB3738" s="46" t="str">
        <f t="shared" si="472"/>
        <v>Sulvadlan44143UTARANIGHT</v>
      </c>
      <c r="AC3738" s="46" t="str">
        <f t="shared" si="473"/>
        <v>BMJ 05444143NIGHT</v>
      </c>
      <c r="AD3738" s="46" t="str">
        <f t="shared" si="474"/>
        <v>Sulvadlan44143NIGHT</v>
      </c>
    </row>
    <row r="3739" spans="1:30" x14ac:dyDescent="0.3">
      <c r="A3739" s="46">
        <v>1</v>
      </c>
      <c r="B3739" s="46" t="s">
        <v>153</v>
      </c>
      <c r="C3739" s="110">
        <v>44143</v>
      </c>
      <c r="D3739" s="49" t="s">
        <v>95</v>
      </c>
      <c r="E3739" s="74">
        <v>44143</v>
      </c>
      <c r="F3739" s="49">
        <v>5103403</v>
      </c>
      <c r="G3739" s="46" t="s">
        <v>21</v>
      </c>
      <c r="H3739" s="46" t="s">
        <v>22</v>
      </c>
      <c r="I3739" s="46" t="s">
        <v>54</v>
      </c>
      <c r="J3739" s="46" t="s">
        <v>49</v>
      </c>
      <c r="K3739" s="46" t="s">
        <v>71</v>
      </c>
      <c r="O3739" s="47">
        <v>0.83937499999999998</v>
      </c>
      <c r="P3739" s="48">
        <v>0.8473032407407407</v>
      </c>
      <c r="Q3739" s="50">
        <v>38960</v>
      </c>
      <c r="R3739" s="50">
        <v>14840</v>
      </c>
      <c r="T3739" s="49" t="s">
        <v>27</v>
      </c>
      <c r="U3739" s="49" t="s">
        <v>28</v>
      </c>
      <c r="V3739" s="46" t="s">
        <v>59</v>
      </c>
      <c r="W3739" s="46" t="s">
        <v>72</v>
      </c>
      <c r="X3739" s="46" t="str">
        <f>IFERROR(VLOOKUP(W3739,#REF!,38,FALSE),"")</f>
        <v/>
      </c>
      <c r="Z3739" s="46" t="str">
        <f t="shared" si="470"/>
        <v>Sulvadlan44143</v>
      </c>
      <c r="AA3739" s="46" t="str">
        <f t="shared" si="471"/>
        <v>BMJ 05444143UTARANIGHT</v>
      </c>
      <c r="AB3739" s="46" t="str">
        <f t="shared" si="472"/>
        <v>Sulvadlan44143UTARANIGHT</v>
      </c>
      <c r="AC3739" s="46" t="str">
        <f t="shared" si="473"/>
        <v>BMJ 05444143NIGHT</v>
      </c>
      <c r="AD3739" s="46" t="str">
        <f t="shared" si="474"/>
        <v>Sulvadlan44143NIGHT</v>
      </c>
    </row>
    <row r="3740" spans="1:30" x14ac:dyDescent="0.3">
      <c r="A3740" s="46">
        <v>1</v>
      </c>
      <c r="B3740" s="46" t="s">
        <v>153</v>
      </c>
      <c r="C3740" s="110">
        <v>44143</v>
      </c>
      <c r="D3740" s="49" t="s">
        <v>95</v>
      </c>
      <c r="E3740" s="74">
        <v>44143</v>
      </c>
      <c r="F3740" s="49">
        <v>5103491</v>
      </c>
      <c r="G3740" s="46" t="s">
        <v>21</v>
      </c>
      <c r="H3740" s="46" t="s">
        <v>22</v>
      </c>
      <c r="I3740" s="46" t="s">
        <v>81</v>
      </c>
      <c r="J3740" s="46" t="s">
        <v>24</v>
      </c>
      <c r="K3740" s="46" t="s">
        <v>71</v>
      </c>
      <c r="O3740" s="47">
        <v>0.89739583333333339</v>
      </c>
      <c r="P3740" s="48">
        <v>0.89739583333333339</v>
      </c>
      <c r="Q3740" s="50">
        <v>39240</v>
      </c>
      <c r="R3740" s="50">
        <v>14840</v>
      </c>
      <c r="T3740" s="49" t="s">
        <v>27</v>
      </c>
      <c r="U3740" s="49" t="s">
        <v>28</v>
      </c>
      <c r="V3740" s="46" t="s">
        <v>58</v>
      </c>
      <c r="W3740" s="46" t="s">
        <v>72</v>
      </c>
      <c r="X3740" s="46" t="str">
        <f>IFERROR(VLOOKUP(W3740,#REF!,38,FALSE),"")</f>
        <v/>
      </c>
      <c r="Z3740" s="46" t="str">
        <f t="shared" si="470"/>
        <v>Sulvadlan44143</v>
      </c>
      <c r="AA3740" s="46" t="str">
        <f t="shared" si="471"/>
        <v>BMJ 05444143UTARANIGHT</v>
      </c>
      <c r="AB3740" s="46" t="str">
        <f t="shared" si="472"/>
        <v>Sulvadlan44143UTARANIGHT</v>
      </c>
      <c r="AC3740" s="46" t="str">
        <f t="shared" si="473"/>
        <v>BMJ 05444143NIGHT</v>
      </c>
      <c r="AD3740" s="46" t="str">
        <f t="shared" si="474"/>
        <v>Sulvadlan44143NIGHT</v>
      </c>
    </row>
    <row r="3741" spans="1:30" x14ac:dyDescent="0.3">
      <c r="A3741" s="46">
        <v>1</v>
      </c>
      <c r="B3741" s="46" t="s">
        <v>153</v>
      </c>
      <c r="C3741" s="110">
        <v>44143</v>
      </c>
      <c r="D3741" s="49" t="s">
        <v>95</v>
      </c>
      <c r="E3741" s="74">
        <v>44143</v>
      </c>
      <c r="F3741" s="49">
        <v>5103565</v>
      </c>
      <c r="G3741" s="46" t="s">
        <v>21</v>
      </c>
      <c r="H3741" s="46" t="s">
        <v>22</v>
      </c>
      <c r="I3741" s="46" t="s">
        <v>81</v>
      </c>
      <c r="J3741" s="46" t="s">
        <v>24</v>
      </c>
      <c r="K3741" s="46" t="s">
        <v>71</v>
      </c>
      <c r="O3741" s="47">
        <v>0.95583333333333342</v>
      </c>
      <c r="P3741" s="48">
        <v>0.95583333333333342</v>
      </c>
      <c r="Q3741" s="50">
        <v>40560</v>
      </c>
      <c r="R3741" s="50">
        <v>14840</v>
      </c>
      <c r="T3741" s="49" t="s">
        <v>27</v>
      </c>
      <c r="U3741" s="49" t="s">
        <v>28</v>
      </c>
      <c r="V3741" s="46" t="s">
        <v>273</v>
      </c>
      <c r="W3741" s="46" t="s">
        <v>72</v>
      </c>
      <c r="X3741" s="46" t="str">
        <f>IFERROR(VLOOKUP(W3741,#REF!,38,FALSE),"")</f>
        <v/>
      </c>
      <c r="Z3741" s="46" t="str">
        <f t="shared" si="470"/>
        <v>Sulvadlan44143</v>
      </c>
      <c r="AA3741" s="46" t="str">
        <f t="shared" si="471"/>
        <v>BMJ 05444143UTARANIGHT</v>
      </c>
      <c r="AB3741" s="46" t="str">
        <f t="shared" si="472"/>
        <v>Sulvadlan44143UTARANIGHT</v>
      </c>
      <c r="AC3741" s="46" t="str">
        <f t="shared" si="473"/>
        <v>BMJ 05444143NIGHT</v>
      </c>
      <c r="AD3741" s="46" t="str">
        <f t="shared" si="474"/>
        <v>Sulvadlan44143NIGHT</v>
      </c>
    </row>
    <row r="3742" spans="1:30" x14ac:dyDescent="0.3">
      <c r="A3742" s="46">
        <v>1</v>
      </c>
      <c r="B3742" s="46" t="s">
        <v>153</v>
      </c>
      <c r="C3742" s="110">
        <v>44143</v>
      </c>
      <c r="D3742" s="49" t="s">
        <v>95</v>
      </c>
      <c r="E3742" s="74">
        <v>44144</v>
      </c>
      <c r="F3742" s="49">
        <v>5103669</v>
      </c>
      <c r="G3742" s="46" t="s">
        <v>21</v>
      </c>
      <c r="H3742" s="46" t="s">
        <v>22</v>
      </c>
      <c r="I3742" s="46" t="s">
        <v>81</v>
      </c>
      <c r="J3742" s="46" t="s">
        <v>24</v>
      </c>
      <c r="K3742" s="46" t="s">
        <v>73</v>
      </c>
      <c r="O3742" s="47">
        <v>3.6388888888888887E-2</v>
      </c>
      <c r="P3742" s="48">
        <v>3.6388888888888887E-2</v>
      </c>
      <c r="Q3742" s="50">
        <v>38740</v>
      </c>
      <c r="R3742" s="50">
        <v>14600</v>
      </c>
      <c r="T3742" s="49" t="s">
        <v>27</v>
      </c>
      <c r="U3742" s="49" t="s">
        <v>28</v>
      </c>
      <c r="V3742" s="46" t="s">
        <v>273</v>
      </c>
      <c r="W3742" s="46" t="s">
        <v>126</v>
      </c>
      <c r="X3742" s="46" t="str">
        <f>IFERROR(VLOOKUP(W3742,#REF!,38,FALSE),"")</f>
        <v/>
      </c>
      <c r="Z3742" s="46" t="str">
        <f t="shared" si="470"/>
        <v>Haeruddin44143</v>
      </c>
      <c r="AA3742" s="46" t="str">
        <f t="shared" si="471"/>
        <v>BMJ 05544143UTARANIGHT</v>
      </c>
      <c r="AB3742" s="46" t="str">
        <f t="shared" si="472"/>
        <v>Haeruddin44143UTARANIGHT</v>
      </c>
      <c r="AC3742" s="46" t="str">
        <f t="shared" si="473"/>
        <v>BMJ 05544143NIGHT</v>
      </c>
      <c r="AD3742" s="46" t="str">
        <f t="shared" si="474"/>
        <v>Haeruddin44143NIGHT</v>
      </c>
    </row>
    <row r="3743" spans="1:30" x14ac:dyDescent="0.3">
      <c r="A3743" s="46">
        <v>1</v>
      </c>
      <c r="B3743" s="46" t="s">
        <v>153</v>
      </c>
      <c r="C3743" s="110">
        <v>44143</v>
      </c>
      <c r="D3743" s="49" t="s">
        <v>95</v>
      </c>
      <c r="E3743" s="74">
        <v>44144</v>
      </c>
      <c r="F3743" s="49">
        <v>5103751</v>
      </c>
      <c r="G3743" s="46" t="s">
        <v>21</v>
      </c>
      <c r="H3743" s="46" t="s">
        <v>22</v>
      </c>
      <c r="I3743" s="46" t="s">
        <v>81</v>
      </c>
      <c r="J3743" s="46" t="s">
        <v>24</v>
      </c>
      <c r="K3743" s="46" t="s">
        <v>73</v>
      </c>
      <c r="O3743" s="47">
        <v>0.10379629629629629</v>
      </c>
      <c r="P3743" s="48">
        <v>0.10379629629629629</v>
      </c>
      <c r="Q3743" s="50">
        <v>38000</v>
      </c>
      <c r="R3743" s="50">
        <v>14600</v>
      </c>
      <c r="T3743" s="49" t="s">
        <v>27</v>
      </c>
      <c r="U3743" s="49" t="s">
        <v>28</v>
      </c>
      <c r="V3743" s="46" t="s">
        <v>58</v>
      </c>
      <c r="W3743" s="46" t="s">
        <v>126</v>
      </c>
      <c r="X3743" s="46" t="str">
        <f>IFERROR(VLOOKUP(W3743,#REF!,38,FALSE),"")</f>
        <v/>
      </c>
      <c r="Z3743" s="46" t="str">
        <f t="shared" si="470"/>
        <v>Haeruddin44143</v>
      </c>
      <c r="AA3743" s="46" t="str">
        <f t="shared" si="471"/>
        <v>BMJ 05544143UTARANIGHT</v>
      </c>
      <c r="AB3743" s="46" t="str">
        <f t="shared" si="472"/>
        <v>Haeruddin44143UTARANIGHT</v>
      </c>
      <c r="AC3743" s="46" t="str">
        <f t="shared" si="473"/>
        <v>BMJ 05544143NIGHT</v>
      </c>
      <c r="AD3743" s="46" t="str">
        <f t="shared" si="474"/>
        <v>Haeruddin44143NIGHT</v>
      </c>
    </row>
    <row r="3744" spans="1:30" x14ac:dyDescent="0.3">
      <c r="A3744" s="46">
        <v>1</v>
      </c>
      <c r="B3744" s="46" t="s">
        <v>153</v>
      </c>
      <c r="C3744" s="110">
        <v>44143</v>
      </c>
      <c r="D3744" s="49" t="s">
        <v>95</v>
      </c>
      <c r="E3744" s="74">
        <v>44144</v>
      </c>
      <c r="F3744" s="49">
        <v>5103826</v>
      </c>
      <c r="G3744" s="46" t="s">
        <v>21</v>
      </c>
      <c r="H3744" s="46" t="s">
        <v>22</v>
      </c>
      <c r="I3744" s="46" t="s">
        <v>81</v>
      </c>
      <c r="J3744" s="46" t="s">
        <v>24</v>
      </c>
      <c r="K3744" s="46" t="s">
        <v>73</v>
      </c>
      <c r="O3744" s="47">
        <v>0.16898148148148148</v>
      </c>
      <c r="P3744" s="48">
        <v>0.16898148148148148</v>
      </c>
      <c r="Q3744" s="50">
        <v>40700</v>
      </c>
      <c r="R3744" s="50">
        <v>14600</v>
      </c>
      <c r="T3744" s="49" t="s">
        <v>27</v>
      </c>
      <c r="U3744" s="49" t="s">
        <v>28</v>
      </c>
      <c r="V3744" s="46" t="s">
        <v>273</v>
      </c>
      <c r="W3744" s="46" t="s">
        <v>126</v>
      </c>
      <c r="X3744" s="46" t="str">
        <f>IFERROR(VLOOKUP(W3744,#REF!,38,FALSE),"")</f>
        <v/>
      </c>
      <c r="Z3744" s="46" t="str">
        <f t="shared" si="470"/>
        <v>Haeruddin44143</v>
      </c>
      <c r="AA3744" s="46" t="str">
        <f t="shared" si="471"/>
        <v>BMJ 05544143UTARANIGHT</v>
      </c>
      <c r="AB3744" s="46" t="str">
        <f t="shared" si="472"/>
        <v>Haeruddin44143UTARANIGHT</v>
      </c>
      <c r="AC3744" s="46" t="str">
        <f t="shared" si="473"/>
        <v>BMJ 05544143NIGHT</v>
      </c>
      <c r="AD3744" s="46" t="str">
        <f t="shared" si="474"/>
        <v>Haeruddin44143NIGHT</v>
      </c>
    </row>
    <row r="3745" spans="1:30" x14ac:dyDescent="0.3">
      <c r="A3745" s="46">
        <v>1</v>
      </c>
      <c r="B3745" s="46" t="s">
        <v>153</v>
      </c>
      <c r="C3745" s="110">
        <v>44143</v>
      </c>
      <c r="D3745" s="49" t="s">
        <v>95</v>
      </c>
      <c r="E3745" s="74">
        <v>44143</v>
      </c>
      <c r="F3745" s="49">
        <v>5103421</v>
      </c>
      <c r="G3745" s="46" t="s">
        <v>21</v>
      </c>
      <c r="H3745" s="46" t="s">
        <v>22</v>
      </c>
      <c r="I3745" s="46" t="s">
        <v>81</v>
      </c>
      <c r="J3745" s="46" t="s">
        <v>24</v>
      </c>
      <c r="K3745" s="46" t="s">
        <v>73</v>
      </c>
      <c r="O3745" s="47">
        <v>0.85024305555555557</v>
      </c>
      <c r="P3745" s="48">
        <v>0.85870370370370364</v>
      </c>
      <c r="Q3745" s="50">
        <v>39000</v>
      </c>
      <c r="R3745" s="50">
        <v>14600</v>
      </c>
      <c r="T3745" s="49" t="s">
        <v>27</v>
      </c>
      <c r="U3745" s="49" t="s">
        <v>28</v>
      </c>
      <c r="V3745" s="46" t="s">
        <v>273</v>
      </c>
      <c r="W3745" s="46" t="s">
        <v>126</v>
      </c>
      <c r="X3745" s="46" t="str">
        <f>IFERROR(VLOOKUP(W3745,#REF!,38,FALSE),"")</f>
        <v/>
      </c>
      <c r="Z3745" s="46" t="str">
        <f t="shared" si="470"/>
        <v>Haeruddin44143</v>
      </c>
      <c r="AA3745" s="46" t="str">
        <f t="shared" si="471"/>
        <v>BMJ 05544143UTARANIGHT</v>
      </c>
      <c r="AB3745" s="46" t="str">
        <f t="shared" si="472"/>
        <v>Haeruddin44143UTARANIGHT</v>
      </c>
      <c r="AC3745" s="46" t="str">
        <f t="shared" si="473"/>
        <v>BMJ 05544143NIGHT</v>
      </c>
      <c r="AD3745" s="46" t="str">
        <f t="shared" si="474"/>
        <v>Haeruddin44143NIGHT</v>
      </c>
    </row>
    <row r="3746" spans="1:30" x14ac:dyDescent="0.3">
      <c r="A3746" s="46">
        <v>1</v>
      </c>
      <c r="B3746" s="46" t="s">
        <v>153</v>
      </c>
      <c r="C3746" s="110">
        <v>44143</v>
      </c>
      <c r="D3746" s="49" t="s">
        <v>95</v>
      </c>
      <c r="E3746" s="74">
        <v>44143</v>
      </c>
      <c r="F3746" s="49">
        <v>5103508</v>
      </c>
      <c r="G3746" s="46" t="s">
        <v>21</v>
      </c>
      <c r="H3746" s="46" t="s">
        <v>22</v>
      </c>
      <c r="I3746" s="46" t="s">
        <v>81</v>
      </c>
      <c r="J3746" s="46" t="s">
        <v>24</v>
      </c>
      <c r="K3746" s="46" t="s">
        <v>73</v>
      </c>
      <c r="O3746" s="47">
        <v>0.91611111111111121</v>
      </c>
      <c r="P3746" s="48">
        <v>0.91611111111111121</v>
      </c>
      <c r="Q3746" s="50">
        <v>39560</v>
      </c>
      <c r="R3746" s="50">
        <v>14600</v>
      </c>
      <c r="T3746" s="49" t="s">
        <v>27</v>
      </c>
      <c r="U3746" s="49" t="s">
        <v>28</v>
      </c>
      <c r="V3746" s="46" t="s">
        <v>58</v>
      </c>
      <c r="W3746" s="46" t="s">
        <v>126</v>
      </c>
      <c r="X3746" s="46" t="str">
        <f>IFERROR(VLOOKUP(W3746,#REF!,38,FALSE),"")</f>
        <v/>
      </c>
      <c r="Z3746" s="46" t="str">
        <f t="shared" si="470"/>
        <v>Haeruddin44143</v>
      </c>
      <c r="AA3746" s="46" t="str">
        <f t="shared" si="471"/>
        <v>BMJ 05544143UTARANIGHT</v>
      </c>
      <c r="AB3746" s="46" t="str">
        <f t="shared" si="472"/>
        <v>Haeruddin44143UTARANIGHT</v>
      </c>
      <c r="AC3746" s="46" t="str">
        <f t="shared" si="473"/>
        <v>BMJ 05544143NIGHT</v>
      </c>
      <c r="AD3746" s="46" t="str">
        <f t="shared" si="474"/>
        <v>Haeruddin44143NIGHT</v>
      </c>
    </row>
    <row r="3747" spans="1:30" x14ac:dyDescent="0.3">
      <c r="A3747" s="46">
        <v>1</v>
      </c>
      <c r="B3747" s="46" t="s">
        <v>153</v>
      </c>
      <c r="C3747" s="110">
        <v>44143</v>
      </c>
      <c r="D3747" s="49" t="s">
        <v>95</v>
      </c>
      <c r="E3747" s="74">
        <v>44143</v>
      </c>
      <c r="F3747" s="49">
        <v>5103595</v>
      </c>
      <c r="G3747" s="46" t="s">
        <v>21</v>
      </c>
      <c r="H3747" s="46" t="s">
        <v>22</v>
      </c>
      <c r="I3747" s="46" t="s">
        <v>81</v>
      </c>
      <c r="J3747" s="46" t="s">
        <v>24</v>
      </c>
      <c r="K3747" s="46" t="s">
        <v>73</v>
      </c>
      <c r="O3747" s="47">
        <v>0.97387731481481488</v>
      </c>
      <c r="P3747" s="48">
        <v>0.97387731481481488</v>
      </c>
      <c r="Q3747" s="50">
        <v>39460</v>
      </c>
      <c r="R3747" s="50">
        <v>14600</v>
      </c>
      <c r="T3747" s="49" t="s">
        <v>27</v>
      </c>
      <c r="U3747" s="49" t="s">
        <v>28</v>
      </c>
      <c r="V3747" s="46" t="s">
        <v>273</v>
      </c>
      <c r="W3747" s="46" t="s">
        <v>126</v>
      </c>
      <c r="X3747" s="46" t="str">
        <f>IFERROR(VLOOKUP(W3747,#REF!,38,FALSE),"")</f>
        <v/>
      </c>
      <c r="Z3747" s="46" t="str">
        <f t="shared" si="470"/>
        <v>Haeruddin44143</v>
      </c>
      <c r="AA3747" s="46" t="str">
        <f t="shared" si="471"/>
        <v>BMJ 05544143UTARANIGHT</v>
      </c>
      <c r="AB3747" s="46" t="str">
        <f t="shared" si="472"/>
        <v>Haeruddin44143UTARANIGHT</v>
      </c>
      <c r="AC3747" s="46" t="str">
        <f t="shared" si="473"/>
        <v>BMJ 05544143NIGHT</v>
      </c>
      <c r="AD3747" s="46" t="str">
        <f t="shared" si="474"/>
        <v>Haeruddin44143NIGHT</v>
      </c>
    </row>
    <row r="3748" spans="1:30" x14ac:dyDescent="0.3">
      <c r="A3748" s="46">
        <v>1</v>
      </c>
      <c r="B3748" s="46" t="s">
        <v>153</v>
      </c>
      <c r="C3748" s="110">
        <v>44143</v>
      </c>
      <c r="D3748" s="49" t="s">
        <v>95</v>
      </c>
      <c r="E3748" s="74">
        <v>44144</v>
      </c>
      <c r="F3748" s="49">
        <v>5103636</v>
      </c>
      <c r="G3748" s="46" t="s">
        <v>21</v>
      </c>
      <c r="H3748" s="46" t="s">
        <v>22</v>
      </c>
      <c r="I3748" s="46" t="s">
        <v>81</v>
      </c>
      <c r="J3748" s="46" t="s">
        <v>24</v>
      </c>
      <c r="K3748" s="46" t="s">
        <v>75</v>
      </c>
      <c r="O3748" s="47">
        <v>1.0381944444444444E-2</v>
      </c>
      <c r="P3748" s="48">
        <v>1.0381944444444444E-2</v>
      </c>
      <c r="Q3748" s="50">
        <v>38140</v>
      </c>
      <c r="R3748" s="50">
        <v>14760</v>
      </c>
      <c r="T3748" s="49" t="s">
        <v>27</v>
      </c>
      <c r="U3748" s="49" t="s">
        <v>28</v>
      </c>
      <c r="V3748" s="46" t="s">
        <v>58</v>
      </c>
      <c r="W3748" s="46" t="s">
        <v>76</v>
      </c>
      <c r="X3748" s="46" t="str">
        <f>IFERROR(VLOOKUP(W3748,#REF!,38,FALSE),"")</f>
        <v/>
      </c>
      <c r="Z3748" s="46" t="str">
        <f t="shared" si="470"/>
        <v>Ruslan44143</v>
      </c>
      <c r="AA3748" s="46" t="str">
        <f t="shared" si="471"/>
        <v>BMJ 05644143UTARANIGHT</v>
      </c>
      <c r="AB3748" s="46" t="str">
        <f t="shared" si="472"/>
        <v>Ruslan44143UTARANIGHT</v>
      </c>
      <c r="AC3748" s="46" t="str">
        <f t="shared" si="473"/>
        <v>BMJ 05644143NIGHT</v>
      </c>
      <c r="AD3748" s="46" t="str">
        <f t="shared" si="474"/>
        <v>Ruslan44143NIGHT</v>
      </c>
    </row>
    <row r="3749" spans="1:30" x14ac:dyDescent="0.3">
      <c r="A3749" s="46">
        <v>1</v>
      </c>
      <c r="B3749" s="46" t="s">
        <v>153</v>
      </c>
      <c r="C3749" s="110">
        <v>44143</v>
      </c>
      <c r="D3749" s="49" t="s">
        <v>95</v>
      </c>
      <c r="E3749" s="74">
        <v>44144</v>
      </c>
      <c r="F3749" s="49">
        <v>5103716</v>
      </c>
      <c r="G3749" s="46" t="s">
        <v>21</v>
      </c>
      <c r="H3749" s="46" t="s">
        <v>22</v>
      </c>
      <c r="I3749" s="46" t="s">
        <v>81</v>
      </c>
      <c r="J3749" s="46" t="s">
        <v>24</v>
      </c>
      <c r="K3749" s="46" t="s">
        <v>75</v>
      </c>
      <c r="O3749" s="47">
        <v>7.9074074074074074E-2</v>
      </c>
      <c r="P3749" s="48">
        <v>7.9074074074074074E-2</v>
      </c>
      <c r="Q3749" s="50">
        <v>39240</v>
      </c>
      <c r="R3749" s="50">
        <v>14760</v>
      </c>
      <c r="T3749" s="49" t="s">
        <v>27</v>
      </c>
      <c r="U3749" s="49" t="s">
        <v>28</v>
      </c>
      <c r="V3749" s="46" t="s">
        <v>58</v>
      </c>
      <c r="W3749" s="46" t="s">
        <v>76</v>
      </c>
      <c r="X3749" s="46" t="str">
        <f>IFERROR(VLOOKUP(W3749,#REF!,38,FALSE),"")</f>
        <v/>
      </c>
      <c r="Z3749" s="46" t="str">
        <f t="shared" si="470"/>
        <v>Ruslan44143</v>
      </c>
      <c r="AA3749" s="46" t="str">
        <f t="shared" si="471"/>
        <v>BMJ 05644143UTARANIGHT</v>
      </c>
      <c r="AB3749" s="46" t="str">
        <f t="shared" si="472"/>
        <v>Ruslan44143UTARANIGHT</v>
      </c>
      <c r="AC3749" s="46" t="str">
        <f t="shared" si="473"/>
        <v>BMJ 05644143NIGHT</v>
      </c>
      <c r="AD3749" s="46" t="str">
        <f t="shared" si="474"/>
        <v>Ruslan44143NIGHT</v>
      </c>
    </row>
    <row r="3750" spans="1:30" x14ac:dyDescent="0.3">
      <c r="A3750" s="46">
        <v>1</v>
      </c>
      <c r="B3750" s="46" t="s">
        <v>153</v>
      </c>
      <c r="C3750" s="110">
        <v>44143</v>
      </c>
      <c r="D3750" s="49" t="s">
        <v>95</v>
      </c>
      <c r="E3750" s="74">
        <v>44144</v>
      </c>
      <c r="F3750" s="49">
        <v>5103787</v>
      </c>
      <c r="G3750" s="46" t="s">
        <v>21</v>
      </c>
      <c r="H3750" s="46" t="s">
        <v>22</v>
      </c>
      <c r="I3750" s="46" t="s">
        <v>81</v>
      </c>
      <c r="J3750" s="46" t="s">
        <v>24</v>
      </c>
      <c r="K3750" s="46" t="s">
        <v>75</v>
      </c>
      <c r="O3750" s="47">
        <v>0.13571759259259261</v>
      </c>
      <c r="P3750" s="48">
        <v>0.13571759259259261</v>
      </c>
      <c r="Q3750" s="50">
        <v>40140</v>
      </c>
      <c r="R3750" s="50">
        <v>14760</v>
      </c>
      <c r="T3750" s="49" t="s">
        <v>27</v>
      </c>
      <c r="U3750" s="49" t="s">
        <v>28</v>
      </c>
      <c r="V3750" s="46" t="s">
        <v>273</v>
      </c>
      <c r="W3750" s="46" t="s">
        <v>76</v>
      </c>
      <c r="X3750" s="46" t="str">
        <f>IFERROR(VLOOKUP(W3750,#REF!,38,FALSE),"")</f>
        <v/>
      </c>
      <c r="Z3750" s="46" t="str">
        <f t="shared" si="470"/>
        <v>Ruslan44143</v>
      </c>
      <c r="AA3750" s="46" t="str">
        <f t="shared" si="471"/>
        <v>BMJ 05644143UTARANIGHT</v>
      </c>
      <c r="AB3750" s="46" t="str">
        <f t="shared" si="472"/>
        <v>Ruslan44143UTARANIGHT</v>
      </c>
      <c r="AC3750" s="46" t="str">
        <f t="shared" si="473"/>
        <v>BMJ 05644143NIGHT</v>
      </c>
      <c r="AD3750" s="46" t="str">
        <f t="shared" si="474"/>
        <v>Ruslan44143NIGHT</v>
      </c>
    </row>
    <row r="3751" spans="1:30" x14ac:dyDescent="0.3">
      <c r="A3751" s="46">
        <v>1</v>
      </c>
      <c r="B3751" s="46" t="s">
        <v>153</v>
      </c>
      <c r="C3751" s="110">
        <v>44143</v>
      </c>
      <c r="D3751" s="49" t="s">
        <v>95</v>
      </c>
      <c r="E3751" s="74">
        <v>44144</v>
      </c>
      <c r="F3751" s="49">
        <v>5103850</v>
      </c>
      <c r="G3751" s="46" t="s">
        <v>21</v>
      </c>
      <c r="H3751" s="46" t="s">
        <v>22</v>
      </c>
      <c r="I3751" s="46" t="s">
        <v>81</v>
      </c>
      <c r="J3751" s="46" t="s">
        <v>24</v>
      </c>
      <c r="K3751" s="46" t="s">
        <v>75</v>
      </c>
      <c r="O3751" s="47">
        <v>0.19447916666666668</v>
      </c>
      <c r="P3751" s="48">
        <v>0.19447916666666668</v>
      </c>
      <c r="Q3751" s="50">
        <v>39360</v>
      </c>
      <c r="R3751" s="50">
        <v>14760</v>
      </c>
      <c r="T3751" s="49" t="s">
        <v>27</v>
      </c>
      <c r="U3751" s="49" t="s">
        <v>28</v>
      </c>
      <c r="V3751" s="46" t="s">
        <v>58</v>
      </c>
      <c r="W3751" s="46" t="s">
        <v>76</v>
      </c>
      <c r="X3751" s="46" t="str">
        <f>IFERROR(VLOOKUP(W3751,#REF!,38,FALSE),"")</f>
        <v/>
      </c>
      <c r="Z3751" s="46" t="str">
        <f t="shared" si="470"/>
        <v>Ruslan44143</v>
      </c>
      <c r="AA3751" s="46" t="str">
        <f t="shared" si="471"/>
        <v>BMJ 05644143UTARANIGHT</v>
      </c>
      <c r="AB3751" s="46" t="str">
        <f t="shared" si="472"/>
        <v>Ruslan44143UTARANIGHT</v>
      </c>
      <c r="AC3751" s="46" t="str">
        <f t="shared" si="473"/>
        <v>BMJ 05644143NIGHT</v>
      </c>
      <c r="AD3751" s="46" t="str">
        <f t="shared" si="474"/>
        <v>Ruslan44143NIGHT</v>
      </c>
    </row>
    <row r="3752" spans="1:30" x14ac:dyDescent="0.3">
      <c r="A3752" s="46">
        <v>1</v>
      </c>
      <c r="B3752" s="46" t="s">
        <v>153</v>
      </c>
      <c r="C3752" s="110">
        <v>44143</v>
      </c>
      <c r="D3752" s="49" t="s">
        <v>95</v>
      </c>
      <c r="E3752" s="74">
        <v>44144</v>
      </c>
      <c r="F3752" s="49">
        <v>5103929</v>
      </c>
      <c r="G3752" s="46" t="s">
        <v>21</v>
      </c>
      <c r="H3752" s="46" t="s">
        <v>22</v>
      </c>
      <c r="I3752" s="46" t="s">
        <v>81</v>
      </c>
      <c r="J3752" s="46" t="s">
        <v>24</v>
      </c>
      <c r="K3752" s="46" t="s">
        <v>75</v>
      </c>
      <c r="O3752" s="47">
        <v>0.25231481481481483</v>
      </c>
      <c r="P3752" s="48">
        <v>0.25231481481481483</v>
      </c>
      <c r="Q3752" s="50">
        <v>39820</v>
      </c>
      <c r="R3752" s="50">
        <v>14760</v>
      </c>
      <c r="T3752" s="49" t="s">
        <v>27</v>
      </c>
      <c r="U3752" s="49" t="s">
        <v>28</v>
      </c>
      <c r="V3752" s="46" t="s">
        <v>273</v>
      </c>
      <c r="W3752" s="46" t="s">
        <v>76</v>
      </c>
      <c r="X3752" s="46" t="str">
        <f>IFERROR(VLOOKUP(W3752,#REF!,38,FALSE),"")</f>
        <v/>
      </c>
      <c r="Z3752" s="46" t="str">
        <f t="shared" si="470"/>
        <v>Ruslan44143</v>
      </c>
      <c r="AA3752" s="46" t="str">
        <f t="shared" si="471"/>
        <v>BMJ 05644143UTARANIGHT</v>
      </c>
      <c r="AB3752" s="46" t="str">
        <f t="shared" si="472"/>
        <v>Ruslan44143UTARANIGHT</v>
      </c>
      <c r="AC3752" s="46" t="str">
        <f t="shared" si="473"/>
        <v>BMJ 05644143NIGHT</v>
      </c>
      <c r="AD3752" s="46" t="str">
        <f t="shared" si="474"/>
        <v>Ruslan44143NIGHT</v>
      </c>
    </row>
    <row r="3753" spans="1:30" x14ac:dyDescent="0.3">
      <c r="A3753" s="46">
        <v>1</v>
      </c>
      <c r="B3753" s="46" t="s">
        <v>153</v>
      </c>
      <c r="C3753" s="110">
        <v>44143</v>
      </c>
      <c r="D3753" s="49" t="s">
        <v>95</v>
      </c>
      <c r="E3753" s="74">
        <v>44143</v>
      </c>
      <c r="F3753" s="49">
        <v>5103397</v>
      </c>
      <c r="G3753" s="46" t="s">
        <v>21</v>
      </c>
      <c r="H3753" s="46" t="s">
        <v>53</v>
      </c>
      <c r="I3753" s="46" t="s">
        <v>54</v>
      </c>
      <c r="J3753" s="46" t="s">
        <v>49</v>
      </c>
      <c r="K3753" s="46" t="s">
        <v>75</v>
      </c>
      <c r="O3753" s="47">
        <v>0.83443287037037039</v>
      </c>
      <c r="P3753" s="48">
        <v>0.84024305555555545</v>
      </c>
      <c r="Q3753" s="50">
        <v>38960</v>
      </c>
      <c r="R3753" s="50">
        <v>14760</v>
      </c>
      <c r="T3753" s="49" t="s">
        <v>27</v>
      </c>
      <c r="U3753" s="49" t="s">
        <v>28</v>
      </c>
      <c r="V3753" s="46" t="s">
        <v>127</v>
      </c>
      <c r="W3753" s="46" t="s">
        <v>76</v>
      </c>
      <c r="X3753" s="46" t="str">
        <f>IFERROR(VLOOKUP(W3753,#REF!,38,FALSE),"")</f>
        <v/>
      </c>
      <c r="Z3753" s="46" t="str">
        <f t="shared" si="470"/>
        <v>Ruslan44143</v>
      </c>
      <c r="AA3753" s="46" t="str">
        <f t="shared" si="471"/>
        <v>BMJ 05644143UTARANIGHT</v>
      </c>
      <c r="AB3753" s="46" t="str">
        <f t="shared" si="472"/>
        <v>Ruslan44143UTARANIGHT</v>
      </c>
      <c r="AC3753" s="46" t="str">
        <f t="shared" si="473"/>
        <v>BMJ 05644143NIGHT</v>
      </c>
      <c r="AD3753" s="46" t="str">
        <f t="shared" si="474"/>
        <v>Ruslan44143NIGHT</v>
      </c>
    </row>
    <row r="3754" spans="1:30" x14ac:dyDescent="0.3">
      <c r="A3754" s="46">
        <v>1</v>
      </c>
      <c r="B3754" s="46" t="s">
        <v>153</v>
      </c>
      <c r="C3754" s="110">
        <v>44143</v>
      </c>
      <c r="D3754" s="49" t="s">
        <v>95</v>
      </c>
      <c r="E3754" s="74">
        <v>44143</v>
      </c>
      <c r="F3754" s="49">
        <v>5103485</v>
      </c>
      <c r="G3754" s="46" t="s">
        <v>21</v>
      </c>
      <c r="H3754" s="46" t="s">
        <v>22</v>
      </c>
      <c r="I3754" s="46" t="s">
        <v>81</v>
      </c>
      <c r="J3754" s="46" t="s">
        <v>24</v>
      </c>
      <c r="K3754" s="46" t="s">
        <v>75</v>
      </c>
      <c r="O3754" s="47">
        <v>0.89391203703703714</v>
      </c>
      <c r="P3754" s="48">
        <v>0.89391203703703714</v>
      </c>
      <c r="Q3754" s="50">
        <v>38180</v>
      </c>
      <c r="R3754" s="50">
        <v>14760</v>
      </c>
      <c r="T3754" s="49" t="s">
        <v>27</v>
      </c>
      <c r="U3754" s="49" t="s">
        <v>28</v>
      </c>
      <c r="V3754" s="46" t="s">
        <v>58</v>
      </c>
      <c r="W3754" s="46" t="s">
        <v>76</v>
      </c>
      <c r="X3754" s="46" t="str">
        <f>IFERROR(VLOOKUP(W3754,#REF!,38,FALSE),"")</f>
        <v/>
      </c>
      <c r="Z3754" s="46" t="str">
        <f t="shared" si="470"/>
        <v>Ruslan44143</v>
      </c>
      <c r="AA3754" s="46" t="str">
        <f t="shared" si="471"/>
        <v>BMJ 05644143UTARANIGHT</v>
      </c>
      <c r="AB3754" s="46" t="str">
        <f t="shared" si="472"/>
        <v>Ruslan44143UTARANIGHT</v>
      </c>
      <c r="AC3754" s="46" t="str">
        <f t="shared" si="473"/>
        <v>BMJ 05644143NIGHT</v>
      </c>
      <c r="AD3754" s="46" t="str">
        <f t="shared" si="474"/>
        <v>Ruslan44143NIGHT</v>
      </c>
    </row>
    <row r="3755" spans="1:30" x14ac:dyDescent="0.3">
      <c r="A3755" s="46">
        <v>1</v>
      </c>
      <c r="B3755" s="46" t="s">
        <v>153</v>
      </c>
      <c r="C3755" s="110">
        <v>44143</v>
      </c>
      <c r="D3755" s="49" t="s">
        <v>95</v>
      </c>
      <c r="E3755" s="74">
        <v>44143</v>
      </c>
      <c r="F3755" s="49">
        <v>5103556</v>
      </c>
      <c r="G3755" s="46" t="s">
        <v>21</v>
      </c>
      <c r="H3755" s="46" t="s">
        <v>22</v>
      </c>
      <c r="I3755" s="46" t="s">
        <v>81</v>
      </c>
      <c r="J3755" s="46" t="s">
        <v>24</v>
      </c>
      <c r="K3755" s="46" t="s">
        <v>75</v>
      </c>
      <c r="O3755" s="47">
        <v>0.95033564814814808</v>
      </c>
      <c r="P3755" s="48">
        <v>0.95033564814814808</v>
      </c>
      <c r="Q3755" s="50">
        <v>39460</v>
      </c>
      <c r="R3755" s="50">
        <v>14760</v>
      </c>
      <c r="T3755" s="49" t="s">
        <v>27</v>
      </c>
      <c r="U3755" s="49" t="s">
        <v>28</v>
      </c>
      <c r="V3755" s="46" t="s">
        <v>58</v>
      </c>
      <c r="W3755" s="46" t="s">
        <v>76</v>
      </c>
      <c r="X3755" s="46" t="str">
        <f>IFERROR(VLOOKUP(W3755,#REF!,38,FALSE),"")</f>
        <v/>
      </c>
      <c r="Z3755" s="46" t="str">
        <f t="shared" si="470"/>
        <v>Ruslan44143</v>
      </c>
      <c r="AA3755" s="46" t="str">
        <f t="shared" si="471"/>
        <v>BMJ 05644143UTARANIGHT</v>
      </c>
      <c r="AB3755" s="46" t="str">
        <f t="shared" si="472"/>
        <v>Ruslan44143UTARANIGHT</v>
      </c>
      <c r="AC3755" s="46" t="str">
        <f t="shared" si="473"/>
        <v>BMJ 05644143NIGHT</v>
      </c>
      <c r="AD3755" s="46" t="str">
        <f t="shared" si="474"/>
        <v>Ruslan44143NIGHT</v>
      </c>
    </row>
    <row r="3756" spans="1:30" x14ac:dyDescent="0.3">
      <c r="A3756" s="46">
        <v>1</v>
      </c>
      <c r="B3756" s="46" t="s">
        <v>153</v>
      </c>
      <c r="C3756" s="110">
        <v>44143</v>
      </c>
      <c r="D3756" s="49" t="s">
        <v>95</v>
      </c>
      <c r="E3756" s="74">
        <v>44144</v>
      </c>
      <c r="F3756" s="49">
        <v>5103686</v>
      </c>
      <c r="G3756" s="46" t="s">
        <v>21</v>
      </c>
      <c r="H3756" s="46" t="s">
        <v>22</v>
      </c>
      <c r="I3756" s="46" t="s">
        <v>81</v>
      </c>
      <c r="J3756" s="46" t="s">
        <v>24</v>
      </c>
      <c r="K3756" s="46" t="s">
        <v>77</v>
      </c>
      <c r="O3756" s="47">
        <v>5.3587962962962969E-2</v>
      </c>
      <c r="P3756" s="48">
        <v>5.3587962962962969E-2</v>
      </c>
      <c r="Q3756" s="50">
        <v>39260</v>
      </c>
      <c r="R3756" s="50">
        <v>14560</v>
      </c>
      <c r="T3756" s="49" t="s">
        <v>27</v>
      </c>
      <c r="U3756" s="49" t="s">
        <v>28</v>
      </c>
      <c r="V3756" s="46" t="s">
        <v>273</v>
      </c>
      <c r="W3756" s="46" t="s">
        <v>80</v>
      </c>
      <c r="X3756" s="46" t="str">
        <f>IFERROR(VLOOKUP(W3756,#REF!,38,FALSE),"")</f>
        <v/>
      </c>
      <c r="Z3756" s="46" t="str">
        <f t="shared" si="470"/>
        <v>A Saputra44143</v>
      </c>
      <c r="AA3756" s="46" t="str">
        <f t="shared" si="471"/>
        <v>BMJ 06544143UTARANIGHT</v>
      </c>
      <c r="AB3756" s="46" t="str">
        <f t="shared" si="472"/>
        <v>A Saputra44143UTARANIGHT</v>
      </c>
      <c r="AC3756" s="46" t="str">
        <f t="shared" si="473"/>
        <v>BMJ 06544143NIGHT</v>
      </c>
      <c r="AD3756" s="46" t="str">
        <f t="shared" si="474"/>
        <v>A Saputra44143NIGHT</v>
      </c>
    </row>
    <row r="3757" spans="1:30" x14ac:dyDescent="0.3">
      <c r="A3757" s="46">
        <v>1</v>
      </c>
      <c r="B3757" s="46" t="s">
        <v>153</v>
      </c>
      <c r="C3757" s="110">
        <v>44143</v>
      </c>
      <c r="D3757" s="49" t="s">
        <v>95</v>
      </c>
      <c r="E3757" s="74">
        <v>44144</v>
      </c>
      <c r="F3757" s="49">
        <v>5103769</v>
      </c>
      <c r="G3757" s="46" t="s">
        <v>21</v>
      </c>
      <c r="H3757" s="46" t="s">
        <v>22</v>
      </c>
      <c r="I3757" s="46" t="s">
        <v>81</v>
      </c>
      <c r="J3757" s="46" t="s">
        <v>24</v>
      </c>
      <c r="K3757" s="46" t="s">
        <v>77</v>
      </c>
      <c r="O3757" s="47">
        <v>0.12</v>
      </c>
      <c r="P3757" s="48">
        <v>0.12</v>
      </c>
      <c r="Q3757" s="50">
        <v>39280</v>
      </c>
      <c r="R3757" s="50">
        <v>14560</v>
      </c>
      <c r="T3757" s="49" t="s">
        <v>27</v>
      </c>
      <c r="U3757" s="49" t="s">
        <v>28</v>
      </c>
      <c r="V3757" s="46" t="s">
        <v>58</v>
      </c>
      <c r="W3757" s="46" t="s">
        <v>80</v>
      </c>
      <c r="X3757" s="46" t="str">
        <f>IFERROR(VLOOKUP(W3757,#REF!,38,FALSE),"")</f>
        <v/>
      </c>
      <c r="Z3757" s="46" t="str">
        <f t="shared" si="470"/>
        <v>A Saputra44143</v>
      </c>
      <c r="AA3757" s="46" t="str">
        <f t="shared" si="471"/>
        <v>BMJ 06544143UTARANIGHT</v>
      </c>
      <c r="AB3757" s="46" t="str">
        <f t="shared" si="472"/>
        <v>A Saputra44143UTARANIGHT</v>
      </c>
      <c r="AC3757" s="46" t="str">
        <f t="shared" si="473"/>
        <v>BMJ 06544143NIGHT</v>
      </c>
      <c r="AD3757" s="46" t="str">
        <f t="shared" si="474"/>
        <v>A Saputra44143NIGHT</v>
      </c>
    </row>
    <row r="3758" spans="1:30" x14ac:dyDescent="0.3">
      <c r="A3758" s="46">
        <v>1</v>
      </c>
      <c r="B3758" s="46" t="s">
        <v>153</v>
      </c>
      <c r="C3758" s="110">
        <v>44143</v>
      </c>
      <c r="D3758" s="49" t="s">
        <v>95</v>
      </c>
      <c r="E3758" s="74">
        <v>44144</v>
      </c>
      <c r="F3758" s="49">
        <v>5103879</v>
      </c>
      <c r="G3758" s="46" t="s">
        <v>21</v>
      </c>
      <c r="H3758" s="46" t="s">
        <v>22</v>
      </c>
      <c r="I3758" s="46" t="s">
        <v>81</v>
      </c>
      <c r="J3758" s="46" t="s">
        <v>24</v>
      </c>
      <c r="K3758" s="46" t="s">
        <v>77</v>
      </c>
      <c r="O3758" s="47">
        <v>0.22040509259259258</v>
      </c>
      <c r="P3758" s="48">
        <v>0.22040509259259258</v>
      </c>
      <c r="Q3758" s="50">
        <v>39420</v>
      </c>
      <c r="R3758" s="50">
        <v>14560</v>
      </c>
      <c r="T3758" s="49" t="s">
        <v>27</v>
      </c>
      <c r="U3758" s="49" t="s">
        <v>28</v>
      </c>
      <c r="V3758" s="46" t="s">
        <v>58</v>
      </c>
      <c r="W3758" s="46" t="s">
        <v>80</v>
      </c>
      <c r="X3758" s="46" t="str">
        <f>IFERROR(VLOOKUP(W3758,#REF!,38,FALSE),"")</f>
        <v/>
      </c>
      <c r="Z3758" s="46" t="str">
        <f t="shared" si="470"/>
        <v>A Saputra44143</v>
      </c>
      <c r="AA3758" s="46" t="str">
        <f t="shared" si="471"/>
        <v>BMJ 06544143UTARANIGHT</v>
      </c>
      <c r="AB3758" s="46" t="str">
        <f t="shared" si="472"/>
        <v>A Saputra44143UTARANIGHT</v>
      </c>
      <c r="AC3758" s="46" t="str">
        <f t="shared" si="473"/>
        <v>BMJ 06544143NIGHT</v>
      </c>
      <c r="AD3758" s="46" t="str">
        <f t="shared" si="474"/>
        <v>A Saputra44143NIGHT</v>
      </c>
    </row>
    <row r="3759" spans="1:30" x14ac:dyDescent="0.3">
      <c r="A3759" s="46">
        <v>1</v>
      </c>
      <c r="B3759" s="46" t="s">
        <v>153</v>
      </c>
      <c r="C3759" s="110">
        <v>44143</v>
      </c>
      <c r="D3759" s="49" t="s">
        <v>95</v>
      </c>
      <c r="E3759" s="74">
        <v>44143</v>
      </c>
      <c r="F3759" s="49">
        <v>5103450</v>
      </c>
      <c r="G3759" s="46" t="s">
        <v>21</v>
      </c>
      <c r="H3759" s="46" t="s">
        <v>22</v>
      </c>
      <c r="I3759" s="46" t="s">
        <v>81</v>
      </c>
      <c r="J3759" s="46" t="s">
        <v>24</v>
      </c>
      <c r="K3759" s="46" t="s">
        <v>77</v>
      </c>
      <c r="O3759" s="47">
        <v>0.8636921296296296</v>
      </c>
      <c r="P3759" s="48">
        <v>0.87231481481481488</v>
      </c>
      <c r="Q3759" s="50">
        <v>40420</v>
      </c>
      <c r="R3759" s="50">
        <v>14560</v>
      </c>
      <c r="T3759" s="49" t="s">
        <v>27</v>
      </c>
      <c r="U3759" s="49" t="s">
        <v>28</v>
      </c>
      <c r="V3759" s="46" t="s">
        <v>273</v>
      </c>
      <c r="W3759" s="46" t="s">
        <v>80</v>
      </c>
      <c r="X3759" s="46" t="str">
        <f>IFERROR(VLOOKUP(W3759,#REF!,38,FALSE),"")</f>
        <v/>
      </c>
      <c r="Z3759" s="46" t="str">
        <f t="shared" si="470"/>
        <v>A Saputra44143</v>
      </c>
      <c r="AA3759" s="46" t="str">
        <f t="shared" si="471"/>
        <v>BMJ 06544143UTARANIGHT</v>
      </c>
      <c r="AB3759" s="46" t="str">
        <f t="shared" si="472"/>
        <v>A Saputra44143UTARANIGHT</v>
      </c>
      <c r="AC3759" s="46" t="str">
        <f t="shared" si="473"/>
        <v>BMJ 06544143NIGHT</v>
      </c>
      <c r="AD3759" s="46" t="str">
        <f t="shared" si="474"/>
        <v>A Saputra44143NIGHT</v>
      </c>
    </row>
    <row r="3760" spans="1:30" x14ac:dyDescent="0.3">
      <c r="A3760" s="46">
        <v>1</v>
      </c>
      <c r="B3760" s="46" t="s">
        <v>153</v>
      </c>
      <c r="C3760" s="110">
        <v>44143</v>
      </c>
      <c r="D3760" s="49" t="s">
        <v>95</v>
      </c>
      <c r="E3760" s="74">
        <v>44143</v>
      </c>
      <c r="F3760" s="49">
        <v>5103520</v>
      </c>
      <c r="G3760" s="46" t="s">
        <v>21</v>
      </c>
      <c r="H3760" s="46" t="s">
        <v>22</v>
      </c>
      <c r="I3760" s="46" t="s">
        <v>81</v>
      </c>
      <c r="J3760" s="46" t="s">
        <v>24</v>
      </c>
      <c r="K3760" s="46" t="s">
        <v>77</v>
      </c>
      <c r="O3760" s="47">
        <v>0.92629629629629628</v>
      </c>
      <c r="P3760" s="48">
        <v>0.92629629629629628</v>
      </c>
      <c r="Q3760" s="50">
        <v>41340</v>
      </c>
      <c r="R3760" s="50">
        <v>14560</v>
      </c>
      <c r="T3760" s="49" t="s">
        <v>27</v>
      </c>
      <c r="U3760" s="49" t="s">
        <v>28</v>
      </c>
      <c r="V3760" s="46" t="s">
        <v>273</v>
      </c>
      <c r="W3760" s="46" t="s">
        <v>80</v>
      </c>
      <c r="X3760" s="46" t="str">
        <f>IFERROR(VLOOKUP(W3760,#REF!,38,FALSE),"")</f>
        <v/>
      </c>
      <c r="Z3760" s="46" t="str">
        <f t="shared" si="470"/>
        <v>A Saputra44143</v>
      </c>
      <c r="AA3760" s="46" t="str">
        <f t="shared" si="471"/>
        <v>BMJ 06544143UTARANIGHT</v>
      </c>
      <c r="AB3760" s="46" t="str">
        <f t="shared" si="472"/>
        <v>A Saputra44143UTARANIGHT</v>
      </c>
      <c r="AC3760" s="46" t="str">
        <f t="shared" si="473"/>
        <v>BMJ 06544143NIGHT</v>
      </c>
      <c r="AD3760" s="46" t="str">
        <f t="shared" si="474"/>
        <v>A Saputra44143NIGHT</v>
      </c>
    </row>
    <row r="3761" spans="1:30" x14ac:dyDescent="0.3">
      <c r="A3761" s="46">
        <v>1</v>
      </c>
      <c r="B3761" s="46" t="s">
        <v>153</v>
      </c>
      <c r="C3761" s="110">
        <v>44143</v>
      </c>
      <c r="D3761" s="49" t="s">
        <v>95</v>
      </c>
      <c r="E3761" s="74">
        <v>44143</v>
      </c>
      <c r="F3761" s="49">
        <v>5103611</v>
      </c>
      <c r="G3761" s="46" t="s">
        <v>21</v>
      </c>
      <c r="H3761" s="46" t="s">
        <v>22</v>
      </c>
      <c r="I3761" s="46" t="s">
        <v>81</v>
      </c>
      <c r="J3761" s="46" t="s">
        <v>24</v>
      </c>
      <c r="K3761" s="46" t="s">
        <v>77</v>
      </c>
      <c r="O3761" s="47">
        <v>0.98892361111111116</v>
      </c>
      <c r="P3761" s="48">
        <v>0.98892361111111116</v>
      </c>
      <c r="Q3761" s="50">
        <v>40820</v>
      </c>
      <c r="R3761" s="50">
        <v>14560</v>
      </c>
      <c r="T3761" s="49" t="s">
        <v>27</v>
      </c>
      <c r="U3761" s="49" t="s">
        <v>28</v>
      </c>
      <c r="V3761" s="46" t="s">
        <v>273</v>
      </c>
      <c r="W3761" s="46" t="s">
        <v>80</v>
      </c>
      <c r="X3761" s="46" t="str">
        <f>IFERROR(VLOOKUP(W3761,#REF!,38,FALSE),"")</f>
        <v/>
      </c>
      <c r="Z3761" s="46" t="str">
        <f t="shared" si="470"/>
        <v>A Saputra44143</v>
      </c>
      <c r="AA3761" s="46" t="str">
        <f t="shared" si="471"/>
        <v>BMJ 06544143UTARANIGHT</v>
      </c>
      <c r="AB3761" s="46" t="str">
        <f t="shared" si="472"/>
        <v>A Saputra44143UTARANIGHT</v>
      </c>
      <c r="AC3761" s="46" t="str">
        <f t="shared" si="473"/>
        <v>BMJ 06544143NIGHT</v>
      </c>
      <c r="AD3761" s="46" t="str">
        <f t="shared" si="474"/>
        <v>A Saputra44143NIGHT</v>
      </c>
    </row>
    <row r="3762" spans="1:30" x14ac:dyDescent="0.3">
      <c r="A3762" s="46">
        <v>1</v>
      </c>
      <c r="B3762" s="46" t="s">
        <v>153</v>
      </c>
      <c r="C3762" s="110">
        <v>44143</v>
      </c>
      <c r="D3762" s="49" t="s">
        <v>95</v>
      </c>
      <c r="E3762" s="74">
        <v>44144</v>
      </c>
      <c r="F3762" s="49">
        <v>5103701</v>
      </c>
      <c r="G3762" s="46" t="s">
        <v>21</v>
      </c>
      <c r="H3762" s="46" t="s">
        <v>22</v>
      </c>
      <c r="I3762" s="46" t="s">
        <v>81</v>
      </c>
      <c r="J3762" s="46" t="s">
        <v>24</v>
      </c>
      <c r="K3762" s="46" t="s">
        <v>179</v>
      </c>
      <c r="O3762" s="47">
        <v>6.8321759259259263E-2</v>
      </c>
      <c r="P3762" s="48">
        <v>6.8321759259259263E-2</v>
      </c>
      <c r="Q3762" s="50">
        <v>40660</v>
      </c>
      <c r="R3762" s="50">
        <v>14600</v>
      </c>
      <c r="T3762" s="49" t="s">
        <v>27</v>
      </c>
      <c r="U3762" s="49" t="s">
        <v>28</v>
      </c>
      <c r="V3762" s="46" t="s">
        <v>273</v>
      </c>
      <c r="W3762" s="46" t="s">
        <v>140</v>
      </c>
      <c r="X3762" s="46" t="str">
        <f>IFERROR(VLOOKUP(W3762,#REF!,38,FALSE),"")</f>
        <v/>
      </c>
      <c r="Z3762" s="46" t="str">
        <f t="shared" si="470"/>
        <v>Muhlis44143</v>
      </c>
      <c r="AA3762" s="46" t="str">
        <f t="shared" si="471"/>
        <v>BMJ 06644143UTARANIGHT</v>
      </c>
      <c r="AB3762" s="46" t="str">
        <f t="shared" si="472"/>
        <v>Muhlis44143UTARANIGHT</v>
      </c>
      <c r="AC3762" s="46" t="str">
        <f t="shared" si="473"/>
        <v>BMJ 06644143NIGHT</v>
      </c>
      <c r="AD3762" s="46" t="str">
        <f t="shared" si="474"/>
        <v>Muhlis44143NIGHT</v>
      </c>
    </row>
    <row r="3763" spans="1:30" x14ac:dyDescent="0.3">
      <c r="A3763" s="46">
        <v>1</v>
      </c>
      <c r="B3763" s="46" t="s">
        <v>153</v>
      </c>
      <c r="C3763" s="110">
        <v>44143</v>
      </c>
      <c r="D3763" s="49" t="s">
        <v>95</v>
      </c>
      <c r="E3763" s="74">
        <v>44144</v>
      </c>
      <c r="F3763" s="49">
        <v>5103776</v>
      </c>
      <c r="G3763" s="46" t="s">
        <v>21</v>
      </c>
      <c r="H3763" s="46" t="s">
        <v>22</v>
      </c>
      <c r="I3763" s="46" t="s">
        <v>81</v>
      </c>
      <c r="J3763" s="46" t="s">
        <v>24</v>
      </c>
      <c r="K3763" s="46" t="s">
        <v>179</v>
      </c>
      <c r="O3763" s="47">
        <v>0.12869212962962964</v>
      </c>
      <c r="P3763" s="48">
        <v>0.12869212962962964</v>
      </c>
      <c r="Q3763" s="50">
        <v>39240</v>
      </c>
      <c r="R3763" s="50">
        <v>14600</v>
      </c>
      <c r="T3763" s="49" t="s">
        <v>27</v>
      </c>
      <c r="U3763" s="49" t="s">
        <v>28</v>
      </c>
      <c r="V3763" s="46" t="s">
        <v>58</v>
      </c>
      <c r="W3763" s="46" t="s">
        <v>140</v>
      </c>
      <c r="X3763" s="46" t="str">
        <f>IFERROR(VLOOKUP(W3763,#REF!,38,FALSE),"")</f>
        <v/>
      </c>
      <c r="Z3763" s="46" t="str">
        <f t="shared" si="470"/>
        <v>Muhlis44143</v>
      </c>
      <c r="AA3763" s="46" t="str">
        <f t="shared" si="471"/>
        <v>BMJ 06644143UTARANIGHT</v>
      </c>
      <c r="AB3763" s="46" t="str">
        <f t="shared" si="472"/>
        <v>Muhlis44143UTARANIGHT</v>
      </c>
      <c r="AC3763" s="46" t="str">
        <f t="shared" si="473"/>
        <v>BMJ 06644143NIGHT</v>
      </c>
      <c r="AD3763" s="46" t="str">
        <f t="shared" si="474"/>
        <v>Muhlis44143NIGHT</v>
      </c>
    </row>
    <row r="3764" spans="1:30" x14ac:dyDescent="0.3">
      <c r="A3764" s="46">
        <v>1</v>
      </c>
      <c r="B3764" s="46" t="s">
        <v>153</v>
      </c>
      <c r="C3764" s="110">
        <v>44143</v>
      </c>
      <c r="D3764" s="49" t="s">
        <v>95</v>
      </c>
      <c r="E3764" s="74">
        <v>44144</v>
      </c>
      <c r="F3764" s="49">
        <v>5103887</v>
      </c>
      <c r="G3764" s="46" t="s">
        <v>21</v>
      </c>
      <c r="H3764" s="46" t="s">
        <v>22</v>
      </c>
      <c r="I3764" s="46" t="s">
        <v>81</v>
      </c>
      <c r="J3764" s="46" t="s">
        <v>24</v>
      </c>
      <c r="K3764" s="46" t="s">
        <v>179</v>
      </c>
      <c r="O3764" s="47">
        <v>0.22479166666666664</v>
      </c>
      <c r="P3764" s="48">
        <v>0.22479166666666664</v>
      </c>
      <c r="Q3764" s="50">
        <v>40320</v>
      </c>
      <c r="R3764" s="50">
        <v>14600</v>
      </c>
      <c r="T3764" s="49" t="s">
        <v>27</v>
      </c>
      <c r="U3764" s="49" t="s">
        <v>28</v>
      </c>
      <c r="V3764" s="46" t="s">
        <v>273</v>
      </c>
      <c r="W3764" s="46" t="s">
        <v>140</v>
      </c>
      <c r="X3764" s="46" t="str">
        <f>IFERROR(VLOOKUP(W3764,#REF!,38,FALSE),"")</f>
        <v/>
      </c>
      <c r="Z3764" s="46" t="str">
        <f t="shared" si="470"/>
        <v>Muhlis44143</v>
      </c>
      <c r="AA3764" s="46" t="str">
        <f t="shared" si="471"/>
        <v>BMJ 06644143UTARANIGHT</v>
      </c>
      <c r="AB3764" s="46" t="str">
        <f t="shared" si="472"/>
        <v>Muhlis44143UTARANIGHT</v>
      </c>
      <c r="AC3764" s="46" t="str">
        <f t="shared" si="473"/>
        <v>BMJ 06644143NIGHT</v>
      </c>
      <c r="AD3764" s="46" t="str">
        <f t="shared" si="474"/>
        <v>Muhlis44143NIGHT</v>
      </c>
    </row>
    <row r="3765" spans="1:30" x14ac:dyDescent="0.3">
      <c r="A3765" s="46">
        <v>1</v>
      </c>
      <c r="B3765" s="46" t="s">
        <v>153</v>
      </c>
      <c r="C3765" s="110">
        <v>44143</v>
      </c>
      <c r="D3765" s="49" t="s">
        <v>95</v>
      </c>
      <c r="E3765" s="74">
        <v>44143</v>
      </c>
      <c r="F3765" s="49">
        <v>5103465</v>
      </c>
      <c r="G3765" s="46" t="s">
        <v>21</v>
      </c>
      <c r="H3765" s="46" t="s">
        <v>22</v>
      </c>
      <c r="I3765" s="46" t="s">
        <v>81</v>
      </c>
      <c r="J3765" s="46" t="s">
        <v>24</v>
      </c>
      <c r="K3765" s="46" t="s">
        <v>179</v>
      </c>
      <c r="O3765" s="47">
        <v>0.87467592592592591</v>
      </c>
      <c r="P3765" s="48">
        <v>0.88175925925925924</v>
      </c>
      <c r="Q3765" s="50">
        <v>41080</v>
      </c>
      <c r="R3765" s="50">
        <v>14600</v>
      </c>
      <c r="T3765" s="49" t="s">
        <v>27</v>
      </c>
      <c r="U3765" s="49" t="s">
        <v>28</v>
      </c>
      <c r="V3765" s="46" t="s">
        <v>273</v>
      </c>
      <c r="W3765" s="46" t="s">
        <v>140</v>
      </c>
      <c r="X3765" s="46" t="str">
        <f>IFERROR(VLOOKUP(W3765,#REF!,38,FALSE),"")</f>
        <v/>
      </c>
      <c r="Z3765" s="46" t="str">
        <f t="shared" si="470"/>
        <v>Muhlis44143</v>
      </c>
      <c r="AA3765" s="46" t="str">
        <f t="shared" si="471"/>
        <v>BMJ 06644143UTARANIGHT</v>
      </c>
      <c r="AB3765" s="46" t="str">
        <f t="shared" si="472"/>
        <v>Muhlis44143UTARANIGHT</v>
      </c>
      <c r="AC3765" s="46" t="str">
        <f t="shared" si="473"/>
        <v>BMJ 06644143NIGHT</v>
      </c>
      <c r="AD3765" s="46" t="str">
        <f t="shared" si="474"/>
        <v>Muhlis44143NIGHT</v>
      </c>
    </row>
    <row r="3766" spans="1:30" x14ac:dyDescent="0.3">
      <c r="A3766" s="46">
        <v>1</v>
      </c>
      <c r="B3766" s="46" t="s">
        <v>153</v>
      </c>
      <c r="C3766" s="110">
        <v>44143</v>
      </c>
      <c r="D3766" s="49" t="s">
        <v>95</v>
      </c>
      <c r="E3766" s="74">
        <v>44143</v>
      </c>
      <c r="F3766" s="49">
        <v>5103532</v>
      </c>
      <c r="G3766" s="46" t="s">
        <v>21</v>
      </c>
      <c r="H3766" s="46" t="s">
        <v>22</v>
      </c>
      <c r="I3766" s="46" t="s">
        <v>81</v>
      </c>
      <c r="J3766" s="46" t="s">
        <v>24</v>
      </c>
      <c r="K3766" s="46" t="s">
        <v>179</v>
      </c>
      <c r="O3766" s="47">
        <v>0.93445601851851856</v>
      </c>
      <c r="P3766" s="48">
        <v>0.93445601851851856</v>
      </c>
      <c r="Q3766" s="50">
        <v>39180</v>
      </c>
      <c r="R3766" s="50">
        <v>14600</v>
      </c>
      <c r="T3766" s="49" t="s">
        <v>27</v>
      </c>
      <c r="U3766" s="49" t="s">
        <v>28</v>
      </c>
      <c r="V3766" s="46" t="s">
        <v>58</v>
      </c>
      <c r="W3766" s="46" t="s">
        <v>140</v>
      </c>
      <c r="X3766" s="46" t="str">
        <f>IFERROR(VLOOKUP(W3766,#REF!,38,FALSE),"")</f>
        <v/>
      </c>
      <c r="Z3766" s="46" t="str">
        <f t="shared" si="470"/>
        <v>Muhlis44143</v>
      </c>
      <c r="AA3766" s="46" t="str">
        <f t="shared" si="471"/>
        <v>BMJ 06644143UTARANIGHT</v>
      </c>
      <c r="AB3766" s="46" t="str">
        <f t="shared" si="472"/>
        <v>Muhlis44143UTARANIGHT</v>
      </c>
      <c r="AC3766" s="46" t="str">
        <f t="shared" si="473"/>
        <v>BMJ 06644143NIGHT</v>
      </c>
      <c r="AD3766" s="46" t="str">
        <f t="shared" si="474"/>
        <v>Muhlis44143NIGHT</v>
      </c>
    </row>
    <row r="3767" spans="1:30" x14ac:dyDescent="0.3">
      <c r="A3767" s="46">
        <v>1</v>
      </c>
      <c r="B3767" s="46" t="s">
        <v>153</v>
      </c>
      <c r="C3767" s="110">
        <v>44143</v>
      </c>
      <c r="D3767" s="49" t="s">
        <v>95</v>
      </c>
      <c r="E3767" s="74">
        <v>44143</v>
      </c>
      <c r="F3767" s="49">
        <v>5103623</v>
      </c>
      <c r="G3767" s="46" t="s">
        <v>21</v>
      </c>
      <c r="H3767" s="46" t="s">
        <v>22</v>
      </c>
      <c r="I3767" s="46" t="s">
        <v>81</v>
      </c>
      <c r="J3767" s="46" t="s">
        <v>24</v>
      </c>
      <c r="K3767" s="46" t="s">
        <v>179</v>
      </c>
      <c r="O3767" s="47">
        <v>0.99706018518518524</v>
      </c>
      <c r="P3767" s="48">
        <v>0.99706018518518524</v>
      </c>
      <c r="Q3767" s="50">
        <v>38720</v>
      </c>
      <c r="R3767" s="50">
        <v>14600</v>
      </c>
      <c r="T3767" s="49" t="s">
        <v>27</v>
      </c>
      <c r="U3767" s="49" t="s">
        <v>28</v>
      </c>
      <c r="V3767" s="46" t="s">
        <v>58</v>
      </c>
      <c r="W3767" s="46" t="s">
        <v>140</v>
      </c>
      <c r="X3767" s="46" t="str">
        <f>IFERROR(VLOOKUP(W3767,#REF!,38,FALSE),"")</f>
        <v/>
      </c>
      <c r="Z3767" s="46" t="str">
        <f t="shared" si="470"/>
        <v>Muhlis44143</v>
      </c>
      <c r="AA3767" s="46" t="str">
        <f t="shared" si="471"/>
        <v>BMJ 06644143UTARANIGHT</v>
      </c>
      <c r="AB3767" s="46" t="str">
        <f t="shared" si="472"/>
        <v>Muhlis44143UTARANIGHT</v>
      </c>
      <c r="AC3767" s="46" t="str">
        <f t="shared" si="473"/>
        <v>BMJ 06644143NIGHT</v>
      </c>
      <c r="AD3767" s="46" t="str">
        <f t="shared" si="474"/>
        <v>Muhlis44143NIGHT</v>
      </c>
    </row>
    <row r="3768" spans="1:30" x14ac:dyDescent="0.3">
      <c r="A3768" s="46">
        <v>1</v>
      </c>
      <c r="B3768" s="46" t="s">
        <v>153</v>
      </c>
      <c r="C3768" s="110">
        <v>44143</v>
      </c>
      <c r="D3768" s="49" t="s">
        <v>95</v>
      </c>
      <c r="E3768" s="74">
        <v>44144</v>
      </c>
      <c r="F3768" s="49">
        <v>5103697</v>
      </c>
      <c r="G3768" s="46" t="s">
        <v>21</v>
      </c>
      <c r="H3768" s="46" t="s">
        <v>22</v>
      </c>
      <c r="I3768" s="46" t="s">
        <v>81</v>
      </c>
      <c r="J3768" s="46" t="s">
        <v>24</v>
      </c>
      <c r="K3768" s="46" t="s">
        <v>79</v>
      </c>
      <c r="O3768" s="47">
        <v>6.4340277777777774E-2</v>
      </c>
      <c r="P3768" s="48">
        <v>6.4340277777777774E-2</v>
      </c>
      <c r="Q3768" s="50">
        <v>41280</v>
      </c>
      <c r="R3768" s="50">
        <v>14440</v>
      </c>
      <c r="T3768" s="49" t="s">
        <v>27</v>
      </c>
      <c r="U3768" s="49" t="s">
        <v>28</v>
      </c>
      <c r="V3768" s="46" t="s">
        <v>273</v>
      </c>
      <c r="W3768" s="46" t="s">
        <v>78</v>
      </c>
      <c r="X3768" s="46" t="str">
        <f>IFERROR(VLOOKUP(W3768,#REF!,38,FALSE),"")</f>
        <v/>
      </c>
      <c r="Z3768" s="46" t="str">
        <f t="shared" si="470"/>
        <v>Alusdi44143</v>
      </c>
      <c r="AA3768" s="46" t="str">
        <f t="shared" si="471"/>
        <v>BMJ 06744143UTARANIGHT</v>
      </c>
      <c r="AB3768" s="46" t="str">
        <f t="shared" si="472"/>
        <v>Alusdi44143UTARANIGHT</v>
      </c>
      <c r="AC3768" s="46" t="str">
        <f t="shared" si="473"/>
        <v>BMJ 06744143NIGHT</v>
      </c>
      <c r="AD3768" s="46" t="str">
        <f t="shared" si="474"/>
        <v>Alusdi44143NIGHT</v>
      </c>
    </row>
    <row r="3769" spans="1:30" x14ac:dyDescent="0.3">
      <c r="A3769" s="46">
        <v>1</v>
      </c>
      <c r="B3769" s="46" t="s">
        <v>153</v>
      </c>
      <c r="C3769" s="110">
        <v>44143</v>
      </c>
      <c r="D3769" s="49" t="s">
        <v>95</v>
      </c>
      <c r="E3769" s="74">
        <v>44144</v>
      </c>
      <c r="F3769" s="49">
        <v>5103782</v>
      </c>
      <c r="G3769" s="46" t="s">
        <v>21</v>
      </c>
      <c r="H3769" s="46" t="s">
        <v>22</v>
      </c>
      <c r="I3769" s="46" t="s">
        <v>81</v>
      </c>
      <c r="J3769" s="46" t="s">
        <v>24</v>
      </c>
      <c r="K3769" s="46" t="s">
        <v>79</v>
      </c>
      <c r="O3769" s="47">
        <v>0.13185185185185186</v>
      </c>
      <c r="P3769" s="48">
        <v>0.13185185185185186</v>
      </c>
      <c r="Q3769" s="50">
        <v>40300</v>
      </c>
      <c r="R3769" s="50">
        <v>14440</v>
      </c>
      <c r="T3769" s="49" t="s">
        <v>27</v>
      </c>
      <c r="U3769" s="49" t="s">
        <v>28</v>
      </c>
      <c r="V3769" s="46" t="s">
        <v>273</v>
      </c>
      <c r="W3769" s="46" t="s">
        <v>78</v>
      </c>
      <c r="X3769" s="46" t="str">
        <f>IFERROR(VLOOKUP(W3769,#REF!,38,FALSE),"")</f>
        <v/>
      </c>
      <c r="Z3769" s="46" t="str">
        <f t="shared" si="470"/>
        <v>Alusdi44143</v>
      </c>
      <c r="AA3769" s="46" t="str">
        <f t="shared" si="471"/>
        <v>BMJ 06744143UTARANIGHT</v>
      </c>
      <c r="AB3769" s="46" t="str">
        <f t="shared" si="472"/>
        <v>Alusdi44143UTARANIGHT</v>
      </c>
      <c r="AC3769" s="46" t="str">
        <f t="shared" si="473"/>
        <v>BMJ 06744143NIGHT</v>
      </c>
      <c r="AD3769" s="46" t="str">
        <f t="shared" si="474"/>
        <v>Alusdi44143NIGHT</v>
      </c>
    </row>
    <row r="3770" spans="1:30" x14ac:dyDescent="0.3">
      <c r="A3770" s="46">
        <v>1</v>
      </c>
      <c r="B3770" s="46" t="s">
        <v>153</v>
      </c>
      <c r="C3770" s="110">
        <v>44143</v>
      </c>
      <c r="D3770" s="49" t="s">
        <v>95</v>
      </c>
      <c r="E3770" s="74">
        <v>44144</v>
      </c>
      <c r="F3770" s="49">
        <v>5103855</v>
      </c>
      <c r="G3770" s="46" t="s">
        <v>21</v>
      </c>
      <c r="H3770" s="46" t="s">
        <v>22</v>
      </c>
      <c r="I3770" s="46" t="s">
        <v>81</v>
      </c>
      <c r="J3770" s="46" t="s">
        <v>24</v>
      </c>
      <c r="K3770" s="46" t="s">
        <v>79</v>
      </c>
      <c r="O3770" s="47">
        <v>0.20204861111111114</v>
      </c>
      <c r="P3770" s="48">
        <v>0.20204861111111114</v>
      </c>
      <c r="Q3770" s="50">
        <v>40420</v>
      </c>
      <c r="R3770" s="50">
        <v>14440</v>
      </c>
      <c r="T3770" s="49" t="s">
        <v>27</v>
      </c>
      <c r="U3770" s="49" t="s">
        <v>28</v>
      </c>
      <c r="V3770" s="46" t="s">
        <v>273</v>
      </c>
      <c r="W3770" s="46" t="s">
        <v>78</v>
      </c>
      <c r="X3770" s="46" t="str">
        <f>IFERROR(VLOOKUP(W3770,#REF!,38,FALSE),"")</f>
        <v/>
      </c>
      <c r="Z3770" s="46" t="str">
        <f t="shared" si="470"/>
        <v>Alusdi44143</v>
      </c>
      <c r="AA3770" s="46" t="str">
        <f t="shared" si="471"/>
        <v>BMJ 06744143UTARANIGHT</v>
      </c>
      <c r="AB3770" s="46" t="str">
        <f t="shared" si="472"/>
        <v>Alusdi44143UTARANIGHT</v>
      </c>
      <c r="AC3770" s="46" t="str">
        <f t="shared" si="473"/>
        <v>BMJ 06744143NIGHT</v>
      </c>
      <c r="AD3770" s="46" t="str">
        <f t="shared" si="474"/>
        <v>Alusdi44143NIGHT</v>
      </c>
    </row>
    <row r="3771" spans="1:30" x14ac:dyDescent="0.3">
      <c r="A3771" s="46">
        <v>1</v>
      </c>
      <c r="B3771" s="46" t="s">
        <v>153</v>
      </c>
      <c r="C3771" s="110">
        <v>44143</v>
      </c>
      <c r="D3771" s="49" t="s">
        <v>95</v>
      </c>
      <c r="E3771" s="74">
        <v>44143</v>
      </c>
      <c r="F3771" s="49">
        <v>5103443</v>
      </c>
      <c r="G3771" s="46" t="s">
        <v>21</v>
      </c>
      <c r="H3771" s="46" t="s">
        <v>53</v>
      </c>
      <c r="I3771" s="46" t="s">
        <v>54</v>
      </c>
      <c r="J3771" s="46" t="s">
        <v>49</v>
      </c>
      <c r="K3771" s="46" t="s">
        <v>79</v>
      </c>
      <c r="O3771" s="47">
        <v>0.86129629629629623</v>
      </c>
      <c r="P3771" s="48">
        <v>0.86943287037037031</v>
      </c>
      <c r="Q3771" s="50">
        <v>38360</v>
      </c>
      <c r="R3771" s="50">
        <v>14440</v>
      </c>
      <c r="T3771" s="49" t="s">
        <v>27</v>
      </c>
      <c r="U3771" s="49" t="s">
        <v>28</v>
      </c>
      <c r="V3771" s="46" t="s">
        <v>29</v>
      </c>
      <c r="W3771" s="46" t="s">
        <v>78</v>
      </c>
      <c r="X3771" s="46" t="str">
        <f>IFERROR(VLOOKUP(W3771,#REF!,38,FALSE),"")</f>
        <v/>
      </c>
      <c r="Z3771" s="46" t="str">
        <f t="shared" si="470"/>
        <v>Alusdi44143</v>
      </c>
      <c r="AA3771" s="46" t="str">
        <f t="shared" si="471"/>
        <v>BMJ 06744143UTARANIGHT</v>
      </c>
      <c r="AB3771" s="46" t="str">
        <f t="shared" si="472"/>
        <v>Alusdi44143UTARANIGHT</v>
      </c>
      <c r="AC3771" s="46" t="str">
        <f t="shared" si="473"/>
        <v>BMJ 06744143NIGHT</v>
      </c>
      <c r="AD3771" s="46" t="str">
        <f t="shared" si="474"/>
        <v>Alusdi44143NIGHT</v>
      </c>
    </row>
    <row r="3772" spans="1:30" x14ac:dyDescent="0.3">
      <c r="A3772" s="46">
        <v>1</v>
      </c>
      <c r="B3772" s="46" t="s">
        <v>153</v>
      </c>
      <c r="C3772" s="110">
        <v>44143</v>
      </c>
      <c r="D3772" s="49" t="s">
        <v>95</v>
      </c>
      <c r="E3772" s="74">
        <v>44143</v>
      </c>
      <c r="F3772" s="49">
        <v>5103525</v>
      </c>
      <c r="G3772" s="46" t="s">
        <v>21</v>
      </c>
      <c r="H3772" s="46" t="s">
        <v>22</v>
      </c>
      <c r="I3772" s="46" t="s">
        <v>81</v>
      </c>
      <c r="J3772" s="46" t="s">
        <v>24</v>
      </c>
      <c r="K3772" s="46" t="s">
        <v>79</v>
      </c>
      <c r="O3772" s="47">
        <v>0.92861111111111105</v>
      </c>
      <c r="P3772" s="48">
        <v>0.92861111111111105</v>
      </c>
      <c r="Q3772" s="50">
        <v>38480</v>
      </c>
      <c r="R3772" s="50">
        <v>14440</v>
      </c>
      <c r="T3772" s="49" t="s">
        <v>27</v>
      </c>
      <c r="U3772" s="49" t="s">
        <v>28</v>
      </c>
      <c r="V3772" s="46" t="s">
        <v>58</v>
      </c>
      <c r="W3772" s="46" t="s">
        <v>78</v>
      </c>
      <c r="X3772" s="46" t="str">
        <f>IFERROR(VLOOKUP(W3772,#REF!,38,FALSE),"")</f>
        <v/>
      </c>
      <c r="Z3772" s="46" t="str">
        <f t="shared" si="470"/>
        <v>Alusdi44143</v>
      </c>
      <c r="AA3772" s="46" t="str">
        <f t="shared" si="471"/>
        <v>BMJ 06744143UTARANIGHT</v>
      </c>
      <c r="AB3772" s="46" t="str">
        <f t="shared" si="472"/>
        <v>Alusdi44143UTARANIGHT</v>
      </c>
      <c r="AC3772" s="46" t="str">
        <f t="shared" si="473"/>
        <v>BMJ 06744143NIGHT</v>
      </c>
      <c r="AD3772" s="46" t="str">
        <f t="shared" si="474"/>
        <v>Alusdi44143NIGHT</v>
      </c>
    </row>
    <row r="3773" spans="1:30" x14ac:dyDescent="0.3">
      <c r="A3773" s="46">
        <v>1</v>
      </c>
      <c r="B3773" s="46" t="s">
        <v>153</v>
      </c>
      <c r="C3773" s="110">
        <v>44143</v>
      </c>
      <c r="D3773" s="49" t="s">
        <v>95</v>
      </c>
      <c r="E3773" s="74">
        <v>44143</v>
      </c>
      <c r="F3773" s="49">
        <v>5103617</v>
      </c>
      <c r="G3773" s="46" t="s">
        <v>21</v>
      </c>
      <c r="H3773" s="46" t="s">
        <v>22</v>
      </c>
      <c r="I3773" s="46" t="s">
        <v>81</v>
      </c>
      <c r="J3773" s="46" t="s">
        <v>24</v>
      </c>
      <c r="K3773" s="46" t="s">
        <v>79</v>
      </c>
      <c r="O3773" s="47">
        <v>0.99159722222222213</v>
      </c>
      <c r="P3773" s="48">
        <v>0.99159722222222213</v>
      </c>
      <c r="Q3773" s="50">
        <v>38320</v>
      </c>
      <c r="R3773" s="50">
        <v>14440</v>
      </c>
      <c r="T3773" s="49" t="s">
        <v>27</v>
      </c>
      <c r="U3773" s="49" t="s">
        <v>28</v>
      </c>
      <c r="V3773" s="46" t="s">
        <v>58</v>
      </c>
      <c r="W3773" s="46" t="s">
        <v>78</v>
      </c>
      <c r="X3773" s="46" t="str">
        <f>IFERROR(VLOOKUP(W3773,#REF!,38,FALSE),"")</f>
        <v/>
      </c>
      <c r="Z3773" s="46" t="str">
        <f t="shared" si="470"/>
        <v>Alusdi44143</v>
      </c>
      <c r="AA3773" s="46" t="str">
        <f t="shared" si="471"/>
        <v>BMJ 06744143UTARANIGHT</v>
      </c>
      <c r="AB3773" s="46" t="str">
        <f t="shared" si="472"/>
        <v>Alusdi44143UTARANIGHT</v>
      </c>
      <c r="AC3773" s="46" t="str">
        <f t="shared" si="473"/>
        <v>BMJ 06744143NIGHT</v>
      </c>
      <c r="AD3773" s="46" t="str">
        <f t="shared" si="474"/>
        <v>Alusdi44143NIGHT</v>
      </c>
    </row>
    <row r="3774" spans="1:30" x14ac:dyDescent="0.3">
      <c r="A3774" s="46">
        <v>1</v>
      </c>
      <c r="B3774" s="46" t="s">
        <v>153</v>
      </c>
      <c r="C3774" s="110">
        <v>44143</v>
      </c>
      <c r="D3774" s="49" t="s">
        <v>95</v>
      </c>
      <c r="E3774" s="74">
        <v>44144</v>
      </c>
      <c r="F3774" s="49">
        <v>5103656</v>
      </c>
      <c r="G3774" s="46" t="s">
        <v>21</v>
      </c>
      <c r="H3774" s="46" t="s">
        <v>22</v>
      </c>
      <c r="I3774" s="46" t="s">
        <v>81</v>
      </c>
      <c r="J3774" s="46" t="s">
        <v>24</v>
      </c>
      <c r="K3774" s="46" t="s">
        <v>82</v>
      </c>
      <c r="O3774" s="47">
        <v>2.4884259259259259E-2</v>
      </c>
      <c r="P3774" s="48">
        <v>2.4884259259259259E-2</v>
      </c>
      <c r="Q3774" s="50">
        <v>41360</v>
      </c>
      <c r="R3774" s="50">
        <v>14680</v>
      </c>
      <c r="T3774" s="49" t="s">
        <v>27</v>
      </c>
      <c r="U3774" s="49" t="s">
        <v>28</v>
      </c>
      <c r="V3774" s="46" t="s">
        <v>273</v>
      </c>
      <c r="W3774" s="46" t="s">
        <v>181</v>
      </c>
      <c r="X3774" s="46" t="str">
        <f>IFERROR(VLOOKUP(W3774,#REF!,38,FALSE),"")</f>
        <v/>
      </c>
      <c r="Z3774" s="46" t="str">
        <f t="shared" si="470"/>
        <v>Imbran husain44143</v>
      </c>
      <c r="AA3774" s="46" t="str">
        <f t="shared" si="471"/>
        <v>BMJ 06844143UTARANIGHT</v>
      </c>
      <c r="AB3774" s="46" t="str">
        <f t="shared" si="472"/>
        <v>Imbran husain44143UTARANIGHT</v>
      </c>
      <c r="AC3774" s="46" t="str">
        <f t="shared" si="473"/>
        <v>BMJ 06844143NIGHT</v>
      </c>
      <c r="AD3774" s="46" t="str">
        <f t="shared" si="474"/>
        <v>Imbran husain44143NIGHT</v>
      </c>
    </row>
    <row r="3775" spans="1:30" x14ac:dyDescent="0.3">
      <c r="A3775" s="46">
        <v>1</v>
      </c>
      <c r="B3775" s="46" t="s">
        <v>153</v>
      </c>
      <c r="C3775" s="110">
        <v>44143</v>
      </c>
      <c r="D3775" s="49" t="s">
        <v>95</v>
      </c>
      <c r="E3775" s="74">
        <v>44144</v>
      </c>
      <c r="F3775" s="49">
        <v>5103731</v>
      </c>
      <c r="G3775" s="46" t="s">
        <v>21</v>
      </c>
      <c r="H3775" s="46" t="s">
        <v>22</v>
      </c>
      <c r="I3775" s="46" t="s">
        <v>81</v>
      </c>
      <c r="J3775" s="46" t="s">
        <v>24</v>
      </c>
      <c r="K3775" s="46" t="s">
        <v>82</v>
      </c>
      <c r="O3775" s="47">
        <v>9.1111111111111101E-2</v>
      </c>
      <c r="P3775" s="48">
        <v>9.1111111111111101E-2</v>
      </c>
      <c r="Q3775" s="50">
        <v>37660</v>
      </c>
      <c r="R3775" s="50">
        <v>14680</v>
      </c>
      <c r="T3775" s="49" t="s">
        <v>27</v>
      </c>
      <c r="U3775" s="49" t="s">
        <v>28</v>
      </c>
      <c r="V3775" s="46" t="s">
        <v>58</v>
      </c>
      <c r="W3775" s="46" t="s">
        <v>181</v>
      </c>
      <c r="X3775" s="46" t="str">
        <f>IFERROR(VLOOKUP(W3775,#REF!,38,FALSE),"")</f>
        <v/>
      </c>
      <c r="Z3775" s="46" t="str">
        <f t="shared" si="470"/>
        <v>Imbran husain44143</v>
      </c>
      <c r="AA3775" s="46" t="str">
        <f t="shared" si="471"/>
        <v>BMJ 06844143UTARANIGHT</v>
      </c>
      <c r="AB3775" s="46" t="str">
        <f t="shared" si="472"/>
        <v>Imbran husain44143UTARANIGHT</v>
      </c>
      <c r="AC3775" s="46" t="str">
        <f t="shared" si="473"/>
        <v>BMJ 06844143NIGHT</v>
      </c>
      <c r="AD3775" s="46" t="str">
        <f t="shared" si="474"/>
        <v>Imbran husain44143NIGHT</v>
      </c>
    </row>
    <row r="3776" spans="1:30" x14ac:dyDescent="0.3">
      <c r="A3776" s="46">
        <v>1</v>
      </c>
      <c r="B3776" s="46" t="s">
        <v>153</v>
      </c>
      <c r="C3776" s="110">
        <v>44143</v>
      </c>
      <c r="D3776" s="49" t="s">
        <v>95</v>
      </c>
      <c r="E3776" s="74">
        <v>44144</v>
      </c>
      <c r="F3776" s="49">
        <v>5103828</v>
      </c>
      <c r="G3776" s="46" t="s">
        <v>21</v>
      </c>
      <c r="H3776" s="46" t="s">
        <v>22</v>
      </c>
      <c r="I3776" s="46" t="s">
        <v>81</v>
      </c>
      <c r="J3776" s="46" t="s">
        <v>24</v>
      </c>
      <c r="K3776" s="46" t="s">
        <v>82</v>
      </c>
      <c r="O3776" s="47">
        <v>0.16967592592592592</v>
      </c>
      <c r="P3776" s="48">
        <v>0.16967592592592592</v>
      </c>
      <c r="Q3776" s="50">
        <v>41240</v>
      </c>
      <c r="R3776" s="50">
        <v>14680</v>
      </c>
      <c r="T3776" s="49" t="s">
        <v>27</v>
      </c>
      <c r="U3776" s="49" t="s">
        <v>28</v>
      </c>
      <c r="V3776" s="46" t="s">
        <v>58</v>
      </c>
      <c r="W3776" s="46" t="s">
        <v>181</v>
      </c>
      <c r="X3776" s="46" t="str">
        <f>IFERROR(VLOOKUP(W3776,#REF!,38,FALSE),"")</f>
        <v/>
      </c>
      <c r="Z3776" s="46" t="str">
        <f t="shared" si="470"/>
        <v>Imbran husain44143</v>
      </c>
      <c r="AA3776" s="46" t="str">
        <f t="shared" si="471"/>
        <v>BMJ 06844143UTARANIGHT</v>
      </c>
      <c r="AB3776" s="46" t="str">
        <f t="shared" si="472"/>
        <v>Imbran husain44143UTARANIGHT</v>
      </c>
      <c r="AC3776" s="46" t="str">
        <f t="shared" si="473"/>
        <v>BMJ 06844143NIGHT</v>
      </c>
      <c r="AD3776" s="46" t="str">
        <f t="shared" si="474"/>
        <v>Imbran husain44143NIGHT</v>
      </c>
    </row>
    <row r="3777" spans="1:30" x14ac:dyDescent="0.3">
      <c r="A3777" s="46">
        <v>1</v>
      </c>
      <c r="B3777" s="46" t="s">
        <v>153</v>
      </c>
      <c r="C3777" s="110">
        <v>44143</v>
      </c>
      <c r="D3777" s="49" t="s">
        <v>95</v>
      </c>
      <c r="E3777" s="74">
        <v>44143</v>
      </c>
      <c r="F3777" s="49">
        <v>5103411</v>
      </c>
      <c r="G3777" s="46" t="s">
        <v>21</v>
      </c>
      <c r="H3777" s="46" t="s">
        <v>53</v>
      </c>
      <c r="I3777" s="46" t="s">
        <v>54</v>
      </c>
      <c r="J3777" s="46" t="s">
        <v>49</v>
      </c>
      <c r="K3777" s="46" t="s">
        <v>82</v>
      </c>
      <c r="O3777" s="47">
        <v>0.84462962962962962</v>
      </c>
      <c r="P3777" s="48">
        <v>0.85356481481481483</v>
      </c>
      <c r="Q3777" s="50">
        <v>39020</v>
      </c>
      <c r="R3777" s="50">
        <v>14680</v>
      </c>
      <c r="T3777" s="49" t="s">
        <v>27</v>
      </c>
      <c r="U3777" s="49" t="s">
        <v>28</v>
      </c>
      <c r="V3777" s="46" t="s">
        <v>70</v>
      </c>
      <c r="W3777" s="46" t="s">
        <v>181</v>
      </c>
      <c r="X3777" s="46" t="str">
        <f>IFERROR(VLOOKUP(W3777,#REF!,38,FALSE),"")</f>
        <v/>
      </c>
      <c r="Z3777" s="46" t="str">
        <f t="shared" si="470"/>
        <v>Imbran husain44143</v>
      </c>
      <c r="AA3777" s="46" t="str">
        <f t="shared" si="471"/>
        <v>BMJ 06844143UTARANIGHT</v>
      </c>
      <c r="AB3777" s="46" t="str">
        <f t="shared" si="472"/>
        <v>Imbran husain44143UTARANIGHT</v>
      </c>
      <c r="AC3777" s="46" t="str">
        <f t="shared" si="473"/>
        <v>BMJ 06844143NIGHT</v>
      </c>
      <c r="AD3777" s="46" t="str">
        <f t="shared" si="474"/>
        <v>Imbran husain44143NIGHT</v>
      </c>
    </row>
    <row r="3778" spans="1:30" x14ac:dyDescent="0.3">
      <c r="A3778" s="46">
        <v>1</v>
      </c>
      <c r="B3778" s="46" t="s">
        <v>153</v>
      </c>
      <c r="C3778" s="110">
        <v>44143</v>
      </c>
      <c r="D3778" s="49" t="s">
        <v>95</v>
      </c>
      <c r="E3778" s="74">
        <v>44143</v>
      </c>
      <c r="F3778" s="49">
        <v>5103497</v>
      </c>
      <c r="G3778" s="46" t="s">
        <v>21</v>
      </c>
      <c r="H3778" s="46" t="s">
        <v>22</v>
      </c>
      <c r="I3778" s="46" t="s">
        <v>81</v>
      </c>
      <c r="J3778" s="46" t="s">
        <v>24</v>
      </c>
      <c r="K3778" s="46" t="s">
        <v>82</v>
      </c>
      <c r="O3778" s="47">
        <v>0.90391203703703704</v>
      </c>
      <c r="P3778" s="48">
        <v>0.90391203703703704</v>
      </c>
      <c r="Q3778" s="50">
        <v>40180</v>
      </c>
      <c r="R3778" s="50">
        <v>14680</v>
      </c>
      <c r="T3778" s="49" t="s">
        <v>27</v>
      </c>
      <c r="U3778" s="49" t="s">
        <v>28</v>
      </c>
      <c r="V3778" s="46" t="s">
        <v>273</v>
      </c>
      <c r="W3778" s="46" t="s">
        <v>181</v>
      </c>
      <c r="X3778" s="46" t="str">
        <f>IFERROR(VLOOKUP(W3778,#REF!,38,FALSE),"")</f>
        <v/>
      </c>
      <c r="Z3778" s="46" t="str">
        <f t="shared" si="470"/>
        <v>Imbran husain44143</v>
      </c>
      <c r="AA3778" s="46" t="str">
        <f t="shared" si="471"/>
        <v>BMJ 06844143UTARANIGHT</v>
      </c>
      <c r="AB3778" s="46" t="str">
        <f t="shared" si="472"/>
        <v>Imbran husain44143UTARANIGHT</v>
      </c>
      <c r="AC3778" s="46" t="str">
        <f t="shared" si="473"/>
        <v>BMJ 06844143NIGHT</v>
      </c>
      <c r="AD3778" s="46" t="str">
        <f t="shared" si="474"/>
        <v>Imbran husain44143NIGHT</v>
      </c>
    </row>
    <row r="3779" spans="1:30" x14ac:dyDescent="0.3">
      <c r="A3779" s="46">
        <v>1</v>
      </c>
      <c r="B3779" s="46" t="s">
        <v>153</v>
      </c>
      <c r="C3779" s="110">
        <v>44143</v>
      </c>
      <c r="D3779" s="49" t="s">
        <v>95</v>
      </c>
      <c r="E3779" s="74">
        <v>44143</v>
      </c>
      <c r="F3779" s="49">
        <v>5103570</v>
      </c>
      <c r="G3779" s="46" t="s">
        <v>21</v>
      </c>
      <c r="H3779" s="46" t="s">
        <v>22</v>
      </c>
      <c r="I3779" s="46" t="s">
        <v>81</v>
      </c>
      <c r="J3779" s="46" t="s">
        <v>24</v>
      </c>
      <c r="K3779" s="46" t="s">
        <v>82</v>
      </c>
      <c r="O3779" s="47">
        <v>0.9576041666666667</v>
      </c>
      <c r="P3779" s="48">
        <v>0.9576041666666667</v>
      </c>
      <c r="Q3779" s="50">
        <v>39280</v>
      </c>
      <c r="R3779" s="50">
        <v>14680</v>
      </c>
      <c r="T3779" s="49" t="s">
        <v>27</v>
      </c>
      <c r="U3779" s="49" t="s">
        <v>28</v>
      </c>
      <c r="V3779" s="46" t="s">
        <v>58</v>
      </c>
      <c r="W3779" s="46" t="s">
        <v>181</v>
      </c>
      <c r="X3779" s="46" t="str">
        <f>IFERROR(VLOOKUP(W3779,#REF!,38,FALSE),"")</f>
        <v/>
      </c>
      <c r="Z3779" s="46" t="str">
        <f t="shared" si="470"/>
        <v>Imbran husain44143</v>
      </c>
      <c r="AA3779" s="46" t="str">
        <f t="shared" si="471"/>
        <v>BMJ 06844143UTARANIGHT</v>
      </c>
      <c r="AB3779" s="46" t="str">
        <f t="shared" si="472"/>
        <v>Imbran husain44143UTARANIGHT</v>
      </c>
      <c r="AC3779" s="46" t="str">
        <f t="shared" si="473"/>
        <v>BMJ 06844143NIGHT</v>
      </c>
      <c r="AD3779" s="46" t="str">
        <f t="shared" si="474"/>
        <v>Imbran husain44143NIGHT</v>
      </c>
    </row>
    <row r="3780" spans="1:30" x14ac:dyDescent="0.3">
      <c r="A3780" s="46">
        <v>1</v>
      </c>
      <c r="B3780" s="46" t="s">
        <v>153</v>
      </c>
      <c r="C3780" s="110">
        <v>44143</v>
      </c>
      <c r="D3780" s="49" t="s">
        <v>95</v>
      </c>
      <c r="E3780" s="74">
        <v>44144</v>
      </c>
      <c r="F3780" s="49">
        <v>5103630</v>
      </c>
      <c r="G3780" s="46" t="s">
        <v>21</v>
      </c>
      <c r="H3780" s="46" t="s">
        <v>22</v>
      </c>
      <c r="I3780" s="46" t="s">
        <v>81</v>
      </c>
      <c r="J3780" s="46" t="s">
        <v>24</v>
      </c>
      <c r="K3780" s="46" t="s">
        <v>84</v>
      </c>
      <c r="O3780" s="47">
        <v>4.5717592592592589E-3</v>
      </c>
      <c r="P3780" s="48">
        <v>4.5717592592592589E-3</v>
      </c>
      <c r="Q3780" s="50">
        <v>39860</v>
      </c>
      <c r="R3780" s="50">
        <v>14600</v>
      </c>
      <c r="T3780" s="49" t="s">
        <v>27</v>
      </c>
      <c r="U3780" s="49" t="s">
        <v>28</v>
      </c>
      <c r="V3780" s="46" t="s">
        <v>273</v>
      </c>
      <c r="W3780" s="46" t="s">
        <v>156</v>
      </c>
      <c r="X3780" s="46" t="str">
        <f>IFERROR(VLOOKUP(W3780,#REF!,38,FALSE),"")</f>
        <v/>
      </c>
      <c r="Z3780" s="46" t="str">
        <f t="shared" si="470"/>
        <v>Edi s44143</v>
      </c>
      <c r="AA3780" s="46" t="str">
        <f t="shared" si="471"/>
        <v>BMJ 06944143UTARANIGHT</v>
      </c>
      <c r="AB3780" s="46" t="str">
        <f t="shared" si="472"/>
        <v>Edi s44143UTARANIGHT</v>
      </c>
      <c r="AC3780" s="46" t="str">
        <f t="shared" si="473"/>
        <v>BMJ 06944143NIGHT</v>
      </c>
      <c r="AD3780" s="46" t="str">
        <f t="shared" si="474"/>
        <v>Edi s44143NIGHT</v>
      </c>
    </row>
    <row r="3781" spans="1:30" x14ac:dyDescent="0.3">
      <c r="A3781" s="46">
        <v>1</v>
      </c>
      <c r="B3781" s="46" t="s">
        <v>153</v>
      </c>
      <c r="C3781" s="110">
        <v>44143</v>
      </c>
      <c r="D3781" s="49" t="s">
        <v>95</v>
      </c>
      <c r="E3781" s="74">
        <v>44144</v>
      </c>
      <c r="F3781" s="49">
        <v>5103760</v>
      </c>
      <c r="G3781" s="46" t="s">
        <v>21</v>
      </c>
      <c r="H3781" s="46" t="s">
        <v>22</v>
      </c>
      <c r="I3781" s="46" t="s">
        <v>81</v>
      </c>
      <c r="J3781" s="46" t="s">
        <v>24</v>
      </c>
      <c r="K3781" s="46" t="s">
        <v>84</v>
      </c>
      <c r="O3781" s="47">
        <v>0.10836805555555555</v>
      </c>
      <c r="P3781" s="48">
        <v>0.10836805555555555</v>
      </c>
      <c r="Q3781" s="50">
        <v>40020</v>
      </c>
      <c r="R3781" s="50">
        <v>14600</v>
      </c>
      <c r="T3781" s="49" t="s">
        <v>27</v>
      </c>
      <c r="U3781" s="49" t="s">
        <v>28</v>
      </c>
      <c r="V3781" s="46" t="s">
        <v>273</v>
      </c>
      <c r="W3781" s="46" t="s">
        <v>156</v>
      </c>
      <c r="X3781" s="46" t="str">
        <f>IFERROR(VLOOKUP(W3781,#REF!,38,FALSE),"")</f>
        <v/>
      </c>
      <c r="Z3781" s="46" t="str">
        <f t="shared" si="470"/>
        <v>Edi s44143</v>
      </c>
      <c r="AA3781" s="46" t="str">
        <f t="shared" si="471"/>
        <v>BMJ 06944143UTARANIGHT</v>
      </c>
      <c r="AB3781" s="46" t="str">
        <f t="shared" si="472"/>
        <v>Edi s44143UTARANIGHT</v>
      </c>
      <c r="AC3781" s="46" t="str">
        <f t="shared" si="473"/>
        <v>BMJ 06944143NIGHT</v>
      </c>
      <c r="AD3781" s="46" t="str">
        <f t="shared" si="474"/>
        <v>Edi s44143NIGHT</v>
      </c>
    </row>
    <row r="3782" spans="1:30" x14ac:dyDescent="0.3">
      <c r="A3782" s="46">
        <v>1</v>
      </c>
      <c r="B3782" s="46" t="s">
        <v>153</v>
      </c>
      <c r="C3782" s="110">
        <v>44143</v>
      </c>
      <c r="D3782" s="49" t="s">
        <v>95</v>
      </c>
      <c r="E3782" s="74">
        <v>44144</v>
      </c>
      <c r="F3782" s="49">
        <v>5103851</v>
      </c>
      <c r="G3782" s="46" t="s">
        <v>21</v>
      </c>
      <c r="H3782" s="46" t="s">
        <v>22</v>
      </c>
      <c r="I3782" s="46" t="s">
        <v>81</v>
      </c>
      <c r="J3782" s="46" t="s">
        <v>24</v>
      </c>
      <c r="K3782" s="46" t="s">
        <v>84</v>
      </c>
      <c r="O3782" s="47">
        <v>0.19466435185185185</v>
      </c>
      <c r="P3782" s="48">
        <v>0.19466435185185185</v>
      </c>
      <c r="Q3782" s="50">
        <v>41140</v>
      </c>
      <c r="R3782" s="50">
        <v>14600</v>
      </c>
      <c r="T3782" s="49" t="s">
        <v>27</v>
      </c>
      <c r="U3782" s="49" t="s">
        <v>28</v>
      </c>
      <c r="V3782" s="46" t="s">
        <v>58</v>
      </c>
      <c r="W3782" s="46" t="s">
        <v>156</v>
      </c>
      <c r="X3782" s="46" t="str">
        <f>IFERROR(VLOOKUP(W3782,#REF!,38,FALSE),"")</f>
        <v/>
      </c>
      <c r="Z3782" s="46" t="str">
        <f t="shared" si="470"/>
        <v>Edi s44143</v>
      </c>
      <c r="AA3782" s="46" t="str">
        <f t="shared" si="471"/>
        <v>BMJ 06944143UTARANIGHT</v>
      </c>
      <c r="AB3782" s="46" t="str">
        <f t="shared" si="472"/>
        <v>Edi s44143UTARANIGHT</v>
      </c>
      <c r="AC3782" s="46" t="str">
        <f t="shared" si="473"/>
        <v>BMJ 06944143NIGHT</v>
      </c>
      <c r="AD3782" s="46" t="str">
        <f t="shared" si="474"/>
        <v>Edi s44143NIGHT</v>
      </c>
    </row>
    <row r="3783" spans="1:30" x14ac:dyDescent="0.3">
      <c r="A3783" s="46">
        <v>1</v>
      </c>
      <c r="B3783" s="46" t="s">
        <v>153</v>
      </c>
      <c r="C3783" s="110">
        <v>44143</v>
      </c>
      <c r="D3783" s="49" t="s">
        <v>95</v>
      </c>
      <c r="E3783" s="74">
        <v>44143</v>
      </c>
      <c r="F3783" s="49">
        <v>5103461</v>
      </c>
      <c r="G3783" s="46" t="s">
        <v>21</v>
      </c>
      <c r="H3783" s="46" t="s">
        <v>22</v>
      </c>
      <c r="I3783" s="46" t="s">
        <v>81</v>
      </c>
      <c r="J3783" s="46" t="s">
        <v>24</v>
      </c>
      <c r="K3783" s="46" t="s">
        <v>84</v>
      </c>
      <c r="O3783" s="47">
        <v>0.8687731481481481</v>
      </c>
      <c r="P3783" s="48">
        <v>0.87656250000000002</v>
      </c>
      <c r="Q3783" s="50">
        <v>40600</v>
      </c>
      <c r="R3783" s="50">
        <v>14600</v>
      </c>
      <c r="T3783" s="49" t="s">
        <v>27</v>
      </c>
      <c r="U3783" s="49" t="s">
        <v>28</v>
      </c>
      <c r="V3783" s="46" t="s">
        <v>273</v>
      </c>
      <c r="W3783" s="46" t="s">
        <v>156</v>
      </c>
      <c r="X3783" s="46" t="str">
        <f>IFERROR(VLOOKUP(W3783,#REF!,38,FALSE),"")</f>
        <v/>
      </c>
      <c r="Z3783" s="46" t="str">
        <f t="shared" ref="Z3783:Z3805" si="475">W3783&amp;C3783</f>
        <v>Edi s44143</v>
      </c>
      <c r="AA3783" s="46" t="str">
        <f t="shared" ref="AA3783:AA3805" si="476">K3783&amp;C3783&amp;G3783&amp;D3783</f>
        <v>BMJ 06944143UTARANIGHT</v>
      </c>
      <c r="AB3783" s="46" t="str">
        <f t="shared" ref="AB3783:AB3805" si="477">W3783&amp;C3783&amp;G3783&amp;D3783</f>
        <v>Edi s44143UTARANIGHT</v>
      </c>
      <c r="AC3783" s="46" t="str">
        <f t="shared" ref="AC3783:AC3805" si="478">K3783&amp;C3783&amp;D3783</f>
        <v>BMJ 06944143NIGHT</v>
      </c>
      <c r="AD3783" s="46" t="str">
        <f t="shared" ref="AD3783:AD3805" si="479">W3783&amp;C3783&amp;D3783</f>
        <v>Edi s44143NIGHT</v>
      </c>
    </row>
    <row r="3784" spans="1:30" x14ac:dyDescent="0.3">
      <c r="A3784" s="46">
        <v>1</v>
      </c>
      <c r="B3784" s="46" t="s">
        <v>153</v>
      </c>
      <c r="C3784" s="110">
        <v>44143</v>
      </c>
      <c r="D3784" s="49" t="s">
        <v>95</v>
      </c>
      <c r="E3784" s="74">
        <v>44143</v>
      </c>
      <c r="F3784" s="49">
        <v>5103530</v>
      </c>
      <c r="G3784" s="46" t="s">
        <v>21</v>
      </c>
      <c r="H3784" s="46" t="s">
        <v>22</v>
      </c>
      <c r="I3784" s="46" t="s">
        <v>81</v>
      </c>
      <c r="J3784" s="46" t="s">
        <v>24</v>
      </c>
      <c r="K3784" s="46" t="s">
        <v>84</v>
      </c>
      <c r="O3784" s="47">
        <v>0.93312499999999998</v>
      </c>
      <c r="P3784" s="48">
        <v>0.93312499999999998</v>
      </c>
      <c r="Q3784" s="50">
        <v>42160</v>
      </c>
      <c r="R3784" s="50">
        <v>14600</v>
      </c>
      <c r="T3784" s="49" t="s">
        <v>27</v>
      </c>
      <c r="U3784" s="49" t="s">
        <v>28</v>
      </c>
      <c r="V3784" s="46" t="s">
        <v>273</v>
      </c>
      <c r="W3784" s="46" t="s">
        <v>156</v>
      </c>
      <c r="X3784" s="46" t="str">
        <f>IFERROR(VLOOKUP(W3784,#REF!,38,FALSE),"")</f>
        <v/>
      </c>
      <c r="Z3784" s="46" t="str">
        <f t="shared" si="475"/>
        <v>Edi s44143</v>
      </c>
      <c r="AA3784" s="46" t="str">
        <f t="shared" si="476"/>
        <v>BMJ 06944143UTARANIGHT</v>
      </c>
      <c r="AB3784" s="46" t="str">
        <f t="shared" si="477"/>
        <v>Edi s44143UTARANIGHT</v>
      </c>
      <c r="AC3784" s="46" t="str">
        <f t="shared" si="478"/>
        <v>BMJ 06944143NIGHT</v>
      </c>
      <c r="AD3784" s="46" t="str">
        <f t="shared" si="479"/>
        <v>Edi s44143NIGHT</v>
      </c>
    </row>
    <row r="3785" spans="1:30" x14ac:dyDescent="0.3">
      <c r="A3785" s="46">
        <v>1</v>
      </c>
      <c r="B3785" s="46" t="s">
        <v>153</v>
      </c>
      <c r="C3785" s="110">
        <v>44143</v>
      </c>
      <c r="D3785" s="49" t="s">
        <v>95</v>
      </c>
      <c r="E3785" s="74">
        <v>44144</v>
      </c>
      <c r="F3785" s="49">
        <v>5103699</v>
      </c>
      <c r="G3785" s="46" t="s">
        <v>39</v>
      </c>
      <c r="H3785" s="46" t="s">
        <v>149</v>
      </c>
      <c r="I3785" s="46" t="s">
        <v>189</v>
      </c>
      <c r="J3785" s="46" t="s">
        <v>124</v>
      </c>
      <c r="K3785" s="46" t="s">
        <v>86</v>
      </c>
      <c r="O3785" s="47">
        <v>6.5289351851851848E-2</v>
      </c>
      <c r="P3785" s="48">
        <v>6.5289351851851848E-2</v>
      </c>
      <c r="Q3785" s="50">
        <v>53020</v>
      </c>
      <c r="R3785" s="50">
        <v>19460</v>
      </c>
      <c r="T3785" s="49" t="s">
        <v>27</v>
      </c>
      <c r="U3785" s="49" t="s">
        <v>28</v>
      </c>
      <c r="V3785" s="46" t="s">
        <v>44</v>
      </c>
      <c r="W3785" s="46" t="s">
        <v>219</v>
      </c>
      <c r="X3785" s="46" t="str">
        <f>IFERROR(VLOOKUP(W3785,#REF!,38,FALSE),"")</f>
        <v/>
      </c>
      <c r="Z3785" s="46" t="str">
        <f t="shared" si="475"/>
        <v>Saipul Bahri44143</v>
      </c>
      <c r="AA3785" s="46" t="str">
        <f t="shared" si="476"/>
        <v>BMJ 07044143SELATANNIGHT</v>
      </c>
      <c r="AB3785" s="46" t="str">
        <f t="shared" si="477"/>
        <v>Saipul Bahri44143SELATANNIGHT</v>
      </c>
      <c r="AC3785" s="46" t="str">
        <f t="shared" si="478"/>
        <v>BMJ 07044143NIGHT</v>
      </c>
      <c r="AD3785" s="46" t="str">
        <f t="shared" si="479"/>
        <v>Saipul Bahri44143NIGHT</v>
      </c>
    </row>
    <row r="3786" spans="1:30" x14ac:dyDescent="0.3">
      <c r="A3786" s="46">
        <v>1</v>
      </c>
      <c r="B3786" s="46" t="s">
        <v>153</v>
      </c>
      <c r="C3786" s="110">
        <v>44143</v>
      </c>
      <c r="D3786" s="49" t="s">
        <v>95</v>
      </c>
      <c r="E3786" s="74">
        <v>44143</v>
      </c>
      <c r="F3786" s="49">
        <v>5103464</v>
      </c>
      <c r="G3786" s="46" t="s">
        <v>39</v>
      </c>
      <c r="H3786" s="46" t="s">
        <v>112</v>
      </c>
      <c r="I3786" s="46" t="s">
        <v>131</v>
      </c>
      <c r="J3786" s="46" t="s">
        <v>124</v>
      </c>
      <c r="K3786" s="46" t="s">
        <v>86</v>
      </c>
      <c r="O3786" s="47">
        <v>0.87374999999999992</v>
      </c>
      <c r="P3786" s="48">
        <v>0.87785879629629626</v>
      </c>
      <c r="Q3786" s="50">
        <v>51140</v>
      </c>
      <c r="R3786" s="50">
        <v>19460</v>
      </c>
      <c r="T3786" s="49" t="s">
        <v>27</v>
      </c>
      <c r="U3786" s="49" t="s">
        <v>28</v>
      </c>
      <c r="V3786" s="46" t="s">
        <v>47</v>
      </c>
      <c r="W3786" s="46" t="s">
        <v>219</v>
      </c>
      <c r="X3786" s="46" t="str">
        <f>IFERROR(VLOOKUP(W3786,#REF!,38,FALSE),"")</f>
        <v/>
      </c>
      <c r="Z3786" s="46" t="str">
        <f t="shared" si="475"/>
        <v>Saipul Bahri44143</v>
      </c>
      <c r="AA3786" s="46" t="str">
        <f t="shared" si="476"/>
        <v>BMJ 07044143SELATANNIGHT</v>
      </c>
      <c r="AB3786" s="46" t="str">
        <f t="shared" si="477"/>
        <v>Saipul Bahri44143SELATANNIGHT</v>
      </c>
      <c r="AC3786" s="46" t="str">
        <f t="shared" si="478"/>
        <v>BMJ 07044143NIGHT</v>
      </c>
      <c r="AD3786" s="46" t="str">
        <f t="shared" si="479"/>
        <v>Saipul Bahri44143NIGHT</v>
      </c>
    </row>
    <row r="3787" spans="1:30" x14ac:dyDescent="0.3">
      <c r="A3787" s="46">
        <v>1</v>
      </c>
      <c r="B3787" s="46" t="s">
        <v>153</v>
      </c>
      <c r="C3787" s="110">
        <v>44143</v>
      </c>
      <c r="D3787" s="49" t="s">
        <v>95</v>
      </c>
      <c r="E3787" s="74">
        <v>44143</v>
      </c>
      <c r="F3787" s="49">
        <v>5103573</v>
      </c>
      <c r="G3787" s="46" t="s">
        <v>39</v>
      </c>
      <c r="H3787" s="46" t="s">
        <v>112</v>
      </c>
      <c r="I3787" s="46" t="s">
        <v>131</v>
      </c>
      <c r="J3787" s="46" t="s">
        <v>124</v>
      </c>
      <c r="K3787" s="46" t="s">
        <v>86</v>
      </c>
      <c r="O3787" s="47">
        <v>0.96197916666666661</v>
      </c>
      <c r="P3787" s="48">
        <v>0.96197916666666661</v>
      </c>
      <c r="Q3787" s="50">
        <v>52100</v>
      </c>
      <c r="R3787" s="50">
        <v>19460</v>
      </c>
      <c r="T3787" s="49" t="s">
        <v>27</v>
      </c>
      <c r="U3787" s="49" t="s">
        <v>28</v>
      </c>
      <c r="V3787" s="46" t="s">
        <v>47</v>
      </c>
      <c r="W3787" s="46" t="s">
        <v>219</v>
      </c>
      <c r="X3787" s="46" t="str">
        <f>IFERROR(VLOOKUP(W3787,#REF!,38,FALSE),"")</f>
        <v/>
      </c>
      <c r="Z3787" s="46" t="str">
        <f t="shared" si="475"/>
        <v>Saipul Bahri44143</v>
      </c>
      <c r="AA3787" s="46" t="str">
        <f t="shared" si="476"/>
        <v>BMJ 07044143SELATANNIGHT</v>
      </c>
      <c r="AB3787" s="46" t="str">
        <f t="shared" si="477"/>
        <v>Saipul Bahri44143SELATANNIGHT</v>
      </c>
      <c r="AC3787" s="46" t="str">
        <f t="shared" si="478"/>
        <v>BMJ 07044143NIGHT</v>
      </c>
      <c r="AD3787" s="46" t="str">
        <f t="shared" si="479"/>
        <v>Saipul Bahri44143NIGHT</v>
      </c>
    </row>
    <row r="3788" spans="1:30" x14ac:dyDescent="0.3">
      <c r="A3788" s="46">
        <v>1</v>
      </c>
      <c r="B3788" s="46" t="s">
        <v>153</v>
      </c>
      <c r="C3788" s="110">
        <v>44143</v>
      </c>
      <c r="D3788" s="49" t="s">
        <v>95</v>
      </c>
      <c r="E3788" s="74">
        <v>44144</v>
      </c>
      <c r="F3788" s="49">
        <v>5103703</v>
      </c>
      <c r="G3788" s="46" t="s">
        <v>39</v>
      </c>
      <c r="H3788" s="46" t="s">
        <v>123</v>
      </c>
      <c r="I3788" s="46" t="s">
        <v>113</v>
      </c>
      <c r="J3788" s="46" t="s">
        <v>130</v>
      </c>
      <c r="K3788" s="46" t="s">
        <v>88</v>
      </c>
      <c r="O3788" s="47">
        <v>7.1238425925925927E-2</v>
      </c>
      <c r="P3788" s="48">
        <v>7.1238425925925927E-2</v>
      </c>
      <c r="Q3788" s="50">
        <v>52080</v>
      </c>
      <c r="R3788" s="50">
        <v>19740</v>
      </c>
      <c r="T3788" s="49" t="s">
        <v>27</v>
      </c>
      <c r="U3788" s="49" t="s">
        <v>28</v>
      </c>
      <c r="V3788" s="46" t="s">
        <v>114</v>
      </c>
      <c r="W3788" s="46" t="s">
        <v>168</v>
      </c>
      <c r="X3788" s="46" t="str">
        <f>IFERROR(VLOOKUP(W3788,#REF!,38,FALSE),"")</f>
        <v/>
      </c>
      <c r="Z3788" s="46" t="str">
        <f t="shared" si="475"/>
        <v>Melkias44143</v>
      </c>
      <c r="AA3788" s="46" t="str">
        <f t="shared" si="476"/>
        <v>BMJ 07144143SELATANNIGHT</v>
      </c>
      <c r="AB3788" s="46" t="str">
        <f t="shared" si="477"/>
        <v>Melkias44143SELATANNIGHT</v>
      </c>
      <c r="AC3788" s="46" t="str">
        <f t="shared" si="478"/>
        <v>BMJ 07144143NIGHT</v>
      </c>
      <c r="AD3788" s="46" t="str">
        <f t="shared" si="479"/>
        <v>Melkias44143NIGHT</v>
      </c>
    </row>
    <row r="3789" spans="1:30" x14ac:dyDescent="0.3">
      <c r="A3789" s="46">
        <v>1</v>
      </c>
      <c r="B3789" s="46" t="s">
        <v>153</v>
      </c>
      <c r="C3789" s="110">
        <v>44143</v>
      </c>
      <c r="D3789" s="49" t="s">
        <v>95</v>
      </c>
      <c r="E3789" s="74">
        <v>44144</v>
      </c>
      <c r="F3789" s="49">
        <v>5103904</v>
      </c>
      <c r="G3789" s="46" t="s">
        <v>39</v>
      </c>
      <c r="H3789" s="46" t="s">
        <v>112</v>
      </c>
      <c r="I3789" s="46" t="s">
        <v>131</v>
      </c>
      <c r="J3789" s="46" t="s">
        <v>124</v>
      </c>
      <c r="K3789" s="46" t="s">
        <v>88</v>
      </c>
      <c r="O3789" s="47">
        <v>0.23243055555555556</v>
      </c>
      <c r="P3789" s="48">
        <v>0.23243055555555556</v>
      </c>
      <c r="Q3789" s="50">
        <v>53100</v>
      </c>
      <c r="R3789" s="50">
        <v>19740</v>
      </c>
      <c r="T3789" s="49" t="s">
        <v>27</v>
      </c>
      <c r="U3789" s="49" t="s">
        <v>28</v>
      </c>
      <c r="V3789" s="46" t="s">
        <v>56</v>
      </c>
      <c r="W3789" s="46" t="s">
        <v>168</v>
      </c>
      <c r="X3789" s="46" t="str">
        <f>IFERROR(VLOOKUP(W3789,#REF!,38,FALSE),"")</f>
        <v/>
      </c>
      <c r="Z3789" s="46" t="str">
        <f t="shared" si="475"/>
        <v>Melkias44143</v>
      </c>
      <c r="AA3789" s="46" t="str">
        <f t="shared" si="476"/>
        <v>BMJ 07144143SELATANNIGHT</v>
      </c>
      <c r="AB3789" s="46" t="str">
        <f t="shared" si="477"/>
        <v>Melkias44143SELATANNIGHT</v>
      </c>
      <c r="AC3789" s="46" t="str">
        <f t="shared" si="478"/>
        <v>BMJ 07144143NIGHT</v>
      </c>
      <c r="AD3789" s="46" t="str">
        <f t="shared" si="479"/>
        <v>Melkias44143NIGHT</v>
      </c>
    </row>
    <row r="3790" spans="1:30" x14ac:dyDescent="0.3">
      <c r="A3790" s="46">
        <v>1</v>
      </c>
      <c r="B3790" s="46" t="s">
        <v>153</v>
      </c>
      <c r="C3790" s="110">
        <v>44143</v>
      </c>
      <c r="D3790" s="49" t="s">
        <v>95</v>
      </c>
      <c r="E3790" s="74">
        <v>44143</v>
      </c>
      <c r="F3790" s="49">
        <v>5103467</v>
      </c>
      <c r="G3790" s="46" t="s">
        <v>39</v>
      </c>
      <c r="H3790" s="46" t="s">
        <v>123</v>
      </c>
      <c r="I3790" s="46" t="s">
        <v>113</v>
      </c>
      <c r="J3790" s="46" t="s">
        <v>130</v>
      </c>
      <c r="K3790" s="46" t="s">
        <v>88</v>
      </c>
      <c r="O3790" s="47">
        <v>0.87528935185185175</v>
      </c>
      <c r="P3790" s="48">
        <v>0.88115740740740733</v>
      </c>
      <c r="Q3790" s="50">
        <v>53160</v>
      </c>
      <c r="R3790" s="50">
        <v>19740</v>
      </c>
      <c r="T3790" s="49" t="s">
        <v>27</v>
      </c>
      <c r="U3790" s="49" t="s">
        <v>28</v>
      </c>
      <c r="V3790" s="46" t="s">
        <v>56</v>
      </c>
      <c r="W3790" s="46" t="s">
        <v>168</v>
      </c>
      <c r="X3790" s="46" t="str">
        <f>IFERROR(VLOOKUP(W3790,#REF!,38,FALSE),"")</f>
        <v/>
      </c>
      <c r="Z3790" s="46" t="str">
        <f t="shared" si="475"/>
        <v>Melkias44143</v>
      </c>
      <c r="AA3790" s="46" t="str">
        <f t="shared" si="476"/>
        <v>BMJ 07144143SELATANNIGHT</v>
      </c>
      <c r="AB3790" s="46" t="str">
        <f t="shared" si="477"/>
        <v>Melkias44143SELATANNIGHT</v>
      </c>
      <c r="AC3790" s="46" t="str">
        <f t="shared" si="478"/>
        <v>BMJ 07144143NIGHT</v>
      </c>
      <c r="AD3790" s="46" t="str">
        <f t="shared" si="479"/>
        <v>Melkias44143NIGHT</v>
      </c>
    </row>
    <row r="3791" spans="1:30" x14ac:dyDescent="0.3">
      <c r="A3791" s="46">
        <v>1</v>
      </c>
      <c r="B3791" s="46" t="s">
        <v>153</v>
      </c>
      <c r="C3791" s="110">
        <v>44143</v>
      </c>
      <c r="D3791" s="49" t="s">
        <v>95</v>
      </c>
      <c r="E3791" s="74">
        <v>44143</v>
      </c>
      <c r="F3791" s="49">
        <v>5103585</v>
      </c>
      <c r="G3791" s="46" t="s">
        <v>39</v>
      </c>
      <c r="H3791" s="46" t="s">
        <v>112</v>
      </c>
      <c r="I3791" s="46" t="s">
        <v>131</v>
      </c>
      <c r="J3791" s="46" t="s">
        <v>124</v>
      </c>
      <c r="K3791" s="46" t="s">
        <v>88</v>
      </c>
      <c r="O3791" s="47">
        <v>0.96929398148148149</v>
      </c>
      <c r="P3791" s="48">
        <v>0.96929398148148149</v>
      </c>
      <c r="Q3791" s="50">
        <v>51900</v>
      </c>
      <c r="R3791" s="50">
        <v>19740</v>
      </c>
      <c r="T3791" s="49" t="s">
        <v>27</v>
      </c>
      <c r="U3791" s="49" t="s">
        <v>28</v>
      </c>
      <c r="V3791" s="46" t="s">
        <v>47</v>
      </c>
      <c r="W3791" s="46" t="s">
        <v>168</v>
      </c>
      <c r="X3791" s="46" t="str">
        <f>IFERROR(VLOOKUP(W3791,#REF!,38,FALSE),"")</f>
        <v/>
      </c>
      <c r="Z3791" s="46" t="str">
        <f t="shared" si="475"/>
        <v>Melkias44143</v>
      </c>
      <c r="AA3791" s="46" t="str">
        <f t="shared" si="476"/>
        <v>BMJ 07144143SELATANNIGHT</v>
      </c>
      <c r="AB3791" s="46" t="str">
        <f t="shared" si="477"/>
        <v>Melkias44143SELATANNIGHT</v>
      </c>
      <c r="AC3791" s="46" t="str">
        <f t="shared" si="478"/>
        <v>BMJ 07144143NIGHT</v>
      </c>
      <c r="AD3791" s="46" t="str">
        <f t="shared" si="479"/>
        <v>Melkias44143NIGHT</v>
      </c>
    </row>
    <row r="3792" spans="1:30" x14ac:dyDescent="0.3">
      <c r="A3792" s="46">
        <v>1</v>
      </c>
      <c r="B3792" s="46" t="s">
        <v>153</v>
      </c>
      <c r="C3792" s="110">
        <v>44143</v>
      </c>
      <c r="D3792" s="49" t="s">
        <v>95</v>
      </c>
      <c r="E3792" s="74">
        <v>44144</v>
      </c>
      <c r="F3792" s="49">
        <v>5103736</v>
      </c>
      <c r="G3792" s="46" t="s">
        <v>39</v>
      </c>
      <c r="H3792" s="46" t="s">
        <v>112</v>
      </c>
      <c r="I3792" s="46" t="s">
        <v>131</v>
      </c>
      <c r="J3792" s="46" t="s">
        <v>124</v>
      </c>
      <c r="K3792" s="46" t="s">
        <v>90</v>
      </c>
      <c r="O3792" s="47">
        <v>9.2708333333333337E-2</v>
      </c>
      <c r="P3792" s="48">
        <v>9.2708333333333337E-2</v>
      </c>
      <c r="Q3792" s="50">
        <v>52560</v>
      </c>
      <c r="R3792" s="50">
        <v>19820</v>
      </c>
      <c r="T3792" s="49" t="s">
        <v>27</v>
      </c>
      <c r="U3792" s="49" t="s">
        <v>28</v>
      </c>
      <c r="V3792" s="46" t="s">
        <v>56</v>
      </c>
      <c r="W3792" s="46" t="s">
        <v>74</v>
      </c>
      <c r="X3792" s="46" t="str">
        <f>IFERROR(VLOOKUP(W3792,#REF!,38,FALSE),"")</f>
        <v/>
      </c>
      <c r="Z3792" s="46" t="str">
        <f t="shared" si="475"/>
        <v>Alrandi44143</v>
      </c>
      <c r="AA3792" s="46" t="str">
        <f t="shared" si="476"/>
        <v>BMJ 07244143SELATANNIGHT</v>
      </c>
      <c r="AB3792" s="46" t="str">
        <f t="shared" si="477"/>
        <v>Alrandi44143SELATANNIGHT</v>
      </c>
      <c r="AC3792" s="46" t="str">
        <f t="shared" si="478"/>
        <v>BMJ 07244143NIGHT</v>
      </c>
      <c r="AD3792" s="46" t="str">
        <f t="shared" si="479"/>
        <v>Alrandi44143NIGHT</v>
      </c>
    </row>
    <row r="3793" spans="1:30" x14ac:dyDescent="0.3">
      <c r="A3793" s="46">
        <v>1</v>
      </c>
      <c r="B3793" s="46" t="s">
        <v>153</v>
      </c>
      <c r="C3793" s="110">
        <v>44143</v>
      </c>
      <c r="D3793" s="49" t="s">
        <v>95</v>
      </c>
      <c r="E3793" s="74">
        <v>44144</v>
      </c>
      <c r="F3793" s="49">
        <v>5103840</v>
      </c>
      <c r="G3793" s="46" t="s">
        <v>39</v>
      </c>
      <c r="H3793" s="46" t="s">
        <v>269</v>
      </c>
      <c r="I3793" s="46" t="s">
        <v>131</v>
      </c>
      <c r="J3793" s="46" t="s">
        <v>124</v>
      </c>
      <c r="K3793" s="46" t="s">
        <v>90</v>
      </c>
      <c r="O3793" s="47">
        <v>0.18291666666666664</v>
      </c>
      <c r="P3793" s="48">
        <v>0.18291666666666664</v>
      </c>
      <c r="Q3793" s="50">
        <v>52020</v>
      </c>
      <c r="R3793" s="50">
        <v>19820</v>
      </c>
      <c r="T3793" s="49" t="s">
        <v>27</v>
      </c>
      <c r="U3793" s="49" t="s">
        <v>28</v>
      </c>
      <c r="V3793" s="46" t="s">
        <v>56</v>
      </c>
      <c r="W3793" s="46" t="s">
        <v>74</v>
      </c>
      <c r="X3793" s="46" t="str">
        <f>IFERROR(VLOOKUP(W3793,#REF!,38,FALSE),"")</f>
        <v/>
      </c>
      <c r="Z3793" s="46" t="str">
        <f t="shared" si="475"/>
        <v>Alrandi44143</v>
      </c>
      <c r="AA3793" s="46" t="str">
        <f t="shared" si="476"/>
        <v>BMJ 07244143SELATANNIGHT</v>
      </c>
      <c r="AB3793" s="46" t="str">
        <f t="shared" si="477"/>
        <v>Alrandi44143SELATANNIGHT</v>
      </c>
      <c r="AC3793" s="46" t="str">
        <f t="shared" si="478"/>
        <v>BMJ 07244143NIGHT</v>
      </c>
      <c r="AD3793" s="46" t="str">
        <f t="shared" si="479"/>
        <v>Alrandi44143NIGHT</v>
      </c>
    </row>
    <row r="3794" spans="1:30" x14ac:dyDescent="0.3">
      <c r="A3794" s="46">
        <v>1</v>
      </c>
      <c r="B3794" s="46" t="s">
        <v>153</v>
      </c>
      <c r="C3794" s="110">
        <v>44143</v>
      </c>
      <c r="D3794" s="49" t="s">
        <v>95</v>
      </c>
      <c r="E3794" s="74">
        <v>44143</v>
      </c>
      <c r="F3794" s="49">
        <v>5103487</v>
      </c>
      <c r="G3794" s="46" t="s">
        <v>39</v>
      </c>
      <c r="H3794" s="46" t="s">
        <v>149</v>
      </c>
      <c r="I3794" s="46" t="s">
        <v>189</v>
      </c>
      <c r="J3794" s="46" t="s">
        <v>124</v>
      </c>
      <c r="K3794" s="46" t="s">
        <v>90</v>
      </c>
      <c r="O3794" s="47">
        <v>0.89456018518518521</v>
      </c>
      <c r="P3794" s="48">
        <v>0.89887731481481481</v>
      </c>
      <c r="Q3794" s="50">
        <v>53960</v>
      </c>
      <c r="R3794" s="50">
        <v>19820</v>
      </c>
      <c r="T3794" s="49" t="s">
        <v>27</v>
      </c>
      <c r="U3794" s="49" t="s">
        <v>28</v>
      </c>
      <c r="V3794" s="46" t="s">
        <v>44</v>
      </c>
      <c r="W3794" s="46" t="s">
        <v>74</v>
      </c>
      <c r="X3794" s="46" t="str">
        <f>IFERROR(VLOOKUP(W3794,#REF!,38,FALSE),"")</f>
        <v/>
      </c>
      <c r="Z3794" s="46" t="str">
        <f t="shared" si="475"/>
        <v>Alrandi44143</v>
      </c>
      <c r="AA3794" s="46" t="str">
        <f t="shared" si="476"/>
        <v>BMJ 07244143SELATANNIGHT</v>
      </c>
      <c r="AB3794" s="46" t="str">
        <f t="shared" si="477"/>
        <v>Alrandi44143SELATANNIGHT</v>
      </c>
      <c r="AC3794" s="46" t="str">
        <f t="shared" si="478"/>
        <v>BMJ 07244143NIGHT</v>
      </c>
      <c r="AD3794" s="46" t="str">
        <f t="shared" si="479"/>
        <v>Alrandi44143NIGHT</v>
      </c>
    </row>
    <row r="3795" spans="1:30" x14ac:dyDescent="0.3">
      <c r="A3795" s="46">
        <v>1</v>
      </c>
      <c r="B3795" s="46" t="s">
        <v>153</v>
      </c>
      <c r="C3795" s="110">
        <v>44143</v>
      </c>
      <c r="D3795" s="49" t="s">
        <v>95</v>
      </c>
      <c r="E3795" s="74">
        <v>44143</v>
      </c>
      <c r="F3795" s="49">
        <v>5103608</v>
      </c>
      <c r="G3795" s="46" t="s">
        <v>39</v>
      </c>
      <c r="H3795" s="46" t="s">
        <v>112</v>
      </c>
      <c r="I3795" s="46" t="s">
        <v>131</v>
      </c>
      <c r="J3795" s="46" t="s">
        <v>124</v>
      </c>
      <c r="K3795" s="46" t="s">
        <v>90</v>
      </c>
      <c r="O3795" s="47">
        <v>0.98384259259259255</v>
      </c>
      <c r="P3795" s="48">
        <v>0.98384259259259255</v>
      </c>
      <c r="Q3795" s="50">
        <v>52420</v>
      </c>
      <c r="R3795" s="50">
        <v>19820</v>
      </c>
      <c r="T3795" s="49" t="s">
        <v>27</v>
      </c>
      <c r="U3795" s="49" t="s">
        <v>28</v>
      </c>
      <c r="V3795" s="46" t="s">
        <v>56</v>
      </c>
      <c r="W3795" s="46" t="s">
        <v>74</v>
      </c>
      <c r="X3795" s="46" t="str">
        <f>IFERROR(VLOOKUP(W3795,#REF!,38,FALSE),"")</f>
        <v/>
      </c>
      <c r="Z3795" s="46" t="str">
        <f t="shared" si="475"/>
        <v>Alrandi44143</v>
      </c>
      <c r="AA3795" s="46" t="str">
        <f t="shared" si="476"/>
        <v>BMJ 07244143SELATANNIGHT</v>
      </c>
      <c r="AB3795" s="46" t="str">
        <f t="shared" si="477"/>
        <v>Alrandi44143SELATANNIGHT</v>
      </c>
      <c r="AC3795" s="46" t="str">
        <f t="shared" si="478"/>
        <v>BMJ 07244143NIGHT</v>
      </c>
      <c r="AD3795" s="46" t="str">
        <f t="shared" si="479"/>
        <v>Alrandi44143NIGHT</v>
      </c>
    </row>
    <row r="3796" spans="1:30" x14ac:dyDescent="0.3">
      <c r="A3796" s="46">
        <v>1</v>
      </c>
      <c r="B3796" s="46" t="s">
        <v>153</v>
      </c>
      <c r="C3796" s="110">
        <v>44143</v>
      </c>
      <c r="D3796" s="49" t="s">
        <v>95</v>
      </c>
      <c r="E3796" s="74">
        <v>44144</v>
      </c>
      <c r="F3796" s="49">
        <v>5103634</v>
      </c>
      <c r="G3796" s="46" t="s">
        <v>39</v>
      </c>
      <c r="H3796" s="46" t="s">
        <v>123</v>
      </c>
      <c r="I3796" s="46" t="s">
        <v>113</v>
      </c>
      <c r="J3796" s="46" t="s">
        <v>130</v>
      </c>
      <c r="K3796" s="46" t="s">
        <v>91</v>
      </c>
      <c r="O3796" s="47">
        <v>9.7916666666666655E-3</v>
      </c>
      <c r="P3796" s="48">
        <v>9.7916666666666655E-3</v>
      </c>
      <c r="Q3796" s="50">
        <v>53940</v>
      </c>
      <c r="R3796" s="50">
        <v>20140</v>
      </c>
      <c r="T3796" s="49" t="s">
        <v>27</v>
      </c>
      <c r="U3796" s="49" t="s">
        <v>28</v>
      </c>
      <c r="V3796" s="46" t="s">
        <v>114</v>
      </c>
      <c r="W3796" s="46" t="s">
        <v>87</v>
      </c>
      <c r="X3796" s="46" t="str">
        <f>IFERROR(VLOOKUP(W3796,#REF!,38,FALSE),"")</f>
        <v/>
      </c>
      <c r="Z3796" s="46" t="str">
        <f t="shared" si="475"/>
        <v>Nurzaenal44143</v>
      </c>
      <c r="AA3796" s="46" t="str">
        <f t="shared" si="476"/>
        <v>BMJ 07344143SELATANNIGHT</v>
      </c>
      <c r="AB3796" s="46" t="str">
        <f t="shared" si="477"/>
        <v>Nurzaenal44143SELATANNIGHT</v>
      </c>
      <c r="AC3796" s="46" t="str">
        <f t="shared" si="478"/>
        <v>BMJ 07344143NIGHT</v>
      </c>
      <c r="AD3796" s="46" t="str">
        <f t="shared" si="479"/>
        <v>Nurzaenal44143NIGHT</v>
      </c>
    </row>
    <row r="3797" spans="1:30" x14ac:dyDescent="0.3">
      <c r="A3797" s="46">
        <v>1</v>
      </c>
      <c r="B3797" s="46" t="s">
        <v>153</v>
      </c>
      <c r="C3797" s="110">
        <v>44143</v>
      </c>
      <c r="D3797" s="49" t="s">
        <v>95</v>
      </c>
      <c r="E3797" s="74">
        <v>44144</v>
      </c>
      <c r="F3797" s="49">
        <v>5103752</v>
      </c>
      <c r="G3797" s="46" t="s">
        <v>39</v>
      </c>
      <c r="H3797" s="46" t="s">
        <v>112</v>
      </c>
      <c r="I3797" s="46" t="s">
        <v>131</v>
      </c>
      <c r="J3797" s="46" t="s">
        <v>124</v>
      </c>
      <c r="K3797" s="46" t="s">
        <v>91</v>
      </c>
      <c r="O3797" s="47">
        <v>0.10409722222222222</v>
      </c>
      <c r="P3797" s="48">
        <v>0.10409722222222222</v>
      </c>
      <c r="Q3797" s="50">
        <v>53200</v>
      </c>
      <c r="R3797" s="50">
        <v>20140</v>
      </c>
      <c r="T3797" s="49" t="s">
        <v>27</v>
      </c>
      <c r="U3797" s="49" t="s">
        <v>28</v>
      </c>
      <c r="V3797" s="46" t="s">
        <v>56</v>
      </c>
      <c r="W3797" s="46" t="s">
        <v>87</v>
      </c>
      <c r="X3797" s="46" t="str">
        <f>IFERROR(VLOOKUP(W3797,#REF!,38,FALSE),"")</f>
        <v/>
      </c>
      <c r="Z3797" s="46" t="str">
        <f t="shared" si="475"/>
        <v>Nurzaenal44143</v>
      </c>
      <c r="AA3797" s="46" t="str">
        <f t="shared" si="476"/>
        <v>BMJ 07344143SELATANNIGHT</v>
      </c>
      <c r="AB3797" s="46" t="str">
        <f t="shared" si="477"/>
        <v>Nurzaenal44143SELATANNIGHT</v>
      </c>
      <c r="AC3797" s="46" t="str">
        <f t="shared" si="478"/>
        <v>BMJ 07344143NIGHT</v>
      </c>
      <c r="AD3797" s="46" t="str">
        <f t="shared" si="479"/>
        <v>Nurzaenal44143NIGHT</v>
      </c>
    </row>
    <row r="3798" spans="1:30" x14ac:dyDescent="0.3">
      <c r="A3798" s="46">
        <v>1</v>
      </c>
      <c r="B3798" s="46" t="s">
        <v>153</v>
      </c>
      <c r="C3798" s="110">
        <v>44143</v>
      </c>
      <c r="D3798" s="49" t="s">
        <v>95</v>
      </c>
      <c r="E3798" s="74">
        <v>44144</v>
      </c>
      <c r="F3798" s="49">
        <v>5103870</v>
      </c>
      <c r="G3798" s="46" t="s">
        <v>39</v>
      </c>
      <c r="H3798" s="46" t="s">
        <v>149</v>
      </c>
      <c r="I3798" s="46" t="s">
        <v>189</v>
      </c>
      <c r="J3798" s="46" t="s">
        <v>124</v>
      </c>
      <c r="K3798" s="46" t="s">
        <v>91</v>
      </c>
      <c r="O3798" s="47">
        <v>0.21486111111111109</v>
      </c>
      <c r="P3798" s="48">
        <v>0.21486111111111109</v>
      </c>
      <c r="Q3798" s="50">
        <v>57960</v>
      </c>
      <c r="R3798" s="50">
        <v>20140</v>
      </c>
      <c r="T3798" s="49" t="s">
        <v>27</v>
      </c>
      <c r="U3798" s="49" t="s">
        <v>28</v>
      </c>
      <c r="V3798" s="46" t="s">
        <v>44</v>
      </c>
      <c r="W3798" s="46" t="s">
        <v>87</v>
      </c>
      <c r="X3798" s="46" t="str">
        <f>IFERROR(VLOOKUP(W3798,#REF!,38,FALSE),"")</f>
        <v/>
      </c>
      <c r="Z3798" s="46" t="str">
        <f t="shared" si="475"/>
        <v>Nurzaenal44143</v>
      </c>
      <c r="AA3798" s="46" t="str">
        <f t="shared" si="476"/>
        <v>BMJ 07344143SELATANNIGHT</v>
      </c>
      <c r="AB3798" s="46" t="str">
        <f t="shared" si="477"/>
        <v>Nurzaenal44143SELATANNIGHT</v>
      </c>
      <c r="AC3798" s="46" t="str">
        <f t="shared" si="478"/>
        <v>BMJ 07344143NIGHT</v>
      </c>
      <c r="AD3798" s="46" t="str">
        <f t="shared" si="479"/>
        <v>Nurzaenal44143NIGHT</v>
      </c>
    </row>
    <row r="3799" spans="1:30" x14ac:dyDescent="0.3">
      <c r="A3799" s="46">
        <v>1</v>
      </c>
      <c r="B3799" s="46" t="s">
        <v>153</v>
      </c>
      <c r="C3799" s="110">
        <v>44143</v>
      </c>
      <c r="D3799" s="49" t="s">
        <v>95</v>
      </c>
      <c r="E3799" s="74">
        <v>44143</v>
      </c>
      <c r="F3799" s="49">
        <v>5103506</v>
      </c>
      <c r="G3799" s="46" t="s">
        <v>39</v>
      </c>
      <c r="H3799" s="46" t="s">
        <v>149</v>
      </c>
      <c r="I3799" s="46" t="s">
        <v>189</v>
      </c>
      <c r="J3799" s="46" t="s">
        <v>124</v>
      </c>
      <c r="K3799" s="46" t="s">
        <v>91</v>
      </c>
      <c r="O3799" s="47">
        <v>0.91543981481481485</v>
      </c>
      <c r="P3799" s="48">
        <v>0.92083333333333339</v>
      </c>
      <c r="Q3799" s="50">
        <v>53480</v>
      </c>
      <c r="R3799" s="50">
        <v>20140</v>
      </c>
      <c r="T3799" s="49" t="s">
        <v>27</v>
      </c>
      <c r="U3799" s="49" t="s">
        <v>28</v>
      </c>
      <c r="V3799" s="46" t="s">
        <v>44</v>
      </c>
      <c r="W3799" s="46" t="s">
        <v>87</v>
      </c>
      <c r="X3799" s="46" t="str">
        <f>IFERROR(VLOOKUP(W3799,#REF!,38,FALSE),"")</f>
        <v/>
      </c>
      <c r="Z3799" s="46" t="str">
        <f t="shared" si="475"/>
        <v>Nurzaenal44143</v>
      </c>
      <c r="AA3799" s="46" t="str">
        <f t="shared" si="476"/>
        <v>BMJ 07344143SELATANNIGHT</v>
      </c>
      <c r="AB3799" s="46" t="str">
        <f t="shared" si="477"/>
        <v>Nurzaenal44143SELATANNIGHT</v>
      </c>
      <c r="AC3799" s="46" t="str">
        <f t="shared" si="478"/>
        <v>BMJ 07344143NIGHT</v>
      </c>
      <c r="AD3799" s="46" t="str">
        <f t="shared" si="479"/>
        <v>Nurzaenal44143NIGHT</v>
      </c>
    </row>
    <row r="3800" spans="1:30" x14ac:dyDescent="0.3">
      <c r="A3800" s="46">
        <v>1</v>
      </c>
      <c r="B3800" s="46" t="s">
        <v>153</v>
      </c>
      <c r="C3800" s="110">
        <v>44143</v>
      </c>
      <c r="D3800" s="49" t="s">
        <v>95</v>
      </c>
      <c r="E3800" s="74">
        <v>44144</v>
      </c>
      <c r="F3800" s="49">
        <v>5103637</v>
      </c>
      <c r="G3800" s="46" t="s">
        <v>39</v>
      </c>
      <c r="H3800" s="46" t="s">
        <v>112</v>
      </c>
      <c r="I3800" s="46" t="s">
        <v>131</v>
      </c>
      <c r="J3800" s="46" t="s">
        <v>124</v>
      </c>
      <c r="K3800" s="46" t="s">
        <v>93</v>
      </c>
      <c r="O3800" s="47">
        <v>1.0613425925925927E-2</v>
      </c>
      <c r="P3800" s="48">
        <v>1.0613425925925927E-2</v>
      </c>
      <c r="Q3800" s="50">
        <v>50520</v>
      </c>
      <c r="R3800" s="50">
        <v>19860</v>
      </c>
      <c r="T3800" s="49" t="s">
        <v>27</v>
      </c>
      <c r="U3800" s="49" t="s">
        <v>28</v>
      </c>
      <c r="V3800" s="46" t="s">
        <v>47</v>
      </c>
      <c r="W3800" s="46" t="s">
        <v>94</v>
      </c>
      <c r="X3800" s="46" t="str">
        <f>IFERROR(VLOOKUP(W3800,#REF!,38,FALSE),"")</f>
        <v/>
      </c>
      <c r="Z3800" s="46" t="str">
        <f t="shared" si="475"/>
        <v>M.Sainuddin Kasim44143</v>
      </c>
      <c r="AA3800" s="46" t="str">
        <f t="shared" si="476"/>
        <v>BMJ 07444143SELATANNIGHT</v>
      </c>
      <c r="AB3800" s="46" t="str">
        <f t="shared" si="477"/>
        <v>M.Sainuddin Kasim44143SELATANNIGHT</v>
      </c>
      <c r="AC3800" s="46" t="str">
        <f t="shared" si="478"/>
        <v>BMJ 07444143NIGHT</v>
      </c>
      <c r="AD3800" s="46" t="str">
        <f t="shared" si="479"/>
        <v>M.Sainuddin Kasim44143NIGHT</v>
      </c>
    </row>
    <row r="3801" spans="1:30" x14ac:dyDescent="0.3">
      <c r="A3801" s="46">
        <v>1</v>
      </c>
      <c r="B3801" s="46" t="s">
        <v>153</v>
      </c>
      <c r="C3801" s="110">
        <v>44143</v>
      </c>
      <c r="D3801" s="49" t="s">
        <v>95</v>
      </c>
      <c r="E3801" s="74">
        <v>44144</v>
      </c>
      <c r="F3801" s="49">
        <v>5103748</v>
      </c>
      <c r="G3801" s="46" t="s">
        <v>39</v>
      </c>
      <c r="H3801" s="46" t="s">
        <v>112</v>
      </c>
      <c r="I3801" s="46" t="s">
        <v>131</v>
      </c>
      <c r="J3801" s="46" t="s">
        <v>124</v>
      </c>
      <c r="K3801" s="46" t="s">
        <v>93</v>
      </c>
      <c r="O3801" s="47">
        <v>0.10003472222222222</v>
      </c>
      <c r="P3801" s="48">
        <v>0.10003472222222222</v>
      </c>
      <c r="Q3801" s="50">
        <v>50120</v>
      </c>
      <c r="R3801" s="50">
        <v>19860</v>
      </c>
      <c r="T3801" s="49" t="s">
        <v>27</v>
      </c>
      <c r="U3801" s="49" t="s">
        <v>28</v>
      </c>
      <c r="V3801" s="46" t="s">
        <v>47</v>
      </c>
      <c r="W3801" s="46" t="s">
        <v>94</v>
      </c>
      <c r="X3801" s="46" t="str">
        <f>IFERROR(VLOOKUP(W3801,#REF!,38,FALSE),"")</f>
        <v/>
      </c>
      <c r="Z3801" s="46" t="str">
        <f t="shared" si="475"/>
        <v>M.Sainuddin Kasim44143</v>
      </c>
      <c r="AA3801" s="46" t="str">
        <f t="shared" si="476"/>
        <v>BMJ 07444143SELATANNIGHT</v>
      </c>
      <c r="AB3801" s="46" t="str">
        <f t="shared" si="477"/>
        <v>M.Sainuddin Kasim44143SELATANNIGHT</v>
      </c>
      <c r="AC3801" s="46" t="str">
        <f t="shared" si="478"/>
        <v>BMJ 07444143NIGHT</v>
      </c>
      <c r="AD3801" s="46" t="str">
        <f t="shared" si="479"/>
        <v>M.Sainuddin Kasim44143NIGHT</v>
      </c>
    </row>
    <row r="3802" spans="1:30" x14ac:dyDescent="0.3">
      <c r="A3802" s="46">
        <v>1</v>
      </c>
      <c r="B3802" s="46" t="s">
        <v>153</v>
      </c>
      <c r="C3802" s="110">
        <v>44143</v>
      </c>
      <c r="D3802" s="49" t="s">
        <v>95</v>
      </c>
      <c r="E3802" s="74">
        <v>44144</v>
      </c>
      <c r="F3802" s="49">
        <v>5103845</v>
      </c>
      <c r="G3802" s="46" t="s">
        <v>39</v>
      </c>
      <c r="H3802" s="46" t="s">
        <v>112</v>
      </c>
      <c r="I3802" s="46" t="s">
        <v>131</v>
      </c>
      <c r="J3802" s="46" t="s">
        <v>124</v>
      </c>
      <c r="K3802" s="46" t="s">
        <v>93</v>
      </c>
      <c r="O3802" s="47">
        <v>0.18792824074074074</v>
      </c>
      <c r="P3802" s="48">
        <v>0.18792824074074074</v>
      </c>
      <c r="Q3802" s="50">
        <v>51360</v>
      </c>
      <c r="R3802" s="50">
        <v>19860</v>
      </c>
      <c r="T3802" s="49" t="s">
        <v>27</v>
      </c>
      <c r="U3802" s="49" t="s">
        <v>28</v>
      </c>
      <c r="V3802" s="46" t="s">
        <v>56</v>
      </c>
      <c r="W3802" s="46" t="s">
        <v>94</v>
      </c>
      <c r="X3802" s="46" t="str">
        <f>IFERROR(VLOOKUP(W3802,#REF!,38,FALSE),"")</f>
        <v/>
      </c>
      <c r="Z3802" s="46" t="str">
        <f t="shared" si="475"/>
        <v>M.Sainuddin Kasim44143</v>
      </c>
      <c r="AA3802" s="46" t="str">
        <f t="shared" si="476"/>
        <v>BMJ 07444143SELATANNIGHT</v>
      </c>
      <c r="AB3802" s="46" t="str">
        <f t="shared" si="477"/>
        <v>M.Sainuddin Kasim44143SELATANNIGHT</v>
      </c>
      <c r="AC3802" s="46" t="str">
        <f t="shared" si="478"/>
        <v>BMJ 07444143NIGHT</v>
      </c>
      <c r="AD3802" s="46" t="str">
        <f t="shared" si="479"/>
        <v>M.Sainuddin Kasim44143NIGHT</v>
      </c>
    </row>
    <row r="3803" spans="1:30" x14ac:dyDescent="0.3">
      <c r="A3803" s="46">
        <v>1</v>
      </c>
      <c r="B3803" s="46" t="s">
        <v>153</v>
      </c>
      <c r="C3803" s="110">
        <v>44143</v>
      </c>
      <c r="D3803" s="49" t="s">
        <v>95</v>
      </c>
      <c r="E3803" s="74">
        <v>44144</v>
      </c>
      <c r="F3803" s="49">
        <v>5103924</v>
      </c>
      <c r="G3803" s="46" t="s">
        <v>21</v>
      </c>
      <c r="H3803" s="46" t="s">
        <v>22</v>
      </c>
      <c r="I3803" s="46" t="s">
        <v>48</v>
      </c>
      <c r="J3803" s="46" t="s">
        <v>49</v>
      </c>
      <c r="K3803" s="46" t="s">
        <v>93</v>
      </c>
      <c r="O3803" s="47">
        <v>0.24363425925925927</v>
      </c>
      <c r="P3803" s="48">
        <v>0.24363425925925927</v>
      </c>
      <c r="Q3803" s="50">
        <v>51660</v>
      </c>
      <c r="R3803" s="50">
        <v>19860</v>
      </c>
      <c r="T3803" s="49" t="s">
        <v>27</v>
      </c>
      <c r="U3803" s="49" t="s">
        <v>28</v>
      </c>
      <c r="V3803" s="46" t="s">
        <v>50</v>
      </c>
      <c r="W3803" s="46" t="s">
        <v>94</v>
      </c>
      <c r="X3803" s="46" t="str">
        <f>IFERROR(VLOOKUP(W3803,#REF!,38,FALSE),"")</f>
        <v/>
      </c>
      <c r="Z3803" s="46" t="str">
        <f t="shared" si="475"/>
        <v>M.Sainuddin Kasim44143</v>
      </c>
      <c r="AA3803" s="46" t="str">
        <f t="shared" si="476"/>
        <v>BMJ 07444143UTARANIGHT</v>
      </c>
      <c r="AB3803" s="46" t="str">
        <f t="shared" si="477"/>
        <v>M.Sainuddin Kasim44143UTARANIGHT</v>
      </c>
      <c r="AC3803" s="46" t="str">
        <f t="shared" si="478"/>
        <v>BMJ 07444143NIGHT</v>
      </c>
      <c r="AD3803" s="46" t="str">
        <f t="shared" si="479"/>
        <v>M.Sainuddin Kasim44143NIGHT</v>
      </c>
    </row>
    <row r="3804" spans="1:30" x14ac:dyDescent="0.3">
      <c r="A3804" s="46">
        <v>1</v>
      </c>
      <c r="B3804" s="46" t="s">
        <v>153</v>
      </c>
      <c r="C3804" s="110">
        <v>44143</v>
      </c>
      <c r="D3804" s="49" t="s">
        <v>95</v>
      </c>
      <c r="E3804" s="74">
        <v>44143</v>
      </c>
      <c r="F3804" s="49">
        <v>5103414</v>
      </c>
      <c r="G3804" s="46" t="s">
        <v>39</v>
      </c>
      <c r="H3804" s="46" t="s">
        <v>112</v>
      </c>
      <c r="I3804" s="46" t="s">
        <v>131</v>
      </c>
      <c r="J3804" s="46" t="s">
        <v>124</v>
      </c>
      <c r="K3804" s="46" t="s">
        <v>93</v>
      </c>
      <c r="O3804" s="47">
        <v>0.84547453703703701</v>
      </c>
      <c r="P3804" s="48">
        <v>0.84927083333333331</v>
      </c>
      <c r="Q3804" s="50">
        <v>51320</v>
      </c>
      <c r="R3804" s="50">
        <v>19860</v>
      </c>
      <c r="T3804" s="49" t="s">
        <v>27</v>
      </c>
      <c r="U3804" s="49" t="s">
        <v>28</v>
      </c>
      <c r="V3804" s="46" t="s">
        <v>47</v>
      </c>
      <c r="W3804" s="46" t="s">
        <v>94</v>
      </c>
      <c r="X3804" s="46" t="str">
        <f>IFERROR(VLOOKUP(W3804,#REF!,38,FALSE),"")</f>
        <v/>
      </c>
      <c r="Z3804" s="46" t="str">
        <f t="shared" si="475"/>
        <v>M.Sainuddin Kasim44143</v>
      </c>
      <c r="AA3804" s="46" t="str">
        <f t="shared" si="476"/>
        <v>BMJ 07444143SELATANNIGHT</v>
      </c>
      <c r="AB3804" s="46" t="str">
        <f t="shared" si="477"/>
        <v>M.Sainuddin Kasim44143SELATANNIGHT</v>
      </c>
      <c r="AC3804" s="46" t="str">
        <f t="shared" si="478"/>
        <v>BMJ 07444143NIGHT</v>
      </c>
      <c r="AD3804" s="46" t="str">
        <f t="shared" si="479"/>
        <v>M.Sainuddin Kasim44143NIGHT</v>
      </c>
    </row>
    <row r="3805" spans="1:30" x14ac:dyDescent="0.3">
      <c r="A3805" s="46">
        <v>1</v>
      </c>
      <c r="B3805" s="46" t="s">
        <v>153</v>
      </c>
      <c r="C3805" s="110">
        <v>44143</v>
      </c>
      <c r="D3805" s="49" t="s">
        <v>95</v>
      </c>
      <c r="E3805" s="74">
        <v>44143</v>
      </c>
      <c r="F3805" s="49">
        <v>5103519</v>
      </c>
      <c r="G3805" s="46" t="s">
        <v>39</v>
      </c>
      <c r="H3805" s="46" t="s">
        <v>112</v>
      </c>
      <c r="I3805" s="46" t="s">
        <v>131</v>
      </c>
      <c r="J3805" s="46" t="s">
        <v>124</v>
      </c>
      <c r="K3805" s="46" t="s">
        <v>93</v>
      </c>
      <c r="O3805" s="47">
        <v>0.92576388888888894</v>
      </c>
      <c r="P3805" s="48">
        <v>0.92576388888888894</v>
      </c>
      <c r="Q3805" s="50">
        <v>52800</v>
      </c>
      <c r="R3805" s="50">
        <v>19860</v>
      </c>
      <c r="T3805" s="49" t="s">
        <v>27</v>
      </c>
      <c r="U3805" s="49" t="s">
        <v>28</v>
      </c>
      <c r="V3805" s="46" t="s">
        <v>47</v>
      </c>
      <c r="W3805" s="46" t="s">
        <v>94</v>
      </c>
      <c r="X3805" s="46" t="str">
        <f>IFERROR(VLOOKUP(W3805,#REF!,38,FALSE),"")</f>
        <v/>
      </c>
      <c r="Z3805" s="46" t="str">
        <f t="shared" si="475"/>
        <v>M.Sainuddin Kasim44143</v>
      </c>
      <c r="AA3805" s="46" t="str">
        <f t="shared" si="476"/>
        <v>BMJ 07444143SELATANNIGHT</v>
      </c>
      <c r="AB3805" s="46" t="str">
        <f t="shared" si="477"/>
        <v>M.Sainuddin Kasim44143SELATANNIGHT</v>
      </c>
      <c r="AC3805" s="46" t="str">
        <f t="shared" si="478"/>
        <v>BMJ 07444143NIGHT</v>
      </c>
      <c r="AD3805" s="46" t="str">
        <f t="shared" si="479"/>
        <v>M.Sainuddin Kasim44143NIGHT</v>
      </c>
    </row>
  </sheetData>
  <autoFilter ref="A5:X3805"/>
  <mergeCells count="1">
    <mergeCell ref="D2:E2"/>
  </mergeCell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>
          <x14:formula1>
            <xm:f>[4]db!#REF!</xm:f>
          </x14:formula1>
          <xm:sqref>W4:W5</xm:sqref>
        </x14:dataValidation>
        <x14:dataValidation type="list" allowBlank="1" showInputMessage="1" showErrorMessage="1">
          <x14:formula1>
            <xm:f>'db driver'!$B:$B</xm:f>
          </x14:formula1>
          <xm:sqref>W6:W1048576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L43"/>
  <sheetViews>
    <sheetView showGridLines="0" zoomScaleNormal="100" workbookViewId="0">
      <pane xSplit="14" ySplit="11" topLeftCell="O15" activePane="bottomRight" state="frozen"/>
      <selection pane="topRight" activeCell="N1" sqref="N1"/>
      <selection pane="bottomLeft" activeCell="A12" sqref="A12"/>
      <selection pane="bottomRight" activeCell="V24" sqref="V24"/>
    </sheetView>
  </sheetViews>
  <sheetFormatPr defaultRowHeight="13.5" x14ac:dyDescent="0.3"/>
  <cols>
    <col min="1" max="1" width="6.140625" style="46" customWidth="1"/>
    <col min="2" max="3" width="10.85546875" style="46" customWidth="1"/>
    <col min="4" max="4" width="6" style="49" customWidth="1"/>
    <col min="5" max="5" width="7.5703125" style="49" customWidth="1"/>
    <col min="6" max="6" width="6" style="49" customWidth="1"/>
    <col min="7" max="7" width="7.42578125" style="49" customWidth="1"/>
    <col min="8" max="8" width="6" style="49" customWidth="1"/>
    <col min="9" max="9" width="6.5703125" style="49" customWidth="1"/>
    <col min="10" max="10" width="6" style="49" customWidth="1"/>
    <col min="11" max="11" width="6.42578125" style="49" customWidth="1"/>
    <col min="12" max="12" width="7" style="46" customWidth="1"/>
    <col min="13" max="13" width="8" style="46" customWidth="1"/>
    <col min="14" max="14" width="0.28515625" style="46" customWidth="1"/>
    <col min="15" max="15" width="6" style="49" customWidth="1"/>
    <col min="16" max="16" width="6.5703125" style="49" customWidth="1"/>
    <col min="17" max="17" width="6" style="49" customWidth="1"/>
    <col min="18" max="18" width="6.5703125" style="49" customWidth="1"/>
    <col min="19" max="22" width="6" style="49" customWidth="1"/>
    <col min="23" max="24" width="7" style="46" customWidth="1"/>
    <col min="25" max="25" width="6" style="49" customWidth="1"/>
    <col min="26" max="26" width="6.5703125" style="49" customWidth="1"/>
    <col min="27" max="27" width="6" style="49" customWidth="1"/>
    <col min="28" max="28" width="6.5703125" style="49" customWidth="1"/>
    <col min="29" max="32" width="6" style="49" customWidth="1"/>
    <col min="33" max="34" width="7" style="46" customWidth="1"/>
    <col min="35" max="35" width="6" style="49" customWidth="1"/>
    <col min="36" max="36" width="6.5703125" style="49" customWidth="1"/>
    <col min="37" max="37" width="6" style="49" customWidth="1"/>
    <col min="38" max="38" width="6.5703125" style="49" customWidth="1"/>
    <col min="39" max="42" width="6" style="49" customWidth="1"/>
    <col min="43" max="44" width="7" style="46" customWidth="1"/>
    <col min="45" max="45" width="6" style="49" customWidth="1"/>
    <col min="46" max="46" width="6.5703125" style="49" customWidth="1"/>
    <col min="47" max="47" width="6" style="49" customWidth="1"/>
    <col min="48" max="48" width="6.5703125" style="49" customWidth="1"/>
    <col min="49" max="52" width="6" style="49" customWidth="1"/>
    <col min="53" max="54" width="7" style="46" customWidth="1"/>
    <col min="55" max="55" width="6" style="49" customWidth="1"/>
    <col min="56" max="56" width="6.5703125" style="49" customWidth="1"/>
    <col min="57" max="57" width="6" style="49" customWidth="1"/>
    <col min="58" max="58" width="6.5703125" style="49" customWidth="1"/>
    <col min="59" max="62" width="6" style="49" customWidth="1"/>
    <col min="63" max="64" width="7" style="46" customWidth="1"/>
    <col min="65" max="65" width="6" style="49" customWidth="1"/>
    <col min="66" max="66" width="6.5703125" style="49" customWidth="1"/>
    <col min="67" max="67" width="6" style="49" customWidth="1"/>
    <col min="68" max="68" width="6.5703125" style="49" customWidth="1"/>
    <col min="69" max="72" width="6" style="49" customWidth="1"/>
    <col min="73" max="74" width="7" style="46" customWidth="1"/>
    <col min="75" max="75" width="6" style="49" customWidth="1"/>
    <col min="76" max="76" width="6.5703125" style="49" customWidth="1"/>
    <col min="77" max="77" width="6" style="49" customWidth="1"/>
    <col min="78" max="78" width="6.5703125" style="49" customWidth="1"/>
    <col min="79" max="82" width="6" style="49" customWidth="1"/>
    <col min="83" max="84" width="7" style="46" customWidth="1"/>
    <col min="85" max="85" width="6" style="49" customWidth="1"/>
    <col min="86" max="86" width="6.5703125" style="49" customWidth="1"/>
    <col min="87" max="87" width="6" style="49" customWidth="1"/>
    <col min="88" max="88" width="6.5703125" style="49" customWidth="1"/>
    <col min="89" max="92" width="6" style="49" customWidth="1"/>
    <col min="93" max="94" width="7" style="46" customWidth="1"/>
    <col min="95" max="95" width="6" style="49" customWidth="1"/>
    <col min="96" max="96" width="6.5703125" style="49" customWidth="1"/>
    <col min="97" max="97" width="6" style="49" customWidth="1"/>
    <col min="98" max="98" width="6.5703125" style="49" customWidth="1"/>
    <col min="99" max="102" width="6" style="49" customWidth="1"/>
    <col min="103" max="104" width="7" style="46" customWidth="1"/>
    <col min="105" max="105" width="6" style="49" customWidth="1"/>
    <col min="106" max="106" width="6.5703125" style="49" customWidth="1"/>
    <col min="107" max="107" width="6" style="49" customWidth="1"/>
    <col min="108" max="108" width="6.5703125" style="49" customWidth="1"/>
    <col min="109" max="112" width="6" style="49" customWidth="1"/>
    <col min="113" max="114" width="7" style="46" customWidth="1"/>
    <col min="115" max="115" width="6" style="49" customWidth="1"/>
    <col min="116" max="116" width="6.5703125" style="49" customWidth="1"/>
    <col min="117" max="117" width="6" style="49" customWidth="1"/>
    <col min="118" max="118" width="6.5703125" style="49" customWidth="1"/>
    <col min="119" max="122" width="6" style="49" customWidth="1"/>
    <col min="123" max="124" width="7" style="46" customWidth="1"/>
    <col min="125" max="125" width="6" style="49" customWidth="1"/>
    <col min="126" max="126" width="6.5703125" style="49" customWidth="1"/>
    <col min="127" max="127" width="6" style="49" customWidth="1"/>
    <col min="128" max="128" width="6.5703125" style="49" customWidth="1"/>
    <col min="129" max="132" width="6" style="49" customWidth="1"/>
    <col min="133" max="134" width="7" style="46" customWidth="1"/>
    <col min="135" max="135" width="6" style="49" customWidth="1"/>
    <col min="136" max="136" width="6.5703125" style="49" customWidth="1"/>
    <col min="137" max="137" width="6" style="49" customWidth="1"/>
    <col min="138" max="138" width="6.5703125" style="49" customWidth="1"/>
    <col min="139" max="142" width="6" style="49" customWidth="1"/>
    <col min="143" max="144" width="7" style="46" customWidth="1"/>
    <col min="145" max="145" width="6" style="49" customWidth="1"/>
    <col min="146" max="146" width="6.5703125" style="49" customWidth="1"/>
    <col min="147" max="147" width="6" style="49" customWidth="1"/>
    <col min="148" max="148" width="6.5703125" style="49" customWidth="1"/>
    <col min="149" max="149" width="6" style="49" customWidth="1"/>
    <col min="150" max="150" width="6.42578125" style="49" customWidth="1"/>
    <col min="151" max="152" width="6" style="49" customWidth="1"/>
    <col min="153" max="154" width="7" style="46" customWidth="1"/>
    <col min="155" max="155" width="6" style="49" customWidth="1"/>
    <col min="156" max="156" width="6.5703125" style="49" customWidth="1"/>
    <col min="157" max="157" width="6" style="49" customWidth="1"/>
    <col min="158" max="158" width="6.5703125" style="49" customWidth="1"/>
    <col min="159" max="159" width="6" style="49" customWidth="1"/>
    <col min="160" max="160" width="6.42578125" style="49" customWidth="1"/>
    <col min="161" max="162" width="6" style="49" customWidth="1"/>
    <col min="163" max="164" width="7" style="46" customWidth="1"/>
    <col min="165" max="165" width="6" style="49" customWidth="1"/>
    <col min="166" max="166" width="6.5703125" style="49" customWidth="1"/>
    <col min="167" max="167" width="6" style="49" customWidth="1"/>
    <col min="168" max="168" width="6.5703125" style="49" customWidth="1"/>
    <col min="169" max="169" width="6" style="49" customWidth="1"/>
    <col min="170" max="170" width="6.42578125" style="49" customWidth="1"/>
    <col min="171" max="172" width="6" style="49" customWidth="1"/>
    <col min="173" max="174" width="7" style="46" customWidth="1"/>
    <col min="175" max="175" width="6" style="49" customWidth="1"/>
    <col min="176" max="176" width="6.5703125" style="49" customWidth="1"/>
    <col min="177" max="177" width="6" style="49" customWidth="1"/>
    <col min="178" max="178" width="6.5703125" style="49" customWidth="1"/>
    <col min="179" max="179" width="6" style="49" customWidth="1"/>
    <col min="180" max="180" width="6.42578125" style="49" customWidth="1"/>
    <col min="181" max="182" width="6" style="49" customWidth="1"/>
    <col min="183" max="184" width="7" style="46" customWidth="1"/>
    <col min="185" max="185" width="6" style="49" customWidth="1"/>
    <col min="186" max="186" width="6.5703125" style="49" customWidth="1"/>
    <col min="187" max="187" width="6" style="49" customWidth="1"/>
    <col min="188" max="188" width="6.5703125" style="49" customWidth="1"/>
    <col min="189" max="189" width="6" style="49" customWidth="1"/>
    <col min="190" max="190" width="6.42578125" style="49" customWidth="1"/>
    <col min="191" max="192" width="6" style="49" customWidth="1"/>
    <col min="193" max="194" width="7" style="46" customWidth="1"/>
    <col min="195" max="195" width="6" style="49" customWidth="1"/>
    <col min="196" max="196" width="6.5703125" style="49" customWidth="1"/>
    <col min="197" max="197" width="6" style="49" customWidth="1"/>
    <col min="198" max="198" width="6.5703125" style="49" customWidth="1"/>
    <col min="199" max="199" width="6" style="49" customWidth="1"/>
    <col min="200" max="200" width="6.42578125" style="49" customWidth="1"/>
    <col min="201" max="202" width="6" style="49" customWidth="1"/>
    <col min="203" max="204" width="7" style="46" customWidth="1"/>
    <col min="205" max="205" width="6" style="49" customWidth="1"/>
    <col min="206" max="206" width="6.5703125" style="49" customWidth="1"/>
    <col min="207" max="207" width="6" style="49" customWidth="1"/>
    <col min="208" max="208" width="6.5703125" style="49" customWidth="1"/>
    <col min="209" max="209" width="6" style="49" customWidth="1"/>
    <col min="210" max="210" width="6.42578125" style="49" customWidth="1"/>
    <col min="211" max="212" width="6" style="49" customWidth="1"/>
    <col min="213" max="214" width="7" style="46" customWidth="1"/>
    <col min="215" max="215" width="6" style="49" customWidth="1"/>
    <col min="216" max="216" width="6.5703125" style="49" customWidth="1"/>
    <col min="217" max="217" width="6" style="49" customWidth="1"/>
    <col min="218" max="218" width="6.5703125" style="49" customWidth="1"/>
    <col min="219" max="219" width="6" style="49" customWidth="1"/>
    <col min="220" max="220" width="6.42578125" style="49" customWidth="1"/>
    <col min="221" max="222" width="6" style="49" customWidth="1"/>
    <col min="223" max="224" width="7" style="46" customWidth="1"/>
    <col min="225" max="225" width="6" style="49" customWidth="1"/>
    <col min="226" max="226" width="6.5703125" style="49" customWidth="1"/>
    <col min="227" max="227" width="6" style="49" customWidth="1"/>
    <col min="228" max="228" width="6.5703125" style="49" customWidth="1"/>
    <col min="229" max="229" width="6" style="49" customWidth="1"/>
    <col min="230" max="230" width="6.42578125" style="49" customWidth="1"/>
    <col min="231" max="232" width="6" style="49" customWidth="1"/>
    <col min="233" max="234" width="7" style="46" customWidth="1"/>
    <col min="235" max="235" width="6" style="49" customWidth="1"/>
    <col min="236" max="236" width="6.5703125" style="49" customWidth="1"/>
    <col min="237" max="237" width="6" style="49" customWidth="1"/>
    <col min="238" max="238" width="6.5703125" style="49" customWidth="1"/>
    <col min="239" max="239" width="6" style="49" customWidth="1"/>
    <col min="240" max="240" width="6.42578125" style="49" customWidth="1"/>
    <col min="241" max="242" width="6" style="49" customWidth="1"/>
    <col min="243" max="244" width="7" style="46" customWidth="1"/>
    <col min="245" max="245" width="6" style="49" customWidth="1"/>
    <col min="246" max="246" width="6.5703125" style="49" customWidth="1"/>
    <col min="247" max="247" width="6" style="49" customWidth="1"/>
    <col min="248" max="248" width="6.5703125" style="49" customWidth="1"/>
    <col min="249" max="249" width="6" style="49" customWidth="1"/>
    <col min="250" max="250" width="6.42578125" style="49" customWidth="1"/>
    <col min="251" max="252" width="6" style="49" customWidth="1"/>
    <col min="253" max="254" width="7" style="46" customWidth="1"/>
    <col min="255" max="255" width="6" style="49" customWidth="1"/>
    <col min="256" max="256" width="6.5703125" style="49" customWidth="1"/>
    <col min="257" max="257" width="6" style="49" customWidth="1"/>
    <col min="258" max="258" width="6.5703125" style="49" customWidth="1"/>
    <col min="259" max="259" width="6" style="49" customWidth="1"/>
    <col min="260" max="260" width="6.42578125" style="49" customWidth="1"/>
    <col min="261" max="262" width="6" style="49" customWidth="1"/>
    <col min="263" max="264" width="7" style="46" customWidth="1"/>
    <col min="265" max="265" width="6" style="49" customWidth="1"/>
    <col min="266" max="266" width="6.5703125" style="49" customWidth="1"/>
    <col min="267" max="267" width="6" style="49" customWidth="1"/>
    <col min="268" max="268" width="6.5703125" style="49" customWidth="1"/>
    <col min="269" max="269" width="6" style="49" customWidth="1"/>
    <col min="270" max="270" width="6.42578125" style="49" customWidth="1"/>
    <col min="271" max="272" width="6" style="49" customWidth="1"/>
    <col min="273" max="274" width="7" style="46" customWidth="1"/>
    <col min="275" max="275" width="6" style="49" customWidth="1"/>
    <col min="276" max="276" width="6.5703125" style="49" customWidth="1"/>
    <col min="277" max="277" width="6" style="49" customWidth="1"/>
    <col min="278" max="278" width="6.5703125" style="49" customWidth="1"/>
    <col min="279" max="279" width="6" style="49" customWidth="1"/>
    <col min="280" max="280" width="6.42578125" style="49" customWidth="1"/>
    <col min="281" max="282" width="6" style="49" customWidth="1"/>
    <col min="283" max="284" width="7" style="46" customWidth="1"/>
    <col min="285" max="285" width="6" style="49" customWidth="1"/>
    <col min="286" max="286" width="6.5703125" style="49" customWidth="1"/>
    <col min="287" max="287" width="6" style="49" customWidth="1"/>
    <col min="288" max="288" width="6.5703125" style="49" customWidth="1"/>
    <col min="289" max="289" width="6" style="49" customWidth="1"/>
    <col min="290" max="290" width="6.42578125" style="49" customWidth="1"/>
    <col min="291" max="292" width="6" style="49" customWidth="1"/>
    <col min="293" max="294" width="7" style="46" customWidth="1"/>
    <col min="295" max="295" width="6" style="49" customWidth="1"/>
    <col min="296" max="296" width="6.5703125" style="49" customWidth="1"/>
    <col min="297" max="297" width="6" style="49" customWidth="1"/>
    <col min="298" max="298" width="6.5703125" style="49" customWidth="1"/>
    <col min="299" max="299" width="6" style="49" customWidth="1"/>
    <col min="300" max="300" width="6.42578125" style="49" customWidth="1"/>
    <col min="301" max="302" width="6" style="49" customWidth="1"/>
    <col min="303" max="304" width="7" style="46" customWidth="1"/>
    <col min="305" max="305" width="6" style="49" customWidth="1"/>
    <col min="306" max="306" width="6.5703125" style="49" customWidth="1"/>
    <col min="307" max="307" width="6" style="49" customWidth="1"/>
    <col min="308" max="308" width="6.5703125" style="49" customWidth="1"/>
    <col min="309" max="309" width="6" style="49" customWidth="1"/>
    <col min="310" max="310" width="6.42578125" style="49" customWidth="1"/>
    <col min="311" max="312" width="6" style="49" customWidth="1"/>
    <col min="313" max="314" width="7" style="46" customWidth="1"/>
    <col min="315" max="315" width="6" style="49" customWidth="1"/>
    <col min="316" max="316" width="6.5703125" style="49" customWidth="1"/>
    <col min="317" max="317" width="6" style="49" customWidth="1"/>
    <col min="318" max="318" width="6.5703125" style="49" customWidth="1"/>
    <col min="319" max="319" width="6" style="49" customWidth="1"/>
    <col min="320" max="320" width="6.42578125" style="49" customWidth="1"/>
    <col min="321" max="322" width="6" style="49" customWidth="1"/>
    <col min="323" max="324" width="7" style="46" customWidth="1"/>
    <col min="325" max="16384" width="9.140625" style="46"/>
  </cols>
  <sheetData>
    <row r="1" spans="1:324" x14ac:dyDescent="0.3">
      <c r="A1" s="73" t="s">
        <v>258</v>
      </c>
    </row>
    <row r="2" spans="1:324" ht="10.5" customHeight="1" x14ac:dyDescent="0.3">
      <c r="A2" s="73"/>
    </row>
    <row r="3" spans="1:324" ht="17.25" customHeight="1" x14ac:dyDescent="0.3">
      <c r="B3" s="46" t="s">
        <v>242</v>
      </c>
      <c r="D3" s="126">
        <f>'Entry Data'!C1</f>
        <v>44125</v>
      </c>
      <c r="E3" s="126"/>
      <c r="F3" s="126"/>
      <c r="G3" s="49" t="s">
        <v>243</v>
      </c>
      <c r="H3" s="126">
        <f>'Entry Data'!E1</f>
        <v>40502</v>
      </c>
      <c r="I3" s="126"/>
      <c r="J3" s="126"/>
      <c r="L3" s="49"/>
      <c r="M3" s="49"/>
      <c r="N3" s="49"/>
      <c r="W3" s="49"/>
      <c r="X3" s="49"/>
      <c r="AG3" s="49"/>
      <c r="AH3" s="49"/>
      <c r="AQ3" s="49"/>
      <c r="AR3" s="49"/>
      <c r="BA3" s="49"/>
      <c r="BB3" s="49"/>
      <c r="BK3" s="49"/>
      <c r="BL3" s="49"/>
      <c r="BU3" s="49"/>
      <c r="BV3" s="49"/>
      <c r="CE3" s="49"/>
      <c r="CF3" s="49"/>
      <c r="CO3" s="49"/>
      <c r="CP3" s="49"/>
      <c r="CY3" s="49"/>
      <c r="CZ3" s="49"/>
      <c r="DI3" s="49"/>
      <c r="DJ3" s="49"/>
      <c r="DS3" s="49"/>
      <c r="DT3" s="49"/>
      <c r="EC3" s="49"/>
      <c r="ED3" s="49"/>
      <c r="EM3" s="49"/>
      <c r="EN3" s="49"/>
      <c r="EW3" s="49"/>
      <c r="EX3" s="49"/>
      <c r="FG3" s="49"/>
      <c r="FH3" s="49"/>
      <c r="FQ3" s="49"/>
      <c r="FR3" s="49"/>
      <c r="GA3" s="49"/>
      <c r="GB3" s="49"/>
      <c r="GK3" s="49"/>
      <c r="GL3" s="49"/>
      <c r="GU3" s="49"/>
      <c r="GV3" s="49"/>
      <c r="HE3" s="49"/>
      <c r="HF3" s="49"/>
      <c r="HO3" s="49"/>
      <c r="HP3" s="49"/>
      <c r="HY3" s="49"/>
      <c r="HZ3" s="49"/>
      <c r="II3" s="49"/>
      <c r="IJ3" s="49"/>
      <c r="IS3" s="49"/>
      <c r="IT3" s="49"/>
      <c r="JC3" s="49"/>
      <c r="JD3" s="49"/>
      <c r="JM3" s="49"/>
      <c r="JN3" s="49"/>
      <c r="JW3" s="49"/>
      <c r="JX3" s="49"/>
      <c r="KG3" s="49"/>
      <c r="KH3" s="49"/>
      <c r="KQ3" s="49"/>
      <c r="KR3" s="49"/>
      <c r="LA3" s="49"/>
      <c r="LB3" s="49"/>
      <c r="LK3" s="49"/>
      <c r="LL3" s="49"/>
    </row>
    <row r="4" spans="1:324" ht="17.25" customHeight="1" x14ac:dyDescent="0.3">
      <c r="B4" s="46" t="s">
        <v>245</v>
      </c>
      <c r="E4" s="127">
        <f>'Entry Data'!D2</f>
        <v>44143</v>
      </c>
      <c r="F4" s="127"/>
      <c r="G4" s="127"/>
      <c r="H4" s="75"/>
      <c r="I4" s="75"/>
      <c r="J4" s="75"/>
      <c r="L4" s="49"/>
      <c r="M4" s="49"/>
      <c r="N4" s="49"/>
      <c r="W4" s="49"/>
      <c r="X4" s="49"/>
      <c r="AG4" s="49"/>
      <c r="AH4" s="49"/>
      <c r="AQ4" s="49"/>
      <c r="AR4" s="49"/>
      <c r="BA4" s="49"/>
      <c r="BB4" s="49"/>
      <c r="BK4" s="49"/>
      <c r="BL4" s="49"/>
      <c r="BU4" s="49"/>
      <c r="BV4" s="49"/>
      <c r="CE4" s="49"/>
      <c r="CF4" s="49"/>
      <c r="CO4" s="49"/>
      <c r="CP4" s="49"/>
      <c r="CY4" s="49"/>
      <c r="CZ4" s="49"/>
      <c r="DI4" s="49"/>
      <c r="DJ4" s="49"/>
      <c r="DS4" s="49"/>
      <c r="DT4" s="49"/>
      <c r="EC4" s="49"/>
      <c r="ED4" s="49"/>
      <c r="EM4" s="49"/>
      <c r="EN4" s="49"/>
      <c r="EW4" s="49"/>
      <c r="EX4" s="49"/>
      <c r="FG4" s="49"/>
      <c r="FH4" s="49"/>
      <c r="FQ4" s="49"/>
      <c r="FR4" s="49"/>
      <c r="GA4" s="49"/>
      <c r="GB4" s="49"/>
      <c r="GK4" s="49"/>
      <c r="GL4" s="49"/>
      <c r="GU4" s="49"/>
      <c r="GV4" s="49"/>
      <c r="HE4" s="49"/>
      <c r="HF4" s="49"/>
      <c r="HO4" s="49"/>
      <c r="HP4" s="49"/>
      <c r="HY4" s="49"/>
      <c r="HZ4" s="49"/>
      <c r="II4" s="49"/>
      <c r="IJ4" s="49"/>
      <c r="IS4" s="49"/>
      <c r="IT4" s="49"/>
      <c r="JC4" s="49"/>
      <c r="JD4" s="49"/>
      <c r="JM4" s="49"/>
      <c r="JN4" s="49"/>
      <c r="JW4" s="49"/>
      <c r="JX4" s="49"/>
      <c r="KG4" s="49"/>
      <c r="KH4" s="49"/>
      <c r="KQ4" s="49"/>
      <c r="KR4" s="49"/>
      <c r="LA4" s="49"/>
      <c r="LB4" s="49"/>
      <c r="LK4" s="49"/>
      <c r="LL4" s="49"/>
    </row>
    <row r="5" spans="1:324" ht="17.25" customHeight="1" x14ac:dyDescent="0.3">
      <c r="B5" s="46" t="s">
        <v>246</v>
      </c>
      <c r="E5" s="76">
        <f>'Entry Data'!D3</f>
        <v>19</v>
      </c>
      <c r="F5" s="75" t="s">
        <v>257</v>
      </c>
      <c r="G5" s="75"/>
      <c r="H5" s="75"/>
      <c r="I5" s="75"/>
      <c r="J5" s="75"/>
      <c r="L5" s="49"/>
      <c r="M5" s="49"/>
      <c r="N5" s="49"/>
      <c r="W5" s="49"/>
      <c r="X5" s="49"/>
      <c r="AG5" s="49"/>
      <c r="AH5" s="49"/>
      <c r="AQ5" s="49"/>
      <c r="AR5" s="49"/>
      <c r="BA5" s="49"/>
      <c r="BB5" s="49"/>
      <c r="BK5" s="49"/>
      <c r="BL5" s="49"/>
      <c r="BU5" s="49"/>
      <c r="BV5" s="49"/>
      <c r="CE5" s="49"/>
      <c r="CF5" s="49"/>
      <c r="CO5" s="49"/>
      <c r="CP5" s="49"/>
      <c r="CY5" s="49"/>
      <c r="CZ5" s="49"/>
      <c r="DI5" s="49"/>
      <c r="DJ5" s="49"/>
      <c r="DS5" s="49"/>
      <c r="DT5" s="49"/>
      <c r="EC5" s="49"/>
      <c r="ED5" s="49"/>
      <c r="EM5" s="49"/>
      <c r="EN5" s="49"/>
      <c r="EW5" s="49"/>
      <c r="EX5" s="49"/>
      <c r="FG5" s="49"/>
      <c r="FH5" s="49"/>
      <c r="FQ5" s="49"/>
      <c r="FR5" s="49"/>
      <c r="GA5" s="49"/>
      <c r="GB5" s="49"/>
      <c r="GK5" s="49"/>
      <c r="GL5" s="49"/>
      <c r="GU5" s="49"/>
      <c r="GV5" s="49"/>
      <c r="HE5" s="49"/>
      <c r="HF5" s="49"/>
      <c r="HO5" s="49"/>
      <c r="HP5" s="49"/>
      <c r="HY5" s="49"/>
      <c r="HZ5" s="49"/>
      <c r="II5" s="49"/>
      <c r="IJ5" s="49"/>
      <c r="IS5" s="49"/>
      <c r="IT5" s="49"/>
      <c r="JC5" s="49"/>
      <c r="JD5" s="49"/>
      <c r="JM5" s="49"/>
      <c r="JN5" s="49"/>
      <c r="JW5" s="49"/>
      <c r="JX5" s="49"/>
      <c r="KG5" s="49"/>
      <c r="KH5" s="49"/>
      <c r="KQ5" s="49"/>
      <c r="KR5" s="49"/>
      <c r="LA5" s="49"/>
      <c r="LB5" s="49"/>
      <c r="LK5" s="49"/>
      <c r="LL5" s="49"/>
    </row>
    <row r="6" spans="1:324" x14ac:dyDescent="0.3">
      <c r="L6" s="49"/>
      <c r="M6" s="49"/>
      <c r="N6" s="49"/>
      <c r="W6" s="49"/>
      <c r="X6" s="49"/>
      <c r="AG6" s="49"/>
      <c r="AH6" s="49"/>
      <c r="AQ6" s="49"/>
      <c r="AR6" s="49"/>
      <c r="BA6" s="49"/>
      <c r="BB6" s="49"/>
      <c r="BK6" s="49"/>
      <c r="BL6" s="49"/>
      <c r="BU6" s="49"/>
      <c r="BV6" s="49"/>
      <c r="CE6" s="49"/>
      <c r="CF6" s="49"/>
      <c r="CO6" s="49"/>
      <c r="CP6" s="49"/>
      <c r="CY6" s="49"/>
      <c r="CZ6" s="49"/>
      <c r="DI6" s="49"/>
      <c r="DJ6" s="49"/>
      <c r="DS6" s="49"/>
      <c r="DT6" s="49"/>
      <c r="EC6" s="49"/>
      <c r="ED6" s="49"/>
      <c r="EM6" s="49"/>
      <c r="EN6" s="49"/>
      <c r="EW6" s="49"/>
      <c r="EX6" s="49"/>
      <c r="FG6" s="49"/>
      <c r="FH6" s="49"/>
      <c r="FQ6" s="49"/>
      <c r="FR6" s="49"/>
      <c r="GA6" s="49"/>
      <c r="GB6" s="49"/>
      <c r="GK6" s="49"/>
      <c r="GL6" s="49"/>
      <c r="GU6" s="49"/>
      <c r="GV6" s="49"/>
      <c r="HE6" s="49"/>
      <c r="HF6" s="49"/>
      <c r="HO6" s="49"/>
      <c r="HP6" s="49"/>
      <c r="HY6" s="49"/>
      <c r="HZ6" s="49"/>
      <c r="II6" s="49"/>
      <c r="IJ6" s="49"/>
      <c r="IS6" s="49"/>
      <c r="IT6" s="49"/>
      <c r="JC6" s="49"/>
      <c r="JD6" s="49"/>
      <c r="JM6" s="49"/>
      <c r="JN6" s="49"/>
      <c r="JW6" s="49"/>
      <c r="JX6" s="49"/>
      <c r="KG6" s="49"/>
      <c r="KH6" s="49"/>
      <c r="KQ6" s="49"/>
      <c r="KR6" s="49"/>
      <c r="LA6" s="49"/>
      <c r="LB6" s="49"/>
      <c r="LK6" s="49"/>
      <c r="LL6" s="49"/>
    </row>
    <row r="7" spans="1:324" s="73" customFormat="1" ht="12.75" x14ac:dyDescent="0.25">
      <c r="A7" s="122" t="s">
        <v>233</v>
      </c>
      <c r="B7" s="124" t="s">
        <v>241</v>
      </c>
      <c r="C7" s="77"/>
      <c r="D7" s="78"/>
      <c r="E7" s="79"/>
      <c r="F7" s="79"/>
      <c r="G7" s="79"/>
      <c r="H7" s="79"/>
      <c r="I7" s="79"/>
      <c r="J7" s="79"/>
      <c r="K7" s="79"/>
      <c r="L7" s="80"/>
      <c r="M7" s="80"/>
      <c r="N7" s="81"/>
      <c r="O7" s="78"/>
      <c r="P7" s="79"/>
      <c r="Q7" s="79"/>
      <c r="R7" s="79"/>
      <c r="S7" s="79"/>
      <c r="T7" s="79"/>
      <c r="U7" s="79"/>
      <c r="V7" s="79"/>
      <c r="W7" s="80"/>
      <c r="X7" s="82"/>
      <c r="Y7" s="83"/>
      <c r="Z7" s="79"/>
      <c r="AA7" s="79"/>
      <c r="AB7" s="79"/>
      <c r="AC7" s="79"/>
      <c r="AD7" s="79"/>
      <c r="AE7" s="79"/>
      <c r="AF7" s="84"/>
      <c r="AG7" s="80"/>
      <c r="AH7" s="80"/>
      <c r="AI7" s="83"/>
      <c r="AJ7" s="79"/>
      <c r="AK7" s="79"/>
      <c r="AL7" s="79"/>
      <c r="AM7" s="79"/>
      <c r="AN7" s="79"/>
      <c r="AO7" s="79"/>
      <c r="AP7" s="84"/>
      <c r="AQ7" s="80"/>
      <c r="AR7" s="80"/>
      <c r="AS7" s="83"/>
      <c r="AT7" s="79"/>
      <c r="AU7" s="79"/>
      <c r="AV7" s="79"/>
      <c r="AW7" s="79"/>
      <c r="AX7" s="79"/>
      <c r="AY7" s="79"/>
      <c r="AZ7" s="84"/>
      <c r="BA7" s="80"/>
      <c r="BB7" s="80"/>
      <c r="BC7" s="83"/>
      <c r="BD7" s="79"/>
      <c r="BE7" s="79"/>
      <c r="BF7" s="79"/>
      <c r="BG7" s="79"/>
      <c r="BH7" s="79"/>
      <c r="BI7" s="79"/>
      <c r="BJ7" s="84"/>
      <c r="BK7" s="80"/>
      <c r="BL7" s="80"/>
      <c r="BM7" s="83"/>
      <c r="BN7" s="79"/>
      <c r="BO7" s="79"/>
      <c r="BP7" s="79"/>
      <c r="BQ7" s="79"/>
      <c r="BR7" s="79"/>
      <c r="BS7" s="79"/>
      <c r="BT7" s="84"/>
      <c r="BU7" s="80"/>
      <c r="BV7" s="80"/>
      <c r="BW7" s="83"/>
      <c r="BX7" s="79"/>
      <c r="BY7" s="79"/>
      <c r="BZ7" s="79"/>
      <c r="CA7" s="79"/>
      <c r="CB7" s="79"/>
      <c r="CC7" s="79"/>
      <c r="CD7" s="84"/>
      <c r="CE7" s="80"/>
      <c r="CF7" s="80"/>
      <c r="CG7" s="83"/>
      <c r="CH7" s="79"/>
      <c r="CI7" s="79"/>
      <c r="CJ7" s="79"/>
      <c r="CK7" s="79"/>
      <c r="CL7" s="79"/>
      <c r="CM7" s="79"/>
      <c r="CN7" s="84"/>
      <c r="CO7" s="80"/>
      <c r="CP7" s="80"/>
      <c r="CQ7" s="83"/>
      <c r="CR7" s="79"/>
      <c r="CS7" s="79"/>
      <c r="CT7" s="79"/>
      <c r="CU7" s="79"/>
      <c r="CV7" s="79"/>
      <c r="CW7" s="79"/>
      <c r="CX7" s="84"/>
      <c r="CY7" s="80"/>
      <c r="CZ7" s="80"/>
      <c r="DA7" s="83"/>
      <c r="DB7" s="79"/>
      <c r="DC7" s="79"/>
      <c r="DD7" s="79"/>
      <c r="DE7" s="79"/>
      <c r="DF7" s="79"/>
      <c r="DG7" s="79"/>
      <c r="DH7" s="84"/>
      <c r="DI7" s="80"/>
      <c r="DJ7" s="80"/>
      <c r="DK7" s="83"/>
      <c r="DL7" s="79"/>
      <c r="DM7" s="79"/>
      <c r="DN7" s="79"/>
      <c r="DO7" s="79"/>
      <c r="DP7" s="79"/>
      <c r="DQ7" s="79"/>
      <c r="DR7" s="84"/>
      <c r="DS7" s="80"/>
      <c r="DT7" s="80"/>
      <c r="DU7" s="83"/>
      <c r="DV7" s="79"/>
      <c r="DW7" s="79"/>
      <c r="DX7" s="79"/>
      <c r="DY7" s="79"/>
      <c r="DZ7" s="79"/>
      <c r="EA7" s="79"/>
      <c r="EB7" s="84"/>
      <c r="EC7" s="80"/>
      <c r="ED7" s="80"/>
      <c r="EE7" s="83"/>
      <c r="EF7" s="79"/>
      <c r="EG7" s="79"/>
      <c r="EH7" s="79"/>
      <c r="EI7" s="79"/>
      <c r="EJ7" s="79"/>
      <c r="EK7" s="79"/>
      <c r="EL7" s="84"/>
      <c r="EM7" s="80"/>
      <c r="EN7" s="80"/>
      <c r="EO7" s="83"/>
      <c r="EP7" s="79"/>
      <c r="EQ7" s="79"/>
      <c r="ER7" s="79"/>
      <c r="ES7" s="79"/>
      <c r="ET7" s="79"/>
      <c r="EU7" s="79"/>
      <c r="EV7" s="84"/>
      <c r="EW7" s="80"/>
      <c r="EX7" s="80"/>
      <c r="EY7" s="83"/>
      <c r="EZ7" s="79"/>
      <c r="FA7" s="79"/>
      <c r="FB7" s="79"/>
      <c r="FC7" s="79"/>
      <c r="FD7" s="79"/>
      <c r="FE7" s="79"/>
      <c r="FF7" s="84"/>
      <c r="FG7" s="80"/>
      <c r="FH7" s="80"/>
      <c r="FI7" s="83"/>
      <c r="FJ7" s="79"/>
      <c r="FK7" s="79"/>
      <c r="FL7" s="79"/>
      <c r="FM7" s="79"/>
      <c r="FN7" s="79"/>
      <c r="FO7" s="79"/>
      <c r="FP7" s="84"/>
      <c r="FQ7" s="80"/>
      <c r="FR7" s="80"/>
      <c r="FS7" s="83"/>
      <c r="FT7" s="79"/>
      <c r="FU7" s="79"/>
      <c r="FV7" s="79"/>
      <c r="FW7" s="79"/>
      <c r="FX7" s="79"/>
      <c r="FY7" s="79"/>
      <c r="FZ7" s="84"/>
      <c r="GA7" s="80"/>
      <c r="GB7" s="80"/>
      <c r="GC7" s="83"/>
      <c r="GD7" s="79"/>
      <c r="GE7" s="79"/>
      <c r="GF7" s="79"/>
      <c r="GG7" s="79"/>
      <c r="GH7" s="79"/>
      <c r="GI7" s="79"/>
      <c r="GJ7" s="84"/>
      <c r="GK7" s="80"/>
      <c r="GL7" s="80"/>
      <c r="GM7" s="83"/>
      <c r="GN7" s="79"/>
      <c r="GO7" s="79"/>
      <c r="GP7" s="79"/>
      <c r="GQ7" s="79"/>
      <c r="GR7" s="79"/>
      <c r="GS7" s="79"/>
      <c r="GT7" s="84"/>
      <c r="GU7" s="80"/>
      <c r="GV7" s="80"/>
      <c r="GW7" s="83"/>
      <c r="GX7" s="79"/>
      <c r="GY7" s="79"/>
      <c r="GZ7" s="79"/>
      <c r="HA7" s="79"/>
      <c r="HB7" s="79"/>
      <c r="HC7" s="79"/>
      <c r="HD7" s="84"/>
      <c r="HE7" s="80"/>
      <c r="HF7" s="80"/>
      <c r="HG7" s="83"/>
      <c r="HH7" s="79"/>
      <c r="HI7" s="79"/>
      <c r="HJ7" s="79"/>
      <c r="HK7" s="79"/>
      <c r="HL7" s="79"/>
      <c r="HM7" s="79"/>
      <c r="HN7" s="84"/>
      <c r="HO7" s="80"/>
      <c r="HP7" s="80"/>
      <c r="HQ7" s="83"/>
      <c r="HR7" s="79"/>
      <c r="HS7" s="79"/>
      <c r="HT7" s="79"/>
      <c r="HU7" s="79"/>
      <c r="HV7" s="79"/>
      <c r="HW7" s="79"/>
      <c r="HX7" s="84"/>
      <c r="HY7" s="80"/>
      <c r="HZ7" s="80"/>
      <c r="IA7" s="83"/>
      <c r="IB7" s="79"/>
      <c r="IC7" s="79"/>
      <c r="ID7" s="79"/>
      <c r="IE7" s="79"/>
      <c r="IF7" s="79"/>
      <c r="IG7" s="79"/>
      <c r="IH7" s="84"/>
      <c r="II7" s="80"/>
      <c r="IJ7" s="80"/>
      <c r="IK7" s="83"/>
      <c r="IL7" s="79"/>
      <c r="IM7" s="79"/>
      <c r="IN7" s="79"/>
      <c r="IO7" s="79"/>
      <c r="IP7" s="79"/>
      <c r="IQ7" s="79"/>
      <c r="IR7" s="84"/>
      <c r="IS7" s="80"/>
      <c r="IT7" s="80"/>
      <c r="IU7" s="83"/>
      <c r="IV7" s="79"/>
      <c r="IW7" s="79"/>
      <c r="IX7" s="79"/>
      <c r="IY7" s="79"/>
      <c r="IZ7" s="79"/>
      <c r="JA7" s="79"/>
      <c r="JB7" s="84"/>
      <c r="JC7" s="80"/>
      <c r="JD7" s="80"/>
      <c r="JE7" s="83"/>
      <c r="JF7" s="79"/>
      <c r="JG7" s="79"/>
      <c r="JH7" s="79"/>
      <c r="JI7" s="79"/>
      <c r="JJ7" s="79"/>
      <c r="JK7" s="79"/>
      <c r="JL7" s="84"/>
      <c r="JM7" s="80"/>
      <c r="JN7" s="80"/>
      <c r="JO7" s="83"/>
      <c r="JP7" s="79"/>
      <c r="JQ7" s="79"/>
      <c r="JR7" s="79"/>
      <c r="JS7" s="79"/>
      <c r="JT7" s="79"/>
      <c r="JU7" s="79"/>
      <c r="JV7" s="84"/>
      <c r="JW7" s="80"/>
      <c r="JX7" s="80"/>
      <c r="JY7" s="83"/>
      <c r="JZ7" s="79"/>
      <c r="KA7" s="79"/>
      <c r="KB7" s="79"/>
      <c r="KC7" s="79"/>
      <c r="KD7" s="79"/>
      <c r="KE7" s="79"/>
      <c r="KF7" s="84"/>
      <c r="KG7" s="80"/>
      <c r="KH7" s="80"/>
      <c r="KI7" s="83"/>
      <c r="KJ7" s="79"/>
      <c r="KK7" s="79"/>
      <c r="KL7" s="79"/>
      <c r="KM7" s="79"/>
      <c r="KN7" s="79"/>
      <c r="KO7" s="79"/>
      <c r="KP7" s="84"/>
      <c r="KQ7" s="80"/>
      <c r="KR7" s="80"/>
      <c r="KS7" s="83"/>
      <c r="KT7" s="79"/>
      <c r="KU7" s="79"/>
      <c r="KV7" s="79"/>
      <c r="KW7" s="79"/>
      <c r="KX7" s="79"/>
      <c r="KY7" s="79"/>
      <c r="KZ7" s="84"/>
      <c r="LA7" s="80"/>
      <c r="LB7" s="80"/>
      <c r="LC7" s="83"/>
      <c r="LD7" s="79"/>
      <c r="LE7" s="79"/>
      <c r="LF7" s="79"/>
      <c r="LG7" s="79"/>
      <c r="LH7" s="79"/>
      <c r="LI7" s="79"/>
      <c r="LJ7" s="84"/>
      <c r="LK7" s="80"/>
      <c r="LL7" s="80"/>
    </row>
    <row r="8" spans="1:324" s="88" customFormat="1" ht="29.25" customHeight="1" x14ac:dyDescent="0.25">
      <c r="A8" s="123"/>
      <c r="B8" s="125"/>
      <c r="C8" s="85"/>
      <c r="D8" s="121" t="s">
        <v>256</v>
      </c>
      <c r="E8" s="119"/>
      <c r="F8" s="119"/>
      <c r="G8" s="119"/>
      <c r="H8" s="119"/>
      <c r="I8" s="119"/>
      <c r="J8" s="119"/>
      <c r="K8" s="120"/>
      <c r="L8" s="86" t="s">
        <v>248</v>
      </c>
      <c r="M8" s="86" t="s">
        <v>255</v>
      </c>
      <c r="N8" s="86"/>
      <c r="O8" s="121">
        <v>44125</v>
      </c>
      <c r="P8" s="119"/>
      <c r="Q8" s="119"/>
      <c r="R8" s="119"/>
      <c r="S8" s="119"/>
      <c r="T8" s="119"/>
      <c r="U8" s="119"/>
      <c r="V8" s="120"/>
      <c r="W8" s="86" t="s">
        <v>248</v>
      </c>
      <c r="X8" s="87" t="s">
        <v>255</v>
      </c>
      <c r="Y8" s="118">
        <f>O8+1</f>
        <v>44126</v>
      </c>
      <c r="Z8" s="119"/>
      <c r="AA8" s="119"/>
      <c r="AB8" s="119"/>
      <c r="AC8" s="119"/>
      <c r="AD8" s="119"/>
      <c r="AE8" s="119"/>
      <c r="AF8" s="120"/>
      <c r="AG8" s="86" t="s">
        <v>248</v>
      </c>
      <c r="AH8" s="86" t="s">
        <v>255</v>
      </c>
      <c r="AI8" s="118">
        <f>Y8+1</f>
        <v>44127</v>
      </c>
      <c r="AJ8" s="119"/>
      <c r="AK8" s="119"/>
      <c r="AL8" s="119"/>
      <c r="AM8" s="119"/>
      <c r="AN8" s="119"/>
      <c r="AO8" s="119"/>
      <c r="AP8" s="120"/>
      <c r="AQ8" s="86" t="s">
        <v>248</v>
      </c>
      <c r="AR8" s="86" t="s">
        <v>255</v>
      </c>
      <c r="AS8" s="118">
        <f>AI8+1</f>
        <v>44128</v>
      </c>
      <c r="AT8" s="119"/>
      <c r="AU8" s="119"/>
      <c r="AV8" s="119"/>
      <c r="AW8" s="119"/>
      <c r="AX8" s="119"/>
      <c r="AY8" s="119"/>
      <c r="AZ8" s="120"/>
      <c r="BA8" s="86" t="s">
        <v>248</v>
      </c>
      <c r="BB8" s="86" t="s">
        <v>255</v>
      </c>
      <c r="BC8" s="118">
        <f>AS8+1</f>
        <v>44129</v>
      </c>
      <c r="BD8" s="119"/>
      <c r="BE8" s="119"/>
      <c r="BF8" s="119"/>
      <c r="BG8" s="119"/>
      <c r="BH8" s="119"/>
      <c r="BI8" s="119"/>
      <c r="BJ8" s="120"/>
      <c r="BK8" s="86" t="s">
        <v>248</v>
      </c>
      <c r="BL8" s="86" t="s">
        <v>255</v>
      </c>
      <c r="BM8" s="118">
        <f>BC8+1</f>
        <v>44130</v>
      </c>
      <c r="BN8" s="119"/>
      <c r="BO8" s="119"/>
      <c r="BP8" s="119"/>
      <c r="BQ8" s="119"/>
      <c r="BR8" s="119"/>
      <c r="BS8" s="119"/>
      <c r="BT8" s="120"/>
      <c r="BU8" s="86" t="s">
        <v>248</v>
      </c>
      <c r="BV8" s="86" t="s">
        <v>255</v>
      </c>
      <c r="BW8" s="118">
        <f>BM8+1</f>
        <v>44131</v>
      </c>
      <c r="BX8" s="119"/>
      <c r="BY8" s="119"/>
      <c r="BZ8" s="119"/>
      <c r="CA8" s="119"/>
      <c r="CB8" s="119"/>
      <c r="CC8" s="119"/>
      <c r="CD8" s="120"/>
      <c r="CE8" s="86" t="s">
        <v>248</v>
      </c>
      <c r="CF8" s="86" t="s">
        <v>255</v>
      </c>
      <c r="CG8" s="118">
        <f>BW8+1</f>
        <v>44132</v>
      </c>
      <c r="CH8" s="119"/>
      <c r="CI8" s="119"/>
      <c r="CJ8" s="119"/>
      <c r="CK8" s="119"/>
      <c r="CL8" s="119"/>
      <c r="CM8" s="119"/>
      <c r="CN8" s="120"/>
      <c r="CO8" s="86" t="s">
        <v>248</v>
      </c>
      <c r="CP8" s="86" t="s">
        <v>255</v>
      </c>
      <c r="CQ8" s="118">
        <f>CG8+1</f>
        <v>44133</v>
      </c>
      <c r="CR8" s="119"/>
      <c r="CS8" s="119"/>
      <c r="CT8" s="119"/>
      <c r="CU8" s="119"/>
      <c r="CV8" s="119"/>
      <c r="CW8" s="119"/>
      <c r="CX8" s="120"/>
      <c r="CY8" s="86" t="s">
        <v>248</v>
      </c>
      <c r="CZ8" s="86" t="s">
        <v>255</v>
      </c>
      <c r="DA8" s="118">
        <f>CQ8+1</f>
        <v>44134</v>
      </c>
      <c r="DB8" s="119"/>
      <c r="DC8" s="119"/>
      <c r="DD8" s="119"/>
      <c r="DE8" s="119"/>
      <c r="DF8" s="119"/>
      <c r="DG8" s="119"/>
      <c r="DH8" s="120"/>
      <c r="DI8" s="86" t="s">
        <v>248</v>
      </c>
      <c r="DJ8" s="86" t="s">
        <v>255</v>
      </c>
      <c r="DK8" s="118">
        <f>DA8+1</f>
        <v>44135</v>
      </c>
      <c r="DL8" s="119"/>
      <c r="DM8" s="119"/>
      <c r="DN8" s="119"/>
      <c r="DO8" s="119"/>
      <c r="DP8" s="119"/>
      <c r="DQ8" s="119"/>
      <c r="DR8" s="120"/>
      <c r="DS8" s="86" t="s">
        <v>248</v>
      </c>
      <c r="DT8" s="86" t="s">
        <v>255</v>
      </c>
      <c r="DU8" s="118">
        <f>DK8+1</f>
        <v>44136</v>
      </c>
      <c r="DV8" s="119"/>
      <c r="DW8" s="119"/>
      <c r="DX8" s="119"/>
      <c r="DY8" s="119"/>
      <c r="DZ8" s="119"/>
      <c r="EA8" s="119"/>
      <c r="EB8" s="120"/>
      <c r="EC8" s="86" t="s">
        <v>248</v>
      </c>
      <c r="ED8" s="86" t="s">
        <v>255</v>
      </c>
      <c r="EE8" s="118">
        <f>DU8+1</f>
        <v>44137</v>
      </c>
      <c r="EF8" s="119"/>
      <c r="EG8" s="119"/>
      <c r="EH8" s="119"/>
      <c r="EI8" s="119"/>
      <c r="EJ8" s="119"/>
      <c r="EK8" s="119"/>
      <c r="EL8" s="120"/>
      <c r="EM8" s="86" t="s">
        <v>248</v>
      </c>
      <c r="EN8" s="86" t="s">
        <v>255</v>
      </c>
      <c r="EO8" s="118">
        <f>EE8+1</f>
        <v>44138</v>
      </c>
      <c r="EP8" s="119"/>
      <c r="EQ8" s="119"/>
      <c r="ER8" s="119"/>
      <c r="ES8" s="119"/>
      <c r="ET8" s="119"/>
      <c r="EU8" s="119"/>
      <c r="EV8" s="120"/>
      <c r="EW8" s="86" t="s">
        <v>248</v>
      </c>
      <c r="EX8" s="86" t="s">
        <v>255</v>
      </c>
      <c r="EY8" s="118">
        <f>EO8+1</f>
        <v>44139</v>
      </c>
      <c r="EZ8" s="119"/>
      <c r="FA8" s="119"/>
      <c r="FB8" s="119"/>
      <c r="FC8" s="119"/>
      <c r="FD8" s="119"/>
      <c r="FE8" s="119"/>
      <c r="FF8" s="120"/>
      <c r="FG8" s="86" t="s">
        <v>248</v>
      </c>
      <c r="FH8" s="86" t="s">
        <v>255</v>
      </c>
      <c r="FI8" s="118">
        <f>EY8+1</f>
        <v>44140</v>
      </c>
      <c r="FJ8" s="119"/>
      <c r="FK8" s="119"/>
      <c r="FL8" s="119"/>
      <c r="FM8" s="119"/>
      <c r="FN8" s="119"/>
      <c r="FO8" s="119"/>
      <c r="FP8" s="120"/>
      <c r="FQ8" s="86" t="s">
        <v>248</v>
      </c>
      <c r="FR8" s="86" t="s">
        <v>255</v>
      </c>
      <c r="FS8" s="118">
        <f>FI8+1</f>
        <v>44141</v>
      </c>
      <c r="FT8" s="119"/>
      <c r="FU8" s="119"/>
      <c r="FV8" s="119"/>
      <c r="FW8" s="119"/>
      <c r="FX8" s="119"/>
      <c r="FY8" s="119"/>
      <c r="FZ8" s="120"/>
      <c r="GA8" s="86" t="s">
        <v>248</v>
      </c>
      <c r="GB8" s="86" t="s">
        <v>255</v>
      </c>
      <c r="GC8" s="118">
        <f>FS8+1</f>
        <v>44142</v>
      </c>
      <c r="GD8" s="119"/>
      <c r="GE8" s="119"/>
      <c r="GF8" s="119"/>
      <c r="GG8" s="119"/>
      <c r="GH8" s="119"/>
      <c r="GI8" s="119"/>
      <c r="GJ8" s="120"/>
      <c r="GK8" s="86" t="s">
        <v>248</v>
      </c>
      <c r="GL8" s="86" t="s">
        <v>255</v>
      </c>
      <c r="GM8" s="118">
        <f>GC8+1</f>
        <v>44143</v>
      </c>
      <c r="GN8" s="119"/>
      <c r="GO8" s="119"/>
      <c r="GP8" s="119"/>
      <c r="GQ8" s="119"/>
      <c r="GR8" s="119"/>
      <c r="GS8" s="119"/>
      <c r="GT8" s="120"/>
      <c r="GU8" s="86" t="s">
        <v>248</v>
      </c>
      <c r="GV8" s="86" t="s">
        <v>255</v>
      </c>
      <c r="GW8" s="118">
        <f>GM8+1</f>
        <v>44144</v>
      </c>
      <c r="GX8" s="119"/>
      <c r="GY8" s="119"/>
      <c r="GZ8" s="119"/>
      <c r="HA8" s="119"/>
      <c r="HB8" s="119"/>
      <c r="HC8" s="119"/>
      <c r="HD8" s="120"/>
      <c r="HE8" s="86" t="s">
        <v>248</v>
      </c>
      <c r="HF8" s="86" t="s">
        <v>255</v>
      </c>
      <c r="HG8" s="118">
        <f>GW8+1</f>
        <v>44145</v>
      </c>
      <c r="HH8" s="119"/>
      <c r="HI8" s="119"/>
      <c r="HJ8" s="119"/>
      <c r="HK8" s="119"/>
      <c r="HL8" s="119"/>
      <c r="HM8" s="119"/>
      <c r="HN8" s="120"/>
      <c r="HO8" s="86" t="s">
        <v>248</v>
      </c>
      <c r="HP8" s="86" t="s">
        <v>255</v>
      </c>
      <c r="HQ8" s="118">
        <f>HG8+1</f>
        <v>44146</v>
      </c>
      <c r="HR8" s="119"/>
      <c r="HS8" s="119"/>
      <c r="HT8" s="119"/>
      <c r="HU8" s="119"/>
      <c r="HV8" s="119"/>
      <c r="HW8" s="119"/>
      <c r="HX8" s="120"/>
      <c r="HY8" s="86" t="s">
        <v>248</v>
      </c>
      <c r="HZ8" s="86" t="s">
        <v>255</v>
      </c>
      <c r="IA8" s="118">
        <f>HQ8+1</f>
        <v>44147</v>
      </c>
      <c r="IB8" s="119"/>
      <c r="IC8" s="119"/>
      <c r="ID8" s="119"/>
      <c r="IE8" s="119"/>
      <c r="IF8" s="119"/>
      <c r="IG8" s="119"/>
      <c r="IH8" s="120"/>
      <c r="II8" s="86" t="s">
        <v>248</v>
      </c>
      <c r="IJ8" s="86" t="s">
        <v>255</v>
      </c>
      <c r="IK8" s="118">
        <f>IA8+1</f>
        <v>44148</v>
      </c>
      <c r="IL8" s="119"/>
      <c r="IM8" s="119"/>
      <c r="IN8" s="119"/>
      <c r="IO8" s="119"/>
      <c r="IP8" s="119"/>
      <c r="IQ8" s="119"/>
      <c r="IR8" s="120"/>
      <c r="IS8" s="86" t="s">
        <v>248</v>
      </c>
      <c r="IT8" s="86" t="s">
        <v>255</v>
      </c>
      <c r="IU8" s="118">
        <f>IK8+1</f>
        <v>44149</v>
      </c>
      <c r="IV8" s="119"/>
      <c r="IW8" s="119"/>
      <c r="IX8" s="119"/>
      <c r="IY8" s="119"/>
      <c r="IZ8" s="119"/>
      <c r="JA8" s="119"/>
      <c r="JB8" s="120"/>
      <c r="JC8" s="86" t="s">
        <v>248</v>
      </c>
      <c r="JD8" s="86" t="s">
        <v>255</v>
      </c>
      <c r="JE8" s="118">
        <f>IU8+1</f>
        <v>44150</v>
      </c>
      <c r="JF8" s="119"/>
      <c r="JG8" s="119"/>
      <c r="JH8" s="119"/>
      <c r="JI8" s="119"/>
      <c r="JJ8" s="119"/>
      <c r="JK8" s="119"/>
      <c r="JL8" s="120"/>
      <c r="JM8" s="86" t="s">
        <v>248</v>
      </c>
      <c r="JN8" s="86" t="s">
        <v>255</v>
      </c>
      <c r="JO8" s="118">
        <f>JE8+1</f>
        <v>44151</v>
      </c>
      <c r="JP8" s="119"/>
      <c r="JQ8" s="119"/>
      <c r="JR8" s="119"/>
      <c r="JS8" s="119"/>
      <c r="JT8" s="119"/>
      <c r="JU8" s="119"/>
      <c r="JV8" s="120"/>
      <c r="JW8" s="86" t="s">
        <v>248</v>
      </c>
      <c r="JX8" s="86" t="s">
        <v>255</v>
      </c>
      <c r="JY8" s="118">
        <f>JO8+1</f>
        <v>44152</v>
      </c>
      <c r="JZ8" s="119"/>
      <c r="KA8" s="119"/>
      <c r="KB8" s="119"/>
      <c r="KC8" s="119"/>
      <c r="KD8" s="119"/>
      <c r="KE8" s="119"/>
      <c r="KF8" s="120"/>
      <c r="KG8" s="86" t="s">
        <v>248</v>
      </c>
      <c r="KH8" s="86" t="s">
        <v>255</v>
      </c>
      <c r="KI8" s="118">
        <f>JY8+1</f>
        <v>44153</v>
      </c>
      <c r="KJ8" s="119"/>
      <c r="KK8" s="119"/>
      <c r="KL8" s="119"/>
      <c r="KM8" s="119"/>
      <c r="KN8" s="119"/>
      <c r="KO8" s="119"/>
      <c r="KP8" s="120"/>
      <c r="KQ8" s="86" t="s">
        <v>248</v>
      </c>
      <c r="KR8" s="86" t="s">
        <v>255</v>
      </c>
      <c r="KS8" s="118">
        <f>KI8+1</f>
        <v>44154</v>
      </c>
      <c r="KT8" s="119"/>
      <c r="KU8" s="119"/>
      <c r="KV8" s="119"/>
      <c r="KW8" s="119"/>
      <c r="KX8" s="119"/>
      <c r="KY8" s="119"/>
      <c r="KZ8" s="120"/>
      <c r="LA8" s="86" t="s">
        <v>248</v>
      </c>
      <c r="LB8" s="86" t="s">
        <v>255</v>
      </c>
      <c r="LC8" s="118">
        <f>KS8+1</f>
        <v>44155</v>
      </c>
      <c r="LD8" s="119"/>
      <c r="LE8" s="119"/>
      <c r="LF8" s="119"/>
      <c r="LG8" s="119"/>
      <c r="LH8" s="119"/>
      <c r="LI8" s="119"/>
      <c r="LJ8" s="120"/>
      <c r="LK8" s="86" t="s">
        <v>248</v>
      </c>
      <c r="LL8" s="86" t="s">
        <v>255</v>
      </c>
    </row>
    <row r="9" spans="1:324" s="88" customFormat="1" ht="12.75" customHeight="1" x14ac:dyDescent="0.25">
      <c r="A9" s="85"/>
      <c r="B9" s="89"/>
      <c r="C9" s="85"/>
      <c r="D9" s="121" t="s">
        <v>249</v>
      </c>
      <c r="E9" s="119"/>
      <c r="F9" s="119"/>
      <c r="G9" s="120"/>
      <c r="H9" s="121" t="s">
        <v>250</v>
      </c>
      <c r="I9" s="119"/>
      <c r="J9" s="119"/>
      <c r="K9" s="120"/>
      <c r="L9" s="86"/>
      <c r="M9" s="86"/>
      <c r="N9" s="86"/>
      <c r="O9" s="121" t="s">
        <v>249</v>
      </c>
      <c r="P9" s="119"/>
      <c r="Q9" s="119"/>
      <c r="R9" s="120"/>
      <c r="S9" s="121" t="s">
        <v>250</v>
      </c>
      <c r="T9" s="119"/>
      <c r="U9" s="119"/>
      <c r="V9" s="120"/>
      <c r="W9" s="86"/>
      <c r="X9" s="87"/>
      <c r="Y9" s="118" t="s">
        <v>249</v>
      </c>
      <c r="Z9" s="119"/>
      <c r="AA9" s="119"/>
      <c r="AB9" s="120"/>
      <c r="AC9" s="121" t="s">
        <v>250</v>
      </c>
      <c r="AD9" s="119"/>
      <c r="AE9" s="119"/>
      <c r="AF9" s="120"/>
      <c r="AG9" s="86"/>
      <c r="AH9" s="86"/>
      <c r="AI9" s="118" t="s">
        <v>249</v>
      </c>
      <c r="AJ9" s="119"/>
      <c r="AK9" s="119"/>
      <c r="AL9" s="120"/>
      <c r="AM9" s="121" t="s">
        <v>250</v>
      </c>
      <c r="AN9" s="119"/>
      <c r="AO9" s="119"/>
      <c r="AP9" s="120"/>
      <c r="AQ9" s="86"/>
      <c r="AR9" s="86"/>
      <c r="AS9" s="118" t="s">
        <v>249</v>
      </c>
      <c r="AT9" s="119"/>
      <c r="AU9" s="119"/>
      <c r="AV9" s="120"/>
      <c r="AW9" s="121" t="s">
        <v>250</v>
      </c>
      <c r="AX9" s="119"/>
      <c r="AY9" s="119"/>
      <c r="AZ9" s="120"/>
      <c r="BA9" s="86"/>
      <c r="BB9" s="86"/>
      <c r="BC9" s="118" t="s">
        <v>249</v>
      </c>
      <c r="BD9" s="119"/>
      <c r="BE9" s="119"/>
      <c r="BF9" s="120"/>
      <c r="BG9" s="121" t="s">
        <v>250</v>
      </c>
      <c r="BH9" s="119"/>
      <c r="BI9" s="119"/>
      <c r="BJ9" s="120"/>
      <c r="BK9" s="86"/>
      <c r="BL9" s="86"/>
      <c r="BM9" s="118" t="s">
        <v>249</v>
      </c>
      <c r="BN9" s="119"/>
      <c r="BO9" s="119"/>
      <c r="BP9" s="120"/>
      <c r="BQ9" s="121" t="s">
        <v>250</v>
      </c>
      <c r="BR9" s="119"/>
      <c r="BS9" s="119"/>
      <c r="BT9" s="120"/>
      <c r="BU9" s="86"/>
      <c r="BV9" s="86"/>
      <c r="BW9" s="118" t="s">
        <v>249</v>
      </c>
      <c r="BX9" s="119"/>
      <c r="BY9" s="119"/>
      <c r="BZ9" s="120"/>
      <c r="CA9" s="121" t="s">
        <v>250</v>
      </c>
      <c r="CB9" s="119"/>
      <c r="CC9" s="119"/>
      <c r="CD9" s="120"/>
      <c r="CE9" s="86"/>
      <c r="CF9" s="86"/>
      <c r="CG9" s="118" t="s">
        <v>249</v>
      </c>
      <c r="CH9" s="119"/>
      <c r="CI9" s="119"/>
      <c r="CJ9" s="120"/>
      <c r="CK9" s="121" t="s">
        <v>250</v>
      </c>
      <c r="CL9" s="119"/>
      <c r="CM9" s="119"/>
      <c r="CN9" s="120"/>
      <c r="CO9" s="86"/>
      <c r="CP9" s="86"/>
      <c r="CQ9" s="118" t="s">
        <v>249</v>
      </c>
      <c r="CR9" s="119"/>
      <c r="CS9" s="119"/>
      <c r="CT9" s="120"/>
      <c r="CU9" s="121" t="s">
        <v>250</v>
      </c>
      <c r="CV9" s="119"/>
      <c r="CW9" s="119"/>
      <c r="CX9" s="120"/>
      <c r="CY9" s="86"/>
      <c r="CZ9" s="86"/>
      <c r="DA9" s="118" t="s">
        <v>249</v>
      </c>
      <c r="DB9" s="119"/>
      <c r="DC9" s="119"/>
      <c r="DD9" s="120"/>
      <c r="DE9" s="121" t="s">
        <v>250</v>
      </c>
      <c r="DF9" s="119"/>
      <c r="DG9" s="119"/>
      <c r="DH9" s="120"/>
      <c r="DI9" s="86"/>
      <c r="DJ9" s="86"/>
      <c r="DK9" s="118" t="s">
        <v>249</v>
      </c>
      <c r="DL9" s="119"/>
      <c r="DM9" s="119"/>
      <c r="DN9" s="120"/>
      <c r="DO9" s="121" t="s">
        <v>250</v>
      </c>
      <c r="DP9" s="119"/>
      <c r="DQ9" s="119"/>
      <c r="DR9" s="120"/>
      <c r="DS9" s="86"/>
      <c r="DT9" s="86"/>
      <c r="DU9" s="118" t="s">
        <v>249</v>
      </c>
      <c r="DV9" s="119"/>
      <c r="DW9" s="119"/>
      <c r="DX9" s="120"/>
      <c r="DY9" s="121" t="s">
        <v>250</v>
      </c>
      <c r="DZ9" s="119"/>
      <c r="EA9" s="119"/>
      <c r="EB9" s="120"/>
      <c r="EC9" s="86"/>
      <c r="ED9" s="86"/>
      <c r="EE9" s="118" t="s">
        <v>249</v>
      </c>
      <c r="EF9" s="119"/>
      <c r="EG9" s="119"/>
      <c r="EH9" s="120"/>
      <c r="EI9" s="121" t="s">
        <v>250</v>
      </c>
      <c r="EJ9" s="119"/>
      <c r="EK9" s="119"/>
      <c r="EL9" s="120"/>
      <c r="EM9" s="86"/>
      <c r="EN9" s="86"/>
      <c r="EO9" s="118" t="s">
        <v>249</v>
      </c>
      <c r="EP9" s="119"/>
      <c r="EQ9" s="119"/>
      <c r="ER9" s="120"/>
      <c r="ES9" s="121" t="s">
        <v>250</v>
      </c>
      <c r="ET9" s="119"/>
      <c r="EU9" s="119"/>
      <c r="EV9" s="120"/>
      <c r="EW9" s="86"/>
      <c r="EX9" s="86"/>
      <c r="EY9" s="118" t="s">
        <v>249</v>
      </c>
      <c r="EZ9" s="119"/>
      <c r="FA9" s="119"/>
      <c r="FB9" s="120"/>
      <c r="FC9" s="121" t="s">
        <v>250</v>
      </c>
      <c r="FD9" s="119"/>
      <c r="FE9" s="119"/>
      <c r="FF9" s="120"/>
      <c r="FG9" s="86"/>
      <c r="FH9" s="86"/>
      <c r="FI9" s="118" t="s">
        <v>249</v>
      </c>
      <c r="FJ9" s="119"/>
      <c r="FK9" s="119"/>
      <c r="FL9" s="120"/>
      <c r="FM9" s="121" t="s">
        <v>250</v>
      </c>
      <c r="FN9" s="119"/>
      <c r="FO9" s="119"/>
      <c r="FP9" s="120"/>
      <c r="FQ9" s="86"/>
      <c r="FR9" s="86"/>
      <c r="FS9" s="118" t="s">
        <v>249</v>
      </c>
      <c r="FT9" s="119"/>
      <c r="FU9" s="119"/>
      <c r="FV9" s="120"/>
      <c r="FW9" s="121" t="s">
        <v>250</v>
      </c>
      <c r="FX9" s="119"/>
      <c r="FY9" s="119"/>
      <c r="FZ9" s="120"/>
      <c r="GA9" s="86"/>
      <c r="GB9" s="86"/>
      <c r="GC9" s="118" t="s">
        <v>249</v>
      </c>
      <c r="GD9" s="119"/>
      <c r="GE9" s="119"/>
      <c r="GF9" s="120"/>
      <c r="GG9" s="121" t="s">
        <v>250</v>
      </c>
      <c r="GH9" s="119"/>
      <c r="GI9" s="119"/>
      <c r="GJ9" s="120"/>
      <c r="GK9" s="86"/>
      <c r="GL9" s="86"/>
      <c r="GM9" s="118" t="s">
        <v>249</v>
      </c>
      <c r="GN9" s="119"/>
      <c r="GO9" s="119"/>
      <c r="GP9" s="120"/>
      <c r="GQ9" s="121" t="s">
        <v>250</v>
      </c>
      <c r="GR9" s="119"/>
      <c r="GS9" s="119"/>
      <c r="GT9" s="120"/>
      <c r="GU9" s="86"/>
      <c r="GV9" s="86"/>
      <c r="GW9" s="118" t="s">
        <v>249</v>
      </c>
      <c r="GX9" s="119"/>
      <c r="GY9" s="119"/>
      <c r="GZ9" s="120"/>
      <c r="HA9" s="121" t="s">
        <v>250</v>
      </c>
      <c r="HB9" s="119"/>
      <c r="HC9" s="119"/>
      <c r="HD9" s="120"/>
      <c r="HE9" s="86"/>
      <c r="HF9" s="86"/>
      <c r="HG9" s="118" t="s">
        <v>249</v>
      </c>
      <c r="HH9" s="119"/>
      <c r="HI9" s="119"/>
      <c r="HJ9" s="120"/>
      <c r="HK9" s="121" t="s">
        <v>250</v>
      </c>
      <c r="HL9" s="119"/>
      <c r="HM9" s="119"/>
      <c r="HN9" s="120"/>
      <c r="HO9" s="86"/>
      <c r="HP9" s="86"/>
      <c r="HQ9" s="118" t="s">
        <v>249</v>
      </c>
      <c r="HR9" s="119"/>
      <c r="HS9" s="119"/>
      <c r="HT9" s="120"/>
      <c r="HU9" s="121" t="s">
        <v>250</v>
      </c>
      <c r="HV9" s="119"/>
      <c r="HW9" s="119"/>
      <c r="HX9" s="120"/>
      <c r="HY9" s="86"/>
      <c r="HZ9" s="86"/>
      <c r="IA9" s="118" t="s">
        <v>249</v>
      </c>
      <c r="IB9" s="119"/>
      <c r="IC9" s="119"/>
      <c r="ID9" s="120"/>
      <c r="IE9" s="121" t="s">
        <v>250</v>
      </c>
      <c r="IF9" s="119"/>
      <c r="IG9" s="119"/>
      <c r="IH9" s="120"/>
      <c r="II9" s="86"/>
      <c r="IJ9" s="86"/>
      <c r="IK9" s="118" t="s">
        <v>249</v>
      </c>
      <c r="IL9" s="119"/>
      <c r="IM9" s="119"/>
      <c r="IN9" s="120"/>
      <c r="IO9" s="121" t="s">
        <v>250</v>
      </c>
      <c r="IP9" s="119"/>
      <c r="IQ9" s="119"/>
      <c r="IR9" s="120"/>
      <c r="IS9" s="86"/>
      <c r="IT9" s="86"/>
      <c r="IU9" s="118" t="s">
        <v>249</v>
      </c>
      <c r="IV9" s="119"/>
      <c r="IW9" s="119"/>
      <c r="IX9" s="120"/>
      <c r="IY9" s="121" t="s">
        <v>250</v>
      </c>
      <c r="IZ9" s="119"/>
      <c r="JA9" s="119"/>
      <c r="JB9" s="120"/>
      <c r="JC9" s="86"/>
      <c r="JD9" s="86"/>
      <c r="JE9" s="118" t="s">
        <v>249</v>
      </c>
      <c r="JF9" s="119"/>
      <c r="JG9" s="119"/>
      <c r="JH9" s="120"/>
      <c r="JI9" s="121" t="s">
        <v>250</v>
      </c>
      <c r="JJ9" s="119"/>
      <c r="JK9" s="119"/>
      <c r="JL9" s="120"/>
      <c r="JM9" s="86"/>
      <c r="JN9" s="86"/>
      <c r="JO9" s="118" t="s">
        <v>249</v>
      </c>
      <c r="JP9" s="119"/>
      <c r="JQ9" s="119"/>
      <c r="JR9" s="120"/>
      <c r="JS9" s="121" t="s">
        <v>250</v>
      </c>
      <c r="JT9" s="119"/>
      <c r="JU9" s="119"/>
      <c r="JV9" s="120"/>
      <c r="JW9" s="86"/>
      <c r="JX9" s="86"/>
      <c r="JY9" s="118" t="s">
        <v>249</v>
      </c>
      <c r="JZ9" s="119"/>
      <c r="KA9" s="119"/>
      <c r="KB9" s="120"/>
      <c r="KC9" s="121" t="s">
        <v>250</v>
      </c>
      <c r="KD9" s="119"/>
      <c r="KE9" s="119"/>
      <c r="KF9" s="120"/>
      <c r="KG9" s="86"/>
      <c r="KH9" s="86"/>
      <c r="KI9" s="118" t="s">
        <v>249</v>
      </c>
      <c r="KJ9" s="119"/>
      <c r="KK9" s="119"/>
      <c r="KL9" s="120"/>
      <c r="KM9" s="121" t="s">
        <v>250</v>
      </c>
      <c r="KN9" s="119"/>
      <c r="KO9" s="119"/>
      <c r="KP9" s="120"/>
      <c r="KQ9" s="86"/>
      <c r="KR9" s="86"/>
      <c r="KS9" s="118" t="s">
        <v>249</v>
      </c>
      <c r="KT9" s="119"/>
      <c r="KU9" s="119"/>
      <c r="KV9" s="120"/>
      <c r="KW9" s="121" t="s">
        <v>250</v>
      </c>
      <c r="KX9" s="119"/>
      <c r="KY9" s="119"/>
      <c r="KZ9" s="120"/>
      <c r="LA9" s="86"/>
      <c r="LB9" s="86"/>
      <c r="LC9" s="118" t="s">
        <v>249</v>
      </c>
      <c r="LD9" s="119"/>
      <c r="LE9" s="119"/>
      <c r="LF9" s="120"/>
      <c r="LG9" s="121" t="s">
        <v>250</v>
      </c>
      <c r="LH9" s="119"/>
      <c r="LI9" s="119"/>
      <c r="LJ9" s="120"/>
      <c r="LK9" s="86"/>
      <c r="LL9" s="86"/>
    </row>
    <row r="10" spans="1:324" s="88" customFormat="1" ht="12.75" customHeight="1" x14ac:dyDescent="0.25">
      <c r="A10" s="85"/>
      <c r="B10" s="89"/>
      <c r="C10" s="85"/>
      <c r="D10" s="121" t="s">
        <v>253</v>
      </c>
      <c r="E10" s="119"/>
      <c r="F10" s="121" t="s">
        <v>254</v>
      </c>
      <c r="G10" s="120"/>
      <c r="H10" s="121" t="s">
        <v>253</v>
      </c>
      <c r="I10" s="119"/>
      <c r="J10" s="121" t="s">
        <v>254</v>
      </c>
      <c r="K10" s="120"/>
      <c r="L10" s="86"/>
      <c r="M10" s="86"/>
      <c r="N10" s="86"/>
      <c r="O10" s="121" t="s">
        <v>253</v>
      </c>
      <c r="P10" s="119"/>
      <c r="Q10" s="121" t="s">
        <v>254</v>
      </c>
      <c r="R10" s="120"/>
      <c r="S10" s="121" t="s">
        <v>253</v>
      </c>
      <c r="T10" s="119"/>
      <c r="U10" s="121" t="s">
        <v>254</v>
      </c>
      <c r="V10" s="120"/>
      <c r="W10" s="86"/>
      <c r="X10" s="87"/>
      <c r="Y10" s="118" t="s">
        <v>253</v>
      </c>
      <c r="Z10" s="119"/>
      <c r="AA10" s="121" t="s">
        <v>254</v>
      </c>
      <c r="AB10" s="120"/>
      <c r="AC10" s="121" t="s">
        <v>253</v>
      </c>
      <c r="AD10" s="119"/>
      <c r="AE10" s="121" t="s">
        <v>254</v>
      </c>
      <c r="AF10" s="120"/>
      <c r="AG10" s="86"/>
      <c r="AH10" s="86"/>
      <c r="AI10" s="118" t="s">
        <v>253</v>
      </c>
      <c r="AJ10" s="119"/>
      <c r="AK10" s="121" t="s">
        <v>254</v>
      </c>
      <c r="AL10" s="120"/>
      <c r="AM10" s="121" t="s">
        <v>253</v>
      </c>
      <c r="AN10" s="119"/>
      <c r="AO10" s="121" t="s">
        <v>254</v>
      </c>
      <c r="AP10" s="120"/>
      <c r="AQ10" s="86"/>
      <c r="AR10" s="86"/>
      <c r="AS10" s="118" t="s">
        <v>253</v>
      </c>
      <c r="AT10" s="119"/>
      <c r="AU10" s="121" t="s">
        <v>254</v>
      </c>
      <c r="AV10" s="120"/>
      <c r="AW10" s="121" t="s">
        <v>253</v>
      </c>
      <c r="AX10" s="119"/>
      <c r="AY10" s="121" t="s">
        <v>254</v>
      </c>
      <c r="AZ10" s="120"/>
      <c r="BA10" s="86"/>
      <c r="BB10" s="86"/>
      <c r="BC10" s="118" t="s">
        <v>253</v>
      </c>
      <c r="BD10" s="119"/>
      <c r="BE10" s="121" t="s">
        <v>254</v>
      </c>
      <c r="BF10" s="120"/>
      <c r="BG10" s="121" t="s">
        <v>253</v>
      </c>
      <c r="BH10" s="119"/>
      <c r="BI10" s="121" t="s">
        <v>254</v>
      </c>
      <c r="BJ10" s="120"/>
      <c r="BK10" s="86"/>
      <c r="BL10" s="86"/>
      <c r="BM10" s="118" t="s">
        <v>253</v>
      </c>
      <c r="BN10" s="119"/>
      <c r="BO10" s="121" t="s">
        <v>254</v>
      </c>
      <c r="BP10" s="120"/>
      <c r="BQ10" s="121" t="s">
        <v>253</v>
      </c>
      <c r="BR10" s="119"/>
      <c r="BS10" s="121" t="s">
        <v>254</v>
      </c>
      <c r="BT10" s="120"/>
      <c r="BU10" s="86"/>
      <c r="BV10" s="86"/>
      <c r="BW10" s="118" t="s">
        <v>253</v>
      </c>
      <c r="BX10" s="119"/>
      <c r="BY10" s="121" t="s">
        <v>254</v>
      </c>
      <c r="BZ10" s="120"/>
      <c r="CA10" s="121" t="s">
        <v>253</v>
      </c>
      <c r="CB10" s="119"/>
      <c r="CC10" s="121" t="s">
        <v>254</v>
      </c>
      <c r="CD10" s="120"/>
      <c r="CE10" s="86"/>
      <c r="CF10" s="86"/>
      <c r="CG10" s="118" t="s">
        <v>253</v>
      </c>
      <c r="CH10" s="119"/>
      <c r="CI10" s="121" t="s">
        <v>254</v>
      </c>
      <c r="CJ10" s="120"/>
      <c r="CK10" s="121" t="s">
        <v>253</v>
      </c>
      <c r="CL10" s="119"/>
      <c r="CM10" s="121" t="s">
        <v>254</v>
      </c>
      <c r="CN10" s="120"/>
      <c r="CO10" s="86"/>
      <c r="CP10" s="86"/>
      <c r="CQ10" s="118" t="s">
        <v>253</v>
      </c>
      <c r="CR10" s="119"/>
      <c r="CS10" s="121" t="s">
        <v>254</v>
      </c>
      <c r="CT10" s="120"/>
      <c r="CU10" s="121" t="s">
        <v>253</v>
      </c>
      <c r="CV10" s="119"/>
      <c r="CW10" s="121" t="s">
        <v>254</v>
      </c>
      <c r="CX10" s="120"/>
      <c r="CY10" s="86"/>
      <c r="CZ10" s="86"/>
      <c r="DA10" s="118" t="s">
        <v>253</v>
      </c>
      <c r="DB10" s="119"/>
      <c r="DC10" s="121" t="s">
        <v>254</v>
      </c>
      <c r="DD10" s="120"/>
      <c r="DE10" s="121" t="s">
        <v>253</v>
      </c>
      <c r="DF10" s="119"/>
      <c r="DG10" s="121" t="s">
        <v>254</v>
      </c>
      <c r="DH10" s="120"/>
      <c r="DI10" s="86"/>
      <c r="DJ10" s="86"/>
      <c r="DK10" s="118" t="s">
        <v>253</v>
      </c>
      <c r="DL10" s="119"/>
      <c r="DM10" s="121" t="s">
        <v>254</v>
      </c>
      <c r="DN10" s="120"/>
      <c r="DO10" s="121" t="s">
        <v>253</v>
      </c>
      <c r="DP10" s="119"/>
      <c r="DQ10" s="121" t="s">
        <v>254</v>
      </c>
      <c r="DR10" s="120"/>
      <c r="DS10" s="86"/>
      <c r="DT10" s="86"/>
      <c r="DU10" s="118" t="s">
        <v>253</v>
      </c>
      <c r="DV10" s="119"/>
      <c r="DW10" s="121" t="s">
        <v>254</v>
      </c>
      <c r="DX10" s="120"/>
      <c r="DY10" s="121" t="s">
        <v>253</v>
      </c>
      <c r="DZ10" s="119"/>
      <c r="EA10" s="121" t="s">
        <v>254</v>
      </c>
      <c r="EB10" s="120"/>
      <c r="EC10" s="86"/>
      <c r="ED10" s="86"/>
      <c r="EE10" s="118" t="s">
        <v>253</v>
      </c>
      <c r="EF10" s="119"/>
      <c r="EG10" s="121" t="s">
        <v>254</v>
      </c>
      <c r="EH10" s="120"/>
      <c r="EI10" s="121" t="s">
        <v>253</v>
      </c>
      <c r="EJ10" s="119"/>
      <c r="EK10" s="121" t="s">
        <v>254</v>
      </c>
      <c r="EL10" s="120"/>
      <c r="EM10" s="86"/>
      <c r="EN10" s="86"/>
      <c r="EO10" s="118" t="s">
        <v>253</v>
      </c>
      <c r="EP10" s="119"/>
      <c r="EQ10" s="121" t="s">
        <v>254</v>
      </c>
      <c r="ER10" s="120"/>
      <c r="ES10" s="121" t="s">
        <v>253</v>
      </c>
      <c r="ET10" s="119"/>
      <c r="EU10" s="121" t="s">
        <v>254</v>
      </c>
      <c r="EV10" s="120"/>
      <c r="EW10" s="86"/>
      <c r="EX10" s="86"/>
      <c r="EY10" s="118" t="s">
        <v>253</v>
      </c>
      <c r="EZ10" s="119"/>
      <c r="FA10" s="121" t="s">
        <v>254</v>
      </c>
      <c r="FB10" s="120"/>
      <c r="FC10" s="121" t="s">
        <v>253</v>
      </c>
      <c r="FD10" s="119"/>
      <c r="FE10" s="121" t="s">
        <v>254</v>
      </c>
      <c r="FF10" s="120"/>
      <c r="FG10" s="86"/>
      <c r="FH10" s="86"/>
      <c r="FI10" s="118" t="s">
        <v>253</v>
      </c>
      <c r="FJ10" s="119"/>
      <c r="FK10" s="121" t="s">
        <v>254</v>
      </c>
      <c r="FL10" s="120"/>
      <c r="FM10" s="121" t="s">
        <v>253</v>
      </c>
      <c r="FN10" s="119"/>
      <c r="FO10" s="121" t="s">
        <v>254</v>
      </c>
      <c r="FP10" s="120"/>
      <c r="FQ10" s="86"/>
      <c r="FR10" s="86"/>
      <c r="FS10" s="118" t="s">
        <v>253</v>
      </c>
      <c r="FT10" s="119"/>
      <c r="FU10" s="121" t="s">
        <v>254</v>
      </c>
      <c r="FV10" s="120"/>
      <c r="FW10" s="121" t="s">
        <v>253</v>
      </c>
      <c r="FX10" s="119"/>
      <c r="FY10" s="121" t="s">
        <v>254</v>
      </c>
      <c r="FZ10" s="120"/>
      <c r="GA10" s="86"/>
      <c r="GB10" s="86"/>
      <c r="GC10" s="118" t="s">
        <v>253</v>
      </c>
      <c r="GD10" s="119"/>
      <c r="GE10" s="121" t="s">
        <v>254</v>
      </c>
      <c r="GF10" s="120"/>
      <c r="GG10" s="121" t="s">
        <v>253</v>
      </c>
      <c r="GH10" s="119"/>
      <c r="GI10" s="121" t="s">
        <v>254</v>
      </c>
      <c r="GJ10" s="120"/>
      <c r="GK10" s="86"/>
      <c r="GL10" s="86"/>
      <c r="GM10" s="118" t="s">
        <v>253</v>
      </c>
      <c r="GN10" s="119"/>
      <c r="GO10" s="121" t="s">
        <v>254</v>
      </c>
      <c r="GP10" s="120"/>
      <c r="GQ10" s="121" t="s">
        <v>253</v>
      </c>
      <c r="GR10" s="119"/>
      <c r="GS10" s="121" t="s">
        <v>254</v>
      </c>
      <c r="GT10" s="120"/>
      <c r="GU10" s="86"/>
      <c r="GV10" s="86"/>
      <c r="GW10" s="118" t="s">
        <v>253</v>
      </c>
      <c r="GX10" s="119"/>
      <c r="GY10" s="121" t="s">
        <v>254</v>
      </c>
      <c r="GZ10" s="120"/>
      <c r="HA10" s="121" t="s">
        <v>253</v>
      </c>
      <c r="HB10" s="119"/>
      <c r="HC10" s="121" t="s">
        <v>254</v>
      </c>
      <c r="HD10" s="120"/>
      <c r="HE10" s="86"/>
      <c r="HF10" s="86"/>
      <c r="HG10" s="118" t="s">
        <v>253</v>
      </c>
      <c r="HH10" s="119"/>
      <c r="HI10" s="121" t="s">
        <v>254</v>
      </c>
      <c r="HJ10" s="120"/>
      <c r="HK10" s="121" t="s">
        <v>253</v>
      </c>
      <c r="HL10" s="119"/>
      <c r="HM10" s="121" t="s">
        <v>254</v>
      </c>
      <c r="HN10" s="120"/>
      <c r="HO10" s="86"/>
      <c r="HP10" s="86"/>
      <c r="HQ10" s="118" t="s">
        <v>253</v>
      </c>
      <c r="HR10" s="119"/>
      <c r="HS10" s="121" t="s">
        <v>254</v>
      </c>
      <c r="HT10" s="120"/>
      <c r="HU10" s="121" t="s">
        <v>253</v>
      </c>
      <c r="HV10" s="119"/>
      <c r="HW10" s="121" t="s">
        <v>254</v>
      </c>
      <c r="HX10" s="120"/>
      <c r="HY10" s="86"/>
      <c r="HZ10" s="86"/>
      <c r="IA10" s="118" t="s">
        <v>253</v>
      </c>
      <c r="IB10" s="119"/>
      <c r="IC10" s="121" t="s">
        <v>254</v>
      </c>
      <c r="ID10" s="120"/>
      <c r="IE10" s="121" t="s">
        <v>253</v>
      </c>
      <c r="IF10" s="119"/>
      <c r="IG10" s="121" t="s">
        <v>254</v>
      </c>
      <c r="IH10" s="120"/>
      <c r="II10" s="86"/>
      <c r="IJ10" s="86"/>
      <c r="IK10" s="118" t="s">
        <v>253</v>
      </c>
      <c r="IL10" s="119"/>
      <c r="IM10" s="121" t="s">
        <v>254</v>
      </c>
      <c r="IN10" s="120"/>
      <c r="IO10" s="121" t="s">
        <v>253</v>
      </c>
      <c r="IP10" s="119"/>
      <c r="IQ10" s="121" t="s">
        <v>254</v>
      </c>
      <c r="IR10" s="120"/>
      <c r="IS10" s="86"/>
      <c r="IT10" s="86"/>
      <c r="IU10" s="118" t="s">
        <v>253</v>
      </c>
      <c r="IV10" s="119"/>
      <c r="IW10" s="121" t="s">
        <v>254</v>
      </c>
      <c r="IX10" s="120"/>
      <c r="IY10" s="121" t="s">
        <v>253</v>
      </c>
      <c r="IZ10" s="119"/>
      <c r="JA10" s="121" t="s">
        <v>254</v>
      </c>
      <c r="JB10" s="120"/>
      <c r="JC10" s="86"/>
      <c r="JD10" s="86"/>
      <c r="JE10" s="118" t="s">
        <v>253</v>
      </c>
      <c r="JF10" s="119"/>
      <c r="JG10" s="121" t="s">
        <v>254</v>
      </c>
      <c r="JH10" s="120"/>
      <c r="JI10" s="121" t="s">
        <v>253</v>
      </c>
      <c r="JJ10" s="119"/>
      <c r="JK10" s="121" t="s">
        <v>254</v>
      </c>
      <c r="JL10" s="120"/>
      <c r="JM10" s="86"/>
      <c r="JN10" s="86"/>
      <c r="JO10" s="118" t="s">
        <v>253</v>
      </c>
      <c r="JP10" s="119"/>
      <c r="JQ10" s="121" t="s">
        <v>254</v>
      </c>
      <c r="JR10" s="120"/>
      <c r="JS10" s="121" t="s">
        <v>253</v>
      </c>
      <c r="JT10" s="119"/>
      <c r="JU10" s="121" t="s">
        <v>254</v>
      </c>
      <c r="JV10" s="120"/>
      <c r="JW10" s="86"/>
      <c r="JX10" s="86"/>
      <c r="JY10" s="118" t="s">
        <v>253</v>
      </c>
      <c r="JZ10" s="119"/>
      <c r="KA10" s="121" t="s">
        <v>254</v>
      </c>
      <c r="KB10" s="120"/>
      <c r="KC10" s="121" t="s">
        <v>253</v>
      </c>
      <c r="KD10" s="119"/>
      <c r="KE10" s="121" t="s">
        <v>254</v>
      </c>
      <c r="KF10" s="120"/>
      <c r="KG10" s="86"/>
      <c r="KH10" s="86"/>
      <c r="KI10" s="118" t="s">
        <v>253</v>
      </c>
      <c r="KJ10" s="119"/>
      <c r="KK10" s="121" t="s">
        <v>254</v>
      </c>
      <c r="KL10" s="120"/>
      <c r="KM10" s="121" t="s">
        <v>253</v>
      </c>
      <c r="KN10" s="119"/>
      <c r="KO10" s="121" t="s">
        <v>254</v>
      </c>
      <c r="KP10" s="120"/>
      <c r="KQ10" s="86"/>
      <c r="KR10" s="86"/>
      <c r="KS10" s="118" t="s">
        <v>253</v>
      </c>
      <c r="KT10" s="119"/>
      <c r="KU10" s="121" t="s">
        <v>254</v>
      </c>
      <c r="KV10" s="120"/>
      <c r="KW10" s="121" t="s">
        <v>253</v>
      </c>
      <c r="KX10" s="119"/>
      <c r="KY10" s="121" t="s">
        <v>254</v>
      </c>
      <c r="KZ10" s="120"/>
      <c r="LA10" s="86"/>
      <c r="LB10" s="86"/>
      <c r="LC10" s="118" t="s">
        <v>253</v>
      </c>
      <c r="LD10" s="119"/>
      <c r="LE10" s="121" t="s">
        <v>254</v>
      </c>
      <c r="LF10" s="120"/>
      <c r="LG10" s="121" t="s">
        <v>253</v>
      </c>
      <c r="LH10" s="119"/>
      <c r="LI10" s="121" t="s">
        <v>254</v>
      </c>
      <c r="LJ10" s="120"/>
      <c r="LK10" s="86"/>
      <c r="LL10" s="86"/>
    </row>
    <row r="11" spans="1:324" s="88" customFormat="1" ht="12" customHeight="1" x14ac:dyDescent="0.25">
      <c r="A11" s="85"/>
      <c r="B11" s="89"/>
      <c r="C11" s="89"/>
      <c r="D11" s="90" t="s">
        <v>251</v>
      </c>
      <c r="E11" s="90" t="s">
        <v>252</v>
      </c>
      <c r="F11" s="90" t="s">
        <v>251</v>
      </c>
      <c r="G11" s="90" t="s">
        <v>252</v>
      </c>
      <c r="H11" s="90" t="s">
        <v>251</v>
      </c>
      <c r="I11" s="90" t="s">
        <v>252</v>
      </c>
      <c r="J11" s="90" t="s">
        <v>251</v>
      </c>
      <c r="K11" s="90" t="s">
        <v>252</v>
      </c>
      <c r="L11" s="86"/>
      <c r="M11" s="86"/>
      <c r="N11" s="86"/>
      <c r="O11" s="90" t="s">
        <v>251</v>
      </c>
      <c r="P11" s="90" t="s">
        <v>252</v>
      </c>
      <c r="Q11" s="90" t="s">
        <v>251</v>
      </c>
      <c r="R11" s="90" t="s">
        <v>252</v>
      </c>
      <c r="S11" s="90" t="s">
        <v>251</v>
      </c>
      <c r="T11" s="90" t="s">
        <v>252</v>
      </c>
      <c r="U11" s="90" t="s">
        <v>251</v>
      </c>
      <c r="V11" s="90" t="s">
        <v>252</v>
      </c>
      <c r="W11" s="86"/>
      <c r="X11" s="87"/>
      <c r="Y11" s="91" t="s">
        <v>251</v>
      </c>
      <c r="Z11" s="90" t="s">
        <v>252</v>
      </c>
      <c r="AA11" s="90" t="s">
        <v>251</v>
      </c>
      <c r="AB11" s="90" t="s">
        <v>252</v>
      </c>
      <c r="AC11" s="90" t="s">
        <v>251</v>
      </c>
      <c r="AD11" s="90" t="s">
        <v>252</v>
      </c>
      <c r="AE11" s="90" t="s">
        <v>251</v>
      </c>
      <c r="AF11" s="90" t="s">
        <v>252</v>
      </c>
      <c r="AG11" s="86"/>
      <c r="AH11" s="86"/>
      <c r="AI11" s="91" t="s">
        <v>251</v>
      </c>
      <c r="AJ11" s="90" t="s">
        <v>252</v>
      </c>
      <c r="AK11" s="90" t="s">
        <v>251</v>
      </c>
      <c r="AL11" s="90" t="s">
        <v>252</v>
      </c>
      <c r="AM11" s="90" t="s">
        <v>251</v>
      </c>
      <c r="AN11" s="90" t="s">
        <v>252</v>
      </c>
      <c r="AO11" s="90" t="s">
        <v>251</v>
      </c>
      <c r="AP11" s="90" t="s">
        <v>252</v>
      </c>
      <c r="AQ11" s="86"/>
      <c r="AR11" s="86"/>
      <c r="AS11" s="91" t="s">
        <v>251</v>
      </c>
      <c r="AT11" s="90" t="s">
        <v>252</v>
      </c>
      <c r="AU11" s="90" t="s">
        <v>251</v>
      </c>
      <c r="AV11" s="90" t="s">
        <v>252</v>
      </c>
      <c r="AW11" s="90" t="s">
        <v>251</v>
      </c>
      <c r="AX11" s="90" t="s">
        <v>252</v>
      </c>
      <c r="AY11" s="90" t="s">
        <v>251</v>
      </c>
      <c r="AZ11" s="90" t="s">
        <v>252</v>
      </c>
      <c r="BA11" s="86"/>
      <c r="BB11" s="86"/>
      <c r="BC11" s="91" t="s">
        <v>251</v>
      </c>
      <c r="BD11" s="90" t="s">
        <v>252</v>
      </c>
      <c r="BE11" s="90" t="s">
        <v>251</v>
      </c>
      <c r="BF11" s="90" t="s">
        <v>252</v>
      </c>
      <c r="BG11" s="90" t="s">
        <v>251</v>
      </c>
      <c r="BH11" s="90" t="s">
        <v>252</v>
      </c>
      <c r="BI11" s="90" t="s">
        <v>251</v>
      </c>
      <c r="BJ11" s="90" t="s">
        <v>252</v>
      </c>
      <c r="BK11" s="86"/>
      <c r="BL11" s="86"/>
      <c r="BM11" s="91" t="s">
        <v>251</v>
      </c>
      <c r="BN11" s="90" t="s">
        <v>252</v>
      </c>
      <c r="BO11" s="90" t="s">
        <v>251</v>
      </c>
      <c r="BP11" s="90" t="s">
        <v>252</v>
      </c>
      <c r="BQ11" s="90" t="s">
        <v>251</v>
      </c>
      <c r="BR11" s="90" t="s">
        <v>252</v>
      </c>
      <c r="BS11" s="90" t="s">
        <v>251</v>
      </c>
      <c r="BT11" s="90" t="s">
        <v>252</v>
      </c>
      <c r="BU11" s="86"/>
      <c r="BV11" s="86"/>
      <c r="BW11" s="91" t="s">
        <v>251</v>
      </c>
      <c r="BX11" s="90" t="s">
        <v>252</v>
      </c>
      <c r="BY11" s="90" t="s">
        <v>251</v>
      </c>
      <c r="BZ11" s="90" t="s">
        <v>252</v>
      </c>
      <c r="CA11" s="90" t="s">
        <v>251</v>
      </c>
      <c r="CB11" s="90" t="s">
        <v>252</v>
      </c>
      <c r="CC11" s="90" t="s">
        <v>251</v>
      </c>
      <c r="CD11" s="90" t="s">
        <v>252</v>
      </c>
      <c r="CE11" s="86"/>
      <c r="CF11" s="86"/>
      <c r="CG11" s="91" t="s">
        <v>251</v>
      </c>
      <c r="CH11" s="90" t="s">
        <v>252</v>
      </c>
      <c r="CI11" s="90" t="s">
        <v>251</v>
      </c>
      <c r="CJ11" s="90" t="s">
        <v>252</v>
      </c>
      <c r="CK11" s="90" t="s">
        <v>251</v>
      </c>
      <c r="CL11" s="90" t="s">
        <v>252</v>
      </c>
      <c r="CM11" s="90" t="s">
        <v>251</v>
      </c>
      <c r="CN11" s="90" t="s">
        <v>252</v>
      </c>
      <c r="CO11" s="86"/>
      <c r="CP11" s="86"/>
      <c r="CQ11" s="91" t="s">
        <v>251</v>
      </c>
      <c r="CR11" s="90" t="s">
        <v>252</v>
      </c>
      <c r="CS11" s="90" t="s">
        <v>251</v>
      </c>
      <c r="CT11" s="90" t="s">
        <v>252</v>
      </c>
      <c r="CU11" s="90" t="s">
        <v>251</v>
      </c>
      <c r="CV11" s="90" t="s">
        <v>252</v>
      </c>
      <c r="CW11" s="90" t="s">
        <v>251</v>
      </c>
      <c r="CX11" s="90" t="s">
        <v>252</v>
      </c>
      <c r="CY11" s="86"/>
      <c r="CZ11" s="86"/>
      <c r="DA11" s="91" t="s">
        <v>251</v>
      </c>
      <c r="DB11" s="90" t="s">
        <v>252</v>
      </c>
      <c r="DC11" s="90" t="s">
        <v>251</v>
      </c>
      <c r="DD11" s="90" t="s">
        <v>252</v>
      </c>
      <c r="DE11" s="90" t="s">
        <v>251</v>
      </c>
      <c r="DF11" s="90" t="s">
        <v>252</v>
      </c>
      <c r="DG11" s="90" t="s">
        <v>251</v>
      </c>
      <c r="DH11" s="90" t="s">
        <v>252</v>
      </c>
      <c r="DI11" s="86"/>
      <c r="DJ11" s="86"/>
      <c r="DK11" s="91" t="s">
        <v>251</v>
      </c>
      <c r="DL11" s="90" t="s">
        <v>252</v>
      </c>
      <c r="DM11" s="90" t="s">
        <v>251</v>
      </c>
      <c r="DN11" s="90" t="s">
        <v>252</v>
      </c>
      <c r="DO11" s="90" t="s">
        <v>251</v>
      </c>
      <c r="DP11" s="90" t="s">
        <v>252</v>
      </c>
      <c r="DQ11" s="90" t="s">
        <v>251</v>
      </c>
      <c r="DR11" s="90" t="s">
        <v>252</v>
      </c>
      <c r="DS11" s="86"/>
      <c r="DT11" s="86"/>
      <c r="DU11" s="91" t="s">
        <v>251</v>
      </c>
      <c r="DV11" s="90" t="s">
        <v>252</v>
      </c>
      <c r="DW11" s="90" t="s">
        <v>251</v>
      </c>
      <c r="DX11" s="90" t="s">
        <v>252</v>
      </c>
      <c r="DY11" s="90" t="s">
        <v>251</v>
      </c>
      <c r="DZ11" s="90" t="s">
        <v>252</v>
      </c>
      <c r="EA11" s="90" t="s">
        <v>251</v>
      </c>
      <c r="EB11" s="90" t="s">
        <v>252</v>
      </c>
      <c r="EC11" s="86"/>
      <c r="ED11" s="86"/>
      <c r="EE11" s="91" t="s">
        <v>251</v>
      </c>
      <c r="EF11" s="90" t="s">
        <v>252</v>
      </c>
      <c r="EG11" s="90" t="s">
        <v>251</v>
      </c>
      <c r="EH11" s="90" t="s">
        <v>252</v>
      </c>
      <c r="EI11" s="90" t="s">
        <v>251</v>
      </c>
      <c r="EJ11" s="90" t="s">
        <v>252</v>
      </c>
      <c r="EK11" s="90" t="s">
        <v>251</v>
      </c>
      <c r="EL11" s="90" t="s">
        <v>252</v>
      </c>
      <c r="EM11" s="86"/>
      <c r="EN11" s="86"/>
      <c r="EO11" s="91" t="s">
        <v>251</v>
      </c>
      <c r="EP11" s="90" t="s">
        <v>252</v>
      </c>
      <c r="EQ11" s="90" t="s">
        <v>251</v>
      </c>
      <c r="ER11" s="90" t="s">
        <v>252</v>
      </c>
      <c r="ES11" s="90" t="s">
        <v>251</v>
      </c>
      <c r="ET11" s="90" t="s">
        <v>252</v>
      </c>
      <c r="EU11" s="90" t="s">
        <v>251</v>
      </c>
      <c r="EV11" s="90" t="s">
        <v>252</v>
      </c>
      <c r="EW11" s="86"/>
      <c r="EX11" s="86"/>
      <c r="EY11" s="91" t="s">
        <v>251</v>
      </c>
      <c r="EZ11" s="90" t="s">
        <v>252</v>
      </c>
      <c r="FA11" s="90" t="s">
        <v>251</v>
      </c>
      <c r="FB11" s="90" t="s">
        <v>252</v>
      </c>
      <c r="FC11" s="90" t="s">
        <v>251</v>
      </c>
      <c r="FD11" s="90" t="s">
        <v>252</v>
      </c>
      <c r="FE11" s="90" t="s">
        <v>251</v>
      </c>
      <c r="FF11" s="90" t="s">
        <v>252</v>
      </c>
      <c r="FG11" s="86"/>
      <c r="FH11" s="86"/>
      <c r="FI11" s="91" t="s">
        <v>251</v>
      </c>
      <c r="FJ11" s="90" t="s">
        <v>252</v>
      </c>
      <c r="FK11" s="90" t="s">
        <v>251</v>
      </c>
      <c r="FL11" s="90" t="s">
        <v>252</v>
      </c>
      <c r="FM11" s="90" t="s">
        <v>251</v>
      </c>
      <c r="FN11" s="90" t="s">
        <v>252</v>
      </c>
      <c r="FO11" s="90" t="s">
        <v>251</v>
      </c>
      <c r="FP11" s="90" t="s">
        <v>252</v>
      </c>
      <c r="FQ11" s="86"/>
      <c r="FR11" s="86"/>
      <c r="FS11" s="91" t="s">
        <v>251</v>
      </c>
      <c r="FT11" s="90" t="s">
        <v>252</v>
      </c>
      <c r="FU11" s="90" t="s">
        <v>251</v>
      </c>
      <c r="FV11" s="90" t="s">
        <v>252</v>
      </c>
      <c r="FW11" s="90" t="s">
        <v>251</v>
      </c>
      <c r="FX11" s="90" t="s">
        <v>252</v>
      </c>
      <c r="FY11" s="90" t="s">
        <v>251</v>
      </c>
      <c r="FZ11" s="90" t="s">
        <v>252</v>
      </c>
      <c r="GA11" s="86"/>
      <c r="GB11" s="86"/>
      <c r="GC11" s="91" t="s">
        <v>251</v>
      </c>
      <c r="GD11" s="90" t="s">
        <v>252</v>
      </c>
      <c r="GE11" s="90" t="s">
        <v>251</v>
      </c>
      <c r="GF11" s="90" t="s">
        <v>252</v>
      </c>
      <c r="GG11" s="90" t="s">
        <v>251</v>
      </c>
      <c r="GH11" s="90" t="s">
        <v>252</v>
      </c>
      <c r="GI11" s="90" t="s">
        <v>251</v>
      </c>
      <c r="GJ11" s="90" t="s">
        <v>252</v>
      </c>
      <c r="GK11" s="86"/>
      <c r="GL11" s="86"/>
      <c r="GM11" s="91" t="s">
        <v>251</v>
      </c>
      <c r="GN11" s="90" t="s">
        <v>252</v>
      </c>
      <c r="GO11" s="90" t="s">
        <v>251</v>
      </c>
      <c r="GP11" s="90" t="s">
        <v>252</v>
      </c>
      <c r="GQ11" s="90" t="s">
        <v>251</v>
      </c>
      <c r="GR11" s="90" t="s">
        <v>252</v>
      </c>
      <c r="GS11" s="90" t="s">
        <v>251</v>
      </c>
      <c r="GT11" s="90" t="s">
        <v>252</v>
      </c>
      <c r="GU11" s="86"/>
      <c r="GV11" s="86"/>
      <c r="GW11" s="91" t="s">
        <v>251</v>
      </c>
      <c r="GX11" s="90" t="s">
        <v>252</v>
      </c>
      <c r="GY11" s="90" t="s">
        <v>251</v>
      </c>
      <c r="GZ11" s="90" t="s">
        <v>252</v>
      </c>
      <c r="HA11" s="90" t="s">
        <v>251</v>
      </c>
      <c r="HB11" s="90" t="s">
        <v>252</v>
      </c>
      <c r="HC11" s="90" t="s">
        <v>251</v>
      </c>
      <c r="HD11" s="90" t="s">
        <v>252</v>
      </c>
      <c r="HE11" s="86"/>
      <c r="HF11" s="86"/>
      <c r="HG11" s="91" t="s">
        <v>251</v>
      </c>
      <c r="HH11" s="90" t="s">
        <v>252</v>
      </c>
      <c r="HI11" s="90" t="s">
        <v>251</v>
      </c>
      <c r="HJ11" s="90" t="s">
        <v>252</v>
      </c>
      <c r="HK11" s="90" t="s">
        <v>251</v>
      </c>
      <c r="HL11" s="90" t="s">
        <v>252</v>
      </c>
      <c r="HM11" s="90" t="s">
        <v>251</v>
      </c>
      <c r="HN11" s="90" t="s">
        <v>252</v>
      </c>
      <c r="HO11" s="86"/>
      <c r="HP11" s="86"/>
      <c r="HQ11" s="91" t="s">
        <v>251</v>
      </c>
      <c r="HR11" s="90" t="s">
        <v>252</v>
      </c>
      <c r="HS11" s="90" t="s">
        <v>251</v>
      </c>
      <c r="HT11" s="90" t="s">
        <v>252</v>
      </c>
      <c r="HU11" s="90" t="s">
        <v>251</v>
      </c>
      <c r="HV11" s="90" t="s">
        <v>252</v>
      </c>
      <c r="HW11" s="90" t="s">
        <v>251</v>
      </c>
      <c r="HX11" s="90" t="s">
        <v>252</v>
      </c>
      <c r="HY11" s="86"/>
      <c r="HZ11" s="86"/>
      <c r="IA11" s="91" t="s">
        <v>251</v>
      </c>
      <c r="IB11" s="90" t="s">
        <v>252</v>
      </c>
      <c r="IC11" s="90" t="s">
        <v>251</v>
      </c>
      <c r="ID11" s="90" t="s">
        <v>252</v>
      </c>
      <c r="IE11" s="90" t="s">
        <v>251</v>
      </c>
      <c r="IF11" s="90" t="s">
        <v>252</v>
      </c>
      <c r="IG11" s="90" t="s">
        <v>251</v>
      </c>
      <c r="IH11" s="90" t="s">
        <v>252</v>
      </c>
      <c r="II11" s="86"/>
      <c r="IJ11" s="86"/>
      <c r="IK11" s="91" t="s">
        <v>251</v>
      </c>
      <c r="IL11" s="90" t="s">
        <v>252</v>
      </c>
      <c r="IM11" s="90" t="s">
        <v>251</v>
      </c>
      <c r="IN11" s="90" t="s">
        <v>252</v>
      </c>
      <c r="IO11" s="90" t="s">
        <v>251</v>
      </c>
      <c r="IP11" s="90" t="s">
        <v>252</v>
      </c>
      <c r="IQ11" s="90" t="s">
        <v>251</v>
      </c>
      <c r="IR11" s="90" t="s">
        <v>252</v>
      </c>
      <c r="IS11" s="86"/>
      <c r="IT11" s="86"/>
      <c r="IU11" s="91" t="s">
        <v>251</v>
      </c>
      <c r="IV11" s="90" t="s">
        <v>252</v>
      </c>
      <c r="IW11" s="90" t="s">
        <v>251</v>
      </c>
      <c r="IX11" s="90" t="s">
        <v>252</v>
      </c>
      <c r="IY11" s="90" t="s">
        <v>251</v>
      </c>
      <c r="IZ11" s="90" t="s">
        <v>252</v>
      </c>
      <c r="JA11" s="90" t="s">
        <v>251</v>
      </c>
      <c r="JB11" s="90" t="s">
        <v>252</v>
      </c>
      <c r="JC11" s="86"/>
      <c r="JD11" s="86"/>
      <c r="JE11" s="91" t="s">
        <v>251</v>
      </c>
      <c r="JF11" s="90" t="s">
        <v>252</v>
      </c>
      <c r="JG11" s="90" t="s">
        <v>251</v>
      </c>
      <c r="JH11" s="90" t="s">
        <v>252</v>
      </c>
      <c r="JI11" s="90" t="s">
        <v>251</v>
      </c>
      <c r="JJ11" s="90" t="s">
        <v>252</v>
      </c>
      <c r="JK11" s="90" t="s">
        <v>251</v>
      </c>
      <c r="JL11" s="90" t="s">
        <v>252</v>
      </c>
      <c r="JM11" s="86"/>
      <c r="JN11" s="86"/>
      <c r="JO11" s="91" t="s">
        <v>251</v>
      </c>
      <c r="JP11" s="90" t="s">
        <v>252</v>
      </c>
      <c r="JQ11" s="90" t="s">
        <v>251</v>
      </c>
      <c r="JR11" s="90" t="s">
        <v>252</v>
      </c>
      <c r="JS11" s="90" t="s">
        <v>251</v>
      </c>
      <c r="JT11" s="90" t="s">
        <v>252</v>
      </c>
      <c r="JU11" s="90" t="s">
        <v>251</v>
      </c>
      <c r="JV11" s="90" t="s">
        <v>252</v>
      </c>
      <c r="JW11" s="86"/>
      <c r="JX11" s="86"/>
      <c r="JY11" s="91" t="s">
        <v>251</v>
      </c>
      <c r="JZ11" s="90" t="s">
        <v>252</v>
      </c>
      <c r="KA11" s="90" t="s">
        <v>251</v>
      </c>
      <c r="KB11" s="90" t="s">
        <v>252</v>
      </c>
      <c r="KC11" s="90" t="s">
        <v>251</v>
      </c>
      <c r="KD11" s="90" t="s">
        <v>252</v>
      </c>
      <c r="KE11" s="90" t="s">
        <v>251</v>
      </c>
      <c r="KF11" s="90" t="s">
        <v>252</v>
      </c>
      <c r="KG11" s="86"/>
      <c r="KH11" s="86"/>
      <c r="KI11" s="91" t="s">
        <v>251</v>
      </c>
      <c r="KJ11" s="90" t="s">
        <v>252</v>
      </c>
      <c r="KK11" s="90" t="s">
        <v>251</v>
      </c>
      <c r="KL11" s="90" t="s">
        <v>252</v>
      </c>
      <c r="KM11" s="90" t="s">
        <v>251</v>
      </c>
      <c r="KN11" s="90" t="s">
        <v>252</v>
      </c>
      <c r="KO11" s="90" t="s">
        <v>251</v>
      </c>
      <c r="KP11" s="90" t="s">
        <v>252</v>
      </c>
      <c r="KQ11" s="86"/>
      <c r="KR11" s="86"/>
      <c r="KS11" s="91" t="s">
        <v>251</v>
      </c>
      <c r="KT11" s="90" t="s">
        <v>252</v>
      </c>
      <c r="KU11" s="90" t="s">
        <v>251</v>
      </c>
      <c r="KV11" s="90" t="s">
        <v>252</v>
      </c>
      <c r="KW11" s="90" t="s">
        <v>251</v>
      </c>
      <c r="KX11" s="90" t="s">
        <v>252</v>
      </c>
      <c r="KY11" s="90" t="s">
        <v>251</v>
      </c>
      <c r="KZ11" s="90" t="s">
        <v>252</v>
      </c>
      <c r="LA11" s="86"/>
      <c r="LB11" s="86"/>
      <c r="LC11" s="91" t="s">
        <v>251</v>
      </c>
      <c r="LD11" s="90" t="s">
        <v>252</v>
      </c>
      <c r="LE11" s="90" t="s">
        <v>251</v>
      </c>
      <c r="LF11" s="90" t="s">
        <v>252</v>
      </c>
      <c r="LG11" s="90" t="s">
        <v>251</v>
      </c>
      <c r="LH11" s="90" t="s">
        <v>252</v>
      </c>
      <c r="LI11" s="90" t="s">
        <v>251</v>
      </c>
      <c r="LJ11" s="90" t="s">
        <v>252</v>
      </c>
      <c r="LK11" s="86"/>
      <c r="LL11" s="86"/>
    </row>
    <row r="12" spans="1:324" ht="17.25" customHeight="1" x14ac:dyDescent="0.3">
      <c r="A12" s="92">
        <v>1</v>
      </c>
      <c r="B12" s="93" t="s">
        <v>228</v>
      </c>
      <c r="C12" s="92" t="s">
        <v>230</v>
      </c>
      <c r="D12" s="94">
        <f>SUM(O12,Y12,AI12,AS12,BC12,BM12,BW12,CG12,CQ12,DA12,DK12,DU12,EE12,EO12,EY12,FI12,FS12,GC12,GM12,GW12,HG12,HQ12,IA12,IK12,IU12,JE12,JO12,JY12,KI12,KS12,LC12)</f>
        <v>0</v>
      </c>
      <c r="E12" s="94">
        <f t="shared" ref="E12:K12" si="0">SUM(P12,Z12,AJ12,AT12,BD12,BN12,BX12,CH12,CR12,DB12,DL12,DV12,EF12,EP12,EZ12,FJ12,FT12,GD12,GN12,GX12,HH12,HR12,IB12,IL12,IV12,JF12,JP12,JZ12,KJ12,KT12,LD12)</f>
        <v>0</v>
      </c>
      <c r="F12" s="94">
        <f t="shared" si="0"/>
        <v>0</v>
      </c>
      <c r="G12" s="94">
        <f t="shared" si="0"/>
        <v>0</v>
      </c>
      <c r="H12" s="94">
        <f t="shared" si="0"/>
        <v>0</v>
      </c>
      <c r="I12" s="94">
        <f t="shared" si="0"/>
        <v>0</v>
      </c>
      <c r="J12" s="94">
        <f t="shared" si="0"/>
        <v>0</v>
      </c>
      <c r="K12" s="94">
        <f t="shared" si="0"/>
        <v>0</v>
      </c>
      <c r="L12" s="94">
        <f t="shared" ref="L12" si="1">SUM(W12,AG12,AQ12,BA12,BK12,BU12,CE12,CO12,CY12,DI12,DS12,EC12,EM12,EW12,FG12,FQ12,GA12,GK12,GU12,HE12,HO12,HY12,II12,IS12,JC12,JM12,JW12,KG12,KQ12,LA12,LK12)</f>
        <v>0</v>
      </c>
      <c r="M12" s="94">
        <f t="shared" ref="M12" si="2">SUM(X12,AH12,AR12,BB12,BL12,BV12,CF12,CP12,CZ12,DJ12,DT12,ED12,EN12,EX12,FH12,FR12,GB12,GL12,GV12,HF12,HP12,HZ12,IJ12,IT12,JD12,JN12,JX12,KH12,KR12,LB12,LL12)</f>
        <v>0</v>
      </c>
      <c r="N12" s="95"/>
      <c r="O12" s="94">
        <f>SUMIFS('Entry Data'!$A:$A,'Entry Data'!$AA:$AA,Unit_Ach!$B12&amp;Unit_Ach!$O$8&amp;Unit_Ach!$O$9&amp;Unit_Ach!$O$10)</f>
        <v>0</v>
      </c>
      <c r="P12" s="96">
        <f>SUMIFS('Entry Data'!$S:$S,'Entry Data'!$AA:$AA,Unit_Ach!$B12&amp;Unit_Ach!$O$8&amp;Unit_Ach!$O$9&amp;Unit_Ach!$O$10)</f>
        <v>0</v>
      </c>
      <c r="Q12" s="94">
        <f>SUMIFS('Entry Data'!$A:$A,'Entry Data'!$AA:$AA,Unit_Ach!$B12&amp;Unit_Ach!$O$8&amp;Unit_Ach!$O$9&amp;Unit_Ach!$Q$10)</f>
        <v>0</v>
      </c>
      <c r="R12" s="96">
        <f>SUMIFS('Entry Data'!$S:$S,'Entry Data'!$AA:$AA,Unit_Ach!$B12&amp;Unit_Ach!$O$8&amp;Unit_Ach!$O$9&amp;Unit_Ach!$Q$10)</f>
        <v>0</v>
      </c>
      <c r="S12" s="94">
        <f>SUMIFS('Entry Data'!$A:$A,'Entry Data'!$AA:$AA,Unit_Ach!$B12&amp;Unit_Ach!$O$8&amp;Unit_Ach!$S$9&amp;Unit_Ach!$S$10)</f>
        <v>0</v>
      </c>
      <c r="T12" s="96">
        <f>SUMIFS('Entry Data'!$S:$S,'Entry Data'!$AA:$AA,Unit_Ach!$B12&amp;Unit_Ach!$O$8&amp;Unit_Ach!$S$9&amp;Unit_Ach!$S$10)</f>
        <v>0</v>
      </c>
      <c r="U12" s="94">
        <f>SUMIFS('Entry Data'!$A:$A,'Entry Data'!$AA:$AA,Unit_Ach!$B12&amp;Unit_Ach!$O$8&amp;Unit_Ach!$S$9&amp;Unit_Ach!$U$10)</f>
        <v>0</v>
      </c>
      <c r="V12" s="94">
        <f>SUMIFS('Entry Data'!$S:$S,'Entry Data'!$AA:$AA,Unit_Ach!$B12&amp;Unit_Ach!$O$8&amp;Unit_Ach!$S$9&amp;Unit_Ach!$U$10)</f>
        <v>0</v>
      </c>
      <c r="W12" s="97">
        <f>SUM(O12,Q12,S12,U12)</f>
        <v>0</v>
      </c>
      <c r="X12" s="98">
        <f>SUM(P12,R12,T12,V12)</f>
        <v>0</v>
      </c>
      <c r="Y12" s="99">
        <f>SUMIFS('Entry Data'!$A:$A,'Entry Data'!$AA:$AA,Unit_Ach!$B12&amp;Unit_Ach!$Y$8&amp;Unit_Ach!$O$9&amp;Unit_Ach!$O$10)</f>
        <v>0</v>
      </c>
      <c r="Z12" s="96">
        <f>SUMIFS('Entry Data'!$S:$S,'Entry Data'!$AA:$AA,Unit_Ach!$B12&amp;Unit_Ach!$Y$8&amp;Unit_Ach!$O$9&amp;Unit_Ach!$O$10)</f>
        <v>0</v>
      </c>
      <c r="AA12" s="94">
        <f>SUMIFS('Entry Data'!$A:$A,'Entry Data'!$AA:$AA,Unit_Ach!$B12&amp;Unit_Ach!$Y$8&amp;Unit_Ach!$O$9&amp;Unit_Ach!$Q$10)</f>
        <v>0</v>
      </c>
      <c r="AB12" s="96">
        <f>SUMIFS('Entry Data'!$S:$S,'Entry Data'!$AA:$AA,Unit_Ach!$B12&amp;Unit_Ach!$Y$8&amp;Unit_Ach!$O$9&amp;Unit_Ach!$Q$10)</f>
        <v>0</v>
      </c>
      <c r="AC12" s="94">
        <f>SUMIFS('Entry Data'!$A:$A,'Entry Data'!$AA:$AA,Unit_Ach!$B12&amp;Unit_Ach!$Y$8&amp;Unit_Ach!$S$9&amp;Unit_Ach!$S$10)</f>
        <v>0</v>
      </c>
      <c r="AD12" s="96">
        <f>SUMIFS('Entry Data'!$S:$S,'Entry Data'!$AA:$AA,Unit_Ach!$B12&amp;Unit_Ach!$Y$8&amp;Unit_Ach!$S$9&amp;Unit_Ach!$S$10)</f>
        <v>0</v>
      </c>
      <c r="AE12" s="94">
        <f>SUMIFS('Entry Data'!$A:$A,'Entry Data'!$AA:$AA,Unit_Ach!$B12&amp;Unit_Ach!$Y$8&amp;Unit_Ach!$S$9&amp;Unit_Ach!$U$10)</f>
        <v>0</v>
      </c>
      <c r="AF12" s="94">
        <f>SUMIFS('Entry Data'!$S:$S,'Entry Data'!$AA:$AA,Unit_Ach!$B12&amp;Unit_Ach!$Y$8&amp;Unit_Ach!$S$9&amp;Unit_Ach!$U$10)</f>
        <v>0</v>
      </c>
      <c r="AG12" s="97">
        <f>SUM(Y12,AA12,AC12,AE12)</f>
        <v>0</v>
      </c>
      <c r="AH12" s="97">
        <f>SUM(Z12,AB12,AD12,AF12)</f>
        <v>0</v>
      </c>
      <c r="AI12" s="99">
        <f>SUMIFS('Entry Data'!$A:$A,'Entry Data'!$AA:$AA,Unit_Ach!$B12&amp;Unit_Ach!$AI$8&amp;Unit_Ach!$O$9&amp;Unit_Ach!$O$10)</f>
        <v>0</v>
      </c>
      <c r="AJ12" s="96">
        <f>SUMIFS('Entry Data'!$S:$S,'Entry Data'!$AA:$AA,Unit_Ach!$B12&amp;Unit_Ach!$AI$8&amp;Unit_Ach!$O$9&amp;Unit_Ach!$O$10)</f>
        <v>0</v>
      </c>
      <c r="AK12" s="94">
        <f>SUMIFS('Entry Data'!$A:$A,'Entry Data'!$AA:$AA,Unit_Ach!$B12&amp;Unit_Ach!$AI$8&amp;Unit_Ach!$O$9&amp;Unit_Ach!$Q$10)</f>
        <v>0</v>
      </c>
      <c r="AL12" s="96">
        <f>SUMIFS('Entry Data'!$S:$S,'Entry Data'!$AA:$AA,Unit_Ach!$B12&amp;Unit_Ach!$AI$8&amp;Unit_Ach!$O$9&amp;Unit_Ach!$Q$10)</f>
        <v>0</v>
      </c>
      <c r="AM12" s="94">
        <f>SUMIFS('Entry Data'!$A:$A,'Entry Data'!$AA:$AA,Unit_Ach!$B12&amp;Unit_Ach!$AI$8&amp;Unit_Ach!$S$9&amp;Unit_Ach!$S$10)</f>
        <v>0</v>
      </c>
      <c r="AN12" s="96">
        <f>SUMIFS('Entry Data'!$S:$S,'Entry Data'!$AA:$AA,Unit_Ach!$B12&amp;Unit_Ach!$AI$8&amp;Unit_Ach!$S$9&amp;Unit_Ach!$S$10)</f>
        <v>0</v>
      </c>
      <c r="AO12" s="94">
        <f>SUMIFS('Entry Data'!$A:$A,'Entry Data'!$AA:$AA,Unit_Ach!$B12&amp;Unit_Ach!$AI$8&amp;Unit_Ach!$S$9&amp;Unit_Ach!$U$10)</f>
        <v>0</v>
      </c>
      <c r="AP12" s="94">
        <f>SUMIFS('Entry Data'!$S:$S,'Entry Data'!$AA:$AA,Unit_Ach!$B12&amp;Unit_Ach!$AI$8&amp;Unit_Ach!$S$9&amp;Unit_Ach!$U$10)</f>
        <v>0</v>
      </c>
      <c r="AQ12" s="97">
        <f>SUM(AI12,AK12,AM12,AO12)</f>
        <v>0</v>
      </c>
      <c r="AR12" s="97">
        <f>SUM(AJ12,AL12,AN12,AP12)</f>
        <v>0</v>
      </c>
      <c r="AS12" s="99">
        <f>SUMIFS('Entry Data'!$A:$A,'Entry Data'!$AA:$AA,Unit_Ach!$B12&amp;Unit_Ach!$AS$8&amp;Unit_Ach!$O$9&amp;Unit_Ach!$O$10)</f>
        <v>0</v>
      </c>
      <c r="AT12" s="96">
        <f>SUMIFS('Entry Data'!$S:$S,'Entry Data'!$AA:$AA,Unit_Ach!$B12&amp;Unit_Ach!$AS$8&amp;Unit_Ach!$O$9&amp;Unit_Ach!$O$10)</f>
        <v>0</v>
      </c>
      <c r="AU12" s="94">
        <f>SUMIFS('Entry Data'!$A:$A,'Entry Data'!$AA:$AA,Unit_Ach!$B12&amp;Unit_Ach!$AS$8&amp;Unit_Ach!$O$9&amp;Unit_Ach!$Q$10)</f>
        <v>0</v>
      </c>
      <c r="AV12" s="96">
        <f>SUMIFS('Entry Data'!$S:$S,'Entry Data'!$AA:$AA,Unit_Ach!$B12&amp;Unit_Ach!$AS$8&amp;Unit_Ach!$O$9&amp;Unit_Ach!$Q$10)</f>
        <v>0</v>
      </c>
      <c r="AW12" s="94">
        <f>SUMIFS('Entry Data'!$A:$A,'Entry Data'!$AA:$AA,Unit_Ach!$B12&amp;Unit_Ach!$AS$8&amp;Unit_Ach!$S$9&amp;Unit_Ach!$S$10)</f>
        <v>0</v>
      </c>
      <c r="AX12" s="96">
        <f>SUMIFS('Entry Data'!$S:$S,'Entry Data'!$AA:$AA,Unit_Ach!$B12&amp;Unit_Ach!$AS$8&amp;Unit_Ach!$S$9&amp;Unit_Ach!$S$10)</f>
        <v>0</v>
      </c>
      <c r="AY12" s="94">
        <f>SUMIFS('Entry Data'!$A:$A,'Entry Data'!$AA:$AA,Unit_Ach!$B12&amp;Unit_Ach!$AS$8&amp;Unit_Ach!$S$9&amp;Unit_Ach!$U$10)</f>
        <v>0</v>
      </c>
      <c r="AZ12" s="94">
        <f>SUMIFS('Entry Data'!$S:$S,'Entry Data'!$AA:$AA,Unit_Ach!$B12&amp;Unit_Ach!$AS$8&amp;Unit_Ach!$S$9&amp;Unit_Ach!$U$10)</f>
        <v>0</v>
      </c>
      <c r="BA12" s="97">
        <f>SUM(AS12,AU12,AW12,AY12)</f>
        <v>0</v>
      </c>
      <c r="BB12" s="97">
        <f>SUM(AT12,AV12,AX12,AZ12)</f>
        <v>0</v>
      </c>
      <c r="BC12" s="99">
        <f>SUMIFS('Entry Data'!$A:$A,'Entry Data'!$AA:$AA,Unit_Ach!$B12&amp;Unit_Ach!$BC$8&amp;Unit_Ach!$O$9&amp;Unit_Ach!$O$10)</f>
        <v>0</v>
      </c>
      <c r="BD12" s="96">
        <f>SUMIFS('Entry Data'!$S:$S,'Entry Data'!$AA:$AA,Unit_Ach!$B12&amp;Unit_Ach!$BC$8&amp;Unit_Ach!$O$9&amp;Unit_Ach!$O$10)</f>
        <v>0</v>
      </c>
      <c r="BE12" s="94">
        <f>SUMIFS('Entry Data'!$A:$A,'Entry Data'!$AA:$AA,Unit_Ach!$B12&amp;Unit_Ach!$BC$8&amp;Unit_Ach!$O$9&amp;Unit_Ach!$Q$10)</f>
        <v>0</v>
      </c>
      <c r="BF12" s="96">
        <f>SUMIFS('Entry Data'!$S:$S,'Entry Data'!$AA:$AA,Unit_Ach!$B12&amp;Unit_Ach!$BC$8&amp;Unit_Ach!$O$9&amp;Unit_Ach!$Q$10)</f>
        <v>0</v>
      </c>
      <c r="BG12" s="94">
        <f>SUMIFS('Entry Data'!$A:$A,'Entry Data'!$AA:$AA,Unit_Ach!$B12&amp;Unit_Ach!$BC$8&amp;Unit_Ach!$S$9&amp;Unit_Ach!$S$10)</f>
        <v>0</v>
      </c>
      <c r="BH12" s="96">
        <f>SUMIFS('Entry Data'!$S:$S,'Entry Data'!$AA:$AA,Unit_Ach!$B12&amp;Unit_Ach!$BC$8&amp;Unit_Ach!$S$9&amp;Unit_Ach!$S$10)</f>
        <v>0</v>
      </c>
      <c r="BI12" s="94">
        <f>SUMIFS('Entry Data'!$A:$A,'Entry Data'!$AA:$AA,Unit_Ach!$B12&amp;Unit_Ach!$BC$8&amp;Unit_Ach!$S$9&amp;Unit_Ach!$U$10)</f>
        <v>0</v>
      </c>
      <c r="BJ12" s="94">
        <f>SUMIFS('Entry Data'!$S:$S,'Entry Data'!$AA:$AA,Unit_Ach!$B12&amp;Unit_Ach!$BC$8&amp;Unit_Ach!$S$9&amp;Unit_Ach!$U$10)</f>
        <v>0</v>
      </c>
      <c r="BK12" s="97">
        <f>SUM(BC12,BE12,BG12,BI12)</f>
        <v>0</v>
      </c>
      <c r="BL12" s="97">
        <f>SUM(BD12,BF12,BH12,BJ12)</f>
        <v>0</v>
      </c>
      <c r="BM12" s="99">
        <f>SUMIFS('Entry Data'!$A:$A,'Entry Data'!$AA:$AA,Unit_Ach!$B12&amp;Unit_Ach!$BM$8&amp;Unit_Ach!$O$9&amp;Unit_Ach!$O$10)</f>
        <v>0</v>
      </c>
      <c r="BN12" s="96">
        <f>SUMIFS('Entry Data'!$S:$S,'Entry Data'!$AA:$AA,Unit_Ach!$B12&amp;Unit_Ach!$BM$8&amp;Unit_Ach!$O$9&amp;Unit_Ach!$O$10)</f>
        <v>0</v>
      </c>
      <c r="BO12" s="94">
        <f>SUMIFS('Entry Data'!$A:$A,'Entry Data'!$AA:$AA,Unit_Ach!$B12&amp;Unit_Ach!$BM$8&amp;Unit_Ach!$O$9&amp;Unit_Ach!$Q$10)</f>
        <v>0</v>
      </c>
      <c r="BP12" s="96">
        <f>SUMIFS('Entry Data'!$S:$S,'Entry Data'!$AA:$AA,Unit_Ach!$B12&amp;Unit_Ach!$BM$8&amp;Unit_Ach!$O$9&amp;Unit_Ach!$Q$10)</f>
        <v>0</v>
      </c>
      <c r="BQ12" s="94">
        <f>SUMIFS('Entry Data'!$A:$A,'Entry Data'!$AA:$AA,Unit_Ach!$B12&amp;Unit_Ach!$BM$8&amp;Unit_Ach!$S$9&amp;Unit_Ach!$S$10)</f>
        <v>0</v>
      </c>
      <c r="BR12" s="96">
        <f>SUMIFS('Entry Data'!$S:$S,'Entry Data'!$AA:$AA,Unit_Ach!$B12&amp;Unit_Ach!$BM$8&amp;Unit_Ach!$S$9&amp;Unit_Ach!$S$10)</f>
        <v>0</v>
      </c>
      <c r="BS12" s="94">
        <f>SUMIFS('Entry Data'!$A:$A,'Entry Data'!$AA:$AA,Unit_Ach!$B12&amp;Unit_Ach!$BM$8&amp;Unit_Ach!$S$9&amp;Unit_Ach!$U$10)</f>
        <v>0</v>
      </c>
      <c r="BT12" s="94">
        <f>SUMIFS('Entry Data'!$S:$S,'Entry Data'!$AA:$AA,Unit_Ach!$B12&amp;Unit_Ach!$BM$8&amp;Unit_Ach!$S$9&amp;Unit_Ach!$U$10)</f>
        <v>0</v>
      </c>
      <c r="BU12" s="97">
        <f>SUM(BM12,BO12,BQ12,BS12)</f>
        <v>0</v>
      </c>
      <c r="BV12" s="97">
        <f>SUM(BN12,BP12,BR12,BT12)</f>
        <v>0</v>
      </c>
      <c r="BW12" s="99">
        <f>SUMIFS('Entry Data'!$A:$A,'Entry Data'!$AA:$AA,Unit_Ach!$B12&amp;Unit_Ach!$BW$8&amp;Unit_Ach!$O$9&amp;Unit_Ach!$O$10)</f>
        <v>0</v>
      </c>
      <c r="BX12" s="96">
        <f>SUMIFS('Entry Data'!$S:$S,'Entry Data'!$AA:$AA,Unit_Ach!$B12&amp;Unit_Ach!$BW$8&amp;Unit_Ach!$O$9&amp;Unit_Ach!$O$10)</f>
        <v>0</v>
      </c>
      <c r="BY12" s="94">
        <f>SUMIFS('Entry Data'!$A:$A,'Entry Data'!$AA:$AA,Unit_Ach!$B12&amp;Unit_Ach!$BW$8&amp;Unit_Ach!$O$9&amp;Unit_Ach!$Q$10)</f>
        <v>0</v>
      </c>
      <c r="BZ12" s="96">
        <f>SUMIFS('Entry Data'!$S:$S,'Entry Data'!$AA:$AA,Unit_Ach!$B12&amp;Unit_Ach!$BW$8&amp;Unit_Ach!$O$9&amp;Unit_Ach!$Q$10)</f>
        <v>0</v>
      </c>
      <c r="CA12" s="94">
        <f>SUMIFS('Entry Data'!$A:$A,'Entry Data'!$AA:$AA,Unit_Ach!$B12&amp;Unit_Ach!$BW$8&amp;Unit_Ach!$S$9&amp;Unit_Ach!$S$10)</f>
        <v>0</v>
      </c>
      <c r="CB12" s="96">
        <f>SUMIFS('Entry Data'!$S:$S,'Entry Data'!$AA:$AA,Unit_Ach!$B12&amp;Unit_Ach!$BW$8&amp;Unit_Ach!$S$9&amp;Unit_Ach!$S$10)</f>
        <v>0</v>
      </c>
      <c r="CC12" s="94">
        <f>SUMIFS('Entry Data'!$A:$A,'Entry Data'!$AA:$AA,Unit_Ach!$B12&amp;Unit_Ach!$BW$8&amp;Unit_Ach!$S$9&amp;Unit_Ach!$U$10)</f>
        <v>0</v>
      </c>
      <c r="CD12" s="94">
        <f>SUMIFS('Entry Data'!$S:$S,'Entry Data'!$AA:$AA,Unit_Ach!$B12&amp;Unit_Ach!$BW$8&amp;Unit_Ach!$S$9&amp;Unit_Ach!$U$10)</f>
        <v>0</v>
      </c>
      <c r="CE12" s="97">
        <f>SUM(BW12,BY12,CA12,CC12)</f>
        <v>0</v>
      </c>
      <c r="CF12" s="97">
        <f>SUM(BX12,BZ12,CB12,CD12)</f>
        <v>0</v>
      </c>
      <c r="CG12" s="99">
        <f>SUMIFS('Entry Data'!$A:$A,'Entry Data'!$AA:$AA,Unit_Ach!$B12&amp;Unit_Ach!$CG$8&amp;Unit_Ach!$O$9&amp;Unit_Ach!$O$10)</f>
        <v>0</v>
      </c>
      <c r="CH12" s="96">
        <f>SUMIFS('Entry Data'!$S:$S,'Entry Data'!$AA:$AA,Unit_Ach!$B12&amp;Unit_Ach!$CG$8&amp;Unit_Ach!$O$9&amp;Unit_Ach!$O$10)</f>
        <v>0</v>
      </c>
      <c r="CI12" s="94">
        <f>SUMIFS('Entry Data'!$A:$A,'Entry Data'!$AA:$AA,Unit_Ach!$B12&amp;Unit_Ach!$CG$8&amp;Unit_Ach!$O$9&amp;Unit_Ach!$Q$10)</f>
        <v>0</v>
      </c>
      <c r="CJ12" s="96">
        <f>SUMIFS('Entry Data'!$S:$S,'Entry Data'!$AA:$AA,Unit_Ach!$B12&amp;Unit_Ach!$CG$8&amp;Unit_Ach!$O$9&amp;Unit_Ach!$Q$10)</f>
        <v>0</v>
      </c>
      <c r="CK12" s="94">
        <f>SUMIFS('Entry Data'!$A:$A,'Entry Data'!$AA:$AA,Unit_Ach!$B12&amp;Unit_Ach!$CG$8&amp;Unit_Ach!$S$9&amp;Unit_Ach!$S$10)</f>
        <v>0</v>
      </c>
      <c r="CL12" s="96">
        <f>SUMIFS('Entry Data'!$S:$S,'Entry Data'!$AA:$AA,Unit_Ach!$B12&amp;Unit_Ach!$CG$8&amp;Unit_Ach!$S$9&amp;Unit_Ach!$S$10)</f>
        <v>0</v>
      </c>
      <c r="CM12" s="94">
        <f>SUMIFS('Entry Data'!$A:$A,'Entry Data'!$AA:$AA,Unit_Ach!$B12&amp;Unit_Ach!$CG$8&amp;Unit_Ach!$S$9&amp;Unit_Ach!$U$10)</f>
        <v>0</v>
      </c>
      <c r="CN12" s="94">
        <f>SUMIFS('Entry Data'!$S:$S,'Entry Data'!$AA:$AA,Unit_Ach!$B12&amp;Unit_Ach!$CG$8&amp;Unit_Ach!$S$9&amp;Unit_Ach!$U$10)</f>
        <v>0</v>
      </c>
      <c r="CO12" s="97">
        <f>SUM(CG12,CI12,CK12,CM12)</f>
        <v>0</v>
      </c>
      <c r="CP12" s="97">
        <f>SUM(CH12,CJ12,CL12,CN12)</f>
        <v>0</v>
      </c>
      <c r="CQ12" s="99">
        <f>SUMIFS('Entry Data'!$A:$A,'Entry Data'!$AA:$AA,Unit_Ach!$B12&amp;Unit_Ach!$CQ$8&amp;Unit_Ach!$O$9&amp;Unit_Ach!$O$10)</f>
        <v>0</v>
      </c>
      <c r="CR12" s="96">
        <f>SUMIFS('Entry Data'!$S:$S,'Entry Data'!$AA:$AA,Unit_Ach!$B12&amp;Unit_Ach!$CQ$8&amp;Unit_Ach!$O$9&amp;Unit_Ach!$O$10)</f>
        <v>0</v>
      </c>
      <c r="CS12" s="94">
        <f>SUMIFS('Entry Data'!$A:$A,'Entry Data'!$AA:$AA,Unit_Ach!$B12&amp;Unit_Ach!$CQ$8&amp;Unit_Ach!$O$9&amp;Unit_Ach!$Q$10)</f>
        <v>0</v>
      </c>
      <c r="CT12" s="96">
        <f>SUMIFS('Entry Data'!$S:$S,'Entry Data'!$AA:$AA,Unit_Ach!$B12&amp;Unit_Ach!$CQ$8&amp;Unit_Ach!$O$9&amp;Unit_Ach!$Q$10)</f>
        <v>0</v>
      </c>
      <c r="CU12" s="94">
        <f>SUMIFS('Entry Data'!$A:$A,'Entry Data'!$AA:$AA,Unit_Ach!$B12&amp;Unit_Ach!$CQ$8&amp;Unit_Ach!$S$9&amp;Unit_Ach!$S$10)</f>
        <v>0</v>
      </c>
      <c r="CV12" s="96">
        <f>SUMIFS('Entry Data'!$S:$S,'Entry Data'!$AA:$AA,Unit_Ach!$B12&amp;Unit_Ach!$CQ$8&amp;Unit_Ach!$S$9&amp;Unit_Ach!$S$10)</f>
        <v>0</v>
      </c>
      <c r="CW12" s="94">
        <f>SUMIFS('Entry Data'!$A:$A,'Entry Data'!$AA:$AA,Unit_Ach!$B12&amp;Unit_Ach!$CQ$8&amp;Unit_Ach!$S$9&amp;Unit_Ach!$U$10)</f>
        <v>0</v>
      </c>
      <c r="CX12" s="94">
        <f>SUMIFS('Entry Data'!$S:$S,'Entry Data'!$AA:$AA,Unit_Ach!$B12&amp;Unit_Ach!$CQ$8&amp;Unit_Ach!$S$9&amp;Unit_Ach!$U$10)</f>
        <v>0</v>
      </c>
      <c r="CY12" s="97">
        <f>SUM(CQ12,CS12,CU12,CW12)</f>
        <v>0</v>
      </c>
      <c r="CZ12" s="97">
        <f>SUM(CR12,CT12,CV12,CX12)</f>
        <v>0</v>
      </c>
      <c r="DA12" s="99">
        <f>SUMIFS('Entry Data'!$A:$A,'Entry Data'!$AA:$AA,Unit_Ach!$B12&amp;Unit_Ach!$DA$8&amp;Unit_Ach!$O$9&amp;Unit_Ach!$O$10)</f>
        <v>0</v>
      </c>
      <c r="DB12" s="96">
        <f>SUMIFS('Entry Data'!$S:$S,'Entry Data'!$AA:$AA,Unit_Ach!$B12&amp;Unit_Ach!$DA$8&amp;Unit_Ach!$O$9&amp;Unit_Ach!$O$10)</f>
        <v>0</v>
      </c>
      <c r="DC12" s="94">
        <f>SUMIFS('Entry Data'!$A:$A,'Entry Data'!$AA:$AA,Unit_Ach!$B12&amp;Unit_Ach!$DA$8&amp;Unit_Ach!$O$9&amp;Unit_Ach!$Q$10)</f>
        <v>0</v>
      </c>
      <c r="DD12" s="96">
        <f>SUMIFS('Entry Data'!$S:$S,'Entry Data'!$AA:$AA,Unit_Ach!$B12&amp;Unit_Ach!$DA$8&amp;Unit_Ach!$O$9&amp;Unit_Ach!$Q$10)</f>
        <v>0</v>
      </c>
      <c r="DE12" s="94">
        <f>SUMIFS('Entry Data'!$A:$A,'Entry Data'!$AA:$AA,Unit_Ach!$B12&amp;Unit_Ach!$DA$8&amp;Unit_Ach!$S$9&amp;Unit_Ach!$S$10)</f>
        <v>0</v>
      </c>
      <c r="DF12" s="96">
        <f>SUMIFS('Entry Data'!$S:$S,'Entry Data'!$AA:$AA,Unit_Ach!$B12&amp;Unit_Ach!$DA$8&amp;Unit_Ach!$S$9&amp;Unit_Ach!$S$10)</f>
        <v>0</v>
      </c>
      <c r="DG12" s="94">
        <f>SUMIFS('Entry Data'!$A:$A,'Entry Data'!$AA:$AA,Unit_Ach!$B12&amp;Unit_Ach!$DA$8&amp;Unit_Ach!$S$9&amp;Unit_Ach!$U$10)</f>
        <v>0</v>
      </c>
      <c r="DH12" s="94">
        <f>SUMIFS('Entry Data'!$S:$S,'Entry Data'!$AA:$AA,Unit_Ach!$B12&amp;Unit_Ach!$DA$8&amp;Unit_Ach!$S$9&amp;Unit_Ach!$U$10)</f>
        <v>0</v>
      </c>
      <c r="DI12" s="97">
        <f>SUM(DA12,DC12,DE12,DG12)</f>
        <v>0</v>
      </c>
      <c r="DJ12" s="97">
        <f>SUM(DB12,DD12,DF12,DH12)</f>
        <v>0</v>
      </c>
      <c r="DK12" s="99">
        <f>SUMIFS('Entry Data'!$A:$A,'Entry Data'!$AA:$AA,Unit_Ach!$B12&amp;Unit_Ach!$DK$8&amp;Unit_Ach!$O$9&amp;Unit_Ach!$O$10)</f>
        <v>0</v>
      </c>
      <c r="DL12" s="96">
        <f>SUMIFS('Entry Data'!$S:$S,'Entry Data'!$AA:$AA,Unit_Ach!$B12&amp;Unit_Ach!$DK$8&amp;Unit_Ach!$O$9&amp;Unit_Ach!$O$10)</f>
        <v>0</v>
      </c>
      <c r="DM12" s="94">
        <f>SUMIFS('Entry Data'!$A:$A,'Entry Data'!$AA:$AA,Unit_Ach!$B12&amp;Unit_Ach!$DK$8&amp;Unit_Ach!$O$9&amp;Unit_Ach!$Q$10)</f>
        <v>0</v>
      </c>
      <c r="DN12" s="96">
        <f>SUMIFS('Entry Data'!$S:$S,'Entry Data'!$AA:$AA,Unit_Ach!$B12&amp;Unit_Ach!$DK$8&amp;Unit_Ach!$O$9&amp;Unit_Ach!$Q$10)</f>
        <v>0</v>
      </c>
      <c r="DO12" s="94">
        <f>SUMIFS('Entry Data'!$A:$A,'Entry Data'!$AA:$AA,Unit_Ach!$B12&amp;Unit_Ach!$DK$8&amp;Unit_Ach!$S$9&amp;Unit_Ach!$S$10)</f>
        <v>0</v>
      </c>
      <c r="DP12" s="96">
        <f>SUMIFS('Entry Data'!$S:$S,'Entry Data'!$AA:$AA,Unit_Ach!$B12&amp;Unit_Ach!$DK$8&amp;Unit_Ach!$S$9&amp;Unit_Ach!$S$10)</f>
        <v>0</v>
      </c>
      <c r="DQ12" s="94">
        <f>SUMIFS('Entry Data'!$A:$A,'Entry Data'!$AA:$AA,Unit_Ach!$B12&amp;Unit_Ach!$DK$8&amp;Unit_Ach!$S$9&amp;Unit_Ach!$U$10)</f>
        <v>0</v>
      </c>
      <c r="DR12" s="94">
        <f>SUMIFS('Entry Data'!$S:$S,'Entry Data'!$AA:$AA,Unit_Ach!$B12&amp;Unit_Ach!$DK$8&amp;Unit_Ach!$S$9&amp;Unit_Ach!$U$10)</f>
        <v>0</v>
      </c>
      <c r="DS12" s="97">
        <f>SUM(DK12,DM12,DO12,DQ12)</f>
        <v>0</v>
      </c>
      <c r="DT12" s="97">
        <f>SUM(DL12,DN12,DP12,DR12)</f>
        <v>0</v>
      </c>
      <c r="DU12" s="99">
        <f>SUMIFS('Entry Data'!$A:$A,'Entry Data'!$AA:$AA,Unit_Ach!$B12&amp;Unit_Ach!$DU$8&amp;Unit_Ach!$O$9&amp;Unit_Ach!$O$10)</f>
        <v>0</v>
      </c>
      <c r="DV12" s="96">
        <f>SUMIFS('Entry Data'!$S:$S,'Entry Data'!$AA:$AA,Unit_Ach!$B12&amp;Unit_Ach!$DU$8&amp;Unit_Ach!$O$9&amp;Unit_Ach!$O$10)</f>
        <v>0</v>
      </c>
      <c r="DW12" s="94">
        <f>SUMIFS('Entry Data'!$A:$A,'Entry Data'!$AA:$AA,Unit_Ach!$B12&amp;Unit_Ach!$DU$8&amp;Unit_Ach!$O$9&amp;Unit_Ach!$Q$10)</f>
        <v>0</v>
      </c>
      <c r="DX12" s="96">
        <f>SUMIFS('Entry Data'!$S:$S,'Entry Data'!$AA:$AA,Unit_Ach!$B12&amp;Unit_Ach!$DU$8&amp;Unit_Ach!$O$9&amp;Unit_Ach!$Q$10)</f>
        <v>0</v>
      </c>
      <c r="DY12" s="94">
        <f>SUMIFS('Entry Data'!$A:$A,'Entry Data'!$AA:$AA,Unit_Ach!$B12&amp;Unit_Ach!$DU$8&amp;Unit_Ach!$S$9&amp;Unit_Ach!$S$10)</f>
        <v>0</v>
      </c>
      <c r="DZ12" s="96">
        <f>SUMIFS('Entry Data'!$S:$S,'Entry Data'!$AA:$AA,Unit_Ach!$B12&amp;Unit_Ach!$DU$8&amp;Unit_Ach!$S$9&amp;Unit_Ach!$S$10)</f>
        <v>0</v>
      </c>
      <c r="EA12" s="94">
        <f>SUMIFS('Entry Data'!$A:$A,'Entry Data'!$AA:$AA,Unit_Ach!$B12&amp;Unit_Ach!$DU$8&amp;Unit_Ach!$S$9&amp;Unit_Ach!$U$10)</f>
        <v>0</v>
      </c>
      <c r="EB12" s="94">
        <f>SUMIFS('Entry Data'!$S:$S,'Entry Data'!$AA:$AA,Unit_Ach!$B12&amp;Unit_Ach!$DU$8&amp;Unit_Ach!$S$9&amp;Unit_Ach!$U$10)</f>
        <v>0</v>
      </c>
      <c r="EC12" s="97">
        <f>SUM(DU12,DW12,DY12,EA12)</f>
        <v>0</v>
      </c>
      <c r="ED12" s="97">
        <f>SUM(DV12,DX12,DZ12,EB12)</f>
        <v>0</v>
      </c>
      <c r="EE12" s="99">
        <f>SUMIFS('Entry Data'!$A:$A,'Entry Data'!$AA:$AA,Unit_Ach!$B12&amp;Unit_Ach!$EE$8&amp;Unit_Ach!$O$9&amp;Unit_Ach!$O$10)</f>
        <v>0</v>
      </c>
      <c r="EF12" s="96">
        <f>SUMIFS('Entry Data'!$S:$S,'Entry Data'!$AA:$AA,Unit_Ach!$B12&amp;Unit_Ach!$EE$8&amp;Unit_Ach!$O$9&amp;Unit_Ach!$O$10)</f>
        <v>0</v>
      </c>
      <c r="EG12" s="94">
        <f>SUMIFS('Entry Data'!$A:$A,'Entry Data'!$AA:$AA,Unit_Ach!$B12&amp;Unit_Ach!$EE$8&amp;Unit_Ach!$O$9&amp;Unit_Ach!$Q$10)</f>
        <v>0</v>
      </c>
      <c r="EH12" s="96">
        <f>SUMIFS('Entry Data'!$S:$S,'Entry Data'!$AA:$AA,Unit_Ach!$B12&amp;Unit_Ach!$EE$8&amp;Unit_Ach!$O$9&amp;Unit_Ach!$Q$10)</f>
        <v>0</v>
      </c>
      <c r="EI12" s="94">
        <f>SUMIFS('Entry Data'!$A:$A,'Entry Data'!$AA:$AA,Unit_Ach!$B12&amp;Unit_Ach!$EE$8&amp;Unit_Ach!$S$9&amp;Unit_Ach!$S$10)</f>
        <v>0</v>
      </c>
      <c r="EJ12" s="96">
        <f>SUMIFS('Entry Data'!$S:$S,'Entry Data'!$AA:$AA,Unit_Ach!$B12&amp;Unit_Ach!$EE$8&amp;Unit_Ach!$S$9&amp;Unit_Ach!$S$10)</f>
        <v>0</v>
      </c>
      <c r="EK12" s="94">
        <f>SUMIFS('Entry Data'!$A:$A,'Entry Data'!$AA:$AA,Unit_Ach!$B12&amp;Unit_Ach!$EE$8&amp;Unit_Ach!$S$9&amp;Unit_Ach!$U$10)</f>
        <v>0</v>
      </c>
      <c r="EL12" s="94">
        <f>SUMIFS('Entry Data'!$S:$S,'Entry Data'!$AA:$AA,Unit_Ach!$B12&amp;Unit_Ach!$EE$8&amp;Unit_Ach!$S$9&amp;Unit_Ach!$U$10)</f>
        <v>0</v>
      </c>
      <c r="EM12" s="97">
        <f>SUM(EE12,EG12,EI12,EK12)</f>
        <v>0</v>
      </c>
      <c r="EN12" s="97">
        <f>SUM(EF12,EH12,EJ12,EL12)</f>
        <v>0</v>
      </c>
      <c r="EO12" s="99">
        <f>SUMIFS('Entry Data'!$A:$A,'Entry Data'!$AA:$AA,Unit_Ach!$B12&amp;Unit_Ach!$EO$8&amp;Unit_Ach!$O$9&amp;Unit_Ach!$O$10)</f>
        <v>0</v>
      </c>
      <c r="EP12" s="96">
        <f>SUMIFS('Entry Data'!$S:$S,'Entry Data'!$AA:$AA,Unit_Ach!$B12&amp;Unit_Ach!$EO$8&amp;Unit_Ach!$O$9&amp;Unit_Ach!$O$10)</f>
        <v>0</v>
      </c>
      <c r="EQ12" s="94">
        <f>SUMIFS('Entry Data'!$A:$A,'Entry Data'!$AA:$AA,Unit_Ach!$B12&amp;Unit_Ach!$EO$8&amp;Unit_Ach!$O$9&amp;Unit_Ach!$Q$10)</f>
        <v>0</v>
      </c>
      <c r="ER12" s="96">
        <f>SUMIFS('Entry Data'!$S:$S,'Entry Data'!$AA:$AA,Unit_Ach!$B12&amp;Unit_Ach!$EO$8&amp;Unit_Ach!$O$9&amp;Unit_Ach!$Q$10)</f>
        <v>0</v>
      </c>
      <c r="ES12" s="94">
        <f>SUMIFS('Entry Data'!$A:$A,'Entry Data'!$AA:$AA,Unit_Ach!$B12&amp;Unit_Ach!$EO$8&amp;Unit_Ach!$S$9&amp;Unit_Ach!$S$10)</f>
        <v>0</v>
      </c>
      <c r="ET12" s="96">
        <f>SUMIFS('Entry Data'!$S:$S,'Entry Data'!$AA:$AA,Unit_Ach!$B12&amp;Unit_Ach!$EO$8&amp;Unit_Ach!$S$9&amp;Unit_Ach!$S$10)</f>
        <v>0</v>
      </c>
      <c r="EU12" s="94">
        <f>SUMIFS('Entry Data'!$A:$A,'Entry Data'!$AA:$AA,Unit_Ach!$B12&amp;Unit_Ach!$EO$8&amp;Unit_Ach!$S$9&amp;Unit_Ach!$U$10)</f>
        <v>0</v>
      </c>
      <c r="EV12" s="94">
        <f>SUMIFS('Entry Data'!$S:$S,'Entry Data'!$AA:$AA,Unit_Ach!$B12&amp;Unit_Ach!$EO$8&amp;Unit_Ach!$S$9&amp;Unit_Ach!$U$10)</f>
        <v>0</v>
      </c>
      <c r="EW12" s="97">
        <f>SUM(EO12,EQ12,ES12,EU12)</f>
        <v>0</v>
      </c>
      <c r="EX12" s="97">
        <f>SUM(EP12,ER12,ET12,EV12)</f>
        <v>0</v>
      </c>
      <c r="EY12" s="99">
        <f>SUMIFS('Entry Data'!$A:$A,'Entry Data'!$AA:$AA,Unit_Ach!$B12&amp;Unit_Ach!$EY$8&amp;Unit_Ach!$O$9&amp;Unit_Ach!$O$10)</f>
        <v>0</v>
      </c>
      <c r="EZ12" s="96">
        <f>SUMIFS('Entry Data'!$S:$S,'Entry Data'!$AA:$AA,Unit_Ach!$B12&amp;Unit_Ach!$EY$8&amp;Unit_Ach!$O$9&amp;Unit_Ach!$O$10)</f>
        <v>0</v>
      </c>
      <c r="FA12" s="94">
        <f>SUMIFS('Entry Data'!$A:$A,'Entry Data'!$AA:$AA,Unit_Ach!$B12&amp;Unit_Ach!$EY$8&amp;Unit_Ach!$O$9&amp;Unit_Ach!$Q$10)</f>
        <v>0</v>
      </c>
      <c r="FB12" s="96">
        <f>SUMIFS('Entry Data'!$S:$S,'Entry Data'!$AA:$AA,Unit_Ach!$B12&amp;Unit_Ach!$EY$8&amp;Unit_Ach!$O$9&amp;Unit_Ach!$Q$10)</f>
        <v>0</v>
      </c>
      <c r="FC12" s="94">
        <f>SUMIFS('Entry Data'!$A:$A,'Entry Data'!$AA:$AA,Unit_Ach!$B12&amp;Unit_Ach!$EY$8&amp;Unit_Ach!$S$9&amp;Unit_Ach!$S$10)</f>
        <v>0</v>
      </c>
      <c r="FD12" s="96">
        <f>SUMIFS('Entry Data'!$S:$S,'Entry Data'!$AA:$AA,Unit_Ach!$B12&amp;Unit_Ach!$EY$8&amp;Unit_Ach!$S$9&amp;Unit_Ach!$S$10)</f>
        <v>0</v>
      </c>
      <c r="FE12" s="94">
        <f>SUMIFS('Entry Data'!$A:$A,'Entry Data'!$AA:$AA,Unit_Ach!$B12&amp;Unit_Ach!$EY$8&amp;Unit_Ach!$S$9&amp;Unit_Ach!$U$10)</f>
        <v>0</v>
      </c>
      <c r="FF12" s="94">
        <f>SUMIFS('Entry Data'!$S:$S,'Entry Data'!$AA:$AA,Unit_Ach!$B12&amp;Unit_Ach!$EY$8&amp;Unit_Ach!$S$9&amp;Unit_Ach!$U$10)</f>
        <v>0</v>
      </c>
      <c r="FG12" s="97">
        <f>SUM(EY12,FA12,FC12,FE12)</f>
        <v>0</v>
      </c>
      <c r="FH12" s="97">
        <f>SUM(EZ12,FB12,FD12,FF12)</f>
        <v>0</v>
      </c>
      <c r="FI12" s="99">
        <f>SUMIFS('Entry Data'!$A:$A,'Entry Data'!$AA:$AA,Unit_Ach!$B12&amp;Unit_Ach!$FI$8&amp;Unit_Ach!$O$9&amp;Unit_Ach!$O$10)</f>
        <v>0</v>
      </c>
      <c r="FJ12" s="96">
        <f>SUMIFS('Entry Data'!$S:$S,'Entry Data'!$AA:$AA,Unit_Ach!$B12&amp;Unit_Ach!$FI$8&amp;Unit_Ach!$O$9&amp;Unit_Ach!$O$10)</f>
        <v>0</v>
      </c>
      <c r="FK12" s="94">
        <f>SUMIFS('Entry Data'!$A:$A,'Entry Data'!$AA:$AA,Unit_Ach!$B12&amp;Unit_Ach!$FI$8&amp;Unit_Ach!$O$9&amp;Unit_Ach!$Q$10)</f>
        <v>0</v>
      </c>
      <c r="FL12" s="96">
        <f>SUMIFS('Entry Data'!$S:$S,'Entry Data'!$AA:$AA,Unit_Ach!$B12&amp;Unit_Ach!$FI$8&amp;Unit_Ach!$O$9&amp;Unit_Ach!$Q$10)</f>
        <v>0</v>
      </c>
      <c r="FM12" s="94">
        <f>SUMIFS('Entry Data'!$A:$A,'Entry Data'!$AA:$AA,Unit_Ach!$B12&amp;Unit_Ach!$FI$8&amp;Unit_Ach!$S$9&amp;Unit_Ach!$S$10)</f>
        <v>0</v>
      </c>
      <c r="FN12" s="96">
        <f>SUMIFS('Entry Data'!$S:$S,'Entry Data'!$AA:$AA,Unit_Ach!$B12&amp;Unit_Ach!$FI$8&amp;Unit_Ach!$S$9&amp;Unit_Ach!$S$10)</f>
        <v>0</v>
      </c>
      <c r="FO12" s="94">
        <f>SUMIFS('Entry Data'!$A:$A,'Entry Data'!$AA:$AA,Unit_Ach!$B12&amp;Unit_Ach!$FI$8&amp;Unit_Ach!$S$9&amp;Unit_Ach!$U$10)</f>
        <v>0</v>
      </c>
      <c r="FP12" s="94">
        <f>SUMIFS('Entry Data'!$S:$S,'Entry Data'!$AA:$AA,Unit_Ach!$B12&amp;Unit_Ach!$FI$8&amp;Unit_Ach!$S$9&amp;Unit_Ach!$U$10)</f>
        <v>0</v>
      </c>
      <c r="FQ12" s="97">
        <f>SUM(FI12,FK12,FM12,FO12)</f>
        <v>0</v>
      </c>
      <c r="FR12" s="97">
        <f>SUM(FJ12,FL12,FN12,FP12)</f>
        <v>0</v>
      </c>
      <c r="FS12" s="99">
        <f>SUMIFS('Entry Data'!$A:$A,'Entry Data'!$AA:$AA,Unit_Ach!$B12&amp;Unit_Ach!$FS$8&amp;Unit_Ach!$O$9&amp;Unit_Ach!$O$10)</f>
        <v>0</v>
      </c>
      <c r="FT12" s="96">
        <f>SUMIFS('Entry Data'!$S:$S,'Entry Data'!$AA:$AA,Unit_Ach!$B12&amp;Unit_Ach!$FS$8&amp;Unit_Ach!$O$9&amp;Unit_Ach!$O$10)</f>
        <v>0</v>
      </c>
      <c r="FU12" s="94">
        <f>SUMIFS('Entry Data'!$A:$A,'Entry Data'!$AA:$AA,Unit_Ach!$B12&amp;Unit_Ach!$FS$8&amp;Unit_Ach!$O$9&amp;Unit_Ach!$Q$10)</f>
        <v>0</v>
      </c>
      <c r="FV12" s="96">
        <f>SUMIFS('Entry Data'!$S:$S,'Entry Data'!$AA:$AA,Unit_Ach!$B12&amp;Unit_Ach!$FS$8&amp;Unit_Ach!$O$9&amp;Unit_Ach!$Q$10)</f>
        <v>0</v>
      </c>
      <c r="FW12" s="94">
        <f>SUMIFS('Entry Data'!$A:$A,'Entry Data'!$AA:$AA,Unit_Ach!$B12&amp;Unit_Ach!$FS$8&amp;Unit_Ach!$S$9&amp;Unit_Ach!$S$10)</f>
        <v>0</v>
      </c>
      <c r="FX12" s="96">
        <f>SUMIFS('Entry Data'!$S:$S,'Entry Data'!$AA:$AA,Unit_Ach!$B12&amp;Unit_Ach!$FS$8&amp;Unit_Ach!$S$9&amp;Unit_Ach!$S$10)</f>
        <v>0</v>
      </c>
      <c r="FY12" s="94">
        <f>SUMIFS('Entry Data'!$A:$A,'Entry Data'!$AA:$AA,Unit_Ach!$B12&amp;Unit_Ach!$FS$8&amp;Unit_Ach!$S$9&amp;Unit_Ach!$U$10)</f>
        <v>0</v>
      </c>
      <c r="FZ12" s="94">
        <f>SUMIFS('Entry Data'!$S:$S,'Entry Data'!$AA:$AA,Unit_Ach!$B12&amp;Unit_Ach!$FS$8&amp;Unit_Ach!$S$9&amp;Unit_Ach!$U$10)</f>
        <v>0</v>
      </c>
      <c r="GA12" s="97">
        <f>SUM(FS12,FU12,FW12,FY12)</f>
        <v>0</v>
      </c>
      <c r="GB12" s="97">
        <f>SUM(FT12,FV12,FX12,FZ12)</f>
        <v>0</v>
      </c>
      <c r="GC12" s="99">
        <f>SUMIFS('Entry Data'!$A:$A,'Entry Data'!$AA:$AA,Unit_Ach!$B12&amp;Unit_Ach!$GC$8&amp;Unit_Ach!$O$9&amp;Unit_Ach!$O$10)</f>
        <v>0</v>
      </c>
      <c r="GD12" s="96">
        <f>SUMIFS('Entry Data'!$S:$S,'Entry Data'!$AA:$AA,Unit_Ach!$B12&amp;Unit_Ach!$GC$8&amp;Unit_Ach!$O$9&amp;Unit_Ach!$O$10)</f>
        <v>0</v>
      </c>
      <c r="GE12" s="94">
        <f>SUMIFS('Entry Data'!$A:$A,'Entry Data'!$AA:$AA,Unit_Ach!$B12&amp;Unit_Ach!$GC$8&amp;Unit_Ach!$O$9&amp;Unit_Ach!$Q$10)</f>
        <v>0</v>
      </c>
      <c r="GF12" s="96">
        <f>SUMIFS('Entry Data'!$S:$S,'Entry Data'!$AA:$AA,Unit_Ach!$B12&amp;Unit_Ach!$GC$8&amp;Unit_Ach!$O$9&amp;Unit_Ach!$Q$10)</f>
        <v>0</v>
      </c>
      <c r="GG12" s="94">
        <f>SUMIFS('Entry Data'!$A:$A,'Entry Data'!$AA:$AA,Unit_Ach!$B12&amp;Unit_Ach!$GC$8&amp;Unit_Ach!$S$9&amp;Unit_Ach!$S$10)</f>
        <v>0</v>
      </c>
      <c r="GH12" s="96">
        <f>SUMIFS('Entry Data'!$S:$S,'Entry Data'!$AA:$AA,Unit_Ach!$B12&amp;Unit_Ach!$GC$8&amp;Unit_Ach!$S$9&amp;Unit_Ach!$S$10)</f>
        <v>0</v>
      </c>
      <c r="GI12" s="94">
        <f>SUMIFS('Entry Data'!$A:$A,'Entry Data'!$AA:$AA,Unit_Ach!$B12&amp;Unit_Ach!$GC$8&amp;Unit_Ach!$S$9&amp;Unit_Ach!$U$10)</f>
        <v>0</v>
      </c>
      <c r="GJ12" s="94">
        <f>SUMIFS('Entry Data'!$S:$S,'Entry Data'!$AA:$AA,Unit_Ach!$B12&amp;Unit_Ach!$GC$8&amp;Unit_Ach!$S$9&amp;Unit_Ach!$U$10)</f>
        <v>0</v>
      </c>
      <c r="GK12" s="97">
        <f>SUM(GC12,GE12,GG12,GI12)</f>
        <v>0</v>
      </c>
      <c r="GL12" s="97">
        <f>SUM(GD12,GF12,GH12,GJ12)</f>
        <v>0</v>
      </c>
      <c r="GM12" s="99">
        <f>SUMIFS('Entry Data'!$A:$A,'Entry Data'!$AA:$AA,Unit_Ach!$B12&amp;Unit_Ach!$GM$8&amp;Unit_Ach!$O$9&amp;Unit_Ach!$O$10)</f>
        <v>0</v>
      </c>
      <c r="GN12" s="96">
        <f>SUMIFS('Entry Data'!$S:$S,'Entry Data'!$AA:$AA,Unit_Ach!$B12&amp;Unit_Ach!$GM$8&amp;Unit_Ach!$O$9&amp;Unit_Ach!$O$10)</f>
        <v>0</v>
      </c>
      <c r="GO12" s="94">
        <f>SUMIFS('Entry Data'!$A:$A,'Entry Data'!$AA:$AA,Unit_Ach!$B12&amp;Unit_Ach!$GM$8&amp;Unit_Ach!$O$9&amp;Unit_Ach!$Q$10)</f>
        <v>0</v>
      </c>
      <c r="GP12" s="96">
        <f>SUMIFS('Entry Data'!$S:$S,'Entry Data'!$AA:$AA,Unit_Ach!$B12&amp;Unit_Ach!$GM$8&amp;Unit_Ach!$O$9&amp;Unit_Ach!$Q$10)</f>
        <v>0</v>
      </c>
      <c r="GQ12" s="94">
        <f>SUMIFS('Entry Data'!$A:$A,'Entry Data'!$AA:$AA,Unit_Ach!$B12&amp;Unit_Ach!$GM$8&amp;Unit_Ach!$S$9&amp;Unit_Ach!$S$10)</f>
        <v>0</v>
      </c>
      <c r="GR12" s="96">
        <f>SUMIFS('Entry Data'!$S:$S,'Entry Data'!$AA:$AA,Unit_Ach!$B12&amp;Unit_Ach!$GM$8&amp;Unit_Ach!$S$9&amp;Unit_Ach!$S$10)</f>
        <v>0</v>
      </c>
      <c r="GS12" s="94">
        <f>SUMIFS('Entry Data'!$A:$A,'Entry Data'!$AA:$AA,Unit_Ach!$B12&amp;Unit_Ach!$GM$8&amp;Unit_Ach!$S$9&amp;Unit_Ach!$U$10)</f>
        <v>0</v>
      </c>
      <c r="GT12" s="94">
        <f>SUMIFS('Entry Data'!$S:$S,'Entry Data'!$AA:$AA,Unit_Ach!$B12&amp;Unit_Ach!$GM$8&amp;Unit_Ach!$S$9&amp;Unit_Ach!$U$10)</f>
        <v>0</v>
      </c>
      <c r="GU12" s="97">
        <f>SUM(GM12,GO12,GQ12,GS12)</f>
        <v>0</v>
      </c>
      <c r="GV12" s="97">
        <f>SUM(GN12,GP12,GR12,GT12)</f>
        <v>0</v>
      </c>
      <c r="GW12" s="99">
        <f>SUMIFS('Entry Data'!$A:$A,'Entry Data'!$AA:$AA,Unit_Ach!$B12&amp;Unit_Ach!$GW$8&amp;Unit_Ach!$O$9&amp;Unit_Ach!$O$10)</f>
        <v>0</v>
      </c>
      <c r="GX12" s="96">
        <f>SUMIFS('Entry Data'!$S:$S,'Entry Data'!$AA:$AA,Unit_Ach!$B12&amp;Unit_Ach!$GW$8&amp;Unit_Ach!$O$9&amp;Unit_Ach!$O$10)</f>
        <v>0</v>
      </c>
      <c r="GY12" s="94">
        <f>SUMIFS('Entry Data'!$A:$A,'Entry Data'!$AA:$AA,Unit_Ach!$B12&amp;Unit_Ach!$GW$8&amp;Unit_Ach!$O$9&amp;Unit_Ach!$Q$10)</f>
        <v>0</v>
      </c>
      <c r="GZ12" s="96">
        <f>SUMIFS('Entry Data'!$S:$S,'Entry Data'!$AA:$AA,Unit_Ach!$B12&amp;Unit_Ach!$GW$8&amp;Unit_Ach!$O$9&amp;Unit_Ach!$Q$10)</f>
        <v>0</v>
      </c>
      <c r="HA12" s="94">
        <f>SUMIFS('Entry Data'!$A:$A,'Entry Data'!$AA:$AA,Unit_Ach!$B12&amp;Unit_Ach!$GW$8&amp;Unit_Ach!$S$9&amp;Unit_Ach!$S$10)</f>
        <v>0</v>
      </c>
      <c r="HB12" s="96">
        <f>SUMIFS('Entry Data'!$S:$S,'Entry Data'!$AA:$AA,Unit_Ach!$B12&amp;Unit_Ach!$GW$8&amp;Unit_Ach!$S$9&amp;Unit_Ach!$S$10)</f>
        <v>0</v>
      </c>
      <c r="HC12" s="94">
        <f>SUMIFS('Entry Data'!$A:$A,'Entry Data'!$AA:$AA,Unit_Ach!$B12&amp;Unit_Ach!$GW$8&amp;Unit_Ach!$S$9&amp;Unit_Ach!$U$10)</f>
        <v>0</v>
      </c>
      <c r="HD12" s="94">
        <f>SUMIFS('Entry Data'!$S:$S,'Entry Data'!$AA:$AA,Unit_Ach!$B12&amp;Unit_Ach!$GW$8&amp;Unit_Ach!$S$9&amp;Unit_Ach!$U$10)</f>
        <v>0</v>
      </c>
      <c r="HE12" s="97">
        <f>SUM(GW12,GY12,HA12,HC12)</f>
        <v>0</v>
      </c>
      <c r="HF12" s="97">
        <f>SUM(GX12,GZ12,HB12,HD12)</f>
        <v>0</v>
      </c>
      <c r="HG12" s="99">
        <f>SUMIFS('Entry Data'!$A:$A,'Entry Data'!$AA:$AA,Unit_Ach!$B12&amp;Unit_Ach!$HG$8&amp;Unit_Ach!$O$9&amp;Unit_Ach!$O$10)</f>
        <v>0</v>
      </c>
      <c r="HH12" s="96">
        <f>SUMIFS('Entry Data'!$S:$S,'Entry Data'!$AA:$AA,Unit_Ach!$B12&amp;Unit_Ach!$HG$8&amp;Unit_Ach!$O$9&amp;Unit_Ach!$O$10)</f>
        <v>0</v>
      </c>
      <c r="HI12" s="94">
        <f>SUMIFS('Entry Data'!$A:$A,'Entry Data'!$AA:$AA,Unit_Ach!$B12&amp;Unit_Ach!$HG$8&amp;Unit_Ach!$O$9&amp;Unit_Ach!$Q$10)</f>
        <v>0</v>
      </c>
      <c r="HJ12" s="96">
        <f>SUMIFS('Entry Data'!$S:$S,'Entry Data'!$AA:$AA,Unit_Ach!$B12&amp;Unit_Ach!$HG$8&amp;Unit_Ach!$O$9&amp;Unit_Ach!$Q$10)</f>
        <v>0</v>
      </c>
      <c r="HK12" s="94">
        <f>SUMIFS('Entry Data'!$A:$A,'Entry Data'!$AA:$AA,Unit_Ach!$B12&amp;Unit_Ach!$HG$8&amp;Unit_Ach!$S$9&amp;Unit_Ach!$S$10)</f>
        <v>0</v>
      </c>
      <c r="HL12" s="96">
        <f>SUMIFS('Entry Data'!$S:$S,'Entry Data'!$AA:$AA,Unit_Ach!$B12&amp;Unit_Ach!$HG$8&amp;Unit_Ach!$S$9&amp;Unit_Ach!$S$10)</f>
        <v>0</v>
      </c>
      <c r="HM12" s="94">
        <f>SUMIFS('Entry Data'!$A:$A,'Entry Data'!$AA:$AA,Unit_Ach!$B12&amp;Unit_Ach!$HG$8&amp;Unit_Ach!$S$9&amp;Unit_Ach!$U$10)</f>
        <v>0</v>
      </c>
      <c r="HN12" s="94">
        <f>SUMIFS('Entry Data'!$S:$S,'Entry Data'!$AA:$AA,Unit_Ach!$B12&amp;Unit_Ach!$HG$8&amp;Unit_Ach!$S$9&amp;Unit_Ach!$U$10)</f>
        <v>0</v>
      </c>
      <c r="HO12" s="97">
        <f>SUM(HG12,HI12,HK12,HM12)</f>
        <v>0</v>
      </c>
      <c r="HP12" s="97">
        <f>SUM(HH12,HJ12,HL12,HN12)</f>
        <v>0</v>
      </c>
      <c r="HQ12" s="99">
        <f>SUMIFS('Entry Data'!$A:$A,'Entry Data'!$AA:$AA,Unit_Ach!$B12&amp;Unit_Ach!$HQ$8&amp;Unit_Ach!$O$9&amp;Unit_Ach!$O$10)</f>
        <v>0</v>
      </c>
      <c r="HR12" s="96">
        <f>SUMIFS('Entry Data'!$S:$S,'Entry Data'!$AA:$AA,Unit_Ach!$B12&amp;Unit_Ach!$HQ$8&amp;Unit_Ach!$O$9&amp;Unit_Ach!$O$10)</f>
        <v>0</v>
      </c>
      <c r="HS12" s="94">
        <f>SUMIFS('Entry Data'!$A:$A,'Entry Data'!$AA:$AA,Unit_Ach!$B12&amp;Unit_Ach!$HQ$8&amp;Unit_Ach!$O$9&amp;Unit_Ach!$Q$10)</f>
        <v>0</v>
      </c>
      <c r="HT12" s="96">
        <f>SUMIFS('Entry Data'!$S:$S,'Entry Data'!$AA:$AA,Unit_Ach!$B12&amp;Unit_Ach!$HQ$8&amp;Unit_Ach!$O$9&amp;Unit_Ach!$Q$10)</f>
        <v>0</v>
      </c>
      <c r="HU12" s="94">
        <f>SUMIFS('Entry Data'!$A:$A,'Entry Data'!$AA:$AA,Unit_Ach!$B12&amp;Unit_Ach!$HQ$8&amp;Unit_Ach!$S$9&amp;Unit_Ach!$S$10)</f>
        <v>0</v>
      </c>
      <c r="HV12" s="96">
        <f>SUMIFS('Entry Data'!$S:$S,'Entry Data'!$AA:$AA,Unit_Ach!$B12&amp;Unit_Ach!$HQ$8&amp;Unit_Ach!$S$9&amp;Unit_Ach!$S$10)</f>
        <v>0</v>
      </c>
      <c r="HW12" s="94">
        <f>SUMIFS('Entry Data'!$A:$A,'Entry Data'!$AA:$AA,Unit_Ach!$B12&amp;Unit_Ach!$HQ$8&amp;Unit_Ach!$S$9&amp;Unit_Ach!$U$10)</f>
        <v>0</v>
      </c>
      <c r="HX12" s="94">
        <f>SUMIFS('Entry Data'!$S:$S,'Entry Data'!$AA:$AA,Unit_Ach!$B12&amp;Unit_Ach!$HQ$8&amp;Unit_Ach!$S$9&amp;Unit_Ach!$U$10)</f>
        <v>0</v>
      </c>
      <c r="HY12" s="97">
        <f>SUM(HQ12,HS12,HU12,HW12)</f>
        <v>0</v>
      </c>
      <c r="HZ12" s="97">
        <f>SUM(HR12,HT12,HV12,HX12)</f>
        <v>0</v>
      </c>
      <c r="IA12" s="99">
        <f>SUMIFS('Entry Data'!$A:$A,'Entry Data'!$AA:$AA,Unit_Ach!$B12&amp;Unit_Ach!$IA$8&amp;Unit_Ach!$O$9&amp;Unit_Ach!$O$10)</f>
        <v>0</v>
      </c>
      <c r="IB12" s="96">
        <f>SUMIFS('Entry Data'!$S:$S,'Entry Data'!$AA:$AA,Unit_Ach!$B12&amp;Unit_Ach!$IA$8&amp;Unit_Ach!$O$9&amp;Unit_Ach!$O$10)</f>
        <v>0</v>
      </c>
      <c r="IC12" s="94">
        <f>SUMIFS('Entry Data'!$A:$A,'Entry Data'!$AA:$AA,Unit_Ach!$B12&amp;Unit_Ach!$IA$8&amp;Unit_Ach!$O$9&amp;Unit_Ach!$Q$10)</f>
        <v>0</v>
      </c>
      <c r="ID12" s="96">
        <f>SUMIFS('Entry Data'!$S:$S,'Entry Data'!$AA:$AA,Unit_Ach!$B12&amp;Unit_Ach!$IA$8&amp;Unit_Ach!$O$9&amp;Unit_Ach!$Q$10)</f>
        <v>0</v>
      </c>
      <c r="IE12" s="94">
        <f>SUMIFS('Entry Data'!$A:$A,'Entry Data'!$AA:$AA,Unit_Ach!$B12&amp;Unit_Ach!$IA$8&amp;Unit_Ach!$S$9&amp;Unit_Ach!$S$10)</f>
        <v>0</v>
      </c>
      <c r="IF12" s="96">
        <f>SUMIFS('Entry Data'!$S:$S,'Entry Data'!$AA:$AA,Unit_Ach!$B12&amp;Unit_Ach!$IA$8&amp;Unit_Ach!$S$9&amp;Unit_Ach!$S$10)</f>
        <v>0</v>
      </c>
      <c r="IG12" s="94">
        <f>SUMIFS('Entry Data'!$A:$A,'Entry Data'!$AA:$AA,Unit_Ach!$B12&amp;Unit_Ach!$IA$8&amp;Unit_Ach!$S$9&amp;Unit_Ach!$U$10)</f>
        <v>0</v>
      </c>
      <c r="IH12" s="94">
        <f>SUMIFS('Entry Data'!$S:$S,'Entry Data'!$AA:$AA,Unit_Ach!$B12&amp;Unit_Ach!$IA$8&amp;Unit_Ach!$S$9&amp;Unit_Ach!$U$10)</f>
        <v>0</v>
      </c>
      <c r="II12" s="97">
        <f>SUM(IA12,IC12,IE12,IG12)</f>
        <v>0</v>
      </c>
      <c r="IJ12" s="97">
        <f>SUM(IB12,ID12,IF12,IH12)</f>
        <v>0</v>
      </c>
      <c r="IK12" s="99">
        <f>SUMIFS('Entry Data'!$A:$A,'Entry Data'!$AA:$AA,Unit_Ach!$B12&amp;Unit_Ach!$IK$8&amp;Unit_Ach!$O$9&amp;Unit_Ach!$O$10)</f>
        <v>0</v>
      </c>
      <c r="IL12" s="96">
        <f>SUMIFS('Entry Data'!$S:$S,'Entry Data'!$AA:$AA,Unit_Ach!$B12&amp;Unit_Ach!$IK$8&amp;Unit_Ach!$O$9&amp;Unit_Ach!$O$10)</f>
        <v>0</v>
      </c>
      <c r="IM12" s="94">
        <f>SUMIFS('Entry Data'!$A:$A,'Entry Data'!$AA:$AA,Unit_Ach!$B12&amp;Unit_Ach!$IK$8&amp;Unit_Ach!$O$9&amp;Unit_Ach!$Q$10)</f>
        <v>0</v>
      </c>
      <c r="IN12" s="96">
        <f>SUMIFS('Entry Data'!$S:$S,'Entry Data'!$AA:$AA,Unit_Ach!$B12&amp;Unit_Ach!$IK$8&amp;Unit_Ach!$O$9&amp;Unit_Ach!$Q$10)</f>
        <v>0</v>
      </c>
      <c r="IO12" s="94">
        <f>SUMIFS('Entry Data'!$A:$A,'Entry Data'!$AA:$AA,Unit_Ach!$B12&amp;Unit_Ach!$IK$8&amp;Unit_Ach!$S$9&amp;Unit_Ach!$S$10)</f>
        <v>0</v>
      </c>
      <c r="IP12" s="96">
        <f>SUMIFS('Entry Data'!$S:$S,'Entry Data'!$AA:$AA,Unit_Ach!$B12&amp;Unit_Ach!$IK$8&amp;Unit_Ach!$S$9&amp;Unit_Ach!$S$10)</f>
        <v>0</v>
      </c>
      <c r="IQ12" s="94">
        <f>SUMIFS('Entry Data'!$A:$A,'Entry Data'!$AA:$AA,Unit_Ach!$B12&amp;Unit_Ach!$IK$8&amp;Unit_Ach!$S$9&amp;Unit_Ach!$U$10)</f>
        <v>0</v>
      </c>
      <c r="IR12" s="94">
        <f>SUMIFS('Entry Data'!$S:$S,'Entry Data'!$AA:$AA,Unit_Ach!$B12&amp;Unit_Ach!$IK$8&amp;Unit_Ach!$S$9&amp;Unit_Ach!$U$10)</f>
        <v>0</v>
      </c>
      <c r="IS12" s="97">
        <f>SUM(IK12,IM12,IO12,IQ12)</f>
        <v>0</v>
      </c>
      <c r="IT12" s="97">
        <f>SUM(IL12,IN12,IP12,IR12)</f>
        <v>0</v>
      </c>
      <c r="IU12" s="99">
        <f>SUMIFS('Entry Data'!$A:$A,'Entry Data'!$AA:$AA,Unit_Ach!$B12&amp;Unit_Ach!$IU$8&amp;Unit_Ach!$O$9&amp;Unit_Ach!$O$10)</f>
        <v>0</v>
      </c>
      <c r="IV12" s="96">
        <f>SUMIFS('Entry Data'!$S:$S,'Entry Data'!$AA:$AA,Unit_Ach!$B12&amp;Unit_Ach!$IU$8&amp;Unit_Ach!$O$9&amp;Unit_Ach!$O$10)</f>
        <v>0</v>
      </c>
      <c r="IW12" s="94">
        <f>SUMIFS('Entry Data'!$A:$A,'Entry Data'!$AA:$AA,Unit_Ach!$B12&amp;Unit_Ach!$IU$8&amp;Unit_Ach!$O$9&amp;Unit_Ach!$Q$10)</f>
        <v>0</v>
      </c>
      <c r="IX12" s="96">
        <f>SUMIFS('Entry Data'!$S:$S,'Entry Data'!$AA:$AA,Unit_Ach!$B12&amp;Unit_Ach!$IU$8&amp;Unit_Ach!$O$9&amp;Unit_Ach!$Q$10)</f>
        <v>0</v>
      </c>
      <c r="IY12" s="94">
        <f>SUMIFS('Entry Data'!$A:$A,'Entry Data'!$AA:$AA,Unit_Ach!$B12&amp;Unit_Ach!$IU$8&amp;Unit_Ach!$S$9&amp;Unit_Ach!$S$10)</f>
        <v>0</v>
      </c>
      <c r="IZ12" s="96">
        <f>SUMIFS('Entry Data'!$S:$S,'Entry Data'!$AA:$AA,Unit_Ach!$B12&amp;Unit_Ach!$IU$8&amp;Unit_Ach!$S$9&amp;Unit_Ach!$S$10)</f>
        <v>0</v>
      </c>
      <c r="JA12" s="94">
        <f>SUMIFS('Entry Data'!$A:$A,'Entry Data'!$AA:$AA,Unit_Ach!$B12&amp;Unit_Ach!$IU$8&amp;Unit_Ach!$S$9&amp;Unit_Ach!$U$10)</f>
        <v>0</v>
      </c>
      <c r="JB12" s="94">
        <f>SUMIFS('Entry Data'!$S:$S,'Entry Data'!$AA:$AA,Unit_Ach!$B12&amp;Unit_Ach!$IU$8&amp;Unit_Ach!$S$9&amp;Unit_Ach!$U$10)</f>
        <v>0</v>
      </c>
      <c r="JC12" s="97">
        <f>SUM(IU12,IW12,IY12,JA12)</f>
        <v>0</v>
      </c>
      <c r="JD12" s="97">
        <f>SUM(IV12,IX12,IZ12,JB12)</f>
        <v>0</v>
      </c>
      <c r="JE12" s="99">
        <f>SUMIFS('Entry Data'!$A:$A,'Entry Data'!$AA:$AA,Unit_Ach!$B12&amp;Unit_Ach!$JE$8&amp;Unit_Ach!$O$9&amp;Unit_Ach!$O$10)</f>
        <v>0</v>
      </c>
      <c r="JF12" s="96">
        <f>SUMIFS('Entry Data'!$S:$S,'Entry Data'!$AA:$AA,Unit_Ach!$B12&amp;Unit_Ach!$JE$8&amp;Unit_Ach!$O$9&amp;Unit_Ach!$O$10)</f>
        <v>0</v>
      </c>
      <c r="JG12" s="94">
        <f>SUMIFS('Entry Data'!$A:$A,'Entry Data'!$AA:$AA,Unit_Ach!$B12&amp;Unit_Ach!$JE$8&amp;Unit_Ach!$O$9&amp;Unit_Ach!$Q$10)</f>
        <v>0</v>
      </c>
      <c r="JH12" s="96">
        <f>SUMIFS('Entry Data'!$S:$S,'Entry Data'!$AA:$AA,Unit_Ach!$B12&amp;Unit_Ach!$JE$8&amp;Unit_Ach!$O$9&amp;Unit_Ach!$Q$10)</f>
        <v>0</v>
      </c>
      <c r="JI12" s="94">
        <f>SUMIFS('Entry Data'!$A:$A,'Entry Data'!$AA:$AA,Unit_Ach!$B12&amp;Unit_Ach!$JE$8&amp;Unit_Ach!$S$9&amp;Unit_Ach!$S$10)</f>
        <v>0</v>
      </c>
      <c r="JJ12" s="96">
        <f>SUMIFS('Entry Data'!$S:$S,'Entry Data'!$AA:$AA,Unit_Ach!$B12&amp;Unit_Ach!$JE$8&amp;Unit_Ach!$S$9&amp;Unit_Ach!$S$10)</f>
        <v>0</v>
      </c>
      <c r="JK12" s="94">
        <f>SUMIFS('Entry Data'!$A:$A,'Entry Data'!$AA:$AA,Unit_Ach!$B12&amp;Unit_Ach!$JE$8&amp;Unit_Ach!$S$9&amp;Unit_Ach!$U$10)</f>
        <v>0</v>
      </c>
      <c r="JL12" s="94">
        <f>SUMIFS('Entry Data'!$S:$S,'Entry Data'!$AA:$AA,Unit_Ach!$B12&amp;Unit_Ach!$JE$8&amp;Unit_Ach!$S$9&amp;Unit_Ach!$U$10)</f>
        <v>0</v>
      </c>
      <c r="JM12" s="97">
        <f>SUM(JE12,JG12,JI12,JK12)</f>
        <v>0</v>
      </c>
      <c r="JN12" s="97">
        <f>SUM(JF12,JH12,JJ12,JL12)</f>
        <v>0</v>
      </c>
      <c r="JO12" s="99">
        <f>SUMIFS('Entry Data'!$A:$A,'Entry Data'!$AA:$AA,Unit_Ach!$B12&amp;Unit_Ach!$JO$8&amp;Unit_Ach!$O$9&amp;Unit_Ach!$O$10)</f>
        <v>0</v>
      </c>
      <c r="JP12" s="96">
        <f>SUMIFS('Entry Data'!$S:$S,'Entry Data'!$AA:$AA,Unit_Ach!$B12&amp;Unit_Ach!$JO$8&amp;Unit_Ach!$O$9&amp;Unit_Ach!$O$10)</f>
        <v>0</v>
      </c>
      <c r="JQ12" s="94">
        <f>SUMIFS('Entry Data'!$A:$A,'Entry Data'!$AA:$AA,Unit_Ach!$B12&amp;Unit_Ach!$JO$8&amp;Unit_Ach!$O$9&amp;Unit_Ach!$Q$10)</f>
        <v>0</v>
      </c>
      <c r="JR12" s="96">
        <f>SUMIFS('Entry Data'!$S:$S,'Entry Data'!$AA:$AA,Unit_Ach!$B12&amp;Unit_Ach!$JO$8&amp;Unit_Ach!$O$9&amp;Unit_Ach!$Q$10)</f>
        <v>0</v>
      </c>
      <c r="JS12" s="94">
        <f>SUMIFS('Entry Data'!$A:$A,'Entry Data'!$AA:$AA,Unit_Ach!$B12&amp;Unit_Ach!$JO$8&amp;Unit_Ach!$S$9&amp;Unit_Ach!$S$10)</f>
        <v>0</v>
      </c>
      <c r="JT12" s="96">
        <f>SUMIFS('Entry Data'!$S:$S,'Entry Data'!$AA:$AA,Unit_Ach!$B12&amp;Unit_Ach!$JO$8&amp;Unit_Ach!$S$9&amp;Unit_Ach!$S$10)</f>
        <v>0</v>
      </c>
      <c r="JU12" s="94">
        <f>SUMIFS('Entry Data'!$A:$A,'Entry Data'!$AA:$AA,Unit_Ach!$B12&amp;Unit_Ach!$JO$8&amp;Unit_Ach!$S$9&amp;Unit_Ach!$U$10)</f>
        <v>0</v>
      </c>
      <c r="JV12" s="94">
        <f>SUMIFS('Entry Data'!$S:$S,'Entry Data'!$AA:$AA,Unit_Ach!$B12&amp;Unit_Ach!$JO$8&amp;Unit_Ach!$S$9&amp;Unit_Ach!$U$10)</f>
        <v>0</v>
      </c>
      <c r="JW12" s="97">
        <f>SUM(JO12,JQ12,JS12,JU12)</f>
        <v>0</v>
      </c>
      <c r="JX12" s="97">
        <f>SUM(JP12,JR12,JT12,JV12)</f>
        <v>0</v>
      </c>
      <c r="JY12" s="99">
        <f>SUMIFS('Entry Data'!$A:$A,'Entry Data'!$AA:$AA,Unit_Ach!$B12&amp;Unit_Ach!$JY$8&amp;Unit_Ach!$O$9&amp;Unit_Ach!$O$10)</f>
        <v>0</v>
      </c>
      <c r="JZ12" s="96">
        <f>SUMIFS('Entry Data'!$S:$S,'Entry Data'!$AA:$AA,Unit_Ach!$B12&amp;Unit_Ach!$JY$8&amp;Unit_Ach!$O$9&amp;Unit_Ach!$O$10)</f>
        <v>0</v>
      </c>
      <c r="KA12" s="94">
        <f>SUMIFS('Entry Data'!$A:$A,'Entry Data'!$AA:$AA,Unit_Ach!$B12&amp;Unit_Ach!$JY$8&amp;Unit_Ach!$O$9&amp;Unit_Ach!$Q$10)</f>
        <v>0</v>
      </c>
      <c r="KB12" s="96">
        <f>SUMIFS('Entry Data'!$S:$S,'Entry Data'!$AA:$AA,Unit_Ach!$B12&amp;Unit_Ach!$JY$8&amp;Unit_Ach!$O$9&amp;Unit_Ach!$Q$10)</f>
        <v>0</v>
      </c>
      <c r="KC12" s="94">
        <f>SUMIFS('Entry Data'!$A:$A,'Entry Data'!$AA:$AA,Unit_Ach!$B12&amp;Unit_Ach!$JY$8&amp;Unit_Ach!$S$9&amp;Unit_Ach!$S$10)</f>
        <v>0</v>
      </c>
      <c r="KD12" s="96">
        <f>SUMIFS('Entry Data'!$S:$S,'Entry Data'!$AA:$AA,Unit_Ach!$B12&amp;Unit_Ach!$JY$8&amp;Unit_Ach!$S$9&amp;Unit_Ach!$S$10)</f>
        <v>0</v>
      </c>
      <c r="KE12" s="94">
        <f>SUMIFS('Entry Data'!$A:$A,'Entry Data'!$AA:$AA,Unit_Ach!$B12&amp;Unit_Ach!$JY$8&amp;Unit_Ach!$S$9&amp;Unit_Ach!$U$10)</f>
        <v>0</v>
      </c>
      <c r="KF12" s="94">
        <f>SUMIFS('Entry Data'!$S:$S,'Entry Data'!$AA:$AA,Unit_Ach!$B12&amp;Unit_Ach!$JY$8&amp;Unit_Ach!$S$9&amp;Unit_Ach!$U$10)</f>
        <v>0</v>
      </c>
      <c r="KG12" s="97">
        <f>SUM(JY12,KA12,KC12,KE12)</f>
        <v>0</v>
      </c>
      <c r="KH12" s="97">
        <f>SUM(JZ12,KB12,KD12,KF12)</f>
        <v>0</v>
      </c>
      <c r="KI12" s="99">
        <f>SUMIFS('Entry Data'!$A:$A,'Entry Data'!$AA:$AA,Unit_Ach!$B12&amp;Unit_Ach!$KI$8&amp;Unit_Ach!$O$9&amp;Unit_Ach!$O$10)</f>
        <v>0</v>
      </c>
      <c r="KJ12" s="96">
        <f>SUMIFS('Entry Data'!$S:$S,'Entry Data'!$AA:$AA,Unit_Ach!$B12&amp;Unit_Ach!$KI$8&amp;Unit_Ach!$O$9&amp;Unit_Ach!$O$10)</f>
        <v>0</v>
      </c>
      <c r="KK12" s="94">
        <f>SUMIFS('Entry Data'!$A:$A,'Entry Data'!$AA:$AA,Unit_Ach!$B12&amp;Unit_Ach!$KI$8&amp;Unit_Ach!$O$9&amp;Unit_Ach!$Q$10)</f>
        <v>0</v>
      </c>
      <c r="KL12" s="96">
        <f>SUMIFS('Entry Data'!$S:$S,'Entry Data'!$AA:$AA,Unit_Ach!$B12&amp;Unit_Ach!$KI$8&amp;Unit_Ach!$O$9&amp;Unit_Ach!$Q$10)</f>
        <v>0</v>
      </c>
      <c r="KM12" s="94">
        <f>SUMIFS('Entry Data'!$A:$A,'Entry Data'!$AA:$AA,Unit_Ach!$B12&amp;Unit_Ach!$KI$8&amp;Unit_Ach!$S$9&amp;Unit_Ach!$S$10)</f>
        <v>0</v>
      </c>
      <c r="KN12" s="96">
        <f>SUMIFS('Entry Data'!$S:$S,'Entry Data'!$AA:$AA,Unit_Ach!$B12&amp;Unit_Ach!$KI$8&amp;Unit_Ach!$S$9&amp;Unit_Ach!$S$10)</f>
        <v>0</v>
      </c>
      <c r="KO12" s="94">
        <f>SUMIFS('Entry Data'!$A:$A,'Entry Data'!$AA:$AA,Unit_Ach!$B12&amp;Unit_Ach!$KI$8&amp;Unit_Ach!$S$9&amp;Unit_Ach!$U$10)</f>
        <v>0</v>
      </c>
      <c r="KP12" s="94">
        <f>SUMIFS('Entry Data'!$S:$S,'Entry Data'!$AA:$AA,Unit_Ach!$B12&amp;Unit_Ach!$KI$8&amp;Unit_Ach!$S$9&amp;Unit_Ach!$U$10)</f>
        <v>0</v>
      </c>
      <c r="KQ12" s="97">
        <f>SUM(KI12,KK12,KM12,KO12)</f>
        <v>0</v>
      </c>
      <c r="KR12" s="97">
        <f>SUM(KJ12,KL12,KN12,KP12)</f>
        <v>0</v>
      </c>
      <c r="KS12" s="99">
        <f>SUMIFS('Entry Data'!$A:$A,'Entry Data'!$AA:$AA,Unit_Ach!$B12&amp;Unit_Ach!$KS$8&amp;Unit_Ach!$O$9&amp;Unit_Ach!$O$10)</f>
        <v>0</v>
      </c>
      <c r="KT12" s="96">
        <f>SUMIFS('Entry Data'!$S:$S,'Entry Data'!$AA:$AA,Unit_Ach!$B12&amp;Unit_Ach!$KS$8&amp;Unit_Ach!$O$9&amp;Unit_Ach!$O$10)</f>
        <v>0</v>
      </c>
      <c r="KU12" s="94">
        <f>SUMIFS('Entry Data'!$A:$A,'Entry Data'!$AA:$AA,Unit_Ach!$B12&amp;Unit_Ach!$KS$8&amp;Unit_Ach!$O$9&amp;Unit_Ach!$Q$10)</f>
        <v>0</v>
      </c>
      <c r="KV12" s="96">
        <f>SUMIFS('Entry Data'!$S:$S,'Entry Data'!$AA:$AA,Unit_Ach!$B12&amp;Unit_Ach!$KS$8&amp;Unit_Ach!$O$9&amp;Unit_Ach!$Q$10)</f>
        <v>0</v>
      </c>
      <c r="KW12" s="94">
        <f>SUMIFS('Entry Data'!$A:$A,'Entry Data'!$AA:$AA,Unit_Ach!$B12&amp;Unit_Ach!$KS$8&amp;Unit_Ach!$S$9&amp;Unit_Ach!$S$10)</f>
        <v>0</v>
      </c>
      <c r="KX12" s="96">
        <f>SUMIFS('Entry Data'!$S:$S,'Entry Data'!$AA:$AA,Unit_Ach!$B12&amp;Unit_Ach!$KS$8&amp;Unit_Ach!$S$9&amp;Unit_Ach!$S$10)</f>
        <v>0</v>
      </c>
      <c r="KY12" s="94">
        <f>SUMIFS('Entry Data'!$A:$A,'Entry Data'!$AA:$AA,Unit_Ach!$B12&amp;Unit_Ach!$KS$8&amp;Unit_Ach!$S$9&amp;Unit_Ach!$U$10)</f>
        <v>0</v>
      </c>
      <c r="KZ12" s="94">
        <f>SUMIFS('Entry Data'!$S:$S,'Entry Data'!$AA:$AA,Unit_Ach!$B12&amp;Unit_Ach!$KS$8&amp;Unit_Ach!$S$9&amp;Unit_Ach!$U$10)</f>
        <v>0</v>
      </c>
      <c r="LA12" s="97">
        <f>SUM(KS12,KU12,KW12,KY12)</f>
        <v>0</v>
      </c>
      <c r="LB12" s="97">
        <f>SUM(KT12,KV12,KX12,KZ12)</f>
        <v>0</v>
      </c>
      <c r="LC12" s="99">
        <f>SUMIFS('Entry Data'!$A:$A,'Entry Data'!$AA:$AA,Unit_Ach!$B12&amp;Unit_Ach!$LC$8&amp;Unit_Ach!$O$9&amp;Unit_Ach!$O$10)</f>
        <v>0</v>
      </c>
      <c r="LD12" s="96">
        <f>SUMIFS('Entry Data'!$S:$S,'Entry Data'!$AA:$AA,Unit_Ach!$B12&amp;Unit_Ach!$LC$8&amp;Unit_Ach!$O$9&amp;Unit_Ach!$O$10)</f>
        <v>0</v>
      </c>
      <c r="LE12" s="94">
        <f>SUMIFS('Entry Data'!$A:$A,'Entry Data'!$AA:$AA,Unit_Ach!$B12&amp;Unit_Ach!$LC$8&amp;Unit_Ach!$O$9&amp;Unit_Ach!$Q$10)</f>
        <v>0</v>
      </c>
      <c r="LF12" s="96">
        <f>SUMIFS('Entry Data'!$S:$S,'Entry Data'!$AA:$AA,Unit_Ach!$B12&amp;Unit_Ach!$LC$8&amp;Unit_Ach!$O$9&amp;Unit_Ach!$Q$10)</f>
        <v>0</v>
      </c>
      <c r="LG12" s="94">
        <f>SUMIFS('Entry Data'!$A:$A,'Entry Data'!$AA:$AA,Unit_Ach!$B12&amp;Unit_Ach!$LC$8&amp;Unit_Ach!$S$9&amp;Unit_Ach!$S$10)</f>
        <v>0</v>
      </c>
      <c r="LH12" s="96">
        <f>SUMIFS('Entry Data'!$S:$S,'Entry Data'!$AA:$AA,Unit_Ach!$B12&amp;Unit_Ach!$LC$8&amp;Unit_Ach!$S$9&amp;Unit_Ach!$S$10)</f>
        <v>0</v>
      </c>
      <c r="LI12" s="94">
        <f>SUMIFS('Entry Data'!$A:$A,'Entry Data'!$AA:$AA,Unit_Ach!$B12&amp;Unit_Ach!$LC$8&amp;Unit_Ach!$S$9&amp;Unit_Ach!$U$10)</f>
        <v>0</v>
      </c>
      <c r="LJ12" s="94">
        <f>SUMIFS('Entry Data'!$S:$S,'Entry Data'!$AA:$AA,Unit_Ach!$B12&amp;Unit_Ach!$LC$8&amp;Unit_Ach!$S$9&amp;Unit_Ach!$U$10)</f>
        <v>0</v>
      </c>
      <c r="LK12" s="97">
        <f>SUM(LC12,LE12,LG12,LI12)</f>
        <v>0</v>
      </c>
      <c r="LL12" s="97">
        <f>SUM(LD12,LF12,LH12,LJ12)</f>
        <v>0</v>
      </c>
    </row>
    <row r="13" spans="1:324" x14ac:dyDescent="0.3">
      <c r="A13" s="92">
        <v>2</v>
      </c>
      <c r="B13" s="93" t="s">
        <v>229</v>
      </c>
      <c r="C13" s="92" t="s">
        <v>230</v>
      </c>
      <c r="D13" s="94">
        <f t="shared" ref="D13:D40" si="3">SUM(O13,Y13,AI13,AS13,BC13,BM13,BW13,CG13,CQ13,DA13,DK13,DU13,EE13,EO13,EY13,FI13,FS13,GC13,GM13,GW13,HG13,HQ13,IA13,IK13,IU13,JE13,JO13,JY13,KI13,KS13,LC13)</f>
        <v>0</v>
      </c>
      <c r="E13" s="94">
        <f t="shared" ref="E13:E40" si="4">SUM(P13,Z13,AJ13,AT13,BD13,BN13,BX13,CH13,CR13,DB13,DL13,DV13,EF13,EP13,EZ13,FJ13,FT13,GD13,GN13,GX13,HH13,HR13,IB13,IL13,IV13,JF13,JP13,JZ13,KJ13,KT13,LD13)</f>
        <v>0</v>
      </c>
      <c r="F13" s="94">
        <f t="shared" ref="F13:F40" si="5">SUM(Q13,AA13,AK13,AU13,BE13,BO13,BY13,CI13,CS13,DC13,DM13,DW13,EG13,EQ13,FA13,FK13,FU13,GE13,GO13,GY13,HI13,HS13,IC13,IM13,IW13,JG13,JQ13,KA13,KK13,KU13,LE13)</f>
        <v>0</v>
      </c>
      <c r="G13" s="94">
        <f t="shared" ref="G13:G40" si="6">SUM(R13,AB13,AL13,AV13,BF13,BP13,BZ13,CJ13,CT13,DD13,DN13,DX13,EH13,ER13,FB13,FL13,FV13,GF13,GP13,GZ13,HJ13,HT13,ID13,IN13,IX13,JH13,JR13,KB13,KL13,KV13,LF13)</f>
        <v>0</v>
      </c>
      <c r="H13" s="94">
        <f t="shared" ref="H13:H40" si="7">SUM(S13,AC13,AM13,AW13,BG13,BQ13,CA13,CK13,CU13,DE13,DO13,DY13,EI13,ES13,FC13,FM13,FW13,GG13,GQ13,HA13,HK13,HU13,IE13,IO13,IY13,JI13,JS13,KC13,KM13,KW13,LG13)</f>
        <v>0</v>
      </c>
      <c r="I13" s="94">
        <f t="shared" ref="I13:I40" si="8">SUM(T13,AD13,AN13,AX13,BH13,BR13,CB13,CL13,CV13,DF13,DP13,DZ13,EJ13,ET13,FD13,FN13,FX13,GH13,GR13,HB13,HL13,HV13,IF13,IP13,IZ13,JJ13,JT13,KD13,KN13,KX13,LH13)</f>
        <v>0</v>
      </c>
      <c r="J13" s="94">
        <f t="shared" ref="J13:J40" si="9">SUM(U13,AE13,AO13,AY13,BI13,BS13,CC13,CM13,CW13,DG13,DQ13,EA13,EK13,EU13,FE13,FO13,FY13,GI13,GS13,HC13,HM13,HW13,IG13,IQ13,JA13,JK13,JU13,KE13,KO13,KY13,LI13)</f>
        <v>0</v>
      </c>
      <c r="K13" s="94">
        <f t="shared" ref="K13:K40" si="10">SUM(V13,AF13,AP13,AZ13,BJ13,BT13,CD13,CN13,CX13,DH13,DR13,EB13,EL13,EV13,FF13,FP13,FZ13,GJ13,GT13,HD13,HN13,HX13,IH13,IR13,JB13,JL13,JV13,KF13,KP13,KZ13,LJ13)</f>
        <v>0</v>
      </c>
      <c r="L13" s="94">
        <f t="shared" ref="L13:L40" si="11">SUM(W13,AG13,AQ13,BA13,BK13,BU13,CE13,CO13,CY13,DI13,DS13,EC13,EM13,EW13,FG13,FQ13,GA13,GK13,GU13,HE13,HO13,HY13,II13,IS13,JC13,JM13,JW13,KG13,KQ13,LA13,LK13)</f>
        <v>0</v>
      </c>
      <c r="M13" s="94">
        <f t="shared" ref="M13:M40" si="12">SUM(X13,AH13,AR13,BB13,BL13,BV13,CF13,CP13,CZ13,DJ13,DT13,ED13,EN13,EX13,FH13,FR13,GB13,GL13,GV13,HF13,HP13,HZ13,IJ13,IT13,JD13,JN13,JX13,KH13,KR13,LB13,LL13)</f>
        <v>0</v>
      </c>
      <c r="N13" s="95"/>
      <c r="O13" s="94">
        <f>SUMIFS('Entry Data'!$A:$A,'Entry Data'!$AA:$AA,Unit_Ach!$B13&amp;Unit_Ach!$O$8&amp;Unit_Ach!$O$9&amp;Unit_Ach!$O$10)</f>
        <v>0</v>
      </c>
      <c r="P13" s="96">
        <f>SUMIFS('Entry Data'!$S:$S,'Entry Data'!$AA:$AA,Unit_Ach!$B13&amp;Unit_Ach!$O$8&amp;Unit_Ach!$O$9&amp;Unit_Ach!$O$10)</f>
        <v>0</v>
      </c>
      <c r="Q13" s="94">
        <f>SUMIFS('Entry Data'!$A:$A,'Entry Data'!$AA:$AA,Unit_Ach!$B13&amp;Unit_Ach!$O$8&amp;Unit_Ach!$O$9&amp;Unit_Ach!$Q$10)</f>
        <v>0</v>
      </c>
      <c r="R13" s="96">
        <f>SUMIFS('Entry Data'!$S:$S,'Entry Data'!$AA:$AA,Unit_Ach!$B13&amp;Unit_Ach!$O$8&amp;Unit_Ach!$O$9&amp;Unit_Ach!$Q$10)</f>
        <v>0</v>
      </c>
      <c r="S13" s="94">
        <f>SUMIFS('Entry Data'!$A:$A,'Entry Data'!$AA:$AA,Unit_Ach!$B13&amp;Unit_Ach!$O$8&amp;Unit_Ach!$S$9&amp;Unit_Ach!$S$10)</f>
        <v>0</v>
      </c>
      <c r="T13" s="96">
        <f>SUMIFS('Entry Data'!$S:$S,'Entry Data'!$AA:$AA,Unit_Ach!$B13&amp;Unit_Ach!$O$8&amp;Unit_Ach!$S$9&amp;Unit_Ach!$S$10)</f>
        <v>0</v>
      </c>
      <c r="U13" s="94">
        <f>SUMIFS('Entry Data'!$A:$A,'Entry Data'!$AA:$AA,Unit_Ach!$B13&amp;Unit_Ach!$O$8&amp;Unit_Ach!$S$9&amp;Unit_Ach!$U$10)</f>
        <v>0</v>
      </c>
      <c r="V13" s="94">
        <f>SUMIFS('Entry Data'!$S:$S,'Entry Data'!$AA:$AA,Unit_Ach!$B13&amp;Unit_Ach!$O$8&amp;Unit_Ach!$S$9&amp;Unit_Ach!$U$10)</f>
        <v>0</v>
      </c>
      <c r="W13" s="97">
        <f t="shared" ref="W13:W40" si="13">SUM(O13,Q13,S13,U13)</f>
        <v>0</v>
      </c>
      <c r="X13" s="98">
        <f t="shared" ref="X13:X40" si="14">SUM(P13,R13,T13,V13)</f>
        <v>0</v>
      </c>
      <c r="Y13" s="99">
        <f>SUMIFS('Entry Data'!$A:$A,'Entry Data'!$AA:$AA,Unit_Ach!$B13&amp;Unit_Ach!$Y$8&amp;Unit_Ach!$O$9&amp;Unit_Ach!$O$10)</f>
        <v>0</v>
      </c>
      <c r="Z13" s="96">
        <f>SUMIFS('Entry Data'!$S:$S,'Entry Data'!$AA:$AA,Unit_Ach!$B13&amp;Unit_Ach!$Y$8&amp;Unit_Ach!$O$9&amp;Unit_Ach!$O$10)</f>
        <v>0</v>
      </c>
      <c r="AA13" s="94">
        <f>SUMIFS('Entry Data'!$A:$A,'Entry Data'!$AA:$AA,Unit_Ach!$B13&amp;Unit_Ach!$Y$8&amp;Unit_Ach!$O$9&amp;Unit_Ach!$Q$10)</f>
        <v>0</v>
      </c>
      <c r="AB13" s="96">
        <f>SUMIFS('Entry Data'!$S:$S,'Entry Data'!$AA:$AA,Unit_Ach!$B13&amp;Unit_Ach!$Y$8&amp;Unit_Ach!$O$9&amp;Unit_Ach!$Q$10)</f>
        <v>0</v>
      </c>
      <c r="AC13" s="94">
        <f>SUMIFS('Entry Data'!$A:$A,'Entry Data'!$AA:$AA,Unit_Ach!$B13&amp;Unit_Ach!$Y$8&amp;Unit_Ach!$S$9&amp;Unit_Ach!$S$10)</f>
        <v>0</v>
      </c>
      <c r="AD13" s="96">
        <f>SUMIFS('Entry Data'!$S:$S,'Entry Data'!$AA:$AA,Unit_Ach!$B13&amp;Unit_Ach!$Y$8&amp;Unit_Ach!$S$9&amp;Unit_Ach!$S$10)</f>
        <v>0</v>
      </c>
      <c r="AE13" s="94">
        <f>SUMIFS('Entry Data'!$A:$A,'Entry Data'!$AA:$AA,Unit_Ach!$B13&amp;Unit_Ach!$Y$8&amp;Unit_Ach!$S$9&amp;Unit_Ach!$U$10)</f>
        <v>0</v>
      </c>
      <c r="AF13" s="94">
        <f>SUMIFS('Entry Data'!$S:$S,'Entry Data'!$AA:$AA,Unit_Ach!$B13&amp;Unit_Ach!$Y$8&amp;Unit_Ach!$S$9&amp;Unit_Ach!$U$10)</f>
        <v>0</v>
      </c>
      <c r="AG13" s="97">
        <f t="shared" ref="AG13:AG40" si="15">SUM(Y13,AA13,AC13,AE13)</f>
        <v>0</v>
      </c>
      <c r="AH13" s="97">
        <f t="shared" ref="AH13:AH40" si="16">SUM(Z13,AB13,AD13,AF13)</f>
        <v>0</v>
      </c>
      <c r="AI13" s="99">
        <f>SUMIFS('Entry Data'!$A:$A,'Entry Data'!$AA:$AA,Unit_Ach!$B13&amp;Unit_Ach!$AI$8&amp;Unit_Ach!$O$9&amp;Unit_Ach!$O$10)</f>
        <v>0</v>
      </c>
      <c r="AJ13" s="96">
        <f>SUMIFS('Entry Data'!$S:$S,'Entry Data'!$AA:$AA,Unit_Ach!$B13&amp;Unit_Ach!$AI$8&amp;Unit_Ach!$O$9&amp;Unit_Ach!$O$10)</f>
        <v>0</v>
      </c>
      <c r="AK13" s="94">
        <f>SUMIFS('Entry Data'!$A:$A,'Entry Data'!$AA:$AA,Unit_Ach!$B13&amp;Unit_Ach!$AI$8&amp;Unit_Ach!$O$9&amp;Unit_Ach!$Q$10)</f>
        <v>0</v>
      </c>
      <c r="AL13" s="96">
        <f>SUMIFS('Entry Data'!$S:$S,'Entry Data'!$AA:$AA,Unit_Ach!$B13&amp;Unit_Ach!$AI$8&amp;Unit_Ach!$O$9&amp;Unit_Ach!$Q$10)</f>
        <v>0</v>
      </c>
      <c r="AM13" s="94">
        <f>SUMIFS('Entry Data'!$A:$A,'Entry Data'!$AA:$AA,Unit_Ach!$B13&amp;Unit_Ach!$AI$8&amp;Unit_Ach!$S$9&amp;Unit_Ach!$S$10)</f>
        <v>0</v>
      </c>
      <c r="AN13" s="96">
        <f>SUMIFS('Entry Data'!$S:$S,'Entry Data'!$AA:$AA,Unit_Ach!$B13&amp;Unit_Ach!$AI$8&amp;Unit_Ach!$S$9&amp;Unit_Ach!$S$10)</f>
        <v>0</v>
      </c>
      <c r="AO13" s="94">
        <f>SUMIFS('Entry Data'!$A:$A,'Entry Data'!$AA:$AA,Unit_Ach!$B13&amp;Unit_Ach!$AI$8&amp;Unit_Ach!$S$9&amp;Unit_Ach!$U$10)</f>
        <v>0</v>
      </c>
      <c r="AP13" s="94">
        <f>SUMIFS('Entry Data'!$S:$S,'Entry Data'!$AA:$AA,Unit_Ach!$B13&amp;Unit_Ach!$AI$8&amp;Unit_Ach!$S$9&amp;Unit_Ach!$U$10)</f>
        <v>0</v>
      </c>
      <c r="AQ13" s="97">
        <f t="shared" ref="AQ13:AQ40" si="17">SUM(AI13,AK13,AM13,AO13)</f>
        <v>0</v>
      </c>
      <c r="AR13" s="97">
        <f t="shared" ref="AR13:AR40" si="18">SUM(AJ13,AL13,AN13,AP13)</f>
        <v>0</v>
      </c>
      <c r="AS13" s="99">
        <f>SUMIFS('Entry Data'!$A:$A,'Entry Data'!$AA:$AA,Unit_Ach!$B13&amp;Unit_Ach!$AS$8&amp;Unit_Ach!$O$9&amp;Unit_Ach!$O$10)</f>
        <v>0</v>
      </c>
      <c r="AT13" s="96">
        <f>SUMIFS('Entry Data'!$S:$S,'Entry Data'!$AA:$AA,Unit_Ach!$B13&amp;Unit_Ach!$AS$8&amp;Unit_Ach!$O$9&amp;Unit_Ach!$O$10)</f>
        <v>0</v>
      </c>
      <c r="AU13" s="94">
        <f>SUMIFS('Entry Data'!$A:$A,'Entry Data'!$AA:$AA,Unit_Ach!$B13&amp;Unit_Ach!$AS$8&amp;Unit_Ach!$O$9&amp;Unit_Ach!$Q$10)</f>
        <v>0</v>
      </c>
      <c r="AV13" s="96">
        <f>SUMIFS('Entry Data'!$S:$S,'Entry Data'!$AA:$AA,Unit_Ach!$B13&amp;Unit_Ach!$AS$8&amp;Unit_Ach!$O$9&amp;Unit_Ach!$Q$10)</f>
        <v>0</v>
      </c>
      <c r="AW13" s="94">
        <f>SUMIFS('Entry Data'!$A:$A,'Entry Data'!$AA:$AA,Unit_Ach!$B13&amp;Unit_Ach!$AS$8&amp;Unit_Ach!$S$9&amp;Unit_Ach!$S$10)</f>
        <v>0</v>
      </c>
      <c r="AX13" s="96">
        <f>SUMIFS('Entry Data'!$S:$S,'Entry Data'!$AA:$AA,Unit_Ach!$B13&amp;Unit_Ach!$AS$8&amp;Unit_Ach!$S$9&amp;Unit_Ach!$S$10)</f>
        <v>0</v>
      </c>
      <c r="AY13" s="94">
        <f>SUMIFS('Entry Data'!$A:$A,'Entry Data'!$AA:$AA,Unit_Ach!$B13&amp;Unit_Ach!$AS$8&amp;Unit_Ach!$S$9&amp;Unit_Ach!$U$10)</f>
        <v>0</v>
      </c>
      <c r="AZ13" s="94">
        <f>SUMIFS('Entry Data'!$S:$S,'Entry Data'!$AA:$AA,Unit_Ach!$B13&amp;Unit_Ach!$AS$8&amp;Unit_Ach!$S$9&amp;Unit_Ach!$U$10)</f>
        <v>0</v>
      </c>
      <c r="BA13" s="97">
        <f t="shared" ref="BA13:BA40" si="19">SUM(AS13,AU13,AW13,AY13)</f>
        <v>0</v>
      </c>
      <c r="BB13" s="97">
        <f t="shared" ref="BB13:BB40" si="20">SUM(AT13,AV13,AX13,AZ13)</f>
        <v>0</v>
      </c>
      <c r="BC13" s="99">
        <f>SUMIFS('Entry Data'!$A:$A,'Entry Data'!$AA:$AA,Unit_Ach!$B13&amp;Unit_Ach!$BC$8&amp;Unit_Ach!$O$9&amp;Unit_Ach!$O$10)</f>
        <v>0</v>
      </c>
      <c r="BD13" s="96">
        <f>SUMIFS('Entry Data'!$S:$S,'Entry Data'!$AA:$AA,Unit_Ach!$B13&amp;Unit_Ach!$BC$8&amp;Unit_Ach!$O$9&amp;Unit_Ach!$O$10)</f>
        <v>0</v>
      </c>
      <c r="BE13" s="94">
        <f>SUMIFS('Entry Data'!$A:$A,'Entry Data'!$AA:$AA,Unit_Ach!$B13&amp;Unit_Ach!$BC$8&amp;Unit_Ach!$O$9&amp;Unit_Ach!$Q$10)</f>
        <v>0</v>
      </c>
      <c r="BF13" s="96">
        <f>SUMIFS('Entry Data'!$S:$S,'Entry Data'!$AA:$AA,Unit_Ach!$B13&amp;Unit_Ach!$BC$8&amp;Unit_Ach!$O$9&amp;Unit_Ach!$Q$10)</f>
        <v>0</v>
      </c>
      <c r="BG13" s="94">
        <f>SUMIFS('Entry Data'!$A:$A,'Entry Data'!$AA:$AA,Unit_Ach!$B13&amp;Unit_Ach!$BC$8&amp;Unit_Ach!$S$9&amp;Unit_Ach!$S$10)</f>
        <v>0</v>
      </c>
      <c r="BH13" s="96">
        <f>SUMIFS('Entry Data'!$S:$S,'Entry Data'!$AA:$AA,Unit_Ach!$B13&amp;Unit_Ach!$BC$8&amp;Unit_Ach!$S$9&amp;Unit_Ach!$S$10)</f>
        <v>0</v>
      </c>
      <c r="BI13" s="94">
        <f>SUMIFS('Entry Data'!$A:$A,'Entry Data'!$AA:$AA,Unit_Ach!$B13&amp;Unit_Ach!$BC$8&amp;Unit_Ach!$S$9&amp;Unit_Ach!$U$10)</f>
        <v>0</v>
      </c>
      <c r="BJ13" s="94">
        <f>SUMIFS('Entry Data'!$S:$S,'Entry Data'!$AA:$AA,Unit_Ach!$B13&amp;Unit_Ach!$BC$8&amp;Unit_Ach!$S$9&amp;Unit_Ach!$U$10)</f>
        <v>0</v>
      </c>
      <c r="BK13" s="97">
        <f t="shared" ref="BK13:BK40" si="21">SUM(BC13,BE13,BG13,BI13)</f>
        <v>0</v>
      </c>
      <c r="BL13" s="97">
        <f t="shared" ref="BL13:BL40" si="22">SUM(BD13,BF13,BH13,BJ13)</f>
        <v>0</v>
      </c>
      <c r="BM13" s="99">
        <f>SUMIFS('Entry Data'!$A:$A,'Entry Data'!$AA:$AA,Unit_Ach!$B13&amp;Unit_Ach!$BM$8&amp;Unit_Ach!$O$9&amp;Unit_Ach!$O$10)</f>
        <v>0</v>
      </c>
      <c r="BN13" s="96">
        <f>SUMIFS('Entry Data'!$S:$S,'Entry Data'!$AA:$AA,Unit_Ach!$B13&amp;Unit_Ach!$BM$8&amp;Unit_Ach!$O$9&amp;Unit_Ach!$O$10)</f>
        <v>0</v>
      </c>
      <c r="BO13" s="94">
        <f>SUMIFS('Entry Data'!$A:$A,'Entry Data'!$AA:$AA,Unit_Ach!$B13&amp;Unit_Ach!$BM$8&amp;Unit_Ach!$O$9&amp;Unit_Ach!$Q$10)</f>
        <v>0</v>
      </c>
      <c r="BP13" s="96">
        <f>SUMIFS('Entry Data'!$S:$S,'Entry Data'!$AA:$AA,Unit_Ach!$B13&amp;Unit_Ach!$BM$8&amp;Unit_Ach!$O$9&amp;Unit_Ach!$Q$10)</f>
        <v>0</v>
      </c>
      <c r="BQ13" s="94">
        <f>SUMIFS('Entry Data'!$A:$A,'Entry Data'!$AA:$AA,Unit_Ach!$B13&amp;Unit_Ach!$BM$8&amp;Unit_Ach!$S$9&amp;Unit_Ach!$S$10)</f>
        <v>0</v>
      </c>
      <c r="BR13" s="96">
        <f>SUMIFS('Entry Data'!$S:$S,'Entry Data'!$AA:$AA,Unit_Ach!$B13&amp;Unit_Ach!$BM$8&amp;Unit_Ach!$S$9&amp;Unit_Ach!$S$10)</f>
        <v>0</v>
      </c>
      <c r="BS13" s="94">
        <f>SUMIFS('Entry Data'!$A:$A,'Entry Data'!$AA:$AA,Unit_Ach!$B13&amp;Unit_Ach!$BM$8&amp;Unit_Ach!$S$9&amp;Unit_Ach!$U$10)</f>
        <v>0</v>
      </c>
      <c r="BT13" s="94">
        <f>SUMIFS('Entry Data'!$S:$S,'Entry Data'!$AA:$AA,Unit_Ach!$B13&amp;Unit_Ach!$BM$8&amp;Unit_Ach!$S$9&amp;Unit_Ach!$U$10)</f>
        <v>0</v>
      </c>
      <c r="BU13" s="97">
        <f t="shared" ref="BU13:BU40" si="23">SUM(BM13,BO13,BQ13,BS13)</f>
        <v>0</v>
      </c>
      <c r="BV13" s="97">
        <f t="shared" ref="BV13:BV40" si="24">SUM(BN13,BP13,BR13,BT13)</f>
        <v>0</v>
      </c>
      <c r="BW13" s="99">
        <f>SUMIFS('Entry Data'!$A:$A,'Entry Data'!$AA:$AA,Unit_Ach!$B13&amp;Unit_Ach!$BW$8&amp;Unit_Ach!$O$9&amp;Unit_Ach!$O$10)</f>
        <v>0</v>
      </c>
      <c r="BX13" s="96">
        <f>SUMIFS('Entry Data'!$S:$S,'Entry Data'!$AA:$AA,Unit_Ach!$B13&amp;Unit_Ach!$BW$8&amp;Unit_Ach!$O$9&amp;Unit_Ach!$O$10)</f>
        <v>0</v>
      </c>
      <c r="BY13" s="94">
        <f>SUMIFS('Entry Data'!$A:$A,'Entry Data'!$AA:$AA,Unit_Ach!$B13&amp;Unit_Ach!$BW$8&amp;Unit_Ach!$O$9&amp;Unit_Ach!$Q$10)</f>
        <v>0</v>
      </c>
      <c r="BZ13" s="96">
        <f>SUMIFS('Entry Data'!$S:$S,'Entry Data'!$AA:$AA,Unit_Ach!$B13&amp;Unit_Ach!$BW$8&amp;Unit_Ach!$O$9&amp;Unit_Ach!$Q$10)</f>
        <v>0</v>
      </c>
      <c r="CA13" s="94">
        <f>SUMIFS('Entry Data'!$A:$A,'Entry Data'!$AA:$AA,Unit_Ach!$B13&amp;Unit_Ach!$BW$8&amp;Unit_Ach!$S$9&amp;Unit_Ach!$S$10)</f>
        <v>0</v>
      </c>
      <c r="CB13" s="96">
        <f>SUMIFS('Entry Data'!$S:$S,'Entry Data'!$AA:$AA,Unit_Ach!$B13&amp;Unit_Ach!$BW$8&amp;Unit_Ach!$S$9&amp;Unit_Ach!$S$10)</f>
        <v>0</v>
      </c>
      <c r="CC13" s="94">
        <f>SUMIFS('Entry Data'!$A:$A,'Entry Data'!$AA:$AA,Unit_Ach!$B13&amp;Unit_Ach!$BW$8&amp;Unit_Ach!$S$9&amp;Unit_Ach!$U$10)</f>
        <v>0</v>
      </c>
      <c r="CD13" s="94">
        <f>SUMIFS('Entry Data'!$S:$S,'Entry Data'!$AA:$AA,Unit_Ach!$B13&amp;Unit_Ach!$BW$8&amp;Unit_Ach!$S$9&amp;Unit_Ach!$U$10)</f>
        <v>0</v>
      </c>
      <c r="CE13" s="97">
        <f t="shared" ref="CE13:CE40" si="25">SUM(BW13,BY13,CA13,CC13)</f>
        <v>0</v>
      </c>
      <c r="CF13" s="97">
        <f t="shared" ref="CF13:CF40" si="26">SUM(BX13,BZ13,CB13,CD13)</f>
        <v>0</v>
      </c>
      <c r="CG13" s="99">
        <f>SUMIFS('Entry Data'!$A:$A,'Entry Data'!$AA:$AA,Unit_Ach!$B13&amp;Unit_Ach!$CG$8&amp;Unit_Ach!$O$9&amp;Unit_Ach!$O$10)</f>
        <v>0</v>
      </c>
      <c r="CH13" s="96">
        <f>SUMIFS('Entry Data'!$S:$S,'Entry Data'!$AA:$AA,Unit_Ach!$B13&amp;Unit_Ach!$CG$8&amp;Unit_Ach!$O$9&amp;Unit_Ach!$O$10)</f>
        <v>0</v>
      </c>
      <c r="CI13" s="94">
        <f>SUMIFS('Entry Data'!$A:$A,'Entry Data'!$AA:$AA,Unit_Ach!$B13&amp;Unit_Ach!$CG$8&amp;Unit_Ach!$O$9&amp;Unit_Ach!$Q$10)</f>
        <v>0</v>
      </c>
      <c r="CJ13" s="96">
        <f>SUMIFS('Entry Data'!$S:$S,'Entry Data'!$AA:$AA,Unit_Ach!$B13&amp;Unit_Ach!$CG$8&amp;Unit_Ach!$O$9&amp;Unit_Ach!$Q$10)</f>
        <v>0</v>
      </c>
      <c r="CK13" s="94">
        <f>SUMIFS('Entry Data'!$A:$A,'Entry Data'!$AA:$AA,Unit_Ach!$B13&amp;Unit_Ach!$CG$8&amp;Unit_Ach!$S$9&amp;Unit_Ach!$S$10)</f>
        <v>0</v>
      </c>
      <c r="CL13" s="96">
        <f>SUMIFS('Entry Data'!$S:$S,'Entry Data'!$AA:$AA,Unit_Ach!$B13&amp;Unit_Ach!$CG$8&amp;Unit_Ach!$S$9&amp;Unit_Ach!$S$10)</f>
        <v>0</v>
      </c>
      <c r="CM13" s="94">
        <f>SUMIFS('Entry Data'!$A:$A,'Entry Data'!$AA:$AA,Unit_Ach!$B13&amp;Unit_Ach!$CG$8&amp;Unit_Ach!$S$9&amp;Unit_Ach!$U$10)</f>
        <v>0</v>
      </c>
      <c r="CN13" s="94">
        <f>SUMIFS('Entry Data'!$S:$S,'Entry Data'!$AA:$AA,Unit_Ach!$B13&amp;Unit_Ach!$CG$8&amp;Unit_Ach!$S$9&amp;Unit_Ach!$U$10)</f>
        <v>0</v>
      </c>
      <c r="CO13" s="97">
        <f t="shared" ref="CO13:CO40" si="27">SUM(CG13,CI13,CK13,CM13)</f>
        <v>0</v>
      </c>
      <c r="CP13" s="97">
        <f t="shared" ref="CP13:CP40" si="28">SUM(CH13,CJ13,CL13,CN13)</f>
        <v>0</v>
      </c>
      <c r="CQ13" s="99">
        <f>SUMIFS('Entry Data'!$A:$A,'Entry Data'!$AA:$AA,Unit_Ach!$B13&amp;Unit_Ach!$CQ$8&amp;Unit_Ach!$O$9&amp;Unit_Ach!$O$10)</f>
        <v>0</v>
      </c>
      <c r="CR13" s="96">
        <f>SUMIFS('Entry Data'!$S:$S,'Entry Data'!$AA:$AA,Unit_Ach!$B13&amp;Unit_Ach!$CQ$8&amp;Unit_Ach!$O$9&amp;Unit_Ach!$O$10)</f>
        <v>0</v>
      </c>
      <c r="CS13" s="94">
        <f>SUMIFS('Entry Data'!$A:$A,'Entry Data'!$AA:$AA,Unit_Ach!$B13&amp;Unit_Ach!$CQ$8&amp;Unit_Ach!$O$9&amp;Unit_Ach!$Q$10)</f>
        <v>0</v>
      </c>
      <c r="CT13" s="96">
        <f>SUMIFS('Entry Data'!$S:$S,'Entry Data'!$AA:$AA,Unit_Ach!$B13&amp;Unit_Ach!$CQ$8&amp;Unit_Ach!$O$9&amp;Unit_Ach!$Q$10)</f>
        <v>0</v>
      </c>
      <c r="CU13" s="94">
        <f>SUMIFS('Entry Data'!$A:$A,'Entry Data'!$AA:$AA,Unit_Ach!$B13&amp;Unit_Ach!$CQ$8&amp;Unit_Ach!$S$9&amp;Unit_Ach!$S$10)</f>
        <v>0</v>
      </c>
      <c r="CV13" s="96">
        <f>SUMIFS('Entry Data'!$S:$S,'Entry Data'!$AA:$AA,Unit_Ach!$B13&amp;Unit_Ach!$CQ$8&amp;Unit_Ach!$S$9&amp;Unit_Ach!$S$10)</f>
        <v>0</v>
      </c>
      <c r="CW13" s="94">
        <f>SUMIFS('Entry Data'!$A:$A,'Entry Data'!$AA:$AA,Unit_Ach!$B13&amp;Unit_Ach!$CQ$8&amp;Unit_Ach!$S$9&amp;Unit_Ach!$U$10)</f>
        <v>0</v>
      </c>
      <c r="CX13" s="94">
        <f>SUMIFS('Entry Data'!$S:$S,'Entry Data'!$AA:$AA,Unit_Ach!$B13&amp;Unit_Ach!$CQ$8&amp;Unit_Ach!$S$9&amp;Unit_Ach!$U$10)</f>
        <v>0</v>
      </c>
      <c r="CY13" s="97">
        <f t="shared" ref="CY13:CY40" si="29">SUM(CQ13,CS13,CU13,CW13)</f>
        <v>0</v>
      </c>
      <c r="CZ13" s="97">
        <f t="shared" ref="CZ13:CZ40" si="30">SUM(CR13,CT13,CV13,CX13)</f>
        <v>0</v>
      </c>
      <c r="DA13" s="99">
        <f>SUMIFS('Entry Data'!$A:$A,'Entry Data'!$AA:$AA,Unit_Ach!$B13&amp;Unit_Ach!$DA$8&amp;Unit_Ach!$O$9&amp;Unit_Ach!$O$10)</f>
        <v>0</v>
      </c>
      <c r="DB13" s="96">
        <f>SUMIFS('Entry Data'!$S:$S,'Entry Data'!$AA:$AA,Unit_Ach!$B13&amp;Unit_Ach!$DA$8&amp;Unit_Ach!$O$9&amp;Unit_Ach!$O$10)</f>
        <v>0</v>
      </c>
      <c r="DC13" s="94">
        <f>SUMIFS('Entry Data'!$A:$A,'Entry Data'!$AA:$AA,Unit_Ach!$B13&amp;Unit_Ach!$DA$8&amp;Unit_Ach!$O$9&amp;Unit_Ach!$Q$10)</f>
        <v>0</v>
      </c>
      <c r="DD13" s="96">
        <f>SUMIFS('Entry Data'!$S:$S,'Entry Data'!$AA:$AA,Unit_Ach!$B13&amp;Unit_Ach!$DA$8&amp;Unit_Ach!$O$9&amp;Unit_Ach!$Q$10)</f>
        <v>0</v>
      </c>
      <c r="DE13" s="94">
        <f>SUMIFS('Entry Data'!$A:$A,'Entry Data'!$AA:$AA,Unit_Ach!$B13&amp;Unit_Ach!$DA$8&amp;Unit_Ach!$S$9&amp;Unit_Ach!$S$10)</f>
        <v>0</v>
      </c>
      <c r="DF13" s="96">
        <f>SUMIFS('Entry Data'!$S:$S,'Entry Data'!$AA:$AA,Unit_Ach!$B13&amp;Unit_Ach!$DA$8&amp;Unit_Ach!$S$9&amp;Unit_Ach!$S$10)</f>
        <v>0</v>
      </c>
      <c r="DG13" s="94">
        <f>SUMIFS('Entry Data'!$A:$A,'Entry Data'!$AA:$AA,Unit_Ach!$B13&amp;Unit_Ach!$DA$8&amp;Unit_Ach!$S$9&amp;Unit_Ach!$U$10)</f>
        <v>0</v>
      </c>
      <c r="DH13" s="94">
        <f>SUMIFS('Entry Data'!$S:$S,'Entry Data'!$AA:$AA,Unit_Ach!$B13&amp;Unit_Ach!$DA$8&amp;Unit_Ach!$S$9&amp;Unit_Ach!$U$10)</f>
        <v>0</v>
      </c>
      <c r="DI13" s="97">
        <f t="shared" ref="DI13:DI40" si="31">SUM(DA13,DC13,DE13,DG13)</f>
        <v>0</v>
      </c>
      <c r="DJ13" s="97">
        <f t="shared" ref="DJ13:DJ40" si="32">SUM(DB13,DD13,DF13,DH13)</f>
        <v>0</v>
      </c>
      <c r="DK13" s="99">
        <f>SUMIFS('Entry Data'!$A:$A,'Entry Data'!$AA:$AA,Unit_Ach!$B13&amp;Unit_Ach!$DK$8&amp;Unit_Ach!$O$9&amp;Unit_Ach!$O$10)</f>
        <v>0</v>
      </c>
      <c r="DL13" s="96">
        <f>SUMIFS('Entry Data'!$S:$S,'Entry Data'!$AA:$AA,Unit_Ach!$B13&amp;Unit_Ach!$DK$8&amp;Unit_Ach!$O$9&amp;Unit_Ach!$O$10)</f>
        <v>0</v>
      </c>
      <c r="DM13" s="94">
        <f>SUMIFS('Entry Data'!$A:$A,'Entry Data'!$AA:$AA,Unit_Ach!$B13&amp;Unit_Ach!$DK$8&amp;Unit_Ach!$O$9&amp;Unit_Ach!$Q$10)</f>
        <v>0</v>
      </c>
      <c r="DN13" s="96">
        <f>SUMIFS('Entry Data'!$S:$S,'Entry Data'!$AA:$AA,Unit_Ach!$B13&amp;Unit_Ach!$DK$8&amp;Unit_Ach!$O$9&amp;Unit_Ach!$Q$10)</f>
        <v>0</v>
      </c>
      <c r="DO13" s="94">
        <f>SUMIFS('Entry Data'!$A:$A,'Entry Data'!$AA:$AA,Unit_Ach!$B13&amp;Unit_Ach!$DK$8&amp;Unit_Ach!$S$9&amp;Unit_Ach!$S$10)</f>
        <v>0</v>
      </c>
      <c r="DP13" s="96">
        <f>SUMIFS('Entry Data'!$S:$S,'Entry Data'!$AA:$AA,Unit_Ach!$B13&amp;Unit_Ach!$DK$8&amp;Unit_Ach!$S$9&amp;Unit_Ach!$S$10)</f>
        <v>0</v>
      </c>
      <c r="DQ13" s="94">
        <f>SUMIFS('Entry Data'!$A:$A,'Entry Data'!$AA:$AA,Unit_Ach!$B13&amp;Unit_Ach!$DK$8&amp;Unit_Ach!$S$9&amp;Unit_Ach!$U$10)</f>
        <v>0</v>
      </c>
      <c r="DR13" s="94">
        <f>SUMIFS('Entry Data'!$S:$S,'Entry Data'!$AA:$AA,Unit_Ach!$B13&amp;Unit_Ach!$DK$8&amp;Unit_Ach!$S$9&amp;Unit_Ach!$U$10)</f>
        <v>0</v>
      </c>
      <c r="DS13" s="97">
        <f t="shared" ref="DS13:DS40" si="33">SUM(DK13,DM13,DO13,DQ13)</f>
        <v>0</v>
      </c>
      <c r="DT13" s="97">
        <f t="shared" ref="DT13:DT40" si="34">SUM(DL13,DN13,DP13,DR13)</f>
        <v>0</v>
      </c>
      <c r="DU13" s="99">
        <f>SUMIFS('Entry Data'!$A:$A,'Entry Data'!$AA:$AA,Unit_Ach!$B13&amp;Unit_Ach!$DU$8&amp;Unit_Ach!$O$9&amp;Unit_Ach!$O$10)</f>
        <v>0</v>
      </c>
      <c r="DV13" s="96">
        <f>SUMIFS('Entry Data'!$S:$S,'Entry Data'!$AA:$AA,Unit_Ach!$B13&amp;Unit_Ach!$DU$8&amp;Unit_Ach!$O$9&amp;Unit_Ach!$O$10)</f>
        <v>0</v>
      </c>
      <c r="DW13" s="94">
        <f>SUMIFS('Entry Data'!$A:$A,'Entry Data'!$AA:$AA,Unit_Ach!$B13&amp;Unit_Ach!$DU$8&amp;Unit_Ach!$O$9&amp;Unit_Ach!$Q$10)</f>
        <v>0</v>
      </c>
      <c r="DX13" s="96">
        <f>SUMIFS('Entry Data'!$S:$S,'Entry Data'!$AA:$AA,Unit_Ach!$B13&amp;Unit_Ach!$DU$8&amp;Unit_Ach!$O$9&amp;Unit_Ach!$Q$10)</f>
        <v>0</v>
      </c>
      <c r="DY13" s="94">
        <f>SUMIFS('Entry Data'!$A:$A,'Entry Data'!$AA:$AA,Unit_Ach!$B13&amp;Unit_Ach!$DU$8&amp;Unit_Ach!$S$9&amp;Unit_Ach!$S$10)</f>
        <v>0</v>
      </c>
      <c r="DZ13" s="96">
        <f>SUMIFS('Entry Data'!$S:$S,'Entry Data'!$AA:$AA,Unit_Ach!$B13&amp;Unit_Ach!$DU$8&amp;Unit_Ach!$S$9&amp;Unit_Ach!$S$10)</f>
        <v>0</v>
      </c>
      <c r="EA13" s="94">
        <f>SUMIFS('Entry Data'!$A:$A,'Entry Data'!$AA:$AA,Unit_Ach!$B13&amp;Unit_Ach!$DU$8&amp;Unit_Ach!$S$9&amp;Unit_Ach!$U$10)</f>
        <v>0</v>
      </c>
      <c r="EB13" s="94">
        <f>SUMIFS('Entry Data'!$S:$S,'Entry Data'!$AA:$AA,Unit_Ach!$B13&amp;Unit_Ach!$DU$8&amp;Unit_Ach!$S$9&amp;Unit_Ach!$U$10)</f>
        <v>0</v>
      </c>
      <c r="EC13" s="97">
        <f t="shared" ref="EC13:EC40" si="35">SUM(DU13,DW13,DY13,EA13)</f>
        <v>0</v>
      </c>
      <c r="ED13" s="97">
        <f t="shared" ref="ED13:ED40" si="36">SUM(DV13,DX13,DZ13,EB13)</f>
        <v>0</v>
      </c>
      <c r="EE13" s="99">
        <f>SUMIFS('Entry Data'!$A:$A,'Entry Data'!$AA:$AA,Unit_Ach!$B13&amp;Unit_Ach!$EE$8&amp;Unit_Ach!$O$9&amp;Unit_Ach!$O$10)</f>
        <v>0</v>
      </c>
      <c r="EF13" s="96">
        <f>SUMIFS('Entry Data'!$S:$S,'Entry Data'!$AA:$AA,Unit_Ach!$B13&amp;Unit_Ach!$EE$8&amp;Unit_Ach!$O$9&amp;Unit_Ach!$O$10)</f>
        <v>0</v>
      </c>
      <c r="EG13" s="94">
        <f>SUMIFS('Entry Data'!$A:$A,'Entry Data'!$AA:$AA,Unit_Ach!$B13&amp;Unit_Ach!$EE$8&amp;Unit_Ach!$O$9&amp;Unit_Ach!$Q$10)</f>
        <v>0</v>
      </c>
      <c r="EH13" s="96">
        <f>SUMIFS('Entry Data'!$S:$S,'Entry Data'!$AA:$AA,Unit_Ach!$B13&amp;Unit_Ach!$EE$8&amp;Unit_Ach!$O$9&amp;Unit_Ach!$Q$10)</f>
        <v>0</v>
      </c>
      <c r="EI13" s="94">
        <f>SUMIFS('Entry Data'!$A:$A,'Entry Data'!$AA:$AA,Unit_Ach!$B13&amp;Unit_Ach!$EE$8&amp;Unit_Ach!$S$9&amp;Unit_Ach!$S$10)</f>
        <v>0</v>
      </c>
      <c r="EJ13" s="96">
        <f>SUMIFS('Entry Data'!$S:$S,'Entry Data'!$AA:$AA,Unit_Ach!$B13&amp;Unit_Ach!$EE$8&amp;Unit_Ach!$S$9&amp;Unit_Ach!$S$10)</f>
        <v>0</v>
      </c>
      <c r="EK13" s="94">
        <f>SUMIFS('Entry Data'!$A:$A,'Entry Data'!$AA:$AA,Unit_Ach!$B13&amp;Unit_Ach!$EE$8&amp;Unit_Ach!$S$9&amp;Unit_Ach!$U$10)</f>
        <v>0</v>
      </c>
      <c r="EL13" s="94">
        <f>SUMIFS('Entry Data'!$S:$S,'Entry Data'!$AA:$AA,Unit_Ach!$B13&amp;Unit_Ach!$EE$8&amp;Unit_Ach!$S$9&amp;Unit_Ach!$U$10)</f>
        <v>0</v>
      </c>
      <c r="EM13" s="97">
        <f t="shared" ref="EM13:EM40" si="37">SUM(EE13,EG13,EI13,EK13)</f>
        <v>0</v>
      </c>
      <c r="EN13" s="97">
        <f t="shared" ref="EN13:EN40" si="38">SUM(EF13,EH13,EJ13,EL13)</f>
        <v>0</v>
      </c>
      <c r="EO13" s="99">
        <f>SUMIFS('Entry Data'!$A:$A,'Entry Data'!$AA:$AA,Unit_Ach!$B13&amp;Unit_Ach!$EO$8&amp;Unit_Ach!$O$9&amp;Unit_Ach!$O$10)</f>
        <v>0</v>
      </c>
      <c r="EP13" s="96">
        <f>SUMIFS('Entry Data'!$S:$S,'Entry Data'!$AA:$AA,Unit_Ach!$B13&amp;Unit_Ach!$EO$8&amp;Unit_Ach!$O$9&amp;Unit_Ach!$O$10)</f>
        <v>0</v>
      </c>
      <c r="EQ13" s="94">
        <f>SUMIFS('Entry Data'!$A:$A,'Entry Data'!$AA:$AA,Unit_Ach!$B13&amp;Unit_Ach!$EO$8&amp;Unit_Ach!$O$9&amp;Unit_Ach!$Q$10)</f>
        <v>0</v>
      </c>
      <c r="ER13" s="96">
        <f>SUMIFS('Entry Data'!$S:$S,'Entry Data'!$AA:$AA,Unit_Ach!$B13&amp;Unit_Ach!$EO$8&amp;Unit_Ach!$O$9&amp;Unit_Ach!$Q$10)</f>
        <v>0</v>
      </c>
      <c r="ES13" s="94">
        <f>SUMIFS('Entry Data'!$A:$A,'Entry Data'!$AA:$AA,Unit_Ach!$B13&amp;Unit_Ach!$EO$8&amp;Unit_Ach!$S$9&amp;Unit_Ach!$S$10)</f>
        <v>0</v>
      </c>
      <c r="ET13" s="96">
        <f>SUMIFS('Entry Data'!$S:$S,'Entry Data'!$AA:$AA,Unit_Ach!$B13&amp;Unit_Ach!$EO$8&amp;Unit_Ach!$S$9&amp;Unit_Ach!$S$10)</f>
        <v>0</v>
      </c>
      <c r="EU13" s="94">
        <f>SUMIFS('Entry Data'!$A:$A,'Entry Data'!$AA:$AA,Unit_Ach!$B13&amp;Unit_Ach!$EO$8&amp;Unit_Ach!$S$9&amp;Unit_Ach!$U$10)</f>
        <v>0</v>
      </c>
      <c r="EV13" s="94">
        <f>SUMIFS('Entry Data'!$S:$S,'Entry Data'!$AA:$AA,Unit_Ach!$B13&amp;Unit_Ach!$EO$8&amp;Unit_Ach!$S$9&amp;Unit_Ach!$U$10)</f>
        <v>0</v>
      </c>
      <c r="EW13" s="97">
        <f t="shared" ref="EW13:EW40" si="39">SUM(EO13,EQ13,ES13,EU13)</f>
        <v>0</v>
      </c>
      <c r="EX13" s="97">
        <f t="shared" ref="EX13:EX40" si="40">SUM(EP13,ER13,ET13,EV13)</f>
        <v>0</v>
      </c>
      <c r="EY13" s="99">
        <f>SUMIFS('Entry Data'!$A:$A,'Entry Data'!$AA:$AA,Unit_Ach!$B13&amp;Unit_Ach!$EY$8&amp;Unit_Ach!$O$9&amp;Unit_Ach!$O$10)</f>
        <v>0</v>
      </c>
      <c r="EZ13" s="96">
        <f>SUMIFS('Entry Data'!$S:$S,'Entry Data'!$AA:$AA,Unit_Ach!$B13&amp;Unit_Ach!$EY$8&amp;Unit_Ach!$O$9&amp;Unit_Ach!$O$10)</f>
        <v>0</v>
      </c>
      <c r="FA13" s="94">
        <f>SUMIFS('Entry Data'!$A:$A,'Entry Data'!$AA:$AA,Unit_Ach!$B13&amp;Unit_Ach!$EY$8&amp;Unit_Ach!$O$9&amp;Unit_Ach!$Q$10)</f>
        <v>0</v>
      </c>
      <c r="FB13" s="96">
        <f>SUMIFS('Entry Data'!$S:$S,'Entry Data'!$AA:$AA,Unit_Ach!$B13&amp;Unit_Ach!$EY$8&amp;Unit_Ach!$O$9&amp;Unit_Ach!$Q$10)</f>
        <v>0</v>
      </c>
      <c r="FC13" s="94">
        <f>SUMIFS('Entry Data'!$A:$A,'Entry Data'!$AA:$AA,Unit_Ach!$B13&amp;Unit_Ach!$EY$8&amp;Unit_Ach!$S$9&amp;Unit_Ach!$S$10)</f>
        <v>0</v>
      </c>
      <c r="FD13" s="96">
        <f>SUMIFS('Entry Data'!$S:$S,'Entry Data'!$AA:$AA,Unit_Ach!$B13&amp;Unit_Ach!$EY$8&amp;Unit_Ach!$S$9&amp;Unit_Ach!$S$10)</f>
        <v>0</v>
      </c>
      <c r="FE13" s="94">
        <f>SUMIFS('Entry Data'!$A:$A,'Entry Data'!$AA:$AA,Unit_Ach!$B13&amp;Unit_Ach!$EY$8&amp;Unit_Ach!$S$9&amp;Unit_Ach!$U$10)</f>
        <v>0</v>
      </c>
      <c r="FF13" s="94">
        <f>SUMIFS('Entry Data'!$S:$S,'Entry Data'!$AA:$AA,Unit_Ach!$B13&amp;Unit_Ach!$EY$8&amp;Unit_Ach!$S$9&amp;Unit_Ach!$U$10)</f>
        <v>0</v>
      </c>
      <c r="FG13" s="97">
        <f t="shared" ref="FG13:FG40" si="41">SUM(EY13,FA13,FC13,FE13)</f>
        <v>0</v>
      </c>
      <c r="FH13" s="97">
        <f t="shared" ref="FH13:FH40" si="42">SUM(EZ13,FB13,FD13,FF13)</f>
        <v>0</v>
      </c>
      <c r="FI13" s="99">
        <f>SUMIFS('Entry Data'!$A:$A,'Entry Data'!$AA:$AA,Unit_Ach!$B13&amp;Unit_Ach!$FI$8&amp;Unit_Ach!$O$9&amp;Unit_Ach!$O$10)</f>
        <v>0</v>
      </c>
      <c r="FJ13" s="96">
        <f>SUMIFS('Entry Data'!$S:$S,'Entry Data'!$AA:$AA,Unit_Ach!$B13&amp;Unit_Ach!$FI$8&amp;Unit_Ach!$O$9&amp;Unit_Ach!$O$10)</f>
        <v>0</v>
      </c>
      <c r="FK13" s="94">
        <f>SUMIFS('Entry Data'!$A:$A,'Entry Data'!$AA:$AA,Unit_Ach!$B13&amp;Unit_Ach!$FI$8&amp;Unit_Ach!$O$9&amp;Unit_Ach!$Q$10)</f>
        <v>0</v>
      </c>
      <c r="FL13" s="96">
        <f>SUMIFS('Entry Data'!$S:$S,'Entry Data'!$AA:$AA,Unit_Ach!$B13&amp;Unit_Ach!$FI$8&amp;Unit_Ach!$O$9&amp;Unit_Ach!$Q$10)</f>
        <v>0</v>
      </c>
      <c r="FM13" s="94">
        <f>SUMIFS('Entry Data'!$A:$A,'Entry Data'!$AA:$AA,Unit_Ach!$B13&amp;Unit_Ach!$FI$8&amp;Unit_Ach!$S$9&amp;Unit_Ach!$S$10)</f>
        <v>0</v>
      </c>
      <c r="FN13" s="96">
        <f>SUMIFS('Entry Data'!$S:$S,'Entry Data'!$AA:$AA,Unit_Ach!$B13&amp;Unit_Ach!$FI$8&amp;Unit_Ach!$S$9&amp;Unit_Ach!$S$10)</f>
        <v>0</v>
      </c>
      <c r="FO13" s="94">
        <f>SUMIFS('Entry Data'!$A:$A,'Entry Data'!$AA:$AA,Unit_Ach!$B13&amp;Unit_Ach!$FI$8&amp;Unit_Ach!$S$9&amp;Unit_Ach!$U$10)</f>
        <v>0</v>
      </c>
      <c r="FP13" s="94">
        <f>SUMIFS('Entry Data'!$S:$S,'Entry Data'!$AA:$AA,Unit_Ach!$B13&amp;Unit_Ach!$FI$8&amp;Unit_Ach!$S$9&amp;Unit_Ach!$U$10)</f>
        <v>0</v>
      </c>
      <c r="FQ13" s="97">
        <f t="shared" ref="FQ13:FQ40" si="43">SUM(FI13,FK13,FM13,FO13)</f>
        <v>0</v>
      </c>
      <c r="FR13" s="97">
        <f t="shared" ref="FR13:FR40" si="44">SUM(FJ13,FL13,FN13,FP13)</f>
        <v>0</v>
      </c>
      <c r="FS13" s="99">
        <f>SUMIFS('Entry Data'!$A:$A,'Entry Data'!$AA:$AA,Unit_Ach!$B13&amp;Unit_Ach!$FS$8&amp;Unit_Ach!$O$9&amp;Unit_Ach!$O$10)</f>
        <v>0</v>
      </c>
      <c r="FT13" s="96">
        <f>SUMIFS('Entry Data'!$S:$S,'Entry Data'!$AA:$AA,Unit_Ach!$B13&amp;Unit_Ach!$FS$8&amp;Unit_Ach!$O$9&amp;Unit_Ach!$O$10)</f>
        <v>0</v>
      </c>
      <c r="FU13" s="94">
        <f>SUMIFS('Entry Data'!$A:$A,'Entry Data'!$AA:$AA,Unit_Ach!$B13&amp;Unit_Ach!$FS$8&amp;Unit_Ach!$O$9&amp;Unit_Ach!$Q$10)</f>
        <v>0</v>
      </c>
      <c r="FV13" s="96">
        <f>SUMIFS('Entry Data'!$S:$S,'Entry Data'!$AA:$AA,Unit_Ach!$B13&amp;Unit_Ach!$FS$8&amp;Unit_Ach!$O$9&amp;Unit_Ach!$Q$10)</f>
        <v>0</v>
      </c>
      <c r="FW13" s="94">
        <f>SUMIFS('Entry Data'!$A:$A,'Entry Data'!$AA:$AA,Unit_Ach!$B13&amp;Unit_Ach!$FS$8&amp;Unit_Ach!$S$9&amp;Unit_Ach!$S$10)</f>
        <v>0</v>
      </c>
      <c r="FX13" s="96">
        <f>SUMIFS('Entry Data'!$S:$S,'Entry Data'!$AA:$AA,Unit_Ach!$B13&amp;Unit_Ach!$FS$8&amp;Unit_Ach!$S$9&amp;Unit_Ach!$S$10)</f>
        <v>0</v>
      </c>
      <c r="FY13" s="94">
        <f>SUMIFS('Entry Data'!$A:$A,'Entry Data'!$AA:$AA,Unit_Ach!$B13&amp;Unit_Ach!$FS$8&amp;Unit_Ach!$S$9&amp;Unit_Ach!$U$10)</f>
        <v>0</v>
      </c>
      <c r="FZ13" s="94">
        <f>SUMIFS('Entry Data'!$S:$S,'Entry Data'!$AA:$AA,Unit_Ach!$B13&amp;Unit_Ach!$FS$8&amp;Unit_Ach!$S$9&amp;Unit_Ach!$U$10)</f>
        <v>0</v>
      </c>
      <c r="GA13" s="97">
        <f t="shared" ref="GA13:GA40" si="45">SUM(FS13,FU13,FW13,FY13)</f>
        <v>0</v>
      </c>
      <c r="GB13" s="97">
        <f t="shared" ref="GB13:GB40" si="46">SUM(FT13,FV13,FX13,FZ13)</f>
        <v>0</v>
      </c>
      <c r="GC13" s="99">
        <f>SUMIFS('Entry Data'!$A:$A,'Entry Data'!$AA:$AA,Unit_Ach!$B13&amp;Unit_Ach!$GC$8&amp;Unit_Ach!$O$9&amp;Unit_Ach!$O$10)</f>
        <v>0</v>
      </c>
      <c r="GD13" s="96">
        <f>SUMIFS('Entry Data'!$S:$S,'Entry Data'!$AA:$AA,Unit_Ach!$B13&amp;Unit_Ach!$GC$8&amp;Unit_Ach!$O$9&amp;Unit_Ach!$O$10)</f>
        <v>0</v>
      </c>
      <c r="GE13" s="94">
        <f>SUMIFS('Entry Data'!$A:$A,'Entry Data'!$AA:$AA,Unit_Ach!$B13&amp;Unit_Ach!$GC$8&amp;Unit_Ach!$O$9&amp;Unit_Ach!$Q$10)</f>
        <v>0</v>
      </c>
      <c r="GF13" s="96">
        <f>SUMIFS('Entry Data'!$S:$S,'Entry Data'!$AA:$AA,Unit_Ach!$B13&amp;Unit_Ach!$GC$8&amp;Unit_Ach!$O$9&amp;Unit_Ach!$Q$10)</f>
        <v>0</v>
      </c>
      <c r="GG13" s="94">
        <f>SUMIFS('Entry Data'!$A:$A,'Entry Data'!$AA:$AA,Unit_Ach!$B13&amp;Unit_Ach!$GC$8&amp;Unit_Ach!$S$9&amp;Unit_Ach!$S$10)</f>
        <v>0</v>
      </c>
      <c r="GH13" s="96">
        <f>SUMIFS('Entry Data'!$S:$S,'Entry Data'!$AA:$AA,Unit_Ach!$B13&amp;Unit_Ach!$GC$8&amp;Unit_Ach!$S$9&amp;Unit_Ach!$S$10)</f>
        <v>0</v>
      </c>
      <c r="GI13" s="94">
        <f>SUMIFS('Entry Data'!$A:$A,'Entry Data'!$AA:$AA,Unit_Ach!$B13&amp;Unit_Ach!$GC$8&amp;Unit_Ach!$S$9&amp;Unit_Ach!$U$10)</f>
        <v>0</v>
      </c>
      <c r="GJ13" s="94">
        <f>SUMIFS('Entry Data'!$S:$S,'Entry Data'!$AA:$AA,Unit_Ach!$B13&amp;Unit_Ach!$GC$8&amp;Unit_Ach!$S$9&amp;Unit_Ach!$U$10)</f>
        <v>0</v>
      </c>
      <c r="GK13" s="97">
        <f t="shared" ref="GK13:GK40" si="47">SUM(GC13,GE13,GG13,GI13)</f>
        <v>0</v>
      </c>
      <c r="GL13" s="97">
        <f t="shared" ref="GL13:GL40" si="48">SUM(GD13,GF13,GH13,GJ13)</f>
        <v>0</v>
      </c>
      <c r="GM13" s="99">
        <f>SUMIFS('Entry Data'!$A:$A,'Entry Data'!$AA:$AA,Unit_Ach!$B13&amp;Unit_Ach!$GM$8&amp;Unit_Ach!$O$9&amp;Unit_Ach!$O$10)</f>
        <v>0</v>
      </c>
      <c r="GN13" s="96">
        <f>SUMIFS('Entry Data'!$S:$S,'Entry Data'!$AA:$AA,Unit_Ach!$B13&amp;Unit_Ach!$GM$8&amp;Unit_Ach!$O$9&amp;Unit_Ach!$O$10)</f>
        <v>0</v>
      </c>
      <c r="GO13" s="94">
        <f>SUMIFS('Entry Data'!$A:$A,'Entry Data'!$AA:$AA,Unit_Ach!$B13&amp;Unit_Ach!$GM$8&amp;Unit_Ach!$O$9&amp;Unit_Ach!$Q$10)</f>
        <v>0</v>
      </c>
      <c r="GP13" s="96">
        <f>SUMIFS('Entry Data'!$S:$S,'Entry Data'!$AA:$AA,Unit_Ach!$B13&amp;Unit_Ach!$GM$8&amp;Unit_Ach!$O$9&amp;Unit_Ach!$Q$10)</f>
        <v>0</v>
      </c>
      <c r="GQ13" s="94">
        <f>SUMIFS('Entry Data'!$A:$A,'Entry Data'!$AA:$AA,Unit_Ach!$B13&amp;Unit_Ach!$GM$8&amp;Unit_Ach!$S$9&amp;Unit_Ach!$S$10)</f>
        <v>0</v>
      </c>
      <c r="GR13" s="96">
        <f>SUMIFS('Entry Data'!$S:$S,'Entry Data'!$AA:$AA,Unit_Ach!$B13&amp;Unit_Ach!$GM$8&amp;Unit_Ach!$S$9&amp;Unit_Ach!$S$10)</f>
        <v>0</v>
      </c>
      <c r="GS13" s="94">
        <f>SUMIFS('Entry Data'!$A:$A,'Entry Data'!$AA:$AA,Unit_Ach!$B13&amp;Unit_Ach!$GM$8&amp;Unit_Ach!$S$9&amp;Unit_Ach!$U$10)</f>
        <v>0</v>
      </c>
      <c r="GT13" s="94">
        <f>SUMIFS('Entry Data'!$S:$S,'Entry Data'!$AA:$AA,Unit_Ach!$B13&amp;Unit_Ach!$GM$8&amp;Unit_Ach!$S$9&amp;Unit_Ach!$U$10)</f>
        <v>0</v>
      </c>
      <c r="GU13" s="97">
        <f t="shared" ref="GU13:GU40" si="49">SUM(GM13,GO13,GQ13,GS13)</f>
        <v>0</v>
      </c>
      <c r="GV13" s="97">
        <f t="shared" ref="GV13:GV40" si="50">SUM(GN13,GP13,GR13,GT13)</f>
        <v>0</v>
      </c>
      <c r="GW13" s="99">
        <f>SUMIFS('Entry Data'!$A:$A,'Entry Data'!$AA:$AA,Unit_Ach!$B13&amp;Unit_Ach!$GW$8&amp;Unit_Ach!$O$9&amp;Unit_Ach!$O$10)</f>
        <v>0</v>
      </c>
      <c r="GX13" s="96">
        <f>SUMIFS('Entry Data'!$S:$S,'Entry Data'!$AA:$AA,Unit_Ach!$B13&amp;Unit_Ach!$GW$8&amp;Unit_Ach!$O$9&amp;Unit_Ach!$O$10)</f>
        <v>0</v>
      </c>
      <c r="GY13" s="94">
        <f>SUMIFS('Entry Data'!$A:$A,'Entry Data'!$AA:$AA,Unit_Ach!$B13&amp;Unit_Ach!$GW$8&amp;Unit_Ach!$O$9&amp;Unit_Ach!$Q$10)</f>
        <v>0</v>
      </c>
      <c r="GZ13" s="96">
        <f>SUMIFS('Entry Data'!$S:$S,'Entry Data'!$AA:$AA,Unit_Ach!$B13&amp;Unit_Ach!$GW$8&amp;Unit_Ach!$O$9&amp;Unit_Ach!$Q$10)</f>
        <v>0</v>
      </c>
      <c r="HA13" s="94">
        <f>SUMIFS('Entry Data'!$A:$A,'Entry Data'!$AA:$AA,Unit_Ach!$B13&amp;Unit_Ach!$GW$8&amp;Unit_Ach!$S$9&amp;Unit_Ach!$S$10)</f>
        <v>0</v>
      </c>
      <c r="HB13" s="96">
        <f>SUMIFS('Entry Data'!$S:$S,'Entry Data'!$AA:$AA,Unit_Ach!$B13&amp;Unit_Ach!$GW$8&amp;Unit_Ach!$S$9&amp;Unit_Ach!$S$10)</f>
        <v>0</v>
      </c>
      <c r="HC13" s="94">
        <f>SUMIFS('Entry Data'!$A:$A,'Entry Data'!$AA:$AA,Unit_Ach!$B13&amp;Unit_Ach!$GW$8&amp;Unit_Ach!$S$9&amp;Unit_Ach!$U$10)</f>
        <v>0</v>
      </c>
      <c r="HD13" s="94">
        <f>SUMIFS('Entry Data'!$S:$S,'Entry Data'!$AA:$AA,Unit_Ach!$B13&amp;Unit_Ach!$GW$8&amp;Unit_Ach!$S$9&amp;Unit_Ach!$U$10)</f>
        <v>0</v>
      </c>
      <c r="HE13" s="97">
        <f t="shared" ref="HE13:HE40" si="51">SUM(GW13,GY13,HA13,HC13)</f>
        <v>0</v>
      </c>
      <c r="HF13" s="97">
        <f t="shared" ref="HF13:HF40" si="52">SUM(GX13,GZ13,HB13,HD13)</f>
        <v>0</v>
      </c>
      <c r="HG13" s="99">
        <f>SUMIFS('Entry Data'!$A:$A,'Entry Data'!$AA:$AA,Unit_Ach!$B13&amp;Unit_Ach!$HG$8&amp;Unit_Ach!$O$9&amp;Unit_Ach!$O$10)</f>
        <v>0</v>
      </c>
      <c r="HH13" s="96">
        <f>SUMIFS('Entry Data'!$S:$S,'Entry Data'!$AA:$AA,Unit_Ach!$B13&amp;Unit_Ach!$HG$8&amp;Unit_Ach!$O$9&amp;Unit_Ach!$O$10)</f>
        <v>0</v>
      </c>
      <c r="HI13" s="94">
        <f>SUMIFS('Entry Data'!$A:$A,'Entry Data'!$AA:$AA,Unit_Ach!$B13&amp;Unit_Ach!$HG$8&amp;Unit_Ach!$O$9&amp;Unit_Ach!$Q$10)</f>
        <v>0</v>
      </c>
      <c r="HJ13" s="96">
        <f>SUMIFS('Entry Data'!$S:$S,'Entry Data'!$AA:$AA,Unit_Ach!$B13&amp;Unit_Ach!$HG$8&amp;Unit_Ach!$O$9&amp;Unit_Ach!$Q$10)</f>
        <v>0</v>
      </c>
      <c r="HK13" s="94">
        <f>SUMIFS('Entry Data'!$A:$A,'Entry Data'!$AA:$AA,Unit_Ach!$B13&amp;Unit_Ach!$HG$8&amp;Unit_Ach!$S$9&amp;Unit_Ach!$S$10)</f>
        <v>0</v>
      </c>
      <c r="HL13" s="96">
        <f>SUMIFS('Entry Data'!$S:$S,'Entry Data'!$AA:$AA,Unit_Ach!$B13&amp;Unit_Ach!$HG$8&amp;Unit_Ach!$S$9&amp;Unit_Ach!$S$10)</f>
        <v>0</v>
      </c>
      <c r="HM13" s="94">
        <f>SUMIFS('Entry Data'!$A:$A,'Entry Data'!$AA:$AA,Unit_Ach!$B13&amp;Unit_Ach!$HG$8&amp;Unit_Ach!$S$9&amp;Unit_Ach!$U$10)</f>
        <v>0</v>
      </c>
      <c r="HN13" s="94">
        <f>SUMIFS('Entry Data'!$S:$S,'Entry Data'!$AA:$AA,Unit_Ach!$B13&amp;Unit_Ach!$HG$8&amp;Unit_Ach!$S$9&amp;Unit_Ach!$U$10)</f>
        <v>0</v>
      </c>
      <c r="HO13" s="97">
        <f t="shared" ref="HO13:HO40" si="53">SUM(HG13,HI13,HK13,HM13)</f>
        <v>0</v>
      </c>
      <c r="HP13" s="97">
        <f t="shared" ref="HP13:HP40" si="54">SUM(HH13,HJ13,HL13,HN13)</f>
        <v>0</v>
      </c>
      <c r="HQ13" s="99">
        <f>SUMIFS('Entry Data'!$A:$A,'Entry Data'!$AA:$AA,Unit_Ach!$B13&amp;Unit_Ach!$HQ$8&amp;Unit_Ach!$O$9&amp;Unit_Ach!$O$10)</f>
        <v>0</v>
      </c>
      <c r="HR13" s="96">
        <f>SUMIFS('Entry Data'!$S:$S,'Entry Data'!$AA:$AA,Unit_Ach!$B13&amp;Unit_Ach!$HQ$8&amp;Unit_Ach!$O$9&amp;Unit_Ach!$O$10)</f>
        <v>0</v>
      </c>
      <c r="HS13" s="94">
        <f>SUMIFS('Entry Data'!$A:$A,'Entry Data'!$AA:$AA,Unit_Ach!$B13&amp;Unit_Ach!$HQ$8&amp;Unit_Ach!$O$9&amp;Unit_Ach!$Q$10)</f>
        <v>0</v>
      </c>
      <c r="HT13" s="96">
        <f>SUMIFS('Entry Data'!$S:$S,'Entry Data'!$AA:$AA,Unit_Ach!$B13&amp;Unit_Ach!$HQ$8&amp;Unit_Ach!$O$9&amp;Unit_Ach!$Q$10)</f>
        <v>0</v>
      </c>
      <c r="HU13" s="94">
        <f>SUMIFS('Entry Data'!$A:$A,'Entry Data'!$AA:$AA,Unit_Ach!$B13&amp;Unit_Ach!$HQ$8&amp;Unit_Ach!$S$9&amp;Unit_Ach!$S$10)</f>
        <v>0</v>
      </c>
      <c r="HV13" s="96">
        <f>SUMIFS('Entry Data'!$S:$S,'Entry Data'!$AA:$AA,Unit_Ach!$B13&amp;Unit_Ach!$HQ$8&amp;Unit_Ach!$S$9&amp;Unit_Ach!$S$10)</f>
        <v>0</v>
      </c>
      <c r="HW13" s="94">
        <f>SUMIFS('Entry Data'!$A:$A,'Entry Data'!$AA:$AA,Unit_Ach!$B13&amp;Unit_Ach!$HQ$8&amp;Unit_Ach!$S$9&amp;Unit_Ach!$U$10)</f>
        <v>0</v>
      </c>
      <c r="HX13" s="94">
        <f>SUMIFS('Entry Data'!$S:$S,'Entry Data'!$AA:$AA,Unit_Ach!$B13&amp;Unit_Ach!$HQ$8&amp;Unit_Ach!$S$9&amp;Unit_Ach!$U$10)</f>
        <v>0</v>
      </c>
      <c r="HY13" s="97">
        <f t="shared" ref="HY13:HY40" si="55">SUM(HQ13,HS13,HU13,HW13)</f>
        <v>0</v>
      </c>
      <c r="HZ13" s="97">
        <f t="shared" ref="HZ13:HZ40" si="56">SUM(HR13,HT13,HV13,HX13)</f>
        <v>0</v>
      </c>
      <c r="IA13" s="99">
        <f>SUMIFS('Entry Data'!$A:$A,'Entry Data'!$AA:$AA,Unit_Ach!$B13&amp;Unit_Ach!$IA$8&amp;Unit_Ach!$O$9&amp;Unit_Ach!$O$10)</f>
        <v>0</v>
      </c>
      <c r="IB13" s="96">
        <f>SUMIFS('Entry Data'!$S:$S,'Entry Data'!$AA:$AA,Unit_Ach!$B13&amp;Unit_Ach!$IA$8&amp;Unit_Ach!$O$9&amp;Unit_Ach!$O$10)</f>
        <v>0</v>
      </c>
      <c r="IC13" s="94">
        <f>SUMIFS('Entry Data'!$A:$A,'Entry Data'!$AA:$AA,Unit_Ach!$B13&amp;Unit_Ach!$IA$8&amp;Unit_Ach!$O$9&amp;Unit_Ach!$Q$10)</f>
        <v>0</v>
      </c>
      <c r="ID13" s="96">
        <f>SUMIFS('Entry Data'!$S:$S,'Entry Data'!$AA:$AA,Unit_Ach!$B13&amp;Unit_Ach!$IA$8&amp;Unit_Ach!$O$9&amp;Unit_Ach!$Q$10)</f>
        <v>0</v>
      </c>
      <c r="IE13" s="94">
        <f>SUMIFS('Entry Data'!$A:$A,'Entry Data'!$AA:$AA,Unit_Ach!$B13&amp;Unit_Ach!$IA$8&amp;Unit_Ach!$S$9&amp;Unit_Ach!$S$10)</f>
        <v>0</v>
      </c>
      <c r="IF13" s="96">
        <f>SUMIFS('Entry Data'!$S:$S,'Entry Data'!$AA:$AA,Unit_Ach!$B13&amp;Unit_Ach!$IA$8&amp;Unit_Ach!$S$9&amp;Unit_Ach!$S$10)</f>
        <v>0</v>
      </c>
      <c r="IG13" s="94">
        <f>SUMIFS('Entry Data'!$A:$A,'Entry Data'!$AA:$AA,Unit_Ach!$B13&amp;Unit_Ach!$IA$8&amp;Unit_Ach!$S$9&amp;Unit_Ach!$U$10)</f>
        <v>0</v>
      </c>
      <c r="IH13" s="94">
        <f>SUMIFS('Entry Data'!$S:$S,'Entry Data'!$AA:$AA,Unit_Ach!$B13&amp;Unit_Ach!$IA$8&amp;Unit_Ach!$S$9&amp;Unit_Ach!$U$10)</f>
        <v>0</v>
      </c>
      <c r="II13" s="97">
        <f t="shared" ref="II13:II40" si="57">SUM(IA13,IC13,IE13,IG13)</f>
        <v>0</v>
      </c>
      <c r="IJ13" s="97">
        <f t="shared" ref="IJ13:IJ40" si="58">SUM(IB13,ID13,IF13,IH13)</f>
        <v>0</v>
      </c>
      <c r="IK13" s="99">
        <f>SUMIFS('Entry Data'!$A:$A,'Entry Data'!$AA:$AA,Unit_Ach!$B13&amp;Unit_Ach!$IK$8&amp;Unit_Ach!$O$9&amp;Unit_Ach!$O$10)</f>
        <v>0</v>
      </c>
      <c r="IL13" s="96">
        <f>SUMIFS('Entry Data'!$S:$S,'Entry Data'!$AA:$AA,Unit_Ach!$B13&amp;Unit_Ach!$IK$8&amp;Unit_Ach!$O$9&amp;Unit_Ach!$O$10)</f>
        <v>0</v>
      </c>
      <c r="IM13" s="94">
        <f>SUMIFS('Entry Data'!$A:$A,'Entry Data'!$AA:$AA,Unit_Ach!$B13&amp;Unit_Ach!$IK$8&amp;Unit_Ach!$O$9&amp;Unit_Ach!$Q$10)</f>
        <v>0</v>
      </c>
      <c r="IN13" s="96">
        <f>SUMIFS('Entry Data'!$S:$S,'Entry Data'!$AA:$AA,Unit_Ach!$B13&amp;Unit_Ach!$IK$8&amp;Unit_Ach!$O$9&amp;Unit_Ach!$Q$10)</f>
        <v>0</v>
      </c>
      <c r="IO13" s="94">
        <f>SUMIFS('Entry Data'!$A:$A,'Entry Data'!$AA:$AA,Unit_Ach!$B13&amp;Unit_Ach!$IK$8&amp;Unit_Ach!$S$9&amp;Unit_Ach!$S$10)</f>
        <v>0</v>
      </c>
      <c r="IP13" s="96">
        <f>SUMIFS('Entry Data'!$S:$S,'Entry Data'!$AA:$AA,Unit_Ach!$B13&amp;Unit_Ach!$IK$8&amp;Unit_Ach!$S$9&amp;Unit_Ach!$S$10)</f>
        <v>0</v>
      </c>
      <c r="IQ13" s="94">
        <f>SUMIFS('Entry Data'!$A:$A,'Entry Data'!$AA:$AA,Unit_Ach!$B13&amp;Unit_Ach!$IK$8&amp;Unit_Ach!$S$9&amp;Unit_Ach!$U$10)</f>
        <v>0</v>
      </c>
      <c r="IR13" s="94">
        <f>SUMIFS('Entry Data'!$S:$S,'Entry Data'!$AA:$AA,Unit_Ach!$B13&amp;Unit_Ach!$IK$8&amp;Unit_Ach!$S$9&amp;Unit_Ach!$U$10)</f>
        <v>0</v>
      </c>
      <c r="IS13" s="97">
        <f t="shared" ref="IS13:IS40" si="59">SUM(IK13,IM13,IO13,IQ13)</f>
        <v>0</v>
      </c>
      <c r="IT13" s="97">
        <f t="shared" ref="IT13:IT40" si="60">SUM(IL13,IN13,IP13,IR13)</f>
        <v>0</v>
      </c>
      <c r="IU13" s="99">
        <f>SUMIFS('Entry Data'!$A:$A,'Entry Data'!$AA:$AA,Unit_Ach!$B13&amp;Unit_Ach!$IU$8&amp;Unit_Ach!$O$9&amp;Unit_Ach!$O$10)</f>
        <v>0</v>
      </c>
      <c r="IV13" s="96">
        <f>SUMIFS('Entry Data'!$S:$S,'Entry Data'!$AA:$AA,Unit_Ach!$B13&amp;Unit_Ach!$IU$8&amp;Unit_Ach!$O$9&amp;Unit_Ach!$O$10)</f>
        <v>0</v>
      </c>
      <c r="IW13" s="94">
        <f>SUMIFS('Entry Data'!$A:$A,'Entry Data'!$AA:$AA,Unit_Ach!$B13&amp;Unit_Ach!$IU$8&amp;Unit_Ach!$O$9&amp;Unit_Ach!$Q$10)</f>
        <v>0</v>
      </c>
      <c r="IX13" s="96">
        <f>SUMIFS('Entry Data'!$S:$S,'Entry Data'!$AA:$AA,Unit_Ach!$B13&amp;Unit_Ach!$IU$8&amp;Unit_Ach!$O$9&amp;Unit_Ach!$Q$10)</f>
        <v>0</v>
      </c>
      <c r="IY13" s="94">
        <f>SUMIFS('Entry Data'!$A:$A,'Entry Data'!$AA:$AA,Unit_Ach!$B13&amp;Unit_Ach!$IU$8&amp;Unit_Ach!$S$9&amp;Unit_Ach!$S$10)</f>
        <v>0</v>
      </c>
      <c r="IZ13" s="96">
        <f>SUMIFS('Entry Data'!$S:$S,'Entry Data'!$AA:$AA,Unit_Ach!$B13&amp;Unit_Ach!$IU$8&amp;Unit_Ach!$S$9&amp;Unit_Ach!$S$10)</f>
        <v>0</v>
      </c>
      <c r="JA13" s="94">
        <f>SUMIFS('Entry Data'!$A:$A,'Entry Data'!$AA:$AA,Unit_Ach!$B13&amp;Unit_Ach!$IU$8&amp;Unit_Ach!$S$9&amp;Unit_Ach!$U$10)</f>
        <v>0</v>
      </c>
      <c r="JB13" s="94">
        <f>SUMIFS('Entry Data'!$S:$S,'Entry Data'!$AA:$AA,Unit_Ach!$B13&amp;Unit_Ach!$IU$8&amp;Unit_Ach!$S$9&amp;Unit_Ach!$U$10)</f>
        <v>0</v>
      </c>
      <c r="JC13" s="97">
        <f t="shared" ref="JC13:JC40" si="61">SUM(IU13,IW13,IY13,JA13)</f>
        <v>0</v>
      </c>
      <c r="JD13" s="97">
        <f t="shared" ref="JD13:JD40" si="62">SUM(IV13,IX13,IZ13,JB13)</f>
        <v>0</v>
      </c>
      <c r="JE13" s="99">
        <f>SUMIFS('Entry Data'!$A:$A,'Entry Data'!$AA:$AA,Unit_Ach!$B13&amp;Unit_Ach!$JE$8&amp;Unit_Ach!$O$9&amp;Unit_Ach!$O$10)</f>
        <v>0</v>
      </c>
      <c r="JF13" s="96">
        <f>SUMIFS('Entry Data'!$S:$S,'Entry Data'!$AA:$AA,Unit_Ach!$B13&amp;Unit_Ach!$JE$8&amp;Unit_Ach!$O$9&amp;Unit_Ach!$O$10)</f>
        <v>0</v>
      </c>
      <c r="JG13" s="94">
        <f>SUMIFS('Entry Data'!$A:$A,'Entry Data'!$AA:$AA,Unit_Ach!$B13&amp;Unit_Ach!$JE$8&amp;Unit_Ach!$O$9&amp;Unit_Ach!$Q$10)</f>
        <v>0</v>
      </c>
      <c r="JH13" s="96">
        <f>SUMIFS('Entry Data'!$S:$S,'Entry Data'!$AA:$AA,Unit_Ach!$B13&amp;Unit_Ach!$JE$8&amp;Unit_Ach!$O$9&amp;Unit_Ach!$Q$10)</f>
        <v>0</v>
      </c>
      <c r="JI13" s="94">
        <f>SUMIFS('Entry Data'!$A:$A,'Entry Data'!$AA:$AA,Unit_Ach!$B13&amp;Unit_Ach!$JE$8&amp;Unit_Ach!$S$9&amp;Unit_Ach!$S$10)</f>
        <v>0</v>
      </c>
      <c r="JJ13" s="96">
        <f>SUMIFS('Entry Data'!$S:$S,'Entry Data'!$AA:$AA,Unit_Ach!$B13&amp;Unit_Ach!$JE$8&amp;Unit_Ach!$S$9&amp;Unit_Ach!$S$10)</f>
        <v>0</v>
      </c>
      <c r="JK13" s="94">
        <f>SUMIFS('Entry Data'!$A:$A,'Entry Data'!$AA:$AA,Unit_Ach!$B13&amp;Unit_Ach!$JE$8&amp;Unit_Ach!$S$9&amp;Unit_Ach!$U$10)</f>
        <v>0</v>
      </c>
      <c r="JL13" s="94">
        <f>SUMIFS('Entry Data'!$S:$S,'Entry Data'!$AA:$AA,Unit_Ach!$B13&amp;Unit_Ach!$JE$8&amp;Unit_Ach!$S$9&amp;Unit_Ach!$U$10)</f>
        <v>0</v>
      </c>
      <c r="JM13" s="97">
        <f t="shared" ref="JM13:JM40" si="63">SUM(JE13,JG13,JI13,JK13)</f>
        <v>0</v>
      </c>
      <c r="JN13" s="97">
        <f t="shared" ref="JN13:JN40" si="64">SUM(JF13,JH13,JJ13,JL13)</f>
        <v>0</v>
      </c>
      <c r="JO13" s="99">
        <f>SUMIFS('Entry Data'!$A:$A,'Entry Data'!$AA:$AA,Unit_Ach!$B13&amp;Unit_Ach!$JO$8&amp;Unit_Ach!$O$9&amp;Unit_Ach!$O$10)</f>
        <v>0</v>
      </c>
      <c r="JP13" s="96">
        <f>SUMIFS('Entry Data'!$S:$S,'Entry Data'!$AA:$AA,Unit_Ach!$B13&amp;Unit_Ach!$JO$8&amp;Unit_Ach!$O$9&amp;Unit_Ach!$O$10)</f>
        <v>0</v>
      </c>
      <c r="JQ13" s="94">
        <f>SUMIFS('Entry Data'!$A:$A,'Entry Data'!$AA:$AA,Unit_Ach!$B13&amp;Unit_Ach!$JO$8&amp;Unit_Ach!$O$9&amp;Unit_Ach!$Q$10)</f>
        <v>0</v>
      </c>
      <c r="JR13" s="96">
        <f>SUMIFS('Entry Data'!$S:$S,'Entry Data'!$AA:$AA,Unit_Ach!$B13&amp;Unit_Ach!$JO$8&amp;Unit_Ach!$O$9&amp;Unit_Ach!$Q$10)</f>
        <v>0</v>
      </c>
      <c r="JS13" s="94">
        <f>SUMIFS('Entry Data'!$A:$A,'Entry Data'!$AA:$AA,Unit_Ach!$B13&amp;Unit_Ach!$JO$8&amp;Unit_Ach!$S$9&amp;Unit_Ach!$S$10)</f>
        <v>0</v>
      </c>
      <c r="JT13" s="96">
        <f>SUMIFS('Entry Data'!$S:$S,'Entry Data'!$AA:$AA,Unit_Ach!$B13&amp;Unit_Ach!$JO$8&amp;Unit_Ach!$S$9&amp;Unit_Ach!$S$10)</f>
        <v>0</v>
      </c>
      <c r="JU13" s="94">
        <f>SUMIFS('Entry Data'!$A:$A,'Entry Data'!$AA:$AA,Unit_Ach!$B13&amp;Unit_Ach!$JO$8&amp;Unit_Ach!$S$9&amp;Unit_Ach!$U$10)</f>
        <v>0</v>
      </c>
      <c r="JV13" s="94">
        <f>SUMIFS('Entry Data'!$S:$S,'Entry Data'!$AA:$AA,Unit_Ach!$B13&amp;Unit_Ach!$JO$8&amp;Unit_Ach!$S$9&amp;Unit_Ach!$U$10)</f>
        <v>0</v>
      </c>
      <c r="JW13" s="97">
        <f t="shared" ref="JW13:JW40" si="65">SUM(JO13,JQ13,JS13,JU13)</f>
        <v>0</v>
      </c>
      <c r="JX13" s="97">
        <f t="shared" ref="JX13:JX40" si="66">SUM(JP13,JR13,JT13,JV13)</f>
        <v>0</v>
      </c>
      <c r="JY13" s="99">
        <f>SUMIFS('Entry Data'!$A:$A,'Entry Data'!$AA:$AA,Unit_Ach!$B13&amp;Unit_Ach!$JY$8&amp;Unit_Ach!$O$9&amp;Unit_Ach!$O$10)</f>
        <v>0</v>
      </c>
      <c r="JZ13" s="96">
        <f>SUMIFS('Entry Data'!$S:$S,'Entry Data'!$AA:$AA,Unit_Ach!$B13&amp;Unit_Ach!$JY$8&amp;Unit_Ach!$O$9&amp;Unit_Ach!$O$10)</f>
        <v>0</v>
      </c>
      <c r="KA13" s="94">
        <f>SUMIFS('Entry Data'!$A:$A,'Entry Data'!$AA:$AA,Unit_Ach!$B13&amp;Unit_Ach!$JY$8&amp;Unit_Ach!$O$9&amp;Unit_Ach!$Q$10)</f>
        <v>0</v>
      </c>
      <c r="KB13" s="96">
        <f>SUMIFS('Entry Data'!$S:$S,'Entry Data'!$AA:$AA,Unit_Ach!$B13&amp;Unit_Ach!$JY$8&amp;Unit_Ach!$O$9&amp;Unit_Ach!$Q$10)</f>
        <v>0</v>
      </c>
      <c r="KC13" s="94">
        <f>SUMIFS('Entry Data'!$A:$A,'Entry Data'!$AA:$AA,Unit_Ach!$B13&amp;Unit_Ach!$JY$8&amp;Unit_Ach!$S$9&amp;Unit_Ach!$S$10)</f>
        <v>0</v>
      </c>
      <c r="KD13" s="96">
        <f>SUMIFS('Entry Data'!$S:$S,'Entry Data'!$AA:$AA,Unit_Ach!$B13&amp;Unit_Ach!$JY$8&amp;Unit_Ach!$S$9&amp;Unit_Ach!$S$10)</f>
        <v>0</v>
      </c>
      <c r="KE13" s="94">
        <f>SUMIFS('Entry Data'!$A:$A,'Entry Data'!$AA:$AA,Unit_Ach!$B13&amp;Unit_Ach!$JY$8&amp;Unit_Ach!$S$9&amp;Unit_Ach!$U$10)</f>
        <v>0</v>
      </c>
      <c r="KF13" s="94">
        <f>SUMIFS('Entry Data'!$S:$S,'Entry Data'!$AA:$AA,Unit_Ach!$B13&amp;Unit_Ach!$JY$8&amp;Unit_Ach!$S$9&amp;Unit_Ach!$U$10)</f>
        <v>0</v>
      </c>
      <c r="KG13" s="97">
        <f t="shared" ref="KG13:KG40" si="67">SUM(JY13,KA13,KC13,KE13)</f>
        <v>0</v>
      </c>
      <c r="KH13" s="97">
        <f t="shared" ref="KH13:KH40" si="68">SUM(JZ13,KB13,KD13,KF13)</f>
        <v>0</v>
      </c>
      <c r="KI13" s="99">
        <f>SUMIFS('Entry Data'!$A:$A,'Entry Data'!$AA:$AA,Unit_Ach!$B13&amp;Unit_Ach!$KI$8&amp;Unit_Ach!$O$9&amp;Unit_Ach!$O$10)</f>
        <v>0</v>
      </c>
      <c r="KJ13" s="96">
        <f>SUMIFS('Entry Data'!$S:$S,'Entry Data'!$AA:$AA,Unit_Ach!$B13&amp;Unit_Ach!$KI$8&amp;Unit_Ach!$O$9&amp;Unit_Ach!$O$10)</f>
        <v>0</v>
      </c>
      <c r="KK13" s="94">
        <f>SUMIFS('Entry Data'!$A:$A,'Entry Data'!$AA:$AA,Unit_Ach!$B13&amp;Unit_Ach!$KI$8&amp;Unit_Ach!$O$9&amp;Unit_Ach!$Q$10)</f>
        <v>0</v>
      </c>
      <c r="KL13" s="96">
        <f>SUMIFS('Entry Data'!$S:$S,'Entry Data'!$AA:$AA,Unit_Ach!$B13&amp;Unit_Ach!$KI$8&amp;Unit_Ach!$O$9&amp;Unit_Ach!$Q$10)</f>
        <v>0</v>
      </c>
      <c r="KM13" s="94">
        <f>SUMIFS('Entry Data'!$A:$A,'Entry Data'!$AA:$AA,Unit_Ach!$B13&amp;Unit_Ach!$KI$8&amp;Unit_Ach!$S$9&amp;Unit_Ach!$S$10)</f>
        <v>0</v>
      </c>
      <c r="KN13" s="96">
        <f>SUMIFS('Entry Data'!$S:$S,'Entry Data'!$AA:$AA,Unit_Ach!$B13&amp;Unit_Ach!$KI$8&amp;Unit_Ach!$S$9&amp;Unit_Ach!$S$10)</f>
        <v>0</v>
      </c>
      <c r="KO13" s="94">
        <f>SUMIFS('Entry Data'!$A:$A,'Entry Data'!$AA:$AA,Unit_Ach!$B13&amp;Unit_Ach!$KI$8&amp;Unit_Ach!$S$9&amp;Unit_Ach!$U$10)</f>
        <v>0</v>
      </c>
      <c r="KP13" s="94">
        <f>SUMIFS('Entry Data'!$S:$S,'Entry Data'!$AA:$AA,Unit_Ach!$B13&amp;Unit_Ach!$KI$8&amp;Unit_Ach!$S$9&amp;Unit_Ach!$U$10)</f>
        <v>0</v>
      </c>
      <c r="KQ13" s="97">
        <f t="shared" ref="KQ13:KQ40" si="69">SUM(KI13,KK13,KM13,KO13)</f>
        <v>0</v>
      </c>
      <c r="KR13" s="97">
        <f t="shared" ref="KR13:KR40" si="70">SUM(KJ13,KL13,KN13,KP13)</f>
        <v>0</v>
      </c>
      <c r="KS13" s="99">
        <f>SUMIFS('Entry Data'!$A:$A,'Entry Data'!$AA:$AA,Unit_Ach!$B13&amp;Unit_Ach!$KS$8&amp;Unit_Ach!$O$9&amp;Unit_Ach!$O$10)</f>
        <v>0</v>
      </c>
      <c r="KT13" s="96">
        <f>SUMIFS('Entry Data'!$S:$S,'Entry Data'!$AA:$AA,Unit_Ach!$B13&amp;Unit_Ach!$KS$8&amp;Unit_Ach!$O$9&amp;Unit_Ach!$O$10)</f>
        <v>0</v>
      </c>
      <c r="KU13" s="94">
        <f>SUMIFS('Entry Data'!$A:$A,'Entry Data'!$AA:$AA,Unit_Ach!$B13&amp;Unit_Ach!$KS$8&amp;Unit_Ach!$O$9&amp;Unit_Ach!$Q$10)</f>
        <v>0</v>
      </c>
      <c r="KV13" s="96">
        <f>SUMIFS('Entry Data'!$S:$S,'Entry Data'!$AA:$AA,Unit_Ach!$B13&amp;Unit_Ach!$KS$8&amp;Unit_Ach!$O$9&amp;Unit_Ach!$Q$10)</f>
        <v>0</v>
      </c>
      <c r="KW13" s="94">
        <f>SUMIFS('Entry Data'!$A:$A,'Entry Data'!$AA:$AA,Unit_Ach!$B13&amp;Unit_Ach!$KS$8&amp;Unit_Ach!$S$9&amp;Unit_Ach!$S$10)</f>
        <v>0</v>
      </c>
      <c r="KX13" s="96">
        <f>SUMIFS('Entry Data'!$S:$S,'Entry Data'!$AA:$AA,Unit_Ach!$B13&amp;Unit_Ach!$KS$8&amp;Unit_Ach!$S$9&amp;Unit_Ach!$S$10)</f>
        <v>0</v>
      </c>
      <c r="KY13" s="94">
        <f>SUMIFS('Entry Data'!$A:$A,'Entry Data'!$AA:$AA,Unit_Ach!$B13&amp;Unit_Ach!$KS$8&amp;Unit_Ach!$S$9&amp;Unit_Ach!$U$10)</f>
        <v>0</v>
      </c>
      <c r="KZ13" s="94">
        <f>SUMIFS('Entry Data'!$S:$S,'Entry Data'!$AA:$AA,Unit_Ach!$B13&amp;Unit_Ach!$KS$8&amp;Unit_Ach!$S$9&amp;Unit_Ach!$U$10)</f>
        <v>0</v>
      </c>
      <c r="LA13" s="97">
        <f t="shared" ref="LA13:LA40" si="71">SUM(KS13,KU13,KW13,KY13)</f>
        <v>0</v>
      </c>
      <c r="LB13" s="97">
        <f t="shared" ref="LB13:LB40" si="72">SUM(KT13,KV13,KX13,KZ13)</f>
        <v>0</v>
      </c>
      <c r="LC13" s="99">
        <f>SUMIFS('Entry Data'!$A:$A,'Entry Data'!$AA:$AA,Unit_Ach!$B13&amp;Unit_Ach!$LC$8&amp;Unit_Ach!$O$9&amp;Unit_Ach!$O$10)</f>
        <v>0</v>
      </c>
      <c r="LD13" s="96">
        <f>SUMIFS('Entry Data'!$S:$S,'Entry Data'!$AA:$AA,Unit_Ach!$B13&amp;Unit_Ach!$LC$8&amp;Unit_Ach!$O$9&amp;Unit_Ach!$O$10)</f>
        <v>0</v>
      </c>
      <c r="LE13" s="94">
        <f>SUMIFS('Entry Data'!$A:$A,'Entry Data'!$AA:$AA,Unit_Ach!$B13&amp;Unit_Ach!$LC$8&amp;Unit_Ach!$O$9&amp;Unit_Ach!$Q$10)</f>
        <v>0</v>
      </c>
      <c r="LF13" s="96">
        <f>SUMIFS('Entry Data'!$S:$S,'Entry Data'!$AA:$AA,Unit_Ach!$B13&amp;Unit_Ach!$LC$8&amp;Unit_Ach!$O$9&amp;Unit_Ach!$Q$10)</f>
        <v>0</v>
      </c>
      <c r="LG13" s="94">
        <f>SUMIFS('Entry Data'!$A:$A,'Entry Data'!$AA:$AA,Unit_Ach!$B13&amp;Unit_Ach!$LC$8&amp;Unit_Ach!$S$9&amp;Unit_Ach!$S$10)</f>
        <v>0</v>
      </c>
      <c r="LH13" s="96">
        <f>SUMIFS('Entry Data'!$S:$S,'Entry Data'!$AA:$AA,Unit_Ach!$B13&amp;Unit_Ach!$LC$8&amp;Unit_Ach!$S$9&amp;Unit_Ach!$S$10)</f>
        <v>0</v>
      </c>
      <c r="LI13" s="94">
        <f>SUMIFS('Entry Data'!$A:$A,'Entry Data'!$AA:$AA,Unit_Ach!$B13&amp;Unit_Ach!$LC$8&amp;Unit_Ach!$S$9&amp;Unit_Ach!$U$10)</f>
        <v>0</v>
      </c>
      <c r="LJ13" s="94">
        <f>SUMIFS('Entry Data'!$S:$S,'Entry Data'!$AA:$AA,Unit_Ach!$B13&amp;Unit_Ach!$LC$8&amp;Unit_Ach!$S$9&amp;Unit_Ach!$U$10)</f>
        <v>0</v>
      </c>
      <c r="LK13" s="97">
        <f t="shared" ref="LK13:LK40" si="73">SUM(LC13,LE13,LG13,LI13)</f>
        <v>0</v>
      </c>
      <c r="LL13" s="97">
        <f t="shared" ref="LL13:LL40" si="74">SUM(LD13,LF13,LH13,LJ13)</f>
        <v>0</v>
      </c>
    </row>
    <row r="14" spans="1:324" x14ac:dyDescent="0.3">
      <c r="A14" s="92">
        <v>3</v>
      </c>
      <c r="B14" s="92" t="s">
        <v>26</v>
      </c>
      <c r="C14" s="92" t="s">
        <v>230</v>
      </c>
      <c r="D14" s="94">
        <f t="shared" si="3"/>
        <v>71</v>
      </c>
      <c r="E14" s="94">
        <f t="shared" si="4"/>
        <v>1439.22</v>
      </c>
      <c r="F14" s="94">
        <f t="shared" si="5"/>
        <v>83</v>
      </c>
      <c r="G14" s="94">
        <f t="shared" si="6"/>
        <v>1854.74</v>
      </c>
      <c r="H14" s="94">
        <f t="shared" si="7"/>
        <v>4</v>
      </c>
      <c r="I14" s="94">
        <f t="shared" si="8"/>
        <v>121.56</v>
      </c>
      <c r="J14" s="94">
        <f t="shared" si="9"/>
        <v>0</v>
      </c>
      <c r="K14" s="94">
        <f t="shared" si="10"/>
        <v>0</v>
      </c>
      <c r="L14" s="94">
        <f t="shared" si="11"/>
        <v>158</v>
      </c>
      <c r="M14" s="94">
        <f t="shared" si="12"/>
        <v>3415.5199999999995</v>
      </c>
      <c r="N14" s="95"/>
      <c r="O14" s="94">
        <f>SUMIFS('Entry Data'!$A:$A,'Entry Data'!$AA:$AA,Unit_Ach!$B14&amp;Unit_Ach!$O$8&amp;Unit_Ach!$O$9&amp;Unit_Ach!$O$10)</f>
        <v>1</v>
      </c>
      <c r="P14" s="96">
        <f>SUMIFS('Entry Data'!$S:$S,'Entry Data'!$AA:$AA,Unit_Ach!$B14&amp;Unit_Ach!$O$8&amp;Unit_Ach!$O$9&amp;Unit_Ach!$O$10)</f>
        <v>29.86</v>
      </c>
      <c r="Q14" s="94">
        <f>SUMIFS('Entry Data'!$A:$A,'Entry Data'!$AA:$AA,Unit_Ach!$B14&amp;Unit_Ach!$O$8&amp;Unit_Ach!$O$9&amp;Unit_Ach!$Q$10)</f>
        <v>5</v>
      </c>
      <c r="R14" s="96">
        <f>SUMIFS('Entry Data'!$S:$S,'Entry Data'!$AA:$AA,Unit_Ach!$B14&amp;Unit_Ach!$O$8&amp;Unit_Ach!$O$9&amp;Unit_Ach!$Q$10)</f>
        <v>139.94</v>
      </c>
      <c r="S14" s="94">
        <f>SUMIFS('Entry Data'!$A:$A,'Entry Data'!$AA:$AA,Unit_Ach!$B14&amp;Unit_Ach!$O$8&amp;Unit_Ach!$S$9&amp;Unit_Ach!$S$10)</f>
        <v>0</v>
      </c>
      <c r="T14" s="96">
        <f>SUMIFS('Entry Data'!$S:$S,'Entry Data'!$AA:$AA,Unit_Ach!$B14&amp;Unit_Ach!$O$8&amp;Unit_Ach!$S$9&amp;Unit_Ach!$S$10)</f>
        <v>0</v>
      </c>
      <c r="U14" s="94">
        <f>SUMIFS('Entry Data'!$A:$A,'Entry Data'!$AA:$AA,Unit_Ach!$B14&amp;Unit_Ach!$O$8&amp;Unit_Ach!$S$9&amp;Unit_Ach!$U$10)</f>
        <v>0</v>
      </c>
      <c r="V14" s="94">
        <f>SUMIFS('Entry Data'!$S:$S,'Entry Data'!$AA:$AA,Unit_Ach!$B14&amp;Unit_Ach!$O$8&amp;Unit_Ach!$S$9&amp;Unit_Ach!$U$10)</f>
        <v>0</v>
      </c>
      <c r="W14" s="97">
        <f t="shared" si="13"/>
        <v>6</v>
      </c>
      <c r="X14" s="98">
        <f t="shared" si="14"/>
        <v>169.8</v>
      </c>
      <c r="Y14" s="99">
        <f>SUMIFS('Entry Data'!$A:$A,'Entry Data'!$AA:$AA,Unit_Ach!$B14&amp;Unit_Ach!$Y$8&amp;Unit_Ach!$O$9&amp;Unit_Ach!$O$10)</f>
        <v>5</v>
      </c>
      <c r="Z14" s="96">
        <f>SUMIFS('Entry Data'!$S:$S,'Entry Data'!$AA:$AA,Unit_Ach!$B14&amp;Unit_Ach!$Y$8&amp;Unit_Ach!$O$9&amp;Unit_Ach!$O$10)</f>
        <v>138.1</v>
      </c>
      <c r="AA14" s="94">
        <f>SUMIFS('Entry Data'!$A:$A,'Entry Data'!$AA:$AA,Unit_Ach!$B14&amp;Unit_Ach!$Y$8&amp;Unit_Ach!$O$9&amp;Unit_Ach!$Q$10)</f>
        <v>5</v>
      </c>
      <c r="AB14" s="96">
        <f>SUMIFS('Entry Data'!$S:$S,'Entry Data'!$AA:$AA,Unit_Ach!$B14&amp;Unit_Ach!$Y$8&amp;Unit_Ach!$O$9&amp;Unit_Ach!$Q$10)</f>
        <v>139.20000000000002</v>
      </c>
      <c r="AC14" s="94">
        <f>SUMIFS('Entry Data'!$A:$A,'Entry Data'!$AA:$AA,Unit_Ach!$B14&amp;Unit_Ach!$Y$8&amp;Unit_Ach!$S$9&amp;Unit_Ach!$S$10)</f>
        <v>0</v>
      </c>
      <c r="AD14" s="96">
        <f>SUMIFS('Entry Data'!$S:$S,'Entry Data'!$AA:$AA,Unit_Ach!$B14&amp;Unit_Ach!$Y$8&amp;Unit_Ach!$S$9&amp;Unit_Ach!$S$10)</f>
        <v>0</v>
      </c>
      <c r="AE14" s="94">
        <f>SUMIFS('Entry Data'!$A:$A,'Entry Data'!$AA:$AA,Unit_Ach!$B14&amp;Unit_Ach!$Y$8&amp;Unit_Ach!$S$9&amp;Unit_Ach!$U$10)</f>
        <v>0</v>
      </c>
      <c r="AF14" s="94">
        <f>SUMIFS('Entry Data'!$S:$S,'Entry Data'!$AA:$AA,Unit_Ach!$B14&amp;Unit_Ach!$Y$8&amp;Unit_Ach!$S$9&amp;Unit_Ach!$U$10)</f>
        <v>0</v>
      </c>
      <c r="AG14" s="97">
        <f t="shared" si="15"/>
        <v>10</v>
      </c>
      <c r="AH14" s="97">
        <f t="shared" si="16"/>
        <v>277.3</v>
      </c>
      <c r="AI14" s="99">
        <f>SUMIFS('Entry Data'!$A:$A,'Entry Data'!$AA:$AA,Unit_Ach!$B14&amp;Unit_Ach!$AI$8&amp;Unit_Ach!$O$9&amp;Unit_Ach!$O$10)</f>
        <v>6</v>
      </c>
      <c r="AJ14" s="96">
        <f>SUMIFS('Entry Data'!$S:$S,'Entry Data'!$AA:$AA,Unit_Ach!$B14&amp;Unit_Ach!$AI$8&amp;Unit_Ach!$O$9&amp;Unit_Ach!$O$10)</f>
        <v>167.54000000000002</v>
      </c>
      <c r="AK14" s="94">
        <f>SUMIFS('Entry Data'!$A:$A,'Entry Data'!$AA:$AA,Unit_Ach!$B14&amp;Unit_Ach!$AI$8&amp;Unit_Ach!$O$9&amp;Unit_Ach!$Q$10)</f>
        <v>6</v>
      </c>
      <c r="AL14" s="96">
        <f>SUMIFS('Entry Data'!$S:$S,'Entry Data'!$AA:$AA,Unit_Ach!$B14&amp;Unit_Ach!$AI$8&amp;Unit_Ach!$O$9&amp;Unit_Ach!$Q$10)</f>
        <v>165.46000000000004</v>
      </c>
      <c r="AM14" s="94">
        <f>SUMIFS('Entry Data'!$A:$A,'Entry Data'!$AA:$AA,Unit_Ach!$B14&amp;Unit_Ach!$AI$8&amp;Unit_Ach!$S$9&amp;Unit_Ach!$S$10)</f>
        <v>0</v>
      </c>
      <c r="AN14" s="96">
        <f>SUMIFS('Entry Data'!$S:$S,'Entry Data'!$AA:$AA,Unit_Ach!$B14&amp;Unit_Ach!$AI$8&amp;Unit_Ach!$S$9&amp;Unit_Ach!$S$10)</f>
        <v>0</v>
      </c>
      <c r="AO14" s="94">
        <f>SUMIFS('Entry Data'!$A:$A,'Entry Data'!$AA:$AA,Unit_Ach!$B14&amp;Unit_Ach!$AI$8&amp;Unit_Ach!$S$9&amp;Unit_Ach!$U$10)</f>
        <v>0</v>
      </c>
      <c r="AP14" s="94">
        <f>SUMIFS('Entry Data'!$S:$S,'Entry Data'!$AA:$AA,Unit_Ach!$B14&amp;Unit_Ach!$AI$8&amp;Unit_Ach!$S$9&amp;Unit_Ach!$U$10)</f>
        <v>0</v>
      </c>
      <c r="AQ14" s="97">
        <f t="shared" si="17"/>
        <v>12</v>
      </c>
      <c r="AR14" s="97">
        <f t="shared" si="18"/>
        <v>333.00000000000006</v>
      </c>
      <c r="AS14" s="99">
        <f>SUMIFS('Entry Data'!$A:$A,'Entry Data'!$AA:$AA,Unit_Ach!$B14&amp;Unit_Ach!$AS$8&amp;Unit_Ach!$O$9&amp;Unit_Ach!$O$10)</f>
        <v>6</v>
      </c>
      <c r="AT14" s="96">
        <f>SUMIFS('Entry Data'!$S:$S,'Entry Data'!$AA:$AA,Unit_Ach!$B14&amp;Unit_Ach!$AS$8&amp;Unit_Ach!$O$9&amp;Unit_Ach!$O$10)</f>
        <v>165.18</v>
      </c>
      <c r="AU14" s="94">
        <f>SUMIFS('Entry Data'!$A:$A,'Entry Data'!$AA:$AA,Unit_Ach!$B14&amp;Unit_Ach!$AS$8&amp;Unit_Ach!$O$9&amp;Unit_Ach!$Q$10)</f>
        <v>6</v>
      </c>
      <c r="AV14" s="96">
        <f>SUMIFS('Entry Data'!$S:$S,'Entry Data'!$AA:$AA,Unit_Ach!$B14&amp;Unit_Ach!$AS$8&amp;Unit_Ach!$O$9&amp;Unit_Ach!$Q$10)</f>
        <v>168.82</v>
      </c>
      <c r="AW14" s="94">
        <f>SUMIFS('Entry Data'!$A:$A,'Entry Data'!$AA:$AA,Unit_Ach!$B14&amp;Unit_Ach!$AS$8&amp;Unit_Ach!$S$9&amp;Unit_Ach!$S$10)</f>
        <v>0</v>
      </c>
      <c r="AX14" s="96">
        <f>SUMIFS('Entry Data'!$S:$S,'Entry Data'!$AA:$AA,Unit_Ach!$B14&amp;Unit_Ach!$AS$8&amp;Unit_Ach!$S$9&amp;Unit_Ach!$S$10)</f>
        <v>0</v>
      </c>
      <c r="AY14" s="94">
        <f>SUMIFS('Entry Data'!$A:$A,'Entry Data'!$AA:$AA,Unit_Ach!$B14&amp;Unit_Ach!$AS$8&amp;Unit_Ach!$S$9&amp;Unit_Ach!$U$10)</f>
        <v>0</v>
      </c>
      <c r="AZ14" s="94">
        <f>SUMIFS('Entry Data'!$S:$S,'Entry Data'!$AA:$AA,Unit_Ach!$B14&amp;Unit_Ach!$AS$8&amp;Unit_Ach!$S$9&amp;Unit_Ach!$U$10)</f>
        <v>0</v>
      </c>
      <c r="BA14" s="97">
        <f t="shared" si="19"/>
        <v>12</v>
      </c>
      <c r="BB14" s="97">
        <f t="shared" si="20"/>
        <v>334</v>
      </c>
      <c r="BC14" s="99">
        <f>SUMIFS('Entry Data'!$A:$A,'Entry Data'!$AA:$AA,Unit_Ach!$B14&amp;Unit_Ach!$BC$8&amp;Unit_Ach!$O$9&amp;Unit_Ach!$O$10)</f>
        <v>0</v>
      </c>
      <c r="BD14" s="96">
        <f>SUMIFS('Entry Data'!$S:$S,'Entry Data'!$AA:$AA,Unit_Ach!$B14&amp;Unit_Ach!$BC$8&amp;Unit_Ach!$O$9&amp;Unit_Ach!$O$10)</f>
        <v>0</v>
      </c>
      <c r="BE14" s="94">
        <f>SUMIFS('Entry Data'!$A:$A,'Entry Data'!$AA:$AA,Unit_Ach!$B14&amp;Unit_Ach!$BC$8&amp;Unit_Ach!$O$9&amp;Unit_Ach!$Q$10)</f>
        <v>6</v>
      </c>
      <c r="BF14" s="96">
        <f>SUMIFS('Entry Data'!$S:$S,'Entry Data'!$AA:$AA,Unit_Ach!$B14&amp;Unit_Ach!$BC$8&amp;Unit_Ach!$O$9&amp;Unit_Ach!$Q$10)</f>
        <v>166.1</v>
      </c>
      <c r="BG14" s="94">
        <f>SUMIFS('Entry Data'!$A:$A,'Entry Data'!$AA:$AA,Unit_Ach!$B14&amp;Unit_Ach!$BC$8&amp;Unit_Ach!$S$9&amp;Unit_Ach!$S$10)</f>
        <v>0</v>
      </c>
      <c r="BH14" s="96">
        <f>SUMIFS('Entry Data'!$S:$S,'Entry Data'!$AA:$AA,Unit_Ach!$B14&amp;Unit_Ach!$BC$8&amp;Unit_Ach!$S$9&amp;Unit_Ach!$S$10)</f>
        <v>0</v>
      </c>
      <c r="BI14" s="94">
        <f>SUMIFS('Entry Data'!$A:$A,'Entry Data'!$AA:$AA,Unit_Ach!$B14&amp;Unit_Ach!$BC$8&amp;Unit_Ach!$S$9&amp;Unit_Ach!$U$10)</f>
        <v>0</v>
      </c>
      <c r="BJ14" s="94">
        <f>SUMIFS('Entry Data'!$S:$S,'Entry Data'!$AA:$AA,Unit_Ach!$B14&amp;Unit_Ach!$BC$8&amp;Unit_Ach!$S$9&amp;Unit_Ach!$U$10)</f>
        <v>0</v>
      </c>
      <c r="BK14" s="97">
        <f t="shared" si="21"/>
        <v>6</v>
      </c>
      <c r="BL14" s="97">
        <f t="shared" si="22"/>
        <v>166.1</v>
      </c>
      <c r="BM14" s="99">
        <f>SUMIFS('Entry Data'!$A:$A,'Entry Data'!$AA:$AA,Unit_Ach!$B14&amp;Unit_Ach!$BM$8&amp;Unit_Ach!$O$9&amp;Unit_Ach!$O$10)</f>
        <v>4</v>
      </c>
      <c r="BN14" s="96">
        <f>SUMIFS('Entry Data'!$S:$S,'Entry Data'!$AA:$AA,Unit_Ach!$B14&amp;Unit_Ach!$BM$8&amp;Unit_Ach!$O$9&amp;Unit_Ach!$O$10)</f>
        <v>115.9</v>
      </c>
      <c r="BO14" s="94">
        <f>SUMIFS('Entry Data'!$A:$A,'Entry Data'!$AA:$AA,Unit_Ach!$B14&amp;Unit_Ach!$BM$8&amp;Unit_Ach!$O$9&amp;Unit_Ach!$Q$10)</f>
        <v>1</v>
      </c>
      <c r="BP14" s="96">
        <f>SUMIFS('Entry Data'!$S:$S,'Entry Data'!$AA:$AA,Unit_Ach!$B14&amp;Unit_Ach!$BM$8&amp;Unit_Ach!$O$9&amp;Unit_Ach!$Q$10)</f>
        <v>26.44</v>
      </c>
      <c r="BQ14" s="94">
        <f>SUMIFS('Entry Data'!$A:$A,'Entry Data'!$AA:$AA,Unit_Ach!$B14&amp;Unit_Ach!$BM$8&amp;Unit_Ach!$S$9&amp;Unit_Ach!$S$10)</f>
        <v>0</v>
      </c>
      <c r="BR14" s="96">
        <f>SUMIFS('Entry Data'!$S:$S,'Entry Data'!$AA:$AA,Unit_Ach!$B14&amp;Unit_Ach!$BM$8&amp;Unit_Ach!$S$9&amp;Unit_Ach!$S$10)</f>
        <v>0</v>
      </c>
      <c r="BS14" s="94">
        <f>SUMIFS('Entry Data'!$A:$A,'Entry Data'!$AA:$AA,Unit_Ach!$B14&amp;Unit_Ach!$BM$8&amp;Unit_Ach!$S$9&amp;Unit_Ach!$U$10)</f>
        <v>0</v>
      </c>
      <c r="BT14" s="94">
        <f>SUMIFS('Entry Data'!$S:$S,'Entry Data'!$AA:$AA,Unit_Ach!$B14&amp;Unit_Ach!$BM$8&amp;Unit_Ach!$S$9&amp;Unit_Ach!$U$10)</f>
        <v>0</v>
      </c>
      <c r="BU14" s="97">
        <f t="shared" si="23"/>
        <v>5</v>
      </c>
      <c r="BV14" s="97">
        <f t="shared" si="24"/>
        <v>142.34</v>
      </c>
      <c r="BW14" s="99">
        <f>SUMIFS('Entry Data'!$A:$A,'Entry Data'!$AA:$AA,Unit_Ach!$B14&amp;Unit_Ach!$BW$8&amp;Unit_Ach!$O$9&amp;Unit_Ach!$O$10)</f>
        <v>6</v>
      </c>
      <c r="BX14" s="96">
        <f>SUMIFS('Entry Data'!$S:$S,'Entry Data'!$AA:$AA,Unit_Ach!$B14&amp;Unit_Ach!$BW$8&amp;Unit_Ach!$O$9&amp;Unit_Ach!$O$10)</f>
        <v>169.01999999999998</v>
      </c>
      <c r="BY14" s="94">
        <f>SUMIFS('Entry Data'!$A:$A,'Entry Data'!$AA:$AA,Unit_Ach!$B14&amp;Unit_Ach!$BW$8&amp;Unit_Ach!$O$9&amp;Unit_Ach!$Q$10)</f>
        <v>5</v>
      </c>
      <c r="BZ14" s="96">
        <f>SUMIFS('Entry Data'!$S:$S,'Entry Data'!$AA:$AA,Unit_Ach!$B14&amp;Unit_Ach!$BW$8&amp;Unit_Ach!$O$9&amp;Unit_Ach!$Q$10)</f>
        <v>146.76</v>
      </c>
      <c r="CA14" s="94">
        <f>SUMIFS('Entry Data'!$A:$A,'Entry Data'!$AA:$AA,Unit_Ach!$B14&amp;Unit_Ach!$BW$8&amp;Unit_Ach!$S$9&amp;Unit_Ach!$S$10)</f>
        <v>0</v>
      </c>
      <c r="CB14" s="96">
        <f>SUMIFS('Entry Data'!$S:$S,'Entry Data'!$AA:$AA,Unit_Ach!$B14&amp;Unit_Ach!$BW$8&amp;Unit_Ach!$S$9&amp;Unit_Ach!$S$10)</f>
        <v>0</v>
      </c>
      <c r="CC14" s="94">
        <f>SUMIFS('Entry Data'!$A:$A,'Entry Data'!$AA:$AA,Unit_Ach!$B14&amp;Unit_Ach!$BW$8&amp;Unit_Ach!$S$9&amp;Unit_Ach!$U$10)</f>
        <v>0</v>
      </c>
      <c r="CD14" s="94">
        <f>SUMIFS('Entry Data'!$S:$S,'Entry Data'!$AA:$AA,Unit_Ach!$B14&amp;Unit_Ach!$BW$8&amp;Unit_Ach!$S$9&amp;Unit_Ach!$U$10)</f>
        <v>0</v>
      </c>
      <c r="CE14" s="97">
        <f t="shared" si="25"/>
        <v>11</v>
      </c>
      <c r="CF14" s="97">
        <f t="shared" si="26"/>
        <v>315.77999999999997</v>
      </c>
      <c r="CG14" s="99">
        <f>SUMIFS('Entry Data'!$A:$A,'Entry Data'!$AA:$AA,Unit_Ach!$B14&amp;Unit_Ach!$CG$8&amp;Unit_Ach!$O$9&amp;Unit_Ach!$O$10)</f>
        <v>2</v>
      </c>
      <c r="CH14" s="96">
        <f>SUMIFS('Entry Data'!$S:$S,'Entry Data'!$AA:$AA,Unit_Ach!$B14&amp;Unit_Ach!$CG$8&amp;Unit_Ach!$O$9&amp;Unit_Ach!$O$10)</f>
        <v>58</v>
      </c>
      <c r="CI14" s="94">
        <f>SUMIFS('Entry Data'!$A:$A,'Entry Data'!$AA:$AA,Unit_Ach!$B14&amp;Unit_Ach!$CG$8&amp;Unit_Ach!$O$9&amp;Unit_Ach!$Q$10)</f>
        <v>4</v>
      </c>
      <c r="CJ14" s="96">
        <f>SUMIFS('Entry Data'!$S:$S,'Entry Data'!$AA:$AA,Unit_Ach!$B14&amp;Unit_Ach!$CG$8&amp;Unit_Ach!$O$9&amp;Unit_Ach!$Q$10)</f>
        <v>113.9</v>
      </c>
      <c r="CK14" s="94">
        <f>SUMIFS('Entry Data'!$A:$A,'Entry Data'!$AA:$AA,Unit_Ach!$B14&amp;Unit_Ach!$CG$8&amp;Unit_Ach!$S$9&amp;Unit_Ach!$S$10)</f>
        <v>0</v>
      </c>
      <c r="CL14" s="96">
        <f>SUMIFS('Entry Data'!$S:$S,'Entry Data'!$AA:$AA,Unit_Ach!$B14&amp;Unit_Ach!$CG$8&amp;Unit_Ach!$S$9&amp;Unit_Ach!$S$10)</f>
        <v>0</v>
      </c>
      <c r="CM14" s="94">
        <f>SUMIFS('Entry Data'!$A:$A,'Entry Data'!$AA:$AA,Unit_Ach!$B14&amp;Unit_Ach!$CG$8&amp;Unit_Ach!$S$9&amp;Unit_Ach!$U$10)</f>
        <v>0</v>
      </c>
      <c r="CN14" s="94">
        <f>SUMIFS('Entry Data'!$S:$S,'Entry Data'!$AA:$AA,Unit_Ach!$B14&amp;Unit_Ach!$CG$8&amp;Unit_Ach!$S$9&amp;Unit_Ach!$U$10)</f>
        <v>0</v>
      </c>
      <c r="CO14" s="97">
        <f t="shared" si="27"/>
        <v>6</v>
      </c>
      <c r="CP14" s="97">
        <f t="shared" si="28"/>
        <v>171.9</v>
      </c>
      <c r="CQ14" s="99">
        <f>SUMIFS('Entry Data'!$A:$A,'Entry Data'!$AA:$AA,Unit_Ach!$B14&amp;Unit_Ach!$CQ$8&amp;Unit_Ach!$O$9&amp;Unit_Ach!$O$10)</f>
        <v>7</v>
      </c>
      <c r="CR14" s="96">
        <f>SUMIFS('Entry Data'!$S:$S,'Entry Data'!$AA:$AA,Unit_Ach!$B14&amp;Unit_Ach!$CQ$8&amp;Unit_Ach!$O$9&amp;Unit_Ach!$O$10)</f>
        <v>199.88</v>
      </c>
      <c r="CS14" s="94">
        <f>SUMIFS('Entry Data'!$A:$A,'Entry Data'!$AA:$AA,Unit_Ach!$B14&amp;Unit_Ach!$CQ$8&amp;Unit_Ach!$O$9&amp;Unit_Ach!$Q$10)</f>
        <v>7</v>
      </c>
      <c r="CT14" s="96">
        <f>SUMIFS('Entry Data'!$S:$S,'Entry Data'!$AA:$AA,Unit_Ach!$B14&amp;Unit_Ach!$CQ$8&amp;Unit_Ach!$O$9&amp;Unit_Ach!$Q$10)</f>
        <v>197.1</v>
      </c>
      <c r="CU14" s="94">
        <f>SUMIFS('Entry Data'!$A:$A,'Entry Data'!$AA:$AA,Unit_Ach!$B14&amp;Unit_Ach!$CQ$8&amp;Unit_Ach!$S$9&amp;Unit_Ach!$S$10)</f>
        <v>0</v>
      </c>
      <c r="CV14" s="96">
        <f>SUMIFS('Entry Data'!$S:$S,'Entry Data'!$AA:$AA,Unit_Ach!$B14&amp;Unit_Ach!$CQ$8&amp;Unit_Ach!$S$9&amp;Unit_Ach!$S$10)</f>
        <v>0</v>
      </c>
      <c r="CW14" s="94">
        <f>SUMIFS('Entry Data'!$A:$A,'Entry Data'!$AA:$AA,Unit_Ach!$B14&amp;Unit_Ach!$CQ$8&amp;Unit_Ach!$S$9&amp;Unit_Ach!$U$10)</f>
        <v>0</v>
      </c>
      <c r="CX14" s="94">
        <f>SUMIFS('Entry Data'!$S:$S,'Entry Data'!$AA:$AA,Unit_Ach!$B14&amp;Unit_Ach!$CQ$8&amp;Unit_Ach!$S$9&amp;Unit_Ach!$U$10)</f>
        <v>0</v>
      </c>
      <c r="CY14" s="97">
        <f t="shared" si="29"/>
        <v>14</v>
      </c>
      <c r="CZ14" s="97">
        <f t="shared" si="30"/>
        <v>396.98</v>
      </c>
      <c r="DA14" s="99">
        <f>SUMIFS('Entry Data'!$A:$A,'Entry Data'!$AA:$AA,Unit_Ach!$B14&amp;Unit_Ach!$DA$8&amp;Unit_Ach!$O$9&amp;Unit_Ach!$O$10)</f>
        <v>6</v>
      </c>
      <c r="DB14" s="96">
        <f>SUMIFS('Entry Data'!$S:$S,'Entry Data'!$AA:$AA,Unit_Ach!$B14&amp;Unit_Ach!$DA$8&amp;Unit_Ach!$O$9&amp;Unit_Ach!$O$10)</f>
        <v>169.9</v>
      </c>
      <c r="DC14" s="94">
        <f>SUMIFS('Entry Data'!$A:$A,'Entry Data'!$AA:$AA,Unit_Ach!$B14&amp;Unit_Ach!$DA$8&amp;Unit_Ach!$O$9&amp;Unit_Ach!$Q$10)</f>
        <v>3</v>
      </c>
      <c r="DD14" s="96">
        <f>SUMIFS('Entry Data'!$S:$S,'Entry Data'!$AA:$AA,Unit_Ach!$B14&amp;Unit_Ach!$DA$8&amp;Unit_Ach!$O$9&amp;Unit_Ach!$Q$10)</f>
        <v>83.3</v>
      </c>
      <c r="DE14" s="94">
        <f>SUMIFS('Entry Data'!$A:$A,'Entry Data'!$AA:$AA,Unit_Ach!$B14&amp;Unit_Ach!$DA$8&amp;Unit_Ach!$S$9&amp;Unit_Ach!$S$10)</f>
        <v>0</v>
      </c>
      <c r="DF14" s="96">
        <f>SUMIFS('Entry Data'!$S:$S,'Entry Data'!$AA:$AA,Unit_Ach!$B14&amp;Unit_Ach!$DA$8&amp;Unit_Ach!$S$9&amp;Unit_Ach!$S$10)</f>
        <v>0</v>
      </c>
      <c r="DG14" s="94">
        <f>SUMIFS('Entry Data'!$A:$A,'Entry Data'!$AA:$AA,Unit_Ach!$B14&amp;Unit_Ach!$DA$8&amp;Unit_Ach!$S$9&amp;Unit_Ach!$U$10)</f>
        <v>0</v>
      </c>
      <c r="DH14" s="94">
        <f>SUMIFS('Entry Data'!$S:$S,'Entry Data'!$AA:$AA,Unit_Ach!$B14&amp;Unit_Ach!$DA$8&amp;Unit_Ach!$S$9&amp;Unit_Ach!$U$10)</f>
        <v>0</v>
      </c>
      <c r="DI14" s="97">
        <f t="shared" si="31"/>
        <v>9</v>
      </c>
      <c r="DJ14" s="97">
        <f t="shared" si="32"/>
        <v>253.2</v>
      </c>
      <c r="DK14" s="99">
        <f>SUMIFS('Entry Data'!$A:$A,'Entry Data'!$AA:$AA,Unit_Ach!$B14&amp;Unit_Ach!$DK$8&amp;Unit_Ach!$O$9&amp;Unit_Ach!$O$10)</f>
        <v>0</v>
      </c>
      <c r="DL14" s="96">
        <f>SUMIFS('Entry Data'!$S:$S,'Entry Data'!$AA:$AA,Unit_Ach!$B14&amp;Unit_Ach!$DK$8&amp;Unit_Ach!$O$9&amp;Unit_Ach!$O$10)</f>
        <v>0</v>
      </c>
      <c r="DM14" s="94">
        <f>SUMIFS('Entry Data'!$A:$A,'Entry Data'!$AA:$AA,Unit_Ach!$B14&amp;Unit_Ach!$DK$8&amp;Unit_Ach!$O$9&amp;Unit_Ach!$Q$10)</f>
        <v>1</v>
      </c>
      <c r="DN14" s="96">
        <f>SUMIFS('Entry Data'!$S:$S,'Entry Data'!$AA:$AA,Unit_Ach!$B14&amp;Unit_Ach!$DK$8&amp;Unit_Ach!$O$9&amp;Unit_Ach!$Q$10)</f>
        <v>26.18</v>
      </c>
      <c r="DO14" s="94">
        <f>SUMIFS('Entry Data'!$A:$A,'Entry Data'!$AA:$AA,Unit_Ach!$B14&amp;Unit_Ach!$DK$8&amp;Unit_Ach!$S$9&amp;Unit_Ach!$S$10)</f>
        <v>0</v>
      </c>
      <c r="DP14" s="96">
        <f>SUMIFS('Entry Data'!$S:$S,'Entry Data'!$AA:$AA,Unit_Ach!$B14&amp;Unit_Ach!$DK$8&amp;Unit_Ach!$S$9&amp;Unit_Ach!$S$10)</f>
        <v>0</v>
      </c>
      <c r="DQ14" s="94">
        <f>SUMIFS('Entry Data'!$A:$A,'Entry Data'!$AA:$AA,Unit_Ach!$B14&amp;Unit_Ach!$DK$8&amp;Unit_Ach!$S$9&amp;Unit_Ach!$U$10)</f>
        <v>0</v>
      </c>
      <c r="DR14" s="94">
        <f>SUMIFS('Entry Data'!$S:$S,'Entry Data'!$AA:$AA,Unit_Ach!$B14&amp;Unit_Ach!$DK$8&amp;Unit_Ach!$S$9&amp;Unit_Ach!$U$10)</f>
        <v>0</v>
      </c>
      <c r="DS14" s="97">
        <f t="shared" si="33"/>
        <v>1</v>
      </c>
      <c r="DT14" s="97">
        <f t="shared" si="34"/>
        <v>26.18</v>
      </c>
      <c r="DU14" s="99">
        <f>SUMIFS('Entry Data'!$A:$A,'Entry Data'!$AA:$AA,Unit_Ach!$B14&amp;Unit_Ach!$DU$8&amp;Unit_Ach!$O$9&amp;Unit_Ach!$O$10)</f>
        <v>0</v>
      </c>
      <c r="DV14" s="96">
        <f>SUMIFS('Entry Data'!$S:$S,'Entry Data'!$AA:$AA,Unit_Ach!$B14&amp;Unit_Ach!$DU$8&amp;Unit_Ach!$O$9&amp;Unit_Ach!$O$10)</f>
        <v>0</v>
      </c>
      <c r="DW14" s="94">
        <f>SUMIFS('Entry Data'!$A:$A,'Entry Data'!$AA:$AA,Unit_Ach!$B14&amp;Unit_Ach!$DU$8&amp;Unit_Ach!$O$9&amp;Unit_Ach!$Q$10)</f>
        <v>6</v>
      </c>
      <c r="DX14" s="96">
        <f>SUMIFS('Entry Data'!$S:$S,'Entry Data'!$AA:$AA,Unit_Ach!$B14&amp;Unit_Ach!$DU$8&amp;Unit_Ach!$O$9&amp;Unit_Ach!$Q$10)</f>
        <v>171.54</v>
      </c>
      <c r="DY14" s="94">
        <f>SUMIFS('Entry Data'!$A:$A,'Entry Data'!$AA:$AA,Unit_Ach!$B14&amp;Unit_Ach!$DU$8&amp;Unit_Ach!$S$9&amp;Unit_Ach!$S$10)</f>
        <v>0</v>
      </c>
      <c r="DZ14" s="96">
        <f>SUMIFS('Entry Data'!$S:$S,'Entry Data'!$AA:$AA,Unit_Ach!$B14&amp;Unit_Ach!$DU$8&amp;Unit_Ach!$S$9&amp;Unit_Ach!$S$10)</f>
        <v>0</v>
      </c>
      <c r="EA14" s="94">
        <f>SUMIFS('Entry Data'!$A:$A,'Entry Data'!$AA:$AA,Unit_Ach!$B14&amp;Unit_Ach!$DU$8&amp;Unit_Ach!$S$9&amp;Unit_Ach!$U$10)</f>
        <v>0</v>
      </c>
      <c r="EB14" s="94">
        <f>SUMIFS('Entry Data'!$S:$S,'Entry Data'!$AA:$AA,Unit_Ach!$B14&amp;Unit_Ach!$DU$8&amp;Unit_Ach!$S$9&amp;Unit_Ach!$U$10)</f>
        <v>0</v>
      </c>
      <c r="EC14" s="97">
        <f t="shared" si="35"/>
        <v>6</v>
      </c>
      <c r="ED14" s="97">
        <f t="shared" si="36"/>
        <v>171.54</v>
      </c>
      <c r="EE14" s="99">
        <f>SUMIFS('Entry Data'!$A:$A,'Entry Data'!$AA:$AA,Unit_Ach!$B14&amp;Unit_Ach!$EE$8&amp;Unit_Ach!$O$9&amp;Unit_Ach!$O$10)</f>
        <v>7</v>
      </c>
      <c r="EF14" s="96">
        <f>SUMIFS('Entry Data'!$S:$S,'Entry Data'!$AA:$AA,Unit_Ach!$B14&amp;Unit_Ach!$EE$8&amp;Unit_Ach!$O$9&amp;Unit_Ach!$O$10)</f>
        <v>198.57999999999998</v>
      </c>
      <c r="EG14" s="94">
        <f>SUMIFS('Entry Data'!$A:$A,'Entry Data'!$AA:$AA,Unit_Ach!$B14&amp;Unit_Ach!$EE$8&amp;Unit_Ach!$O$9&amp;Unit_Ach!$Q$10)</f>
        <v>5</v>
      </c>
      <c r="EH14" s="96">
        <f>SUMIFS('Entry Data'!$S:$S,'Entry Data'!$AA:$AA,Unit_Ach!$B14&amp;Unit_Ach!$EE$8&amp;Unit_Ach!$O$9&amp;Unit_Ach!$Q$10)</f>
        <v>142.41999999999999</v>
      </c>
      <c r="EI14" s="94">
        <f>SUMIFS('Entry Data'!$A:$A,'Entry Data'!$AA:$AA,Unit_Ach!$B14&amp;Unit_Ach!$EE$8&amp;Unit_Ach!$S$9&amp;Unit_Ach!$S$10)</f>
        <v>0</v>
      </c>
      <c r="EJ14" s="96">
        <f>SUMIFS('Entry Data'!$S:$S,'Entry Data'!$AA:$AA,Unit_Ach!$B14&amp;Unit_Ach!$EE$8&amp;Unit_Ach!$S$9&amp;Unit_Ach!$S$10)</f>
        <v>0</v>
      </c>
      <c r="EK14" s="94">
        <f>SUMIFS('Entry Data'!$A:$A,'Entry Data'!$AA:$AA,Unit_Ach!$B14&amp;Unit_Ach!$EE$8&amp;Unit_Ach!$S$9&amp;Unit_Ach!$U$10)</f>
        <v>0</v>
      </c>
      <c r="EL14" s="94">
        <f>SUMIFS('Entry Data'!$S:$S,'Entry Data'!$AA:$AA,Unit_Ach!$B14&amp;Unit_Ach!$EE$8&amp;Unit_Ach!$S$9&amp;Unit_Ach!$U$10)</f>
        <v>0</v>
      </c>
      <c r="EM14" s="97">
        <f t="shared" si="37"/>
        <v>12</v>
      </c>
      <c r="EN14" s="97">
        <f t="shared" si="38"/>
        <v>341</v>
      </c>
      <c r="EO14" s="99">
        <f>SUMIFS('Entry Data'!$A:$A,'Entry Data'!$AA:$AA,Unit_Ach!$B14&amp;Unit_Ach!$EO$8&amp;Unit_Ach!$O$9&amp;Unit_Ach!$O$10)</f>
        <v>1</v>
      </c>
      <c r="EP14" s="96">
        <f>SUMIFS('Entry Data'!$S:$S,'Entry Data'!$AA:$AA,Unit_Ach!$B14&amp;Unit_Ach!$EO$8&amp;Unit_Ach!$O$9&amp;Unit_Ach!$O$10)</f>
        <v>27.26</v>
      </c>
      <c r="EQ14" s="94">
        <f>SUMIFS('Entry Data'!$A:$A,'Entry Data'!$AA:$AA,Unit_Ach!$B14&amp;Unit_Ach!$EO$8&amp;Unit_Ach!$O$9&amp;Unit_Ach!$Q$10)</f>
        <v>6</v>
      </c>
      <c r="ER14" s="96">
        <f>SUMIFS('Entry Data'!$S:$S,'Entry Data'!$AA:$AA,Unit_Ach!$B14&amp;Unit_Ach!$EO$8&amp;Unit_Ach!$O$9&amp;Unit_Ach!$Q$10)</f>
        <v>167.57999999999998</v>
      </c>
      <c r="ES14" s="94">
        <f>SUMIFS('Entry Data'!$A:$A,'Entry Data'!$AA:$AA,Unit_Ach!$B14&amp;Unit_Ach!$EO$8&amp;Unit_Ach!$S$9&amp;Unit_Ach!$S$10)</f>
        <v>4</v>
      </c>
      <c r="ET14" s="96">
        <f>SUMIFS('Entry Data'!$S:$S,'Entry Data'!$AA:$AA,Unit_Ach!$B14&amp;Unit_Ach!$EO$8&amp;Unit_Ach!$S$9&amp;Unit_Ach!$S$10)</f>
        <v>121.56</v>
      </c>
      <c r="EU14" s="94">
        <f>SUMIFS('Entry Data'!$A:$A,'Entry Data'!$AA:$AA,Unit_Ach!$B14&amp;Unit_Ach!$EO$8&amp;Unit_Ach!$S$9&amp;Unit_Ach!$U$10)</f>
        <v>0</v>
      </c>
      <c r="EV14" s="94">
        <f>SUMIFS('Entry Data'!$S:$S,'Entry Data'!$AA:$AA,Unit_Ach!$B14&amp;Unit_Ach!$EO$8&amp;Unit_Ach!$S$9&amp;Unit_Ach!$U$10)</f>
        <v>0</v>
      </c>
      <c r="EW14" s="97">
        <f t="shared" si="39"/>
        <v>11</v>
      </c>
      <c r="EX14" s="97">
        <f t="shared" si="40"/>
        <v>316.39999999999998</v>
      </c>
      <c r="EY14" s="99">
        <f>SUMIFS('Entry Data'!$A:$A,'Entry Data'!$AA:$AA,Unit_Ach!$B14&amp;Unit_Ach!$EY$8&amp;Unit_Ach!$O$9&amp;Unit_Ach!$O$10)</f>
        <v>7</v>
      </c>
      <c r="EZ14" s="96">
        <f>SUMIFS('Entry Data'!$S:$S,'Entry Data'!$AA:$AA,Unit_Ach!$B14&amp;Unit_Ach!$EY$8&amp;Unit_Ach!$O$9&amp;Unit_Ach!$O$10)</f>
        <v>0</v>
      </c>
      <c r="FA14" s="94">
        <f>SUMIFS('Entry Data'!$A:$A,'Entry Data'!$AA:$AA,Unit_Ach!$B14&amp;Unit_Ach!$EY$8&amp;Unit_Ach!$O$9&amp;Unit_Ach!$Q$10)</f>
        <v>3</v>
      </c>
      <c r="FB14" s="96">
        <f>SUMIFS('Entry Data'!$S:$S,'Entry Data'!$AA:$AA,Unit_Ach!$B14&amp;Unit_Ach!$EY$8&amp;Unit_Ach!$O$9&amp;Unit_Ach!$Q$10)</f>
        <v>0</v>
      </c>
      <c r="FC14" s="94">
        <f>SUMIFS('Entry Data'!$A:$A,'Entry Data'!$AA:$AA,Unit_Ach!$B14&amp;Unit_Ach!$EY$8&amp;Unit_Ach!$S$9&amp;Unit_Ach!$S$10)</f>
        <v>0</v>
      </c>
      <c r="FD14" s="96">
        <f>SUMIFS('Entry Data'!$S:$S,'Entry Data'!$AA:$AA,Unit_Ach!$B14&amp;Unit_Ach!$EY$8&amp;Unit_Ach!$S$9&amp;Unit_Ach!$S$10)</f>
        <v>0</v>
      </c>
      <c r="FE14" s="94">
        <f>SUMIFS('Entry Data'!$A:$A,'Entry Data'!$AA:$AA,Unit_Ach!$B14&amp;Unit_Ach!$EY$8&amp;Unit_Ach!$S$9&amp;Unit_Ach!$U$10)</f>
        <v>0</v>
      </c>
      <c r="FF14" s="94">
        <f>SUMIFS('Entry Data'!$S:$S,'Entry Data'!$AA:$AA,Unit_Ach!$B14&amp;Unit_Ach!$EY$8&amp;Unit_Ach!$S$9&amp;Unit_Ach!$U$10)</f>
        <v>0</v>
      </c>
      <c r="FG14" s="97">
        <f t="shared" si="41"/>
        <v>10</v>
      </c>
      <c r="FH14" s="97">
        <f t="shared" si="42"/>
        <v>0</v>
      </c>
      <c r="FI14" s="99">
        <f>SUMIFS('Entry Data'!$A:$A,'Entry Data'!$AA:$AA,Unit_Ach!$B14&amp;Unit_Ach!$FI$8&amp;Unit_Ach!$O$9&amp;Unit_Ach!$O$10)</f>
        <v>6</v>
      </c>
      <c r="FJ14" s="96">
        <f>SUMIFS('Entry Data'!$S:$S,'Entry Data'!$AA:$AA,Unit_Ach!$B14&amp;Unit_Ach!$FI$8&amp;Unit_Ach!$O$9&amp;Unit_Ach!$O$10)</f>
        <v>0</v>
      </c>
      <c r="FK14" s="94">
        <f>SUMIFS('Entry Data'!$A:$A,'Entry Data'!$AA:$AA,Unit_Ach!$B14&amp;Unit_Ach!$FI$8&amp;Unit_Ach!$O$9&amp;Unit_Ach!$Q$10)</f>
        <v>6</v>
      </c>
      <c r="FL14" s="96">
        <f>SUMIFS('Entry Data'!$S:$S,'Entry Data'!$AA:$AA,Unit_Ach!$B14&amp;Unit_Ach!$FI$8&amp;Unit_Ach!$O$9&amp;Unit_Ach!$Q$10)</f>
        <v>0</v>
      </c>
      <c r="FM14" s="94">
        <f>SUMIFS('Entry Data'!$A:$A,'Entry Data'!$AA:$AA,Unit_Ach!$B14&amp;Unit_Ach!$FI$8&amp;Unit_Ach!$S$9&amp;Unit_Ach!$S$10)</f>
        <v>0</v>
      </c>
      <c r="FN14" s="96">
        <f>SUMIFS('Entry Data'!$S:$S,'Entry Data'!$AA:$AA,Unit_Ach!$B14&amp;Unit_Ach!$FI$8&amp;Unit_Ach!$S$9&amp;Unit_Ach!$S$10)</f>
        <v>0</v>
      </c>
      <c r="FO14" s="94">
        <f>SUMIFS('Entry Data'!$A:$A,'Entry Data'!$AA:$AA,Unit_Ach!$B14&amp;Unit_Ach!$FI$8&amp;Unit_Ach!$S$9&amp;Unit_Ach!$U$10)</f>
        <v>0</v>
      </c>
      <c r="FP14" s="94">
        <f>SUMIFS('Entry Data'!$S:$S,'Entry Data'!$AA:$AA,Unit_Ach!$B14&amp;Unit_Ach!$FI$8&amp;Unit_Ach!$S$9&amp;Unit_Ach!$U$10)</f>
        <v>0</v>
      </c>
      <c r="FQ14" s="97">
        <f t="shared" si="43"/>
        <v>12</v>
      </c>
      <c r="FR14" s="97">
        <f t="shared" si="44"/>
        <v>0</v>
      </c>
      <c r="FS14" s="99">
        <f>SUMIFS('Entry Data'!$A:$A,'Entry Data'!$AA:$AA,Unit_Ach!$B14&amp;Unit_Ach!$FS$8&amp;Unit_Ach!$O$9&amp;Unit_Ach!$O$10)</f>
        <v>2</v>
      </c>
      <c r="FT14" s="96">
        <f>SUMIFS('Entry Data'!$S:$S,'Entry Data'!$AA:$AA,Unit_Ach!$B14&amp;Unit_Ach!$FS$8&amp;Unit_Ach!$O$9&amp;Unit_Ach!$O$10)</f>
        <v>0</v>
      </c>
      <c r="FU14" s="94">
        <f>SUMIFS('Entry Data'!$A:$A,'Entry Data'!$AA:$AA,Unit_Ach!$B14&amp;Unit_Ach!$FS$8&amp;Unit_Ach!$O$9&amp;Unit_Ach!$Q$10)</f>
        <v>5</v>
      </c>
      <c r="FV14" s="96">
        <f>SUMIFS('Entry Data'!$S:$S,'Entry Data'!$AA:$AA,Unit_Ach!$B14&amp;Unit_Ach!$FS$8&amp;Unit_Ach!$O$9&amp;Unit_Ach!$Q$10)</f>
        <v>0</v>
      </c>
      <c r="FW14" s="94">
        <f>SUMIFS('Entry Data'!$A:$A,'Entry Data'!$AA:$AA,Unit_Ach!$B14&amp;Unit_Ach!$FS$8&amp;Unit_Ach!$S$9&amp;Unit_Ach!$S$10)</f>
        <v>0</v>
      </c>
      <c r="FX14" s="96">
        <f>SUMIFS('Entry Data'!$S:$S,'Entry Data'!$AA:$AA,Unit_Ach!$B14&amp;Unit_Ach!$FS$8&amp;Unit_Ach!$S$9&amp;Unit_Ach!$S$10)</f>
        <v>0</v>
      </c>
      <c r="FY14" s="94">
        <f>SUMIFS('Entry Data'!$A:$A,'Entry Data'!$AA:$AA,Unit_Ach!$B14&amp;Unit_Ach!$FS$8&amp;Unit_Ach!$S$9&amp;Unit_Ach!$U$10)</f>
        <v>0</v>
      </c>
      <c r="FZ14" s="94">
        <f>SUMIFS('Entry Data'!$S:$S,'Entry Data'!$AA:$AA,Unit_Ach!$B14&amp;Unit_Ach!$FS$8&amp;Unit_Ach!$S$9&amp;Unit_Ach!$U$10)</f>
        <v>0</v>
      </c>
      <c r="GA14" s="97">
        <f t="shared" si="45"/>
        <v>7</v>
      </c>
      <c r="GB14" s="97">
        <f t="shared" si="46"/>
        <v>0</v>
      </c>
      <c r="GC14" s="99">
        <f>SUMIFS('Entry Data'!$A:$A,'Entry Data'!$AA:$AA,Unit_Ach!$B14&amp;Unit_Ach!$GC$8&amp;Unit_Ach!$O$9&amp;Unit_Ach!$O$10)</f>
        <v>5</v>
      </c>
      <c r="GD14" s="96">
        <f>SUMIFS('Entry Data'!$S:$S,'Entry Data'!$AA:$AA,Unit_Ach!$B14&amp;Unit_Ach!$GC$8&amp;Unit_Ach!$O$9&amp;Unit_Ach!$O$10)</f>
        <v>0</v>
      </c>
      <c r="GE14" s="94">
        <f>SUMIFS('Entry Data'!$A:$A,'Entry Data'!$AA:$AA,Unit_Ach!$B14&amp;Unit_Ach!$GC$8&amp;Unit_Ach!$O$9&amp;Unit_Ach!$Q$10)</f>
        <v>0</v>
      </c>
      <c r="GF14" s="96">
        <f>SUMIFS('Entry Data'!$S:$S,'Entry Data'!$AA:$AA,Unit_Ach!$B14&amp;Unit_Ach!$GC$8&amp;Unit_Ach!$O$9&amp;Unit_Ach!$Q$10)</f>
        <v>0</v>
      </c>
      <c r="GG14" s="94">
        <f>SUMIFS('Entry Data'!$A:$A,'Entry Data'!$AA:$AA,Unit_Ach!$B14&amp;Unit_Ach!$GC$8&amp;Unit_Ach!$S$9&amp;Unit_Ach!$S$10)</f>
        <v>0</v>
      </c>
      <c r="GH14" s="96">
        <f>SUMIFS('Entry Data'!$S:$S,'Entry Data'!$AA:$AA,Unit_Ach!$B14&amp;Unit_Ach!$GC$8&amp;Unit_Ach!$S$9&amp;Unit_Ach!$S$10)</f>
        <v>0</v>
      </c>
      <c r="GI14" s="94">
        <f>SUMIFS('Entry Data'!$A:$A,'Entry Data'!$AA:$AA,Unit_Ach!$B14&amp;Unit_Ach!$GC$8&amp;Unit_Ach!$S$9&amp;Unit_Ach!$U$10)</f>
        <v>0</v>
      </c>
      <c r="GJ14" s="94">
        <f>SUMIFS('Entry Data'!$S:$S,'Entry Data'!$AA:$AA,Unit_Ach!$B14&amp;Unit_Ach!$GC$8&amp;Unit_Ach!$S$9&amp;Unit_Ach!$U$10)</f>
        <v>0</v>
      </c>
      <c r="GK14" s="97">
        <f t="shared" si="47"/>
        <v>5</v>
      </c>
      <c r="GL14" s="97">
        <f t="shared" si="48"/>
        <v>0</v>
      </c>
      <c r="GM14" s="99">
        <f>SUMIFS('Entry Data'!$A:$A,'Entry Data'!$AA:$AA,Unit_Ach!$B14&amp;Unit_Ach!$GM$8&amp;Unit_Ach!$O$9&amp;Unit_Ach!$O$10)</f>
        <v>0</v>
      </c>
      <c r="GN14" s="96">
        <f>SUMIFS('Entry Data'!$S:$S,'Entry Data'!$AA:$AA,Unit_Ach!$B14&amp;Unit_Ach!$GM$8&amp;Unit_Ach!$O$9&amp;Unit_Ach!$O$10)</f>
        <v>0</v>
      </c>
      <c r="GO14" s="94">
        <f>SUMIFS('Entry Data'!$A:$A,'Entry Data'!$AA:$AA,Unit_Ach!$B14&amp;Unit_Ach!$GM$8&amp;Unit_Ach!$O$9&amp;Unit_Ach!$Q$10)</f>
        <v>3</v>
      </c>
      <c r="GP14" s="96">
        <f>SUMIFS('Entry Data'!$S:$S,'Entry Data'!$AA:$AA,Unit_Ach!$B14&amp;Unit_Ach!$GM$8&amp;Unit_Ach!$O$9&amp;Unit_Ach!$Q$10)</f>
        <v>0</v>
      </c>
      <c r="GQ14" s="94">
        <f>SUMIFS('Entry Data'!$A:$A,'Entry Data'!$AA:$AA,Unit_Ach!$B14&amp;Unit_Ach!$GM$8&amp;Unit_Ach!$S$9&amp;Unit_Ach!$S$10)</f>
        <v>0</v>
      </c>
      <c r="GR14" s="96">
        <f>SUMIFS('Entry Data'!$S:$S,'Entry Data'!$AA:$AA,Unit_Ach!$B14&amp;Unit_Ach!$GM$8&amp;Unit_Ach!$S$9&amp;Unit_Ach!$S$10)</f>
        <v>0</v>
      </c>
      <c r="GS14" s="94">
        <f>SUMIFS('Entry Data'!$A:$A,'Entry Data'!$AA:$AA,Unit_Ach!$B14&amp;Unit_Ach!$GM$8&amp;Unit_Ach!$S$9&amp;Unit_Ach!$U$10)</f>
        <v>0</v>
      </c>
      <c r="GT14" s="94">
        <f>SUMIFS('Entry Data'!$S:$S,'Entry Data'!$AA:$AA,Unit_Ach!$B14&amp;Unit_Ach!$GM$8&amp;Unit_Ach!$S$9&amp;Unit_Ach!$U$10)</f>
        <v>0</v>
      </c>
      <c r="GU14" s="97">
        <f t="shared" si="49"/>
        <v>3</v>
      </c>
      <c r="GV14" s="97">
        <f t="shared" si="50"/>
        <v>0</v>
      </c>
      <c r="GW14" s="99">
        <f>SUMIFS('Entry Data'!$A:$A,'Entry Data'!$AA:$AA,Unit_Ach!$B14&amp;Unit_Ach!$GW$8&amp;Unit_Ach!$O$9&amp;Unit_Ach!$O$10)</f>
        <v>0</v>
      </c>
      <c r="GX14" s="96">
        <f>SUMIFS('Entry Data'!$S:$S,'Entry Data'!$AA:$AA,Unit_Ach!$B14&amp;Unit_Ach!$GW$8&amp;Unit_Ach!$O$9&amp;Unit_Ach!$O$10)</f>
        <v>0</v>
      </c>
      <c r="GY14" s="94">
        <f>SUMIFS('Entry Data'!$A:$A,'Entry Data'!$AA:$AA,Unit_Ach!$B14&amp;Unit_Ach!$GW$8&amp;Unit_Ach!$O$9&amp;Unit_Ach!$Q$10)</f>
        <v>0</v>
      </c>
      <c r="GZ14" s="96">
        <f>SUMIFS('Entry Data'!$S:$S,'Entry Data'!$AA:$AA,Unit_Ach!$B14&amp;Unit_Ach!$GW$8&amp;Unit_Ach!$O$9&amp;Unit_Ach!$Q$10)</f>
        <v>0</v>
      </c>
      <c r="HA14" s="94">
        <f>SUMIFS('Entry Data'!$A:$A,'Entry Data'!$AA:$AA,Unit_Ach!$B14&amp;Unit_Ach!$GW$8&amp;Unit_Ach!$S$9&amp;Unit_Ach!$S$10)</f>
        <v>0</v>
      </c>
      <c r="HB14" s="96">
        <f>SUMIFS('Entry Data'!$S:$S,'Entry Data'!$AA:$AA,Unit_Ach!$B14&amp;Unit_Ach!$GW$8&amp;Unit_Ach!$S$9&amp;Unit_Ach!$S$10)</f>
        <v>0</v>
      </c>
      <c r="HC14" s="94">
        <f>SUMIFS('Entry Data'!$A:$A,'Entry Data'!$AA:$AA,Unit_Ach!$B14&amp;Unit_Ach!$GW$8&amp;Unit_Ach!$S$9&amp;Unit_Ach!$U$10)</f>
        <v>0</v>
      </c>
      <c r="HD14" s="94">
        <f>SUMIFS('Entry Data'!$S:$S,'Entry Data'!$AA:$AA,Unit_Ach!$B14&amp;Unit_Ach!$GW$8&amp;Unit_Ach!$S$9&amp;Unit_Ach!$U$10)</f>
        <v>0</v>
      </c>
      <c r="HE14" s="97">
        <f t="shared" si="51"/>
        <v>0</v>
      </c>
      <c r="HF14" s="97">
        <f t="shared" si="52"/>
        <v>0</v>
      </c>
      <c r="HG14" s="99">
        <f>SUMIFS('Entry Data'!$A:$A,'Entry Data'!$AA:$AA,Unit_Ach!$B14&amp;Unit_Ach!$HG$8&amp;Unit_Ach!$O$9&amp;Unit_Ach!$O$10)</f>
        <v>0</v>
      </c>
      <c r="HH14" s="96">
        <f>SUMIFS('Entry Data'!$S:$S,'Entry Data'!$AA:$AA,Unit_Ach!$B14&amp;Unit_Ach!$HG$8&amp;Unit_Ach!$O$9&amp;Unit_Ach!$O$10)</f>
        <v>0</v>
      </c>
      <c r="HI14" s="94">
        <f>SUMIFS('Entry Data'!$A:$A,'Entry Data'!$AA:$AA,Unit_Ach!$B14&amp;Unit_Ach!$HG$8&amp;Unit_Ach!$O$9&amp;Unit_Ach!$Q$10)</f>
        <v>0</v>
      </c>
      <c r="HJ14" s="96">
        <f>SUMIFS('Entry Data'!$S:$S,'Entry Data'!$AA:$AA,Unit_Ach!$B14&amp;Unit_Ach!$HG$8&amp;Unit_Ach!$O$9&amp;Unit_Ach!$Q$10)</f>
        <v>0</v>
      </c>
      <c r="HK14" s="94">
        <f>SUMIFS('Entry Data'!$A:$A,'Entry Data'!$AA:$AA,Unit_Ach!$B14&amp;Unit_Ach!$HG$8&amp;Unit_Ach!$S$9&amp;Unit_Ach!$S$10)</f>
        <v>0</v>
      </c>
      <c r="HL14" s="96">
        <f>SUMIFS('Entry Data'!$S:$S,'Entry Data'!$AA:$AA,Unit_Ach!$B14&amp;Unit_Ach!$HG$8&amp;Unit_Ach!$S$9&amp;Unit_Ach!$S$10)</f>
        <v>0</v>
      </c>
      <c r="HM14" s="94">
        <f>SUMIFS('Entry Data'!$A:$A,'Entry Data'!$AA:$AA,Unit_Ach!$B14&amp;Unit_Ach!$HG$8&amp;Unit_Ach!$S$9&amp;Unit_Ach!$U$10)</f>
        <v>0</v>
      </c>
      <c r="HN14" s="94">
        <f>SUMIFS('Entry Data'!$S:$S,'Entry Data'!$AA:$AA,Unit_Ach!$B14&amp;Unit_Ach!$HG$8&amp;Unit_Ach!$S$9&amp;Unit_Ach!$U$10)</f>
        <v>0</v>
      </c>
      <c r="HO14" s="97">
        <f t="shared" si="53"/>
        <v>0</v>
      </c>
      <c r="HP14" s="97">
        <f t="shared" si="54"/>
        <v>0</v>
      </c>
      <c r="HQ14" s="99">
        <f>SUMIFS('Entry Data'!$A:$A,'Entry Data'!$AA:$AA,Unit_Ach!$B14&amp;Unit_Ach!$HQ$8&amp;Unit_Ach!$O$9&amp;Unit_Ach!$O$10)</f>
        <v>0</v>
      </c>
      <c r="HR14" s="96">
        <f>SUMIFS('Entry Data'!$S:$S,'Entry Data'!$AA:$AA,Unit_Ach!$B14&amp;Unit_Ach!$HQ$8&amp;Unit_Ach!$O$9&amp;Unit_Ach!$O$10)</f>
        <v>0</v>
      </c>
      <c r="HS14" s="94">
        <f>SUMIFS('Entry Data'!$A:$A,'Entry Data'!$AA:$AA,Unit_Ach!$B14&amp;Unit_Ach!$HQ$8&amp;Unit_Ach!$O$9&amp;Unit_Ach!$Q$10)</f>
        <v>0</v>
      </c>
      <c r="HT14" s="96">
        <f>SUMIFS('Entry Data'!$S:$S,'Entry Data'!$AA:$AA,Unit_Ach!$B14&amp;Unit_Ach!$HQ$8&amp;Unit_Ach!$O$9&amp;Unit_Ach!$Q$10)</f>
        <v>0</v>
      </c>
      <c r="HU14" s="94">
        <f>SUMIFS('Entry Data'!$A:$A,'Entry Data'!$AA:$AA,Unit_Ach!$B14&amp;Unit_Ach!$HQ$8&amp;Unit_Ach!$S$9&amp;Unit_Ach!$S$10)</f>
        <v>0</v>
      </c>
      <c r="HV14" s="96">
        <f>SUMIFS('Entry Data'!$S:$S,'Entry Data'!$AA:$AA,Unit_Ach!$B14&amp;Unit_Ach!$HQ$8&amp;Unit_Ach!$S$9&amp;Unit_Ach!$S$10)</f>
        <v>0</v>
      </c>
      <c r="HW14" s="94">
        <f>SUMIFS('Entry Data'!$A:$A,'Entry Data'!$AA:$AA,Unit_Ach!$B14&amp;Unit_Ach!$HQ$8&amp;Unit_Ach!$S$9&amp;Unit_Ach!$U$10)</f>
        <v>0</v>
      </c>
      <c r="HX14" s="94">
        <f>SUMIFS('Entry Data'!$S:$S,'Entry Data'!$AA:$AA,Unit_Ach!$B14&amp;Unit_Ach!$HQ$8&amp;Unit_Ach!$S$9&amp;Unit_Ach!$U$10)</f>
        <v>0</v>
      </c>
      <c r="HY14" s="97">
        <f t="shared" si="55"/>
        <v>0</v>
      </c>
      <c r="HZ14" s="97">
        <f t="shared" si="56"/>
        <v>0</v>
      </c>
      <c r="IA14" s="99">
        <f>SUMIFS('Entry Data'!$A:$A,'Entry Data'!$AA:$AA,Unit_Ach!$B14&amp;Unit_Ach!$IA$8&amp;Unit_Ach!$O$9&amp;Unit_Ach!$O$10)</f>
        <v>0</v>
      </c>
      <c r="IB14" s="96">
        <f>SUMIFS('Entry Data'!$S:$S,'Entry Data'!$AA:$AA,Unit_Ach!$B14&amp;Unit_Ach!$IA$8&amp;Unit_Ach!$O$9&amp;Unit_Ach!$O$10)</f>
        <v>0</v>
      </c>
      <c r="IC14" s="94">
        <f>SUMIFS('Entry Data'!$A:$A,'Entry Data'!$AA:$AA,Unit_Ach!$B14&amp;Unit_Ach!$IA$8&amp;Unit_Ach!$O$9&amp;Unit_Ach!$Q$10)</f>
        <v>0</v>
      </c>
      <c r="ID14" s="96">
        <f>SUMIFS('Entry Data'!$S:$S,'Entry Data'!$AA:$AA,Unit_Ach!$B14&amp;Unit_Ach!$IA$8&amp;Unit_Ach!$O$9&amp;Unit_Ach!$Q$10)</f>
        <v>0</v>
      </c>
      <c r="IE14" s="94">
        <f>SUMIFS('Entry Data'!$A:$A,'Entry Data'!$AA:$AA,Unit_Ach!$B14&amp;Unit_Ach!$IA$8&amp;Unit_Ach!$S$9&amp;Unit_Ach!$S$10)</f>
        <v>0</v>
      </c>
      <c r="IF14" s="96">
        <f>SUMIFS('Entry Data'!$S:$S,'Entry Data'!$AA:$AA,Unit_Ach!$B14&amp;Unit_Ach!$IA$8&amp;Unit_Ach!$S$9&amp;Unit_Ach!$S$10)</f>
        <v>0</v>
      </c>
      <c r="IG14" s="94">
        <f>SUMIFS('Entry Data'!$A:$A,'Entry Data'!$AA:$AA,Unit_Ach!$B14&amp;Unit_Ach!$IA$8&amp;Unit_Ach!$S$9&amp;Unit_Ach!$U$10)</f>
        <v>0</v>
      </c>
      <c r="IH14" s="94">
        <f>SUMIFS('Entry Data'!$S:$S,'Entry Data'!$AA:$AA,Unit_Ach!$B14&amp;Unit_Ach!$IA$8&amp;Unit_Ach!$S$9&amp;Unit_Ach!$U$10)</f>
        <v>0</v>
      </c>
      <c r="II14" s="97">
        <f t="shared" si="57"/>
        <v>0</v>
      </c>
      <c r="IJ14" s="97">
        <f t="shared" si="58"/>
        <v>0</v>
      </c>
      <c r="IK14" s="99">
        <f>SUMIFS('Entry Data'!$A:$A,'Entry Data'!$AA:$AA,Unit_Ach!$B14&amp;Unit_Ach!$IK$8&amp;Unit_Ach!$O$9&amp;Unit_Ach!$O$10)</f>
        <v>0</v>
      </c>
      <c r="IL14" s="96">
        <f>SUMIFS('Entry Data'!$S:$S,'Entry Data'!$AA:$AA,Unit_Ach!$B14&amp;Unit_Ach!$IK$8&amp;Unit_Ach!$O$9&amp;Unit_Ach!$O$10)</f>
        <v>0</v>
      </c>
      <c r="IM14" s="94">
        <f>SUMIFS('Entry Data'!$A:$A,'Entry Data'!$AA:$AA,Unit_Ach!$B14&amp;Unit_Ach!$IK$8&amp;Unit_Ach!$O$9&amp;Unit_Ach!$Q$10)</f>
        <v>0</v>
      </c>
      <c r="IN14" s="96">
        <f>SUMIFS('Entry Data'!$S:$S,'Entry Data'!$AA:$AA,Unit_Ach!$B14&amp;Unit_Ach!$IK$8&amp;Unit_Ach!$O$9&amp;Unit_Ach!$Q$10)</f>
        <v>0</v>
      </c>
      <c r="IO14" s="94">
        <f>SUMIFS('Entry Data'!$A:$A,'Entry Data'!$AA:$AA,Unit_Ach!$B14&amp;Unit_Ach!$IK$8&amp;Unit_Ach!$S$9&amp;Unit_Ach!$S$10)</f>
        <v>0</v>
      </c>
      <c r="IP14" s="96">
        <f>SUMIFS('Entry Data'!$S:$S,'Entry Data'!$AA:$AA,Unit_Ach!$B14&amp;Unit_Ach!$IK$8&amp;Unit_Ach!$S$9&amp;Unit_Ach!$S$10)</f>
        <v>0</v>
      </c>
      <c r="IQ14" s="94">
        <f>SUMIFS('Entry Data'!$A:$A,'Entry Data'!$AA:$AA,Unit_Ach!$B14&amp;Unit_Ach!$IK$8&amp;Unit_Ach!$S$9&amp;Unit_Ach!$U$10)</f>
        <v>0</v>
      </c>
      <c r="IR14" s="94">
        <f>SUMIFS('Entry Data'!$S:$S,'Entry Data'!$AA:$AA,Unit_Ach!$B14&amp;Unit_Ach!$IK$8&amp;Unit_Ach!$S$9&amp;Unit_Ach!$U$10)</f>
        <v>0</v>
      </c>
      <c r="IS14" s="97">
        <f t="shared" si="59"/>
        <v>0</v>
      </c>
      <c r="IT14" s="97">
        <f t="shared" si="60"/>
        <v>0</v>
      </c>
      <c r="IU14" s="99">
        <f>SUMIFS('Entry Data'!$A:$A,'Entry Data'!$AA:$AA,Unit_Ach!$B14&amp;Unit_Ach!$IU$8&amp;Unit_Ach!$O$9&amp;Unit_Ach!$O$10)</f>
        <v>0</v>
      </c>
      <c r="IV14" s="96">
        <f>SUMIFS('Entry Data'!$S:$S,'Entry Data'!$AA:$AA,Unit_Ach!$B14&amp;Unit_Ach!$IU$8&amp;Unit_Ach!$O$9&amp;Unit_Ach!$O$10)</f>
        <v>0</v>
      </c>
      <c r="IW14" s="94">
        <f>SUMIFS('Entry Data'!$A:$A,'Entry Data'!$AA:$AA,Unit_Ach!$B14&amp;Unit_Ach!$IU$8&amp;Unit_Ach!$O$9&amp;Unit_Ach!$Q$10)</f>
        <v>0</v>
      </c>
      <c r="IX14" s="96">
        <f>SUMIFS('Entry Data'!$S:$S,'Entry Data'!$AA:$AA,Unit_Ach!$B14&amp;Unit_Ach!$IU$8&amp;Unit_Ach!$O$9&amp;Unit_Ach!$Q$10)</f>
        <v>0</v>
      </c>
      <c r="IY14" s="94">
        <f>SUMIFS('Entry Data'!$A:$A,'Entry Data'!$AA:$AA,Unit_Ach!$B14&amp;Unit_Ach!$IU$8&amp;Unit_Ach!$S$9&amp;Unit_Ach!$S$10)</f>
        <v>0</v>
      </c>
      <c r="IZ14" s="96">
        <f>SUMIFS('Entry Data'!$S:$S,'Entry Data'!$AA:$AA,Unit_Ach!$B14&amp;Unit_Ach!$IU$8&amp;Unit_Ach!$S$9&amp;Unit_Ach!$S$10)</f>
        <v>0</v>
      </c>
      <c r="JA14" s="94">
        <f>SUMIFS('Entry Data'!$A:$A,'Entry Data'!$AA:$AA,Unit_Ach!$B14&amp;Unit_Ach!$IU$8&amp;Unit_Ach!$S$9&amp;Unit_Ach!$U$10)</f>
        <v>0</v>
      </c>
      <c r="JB14" s="94">
        <f>SUMIFS('Entry Data'!$S:$S,'Entry Data'!$AA:$AA,Unit_Ach!$B14&amp;Unit_Ach!$IU$8&amp;Unit_Ach!$S$9&amp;Unit_Ach!$U$10)</f>
        <v>0</v>
      </c>
      <c r="JC14" s="97">
        <f t="shared" si="61"/>
        <v>0</v>
      </c>
      <c r="JD14" s="97">
        <f t="shared" si="62"/>
        <v>0</v>
      </c>
      <c r="JE14" s="99">
        <f>SUMIFS('Entry Data'!$A:$A,'Entry Data'!$AA:$AA,Unit_Ach!$B14&amp;Unit_Ach!$JE$8&amp;Unit_Ach!$O$9&amp;Unit_Ach!$O$10)</f>
        <v>0</v>
      </c>
      <c r="JF14" s="96">
        <f>SUMIFS('Entry Data'!$S:$S,'Entry Data'!$AA:$AA,Unit_Ach!$B14&amp;Unit_Ach!$JE$8&amp;Unit_Ach!$O$9&amp;Unit_Ach!$O$10)</f>
        <v>0</v>
      </c>
      <c r="JG14" s="94">
        <f>SUMIFS('Entry Data'!$A:$A,'Entry Data'!$AA:$AA,Unit_Ach!$B14&amp;Unit_Ach!$JE$8&amp;Unit_Ach!$O$9&amp;Unit_Ach!$Q$10)</f>
        <v>0</v>
      </c>
      <c r="JH14" s="96">
        <f>SUMIFS('Entry Data'!$S:$S,'Entry Data'!$AA:$AA,Unit_Ach!$B14&amp;Unit_Ach!$JE$8&amp;Unit_Ach!$O$9&amp;Unit_Ach!$Q$10)</f>
        <v>0</v>
      </c>
      <c r="JI14" s="94">
        <f>SUMIFS('Entry Data'!$A:$A,'Entry Data'!$AA:$AA,Unit_Ach!$B14&amp;Unit_Ach!$JE$8&amp;Unit_Ach!$S$9&amp;Unit_Ach!$S$10)</f>
        <v>0</v>
      </c>
      <c r="JJ14" s="96">
        <f>SUMIFS('Entry Data'!$S:$S,'Entry Data'!$AA:$AA,Unit_Ach!$B14&amp;Unit_Ach!$JE$8&amp;Unit_Ach!$S$9&amp;Unit_Ach!$S$10)</f>
        <v>0</v>
      </c>
      <c r="JK14" s="94">
        <f>SUMIFS('Entry Data'!$A:$A,'Entry Data'!$AA:$AA,Unit_Ach!$B14&amp;Unit_Ach!$JE$8&amp;Unit_Ach!$S$9&amp;Unit_Ach!$U$10)</f>
        <v>0</v>
      </c>
      <c r="JL14" s="94">
        <f>SUMIFS('Entry Data'!$S:$S,'Entry Data'!$AA:$AA,Unit_Ach!$B14&amp;Unit_Ach!$JE$8&amp;Unit_Ach!$S$9&amp;Unit_Ach!$U$10)</f>
        <v>0</v>
      </c>
      <c r="JM14" s="97">
        <f t="shared" si="63"/>
        <v>0</v>
      </c>
      <c r="JN14" s="97">
        <f t="shared" si="64"/>
        <v>0</v>
      </c>
      <c r="JO14" s="99">
        <f>SUMIFS('Entry Data'!$A:$A,'Entry Data'!$AA:$AA,Unit_Ach!$B14&amp;Unit_Ach!$JO$8&amp;Unit_Ach!$O$9&amp;Unit_Ach!$O$10)</f>
        <v>0</v>
      </c>
      <c r="JP14" s="96">
        <f>SUMIFS('Entry Data'!$S:$S,'Entry Data'!$AA:$AA,Unit_Ach!$B14&amp;Unit_Ach!$JO$8&amp;Unit_Ach!$O$9&amp;Unit_Ach!$O$10)</f>
        <v>0</v>
      </c>
      <c r="JQ14" s="94">
        <f>SUMIFS('Entry Data'!$A:$A,'Entry Data'!$AA:$AA,Unit_Ach!$B14&amp;Unit_Ach!$JO$8&amp;Unit_Ach!$O$9&amp;Unit_Ach!$Q$10)</f>
        <v>0</v>
      </c>
      <c r="JR14" s="96">
        <f>SUMIFS('Entry Data'!$S:$S,'Entry Data'!$AA:$AA,Unit_Ach!$B14&amp;Unit_Ach!$JO$8&amp;Unit_Ach!$O$9&amp;Unit_Ach!$Q$10)</f>
        <v>0</v>
      </c>
      <c r="JS14" s="94">
        <f>SUMIFS('Entry Data'!$A:$A,'Entry Data'!$AA:$AA,Unit_Ach!$B14&amp;Unit_Ach!$JO$8&amp;Unit_Ach!$S$9&amp;Unit_Ach!$S$10)</f>
        <v>0</v>
      </c>
      <c r="JT14" s="96">
        <f>SUMIFS('Entry Data'!$S:$S,'Entry Data'!$AA:$AA,Unit_Ach!$B14&amp;Unit_Ach!$JO$8&amp;Unit_Ach!$S$9&amp;Unit_Ach!$S$10)</f>
        <v>0</v>
      </c>
      <c r="JU14" s="94">
        <f>SUMIFS('Entry Data'!$A:$A,'Entry Data'!$AA:$AA,Unit_Ach!$B14&amp;Unit_Ach!$JO$8&amp;Unit_Ach!$S$9&amp;Unit_Ach!$U$10)</f>
        <v>0</v>
      </c>
      <c r="JV14" s="94">
        <f>SUMIFS('Entry Data'!$S:$S,'Entry Data'!$AA:$AA,Unit_Ach!$B14&amp;Unit_Ach!$JO$8&amp;Unit_Ach!$S$9&amp;Unit_Ach!$U$10)</f>
        <v>0</v>
      </c>
      <c r="JW14" s="97">
        <f t="shared" si="65"/>
        <v>0</v>
      </c>
      <c r="JX14" s="97">
        <f t="shared" si="66"/>
        <v>0</v>
      </c>
      <c r="JY14" s="99">
        <f>SUMIFS('Entry Data'!$A:$A,'Entry Data'!$AA:$AA,Unit_Ach!$B14&amp;Unit_Ach!$JY$8&amp;Unit_Ach!$O$9&amp;Unit_Ach!$O$10)</f>
        <v>0</v>
      </c>
      <c r="JZ14" s="96">
        <f>SUMIFS('Entry Data'!$S:$S,'Entry Data'!$AA:$AA,Unit_Ach!$B14&amp;Unit_Ach!$JY$8&amp;Unit_Ach!$O$9&amp;Unit_Ach!$O$10)</f>
        <v>0</v>
      </c>
      <c r="KA14" s="94">
        <f>SUMIFS('Entry Data'!$A:$A,'Entry Data'!$AA:$AA,Unit_Ach!$B14&amp;Unit_Ach!$JY$8&amp;Unit_Ach!$O$9&amp;Unit_Ach!$Q$10)</f>
        <v>0</v>
      </c>
      <c r="KB14" s="96">
        <f>SUMIFS('Entry Data'!$S:$S,'Entry Data'!$AA:$AA,Unit_Ach!$B14&amp;Unit_Ach!$JY$8&amp;Unit_Ach!$O$9&amp;Unit_Ach!$Q$10)</f>
        <v>0</v>
      </c>
      <c r="KC14" s="94">
        <f>SUMIFS('Entry Data'!$A:$A,'Entry Data'!$AA:$AA,Unit_Ach!$B14&amp;Unit_Ach!$JY$8&amp;Unit_Ach!$S$9&amp;Unit_Ach!$S$10)</f>
        <v>0</v>
      </c>
      <c r="KD14" s="96">
        <f>SUMIFS('Entry Data'!$S:$S,'Entry Data'!$AA:$AA,Unit_Ach!$B14&amp;Unit_Ach!$JY$8&amp;Unit_Ach!$S$9&amp;Unit_Ach!$S$10)</f>
        <v>0</v>
      </c>
      <c r="KE14" s="94">
        <f>SUMIFS('Entry Data'!$A:$A,'Entry Data'!$AA:$AA,Unit_Ach!$B14&amp;Unit_Ach!$JY$8&amp;Unit_Ach!$S$9&amp;Unit_Ach!$U$10)</f>
        <v>0</v>
      </c>
      <c r="KF14" s="94">
        <f>SUMIFS('Entry Data'!$S:$S,'Entry Data'!$AA:$AA,Unit_Ach!$B14&amp;Unit_Ach!$JY$8&amp;Unit_Ach!$S$9&amp;Unit_Ach!$U$10)</f>
        <v>0</v>
      </c>
      <c r="KG14" s="97">
        <f t="shared" si="67"/>
        <v>0</v>
      </c>
      <c r="KH14" s="97">
        <f t="shared" si="68"/>
        <v>0</v>
      </c>
      <c r="KI14" s="99">
        <f>SUMIFS('Entry Data'!$A:$A,'Entry Data'!$AA:$AA,Unit_Ach!$B14&amp;Unit_Ach!$KI$8&amp;Unit_Ach!$O$9&amp;Unit_Ach!$O$10)</f>
        <v>0</v>
      </c>
      <c r="KJ14" s="96">
        <f>SUMIFS('Entry Data'!$S:$S,'Entry Data'!$AA:$AA,Unit_Ach!$B14&amp;Unit_Ach!$KI$8&amp;Unit_Ach!$O$9&amp;Unit_Ach!$O$10)</f>
        <v>0</v>
      </c>
      <c r="KK14" s="94">
        <f>SUMIFS('Entry Data'!$A:$A,'Entry Data'!$AA:$AA,Unit_Ach!$B14&amp;Unit_Ach!$KI$8&amp;Unit_Ach!$O$9&amp;Unit_Ach!$Q$10)</f>
        <v>0</v>
      </c>
      <c r="KL14" s="96">
        <f>SUMIFS('Entry Data'!$S:$S,'Entry Data'!$AA:$AA,Unit_Ach!$B14&amp;Unit_Ach!$KI$8&amp;Unit_Ach!$O$9&amp;Unit_Ach!$Q$10)</f>
        <v>0</v>
      </c>
      <c r="KM14" s="94">
        <f>SUMIFS('Entry Data'!$A:$A,'Entry Data'!$AA:$AA,Unit_Ach!$B14&amp;Unit_Ach!$KI$8&amp;Unit_Ach!$S$9&amp;Unit_Ach!$S$10)</f>
        <v>0</v>
      </c>
      <c r="KN14" s="96">
        <f>SUMIFS('Entry Data'!$S:$S,'Entry Data'!$AA:$AA,Unit_Ach!$B14&amp;Unit_Ach!$KI$8&amp;Unit_Ach!$S$9&amp;Unit_Ach!$S$10)</f>
        <v>0</v>
      </c>
      <c r="KO14" s="94">
        <f>SUMIFS('Entry Data'!$A:$A,'Entry Data'!$AA:$AA,Unit_Ach!$B14&amp;Unit_Ach!$KI$8&amp;Unit_Ach!$S$9&amp;Unit_Ach!$U$10)</f>
        <v>0</v>
      </c>
      <c r="KP14" s="94">
        <f>SUMIFS('Entry Data'!$S:$S,'Entry Data'!$AA:$AA,Unit_Ach!$B14&amp;Unit_Ach!$KI$8&amp;Unit_Ach!$S$9&amp;Unit_Ach!$U$10)</f>
        <v>0</v>
      </c>
      <c r="KQ14" s="97">
        <f t="shared" si="69"/>
        <v>0</v>
      </c>
      <c r="KR14" s="97">
        <f t="shared" si="70"/>
        <v>0</v>
      </c>
      <c r="KS14" s="99">
        <f>SUMIFS('Entry Data'!$A:$A,'Entry Data'!$AA:$AA,Unit_Ach!$B14&amp;Unit_Ach!$KS$8&amp;Unit_Ach!$O$9&amp;Unit_Ach!$O$10)</f>
        <v>0</v>
      </c>
      <c r="KT14" s="96">
        <f>SUMIFS('Entry Data'!$S:$S,'Entry Data'!$AA:$AA,Unit_Ach!$B14&amp;Unit_Ach!$KS$8&amp;Unit_Ach!$O$9&amp;Unit_Ach!$O$10)</f>
        <v>0</v>
      </c>
      <c r="KU14" s="94">
        <f>SUMIFS('Entry Data'!$A:$A,'Entry Data'!$AA:$AA,Unit_Ach!$B14&amp;Unit_Ach!$KS$8&amp;Unit_Ach!$O$9&amp;Unit_Ach!$Q$10)</f>
        <v>0</v>
      </c>
      <c r="KV14" s="96">
        <f>SUMIFS('Entry Data'!$S:$S,'Entry Data'!$AA:$AA,Unit_Ach!$B14&amp;Unit_Ach!$KS$8&amp;Unit_Ach!$O$9&amp;Unit_Ach!$Q$10)</f>
        <v>0</v>
      </c>
      <c r="KW14" s="94">
        <f>SUMIFS('Entry Data'!$A:$A,'Entry Data'!$AA:$AA,Unit_Ach!$B14&amp;Unit_Ach!$KS$8&amp;Unit_Ach!$S$9&amp;Unit_Ach!$S$10)</f>
        <v>0</v>
      </c>
      <c r="KX14" s="96">
        <f>SUMIFS('Entry Data'!$S:$S,'Entry Data'!$AA:$AA,Unit_Ach!$B14&amp;Unit_Ach!$KS$8&amp;Unit_Ach!$S$9&amp;Unit_Ach!$S$10)</f>
        <v>0</v>
      </c>
      <c r="KY14" s="94">
        <f>SUMIFS('Entry Data'!$A:$A,'Entry Data'!$AA:$AA,Unit_Ach!$B14&amp;Unit_Ach!$KS$8&amp;Unit_Ach!$S$9&amp;Unit_Ach!$U$10)</f>
        <v>0</v>
      </c>
      <c r="KZ14" s="94">
        <f>SUMIFS('Entry Data'!$S:$S,'Entry Data'!$AA:$AA,Unit_Ach!$B14&amp;Unit_Ach!$KS$8&amp;Unit_Ach!$S$9&amp;Unit_Ach!$U$10)</f>
        <v>0</v>
      </c>
      <c r="LA14" s="97">
        <f t="shared" si="71"/>
        <v>0</v>
      </c>
      <c r="LB14" s="97">
        <f t="shared" si="72"/>
        <v>0</v>
      </c>
      <c r="LC14" s="99">
        <f>SUMIFS('Entry Data'!$A:$A,'Entry Data'!$AA:$AA,Unit_Ach!$B14&amp;Unit_Ach!$LC$8&amp;Unit_Ach!$O$9&amp;Unit_Ach!$O$10)</f>
        <v>0</v>
      </c>
      <c r="LD14" s="96">
        <f>SUMIFS('Entry Data'!$S:$S,'Entry Data'!$AA:$AA,Unit_Ach!$B14&amp;Unit_Ach!$LC$8&amp;Unit_Ach!$O$9&amp;Unit_Ach!$O$10)</f>
        <v>0</v>
      </c>
      <c r="LE14" s="94">
        <f>SUMIFS('Entry Data'!$A:$A,'Entry Data'!$AA:$AA,Unit_Ach!$B14&amp;Unit_Ach!$LC$8&amp;Unit_Ach!$O$9&amp;Unit_Ach!$Q$10)</f>
        <v>0</v>
      </c>
      <c r="LF14" s="96">
        <f>SUMIFS('Entry Data'!$S:$S,'Entry Data'!$AA:$AA,Unit_Ach!$B14&amp;Unit_Ach!$LC$8&amp;Unit_Ach!$O$9&amp;Unit_Ach!$Q$10)</f>
        <v>0</v>
      </c>
      <c r="LG14" s="94">
        <f>SUMIFS('Entry Data'!$A:$A,'Entry Data'!$AA:$AA,Unit_Ach!$B14&amp;Unit_Ach!$LC$8&amp;Unit_Ach!$S$9&amp;Unit_Ach!$S$10)</f>
        <v>0</v>
      </c>
      <c r="LH14" s="96">
        <f>SUMIFS('Entry Data'!$S:$S,'Entry Data'!$AA:$AA,Unit_Ach!$B14&amp;Unit_Ach!$LC$8&amp;Unit_Ach!$S$9&amp;Unit_Ach!$S$10)</f>
        <v>0</v>
      </c>
      <c r="LI14" s="94">
        <f>SUMIFS('Entry Data'!$A:$A,'Entry Data'!$AA:$AA,Unit_Ach!$B14&amp;Unit_Ach!$LC$8&amp;Unit_Ach!$S$9&amp;Unit_Ach!$U$10)</f>
        <v>0</v>
      </c>
      <c r="LJ14" s="94">
        <f>SUMIFS('Entry Data'!$S:$S,'Entry Data'!$AA:$AA,Unit_Ach!$B14&amp;Unit_Ach!$LC$8&amp;Unit_Ach!$S$9&amp;Unit_Ach!$U$10)</f>
        <v>0</v>
      </c>
      <c r="LK14" s="97">
        <f t="shared" si="73"/>
        <v>0</v>
      </c>
      <c r="LL14" s="97">
        <f t="shared" si="74"/>
        <v>0</v>
      </c>
    </row>
    <row r="15" spans="1:324" x14ac:dyDescent="0.3">
      <c r="A15" s="92">
        <v>4</v>
      </c>
      <c r="B15" s="92" t="s">
        <v>31</v>
      </c>
      <c r="C15" s="92" t="s">
        <v>230</v>
      </c>
      <c r="D15" s="94">
        <f t="shared" si="3"/>
        <v>77</v>
      </c>
      <c r="E15" s="94">
        <f t="shared" si="4"/>
        <v>1390.54</v>
      </c>
      <c r="F15" s="94">
        <f t="shared" si="5"/>
        <v>89</v>
      </c>
      <c r="G15" s="94">
        <f t="shared" si="6"/>
        <v>1778.38</v>
      </c>
      <c r="H15" s="94">
        <f t="shared" si="7"/>
        <v>0</v>
      </c>
      <c r="I15" s="94">
        <f t="shared" si="8"/>
        <v>0</v>
      </c>
      <c r="J15" s="94">
        <f t="shared" si="9"/>
        <v>0</v>
      </c>
      <c r="K15" s="94">
        <f t="shared" si="10"/>
        <v>0</v>
      </c>
      <c r="L15" s="94">
        <f t="shared" si="11"/>
        <v>166</v>
      </c>
      <c r="M15" s="94">
        <f t="shared" si="12"/>
        <v>3168.92</v>
      </c>
      <c r="N15" s="95"/>
      <c r="O15" s="94">
        <f>SUMIFS('Entry Data'!$A:$A,'Entry Data'!$AA:$AA,Unit_Ach!$B15&amp;Unit_Ach!$O$8&amp;Unit_Ach!$O$9&amp;Unit_Ach!$O$10)</f>
        <v>5</v>
      </c>
      <c r="P15" s="96">
        <f>SUMIFS('Entry Data'!$S:$S,'Entry Data'!$AA:$AA,Unit_Ach!$B15&amp;Unit_Ach!$O$8&amp;Unit_Ach!$O$9&amp;Unit_Ach!$O$10)</f>
        <v>145.01999999999998</v>
      </c>
      <c r="Q15" s="94">
        <f>SUMIFS('Entry Data'!$A:$A,'Entry Data'!$AA:$AA,Unit_Ach!$B15&amp;Unit_Ach!$O$8&amp;Unit_Ach!$O$9&amp;Unit_Ach!$Q$10)</f>
        <v>0</v>
      </c>
      <c r="R15" s="96">
        <f>SUMIFS('Entry Data'!$S:$S,'Entry Data'!$AA:$AA,Unit_Ach!$B15&amp;Unit_Ach!$O$8&amp;Unit_Ach!$O$9&amp;Unit_Ach!$Q$10)</f>
        <v>0</v>
      </c>
      <c r="S15" s="94">
        <f>SUMIFS('Entry Data'!$A:$A,'Entry Data'!$AA:$AA,Unit_Ach!$B15&amp;Unit_Ach!$O$8&amp;Unit_Ach!$S$9&amp;Unit_Ach!$S$10)</f>
        <v>0</v>
      </c>
      <c r="T15" s="96">
        <f>SUMIFS('Entry Data'!$S:$S,'Entry Data'!$AA:$AA,Unit_Ach!$B15&amp;Unit_Ach!$O$8&amp;Unit_Ach!$S$9&amp;Unit_Ach!$S$10)</f>
        <v>0</v>
      </c>
      <c r="U15" s="94">
        <f>SUMIFS('Entry Data'!$A:$A,'Entry Data'!$AA:$AA,Unit_Ach!$B15&amp;Unit_Ach!$O$8&amp;Unit_Ach!$S$9&amp;Unit_Ach!$U$10)</f>
        <v>0</v>
      </c>
      <c r="V15" s="94">
        <f>SUMIFS('Entry Data'!$S:$S,'Entry Data'!$AA:$AA,Unit_Ach!$B15&amp;Unit_Ach!$O$8&amp;Unit_Ach!$S$9&amp;Unit_Ach!$U$10)</f>
        <v>0</v>
      </c>
      <c r="W15" s="97">
        <f t="shared" si="13"/>
        <v>5</v>
      </c>
      <c r="X15" s="98">
        <f t="shared" si="14"/>
        <v>145.01999999999998</v>
      </c>
      <c r="Y15" s="99">
        <f>SUMIFS('Entry Data'!$A:$A,'Entry Data'!$AA:$AA,Unit_Ach!$B15&amp;Unit_Ach!$Y$8&amp;Unit_Ach!$O$9&amp;Unit_Ach!$O$10)</f>
        <v>4</v>
      </c>
      <c r="Z15" s="96">
        <f>SUMIFS('Entry Data'!$S:$S,'Entry Data'!$AA:$AA,Unit_Ach!$B15&amp;Unit_Ach!$Y$8&amp;Unit_Ach!$O$9&amp;Unit_Ach!$O$10)</f>
        <v>108.36000000000001</v>
      </c>
      <c r="AA15" s="94">
        <f>SUMIFS('Entry Data'!$A:$A,'Entry Data'!$AA:$AA,Unit_Ach!$B15&amp;Unit_Ach!$Y$8&amp;Unit_Ach!$O$9&amp;Unit_Ach!$Q$10)</f>
        <v>5</v>
      </c>
      <c r="AB15" s="96">
        <f>SUMIFS('Entry Data'!$S:$S,'Entry Data'!$AA:$AA,Unit_Ach!$B15&amp;Unit_Ach!$Y$8&amp;Unit_Ach!$O$9&amp;Unit_Ach!$Q$10)</f>
        <v>141.84</v>
      </c>
      <c r="AC15" s="94">
        <f>SUMIFS('Entry Data'!$A:$A,'Entry Data'!$AA:$AA,Unit_Ach!$B15&amp;Unit_Ach!$Y$8&amp;Unit_Ach!$S$9&amp;Unit_Ach!$S$10)</f>
        <v>0</v>
      </c>
      <c r="AD15" s="96">
        <f>SUMIFS('Entry Data'!$S:$S,'Entry Data'!$AA:$AA,Unit_Ach!$B15&amp;Unit_Ach!$Y$8&amp;Unit_Ach!$S$9&amp;Unit_Ach!$S$10)</f>
        <v>0</v>
      </c>
      <c r="AE15" s="94">
        <f>SUMIFS('Entry Data'!$A:$A,'Entry Data'!$AA:$AA,Unit_Ach!$B15&amp;Unit_Ach!$Y$8&amp;Unit_Ach!$S$9&amp;Unit_Ach!$U$10)</f>
        <v>0</v>
      </c>
      <c r="AF15" s="94">
        <f>SUMIFS('Entry Data'!$S:$S,'Entry Data'!$AA:$AA,Unit_Ach!$B15&amp;Unit_Ach!$Y$8&amp;Unit_Ach!$S$9&amp;Unit_Ach!$U$10)</f>
        <v>0</v>
      </c>
      <c r="AG15" s="97">
        <f t="shared" si="15"/>
        <v>9</v>
      </c>
      <c r="AH15" s="97">
        <f t="shared" si="16"/>
        <v>250.20000000000002</v>
      </c>
      <c r="AI15" s="99">
        <f>SUMIFS('Entry Data'!$A:$A,'Entry Data'!$AA:$AA,Unit_Ach!$B15&amp;Unit_Ach!$AI$8&amp;Unit_Ach!$O$9&amp;Unit_Ach!$O$10)</f>
        <v>6</v>
      </c>
      <c r="AJ15" s="96">
        <f>SUMIFS('Entry Data'!$S:$S,'Entry Data'!$AA:$AA,Unit_Ach!$B15&amp;Unit_Ach!$AI$8&amp;Unit_Ach!$O$9&amp;Unit_Ach!$O$10)</f>
        <v>164.20000000000002</v>
      </c>
      <c r="AK15" s="94">
        <f>SUMIFS('Entry Data'!$A:$A,'Entry Data'!$AA:$AA,Unit_Ach!$B15&amp;Unit_Ach!$AI$8&amp;Unit_Ach!$O$9&amp;Unit_Ach!$Q$10)</f>
        <v>2</v>
      </c>
      <c r="AL15" s="96">
        <f>SUMIFS('Entry Data'!$S:$S,'Entry Data'!$AA:$AA,Unit_Ach!$B15&amp;Unit_Ach!$AI$8&amp;Unit_Ach!$O$9&amp;Unit_Ach!$Q$10)</f>
        <v>54.02</v>
      </c>
      <c r="AM15" s="94">
        <f>SUMIFS('Entry Data'!$A:$A,'Entry Data'!$AA:$AA,Unit_Ach!$B15&amp;Unit_Ach!$AI$8&amp;Unit_Ach!$S$9&amp;Unit_Ach!$S$10)</f>
        <v>0</v>
      </c>
      <c r="AN15" s="96">
        <f>SUMIFS('Entry Data'!$S:$S,'Entry Data'!$AA:$AA,Unit_Ach!$B15&amp;Unit_Ach!$AI$8&amp;Unit_Ach!$S$9&amp;Unit_Ach!$S$10)</f>
        <v>0</v>
      </c>
      <c r="AO15" s="94">
        <f>SUMIFS('Entry Data'!$A:$A,'Entry Data'!$AA:$AA,Unit_Ach!$B15&amp;Unit_Ach!$AI$8&amp;Unit_Ach!$S$9&amp;Unit_Ach!$U$10)</f>
        <v>0</v>
      </c>
      <c r="AP15" s="94">
        <f>SUMIFS('Entry Data'!$S:$S,'Entry Data'!$AA:$AA,Unit_Ach!$B15&amp;Unit_Ach!$AI$8&amp;Unit_Ach!$S$9&amp;Unit_Ach!$U$10)</f>
        <v>0</v>
      </c>
      <c r="AQ15" s="97">
        <f t="shared" si="17"/>
        <v>8</v>
      </c>
      <c r="AR15" s="97">
        <f t="shared" si="18"/>
        <v>218.22000000000003</v>
      </c>
      <c r="AS15" s="99">
        <f>SUMIFS('Entry Data'!$A:$A,'Entry Data'!$AA:$AA,Unit_Ach!$B15&amp;Unit_Ach!$AS$8&amp;Unit_Ach!$O$9&amp;Unit_Ach!$O$10)</f>
        <v>1</v>
      </c>
      <c r="AT15" s="96">
        <f>SUMIFS('Entry Data'!$S:$S,'Entry Data'!$AA:$AA,Unit_Ach!$B15&amp;Unit_Ach!$AS$8&amp;Unit_Ach!$O$9&amp;Unit_Ach!$O$10)</f>
        <v>27.34</v>
      </c>
      <c r="AU15" s="94">
        <f>SUMIFS('Entry Data'!$A:$A,'Entry Data'!$AA:$AA,Unit_Ach!$B15&amp;Unit_Ach!$AS$8&amp;Unit_Ach!$O$9&amp;Unit_Ach!$Q$10)</f>
        <v>0</v>
      </c>
      <c r="AV15" s="96">
        <f>SUMIFS('Entry Data'!$S:$S,'Entry Data'!$AA:$AA,Unit_Ach!$B15&amp;Unit_Ach!$AS$8&amp;Unit_Ach!$O$9&amp;Unit_Ach!$Q$10)</f>
        <v>0</v>
      </c>
      <c r="AW15" s="94">
        <f>SUMIFS('Entry Data'!$A:$A,'Entry Data'!$AA:$AA,Unit_Ach!$B15&amp;Unit_Ach!$AS$8&amp;Unit_Ach!$S$9&amp;Unit_Ach!$S$10)</f>
        <v>0</v>
      </c>
      <c r="AX15" s="96">
        <f>SUMIFS('Entry Data'!$S:$S,'Entry Data'!$AA:$AA,Unit_Ach!$B15&amp;Unit_Ach!$AS$8&amp;Unit_Ach!$S$9&amp;Unit_Ach!$S$10)</f>
        <v>0</v>
      </c>
      <c r="AY15" s="94">
        <f>SUMIFS('Entry Data'!$A:$A,'Entry Data'!$AA:$AA,Unit_Ach!$B15&amp;Unit_Ach!$AS$8&amp;Unit_Ach!$S$9&amp;Unit_Ach!$U$10)</f>
        <v>0</v>
      </c>
      <c r="AZ15" s="94">
        <f>SUMIFS('Entry Data'!$S:$S,'Entry Data'!$AA:$AA,Unit_Ach!$B15&amp;Unit_Ach!$AS$8&amp;Unit_Ach!$S$9&amp;Unit_Ach!$U$10)</f>
        <v>0</v>
      </c>
      <c r="BA15" s="97">
        <f t="shared" si="19"/>
        <v>1</v>
      </c>
      <c r="BB15" s="97">
        <f t="shared" si="20"/>
        <v>27.34</v>
      </c>
      <c r="BC15" s="99">
        <f>SUMIFS('Entry Data'!$A:$A,'Entry Data'!$AA:$AA,Unit_Ach!$B15&amp;Unit_Ach!$BC$8&amp;Unit_Ach!$O$9&amp;Unit_Ach!$O$10)</f>
        <v>0</v>
      </c>
      <c r="BD15" s="96">
        <f>SUMIFS('Entry Data'!$S:$S,'Entry Data'!$AA:$AA,Unit_Ach!$B15&amp;Unit_Ach!$BC$8&amp;Unit_Ach!$O$9&amp;Unit_Ach!$O$10)</f>
        <v>0</v>
      </c>
      <c r="BE15" s="94">
        <f>SUMIFS('Entry Data'!$A:$A,'Entry Data'!$AA:$AA,Unit_Ach!$B15&amp;Unit_Ach!$BC$8&amp;Unit_Ach!$O$9&amp;Unit_Ach!$Q$10)</f>
        <v>5</v>
      </c>
      <c r="BF15" s="96">
        <f>SUMIFS('Entry Data'!$S:$S,'Entry Data'!$AA:$AA,Unit_Ach!$B15&amp;Unit_Ach!$BC$8&amp;Unit_Ach!$O$9&amp;Unit_Ach!$Q$10)</f>
        <v>139.28</v>
      </c>
      <c r="BG15" s="94">
        <f>SUMIFS('Entry Data'!$A:$A,'Entry Data'!$AA:$AA,Unit_Ach!$B15&amp;Unit_Ach!$BC$8&amp;Unit_Ach!$S$9&amp;Unit_Ach!$S$10)</f>
        <v>0</v>
      </c>
      <c r="BH15" s="96">
        <f>SUMIFS('Entry Data'!$S:$S,'Entry Data'!$AA:$AA,Unit_Ach!$B15&amp;Unit_Ach!$BC$8&amp;Unit_Ach!$S$9&amp;Unit_Ach!$S$10)</f>
        <v>0</v>
      </c>
      <c r="BI15" s="94">
        <f>SUMIFS('Entry Data'!$A:$A,'Entry Data'!$AA:$AA,Unit_Ach!$B15&amp;Unit_Ach!$BC$8&amp;Unit_Ach!$S$9&amp;Unit_Ach!$U$10)</f>
        <v>0</v>
      </c>
      <c r="BJ15" s="94">
        <f>SUMIFS('Entry Data'!$S:$S,'Entry Data'!$AA:$AA,Unit_Ach!$B15&amp;Unit_Ach!$BC$8&amp;Unit_Ach!$S$9&amp;Unit_Ach!$U$10)</f>
        <v>0</v>
      </c>
      <c r="BK15" s="97">
        <f t="shared" si="21"/>
        <v>5</v>
      </c>
      <c r="BL15" s="97">
        <f t="shared" si="22"/>
        <v>139.28</v>
      </c>
      <c r="BM15" s="99">
        <f>SUMIFS('Entry Data'!$A:$A,'Entry Data'!$AA:$AA,Unit_Ach!$B15&amp;Unit_Ach!$BM$8&amp;Unit_Ach!$O$9&amp;Unit_Ach!$O$10)</f>
        <v>4</v>
      </c>
      <c r="BN15" s="96">
        <f>SUMIFS('Entry Data'!$S:$S,'Entry Data'!$AA:$AA,Unit_Ach!$B15&amp;Unit_Ach!$BM$8&amp;Unit_Ach!$O$9&amp;Unit_Ach!$O$10)</f>
        <v>117.62</v>
      </c>
      <c r="BO15" s="94">
        <f>SUMIFS('Entry Data'!$A:$A,'Entry Data'!$AA:$AA,Unit_Ach!$B15&amp;Unit_Ach!$BM$8&amp;Unit_Ach!$O$9&amp;Unit_Ach!$Q$10)</f>
        <v>7</v>
      </c>
      <c r="BP15" s="96">
        <f>SUMIFS('Entry Data'!$S:$S,'Entry Data'!$AA:$AA,Unit_Ach!$B15&amp;Unit_Ach!$BM$8&amp;Unit_Ach!$O$9&amp;Unit_Ach!$Q$10)</f>
        <v>191.4</v>
      </c>
      <c r="BQ15" s="94">
        <f>SUMIFS('Entry Data'!$A:$A,'Entry Data'!$AA:$AA,Unit_Ach!$B15&amp;Unit_Ach!$BM$8&amp;Unit_Ach!$S$9&amp;Unit_Ach!$S$10)</f>
        <v>0</v>
      </c>
      <c r="BR15" s="96">
        <f>SUMIFS('Entry Data'!$S:$S,'Entry Data'!$AA:$AA,Unit_Ach!$B15&amp;Unit_Ach!$BM$8&amp;Unit_Ach!$S$9&amp;Unit_Ach!$S$10)</f>
        <v>0</v>
      </c>
      <c r="BS15" s="94">
        <f>SUMIFS('Entry Data'!$A:$A,'Entry Data'!$AA:$AA,Unit_Ach!$B15&amp;Unit_Ach!$BM$8&amp;Unit_Ach!$S$9&amp;Unit_Ach!$U$10)</f>
        <v>0</v>
      </c>
      <c r="BT15" s="94">
        <f>SUMIFS('Entry Data'!$S:$S,'Entry Data'!$AA:$AA,Unit_Ach!$B15&amp;Unit_Ach!$BM$8&amp;Unit_Ach!$S$9&amp;Unit_Ach!$U$10)</f>
        <v>0</v>
      </c>
      <c r="BU15" s="97">
        <f t="shared" si="23"/>
        <v>11</v>
      </c>
      <c r="BV15" s="97">
        <f t="shared" si="24"/>
        <v>309.02</v>
      </c>
      <c r="BW15" s="99">
        <f>SUMIFS('Entry Data'!$A:$A,'Entry Data'!$AA:$AA,Unit_Ach!$B15&amp;Unit_Ach!$BW$8&amp;Unit_Ach!$O$9&amp;Unit_Ach!$O$10)</f>
        <v>6</v>
      </c>
      <c r="BX15" s="96">
        <f>SUMIFS('Entry Data'!$S:$S,'Entry Data'!$AA:$AA,Unit_Ach!$B15&amp;Unit_Ach!$BW$8&amp;Unit_Ach!$O$9&amp;Unit_Ach!$O$10)</f>
        <v>170.86</v>
      </c>
      <c r="BY15" s="94">
        <f>SUMIFS('Entry Data'!$A:$A,'Entry Data'!$AA:$AA,Unit_Ach!$B15&amp;Unit_Ach!$BW$8&amp;Unit_Ach!$O$9&amp;Unit_Ach!$Q$10)</f>
        <v>7</v>
      </c>
      <c r="BZ15" s="96">
        <f>SUMIFS('Entry Data'!$S:$S,'Entry Data'!$AA:$AA,Unit_Ach!$B15&amp;Unit_Ach!$BW$8&amp;Unit_Ach!$O$9&amp;Unit_Ach!$Q$10)</f>
        <v>198.28</v>
      </c>
      <c r="CA15" s="94">
        <f>SUMIFS('Entry Data'!$A:$A,'Entry Data'!$AA:$AA,Unit_Ach!$B15&amp;Unit_Ach!$BW$8&amp;Unit_Ach!$S$9&amp;Unit_Ach!$S$10)</f>
        <v>0</v>
      </c>
      <c r="CB15" s="96">
        <f>SUMIFS('Entry Data'!$S:$S,'Entry Data'!$AA:$AA,Unit_Ach!$B15&amp;Unit_Ach!$BW$8&amp;Unit_Ach!$S$9&amp;Unit_Ach!$S$10)</f>
        <v>0</v>
      </c>
      <c r="CC15" s="94">
        <f>SUMIFS('Entry Data'!$A:$A,'Entry Data'!$AA:$AA,Unit_Ach!$B15&amp;Unit_Ach!$BW$8&amp;Unit_Ach!$S$9&amp;Unit_Ach!$U$10)</f>
        <v>0</v>
      </c>
      <c r="CD15" s="94">
        <f>SUMIFS('Entry Data'!$S:$S,'Entry Data'!$AA:$AA,Unit_Ach!$B15&amp;Unit_Ach!$BW$8&amp;Unit_Ach!$S$9&amp;Unit_Ach!$U$10)</f>
        <v>0</v>
      </c>
      <c r="CE15" s="97">
        <f t="shared" si="25"/>
        <v>13</v>
      </c>
      <c r="CF15" s="97">
        <f t="shared" si="26"/>
        <v>369.14</v>
      </c>
      <c r="CG15" s="99">
        <f>SUMIFS('Entry Data'!$A:$A,'Entry Data'!$AA:$AA,Unit_Ach!$B15&amp;Unit_Ach!$CG$8&amp;Unit_Ach!$O$9&amp;Unit_Ach!$O$10)</f>
        <v>7</v>
      </c>
      <c r="CH15" s="96">
        <f>SUMIFS('Entry Data'!$S:$S,'Entry Data'!$AA:$AA,Unit_Ach!$B15&amp;Unit_Ach!$CG$8&amp;Unit_Ach!$O$9&amp;Unit_Ach!$O$10)</f>
        <v>201.94</v>
      </c>
      <c r="CI15" s="94">
        <f>SUMIFS('Entry Data'!$A:$A,'Entry Data'!$AA:$AA,Unit_Ach!$B15&amp;Unit_Ach!$CG$8&amp;Unit_Ach!$O$9&amp;Unit_Ach!$Q$10)</f>
        <v>1</v>
      </c>
      <c r="CJ15" s="96">
        <f>SUMIFS('Entry Data'!$S:$S,'Entry Data'!$AA:$AA,Unit_Ach!$B15&amp;Unit_Ach!$CG$8&amp;Unit_Ach!$O$9&amp;Unit_Ach!$Q$10)</f>
        <v>28.52</v>
      </c>
      <c r="CK15" s="94">
        <f>SUMIFS('Entry Data'!$A:$A,'Entry Data'!$AA:$AA,Unit_Ach!$B15&amp;Unit_Ach!$CG$8&amp;Unit_Ach!$S$9&amp;Unit_Ach!$S$10)</f>
        <v>0</v>
      </c>
      <c r="CL15" s="96">
        <f>SUMIFS('Entry Data'!$S:$S,'Entry Data'!$AA:$AA,Unit_Ach!$B15&amp;Unit_Ach!$CG$8&amp;Unit_Ach!$S$9&amp;Unit_Ach!$S$10)</f>
        <v>0</v>
      </c>
      <c r="CM15" s="94">
        <f>SUMIFS('Entry Data'!$A:$A,'Entry Data'!$AA:$AA,Unit_Ach!$B15&amp;Unit_Ach!$CG$8&amp;Unit_Ach!$S$9&amp;Unit_Ach!$U$10)</f>
        <v>0</v>
      </c>
      <c r="CN15" s="94">
        <f>SUMIFS('Entry Data'!$S:$S,'Entry Data'!$AA:$AA,Unit_Ach!$B15&amp;Unit_Ach!$CG$8&amp;Unit_Ach!$S$9&amp;Unit_Ach!$U$10)</f>
        <v>0</v>
      </c>
      <c r="CO15" s="97">
        <f t="shared" si="27"/>
        <v>8</v>
      </c>
      <c r="CP15" s="97">
        <f t="shared" si="28"/>
        <v>230.46</v>
      </c>
      <c r="CQ15" s="99">
        <f>SUMIFS('Entry Data'!$A:$A,'Entry Data'!$AA:$AA,Unit_Ach!$B15&amp;Unit_Ach!$CQ$8&amp;Unit_Ach!$O$9&amp;Unit_Ach!$O$10)</f>
        <v>1</v>
      </c>
      <c r="CR15" s="96">
        <f>SUMIFS('Entry Data'!$S:$S,'Entry Data'!$AA:$AA,Unit_Ach!$B15&amp;Unit_Ach!$CQ$8&amp;Unit_Ach!$O$9&amp;Unit_Ach!$O$10)</f>
        <v>29.28</v>
      </c>
      <c r="CS15" s="94">
        <f>SUMIFS('Entry Data'!$A:$A,'Entry Data'!$AA:$AA,Unit_Ach!$B15&amp;Unit_Ach!$CQ$8&amp;Unit_Ach!$O$9&amp;Unit_Ach!$Q$10)</f>
        <v>6</v>
      </c>
      <c r="CT15" s="96">
        <f>SUMIFS('Entry Data'!$S:$S,'Entry Data'!$AA:$AA,Unit_Ach!$B15&amp;Unit_Ach!$CQ$8&amp;Unit_Ach!$O$9&amp;Unit_Ach!$Q$10)</f>
        <v>172.34</v>
      </c>
      <c r="CU15" s="94">
        <f>SUMIFS('Entry Data'!$A:$A,'Entry Data'!$AA:$AA,Unit_Ach!$B15&amp;Unit_Ach!$CQ$8&amp;Unit_Ach!$S$9&amp;Unit_Ach!$S$10)</f>
        <v>0</v>
      </c>
      <c r="CV15" s="96">
        <f>SUMIFS('Entry Data'!$S:$S,'Entry Data'!$AA:$AA,Unit_Ach!$B15&amp;Unit_Ach!$CQ$8&amp;Unit_Ach!$S$9&amp;Unit_Ach!$S$10)</f>
        <v>0</v>
      </c>
      <c r="CW15" s="94">
        <f>SUMIFS('Entry Data'!$A:$A,'Entry Data'!$AA:$AA,Unit_Ach!$B15&amp;Unit_Ach!$CQ$8&amp;Unit_Ach!$S$9&amp;Unit_Ach!$U$10)</f>
        <v>0</v>
      </c>
      <c r="CX15" s="94">
        <f>SUMIFS('Entry Data'!$S:$S,'Entry Data'!$AA:$AA,Unit_Ach!$B15&amp;Unit_Ach!$CQ$8&amp;Unit_Ach!$S$9&amp;Unit_Ach!$U$10)</f>
        <v>0</v>
      </c>
      <c r="CY15" s="97">
        <f t="shared" si="29"/>
        <v>7</v>
      </c>
      <c r="CZ15" s="97">
        <f t="shared" si="30"/>
        <v>201.62</v>
      </c>
      <c r="DA15" s="99">
        <f>SUMIFS('Entry Data'!$A:$A,'Entry Data'!$AA:$AA,Unit_Ach!$B15&amp;Unit_Ach!$DA$8&amp;Unit_Ach!$O$9&amp;Unit_Ach!$O$10)</f>
        <v>0</v>
      </c>
      <c r="DB15" s="96">
        <f>SUMIFS('Entry Data'!$S:$S,'Entry Data'!$AA:$AA,Unit_Ach!$B15&amp;Unit_Ach!$DA$8&amp;Unit_Ach!$O$9&amp;Unit_Ach!$O$10)</f>
        <v>0</v>
      </c>
      <c r="DC15" s="94">
        <f>SUMIFS('Entry Data'!$A:$A,'Entry Data'!$AA:$AA,Unit_Ach!$B15&amp;Unit_Ach!$DA$8&amp;Unit_Ach!$O$9&amp;Unit_Ach!$Q$10)</f>
        <v>7</v>
      </c>
      <c r="DD15" s="96">
        <f>SUMIFS('Entry Data'!$S:$S,'Entry Data'!$AA:$AA,Unit_Ach!$B15&amp;Unit_Ach!$DA$8&amp;Unit_Ach!$O$9&amp;Unit_Ach!$Q$10)</f>
        <v>199.76000000000002</v>
      </c>
      <c r="DE15" s="94">
        <f>SUMIFS('Entry Data'!$A:$A,'Entry Data'!$AA:$AA,Unit_Ach!$B15&amp;Unit_Ach!$DA$8&amp;Unit_Ach!$S$9&amp;Unit_Ach!$S$10)</f>
        <v>0</v>
      </c>
      <c r="DF15" s="96">
        <f>SUMIFS('Entry Data'!$S:$S,'Entry Data'!$AA:$AA,Unit_Ach!$B15&amp;Unit_Ach!$DA$8&amp;Unit_Ach!$S$9&amp;Unit_Ach!$S$10)</f>
        <v>0</v>
      </c>
      <c r="DG15" s="94">
        <f>SUMIFS('Entry Data'!$A:$A,'Entry Data'!$AA:$AA,Unit_Ach!$B15&amp;Unit_Ach!$DA$8&amp;Unit_Ach!$S$9&amp;Unit_Ach!$U$10)</f>
        <v>0</v>
      </c>
      <c r="DH15" s="94">
        <f>SUMIFS('Entry Data'!$S:$S,'Entry Data'!$AA:$AA,Unit_Ach!$B15&amp;Unit_Ach!$DA$8&amp;Unit_Ach!$S$9&amp;Unit_Ach!$U$10)</f>
        <v>0</v>
      </c>
      <c r="DI15" s="97">
        <f t="shared" si="31"/>
        <v>7</v>
      </c>
      <c r="DJ15" s="97">
        <f t="shared" si="32"/>
        <v>199.76000000000002</v>
      </c>
      <c r="DK15" s="99">
        <f>SUMIFS('Entry Data'!$A:$A,'Entry Data'!$AA:$AA,Unit_Ach!$B15&amp;Unit_Ach!$DK$8&amp;Unit_Ach!$O$9&amp;Unit_Ach!$O$10)</f>
        <v>7</v>
      </c>
      <c r="DL15" s="96">
        <f>SUMIFS('Entry Data'!$S:$S,'Entry Data'!$AA:$AA,Unit_Ach!$B15&amp;Unit_Ach!$DK$8&amp;Unit_Ach!$O$9&amp;Unit_Ach!$O$10)</f>
        <v>199.2</v>
      </c>
      <c r="DM15" s="94">
        <f>SUMIFS('Entry Data'!$A:$A,'Entry Data'!$AA:$AA,Unit_Ach!$B15&amp;Unit_Ach!$DK$8&amp;Unit_Ach!$O$9&amp;Unit_Ach!$Q$10)</f>
        <v>6</v>
      </c>
      <c r="DN15" s="96">
        <f>SUMIFS('Entry Data'!$S:$S,'Entry Data'!$AA:$AA,Unit_Ach!$B15&amp;Unit_Ach!$DK$8&amp;Unit_Ach!$O$9&amp;Unit_Ach!$Q$10)</f>
        <v>165.92</v>
      </c>
      <c r="DO15" s="94">
        <f>SUMIFS('Entry Data'!$A:$A,'Entry Data'!$AA:$AA,Unit_Ach!$B15&amp;Unit_Ach!$DK$8&amp;Unit_Ach!$S$9&amp;Unit_Ach!$S$10)</f>
        <v>0</v>
      </c>
      <c r="DP15" s="96">
        <f>SUMIFS('Entry Data'!$S:$S,'Entry Data'!$AA:$AA,Unit_Ach!$B15&amp;Unit_Ach!$DK$8&amp;Unit_Ach!$S$9&amp;Unit_Ach!$S$10)</f>
        <v>0</v>
      </c>
      <c r="DQ15" s="94">
        <f>SUMIFS('Entry Data'!$A:$A,'Entry Data'!$AA:$AA,Unit_Ach!$B15&amp;Unit_Ach!$DK$8&amp;Unit_Ach!$S$9&amp;Unit_Ach!$U$10)</f>
        <v>0</v>
      </c>
      <c r="DR15" s="94">
        <f>SUMIFS('Entry Data'!$S:$S,'Entry Data'!$AA:$AA,Unit_Ach!$B15&amp;Unit_Ach!$DK$8&amp;Unit_Ach!$S$9&amp;Unit_Ach!$U$10)</f>
        <v>0</v>
      </c>
      <c r="DS15" s="97">
        <f t="shared" si="33"/>
        <v>13</v>
      </c>
      <c r="DT15" s="97">
        <f t="shared" si="34"/>
        <v>365.12</v>
      </c>
      <c r="DU15" s="99">
        <f>SUMIFS('Entry Data'!$A:$A,'Entry Data'!$AA:$AA,Unit_Ach!$B15&amp;Unit_Ach!$DU$8&amp;Unit_Ach!$O$9&amp;Unit_Ach!$O$10)</f>
        <v>0</v>
      </c>
      <c r="DV15" s="96">
        <f>SUMIFS('Entry Data'!$S:$S,'Entry Data'!$AA:$AA,Unit_Ach!$B15&amp;Unit_Ach!$DU$8&amp;Unit_Ach!$O$9&amp;Unit_Ach!$O$10)</f>
        <v>0</v>
      </c>
      <c r="DW15" s="94">
        <f>SUMIFS('Entry Data'!$A:$A,'Entry Data'!$AA:$AA,Unit_Ach!$B15&amp;Unit_Ach!$DU$8&amp;Unit_Ach!$O$9&amp;Unit_Ach!$Q$10)</f>
        <v>6</v>
      </c>
      <c r="DX15" s="96">
        <f>SUMIFS('Entry Data'!$S:$S,'Entry Data'!$AA:$AA,Unit_Ach!$B15&amp;Unit_Ach!$DU$8&amp;Unit_Ach!$O$9&amp;Unit_Ach!$Q$10)</f>
        <v>173.98000000000002</v>
      </c>
      <c r="DY15" s="94">
        <f>SUMIFS('Entry Data'!$A:$A,'Entry Data'!$AA:$AA,Unit_Ach!$B15&amp;Unit_Ach!$DU$8&amp;Unit_Ach!$S$9&amp;Unit_Ach!$S$10)</f>
        <v>0</v>
      </c>
      <c r="DZ15" s="96">
        <f>SUMIFS('Entry Data'!$S:$S,'Entry Data'!$AA:$AA,Unit_Ach!$B15&amp;Unit_Ach!$DU$8&amp;Unit_Ach!$S$9&amp;Unit_Ach!$S$10)</f>
        <v>0</v>
      </c>
      <c r="EA15" s="94">
        <f>SUMIFS('Entry Data'!$A:$A,'Entry Data'!$AA:$AA,Unit_Ach!$B15&amp;Unit_Ach!$DU$8&amp;Unit_Ach!$S$9&amp;Unit_Ach!$U$10)</f>
        <v>0</v>
      </c>
      <c r="EB15" s="94">
        <f>SUMIFS('Entry Data'!$S:$S,'Entry Data'!$AA:$AA,Unit_Ach!$B15&amp;Unit_Ach!$DU$8&amp;Unit_Ach!$S$9&amp;Unit_Ach!$U$10)</f>
        <v>0</v>
      </c>
      <c r="EC15" s="97">
        <f t="shared" si="35"/>
        <v>6</v>
      </c>
      <c r="ED15" s="97">
        <f t="shared" si="36"/>
        <v>173.98000000000002</v>
      </c>
      <c r="EE15" s="99">
        <f>SUMIFS('Entry Data'!$A:$A,'Entry Data'!$AA:$AA,Unit_Ach!$B15&amp;Unit_Ach!$EE$8&amp;Unit_Ach!$O$9&amp;Unit_Ach!$O$10)</f>
        <v>6</v>
      </c>
      <c r="EF15" s="96">
        <f>SUMIFS('Entry Data'!$S:$S,'Entry Data'!$AA:$AA,Unit_Ach!$B15&amp;Unit_Ach!$EE$8&amp;Unit_Ach!$O$9&amp;Unit_Ach!$O$10)</f>
        <v>168.62</v>
      </c>
      <c r="EG15" s="94">
        <f>SUMIFS('Entry Data'!$A:$A,'Entry Data'!$AA:$AA,Unit_Ach!$B15&amp;Unit_Ach!$EE$8&amp;Unit_Ach!$O$9&amp;Unit_Ach!$Q$10)</f>
        <v>6</v>
      </c>
      <c r="EH15" s="96">
        <f>SUMIFS('Entry Data'!$S:$S,'Entry Data'!$AA:$AA,Unit_Ach!$B15&amp;Unit_Ach!$EE$8&amp;Unit_Ach!$O$9&amp;Unit_Ach!$Q$10)</f>
        <v>170.77999999999997</v>
      </c>
      <c r="EI15" s="94">
        <f>SUMIFS('Entry Data'!$A:$A,'Entry Data'!$AA:$AA,Unit_Ach!$B15&amp;Unit_Ach!$EE$8&amp;Unit_Ach!$S$9&amp;Unit_Ach!$S$10)</f>
        <v>0</v>
      </c>
      <c r="EJ15" s="96">
        <f>SUMIFS('Entry Data'!$S:$S,'Entry Data'!$AA:$AA,Unit_Ach!$B15&amp;Unit_Ach!$EE$8&amp;Unit_Ach!$S$9&amp;Unit_Ach!$S$10)</f>
        <v>0</v>
      </c>
      <c r="EK15" s="94">
        <f>SUMIFS('Entry Data'!$A:$A,'Entry Data'!$AA:$AA,Unit_Ach!$B15&amp;Unit_Ach!$EE$8&amp;Unit_Ach!$S$9&amp;Unit_Ach!$U$10)</f>
        <v>0</v>
      </c>
      <c r="EL15" s="94">
        <f>SUMIFS('Entry Data'!$S:$S,'Entry Data'!$AA:$AA,Unit_Ach!$B15&amp;Unit_Ach!$EE$8&amp;Unit_Ach!$S$9&amp;Unit_Ach!$U$10)</f>
        <v>0</v>
      </c>
      <c r="EM15" s="97">
        <f t="shared" si="37"/>
        <v>12</v>
      </c>
      <c r="EN15" s="97">
        <f t="shared" si="38"/>
        <v>339.4</v>
      </c>
      <c r="EO15" s="99">
        <f>SUMIFS('Entry Data'!$A:$A,'Entry Data'!$AA:$AA,Unit_Ach!$B15&amp;Unit_Ach!$EO$8&amp;Unit_Ach!$O$9&amp;Unit_Ach!$O$10)</f>
        <v>2</v>
      </c>
      <c r="EP15" s="96">
        <f>SUMIFS('Entry Data'!$S:$S,'Entry Data'!$AA:$AA,Unit_Ach!$B15&amp;Unit_Ach!$EO$8&amp;Unit_Ach!$O$9&amp;Unit_Ach!$O$10)</f>
        <v>58.099999999999994</v>
      </c>
      <c r="EQ15" s="94">
        <f>SUMIFS('Entry Data'!$A:$A,'Entry Data'!$AA:$AA,Unit_Ach!$B15&amp;Unit_Ach!$EO$8&amp;Unit_Ach!$O$9&amp;Unit_Ach!$Q$10)</f>
        <v>5</v>
      </c>
      <c r="ER15" s="96">
        <f>SUMIFS('Entry Data'!$S:$S,'Entry Data'!$AA:$AA,Unit_Ach!$B15&amp;Unit_Ach!$EO$8&amp;Unit_Ach!$O$9&amp;Unit_Ach!$Q$10)</f>
        <v>142.26</v>
      </c>
      <c r="ES15" s="94">
        <f>SUMIFS('Entry Data'!$A:$A,'Entry Data'!$AA:$AA,Unit_Ach!$B15&amp;Unit_Ach!$EO$8&amp;Unit_Ach!$S$9&amp;Unit_Ach!$S$10)</f>
        <v>0</v>
      </c>
      <c r="ET15" s="96">
        <f>SUMIFS('Entry Data'!$S:$S,'Entry Data'!$AA:$AA,Unit_Ach!$B15&amp;Unit_Ach!$EO$8&amp;Unit_Ach!$S$9&amp;Unit_Ach!$S$10)</f>
        <v>0</v>
      </c>
      <c r="EU15" s="94">
        <f>SUMIFS('Entry Data'!$A:$A,'Entry Data'!$AA:$AA,Unit_Ach!$B15&amp;Unit_Ach!$EO$8&amp;Unit_Ach!$S$9&amp;Unit_Ach!$U$10)</f>
        <v>0</v>
      </c>
      <c r="EV15" s="94">
        <f>SUMIFS('Entry Data'!$S:$S,'Entry Data'!$AA:$AA,Unit_Ach!$B15&amp;Unit_Ach!$EO$8&amp;Unit_Ach!$S$9&amp;Unit_Ach!$U$10)</f>
        <v>0</v>
      </c>
      <c r="EW15" s="97">
        <f t="shared" si="39"/>
        <v>7</v>
      </c>
      <c r="EX15" s="97">
        <f t="shared" si="40"/>
        <v>200.35999999999999</v>
      </c>
      <c r="EY15" s="99">
        <f>SUMIFS('Entry Data'!$A:$A,'Entry Data'!$AA:$AA,Unit_Ach!$B15&amp;Unit_Ach!$EY$8&amp;Unit_Ach!$O$9&amp;Unit_Ach!$O$10)</f>
        <v>7</v>
      </c>
      <c r="EZ15" s="96">
        <f>SUMIFS('Entry Data'!$S:$S,'Entry Data'!$AA:$AA,Unit_Ach!$B15&amp;Unit_Ach!$EY$8&amp;Unit_Ach!$O$9&amp;Unit_Ach!$O$10)</f>
        <v>0</v>
      </c>
      <c r="FA15" s="94">
        <f>SUMIFS('Entry Data'!$A:$A,'Entry Data'!$AA:$AA,Unit_Ach!$B15&amp;Unit_Ach!$EY$8&amp;Unit_Ach!$O$9&amp;Unit_Ach!$Q$10)</f>
        <v>5</v>
      </c>
      <c r="FB15" s="96">
        <f>SUMIFS('Entry Data'!$S:$S,'Entry Data'!$AA:$AA,Unit_Ach!$B15&amp;Unit_Ach!$EY$8&amp;Unit_Ach!$O$9&amp;Unit_Ach!$Q$10)</f>
        <v>0</v>
      </c>
      <c r="FC15" s="94">
        <f>SUMIFS('Entry Data'!$A:$A,'Entry Data'!$AA:$AA,Unit_Ach!$B15&amp;Unit_Ach!$EY$8&amp;Unit_Ach!$S$9&amp;Unit_Ach!$S$10)</f>
        <v>0</v>
      </c>
      <c r="FD15" s="96">
        <f>SUMIFS('Entry Data'!$S:$S,'Entry Data'!$AA:$AA,Unit_Ach!$B15&amp;Unit_Ach!$EY$8&amp;Unit_Ach!$S$9&amp;Unit_Ach!$S$10)</f>
        <v>0</v>
      </c>
      <c r="FE15" s="94">
        <f>SUMIFS('Entry Data'!$A:$A,'Entry Data'!$AA:$AA,Unit_Ach!$B15&amp;Unit_Ach!$EY$8&amp;Unit_Ach!$S$9&amp;Unit_Ach!$U$10)</f>
        <v>0</v>
      </c>
      <c r="FF15" s="94">
        <f>SUMIFS('Entry Data'!$S:$S,'Entry Data'!$AA:$AA,Unit_Ach!$B15&amp;Unit_Ach!$EY$8&amp;Unit_Ach!$S$9&amp;Unit_Ach!$U$10)</f>
        <v>0</v>
      </c>
      <c r="FG15" s="97">
        <f t="shared" si="41"/>
        <v>12</v>
      </c>
      <c r="FH15" s="97">
        <f t="shared" si="42"/>
        <v>0</v>
      </c>
      <c r="FI15" s="99">
        <f>SUMIFS('Entry Data'!$A:$A,'Entry Data'!$AA:$AA,Unit_Ach!$B15&amp;Unit_Ach!$FI$8&amp;Unit_Ach!$O$9&amp;Unit_Ach!$O$10)</f>
        <v>7</v>
      </c>
      <c r="FJ15" s="96">
        <f>SUMIFS('Entry Data'!$S:$S,'Entry Data'!$AA:$AA,Unit_Ach!$B15&amp;Unit_Ach!$FI$8&amp;Unit_Ach!$O$9&amp;Unit_Ach!$O$10)</f>
        <v>0</v>
      </c>
      <c r="FK15" s="94">
        <f>SUMIFS('Entry Data'!$A:$A,'Entry Data'!$AA:$AA,Unit_Ach!$B15&amp;Unit_Ach!$FI$8&amp;Unit_Ach!$O$9&amp;Unit_Ach!$Q$10)</f>
        <v>5</v>
      </c>
      <c r="FL15" s="96">
        <f>SUMIFS('Entry Data'!$S:$S,'Entry Data'!$AA:$AA,Unit_Ach!$B15&amp;Unit_Ach!$FI$8&amp;Unit_Ach!$O$9&amp;Unit_Ach!$Q$10)</f>
        <v>0</v>
      </c>
      <c r="FM15" s="94">
        <f>SUMIFS('Entry Data'!$A:$A,'Entry Data'!$AA:$AA,Unit_Ach!$B15&amp;Unit_Ach!$FI$8&amp;Unit_Ach!$S$9&amp;Unit_Ach!$S$10)</f>
        <v>0</v>
      </c>
      <c r="FN15" s="96">
        <f>SUMIFS('Entry Data'!$S:$S,'Entry Data'!$AA:$AA,Unit_Ach!$B15&amp;Unit_Ach!$FI$8&amp;Unit_Ach!$S$9&amp;Unit_Ach!$S$10)</f>
        <v>0</v>
      </c>
      <c r="FO15" s="94">
        <f>SUMIFS('Entry Data'!$A:$A,'Entry Data'!$AA:$AA,Unit_Ach!$B15&amp;Unit_Ach!$FI$8&amp;Unit_Ach!$S$9&amp;Unit_Ach!$U$10)</f>
        <v>0</v>
      </c>
      <c r="FP15" s="94">
        <f>SUMIFS('Entry Data'!$S:$S,'Entry Data'!$AA:$AA,Unit_Ach!$B15&amp;Unit_Ach!$FI$8&amp;Unit_Ach!$S$9&amp;Unit_Ach!$U$10)</f>
        <v>0</v>
      </c>
      <c r="FQ15" s="97">
        <f t="shared" si="43"/>
        <v>12</v>
      </c>
      <c r="FR15" s="97">
        <f t="shared" si="44"/>
        <v>0</v>
      </c>
      <c r="FS15" s="99">
        <f>SUMIFS('Entry Data'!$A:$A,'Entry Data'!$AA:$AA,Unit_Ach!$B15&amp;Unit_Ach!$FS$8&amp;Unit_Ach!$O$9&amp;Unit_Ach!$O$10)</f>
        <v>7</v>
      </c>
      <c r="FT15" s="96">
        <f>SUMIFS('Entry Data'!$S:$S,'Entry Data'!$AA:$AA,Unit_Ach!$B15&amp;Unit_Ach!$FS$8&amp;Unit_Ach!$O$9&amp;Unit_Ach!$O$10)</f>
        <v>0</v>
      </c>
      <c r="FU15" s="94">
        <f>SUMIFS('Entry Data'!$A:$A,'Entry Data'!$AA:$AA,Unit_Ach!$B15&amp;Unit_Ach!$FS$8&amp;Unit_Ach!$O$9&amp;Unit_Ach!$Q$10)</f>
        <v>5</v>
      </c>
      <c r="FV15" s="96">
        <f>SUMIFS('Entry Data'!$S:$S,'Entry Data'!$AA:$AA,Unit_Ach!$B15&amp;Unit_Ach!$FS$8&amp;Unit_Ach!$O$9&amp;Unit_Ach!$Q$10)</f>
        <v>0</v>
      </c>
      <c r="FW15" s="94">
        <f>SUMIFS('Entry Data'!$A:$A,'Entry Data'!$AA:$AA,Unit_Ach!$B15&amp;Unit_Ach!$FS$8&amp;Unit_Ach!$S$9&amp;Unit_Ach!$S$10)</f>
        <v>0</v>
      </c>
      <c r="FX15" s="96">
        <f>SUMIFS('Entry Data'!$S:$S,'Entry Data'!$AA:$AA,Unit_Ach!$B15&amp;Unit_Ach!$FS$8&amp;Unit_Ach!$S$9&amp;Unit_Ach!$S$10)</f>
        <v>0</v>
      </c>
      <c r="FY15" s="94">
        <f>SUMIFS('Entry Data'!$A:$A,'Entry Data'!$AA:$AA,Unit_Ach!$B15&amp;Unit_Ach!$FS$8&amp;Unit_Ach!$S$9&amp;Unit_Ach!$U$10)</f>
        <v>0</v>
      </c>
      <c r="FZ15" s="94">
        <f>SUMIFS('Entry Data'!$S:$S,'Entry Data'!$AA:$AA,Unit_Ach!$B15&amp;Unit_Ach!$FS$8&amp;Unit_Ach!$S$9&amp;Unit_Ach!$U$10)</f>
        <v>0</v>
      </c>
      <c r="GA15" s="97">
        <f t="shared" si="45"/>
        <v>12</v>
      </c>
      <c r="GB15" s="97">
        <f t="shared" si="46"/>
        <v>0</v>
      </c>
      <c r="GC15" s="99">
        <f>SUMIFS('Entry Data'!$A:$A,'Entry Data'!$AA:$AA,Unit_Ach!$B15&amp;Unit_Ach!$GC$8&amp;Unit_Ach!$O$9&amp;Unit_Ach!$O$10)</f>
        <v>7</v>
      </c>
      <c r="GD15" s="96">
        <f>SUMIFS('Entry Data'!$S:$S,'Entry Data'!$AA:$AA,Unit_Ach!$B15&amp;Unit_Ach!$GC$8&amp;Unit_Ach!$O$9&amp;Unit_Ach!$O$10)</f>
        <v>0</v>
      </c>
      <c r="GE15" s="94">
        <f>SUMIFS('Entry Data'!$A:$A,'Entry Data'!$AA:$AA,Unit_Ach!$B15&amp;Unit_Ach!$GC$8&amp;Unit_Ach!$O$9&amp;Unit_Ach!$Q$10)</f>
        <v>5</v>
      </c>
      <c r="GF15" s="96">
        <f>SUMIFS('Entry Data'!$S:$S,'Entry Data'!$AA:$AA,Unit_Ach!$B15&amp;Unit_Ach!$GC$8&amp;Unit_Ach!$O$9&amp;Unit_Ach!$Q$10)</f>
        <v>0</v>
      </c>
      <c r="GG15" s="94">
        <f>SUMIFS('Entry Data'!$A:$A,'Entry Data'!$AA:$AA,Unit_Ach!$B15&amp;Unit_Ach!$GC$8&amp;Unit_Ach!$S$9&amp;Unit_Ach!$S$10)</f>
        <v>0</v>
      </c>
      <c r="GH15" s="96">
        <f>SUMIFS('Entry Data'!$S:$S,'Entry Data'!$AA:$AA,Unit_Ach!$B15&amp;Unit_Ach!$GC$8&amp;Unit_Ach!$S$9&amp;Unit_Ach!$S$10)</f>
        <v>0</v>
      </c>
      <c r="GI15" s="94">
        <f>SUMIFS('Entry Data'!$A:$A,'Entry Data'!$AA:$AA,Unit_Ach!$B15&amp;Unit_Ach!$GC$8&amp;Unit_Ach!$S$9&amp;Unit_Ach!$U$10)</f>
        <v>0</v>
      </c>
      <c r="GJ15" s="94">
        <f>SUMIFS('Entry Data'!$S:$S,'Entry Data'!$AA:$AA,Unit_Ach!$B15&amp;Unit_Ach!$GC$8&amp;Unit_Ach!$S$9&amp;Unit_Ach!$U$10)</f>
        <v>0</v>
      </c>
      <c r="GK15" s="97">
        <f t="shared" si="47"/>
        <v>12</v>
      </c>
      <c r="GL15" s="97">
        <f t="shared" si="48"/>
        <v>0</v>
      </c>
      <c r="GM15" s="99">
        <f>SUMIFS('Entry Data'!$A:$A,'Entry Data'!$AA:$AA,Unit_Ach!$B15&amp;Unit_Ach!$GM$8&amp;Unit_Ach!$O$9&amp;Unit_Ach!$O$10)</f>
        <v>0</v>
      </c>
      <c r="GN15" s="96">
        <f>SUMIFS('Entry Data'!$S:$S,'Entry Data'!$AA:$AA,Unit_Ach!$B15&amp;Unit_Ach!$GM$8&amp;Unit_Ach!$O$9&amp;Unit_Ach!$O$10)</f>
        <v>0</v>
      </c>
      <c r="GO15" s="94">
        <f>SUMIFS('Entry Data'!$A:$A,'Entry Data'!$AA:$AA,Unit_Ach!$B15&amp;Unit_Ach!$GM$8&amp;Unit_Ach!$O$9&amp;Unit_Ach!$Q$10)</f>
        <v>6</v>
      </c>
      <c r="GP15" s="96">
        <f>SUMIFS('Entry Data'!$S:$S,'Entry Data'!$AA:$AA,Unit_Ach!$B15&amp;Unit_Ach!$GM$8&amp;Unit_Ach!$O$9&amp;Unit_Ach!$Q$10)</f>
        <v>0</v>
      </c>
      <c r="GQ15" s="94">
        <f>SUMIFS('Entry Data'!$A:$A,'Entry Data'!$AA:$AA,Unit_Ach!$B15&amp;Unit_Ach!$GM$8&amp;Unit_Ach!$S$9&amp;Unit_Ach!$S$10)</f>
        <v>0</v>
      </c>
      <c r="GR15" s="96">
        <f>SUMIFS('Entry Data'!$S:$S,'Entry Data'!$AA:$AA,Unit_Ach!$B15&amp;Unit_Ach!$GM$8&amp;Unit_Ach!$S$9&amp;Unit_Ach!$S$10)</f>
        <v>0</v>
      </c>
      <c r="GS15" s="94">
        <f>SUMIFS('Entry Data'!$A:$A,'Entry Data'!$AA:$AA,Unit_Ach!$B15&amp;Unit_Ach!$GM$8&amp;Unit_Ach!$S$9&amp;Unit_Ach!$U$10)</f>
        <v>0</v>
      </c>
      <c r="GT15" s="94">
        <f>SUMIFS('Entry Data'!$S:$S,'Entry Data'!$AA:$AA,Unit_Ach!$B15&amp;Unit_Ach!$GM$8&amp;Unit_Ach!$S$9&amp;Unit_Ach!$U$10)</f>
        <v>0</v>
      </c>
      <c r="GU15" s="97">
        <f t="shared" si="49"/>
        <v>6</v>
      </c>
      <c r="GV15" s="97">
        <f t="shared" si="50"/>
        <v>0</v>
      </c>
      <c r="GW15" s="99">
        <f>SUMIFS('Entry Data'!$A:$A,'Entry Data'!$AA:$AA,Unit_Ach!$B15&amp;Unit_Ach!$GW$8&amp;Unit_Ach!$O$9&amp;Unit_Ach!$O$10)</f>
        <v>0</v>
      </c>
      <c r="GX15" s="96">
        <f>SUMIFS('Entry Data'!$S:$S,'Entry Data'!$AA:$AA,Unit_Ach!$B15&amp;Unit_Ach!$GW$8&amp;Unit_Ach!$O$9&amp;Unit_Ach!$O$10)</f>
        <v>0</v>
      </c>
      <c r="GY15" s="94">
        <f>SUMIFS('Entry Data'!$A:$A,'Entry Data'!$AA:$AA,Unit_Ach!$B15&amp;Unit_Ach!$GW$8&amp;Unit_Ach!$O$9&amp;Unit_Ach!$Q$10)</f>
        <v>0</v>
      </c>
      <c r="GZ15" s="96">
        <f>SUMIFS('Entry Data'!$S:$S,'Entry Data'!$AA:$AA,Unit_Ach!$B15&amp;Unit_Ach!$GW$8&amp;Unit_Ach!$O$9&amp;Unit_Ach!$Q$10)</f>
        <v>0</v>
      </c>
      <c r="HA15" s="94">
        <f>SUMIFS('Entry Data'!$A:$A,'Entry Data'!$AA:$AA,Unit_Ach!$B15&amp;Unit_Ach!$GW$8&amp;Unit_Ach!$S$9&amp;Unit_Ach!$S$10)</f>
        <v>0</v>
      </c>
      <c r="HB15" s="96">
        <f>SUMIFS('Entry Data'!$S:$S,'Entry Data'!$AA:$AA,Unit_Ach!$B15&amp;Unit_Ach!$GW$8&amp;Unit_Ach!$S$9&amp;Unit_Ach!$S$10)</f>
        <v>0</v>
      </c>
      <c r="HC15" s="94">
        <f>SUMIFS('Entry Data'!$A:$A,'Entry Data'!$AA:$AA,Unit_Ach!$B15&amp;Unit_Ach!$GW$8&amp;Unit_Ach!$S$9&amp;Unit_Ach!$U$10)</f>
        <v>0</v>
      </c>
      <c r="HD15" s="94">
        <f>SUMIFS('Entry Data'!$S:$S,'Entry Data'!$AA:$AA,Unit_Ach!$B15&amp;Unit_Ach!$GW$8&amp;Unit_Ach!$S$9&amp;Unit_Ach!$U$10)</f>
        <v>0</v>
      </c>
      <c r="HE15" s="97">
        <f t="shared" si="51"/>
        <v>0</v>
      </c>
      <c r="HF15" s="97">
        <f t="shared" si="52"/>
        <v>0</v>
      </c>
      <c r="HG15" s="99">
        <f>SUMIFS('Entry Data'!$A:$A,'Entry Data'!$AA:$AA,Unit_Ach!$B15&amp;Unit_Ach!$HG$8&amp;Unit_Ach!$O$9&amp;Unit_Ach!$O$10)</f>
        <v>0</v>
      </c>
      <c r="HH15" s="96">
        <f>SUMIFS('Entry Data'!$S:$S,'Entry Data'!$AA:$AA,Unit_Ach!$B15&amp;Unit_Ach!$HG$8&amp;Unit_Ach!$O$9&amp;Unit_Ach!$O$10)</f>
        <v>0</v>
      </c>
      <c r="HI15" s="94">
        <f>SUMIFS('Entry Data'!$A:$A,'Entry Data'!$AA:$AA,Unit_Ach!$B15&amp;Unit_Ach!$HG$8&amp;Unit_Ach!$O$9&amp;Unit_Ach!$Q$10)</f>
        <v>0</v>
      </c>
      <c r="HJ15" s="96">
        <f>SUMIFS('Entry Data'!$S:$S,'Entry Data'!$AA:$AA,Unit_Ach!$B15&amp;Unit_Ach!$HG$8&amp;Unit_Ach!$O$9&amp;Unit_Ach!$Q$10)</f>
        <v>0</v>
      </c>
      <c r="HK15" s="94">
        <f>SUMIFS('Entry Data'!$A:$A,'Entry Data'!$AA:$AA,Unit_Ach!$B15&amp;Unit_Ach!$HG$8&amp;Unit_Ach!$S$9&amp;Unit_Ach!$S$10)</f>
        <v>0</v>
      </c>
      <c r="HL15" s="96">
        <f>SUMIFS('Entry Data'!$S:$S,'Entry Data'!$AA:$AA,Unit_Ach!$B15&amp;Unit_Ach!$HG$8&amp;Unit_Ach!$S$9&amp;Unit_Ach!$S$10)</f>
        <v>0</v>
      </c>
      <c r="HM15" s="94">
        <f>SUMIFS('Entry Data'!$A:$A,'Entry Data'!$AA:$AA,Unit_Ach!$B15&amp;Unit_Ach!$HG$8&amp;Unit_Ach!$S$9&amp;Unit_Ach!$U$10)</f>
        <v>0</v>
      </c>
      <c r="HN15" s="94">
        <f>SUMIFS('Entry Data'!$S:$S,'Entry Data'!$AA:$AA,Unit_Ach!$B15&amp;Unit_Ach!$HG$8&amp;Unit_Ach!$S$9&amp;Unit_Ach!$U$10)</f>
        <v>0</v>
      </c>
      <c r="HO15" s="97">
        <f t="shared" si="53"/>
        <v>0</v>
      </c>
      <c r="HP15" s="97">
        <f t="shared" si="54"/>
        <v>0</v>
      </c>
      <c r="HQ15" s="99">
        <f>SUMIFS('Entry Data'!$A:$A,'Entry Data'!$AA:$AA,Unit_Ach!$B15&amp;Unit_Ach!$HQ$8&amp;Unit_Ach!$O$9&amp;Unit_Ach!$O$10)</f>
        <v>0</v>
      </c>
      <c r="HR15" s="96">
        <f>SUMIFS('Entry Data'!$S:$S,'Entry Data'!$AA:$AA,Unit_Ach!$B15&amp;Unit_Ach!$HQ$8&amp;Unit_Ach!$O$9&amp;Unit_Ach!$O$10)</f>
        <v>0</v>
      </c>
      <c r="HS15" s="94">
        <f>SUMIFS('Entry Data'!$A:$A,'Entry Data'!$AA:$AA,Unit_Ach!$B15&amp;Unit_Ach!$HQ$8&amp;Unit_Ach!$O$9&amp;Unit_Ach!$Q$10)</f>
        <v>0</v>
      </c>
      <c r="HT15" s="96">
        <f>SUMIFS('Entry Data'!$S:$S,'Entry Data'!$AA:$AA,Unit_Ach!$B15&amp;Unit_Ach!$HQ$8&amp;Unit_Ach!$O$9&amp;Unit_Ach!$Q$10)</f>
        <v>0</v>
      </c>
      <c r="HU15" s="94">
        <f>SUMIFS('Entry Data'!$A:$A,'Entry Data'!$AA:$AA,Unit_Ach!$B15&amp;Unit_Ach!$HQ$8&amp;Unit_Ach!$S$9&amp;Unit_Ach!$S$10)</f>
        <v>0</v>
      </c>
      <c r="HV15" s="96">
        <f>SUMIFS('Entry Data'!$S:$S,'Entry Data'!$AA:$AA,Unit_Ach!$B15&amp;Unit_Ach!$HQ$8&amp;Unit_Ach!$S$9&amp;Unit_Ach!$S$10)</f>
        <v>0</v>
      </c>
      <c r="HW15" s="94">
        <f>SUMIFS('Entry Data'!$A:$A,'Entry Data'!$AA:$AA,Unit_Ach!$B15&amp;Unit_Ach!$HQ$8&amp;Unit_Ach!$S$9&amp;Unit_Ach!$U$10)</f>
        <v>0</v>
      </c>
      <c r="HX15" s="94">
        <f>SUMIFS('Entry Data'!$S:$S,'Entry Data'!$AA:$AA,Unit_Ach!$B15&amp;Unit_Ach!$HQ$8&amp;Unit_Ach!$S$9&amp;Unit_Ach!$U$10)</f>
        <v>0</v>
      </c>
      <c r="HY15" s="97">
        <f t="shared" si="55"/>
        <v>0</v>
      </c>
      <c r="HZ15" s="97">
        <f t="shared" si="56"/>
        <v>0</v>
      </c>
      <c r="IA15" s="99">
        <f>SUMIFS('Entry Data'!$A:$A,'Entry Data'!$AA:$AA,Unit_Ach!$B15&amp;Unit_Ach!$IA$8&amp;Unit_Ach!$O$9&amp;Unit_Ach!$O$10)</f>
        <v>0</v>
      </c>
      <c r="IB15" s="96">
        <f>SUMIFS('Entry Data'!$S:$S,'Entry Data'!$AA:$AA,Unit_Ach!$B15&amp;Unit_Ach!$IA$8&amp;Unit_Ach!$O$9&amp;Unit_Ach!$O$10)</f>
        <v>0</v>
      </c>
      <c r="IC15" s="94">
        <f>SUMIFS('Entry Data'!$A:$A,'Entry Data'!$AA:$AA,Unit_Ach!$B15&amp;Unit_Ach!$IA$8&amp;Unit_Ach!$O$9&amp;Unit_Ach!$Q$10)</f>
        <v>0</v>
      </c>
      <c r="ID15" s="96">
        <f>SUMIFS('Entry Data'!$S:$S,'Entry Data'!$AA:$AA,Unit_Ach!$B15&amp;Unit_Ach!$IA$8&amp;Unit_Ach!$O$9&amp;Unit_Ach!$Q$10)</f>
        <v>0</v>
      </c>
      <c r="IE15" s="94">
        <f>SUMIFS('Entry Data'!$A:$A,'Entry Data'!$AA:$AA,Unit_Ach!$B15&amp;Unit_Ach!$IA$8&amp;Unit_Ach!$S$9&amp;Unit_Ach!$S$10)</f>
        <v>0</v>
      </c>
      <c r="IF15" s="96">
        <f>SUMIFS('Entry Data'!$S:$S,'Entry Data'!$AA:$AA,Unit_Ach!$B15&amp;Unit_Ach!$IA$8&amp;Unit_Ach!$S$9&amp;Unit_Ach!$S$10)</f>
        <v>0</v>
      </c>
      <c r="IG15" s="94">
        <f>SUMIFS('Entry Data'!$A:$A,'Entry Data'!$AA:$AA,Unit_Ach!$B15&amp;Unit_Ach!$IA$8&amp;Unit_Ach!$S$9&amp;Unit_Ach!$U$10)</f>
        <v>0</v>
      </c>
      <c r="IH15" s="94">
        <f>SUMIFS('Entry Data'!$S:$S,'Entry Data'!$AA:$AA,Unit_Ach!$B15&amp;Unit_Ach!$IA$8&amp;Unit_Ach!$S$9&amp;Unit_Ach!$U$10)</f>
        <v>0</v>
      </c>
      <c r="II15" s="97">
        <f t="shared" si="57"/>
        <v>0</v>
      </c>
      <c r="IJ15" s="97">
        <f t="shared" si="58"/>
        <v>0</v>
      </c>
      <c r="IK15" s="99">
        <f>SUMIFS('Entry Data'!$A:$A,'Entry Data'!$AA:$AA,Unit_Ach!$B15&amp;Unit_Ach!$IK$8&amp;Unit_Ach!$O$9&amp;Unit_Ach!$O$10)</f>
        <v>0</v>
      </c>
      <c r="IL15" s="96">
        <f>SUMIFS('Entry Data'!$S:$S,'Entry Data'!$AA:$AA,Unit_Ach!$B15&amp;Unit_Ach!$IK$8&amp;Unit_Ach!$O$9&amp;Unit_Ach!$O$10)</f>
        <v>0</v>
      </c>
      <c r="IM15" s="94">
        <f>SUMIFS('Entry Data'!$A:$A,'Entry Data'!$AA:$AA,Unit_Ach!$B15&amp;Unit_Ach!$IK$8&amp;Unit_Ach!$O$9&amp;Unit_Ach!$Q$10)</f>
        <v>0</v>
      </c>
      <c r="IN15" s="96">
        <f>SUMIFS('Entry Data'!$S:$S,'Entry Data'!$AA:$AA,Unit_Ach!$B15&amp;Unit_Ach!$IK$8&amp;Unit_Ach!$O$9&amp;Unit_Ach!$Q$10)</f>
        <v>0</v>
      </c>
      <c r="IO15" s="94">
        <f>SUMIFS('Entry Data'!$A:$A,'Entry Data'!$AA:$AA,Unit_Ach!$B15&amp;Unit_Ach!$IK$8&amp;Unit_Ach!$S$9&amp;Unit_Ach!$S$10)</f>
        <v>0</v>
      </c>
      <c r="IP15" s="96">
        <f>SUMIFS('Entry Data'!$S:$S,'Entry Data'!$AA:$AA,Unit_Ach!$B15&amp;Unit_Ach!$IK$8&amp;Unit_Ach!$S$9&amp;Unit_Ach!$S$10)</f>
        <v>0</v>
      </c>
      <c r="IQ15" s="94">
        <f>SUMIFS('Entry Data'!$A:$A,'Entry Data'!$AA:$AA,Unit_Ach!$B15&amp;Unit_Ach!$IK$8&amp;Unit_Ach!$S$9&amp;Unit_Ach!$U$10)</f>
        <v>0</v>
      </c>
      <c r="IR15" s="94">
        <f>SUMIFS('Entry Data'!$S:$S,'Entry Data'!$AA:$AA,Unit_Ach!$B15&amp;Unit_Ach!$IK$8&amp;Unit_Ach!$S$9&amp;Unit_Ach!$U$10)</f>
        <v>0</v>
      </c>
      <c r="IS15" s="97">
        <f t="shared" si="59"/>
        <v>0</v>
      </c>
      <c r="IT15" s="97">
        <f t="shared" si="60"/>
        <v>0</v>
      </c>
      <c r="IU15" s="99">
        <f>SUMIFS('Entry Data'!$A:$A,'Entry Data'!$AA:$AA,Unit_Ach!$B15&amp;Unit_Ach!$IU$8&amp;Unit_Ach!$O$9&amp;Unit_Ach!$O$10)</f>
        <v>0</v>
      </c>
      <c r="IV15" s="96">
        <f>SUMIFS('Entry Data'!$S:$S,'Entry Data'!$AA:$AA,Unit_Ach!$B15&amp;Unit_Ach!$IU$8&amp;Unit_Ach!$O$9&amp;Unit_Ach!$O$10)</f>
        <v>0</v>
      </c>
      <c r="IW15" s="94">
        <f>SUMIFS('Entry Data'!$A:$A,'Entry Data'!$AA:$AA,Unit_Ach!$B15&amp;Unit_Ach!$IU$8&amp;Unit_Ach!$O$9&amp;Unit_Ach!$Q$10)</f>
        <v>0</v>
      </c>
      <c r="IX15" s="96">
        <f>SUMIFS('Entry Data'!$S:$S,'Entry Data'!$AA:$AA,Unit_Ach!$B15&amp;Unit_Ach!$IU$8&amp;Unit_Ach!$O$9&amp;Unit_Ach!$Q$10)</f>
        <v>0</v>
      </c>
      <c r="IY15" s="94">
        <f>SUMIFS('Entry Data'!$A:$A,'Entry Data'!$AA:$AA,Unit_Ach!$B15&amp;Unit_Ach!$IU$8&amp;Unit_Ach!$S$9&amp;Unit_Ach!$S$10)</f>
        <v>0</v>
      </c>
      <c r="IZ15" s="96">
        <f>SUMIFS('Entry Data'!$S:$S,'Entry Data'!$AA:$AA,Unit_Ach!$B15&amp;Unit_Ach!$IU$8&amp;Unit_Ach!$S$9&amp;Unit_Ach!$S$10)</f>
        <v>0</v>
      </c>
      <c r="JA15" s="94">
        <f>SUMIFS('Entry Data'!$A:$A,'Entry Data'!$AA:$AA,Unit_Ach!$B15&amp;Unit_Ach!$IU$8&amp;Unit_Ach!$S$9&amp;Unit_Ach!$U$10)</f>
        <v>0</v>
      </c>
      <c r="JB15" s="94">
        <f>SUMIFS('Entry Data'!$S:$S,'Entry Data'!$AA:$AA,Unit_Ach!$B15&amp;Unit_Ach!$IU$8&amp;Unit_Ach!$S$9&amp;Unit_Ach!$U$10)</f>
        <v>0</v>
      </c>
      <c r="JC15" s="97">
        <f t="shared" si="61"/>
        <v>0</v>
      </c>
      <c r="JD15" s="97">
        <f t="shared" si="62"/>
        <v>0</v>
      </c>
      <c r="JE15" s="99">
        <f>SUMIFS('Entry Data'!$A:$A,'Entry Data'!$AA:$AA,Unit_Ach!$B15&amp;Unit_Ach!$JE$8&amp;Unit_Ach!$O$9&amp;Unit_Ach!$O$10)</f>
        <v>0</v>
      </c>
      <c r="JF15" s="96">
        <f>SUMIFS('Entry Data'!$S:$S,'Entry Data'!$AA:$AA,Unit_Ach!$B15&amp;Unit_Ach!$JE$8&amp;Unit_Ach!$O$9&amp;Unit_Ach!$O$10)</f>
        <v>0</v>
      </c>
      <c r="JG15" s="94">
        <f>SUMIFS('Entry Data'!$A:$A,'Entry Data'!$AA:$AA,Unit_Ach!$B15&amp;Unit_Ach!$JE$8&amp;Unit_Ach!$O$9&amp;Unit_Ach!$Q$10)</f>
        <v>0</v>
      </c>
      <c r="JH15" s="96">
        <f>SUMIFS('Entry Data'!$S:$S,'Entry Data'!$AA:$AA,Unit_Ach!$B15&amp;Unit_Ach!$JE$8&amp;Unit_Ach!$O$9&amp;Unit_Ach!$Q$10)</f>
        <v>0</v>
      </c>
      <c r="JI15" s="94">
        <f>SUMIFS('Entry Data'!$A:$A,'Entry Data'!$AA:$AA,Unit_Ach!$B15&amp;Unit_Ach!$JE$8&amp;Unit_Ach!$S$9&amp;Unit_Ach!$S$10)</f>
        <v>0</v>
      </c>
      <c r="JJ15" s="96">
        <f>SUMIFS('Entry Data'!$S:$S,'Entry Data'!$AA:$AA,Unit_Ach!$B15&amp;Unit_Ach!$JE$8&amp;Unit_Ach!$S$9&amp;Unit_Ach!$S$10)</f>
        <v>0</v>
      </c>
      <c r="JK15" s="94">
        <f>SUMIFS('Entry Data'!$A:$A,'Entry Data'!$AA:$AA,Unit_Ach!$B15&amp;Unit_Ach!$JE$8&amp;Unit_Ach!$S$9&amp;Unit_Ach!$U$10)</f>
        <v>0</v>
      </c>
      <c r="JL15" s="94">
        <f>SUMIFS('Entry Data'!$S:$S,'Entry Data'!$AA:$AA,Unit_Ach!$B15&amp;Unit_Ach!$JE$8&amp;Unit_Ach!$S$9&amp;Unit_Ach!$U$10)</f>
        <v>0</v>
      </c>
      <c r="JM15" s="97">
        <f t="shared" si="63"/>
        <v>0</v>
      </c>
      <c r="JN15" s="97">
        <f t="shared" si="64"/>
        <v>0</v>
      </c>
      <c r="JO15" s="99">
        <f>SUMIFS('Entry Data'!$A:$A,'Entry Data'!$AA:$AA,Unit_Ach!$B15&amp;Unit_Ach!$JO$8&amp;Unit_Ach!$O$9&amp;Unit_Ach!$O$10)</f>
        <v>0</v>
      </c>
      <c r="JP15" s="96">
        <f>SUMIFS('Entry Data'!$S:$S,'Entry Data'!$AA:$AA,Unit_Ach!$B15&amp;Unit_Ach!$JO$8&amp;Unit_Ach!$O$9&amp;Unit_Ach!$O$10)</f>
        <v>0</v>
      </c>
      <c r="JQ15" s="94">
        <f>SUMIFS('Entry Data'!$A:$A,'Entry Data'!$AA:$AA,Unit_Ach!$B15&amp;Unit_Ach!$JO$8&amp;Unit_Ach!$O$9&amp;Unit_Ach!$Q$10)</f>
        <v>0</v>
      </c>
      <c r="JR15" s="96">
        <f>SUMIFS('Entry Data'!$S:$S,'Entry Data'!$AA:$AA,Unit_Ach!$B15&amp;Unit_Ach!$JO$8&amp;Unit_Ach!$O$9&amp;Unit_Ach!$Q$10)</f>
        <v>0</v>
      </c>
      <c r="JS15" s="94">
        <f>SUMIFS('Entry Data'!$A:$A,'Entry Data'!$AA:$AA,Unit_Ach!$B15&amp;Unit_Ach!$JO$8&amp;Unit_Ach!$S$9&amp;Unit_Ach!$S$10)</f>
        <v>0</v>
      </c>
      <c r="JT15" s="96">
        <f>SUMIFS('Entry Data'!$S:$S,'Entry Data'!$AA:$AA,Unit_Ach!$B15&amp;Unit_Ach!$JO$8&amp;Unit_Ach!$S$9&amp;Unit_Ach!$S$10)</f>
        <v>0</v>
      </c>
      <c r="JU15" s="94">
        <f>SUMIFS('Entry Data'!$A:$A,'Entry Data'!$AA:$AA,Unit_Ach!$B15&amp;Unit_Ach!$JO$8&amp;Unit_Ach!$S$9&amp;Unit_Ach!$U$10)</f>
        <v>0</v>
      </c>
      <c r="JV15" s="94">
        <f>SUMIFS('Entry Data'!$S:$S,'Entry Data'!$AA:$AA,Unit_Ach!$B15&amp;Unit_Ach!$JO$8&amp;Unit_Ach!$S$9&amp;Unit_Ach!$U$10)</f>
        <v>0</v>
      </c>
      <c r="JW15" s="97">
        <f t="shared" si="65"/>
        <v>0</v>
      </c>
      <c r="JX15" s="97">
        <f t="shared" si="66"/>
        <v>0</v>
      </c>
      <c r="JY15" s="99">
        <f>SUMIFS('Entry Data'!$A:$A,'Entry Data'!$AA:$AA,Unit_Ach!$B15&amp;Unit_Ach!$JY$8&amp;Unit_Ach!$O$9&amp;Unit_Ach!$O$10)</f>
        <v>0</v>
      </c>
      <c r="JZ15" s="96">
        <f>SUMIFS('Entry Data'!$S:$S,'Entry Data'!$AA:$AA,Unit_Ach!$B15&amp;Unit_Ach!$JY$8&amp;Unit_Ach!$O$9&amp;Unit_Ach!$O$10)</f>
        <v>0</v>
      </c>
      <c r="KA15" s="94">
        <f>SUMIFS('Entry Data'!$A:$A,'Entry Data'!$AA:$AA,Unit_Ach!$B15&amp;Unit_Ach!$JY$8&amp;Unit_Ach!$O$9&amp;Unit_Ach!$Q$10)</f>
        <v>0</v>
      </c>
      <c r="KB15" s="96">
        <f>SUMIFS('Entry Data'!$S:$S,'Entry Data'!$AA:$AA,Unit_Ach!$B15&amp;Unit_Ach!$JY$8&amp;Unit_Ach!$O$9&amp;Unit_Ach!$Q$10)</f>
        <v>0</v>
      </c>
      <c r="KC15" s="94">
        <f>SUMIFS('Entry Data'!$A:$A,'Entry Data'!$AA:$AA,Unit_Ach!$B15&amp;Unit_Ach!$JY$8&amp;Unit_Ach!$S$9&amp;Unit_Ach!$S$10)</f>
        <v>0</v>
      </c>
      <c r="KD15" s="96">
        <f>SUMIFS('Entry Data'!$S:$S,'Entry Data'!$AA:$AA,Unit_Ach!$B15&amp;Unit_Ach!$JY$8&amp;Unit_Ach!$S$9&amp;Unit_Ach!$S$10)</f>
        <v>0</v>
      </c>
      <c r="KE15" s="94">
        <f>SUMIFS('Entry Data'!$A:$A,'Entry Data'!$AA:$AA,Unit_Ach!$B15&amp;Unit_Ach!$JY$8&amp;Unit_Ach!$S$9&amp;Unit_Ach!$U$10)</f>
        <v>0</v>
      </c>
      <c r="KF15" s="94">
        <f>SUMIFS('Entry Data'!$S:$S,'Entry Data'!$AA:$AA,Unit_Ach!$B15&amp;Unit_Ach!$JY$8&amp;Unit_Ach!$S$9&amp;Unit_Ach!$U$10)</f>
        <v>0</v>
      </c>
      <c r="KG15" s="97">
        <f t="shared" si="67"/>
        <v>0</v>
      </c>
      <c r="KH15" s="97">
        <f t="shared" si="68"/>
        <v>0</v>
      </c>
      <c r="KI15" s="99">
        <f>SUMIFS('Entry Data'!$A:$A,'Entry Data'!$AA:$AA,Unit_Ach!$B15&amp;Unit_Ach!$KI$8&amp;Unit_Ach!$O$9&amp;Unit_Ach!$O$10)</f>
        <v>0</v>
      </c>
      <c r="KJ15" s="96">
        <f>SUMIFS('Entry Data'!$S:$S,'Entry Data'!$AA:$AA,Unit_Ach!$B15&amp;Unit_Ach!$KI$8&amp;Unit_Ach!$O$9&amp;Unit_Ach!$O$10)</f>
        <v>0</v>
      </c>
      <c r="KK15" s="94">
        <f>SUMIFS('Entry Data'!$A:$A,'Entry Data'!$AA:$AA,Unit_Ach!$B15&amp;Unit_Ach!$KI$8&amp;Unit_Ach!$O$9&amp;Unit_Ach!$Q$10)</f>
        <v>0</v>
      </c>
      <c r="KL15" s="96">
        <f>SUMIFS('Entry Data'!$S:$S,'Entry Data'!$AA:$AA,Unit_Ach!$B15&amp;Unit_Ach!$KI$8&amp;Unit_Ach!$O$9&amp;Unit_Ach!$Q$10)</f>
        <v>0</v>
      </c>
      <c r="KM15" s="94">
        <f>SUMIFS('Entry Data'!$A:$A,'Entry Data'!$AA:$AA,Unit_Ach!$B15&amp;Unit_Ach!$KI$8&amp;Unit_Ach!$S$9&amp;Unit_Ach!$S$10)</f>
        <v>0</v>
      </c>
      <c r="KN15" s="96">
        <f>SUMIFS('Entry Data'!$S:$S,'Entry Data'!$AA:$AA,Unit_Ach!$B15&amp;Unit_Ach!$KI$8&amp;Unit_Ach!$S$9&amp;Unit_Ach!$S$10)</f>
        <v>0</v>
      </c>
      <c r="KO15" s="94">
        <f>SUMIFS('Entry Data'!$A:$A,'Entry Data'!$AA:$AA,Unit_Ach!$B15&amp;Unit_Ach!$KI$8&amp;Unit_Ach!$S$9&amp;Unit_Ach!$U$10)</f>
        <v>0</v>
      </c>
      <c r="KP15" s="94">
        <f>SUMIFS('Entry Data'!$S:$S,'Entry Data'!$AA:$AA,Unit_Ach!$B15&amp;Unit_Ach!$KI$8&amp;Unit_Ach!$S$9&amp;Unit_Ach!$U$10)</f>
        <v>0</v>
      </c>
      <c r="KQ15" s="97">
        <f t="shared" si="69"/>
        <v>0</v>
      </c>
      <c r="KR15" s="97">
        <f t="shared" si="70"/>
        <v>0</v>
      </c>
      <c r="KS15" s="99">
        <f>SUMIFS('Entry Data'!$A:$A,'Entry Data'!$AA:$AA,Unit_Ach!$B15&amp;Unit_Ach!$KS$8&amp;Unit_Ach!$O$9&amp;Unit_Ach!$O$10)</f>
        <v>0</v>
      </c>
      <c r="KT15" s="96">
        <f>SUMIFS('Entry Data'!$S:$S,'Entry Data'!$AA:$AA,Unit_Ach!$B15&amp;Unit_Ach!$KS$8&amp;Unit_Ach!$O$9&amp;Unit_Ach!$O$10)</f>
        <v>0</v>
      </c>
      <c r="KU15" s="94">
        <f>SUMIFS('Entry Data'!$A:$A,'Entry Data'!$AA:$AA,Unit_Ach!$B15&amp;Unit_Ach!$KS$8&amp;Unit_Ach!$O$9&amp;Unit_Ach!$Q$10)</f>
        <v>0</v>
      </c>
      <c r="KV15" s="96">
        <f>SUMIFS('Entry Data'!$S:$S,'Entry Data'!$AA:$AA,Unit_Ach!$B15&amp;Unit_Ach!$KS$8&amp;Unit_Ach!$O$9&amp;Unit_Ach!$Q$10)</f>
        <v>0</v>
      </c>
      <c r="KW15" s="94">
        <f>SUMIFS('Entry Data'!$A:$A,'Entry Data'!$AA:$AA,Unit_Ach!$B15&amp;Unit_Ach!$KS$8&amp;Unit_Ach!$S$9&amp;Unit_Ach!$S$10)</f>
        <v>0</v>
      </c>
      <c r="KX15" s="96">
        <f>SUMIFS('Entry Data'!$S:$S,'Entry Data'!$AA:$AA,Unit_Ach!$B15&amp;Unit_Ach!$KS$8&amp;Unit_Ach!$S$9&amp;Unit_Ach!$S$10)</f>
        <v>0</v>
      </c>
      <c r="KY15" s="94">
        <f>SUMIFS('Entry Data'!$A:$A,'Entry Data'!$AA:$AA,Unit_Ach!$B15&amp;Unit_Ach!$KS$8&amp;Unit_Ach!$S$9&amp;Unit_Ach!$U$10)</f>
        <v>0</v>
      </c>
      <c r="KZ15" s="94">
        <f>SUMIFS('Entry Data'!$S:$S,'Entry Data'!$AA:$AA,Unit_Ach!$B15&amp;Unit_Ach!$KS$8&amp;Unit_Ach!$S$9&amp;Unit_Ach!$U$10)</f>
        <v>0</v>
      </c>
      <c r="LA15" s="97">
        <f t="shared" si="71"/>
        <v>0</v>
      </c>
      <c r="LB15" s="97">
        <f t="shared" si="72"/>
        <v>0</v>
      </c>
      <c r="LC15" s="99">
        <f>SUMIFS('Entry Data'!$A:$A,'Entry Data'!$AA:$AA,Unit_Ach!$B15&amp;Unit_Ach!$LC$8&amp;Unit_Ach!$O$9&amp;Unit_Ach!$O$10)</f>
        <v>0</v>
      </c>
      <c r="LD15" s="96">
        <f>SUMIFS('Entry Data'!$S:$S,'Entry Data'!$AA:$AA,Unit_Ach!$B15&amp;Unit_Ach!$LC$8&amp;Unit_Ach!$O$9&amp;Unit_Ach!$O$10)</f>
        <v>0</v>
      </c>
      <c r="LE15" s="94">
        <f>SUMIFS('Entry Data'!$A:$A,'Entry Data'!$AA:$AA,Unit_Ach!$B15&amp;Unit_Ach!$LC$8&amp;Unit_Ach!$O$9&amp;Unit_Ach!$Q$10)</f>
        <v>0</v>
      </c>
      <c r="LF15" s="96">
        <f>SUMIFS('Entry Data'!$S:$S,'Entry Data'!$AA:$AA,Unit_Ach!$B15&amp;Unit_Ach!$LC$8&amp;Unit_Ach!$O$9&amp;Unit_Ach!$Q$10)</f>
        <v>0</v>
      </c>
      <c r="LG15" s="94">
        <f>SUMIFS('Entry Data'!$A:$A,'Entry Data'!$AA:$AA,Unit_Ach!$B15&amp;Unit_Ach!$LC$8&amp;Unit_Ach!$S$9&amp;Unit_Ach!$S$10)</f>
        <v>0</v>
      </c>
      <c r="LH15" s="96">
        <f>SUMIFS('Entry Data'!$S:$S,'Entry Data'!$AA:$AA,Unit_Ach!$B15&amp;Unit_Ach!$LC$8&amp;Unit_Ach!$S$9&amp;Unit_Ach!$S$10)</f>
        <v>0</v>
      </c>
      <c r="LI15" s="94">
        <f>SUMIFS('Entry Data'!$A:$A,'Entry Data'!$AA:$AA,Unit_Ach!$B15&amp;Unit_Ach!$LC$8&amp;Unit_Ach!$S$9&amp;Unit_Ach!$U$10)</f>
        <v>0</v>
      </c>
      <c r="LJ15" s="94">
        <f>SUMIFS('Entry Data'!$S:$S,'Entry Data'!$AA:$AA,Unit_Ach!$B15&amp;Unit_Ach!$LC$8&amp;Unit_Ach!$S$9&amp;Unit_Ach!$U$10)</f>
        <v>0</v>
      </c>
      <c r="LK15" s="97">
        <f t="shared" si="73"/>
        <v>0</v>
      </c>
      <c r="LL15" s="97">
        <f t="shared" si="74"/>
        <v>0</v>
      </c>
    </row>
    <row r="16" spans="1:324" x14ac:dyDescent="0.3">
      <c r="A16" s="92">
        <v>5</v>
      </c>
      <c r="B16" s="93" t="s">
        <v>169</v>
      </c>
      <c r="C16" s="92" t="s">
        <v>230</v>
      </c>
      <c r="D16" s="94">
        <f t="shared" si="3"/>
        <v>1</v>
      </c>
      <c r="E16" s="94">
        <f t="shared" si="4"/>
        <v>28.34</v>
      </c>
      <c r="F16" s="94">
        <f t="shared" si="5"/>
        <v>0</v>
      </c>
      <c r="G16" s="94">
        <f t="shared" si="6"/>
        <v>0</v>
      </c>
      <c r="H16" s="94">
        <f t="shared" si="7"/>
        <v>0</v>
      </c>
      <c r="I16" s="94">
        <f t="shared" si="8"/>
        <v>0</v>
      </c>
      <c r="J16" s="94">
        <f t="shared" si="9"/>
        <v>0</v>
      </c>
      <c r="K16" s="94">
        <f t="shared" si="10"/>
        <v>0</v>
      </c>
      <c r="L16" s="94">
        <f t="shared" si="11"/>
        <v>1</v>
      </c>
      <c r="M16" s="94">
        <f t="shared" si="12"/>
        <v>28.34</v>
      </c>
      <c r="N16" s="95"/>
      <c r="O16" s="94">
        <f>SUMIFS('Entry Data'!$A:$A,'Entry Data'!$AA:$AA,Unit_Ach!$B16&amp;Unit_Ach!$O$8&amp;Unit_Ach!$O$9&amp;Unit_Ach!$O$10)</f>
        <v>0</v>
      </c>
      <c r="P16" s="96">
        <f>SUMIFS('Entry Data'!$S:$S,'Entry Data'!$AA:$AA,Unit_Ach!$B16&amp;Unit_Ach!$O$8&amp;Unit_Ach!$O$9&amp;Unit_Ach!$O$10)</f>
        <v>0</v>
      </c>
      <c r="Q16" s="94">
        <f>SUMIFS('Entry Data'!$A:$A,'Entry Data'!$AA:$AA,Unit_Ach!$B16&amp;Unit_Ach!$O$8&amp;Unit_Ach!$O$9&amp;Unit_Ach!$Q$10)</f>
        <v>0</v>
      </c>
      <c r="R16" s="96">
        <f>SUMIFS('Entry Data'!$S:$S,'Entry Data'!$AA:$AA,Unit_Ach!$B16&amp;Unit_Ach!$O$8&amp;Unit_Ach!$O$9&amp;Unit_Ach!$Q$10)</f>
        <v>0</v>
      </c>
      <c r="S16" s="94">
        <f>SUMIFS('Entry Data'!$A:$A,'Entry Data'!$AA:$AA,Unit_Ach!$B16&amp;Unit_Ach!$O$8&amp;Unit_Ach!$S$9&amp;Unit_Ach!$S$10)</f>
        <v>0</v>
      </c>
      <c r="T16" s="96">
        <f>SUMIFS('Entry Data'!$S:$S,'Entry Data'!$AA:$AA,Unit_Ach!$B16&amp;Unit_Ach!$O$8&amp;Unit_Ach!$S$9&amp;Unit_Ach!$S$10)</f>
        <v>0</v>
      </c>
      <c r="U16" s="94">
        <f>SUMIFS('Entry Data'!$A:$A,'Entry Data'!$AA:$AA,Unit_Ach!$B16&amp;Unit_Ach!$O$8&amp;Unit_Ach!$S$9&amp;Unit_Ach!$U$10)</f>
        <v>0</v>
      </c>
      <c r="V16" s="94">
        <f>SUMIFS('Entry Data'!$S:$S,'Entry Data'!$AA:$AA,Unit_Ach!$B16&amp;Unit_Ach!$O$8&amp;Unit_Ach!$S$9&amp;Unit_Ach!$U$10)</f>
        <v>0</v>
      </c>
      <c r="W16" s="97">
        <f t="shared" si="13"/>
        <v>0</v>
      </c>
      <c r="X16" s="98">
        <f t="shared" si="14"/>
        <v>0</v>
      </c>
      <c r="Y16" s="99">
        <f>SUMIFS('Entry Data'!$A:$A,'Entry Data'!$AA:$AA,Unit_Ach!$B16&amp;Unit_Ach!$Y$8&amp;Unit_Ach!$O$9&amp;Unit_Ach!$O$10)</f>
        <v>0</v>
      </c>
      <c r="Z16" s="96">
        <f>SUMIFS('Entry Data'!$S:$S,'Entry Data'!$AA:$AA,Unit_Ach!$B16&amp;Unit_Ach!$Y$8&amp;Unit_Ach!$O$9&amp;Unit_Ach!$O$10)</f>
        <v>0</v>
      </c>
      <c r="AA16" s="94">
        <f>SUMIFS('Entry Data'!$A:$A,'Entry Data'!$AA:$AA,Unit_Ach!$B16&amp;Unit_Ach!$Y$8&amp;Unit_Ach!$O$9&amp;Unit_Ach!$Q$10)</f>
        <v>0</v>
      </c>
      <c r="AB16" s="96">
        <f>SUMIFS('Entry Data'!$S:$S,'Entry Data'!$AA:$AA,Unit_Ach!$B16&amp;Unit_Ach!$Y$8&amp;Unit_Ach!$O$9&amp;Unit_Ach!$Q$10)</f>
        <v>0</v>
      </c>
      <c r="AC16" s="94">
        <f>SUMIFS('Entry Data'!$A:$A,'Entry Data'!$AA:$AA,Unit_Ach!$B16&amp;Unit_Ach!$Y$8&amp;Unit_Ach!$S$9&amp;Unit_Ach!$S$10)</f>
        <v>0</v>
      </c>
      <c r="AD16" s="96">
        <f>SUMIFS('Entry Data'!$S:$S,'Entry Data'!$AA:$AA,Unit_Ach!$B16&amp;Unit_Ach!$Y$8&amp;Unit_Ach!$S$9&amp;Unit_Ach!$S$10)</f>
        <v>0</v>
      </c>
      <c r="AE16" s="94">
        <f>SUMIFS('Entry Data'!$A:$A,'Entry Data'!$AA:$AA,Unit_Ach!$B16&amp;Unit_Ach!$Y$8&amp;Unit_Ach!$S$9&amp;Unit_Ach!$U$10)</f>
        <v>0</v>
      </c>
      <c r="AF16" s="94">
        <f>SUMIFS('Entry Data'!$S:$S,'Entry Data'!$AA:$AA,Unit_Ach!$B16&amp;Unit_Ach!$Y$8&amp;Unit_Ach!$S$9&amp;Unit_Ach!$U$10)</f>
        <v>0</v>
      </c>
      <c r="AG16" s="97">
        <f t="shared" si="15"/>
        <v>0</v>
      </c>
      <c r="AH16" s="97">
        <f t="shared" si="16"/>
        <v>0</v>
      </c>
      <c r="AI16" s="99">
        <f>SUMIFS('Entry Data'!$A:$A,'Entry Data'!$AA:$AA,Unit_Ach!$B16&amp;Unit_Ach!$AI$8&amp;Unit_Ach!$O$9&amp;Unit_Ach!$O$10)</f>
        <v>0</v>
      </c>
      <c r="AJ16" s="96">
        <f>SUMIFS('Entry Data'!$S:$S,'Entry Data'!$AA:$AA,Unit_Ach!$B16&amp;Unit_Ach!$AI$8&amp;Unit_Ach!$O$9&amp;Unit_Ach!$O$10)</f>
        <v>0</v>
      </c>
      <c r="AK16" s="94">
        <f>SUMIFS('Entry Data'!$A:$A,'Entry Data'!$AA:$AA,Unit_Ach!$B16&amp;Unit_Ach!$AI$8&amp;Unit_Ach!$O$9&amp;Unit_Ach!$Q$10)</f>
        <v>0</v>
      </c>
      <c r="AL16" s="96">
        <f>SUMIFS('Entry Data'!$S:$S,'Entry Data'!$AA:$AA,Unit_Ach!$B16&amp;Unit_Ach!$AI$8&amp;Unit_Ach!$O$9&amp;Unit_Ach!$Q$10)</f>
        <v>0</v>
      </c>
      <c r="AM16" s="94">
        <f>SUMIFS('Entry Data'!$A:$A,'Entry Data'!$AA:$AA,Unit_Ach!$B16&amp;Unit_Ach!$AI$8&amp;Unit_Ach!$S$9&amp;Unit_Ach!$S$10)</f>
        <v>0</v>
      </c>
      <c r="AN16" s="96">
        <f>SUMIFS('Entry Data'!$S:$S,'Entry Data'!$AA:$AA,Unit_Ach!$B16&amp;Unit_Ach!$AI$8&amp;Unit_Ach!$S$9&amp;Unit_Ach!$S$10)</f>
        <v>0</v>
      </c>
      <c r="AO16" s="94">
        <f>SUMIFS('Entry Data'!$A:$A,'Entry Data'!$AA:$AA,Unit_Ach!$B16&amp;Unit_Ach!$AI$8&amp;Unit_Ach!$S$9&amp;Unit_Ach!$U$10)</f>
        <v>0</v>
      </c>
      <c r="AP16" s="94">
        <f>SUMIFS('Entry Data'!$S:$S,'Entry Data'!$AA:$AA,Unit_Ach!$B16&amp;Unit_Ach!$AI$8&amp;Unit_Ach!$S$9&amp;Unit_Ach!$U$10)</f>
        <v>0</v>
      </c>
      <c r="AQ16" s="97">
        <f t="shared" si="17"/>
        <v>0</v>
      </c>
      <c r="AR16" s="97">
        <f t="shared" si="18"/>
        <v>0</v>
      </c>
      <c r="AS16" s="99">
        <f>SUMIFS('Entry Data'!$A:$A,'Entry Data'!$AA:$AA,Unit_Ach!$B16&amp;Unit_Ach!$AS$8&amp;Unit_Ach!$O$9&amp;Unit_Ach!$O$10)</f>
        <v>0</v>
      </c>
      <c r="AT16" s="96">
        <f>SUMIFS('Entry Data'!$S:$S,'Entry Data'!$AA:$AA,Unit_Ach!$B16&amp;Unit_Ach!$AS$8&amp;Unit_Ach!$O$9&amp;Unit_Ach!$O$10)</f>
        <v>0</v>
      </c>
      <c r="AU16" s="94">
        <f>SUMIFS('Entry Data'!$A:$A,'Entry Data'!$AA:$AA,Unit_Ach!$B16&amp;Unit_Ach!$AS$8&amp;Unit_Ach!$O$9&amp;Unit_Ach!$Q$10)</f>
        <v>0</v>
      </c>
      <c r="AV16" s="96">
        <f>SUMIFS('Entry Data'!$S:$S,'Entry Data'!$AA:$AA,Unit_Ach!$B16&amp;Unit_Ach!$AS$8&amp;Unit_Ach!$O$9&amp;Unit_Ach!$Q$10)</f>
        <v>0</v>
      </c>
      <c r="AW16" s="94">
        <f>SUMIFS('Entry Data'!$A:$A,'Entry Data'!$AA:$AA,Unit_Ach!$B16&amp;Unit_Ach!$AS$8&amp;Unit_Ach!$S$9&amp;Unit_Ach!$S$10)</f>
        <v>0</v>
      </c>
      <c r="AX16" s="96">
        <f>SUMIFS('Entry Data'!$S:$S,'Entry Data'!$AA:$AA,Unit_Ach!$B16&amp;Unit_Ach!$AS$8&amp;Unit_Ach!$S$9&amp;Unit_Ach!$S$10)</f>
        <v>0</v>
      </c>
      <c r="AY16" s="94">
        <f>SUMIFS('Entry Data'!$A:$A,'Entry Data'!$AA:$AA,Unit_Ach!$B16&amp;Unit_Ach!$AS$8&amp;Unit_Ach!$S$9&amp;Unit_Ach!$U$10)</f>
        <v>0</v>
      </c>
      <c r="AZ16" s="94">
        <f>SUMIFS('Entry Data'!$S:$S,'Entry Data'!$AA:$AA,Unit_Ach!$B16&amp;Unit_Ach!$AS$8&amp;Unit_Ach!$S$9&amp;Unit_Ach!$U$10)</f>
        <v>0</v>
      </c>
      <c r="BA16" s="97">
        <f t="shared" si="19"/>
        <v>0</v>
      </c>
      <c r="BB16" s="97">
        <f t="shared" si="20"/>
        <v>0</v>
      </c>
      <c r="BC16" s="99">
        <f>SUMIFS('Entry Data'!$A:$A,'Entry Data'!$AA:$AA,Unit_Ach!$B16&amp;Unit_Ach!$BC$8&amp;Unit_Ach!$O$9&amp;Unit_Ach!$O$10)</f>
        <v>0</v>
      </c>
      <c r="BD16" s="96">
        <f>SUMIFS('Entry Data'!$S:$S,'Entry Data'!$AA:$AA,Unit_Ach!$B16&amp;Unit_Ach!$BC$8&amp;Unit_Ach!$O$9&amp;Unit_Ach!$O$10)</f>
        <v>0</v>
      </c>
      <c r="BE16" s="94">
        <f>SUMIFS('Entry Data'!$A:$A,'Entry Data'!$AA:$AA,Unit_Ach!$B16&amp;Unit_Ach!$BC$8&amp;Unit_Ach!$O$9&amp;Unit_Ach!$Q$10)</f>
        <v>0</v>
      </c>
      <c r="BF16" s="96">
        <f>SUMIFS('Entry Data'!$S:$S,'Entry Data'!$AA:$AA,Unit_Ach!$B16&amp;Unit_Ach!$BC$8&amp;Unit_Ach!$O$9&amp;Unit_Ach!$Q$10)</f>
        <v>0</v>
      </c>
      <c r="BG16" s="94">
        <f>SUMIFS('Entry Data'!$A:$A,'Entry Data'!$AA:$AA,Unit_Ach!$B16&amp;Unit_Ach!$BC$8&amp;Unit_Ach!$S$9&amp;Unit_Ach!$S$10)</f>
        <v>0</v>
      </c>
      <c r="BH16" s="96">
        <f>SUMIFS('Entry Data'!$S:$S,'Entry Data'!$AA:$AA,Unit_Ach!$B16&amp;Unit_Ach!$BC$8&amp;Unit_Ach!$S$9&amp;Unit_Ach!$S$10)</f>
        <v>0</v>
      </c>
      <c r="BI16" s="94">
        <f>SUMIFS('Entry Data'!$A:$A,'Entry Data'!$AA:$AA,Unit_Ach!$B16&amp;Unit_Ach!$BC$8&amp;Unit_Ach!$S$9&amp;Unit_Ach!$U$10)</f>
        <v>0</v>
      </c>
      <c r="BJ16" s="94">
        <f>SUMIFS('Entry Data'!$S:$S,'Entry Data'!$AA:$AA,Unit_Ach!$B16&amp;Unit_Ach!$BC$8&amp;Unit_Ach!$S$9&amp;Unit_Ach!$U$10)</f>
        <v>0</v>
      </c>
      <c r="BK16" s="97">
        <f t="shared" si="21"/>
        <v>0</v>
      </c>
      <c r="BL16" s="97">
        <f t="shared" si="22"/>
        <v>0</v>
      </c>
      <c r="BM16" s="99">
        <f>SUMIFS('Entry Data'!$A:$A,'Entry Data'!$AA:$AA,Unit_Ach!$B16&amp;Unit_Ach!$BM$8&amp;Unit_Ach!$O$9&amp;Unit_Ach!$O$10)</f>
        <v>0</v>
      </c>
      <c r="BN16" s="96">
        <f>SUMIFS('Entry Data'!$S:$S,'Entry Data'!$AA:$AA,Unit_Ach!$B16&amp;Unit_Ach!$BM$8&amp;Unit_Ach!$O$9&amp;Unit_Ach!$O$10)</f>
        <v>0</v>
      </c>
      <c r="BO16" s="94">
        <f>SUMIFS('Entry Data'!$A:$A,'Entry Data'!$AA:$AA,Unit_Ach!$B16&amp;Unit_Ach!$BM$8&amp;Unit_Ach!$O$9&amp;Unit_Ach!$Q$10)</f>
        <v>0</v>
      </c>
      <c r="BP16" s="96">
        <f>SUMIFS('Entry Data'!$S:$S,'Entry Data'!$AA:$AA,Unit_Ach!$B16&amp;Unit_Ach!$BM$8&amp;Unit_Ach!$O$9&amp;Unit_Ach!$Q$10)</f>
        <v>0</v>
      </c>
      <c r="BQ16" s="94">
        <f>SUMIFS('Entry Data'!$A:$A,'Entry Data'!$AA:$AA,Unit_Ach!$B16&amp;Unit_Ach!$BM$8&amp;Unit_Ach!$S$9&amp;Unit_Ach!$S$10)</f>
        <v>0</v>
      </c>
      <c r="BR16" s="96">
        <f>SUMIFS('Entry Data'!$S:$S,'Entry Data'!$AA:$AA,Unit_Ach!$B16&amp;Unit_Ach!$BM$8&amp;Unit_Ach!$S$9&amp;Unit_Ach!$S$10)</f>
        <v>0</v>
      </c>
      <c r="BS16" s="94">
        <f>SUMIFS('Entry Data'!$A:$A,'Entry Data'!$AA:$AA,Unit_Ach!$B16&amp;Unit_Ach!$BM$8&amp;Unit_Ach!$S$9&amp;Unit_Ach!$U$10)</f>
        <v>0</v>
      </c>
      <c r="BT16" s="94">
        <f>SUMIFS('Entry Data'!$S:$S,'Entry Data'!$AA:$AA,Unit_Ach!$B16&amp;Unit_Ach!$BM$8&amp;Unit_Ach!$S$9&amp;Unit_Ach!$U$10)</f>
        <v>0</v>
      </c>
      <c r="BU16" s="97">
        <f t="shared" si="23"/>
        <v>0</v>
      </c>
      <c r="BV16" s="97">
        <f t="shared" si="24"/>
        <v>0</v>
      </c>
      <c r="BW16" s="99">
        <f>SUMIFS('Entry Data'!$A:$A,'Entry Data'!$AA:$AA,Unit_Ach!$B16&amp;Unit_Ach!$BW$8&amp;Unit_Ach!$O$9&amp;Unit_Ach!$O$10)</f>
        <v>0</v>
      </c>
      <c r="BX16" s="96">
        <f>SUMIFS('Entry Data'!$S:$S,'Entry Data'!$AA:$AA,Unit_Ach!$B16&amp;Unit_Ach!$BW$8&amp;Unit_Ach!$O$9&amp;Unit_Ach!$O$10)</f>
        <v>0</v>
      </c>
      <c r="BY16" s="94">
        <f>SUMIFS('Entry Data'!$A:$A,'Entry Data'!$AA:$AA,Unit_Ach!$B16&amp;Unit_Ach!$BW$8&amp;Unit_Ach!$O$9&amp;Unit_Ach!$Q$10)</f>
        <v>0</v>
      </c>
      <c r="BZ16" s="96">
        <f>SUMIFS('Entry Data'!$S:$S,'Entry Data'!$AA:$AA,Unit_Ach!$B16&amp;Unit_Ach!$BW$8&amp;Unit_Ach!$O$9&amp;Unit_Ach!$Q$10)</f>
        <v>0</v>
      </c>
      <c r="CA16" s="94">
        <f>SUMIFS('Entry Data'!$A:$A,'Entry Data'!$AA:$AA,Unit_Ach!$B16&amp;Unit_Ach!$BW$8&amp;Unit_Ach!$S$9&amp;Unit_Ach!$S$10)</f>
        <v>0</v>
      </c>
      <c r="CB16" s="96">
        <f>SUMIFS('Entry Data'!$S:$S,'Entry Data'!$AA:$AA,Unit_Ach!$B16&amp;Unit_Ach!$BW$8&amp;Unit_Ach!$S$9&amp;Unit_Ach!$S$10)</f>
        <v>0</v>
      </c>
      <c r="CC16" s="94">
        <f>SUMIFS('Entry Data'!$A:$A,'Entry Data'!$AA:$AA,Unit_Ach!$B16&amp;Unit_Ach!$BW$8&amp;Unit_Ach!$S$9&amp;Unit_Ach!$U$10)</f>
        <v>0</v>
      </c>
      <c r="CD16" s="94">
        <f>SUMIFS('Entry Data'!$S:$S,'Entry Data'!$AA:$AA,Unit_Ach!$B16&amp;Unit_Ach!$BW$8&amp;Unit_Ach!$S$9&amp;Unit_Ach!$U$10)</f>
        <v>0</v>
      </c>
      <c r="CE16" s="97">
        <f t="shared" si="25"/>
        <v>0</v>
      </c>
      <c r="CF16" s="97">
        <f t="shared" si="26"/>
        <v>0</v>
      </c>
      <c r="CG16" s="99">
        <f>SUMIFS('Entry Data'!$A:$A,'Entry Data'!$AA:$AA,Unit_Ach!$B16&amp;Unit_Ach!$CG$8&amp;Unit_Ach!$O$9&amp;Unit_Ach!$O$10)</f>
        <v>1</v>
      </c>
      <c r="CH16" s="96">
        <f>SUMIFS('Entry Data'!$S:$S,'Entry Data'!$AA:$AA,Unit_Ach!$B16&amp;Unit_Ach!$CG$8&amp;Unit_Ach!$O$9&amp;Unit_Ach!$O$10)</f>
        <v>28.34</v>
      </c>
      <c r="CI16" s="94">
        <f>SUMIFS('Entry Data'!$A:$A,'Entry Data'!$AA:$AA,Unit_Ach!$B16&amp;Unit_Ach!$CG$8&amp;Unit_Ach!$O$9&amp;Unit_Ach!$Q$10)</f>
        <v>0</v>
      </c>
      <c r="CJ16" s="96">
        <f>SUMIFS('Entry Data'!$S:$S,'Entry Data'!$AA:$AA,Unit_Ach!$B16&amp;Unit_Ach!$CG$8&amp;Unit_Ach!$O$9&amp;Unit_Ach!$Q$10)</f>
        <v>0</v>
      </c>
      <c r="CK16" s="94">
        <f>SUMIFS('Entry Data'!$A:$A,'Entry Data'!$AA:$AA,Unit_Ach!$B16&amp;Unit_Ach!$CG$8&amp;Unit_Ach!$S$9&amp;Unit_Ach!$S$10)</f>
        <v>0</v>
      </c>
      <c r="CL16" s="96">
        <f>SUMIFS('Entry Data'!$S:$S,'Entry Data'!$AA:$AA,Unit_Ach!$B16&amp;Unit_Ach!$CG$8&amp;Unit_Ach!$S$9&amp;Unit_Ach!$S$10)</f>
        <v>0</v>
      </c>
      <c r="CM16" s="94">
        <f>SUMIFS('Entry Data'!$A:$A,'Entry Data'!$AA:$AA,Unit_Ach!$B16&amp;Unit_Ach!$CG$8&amp;Unit_Ach!$S$9&amp;Unit_Ach!$U$10)</f>
        <v>0</v>
      </c>
      <c r="CN16" s="94">
        <f>SUMIFS('Entry Data'!$S:$S,'Entry Data'!$AA:$AA,Unit_Ach!$B16&amp;Unit_Ach!$CG$8&amp;Unit_Ach!$S$9&amp;Unit_Ach!$U$10)</f>
        <v>0</v>
      </c>
      <c r="CO16" s="97">
        <f t="shared" si="27"/>
        <v>1</v>
      </c>
      <c r="CP16" s="97">
        <f t="shared" si="28"/>
        <v>28.34</v>
      </c>
      <c r="CQ16" s="99">
        <f>SUMIFS('Entry Data'!$A:$A,'Entry Data'!$AA:$AA,Unit_Ach!$B16&amp;Unit_Ach!$CQ$8&amp;Unit_Ach!$O$9&amp;Unit_Ach!$O$10)</f>
        <v>0</v>
      </c>
      <c r="CR16" s="96">
        <f>SUMIFS('Entry Data'!$S:$S,'Entry Data'!$AA:$AA,Unit_Ach!$B16&amp;Unit_Ach!$CQ$8&amp;Unit_Ach!$O$9&amp;Unit_Ach!$O$10)</f>
        <v>0</v>
      </c>
      <c r="CS16" s="94">
        <f>SUMIFS('Entry Data'!$A:$A,'Entry Data'!$AA:$AA,Unit_Ach!$B16&amp;Unit_Ach!$CQ$8&amp;Unit_Ach!$O$9&amp;Unit_Ach!$Q$10)</f>
        <v>0</v>
      </c>
      <c r="CT16" s="96">
        <f>SUMIFS('Entry Data'!$S:$S,'Entry Data'!$AA:$AA,Unit_Ach!$B16&amp;Unit_Ach!$CQ$8&amp;Unit_Ach!$O$9&amp;Unit_Ach!$Q$10)</f>
        <v>0</v>
      </c>
      <c r="CU16" s="94">
        <f>SUMIFS('Entry Data'!$A:$A,'Entry Data'!$AA:$AA,Unit_Ach!$B16&amp;Unit_Ach!$CQ$8&amp;Unit_Ach!$S$9&amp;Unit_Ach!$S$10)</f>
        <v>0</v>
      </c>
      <c r="CV16" s="96">
        <f>SUMIFS('Entry Data'!$S:$S,'Entry Data'!$AA:$AA,Unit_Ach!$B16&amp;Unit_Ach!$CQ$8&amp;Unit_Ach!$S$9&amp;Unit_Ach!$S$10)</f>
        <v>0</v>
      </c>
      <c r="CW16" s="94">
        <f>SUMIFS('Entry Data'!$A:$A,'Entry Data'!$AA:$AA,Unit_Ach!$B16&amp;Unit_Ach!$CQ$8&amp;Unit_Ach!$S$9&amp;Unit_Ach!$U$10)</f>
        <v>0</v>
      </c>
      <c r="CX16" s="94">
        <f>SUMIFS('Entry Data'!$S:$S,'Entry Data'!$AA:$AA,Unit_Ach!$B16&amp;Unit_Ach!$CQ$8&amp;Unit_Ach!$S$9&amp;Unit_Ach!$U$10)</f>
        <v>0</v>
      </c>
      <c r="CY16" s="97">
        <f t="shared" si="29"/>
        <v>0</v>
      </c>
      <c r="CZ16" s="97">
        <f t="shared" si="30"/>
        <v>0</v>
      </c>
      <c r="DA16" s="99">
        <f>SUMIFS('Entry Data'!$A:$A,'Entry Data'!$AA:$AA,Unit_Ach!$B16&amp;Unit_Ach!$DA$8&amp;Unit_Ach!$O$9&amp;Unit_Ach!$O$10)</f>
        <v>0</v>
      </c>
      <c r="DB16" s="96">
        <f>SUMIFS('Entry Data'!$S:$S,'Entry Data'!$AA:$AA,Unit_Ach!$B16&amp;Unit_Ach!$DA$8&amp;Unit_Ach!$O$9&amp;Unit_Ach!$O$10)</f>
        <v>0</v>
      </c>
      <c r="DC16" s="94">
        <f>SUMIFS('Entry Data'!$A:$A,'Entry Data'!$AA:$AA,Unit_Ach!$B16&amp;Unit_Ach!$DA$8&amp;Unit_Ach!$O$9&amp;Unit_Ach!$Q$10)</f>
        <v>0</v>
      </c>
      <c r="DD16" s="96">
        <f>SUMIFS('Entry Data'!$S:$S,'Entry Data'!$AA:$AA,Unit_Ach!$B16&amp;Unit_Ach!$DA$8&amp;Unit_Ach!$O$9&amp;Unit_Ach!$Q$10)</f>
        <v>0</v>
      </c>
      <c r="DE16" s="94">
        <f>SUMIFS('Entry Data'!$A:$A,'Entry Data'!$AA:$AA,Unit_Ach!$B16&amp;Unit_Ach!$DA$8&amp;Unit_Ach!$S$9&amp;Unit_Ach!$S$10)</f>
        <v>0</v>
      </c>
      <c r="DF16" s="96">
        <f>SUMIFS('Entry Data'!$S:$S,'Entry Data'!$AA:$AA,Unit_Ach!$B16&amp;Unit_Ach!$DA$8&amp;Unit_Ach!$S$9&amp;Unit_Ach!$S$10)</f>
        <v>0</v>
      </c>
      <c r="DG16" s="94">
        <f>SUMIFS('Entry Data'!$A:$A,'Entry Data'!$AA:$AA,Unit_Ach!$B16&amp;Unit_Ach!$DA$8&amp;Unit_Ach!$S$9&amp;Unit_Ach!$U$10)</f>
        <v>0</v>
      </c>
      <c r="DH16" s="94">
        <f>SUMIFS('Entry Data'!$S:$S,'Entry Data'!$AA:$AA,Unit_Ach!$B16&amp;Unit_Ach!$DA$8&amp;Unit_Ach!$S$9&amp;Unit_Ach!$U$10)</f>
        <v>0</v>
      </c>
      <c r="DI16" s="97">
        <f t="shared" si="31"/>
        <v>0</v>
      </c>
      <c r="DJ16" s="97">
        <f t="shared" si="32"/>
        <v>0</v>
      </c>
      <c r="DK16" s="99">
        <f>SUMIFS('Entry Data'!$A:$A,'Entry Data'!$AA:$AA,Unit_Ach!$B16&amp;Unit_Ach!$DK$8&amp;Unit_Ach!$O$9&amp;Unit_Ach!$O$10)</f>
        <v>0</v>
      </c>
      <c r="DL16" s="96">
        <f>SUMIFS('Entry Data'!$S:$S,'Entry Data'!$AA:$AA,Unit_Ach!$B16&amp;Unit_Ach!$DK$8&amp;Unit_Ach!$O$9&amp;Unit_Ach!$O$10)</f>
        <v>0</v>
      </c>
      <c r="DM16" s="94">
        <f>SUMIFS('Entry Data'!$A:$A,'Entry Data'!$AA:$AA,Unit_Ach!$B16&amp;Unit_Ach!$DK$8&amp;Unit_Ach!$O$9&amp;Unit_Ach!$Q$10)</f>
        <v>0</v>
      </c>
      <c r="DN16" s="96">
        <f>SUMIFS('Entry Data'!$S:$S,'Entry Data'!$AA:$AA,Unit_Ach!$B16&amp;Unit_Ach!$DK$8&amp;Unit_Ach!$O$9&amp;Unit_Ach!$Q$10)</f>
        <v>0</v>
      </c>
      <c r="DO16" s="94">
        <f>SUMIFS('Entry Data'!$A:$A,'Entry Data'!$AA:$AA,Unit_Ach!$B16&amp;Unit_Ach!$DK$8&amp;Unit_Ach!$S$9&amp;Unit_Ach!$S$10)</f>
        <v>0</v>
      </c>
      <c r="DP16" s="96">
        <f>SUMIFS('Entry Data'!$S:$S,'Entry Data'!$AA:$AA,Unit_Ach!$B16&amp;Unit_Ach!$DK$8&amp;Unit_Ach!$S$9&amp;Unit_Ach!$S$10)</f>
        <v>0</v>
      </c>
      <c r="DQ16" s="94">
        <f>SUMIFS('Entry Data'!$A:$A,'Entry Data'!$AA:$AA,Unit_Ach!$B16&amp;Unit_Ach!$DK$8&amp;Unit_Ach!$S$9&amp;Unit_Ach!$U$10)</f>
        <v>0</v>
      </c>
      <c r="DR16" s="94">
        <f>SUMIFS('Entry Data'!$S:$S,'Entry Data'!$AA:$AA,Unit_Ach!$B16&amp;Unit_Ach!$DK$8&amp;Unit_Ach!$S$9&amp;Unit_Ach!$U$10)</f>
        <v>0</v>
      </c>
      <c r="DS16" s="97">
        <f t="shared" si="33"/>
        <v>0</v>
      </c>
      <c r="DT16" s="97">
        <f t="shared" si="34"/>
        <v>0</v>
      </c>
      <c r="DU16" s="99">
        <f>SUMIFS('Entry Data'!$A:$A,'Entry Data'!$AA:$AA,Unit_Ach!$B16&amp;Unit_Ach!$DU$8&amp;Unit_Ach!$O$9&amp;Unit_Ach!$O$10)</f>
        <v>0</v>
      </c>
      <c r="DV16" s="96">
        <f>SUMIFS('Entry Data'!$S:$S,'Entry Data'!$AA:$AA,Unit_Ach!$B16&amp;Unit_Ach!$DU$8&amp;Unit_Ach!$O$9&amp;Unit_Ach!$O$10)</f>
        <v>0</v>
      </c>
      <c r="DW16" s="94">
        <f>SUMIFS('Entry Data'!$A:$A,'Entry Data'!$AA:$AA,Unit_Ach!$B16&amp;Unit_Ach!$DU$8&amp;Unit_Ach!$O$9&amp;Unit_Ach!$Q$10)</f>
        <v>0</v>
      </c>
      <c r="DX16" s="96">
        <f>SUMIFS('Entry Data'!$S:$S,'Entry Data'!$AA:$AA,Unit_Ach!$B16&amp;Unit_Ach!$DU$8&amp;Unit_Ach!$O$9&amp;Unit_Ach!$Q$10)</f>
        <v>0</v>
      </c>
      <c r="DY16" s="94">
        <f>SUMIFS('Entry Data'!$A:$A,'Entry Data'!$AA:$AA,Unit_Ach!$B16&amp;Unit_Ach!$DU$8&amp;Unit_Ach!$S$9&amp;Unit_Ach!$S$10)</f>
        <v>0</v>
      </c>
      <c r="DZ16" s="96">
        <f>SUMIFS('Entry Data'!$S:$S,'Entry Data'!$AA:$AA,Unit_Ach!$B16&amp;Unit_Ach!$DU$8&amp;Unit_Ach!$S$9&amp;Unit_Ach!$S$10)</f>
        <v>0</v>
      </c>
      <c r="EA16" s="94">
        <f>SUMIFS('Entry Data'!$A:$A,'Entry Data'!$AA:$AA,Unit_Ach!$B16&amp;Unit_Ach!$DU$8&amp;Unit_Ach!$S$9&amp;Unit_Ach!$U$10)</f>
        <v>0</v>
      </c>
      <c r="EB16" s="94">
        <f>SUMIFS('Entry Data'!$S:$S,'Entry Data'!$AA:$AA,Unit_Ach!$B16&amp;Unit_Ach!$DU$8&amp;Unit_Ach!$S$9&amp;Unit_Ach!$U$10)</f>
        <v>0</v>
      </c>
      <c r="EC16" s="97">
        <f t="shared" si="35"/>
        <v>0</v>
      </c>
      <c r="ED16" s="97">
        <f t="shared" si="36"/>
        <v>0</v>
      </c>
      <c r="EE16" s="99">
        <f>SUMIFS('Entry Data'!$A:$A,'Entry Data'!$AA:$AA,Unit_Ach!$B16&amp;Unit_Ach!$EE$8&amp;Unit_Ach!$O$9&amp;Unit_Ach!$O$10)</f>
        <v>0</v>
      </c>
      <c r="EF16" s="96">
        <f>SUMIFS('Entry Data'!$S:$S,'Entry Data'!$AA:$AA,Unit_Ach!$B16&amp;Unit_Ach!$EE$8&amp;Unit_Ach!$O$9&amp;Unit_Ach!$O$10)</f>
        <v>0</v>
      </c>
      <c r="EG16" s="94">
        <f>SUMIFS('Entry Data'!$A:$A,'Entry Data'!$AA:$AA,Unit_Ach!$B16&amp;Unit_Ach!$EE$8&amp;Unit_Ach!$O$9&amp;Unit_Ach!$Q$10)</f>
        <v>0</v>
      </c>
      <c r="EH16" s="96">
        <f>SUMIFS('Entry Data'!$S:$S,'Entry Data'!$AA:$AA,Unit_Ach!$B16&amp;Unit_Ach!$EE$8&amp;Unit_Ach!$O$9&amp;Unit_Ach!$Q$10)</f>
        <v>0</v>
      </c>
      <c r="EI16" s="94">
        <f>SUMIFS('Entry Data'!$A:$A,'Entry Data'!$AA:$AA,Unit_Ach!$B16&amp;Unit_Ach!$EE$8&amp;Unit_Ach!$S$9&amp;Unit_Ach!$S$10)</f>
        <v>0</v>
      </c>
      <c r="EJ16" s="96">
        <f>SUMIFS('Entry Data'!$S:$S,'Entry Data'!$AA:$AA,Unit_Ach!$B16&amp;Unit_Ach!$EE$8&amp;Unit_Ach!$S$9&amp;Unit_Ach!$S$10)</f>
        <v>0</v>
      </c>
      <c r="EK16" s="94">
        <f>SUMIFS('Entry Data'!$A:$A,'Entry Data'!$AA:$AA,Unit_Ach!$B16&amp;Unit_Ach!$EE$8&amp;Unit_Ach!$S$9&amp;Unit_Ach!$U$10)</f>
        <v>0</v>
      </c>
      <c r="EL16" s="94">
        <f>SUMIFS('Entry Data'!$S:$S,'Entry Data'!$AA:$AA,Unit_Ach!$B16&amp;Unit_Ach!$EE$8&amp;Unit_Ach!$S$9&amp;Unit_Ach!$U$10)</f>
        <v>0</v>
      </c>
      <c r="EM16" s="97">
        <f t="shared" si="37"/>
        <v>0</v>
      </c>
      <c r="EN16" s="97">
        <f t="shared" si="38"/>
        <v>0</v>
      </c>
      <c r="EO16" s="99">
        <f>SUMIFS('Entry Data'!$A:$A,'Entry Data'!$AA:$AA,Unit_Ach!$B16&amp;Unit_Ach!$EO$8&amp;Unit_Ach!$O$9&amp;Unit_Ach!$O$10)</f>
        <v>0</v>
      </c>
      <c r="EP16" s="96">
        <f>SUMIFS('Entry Data'!$S:$S,'Entry Data'!$AA:$AA,Unit_Ach!$B16&amp;Unit_Ach!$EO$8&amp;Unit_Ach!$O$9&amp;Unit_Ach!$O$10)</f>
        <v>0</v>
      </c>
      <c r="EQ16" s="94">
        <f>SUMIFS('Entry Data'!$A:$A,'Entry Data'!$AA:$AA,Unit_Ach!$B16&amp;Unit_Ach!$EO$8&amp;Unit_Ach!$O$9&amp;Unit_Ach!$Q$10)</f>
        <v>0</v>
      </c>
      <c r="ER16" s="96">
        <f>SUMIFS('Entry Data'!$S:$S,'Entry Data'!$AA:$AA,Unit_Ach!$B16&amp;Unit_Ach!$EO$8&amp;Unit_Ach!$O$9&amp;Unit_Ach!$Q$10)</f>
        <v>0</v>
      </c>
      <c r="ES16" s="94">
        <f>SUMIFS('Entry Data'!$A:$A,'Entry Data'!$AA:$AA,Unit_Ach!$B16&amp;Unit_Ach!$EO$8&amp;Unit_Ach!$S$9&amp;Unit_Ach!$S$10)</f>
        <v>0</v>
      </c>
      <c r="ET16" s="96">
        <f>SUMIFS('Entry Data'!$S:$S,'Entry Data'!$AA:$AA,Unit_Ach!$B16&amp;Unit_Ach!$EO$8&amp;Unit_Ach!$S$9&amp;Unit_Ach!$S$10)</f>
        <v>0</v>
      </c>
      <c r="EU16" s="94">
        <f>SUMIFS('Entry Data'!$A:$A,'Entry Data'!$AA:$AA,Unit_Ach!$B16&amp;Unit_Ach!$EO$8&amp;Unit_Ach!$S$9&amp;Unit_Ach!$U$10)</f>
        <v>0</v>
      </c>
      <c r="EV16" s="94">
        <f>SUMIFS('Entry Data'!$S:$S,'Entry Data'!$AA:$AA,Unit_Ach!$B16&amp;Unit_Ach!$EO$8&amp;Unit_Ach!$S$9&amp;Unit_Ach!$U$10)</f>
        <v>0</v>
      </c>
      <c r="EW16" s="97">
        <f t="shared" si="39"/>
        <v>0</v>
      </c>
      <c r="EX16" s="97">
        <f t="shared" si="40"/>
        <v>0</v>
      </c>
      <c r="EY16" s="99">
        <f>SUMIFS('Entry Data'!$A:$A,'Entry Data'!$AA:$AA,Unit_Ach!$B16&amp;Unit_Ach!$EY$8&amp;Unit_Ach!$O$9&amp;Unit_Ach!$O$10)</f>
        <v>0</v>
      </c>
      <c r="EZ16" s="96">
        <f>SUMIFS('Entry Data'!$S:$S,'Entry Data'!$AA:$AA,Unit_Ach!$B16&amp;Unit_Ach!$EY$8&amp;Unit_Ach!$O$9&amp;Unit_Ach!$O$10)</f>
        <v>0</v>
      </c>
      <c r="FA16" s="94">
        <f>SUMIFS('Entry Data'!$A:$A,'Entry Data'!$AA:$AA,Unit_Ach!$B16&amp;Unit_Ach!$EY$8&amp;Unit_Ach!$O$9&amp;Unit_Ach!$Q$10)</f>
        <v>0</v>
      </c>
      <c r="FB16" s="96">
        <f>SUMIFS('Entry Data'!$S:$S,'Entry Data'!$AA:$AA,Unit_Ach!$B16&amp;Unit_Ach!$EY$8&amp;Unit_Ach!$O$9&amp;Unit_Ach!$Q$10)</f>
        <v>0</v>
      </c>
      <c r="FC16" s="94">
        <f>SUMIFS('Entry Data'!$A:$A,'Entry Data'!$AA:$AA,Unit_Ach!$B16&amp;Unit_Ach!$EY$8&amp;Unit_Ach!$S$9&amp;Unit_Ach!$S$10)</f>
        <v>0</v>
      </c>
      <c r="FD16" s="96">
        <f>SUMIFS('Entry Data'!$S:$S,'Entry Data'!$AA:$AA,Unit_Ach!$B16&amp;Unit_Ach!$EY$8&amp;Unit_Ach!$S$9&amp;Unit_Ach!$S$10)</f>
        <v>0</v>
      </c>
      <c r="FE16" s="94">
        <f>SUMIFS('Entry Data'!$A:$A,'Entry Data'!$AA:$AA,Unit_Ach!$B16&amp;Unit_Ach!$EY$8&amp;Unit_Ach!$S$9&amp;Unit_Ach!$U$10)</f>
        <v>0</v>
      </c>
      <c r="FF16" s="94">
        <f>SUMIFS('Entry Data'!$S:$S,'Entry Data'!$AA:$AA,Unit_Ach!$B16&amp;Unit_Ach!$EY$8&amp;Unit_Ach!$S$9&amp;Unit_Ach!$U$10)</f>
        <v>0</v>
      </c>
      <c r="FG16" s="97">
        <f t="shared" si="41"/>
        <v>0</v>
      </c>
      <c r="FH16" s="97">
        <f t="shared" si="42"/>
        <v>0</v>
      </c>
      <c r="FI16" s="99">
        <f>SUMIFS('Entry Data'!$A:$A,'Entry Data'!$AA:$AA,Unit_Ach!$B16&amp;Unit_Ach!$FI$8&amp;Unit_Ach!$O$9&amp;Unit_Ach!$O$10)</f>
        <v>0</v>
      </c>
      <c r="FJ16" s="96">
        <f>SUMIFS('Entry Data'!$S:$S,'Entry Data'!$AA:$AA,Unit_Ach!$B16&amp;Unit_Ach!$FI$8&amp;Unit_Ach!$O$9&amp;Unit_Ach!$O$10)</f>
        <v>0</v>
      </c>
      <c r="FK16" s="94">
        <f>SUMIFS('Entry Data'!$A:$A,'Entry Data'!$AA:$AA,Unit_Ach!$B16&amp;Unit_Ach!$FI$8&amp;Unit_Ach!$O$9&amp;Unit_Ach!$Q$10)</f>
        <v>0</v>
      </c>
      <c r="FL16" s="96">
        <f>SUMIFS('Entry Data'!$S:$S,'Entry Data'!$AA:$AA,Unit_Ach!$B16&amp;Unit_Ach!$FI$8&amp;Unit_Ach!$O$9&amp;Unit_Ach!$Q$10)</f>
        <v>0</v>
      </c>
      <c r="FM16" s="94">
        <f>SUMIFS('Entry Data'!$A:$A,'Entry Data'!$AA:$AA,Unit_Ach!$B16&amp;Unit_Ach!$FI$8&amp;Unit_Ach!$S$9&amp;Unit_Ach!$S$10)</f>
        <v>0</v>
      </c>
      <c r="FN16" s="96">
        <f>SUMIFS('Entry Data'!$S:$S,'Entry Data'!$AA:$AA,Unit_Ach!$B16&amp;Unit_Ach!$FI$8&amp;Unit_Ach!$S$9&amp;Unit_Ach!$S$10)</f>
        <v>0</v>
      </c>
      <c r="FO16" s="94">
        <f>SUMIFS('Entry Data'!$A:$A,'Entry Data'!$AA:$AA,Unit_Ach!$B16&amp;Unit_Ach!$FI$8&amp;Unit_Ach!$S$9&amp;Unit_Ach!$U$10)</f>
        <v>0</v>
      </c>
      <c r="FP16" s="94">
        <f>SUMIFS('Entry Data'!$S:$S,'Entry Data'!$AA:$AA,Unit_Ach!$B16&amp;Unit_Ach!$FI$8&amp;Unit_Ach!$S$9&amp;Unit_Ach!$U$10)</f>
        <v>0</v>
      </c>
      <c r="FQ16" s="97">
        <f t="shared" si="43"/>
        <v>0</v>
      </c>
      <c r="FR16" s="97">
        <f t="shared" si="44"/>
        <v>0</v>
      </c>
      <c r="FS16" s="99">
        <f>SUMIFS('Entry Data'!$A:$A,'Entry Data'!$AA:$AA,Unit_Ach!$B16&amp;Unit_Ach!$FS$8&amp;Unit_Ach!$O$9&amp;Unit_Ach!$O$10)</f>
        <v>0</v>
      </c>
      <c r="FT16" s="96">
        <f>SUMIFS('Entry Data'!$S:$S,'Entry Data'!$AA:$AA,Unit_Ach!$B16&amp;Unit_Ach!$FS$8&amp;Unit_Ach!$O$9&amp;Unit_Ach!$O$10)</f>
        <v>0</v>
      </c>
      <c r="FU16" s="94">
        <f>SUMIFS('Entry Data'!$A:$A,'Entry Data'!$AA:$AA,Unit_Ach!$B16&amp;Unit_Ach!$FS$8&amp;Unit_Ach!$O$9&amp;Unit_Ach!$Q$10)</f>
        <v>0</v>
      </c>
      <c r="FV16" s="96">
        <f>SUMIFS('Entry Data'!$S:$S,'Entry Data'!$AA:$AA,Unit_Ach!$B16&amp;Unit_Ach!$FS$8&amp;Unit_Ach!$O$9&amp;Unit_Ach!$Q$10)</f>
        <v>0</v>
      </c>
      <c r="FW16" s="94">
        <f>SUMIFS('Entry Data'!$A:$A,'Entry Data'!$AA:$AA,Unit_Ach!$B16&amp;Unit_Ach!$FS$8&amp;Unit_Ach!$S$9&amp;Unit_Ach!$S$10)</f>
        <v>0</v>
      </c>
      <c r="FX16" s="96">
        <f>SUMIFS('Entry Data'!$S:$S,'Entry Data'!$AA:$AA,Unit_Ach!$B16&amp;Unit_Ach!$FS$8&amp;Unit_Ach!$S$9&amp;Unit_Ach!$S$10)</f>
        <v>0</v>
      </c>
      <c r="FY16" s="94">
        <f>SUMIFS('Entry Data'!$A:$A,'Entry Data'!$AA:$AA,Unit_Ach!$B16&amp;Unit_Ach!$FS$8&amp;Unit_Ach!$S$9&amp;Unit_Ach!$U$10)</f>
        <v>0</v>
      </c>
      <c r="FZ16" s="94">
        <f>SUMIFS('Entry Data'!$S:$S,'Entry Data'!$AA:$AA,Unit_Ach!$B16&amp;Unit_Ach!$FS$8&amp;Unit_Ach!$S$9&amp;Unit_Ach!$U$10)</f>
        <v>0</v>
      </c>
      <c r="GA16" s="97">
        <f t="shared" si="45"/>
        <v>0</v>
      </c>
      <c r="GB16" s="97">
        <f t="shared" si="46"/>
        <v>0</v>
      </c>
      <c r="GC16" s="99">
        <f>SUMIFS('Entry Data'!$A:$A,'Entry Data'!$AA:$AA,Unit_Ach!$B16&amp;Unit_Ach!$GC$8&amp;Unit_Ach!$O$9&amp;Unit_Ach!$O$10)</f>
        <v>0</v>
      </c>
      <c r="GD16" s="96">
        <f>SUMIFS('Entry Data'!$S:$S,'Entry Data'!$AA:$AA,Unit_Ach!$B16&amp;Unit_Ach!$GC$8&amp;Unit_Ach!$O$9&amp;Unit_Ach!$O$10)</f>
        <v>0</v>
      </c>
      <c r="GE16" s="94">
        <f>SUMIFS('Entry Data'!$A:$A,'Entry Data'!$AA:$AA,Unit_Ach!$B16&amp;Unit_Ach!$GC$8&amp;Unit_Ach!$O$9&amp;Unit_Ach!$Q$10)</f>
        <v>0</v>
      </c>
      <c r="GF16" s="96">
        <f>SUMIFS('Entry Data'!$S:$S,'Entry Data'!$AA:$AA,Unit_Ach!$B16&amp;Unit_Ach!$GC$8&amp;Unit_Ach!$O$9&amp;Unit_Ach!$Q$10)</f>
        <v>0</v>
      </c>
      <c r="GG16" s="94">
        <f>SUMIFS('Entry Data'!$A:$A,'Entry Data'!$AA:$AA,Unit_Ach!$B16&amp;Unit_Ach!$GC$8&amp;Unit_Ach!$S$9&amp;Unit_Ach!$S$10)</f>
        <v>0</v>
      </c>
      <c r="GH16" s="96">
        <f>SUMIFS('Entry Data'!$S:$S,'Entry Data'!$AA:$AA,Unit_Ach!$B16&amp;Unit_Ach!$GC$8&amp;Unit_Ach!$S$9&amp;Unit_Ach!$S$10)</f>
        <v>0</v>
      </c>
      <c r="GI16" s="94">
        <f>SUMIFS('Entry Data'!$A:$A,'Entry Data'!$AA:$AA,Unit_Ach!$B16&amp;Unit_Ach!$GC$8&amp;Unit_Ach!$S$9&amp;Unit_Ach!$U$10)</f>
        <v>0</v>
      </c>
      <c r="GJ16" s="94">
        <f>SUMIFS('Entry Data'!$S:$S,'Entry Data'!$AA:$AA,Unit_Ach!$B16&amp;Unit_Ach!$GC$8&amp;Unit_Ach!$S$9&amp;Unit_Ach!$U$10)</f>
        <v>0</v>
      </c>
      <c r="GK16" s="97">
        <f t="shared" si="47"/>
        <v>0</v>
      </c>
      <c r="GL16" s="97">
        <f t="shared" si="48"/>
        <v>0</v>
      </c>
      <c r="GM16" s="99">
        <f>SUMIFS('Entry Data'!$A:$A,'Entry Data'!$AA:$AA,Unit_Ach!$B16&amp;Unit_Ach!$GM$8&amp;Unit_Ach!$O$9&amp;Unit_Ach!$O$10)</f>
        <v>0</v>
      </c>
      <c r="GN16" s="96">
        <f>SUMIFS('Entry Data'!$S:$S,'Entry Data'!$AA:$AA,Unit_Ach!$B16&amp;Unit_Ach!$GM$8&amp;Unit_Ach!$O$9&amp;Unit_Ach!$O$10)</f>
        <v>0</v>
      </c>
      <c r="GO16" s="94">
        <f>SUMIFS('Entry Data'!$A:$A,'Entry Data'!$AA:$AA,Unit_Ach!$B16&amp;Unit_Ach!$GM$8&amp;Unit_Ach!$O$9&amp;Unit_Ach!$Q$10)</f>
        <v>0</v>
      </c>
      <c r="GP16" s="96">
        <f>SUMIFS('Entry Data'!$S:$S,'Entry Data'!$AA:$AA,Unit_Ach!$B16&amp;Unit_Ach!$GM$8&amp;Unit_Ach!$O$9&amp;Unit_Ach!$Q$10)</f>
        <v>0</v>
      </c>
      <c r="GQ16" s="94">
        <f>SUMIFS('Entry Data'!$A:$A,'Entry Data'!$AA:$AA,Unit_Ach!$B16&amp;Unit_Ach!$GM$8&amp;Unit_Ach!$S$9&amp;Unit_Ach!$S$10)</f>
        <v>0</v>
      </c>
      <c r="GR16" s="96">
        <f>SUMIFS('Entry Data'!$S:$S,'Entry Data'!$AA:$AA,Unit_Ach!$B16&amp;Unit_Ach!$GM$8&amp;Unit_Ach!$S$9&amp;Unit_Ach!$S$10)</f>
        <v>0</v>
      </c>
      <c r="GS16" s="94">
        <f>SUMIFS('Entry Data'!$A:$A,'Entry Data'!$AA:$AA,Unit_Ach!$B16&amp;Unit_Ach!$GM$8&amp;Unit_Ach!$S$9&amp;Unit_Ach!$U$10)</f>
        <v>0</v>
      </c>
      <c r="GT16" s="94">
        <f>SUMIFS('Entry Data'!$S:$S,'Entry Data'!$AA:$AA,Unit_Ach!$B16&amp;Unit_Ach!$GM$8&amp;Unit_Ach!$S$9&amp;Unit_Ach!$U$10)</f>
        <v>0</v>
      </c>
      <c r="GU16" s="97">
        <f t="shared" si="49"/>
        <v>0</v>
      </c>
      <c r="GV16" s="97">
        <f t="shared" si="50"/>
        <v>0</v>
      </c>
      <c r="GW16" s="99">
        <f>SUMIFS('Entry Data'!$A:$A,'Entry Data'!$AA:$AA,Unit_Ach!$B16&amp;Unit_Ach!$GW$8&amp;Unit_Ach!$O$9&amp;Unit_Ach!$O$10)</f>
        <v>0</v>
      </c>
      <c r="GX16" s="96">
        <f>SUMIFS('Entry Data'!$S:$S,'Entry Data'!$AA:$AA,Unit_Ach!$B16&amp;Unit_Ach!$GW$8&amp;Unit_Ach!$O$9&amp;Unit_Ach!$O$10)</f>
        <v>0</v>
      </c>
      <c r="GY16" s="94">
        <f>SUMIFS('Entry Data'!$A:$A,'Entry Data'!$AA:$AA,Unit_Ach!$B16&amp;Unit_Ach!$GW$8&amp;Unit_Ach!$O$9&amp;Unit_Ach!$Q$10)</f>
        <v>0</v>
      </c>
      <c r="GZ16" s="96">
        <f>SUMIFS('Entry Data'!$S:$S,'Entry Data'!$AA:$AA,Unit_Ach!$B16&amp;Unit_Ach!$GW$8&amp;Unit_Ach!$O$9&amp;Unit_Ach!$Q$10)</f>
        <v>0</v>
      </c>
      <c r="HA16" s="94">
        <f>SUMIFS('Entry Data'!$A:$A,'Entry Data'!$AA:$AA,Unit_Ach!$B16&amp;Unit_Ach!$GW$8&amp;Unit_Ach!$S$9&amp;Unit_Ach!$S$10)</f>
        <v>0</v>
      </c>
      <c r="HB16" s="96">
        <f>SUMIFS('Entry Data'!$S:$S,'Entry Data'!$AA:$AA,Unit_Ach!$B16&amp;Unit_Ach!$GW$8&amp;Unit_Ach!$S$9&amp;Unit_Ach!$S$10)</f>
        <v>0</v>
      </c>
      <c r="HC16" s="94">
        <f>SUMIFS('Entry Data'!$A:$A,'Entry Data'!$AA:$AA,Unit_Ach!$B16&amp;Unit_Ach!$GW$8&amp;Unit_Ach!$S$9&amp;Unit_Ach!$U$10)</f>
        <v>0</v>
      </c>
      <c r="HD16" s="94">
        <f>SUMIFS('Entry Data'!$S:$S,'Entry Data'!$AA:$AA,Unit_Ach!$B16&amp;Unit_Ach!$GW$8&amp;Unit_Ach!$S$9&amp;Unit_Ach!$U$10)</f>
        <v>0</v>
      </c>
      <c r="HE16" s="97">
        <f t="shared" si="51"/>
        <v>0</v>
      </c>
      <c r="HF16" s="97">
        <f t="shared" si="52"/>
        <v>0</v>
      </c>
      <c r="HG16" s="99">
        <f>SUMIFS('Entry Data'!$A:$A,'Entry Data'!$AA:$AA,Unit_Ach!$B16&amp;Unit_Ach!$HG$8&amp;Unit_Ach!$O$9&amp;Unit_Ach!$O$10)</f>
        <v>0</v>
      </c>
      <c r="HH16" s="96">
        <f>SUMIFS('Entry Data'!$S:$S,'Entry Data'!$AA:$AA,Unit_Ach!$B16&amp;Unit_Ach!$HG$8&amp;Unit_Ach!$O$9&amp;Unit_Ach!$O$10)</f>
        <v>0</v>
      </c>
      <c r="HI16" s="94">
        <f>SUMIFS('Entry Data'!$A:$A,'Entry Data'!$AA:$AA,Unit_Ach!$B16&amp;Unit_Ach!$HG$8&amp;Unit_Ach!$O$9&amp;Unit_Ach!$Q$10)</f>
        <v>0</v>
      </c>
      <c r="HJ16" s="96">
        <f>SUMIFS('Entry Data'!$S:$S,'Entry Data'!$AA:$AA,Unit_Ach!$B16&amp;Unit_Ach!$HG$8&amp;Unit_Ach!$O$9&amp;Unit_Ach!$Q$10)</f>
        <v>0</v>
      </c>
      <c r="HK16" s="94">
        <f>SUMIFS('Entry Data'!$A:$A,'Entry Data'!$AA:$AA,Unit_Ach!$B16&amp;Unit_Ach!$HG$8&amp;Unit_Ach!$S$9&amp;Unit_Ach!$S$10)</f>
        <v>0</v>
      </c>
      <c r="HL16" s="96">
        <f>SUMIFS('Entry Data'!$S:$S,'Entry Data'!$AA:$AA,Unit_Ach!$B16&amp;Unit_Ach!$HG$8&amp;Unit_Ach!$S$9&amp;Unit_Ach!$S$10)</f>
        <v>0</v>
      </c>
      <c r="HM16" s="94">
        <f>SUMIFS('Entry Data'!$A:$A,'Entry Data'!$AA:$AA,Unit_Ach!$B16&amp;Unit_Ach!$HG$8&amp;Unit_Ach!$S$9&amp;Unit_Ach!$U$10)</f>
        <v>0</v>
      </c>
      <c r="HN16" s="94">
        <f>SUMIFS('Entry Data'!$S:$S,'Entry Data'!$AA:$AA,Unit_Ach!$B16&amp;Unit_Ach!$HG$8&amp;Unit_Ach!$S$9&amp;Unit_Ach!$U$10)</f>
        <v>0</v>
      </c>
      <c r="HO16" s="97">
        <f t="shared" si="53"/>
        <v>0</v>
      </c>
      <c r="HP16" s="97">
        <f t="shared" si="54"/>
        <v>0</v>
      </c>
      <c r="HQ16" s="99">
        <f>SUMIFS('Entry Data'!$A:$A,'Entry Data'!$AA:$AA,Unit_Ach!$B16&amp;Unit_Ach!$HQ$8&amp;Unit_Ach!$O$9&amp;Unit_Ach!$O$10)</f>
        <v>0</v>
      </c>
      <c r="HR16" s="96">
        <f>SUMIFS('Entry Data'!$S:$S,'Entry Data'!$AA:$AA,Unit_Ach!$B16&amp;Unit_Ach!$HQ$8&amp;Unit_Ach!$O$9&amp;Unit_Ach!$O$10)</f>
        <v>0</v>
      </c>
      <c r="HS16" s="94">
        <f>SUMIFS('Entry Data'!$A:$A,'Entry Data'!$AA:$AA,Unit_Ach!$B16&amp;Unit_Ach!$HQ$8&amp;Unit_Ach!$O$9&amp;Unit_Ach!$Q$10)</f>
        <v>0</v>
      </c>
      <c r="HT16" s="96">
        <f>SUMIFS('Entry Data'!$S:$S,'Entry Data'!$AA:$AA,Unit_Ach!$B16&amp;Unit_Ach!$HQ$8&amp;Unit_Ach!$O$9&amp;Unit_Ach!$Q$10)</f>
        <v>0</v>
      </c>
      <c r="HU16" s="94">
        <f>SUMIFS('Entry Data'!$A:$A,'Entry Data'!$AA:$AA,Unit_Ach!$B16&amp;Unit_Ach!$HQ$8&amp;Unit_Ach!$S$9&amp;Unit_Ach!$S$10)</f>
        <v>0</v>
      </c>
      <c r="HV16" s="96">
        <f>SUMIFS('Entry Data'!$S:$S,'Entry Data'!$AA:$AA,Unit_Ach!$B16&amp;Unit_Ach!$HQ$8&amp;Unit_Ach!$S$9&amp;Unit_Ach!$S$10)</f>
        <v>0</v>
      </c>
      <c r="HW16" s="94">
        <f>SUMIFS('Entry Data'!$A:$A,'Entry Data'!$AA:$AA,Unit_Ach!$B16&amp;Unit_Ach!$HQ$8&amp;Unit_Ach!$S$9&amp;Unit_Ach!$U$10)</f>
        <v>0</v>
      </c>
      <c r="HX16" s="94">
        <f>SUMIFS('Entry Data'!$S:$S,'Entry Data'!$AA:$AA,Unit_Ach!$B16&amp;Unit_Ach!$HQ$8&amp;Unit_Ach!$S$9&amp;Unit_Ach!$U$10)</f>
        <v>0</v>
      </c>
      <c r="HY16" s="97">
        <f t="shared" si="55"/>
        <v>0</v>
      </c>
      <c r="HZ16" s="97">
        <f t="shared" si="56"/>
        <v>0</v>
      </c>
      <c r="IA16" s="99">
        <f>SUMIFS('Entry Data'!$A:$A,'Entry Data'!$AA:$AA,Unit_Ach!$B16&amp;Unit_Ach!$IA$8&amp;Unit_Ach!$O$9&amp;Unit_Ach!$O$10)</f>
        <v>0</v>
      </c>
      <c r="IB16" s="96">
        <f>SUMIFS('Entry Data'!$S:$S,'Entry Data'!$AA:$AA,Unit_Ach!$B16&amp;Unit_Ach!$IA$8&amp;Unit_Ach!$O$9&amp;Unit_Ach!$O$10)</f>
        <v>0</v>
      </c>
      <c r="IC16" s="94">
        <f>SUMIFS('Entry Data'!$A:$A,'Entry Data'!$AA:$AA,Unit_Ach!$B16&amp;Unit_Ach!$IA$8&amp;Unit_Ach!$O$9&amp;Unit_Ach!$Q$10)</f>
        <v>0</v>
      </c>
      <c r="ID16" s="96">
        <f>SUMIFS('Entry Data'!$S:$S,'Entry Data'!$AA:$AA,Unit_Ach!$B16&amp;Unit_Ach!$IA$8&amp;Unit_Ach!$O$9&amp;Unit_Ach!$Q$10)</f>
        <v>0</v>
      </c>
      <c r="IE16" s="94">
        <f>SUMIFS('Entry Data'!$A:$A,'Entry Data'!$AA:$AA,Unit_Ach!$B16&amp;Unit_Ach!$IA$8&amp;Unit_Ach!$S$9&amp;Unit_Ach!$S$10)</f>
        <v>0</v>
      </c>
      <c r="IF16" s="96">
        <f>SUMIFS('Entry Data'!$S:$S,'Entry Data'!$AA:$AA,Unit_Ach!$B16&amp;Unit_Ach!$IA$8&amp;Unit_Ach!$S$9&amp;Unit_Ach!$S$10)</f>
        <v>0</v>
      </c>
      <c r="IG16" s="94">
        <f>SUMIFS('Entry Data'!$A:$A,'Entry Data'!$AA:$AA,Unit_Ach!$B16&amp;Unit_Ach!$IA$8&amp;Unit_Ach!$S$9&amp;Unit_Ach!$U$10)</f>
        <v>0</v>
      </c>
      <c r="IH16" s="94">
        <f>SUMIFS('Entry Data'!$S:$S,'Entry Data'!$AA:$AA,Unit_Ach!$B16&amp;Unit_Ach!$IA$8&amp;Unit_Ach!$S$9&amp;Unit_Ach!$U$10)</f>
        <v>0</v>
      </c>
      <c r="II16" s="97">
        <f t="shared" si="57"/>
        <v>0</v>
      </c>
      <c r="IJ16" s="97">
        <f t="shared" si="58"/>
        <v>0</v>
      </c>
      <c r="IK16" s="99">
        <f>SUMIFS('Entry Data'!$A:$A,'Entry Data'!$AA:$AA,Unit_Ach!$B16&amp;Unit_Ach!$IK$8&amp;Unit_Ach!$O$9&amp;Unit_Ach!$O$10)</f>
        <v>0</v>
      </c>
      <c r="IL16" s="96">
        <f>SUMIFS('Entry Data'!$S:$S,'Entry Data'!$AA:$AA,Unit_Ach!$B16&amp;Unit_Ach!$IK$8&amp;Unit_Ach!$O$9&amp;Unit_Ach!$O$10)</f>
        <v>0</v>
      </c>
      <c r="IM16" s="94">
        <f>SUMIFS('Entry Data'!$A:$A,'Entry Data'!$AA:$AA,Unit_Ach!$B16&amp;Unit_Ach!$IK$8&amp;Unit_Ach!$O$9&amp;Unit_Ach!$Q$10)</f>
        <v>0</v>
      </c>
      <c r="IN16" s="96">
        <f>SUMIFS('Entry Data'!$S:$S,'Entry Data'!$AA:$AA,Unit_Ach!$B16&amp;Unit_Ach!$IK$8&amp;Unit_Ach!$O$9&amp;Unit_Ach!$Q$10)</f>
        <v>0</v>
      </c>
      <c r="IO16" s="94">
        <f>SUMIFS('Entry Data'!$A:$A,'Entry Data'!$AA:$AA,Unit_Ach!$B16&amp;Unit_Ach!$IK$8&amp;Unit_Ach!$S$9&amp;Unit_Ach!$S$10)</f>
        <v>0</v>
      </c>
      <c r="IP16" s="96">
        <f>SUMIFS('Entry Data'!$S:$S,'Entry Data'!$AA:$AA,Unit_Ach!$B16&amp;Unit_Ach!$IK$8&amp;Unit_Ach!$S$9&amp;Unit_Ach!$S$10)</f>
        <v>0</v>
      </c>
      <c r="IQ16" s="94">
        <f>SUMIFS('Entry Data'!$A:$A,'Entry Data'!$AA:$AA,Unit_Ach!$B16&amp;Unit_Ach!$IK$8&amp;Unit_Ach!$S$9&amp;Unit_Ach!$U$10)</f>
        <v>0</v>
      </c>
      <c r="IR16" s="94">
        <f>SUMIFS('Entry Data'!$S:$S,'Entry Data'!$AA:$AA,Unit_Ach!$B16&amp;Unit_Ach!$IK$8&amp;Unit_Ach!$S$9&amp;Unit_Ach!$U$10)</f>
        <v>0</v>
      </c>
      <c r="IS16" s="97">
        <f t="shared" si="59"/>
        <v>0</v>
      </c>
      <c r="IT16" s="97">
        <f t="shared" si="60"/>
        <v>0</v>
      </c>
      <c r="IU16" s="99">
        <f>SUMIFS('Entry Data'!$A:$A,'Entry Data'!$AA:$AA,Unit_Ach!$B16&amp;Unit_Ach!$IU$8&amp;Unit_Ach!$O$9&amp;Unit_Ach!$O$10)</f>
        <v>0</v>
      </c>
      <c r="IV16" s="96">
        <f>SUMIFS('Entry Data'!$S:$S,'Entry Data'!$AA:$AA,Unit_Ach!$B16&amp;Unit_Ach!$IU$8&amp;Unit_Ach!$O$9&amp;Unit_Ach!$O$10)</f>
        <v>0</v>
      </c>
      <c r="IW16" s="94">
        <f>SUMIFS('Entry Data'!$A:$A,'Entry Data'!$AA:$AA,Unit_Ach!$B16&amp;Unit_Ach!$IU$8&amp;Unit_Ach!$O$9&amp;Unit_Ach!$Q$10)</f>
        <v>0</v>
      </c>
      <c r="IX16" s="96">
        <f>SUMIFS('Entry Data'!$S:$S,'Entry Data'!$AA:$AA,Unit_Ach!$B16&amp;Unit_Ach!$IU$8&amp;Unit_Ach!$O$9&amp;Unit_Ach!$Q$10)</f>
        <v>0</v>
      </c>
      <c r="IY16" s="94">
        <f>SUMIFS('Entry Data'!$A:$A,'Entry Data'!$AA:$AA,Unit_Ach!$B16&amp;Unit_Ach!$IU$8&amp;Unit_Ach!$S$9&amp;Unit_Ach!$S$10)</f>
        <v>0</v>
      </c>
      <c r="IZ16" s="96">
        <f>SUMIFS('Entry Data'!$S:$S,'Entry Data'!$AA:$AA,Unit_Ach!$B16&amp;Unit_Ach!$IU$8&amp;Unit_Ach!$S$9&amp;Unit_Ach!$S$10)</f>
        <v>0</v>
      </c>
      <c r="JA16" s="94">
        <f>SUMIFS('Entry Data'!$A:$A,'Entry Data'!$AA:$AA,Unit_Ach!$B16&amp;Unit_Ach!$IU$8&amp;Unit_Ach!$S$9&amp;Unit_Ach!$U$10)</f>
        <v>0</v>
      </c>
      <c r="JB16" s="94">
        <f>SUMIFS('Entry Data'!$S:$S,'Entry Data'!$AA:$AA,Unit_Ach!$B16&amp;Unit_Ach!$IU$8&amp;Unit_Ach!$S$9&amp;Unit_Ach!$U$10)</f>
        <v>0</v>
      </c>
      <c r="JC16" s="97">
        <f t="shared" si="61"/>
        <v>0</v>
      </c>
      <c r="JD16" s="97">
        <f t="shared" si="62"/>
        <v>0</v>
      </c>
      <c r="JE16" s="99">
        <f>SUMIFS('Entry Data'!$A:$A,'Entry Data'!$AA:$AA,Unit_Ach!$B16&amp;Unit_Ach!$JE$8&amp;Unit_Ach!$O$9&amp;Unit_Ach!$O$10)</f>
        <v>0</v>
      </c>
      <c r="JF16" s="96">
        <f>SUMIFS('Entry Data'!$S:$S,'Entry Data'!$AA:$AA,Unit_Ach!$B16&amp;Unit_Ach!$JE$8&amp;Unit_Ach!$O$9&amp;Unit_Ach!$O$10)</f>
        <v>0</v>
      </c>
      <c r="JG16" s="94">
        <f>SUMIFS('Entry Data'!$A:$A,'Entry Data'!$AA:$AA,Unit_Ach!$B16&amp;Unit_Ach!$JE$8&amp;Unit_Ach!$O$9&amp;Unit_Ach!$Q$10)</f>
        <v>0</v>
      </c>
      <c r="JH16" s="96">
        <f>SUMIFS('Entry Data'!$S:$S,'Entry Data'!$AA:$AA,Unit_Ach!$B16&amp;Unit_Ach!$JE$8&amp;Unit_Ach!$O$9&amp;Unit_Ach!$Q$10)</f>
        <v>0</v>
      </c>
      <c r="JI16" s="94">
        <f>SUMIFS('Entry Data'!$A:$A,'Entry Data'!$AA:$AA,Unit_Ach!$B16&amp;Unit_Ach!$JE$8&amp;Unit_Ach!$S$9&amp;Unit_Ach!$S$10)</f>
        <v>0</v>
      </c>
      <c r="JJ16" s="96">
        <f>SUMIFS('Entry Data'!$S:$S,'Entry Data'!$AA:$AA,Unit_Ach!$B16&amp;Unit_Ach!$JE$8&amp;Unit_Ach!$S$9&amp;Unit_Ach!$S$10)</f>
        <v>0</v>
      </c>
      <c r="JK16" s="94">
        <f>SUMIFS('Entry Data'!$A:$A,'Entry Data'!$AA:$AA,Unit_Ach!$B16&amp;Unit_Ach!$JE$8&amp;Unit_Ach!$S$9&amp;Unit_Ach!$U$10)</f>
        <v>0</v>
      </c>
      <c r="JL16" s="94">
        <f>SUMIFS('Entry Data'!$S:$S,'Entry Data'!$AA:$AA,Unit_Ach!$B16&amp;Unit_Ach!$JE$8&amp;Unit_Ach!$S$9&amp;Unit_Ach!$U$10)</f>
        <v>0</v>
      </c>
      <c r="JM16" s="97">
        <f t="shared" si="63"/>
        <v>0</v>
      </c>
      <c r="JN16" s="97">
        <f t="shared" si="64"/>
        <v>0</v>
      </c>
      <c r="JO16" s="99">
        <f>SUMIFS('Entry Data'!$A:$A,'Entry Data'!$AA:$AA,Unit_Ach!$B16&amp;Unit_Ach!$JO$8&amp;Unit_Ach!$O$9&amp;Unit_Ach!$O$10)</f>
        <v>0</v>
      </c>
      <c r="JP16" s="96">
        <f>SUMIFS('Entry Data'!$S:$S,'Entry Data'!$AA:$AA,Unit_Ach!$B16&amp;Unit_Ach!$JO$8&amp;Unit_Ach!$O$9&amp;Unit_Ach!$O$10)</f>
        <v>0</v>
      </c>
      <c r="JQ16" s="94">
        <f>SUMIFS('Entry Data'!$A:$A,'Entry Data'!$AA:$AA,Unit_Ach!$B16&amp;Unit_Ach!$JO$8&amp;Unit_Ach!$O$9&amp;Unit_Ach!$Q$10)</f>
        <v>0</v>
      </c>
      <c r="JR16" s="96">
        <f>SUMIFS('Entry Data'!$S:$S,'Entry Data'!$AA:$AA,Unit_Ach!$B16&amp;Unit_Ach!$JO$8&amp;Unit_Ach!$O$9&amp;Unit_Ach!$Q$10)</f>
        <v>0</v>
      </c>
      <c r="JS16" s="94">
        <f>SUMIFS('Entry Data'!$A:$A,'Entry Data'!$AA:$AA,Unit_Ach!$B16&amp;Unit_Ach!$JO$8&amp;Unit_Ach!$S$9&amp;Unit_Ach!$S$10)</f>
        <v>0</v>
      </c>
      <c r="JT16" s="96">
        <f>SUMIFS('Entry Data'!$S:$S,'Entry Data'!$AA:$AA,Unit_Ach!$B16&amp;Unit_Ach!$JO$8&amp;Unit_Ach!$S$9&amp;Unit_Ach!$S$10)</f>
        <v>0</v>
      </c>
      <c r="JU16" s="94">
        <f>SUMIFS('Entry Data'!$A:$A,'Entry Data'!$AA:$AA,Unit_Ach!$B16&amp;Unit_Ach!$JO$8&amp;Unit_Ach!$S$9&amp;Unit_Ach!$U$10)</f>
        <v>0</v>
      </c>
      <c r="JV16" s="94">
        <f>SUMIFS('Entry Data'!$S:$S,'Entry Data'!$AA:$AA,Unit_Ach!$B16&amp;Unit_Ach!$JO$8&amp;Unit_Ach!$S$9&amp;Unit_Ach!$U$10)</f>
        <v>0</v>
      </c>
      <c r="JW16" s="97">
        <f t="shared" si="65"/>
        <v>0</v>
      </c>
      <c r="JX16" s="97">
        <f t="shared" si="66"/>
        <v>0</v>
      </c>
      <c r="JY16" s="99">
        <f>SUMIFS('Entry Data'!$A:$A,'Entry Data'!$AA:$AA,Unit_Ach!$B16&amp;Unit_Ach!$JY$8&amp;Unit_Ach!$O$9&amp;Unit_Ach!$O$10)</f>
        <v>0</v>
      </c>
      <c r="JZ16" s="96">
        <f>SUMIFS('Entry Data'!$S:$S,'Entry Data'!$AA:$AA,Unit_Ach!$B16&amp;Unit_Ach!$JY$8&amp;Unit_Ach!$O$9&amp;Unit_Ach!$O$10)</f>
        <v>0</v>
      </c>
      <c r="KA16" s="94">
        <f>SUMIFS('Entry Data'!$A:$A,'Entry Data'!$AA:$AA,Unit_Ach!$B16&amp;Unit_Ach!$JY$8&amp;Unit_Ach!$O$9&amp;Unit_Ach!$Q$10)</f>
        <v>0</v>
      </c>
      <c r="KB16" s="96">
        <f>SUMIFS('Entry Data'!$S:$S,'Entry Data'!$AA:$AA,Unit_Ach!$B16&amp;Unit_Ach!$JY$8&amp;Unit_Ach!$O$9&amp;Unit_Ach!$Q$10)</f>
        <v>0</v>
      </c>
      <c r="KC16" s="94">
        <f>SUMIFS('Entry Data'!$A:$A,'Entry Data'!$AA:$AA,Unit_Ach!$B16&amp;Unit_Ach!$JY$8&amp;Unit_Ach!$S$9&amp;Unit_Ach!$S$10)</f>
        <v>0</v>
      </c>
      <c r="KD16" s="96">
        <f>SUMIFS('Entry Data'!$S:$S,'Entry Data'!$AA:$AA,Unit_Ach!$B16&amp;Unit_Ach!$JY$8&amp;Unit_Ach!$S$9&amp;Unit_Ach!$S$10)</f>
        <v>0</v>
      </c>
      <c r="KE16" s="94">
        <f>SUMIFS('Entry Data'!$A:$A,'Entry Data'!$AA:$AA,Unit_Ach!$B16&amp;Unit_Ach!$JY$8&amp;Unit_Ach!$S$9&amp;Unit_Ach!$U$10)</f>
        <v>0</v>
      </c>
      <c r="KF16" s="94">
        <f>SUMIFS('Entry Data'!$S:$S,'Entry Data'!$AA:$AA,Unit_Ach!$B16&amp;Unit_Ach!$JY$8&amp;Unit_Ach!$S$9&amp;Unit_Ach!$U$10)</f>
        <v>0</v>
      </c>
      <c r="KG16" s="97">
        <f t="shared" si="67"/>
        <v>0</v>
      </c>
      <c r="KH16" s="97">
        <f t="shared" si="68"/>
        <v>0</v>
      </c>
      <c r="KI16" s="99">
        <f>SUMIFS('Entry Data'!$A:$A,'Entry Data'!$AA:$AA,Unit_Ach!$B16&amp;Unit_Ach!$KI$8&amp;Unit_Ach!$O$9&amp;Unit_Ach!$O$10)</f>
        <v>0</v>
      </c>
      <c r="KJ16" s="96">
        <f>SUMIFS('Entry Data'!$S:$S,'Entry Data'!$AA:$AA,Unit_Ach!$B16&amp;Unit_Ach!$KI$8&amp;Unit_Ach!$O$9&amp;Unit_Ach!$O$10)</f>
        <v>0</v>
      </c>
      <c r="KK16" s="94">
        <f>SUMIFS('Entry Data'!$A:$A,'Entry Data'!$AA:$AA,Unit_Ach!$B16&amp;Unit_Ach!$KI$8&amp;Unit_Ach!$O$9&amp;Unit_Ach!$Q$10)</f>
        <v>0</v>
      </c>
      <c r="KL16" s="96">
        <f>SUMIFS('Entry Data'!$S:$S,'Entry Data'!$AA:$AA,Unit_Ach!$B16&amp;Unit_Ach!$KI$8&amp;Unit_Ach!$O$9&amp;Unit_Ach!$Q$10)</f>
        <v>0</v>
      </c>
      <c r="KM16" s="94">
        <f>SUMIFS('Entry Data'!$A:$A,'Entry Data'!$AA:$AA,Unit_Ach!$B16&amp;Unit_Ach!$KI$8&amp;Unit_Ach!$S$9&amp;Unit_Ach!$S$10)</f>
        <v>0</v>
      </c>
      <c r="KN16" s="96">
        <f>SUMIFS('Entry Data'!$S:$S,'Entry Data'!$AA:$AA,Unit_Ach!$B16&amp;Unit_Ach!$KI$8&amp;Unit_Ach!$S$9&amp;Unit_Ach!$S$10)</f>
        <v>0</v>
      </c>
      <c r="KO16" s="94">
        <f>SUMIFS('Entry Data'!$A:$A,'Entry Data'!$AA:$AA,Unit_Ach!$B16&amp;Unit_Ach!$KI$8&amp;Unit_Ach!$S$9&amp;Unit_Ach!$U$10)</f>
        <v>0</v>
      </c>
      <c r="KP16" s="94">
        <f>SUMIFS('Entry Data'!$S:$S,'Entry Data'!$AA:$AA,Unit_Ach!$B16&amp;Unit_Ach!$KI$8&amp;Unit_Ach!$S$9&amp;Unit_Ach!$U$10)</f>
        <v>0</v>
      </c>
      <c r="KQ16" s="97">
        <f t="shared" si="69"/>
        <v>0</v>
      </c>
      <c r="KR16" s="97">
        <f t="shared" si="70"/>
        <v>0</v>
      </c>
      <c r="KS16" s="99">
        <f>SUMIFS('Entry Data'!$A:$A,'Entry Data'!$AA:$AA,Unit_Ach!$B16&amp;Unit_Ach!$KS$8&amp;Unit_Ach!$O$9&amp;Unit_Ach!$O$10)</f>
        <v>0</v>
      </c>
      <c r="KT16" s="96">
        <f>SUMIFS('Entry Data'!$S:$S,'Entry Data'!$AA:$AA,Unit_Ach!$B16&amp;Unit_Ach!$KS$8&amp;Unit_Ach!$O$9&amp;Unit_Ach!$O$10)</f>
        <v>0</v>
      </c>
      <c r="KU16" s="94">
        <f>SUMIFS('Entry Data'!$A:$A,'Entry Data'!$AA:$AA,Unit_Ach!$B16&amp;Unit_Ach!$KS$8&amp;Unit_Ach!$O$9&amp;Unit_Ach!$Q$10)</f>
        <v>0</v>
      </c>
      <c r="KV16" s="96">
        <f>SUMIFS('Entry Data'!$S:$S,'Entry Data'!$AA:$AA,Unit_Ach!$B16&amp;Unit_Ach!$KS$8&amp;Unit_Ach!$O$9&amp;Unit_Ach!$Q$10)</f>
        <v>0</v>
      </c>
      <c r="KW16" s="94">
        <f>SUMIFS('Entry Data'!$A:$A,'Entry Data'!$AA:$AA,Unit_Ach!$B16&amp;Unit_Ach!$KS$8&amp;Unit_Ach!$S$9&amp;Unit_Ach!$S$10)</f>
        <v>0</v>
      </c>
      <c r="KX16" s="96">
        <f>SUMIFS('Entry Data'!$S:$S,'Entry Data'!$AA:$AA,Unit_Ach!$B16&amp;Unit_Ach!$KS$8&amp;Unit_Ach!$S$9&amp;Unit_Ach!$S$10)</f>
        <v>0</v>
      </c>
      <c r="KY16" s="94">
        <f>SUMIFS('Entry Data'!$A:$A,'Entry Data'!$AA:$AA,Unit_Ach!$B16&amp;Unit_Ach!$KS$8&amp;Unit_Ach!$S$9&amp;Unit_Ach!$U$10)</f>
        <v>0</v>
      </c>
      <c r="KZ16" s="94">
        <f>SUMIFS('Entry Data'!$S:$S,'Entry Data'!$AA:$AA,Unit_Ach!$B16&amp;Unit_Ach!$KS$8&amp;Unit_Ach!$S$9&amp;Unit_Ach!$U$10)</f>
        <v>0</v>
      </c>
      <c r="LA16" s="97">
        <f t="shared" si="71"/>
        <v>0</v>
      </c>
      <c r="LB16" s="97">
        <f t="shared" si="72"/>
        <v>0</v>
      </c>
      <c r="LC16" s="99">
        <f>SUMIFS('Entry Data'!$A:$A,'Entry Data'!$AA:$AA,Unit_Ach!$B16&amp;Unit_Ach!$LC$8&amp;Unit_Ach!$O$9&amp;Unit_Ach!$O$10)</f>
        <v>0</v>
      </c>
      <c r="LD16" s="96">
        <f>SUMIFS('Entry Data'!$S:$S,'Entry Data'!$AA:$AA,Unit_Ach!$B16&amp;Unit_Ach!$LC$8&amp;Unit_Ach!$O$9&amp;Unit_Ach!$O$10)</f>
        <v>0</v>
      </c>
      <c r="LE16" s="94">
        <f>SUMIFS('Entry Data'!$A:$A,'Entry Data'!$AA:$AA,Unit_Ach!$B16&amp;Unit_Ach!$LC$8&amp;Unit_Ach!$O$9&amp;Unit_Ach!$Q$10)</f>
        <v>0</v>
      </c>
      <c r="LF16" s="96">
        <f>SUMIFS('Entry Data'!$S:$S,'Entry Data'!$AA:$AA,Unit_Ach!$B16&amp;Unit_Ach!$LC$8&amp;Unit_Ach!$O$9&amp;Unit_Ach!$Q$10)</f>
        <v>0</v>
      </c>
      <c r="LG16" s="94">
        <f>SUMIFS('Entry Data'!$A:$A,'Entry Data'!$AA:$AA,Unit_Ach!$B16&amp;Unit_Ach!$LC$8&amp;Unit_Ach!$S$9&amp;Unit_Ach!$S$10)</f>
        <v>0</v>
      </c>
      <c r="LH16" s="96">
        <f>SUMIFS('Entry Data'!$S:$S,'Entry Data'!$AA:$AA,Unit_Ach!$B16&amp;Unit_Ach!$LC$8&amp;Unit_Ach!$S$9&amp;Unit_Ach!$S$10)</f>
        <v>0</v>
      </c>
      <c r="LI16" s="94">
        <f>SUMIFS('Entry Data'!$A:$A,'Entry Data'!$AA:$AA,Unit_Ach!$B16&amp;Unit_Ach!$LC$8&amp;Unit_Ach!$S$9&amp;Unit_Ach!$U$10)</f>
        <v>0</v>
      </c>
      <c r="LJ16" s="94">
        <f>SUMIFS('Entry Data'!$S:$S,'Entry Data'!$AA:$AA,Unit_Ach!$B16&amp;Unit_Ach!$LC$8&amp;Unit_Ach!$S$9&amp;Unit_Ach!$U$10)</f>
        <v>0</v>
      </c>
      <c r="LK16" s="97">
        <f t="shared" si="73"/>
        <v>0</v>
      </c>
      <c r="LL16" s="97">
        <f t="shared" si="74"/>
        <v>0</v>
      </c>
    </row>
    <row r="17" spans="1:324" x14ac:dyDescent="0.3">
      <c r="A17" s="92">
        <v>6</v>
      </c>
      <c r="B17" s="92" t="s">
        <v>34</v>
      </c>
      <c r="C17" s="92" t="s">
        <v>230</v>
      </c>
      <c r="D17" s="94">
        <f t="shared" si="3"/>
        <v>81</v>
      </c>
      <c r="E17" s="94">
        <f t="shared" si="4"/>
        <v>2027.7800000000004</v>
      </c>
      <c r="F17" s="94">
        <f t="shared" si="5"/>
        <v>79</v>
      </c>
      <c r="G17" s="94">
        <f t="shared" si="6"/>
        <v>1968.6599999999996</v>
      </c>
      <c r="H17" s="94">
        <f t="shared" si="7"/>
        <v>3</v>
      </c>
      <c r="I17" s="94">
        <f t="shared" si="8"/>
        <v>0</v>
      </c>
      <c r="J17" s="94">
        <f t="shared" si="9"/>
        <v>0</v>
      </c>
      <c r="K17" s="94">
        <f t="shared" si="10"/>
        <v>0</v>
      </c>
      <c r="L17" s="94">
        <f t="shared" si="11"/>
        <v>163</v>
      </c>
      <c r="M17" s="94">
        <f t="shared" si="12"/>
        <v>3996.4399999999991</v>
      </c>
      <c r="N17" s="95"/>
      <c r="O17" s="94">
        <f>SUMIFS('Entry Data'!$A:$A,'Entry Data'!$AA:$AA,Unit_Ach!$B17&amp;Unit_Ach!$O$8&amp;Unit_Ach!$O$9&amp;Unit_Ach!$O$10)</f>
        <v>4</v>
      </c>
      <c r="P17" s="96">
        <f>SUMIFS('Entry Data'!$S:$S,'Entry Data'!$AA:$AA,Unit_Ach!$B17&amp;Unit_Ach!$O$8&amp;Unit_Ach!$O$9&amp;Unit_Ach!$O$10)</f>
        <v>118.84</v>
      </c>
      <c r="Q17" s="94">
        <f>SUMIFS('Entry Data'!$A:$A,'Entry Data'!$AA:$AA,Unit_Ach!$B17&amp;Unit_Ach!$O$8&amp;Unit_Ach!$O$9&amp;Unit_Ach!$Q$10)</f>
        <v>1</v>
      </c>
      <c r="R17" s="96">
        <f>SUMIFS('Entry Data'!$S:$S,'Entry Data'!$AA:$AA,Unit_Ach!$B17&amp;Unit_Ach!$O$8&amp;Unit_Ach!$O$9&amp;Unit_Ach!$Q$10)</f>
        <v>28.62</v>
      </c>
      <c r="S17" s="94">
        <f>SUMIFS('Entry Data'!$A:$A,'Entry Data'!$AA:$AA,Unit_Ach!$B17&amp;Unit_Ach!$O$8&amp;Unit_Ach!$S$9&amp;Unit_Ach!$S$10)</f>
        <v>0</v>
      </c>
      <c r="T17" s="96">
        <f>SUMIFS('Entry Data'!$S:$S,'Entry Data'!$AA:$AA,Unit_Ach!$B17&amp;Unit_Ach!$O$8&amp;Unit_Ach!$S$9&amp;Unit_Ach!$S$10)</f>
        <v>0</v>
      </c>
      <c r="U17" s="94">
        <f>SUMIFS('Entry Data'!$A:$A,'Entry Data'!$AA:$AA,Unit_Ach!$B17&amp;Unit_Ach!$O$8&amp;Unit_Ach!$S$9&amp;Unit_Ach!$U$10)</f>
        <v>0</v>
      </c>
      <c r="V17" s="94">
        <f>SUMIFS('Entry Data'!$S:$S,'Entry Data'!$AA:$AA,Unit_Ach!$B17&amp;Unit_Ach!$O$8&amp;Unit_Ach!$S$9&amp;Unit_Ach!$U$10)</f>
        <v>0</v>
      </c>
      <c r="W17" s="97">
        <f t="shared" si="13"/>
        <v>5</v>
      </c>
      <c r="X17" s="98">
        <f t="shared" si="14"/>
        <v>147.46</v>
      </c>
      <c r="Y17" s="99">
        <f>SUMIFS('Entry Data'!$A:$A,'Entry Data'!$AA:$AA,Unit_Ach!$B17&amp;Unit_Ach!$Y$8&amp;Unit_Ach!$O$9&amp;Unit_Ach!$O$10)</f>
        <v>7</v>
      </c>
      <c r="Z17" s="96">
        <f>SUMIFS('Entry Data'!$S:$S,'Entry Data'!$AA:$AA,Unit_Ach!$B17&amp;Unit_Ach!$Y$8&amp;Unit_Ach!$O$9&amp;Unit_Ach!$O$10)</f>
        <v>187.34</v>
      </c>
      <c r="AA17" s="94">
        <f>SUMIFS('Entry Data'!$A:$A,'Entry Data'!$AA:$AA,Unit_Ach!$B17&amp;Unit_Ach!$Y$8&amp;Unit_Ach!$O$9&amp;Unit_Ach!$Q$10)</f>
        <v>4</v>
      </c>
      <c r="AB17" s="96">
        <f>SUMIFS('Entry Data'!$S:$S,'Entry Data'!$AA:$AA,Unit_Ach!$B17&amp;Unit_Ach!$Y$8&amp;Unit_Ach!$O$9&amp;Unit_Ach!$Q$10)</f>
        <v>114.42</v>
      </c>
      <c r="AC17" s="94">
        <f>SUMIFS('Entry Data'!$A:$A,'Entry Data'!$AA:$AA,Unit_Ach!$B17&amp;Unit_Ach!$Y$8&amp;Unit_Ach!$S$9&amp;Unit_Ach!$S$10)</f>
        <v>0</v>
      </c>
      <c r="AD17" s="96">
        <f>SUMIFS('Entry Data'!$S:$S,'Entry Data'!$AA:$AA,Unit_Ach!$B17&amp;Unit_Ach!$Y$8&amp;Unit_Ach!$S$9&amp;Unit_Ach!$S$10)</f>
        <v>0</v>
      </c>
      <c r="AE17" s="94">
        <f>SUMIFS('Entry Data'!$A:$A,'Entry Data'!$AA:$AA,Unit_Ach!$B17&amp;Unit_Ach!$Y$8&amp;Unit_Ach!$S$9&amp;Unit_Ach!$U$10)</f>
        <v>0</v>
      </c>
      <c r="AF17" s="94">
        <f>SUMIFS('Entry Data'!$S:$S,'Entry Data'!$AA:$AA,Unit_Ach!$B17&amp;Unit_Ach!$Y$8&amp;Unit_Ach!$S$9&amp;Unit_Ach!$U$10)</f>
        <v>0</v>
      </c>
      <c r="AG17" s="97">
        <f t="shared" si="15"/>
        <v>11</v>
      </c>
      <c r="AH17" s="97">
        <f t="shared" si="16"/>
        <v>301.76</v>
      </c>
      <c r="AI17" s="99">
        <f>SUMIFS('Entry Data'!$A:$A,'Entry Data'!$AA:$AA,Unit_Ach!$B17&amp;Unit_Ach!$AI$8&amp;Unit_Ach!$O$9&amp;Unit_Ach!$O$10)</f>
        <v>6</v>
      </c>
      <c r="AJ17" s="96">
        <f>SUMIFS('Entry Data'!$S:$S,'Entry Data'!$AA:$AA,Unit_Ach!$B17&amp;Unit_Ach!$AI$8&amp;Unit_Ach!$O$9&amp;Unit_Ach!$O$10)</f>
        <v>166.6</v>
      </c>
      <c r="AK17" s="94">
        <f>SUMIFS('Entry Data'!$A:$A,'Entry Data'!$AA:$AA,Unit_Ach!$B17&amp;Unit_Ach!$AI$8&amp;Unit_Ach!$O$9&amp;Unit_Ach!$Q$10)</f>
        <v>6</v>
      </c>
      <c r="AL17" s="96">
        <f>SUMIFS('Entry Data'!$S:$S,'Entry Data'!$AA:$AA,Unit_Ach!$B17&amp;Unit_Ach!$AI$8&amp;Unit_Ach!$O$9&amp;Unit_Ach!$Q$10)</f>
        <v>169.18</v>
      </c>
      <c r="AM17" s="94">
        <f>SUMIFS('Entry Data'!$A:$A,'Entry Data'!$AA:$AA,Unit_Ach!$B17&amp;Unit_Ach!$AI$8&amp;Unit_Ach!$S$9&amp;Unit_Ach!$S$10)</f>
        <v>0</v>
      </c>
      <c r="AN17" s="96">
        <f>SUMIFS('Entry Data'!$S:$S,'Entry Data'!$AA:$AA,Unit_Ach!$B17&amp;Unit_Ach!$AI$8&amp;Unit_Ach!$S$9&amp;Unit_Ach!$S$10)</f>
        <v>0</v>
      </c>
      <c r="AO17" s="94">
        <f>SUMIFS('Entry Data'!$A:$A,'Entry Data'!$AA:$AA,Unit_Ach!$B17&amp;Unit_Ach!$AI$8&amp;Unit_Ach!$S$9&amp;Unit_Ach!$U$10)</f>
        <v>0</v>
      </c>
      <c r="AP17" s="94">
        <f>SUMIFS('Entry Data'!$S:$S,'Entry Data'!$AA:$AA,Unit_Ach!$B17&amp;Unit_Ach!$AI$8&amp;Unit_Ach!$S$9&amp;Unit_Ach!$U$10)</f>
        <v>0</v>
      </c>
      <c r="AQ17" s="97">
        <f t="shared" si="17"/>
        <v>12</v>
      </c>
      <c r="AR17" s="97">
        <f t="shared" si="18"/>
        <v>335.78</v>
      </c>
      <c r="AS17" s="99">
        <f>SUMIFS('Entry Data'!$A:$A,'Entry Data'!$AA:$AA,Unit_Ach!$B17&amp;Unit_Ach!$AS$8&amp;Unit_Ach!$O$9&amp;Unit_Ach!$O$10)</f>
        <v>5</v>
      </c>
      <c r="AT17" s="96">
        <f>SUMIFS('Entry Data'!$S:$S,'Entry Data'!$AA:$AA,Unit_Ach!$B17&amp;Unit_Ach!$AS$8&amp;Unit_Ach!$O$9&amp;Unit_Ach!$O$10)</f>
        <v>139.6</v>
      </c>
      <c r="AU17" s="94">
        <f>SUMIFS('Entry Data'!$A:$A,'Entry Data'!$AA:$AA,Unit_Ach!$B17&amp;Unit_Ach!$AS$8&amp;Unit_Ach!$O$9&amp;Unit_Ach!$Q$10)</f>
        <v>4</v>
      </c>
      <c r="AV17" s="96">
        <f>SUMIFS('Entry Data'!$S:$S,'Entry Data'!$AA:$AA,Unit_Ach!$B17&amp;Unit_Ach!$AS$8&amp;Unit_Ach!$O$9&amp;Unit_Ach!$Q$10)</f>
        <v>113.03999999999999</v>
      </c>
      <c r="AW17" s="94">
        <f>SUMIFS('Entry Data'!$A:$A,'Entry Data'!$AA:$AA,Unit_Ach!$B17&amp;Unit_Ach!$AS$8&amp;Unit_Ach!$S$9&amp;Unit_Ach!$S$10)</f>
        <v>0</v>
      </c>
      <c r="AX17" s="96">
        <f>SUMIFS('Entry Data'!$S:$S,'Entry Data'!$AA:$AA,Unit_Ach!$B17&amp;Unit_Ach!$AS$8&amp;Unit_Ach!$S$9&amp;Unit_Ach!$S$10)</f>
        <v>0</v>
      </c>
      <c r="AY17" s="94">
        <f>SUMIFS('Entry Data'!$A:$A,'Entry Data'!$AA:$AA,Unit_Ach!$B17&amp;Unit_Ach!$AS$8&amp;Unit_Ach!$S$9&amp;Unit_Ach!$U$10)</f>
        <v>0</v>
      </c>
      <c r="AZ17" s="94">
        <f>SUMIFS('Entry Data'!$S:$S,'Entry Data'!$AA:$AA,Unit_Ach!$B17&amp;Unit_Ach!$AS$8&amp;Unit_Ach!$S$9&amp;Unit_Ach!$U$10)</f>
        <v>0</v>
      </c>
      <c r="BA17" s="97">
        <f t="shared" si="19"/>
        <v>9</v>
      </c>
      <c r="BB17" s="97">
        <f t="shared" si="20"/>
        <v>252.64</v>
      </c>
      <c r="BC17" s="99">
        <f>SUMIFS('Entry Data'!$A:$A,'Entry Data'!$AA:$AA,Unit_Ach!$B17&amp;Unit_Ach!$BC$8&amp;Unit_Ach!$O$9&amp;Unit_Ach!$O$10)</f>
        <v>0</v>
      </c>
      <c r="BD17" s="96">
        <f>SUMIFS('Entry Data'!$S:$S,'Entry Data'!$AA:$AA,Unit_Ach!$B17&amp;Unit_Ach!$BC$8&amp;Unit_Ach!$O$9&amp;Unit_Ach!$O$10)</f>
        <v>0</v>
      </c>
      <c r="BE17" s="94">
        <f>SUMIFS('Entry Data'!$A:$A,'Entry Data'!$AA:$AA,Unit_Ach!$B17&amp;Unit_Ach!$BC$8&amp;Unit_Ach!$O$9&amp;Unit_Ach!$Q$10)</f>
        <v>5</v>
      </c>
      <c r="BF17" s="96">
        <f>SUMIFS('Entry Data'!$S:$S,'Entry Data'!$AA:$AA,Unit_Ach!$B17&amp;Unit_Ach!$BC$8&amp;Unit_Ach!$O$9&amp;Unit_Ach!$Q$10)</f>
        <v>139.04</v>
      </c>
      <c r="BG17" s="94">
        <f>SUMIFS('Entry Data'!$A:$A,'Entry Data'!$AA:$AA,Unit_Ach!$B17&amp;Unit_Ach!$BC$8&amp;Unit_Ach!$S$9&amp;Unit_Ach!$S$10)</f>
        <v>0</v>
      </c>
      <c r="BH17" s="96">
        <f>SUMIFS('Entry Data'!$S:$S,'Entry Data'!$AA:$AA,Unit_Ach!$B17&amp;Unit_Ach!$BC$8&amp;Unit_Ach!$S$9&amp;Unit_Ach!$S$10)</f>
        <v>0</v>
      </c>
      <c r="BI17" s="94">
        <f>SUMIFS('Entry Data'!$A:$A,'Entry Data'!$AA:$AA,Unit_Ach!$B17&amp;Unit_Ach!$BC$8&amp;Unit_Ach!$S$9&amp;Unit_Ach!$U$10)</f>
        <v>0</v>
      </c>
      <c r="BJ17" s="94">
        <f>SUMIFS('Entry Data'!$S:$S,'Entry Data'!$AA:$AA,Unit_Ach!$B17&amp;Unit_Ach!$BC$8&amp;Unit_Ach!$S$9&amp;Unit_Ach!$U$10)</f>
        <v>0</v>
      </c>
      <c r="BK17" s="97">
        <f t="shared" si="21"/>
        <v>5</v>
      </c>
      <c r="BL17" s="97">
        <f t="shared" si="22"/>
        <v>139.04</v>
      </c>
      <c r="BM17" s="99">
        <f>SUMIFS('Entry Data'!$A:$A,'Entry Data'!$AA:$AA,Unit_Ach!$B17&amp;Unit_Ach!$BM$8&amp;Unit_Ach!$O$9&amp;Unit_Ach!$O$10)</f>
        <v>7</v>
      </c>
      <c r="BN17" s="96">
        <f>SUMIFS('Entry Data'!$S:$S,'Entry Data'!$AA:$AA,Unit_Ach!$B17&amp;Unit_Ach!$BM$8&amp;Unit_Ach!$O$9&amp;Unit_Ach!$O$10)</f>
        <v>196.82</v>
      </c>
      <c r="BO17" s="94">
        <f>SUMIFS('Entry Data'!$A:$A,'Entry Data'!$AA:$AA,Unit_Ach!$B17&amp;Unit_Ach!$BM$8&amp;Unit_Ach!$O$9&amp;Unit_Ach!$Q$10)</f>
        <v>7</v>
      </c>
      <c r="BP17" s="96">
        <f>SUMIFS('Entry Data'!$S:$S,'Entry Data'!$AA:$AA,Unit_Ach!$B17&amp;Unit_Ach!$BM$8&amp;Unit_Ach!$O$9&amp;Unit_Ach!$Q$10)</f>
        <v>194.05999999999997</v>
      </c>
      <c r="BQ17" s="94">
        <f>SUMIFS('Entry Data'!$A:$A,'Entry Data'!$AA:$AA,Unit_Ach!$B17&amp;Unit_Ach!$BM$8&amp;Unit_Ach!$S$9&amp;Unit_Ach!$S$10)</f>
        <v>0</v>
      </c>
      <c r="BR17" s="96">
        <f>SUMIFS('Entry Data'!$S:$S,'Entry Data'!$AA:$AA,Unit_Ach!$B17&amp;Unit_Ach!$BM$8&amp;Unit_Ach!$S$9&amp;Unit_Ach!$S$10)</f>
        <v>0</v>
      </c>
      <c r="BS17" s="94">
        <f>SUMIFS('Entry Data'!$A:$A,'Entry Data'!$AA:$AA,Unit_Ach!$B17&amp;Unit_Ach!$BM$8&amp;Unit_Ach!$S$9&amp;Unit_Ach!$U$10)</f>
        <v>0</v>
      </c>
      <c r="BT17" s="94">
        <f>SUMIFS('Entry Data'!$S:$S,'Entry Data'!$AA:$AA,Unit_Ach!$B17&amp;Unit_Ach!$BM$8&amp;Unit_Ach!$S$9&amp;Unit_Ach!$U$10)</f>
        <v>0</v>
      </c>
      <c r="BU17" s="97">
        <f t="shared" si="23"/>
        <v>14</v>
      </c>
      <c r="BV17" s="97">
        <f t="shared" si="24"/>
        <v>390.88</v>
      </c>
      <c r="BW17" s="99">
        <f>SUMIFS('Entry Data'!$A:$A,'Entry Data'!$AA:$AA,Unit_Ach!$B17&amp;Unit_Ach!$BW$8&amp;Unit_Ach!$O$9&amp;Unit_Ach!$O$10)</f>
        <v>7</v>
      </c>
      <c r="BX17" s="96">
        <f>SUMIFS('Entry Data'!$S:$S,'Entry Data'!$AA:$AA,Unit_Ach!$B17&amp;Unit_Ach!$BW$8&amp;Unit_Ach!$O$9&amp;Unit_Ach!$O$10)</f>
        <v>198.34</v>
      </c>
      <c r="BY17" s="94">
        <f>SUMIFS('Entry Data'!$A:$A,'Entry Data'!$AA:$AA,Unit_Ach!$B17&amp;Unit_Ach!$BW$8&amp;Unit_Ach!$O$9&amp;Unit_Ach!$Q$10)</f>
        <v>7</v>
      </c>
      <c r="BZ17" s="96">
        <f>SUMIFS('Entry Data'!$S:$S,'Entry Data'!$AA:$AA,Unit_Ach!$B17&amp;Unit_Ach!$BW$8&amp;Unit_Ach!$O$9&amp;Unit_Ach!$Q$10)</f>
        <v>202.78000000000003</v>
      </c>
      <c r="CA17" s="94">
        <f>SUMIFS('Entry Data'!$A:$A,'Entry Data'!$AA:$AA,Unit_Ach!$B17&amp;Unit_Ach!$BW$8&amp;Unit_Ach!$S$9&amp;Unit_Ach!$S$10)</f>
        <v>0</v>
      </c>
      <c r="CB17" s="96">
        <f>SUMIFS('Entry Data'!$S:$S,'Entry Data'!$AA:$AA,Unit_Ach!$B17&amp;Unit_Ach!$BW$8&amp;Unit_Ach!$S$9&amp;Unit_Ach!$S$10)</f>
        <v>0</v>
      </c>
      <c r="CC17" s="94">
        <f>SUMIFS('Entry Data'!$A:$A,'Entry Data'!$AA:$AA,Unit_Ach!$B17&amp;Unit_Ach!$BW$8&amp;Unit_Ach!$S$9&amp;Unit_Ach!$U$10)</f>
        <v>0</v>
      </c>
      <c r="CD17" s="94">
        <f>SUMIFS('Entry Data'!$S:$S,'Entry Data'!$AA:$AA,Unit_Ach!$B17&amp;Unit_Ach!$BW$8&amp;Unit_Ach!$S$9&amp;Unit_Ach!$U$10)</f>
        <v>0</v>
      </c>
      <c r="CE17" s="97">
        <f t="shared" si="25"/>
        <v>14</v>
      </c>
      <c r="CF17" s="97">
        <f t="shared" si="26"/>
        <v>401.12</v>
      </c>
      <c r="CG17" s="99">
        <f>SUMIFS('Entry Data'!$A:$A,'Entry Data'!$AA:$AA,Unit_Ach!$B17&amp;Unit_Ach!$CG$8&amp;Unit_Ach!$O$9&amp;Unit_Ach!$O$10)</f>
        <v>7</v>
      </c>
      <c r="CH17" s="96">
        <f>SUMIFS('Entry Data'!$S:$S,'Entry Data'!$AA:$AA,Unit_Ach!$B17&amp;Unit_Ach!$CG$8&amp;Unit_Ach!$O$9&amp;Unit_Ach!$O$10)</f>
        <v>200.36</v>
      </c>
      <c r="CI17" s="94">
        <f>SUMIFS('Entry Data'!$A:$A,'Entry Data'!$AA:$AA,Unit_Ach!$B17&amp;Unit_Ach!$CG$8&amp;Unit_Ach!$O$9&amp;Unit_Ach!$Q$10)</f>
        <v>6</v>
      </c>
      <c r="CJ17" s="96">
        <f>SUMIFS('Entry Data'!$S:$S,'Entry Data'!$AA:$AA,Unit_Ach!$B17&amp;Unit_Ach!$CG$8&amp;Unit_Ach!$O$9&amp;Unit_Ach!$Q$10)</f>
        <v>176.76</v>
      </c>
      <c r="CK17" s="94">
        <f>SUMIFS('Entry Data'!$A:$A,'Entry Data'!$AA:$AA,Unit_Ach!$B17&amp;Unit_Ach!$CG$8&amp;Unit_Ach!$S$9&amp;Unit_Ach!$S$10)</f>
        <v>0</v>
      </c>
      <c r="CL17" s="96">
        <f>SUMIFS('Entry Data'!$S:$S,'Entry Data'!$AA:$AA,Unit_Ach!$B17&amp;Unit_Ach!$CG$8&amp;Unit_Ach!$S$9&amp;Unit_Ach!$S$10)</f>
        <v>0</v>
      </c>
      <c r="CM17" s="94">
        <f>SUMIFS('Entry Data'!$A:$A,'Entry Data'!$AA:$AA,Unit_Ach!$B17&amp;Unit_Ach!$CG$8&amp;Unit_Ach!$S$9&amp;Unit_Ach!$U$10)</f>
        <v>0</v>
      </c>
      <c r="CN17" s="94">
        <f>SUMIFS('Entry Data'!$S:$S,'Entry Data'!$AA:$AA,Unit_Ach!$B17&amp;Unit_Ach!$CG$8&amp;Unit_Ach!$S$9&amp;Unit_Ach!$U$10)</f>
        <v>0</v>
      </c>
      <c r="CO17" s="97">
        <f t="shared" si="27"/>
        <v>13</v>
      </c>
      <c r="CP17" s="97">
        <f t="shared" si="28"/>
        <v>377.12</v>
      </c>
      <c r="CQ17" s="99">
        <f>SUMIFS('Entry Data'!$A:$A,'Entry Data'!$AA:$AA,Unit_Ach!$B17&amp;Unit_Ach!$CQ$8&amp;Unit_Ach!$O$9&amp;Unit_Ach!$O$10)</f>
        <v>8</v>
      </c>
      <c r="CR17" s="96">
        <f>SUMIFS('Entry Data'!$S:$S,'Entry Data'!$AA:$AA,Unit_Ach!$B17&amp;Unit_Ach!$CQ$8&amp;Unit_Ach!$O$9&amp;Unit_Ach!$O$10)</f>
        <v>237.76</v>
      </c>
      <c r="CS17" s="94">
        <f>SUMIFS('Entry Data'!$A:$A,'Entry Data'!$AA:$AA,Unit_Ach!$B17&amp;Unit_Ach!$CQ$8&amp;Unit_Ach!$O$9&amp;Unit_Ach!$Q$10)</f>
        <v>2</v>
      </c>
      <c r="CT17" s="96">
        <f>SUMIFS('Entry Data'!$S:$S,'Entry Data'!$AA:$AA,Unit_Ach!$B17&amp;Unit_Ach!$CQ$8&amp;Unit_Ach!$O$9&amp;Unit_Ach!$Q$10)</f>
        <v>57.44</v>
      </c>
      <c r="CU17" s="94">
        <f>SUMIFS('Entry Data'!$A:$A,'Entry Data'!$AA:$AA,Unit_Ach!$B17&amp;Unit_Ach!$CQ$8&amp;Unit_Ach!$S$9&amp;Unit_Ach!$S$10)</f>
        <v>0</v>
      </c>
      <c r="CV17" s="96">
        <f>SUMIFS('Entry Data'!$S:$S,'Entry Data'!$AA:$AA,Unit_Ach!$B17&amp;Unit_Ach!$CQ$8&amp;Unit_Ach!$S$9&amp;Unit_Ach!$S$10)</f>
        <v>0</v>
      </c>
      <c r="CW17" s="94">
        <f>SUMIFS('Entry Data'!$A:$A,'Entry Data'!$AA:$AA,Unit_Ach!$B17&amp;Unit_Ach!$CQ$8&amp;Unit_Ach!$S$9&amp;Unit_Ach!$U$10)</f>
        <v>0</v>
      </c>
      <c r="CX17" s="94">
        <f>SUMIFS('Entry Data'!$S:$S,'Entry Data'!$AA:$AA,Unit_Ach!$B17&amp;Unit_Ach!$CQ$8&amp;Unit_Ach!$S$9&amp;Unit_Ach!$U$10)</f>
        <v>0</v>
      </c>
      <c r="CY17" s="97">
        <f t="shared" si="29"/>
        <v>10</v>
      </c>
      <c r="CZ17" s="97">
        <f t="shared" si="30"/>
        <v>295.2</v>
      </c>
      <c r="DA17" s="99">
        <f>SUMIFS('Entry Data'!$A:$A,'Entry Data'!$AA:$AA,Unit_Ach!$B17&amp;Unit_Ach!$DA$8&amp;Unit_Ach!$O$9&amp;Unit_Ach!$O$10)</f>
        <v>7</v>
      </c>
      <c r="DB17" s="96">
        <f>SUMIFS('Entry Data'!$S:$S,'Entry Data'!$AA:$AA,Unit_Ach!$B17&amp;Unit_Ach!$DA$8&amp;Unit_Ach!$O$9&amp;Unit_Ach!$O$10)</f>
        <v>204.12</v>
      </c>
      <c r="DC17" s="94">
        <f>SUMIFS('Entry Data'!$A:$A,'Entry Data'!$AA:$AA,Unit_Ach!$B17&amp;Unit_Ach!$DA$8&amp;Unit_Ach!$O$9&amp;Unit_Ach!$Q$10)</f>
        <v>4</v>
      </c>
      <c r="DD17" s="96">
        <f>SUMIFS('Entry Data'!$S:$S,'Entry Data'!$AA:$AA,Unit_Ach!$B17&amp;Unit_Ach!$DA$8&amp;Unit_Ach!$O$9&amp;Unit_Ach!$Q$10)</f>
        <v>114.56</v>
      </c>
      <c r="DE17" s="94">
        <f>SUMIFS('Entry Data'!$A:$A,'Entry Data'!$AA:$AA,Unit_Ach!$B17&amp;Unit_Ach!$DA$8&amp;Unit_Ach!$S$9&amp;Unit_Ach!$S$10)</f>
        <v>0</v>
      </c>
      <c r="DF17" s="96">
        <f>SUMIFS('Entry Data'!$S:$S,'Entry Data'!$AA:$AA,Unit_Ach!$B17&amp;Unit_Ach!$DA$8&amp;Unit_Ach!$S$9&amp;Unit_Ach!$S$10)</f>
        <v>0</v>
      </c>
      <c r="DG17" s="94">
        <f>SUMIFS('Entry Data'!$A:$A,'Entry Data'!$AA:$AA,Unit_Ach!$B17&amp;Unit_Ach!$DA$8&amp;Unit_Ach!$S$9&amp;Unit_Ach!$U$10)</f>
        <v>0</v>
      </c>
      <c r="DH17" s="94">
        <f>SUMIFS('Entry Data'!$S:$S,'Entry Data'!$AA:$AA,Unit_Ach!$B17&amp;Unit_Ach!$DA$8&amp;Unit_Ach!$S$9&amp;Unit_Ach!$U$10)</f>
        <v>0</v>
      </c>
      <c r="DI17" s="97">
        <f t="shared" si="31"/>
        <v>11</v>
      </c>
      <c r="DJ17" s="97">
        <f t="shared" si="32"/>
        <v>318.68</v>
      </c>
      <c r="DK17" s="99">
        <f>SUMIFS('Entry Data'!$A:$A,'Entry Data'!$AA:$AA,Unit_Ach!$B17&amp;Unit_Ach!$DK$8&amp;Unit_Ach!$O$9&amp;Unit_Ach!$O$10)</f>
        <v>6</v>
      </c>
      <c r="DL17" s="96">
        <f>SUMIFS('Entry Data'!$S:$S,'Entry Data'!$AA:$AA,Unit_Ach!$B17&amp;Unit_Ach!$DK$8&amp;Unit_Ach!$O$9&amp;Unit_Ach!$O$10)</f>
        <v>176.88</v>
      </c>
      <c r="DM17" s="94">
        <f>SUMIFS('Entry Data'!$A:$A,'Entry Data'!$AA:$AA,Unit_Ach!$B17&amp;Unit_Ach!$DK$8&amp;Unit_Ach!$O$9&amp;Unit_Ach!$Q$10)</f>
        <v>5</v>
      </c>
      <c r="DN17" s="96">
        <f>SUMIFS('Entry Data'!$S:$S,'Entry Data'!$AA:$AA,Unit_Ach!$B17&amp;Unit_Ach!$DK$8&amp;Unit_Ach!$O$9&amp;Unit_Ach!$Q$10)</f>
        <v>137.76000000000002</v>
      </c>
      <c r="DO17" s="94">
        <f>SUMIFS('Entry Data'!$A:$A,'Entry Data'!$AA:$AA,Unit_Ach!$B17&amp;Unit_Ach!$DK$8&amp;Unit_Ach!$S$9&amp;Unit_Ach!$S$10)</f>
        <v>0</v>
      </c>
      <c r="DP17" s="96">
        <f>SUMIFS('Entry Data'!$S:$S,'Entry Data'!$AA:$AA,Unit_Ach!$B17&amp;Unit_Ach!$DK$8&amp;Unit_Ach!$S$9&amp;Unit_Ach!$S$10)</f>
        <v>0</v>
      </c>
      <c r="DQ17" s="94">
        <f>SUMIFS('Entry Data'!$A:$A,'Entry Data'!$AA:$AA,Unit_Ach!$B17&amp;Unit_Ach!$DK$8&amp;Unit_Ach!$S$9&amp;Unit_Ach!$U$10)</f>
        <v>0</v>
      </c>
      <c r="DR17" s="94">
        <f>SUMIFS('Entry Data'!$S:$S,'Entry Data'!$AA:$AA,Unit_Ach!$B17&amp;Unit_Ach!$DK$8&amp;Unit_Ach!$S$9&amp;Unit_Ach!$U$10)</f>
        <v>0</v>
      </c>
      <c r="DS17" s="97">
        <f t="shared" si="33"/>
        <v>11</v>
      </c>
      <c r="DT17" s="97">
        <f t="shared" si="34"/>
        <v>314.64</v>
      </c>
      <c r="DU17" s="99">
        <f>SUMIFS('Entry Data'!$A:$A,'Entry Data'!$AA:$AA,Unit_Ach!$B17&amp;Unit_Ach!$DU$8&amp;Unit_Ach!$O$9&amp;Unit_Ach!$O$10)</f>
        <v>0</v>
      </c>
      <c r="DV17" s="96">
        <f>SUMIFS('Entry Data'!$S:$S,'Entry Data'!$AA:$AA,Unit_Ach!$B17&amp;Unit_Ach!$DU$8&amp;Unit_Ach!$O$9&amp;Unit_Ach!$O$10)</f>
        <v>0</v>
      </c>
      <c r="DW17" s="94">
        <f>SUMIFS('Entry Data'!$A:$A,'Entry Data'!$AA:$AA,Unit_Ach!$B17&amp;Unit_Ach!$DU$8&amp;Unit_Ach!$O$9&amp;Unit_Ach!$Q$10)</f>
        <v>6</v>
      </c>
      <c r="DX17" s="96">
        <f>SUMIFS('Entry Data'!$S:$S,'Entry Data'!$AA:$AA,Unit_Ach!$B17&amp;Unit_Ach!$DU$8&amp;Unit_Ach!$O$9&amp;Unit_Ach!$Q$10)</f>
        <v>175.56</v>
      </c>
      <c r="DY17" s="94">
        <f>SUMIFS('Entry Data'!$A:$A,'Entry Data'!$AA:$AA,Unit_Ach!$B17&amp;Unit_Ach!$DU$8&amp;Unit_Ach!$S$9&amp;Unit_Ach!$S$10)</f>
        <v>0</v>
      </c>
      <c r="DZ17" s="96">
        <f>SUMIFS('Entry Data'!$S:$S,'Entry Data'!$AA:$AA,Unit_Ach!$B17&amp;Unit_Ach!$DU$8&amp;Unit_Ach!$S$9&amp;Unit_Ach!$S$10)</f>
        <v>0</v>
      </c>
      <c r="EA17" s="94">
        <f>SUMIFS('Entry Data'!$A:$A,'Entry Data'!$AA:$AA,Unit_Ach!$B17&amp;Unit_Ach!$DU$8&amp;Unit_Ach!$S$9&amp;Unit_Ach!$U$10)</f>
        <v>0</v>
      </c>
      <c r="EB17" s="94">
        <f>SUMIFS('Entry Data'!$S:$S,'Entry Data'!$AA:$AA,Unit_Ach!$B17&amp;Unit_Ach!$DU$8&amp;Unit_Ach!$S$9&amp;Unit_Ach!$U$10)</f>
        <v>0</v>
      </c>
      <c r="EC17" s="97">
        <f t="shared" si="35"/>
        <v>6</v>
      </c>
      <c r="ED17" s="97">
        <f t="shared" si="36"/>
        <v>175.56</v>
      </c>
      <c r="EE17" s="99">
        <f>SUMIFS('Entry Data'!$A:$A,'Entry Data'!$AA:$AA,Unit_Ach!$B17&amp;Unit_Ach!$EE$8&amp;Unit_Ach!$O$9&amp;Unit_Ach!$O$10)</f>
        <v>4</v>
      </c>
      <c r="EF17" s="96">
        <f>SUMIFS('Entry Data'!$S:$S,'Entry Data'!$AA:$AA,Unit_Ach!$B17&amp;Unit_Ach!$EE$8&amp;Unit_Ach!$O$9&amp;Unit_Ach!$O$10)</f>
        <v>116.7</v>
      </c>
      <c r="EG17" s="94">
        <f>SUMIFS('Entry Data'!$A:$A,'Entry Data'!$AA:$AA,Unit_Ach!$B17&amp;Unit_Ach!$EE$8&amp;Unit_Ach!$O$9&amp;Unit_Ach!$Q$10)</f>
        <v>6</v>
      </c>
      <c r="EH17" s="96">
        <f>SUMIFS('Entry Data'!$S:$S,'Entry Data'!$AA:$AA,Unit_Ach!$B17&amp;Unit_Ach!$EE$8&amp;Unit_Ach!$O$9&amp;Unit_Ach!$Q$10)</f>
        <v>170.85999999999999</v>
      </c>
      <c r="EI17" s="94">
        <f>SUMIFS('Entry Data'!$A:$A,'Entry Data'!$AA:$AA,Unit_Ach!$B17&amp;Unit_Ach!$EE$8&amp;Unit_Ach!$S$9&amp;Unit_Ach!$S$10)</f>
        <v>0</v>
      </c>
      <c r="EJ17" s="96">
        <f>SUMIFS('Entry Data'!$S:$S,'Entry Data'!$AA:$AA,Unit_Ach!$B17&amp;Unit_Ach!$EE$8&amp;Unit_Ach!$S$9&amp;Unit_Ach!$S$10)</f>
        <v>0</v>
      </c>
      <c r="EK17" s="94">
        <f>SUMIFS('Entry Data'!$A:$A,'Entry Data'!$AA:$AA,Unit_Ach!$B17&amp;Unit_Ach!$EE$8&amp;Unit_Ach!$S$9&amp;Unit_Ach!$U$10)</f>
        <v>0</v>
      </c>
      <c r="EL17" s="94">
        <f>SUMIFS('Entry Data'!$S:$S,'Entry Data'!$AA:$AA,Unit_Ach!$B17&amp;Unit_Ach!$EE$8&amp;Unit_Ach!$S$9&amp;Unit_Ach!$U$10)</f>
        <v>0</v>
      </c>
      <c r="EM17" s="97">
        <f t="shared" si="37"/>
        <v>10</v>
      </c>
      <c r="EN17" s="97">
        <f t="shared" si="38"/>
        <v>287.56</v>
      </c>
      <c r="EO17" s="99">
        <f>SUMIFS('Entry Data'!$A:$A,'Entry Data'!$AA:$AA,Unit_Ach!$B17&amp;Unit_Ach!$EO$8&amp;Unit_Ach!$O$9&amp;Unit_Ach!$O$10)</f>
        <v>3</v>
      </c>
      <c r="EP17" s="96">
        <f>SUMIFS('Entry Data'!$S:$S,'Entry Data'!$AA:$AA,Unit_Ach!$B17&amp;Unit_Ach!$EO$8&amp;Unit_Ach!$O$9&amp;Unit_Ach!$O$10)</f>
        <v>84.42</v>
      </c>
      <c r="EQ17" s="94">
        <f>SUMIFS('Entry Data'!$A:$A,'Entry Data'!$AA:$AA,Unit_Ach!$B17&amp;Unit_Ach!$EO$8&amp;Unit_Ach!$O$9&amp;Unit_Ach!$Q$10)</f>
        <v>6</v>
      </c>
      <c r="ER17" s="96">
        <f>SUMIFS('Entry Data'!$S:$S,'Entry Data'!$AA:$AA,Unit_Ach!$B17&amp;Unit_Ach!$EO$8&amp;Unit_Ach!$O$9&amp;Unit_Ach!$Q$10)</f>
        <v>174.58</v>
      </c>
      <c r="ES17" s="94">
        <f>SUMIFS('Entry Data'!$A:$A,'Entry Data'!$AA:$AA,Unit_Ach!$B17&amp;Unit_Ach!$EO$8&amp;Unit_Ach!$S$9&amp;Unit_Ach!$S$10)</f>
        <v>0</v>
      </c>
      <c r="ET17" s="96">
        <f>SUMIFS('Entry Data'!$S:$S,'Entry Data'!$AA:$AA,Unit_Ach!$B17&amp;Unit_Ach!$EO$8&amp;Unit_Ach!$S$9&amp;Unit_Ach!$S$10)</f>
        <v>0</v>
      </c>
      <c r="EU17" s="94">
        <f>SUMIFS('Entry Data'!$A:$A,'Entry Data'!$AA:$AA,Unit_Ach!$B17&amp;Unit_Ach!$EO$8&amp;Unit_Ach!$S$9&amp;Unit_Ach!$U$10)</f>
        <v>0</v>
      </c>
      <c r="EV17" s="94">
        <f>SUMIFS('Entry Data'!$S:$S,'Entry Data'!$AA:$AA,Unit_Ach!$B17&amp;Unit_Ach!$EO$8&amp;Unit_Ach!$S$9&amp;Unit_Ach!$U$10)</f>
        <v>0</v>
      </c>
      <c r="EW17" s="97">
        <f t="shared" si="39"/>
        <v>9</v>
      </c>
      <c r="EX17" s="97">
        <f t="shared" si="40"/>
        <v>259</v>
      </c>
      <c r="EY17" s="99">
        <f>SUMIFS('Entry Data'!$A:$A,'Entry Data'!$AA:$AA,Unit_Ach!$B17&amp;Unit_Ach!$EY$8&amp;Unit_Ach!$O$9&amp;Unit_Ach!$O$10)</f>
        <v>0</v>
      </c>
      <c r="EZ17" s="96">
        <f>SUMIFS('Entry Data'!$S:$S,'Entry Data'!$AA:$AA,Unit_Ach!$B17&amp;Unit_Ach!$EY$8&amp;Unit_Ach!$O$9&amp;Unit_Ach!$O$10)</f>
        <v>0</v>
      </c>
      <c r="FA17" s="94">
        <f>SUMIFS('Entry Data'!$A:$A,'Entry Data'!$AA:$AA,Unit_Ach!$B17&amp;Unit_Ach!$EY$8&amp;Unit_Ach!$O$9&amp;Unit_Ach!$Q$10)</f>
        <v>0</v>
      </c>
      <c r="FB17" s="96">
        <f>SUMIFS('Entry Data'!$S:$S,'Entry Data'!$AA:$AA,Unit_Ach!$B17&amp;Unit_Ach!$EY$8&amp;Unit_Ach!$O$9&amp;Unit_Ach!$Q$10)</f>
        <v>0</v>
      </c>
      <c r="FC17" s="94">
        <f>SUMIFS('Entry Data'!$A:$A,'Entry Data'!$AA:$AA,Unit_Ach!$B17&amp;Unit_Ach!$EY$8&amp;Unit_Ach!$S$9&amp;Unit_Ach!$S$10)</f>
        <v>3</v>
      </c>
      <c r="FD17" s="96">
        <f>SUMIFS('Entry Data'!$S:$S,'Entry Data'!$AA:$AA,Unit_Ach!$B17&amp;Unit_Ach!$EY$8&amp;Unit_Ach!$S$9&amp;Unit_Ach!$S$10)</f>
        <v>0</v>
      </c>
      <c r="FE17" s="94">
        <f>SUMIFS('Entry Data'!$A:$A,'Entry Data'!$AA:$AA,Unit_Ach!$B17&amp;Unit_Ach!$EY$8&amp;Unit_Ach!$S$9&amp;Unit_Ach!$U$10)</f>
        <v>0</v>
      </c>
      <c r="FF17" s="94">
        <f>SUMIFS('Entry Data'!$S:$S,'Entry Data'!$AA:$AA,Unit_Ach!$B17&amp;Unit_Ach!$EY$8&amp;Unit_Ach!$S$9&amp;Unit_Ach!$U$10)</f>
        <v>0</v>
      </c>
      <c r="FG17" s="97">
        <f t="shared" si="41"/>
        <v>3</v>
      </c>
      <c r="FH17" s="97">
        <f t="shared" si="42"/>
        <v>0</v>
      </c>
      <c r="FI17" s="99">
        <f>SUMIFS('Entry Data'!$A:$A,'Entry Data'!$AA:$AA,Unit_Ach!$B17&amp;Unit_Ach!$FI$8&amp;Unit_Ach!$O$9&amp;Unit_Ach!$O$10)</f>
        <v>5</v>
      </c>
      <c r="FJ17" s="96">
        <f>SUMIFS('Entry Data'!$S:$S,'Entry Data'!$AA:$AA,Unit_Ach!$B17&amp;Unit_Ach!$FI$8&amp;Unit_Ach!$O$9&amp;Unit_Ach!$O$10)</f>
        <v>0</v>
      </c>
      <c r="FK17" s="94">
        <f>SUMIFS('Entry Data'!$A:$A,'Entry Data'!$AA:$AA,Unit_Ach!$B17&amp;Unit_Ach!$FI$8&amp;Unit_Ach!$O$9&amp;Unit_Ach!$Q$10)</f>
        <v>0</v>
      </c>
      <c r="FL17" s="96">
        <f>SUMIFS('Entry Data'!$S:$S,'Entry Data'!$AA:$AA,Unit_Ach!$B17&amp;Unit_Ach!$FI$8&amp;Unit_Ach!$O$9&amp;Unit_Ach!$Q$10)</f>
        <v>0</v>
      </c>
      <c r="FM17" s="94">
        <f>SUMIFS('Entry Data'!$A:$A,'Entry Data'!$AA:$AA,Unit_Ach!$B17&amp;Unit_Ach!$FI$8&amp;Unit_Ach!$S$9&amp;Unit_Ach!$S$10)</f>
        <v>0</v>
      </c>
      <c r="FN17" s="96">
        <f>SUMIFS('Entry Data'!$S:$S,'Entry Data'!$AA:$AA,Unit_Ach!$B17&amp;Unit_Ach!$FI$8&amp;Unit_Ach!$S$9&amp;Unit_Ach!$S$10)</f>
        <v>0</v>
      </c>
      <c r="FO17" s="94">
        <f>SUMIFS('Entry Data'!$A:$A,'Entry Data'!$AA:$AA,Unit_Ach!$B17&amp;Unit_Ach!$FI$8&amp;Unit_Ach!$S$9&amp;Unit_Ach!$U$10)</f>
        <v>0</v>
      </c>
      <c r="FP17" s="94">
        <f>SUMIFS('Entry Data'!$S:$S,'Entry Data'!$AA:$AA,Unit_Ach!$B17&amp;Unit_Ach!$FI$8&amp;Unit_Ach!$S$9&amp;Unit_Ach!$U$10)</f>
        <v>0</v>
      </c>
      <c r="FQ17" s="97">
        <f t="shared" si="43"/>
        <v>5</v>
      </c>
      <c r="FR17" s="97">
        <f t="shared" si="44"/>
        <v>0</v>
      </c>
      <c r="FS17" s="99">
        <f>SUMIFS('Entry Data'!$A:$A,'Entry Data'!$AA:$AA,Unit_Ach!$B17&amp;Unit_Ach!$FS$8&amp;Unit_Ach!$O$9&amp;Unit_Ach!$O$10)</f>
        <v>1</v>
      </c>
      <c r="FT17" s="96">
        <f>SUMIFS('Entry Data'!$S:$S,'Entry Data'!$AA:$AA,Unit_Ach!$B17&amp;Unit_Ach!$FS$8&amp;Unit_Ach!$O$9&amp;Unit_Ach!$O$10)</f>
        <v>0</v>
      </c>
      <c r="FU17" s="94">
        <f>SUMIFS('Entry Data'!$A:$A,'Entry Data'!$AA:$AA,Unit_Ach!$B17&amp;Unit_Ach!$FS$8&amp;Unit_Ach!$O$9&amp;Unit_Ach!$Q$10)</f>
        <v>6</v>
      </c>
      <c r="FV17" s="96">
        <f>SUMIFS('Entry Data'!$S:$S,'Entry Data'!$AA:$AA,Unit_Ach!$B17&amp;Unit_Ach!$FS$8&amp;Unit_Ach!$O$9&amp;Unit_Ach!$Q$10)</f>
        <v>0</v>
      </c>
      <c r="FW17" s="94">
        <f>SUMIFS('Entry Data'!$A:$A,'Entry Data'!$AA:$AA,Unit_Ach!$B17&amp;Unit_Ach!$FS$8&amp;Unit_Ach!$S$9&amp;Unit_Ach!$S$10)</f>
        <v>0</v>
      </c>
      <c r="FX17" s="96">
        <f>SUMIFS('Entry Data'!$S:$S,'Entry Data'!$AA:$AA,Unit_Ach!$B17&amp;Unit_Ach!$FS$8&amp;Unit_Ach!$S$9&amp;Unit_Ach!$S$10)</f>
        <v>0</v>
      </c>
      <c r="FY17" s="94">
        <f>SUMIFS('Entry Data'!$A:$A,'Entry Data'!$AA:$AA,Unit_Ach!$B17&amp;Unit_Ach!$FS$8&amp;Unit_Ach!$S$9&amp;Unit_Ach!$U$10)</f>
        <v>0</v>
      </c>
      <c r="FZ17" s="94">
        <f>SUMIFS('Entry Data'!$S:$S,'Entry Data'!$AA:$AA,Unit_Ach!$B17&amp;Unit_Ach!$FS$8&amp;Unit_Ach!$S$9&amp;Unit_Ach!$U$10)</f>
        <v>0</v>
      </c>
      <c r="GA17" s="97">
        <f t="shared" si="45"/>
        <v>7</v>
      </c>
      <c r="GB17" s="97">
        <f t="shared" si="46"/>
        <v>0</v>
      </c>
      <c r="GC17" s="99">
        <f>SUMIFS('Entry Data'!$A:$A,'Entry Data'!$AA:$AA,Unit_Ach!$B17&amp;Unit_Ach!$GC$8&amp;Unit_Ach!$O$9&amp;Unit_Ach!$O$10)</f>
        <v>4</v>
      </c>
      <c r="GD17" s="96">
        <f>SUMIFS('Entry Data'!$S:$S,'Entry Data'!$AA:$AA,Unit_Ach!$B17&amp;Unit_Ach!$GC$8&amp;Unit_Ach!$O$9&amp;Unit_Ach!$O$10)</f>
        <v>0</v>
      </c>
      <c r="GE17" s="94">
        <f>SUMIFS('Entry Data'!$A:$A,'Entry Data'!$AA:$AA,Unit_Ach!$B17&amp;Unit_Ach!$GC$8&amp;Unit_Ach!$O$9&amp;Unit_Ach!$Q$10)</f>
        <v>0</v>
      </c>
      <c r="GF17" s="96">
        <f>SUMIFS('Entry Data'!$S:$S,'Entry Data'!$AA:$AA,Unit_Ach!$B17&amp;Unit_Ach!$GC$8&amp;Unit_Ach!$O$9&amp;Unit_Ach!$Q$10)</f>
        <v>0</v>
      </c>
      <c r="GG17" s="94">
        <f>SUMIFS('Entry Data'!$A:$A,'Entry Data'!$AA:$AA,Unit_Ach!$B17&amp;Unit_Ach!$GC$8&amp;Unit_Ach!$S$9&amp;Unit_Ach!$S$10)</f>
        <v>0</v>
      </c>
      <c r="GH17" s="96">
        <f>SUMIFS('Entry Data'!$S:$S,'Entry Data'!$AA:$AA,Unit_Ach!$B17&amp;Unit_Ach!$GC$8&amp;Unit_Ach!$S$9&amp;Unit_Ach!$S$10)</f>
        <v>0</v>
      </c>
      <c r="GI17" s="94">
        <f>SUMIFS('Entry Data'!$A:$A,'Entry Data'!$AA:$AA,Unit_Ach!$B17&amp;Unit_Ach!$GC$8&amp;Unit_Ach!$S$9&amp;Unit_Ach!$U$10)</f>
        <v>0</v>
      </c>
      <c r="GJ17" s="94">
        <f>SUMIFS('Entry Data'!$S:$S,'Entry Data'!$AA:$AA,Unit_Ach!$B17&amp;Unit_Ach!$GC$8&amp;Unit_Ach!$S$9&amp;Unit_Ach!$U$10)</f>
        <v>0</v>
      </c>
      <c r="GK17" s="97">
        <f t="shared" si="47"/>
        <v>4</v>
      </c>
      <c r="GL17" s="97">
        <f t="shared" si="48"/>
        <v>0</v>
      </c>
      <c r="GM17" s="99">
        <f>SUMIFS('Entry Data'!$A:$A,'Entry Data'!$AA:$AA,Unit_Ach!$B17&amp;Unit_Ach!$GM$8&amp;Unit_Ach!$O$9&amp;Unit_Ach!$O$10)</f>
        <v>0</v>
      </c>
      <c r="GN17" s="96">
        <f>SUMIFS('Entry Data'!$S:$S,'Entry Data'!$AA:$AA,Unit_Ach!$B17&amp;Unit_Ach!$GM$8&amp;Unit_Ach!$O$9&amp;Unit_Ach!$O$10)</f>
        <v>0</v>
      </c>
      <c r="GO17" s="94">
        <f>SUMIFS('Entry Data'!$A:$A,'Entry Data'!$AA:$AA,Unit_Ach!$B17&amp;Unit_Ach!$GM$8&amp;Unit_Ach!$O$9&amp;Unit_Ach!$Q$10)</f>
        <v>4</v>
      </c>
      <c r="GP17" s="96">
        <f>SUMIFS('Entry Data'!$S:$S,'Entry Data'!$AA:$AA,Unit_Ach!$B17&amp;Unit_Ach!$GM$8&amp;Unit_Ach!$O$9&amp;Unit_Ach!$Q$10)</f>
        <v>0</v>
      </c>
      <c r="GQ17" s="94">
        <f>SUMIFS('Entry Data'!$A:$A,'Entry Data'!$AA:$AA,Unit_Ach!$B17&amp;Unit_Ach!$GM$8&amp;Unit_Ach!$S$9&amp;Unit_Ach!$S$10)</f>
        <v>0</v>
      </c>
      <c r="GR17" s="96">
        <f>SUMIFS('Entry Data'!$S:$S,'Entry Data'!$AA:$AA,Unit_Ach!$B17&amp;Unit_Ach!$GM$8&amp;Unit_Ach!$S$9&amp;Unit_Ach!$S$10)</f>
        <v>0</v>
      </c>
      <c r="GS17" s="94">
        <f>SUMIFS('Entry Data'!$A:$A,'Entry Data'!$AA:$AA,Unit_Ach!$B17&amp;Unit_Ach!$GM$8&amp;Unit_Ach!$S$9&amp;Unit_Ach!$U$10)</f>
        <v>0</v>
      </c>
      <c r="GT17" s="94">
        <f>SUMIFS('Entry Data'!$S:$S,'Entry Data'!$AA:$AA,Unit_Ach!$B17&amp;Unit_Ach!$GM$8&amp;Unit_Ach!$S$9&amp;Unit_Ach!$U$10)</f>
        <v>0</v>
      </c>
      <c r="GU17" s="97">
        <f t="shared" si="49"/>
        <v>4</v>
      </c>
      <c r="GV17" s="97">
        <f t="shared" si="50"/>
        <v>0</v>
      </c>
      <c r="GW17" s="99">
        <f>SUMIFS('Entry Data'!$A:$A,'Entry Data'!$AA:$AA,Unit_Ach!$B17&amp;Unit_Ach!$GW$8&amp;Unit_Ach!$O$9&amp;Unit_Ach!$O$10)</f>
        <v>0</v>
      </c>
      <c r="GX17" s="96">
        <f>SUMIFS('Entry Data'!$S:$S,'Entry Data'!$AA:$AA,Unit_Ach!$B17&amp;Unit_Ach!$GW$8&amp;Unit_Ach!$O$9&amp;Unit_Ach!$O$10)</f>
        <v>0</v>
      </c>
      <c r="GY17" s="94">
        <f>SUMIFS('Entry Data'!$A:$A,'Entry Data'!$AA:$AA,Unit_Ach!$B17&amp;Unit_Ach!$GW$8&amp;Unit_Ach!$O$9&amp;Unit_Ach!$Q$10)</f>
        <v>0</v>
      </c>
      <c r="GZ17" s="96">
        <f>SUMIFS('Entry Data'!$S:$S,'Entry Data'!$AA:$AA,Unit_Ach!$B17&amp;Unit_Ach!$GW$8&amp;Unit_Ach!$O$9&amp;Unit_Ach!$Q$10)</f>
        <v>0</v>
      </c>
      <c r="HA17" s="94">
        <f>SUMIFS('Entry Data'!$A:$A,'Entry Data'!$AA:$AA,Unit_Ach!$B17&amp;Unit_Ach!$GW$8&amp;Unit_Ach!$S$9&amp;Unit_Ach!$S$10)</f>
        <v>0</v>
      </c>
      <c r="HB17" s="96">
        <f>SUMIFS('Entry Data'!$S:$S,'Entry Data'!$AA:$AA,Unit_Ach!$B17&amp;Unit_Ach!$GW$8&amp;Unit_Ach!$S$9&amp;Unit_Ach!$S$10)</f>
        <v>0</v>
      </c>
      <c r="HC17" s="94">
        <f>SUMIFS('Entry Data'!$A:$A,'Entry Data'!$AA:$AA,Unit_Ach!$B17&amp;Unit_Ach!$GW$8&amp;Unit_Ach!$S$9&amp;Unit_Ach!$U$10)</f>
        <v>0</v>
      </c>
      <c r="HD17" s="94">
        <f>SUMIFS('Entry Data'!$S:$S,'Entry Data'!$AA:$AA,Unit_Ach!$B17&amp;Unit_Ach!$GW$8&amp;Unit_Ach!$S$9&amp;Unit_Ach!$U$10)</f>
        <v>0</v>
      </c>
      <c r="HE17" s="97">
        <f t="shared" si="51"/>
        <v>0</v>
      </c>
      <c r="HF17" s="97">
        <f t="shared" si="52"/>
        <v>0</v>
      </c>
      <c r="HG17" s="99">
        <f>SUMIFS('Entry Data'!$A:$A,'Entry Data'!$AA:$AA,Unit_Ach!$B17&amp;Unit_Ach!$HG$8&amp;Unit_Ach!$O$9&amp;Unit_Ach!$O$10)</f>
        <v>0</v>
      </c>
      <c r="HH17" s="96">
        <f>SUMIFS('Entry Data'!$S:$S,'Entry Data'!$AA:$AA,Unit_Ach!$B17&amp;Unit_Ach!$HG$8&amp;Unit_Ach!$O$9&amp;Unit_Ach!$O$10)</f>
        <v>0</v>
      </c>
      <c r="HI17" s="94">
        <f>SUMIFS('Entry Data'!$A:$A,'Entry Data'!$AA:$AA,Unit_Ach!$B17&amp;Unit_Ach!$HG$8&amp;Unit_Ach!$O$9&amp;Unit_Ach!$Q$10)</f>
        <v>0</v>
      </c>
      <c r="HJ17" s="96">
        <f>SUMIFS('Entry Data'!$S:$S,'Entry Data'!$AA:$AA,Unit_Ach!$B17&amp;Unit_Ach!$HG$8&amp;Unit_Ach!$O$9&amp;Unit_Ach!$Q$10)</f>
        <v>0</v>
      </c>
      <c r="HK17" s="94">
        <f>SUMIFS('Entry Data'!$A:$A,'Entry Data'!$AA:$AA,Unit_Ach!$B17&amp;Unit_Ach!$HG$8&amp;Unit_Ach!$S$9&amp;Unit_Ach!$S$10)</f>
        <v>0</v>
      </c>
      <c r="HL17" s="96">
        <f>SUMIFS('Entry Data'!$S:$S,'Entry Data'!$AA:$AA,Unit_Ach!$B17&amp;Unit_Ach!$HG$8&amp;Unit_Ach!$S$9&amp;Unit_Ach!$S$10)</f>
        <v>0</v>
      </c>
      <c r="HM17" s="94">
        <f>SUMIFS('Entry Data'!$A:$A,'Entry Data'!$AA:$AA,Unit_Ach!$B17&amp;Unit_Ach!$HG$8&amp;Unit_Ach!$S$9&amp;Unit_Ach!$U$10)</f>
        <v>0</v>
      </c>
      <c r="HN17" s="94">
        <f>SUMIFS('Entry Data'!$S:$S,'Entry Data'!$AA:$AA,Unit_Ach!$B17&amp;Unit_Ach!$HG$8&amp;Unit_Ach!$S$9&amp;Unit_Ach!$U$10)</f>
        <v>0</v>
      </c>
      <c r="HO17" s="97">
        <f t="shared" si="53"/>
        <v>0</v>
      </c>
      <c r="HP17" s="97">
        <f t="shared" si="54"/>
        <v>0</v>
      </c>
      <c r="HQ17" s="99">
        <f>SUMIFS('Entry Data'!$A:$A,'Entry Data'!$AA:$AA,Unit_Ach!$B17&amp;Unit_Ach!$HQ$8&amp;Unit_Ach!$O$9&amp;Unit_Ach!$O$10)</f>
        <v>0</v>
      </c>
      <c r="HR17" s="96">
        <f>SUMIFS('Entry Data'!$S:$S,'Entry Data'!$AA:$AA,Unit_Ach!$B17&amp;Unit_Ach!$HQ$8&amp;Unit_Ach!$O$9&amp;Unit_Ach!$O$10)</f>
        <v>0</v>
      </c>
      <c r="HS17" s="94">
        <f>SUMIFS('Entry Data'!$A:$A,'Entry Data'!$AA:$AA,Unit_Ach!$B17&amp;Unit_Ach!$HQ$8&amp;Unit_Ach!$O$9&amp;Unit_Ach!$Q$10)</f>
        <v>0</v>
      </c>
      <c r="HT17" s="96">
        <f>SUMIFS('Entry Data'!$S:$S,'Entry Data'!$AA:$AA,Unit_Ach!$B17&amp;Unit_Ach!$HQ$8&amp;Unit_Ach!$O$9&amp;Unit_Ach!$Q$10)</f>
        <v>0</v>
      </c>
      <c r="HU17" s="94">
        <f>SUMIFS('Entry Data'!$A:$A,'Entry Data'!$AA:$AA,Unit_Ach!$B17&amp;Unit_Ach!$HQ$8&amp;Unit_Ach!$S$9&amp;Unit_Ach!$S$10)</f>
        <v>0</v>
      </c>
      <c r="HV17" s="96">
        <f>SUMIFS('Entry Data'!$S:$S,'Entry Data'!$AA:$AA,Unit_Ach!$B17&amp;Unit_Ach!$HQ$8&amp;Unit_Ach!$S$9&amp;Unit_Ach!$S$10)</f>
        <v>0</v>
      </c>
      <c r="HW17" s="94">
        <f>SUMIFS('Entry Data'!$A:$A,'Entry Data'!$AA:$AA,Unit_Ach!$B17&amp;Unit_Ach!$HQ$8&amp;Unit_Ach!$S$9&amp;Unit_Ach!$U$10)</f>
        <v>0</v>
      </c>
      <c r="HX17" s="94">
        <f>SUMIFS('Entry Data'!$S:$S,'Entry Data'!$AA:$AA,Unit_Ach!$B17&amp;Unit_Ach!$HQ$8&amp;Unit_Ach!$S$9&amp;Unit_Ach!$U$10)</f>
        <v>0</v>
      </c>
      <c r="HY17" s="97">
        <f t="shared" si="55"/>
        <v>0</v>
      </c>
      <c r="HZ17" s="97">
        <f t="shared" si="56"/>
        <v>0</v>
      </c>
      <c r="IA17" s="99">
        <f>SUMIFS('Entry Data'!$A:$A,'Entry Data'!$AA:$AA,Unit_Ach!$B17&amp;Unit_Ach!$IA$8&amp;Unit_Ach!$O$9&amp;Unit_Ach!$O$10)</f>
        <v>0</v>
      </c>
      <c r="IB17" s="96">
        <f>SUMIFS('Entry Data'!$S:$S,'Entry Data'!$AA:$AA,Unit_Ach!$B17&amp;Unit_Ach!$IA$8&amp;Unit_Ach!$O$9&amp;Unit_Ach!$O$10)</f>
        <v>0</v>
      </c>
      <c r="IC17" s="94">
        <f>SUMIFS('Entry Data'!$A:$A,'Entry Data'!$AA:$AA,Unit_Ach!$B17&amp;Unit_Ach!$IA$8&amp;Unit_Ach!$O$9&amp;Unit_Ach!$Q$10)</f>
        <v>0</v>
      </c>
      <c r="ID17" s="96">
        <f>SUMIFS('Entry Data'!$S:$S,'Entry Data'!$AA:$AA,Unit_Ach!$B17&amp;Unit_Ach!$IA$8&amp;Unit_Ach!$O$9&amp;Unit_Ach!$Q$10)</f>
        <v>0</v>
      </c>
      <c r="IE17" s="94">
        <f>SUMIFS('Entry Data'!$A:$A,'Entry Data'!$AA:$AA,Unit_Ach!$B17&amp;Unit_Ach!$IA$8&amp;Unit_Ach!$S$9&amp;Unit_Ach!$S$10)</f>
        <v>0</v>
      </c>
      <c r="IF17" s="96">
        <f>SUMIFS('Entry Data'!$S:$S,'Entry Data'!$AA:$AA,Unit_Ach!$B17&amp;Unit_Ach!$IA$8&amp;Unit_Ach!$S$9&amp;Unit_Ach!$S$10)</f>
        <v>0</v>
      </c>
      <c r="IG17" s="94">
        <f>SUMIFS('Entry Data'!$A:$A,'Entry Data'!$AA:$AA,Unit_Ach!$B17&amp;Unit_Ach!$IA$8&amp;Unit_Ach!$S$9&amp;Unit_Ach!$U$10)</f>
        <v>0</v>
      </c>
      <c r="IH17" s="94">
        <f>SUMIFS('Entry Data'!$S:$S,'Entry Data'!$AA:$AA,Unit_Ach!$B17&amp;Unit_Ach!$IA$8&amp;Unit_Ach!$S$9&amp;Unit_Ach!$U$10)</f>
        <v>0</v>
      </c>
      <c r="II17" s="97">
        <f t="shared" si="57"/>
        <v>0</v>
      </c>
      <c r="IJ17" s="97">
        <f t="shared" si="58"/>
        <v>0</v>
      </c>
      <c r="IK17" s="99">
        <f>SUMIFS('Entry Data'!$A:$A,'Entry Data'!$AA:$AA,Unit_Ach!$B17&amp;Unit_Ach!$IK$8&amp;Unit_Ach!$O$9&amp;Unit_Ach!$O$10)</f>
        <v>0</v>
      </c>
      <c r="IL17" s="96">
        <f>SUMIFS('Entry Data'!$S:$S,'Entry Data'!$AA:$AA,Unit_Ach!$B17&amp;Unit_Ach!$IK$8&amp;Unit_Ach!$O$9&amp;Unit_Ach!$O$10)</f>
        <v>0</v>
      </c>
      <c r="IM17" s="94">
        <f>SUMIFS('Entry Data'!$A:$A,'Entry Data'!$AA:$AA,Unit_Ach!$B17&amp;Unit_Ach!$IK$8&amp;Unit_Ach!$O$9&amp;Unit_Ach!$Q$10)</f>
        <v>0</v>
      </c>
      <c r="IN17" s="96">
        <f>SUMIFS('Entry Data'!$S:$S,'Entry Data'!$AA:$AA,Unit_Ach!$B17&amp;Unit_Ach!$IK$8&amp;Unit_Ach!$O$9&amp;Unit_Ach!$Q$10)</f>
        <v>0</v>
      </c>
      <c r="IO17" s="94">
        <f>SUMIFS('Entry Data'!$A:$A,'Entry Data'!$AA:$AA,Unit_Ach!$B17&amp;Unit_Ach!$IK$8&amp;Unit_Ach!$S$9&amp;Unit_Ach!$S$10)</f>
        <v>0</v>
      </c>
      <c r="IP17" s="96">
        <f>SUMIFS('Entry Data'!$S:$S,'Entry Data'!$AA:$AA,Unit_Ach!$B17&amp;Unit_Ach!$IK$8&amp;Unit_Ach!$S$9&amp;Unit_Ach!$S$10)</f>
        <v>0</v>
      </c>
      <c r="IQ17" s="94">
        <f>SUMIFS('Entry Data'!$A:$A,'Entry Data'!$AA:$AA,Unit_Ach!$B17&amp;Unit_Ach!$IK$8&amp;Unit_Ach!$S$9&amp;Unit_Ach!$U$10)</f>
        <v>0</v>
      </c>
      <c r="IR17" s="94">
        <f>SUMIFS('Entry Data'!$S:$S,'Entry Data'!$AA:$AA,Unit_Ach!$B17&amp;Unit_Ach!$IK$8&amp;Unit_Ach!$S$9&amp;Unit_Ach!$U$10)</f>
        <v>0</v>
      </c>
      <c r="IS17" s="97">
        <f t="shared" si="59"/>
        <v>0</v>
      </c>
      <c r="IT17" s="97">
        <f t="shared" si="60"/>
        <v>0</v>
      </c>
      <c r="IU17" s="99">
        <f>SUMIFS('Entry Data'!$A:$A,'Entry Data'!$AA:$AA,Unit_Ach!$B17&amp;Unit_Ach!$IU$8&amp;Unit_Ach!$O$9&amp;Unit_Ach!$O$10)</f>
        <v>0</v>
      </c>
      <c r="IV17" s="96">
        <f>SUMIFS('Entry Data'!$S:$S,'Entry Data'!$AA:$AA,Unit_Ach!$B17&amp;Unit_Ach!$IU$8&amp;Unit_Ach!$O$9&amp;Unit_Ach!$O$10)</f>
        <v>0</v>
      </c>
      <c r="IW17" s="94">
        <f>SUMIFS('Entry Data'!$A:$A,'Entry Data'!$AA:$AA,Unit_Ach!$B17&amp;Unit_Ach!$IU$8&amp;Unit_Ach!$O$9&amp;Unit_Ach!$Q$10)</f>
        <v>0</v>
      </c>
      <c r="IX17" s="96">
        <f>SUMIFS('Entry Data'!$S:$S,'Entry Data'!$AA:$AA,Unit_Ach!$B17&amp;Unit_Ach!$IU$8&amp;Unit_Ach!$O$9&amp;Unit_Ach!$Q$10)</f>
        <v>0</v>
      </c>
      <c r="IY17" s="94">
        <f>SUMIFS('Entry Data'!$A:$A,'Entry Data'!$AA:$AA,Unit_Ach!$B17&amp;Unit_Ach!$IU$8&amp;Unit_Ach!$S$9&amp;Unit_Ach!$S$10)</f>
        <v>0</v>
      </c>
      <c r="IZ17" s="96">
        <f>SUMIFS('Entry Data'!$S:$S,'Entry Data'!$AA:$AA,Unit_Ach!$B17&amp;Unit_Ach!$IU$8&amp;Unit_Ach!$S$9&amp;Unit_Ach!$S$10)</f>
        <v>0</v>
      </c>
      <c r="JA17" s="94">
        <f>SUMIFS('Entry Data'!$A:$A,'Entry Data'!$AA:$AA,Unit_Ach!$B17&amp;Unit_Ach!$IU$8&amp;Unit_Ach!$S$9&amp;Unit_Ach!$U$10)</f>
        <v>0</v>
      </c>
      <c r="JB17" s="94">
        <f>SUMIFS('Entry Data'!$S:$S,'Entry Data'!$AA:$AA,Unit_Ach!$B17&amp;Unit_Ach!$IU$8&amp;Unit_Ach!$S$9&amp;Unit_Ach!$U$10)</f>
        <v>0</v>
      </c>
      <c r="JC17" s="97">
        <f t="shared" si="61"/>
        <v>0</v>
      </c>
      <c r="JD17" s="97">
        <f t="shared" si="62"/>
        <v>0</v>
      </c>
      <c r="JE17" s="99">
        <f>SUMIFS('Entry Data'!$A:$A,'Entry Data'!$AA:$AA,Unit_Ach!$B17&amp;Unit_Ach!$JE$8&amp;Unit_Ach!$O$9&amp;Unit_Ach!$O$10)</f>
        <v>0</v>
      </c>
      <c r="JF17" s="96">
        <f>SUMIFS('Entry Data'!$S:$S,'Entry Data'!$AA:$AA,Unit_Ach!$B17&amp;Unit_Ach!$JE$8&amp;Unit_Ach!$O$9&amp;Unit_Ach!$O$10)</f>
        <v>0</v>
      </c>
      <c r="JG17" s="94">
        <f>SUMIFS('Entry Data'!$A:$A,'Entry Data'!$AA:$AA,Unit_Ach!$B17&amp;Unit_Ach!$JE$8&amp;Unit_Ach!$O$9&amp;Unit_Ach!$Q$10)</f>
        <v>0</v>
      </c>
      <c r="JH17" s="96">
        <f>SUMIFS('Entry Data'!$S:$S,'Entry Data'!$AA:$AA,Unit_Ach!$B17&amp;Unit_Ach!$JE$8&amp;Unit_Ach!$O$9&amp;Unit_Ach!$Q$10)</f>
        <v>0</v>
      </c>
      <c r="JI17" s="94">
        <f>SUMIFS('Entry Data'!$A:$A,'Entry Data'!$AA:$AA,Unit_Ach!$B17&amp;Unit_Ach!$JE$8&amp;Unit_Ach!$S$9&amp;Unit_Ach!$S$10)</f>
        <v>0</v>
      </c>
      <c r="JJ17" s="96">
        <f>SUMIFS('Entry Data'!$S:$S,'Entry Data'!$AA:$AA,Unit_Ach!$B17&amp;Unit_Ach!$JE$8&amp;Unit_Ach!$S$9&amp;Unit_Ach!$S$10)</f>
        <v>0</v>
      </c>
      <c r="JK17" s="94">
        <f>SUMIFS('Entry Data'!$A:$A,'Entry Data'!$AA:$AA,Unit_Ach!$B17&amp;Unit_Ach!$JE$8&amp;Unit_Ach!$S$9&amp;Unit_Ach!$U$10)</f>
        <v>0</v>
      </c>
      <c r="JL17" s="94">
        <f>SUMIFS('Entry Data'!$S:$S,'Entry Data'!$AA:$AA,Unit_Ach!$B17&amp;Unit_Ach!$JE$8&amp;Unit_Ach!$S$9&amp;Unit_Ach!$U$10)</f>
        <v>0</v>
      </c>
      <c r="JM17" s="97">
        <f t="shared" si="63"/>
        <v>0</v>
      </c>
      <c r="JN17" s="97">
        <f t="shared" si="64"/>
        <v>0</v>
      </c>
      <c r="JO17" s="99">
        <f>SUMIFS('Entry Data'!$A:$A,'Entry Data'!$AA:$AA,Unit_Ach!$B17&amp;Unit_Ach!$JO$8&amp;Unit_Ach!$O$9&amp;Unit_Ach!$O$10)</f>
        <v>0</v>
      </c>
      <c r="JP17" s="96">
        <f>SUMIFS('Entry Data'!$S:$S,'Entry Data'!$AA:$AA,Unit_Ach!$B17&amp;Unit_Ach!$JO$8&amp;Unit_Ach!$O$9&amp;Unit_Ach!$O$10)</f>
        <v>0</v>
      </c>
      <c r="JQ17" s="94">
        <f>SUMIFS('Entry Data'!$A:$A,'Entry Data'!$AA:$AA,Unit_Ach!$B17&amp;Unit_Ach!$JO$8&amp;Unit_Ach!$O$9&amp;Unit_Ach!$Q$10)</f>
        <v>0</v>
      </c>
      <c r="JR17" s="96">
        <f>SUMIFS('Entry Data'!$S:$S,'Entry Data'!$AA:$AA,Unit_Ach!$B17&amp;Unit_Ach!$JO$8&amp;Unit_Ach!$O$9&amp;Unit_Ach!$Q$10)</f>
        <v>0</v>
      </c>
      <c r="JS17" s="94">
        <f>SUMIFS('Entry Data'!$A:$A,'Entry Data'!$AA:$AA,Unit_Ach!$B17&amp;Unit_Ach!$JO$8&amp;Unit_Ach!$S$9&amp;Unit_Ach!$S$10)</f>
        <v>0</v>
      </c>
      <c r="JT17" s="96">
        <f>SUMIFS('Entry Data'!$S:$S,'Entry Data'!$AA:$AA,Unit_Ach!$B17&amp;Unit_Ach!$JO$8&amp;Unit_Ach!$S$9&amp;Unit_Ach!$S$10)</f>
        <v>0</v>
      </c>
      <c r="JU17" s="94">
        <f>SUMIFS('Entry Data'!$A:$A,'Entry Data'!$AA:$AA,Unit_Ach!$B17&amp;Unit_Ach!$JO$8&amp;Unit_Ach!$S$9&amp;Unit_Ach!$U$10)</f>
        <v>0</v>
      </c>
      <c r="JV17" s="94">
        <f>SUMIFS('Entry Data'!$S:$S,'Entry Data'!$AA:$AA,Unit_Ach!$B17&amp;Unit_Ach!$JO$8&amp;Unit_Ach!$S$9&amp;Unit_Ach!$U$10)</f>
        <v>0</v>
      </c>
      <c r="JW17" s="97">
        <f t="shared" si="65"/>
        <v>0</v>
      </c>
      <c r="JX17" s="97">
        <f t="shared" si="66"/>
        <v>0</v>
      </c>
      <c r="JY17" s="99">
        <f>SUMIFS('Entry Data'!$A:$A,'Entry Data'!$AA:$AA,Unit_Ach!$B17&amp;Unit_Ach!$JY$8&amp;Unit_Ach!$O$9&amp;Unit_Ach!$O$10)</f>
        <v>0</v>
      </c>
      <c r="JZ17" s="96">
        <f>SUMIFS('Entry Data'!$S:$S,'Entry Data'!$AA:$AA,Unit_Ach!$B17&amp;Unit_Ach!$JY$8&amp;Unit_Ach!$O$9&amp;Unit_Ach!$O$10)</f>
        <v>0</v>
      </c>
      <c r="KA17" s="94">
        <f>SUMIFS('Entry Data'!$A:$A,'Entry Data'!$AA:$AA,Unit_Ach!$B17&amp;Unit_Ach!$JY$8&amp;Unit_Ach!$O$9&amp;Unit_Ach!$Q$10)</f>
        <v>0</v>
      </c>
      <c r="KB17" s="96">
        <f>SUMIFS('Entry Data'!$S:$S,'Entry Data'!$AA:$AA,Unit_Ach!$B17&amp;Unit_Ach!$JY$8&amp;Unit_Ach!$O$9&amp;Unit_Ach!$Q$10)</f>
        <v>0</v>
      </c>
      <c r="KC17" s="94">
        <f>SUMIFS('Entry Data'!$A:$A,'Entry Data'!$AA:$AA,Unit_Ach!$B17&amp;Unit_Ach!$JY$8&amp;Unit_Ach!$S$9&amp;Unit_Ach!$S$10)</f>
        <v>0</v>
      </c>
      <c r="KD17" s="96">
        <f>SUMIFS('Entry Data'!$S:$S,'Entry Data'!$AA:$AA,Unit_Ach!$B17&amp;Unit_Ach!$JY$8&amp;Unit_Ach!$S$9&amp;Unit_Ach!$S$10)</f>
        <v>0</v>
      </c>
      <c r="KE17" s="94">
        <f>SUMIFS('Entry Data'!$A:$A,'Entry Data'!$AA:$AA,Unit_Ach!$B17&amp;Unit_Ach!$JY$8&amp;Unit_Ach!$S$9&amp;Unit_Ach!$U$10)</f>
        <v>0</v>
      </c>
      <c r="KF17" s="94">
        <f>SUMIFS('Entry Data'!$S:$S,'Entry Data'!$AA:$AA,Unit_Ach!$B17&amp;Unit_Ach!$JY$8&amp;Unit_Ach!$S$9&amp;Unit_Ach!$U$10)</f>
        <v>0</v>
      </c>
      <c r="KG17" s="97">
        <f t="shared" si="67"/>
        <v>0</v>
      </c>
      <c r="KH17" s="97">
        <f t="shared" si="68"/>
        <v>0</v>
      </c>
      <c r="KI17" s="99">
        <f>SUMIFS('Entry Data'!$A:$A,'Entry Data'!$AA:$AA,Unit_Ach!$B17&amp;Unit_Ach!$KI$8&amp;Unit_Ach!$O$9&amp;Unit_Ach!$O$10)</f>
        <v>0</v>
      </c>
      <c r="KJ17" s="96">
        <f>SUMIFS('Entry Data'!$S:$S,'Entry Data'!$AA:$AA,Unit_Ach!$B17&amp;Unit_Ach!$KI$8&amp;Unit_Ach!$O$9&amp;Unit_Ach!$O$10)</f>
        <v>0</v>
      </c>
      <c r="KK17" s="94">
        <f>SUMIFS('Entry Data'!$A:$A,'Entry Data'!$AA:$AA,Unit_Ach!$B17&amp;Unit_Ach!$KI$8&amp;Unit_Ach!$O$9&amp;Unit_Ach!$Q$10)</f>
        <v>0</v>
      </c>
      <c r="KL17" s="96">
        <f>SUMIFS('Entry Data'!$S:$S,'Entry Data'!$AA:$AA,Unit_Ach!$B17&amp;Unit_Ach!$KI$8&amp;Unit_Ach!$O$9&amp;Unit_Ach!$Q$10)</f>
        <v>0</v>
      </c>
      <c r="KM17" s="94">
        <f>SUMIFS('Entry Data'!$A:$A,'Entry Data'!$AA:$AA,Unit_Ach!$B17&amp;Unit_Ach!$KI$8&amp;Unit_Ach!$S$9&amp;Unit_Ach!$S$10)</f>
        <v>0</v>
      </c>
      <c r="KN17" s="96">
        <f>SUMIFS('Entry Data'!$S:$S,'Entry Data'!$AA:$AA,Unit_Ach!$B17&amp;Unit_Ach!$KI$8&amp;Unit_Ach!$S$9&amp;Unit_Ach!$S$10)</f>
        <v>0</v>
      </c>
      <c r="KO17" s="94">
        <f>SUMIFS('Entry Data'!$A:$A,'Entry Data'!$AA:$AA,Unit_Ach!$B17&amp;Unit_Ach!$KI$8&amp;Unit_Ach!$S$9&amp;Unit_Ach!$U$10)</f>
        <v>0</v>
      </c>
      <c r="KP17" s="94">
        <f>SUMIFS('Entry Data'!$S:$S,'Entry Data'!$AA:$AA,Unit_Ach!$B17&amp;Unit_Ach!$KI$8&amp;Unit_Ach!$S$9&amp;Unit_Ach!$U$10)</f>
        <v>0</v>
      </c>
      <c r="KQ17" s="97">
        <f t="shared" si="69"/>
        <v>0</v>
      </c>
      <c r="KR17" s="97">
        <f t="shared" si="70"/>
        <v>0</v>
      </c>
      <c r="KS17" s="99">
        <f>SUMIFS('Entry Data'!$A:$A,'Entry Data'!$AA:$AA,Unit_Ach!$B17&amp;Unit_Ach!$KS$8&amp;Unit_Ach!$O$9&amp;Unit_Ach!$O$10)</f>
        <v>0</v>
      </c>
      <c r="KT17" s="96">
        <f>SUMIFS('Entry Data'!$S:$S,'Entry Data'!$AA:$AA,Unit_Ach!$B17&amp;Unit_Ach!$KS$8&amp;Unit_Ach!$O$9&amp;Unit_Ach!$O$10)</f>
        <v>0</v>
      </c>
      <c r="KU17" s="94">
        <f>SUMIFS('Entry Data'!$A:$A,'Entry Data'!$AA:$AA,Unit_Ach!$B17&amp;Unit_Ach!$KS$8&amp;Unit_Ach!$O$9&amp;Unit_Ach!$Q$10)</f>
        <v>0</v>
      </c>
      <c r="KV17" s="96">
        <f>SUMIFS('Entry Data'!$S:$S,'Entry Data'!$AA:$AA,Unit_Ach!$B17&amp;Unit_Ach!$KS$8&amp;Unit_Ach!$O$9&amp;Unit_Ach!$Q$10)</f>
        <v>0</v>
      </c>
      <c r="KW17" s="94">
        <f>SUMIFS('Entry Data'!$A:$A,'Entry Data'!$AA:$AA,Unit_Ach!$B17&amp;Unit_Ach!$KS$8&amp;Unit_Ach!$S$9&amp;Unit_Ach!$S$10)</f>
        <v>0</v>
      </c>
      <c r="KX17" s="96">
        <f>SUMIFS('Entry Data'!$S:$S,'Entry Data'!$AA:$AA,Unit_Ach!$B17&amp;Unit_Ach!$KS$8&amp;Unit_Ach!$S$9&amp;Unit_Ach!$S$10)</f>
        <v>0</v>
      </c>
      <c r="KY17" s="94">
        <f>SUMIFS('Entry Data'!$A:$A,'Entry Data'!$AA:$AA,Unit_Ach!$B17&amp;Unit_Ach!$KS$8&amp;Unit_Ach!$S$9&amp;Unit_Ach!$U$10)</f>
        <v>0</v>
      </c>
      <c r="KZ17" s="94">
        <f>SUMIFS('Entry Data'!$S:$S,'Entry Data'!$AA:$AA,Unit_Ach!$B17&amp;Unit_Ach!$KS$8&amp;Unit_Ach!$S$9&amp;Unit_Ach!$U$10)</f>
        <v>0</v>
      </c>
      <c r="LA17" s="97">
        <f t="shared" si="71"/>
        <v>0</v>
      </c>
      <c r="LB17" s="97">
        <f t="shared" si="72"/>
        <v>0</v>
      </c>
      <c r="LC17" s="99">
        <f>SUMIFS('Entry Data'!$A:$A,'Entry Data'!$AA:$AA,Unit_Ach!$B17&amp;Unit_Ach!$LC$8&amp;Unit_Ach!$O$9&amp;Unit_Ach!$O$10)</f>
        <v>0</v>
      </c>
      <c r="LD17" s="96">
        <f>SUMIFS('Entry Data'!$S:$S,'Entry Data'!$AA:$AA,Unit_Ach!$B17&amp;Unit_Ach!$LC$8&amp;Unit_Ach!$O$9&amp;Unit_Ach!$O$10)</f>
        <v>0</v>
      </c>
      <c r="LE17" s="94">
        <f>SUMIFS('Entry Data'!$A:$A,'Entry Data'!$AA:$AA,Unit_Ach!$B17&amp;Unit_Ach!$LC$8&amp;Unit_Ach!$O$9&amp;Unit_Ach!$Q$10)</f>
        <v>0</v>
      </c>
      <c r="LF17" s="96">
        <f>SUMIFS('Entry Data'!$S:$S,'Entry Data'!$AA:$AA,Unit_Ach!$B17&amp;Unit_Ach!$LC$8&amp;Unit_Ach!$O$9&amp;Unit_Ach!$Q$10)</f>
        <v>0</v>
      </c>
      <c r="LG17" s="94">
        <f>SUMIFS('Entry Data'!$A:$A,'Entry Data'!$AA:$AA,Unit_Ach!$B17&amp;Unit_Ach!$LC$8&amp;Unit_Ach!$S$9&amp;Unit_Ach!$S$10)</f>
        <v>0</v>
      </c>
      <c r="LH17" s="96">
        <f>SUMIFS('Entry Data'!$S:$S,'Entry Data'!$AA:$AA,Unit_Ach!$B17&amp;Unit_Ach!$LC$8&amp;Unit_Ach!$S$9&amp;Unit_Ach!$S$10)</f>
        <v>0</v>
      </c>
      <c r="LI17" s="94">
        <f>SUMIFS('Entry Data'!$A:$A,'Entry Data'!$AA:$AA,Unit_Ach!$B17&amp;Unit_Ach!$LC$8&amp;Unit_Ach!$S$9&amp;Unit_Ach!$U$10)</f>
        <v>0</v>
      </c>
      <c r="LJ17" s="94">
        <f>SUMIFS('Entry Data'!$S:$S,'Entry Data'!$AA:$AA,Unit_Ach!$B17&amp;Unit_Ach!$LC$8&amp;Unit_Ach!$S$9&amp;Unit_Ach!$U$10)</f>
        <v>0</v>
      </c>
      <c r="LK17" s="97">
        <f t="shared" si="73"/>
        <v>0</v>
      </c>
      <c r="LL17" s="97">
        <f t="shared" si="74"/>
        <v>0</v>
      </c>
    </row>
    <row r="18" spans="1:324" x14ac:dyDescent="0.3">
      <c r="A18" s="92">
        <v>7</v>
      </c>
      <c r="B18" s="92" t="s">
        <v>120</v>
      </c>
      <c r="C18" s="92" t="s">
        <v>230</v>
      </c>
      <c r="D18" s="94">
        <f t="shared" si="3"/>
        <v>74</v>
      </c>
      <c r="E18" s="94">
        <f t="shared" si="4"/>
        <v>1705.4599999999998</v>
      </c>
      <c r="F18" s="94">
        <f t="shared" si="5"/>
        <v>81</v>
      </c>
      <c r="G18" s="94">
        <f t="shared" si="6"/>
        <v>1479</v>
      </c>
      <c r="H18" s="94">
        <f t="shared" si="7"/>
        <v>3</v>
      </c>
      <c r="I18" s="94">
        <f t="shared" si="8"/>
        <v>0</v>
      </c>
      <c r="J18" s="94">
        <f t="shared" si="9"/>
        <v>0</v>
      </c>
      <c r="K18" s="94">
        <f t="shared" si="10"/>
        <v>0</v>
      </c>
      <c r="L18" s="94">
        <f t="shared" si="11"/>
        <v>158</v>
      </c>
      <c r="M18" s="94">
        <f t="shared" si="12"/>
        <v>3184.46</v>
      </c>
      <c r="N18" s="95"/>
      <c r="O18" s="94">
        <f>SUMIFS('Entry Data'!$A:$A,'Entry Data'!$AA:$AA,Unit_Ach!$B18&amp;Unit_Ach!$O$8&amp;Unit_Ach!$O$9&amp;Unit_Ach!$O$10)</f>
        <v>0</v>
      </c>
      <c r="P18" s="96">
        <f>SUMIFS('Entry Data'!$S:$S,'Entry Data'!$AA:$AA,Unit_Ach!$B18&amp;Unit_Ach!$O$8&amp;Unit_Ach!$O$9&amp;Unit_Ach!$O$10)</f>
        <v>0</v>
      </c>
      <c r="Q18" s="94">
        <f>SUMIFS('Entry Data'!$A:$A,'Entry Data'!$AA:$AA,Unit_Ach!$B18&amp;Unit_Ach!$O$8&amp;Unit_Ach!$O$9&amp;Unit_Ach!$Q$10)</f>
        <v>0</v>
      </c>
      <c r="R18" s="96">
        <f>SUMIFS('Entry Data'!$S:$S,'Entry Data'!$AA:$AA,Unit_Ach!$B18&amp;Unit_Ach!$O$8&amp;Unit_Ach!$O$9&amp;Unit_Ach!$Q$10)</f>
        <v>0</v>
      </c>
      <c r="S18" s="94">
        <f>SUMIFS('Entry Data'!$A:$A,'Entry Data'!$AA:$AA,Unit_Ach!$B18&amp;Unit_Ach!$O$8&amp;Unit_Ach!$S$9&amp;Unit_Ach!$S$10)</f>
        <v>0</v>
      </c>
      <c r="T18" s="96">
        <f>SUMIFS('Entry Data'!$S:$S,'Entry Data'!$AA:$AA,Unit_Ach!$B18&amp;Unit_Ach!$O$8&amp;Unit_Ach!$S$9&amp;Unit_Ach!$S$10)</f>
        <v>0</v>
      </c>
      <c r="U18" s="94">
        <f>SUMIFS('Entry Data'!$A:$A,'Entry Data'!$AA:$AA,Unit_Ach!$B18&amp;Unit_Ach!$O$8&amp;Unit_Ach!$S$9&amp;Unit_Ach!$U$10)</f>
        <v>0</v>
      </c>
      <c r="V18" s="94">
        <f>SUMIFS('Entry Data'!$S:$S,'Entry Data'!$AA:$AA,Unit_Ach!$B18&amp;Unit_Ach!$O$8&amp;Unit_Ach!$S$9&amp;Unit_Ach!$U$10)</f>
        <v>0</v>
      </c>
      <c r="W18" s="97">
        <f t="shared" si="13"/>
        <v>0</v>
      </c>
      <c r="X18" s="98">
        <f t="shared" si="14"/>
        <v>0</v>
      </c>
      <c r="Y18" s="99">
        <f>SUMIFS('Entry Data'!$A:$A,'Entry Data'!$AA:$AA,Unit_Ach!$B18&amp;Unit_Ach!$Y$8&amp;Unit_Ach!$O$9&amp;Unit_Ach!$O$10)</f>
        <v>3</v>
      </c>
      <c r="Z18" s="96">
        <f>SUMIFS('Entry Data'!$S:$S,'Entry Data'!$AA:$AA,Unit_Ach!$B18&amp;Unit_Ach!$Y$8&amp;Unit_Ach!$O$9&amp;Unit_Ach!$O$10)</f>
        <v>80.800000000000011</v>
      </c>
      <c r="AA18" s="94">
        <f>SUMIFS('Entry Data'!$A:$A,'Entry Data'!$AA:$AA,Unit_Ach!$B18&amp;Unit_Ach!$Y$8&amp;Unit_Ach!$O$9&amp;Unit_Ach!$Q$10)</f>
        <v>6</v>
      </c>
      <c r="AB18" s="96">
        <f>SUMIFS('Entry Data'!$S:$S,'Entry Data'!$AA:$AA,Unit_Ach!$B18&amp;Unit_Ach!$Y$8&amp;Unit_Ach!$O$9&amp;Unit_Ach!$Q$10)</f>
        <v>163.60000000000002</v>
      </c>
      <c r="AC18" s="94">
        <f>SUMIFS('Entry Data'!$A:$A,'Entry Data'!$AA:$AA,Unit_Ach!$B18&amp;Unit_Ach!$Y$8&amp;Unit_Ach!$S$9&amp;Unit_Ach!$S$10)</f>
        <v>0</v>
      </c>
      <c r="AD18" s="96">
        <f>SUMIFS('Entry Data'!$S:$S,'Entry Data'!$AA:$AA,Unit_Ach!$B18&amp;Unit_Ach!$Y$8&amp;Unit_Ach!$S$9&amp;Unit_Ach!$S$10)</f>
        <v>0</v>
      </c>
      <c r="AE18" s="94">
        <f>SUMIFS('Entry Data'!$A:$A,'Entry Data'!$AA:$AA,Unit_Ach!$B18&amp;Unit_Ach!$Y$8&amp;Unit_Ach!$S$9&amp;Unit_Ach!$U$10)</f>
        <v>0</v>
      </c>
      <c r="AF18" s="94">
        <f>SUMIFS('Entry Data'!$S:$S,'Entry Data'!$AA:$AA,Unit_Ach!$B18&amp;Unit_Ach!$Y$8&amp;Unit_Ach!$S$9&amp;Unit_Ach!$U$10)</f>
        <v>0</v>
      </c>
      <c r="AG18" s="97">
        <f t="shared" si="15"/>
        <v>9</v>
      </c>
      <c r="AH18" s="97">
        <f t="shared" si="16"/>
        <v>244.40000000000003</v>
      </c>
      <c r="AI18" s="99">
        <f>SUMIFS('Entry Data'!$A:$A,'Entry Data'!$AA:$AA,Unit_Ach!$B18&amp;Unit_Ach!$AI$8&amp;Unit_Ach!$O$9&amp;Unit_Ach!$O$10)</f>
        <v>5</v>
      </c>
      <c r="AJ18" s="96">
        <f>SUMIFS('Entry Data'!$S:$S,'Entry Data'!$AA:$AA,Unit_Ach!$B18&amp;Unit_Ach!$AI$8&amp;Unit_Ach!$O$9&amp;Unit_Ach!$O$10)</f>
        <v>138.9</v>
      </c>
      <c r="AK18" s="94">
        <f>SUMIFS('Entry Data'!$A:$A,'Entry Data'!$AA:$AA,Unit_Ach!$B18&amp;Unit_Ach!$AI$8&amp;Unit_Ach!$O$9&amp;Unit_Ach!$Q$10)</f>
        <v>2</v>
      </c>
      <c r="AL18" s="96">
        <f>SUMIFS('Entry Data'!$S:$S,'Entry Data'!$AA:$AA,Unit_Ach!$B18&amp;Unit_Ach!$AI$8&amp;Unit_Ach!$O$9&amp;Unit_Ach!$Q$10)</f>
        <v>57.76</v>
      </c>
      <c r="AM18" s="94">
        <f>SUMIFS('Entry Data'!$A:$A,'Entry Data'!$AA:$AA,Unit_Ach!$B18&amp;Unit_Ach!$AI$8&amp;Unit_Ach!$S$9&amp;Unit_Ach!$S$10)</f>
        <v>0</v>
      </c>
      <c r="AN18" s="96">
        <f>SUMIFS('Entry Data'!$S:$S,'Entry Data'!$AA:$AA,Unit_Ach!$B18&amp;Unit_Ach!$AI$8&amp;Unit_Ach!$S$9&amp;Unit_Ach!$S$10)</f>
        <v>0</v>
      </c>
      <c r="AO18" s="94">
        <f>SUMIFS('Entry Data'!$A:$A,'Entry Data'!$AA:$AA,Unit_Ach!$B18&amp;Unit_Ach!$AI$8&amp;Unit_Ach!$S$9&amp;Unit_Ach!$U$10)</f>
        <v>0</v>
      </c>
      <c r="AP18" s="94">
        <f>SUMIFS('Entry Data'!$S:$S,'Entry Data'!$AA:$AA,Unit_Ach!$B18&amp;Unit_Ach!$AI$8&amp;Unit_Ach!$S$9&amp;Unit_Ach!$U$10)</f>
        <v>0</v>
      </c>
      <c r="AQ18" s="97">
        <f t="shared" si="17"/>
        <v>7</v>
      </c>
      <c r="AR18" s="97">
        <f t="shared" si="18"/>
        <v>196.66</v>
      </c>
      <c r="AS18" s="99">
        <f>SUMIFS('Entry Data'!$A:$A,'Entry Data'!$AA:$AA,Unit_Ach!$B18&amp;Unit_Ach!$AS$8&amp;Unit_Ach!$O$9&amp;Unit_Ach!$O$10)</f>
        <v>5</v>
      </c>
      <c r="AT18" s="96">
        <f>SUMIFS('Entry Data'!$S:$S,'Entry Data'!$AA:$AA,Unit_Ach!$B18&amp;Unit_Ach!$AS$8&amp;Unit_Ach!$O$9&amp;Unit_Ach!$O$10)</f>
        <v>138.74</v>
      </c>
      <c r="AU18" s="94">
        <f>SUMIFS('Entry Data'!$A:$A,'Entry Data'!$AA:$AA,Unit_Ach!$B18&amp;Unit_Ach!$AS$8&amp;Unit_Ach!$O$9&amp;Unit_Ach!$Q$10)</f>
        <v>6</v>
      </c>
      <c r="AV18" s="96">
        <f>SUMIFS('Entry Data'!$S:$S,'Entry Data'!$AA:$AA,Unit_Ach!$B18&amp;Unit_Ach!$AS$8&amp;Unit_Ach!$O$9&amp;Unit_Ach!$Q$10)</f>
        <v>169.1</v>
      </c>
      <c r="AW18" s="94">
        <f>SUMIFS('Entry Data'!$A:$A,'Entry Data'!$AA:$AA,Unit_Ach!$B18&amp;Unit_Ach!$AS$8&amp;Unit_Ach!$S$9&amp;Unit_Ach!$S$10)</f>
        <v>0</v>
      </c>
      <c r="AX18" s="96">
        <f>SUMIFS('Entry Data'!$S:$S,'Entry Data'!$AA:$AA,Unit_Ach!$B18&amp;Unit_Ach!$AS$8&amp;Unit_Ach!$S$9&amp;Unit_Ach!$S$10)</f>
        <v>0</v>
      </c>
      <c r="AY18" s="94">
        <f>SUMIFS('Entry Data'!$A:$A,'Entry Data'!$AA:$AA,Unit_Ach!$B18&amp;Unit_Ach!$AS$8&amp;Unit_Ach!$S$9&amp;Unit_Ach!$U$10)</f>
        <v>0</v>
      </c>
      <c r="AZ18" s="94">
        <f>SUMIFS('Entry Data'!$S:$S,'Entry Data'!$AA:$AA,Unit_Ach!$B18&amp;Unit_Ach!$AS$8&amp;Unit_Ach!$S$9&amp;Unit_Ach!$U$10)</f>
        <v>0</v>
      </c>
      <c r="BA18" s="97">
        <f t="shared" si="19"/>
        <v>11</v>
      </c>
      <c r="BB18" s="97">
        <f t="shared" si="20"/>
        <v>307.84000000000003</v>
      </c>
      <c r="BC18" s="99">
        <f>SUMIFS('Entry Data'!$A:$A,'Entry Data'!$AA:$AA,Unit_Ach!$B18&amp;Unit_Ach!$BC$8&amp;Unit_Ach!$O$9&amp;Unit_Ach!$O$10)</f>
        <v>0</v>
      </c>
      <c r="BD18" s="96">
        <f>SUMIFS('Entry Data'!$S:$S,'Entry Data'!$AA:$AA,Unit_Ach!$B18&amp;Unit_Ach!$BC$8&amp;Unit_Ach!$O$9&amp;Unit_Ach!$O$10)</f>
        <v>0</v>
      </c>
      <c r="BE18" s="94">
        <f>SUMIFS('Entry Data'!$A:$A,'Entry Data'!$AA:$AA,Unit_Ach!$B18&amp;Unit_Ach!$BC$8&amp;Unit_Ach!$O$9&amp;Unit_Ach!$Q$10)</f>
        <v>4</v>
      </c>
      <c r="BF18" s="96">
        <f>SUMIFS('Entry Data'!$S:$S,'Entry Data'!$AA:$AA,Unit_Ach!$B18&amp;Unit_Ach!$BC$8&amp;Unit_Ach!$O$9&amp;Unit_Ach!$Q$10)</f>
        <v>114.52</v>
      </c>
      <c r="BG18" s="94">
        <f>SUMIFS('Entry Data'!$A:$A,'Entry Data'!$AA:$AA,Unit_Ach!$B18&amp;Unit_Ach!$BC$8&amp;Unit_Ach!$S$9&amp;Unit_Ach!$S$10)</f>
        <v>0</v>
      </c>
      <c r="BH18" s="96">
        <f>SUMIFS('Entry Data'!$S:$S,'Entry Data'!$AA:$AA,Unit_Ach!$B18&amp;Unit_Ach!$BC$8&amp;Unit_Ach!$S$9&amp;Unit_Ach!$S$10)</f>
        <v>0</v>
      </c>
      <c r="BI18" s="94">
        <f>SUMIFS('Entry Data'!$A:$A,'Entry Data'!$AA:$AA,Unit_Ach!$B18&amp;Unit_Ach!$BC$8&amp;Unit_Ach!$S$9&amp;Unit_Ach!$U$10)</f>
        <v>0</v>
      </c>
      <c r="BJ18" s="94">
        <f>SUMIFS('Entry Data'!$S:$S,'Entry Data'!$AA:$AA,Unit_Ach!$B18&amp;Unit_Ach!$BC$8&amp;Unit_Ach!$S$9&amp;Unit_Ach!$U$10)</f>
        <v>0</v>
      </c>
      <c r="BK18" s="97">
        <f t="shared" si="21"/>
        <v>4</v>
      </c>
      <c r="BL18" s="97">
        <f t="shared" si="22"/>
        <v>114.52</v>
      </c>
      <c r="BM18" s="99">
        <f>SUMIFS('Entry Data'!$A:$A,'Entry Data'!$AA:$AA,Unit_Ach!$B18&amp;Unit_Ach!$BM$8&amp;Unit_Ach!$O$9&amp;Unit_Ach!$O$10)</f>
        <v>6</v>
      </c>
      <c r="BN18" s="96">
        <f>SUMIFS('Entry Data'!$S:$S,'Entry Data'!$AA:$AA,Unit_Ach!$B18&amp;Unit_Ach!$BM$8&amp;Unit_Ach!$O$9&amp;Unit_Ach!$O$10)</f>
        <v>170.73999999999998</v>
      </c>
      <c r="BO18" s="94">
        <f>SUMIFS('Entry Data'!$A:$A,'Entry Data'!$AA:$AA,Unit_Ach!$B18&amp;Unit_Ach!$BM$8&amp;Unit_Ach!$O$9&amp;Unit_Ach!$Q$10)</f>
        <v>1</v>
      </c>
      <c r="BP18" s="96">
        <f>SUMIFS('Entry Data'!$S:$S,'Entry Data'!$AA:$AA,Unit_Ach!$B18&amp;Unit_Ach!$BM$8&amp;Unit_Ach!$O$9&amp;Unit_Ach!$Q$10)</f>
        <v>26.14</v>
      </c>
      <c r="BQ18" s="94">
        <f>SUMIFS('Entry Data'!$A:$A,'Entry Data'!$AA:$AA,Unit_Ach!$B18&amp;Unit_Ach!$BM$8&amp;Unit_Ach!$S$9&amp;Unit_Ach!$S$10)</f>
        <v>0</v>
      </c>
      <c r="BR18" s="96">
        <f>SUMIFS('Entry Data'!$S:$S,'Entry Data'!$AA:$AA,Unit_Ach!$B18&amp;Unit_Ach!$BM$8&amp;Unit_Ach!$S$9&amp;Unit_Ach!$S$10)</f>
        <v>0</v>
      </c>
      <c r="BS18" s="94">
        <f>SUMIFS('Entry Data'!$A:$A,'Entry Data'!$AA:$AA,Unit_Ach!$B18&amp;Unit_Ach!$BM$8&amp;Unit_Ach!$S$9&amp;Unit_Ach!$U$10)</f>
        <v>0</v>
      </c>
      <c r="BT18" s="94">
        <f>SUMIFS('Entry Data'!$S:$S,'Entry Data'!$AA:$AA,Unit_Ach!$B18&amp;Unit_Ach!$BM$8&amp;Unit_Ach!$S$9&amp;Unit_Ach!$U$10)</f>
        <v>0</v>
      </c>
      <c r="BU18" s="97">
        <f t="shared" si="23"/>
        <v>7</v>
      </c>
      <c r="BV18" s="97">
        <f t="shared" si="24"/>
        <v>196.88</v>
      </c>
      <c r="BW18" s="99">
        <f>SUMIFS('Entry Data'!$A:$A,'Entry Data'!$AA:$AA,Unit_Ach!$B18&amp;Unit_Ach!$BW$8&amp;Unit_Ach!$O$9&amp;Unit_Ach!$O$10)</f>
        <v>6</v>
      </c>
      <c r="BX18" s="96">
        <f>SUMIFS('Entry Data'!$S:$S,'Entry Data'!$AA:$AA,Unit_Ach!$B18&amp;Unit_Ach!$BW$8&amp;Unit_Ach!$O$9&amp;Unit_Ach!$O$10)</f>
        <v>168.54000000000002</v>
      </c>
      <c r="BY18" s="94">
        <f>SUMIFS('Entry Data'!$A:$A,'Entry Data'!$AA:$AA,Unit_Ach!$B18&amp;Unit_Ach!$BW$8&amp;Unit_Ach!$O$9&amp;Unit_Ach!$Q$10)</f>
        <v>6</v>
      </c>
      <c r="BZ18" s="96">
        <f>SUMIFS('Entry Data'!$S:$S,'Entry Data'!$AA:$AA,Unit_Ach!$B18&amp;Unit_Ach!$BW$8&amp;Unit_Ach!$O$9&amp;Unit_Ach!$Q$10)</f>
        <v>174.35999999999999</v>
      </c>
      <c r="CA18" s="94">
        <f>SUMIFS('Entry Data'!$A:$A,'Entry Data'!$AA:$AA,Unit_Ach!$B18&amp;Unit_Ach!$BW$8&amp;Unit_Ach!$S$9&amp;Unit_Ach!$S$10)</f>
        <v>0</v>
      </c>
      <c r="CB18" s="96">
        <f>SUMIFS('Entry Data'!$S:$S,'Entry Data'!$AA:$AA,Unit_Ach!$B18&amp;Unit_Ach!$BW$8&amp;Unit_Ach!$S$9&amp;Unit_Ach!$S$10)</f>
        <v>0</v>
      </c>
      <c r="CC18" s="94">
        <f>SUMIFS('Entry Data'!$A:$A,'Entry Data'!$AA:$AA,Unit_Ach!$B18&amp;Unit_Ach!$BW$8&amp;Unit_Ach!$S$9&amp;Unit_Ach!$U$10)</f>
        <v>0</v>
      </c>
      <c r="CD18" s="94">
        <f>SUMIFS('Entry Data'!$S:$S,'Entry Data'!$AA:$AA,Unit_Ach!$B18&amp;Unit_Ach!$BW$8&amp;Unit_Ach!$S$9&amp;Unit_Ach!$U$10)</f>
        <v>0</v>
      </c>
      <c r="CE18" s="97">
        <f t="shared" si="25"/>
        <v>12</v>
      </c>
      <c r="CF18" s="97">
        <f t="shared" si="26"/>
        <v>342.9</v>
      </c>
      <c r="CG18" s="99">
        <f>SUMIFS('Entry Data'!$A:$A,'Entry Data'!$AA:$AA,Unit_Ach!$B18&amp;Unit_Ach!$CG$8&amp;Unit_Ach!$O$9&amp;Unit_Ach!$O$10)</f>
        <v>7</v>
      </c>
      <c r="CH18" s="96">
        <f>SUMIFS('Entry Data'!$S:$S,'Entry Data'!$AA:$AA,Unit_Ach!$B18&amp;Unit_Ach!$CG$8&amp;Unit_Ach!$O$9&amp;Unit_Ach!$O$10)</f>
        <v>200.82</v>
      </c>
      <c r="CI18" s="94">
        <f>SUMIFS('Entry Data'!$A:$A,'Entry Data'!$AA:$AA,Unit_Ach!$B18&amp;Unit_Ach!$CG$8&amp;Unit_Ach!$O$9&amp;Unit_Ach!$Q$10)</f>
        <v>6</v>
      </c>
      <c r="CJ18" s="96">
        <f>SUMIFS('Entry Data'!$S:$S,'Entry Data'!$AA:$AA,Unit_Ach!$B18&amp;Unit_Ach!$CG$8&amp;Unit_Ach!$O$9&amp;Unit_Ach!$Q$10)</f>
        <v>171.88</v>
      </c>
      <c r="CK18" s="94">
        <f>SUMIFS('Entry Data'!$A:$A,'Entry Data'!$AA:$AA,Unit_Ach!$B18&amp;Unit_Ach!$CG$8&amp;Unit_Ach!$S$9&amp;Unit_Ach!$S$10)</f>
        <v>0</v>
      </c>
      <c r="CL18" s="96">
        <f>SUMIFS('Entry Data'!$S:$S,'Entry Data'!$AA:$AA,Unit_Ach!$B18&amp;Unit_Ach!$CG$8&amp;Unit_Ach!$S$9&amp;Unit_Ach!$S$10)</f>
        <v>0</v>
      </c>
      <c r="CM18" s="94">
        <f>SUMIFS('Entry Data'!$A:$A,'Entry Data'!$AA:$AA,Unit_Ach!$B18&amp;Unit_Ach!$CG$8&amp;Unit_Ach!$S$9&amp;Unit_Ach!$U$10)</f>
        <v>0</v>
      </c>
      <c r="CN18" s="94">
        <f>SUMIFS('Entry Data'!$S:$S,'Entry Data'!$AA:$AA,Unit_Ach!$B18&amp;Unit_Ach!$CG$8&amp;Unit_Ach!$S$9&amp;Unit_Ach!$U$10)</f>
        <v>0</v>
      </c>
      <c r="CO18" s="97">
        <f t="shared" si="27"/>
        <v>13</v>
      </c>
      <c r="CP18" s="97">
        <f t="shared" si="28"/>
        <v>372.7</v>
      </c>
      <c r="CQ18" s="99">
        <f>SUMIFS('Entry Data'!$A:$A,'Entry Data'!$AA:$AA,Unit_Ach!$B18&amp;Unit_Ach!$CQ$8&amp;Unit_Ach!$O$9&amp;Unit_Ach!$O$10)</f>
        <v>7</v>
      </c>
      <c r="CR18" s="96">
        <f>SUMIFS('Entry Data'!$S:$S,'Entry Data'!$AA:$AA,Unit_Ach!$B18&amp;Unit_Ach!$CQ$8&amp;Unit_Ach!$O$9&amp;Unit_Ach!$O$10)</f>
        <v>199.10000000000002</v>
      </c>
      <c r="CS18" s="94">
        <f>SUMIFS('Entry Data'!$A:$A,'Entry Data'!$AA:$AA,Unit_Ach!$B18&amp;Unit_Ach!$CQ$8&amp;Unit_Ach!$O$9&amp;Unit_Ach!$Q$10)</f>
        <v>5</v>
      </c>
      <c r="CT18" s="96">
        <f>SUMIFS('Entry Data'!$S:$S,'Entry Data'!$AA:$AA,Unit_Ach!$B18&amp;Unit_Ach!$CQ$8&amp;Unit_Ach!$O$9&amp;Unit_Ach!$Q$10)</f>
        <v>148.18</v>
      </c>
      <c r="CU18" s="94">
        <f>SUMIFS('Entry Data'!$A:$A,'Entry Data'!$AA:$AA,Unit_Ach!$B18&amp;Unit_Ach!$CQ$8&amp;Unit_Ach!$S$9&amp;Unit_Ach!$S$10)</f>
        <v>0</v>
      </c>
      <c r="CV18" s="96">
        <f>SUMIFS('Entry Data'!$S:$S,'Entry Data'!$AA:$AA,Unit_Ach!$B18&amp;Unit_Ach!$CQ$8&amp;Unit_Ach!$S$9&amp;Unit_Ach!$S$10)</f>
        <v>0</v>
      </c>
      <c r="CW18" s="94">
        <f>SUMIFS('Entry Data'!$A:$A,'Entry Data'!$AA:$AA,Unit_Ach!$B18&amp;Unit_Ach!$CQ$8&amp;Unit_Ach!$S$9&amp;Unit_Ach!$U$10)</f>
        <v>0</v>
      </c>
      <c r="CX18" s="94">
        <f>SUMIFS('Entry Data'!$S:$S,'Entry Data'!$AA:$AA,Unit_Ach!$B18&amp;Unit_Ach!$CQ$8&amp;Unit_Ach!$S$9&amp;Unit_Ach!$U$10)</f>
        <v>0</v>
      </c>
      <c r="CY18" s="97">
        <f t="shared" si="29"/>
        <v>12</v>
      </c>
      <c r="CZ18" s="97">
        <f t="shared" si="30"/>
        <v>347.28000000000003</v>
      </c>
      <c r="DA18" s="99">
        <f>SUMIFS('Entry Data'!$A:$A,'Entry Data'!$AA:$AA,Unit_Ach!$B18&amp;Unit_Ach!$DA$8&amp;Unit_Ach!$O$9&amp;Unit_Ach!$O$10)</f>
        <v>7</v>
      </c>
      <c r="DB18" s="96">
        <f>SUMIFS('Entry Data'!$S:$S,'Entry Data'!$AA:$AA,Unit_Ach!$B18&amp;Unit_Ach!$DA$8&amp;Unit_Ach!$O$9&amp;Unit_Ach!$O$10)</f>
        <v>199.48</v>
      </c>
      <c r="DC18" s="94">
        <f>SUMIFS('Entry Data'!$A:$A,'Entry Data'!$AA:$AA,Unit_Ach!$B18&amp;Unit_Ach!$DA$8&amp;Unit_Ach!$O$9&amp;Unit_Ach!$Q$10)</f>
        <v>3</v>
      </c>
      <c r="DD18" s="96">
        <f>SUMIFS('Entry Data'!$S:$S,'Entry Data'!$AA:$AA,Unit_Ach!$B18&amp;Unit_Ach!$DA$8&amp;Unit_Ach!$O$9&amp;Unit_Ach!$Q$10)</f>
        <v>87.8</v>
      </c>
      <c r="DE18" s="94">
        <f>SUMIFS('Entry Data'!$A:$A,'Entry Data'!$AA:$AA,Unit_Ach!$B18&amp;Unit_Ach!$DA$8&amp;Unit_Ach!$S$9&amp;Unit_Ach!$S$10)</f>
        <v>0</v>
      </c>
      <c r="DF18" s="96">
        <f>SUMIFS('Entry Data'!$S:$S,'Entry Data'!$AA:$AA,Unit_Ach!$B18&amp;Unit_Ach!$DA$8&amp;Unit_Ach!$S$9&amp;Unit_Ach!$S$10)</f>
        <v>0</v>
      </c>
      <c r="DG18" s="94">
        <f>SUMIFS('Entry Data'!$A:$A,'Entry Data'!$AA:$AA,Unit_Ach!$B18&amp;Unit_Ach!$DA$8&amp;Unit_Ach!$S$9&amp;Unit_Ach!$U$10)</f>
        <v>0</v>
      </c>
      <c r="DH18" s="94">
        <f>SUMIFS('Entry Data'!$S:$S,'Entry Data'!$AA:$AA,Unit_Ach!$B18&amp;Unit_Ach!$DA$8&amp;Unit_Ach!$S$9&amp;Unit_Ach!$U$10)</f>
        <v>0</v>
      </c>
      <c r="DI18" s="97">
        <f t="shared" si="31"/>
        <v>10</v>
      </c>
      <c r="DJ18" s="97">
        <f t="shared" si="32"/>
        <v>287.27999999999997</v>
      </c>
      <c r="DK18" s="99">
        <f>SUMIFS('Entry Data'!$A:$A,'Entry Data'!$AA:$AA,Unit_Ach!$B18&amp;Unit_Ach!$DK$8&amp;Unit_Ach!$O$9&amp;Unit_Ach!$O$10)</f>
        <v>5</v>
      </c>
      <c r="DL18" s="96">
        <f>SUMIFS('Entry Data'!$S:$S,'Entry Data'!$AA:$AA,Unit_Ach!$B18&amp;Unit_Ach!$DK$8&amp;Unit_Ach!$O$9&amp;Unit_Ach!$O$10)</f>
        <v>150.24</v>
      </c>
      <c r="DM18" s="94">
        <f>SUMIFS('Entry Data'!$A:$A,'Entry Data'!$AA:$AA,Unit_Ach!$B18&amp;Unit_Ach!$DK$8&amp;Unit_Ach!$O$9&amp;Unit_Ach!$Q$10)</f>
        <v>2</v>
      </c>
      <c r="DN18" s="96">
        <f>SUMIFS('Entry Data'!$S:$S,'Entry Data'!$AA:$AA,Unit_Ach!$B18&amp;Unit_Ach!$DK$8&amp;Unit_Ach!$O$9&amp;Unit_Ach!$Q$10)</f>
        <v>55.42</v>
      </c>
      <c r="DO18" s="94">
        <f>SUMIFS('Entry Data'!$A:$A,'Entry Data'!$AA:$AA,Unit_Ach!$B18&amp;Unit_Ach!$DK$8&amp;Unit_Ach!$S$9&amp;Unit_Ach!$S$10)</f>
        <v>0</v>
      </c>
      <c r="DP18" s="96">
        <f>SUMIFS('Entry Data'!$S:$S,'Entry Data'!$AA:$AA,Unit_Ach!$B18&amp;Unit_Ach!$DK$8&amp;Unit_Ach!$S$9&amp;Unit_Ach!$S$10)</f>
        <v>0</v>
      </c>
      <c r="DQ18" s="94">
        <f>SUMIFS('Entry Data'!$A:$A,'Entry Data'!$AA:$AA,Unit_Ach!$B18&amp;Unit_Ach!$DK$8&amp;Unit_Ach!$S$9&amp;Unit_Ach!$U$10)</f>
        <v>0</v>
      </c>
      <c r="DR18" s="94">
        <f>SUMIFS('Entry Data'!$S:$S,'Entry Data'!$AA:$AA,Unit_Ach!$B18&amp;Unit_Ach!$DK$8&amp;Unit_Ach!$S$9&amp;Unit_Ach!$U$10)</f>
        <v>0</v>
      </c>
      <c r="DS18" s="97">
        <f t="shared" si="33"/>
        <v>7</v>
      </c>
      <c r="DT18" s="97">
        <f t="shared" si="34"/>
        <v>205.66000000000003</v>
      </c>
      <c r="DU18" s="99">
        <f>SUMIFS('Entry Data'!$A:$A,'Entry Data'!$AA:$AA,Unit_Ach!$B18&amp;Unit_Ach!$DU$8&amp;Unit_Ach!$O$9&amp;Unit_Ach!$O$10)</f>
        <v>0</v>
      </c>
      <c r="DV18" s="96">
        <f>SUMIFS('Entry Data'!$S:$S,'Entry Data'!$AA:$AA,Unit_Ach!$B18&amp;Unit_Ach!$DU$8&amp;Unit_Ach!$O$9&amp;Unit_Ach!$O$10)</f>
        <v>0</v>
      </c>
      <c r="DW18" s="94">
        <f>SUMIFS('Entry Data'!$A:$A,'Entry Data'!$AA:$AA,Unit_Ach!$B18&amp;Unit_Ach!$DU$8&amp;Unit_Ach!$O$9&amp;Unit_Ach!$Q$10)</f>
        <v>6</v>
      </c>
      <c r="DX18" s="96">
        <f>SUMIFS('Entry Data'!$S:$S,'Entry Data'!$AA:$AA,Unit_Ach!$B18&amp;Unit_Ach!$DU$8&amp;Unit_Ach!$O$9&amp;Unit_Ach!$Q$10)</f>
        <v>169.48</v>
      </c>
      <c r="DY18" s="94">
        <f>SUMIFS('Entry Data'!$A:$A,'Entry Data'!$AA:$AA,Unit_Ach!$B18&amp;Unit_Ach!$DU$8&amp;Unit_Ach!$S$9&amp;Unit_Ach!$S$10)</f>
        <v>0</v>
      </c>
      <c r="DZ18" s="96">
        <f>SUMIFS('Entry Data'!$S:$S,'Entry Data'!$AA:$AA,Unit_Ach!$B18&amp;Unit_Ach!$DU$8&amp;Unit_Ach!$S$9&amp;Unit_Ach!$S$10)</f>
        <v>0</v>
      </c>
      <c r="EA18" s="94">
        <f>SUMIFS('Entry Data'!$A:$A,'Entry Data'!$AA:$AA,Unit_Ach!$B18&amp;Unit_Ach!$DU$8&amp;Unit_Ach!$S$9&amp;Unit_Ach!$U$10)</f>
        <v>0</v>
      </c>
      <c r="EB18" s="94">
        <f>SUMIFS('Entry Data'!$S:$S,'Entry Data'!$AA:$AA,Unit_Ach!$B18&amp;Unit_Ach!$DU$8&amp;Unit_Ach!$S$9&amp;Unit_Ach!$U$10)</f>
        <v>0</v>
      </c>
      <c r="EC18" s="97">
        <f t="shared" si="35"/>
        <v>6</v>
      </c>
      <c r="ED18" s="97">
        <f t="shared" si="36"/>
        <v>169.48</v>
      </c>
      <c r="EE18" s="99">
        <f>SUMIFS('Entry Data'!$A:$A,'Entry Data'!$AA:$AA,Unit_Ach!$B18&amp;Unit_Ach!$EE$8&amp;Unit_Ach!$O$9&amp;Unit_Ach!$O$10)</f>
        <v>6</v>
      </c>
      <c r="EF18" s="96">
        <f>SUMIFS('Entry Data'!$S:$S,'Entry Data'!$AA:$AA,Unit_Ach!$B18&amp;Unit_Ach!$EE$8&amp;Unit_Ach!$O$9&amp;Unit_Ach!$O$10)</f>
        <v>172</v>
      </c>
      <c r="EG18" s="94">
        <f>SUMIFS('Entry Data'!$A:$A,'Entry Data'!$AA:$AA,Unit_Ach!$B18&amp;Unit_Ach!$EE$8&amp;Unit_Ach!$O$9&amp;Unit_Ach!$Q$10)</f>
        <v>1</v>
      </c>
      <c r="EH18" s="96">
        <f>SUMIFS('Entry Data'!$S:$S,'Entry Data'!$AA:$AA,Unit_Ach!$B18&amp;Unit_Ach!$EE$8&amp;Unit_Ach!$O$9&amp;Unit_Ach!$Q$10)</f>
        <v>28.78</v>
      </c>
      <c r="EI18" s="94">
        <f>SUMIFS('Entry Data'!$A:$A,'Entry Data'!$AA:$AA,Unit_Ach!$B18&amp;Unit_Ach!$EE$8&amp;Unit_Ach!$S$9&amp;Unit_Ach!$S$10)</f>
        <v>0</v>
      </c>
      <c r="EJ18" s="96">
        <f>SUMIFS('Entry Data'!$S:$S,'Entry Data'!$AA:$AA,Unit_Ach!$B18&amp;Unit_Ach!$EE$8&amp;Unit_Ach!$S$9&amp;Unit_Ach!$S$10)</f>
        <v>0</v>
      </c>
      <c r="EK18" s="94">
        <f>SUMIFS('Entry Data'!$A:$A,'Entry Data'!$AA:$AA,Unit_Ach!$B18&amp;Unit_Ach!$EE$8&amp;Unit_Ach!$S$9&amp;Unit_Ach!$U$10)</f>
        <v>0</v>
      </c>
      <c r="EL18" s="94">
        <f>SUMIFS('Entry Data'!$S:$S,'Entry Data'!$AA:$AA,Unit_Ach!$B18&amp;Unit_Ach!$EE$8&amp;Unit_Ach!$S$9&amp;Unit_Ach!$U$10)</f>
        <v>0</v>
      </c>
      <c r="EM18" s="97">
        <f t="shared" si="37"/>
        <v>7</v>
      </c>
      <c r="EN18" s="97">
        <f t="shared" si="38"/>
        <v>200.78</v>
      </c>
      <c r="EO18" s="99">
        <f>SUMIFS('Entry Data'!$A:$A,'Entry Data'!$AA:$AA,Unit_Ach!$B18&amp;Unit_Ach!$EO$8&amp;Unit_Ach!$O$9&amp;Unit_Ach!$O$10)</f>
        <v>3</v>
      </c>
      <c r="EP18" s="96">
        <f>SUMIFS('Entry Data'!$S:$S,'Entry Data'!$AA:$AA,Unit_Ach!$B18&amp;Unit_Ach!$EO$8&amp;Unit_Ach!$O$9&amp;Unit_Ach!$O$10)</f>
        <v>86.100000000000009</v>
      </c>
      <c r="EQ18" s="94">
        <f>SUMIFS('Entry Data'!$A:$A,'Entry Data'!$AA:$AA,Unit_Ach!$B18&amp;Unit_Ach!$EO$8&amp;Unit_Ach!$O$9&amp;Unit_Ach!$Q$10)</f>
        <v>4</v>
      </c>
      <c r="ER18" s="96">
        <f>SUMIFS('Entry Data'!$S:$S,'Entry Data'!$AA:$AA,Unit_Ach!$B18&amp;Unit_Ach!$EO$8&amp;Unit_Ach!$O$9&amp;Unit_Ach!$Q$10)</f>
        <v>111.98</v>
      </c>
      <c r="ES18" s="94">
        <f>SUMIFS('Entry Data'!$A:$A,'Entry Data'!$AA:$AA,Unit_Ach!$B18&amp;Unit_Ach!$EO$8&amp;Unit_Ach!$S$9&amp;Unit_Ach!$S$10)</f>
        <v>0</v>
      </c>
      <c r="ET18" s="96">
        <f>SUMIFS('Entry Data'!$S:$S,'Entry Data'!$AA:$AA,Unit_Ach!$B18&amp;Unit_Ach!$EO$8&amp;Unit_Ach!$S$9&amp;Unit_Ach!$S$10)</f>
        <v>0</v>
      </c>
      <c r="EU18" s="94">
        <f>SUMIFS('Entry Data'!$A:$A,'Entry Data'!$AA:$AA,Unit_Ach!$B18&amp;Unit_Ach!$EO$8&amp;Unit_Ach!$S$9&amp;Unit_Ach!$U$10)</f>
        <v>0</v>
      </c>
      <c r="EV18" s="94">
        <f>SUMIFS('Entry Data'!$S:$S,'Entry Data'!$AA:$AA,Unit_Ach!$B18&amp;Unit_Ach!$EO$8&amp;Unit_Ach!$S$9&amp;Unit_Ach!$U$10)</f>
        <v>0</v>
      </c>
      <c r="EW18" s="97">
        <f t="shared" si="39"/>
        <v>7</v>
      </c>
      <c r="EX18" s="97">
        <f t="shared" si="40"/>
        <v>198.08</v>
      </c>
      <c r="EY18" s="99">
        <f>SUMIFS('Entry Data'!$A:$A,'Entry Data'!$AA:$AA,Unit_Ach!$B18&amp;Unit_Ach!$EY$8&amp;Unit_Ach!$O$9&amp;Unit_Ach!$O$10)</f>
        <v>6</v>
      </c>
      <c r="EZ18" s="96">
        <f>SUMIFS('Entry Data'!$S:$S,'Entry Data'!$AA:$AA,Unit_Ach!$B18&amp;Unit_Ach!$EY$8&amp;Unit_Ach!$O$9&amp;Unit_Ach!$O$10)</f>
        <v>0</v>
      </c>
      <c r="FA18" s="94">
        <f>SUMIFS('Entry Data'!$A:$A,'Entry Data'!$AA:$AA,Unit_Ach!$B18&amp;Unit_Ach!$EY$8&amp;Unit_Ach!$O$9&amp;Unit_Ach!$Q$10)</f>
        <v>6</v>
      </c>
      <c r="FB18" s="96">
        <f>SUMIFS('Entry Data'!$S:$S,'Entry Data'!$AA:$AA,Unit_Ach!$B18&amp;Unit_Ach!$EY$8&amp;Unit_Ach!$O$9&amp;Unit_Ach!$Q$10)</f>
        <v>0</v>
      </c>
      <c r="FC18" s="94">
        <f>SUMIFS('Entry Data'!$A:$A,'Entry Data'!$AA:$AA,Unit_Ach!$B18&amp;Unit_Ach!$EY$8&amp;Unit_Ach!$S$9&amp;Unit_Ach!$S$10)</f>
        <v>0</v>
      </c>
      <c r="FD18" s="96">
        <f>SUMIFS('Entry Data'!$S:$S,'Entry Data'!$AA:$AA,Unit_Ach!$B18&amp;Unit_Ach!$EY$8&amp;Unit_Ach!$S$9&amp;Unit_Ach!$S$10)</f>
        <v>0</v>
      </c>
      <c r="FE18" s="94">
        <f>SUMIFS('Entry Data'!$A:$A,'Entry Data'!$AA:$AA,Unit_Ach!$B18&amp;Unit_Ach!$EY$8&amp;Unit_Ach!$S$9&amp;Unit_Ach!$U$10)</f>
        <v>0</v>
      </c>
      <c r="FF18" s="94">
        <f>SUMIFS('Entry Data'!$S:$S,'Entry Data'!$AA:$AA,Unit_Ach!$B18&amp;Unit_Ach!$EY$8&amp;Unit_Ach!$S$9&amp;Unit_Ach!$U$10)</f>
        <v>0</v>
      </c>
      <c r="FG18" s="97">
        <f t="shared" si="41"/>
        <v>12</v>
      </c>
      <c r="FH18" s="97">
        <f t="shared" si="42"/>
        <v>0</v>
      </c>
      <c r="FI18" s="99">
        <f>SUMIFS('Entry Data'!$A:$A,'Entry Data'!$AA:$AA,Unit_Ach!$B18&amp;Unit_Ach!$FI$8&amp;Unit_Ach!$O$9&amp;Unit_Ach!$O$10)</f>
        <v>0</v>
      </c>
      <c r="FJ18" s="96">
        <f>SUMIFS('Entry Data'!$S:$S,'Entry Data'!$AA:$AA,Unit_Ach!$B18&amp;Unit_Ach!$FI$8&amp;Unit_Ach!$O$9&amp;Unit_Ach!$O$10)</f>
        <v>0</v>
      </c>
      <c r="FK18" s="94">
        <f>SUMIFS('Entry Data'!$A:$A,'Entry Data'!$AA:$AA,Unit_Ach!$B18&amp;Unit_Ach!$FI$8&amp;Unit_Ach!$O$9&amp;Unit_Ach!$Q$10)</f>
        <v>6</v>
      </c>
      <c r="FL18" s="96">
        <f>SUMIFS('Entry Data'!$S:$S,'Entry Data'!$AA:$AA,Unit_Ach!$B18&amp;Unit_Ach!$FI$8&amp;Unit_Ach!$O$9&amp;Unit_Ach!$Q$10)</f>
        <v>0</v>
      </c>
      <c r="FM18" s="94">
        <f>SUMIFS('Entry Data'!$A:$A,'Entry Data'!$AA:$AA,Unit_Ach!$B18&amp;Unit_Ach!$FI$8&amp;Unit_Ach!$S$9&amp;Unit_Ach!$S$10)</f>
        <v>3</v>
      </c>
      <c r="FN18" s="96">
        <f>SUMIFS('Entry Data'!$S:$S,'Entry Data'!$AA:$AA,Unit_Ach!$B18&amp;Unit_Ach!$FI$8&amp;Unit_Ach!$S$9&amp;Unit_Ach!$S$10)</f>
        <v>0</v>
      </c>
      <c r="FO18" s="94">
        <f>SUMIFS('Entry Data'!$A:$A,'Entry Data'!$AA:$AA,Unit_Ach!$B18&amp;Unit_Ach!$FI$8&amp;Unit_Ach!$S$9&amp;Unit_Ach!$U$10)</f>
        <v>0</v>
      </c>
      <c r="FP18" s="94">
        <f>SUMIFS('Entry Data'!$S:$S,'Entry Data'!$AA:$AA,Unit_Ach!$B18&amp;Unit_Ach!$FI$8&amp;Unit_Ach!$S$9&amp;Unit_Ach!$U$10)</f>
        <v>0</v>
      </c>
      <c r="FQ18" s="97">
        <f t="shared" si="43"/>
        <v>9</v>
      </c>
      <c r="FR18" s="97">
        <f t="shared" si="44"/>
        <v>0</v>
      </c>
      <c r="FS18" s="99">
        <f>SUMIFS('Entry Data'!$A:$A,'Entry Data'!$AA:$AA,Unit_Ach!$B18&amp;Unit_Ach!$FS$8&amp;Unit_Ach!$O$9&amp;Unit_Ach!$O$10)</f>
        <v>4</v>
      </c>
      <c r="FT18" s="96">
        <f>SUMIFS('Entry Data'!$S:$S,'Entry Data'!$AA:$AA,Unit_Ach!$B18&amp;Unit_Ach!$FS$8&amp;Unit_Ach!$O$9&amp;Unit_Ach!$O$10)</f>
        <v>0</v>
      </c>
      <c r="FU18" s="94">
        <f>SUMIFS('Entry Data'!$A:$A,'Entry Data'!$AA:$AA,Unit_Ach!$B18&amp;Unit_Ach!$FS$8&amp;Unit_Ach!$O$9&amp;Unit_Ach!$Q$10)</f>
        <v>6</v>
      </c>
      <c r="FV18" s="96">
        <f>SUMIFS('Entry Data'!$S:$S,'Entry Data'!$AA:$AA,Unit_Ach!$B18&amp;Unit_Ach!$FS$8&amp;Unit_Ach!$O$9&amp;Unit_Ach!$Q$10)</f>
        <v>0</v>
      </c>
      <c r="FW18" s="94">
        <f>SUMIFS('Entry Data'!$A:$A,'Entry Data'!$AA:$AA,Unit_Ach!$B18&amp;Unit_Ach!$FS$8&amp;Unit_Ach!$S$9&amp;Unit_Ach!$S$10)</f>
        <v>0</v>
      </c>
      <c r="FX18" s="96">
        <f>SUMIFS('Entry Data'!$S:$S,'Entry Data'!$AA:$AA,Unit_Ach!$B18&amp;Unit_Ach!$FS$8&amp;Unit_Ach!$S$9&amp;Unit_Ach!$S$10)</f>
        <v>0</v>
      </c>
      <c r="FY18" s="94">
        <f>SUMIFS('Entry Data'!$A:$A,'Entry Data'!$AA:$AA,Unit_Ach!$B18&amp;Unit_Ach!$FS$8&amp;Unit_Ach!$S$9&amp;Unit_Ach!$U$10)</f>
        <v>0</v>
      </c>
      <c r="FZ18" s="94">
        <f>SUMIFS('Entry Data'!$S:$S,'Entry Data'!$AA:$AA,Unit_Ach!$B18&amp;Unit_Ach!$FS$8&amp;Unit_Ach!$S$9&amp;Unit_Ach!$U$10)</f>
        <v>0</v>
      </c>
      <c r="GA18" s="97">
        <f t="shared" si="45"/>
        <v>10</v>
      </c>
      <c r="GB18" s="97">
        <f t="shared" si="46"/>
        <v>0</v>
      </c>
      <c r="GC18" s="99">
        <f>SUMIFS('Entry Data'!$A:$A,'Entry Data'!$AA:$AA,Unit_Ach!$B18&amp;Unit_Ach!$GC$8&amp;Unit_Ach!$O$9&amp;Unit_Ach!$O$10)</f>
        <v>4</v>
      </c>
      <c r="GD18" s="96">
        <f>SUMIFS('Entry Data'!$S:$S,'Entry Data'!$AA:$AA,Unit_Ach!$B18&amp;Unit_Ach!$GC$8&amp;Unit_Ach!$O$9&amp;Unit_Ach!$O$10)</f>
        <v>0</v>
      </c>
      <c r="GE18" s="94">
        <f>SUMIFS('Entry Data'!$A:$A,'Entry Data'!$AA:$AA,Unit_Ach!$B18&amp;Unit_Ach!$GC$8&amp;Unit_Ach!$O$9&amp;Unit_Ach!$Q$10)</f>
        <v>6</v>
      </c>
      <c r="GF18" s="96">
        <f>SUMIFS('Entry Data'!$S:$S,'Entry Data'!$AA:$AA,Unit_Ach!$B18&amp;Unit_Ach!$GC$8&amp;Unit_Ach!$O$9&amp;Unit_Ach!$Q$10)</f>
        <v>0</v>
      </c>
      <c r="GG18" s="94">
        <f>SUMIFS('Entry Data'!$A:$A,'Entry Data'!$AA:$AA,Unit_Ach!$B18&amp;Unit_Ach!$GC$8&amp;Unit_Ach!$S$9&amp;Unit_Ach!$S$10)</f>
        <v>0</v>
      </c>
      <c r="GH18" s="96">
        <f>SUMIFS('Entry Data'!$S:$S,'Entry Data'!$AA:$AA,Unit_Ach!$B18&amp;Unit_Ach!$GC$8&amp;Unit_Ach!$S$9&amp;Unit_Ach!$S$10)</f>
        <v>0</v>
      </c>
      <c r="GI18" s="94">
        <f>SUMIFS('Entry Data'!$A:$A,'Entry Data'!$AA:$AA,Unit_Ach!$B18&amp;Unit_Ach!$GC$8&amp;Unit_Ach!$S$9&amp;Unit_Ach!$U$10)</f>
        <v>0</v>
      </c>
      <c r="GJ18" s="94">
        <f>SUMIFS('Entry Data'!$S:$S,'Entry Data'!$AA:$AA,Unit_Ach!$B18&amp;Unit_Ach!$GC$8&amp;Unit_Ach!$S$9&amp;Unit_Ach!$U$10)</f>
        <v>0</v>
      </c>
      <c r="GK18" s="97">
        <f t="shared" si="47"/>
        <v>10</v>
      </c>
      <c r="GL18" s="97">
        <f t="shared" si="48"/>
        <v>0</v>
      </c>
      <c r="GM18" s="99">
        <f>SUMIFS('Entry Data'!$A:$A,'Entry Data'!$AA:$AA,Unit_Ach!$B18&amp;Unit_Ach!$GM$8&amp;Unit_Ach!$O$9&amp;Unit_Ach!$O$10)</f>
        <v>0</v>
      </c>
      <c r="GN18" s="96">
        <f>SUMIFS('Entry Data'!$S:$S,'Entry Data'!$AA:$AA,Unit_Ach!$B18&amp;Unit_Ach!$GM$8&amp;Unit_Ach!$O$9&amp;Unit_Ach!$O$10)</f>
        <v>0</v>
      </c>
      <c r="GO18" s="94">
        <f>SUMIFS('Entry Data'!$A:$A,'Entry Data'!$AA:$AA,Unit_Ach!$B18&amp;Unit_Ach!$GM$8&amp;Unit_Ach!$O$9&amp;Unit_Ach!$Q$10)</f>
        <v>5</v>
      </c>
      <c r="GP18" s="96">
        <f>SUMIFS('Entry Data'!$S:$S,'Entry Data'!$AA:$AA,Unit_Ach!$B18&amp;Unit_Ach!$GM$8&amp;Unit_Ach!$O$9&amp;Unit_Ach!$Q$10)</f>
        <v>0</v>
      </c>
      <c r="GQ18" s="94">
        <f>SUMIFS('Entry Data'!$A:$A,'Entry Data'!$AA:$AA,Unit_Ach!$B18&amp;Unit_Ach!$GM$8&amp;Unit_Ach!$S$9&amp;Unit_Ach!$S$10)</f>
        <v>0</v>
      </c>
      <c r="GR18" s="96">
        <f>SUMIFS('Entry Data'!$S:$S,'Entry Data'!$AA:$AA,Unit_Ach!$B18&amp;Unit_Ach!$GM$8&amp;Unit_Ach!$S$9&amp;Unit_Ach!$S$10)</f>
        <v>0</v>
      </c>
      <c r="GS18" s="94">
        <f>SUMIFS('Entry Data'!$A:$A,'Entry Data'!$AA:$AA,Unit_Ach!$B18&amp;Unit_Ach!$GM$8&amp;Unit_Ach!$S$9&amp;Unit_Ach!$U$10)</f>
        <v>0</v>
      </c>
      <c r="GT18" s="94">
        <f>SUMIFS('Entry Data'!$S:$S,'Entry Data'!$AA:$AA,Unit_Ach!$B18&amp;Unit_Ach!$GM$8&amp;Unit_Ach!$S$9&amp;Unit_Ach!$U$10)</f>
        <v>0</v>
      </c>
      <c r="GU18" s="97">
        <f t="shared" si="49"/>
        <v>5</v>
      </c>
      <c r="GV18" s="97">
        <f t="shared" si="50"/>
        <v>0</v>
      </c>
      <c r="GW18" s="99">
        <f>SUMIFS('Entry Data'!$A:$A,'Entry Data'!$AA:$AA,Unit_Ach!$B18&amp;Unit_Ach!$GW$8&amp;Unit_Ach!$O$9&amp;Unit_Ach!$O$10)</f>
        <v>0</v>
      </c>
      <c r="GX18" s="96">
        <f>SUMIFS('Entry Data'!$S:$S,'Entry Data'!$AA:$AA,Unit_Ach!$B18&amp;Unit_Ach!$GW$8&amp;Unit_Ach!$O$9&amp;Unit_Ach!$O$10)</f>
        <v>0</v>
      </c>
      <c r="GY18" s="94">
        <f>SUMIFS('Entry Data'!$A:$A,'Entry Data'!$AA:$AA,Unit_Ach!$B18&amp;Unit_Ach!$GW$8&amp;Unit_Ach!$O$9&amp;Unit_Ach!$Q$10)</f>
        <v>0</v>
      </c>
      <c r="GZ18" s="96">
        <f>SUMIFS('Entry Data'!$S:$S,'Entry Data'!$AA:$AA,Unit_Ach!$B18&amp;Unit_Ach!$GW$8&amp;Unit_Ach!$O$9&amp;Unit_Ach!$Q$10)</f>
        <v>0</v>
      </c>
      <c r="HA18" s="94">
        <f>SUMIFS('Entry Data'!$A:$A,'Entry Data'!$AA:$AA,Unit_Ach!$B18&amp;Unit_Ach!$GW$8&amp;Unit_Ach!$S$9&amp;Unit_Ach!$S$10)</f>
        <v>0</v>
      </c>
      <c r="HB18" s="96">
        <f>SUMIFS('Entry Data'!$S:$S,'Entry Data'!$AA:$AA,Unit_Ach!$B18&amp;Unit_Ach!$GW$8&amp;Unit_Ach!$S$9&amp;Unit_Ach!$S$10)</f>
        <v>0</v>
      </c>
      <c r="HC18" s="94">
        <f>SUMIFS('Entry Data'!$A:$A,'Entry Data'!$AA:$AA,Unit_Ach!$B18&amp;Unit_Ach!$GW$8&amp;Unit_Ach!$S$9&amp;Unit_Ach!$U$10)</f>
        <v>0</v>
      </c>
      <c r="HD18" s="94">
        <f>SUMIFS('Entry Data'!$S:$S,'Entry Data'!$AA:$AA,Unit_Ach!$B18&amp;Unit_Ach!$GW$8&amp;Unit_Ach!$S$9&amp;Unit_Ach!$U$10)</f>
        <v>0</v>
      </c>
      <c r="HE18" s="97">
        <f t="shared" si="51"/>
        <v>0</v>
      </c>
      <c r="HF18" s="97">
        <f t="shared" si="52"/>
        <v>0</v>
      </c>
      <c r="HG18" s="99">
        <f>SUMIFS('Entry Data'!$A:$A,'Entry Data'!$AA:$AA,Unit_Ach!$B18&amp;Unit_Ach!$HG$8&amp;Unit_Ach!$O$9&amp;Unit_Ach!$O$10)</f>
        <v>0</v>
      </c>
      <c r="HH18" s="96">
        <f>SUMIFS('Entry Data'!$S:$S,'Entry Data'!$AA:$AA,Unit_Ach!$B18&amp;Unit_Ach!$HG$8&amp;Unit_Ach!$O$9&amp;Unit_Ach!$O$10)</f>
        <v>0</v>
      </c>
      <c r="HI18" s="94">
        <f>SUMIFS('Entry Data'!$A:$A,'Entry Data'!$AA:$AA,Unit_Ach!$B18&amp;Unit_Ach!$HG$8&amp;Unit_Ach!$O$9&amp;Unit_Ach!$Q$10)</f>
        <v>0</v>
      </c>
      <c r="HJ18" s="96">
        <f>SUMIFS('Entry Data'!$S:$S,'Entry Data'!$AA:$AA,Unit_Ach!$B18&amp;Unit_Ach!$HG$8&amp;Unit_Ach!$O$9&amp;Unit_Ach!$Q$10)</f>
        <v>0</v>
      </c>
      <c r="HK18" s="94">
        <f>SUMIFS('Entry Data'!$A:$A,'Entry Data'!$AA:$AA,Unit_Ach!$B18&amp;Unit_Ach!$HG$8&amp;Unit_Ach!$S$9&amp;Unit_Ach!$S$10)</f>
        <v>0</v>
      </c>
      <c r="HL18" s="96">
        <f>SUMIFS('Entry Data'!$S:$S,'Entry Data'!$AA:$AA,Unit_Ach!$B18&amp;Unit_Ach!$HG$8&amp;Unit_Ach!$S$9&amp;Unit_Ach!$S$10)</f>
        <v>0</v>
      </c>
      <c r="HM18" s="94">
        <f>SUMIFS('Entry Data'!$A:$A,'Entry Data'!$AA:$AA,Unit_Ach!$B18&amp;Unit_Ach!$HG$8&amp;Unit_Ach!$S$9&amp;Unit_Ach!$U$10)</f>
        <v>0</v>
      </c>
      <c r="HN18" s="94">
        <f>SUMIFS('Entry Data'!$S:$S,'Entry Data'!$AA:$AA,Unit_Ach!$B18&amp;Unit_Ach!$HG$8&amp;Unit_Ach!$S$9&amp;Unit_Ach!$U$10)</f>
        <v>0</v>
      </c>
      <c r="HO18" s="97">
        <f t="shared" si="53"/>
        <v>0</v>
      </c>
      <c r="HP18" s="97">
        <f t="shared" si="54"/>
        <v>0</v>
      </c>
      <c r="HQ18" s="99">
        <f>SUMIFS('Entry Data'!$A:$A,'Entry Data'!$AA:$AA,Unit_Ach!$B18&amp;Unit_Ach!$HQ$8&amp;Unit_Ach!$O$9&amp;Unit_Ach!$O$10)</f>
        <v>0</v>
      </c>
      <c r="HR18" s="96">
        <f>SUMIFS('Entry Data'!$S:$S,'Entry Data'!$AA:$AA,Unit_Ach!$B18&amp;Unit_Ach!$HQ$8&amp;Unit_Ach!$O$9&amp;Unit_Ach!$O$10)</f>
        <v>0</v>
      </c>
      <c r="HS18" s="94">
        <f>SUMIFS('Entry Data'!$A:$A,'Entry Data'!$AA:$AA,Unit_Ach!$B18&amp;Unit_Ach!$HQ$8&amp;Unit_Ach!$O$9&amp;Unit_Ach!$Q$10)</f>
        <v>0</v>
      </c>
      <c r="HT18" s="96">
        <f>SUMIFS('Entry Data'!$S:$S,'Entry Data'!$AA:$AA,Unit_Ach!$B18&amp;Unit_Ach!$HQ$8&amp;Unit_Ach!$O$9&amp;Unit_Ach!$Q$10)</f>
        <v>0</v>
      </c>
      <c r="HU18" s="94">
        <f>SUMIFS('Entry Data'!$A:$A,'Entry Data'!$AA:$AA,Unit_Ach!$B18&amp;Unit_Ach!$HQ$8&amp;Unit_Ach!$S$9&amp;Unit_Ach!$S$10)</f>
        <v>0</v>
      </c>
      <c r="HV18" s="96">
        <f>SUMIFS('Entry Data'!$S:$S,'Entry Data'!$AA:$AA,Unit_Ach!$B18&amp;Unit_Ach!$HQ$8&amp;Unit_Ach!$S$9&amp;Unit_Ach!$S$10)</f>
        <v>0</v>
      </c>
      <c r="HW18" s="94">
        <f>SUMIFS('Entry Data'!$A:$A,'Entry Data'!$AA:$AA,Unit_Ach!$B18&amp;Unit_Ach!$HQ$8&amp;Unit_Ach!$S$9&amp;Unit_Ach!$U$10)</f>
        <v>0</v>
      </c>
      <c r="HX18" s="94">
        <f>SUMIFS('Entry Data'!$S:$S,'Entry Data'!$AA:$AA,Unit_Ach!$B18&amp;Unit_Ach!$HQ$8&amp;Unit_Ach!$S$9&amp;Unit_Ach!$U$10)</f>
        <v>0</v>
      </c>
      <c r="HY18" s="97">
        <f t="shared" si="55"/>
        <v>0</v>
      </c>
      <c r="HZ18" s="97">
        <f t="shared" si="56"/>
        <v>0</v>
      </c>
      <c r="IA18" s="99">
        <f>SUMIFS('Entry Data'!$A:$A,'Entry Data'!$AA:$AA,Unit_Ach!$B18&amp;Unit_Ach!$IA$8&amp;Unit_Ach!$O$9&amp;Unit_Ach!$O$10)</f>
        <v>0</v>
      </c>
      <c r="IB18" s="96">
        <f>SUMIFS('Entry Data'!$S:$S,'Entry Data'!$AA:$AA,Unit_Ach!$B18&amp;Unit_Ach!$IA$8&amp;Unit_Ach!$O$9&amp;Unit_Ach!$O$10)</f>
        <v>0</v>
      </c>
      <c r="IC18" s="94">
        <f>SUMIFS('Entry Data'!$A:$A,'Entry Data'!$AA:$AA,Unit_Ach!$B18&amp;Unit_Ach!$IA$8&amp;Unit_Ach!$O$9&amp;Unit_Ach!$Q$10)</f>
        <v>0</v>
      </c>
      <c r="ID18" s="96">
        <f>SUMIFS('Entry Data'!$S:$S,'Entry Data'!$AA:$AA,Unit_Ach!$B18&amp;Unit_Ach!$IA$8&amp;Unit_Ach!$O$9&amp;Unit_Ach!$Q$10)</f>
        <v>0</v>
      </c>
      <c r="IE18" s="94">
        <f>SUMIFS('Entry Data'!$A:$A,'Entry Data'!$AA:$AA,Unit_Ach!$B18&amp;Unit_Ach!$IA$8&amp;Unit_Ach!$S$9&amp;Unit_Ach!$S$10)</f>
        <v>0</v>
      </c>
      <c r="IF18" s="96">
        <f>SUMIFS('Entry Data'!$S:$S,'Entry Data'!$AA:$AA,Unit_Ach!$B18&amp;Unit_Ach!$IA$8&amp;Unit_Ach!$S$9&amp;Unit_Ach!$S$10)</f>
        <v>0</v>
      </c>
      <c r="IG18" s="94">
        <f>SUMIFS('Entry Data'!$A:$A,'Entry Data'!$AA:$AA,Unit_Ach!$B18&amp;Unit_Ach!$IA$8&amp;Unit_Ach!$S$9&amp;Unit_Ach!$U$10)</f>
        <v>0</v>
      </c>
      <c r="IH18" s="94">
        <f>SUMIFS('Entry Data'!$S:$S,'Entry Data'!$AA:$AA,Unit_Ach!$B18&amp;Unit_Ach!$IA$8&amp;Unit_Ach!$S$9&amp;Unit_Ach!$U$10)</f>
        <v>0</v>
      </c>
      <c r="II18" s="97">
        <f t="shared" si="57"/>
        <v>0</v>
      </c>
      <c r="IJ18" s="97">
        <f t="shared" si="58"/>
        <v>0</v>
      </c>
      <c r="IK18" s="99">
        <f>SUMIFS('Entry Data'!$A:$A,'Entry Data'!$AA:$AA,Unit_Ach!$B18&amp;Unit_Ach!$IK$8&amp;Unit_Ach!$O$9&amp;Unit_Ach!$O$10)</f>
        <v>0</v>
      </c>
      <c r="IL18" s="96">
        <f>SUMIFS('Entry Data'!$S:$S,'Entry Data'!$AA:$AA,Unit_Ach!$B18&amp;Unit_Ach!$IK$8&amp;Unit_Ach!$O$9&amp;Unit_Ach!$O$10)</f>
        <v>0</v>
      </c>
      <c r="IM18" s="94">
        <f>SUMIFS('Entry Data'!$A:$A,'Entry Data'!$AA:$AA,Unit_Ach!$B18&amp;Unit_Ach!$IK$8&amp;Unit_Ach!$O$9&amp;Unit_Ach!$Q$10)</f>
        <v>0</v>
      </c>
      <c r="IN18" s="96">
        <f>SUMIFS('Entry Data'!$S:$S,'Entry Data'!$AA:$AA,Unit_Ach!$B18&amp;Unit_Ach!$IK$8&amp;Unit_Ach!$O$9&amp;Unit_Ach!$Q$10)</f>
        <v>0</v>
      </c>
      <c r="IO18" s="94">
        <f>SUMIFS('Entry Data'!$A:$A,'Entry Data'!$AA:$AA,Unit_Ach!$B18&amp;Unit_Ach!$IK$8&amp;Unit_Ach!$S$9&amp;Unit_Ach!$S$10)</f>
        <v>0</v>
      </c>
      <c r="IP18" s="96">
        <f>SUMIFS('Entry Data'!$S:$S,'Entry Data'!$AA:$AA,Unit_Ach!$B18&amp;Unit_Ach!$IK$8&amp;Unit_Ach!$S$9&amp;Unit_Ach!$S$10)</f>
        <v>0</v>
      </c>
      <c r="IQ18" s="94">
        <f>SUMIFS('Entry Data'!$A:$A,'Entry Data'!$AA:$AA,Unit_Ach!$B18&amp;Unit_Ach!$IK$8&amp;Unit_Ach!$S$9&amp;Unit_Ach!$U$10)</f>
        <v>0</v>
      </c>
      <c r="IR18" s="94">
        <f>SUMIFS('Entry Data'!$S:$S,'Entry Data'!$AA:$AA,Unit_Ach!$B18&amp;Unit_Ach!$IK$8&amp;Unit_Ach!$S$9&amp;Unit_Ach!$U$10)</f>
        <v>0</v>
      </c>
      <c r="IS18" s="97">
        <f t="shared" si="59"/>
        <v>0</v>
      </c>
      <c r="IT18" s="97">
        <f t="shared" si="60"/>
        <v>0</v>
      </c>
      <c r="IU18" s="99">
        <f>SUMIFS('Entry Data'!$A:$A,'Entry Data'!$AA:$AA,Unit_Ach!$B18&amp;Unit_Ach!$IU$8&amp;Unit_Ach!$O$9&amp;Unit_Ach!$O$10)</f>
        <v>0</v>
      </c>
      <c r="IV18" s="96">
        <f>SUMIFS('Entry Data'!$S:$S,'Entry Data'!$AA:$AA,Unit_Ach!$B18&amp;Unit_Ach!$IU$8&amp;Unit_Ach!$O$9&amp;Unit_Ach!$O$10)</f>
        <v>0</v>
      </c>
      <c r="IW18" s="94">
        <f>SUMIFS('Entry Data'!$A:$A,'Entry Data'!$AA:$AA,Unit_Ach!$B18&amp;Unit_Ach!$IU$8&amp;Unit_Ach!$O$9&amp;Unit_Ach!$Q$10)</f>
        <v>0</v>
      </c>
      <c r="IX18" s="96">
        <f>SUMIFS('Entry Data'!$S:$S,'Entry Data'!$AA:$AA,Unit_Ach!$B18&amp;Unit_Ach!$IU$8&amp;Unit_Ach!$O$9&amp;Unit_Ach!$Q$10)</f>
        <v>0</v>
      </c>
      <c r="IY18" s="94">
        <f>SUMIFS('Entry Data'!$A:$A,'Entry Data'!$AA:$AA,Unit_Ach!$B18&amp;Unit_Ach!$IU$8&amp;Unit_Ach!$S$9&amp;Unit_Ach!$S$10)</f>
        <v>0</v>
      </c>
      <c r="IZ18" s="96">
        <f>SUMIFS('Entry Data'!$S:$S,'Entry Data'!$AA:$AA,Unit_Ach!$B18&amp;Unit_Ach!$IU$8&amp;Unit_Ach!$S$9&amp;Unit_Ach!$S$10)</f>
        <v>0</v>
      </c>
      <c r="JA18" s="94">
        <f>SUMIFS('Entry Data'!$A:$A,'Entry Data'!$AA:$AA,Unit_Ach!$B18&amp;Unit_Ach!$IU$8&amp;Unit_Ach!$S$9&amp;Unit_Ach!$U$10)</f>
        <v>0</v>
      </c>
      <c r="JB18" s="94">
        <f>SUMIFS('Entry Data'!$S:$S,'Entry Data'!$AA:$AA,Unit_Ach!$B18&amp;Unit_Ach!$IU$8&amp;Unit_Ach!$S$9&amp;Unit_Ach!$U$10)</f>
        <v>0</v>
      </c>
      <c r="JC18" s="97">
        <f t="shared" si="61"/>
        <v>0</v>
      </c>
      <c r="JD18" s="97">
        <f t="shared" si="62"/>
        <v>0</v>
      </c>
      <c r="JE18" s="99">
        <f>SUMIFS('Entry Data'!$A:$A,'Entry Data'!$AA:$AA,Unit_Ach!$B18&amp;Unit_Ach!$JE$8&amp;Unit_Ach!$O$9&amp;Unit_Ach!$O$10)</f>
        <v>0</v>
      </c>
      <c r="JF18" s="96">
        <f>SUMIFS('Entry Data'!$S:$S,'Entry Data'!$AA:$AA,Unit_Ach!$B18&amp;Unit_Ach!$JE$8&amp;Unit_Ach!$O$9&amp;Unit_Ach!$O$10)</f>
        <v>0</v>
      </c>
      <c r="JG18" s="94">
        <f>SUMIFS('Entry Data'!$A:$A,'Entry Data'!$AA:$AA,Unit_Ach!$B18&amp;Unit_Ach!$JE$8&amp;Unit_Ach!$O$9&amp;Unit_Ach!$Q$10)</f>
        <v>0</v>
      </c>
      <c r="JH18" s="96">
        <f>SUMIFS('Entry Data'!$S:$S,'Entry Data'!$AA:$AA,Unit_Ach!$B18&amp;Unit_Ach!$JE$8&amp;Unit_Ach!$O$9&amp;Unit_Ach!$Q$10)</f>
        <v>0</v>
      </c>
      <c r="JI18" s="94">
        <f>SUMIFS('Entry Data'!$A:$A,'Entry Data'!$AA:$AA,Unit_Ach!$B18&amp;Unit_Ach!$JE$8&amp;Unit_Ach!$S$9&amp;Unit_Ach!$S$10)</f>
        <v>0</v>
      </c>
      <c r="JJ18" s="96">
        <f>SUMIFS('Entry Data'!$S:$S,'Entry Data'!$AA:$AA,Unit_Ach!$B18&amp;Unit_Ach!$JE$8&amp;Unit_Ach!$S$9&amp;Unit_Ach!$S$10)</f>
        <v>0</v>
      </c>
      <c r="JK18" s="94">
        <f>SUMIFS('Entry Data'!$A:$A,'Entry Data'!$AA:$AA,Unit_Ach!$B18&amp;Unit_Ach!$JE$8&amp;Unit_Ach!$S$9&amp;Unit_Ach!$U$10)</f>
        <v>0</v>
      </c>
      <c r="JL18" s="94">
        <f>SUMIFS('Entry Data'!$S:$S,'Entry Data'!$AA:$AA,Unit_Ach!$B18&amp;Unit_Ach!$JE$8&amp;Unit_Ach!$S$9&amp;Unit_Ach!$U$10)</f>
        <v>0</v>
      </c>
      <c r="JM18" s="97">
        <f t="shared" si="63"/>
        <v>0</v>
      </c>
      <c r="JN18" s="97">
        <f t="shared" si="64"/>
        <v>0</v>
      </c>
      <c r="JO18" s="99">
        <f>SUMIFS('Entry Data'!$A:$A,'Entry Data'!$AA:$AA,Unit_Ach!$B18&amp;Unit_Ach!$JO$8&amp;Unit_Ach!$O$9&amp;Unit_Ach!$O$10)</f>
        <v>0</v>
      </c>
      <c r="JP18" s="96">
        <f>SUMIFS('Entry Data'!$S:$S,'Entry Data'!$AA:$AA,Unit_Ach!$B18&amp;Unit_Ach!$JO$8&amp;Unit_Ach!$O$9&amp;Unit_Ach!$O$10)</f>
        <v>0</v>
      </c>
      <c r="JQ18" s="94">
        <f>SUMIFS('Entry Data'!$A:$A,'Entry Data'!$AA:$AA,Unit_Ach!$B18&amp;Unit_Ach!$JO$8&amp;Unit_Ach!$O$9&amp;Unit_Ach!$Q$10)</f>
        <v>0</v>
      </c>
      <c r="JR18" s="96">
        <f>SUMIFS('Entry Data'!$S:$S,'Entry Data'!$AA:$AA,Unit_Ach!$B18&amp;Unit_Ach!$JO$8&amp;Unit_Ach!$O$9&amp;Unit_Ach!$Q$10)</f>
        <v>0</v>
      </c>
      <c r="JS18" s="94">
        <f>SUMIFS('Entry Data'!$A:$A,'Entry Data'!$AA:$AA,Unit_Ach!$B18&amp;Unit_Ach!$JO$8&amp;Unit_Ach!$S$9&amp;Unit_Ach!$S$10)</f>
        <v>0</v>
      </c>
      <c r="JT18" s="96">
        <f>SUMIFS('Entry Data'!$S:$S,'Entry Data'!$AA:$AA,Unit_Ach!$B18&amp;Unit_Ach!$JO$8&amp;Unit_Ach!$S$9&amp;Unit_Ach!$S$10)</f>
        <v>0</v>
      </c>
      <c r="JU18" s="94">
        <f>SUMIFS('Entry Data'!$A:$A,'Entry Data'!$AA:$AA,Unit_Ach!$B18&amp;Unit_Ach!$JO$8&amp;Unit_Ach!$S$9&amp;Unit_Ach!$U$10)</f>
        <v>0</v>
      </c>
      <c r="JV18" s="94">
        <f>SUMIFS('Entry Data'!$S:$S,'Entry Data'!$AA:$AA,Unit_Ach!$B18&amp;Unit_Ach!$JO$8&amp;Unit_Ach!$S$9&amp;Unit_Ach!$U$10)</f>
        <v>0</v>
      </c>
      <c r="JW18" s="97">
        <f t="shared" si="65"/>
        <v>0</v>
      </c>
      <c r="JX18" s="97">
        <f t="shared" si="66"/>
        <v>0</v>
      </c>
      <c r="JY18" s="99">
        <f>SUMIFS('Entry Data'!$A:$A,'Entry Data'!$AA:$AA,Unit_Ach!$B18&amp;Unit_Ach!$JY$8&amp;Unit_Ach!$O$9&amp;Unit_Ach!$O$10)</f>
        <v>0</v>
      </c>
      <c r="JZ18" s="96">
        <f>SUMIFS('Entry Data'!$S:$S,'Entry Data'!$AA:$AA,Unit_Ach!$B18&amp;Unit_Ach!$JY$8&amp;Unit_Ach!$O$9&amp;Unit_Ach!$O$10)</f>
        <v>0</v>
      </c>
      <c r="KA18" s="94">
        <f>SUMIFS('Entry Data'!$A:$A,'Entry Data'!$AA:$AA,Unit_Ach!$B18&amp;Unit_Ach!$JY$8&amp;Unit_Ach!$O$9&amp;Unit_Ach!$Q$10)</f>
        <v>0</v>
      </c>
      <c r="KB18" s="96">
        <f>SUMIFS('Entry Data'!$S:$S,'Entry Data'!$AA:$AA,Unit_Ach!$B18&amp;Unit_Ach!$JY$8&amp;Unit_Ach!$O$9&amp;Unit_Ach!$Q$10)</f>
        <v>0</v>
      </c>
      <c r="KC18" s="94">
        <f>SUMIFS('Entry Data'!$A:$A,'Entry Data'!$AA:$AA,Unit_Ach!$B18&amp;Unit_Ach!$JY$8&amp;Unit_Ach!$S$9&amp;Unit_Ach!$S$10)</f>
        <v>0</v>
      </c>
      <c r="KD18" s="96">
        <f>SUMIFS('Entry Data'!$S:$S,'Entry Data'!$AA:$AA,Unit_Ach!$B18&amp;Unit_Ach!$JY$8&amp;Unit_Ach!$S$9&amp;Unit_Ach!$S$10)</f>
        <v>0</v>
      </c>
      <c r="KE18" s="94">
        <f>SUMIFS('Entry Data'!$A:$A,'Entry Data'!$AA:$AA,Unit_Ach!$B18&amp;Unit_Ach!$JY$8&amp;Unit_Ach!$S$9&amp;Unit_Ach!$U$10)</f>
        <v>0</v>
      </c>
      <c r="KF18" s="94">
        <f>SUMIFS('Entry Data'!$S:$S,'Entry Data'!$AA:$AA,Unit_Ach!$B18&amp;Unit_Ach!$JY$8&amp;Unit_Ach!$S$9&amp;Unit_Ach!$U$10)</f>
        <v>0</v>
      </c>
      <c r="KG18" s="97">
        <f t="shared" si="67"/>
        <v>0</v>
      </c>
      <c r="KH18" s="97">
        <f t="shared" si="68"/>
        <v>0</v>
      </c>
      <c r="KI18" s="99">
        <f>SUMIFS('Entry Data'!$A:$A,'Entry Data'!$AA:$AA,Unit_Ach!$B18&amp;Unit_Ach!$KI$8&amp;Unit_Ach!$O$9&amp;Unit_Ach!$O$10)</f>
        <v>0</v>
      </c>
      <c r="KJ18" s="96">
        <f>SUMIFS('Entry Data'!$S:$S,'Entry Data'!$AA:$AA,Unit_Ach!$B18&amp;Unit_Ach!$KI$8&amp;Unit_Ach!$O$9&amp;Unit_Ach!$O$10)</f>
        <v>0</v>
      </c>
      <c r="KK18" s="94">
        <f>SUMIFS('Entry Data'!$A:$A,'Entry Data'!$AA:$AA,Unit_Ach!$B18&amp;Unit_Ach!$KI$8&amp;Unit_Ach!$O$9&amp;Unit_Ach!$Q$10)</f>
        <v>0</v>
      </c>
      <c r="KL18" s="96">
        <f>SUMIFS('Entry Data'!$S:$S,'Entry Data'!$AA:$AA,Unit_Ach!$B18&amp;Unit_Ach!$KI$8&amp;Unit_Ach!$O$9&amp;Unit_Ach!$Q$10)</f>
        <v>0</v>
      </c>
      <c r="KM18" s="94">
        <f>SUMIFS('Entry Data'!$A:$A,'Entry Data'!$AA:$AA,Unit_Ach!$B18&amp;Unit_Ach!$KI$8&amp;Unit_Ach!$S$9&amp;Unit_Ach!$S$10)</f>
        <v>0</v>
      </c>
      <c r="KN18" s="96">
        <f>SUMIFS('Entry Data'!$S:$S,'Entry Data'!$AA:$AA,Unit_Ach!$B18&amp;Unit_Ach!$KI$8&amp;Unit_Ach!$S$9&amp;Unit_Ach!$S$10)</f>
        <v>0</v>
      </c>
      <c r="KO18" s="94">
        <f>SUMIFS('Entry Data'!$A:$A,'Entry Data'!$AA:$AA,Unit_Ach!$B18&amp;Unit_Ach!$KI$8&amp;Unit_Ach!$S$9&amp;Unit_Ach!$U$10)</f>
        <v>0</v>
      </c>
      <c r="KP18" s="94">
        <f>SUMIFS('Entry Data'!$S:$S,'Entry Data'!$AA:$AA,Unit_Ach!$B18&amp;Unit_Ach!$KI$8&amp;Unit_Ach!$S$9&amp;Unit_Ach!$U$10)</f>
        <v>0</v>
      </c>
      <c r="KQ18" s="97">
        <f t="shared" si="69"/>
        <v>0</v>
      </c>
      <c r="KR18" s="97">
        <f t="shared" si="70"/>
        <v>0</v>
      </c>
      <c r="KS18" s="99">
        <f>SUMIFS('Entry Data'!$A:$A,'Entry Data'!$AA:$AA,Unit_Ach!$B18&amp;Unit_Ach!$KS$8&amp;Unit_Ach!$O$9&amp;Unit_Ach!$O$10)</f>
        <v>0</v>
      </c>
      <c r="KT18" s="96">
        <f>SUMIFS('Entry Data'!$S:$S,'Entry Data'!$AA:$AA,Unit_Ach!$B18&amp;Unit_Ach!$KS$8&amp;Unit_Ach!$O$9&amp;Unit_Ach!$O$10)</f>
        <v>0</v>
      </c>
      <c r="KU18" s="94">
        <f>SUMIFS('Entry Data'!$A:$A,'Entry Data'!$AA:$AA,Unit_Ach!$B18&amp;Unit_Ach!$KS$8&amp;Unit_Ach!$O$9&amp;Unit_Ach!$Q$10)</f>
        <v>0</v>
      </c>
      <c r="KV18" s="96">
        <f>SUMIFS('Entry Data'!$S:$S,'Entry Data'!$AA:$AA,Unit_Ach!$B18&amp;Unit_Ach!$KS$8&amp;Unit_Ach!$O$9&amp;Unit_Ach!$Q$10)</f>
        <v>0</v>
      </c>
      <c r="KW18" s="94">
        <f>SUMIFS('Entry Data'!$A:$A,'Entry Data'!$AA:$AA,Unit_Ach!$B18&amp;Unit_Ach!$KS$8&amp;Unit_Ach!$S$9&amp;Unit_Ach!$S$10)</f>
        <v>0</v>
      </c>
      <c r="KX18" s="96">
        <f>SUMIFS('Entry Data'!$S:$S,'Entry Data'!$AA:$AA,Unit_Ach!$B18&amp;Unit_Ach!$KS$8&amp;Unit_Ach!$S$9&amp;Unit_Ach!$S$10)</f>
        <v>0</v>
      </c>
      <c r="KY18" s="94">
        <f>SUMIFS('Entry Data'!$A:$A,'Entry Data'!$AA:$AA,Unit_Ach!$B18&amp;Unit_Ach!$KS$8&amp;Unit_Ach!$S$9&amp;Unit_Ach!$U$10)</f>
        <v>0</v>
      </c>
      <c r="KZ18" s="94">
        <f>SUMIFS('Entry Data'!$S:$S,'Entry Data'!$AA:$AA,Unit_Ach!$B18&amp;Unit_Ach!$KS$8&amp;Unit_Ach!$S$9&amp;Unit_Ach!$U$10)</f>
        <v>0</v>
      </c>
      <c r="LA18" s="97">
        <f t="shared" si="71"/>
        <v>0</v>
      </c>
      <c r="LB18" s="97">
        <f t="shared" si="72"/>
        <v>0</v>
      </c>
      <c r="LC18" s="99">
        <f>SUMIFS('Entry Data'!$A:$A,'Entry Data'!$AA:$AA,Unit_Ach!$B18&amp;Unit_Ach!$LC$8&amp;Unit_Ach!$O$9&amp;Unit_Ach!$O$10)</f>
        <v>0</v>
      </c>
      <c r="LD18" s="96">
        <f>SUMIFS('Entry Data'!$S:$S,'Entry Data'!$AA:$AA,Unit_Ach!$B18&amp;Unit_Ach!$LC$8&amp;Unit_Ach!$O$9&amp;Unit_Ach!$O$10)</f>
        <v>0</v>
      </c>
      <c r="LE18" s="94">
        <f>SUMIFS('Entry Data'!$A:$A,'Entry Data'!$AA:$AA,Unit_Ach!$B18&amp;Unit_Ach!$LC$8&amp;Unit_Ach!$O$9&amp;Unit_Ach!$Q$10)</f>
        <v>0</v>
      </c>
      <c r="LF18" s="96">
        <f>SUMIFS('Entry Data'!$S:$S,'Entry Data'!$AA:$AA,Unit_Ach!$B18&amp;Unit_Ach!$LC$8&amp;Unit_Ach!$O$9&amp;Unit_Ach!$Q$10)</f>
        <v>0</v>
      </c>
      <c r="LG18" s="94">
        <f>SUMIFS('Entry Data'!$A:$A,'Entry Data'!$AA:$AA,Unit_Ach!$B18&amp;Unit_Ach!$LC$8&amp;Unit_Ach!$S$9&amp;Unit_Ach!$S$10)</f>
        <v>0</v>
      </c>
      <c r="LH18" s="96">
        <f>SUMIFS('Entry Data'!$S:$S,'Entry Data'!$AA:$AA,Unit_Ach!$B18&amp;Unit_Ach!$LC$8&amp;Unit_Ach!$S$9&amp;Unit_Ach!$S$10)</f>
        <v>0</v>
      </c>
      <c r="LI18" s="94">
        <f>SUMIFS('Entry Data'!$A:$A,'Entry Data'!$AA:$AA,Unit_Ach!$B18&amp;Unit_Ach!$LC$8&amp;Unit_Ach!$S$9&amp;Unit_Ach!$U$10)</f>
        <v>0</v>
      </c>
      <c r="LJ18" s="94">
        <f>SUMIFS('Entry Data'!$S:$S,'Entry Data'!$AA:$AA,Unit_Ach!$B18&amp;Unit_Ach!$LC$8&amp;Unit_Ach!$S$9&amp;Unit_Ach!$U$10)</f>
        <v>0</v>
      </c>
      <c r="LK18" s="97">
        <f t="shared" si="73"/>
        <v>0</v>
      </c>
      <c r="LL18" s="97">
        <f t="shared" si="74"/>
        <v>0</v>
      </c>
    </row>
    <row r="19" spans="1:324" x14ac:dyDescent="0.3">
      <c r="A19" s="92">
        <v>8</v>
      </c>
      <c r="B19" s="92" t="s">
        <v>36</v>
      </c>
      <c r="C19" s="92" t="s">
        <v>230</v>
      </c>
      <c r="D19" s="94">
        <f t="shared" si="3"/>
        <v>76</v>
      </c>
      <c r="E19" s="94">
        <f t="shared" si="4"/>
        <v>1598.58</v>
      </c>
      <c r="F19" s="94">
        <f t="shared" si="5"/>
        <v>103</v>
      </c>
      <c r="G19" s="94">
        <f t="shared" si="6"/>
        <v>2187.1599999999994</v>
      </c>
      <c r="H19" s="94">
        <f t="shared" si="7"/>
        <v>3</v>
      </c>
      <c r="I19" s="94">
        <f t="shared" si="8"/>
        <v>0</v>
      </c>
      <c r="J19" s="94">
        <f t="shared" si="9"/>
        <v>0</v>
      </c>
      <c r="K19" s="94">
        <f t="shared" si="10"/>
        <v>0</v>
      </c>
      <c r="L19" s="94">
        <f t="shared" si="11"/>
        <v>182</v>
      </c>
      <c r="M19" s="94">
        <f t="shared" si="12"/>
        <v>3785.74</v>
      </c>
      <c r="N19" s="95"/>
      <c r="O19" s="94">
        <f>SUMIFS('Entry Data'!$A:$A,'Entry Data'!$AA:$AA,Unit_Ach!$B19&amp;Unit_Ach!$O$8&amp;Unit_Ach!$O$9&amp;Unit_Ach!$O$10)</f>
        <v>1</v>
      </c>
      <c r="P19" s="96">
        <f>SUMIFS('Entry Data'!$S:$S,'Entry Data'!$AA:$AA,Unit_Ach!$B19&amp;Unit_Ach!$O$8&amp;Unit_Ach!$O$9&amp;Unit_Ach!$O$10)</f>
        <v>30.54</v>
      </c>
      <c r="Q19" s="94">
        <f>SUMIFS('Entry Data'!$A:$A,'Entry Data'!$AA:$AA,Unit_Ach!$B19&amp;Unit_Ach!$O$8&amp;Unit_Ach!$O$9&amp;Unit_Ach!$Q$10)</f>
        <v>3</v>
      </c>
      <c r="R19" s="96">
        <f>SUMIFS('Entry Data'!$S:$S,'Entry Data'!$AA:$AA,Unit_Ach!$B19&amp;Unit_Ach!$O$8&amp;Unit_Ach!$O$9&amp;Unit_Ach!$Q$10)</f>
        <v>86.179999999999993</v>
      </c>
      <c r="S19" s="94">
        <f>SUMIFS('Entry Data'!$A:$A,'Entry Data'!$AA:$AA,Unit_Ach!$B19&amp;Unit_Ach!$O$8&amp;Unit_Ach!$S$9&amp;Unit_Ach!$S$10)</f>
        <v>0</v>
      </c>
      <c r="T19" s="96">
        <f>SUMIFS('Entry Data'!$S:$S,'Entry Data'!$AA:$AA,Unit_Ach!$B19&amp;Unit_Ach!$O$8&amp;Unit_Ach!$S$9&amp;Unit_Ach!$S$10)</f>
        <v>0</v>
      </c>
      <c r="U19" s="94">
        <f>SUMIFS('Entry Data'!$A:$A,'Entry Data'!$AA:$AA,Unit_Ach!$B19&amp;Unit_Ach!$O$8&amp;Unit_Ach!$S$9&amp;Unit_Ach!$U$10)</f>
        <v>0</v>
      </c>
      <c r="V19" s="94">
        <f>SUMIFS('Entry Data'!$S:$S,'Entry Data'!$AA:$AA,Unit_Ach!$B19&amp;Unit_Ach!$O$8&amp;Unit_Ach!$S$9&amp;Unit_Ach!$U$10)</f>
        <v>0</v>
      </c>
      <c r="W19" s="97">
        <f t="shared" si="13"/>
        <v>4</v>
      </c>
      <c r="X19" s="98">
        <f t="shared" si="14"/>
        <v>116.72</v>
      </c>
      <c r="Y19" s="99">
        <f>SUMIFS('Entry Data'!$A:$A,'Entry Data'!$AA:$AA,Unit_Ach!$B19&amp;Unit_Ach!$Y$8&amp;Unit_Ach!$O$9&amp;Unit_Ach!$O$10)</f>
        <v>7</v>
      </c>
      <c r="Z19" s="96">
        <f>SUMIFS('Entry Data'!$S:$S,'Entry Data'!$AA:$AA,Unit_Ach!$B19&amp;Unit_Ach!$Y$8&amp;Unit_Ach!$O$9&amp;Unit_Ach!$O$10)</f>
        <v>193.11999999999998</v>
      </c>
      <c r="AA19" s="94">
        <f>SUMIFS('Entry Data'!$A:$A,'Entry Data'!$AA:$AA,Unit_Ach!$B19&amp;Unit_Ach!$Y$8&amp;Unit_Ach!$O$9&amp;Unit_Ach!$Q$10)</f>
        <v>5</v>
      </c>
      <c r="AB19" s="96">
        <f>SUMIFS('Entry Data'!$S:$S,'Entry Data'!$AA:$AA,Unit_Ach!$B19&amp;Unit_Ach!$Y$8&amp;Unit_Ach!$O$9&amp;Unit_Ach!$Q$10)</f>
        <v>145.13999999999999</v>
      </c>
      <c r="AC19" s="94">
        <f>SUMIFS('Entry Data'!$A:$A,'Entry Data'!$AA:$AA,Unit_Ach!$B19&amp;Unit_Ach!$Y$8&amp;Unit_Ach!$S$9&amp;Unit_Ach!$S$10)</f>
        <v>0</v>
      </c>
      <c r="AD19" s="96">
        <f>SUMIFS('Entry Data'!$S:$S,'Entry Data'!$AA:$AA,Unit_Ach!$B19&amp;Unit_Ach!$Y$8&amp;Unit_Ach!$S$9&amp;Unit_Ach!$S$10)</f>
        <v>0</v>
      </c>
      <c r="AE19" s="94">
        <f>SUMIFS('Entry Data'!$A:$A,'Entry Data'!$AA:$AA,Unit_Ach!$B19&amp;Unit_Ach!$Y$8&amp;Unit_Ach!$S$9&amp;Unit_Ach!$U$10)</f>
        <v>0</v>
      </c>
      <c r="AF19" s="94">
        <f>SUMIFS('Entry Data'!$S:$S,'Entry Data'!$AA:$AA,Unit_Ach!$B19&amp;Unit_Ach!$Y$8&amp;Unit_Ach!$S$9&amp;Unit_Ach!$U$10)</f>
        <v>0</v>
      </c>
      <c r="AG19" s="97">
        <f t="shared" si="15"/>
        <v>12</v>
      </c>
      <c r="AH19" s="97">
        <f t="shared" si="16"/>
        <v>338.26</v>
      </c>
      <c r="AI19" s="99">
        <f>SUMIFS('Entry Data'!$A:$A,'Entry Data'!$AA:$AA,Unit_Ach!$B19&amp;Unit_Ach!$AI$8&amp;Unit_Ach!$O$9&amp;Unit_Ach!$O$10)</f>
        <v>6</v>
      </c>
      <c r="AJ19" s="96">
        <f>SUMIFS('Entry Data'!$S:$S,'Entry Data'!$AA:$AA,Unit_Ach!$B19&amp;Unit_Ach!$AI$8&amp;Unit_Ach!$O$9&amp;Unit_Ach!$O$10)</f>
        <v>166.57999999999998</v>
      </c>
      <c r="AK19" s="94">
        <f>SUMIFS('Entry Data'!$A:$A,'Entry Data'!$AA:$AA,Unit_Ach!$B19&amp;Unit_Ach!$AI$8&amp;Unit_Ach!$O$9&amp;Unit_Ach!$Q$10)</f>
        <v>6</v>
      </c>
      <c r="AL19" s="96">
        <f>SUMIFS('Entry Data'!$S:$S,'Entry Data'!$AA:$AA,Unit_Ach!$B19&amp;Unit_Ach!$AI$8&amp;Unit_Ach!$O$9&amp;Unit_Ach!$Q$10)</f>
        <v>169.74</v>
      </c>
      <c r="AM19" s="94">
        <f>SUMIFS('Entry Data'!$A:$A,'Entry Data'!$AA:$AA,Unit_Ach!$B19&amp;Unit_Ach!$AI$8&amp;Unit_Ach!$S$9&amp;Unit_Ach!$S$10)</f>
        <v>0</v>
      </c>
      <c r="AN19" s="96">
        <f>SUMIFS('Entry Data'!$S:$S,'Entry Data'!$AA:$AA,Unit_Ach!$B19&amp;Unit_Ach!$AI$8&amp;Unit_Ach!$S$9&amp;Unit_Ach!$S$10)</f>
        <v>0</v>
      </c>
      <c r="AO19" s="94">
        <f>SUMIFS('Entry Data'!$A:$A,'Entry Data'!$AA:$AA,Unit_Ach!$B19&amp;Unit_Ach!$AI$8&amp;Unit_Ach!$S$9&amp;Unit_Ach!$U$10)</f>
        <v>0</v>
      </c>
      <c r="AP19" s="94">
        <f>SUMIFS('Entry Data'!$S:$S,'Entry Data'!$AA:$AA,Unit_Ach!$B19&amp;Unit_Ach!$AI$8&amp;Unit_Ach!$S$9&amp;Unit_Ach!$U$10)</f>
        <v>0</v>
      </c>
      <c r="AQ19" s="97">
        <f t="shared" si="17"/>
        <v>12</v>
      </c>
      <c r="AR19" s="97">
        <f t="shared" si="18"/>
        <v>336.32</v>
      </c>
      <c r="AS19" s="99">
        <f>SUMIFS('Entry Data'!$A:$A,'Entry Data'!$AA:$AA,Unit_Ach!$B19&amp;Unit_Ach!$AS$8&amp;Unit_Ach!$O$9&amp;Unit_Ach!$O$10)</f>
        <v>4</v>
      </c>
      <c r="AT19" s="96">
        <f>SUMIFS('Entry Data'!$S:$S,'Entry Data'!$AA:$AA,Unit_Ach!$B19&amp;Unit_Ach!$AS$8&amp;Unit_Ach!$O$9&amp;Unit_Ach!$O$10)</f>
        <v>110.33999999999999</v>
      </c>
      <c r="AU19" s="94">
        <f>SUMIFS('Entry Data'!$A:$A,'Entry Data'!$AA:$AA,Unit_Ach!$B19&amp;Unit_Ach!$AS$8&amp;Unit_Ach!$O$9&amp;Unit_Ach!$Q$10)</f>
        <v>6</v>
      </c>
      <c r="AV19" s="96">
        <f>SUMIFS('Entry Data'!$S:$S,'Entry Data'!$AA:$AA,Unit_Ach!$B19&amp;Unit_Ach!$AS$8&amp;Unit_Ach!$O$9&amp;Unit_Ach!$Q$10)</f>
        <v>166.5</v>
      </c>
      <c r="AW19" s="94">
        <f>SUMIFS('Entry Data'!$A:$A,'Entry Data'!$AA:$AA,Unit_Ach!$B19&amp;Unit_Ach!$AS$8&amp;Unit_Ach!$S$9&amp;Unit_Ach!$S$10)</f>
        <v>0</v>
      </c>
      <c r="AX19" s="96">
        <f>SUMIFS('Entry Data'!$S:$S,'Entry Data'!$AA:$AA,Unit_Ach!$B19&amp;Unit_Ach!$AS$8&amp;Unit_Ach!$S$9&amp;Unit_Ach!$S$10)</f>
        <v>0</v>
      </c>
      <c r="AY19" s="94">
        <f>SUMIFS('Entry Data'!$A:$A,'Entry Data'!$AA:$AA,Unit_Ach!$B19&amp;Unit_Ach!$AS$8&amp;Unit_Ach!$S$9&amp;Unit_Ach!$U$10)</f>
        <v>0</v>
      </c>
      <c r="AZ19" s="94">
        <f>SUMIFS('Entry Data'!$S:$S,'Entry Data'!$AA:$AA,Unit_Ach!$B19&amp;Unit_Ach!$AS$8&amp;Unit_Ach!$S$9&amp;Unit_Ach!$U$10)</f>
        <v>0</v>
      </c>
      <c r="BA19" s="97">
        <f t="shared" si="19"/>
        <v>10</v>
      </c>
      <c r="BB19" s="97">
        <f t="shared" si="20"/>
        <v>276.83999999999997</v>
      </c>
      <c r="BC19" s="99">
        <f>SUMIFS('Entry Data'!$A:$A,'Entry Data'!$AA:$AA,Unit_Ach!$B19&amp;Unit_Ach!$BC$8&amp;Unit_Ach!$O$9&amp;Unit_Ach!$O$10)</f>
        <v>0</v>
      </c>
      <c r="BD19" s="96">
        <f>SUMIFS('Entry Data'!$S:$S,'Entry Data'!$AA:$AA,Unit_Ach!$B19&amp;Unit_Ach!$BC$8&amp;Unit_Ach!$O$9&amp;Unit_Ach!$O$10)</f>
        <v>0</v>
      </c>
      <c r="BE19" s="94">
        <f>SUMIFS('Entry Data'!$A:$A,'Entry Data'!$AA:$AA,Unit_Ach!$B19&amp;Unit_Ach!$BC$8&amp;Unit_Ach!$O$9&amp;Unit_Ach!$Q$10)</f>
        <v>6</v>
      </c>
      <c r="BF19" s="96">
        <f>SUMIFS('Entry Data'!$S:$S,'Entry Data'!$AA:$AA,Unit_Ach!$B19&amp;Unit_Ach!$BC$8&amp;Unit_Ach!$O$9&amp;Unit_Ach!$Q$10)</f>
        <v>169.42000000000002</v>
      </c>
      <c r="BG19" s="94">
        <f>SUMIFS('Entry Data'!$A:$A,'Entry Data'!$AA:$AA,Unit_Ach!$B19&amp;Unit_Ach!$BC$8&amp;Unit_Ach!$S$9&amp;Unit_Ach!$S$10)</f>
        <v>0</v>
      </c>
      <c r="BH19" s="96">
        <f>SUMIFS('Entry Data'!$S:$S,'Entry Data'!$AA:$AA,Unit_Ach!$B19&amp;Unit_Ach!$BC$8&amp;Unit_Ach!$S$9&amp;Unit_Ach!$S$10)</f>
        <v>0</v>
      </c>
      <c r="BI19" s="94">
        <f>SUMIFS('Entry Data'!$A:$A,'Entry Data'!$AA:$AA,Unit_Ach!$B19&amp;Unit_Ach!$BC$8&amp;Unit_Ach!$S$9&amp;Unit_Ach!$U$10)</f>
        <v>0</v>
      </c>
      <c r="BJ19" s="94">
        <f>SUMIFS('Entry Data'!$S:$S,'Entry Data'!$AA:$AA,Unit_Ach!$B19&amp;Unit_Ach!$BC$8&amp;Unit_Ach!$S$9&amp;Unit_Ach!$U$10)</f>
        <v>0</v>
      </c>
      <c r="BK19" s="97">
        <f t="shared" si="21"/>
        <v>6</v>
      </c>
      <c r="BL19" s="97">
        <f t="shared" si="22"/>
        <v>169.42000000000002</v>
      </c>
      <c r="BM19" s="99">
        <f>SUMIFS('Entry Data'!$A:$A,'Entry Data'!$AA:$AA,Unit_Ach!$B19&amp;Unit_Ach!$BM$8&amp;Unit_Ach!$O$9&amp;Unit_Ach!$O$10)</f>
        <v>5</v>
      </c>
      <c r="BN19" s="96">
        <f>SUMIFS('Entry Data'!$S:$S,'Entry Data'!$AA:$AA,Unit_Ach!$B19&amp;Unit_Ach!$BM$8&amp;Unit_Ach!$O$9&amp;Unit_Ach!$O$10)</f>
        <v>142.36000000000001</v>
      </c>
      <c r="BO19" s="94">
        <f>SUMIFS('Entry Data'!$A:$A,'Entry Data'!$AA:$AA,Unit_Ach!$B19&amp;Unit_Ach!$BM$8&amp;Unit_Ach!$O$9&amp;Unit_Ach!$Q$10)</f>
        <v>7</v>
      </c>
      <c r="BP19" s="96">
        <f>SUMIFS('Entry Data'!$S:$S,'Entry Data'!$AA:$AA,Unit_Ach!$B19&amp;Unit_Ach!$BM$8&amp;Unit_Ach!$O$9&amp;Unit_Ach!$Q$10)</f>
        <v>191.3</v>
      </c>
      <c r="BQ19" s="94">
        <f>SUMIFS('Entry Data'!$A:$A,'Entry Data'!$AA:$AA,Unit_Ach!$B19&amp;Unit_Ach!$BM$8&amp;Unit_Ach!$S$9&amp;Unit_Ach!$S$10)</f>
        <v>0</v>
      </c>
      <c r="BR19" s="96">
        <f>SUMIFS('Entry Data'!$S:$S,'Entry Data'!$AA:$AA,Unit_Ach!$B19&amp;Unit_Ach!$BM$8&amp;Unit_Ach!$S$9&amp;Unit_Ach!$S$10)</f>
        <v>0</v>
      </c>
      <c r="BS19" s="94">
        <f>SUMIFS('Entry Data'!$A:$A,'Entry Data'!$AA:$AA,Unit_Ach!$B19&amp;Unit_Ach!$BM$8&amp;Unit_Ach!$S$9&amp;Unit_Ach!$U$10)</f>
        <v>0</v>
      </c>
      <c r="BT19" s="94">
        <f>SUMIFS('Entry Data'!$S:$S,'Entry Data'!$AA:$AA,Unit_Ach!$B19&amp;Unit_Ach!$BM$8&amp;Unit_Ach!$S$9&amp;Unit_Ach!$U$10)</f>
        <v>0</v>
      </c>
      <c r="BU19" s="97">
        <f t="shared" si="23"/>
        <v>12</v>
      </c>
      <c r="BV19" s="97">
        <f t="shared" si="24"/>
        <v>333.66</v>
      </c>
      <c r="BW19" s="99">
        <f>SUMIFS('Entry Data'!$A:$A,'Entry Data'!$AA:$AA,Unit_Ach!$B19&amp;Unit_Ach!$BW$8&amp;Unit_Ach!$O$9&amp;Unit_Ach!$O$10)</f>
        <v>6</v>
      </c>
      <c r="BX19" s="96">
        <f>SUMIFS('Entry Data'!$S:$S,'Entry Data'!$AA:$AA,Unit_Ach!$B19&amp;Unit_Ach!$BW$8&amp;Unit_Ach!$O$9&amp;Unit_Ach!$O$10)</f>
        <v>174.24</v>
      </c>
      <c r="BY19" s="94">
        <f>SUMIFS('Entry Data'!$A:$A,'Entry Data'!$AA:$AA,Unit_Ach!$B19&amp;Unit_Ach!$BW$8&amp;Unit_Ach!$O$9&amp;Unit_Ach!$Q$10)</f>
        <v>6</v>
      </c>
      <c r="BZ19" s="96">
        <f>SUMIFS('Entry Data'!$S:$S,'Entry Data'!$AA:$AA,Unit_Ach!$B19&amp;Unit_Ach!$BW$8&amp;Unit_Ach!$O$9&amp;Unit_Ach!$Q$10)</f>
        <v>171.95999999999998</v>
      </c>
      <c r="CA19" s="94">
        <f>SUMIFS('Entry Data'!$A:$A,'Entry Data'!$AA:$AA,Unit_Ach!$B19&amp;Unit_Ach!$BW$8&amp;Unit_Ach!$S$9&amp;Unit_Ach!$S$10)</f>
        <v>0</v>
      </c>
      <c r="CB19" s="96">
        <f>SUMIFS('Entry Data'!$S:$S,'Entry Data'!$AA:$AA,Unit_Ach!$B19&amp;Unit_Ach!$BW$8&amp;Unit_Ach!$S$9&amp;Unit_Ach!$S$10)</f>
        <v>0</v>
      </c>
      <c r="CC19" s="94">
        <f>SUMIFS('Entry Data'!$A:$A,'Entry Data'!$AA:$AA,Unit_Ach!$B19&amp;Unit_Ach!$BW$8&amp;Unit_Ach!$S$9&amp;Unit_Ach!$U$10)</f>
        <v>0</v>
      </c>
      <c r="CD19" s="94">
        <f>SUMIFS('Entry Data'!$S:$S,'Entry Data'!$AA:$AA,Unit_Ach!$B19&amp;Unit_Ach!$BW$8&amp;Unit_Ach!$S$9&amp;Unit_Ach!$U$10)</f>
        <v>0</v>
      </c>
      <c r="CE19" s="97">
        <f t="shared" si="25"/>
        <v>12</v>
      </c>
      <c r="CF19" s="97">
        <f t="shared" si="26"/>
        <v>346.2</v>
      </c>
      <c r="CG19" s="99">
        <f>SUMIFS('Entry Data'!$A:$A,'Entry Data'!$AA:$AA,Unit_Ach!$B19&amp;Unit_Ach!$CG$8&amp;Unit_Ach!$O$9&amp;Unit_Ach!$O$10)</f>
        <v>6</v>
      </c>
      <c r="CH19" s="96">
        <f>SUMIFS('Entry Data'!$S:$S,'Entry Data'!$AA:$AA,Unit_Ach!$B19&amp;Unit_Ach!$CG$8&amp;Unit_Ach!$O$9&amp;Unit_Ach!$O$10)</f>
        <v>172.26000000000002</v>
      </c>
      <c r="CI19" s="94">
        <f>SUMIFS('Entry Data'!$A:$A,'Entry Data'!$AA:$AA,Unit_Ach!$B19&amp;Unit_Ach!$CG$8&amp;Unit_Ach!$O$9&amp;Unit_Ach!$Q$10)</f>
        <v>6</v>
      </c>
      <c r="CJ19" s="96">
        <f>SUMIFS('Entry Data'!$S:$S,'Entry Data'!$AA:$AA,Unit_Ach!$B19&amp;Unit_Ach!$CG$8&amp;Unit_Ach!$O$9&amp;Unit_Ach!$Q$10)</f>
        <v>172.6</v>
      </c>
      <c r="CK19" s="94">
        <f>SUMIFS('Entry Data'!$A:$A,'Entry Data'!$AA:$AA,Unit_Ach!$B19&amp;Unit_Ach!$CG$8&amp;Unit_Ach!$S$9&amp;Unit_Ach!$S$10)</f>
        <v>0</v>
      </c>
      <c r="CL19" s="96">
        <f>SUMIFS('Entry Data'!$S:$S,'Entry Data'!$AA:$AA,Unit_Ach!$B19&amp;Unit_Ach!$CG$8&amp;Unit_Ach!$S$9&amp;Unit_Ach!$S$10)</f>
        <v>0</v>
      </c>
      <c r="CM19" s="94">
        <f>SUMIFS('Entry Data'!$A:$A,'Entry Data'!$AA:$AA,Unit_Ach!$B19&amp;Unit_Ach!$CG$8&amp;Unit_Ach!$S$9&amp;Unit_Ach!$U$10)</f>
        <v>0</v>
      </c>
      <c r="CN19" s="94">
        <f>SUMIFS('Entry Data'!$S:$S,'Entry Data'!$AA:$AA,Unit_Ach!$B19&amp;Unit_Ach!$CG$8&amp;Unit_Ach!$S$9&amp;Unit_Ach!$U$10)</f>
        <v>0</v>
      </c>
      <c r="CO19" s="97">
        <f t="shared" si="27"/>
        <v>12</v>
      </c>
      <c r="CP19" s="97">
        <f t="shared" si="28"/>
        <v>344.86</v>
      </c>
      <c r="CQ19" s="99">
        <f>SUMIFS('Entry Data'!$A:$A,'Entry Data'!$AA:$AA,Unit_Ach!$B19&amp;Unit_Ach!$CQ$8&amp;Unit_Ach!$O$9&amp;Unit_Ach!$O$10)</f>
        <v>4</v>
      </c>
      <c r="CR19" s="96">
        <f>SUMIFS('Entry Data'!$S:$S,'Entry Data'!$AA:$AA,Unit_Ach!$B19&amp;Unit_Ach!$CQ$8&amp;Unit_Ach!$O$9&amp;Unit_Ach!$O$10)</f>
        <v>114.92</v>
      </c>
      <c r="CS19" s="94">
        <f>SUMIFS('Entry Data'!$A:$A,'Entry Data'!$AA:$AA,Unit_Ach!$B19&amp;Unit_Ach!$CQ$8&amp;Unit_Ach!$O$9&amp;Unit_Ach!$Q$10)</f>
        <v>5</v>
      </c>
      <c r="CT19" s="96">
        <f>SUMIFS('Entry Data'!$S:$S,'Entry Data'!$AA:$AA,Unit_Ach!$B19&amp;Unit_Ach!$CQ$8&amp;Unit_Ach!$O$9&amp;Unit_Ach!$Q$10)</f>
        <v>142.34</v>
      </c>
      <c r="CU19" s="94">
        <f>SUMIFS('Entry Data'!$A:$A,'Entry Data'!$AA:$AA,Unit_Ach!$B19&amp;Unit_Ach!$CQ$8&amp;Unit_Ach!$S$9&amp;Unit_Ach!$S$10)</f>
        <v>0</v>
      </c>
      <c r="CV19" s="96">
        <f>SUMIFS('Entry Data'!$S:$S,'Entry Data'!$AA:$AA,Unit_Ach!$B19&amp;Unit_Ach!$CQ$8&amp;Unit_Ach!$S$9&amp;Unit_Ach!$S$10)</f>
        <v>0</v>
      </c>
      <c r="CW19" s="94">
        <f>SUMIFS('Entry Data'!$A:$A,'Entry Data'!$AA:$AA,Unit_Ach!$B19&amp;Unit_Ach!$CQ$8&amp;Unit_Ach!$S$9&amp;Unit_Ach!$U$10)</f>
        <v>0</v>
      </c>
      <c r="CX19" s="94">
        <f>SUMIFS('Entry Data'!$S:$S,'Entry Data'!$AA:$AA,Unit_Ach!$B19&amp;Unit_Ach!$CQ$8&amp;Unit_Ach!$S$9&amp;Unit_Ach!$U$10)</f>
        <v>0</v>
      </c>
      <c r="CY19" s="97">
        <f t="shared" si="29"/>
        <v>9</v>
      </c>
      <c r="CZ19" s="97">
        <f t="shared" si="30"/>
        <v>257.26</v>
      </c>
      <c r="DA19" s="99">
        <f>SUMIFS('Entry Data'!$A:$A,'Entry Data'!$AA:$AA,Unit_Ach!$B19&amp;Unit_Ach!$DA$8&amp;Unit_Ach!$O$9&amp;Unit_Ach!$O$10)</f>
        <v>0</v>
      </c>
      <c r="DB19" s="96">
        <f>SUMIFS('Entry Data'!$S:$S,'Entry Data'!$AA:$AA,Unit_Ach!$B19&amp;Unit_Ach!$DA$8&amp;Unit_Ach!$O$9&amp;Unit_Ach!$O$10)</f>
        <v>0</v>
      </c>
      <c r="DC19" s="94">
        <f>SUMIFS('Entry Data'!$A:$A,'Entry Data'!$AA:$AA,Unit_Ach!$B19&amp;Unit_Ach!$DA$8&amp;Unit_Ach!$O$9&amp;Unit_Ach!$Q$10)</f>
        <v>6</v>
      </c>
      <c r="DD19" s="96">
        <f>SUMIFS('Entry Data'!$S:$S,'Entry Data'!$AA:$AA,Unit_Ach!$B19&amp;Unit_Ach!$DA$8&amp;Unit_Ach!$O$9&amp;Unit_Ach!$Q$10)</f>
        <v>173.6</v>
      </c>
      <c r="DE19" s="94">
        <f>SUMIFS('Entry Data'!$A:$A,'Entry Data'!$AA:$AA,Unit_Ach!$B19&amp;Unit_Ach!$DA$8&amp;Unit_Ach!$S$9&amp;Unit_Ach!$S$10)</f>
        <v>0</v>
      </c>
      <c r="DF19" s="96">
        <f>SUMIFS('Entry Data'!$S:$S,'Entry Data'!$AA:$AA,Unit_Ach!$B19&amp;Unit_Ach!$DA$8&amp;Unit_Ach!$S$9&amp;Unit_Ach!$S$10)</f>
        <v>0</v>
      </c>
      <c r="DG19" s="94">
        <f>SUMIFS('Entry Data'!$A:$A,'Entry Data'!$AA:$AA,Unit_Ach!$B19&amp;Unit_Ach!$DA$8&amp;Unit_Ach!$S$9&amp;Unit_Ach!$U$10)</f>
        <v>0</v>
      </c>
      <c r="DH19" s="94">
        <f>SUMIFS('Entry Data'!$S:$S,'Entry Data'!$AA:$AA,Unit_Ach!$B19&amp;Unit_Ach!$DA$8&amp;Unit_Ach!$S$9&amp;Unit_Ach!$U$10)</f>
        <v>0</v>
      </c>
      <c r="DI19" s="97">
        <f t="shared" si="31"/>
        <v>6</v>
      </c>
      <c r="DJ19" s="97">
        <f t="shared" si="32"/>
        <v>173.6</v>
      </c>
      <c r="DK19" s="99">
        <f>SUMIFS('Entry Data'!$A:$A,'Entry Data'!$AA:$AA,Unit_Ach!$B19&amp;Unit_Ach!$DK$8&amp;Unit_Ach!$O$9&amp;Unit_Ach!$O$10)</f>
        <v>5</v>
      </c>
      <c r="DL19" s="96">
        <f>SUMIFS('Entry Data'!$S:$S,'Entry Data'!$AA:$AA,Unit_Ach!$B19&amp;Unit_Ach!$DK$8&amp;Unit_Ach!$O$9&amp;Unit_Ach!$O$10)</f>
        <v>147.80000000000001</v>
      </c>
      <c r="DM19" s="94">
        <f>SUMIFS('Entry Data'!$A:$A,'Entry Data'!$AA:$AA,Unit_Ach!$B19&amp;Unit_Ach!$DK$8&amp;Unit_Ach!$O$9&amp;Unit_Ach!$Q$10)</f>
        <v>6</v>
      </c>
      <c r="DN19" s="96">
        <f>SUMIFS('Entry Data'!$S:$S,'Entry Data'!$AA:$AA,Unit_Ach!$B19&amp;Unit_Ach!$DK$8&amp;Unit_Ach!$O$9&amp;Unit_Ach!$Q$10)</f>
        <v>170.3</v>
      </c>
      <c r="DO19" s="94">
        <f>SUMIFS('Entry Data'!$A:$A,'Entry Data'!$AA:$AA,Unit_Ach!$B19&amp;Unit_Ach!$DK$8&amp;Unit_Ach!$S$9&amp;Unit_Ach!$S$10)</f>
        <v>0</v>
      </c>
      <c r="DP19" s="96">
        <f>SUMIFS('Entry Data'!$S:$S,'Entry Data'!$AA:$AA,Unit_Ach!$B19&amp;Unit_Ach!$DK$8&amp;Unit_Ach!$S$9&amp;Unit_Ach!$S$10)</f>
        <v>0</v>
      </c>
      <c r="DQ19" s="94">
        <f>SUMIFS('Entry Data'!$A:$A,'Entry Data'!$AA:$AA,Unit_Ach!$B19&amp;Unit_Ach!$DK$8&amp;Unit_Ach!$S$9&amp;Unit_Ach!$U$10)</f>
        <v>0</v>
      </c>
      <c r="DR19" s="94">
        <f>SUMIFS('Entry Data'!$S:$S,'Entry Data'!$AA:$AA,Unit_Ach!$B19&amp;Unit_Ach!$DK$8&amp;Unit_Ach!$S$9&amp;Unit_Ach!$U$10)</f>
        <v>0</v>
      </c>
      <c r="DS19" s="97">
        <f t="shared" si="33"/>
        <v>11</v>
      </c>
      <c r="DT19" s="97">
        <f t="shared" si="34"/>
        <v>318.10000000000002</v>
      </c>
      <c r="DU19" s="99">
        <f>SUMIFS('Entry Data'!$A:$A,'Entry Data'!$AA:$AA,Unit_Ach!$B19&amp;Unit_Ach!$DU$8&amp;Unit_Ach!$O$9&amp;Unit_Ach!$O$10)</f>
        <v>0</v>
      </c>
      <c r="DV19" s="96">
        <f>SUMIFS('Entry Data'!$S:$S,'Entry Data'!$AA:$AA,Unit_Ach!$B19&amp;Unit_Ach!$DU$8&amp;Unit_Ach!$O$9&amp;Unit_Ach!$O$10)</f>
        <v>0</v>
      </c>
      <c r="DW19" s="94">
        <f>SUMIFS('Entry Data'!$A:$A,'Entry Data'!$AA:$AA,Unit_Ach!$B19&amp;Unit_Ach!$DU$8&amp;Unit_Ach!$O$9&amp;Unit_Ach!$Q$10)</f>
        <v>5</v>
      </c>
      <c r="DX19" s="96">
        <f>SUMIFS('Entry Data'!$S:$S,'Entry Data'!$AA:$AA,Unit_Ach!$B19&amp;Unit_Ach!$DU$8&amp;Unit_Ach!$O$9&amp;Unit_Ach!$Q$10)</f>
        <v>142.47999999999999</v>
      </c>
      <c r="DY19" s="94">
        <f>SUMIFS('Entry Data'!$A:$A,'Entry Data'!$AA:$AA,Unit_Ach!$B19&amp;Unit_Ach!$DU$8&amp;Unit_Ach!$S$9&amp;Unit_Ach!$S$10)</f>
        <v>0</v>
      </c>
      <c r="DZ19" s="96">
        <f>SUMIFS('Entry Data'!$S:$S,'Entry Data'!$AA:$AA,Unit_Ach!$B19&amp;Unit_Ach!$DU$8&amp;Unit_Ach!$S$9&amp;Unit_Ach!$S$10)</f>
        <v>0</v>
      </c>
      <c r="EA19" s="94">
        <f>SUMIFS('Entry Data'!$A:$A,'Entry Data'!$AA:$AA,Unit_Ach!$B19&amp;Unit_Ach!$DU$8&amp;Unit_Ach!$S$9&amp;Unit_Ach!$U$10)</f>
        <v>0</v>
      </c>
      <c r="EB19" s="94">
        <f>SUMIFS('Entry Data'!$S:$S,'Entry Data'!$AA:$AA,Unit_Ach!$B19&amp;Unit_Ach!$DU$8&amp;Unit_Ach!$S$9&amp;Unit_Ach!$U$10)</f>
        <v>0</v>
      </c>
      <c r="EC19" s="97">
        <f t="shared" si="35"/>
        <v>5</v>
      </c>
      <c r="ED19" s="97">
        <f t="shared" si="36"/>
        <v>142.47999999999999</v>
      </c>
      <c r="EE19" s="99">
        <f>SUMIFS('Entry Data'!$A:$A,'Entry Data'!$AA:$AA,Unit_Ach!$B19&amp;Unit_Ach!$EE$8&amp;Unit_Ach!$O$9&amp;Unit_Ach!$O$10)</f>
        <v>7</v>
      </c>
      <c r="EF19" s="96">
        <f>SUMIFS('Entry Data'!$S:$S,'Entry Data'!$AA:$AA,Unit_Ach!$B19&amp;Unit_Ach!$EE$8&amp;Unit_Ach!$O$9&amp;Unit_Ach!$O$10)</f>
        <v>204.5</v>
      </c>
      <c r="EG19" s="94">
        <f>SUMIFS('Entry Data'!$A:$A,'Entry Data'!$AA:$AA,Unit_Ach!$B19&amp;Unit_Ach!$EE$8&amp;Unit_Ach!$O$9&amp;Unit_Ach!$Q$10)</f>
        <v>6</v>
      </c>
      <c r="EH19" s="96">
        <f>SUMIFS('Entry Data'!$S:$S,'Entry Data'!$AA:$AA,Unit_Ach!$B19&amp;Unit_Ach!$EE$8&amp;Unit_Ach!$O$9&amp;Unit_Ach!$Q$10)</f>
        <v>169.9</v>
      </c>
      <c r="EI19" s="94">
        <f>SUMIFS('Entry Data'!$A:$A,'Entry Data'!$AA:$AA,Unit_Ach!$B19&amp;Unit_Ach!$EE$8&amp;Unit_Ach!$S$9&amp;Unit_Ach!$S$10)</f>
        <v>0</v>
      </c>
      <c r="EJ19" s="96">
        <f>SUMIFS('Entry Data'!$S:$S,'Entry Data'!$AA:$AA,Unit_Ach!$B19&amp;Unit_Ach!$EE$8&amp;Unit_Ach!$S$9&amp;Unit_Ach!$S$10)</f>
        <v>0</v>
      </c>
      <c r="EK19" s="94">
        <f>SUMIFS('Entry Data'!$A:$A,'Entry Data'!$AA:$AA,Unit_Ach!$B19&amp;Unit_Ach!$EE$8&amp;Unit_Ach!$S$9&amp;Unit_Ach!$U$10)</f>
        <v>0</v>
      </c>
      <c r="EL19" s="94">
        <f>SUMIFS('Entry Data'!$S:$S,'Entry Data'!$AA:$AA,Unit_Ach!$B19&amp;Unit_Ach!$EE$8&amp;Unit_Ach!$S$9&amp;Unit_Ach!$U$10)</f>
        <v>0</v>
      </c>
      <c r="EM19" s="97">
        <f t="shared" si="37"/>
        <v>13</v>
      </c>
      <c r="EN19" s="97">
        <f t="shared" si="38"/>
        <v>374.4</v>
      </c>
      <c r="EO19" s="99">
        <f>SUMIFS('Entry Data'!$A:$A,'Entry Data'!$AA:$AA,Unit_Ach!$B19&amp;Unit_Ach!$EO$8&amp;Unit_Ach!$O$9&amp;Unit_Ach!$O$10)</f>
        <v>5</v>
      </c>
      <c r="EP19" s="96">
        <f>SUMIFS('Entry Data'!$S:$S,'Entry Data'!$AA:$AA,Unit_Ach!$B19&amp;Unit_Ach!$EO$8&amp;Unit_Ach!$O$9&amp;Unit_Ach!$O$10)</f>
        <v>141.91999999999999</v>
      </c>
      <c r="EQ19" s="94">
        <f>SUMIFS('Entry Data'!$A:$A,'Entry Data'!$AA:$AA,Unit_Ach!$B19&amp;Unit_Ach!$EO$8&amp;Unit_Ach!$O$9&amp;Unit_Ach!$Q$10)</f>
        <v>4</v>
      </c>
      <c r="ER19" s="96">
        <f>SUMIFS('Entry Data'!$S:$S,'Entry Data'!$AA:$AA,Unit_Ach!$B19&amp;Unit_Ach!$EO$8&amp;Unit_Ach!$O$9&amp;Unit_Ach!$Q$10)</f>
        <v>115.7</v>
      </c>
      <c r="ES19" s="94">
        <f>SUMIFS('Entry Data'!$A:$A,'Entry Data'!$AA:$AA,Unit_Ach!$B19&amp;Unit_Ach!$EO$8&amp;Unit_Ach!$S$9&amp;Unit_Ach!$S$10)</f>
        <v>0</v>
      </c>
      <c r="ET19" s="96">
        <f>SUMIFS('Entry Data'!$S:$S,'Entry Data'!$AA:$AA,Unit_Ach!$B19&amp;Unit_Ach!$EO$8&amp;Unit_Ach!$S$9&amp;Unit_Ach!$S$10)</f>
        <v>0</v>
      </c>
      <c r="EU19" s="94">
        <f>SUMIFS('Entry Data'!$A:$A,'Entry Data'!$AA:$AA,Unit_Ach!$B19&amp;Unit_Ach!$EO$8&amp;Unit_Ach!$S$9&amp;Unit_Ach!$U$10)</f>
        <v>0</v>
      </c>
      <c r="EV19" s="94">
        <f>SUMIFS('Entry Data'!$S:$S,'Entry Data'!$AA:$AA,Unit_Ach!$B19&amp;Unit_Ach!$EO$8&amp;Unit_Ach!$S$9&amp;Unit_Ach!$U$10)</f>
        <v>0</v>
      </c>
      <c r="EW19" s="97">
        <f t="shared" si="39"/>
        <v>9</v>
      </c>
      <c r="EX19" s="97">
        <f t="shared" si="40"/>
        <v>257.62</v>
      </c>
      <c r="EY19" s="99">
        <f>SUMIFS('Entry Data'!$A:$A,'Entry Data'!$AA:$AA,Unit_Ach!$B19&amp;Unit_Ach!$EY$8&amp;Unit_Ach!$O$9&amp;Unit_Ach!$O$10)</f>
        <v>6</v>
      </c>
      <c r="EZ19" s="96">
        <f>SUMIFS('Entry Data'!$S:$S,'Entry Data'!$AA:$AA,Unit_Ach!$B19&amp;Unit_Ach!$EY$8&amp;Unit_Ach!$O$9&amp;Unit_Ach!$O$10)</f>
        <v>0</v>
      </c>
      <c r="FA19" s="94">
        <f>SUMIFS('Entry Data'!$A:$A,'Entry Data'!$AA:$AA,Unit_Ach!$B19&amp;Unit_Ach!$EY$8&amp;Unit_Ach!$O$9&amp;Unit_Ach!$Q$10)</f>
        <v>4</v>
      </c>
      <c r="FB19" s="96">
        <f>SUMIFS('Entry Data'!$S:$S,'Entry Data'!$AA:$AA,Unit_Ach!$B19&amp;Unit_Ach!$EY$8&amp;Unit_Ach!$O$9&amp;Unit_Ach!$Q$10)</f>
        <v>0</v>
      </c>
      <c r="FC19" s="94">
        <f>SUMIFS('Entry Data'!$A:$A,'Entry Data'!$AA:$AA,Unit_Ach!$B19&amp;Unit_Ach!$EY$8&amp;Unit_Ach!$S$9&amp;Unit_Ach!$S$10)</f>
        <v>0</v>
      </c>
      <c r="FD19" s="96">
        <f>SUMIFS('Entry Data'!$S:$S,'Entry Data'!$AA:$AA,Unit_Ach!$B19&amp;Unit_Ach!$EY$8&amp;Unit_Ach!$S$9&amp;Unit_Ach!$S$10)</f>
        <v>0</v>
      </c>
      <c r="FE19" s="94">
        <f>SUMIFS('Entry Data'!$A:$A,'Entry Data'!$AA:$AA,Unit_Ach!$B19&amp;Unit_Ach!$EY$8&amp;Unit_Ach!$S$9&amp;Unit_Ach!$U$10)</f>
        <v>0</v>
      </c>
      <c r="FF19" s="94">
        <f>SUMIFS('Entry Data'!$S:$S,'Entry Data'!$AA:$AA,Unit_Ach!$B19&amp;Unit_Ach!$EY$8&amp;Unit_Ach!$S$9&amp;Unit_Ach!$U$10)</f>
        <v>0</v>
      </c>
      <c r="FG19" s="97">
        <f t="shared" si="41"/>
        <v>10</v>
      </c>
      <c r="FH19" s="97">
        <f t="shared" si="42"/>
        <v>0</v>
      </c>
      <c r="FI19" s="99">
        <f>SUMIFS('Entry Data'!$A:$A,'Entry Data'!$AA:$AA,Unit_Ach!$B19&amp;Unit_Ach!$FI$8&amp;Unit_Ach!$O$9&amp;Unit_Ach!$O$10)</f>
        <v>6</v>
      </c>
      <c r="FJ19" s="96">
        <f>SUMIFS('Entry Data'!$S:$S,'Entry Data'!$AA:$AA,Unit_Ach!$B19&amp;Unit_Ach!$FI$8&amp;Unit_Ach!$O$9&amp;Unit_Ach!$O$10)</f>
        <v>0</v>
      </c>
      <c r="FK19" s="94">
        <f>SUMIFS('Entry Data'!$A:$A,'Entry Data'!$AA:$AA,Unit_Ach!$B19&amp;Unit_Ach!$FI$8&amp;Unit_Ach!$O$9&amp;Unit_Ach!$Q$10)</f>
        <v>5</v>
      </c>
      <c r="FL19" s="96">
        <f>SUMIFS('Entry Data'!$S:$S,'Entry Data'!$AA:$AA,Unit_Ach!$B19&amp;Unit_Ach!$FI$8&amp;Unit_Ach!$O$9&amp;Unit_Ach!$Q$10)</f>
        <v>0</v>
      </c>
      <c r="FM19" s="94">
        <f>SUMIFS('Entry Data'!$A:$A,'Entry Data'!$AA:$AA,Unit_Ach!$B19&amp;Unit_Ach!$FI$8&amp;Unit_Ach!$S$9&amp;Unit_Ach!$S$10)</f>
        <v>0</v>
      </c>
      <c r="FN19" s="96">
        <f>SUMIFS('Entry Data'!$S:$S,'Entry Data'!$AA:$AA,Unit_Ach!$B19&amp;Unit_Ach!$FI$8&amp;Unit_Ach!$S$9&amp;Unit_Ach!$S$10)</f>
        <v>0</v>
      </c>
      <c r="FO19" s="94">
        <f>SUMIFS('Entry Data'!$A:$A,'Entry Data'!$AA:$AA,Unit_Ach!$B19&amp;Unit_Ach!$FI$8&amp;Unit_Ach!$S$9&amp;Unit_Ach!$U$10)</f>
        <v>0</v>
      </c>
      <c r="FP19" s="94">
        <f>SUMIFS('Entry Data'!$S:$S,'Entry Data'!$AA:$AA,Unit_Ach!$B19&amp;Unit_Ach!$FI$8&amp;Unit_Ach!$S$9&amp;Unit_Ach!$U$10)</f>
        <v>0</v>
      </c>
      <c r="FQ19" s="97">
        <f t="shared" si="43"/>
        <v>11</v>
      </c>
      <c r="FR19" s="97">
        <f t="shared" si="44"/>
        <v>0</v>
      </c>
      <c r="FS19" s="99">
        <f>SUMIFS('Entry Data'!$A:$A,'Entry Data'!$AA:$AA,Unit_Ach!$B19&amp;Unit_Ach!$FS$8&amp;Unit_Ach!$O$9&amp;Unit_Ach!$O$10)</f>
        <v>2</v>
      </c>
      <c r="FT19" s="96">
        <f>SUMIFS('Entry Data'!$S:$S,'Entry Data'!$AA:$AA,Unit_Ach!$B19&amp;Unit_Ach!$FS$8&amp;Unit_Ach!$O$9&amp;Unit_Ach!$O$10)</f>
        <v>0</v>
      </c>
      <c r="FU19" s="94">
        <f>SUMIFS('Entry Data'!$A:$A,'Entry Data'!$AA:$AA,Unit_Ach!$B19&amp;Unit_Ach!$FS$8&amp;Unit_Ach!$O$9&amp;Unit_Ach!$Q$10)</f>
        <v>7</v>
      </c>
      <c r="FV19" s="96">
        <f>SUMIFS('Entry Data'!$S:$S,'Entry Data'!$AA:$AA,Unit_Ach!$B19&amp;Unit_Ach!$FS$8&amp;Unit_Ach!$O$9&amp;Unit_Ach!$Q$10)</f>
        <v>0</v>
      </c>
      <c r="FW19" s="94">
        <f>SUMIFS('Entry Data'!$A:$A,'Entry Data'!$AA:$AA,Unit_Ach!$B19&amp;Unit_Ach!$FS$8&amp;Unit_Ach!$S$9&amp;Unit_Ach!$S$10)</f>
        <v>3</v>
      </c>
      <c r="FX19" s="96">
        <f>SUMIFS('Entry Data'!$S:$S,'Entry Data'!$AA:$AA,Unit_Ach!$B19&amp;Unit_Ach!$FS$8&amp;Unit_Ach!$S$9&amp;Unit_Ach!$S$10)</f>
        <v>0</v>
      </c>
      <c r="FY19" s="94">
        <f>SUMIFS('Entry Data'!$A:$A,'Entry Data'!$AA:$AA,Unit_Ach!$B19&amp;Unit_Ach!$FS$8&amp;Unit_Ach!$S$9&amp;Unit_Ach!$U$10)</f>
        <v>0</v>
      </c>
      <c r="FZ19" s="94">
        <f>SUMIFS('Entry Data'!$S:$S,'Entry Data'!$AA:$AA,Unit_Ach!$B19&amp;Unit_Ach!$FS$8&amp;Unit_Ach!$S$9&amp;Unit_Ach!$U$10)</f>
        <v>0</v>
      </c>
      <c r="GA19" s="97">
        <f t="shared" si="45"/>
        <v>12</v>
      </c>
      <c r="GB19" s="97">
        <f t="shared" si="46"/>
        <v>0</v>
      </c>
      <c r="GC19" s="99">
        <f>SUMIFS('Entry Data'!$A:$A,'Entry Data'!$AA:$AA,Unit_Ach!$B19&amp;Unit_Ach!$GC$8&amp;Unit_Ach!$O$9&amp;Unit_Ach!$O$10)</f>
        <v>6</v>
      </c>
      <c r="GD19" s="96">
        <f>SUMIFS('Entry Data'!$S:$S,'Entry Data'!$AA:$AA,Unit_Ach!$B19&amp;Unit_Ach!$GC$8&amp;Unit_Ach!$O$9&amp;Unit_Ach!$O$10)</f>
        <v>0</v>
      </c>
      <c r="GE19" s="94">
        <f>SUMIFS('Entry Data'!$A:$A,'Entry Data'!$AA:$AA,Unit_Ach!$B19&amp;Unit_Ach!$GC$8&amp;Unit_Ach!$O$9&amp;Unit_Ach!$Q$10)</f>
        <v>3</v>
      </c>
      <c r="GF19" s="96">
        <f>SUMIFS('Entry Data'!$S:$S,'Entry Data'!$AA:$AA,Unit_Ach!$B19&amp;Unit_Ach!$GC$8&amp;Unit_Ach!$O$9&amp;Unit_Ach!$Q$10)</f>
        <v>0</v>
      </c>
      <c r="GG19" s="94">
        <f>SUMIFS('Entry Data'!$A:$A,'Entry Data'!$AA:$AA,Unit_Ach!$B19&amp;Unit_Ach!$GC$8&amp;Unit_Ach!$S$9&amp;Unit_Ach!$S$10)</f>
        <v>0</v>
      </c>
      <c r="GH19" s="96">
        <f>SUMIFS('Entry Data'!$S:$S,'Entry Data'!$AA:$AA,Unit_Ach!$B19&amp;Unit_Ach!$GC$8&amp;Unit_Ach!$S$9&amp;Unit_Ach!$S$10)</f>
        <v>0</v>
      </c>
      <c r="GI19" s="94">
        <f>SUMIFS('Entry Data'!$A:$A,'Entry Data'!$AA:$AA,Unit_Ach!$B19&amp;Unit_Ach!$GC$8&amp;Unit_Ach!$S$9&amp;Unit_Ach!$U$10)</f>
        <v>0</v>
      </c>
      <c r="GJ19" s="94">
        <f>SUMIFS('Entry Data'!$S:$S,'Entry Data'!$AA:$AA,Unit_Ach!$B19&amp;Unit_Ach!$GC$8&amp;Unit_Ach!$S$9&amp;Unit_Ach!$U$10)</f>
        <v>0</v>
      </c>
      <c r="GK19" s="97">
        <f t="shared" si="47"/>
        <v>9</v>
      </c>
      <c r="GL19" s="97">
        <f t="shared" si="48"/>
        <v>0</v>
      </c>
      <c r="GM19" s="99">
        <f>SUMIFS('Entry Data'!$A:$A,'Entry Data'!$AA:$AA,Unit_Ach!$B19&amp;Unit_Ach!$GM$8&amp;Unit_Ach!$O$9&amp;Unit_Ach!$O$10)</f>
        <v>0</v>
      </c>
      <c r="GN19" s="96">
        <f>SUMIFS('Entry Data'!$S:$S,'Entry Data'!$AA:$AA,Unit_Ach!$B19&amp;Unit_Ach!$GM$8&amp;Unit_Ach!$O$9&amp;Unit_Ach!$O$10)</f>
        <v>0</v>
      </c>
      <c r="GO19" s="94">
        <f>SUMIFS('Entry Data'!$A:$A,'Entry Data'!$AA:$AA,Unit_Ach!$B19&amp;Unit_Ach!$GM$8&amp;Unit_Ach!$O$9&amp;Unit_Ach!$Q$10)</f>
        <v>7</v>
      </c>
      <c r="GP19" s="96">
        <f>SUMIFS('Entry Data'!$S:$S,'Entry Data'!$AA:$AA,Unit_Ach!$B19&amp;Unit_Ach!$GM$8&amp;Unit_Ach!$O$9&amp;Unit_Ach!$Q$10)</f>
        <v>0</v>
      </c>
      <c r="GQ19" s="94">
        <f>SUMIFS('Entry Data'!$A:$A,'Entry Data'!$AA:$AA,Unit_Ach!$B19&amp;Unit_Ach!$GM$8&amp;Unit_Ach!$S$9&amp;Unit_Ach!$S$10)</f>
        <v>0</v>
      </c>
      <c r="GR19" s="96">
        <f>SUMIFS('Entry Data'!$S:$S,'Entry Data'!$AA:$AA,Unit_Ach!$B19&amp;Unit_Ach!$GM$8&amp;Unit_Ach!$S$9&amp;Unit_Ach!$S$10)</f>
        <v>0</v>
      </c>
      <c r="GS19" s="94">
        <f>SUMIFS('Entry Data'!$A:$A,'Entry Data'!$AA:$AA,Unit_Ach!$B19&amp;Unit_Ach!$GM$8&amp;Unit_Ach!$S$9&amp;Unit_Ach!$U$10)</f>
        <v>0</v>
      </c>
      <c r="GT19" s="94">
        <f>SUMIFS('Entry Data'!$S:$S,'Entry Data'!$AA:$AA,Unit_Ach!$B19&amp;Unit_Ach!$GM$8&amp;Unit_Ach!$S$9&amp;Unit_Ach!$U$10)</f>
        <v>0</v>
      </c>
      <c r="GU19" s="97">
        <f t="shared" si="49"/>
        <v>7</v>
      </c>
      <c r="GV19" s="97">
        <f t="shared" si="50"/>
        <v>0</v>
      </c>
      <c r="GW19" s="99">
        <f>SUMIFS('Entry Data'!$A:$A,'Entry Data'!$AA:$AA,Unit_Ach!$B19&amp;Unit_Ach!$GW$8&amp;Unit_Ach!$O$9&amp;Unit_Ach!$O$10)</f>
        <v>0</v>
      </c>
      <c r="GX19" s="96">
        <f>SUMIFS('Entry Data'!$S:$S,'Entry Data'!$AA:$AA,Unit_Ach!$B19&amp;Unit_Ach!$GW$8&amp;Unit_Ach!$O$9&amp;Unit_Ach!$O$10)</f>
        <v>0</v>
      </c>
      <c r="GY19" s="94">
        <f>SUMIFS('Entry Data'!$A:$A,'Entry Data'!$AA:$AA,Unit_Ach!$B19&amp;Unit_Ach!$GW$8&amp;Unit_Ach!$O$9&amp;Unit_Ach!$Q$10)</f>
        <v>0</v>
      </c>
      <c r="GZ19" s="96">
        <f>SUMIFS('Entry Data'!$S:$S,'Entry Data'!$AA:$AA,Unit_Ach!$B19&amp;Unit_Ach!$GW$8&amp;Unit_Ach!$O$9&amp;Unit_Ach!$Q$10)</f>
        <v>0</v>
      </c>
      <c r="HA19" s="94">
        <f>SUMIFS('Entry Data'!$A:$A,'Entry Data'!$AA:$AA,Unit_Ach!$B19&amp;Unit_Ach!$GW$8&amp;Unit_Ach!$S$9&amp;Unit_Ach!$S$10)</f>
        <v>0</v>
      </c>
      <c r="HB19" s="96">
        <f>SUMIFS('Entry Data'!$S:$S,'Entry Data'!$AA:$AA,Unit_Ach!$B19&amp;Unit_Ach!$GW$8&amp;Unit_Ach!$S$9&amp;Unit_Ach!$S$10)</f>
        <v>0</v>
      </c>
      <c r="HC19" s="94">
        <f>SUMIFS('Entry Data'!$A:$A,'Entry Data'!$AA:$AA,Unit_Ach!$B19&amp;Unit_Ach!$GW$8&amp;Unit_Ach!$S$9&amp;Unit_Ach!$U$10)</f>
        <v>0</v>
      </c>
      <c r="HD19" s="94">
        <f>SUMIFS('Entry Data'!$S:$S,'Entry Data'!$AA:$AA,Unit_Ach!$B19&amp;Unit_Ach!$GW$8&amp;Unit_Ach!$S$9&amp;Unit_Ach!$U$10)</f>
        <v>0</v>
      </c>
      <c r="HE19" s="97">
        <f t="shared" si="51"/>
        <v>0</v>
      </c>
      <c r="HF19" s="97">
        <f t="shared" si="52"/>
        <v>0</v>
      </c>
      <c r="HG19" s="99">
        <f>SUMIFS('Entry Data'!$A:$A,'Entry Data'!$AA:$AA,Unit_Ach!$B19&amp;Unit_Ach!$HG$8&amp;Unit_Ach!$O$9&amp;Unit_Ach!$O$10)</f>
        <v>0</v>
      </c>
      <c r="HH19" s="96">
        <f>SUMIFS('Entry Data'!$S:$S,'Entry Data'!$AA:$AA,Unit_Ach!$B19&amp;Unit_Ach!$HG$8&amp;Unit_Ach!$O$9&amp;Unit_Ach!$O$10)</f>
        <v>0</v>
      </c>
      <c r="HI19" s="94">
        <f>SUMIFS('Entry Data'!$A:$A,'Entry Data'!$AA:$AA,Unit_Ach!$B19&amp;Unit_Ach!$HG$8&amp;Unit_Ach!$O$9&amp;Unit_Ach!$Q$10)</f>
        <v>0</v>
      </c>
      <c r="HJ19" s="96">
        <f>SUMIFS('Entry Data'!$S:$S,'Entry Data'!$AA:$AA,Unit_Ach!$B19&amp;Unit_Ach!$HG$8&amp;Unit_Ach!$O$9&amp;Unit_Ach!$Q$10)</f>
        <v>0</v>
      </c>
      <c r="HK19" s="94">
        <f>SUMIFS('Entry Data'!$A:$A,'Entry Data'!$AA:$AA,Unit_Ach!$B19&amp;Unit_Ach!$HG$8&amp;Unit_Ach!$S$9&amp;Unit_Ach!$S$10)</f>
        <v>0</v>
      </c>
      <c r="HL19" s="96">
        <f>SUMIFS('Entry Data'!$S:$S,'Entry Data'!$AA:$AA,Unit_Ach!$B19&amp;Unit_Ach!$HG$8&amp;Unit_Ach!$S$9&amp;Unit_Ach!$S$10)</f>
        <v>0</v>
      </c>
      <c r="HM19" s="94">
        <f>SUMIFS('Entry Data'!$A:$A,'Entry Data'!$AA:$AA,Unit_Ach!$B19&amp;Unit_Ach!$HG$8&amp;Unit_Ach!$S$9&amp;Unit_Ach!$U$10)</f>
        <v>0</v>
      </c>
      <c r="HN19" s="94">
        <f>SUMIFS('Entry Data'!$S:$S,'Entry Data'!$AA:$AA,Unit_Ach!$B19&amp;Unit_Ach!$HG$8&amp;Unit_Ach!$S$9&amp;Unit_Ach!$U$10)</f>
        <v>0</v>
      </c>
      <c r="HO19" s="97">
        <f t="shared" si="53"/>
        <v>0</v>
      </c>
      <c r="HP19" s="97">
        <f t="shared" si="54"/>
        <v>0</v>
      </c>
      <c r="HQ19" s="99">
        <f>SUMIFS('Entry Data'!$A:$A,'Entry Data'!$AA:$AA,Unit_Ach!$B19&amp;Unit_Ach!$HQ$8&amp;Unit_Ach!$O$9&amp;Unit_Ach!$O$10)</f>
        <v>0</v>
      </c>
      <c r="HR19" s="96">
        <f>SUMIFS('Entry Data'!$S:$S,'Entry Data'!$AA:$AA,Unit_Ach!$B19&amp;Unit_Ach!$HQ$8&amp;Unit_Ach!$O$9&amp;Unit_Ach!$O$10)</f>
        <v>0</v>
      </c>
      <c r="HS19" s="94">
        <f>SUMIFS('Entry Data'!$A:$A,'Entry Data'!$AA:$AA,Unit_Ach!$B19&amp;Unit_Ach!$HQ$8&amp;Unit_Ach!$O$9&amp;Unit_Ach!$Q$10)</f>
        <v>0</v>
      </c>
      <c r="HT19" s="96">
        <f>SUMIFS('Entry Data'!$S:$S,'Entry Data'!$AA:$AA,Unit_Ach!$B19&amp;Unit_Ach!$HQ$8&amp;Unit_Ach!$O$9&amp;Unit_Ach!$Q$10)</f>
        <v>0</v>
      </c>
      <c r="HU19" s="94">
        <f>SUMIFS('Entry Data'!$A:$A,'Entry Data'!$AA:$AA,Unit_Ach!$B19&amp;Unit_Ach!$HQ$8&amp;Unit_Ach!$S$9&amp;Unit_Ach!$S$10)</f>
        <v>0</v>
      </c>
      <c r="HV19" s="96">
        <f>SUMIFS('Entry Data'!$S:$S,'Entry Data'!$AA:$AA,Unit_Ach!$B19&amp;Unit_Ach!$HQ$8&amp;Unit_Ach!$S$9&amp;Unit_Ach!$S$10)</f>
        <v>0</v>
      </c>
      <c r="HW19" s="94">
        <f>SUMIFS('Entry Data'!$A:$A,'Entry Data'!$AA:$AA,Unit_Ach!$B19&amp;Unit_Ach!$HQ$8&amp;Unit_Ach!$S$9&amp;Unit_Ach!$U$10)</f>
        <v>0</v>
      </c>
      <c r="HX19" s="94">
        <f>SUMIFS('Entry Data'!$S:$S,'Entry Data'!$AA:$AA,Unit_Ach!$B19&amp;Unit_Ach!$HQ$8&amp;Unit_Ach!$S$9&amp;Unit_Ach!$U$10)</f>
        <v>0</v>
      </c>
      <c r="HY19" s="97">
        <f t="shared" si="55"/>
        <v>0</v>
      </c>
      <c r="HZ19" s="97">
        <f t="shared" si="56"/>
        <v>0</v>
      </c>
      <c r="IA19" s="99">
        <f>SUMIFS('Entry Data'!$A:$A,'Entry Data'!$AA:$AA,Unit_Ach!$B19&amp;Unit_Ach!$IA$8&amp;Unit_Ach!$O$9&amp;Unit_Ach!$O$10)</f>
        <v>0</v>
      </c>
      <c r="IB19" s="96">
        <f>SUMIFS('Entry Data'!$S:$S,'Entry Data'!$AA:$AA,Unit_Ach!$B19&amp;Unit_Ach!$IA$8&amp;Unit_Ach!$O$9&amp;Unit_Ach!$O$10)</f>
        <v>0</v>
      </c>
      <c r="IC19" s="94">
        <f>SUMIFS('Entry Data'!$A:$A,'Entry Data'!$AA:$AA,Unit_Ach!$B19&amp;Unit_Ach!$IA$8&amp;Unit_Ach!$O$9&amp;Unit_Ach!$Q$10)</f>
        <v>0</v>
      </c>
      <c r="ID19" s="96">
        <f>SUMIFS('Entry Data'!$S:$S,'Entry Data'!$AA:$AA,Unit_Ach!$B19&amp;Unit_Ach!$IA$8&amp;Unit_Ach!$O$9&amp;Unit_Ach!$Q$10)</f>
        <v>0</v>
      </c>
      <c r="IE19" s="94">
        <f>SUMIFS('Entry Data'!$A:$A,'Entry Data'!$AA:$AA,Unit_Ach!$B19&amp;Unit_Ach!$IA$8&amp;Unit_Ach!$S$9&amp;Unit_Ach!$S$10)</f>
        <v>0</v>
      </c>
      <c r="IF19" s="96">
        <f>SUMIFS('Entry Data'!$S:$S,'Entry Data'!$AA:$AA,Unit_Ach!$B19&amp;Unit_Ach!$IA$8&amp;Unit_Ach!$S$9&amp;Unit_Ach!$S$10)</f>
        <v>0</v>
      </c>
      <c r="IG19" s="94">
        <f>SUMIFS('Entry Data'!$A:$A,'Entry Data'!$AA:$AA,Unit_Ach!$B19&amp;Unit_Ach!$IA$8&amp;Unit_Ach!$S$9&amp;Unit_Ach!$U$10)</f>
        <v>0</v>
      </c>
      <c r="IH19" s="94">
        <f>SUMIFS('Entry Data'!$S:$S,'Entry Data'!$AA:$AA,Unit_Ach!$B19&amp;Unit_Ach!$IA$8&amp;Unit_Ach!$S$9&amp;Unit_Ach!$U$10)</f>
        <v>0</v>
      </c>
      <c r="II19" s="97">
        <f t="shared" si="57"/>
        <v>0</v>
      </c>
      <c r="IJ19" s="97">
        <f t="shared" si="58"/>
        <v>0</v>
      </c>
      <c r="IK19" s="99">
        <f>SUMIFS('Entry Data'!$A:$A,'Entry Data'!$AA:$AA,Unit_Ach!$B19&amp;Unit_Ach!$IK$8&amp;Unit_Ach!$O$9&amp;Unit_Ach!$O$10)</f>
        <v>0</v>
      </c>
      <c r="IL19" s="96">
        <f>SUMIFS('Entry Data'!$S:$S,'Entry Data'!$AA:$AA,Unit_Ach!$B19&amp;Unit_Ach!$IK$8&amp;Unit_Ach!$O$9&amp;Unit_Ach!$O$10)</f>
        <v>0</v>
      </c>
      <c r="IM19" s="94">
        <f>SUMIFS('Entry Data'!$A:$A,'Entry Data'!$AA:$AA,Unit_Ach!$B19&amp;Unit_Ach!$IK$8&amp;Unit_Ach!$O$9&amp;Unit_Ach!$Q$10)</f>
        <v>0</v>
      </c>
      <c r="IN19" s="96">
        <f>SUMIFS('Entry Data'!$S:$S,'Entry Data'!$AA:$AA,Unit_Ach!$B19&amp;Unit_Ach!$IK$8&amp;Unit_Ach!$O$9&amp;Unit_Ach!$Q$10)</f>
        <v>0</v>
      </c>
      <c r="IO19" s="94">
        <f>SUMIFS('Entry Data'!$A:$A,'Entry Data'!$AA:$AA,Unit_Ach!$B19&amp;Unit_Ach!$IK$8&amp;Unit_Ach!$S$9&amp;Unit_Ach!$S$10)</f>
        <v>0</v>
      </c>
      <c r="IP19" s="96">
        <f>SUMIFS('Entry Data'!$S:$S,'Entry Data'!$AA:$AA,Unit_Ach!$B19&amp;Unit_Ach!$IK$8&amp;Unit_Ach!$S$9&amp;Unit_Ach!$S$10)</f>
        <v>0</v>
      </c>
      <c r="IQ19" s="94">
        <f>SUMIFS('Entry Data'!$A:$A,'Entry Data'!$AA:$AA,Unit_Ach!$B19&amp;Unit_Ach!$IK$8&amp;Unit_Ach!$S$9&amp;Unit_Ach!$U$10)</f>
        <v>0</v>
      </c>
      <c r="IR19" s="94">
        <f>SUMIFS('Entry Data'!$S:$S,'Entry Data'!$AA:$AA,Unit_Ach!$B19&amp;Unit_Ach!$IK$8&amp;Unit_Ach!$S$9&amp;Unit_Ach!$U$10)</f>
        <v>0</v>
      </c>
      <c r="IS19" s="97">
        <f t="shared" si="59"/>
        <v>0</v>
      </c>
      <c r="IT19" s="97">
        <f t="shared" si="60"/>
        <v>0</v>
      </c>
      <c r="IU19" s="99">
        <f>SUMIFS('Entry Data'!$A:$A,'Entry Data'!$AA:$AA,Unit_Ach!$B19&amp;Unit_Ach!$IU$8&amp;Unit_Ach!$O$9&amp;Unit_Ach!$O$10)</f>
        <v>0</v>
      </c>
      <c r="IV19" s="96">
        <f>SUMIFS('Entry Data'!$S:$S,'Entry Data'!$AA:$AA,Unit_Ach!$B19&amp;Unit_Ach!$IU$8&amp;Unit_Ach!$O$9&amp;Unit_Ach!$O$10)</f>
        <v>0</v>
      </c>
      <c r="IW19" s="94">
        <f>SUMIFS('Entry Data'!$A:$A,'Entry Data'!$AA:$AA,Unit_Ach!$B19&amp;Unit_Ach!$IU$8&amp;Unit_Ach!$O$9&amp;Unit_Ach!$Q$10)</f>
        <v>0</v>
      </c>
      <c r="IX19" s="96">
        <f>SUMIFS('Entry Data'!$S:$S,'Entry Data'!$AA:$AA,Unit_Ach!$B19&amp;Unit_Ach!$IU$8&amp;Unit_Ach!$O$9&amp;Unit_Ach!$Q$10)</f>
        <v>0</v>
      </c>
      <c r="IY19" s="94">
        <f>SUMIFS('Entry Data'!$A:$A,'Entry Data'!$AA:$AA,Unit_Ach!$B19&amp;Unit_Ach!$IU$8&amp;Unit_Ach!$S$9&amp;Unit_Ach!$S$10)</f>
        <v>0</v>
      </c>
      <c r="IZ19" s="96">
        <f>SUMIFS('Entry Data'!$S:$S,'Entry Data'!$AA:$AA,Unit_Ach!$B19&amp;Unit_Ach!$IU$8&amp;Unit_Ach!$S$9&amp;Unit_Ach!$S$10)</f>
        <v>0</v>
      </c>
      <c r="JA19" s="94">
        <f>SUMIFS('Entry Data'!$A:$A,'Entry Data'!$AA:$AA,Unit_Ach!$B19&amp;Unit_Ach!$IU$8&amp;Unit_Ach!$S$9&amp;Unit_Ach!$U$10)</f>
        <v>0</v>
      </c>
      <c r="JB19" s="94">
        <f>SUMIFS('Entry Data'!$S:$S,'Entry Data'!$AA:$AA,Unit_Ach!$B19&amp;Unit_Ach!$IU$8&amp;Unit_Ach!$S$9&amp;Unit_Ach!$U$10)</f>
        <v>0</v>
      </c>
      <c r="JC19" s="97">
        <f t="shared" si="61"/>
        <v>0</v>
      </c>
      <c r="JD19" s="97">
        <f t="shared" si="62"/>
        <v>0</v>
      </c>
      <c r="JE19" s="99">
        <f>SUMIFS('Entry Data'!$A:$A,'Entry Data'!$AA:$AA,Unit_Ach!$B19&amp;Unit_Ach!$JE$8&amp;Unit_Ach!$O$9&amp;Unit_Ach!$O$10)</f>
        <v>0</v>
      </c>
      <c r="JF19" s="96">
        <f>SUMIFS('Entry Data'!$S:$S,'Entry Data'!$AA:$AA,Unit_Ach!$B19&amp;Unit_Ach!$JE$8&amp;Unit_Ach!$O$9&amp;Unit_Ach!$O$10)</f>
        <v>0</v>
      </c>
      <c r="JG19" s="94">
        <f>SUMIFS('Entry Data'!$A:$A,'Entry Data'!$AA:$AA,Unit_Ach!$B19&amp;Unit_Ach!$JE$8&amp;Unit_Ach!$O$9&amp;Unit_Ach!$Q$10)</f>
        <v>0</v>
      </c>
      <c r="JH19" s="96">
        <f>SUMIFS('Entry Data'!$S:$S,'Entry Data'!$AA:$AA,Unit_Ach!$B19&amp;Unit_Ach!$JE$8&amp;Unit_Ach!$O$9&amp;Unit_Ach!$Q$10)</f>
        <v>0</v>
      </c>
      <c r="JI19" s="94">
        <f>SUMIFS('Entry Data'!$A:$A,'Entry Data'!$AA:$AA,Unit_Ach!$B19&amp;Unit_Ach!$JE$8&amp;Unit_Ach!$S$9&amp;Unit_Ach!$S$10)</f>
        <v>0</v>
      </c>
      <c r="JJ19" s="96">
        <f>SUMIFS('Entry Data'!$S:$S,'Entry Data'!$AA:$AA,Unit_Ach!$B19&amp;Unit_Ach!$JE$8&amp;Unit_Ach!$S$9&amp;Unit_Ach!$S$10)</f>
        <v>0</v>
      </c>
      <c r="JK19" s="94">
        <f>SUMIFS('Entry Data'!$A:$A,'Entry Data'!$AA:$AA,Unit_Ach!$B19&amp;Unit_Ach!$JE$8&amp;Unit_Ach!$S$9&amp;Unit_Ach!$U$10)</f>
        <v>0</v>
      </c>
      <c r="JL19" s="94">
        <f>SUMIFS('Entry Data'!$S:$S,'Entry Data'!$AA:$AA,Unit_Ach!$B19&amp;Unit_Ach!$JE$8&amp;Unit_Ach!$S$9&amp;Unit_Ach!$U$10)</f>
        <v>0</v>
      </c>
      <c r="JM19" s="97">
        <f t="shared" si="63"/>
        <v>0</v>
      </c>
      <c r="JN19" s="97">
        <f t="shared" si="64"/>
        <v>0</v>
      </c>
      <c r="JO19" s="99">
        <f>SUMIFS('Entry Data'!$A:$A,'Entry Data'!$AA:$AA,Unit_Ach!$B19&amp;Unit_Ach!$JO$8&amp;Unit_Ach!$O$9&amp;Unit_Ach!$O$10)</f>
        <v>0</v>
      </c>
      <c r="JP19" s="96">
        <f>SUMIFS('Entry Data'!$S:$S,'Entry Data'!$AA:$AA,Unit_Ach!$B19&amp;Unit_Ach!$JO$8&amp;Unit_Ach!$O$9&amp;Unit_Ach!$O$10)</f>
        <v>0</v>
      </c>
      <c r="JQ19" s="94">
        <f>SUMIFS('Entry Data'!$A:$A,'Entry Data'!$AA:$AA,Unit_Ach!$B19&amp;Unit_Ach!$JO$8&amp;Unit_Ach!$O$9&amp;Unit_Ach!$Q$10)</f>
        <v>0</v>
      </c>
      <c r="JR19" s="96">
        <f>SUMIFS('Entry Data'!$S:$S,'Entry Data'!$AA:$AA,Unit_Ach!$B19&amp;Unit_Ach!$JO$8&amp;Unit_Ach!$O$9&amp;Unit_Ach!$Q$10)</f>
        <v>0</v>
      </c>
      <c r="JS19" s="94">
        <f>SUMIFS('Entry Data'!$A:$A,'Entry Data'!$AA:$AA,Unit_Ach!$B19&amp;Unit_Ach!$JO$8&amp;Unit_Ach!$S$9&amp;Unit_Ach!$S$10)</f>
        <v>0</v>
      </c>
      <c r="JT19" s="96">
        <f>SUMIFS('Entry Data'!$S:$S,'Entry Data'!$AA:$AA,Unit_Ach!$B19&amp;Unit_Ach!$JO$8&amp;Unit_Ach!$S$9&amp;Unit_Ach!$S$10)</f>
        <v>0</v>
      </c>
      <c r="JU19" s="94">
        <f>SUMIFS('Entry Data'!$A:$A,'Entry Data'!$AA:$AA,Unit_Ach!$B19&amp;Unit_Ach!$JO$8&amp;Unit_Ach!$S$9&amp;Unit_Ach!$U$10)</f>
        <v>0</v>
      </c>
      <c r="JV19" s="94">
        <f>SUMIFS('Entry Data'!$S:$S,'Entry Data'!$AA:$AA,Unit_Ach!$B19&amp;Unit_Ach!$JO$8&amp;Unit_Ach!$S$9&amp;Unit_Ach!$U$10)</f>
        <v>0</v>
      </c>
      <c r="JW19" s="97">
        <f t="shared" si="65"/>
        <v>0</v>
      </c>
      <c r="JX19" s="97">
        <f t="shared" si="66"/>
        <v>0</v>
      </c>
      <c r="JY19" s="99">
        <f>SUMIFS('Entry Data'!$A:$A,'Entry Data'!$AA:$AA,Unit_Ach!$B19&amp;Unit_Ach!$JY$8&amp;Unit_Ach!$O$9&amp;Unit_Ach!$O$10)</f>
        <v>0</v>
      </c>
      <c r="JZ19" s="96">
        <f>SUMIFS('Entry Data'!$S:$S,'Entry Data'!$AA:$AA,Unit_Ach!$B19&amp;Unit_Ach!$JY$8&amp;Unit_Ach!$O$9&amp;Unit_Ach!$O$10)</f>
        <v>0</v>
      </c>
      <c r="KA19" s="94">
        <f>SUMIFS('Entry Data'!$A:$A,'Entry Data'!$AA:$AA,Unit_Ach!$B19&amp;Unit_Ach!$JY$8&amp;Unit_Ach!$O$9&amp;Unit_Ach!$Q$10)</f>
        <v>0</v>
      </c>
      <c r="KB19" s="96">
        <f>SUMIFS('Entry Data'!$S:$S,'Entry Data'!$AA:$AA,Unit_Ach!$B19&amp;Unit_Ach!$JY$8&amp;Unit_Ach!$O$9&amp;Unit_Ach!$Q$10)</f>
        <v>0</v>
      </c>
      <c r="KC19" s="94">
        <f>SUMIFS('Entry Data'!$A:$A,'Entry Data'!$AA:$AA,Unit_Ach!$B19&amp;Unit_Ach!$JY$8&amp;Unit_Ach!$S$9&amp;Unit_Ach!$S$10)</f>
        <v>0</v>
      </c>
      <c r="KD19" s="96">
        <f>SUMIFS('Entry Data'!$S:$S,'Entry Data'!$AA:$AA,Unit_Ach!$B19&amp;Unit_Ach!$JY$8&amp;Unit_Ach!$S$9&amp;Unit_Ach!$S$10)</f>
        <v>0</v>
      </c>
      <c r="KE19" s="94">
        <f>SUMIFS('Entry Data'!$A:$A,'Entry Data'!$AA:$AA,Unit_Ach!$B19&amp;Unit_Ach!$JY$8&amp;Unit_Ach!$S$9&amp;Unit_Ach!$U$10)</f>
        <v>0</v>
      </c>
      <c r="KF19" s="94">
        <f>SUMIFS('Entry Data'!$S:$S,'Entry Data'!$AA:$AA,Unit_Ach!$B19&amp;Unit_Ach!$JY$8&amp;Unit_Ach!$S$9&amp;Unit_Ach!$U$10)</f>
        <v>0</v>
      </c>
      <c r="KG19" s="97">
        <f t="shared" si="67"/>
        <v>0</v>
      </c>
      <c r="KH19" s="97">
        <f t="shared" si="68"/>
        <v>0</v>
      </c>
      <c r="KI19" s="99">
        <f>SUMIFS('Entry Data'!$A:$A,'Entry Data'!$AA:$AA,Unit_Ach!$B19&amp;Unit_Ach!$KI$8&amp;Unit_Ach!$O$9&amp;Unit_Ach!$O$10)</f>
        <v>0</v>
      </c>
      <c r="KJ19" s="96">
        <f>SUMIFS('Entry Data'!$S:$S,'Entry Data'!$AA:$AA,Unit_Ach!$B19&amp;Unit_Ach!$KI$8&amp;Unit_Ach!$O$9&amp;Unit_Ach!$O$10)</f>
        <v>0</v>
      </c>
      <c r="KK19" s="94">
        <f>SUMIFS('Entry Data'!$A:$A,'Entry Data'!$AA:$AA,Unit_Ach!$B19&amp;Unit_Ach!$KI$8&amp;Unit_Ach!$O$9&amp;Unit_Ach!$Q$10)</f>
        <v>0</v>
      </c>
      <c r="KL19" s="96">
        <f>SUMIFS('Entry Data'!$S:$S,'Entry Data'!$AA:$AA,Unit_Ach!$B19&amp;Unit_Ach!$KI$8&amp;Unit_Ach!$O$9&amp;Unit_Ach!$Q$10)</f>
        <v>0</v>
      </c>
      <c r="KM19" s="94">
        <f>SUMIFS('Entry Data'!$A:$A,'Entry Data'!$AA:$AA,Unit_Ach!$B19&amp;Unit_Ach!$KI$8&amp;Unit_Ach!$S$9&amp;Unit_Ach!$S$10)</f>
        <v>0</v>
      </c>
      <c r="KN19" s="96">
        <f>SUMIFS('Entry Data'!$S:$S,'Entry Data'!$AA:$AA,Unit_Ach!$B19&amp;Unit_Ach!$KI$8&amp;Unit_Ach!$S$9&amp;Unit_Ach!$S$10)</f>
        <v>0</v>
      </c>
      <c r="KO19" s="94">
        <f>SUMIFS('Entry Data'!$A:$A,'Entry Data'!$AA:$AA,Unit_Ach!$B19&amp;Unit_Ach!$KI$8&amp;Unit_Ach!$S$9&amp;Unit_Ach!$U$10)</f>
        <v>0</v>
      </c>
      <c r="KP19" s="94">
        <f>SUMIFS('Entry Data'!$S:$S,'Entry Data'!$AA:$AA,Unit_Ach!$B19&amp;Unit_Ach!$KI$8&amp;Unit_Ach!$S$9&amp;Unit_Ach!$U$10)</f>
        <v>0</v>
      </c>
      <c r="KQ19" s="97">
        <f t="shared" si="69"/>
        <v>0</v>
      </c>
      <c r="KR19" s="97">
        <f t="shared" si="70"/>
        <v>0</v>
      </c>
      <c r="KS19" s="99">
        <f>SUMIFS('Entry Data'!$A:$A,'Entry Data'!$AA:$AA,Unit_Ach!$B19&amp;Unit_Ach!$KS$8&amp;Unit_Ach!$O$9&amp;Unit_Ach!$O$10)</f>
        <v>0</v>
      </c>
      <c r="KT19" s="96">
        <f>SUMIFS('Entry Data'!$S:$S,'Entry Data'!$AA:$AA,Unit_Ach!$B19&amp;Unit_Ach!$KS$8&amp;Unit_Ach!$O$9&amp;Unit_Ach!$O$10)</f>
        <v>0</v>
      </c>
      <c r="KU19" s="94">
        <f>SUMIFS('Entry Data'!$A:$A,'Entry Data'!$AA:$AA,Unit_Ach!$B19&amp;Unit_Ach!$KS$8&amp;Unit_Ach!$O$9&amp;Unit_Ach!$Q$10)</f>
        <v>0</v>
      </c>
      <c r="KV19" s="96">
        <f>SUMIFS('Entry Data'!$S:$S,'Entry Data'!$AA:$AA,Unit_Ach!$B19&amp;Unit_Ach!$KS$8&amp;Unit_Ach!$O$9&amp;Unit_Ach!$Q$10)</f>
        <v>0</v>
      </c>
      <c r="KW19" s="94">
        <f>SUMIFS('Entry Data'!$A:$A,'Entry Data'!$AA:$AA,Unit_Ach!$B19&amp;Unit_Ach!$KS$8&amp;Unit_Ach!$S$9&amp;Unit_Ach!$S$10)</f>
        <v>0</v>
      </c>
      <c r="KX19" s="96">
        <f>SUMIFS('Entry Data'!$S:$S,'Entry Data'!$AA:$AA,Unit_Ach!$B19&amp;Unit_Ach!$KS$8&amp;Unit_Ach!$S$9&amp;Unit_Ach!$S$10)</f>
        <v>0</v>
      </c>
      <c r="KY19" s="94">
        <f>SUMIFS('Entry Data'!$A:$A,'Entry Data'!$AA:$AA,Unit_Ach!$B19&amp;Unit_Ach!$KS$8&amp;Unit_Ach!$S$9&amp;Unit_Ach!$U$10)</f>
        <v>0</v>
      </c>
      <c r="KZ19" s="94">
        <f>SUMIFS('Entry Data'!$S:$S,'Entry Data'!$AA:$AA,Unit_Ach!$B19&amp;Unit_Ach!$KS$8&amp;Unit_Ach!$S$9&amp;Unit_Ach!$U$10)</f>
        <v>0</v>
      </c>
      <c r="LA19" s="97">
        <f t="shared" si="71"/>
        <v>0</v>
      </c>
      <c r="LB19" s="97">
        <f t="shared" si="72"/>
        <v>0</v>
      </c>
      <c r="LC19" s="99">
        <f>SUMIFS('Entry Data'!$A:$A,'Entry Data'!$AA:$AA,Unit_Ach!$B19&amp;Unit_Ach!$LC$8&amp;Unit_Ach!$O$9&amp;Unit_Ach!$O$10)</f>
        <v>0</v>
      </c>
      <c r="LD19" s="96">
        <f>SUMIFS('Entry Data'!$S:$S,'Entry Data'!$AA:$AA,Unit_Ach!$B19&amp;Unit_Ach!$LC$8&amp;Unit_Ach!$O$9&amp;Unit_Ach!$O$10)</f>
        <v>0</v>
      </c>
      <c r="LE19" s="94">
        <f>SUMIFS('Entry Data'!$A:$A,'Entry Data'!$AA:$AA,Unit_Ach!$B19&amp;Unit_Ach!$LC$8&amp;Unit_Ach!$O$9&amp;Unit_Ach!$Q$10)</f>
        <v>0</v>
      </c>
      <c r="LF19" s="96">
        <f>SUMIFS('Entry Data'!$S:$S,'Entry Data'!$AA:$AA,Unit_Ach!$B19&amp;Unit_Ach!$LC$8&amp;Unit_Ach!$O$9&amp;Unit_Ach!$Q$10)</f>
        <v>0</v>
      </c>
      <c r="LG19" s="94">
        <f>SUMIFS('Entry Data'!$A:$A,'Entry Data'!$AA:$AA,Unit_Ach!$B19&amp;Unit_Ach!$LC$8&amp;Unit_Ach!$S$9&amp;Unit_Ach!$S$10)</f>
        <v>0</v>
      </c>
      <c r="LH19" s="96">
        <f>SUMIFS('Entry Data'!$S:$S,'Entry Data'!$AA:$AA,Unit_Ach!$B19&amp;Unit_Ach!$LC$8&amp;Unit_Ach!$S$9&amp;Unit_Ach!$S$10)</f>
        <v>0</v>
      </c>
      <c r="LI19" s="94">
        <f>SUMIFS('Entry Data'!$A:$A,'Entry Data'!$AA:$AA,Unit_Ach!$B19&amp;Unit_Ach!$LC$8&amp;Unit_Ach!$S$9&amp;Unit_Ach!$U$10)</f>
        <v>0</v>
      </c>
      <c r="LJ19" s="94">
        <f>SUMIFS('Entry Data'!$S:$S,'Entry Data'!$AA:$AA,Unit_Ach!$B19&amp;Unit_Ach!$LC$8&amp;Unit_Ach!$S$9&amp;Unit_Ach!$U$10)</f>
        <v>0</v>
      </c>
      <c r="LK19" s="97">
        <f t="shared" si="73"/>
        <v>0</v>
      </c>
      <c r="LL19" s="97">
        <f t="shared" si="74"/>
        <v>0</v>
      </c>
    </row>
    <row r="20" spans="1:324" x14ac:dyDescent="0.3">
      <c r="A20" s="92">
        <v>9</v>
      </c>
      <c r="B20" s="92" t="s">
        <v>37</v>
      </c>
      <c r="C20" s="92" t="s">
        <v>230</v>
      </c>
      <c r="D20" s="94">
        <f t="shared" si="3"/>
        <v>68</v>
      </c>
      <c r="E20" s="94">
        <f t="shared" si="4"/>
        <v>1497.0600000000002</v>
      </c>
      <c r="F20" s="94">
        <f t="shared" si="5"/>
        <v>80</v>
      </c>
      <c r="G20" s="94">
        <f t="shared" si="6"/>
        <v>1674.8600000000001</v>
      </c>
      <c r="H20" s="94">
        <f t="shared" si="7"/>
        <v>3</v>
      </c>
      <c r="I20" s="94">
        <f t="shared" si="8"/>
        <v>0</v>
      </c>
      <c r="J20" s="94">
        <f t="shared" si="9"/>
        <v>0</v>
      </c>
      <c r="K20" s="94">
        <f t="shared" si="10"/>
        <v>0</v>
      </c>
      <c r="L20" s="94">
        <f t="shared" si="11"/>
        <v>151</v>
      </c>
      <c r="M20" s="94">
        <f t="shared" si="12"/>
        <v>3171.92</v>
      </c>
      <c r="N20" s="95"/>
      <c r="O20" s="94">
        <f>SUMIFS('Entry Data'!$A:$A,'Entry Data'!$AA:$AA,Unit_Ach!$B20&amp;Unit_Ach!$O$8&amp;Unit_Ach!$O$9&amp;Unit_Ach!$O$10)</f>
        <v>5</v>
      </c>
      <c r="P20" s="96">
        <f>SUMIFS('Entry Data'!$S:$S,'Entry Data'!$AA:$AA,Unit_Ach!$B20&amp;Unit_Ach!$O$8&amp;Unit_Ach!$O$9&amp;Unit_Ach!$O$10)</f>
        <v>146.42000000000002</v>
      </c>
      <c r="Q20" s="94">
        <f>SUMIFS('Entry Data'!$A:$A,'Entry Data'!$AA:$AA,Unit_Ach!$B20&amp;Unit_Ach!$O$8&amp;Unit_Ach!$O$9&amp;Unit_Ach!$Q$10)</f>
        <v>5</v>
      </c>
      <c r="R20" s="96">
        <f>SUMIFS('Entry Data'!$S:$S,'Entry Data'!$AA:$AA,Unit_Ach!$B20&amp;Unit_Ach!$O$8&amp;Unit_Ach!$O$9&amp;Unit_Ach!$Q$10)</f>
        <v>147</v>
      </c>
      <c r="S20" s="94">
        <f>SUMIFS('Entry Data'!$A:$A,'Entry Data'!$AA:$AA,Unit_Ach!$B20&amp;Unit_Ach!$O$8&amp;Unit_Ach!$S$9&amp;Unit_Ach!$S$10)</f>
        <v>0</v>
      </c>
      <c r="T20" s="96">
        <f>SUMIFS('Entry Data'!$S:$S,'Entry Data'!$AA:$AA,Unit_Ach!$B20&amp;Unit_Ach!$O$8&amp;Unit_Ach!$S$9&amp;Unit_Ach!$S$10)</f>
        <v>0</v>
      </c>
      <c r="U20" s="94">
        <f>SUMIFS('Entry Data'!$A:$A,'Entry Data'!$AA:$AA,Unit_Ach!$B20&amp;Unit_Ach!$O$8&amp;Unit_Ach!$S$9&amp;Unit_Ach!$U$10)</f>
        <v>0</v>
      </c>
      <c r="V20" s="94">
        <f>SUMIFS('Entry Data'!$S:$S,'Entry Data'!$AA:$AA,Unit_Ach!$B20&amp;Unit_Ach!$O$8&amp;Unit_Ach!$S$9&amp;Unit_Ach!$U$10)</f>
        <v>0</v>
      </c>
      <c r="W20" s="97">
        <f t="shared" si="13"/>
        <v>10</v>
      </c>
      <c r="X20" s="98">
        <f t="shared" si="14"/>
        <v>293.42</v>
      </c>
      <c r="Y20" s="99">
        <f>SUMIFS('Entry Data'!$A:$A,'Entry Data'!$AA:$AA,Unit_Ach!$B20&amp;Unit_Ach!$Y$8&amp;Unit_Ach!$O$9&amp;Unit_Ach!$O$10)</f>
        <v>5</v>
      </c>
      <c r="Z20" s="96">
        <f>SUMIFS('Entry Data'!$S:$S,'Entry Data'!$AA:$AA,Unit_Ach!$B20&amp;Unit_Ach!$Y$8&amp;Unit_Ach!$O$9&amp;Unit_Ach!$O$10)</f>
        <v>140.51999999999998</v>
      </c>
      <c r="AA20" s="94">
        <f>SUMIFS('Entry Data'!$A:$A,'Entry Data'!$AA:$AA,Unit_Ach!$B20&amp;Unit_Ach!$Y$8&amp;Unit_Ach!$O$9&amp;Unit_Ach!$Q$10)</f>
        <v>5</v>
      </c>
      <c r="AB20" s="96">
        <f>SUMIFS('Entry Data'!$S:$S,'Entry Data'!$AA:$AA,Unit_Ach!$B20&amp;Unit_Ach!$Y$8&amp;Unit_Ach!$O$9&amp;Unit_Ach!$Q$10)</f>
        <v>138.58000000000001</v>
      </c>
      <c r="AC20" s="94">
        <f>SUMIFS('Entry Data'!$A:$A,'Entry Data'!$AA:$AA,Unit_Ach!$B20&amp;Unit_Ach!$Y$8&amp;Unit_Ach!$S$9&amp;Unit_Ach!$S$10)</f>
        <v>0</v>
      </c>
      <c r="AD20" s="96">
        <f>SUMIFS('Entry Data'!$S:$S,'Entry Data'!$AA:$AA,Unit_Ach!$B20&amp;Unit_Ach!$Y$8&amp;Unit_Ach!$S$9&amp;Unit_Ach!$S$10)</f>
        <v>0</v>
      </c>
      <c r="AE20" s="94">
        <f>SUMIFS('Entry Data'!$A:$A,'Entry Data'!$AA:$AA,Unit_Ach!$B20&amp;Unit_Ach!$Y$8&amp;Unit_Ach!$S$9&amp;Unit_Ach!$U$10)</f>
        <v>0</v>
      </c>
      <c r="AF20" s="94">
        <f>SUMIFS('Entry Data'!$S:$S,'Entry Data'!$AA:$AA,Unit_Ach!$B20&amp;Unit_Ach!$Y$8&amp;Unit_Ach!$S$9&amp;Unit_Ach!$U$10)</f>
        <v>0</v>
      </c>
      <c r="AG20" s="97">
        <f t="shared" si="15"/>
        <v>10</v>
      </c>
      <c r="AH20" s="97">
        <f t="shared" si="16"/>
        <v>279.10000000000002</v>
      </c>
      <c r="AI20" s="99">
        <f>SUMIFS('Entry Data'!$A:$A,'Entry Data'!$AA:$AA,Unit_Ach!$B20&amp;Unit_Ach!$AI$8&amp;Unit_Ach!$O$9&amp;Unit_Ach!$O$10)</f>
        <v>6</v>
      </c>
      <c r="AJ20" s="96">
        <f>SUMIFS('Entry Data'!$S:$S,'Entry Data'!$AA:$AA,Unit_Ach!$B20&amp;Unit_Ach!$AI$8&amp;Unit_Ach!$O$9&amp;Unit_Ach!$O$10)</f>
        <v>167.26000000000002</v>
      </c>
      <c r="AK20" s="94">
        <f>SUMIFS('Entry Data'!$A:$A,'Entry Data'!$AA:$AA,Unit_Ach!$B20&amp;Unit_Ach!$AI$8&amp;Unit_Ach!$O$9&amp;Unit_Ach!$Q$10)</f>
        <v>6</v>
      </c>
      <c r="AL20" s="96">
        <f>SUMIFS('Entry Data'!$S:$S,'Entry Data'!$AA:$AA,Unit_Ach!$B20&amp;Unit_Ach!$AI$8&amp;Unit_Ach!$O$9&amp;Unit_Ach!$Q$10)</f>
        <v>169.52</v>
      </c>
      <c r="AM20" s="94">
        <f>SUMIFS('Entry Data'!$A:$A,'Entry Data'!$AA:$AA,Unit_Ach!$B20&amp;Unit_Ach!$AI$8&amp;Unit_Ach!$S$9&amp;Unit_Ach!$S$10)</f>
        <v>0</v>
      </c>
      <c r="AN20" s="96">
        <f>SUMIFS('Entry Data'!$S:$S,'Entry Data'!$AA:$AA,Unit_Ach!$B20&amp;Unit_Ach!$AI$8&amp;Unit_Ach!$S$9&amp;Unit_Ach!$S$10)</f>
        <v>0</v>
      </c>
      <c r="AO20" s="94">
        <f>SUMIFS('Entry Data'!$A:$A,'Entry Data'!$AA:$AA,Unit_Ach!$B20&amp;Unit_Ach!$AI$8&amp;Unit_Ach!$S$9&amp;Unit_Ach!$U$10)</f>
        <v>0</v>
      </c>
      <c r="AP20" s="94">
        <f>SUMIFS('Entry Data'!$S:$S,'Entry Data'!$AA:$AA,Unit_Ach!$B20&amp;Unit_Ach!$AI$8&amp;Unit_Ach!$S$9&amp;Unit_Ach!$U$10)</f>
        <v>0</v>
      </c>
      <c r="AQ20" s="97">
        <f t="shared" si="17"/>
        <v>12</v>
      </c>
      <c r="AR20" s="97">
        <f t="shared" si="18"/>
        <v>336.78000000000003</v>
      </c>
      <c r="AS20" s="99">
        <f>SUMIFS('Entry Data'!$A:$A,'Entry Data'!$AA:$AA,Unit_Ach!$B20&amp;Unit_Ach!$AS$8&amp;Unit_Ach!$O$9&amp;Unit_Ach!$O$10)</f>
        <v>5</v>
      </c>
      <c r="AT20" s="96">
        <f>SUMIFS('Entry Data'!$S:$S,'Entry Data'!$AA:$AA,Unit_Ach!$B20&amp;Unit_Ach!$AS$8&amp;Unit_Ach!$O$9&amp;Unit_Ach!$O$10)</f>
        <v>143.70000000000002</v>
      </c>
      <c r="AU20" s="94">
        <f>SUMIFS('Entry Data'!$A:$A,'Entry Data'!$AA:$AA,Unit_Ach!$B20&amp;Unit_Ach!$AS$8&amp;Unit_Ach!$O$9&amp;Unit_Ach!$Q$10)</f>
        <v>0</v>
      </c>
      <c r="AV20" s="96">
        <f>SUMIFS('Entry Data'!$S:$S,'Entry Data'!$AA:$AA,Unit_Ach!$B20&amp;Unit_Ach!$AS$8&amp;Unit_Ach!$O$9&amp;Unit_Ach!$Q$10)</f>
        <v>0</v>
      </c>
      <c r="AW20" s="94">
        <f>SUMIFS('Entry Data'!$A:$A,'Entry Data'!$AA:$AA,Unit_Ach!$B20&amp;Unit_Ach!$AS$8&amp;Unit_Ach!$S$9&amp;Unit_Ach!$S$10)</f>
        <v>0</v>
      </c>
      <c r="AX20" s="96">
        <f>SUMIFS('Entry Data'!$S:$S,'Entry Data'!$AA:$AA,Unit_Ach!$B20&amp;Unit_Ach!$AS$8&amp;Unit_Ach!$S$9&amp;Unit_Ach!$S$10)</f>
        <v>0</v>
      </c>
      <c r="AY20" s="94">
        <f>SUMIFS('Entry Data'!$A:$A,'Entry Data'!$AA:$AA,Unit_Ach!$B20&amp;Unit_Ach!$AS$8&amp;Unit_Ach!$S$9&amp;Unit_Ach!$U$10)</f>
        <v>0</v>
      </c>
      <c r="AZ20" s="94">
        <f>SUMIFS('Entry Data'!$S:$S,'Entry Data'!$AA:$AA,Unit_Ach!$B20&amp;Unit_Ach!$AS$8&amp;Unit_Ach!$S$9&amp;Unit_Ach!$U$10)</f>
        <v>0</v>
      </c>
      <c r="BA20" s="97">
        <f t="shared" si="19"/>
        <v>5</v>
      </c>
      <c r="BB20" s="97">
        <f t="shared" si="20"/>
        <v>143.70000000000002</v>
      </c>
      <c r="BC20" s="99">
        <f>SUMIFS('Entry Data'!$A:$A,'Entry Data'!$AA:$AA,Unit_Ach!$B20&amp;Unit_Ach!$BC$8&amp;Unit_Ach!$O$9&amp;Unit_Ach!$O$10)</f>
        <v>0</v>
      </c>
      <c r="BD20" s="96">
        <f>SUMIFS('Entry Data'!$S:$S,'Entry Data'!$AA:$AA,Unit_Ach!$B20&amp;Unit_Ach!$BC$8&amp;Unit_Ach!$O$9&amp;Unit_Ach!$O$10)</f>
        <v>0</v>
      </c>
      <c r="BE20" s="94">
        <f>SUMIFS('Entry Data'!$A:$A,'Entry Data'!$AA:$AA,Unit_Ach!$B20&amp;Unit_Ach!$BC$8&amp;Unit_Ach!$O$9&amp;Unit_Ach!$Q$10)</f>
        <v>6</v>
      </c>
      <c r="BF20" s="96">
        <f>SUMIFS('Entry Data'!$S:$S,'Entry Data'!$AA:$AA,Unit_Ach!$B20&amp;Unit_Ach!$BC$8&amp;Unit_Ach!$O$9&amp;Unit_Ach!$Q$10)</f>
        <v>168.86</v>
      </c>
      <c r="BG20" s="94">
        <f>SUMIFS('Entry Data'!$A:$A,'Entry Data'!$AA:$AA,Unit_Ach!$B20&amp;Unit_Ach!$BC$8&amp;Unit_Ach!$S$9&amp;Unit_Ach!$S$10)</f>
        <v>0</v>
      </c>
      <c r="BH20" s="96">
        <f>SUMIFS('Entry Data'!$S:$S,'Entry Data'!$AA:$AA,Unit_Ach!$B20&amp;Unit_Ach!$BC$8&amp;Unit_Ach!$S$9&amp;Unit_Ach!$S$10)</f>
        <v>0</v>
      </c>
      <c r="BI20" s="94">
        <f>SUMIFS('Entry Data'!$A:$A,'Entry Data'!$AA:$AA,Unit_Ach!$B20&amp;Unit_Ach!$BC$8&amp;Unit_Ach!$S$9&amp;Unit_Ach!$U$10)</f>
        <v>0</v>
      </c>
      <c r="BJ20" s="94">
        <f>SUMIFS('Entry Data'!$S:$S,'Entry Data'!$AA:$AA,Unit_Ach!$B20&amp;Unit_Ach!$BC$8&amp;Unit_Ach!$S$9&amp;Unit_Ach!$U$10)</f>
        <v>0</v>
      </c>
      <c r="BK20" s="97">
        <f t="shared" si="21"/>
        <v>6</v>
      </c>
      <c r="BL20" s="97">
        <f t="shared" si="22"/>
        <v>168.86</v>
      </c>
      <c r="BM20" s="99">
        <f>SUMIFS('Entry Data'!$A:$A,'Entry Data'!$AA:$AA,Unit_Ach!$B20&amp;Unit_Ach!$BM$8&amp;Unit_Ach!$O$9&amp;Unit_Ach!$O$10)</f>
        <v>7</v>
      </c>
      <c r="BN20" s="96">
        <f>SUMIFS('Entry Data'!$S:$S,'Entry Data'!$AA:$AA,Unit_Ach!$B20&amp;Unit_Ach!$BM$8&amp;Unit_Ach!$O$9&amp;Unit_Ach!$O$10)</f>
        <v>193.86</v>
      </c>
      <c r="BO20" s="94">
        <f>SUMIFS('Entry Data'!$A:$A,'Entry Data'!$AA:$AA,Unit_Ach!$B20&amp;Unit_Ach!$BM$8&amp;Unit_Ach!$O$9&amp;Unit_Ach!$Q$10)</f>
        <v>5</v>
      </c>
      <c r="BP20" s="96">
        <f>SUMIFS('Entry Data'!$S:$S,'Entry Data'!$AA:$AA,Unit_Ach!$B20&amp;Unit_Ach!$BM$8&amp;Unit_Ach!$O$9&amp;Unit_Ach!$Q$10)</f>
        <v>142.92000000000002</v>
      </c>
      <c r="BQ20" s="94">
        <f>SUMIFS('Entry Data'!$A:$A,'Entry Data'!$AA:$AA,Unit_Ach!$B20&amp;Unit_Ach!$BM$8&amp;Unit_Ach!$S$9&amp;Unit_Ach!$S$10)</f>
        <v>0</v>
      </c>
      <c r="BR20" s="96">
        <f>SUMIFS('Entry Data'!$S:$S,'Entry Data'!$AA:$AA,Unit_Ach!$B20&amp;Unit_Ach!$BM$8&amp;Unit_Ach!$S$9&amp;Unit_Ach!$S$10)</f>
        <v>0</v>
      </c>
      <c r="BS20" s="94">
        <f>SUMIFS('Entry Data'!$A:$A,'Entry Data'!$AA:$AA,Unit_Ach!$B20&amp;Unit_Ach!$BM$8&amp;Unit_Ach!$S$9&amp;Unit_Ach!$U$10)</f>
        <v>0</v>
      </c>
      <c r="BT20" s="94">
        <f>SUMIFS('Entry Data'!$S:$S,'Entry Data'!$AA:$AA,Unit_Ach!$B20&amp;Unit_Ach!$BM$8&amp;Unit_Ach!$S$9&amp;Unit_Ach!$U$10)</f>
        <v>0</v>
      </c>
      <c r="BU20" s="97">
        <f t="shared" si="23"/>
        <v>12</v>
      </c>
      <c r="BV20" s="97">
        <f t="shared" si="24"/>
        <v>336.78000000000003</v>
      </c>
      <c r="BW20" s="99">
        <f>SUMIFS('Entry Data'!$A:$A,'Entry Data'!$AA:$AA,Unit_Ach!$B20&amp;Unit_Ach!$BW$8&amp;Unit_Ach!$O$9&amp;Unit_Ach!$O$10)</f>
        <v>1</v>
      </c>
      <c r="BX20" s="96">
        <f>SUMIFS('Entry Data'!$S:$S,'Entry Data'!$AA:$AA,Unit_Ach!$B20&amp;Unit_Ach!$BW$8&amp;Unit_Ach!$O$9&amp;Unit_Ach!$O$10)</f>
        <v>28.14</v>
      </c>
      <c r="BY20" s="94">
        <f>SUMIFS('Entry Data'!$A:$A,'Entry Data'!$AA:$AA,Unit_Ach!$B20&amp;Unit_Ach!$BW$8&amp;Unit_Ach!$O$9&amp;Unit_Ach!$Q$10)</f>
        <v>3</v>
      </c>
      <c r="BZ20" s="96">
        <f>SUMIFS('Entry Data'!$S:$S,'Entry Data'!$AA:$AA,Unit_Ach!$B20&amp;Unit_Ach!$BW$8&amp;Unit_Ach!$O$9&amp;Unit_Ach!$Q$10)</f>
        <v>83.259999999999991</v>
      </c>
      <c r="CA20" s="94">
        <f>SUMIFS('Entry Data'!$A:$A,'Entry Data'!$AA:$AA,Unit_Ach!$B20&amp;Unit_Ach!$BW$8&amp;Unit_Ach!$S$9&amp;Unit_Ach!$S$10)</f>
        <v>0</v>
      </c>
      <c r="CB20" s="96">
        <f>SUMIFS('Entry Data'!$S:$S,'Entry Data'!$AA:$AA,Unit_Ach!$B20&amp;Unit_Ach!$BW$8&amp;Unit_Ach!$S$9&amp;Unit_Ach!$S$10)</f>
        <v>0</v>
      </c>
      <c r="CC20" s="94">
        <f>SUMIFS('Entry Data'!$A:$A,'Entry Data'!$AA:$AA,Unit_Ach!$B20&amp;Unit_Ach!$BW$8&amp;Unit_Ach!$S$9&amp;Unit_Ach!$U$10)</f>
        <v>0</v>
      </c>
      <c r="CD20" s="94">
        <f>SUMIFS('Entry Data'!$S:$S,'Entry Data'!$AA:$AA,Unit_Ach!$B20&amp;Unit_Ach!$BW$8&amp;Unit_Ach!$S$9&amp;Unit_Ach!$U$10)</f>
        <v>0</v>
      </c>
      <c r="CE20" s="97">
        <f t="shared" si="25"/>
        <v>4</v>
      </c>
      <c r="CF20" s="97">
        <f t="shared" si="26"/>
        <v>111.39999999999999</v>
      </c>
      <c r="CG20" s="99">
        <f>SUMIFS('Entry Data'!$A:$A,'Entry Data'!$AA:$AA,Unit_Ach!$B20&amp;Unit_Ach!$CG$8&amp;Unit_Ach!$O$9&amp;Unit_Ach!$O$10)</f>
        <v>2</v>
      </c>
      <c r="CH20" s="96">
        <f>SUMIFS('Entry Data'!$S:$S,'Entry Data'!$AA:$AA,Unit_Ach!$B20&amp;Unit_Ach!$CG$8&amp;Unit_Ach!$O$9&amp;Unit_Ach!$O$10)</f>
        <v>60.400000000000006</v>
      </c>
      <c r="CI20" s="94">
        <f>SUMIFS('Entry Data'!$A:$A,'Entry Data'!$AA:$AA,Unit_Ach!$B20&amp;Unit_Ach!$CG$8&amp;Unit_Ach!$O$9&amp;Unit_Ach!$Q$10)</f>
        <v>0</v>
      </c>
      <c r="CJ20" s="96">
        <f>SUMIFS('Entry Data'!$S:$S,'Entry Data'!$AA:$AA,Unit_Ach!$B20&amp;Unit_Ach!$CG$8&amp;Unit_Ach!$O$9&amp;Unit_Ach!$Q$10)</f>
        <v>0</v>
      </c>
      <c r="CK20" s="94">
        <f>SUMIFS('Entry Data'!$A:$A,'Entry Data'!$AA:$AA,Unit_Ach!$B20&amp;Unit_Ach!$CG$8&amp;Unit_Ach!$S$9&amp;Unit_Ach!$S$10)</f>
        <v>0</v>
      </c>
      <c r="CL20" s="96">
        <f>SUMIFS('Entry Data'!$S:$S,'Entry Data'!$AA:$AA,Unit_Ach!$B20&amp;Unit_Ach!$CG$8&amp;Unit_Ach!$S$9&amp;Unit_Ach!$S$10)</f>
        <v>0</v>
      </c>
      <c r="CM20" s="94">
        <f>SUMIFS('Entry Data'!$A:$A,'Entry Data'!$AA:$AA,Unit_Ach!$B20&amp;Unit_Ach!$CG$8&amp;Unit_Ach!$S$9&amp;Unit_Ach!$U$10)</f>
        <v>0</v>
      </c>
      <c r="CN20" s="94">
        <f>SUMIFS('Entry Data'!$S:$S,'Entry Data'!$AA:$AA,Unit_Ach!$B20&amp;Unit_Ach!$CG$8&amp;Unit_Ach!$S$9&amp;Unit_Ach!$U$10)</f>
        <v>0</v>
      </c>
      <c r="CO20" s="97">
        <f t="shared" si="27"/>
        <v>2</v>
      </c>
      <c r="CP20" s="97">
        <f t="shared" si="28"/>
        <v>60.400000000000006</v>
      </c>
      <c r="CQ20" s="99">
        <f>SUMIFS('Entry Data'!$A:$A,'Entry Data'!$AA:$AA,Unit_Ach!$B20&amp;Unit_Ach!$CQ$8&amp;Unit_Ach!$O$9&amp;Unit_Ach!$O$10)</f>
        <v>0</v>
      </c>
      <c r="CR20" s="96">
        <f>SUMIFS('Entry Data'!$S:$S,'Entry Data'!$AA:$AA,Unit_Ach!$B20&amp;Unit_Ach!$CQ$8&amp;Unit_Ach!$O$9&amp;Unit_Ach!$O$10)</f>
        <v>0</v>
      </c>
      <c r="CS20" s="94">
        <f>SUMIFS('Entry Data'!$A:$A,'Entry Data'!$AA:$AA,Unit_Ach!$B20&amp;Unit_Ach!$CQ$8&amp;Unit_Ach!$O$9&amp;Unit_Ach!$Q$10)</f>
        <v>5</v>
      </c>
      <c r="CT20" s="96">
        <f>SUMIFS('Entry Data'!$S:$S,'Entry Data'!$AA:$AA,Unit_Ach!$B20&amp;Unit_Ach!$CQ$8&amp;Unit_Ach!$O$9&amp;Unit_Ach!$Q$10)</f>
        <v>140.42000000000002</v>
      </c>
      <c r="CU20" s="94">
        <f>SUMIFS('Entry Data'!$A:$A,'Entry Data'!$AA:$AA,Unit_Ach!$B20&amp;Unit_Ach!$CQ$8&amp;Unit_Ach!$S$9&amp;Unit_Ach!$S$10)</f>
        <v>0</v>
      </c>
      <c r="CV20" s="96">
        <f>SUMIFS('Entry Data'!$S:$S,'Entry Data'!$AA:$AA,Unit_Ach!$B20&amp;Unit_Ach!$CQ$8&amp;Unit_Ach!$S$9&amp;Unit_Ach!$S$10)</f>
        <v>0</v>
      </c>
      <c r="CW20" s="94">
        <f>SUMIFS('Entry Data'!$A:$A,'Entry Data'!$AA:$AA,Unit_Ach!$B20&amp;Unit_Ach!$CQ$8&amp;Unit_Ach!$S$9&amp;Unit_Ach!$U$10)</f>
        <v>0</v>
      </c>
      <c r="CX20" s="94">
        <f>SUMIFS('Entry Data'!$S:$S,'Entry Data'!$AA:$AA,Unit_Ach!$B20&amp;Unit_Ach!$CQ$8&amp;Unit_Ach!$S$9&amp;Unit_Ach!$U$10)</f>
        <v>0</v>
      </c>
      <c r="CY20" s="97">
        <f t="shared" si="29"/>
        <v>5</v>
      </c>
      <c r="CZ20" s="97">
        <f t="shared" si="30"/>
        <v>140.42000000000002</v>
      </c>
      <c r="DA20" s="99">
        <f>SUMIFS('Entry Data'!$A:$A,'Entry Data'!$AA:$AA,Unit_Ach!$B20&amp;Unit_Ach!$DA$8&amp;Unit_Ach!$O$9&amp;Unit_Ach!$O$10)</f>
        <v>5</v>
      </c>
      <c r="DB20" s="96">
        <f>SUMIFS('Entry Data'!$S:$S,'Entry Data'!$AA:$AA,Unit_Ach!$B20&amp;Unit_Ach!$DA$8&amp;Unit_Ach!$O$9&amp;Unit_Ach!$O$10)</f>
        <v>147.07999999999998</v>
      </c>
      <c r="DC20" s="94">
        <f>SUMIFS('Entry Data'!$A:$A,'Entry Data'!$AA:$AA,Unit_Ach!$B20&amp;Unit_Ach!$DA$8&amp;Unit_Ach!$O$9&amp;Unit_Ach!$Q$10)</f>
        <v>4</v>
      </c>
      <c r="DD20" s="96">
        <f>SUMIFS('Entry Data'!$S:$S,'Entry Data'!$AA:$AA,Unit_Ach!$B20&amp;Unit_Ach!$DA$8&amp;Unit_Ach!$O$9&amp;Unit_Ach!$Q$10)</f>
        <v>114.97999999999999</v>
      </c>
      <c r="DE20" s="94">
        <f>SUMIFS('Entry Data'!$A:$A,'Entry Data'!$AA:$AA,Unit_Ach!$B20&amp;Unit_Ach!$DA$8&amp;Unit_Ach!$S$9&amp;Unit_Ach!$S$10)</f>
        <v>0</v>
      </c>
      <c r="DF20" s="96">
        <f>SUMIFS('Entry Data'!$S:$S,'Entry Data'!$AA:$AA,Unit_Ach!$B20&amp;Unit_Ach!$DA$8&amp;Unit_Ach!$S$9&amp;Unit_Ach!$S$10)</f>
        <v>0</v>
      </c>
      <c r="DG20" s="94">
        <f>SUMIFS('Entry Data'!$A:$A,'Entry Data'!$AA:$AA,Unit_Ach!$B20&amp;Unit_Ach!$DA$8&amp;Unit_Ach!$S$9&amp;Unit_Ach!$U$10)</f>
        <v>0</v>
      </c>
      <c r="DH20" s="94">
        <f>SUMIFS('Entry Data'!$S:$S,'Entry Data'!$AA:$AA,Unit_Ach!$B20&amp;Unit_Ach!$DA$8&amp;Unit_Ach!$S$9&amp;Unit_Ach!$U$10)</f>
        <v>0</v>
      </c>
      <c r="DI20" s="97">
        <f t="shared" si="31"/>
        <v>9</v>
      </c>
      <c r="DJ20" s="97">
        <f t="shared" si="32"/>
        <v>262.05999999999995</v>
      </c>
      <c r="DK20" s="99">
        <f>SUMIFS('Entry Data'!$A:$A,'Entry Data'!$AA:$AA,Unit_Ach!$B20&amp;Unit_Ach!$DK$8&amp;Unit_Ach!$O$9&amp;Unit_Ach!$O$10)</f>
        <v>7</v>
      </c>
      <c r="DL20" s="96">
        <f>SUMIFS('Entry Data'!$S:$S,'Entry Data'!$AA:$AA,Unit_Ach!$B20&amp;Unit_Ach!$DK$8&amp;Unit_Ach!$O$9&amp;Unit_Ach!$O$10)</f>
        <v>205.32</v>
      </c>
      <c r="DM20" s="94">
        <f>SUMIFS('Entry Data'!$A:$A,'Entry Data'!$AA:$AA,Unit_Ach!$B20&amp;Unit_Ach!$DK$8&amp;Unit_Ach!$O$9&amp;Unit_Ach!$Q$10)</f>
        <v>4</v>
      </c>
      <c r="DN20" s="96">
        <f>SUMIFS('Entry Data'!$S:$S,'Entry Data'!$AA:$AA,Unit_Ach!$B20&amp;Unit_Ach!$DK$8&amp;Unit_Ach!$O$9&amp;Unit_Ach!$Q$10)</f>
        <v>112.72</v>
      </c>
      <c r="DO20" s="94">
        <f>SUMIFS('Entry Data'!$A:$A,'Entry Data'!$AA:$AA,Unit_Ach!$B20&amp;Unit_Ach!$DK$8&amp;Unit_Ach!$S$9&amp;Unit_Ach!$S$10)</f>
        <v>0</v>
      </c>
      <c r="DP20" s="96">
        <f>SUMIFS('Entry Data'!$S:$S,'Entry Data'!$AA:$AA,Unit_Ach!$B20&amp;Unit_Ach!$DK$8&amp;Unit_Ach!$S$9&amp;Unit_Ach!$S$10)</f>
        <v>0</v>
      </c>
      <c r="DQ20" s="94">
        <f>SUMIFS('Entry Data'!$A:$A,'Entry Data'!$AA:$AA,Unit_Ach!$B20&amp;Unit_Ach!$DK$8&amp;Unit_Ach!$S$9&amp;Unit_Ach!$U$10)</f>
        <v>0</v>
      </c>
      <c r="DR20" s="94">
        <f>SUMIFS('Entry Data'!$S:$S,'Entry Data'!$AA:$AA,Unit_Ach!$B20&amp;Unit_Ach!$DK$8&amp;Unit_Ach!$S$9&amp;Unit_Ach!$U$10)</f>
        <v>0</v>
      </c>
      <c r="DS20" s="97">
        <f t="shared" si="33"/>
        <v>11</v>
      </c>
      <c r="DT20" s="97">
        <f t="shared" si="34"/>
        <v>318.03999999999996</v>
      </c>
      <c r="DU20" s="99">
        <f>SUMIFS('Entry Data'!$A:$A,'Entry Data'!$AA:$AA,Unit_Ach!$B20&amp;Unit_Ach!$DU$8&amp;Unit_Ach!$O$9&amp;Unit_Ach!$O$10)</f>
        <v>0</v>
      </c>
      <c r="DV20" s="96">
        <f>SUMIFS('Entry Data'!$S:$S,'Entry Data'!$AA:$AA,Unit_Ach!$B20&amp;Unit_Ach!$DU$8&amp;Unit_Ach!$O$9&amp;Unit_Ach!$O$10)</f>
        <v>0</v>
      </c>
      <c r="DW20" s="94">
        <f>SUMIFS('Entry Data'!$A:$A,'Entry Data'!$AA:$AA,Unit_Ach!$B20&amp;Unit_Ach!$DU$8&amp;Unit_Ach!$O$9&amp;Unit_Ach!$Q$10)</f>
        <v>4</v>
      </c>
      <c r="DX20" s="96">
        <f>SUMIFS('Entry Data'!$S:$S,'Entry Data'!$AA:$AA,Unit_Ach!$B20&amp;Unit_Ach!$DU$8&amp;Unit_Ach!$O$9&amp;Unit_Ach!$Q$10)</f>
        <v>111.34</v>
      </c>
      <c r="DY20" s="94">
        <f>SUMIFS('Entry Data'!$A:$A,'Entry Data'!$AA:$AA,Unit_Ach!$B20&amp;Unit_Ach!$DU$8&amp;Unit_Ach!$S$9&amp;Unit_Ach!$S$10)</f>
        <v>0</v>
      </c>
      <c r="DZ20" s="96">
        <f>SUMIFS('Entry Data'!$S:$S,'Entry Data'!$AA:$AA,Unit_Ach!$B20&amp;Unit_Ach!$DU$8&amp;Unit_Ach!$S$9&amp;Unit_Ach!$S$10)</f>
        <v>0</v>
      </c>
      <c r="EA20" s="94">
        <f>SUMIFS('Entry Data'!$A:$A,'Entry Data'!$AA:$AA,Unit_Ach!$B20&amp;Unit_Ach!$DU$8&amp;Unit_Ach!$S$9&amp;Unit_Ach!$U$10)</f>
        <v>0</v>
      </c>
      <c r="EB20" s="94">
        <f>SUMIFS('Entry Data'!$S:$S,'Entry Data'!$AA:$AA,Unit_Ach!$B20&amp;Unit_Ach!$DU$8&amp;Unit_Ach!$S$9&amp;Unit_Ach!$U$10)</f>
        <v>0</v>
      </c>
      <c r="EC20" s="97">
        <f t="shared" si="35"/>
        <v>4</v>
      </c>
      <c r="ED20" s="97">
        <f t="shared" si="36"/>
        <v>111.34</v>
      </c>
      <c r="EE20" s="99">
        <f>SUMIFS('Entry Data'!$A:$A,'Entry Data'!$AA:$AA,Unit_Ach!$B20&amp;Unit_Ach!$EE$8&amp;Unit_Ach!$O$9&amp;Unit_Ach!$O$10)</f>
        <v>3</v>
      </c>
      <c r="EF20" s="96">
        <f>SUMIFS('Entry Data'!$S:$S,'Entry Data'!$AA:$AA,Unit_Ach!$B20&amp;Unit_Ach!$EE$8&amp;Unit_Ach!$O$9&amp;Unit_Ach!$O$10)</f>
        <v>90.47999999999999</v>
      </c>
      <c r="EG20" s="94">
        <f>SUMIFS('Entry Data'!$A:$A,'Entry Data'!$AA:$AA,Unit_Ach!$B20&amp;Unit_Ach!$EE$8&amp;Unit_Ach!$O$9&amp;Unit_Ach!$Q$10)</f>
        <v>6</v>
      </c>
      <c r="EH20" s="96">
        <f>SUMIFS('Entry Data'!$S:$S,'Entry Data'!$AA:$AA,Unit_Ach!$B20&amp;Unit_Ach!$EE$8&amp;Unit_Ach!$O$9&amp;Unit_Ach!$Q$10)</f>
        <v>176.38</v>
      </c>
      <c r="EI20" s="94">
        <f>SUMIFS('Entry Data'!$A:$A,'Entry Data'!$AA:$AA,Unit_Ach!$B20&amp;Unit_Ach!$EE$8&amp;Unit_Ach!$S$9&amp;Unit_Ach!$S$10)</f>
        <v>0</v>
      </c>
      <c r="EJ20" s="96">
        <f>SUMIFS('Entry Data'!$S:$S,'Entry Data'!$AA:$AA,Unit_Ach!$B20&amp;Unit_Ach!$EE$8&amp;Unit_Ach!$S$9&amp;Unit_Ach!$S$10)</f>
        <v>0</v>
      </c>
      <c r="EK20" s="94">
        <f>SUMIFS('Entry Data'!$A:$A,'Entry Data'!$AA:$AA,Unit_Ach!$B20&amp;Unit_Ach!$EE$8&amp;Unit_Ach!$S$9&amp;Unit_Ach!$U$10)</f>
        <v>0</v>
      </c>
      <c r="EL20" s="94">
        <f>SUMIFS('Entry Data'!$S:$S,'Entry Data'!$AA:$AA,Unit_Ach!$B20&amp;Unit_Ach!$EE$8&amp;Unit_Ach!$S$9&amp;Unit_Ach!$U$10)</f>
        <v>0</v>
      </c>
      <c r="EM20" s="97">
        <f t="shared" si="37"/>
        <v>9</v>
      </c>
      <c r="EN20" s="97">
        <f t="shared" si="38"/>
        <v>266.86</v>
      </c>
      <c r="EO20" s="99">
        <f>SUMIFS('Entry Data'!$A:$A,'Entry Data'!$AA:$AA,Unit_Ach!$B20&amp;Unit_Ach!$EO$8&amp;Unit_Ach!$O$9&amp;Unit_Ach!$O$10)</f>
        <v>6</v>
      </c>
      <c r="EP20" s="96">
        <f>SUMIFS('Entry Data'!$S:$S,'Entry Data'!$AA:$AA,Unit_Ach!$B20&amp;Unit_Ach!$EO$8&amp;Unit_Ach!$O$9&amp;Unit_Ach!$O$10)</f>
        <v>173.88000000000002</v>
      </c>
      <c r="EQ20" s="94">
        <f>SUMIFS('Entry Data'!$A:$A,'Entry Data'!$AA:$AA,Unit_Ach!$B20&amp;Unit_Ach!$EO$8&amp;Unit_Ach!$O$9&amp;Unit_Ach!$Q$10)</f>
        <v>6</v>
      </c>
      <c r="ER20" s="96">
        <f>SUMIFS('Entry Data'!$S:$S,'Entry Data'!$AA:$AA,Unit_Ach!$B20&amp;Unit_Ach!$EO$8&amp;Unit_Ach!$O$9&amp;Unit_Ach!$Q$10)</f>
        <v>168.88</v>
      </c>
      <c r="ES20" s="94">
        <f>SUMIFS('Entry Data'!$A:$A,'Entry Data'!$AA:$AA,Unit_Ach!$B20&amp;Unit_Ach!$EO$8&amp;Unit_Ach!$S$9&amp;Unit_Ach!$S$10)</f>
        <v>0</v>
      </c>
      <c r="ET20" s="96">
        <f>SUMIFS('Entry Data'!$S:$S,'Entry Data'!$AA:$AA,Unit_Ach!$B20&amp;Unit_Ach!$EO$8&amp;Unit_Ach!$S$9&amp;Unit_Ach!$S$10)</f>
        <v>0</v>
      </c>
      <c r="EU20" s="94">
        <f>SUMIFS('Entry Data'!$A:$A,'Entry Data'!$AA:$AA,Unit_Ach!$B20&amp;Unit_Ach!$EO$8&amp;Unit_Ach!$S$9&amp;Unit_Ach!$U$10)</f>
        <v>0</v>
      </c>
      <c r="EV20" s="94">
        <f>SUMIFS('Entry Data'!$S:$S,'Entry Data'!$AA:$AA,Unit_Ach!$B20&amp;Unit_Ach!$EO$8&amp;Unit_Ach!$S$9&amp;Unit_Ach!$U$10)</f>
        <v>0</v>
      </c>
      <c r="EW20" s="97">
        <f t="shared" si="39"/>
        <v>12</v>
      </c>
      <c r="EX20" s="97">
        <f t="shared" si="40"/>
        <v>342.76</v>
      </c>
      <c r="EY20" s="99">
        <f>SUMIFS('Entry Data'!$A:$A,'Entry Data'!$AA:$AA,Unit_Ach!$B20&amp;Unit_Ach!$EY$8&amp;Unit_Ach!$O$9&amp;Unit_Ach!$O$10)</f>
        <v>5</v>
      </c>
      <c r="EZ20" s="96">
        <f>SUMIFS('Entry Data'!$S:$S,'Entry Data'!$AA:$AA,Unit_Ach!$B20&amp;Unit_Ach!$EY$8&amp;Unit_Ach!$O$9&amp;Unit_Ach!$O$10)</f>
        <v>0</v>
      </c>
      <c r="FA20" s="94">
        <f>SUMIFS('Entry Data'!$A:$A,'Entry Data'!$AA:$AA,Unit_Ach!$B20&amp;Unit_Ach!$EY$8&amp;Unit_Ach!$O$9&amp;Unit_Ach!$Q$10)</f>
        <v>6</v>
      </c>
      <c r="FB20" s="96">
        <f>SUMIFS('Entry Data'!$S:$S,'Entry Data'!$AA:$AA,Unit_Ach!$B20&amp;Unit_Ach!$EY$8&amp;Unit_Ach!$O$9&amp;Unit_Ach!$Q$10)</f>
        <v>0</v>
      </c>
      <c r="FC20" s="94">
        <f>SUMIFS('Entry Data'!$A:$A,'Entry Data'!$AA:$AA,Unit_Ach!$B20&amp;Unit_Ach!$EY$8&amp;Unit_Ach!$S$9&amp;Unit_Ach!$S$10)</f>
        <v>0</v>
      </c>
      <c r="FD20" s="96">
        <f>SUMIFS('Entry Data'!$S:$S,'Entry Data'!$AA:$AA,Unit_Ach!$B20&amp;Unit_Ach!$EY$8&amp;Unit_Ach!$S$9&amp;Unit_Ach!$S$10)</f>
        <v>0</v>
      </c>
      <c r="FE20" s="94">
        <f>SUMIFS('Entry Data'!$A:$A,'Entry Data'!$AA:$AA,Unit_Ach!$B20&amp;Unit_Ach!$EY$8&amp;Unit_Ach!$S$9&amp;Unit_Ach!$U$10)</f>
        <v>0</v>
      </c>
      <c r="FF20" s="94">
        <f>SUMIFS('Entry Data'!$S:$S,'Entry Data'!$AA:$AA,Unit_Ach!$B20&amp;Unit_Ach!$EY$8&amp;Unit_Ach!$S$9&amp;Unit_Ach!$U$10)</f>
        <v>0</v>
      </c>
      <c r="FG20" s="97">
        <f t="shared" si="41"/>
        <v>11</v>
      </c>
      <c r="FH20" s="97">
        <f t="shared" si="42"/>
        <v>0</v>
      </c>
      <c r="FI20" s="99">
        <f>SUMIFS('Entry Data'!$A:$A,'Entry Data'!$AA:$AA,Unit_Ach!$B20&amp;Unit_Ach!$FI$8&amp;Unit_Ach!$O$9&amp;Unit_Ach!$O$10)</f>
        <v>4</v>
      </c>
      <c r="FJ20" s="96">
        <f>SUMIFS('Entry Data'!$S:$S,'Entry Data'!$AA:$AA,Unit_Ach!$B20&amp;Unit_Ach!$FI$8&amp;Unit_Ach!$O$9&amp;Unit_Ach!$O$10)</f>
        <v>0</v>
      </c>
      <c r="FK20" s="94">
        <f>SUMIFS('Entry Data'!$A:$A,'Entry Data'!$AA:$AA,Unit_Ach!$B20&amp;Unit_Ach!$FI$8&amp;Unit_Ach!$O$9&amp;Unit_Ach!$Q$10)</f>
        <v>5</v>
      </c>
      <c r="FL20" s="96">
        <f>SUMIFS('Entry Data'!$S:$S,'Entry Data'!$AA:$AA,Unit_Ach!$B20&amp;Unit_Ach!$FI$8&amp;Unit_Ach!$O$9&amp;Unit_Ach!$Q$10)</f>
        <v>0</v>
      </c>
      <c r="FM20" s="94">
        <f>SUMIFS('Entry Data'!$A:$A,'Entry Data'!$AA:$AA,Unit_Ach!$B20&amp;Unit_Ach!$FI$8&amp;Unit_Ach!$S$9&amp;Unit_Ach!$S$10)</f>
        <v>0</v>
      </c>
      <c r="FN20" s="96">
        <f>SUMIFS('Entry Data'!$S:$S,'Entry Data'!$AA:$AA,Unit_Ach!$B20&amp;Unit_Ach!$FI$8&amp;Unit_Ach!$S$9&amp;Unit_Ach!$S$10)</f>
        <v>0</v>
      </c>
      <c r="FO20" s="94">
        <f>SUMIFS('Entry Data'!$A:$A,'Entry Data'!$AA:$AA,Unit_Ach!$B20&amp;Unit_Ach!$FI$8&amp;Unit_Ach!$S$9&amp;Unit_Ach!$U$10)</f>
        <v>0</v>
      </c>
      <c r="FP20" s="94">
        <f>SUMIFS('Entry Data'!$S:$S,'Entry Data'!$AA:$AA,Unit_Ach!$B20&amp;Unit_Ach!$FI$8&amp;Unit_Ach!$S$9&amp;Unit_Ach!$U$10)</f>
        <v>0</v>
      </c>
      <c r="FQ20" s="97">
        <f t="shared" si="43"/>
        <v>9</v>
      </c>
      <c r="FR20" s="97">
        <f t="shared" si="44"/>
        <v>0</v>
      </c>
      <c r="FS20" s="99">
        <f>SUMIFS('Entry Data'!$A:$A,'Entry Data'!$AA:$AA,Unit_Ach!$B20&amp;Unit_Ach!$FS$8&amp;Unit_Ach!$O$9&amp;Unit_Ach!$O$10)</f>
        <v>6</v>
      </c>
      <c r="FT20" s="96">
        <f>SUMIFS('Entry Data'!$S:$S,'Entry Data'!$AA:$AA,Unit_Ach!$B20&amp;Unit_Ach!$FS$8&amp;Unit_Ach!$O$9&amp;Unit_Ach!$O$10)</f>
        <v>0</v>
      </c>
      <c r="FU20" s="94">
        <f>SUMIFS('Entry Data'!$A:$A,'Entry Data'!$AA:$AA,Unit_Ach!$B20&amp;Unit_Ach!$FS$8&amp;Unit_Ach!$O$9&amp;Unit_Ach!$Q$10)</f>
        <v>6</v>
      </c>
      <c r="FV20" s="96">
        <f>SUMIFS('Entry Data'!$S:$S,'Entry Data'!$AA:$AA,Unit_Ach!$B20&amp;Unit_Ach!$FS$8&amp;Unit_Ach!$O$9&amp;Unit_Ach!$Q$10)</f>
        <v>0</v>
      </c>
      <c r="FW20" s="94">
        <f>SUMIFS('Entry Data'!$A:$A,'Entry Data'!$AA:$AA,Unit_Ach!$B20&amp;Unit_Ach!$FS$8&amp;Unit_Ach!$S$9&amp;Unit_Ach!$S$10)</f>
        <v>0</v>
      </c>
      <c r="FX20" s="96">
        <f>SUMIFS('Entry Data'!$S:$S,'Entry Data'!$AA:$AA,Unit_Ach!$B20&amp;Unit_Ach!$FS$8&amp;Unit_Ach!$S$9&amp;Unit_Ach!$S$10)</f>
        <v>0</v>
      </c>
      <c r="FY20" s="94">
        <f>SUMIFS('Entry Data'!$A:$A,'Entry Data'!$AA:$AA,Unit_Ach!$B20&amp;Unit_Ach!$FS$8&amp;Unit_Ach!$S$9&amp;Unit_Ach!$U$10)</f>
        <v>0</v>
      </c>
      <c r="FZ20" s="94">
        <f>SUMIFS('Entry Data'!$S:$S,'Entry Data'!$AA:$AA,Unit_Ach!$B20&amp;Unit_Ach!$FS$8&amp;Unit_Ach!$S$9&amp;Unit_Ach!$U$10)</f>
        <v>0</v>
      </c>
      <c r="GA20" s="97">
        <f t="shared" si="45"/>
        <v>12</v>
      </c>
      <c r="GB20" s="97">
        <f t="shared" si="46"/>
        <v>0</v>
      </c>
      <c r="GC20" s="99">
        <f>SUMIFS('Entry Data'!$A:$A,'Entry Data'!$AA:$AA,Unit_Ach!$B20&amp;Unit_Ach!$GC$8&amp;Unit_Ach!$O$9&amp;Unit_Ach!$O$10)</f>
        <v>1</v>
      </c>
      <c r="GD20" s="96">
        <f>SUMIFS('Entry Data'!$S:$S,'Entry Data'!$AA:$AA,Unit_Ach!$B20&amp;Unit_Ach!$GC$8&amp;Unit_Ach!$O$9&amp;Unit_Ach!$O$10)</f>
        <v>0</v>
      </c>
      <c r="GE20" s="94">
        <f>SUMIFS('Entry Data'!$A:$A,'Entry Data'!$AA:$AA,Unit_Ach!$B20&amp;Unit_Ach!$GC$8&amp;Unit_Ach!$O$9&amp;Unit_Ach!$Q$10)</f>
        <v>0</v>
      </c>
      <c r="GF20" s="96">
        <f>SUMIFS('Entry Data'!$S:$S,'Entry Data'!$AA:$AA,Unit_Ach!$B20&amp;Unit_Ach!$GC$8&amp;Unit_Ach!$O$9&amp;Unit_Ach!$Q$10)</f>
        <v>0</v>
      </c>
      <c r="GG20" s="94">
        <f>SUMIFS('Entry Data'!$A:$A,'Entry Data'!$AA:$AA,Unit_Ach!$B20&amp;Unit_Ach!$GC$8&amp;Unit_Ach!$S$9&amp;Unit_Ach!$S$10)</f>
        <v>3</v>
      </c>
      <c r="GH20" s="96">
        <f>SUMIFS('Entry Data'!$S:$S,'Entry Data'!$AA:$AA,Unit_Ach!$B20&amp;Unit_Ach!$GC$8&amp;Unit_Ach!$S$9&amp;Unit_Ach!$S$10)</f>
        <v>0</v>
      </c>
      <c r="GI20" s="94">
        <f>SUMIFS('Entry Data'!$A:$A,'Entry Data'!$AA:$AA,Unit_Ach!$B20&amp;Unit_Ach!$GC$8&amp;Unit_Ach!$S$9&amp;Unit_Ach!$U$10)</f>
        <v>0</v>
      </c>
      <c r="GJ20" s="94">
        <f>SUMIFS('Entry Data'!$S:$S,'Entry Data'!$AA:$AA,Unit_Ach!$B20&amp;Unit_Ach!$GC$8&amp;Unit_Ach!$S$9&amp;Unit_Ach!$U$10)</f>
        <v>0</v>
      </c>
      <c r="GK20" s="97">
        <f t="shared" si="47"/>
        <v>4</v>
      </c>
      <c r="GL20" s="97">
        <f t="shared" si="48"/>
        <v>0</v>
      </c>
      <c r="GM20" s="99">
        <f>SUMIFS('Entry Data'!$A:$A,'Entry Data'!$AA:$AA,Unit_Ach!$B20&amp;Unit_Ach!$GM$8&amp;Unit_Ach!$O$9&amp;Unit_Ach!$O$10)</f>
        <v>0</v>
      </c>
      <c r="GN20" s="96">
        <f>SUMIFS('Entry Data'!$S:$S,'Entry Data'!$AA:$AA,Unit_Ach!$B20&amp;Unit_Ach!$GM$8&amp;Unit_Ach!$O$9&amp;Unit_Ach!$O$10)</f>
        <v>0</v>
      </c>
      <c r="GO20" s="94">
        <f>SUMIFS('Entry Data'!$A:$A,'Entry Data'!$AA:$AA,Unit_Ach!$B20&amp;Unit_Ach!$GM$8&amp;Unit_Ach!$O$9&amp;Unit_Ach!$Q$10)</f>
        <v>4</v>
      </c>
      <c r="GP20" s="96">
        <f>SUMIFS('Entry Data'!$S:$S,'Entry Data'!$AA:$AA,Unit_Ach!$B20&amp;Unit_Ach!$GM$8&amp;Unit_Ach!$O$9&amp;Unit_Ach!$Q$10)</f>
        <v>0</v>
      </c>
      <c r="GQ20" s="94">
        <f>SUMIFS('Entry Data'!$A:$A,'Entry Data'!$AA:$AA,Unit_Ach!$B20&amp;Unit_Ach!$GM$8&amp;Unit_Ach!$S$9&amp;Unit_Ach!$S$10)</f>
        <v>0</v>
      </c>
      <c r="GR20" s="96">
        <f>SUMIFS('Entry Data'!$S:$S,'Entry Data'!$AA:$AA,Unit_Ach!$B20&amp;Unit_Ach!$GM$8&amp;Unit_Ach!$S$9&amp;Unit_Ach!$S$10)</f>
        <v>0</v>
      </c>
      <c r="GS20" s="94">
        <f>SUMIFS('Entry Data'!$A:$A,'Entry Data'!$AA:$AA,Unit_Ach!$B20&amp;Unit_Ach!$GM$8&amp;Unit_Ach!$S$9&amp;Unit_Ach!$U$10)</f>
        <v>0</v>
      </c>
      <c r="GT20" s="94">
        <f>SUMIFS('Entry Data'!$S:$S,'Entry Data'!$AA:$AA,Unit_Ach!$B20&amp;Unit_Ach!$GM$8&amp;Unit_Ach!$S$9&amp;Unit_Ach!$U$10)</f>
        <v>0</v>
      </c>
      <c r="GU20" s="97">
        <f t="shared" si="49"/>
        <v>4</v>
      </c>
      <c r="GV20" s="97">
        <f t="shared" si="50"/>
        <v>0</v>
      </c>
      <c r="GW20" s="99">
        <f>SUMIFS('Entry Data'!$A:$A,'Entry Data'!$AA:$AA,Unit_Ach!$B20&amp;Unit_Ach!$GW$8&amp;Unit_Ach!$O$9&amp;Unit_Ach!$O$10)</f>
        <v>0</v>
      </c>
      <c r="GX20" s="96">
        <f>SUMIFS('Entry Data'!$S:$S,'Entry Data'!$AA:$AA,Unit_Ach!$B20&amp;Unit_Ach!$GW$8&amp;Unit_Ach!$O$9&amp;Unit_Ach!$O$10)</f>
        <v>0</v>
      </c>
      <c r="GY20" s="94">
        <f>SUMIFS('Entry Data'!$A:$A,'Entry Data'!$AA:$AA,Unit_Ach!$B20&amp;Unit_Ach!$GW$8&amp;Unit_Ach!$O$9&amp;Unit_Ach!$Q$10)</f>
        <v>0</v>
      </c>
      <c r="GZ20" s="96">
        <f>SUMIFS('Entry Data'!$S:$S,'Entry Data'!$AA:$AA,Unit_Ach!$B20&amp;Unit_Ach!$GW$8&amp;Unit_Ach!$O$9&amp;Unit_Ach!$Q$10)</f>
        <v>0</v>
      </c>
      <c r="HA20" s="94">
        <f>SUMIFS('Entry Data'!$A:$A,'Entry Data'!$AA:$AA,Unit_Ach!$B20&amp;Unit_Ach!$GW$8&amp;Unit_Ach!$S$9&amp;Unit_Ach!$S$10)</f>
        <v>0</v>
      </c>
      <c r="HB20" s="96">
        <f>SUMIFS('Entry Data'!$S:$S,'Entry Data'!$AA:$AA,Unit_Ach!$B20&amp;Unit_Ach!$GW$8&amp;Unit_Ach!$S$9&amp;Unit_Ach!$S$10)</f>
        <v>0</v>
      </c>
      <c r="HC20" s="94">
        <f>SUMIFS('Entry Data'!$A:$A,'Entry Data'!$AA:$AA,Unit_Ach!$B20&amp;Unit_Ach!$GW$8&amp;Unit_Ach!$S$9&amp;Unit_Ach!$U$10)</f>
        <v>0</v>
      </c>
      <c r="HD20" s="94">
        <f>SUMIFS('Entry Data'!$S:$S,'Entry Data'!$AA:$AA,Unit_Ach!$B20&amp;Unit_Ach!$GW$8&amp;Unit_Ach!$S$9&amp;Unit_Ach!$U$10)</f>
        <v>0</v>
      </c>
      <c r="HE20" s="97">
        <f t="shared" si="51"/>
        <v>0</v>
      </c>
      <c r="HF20" s="97">
        <f t="shared" si="52"/>
        <v>0</v>
      </c>
      <c r="HG20" s="99">
        <f>SUMIFS('Entry Data'!$A:$A,'Entry Data'!$AA:$AA,Unit_Ach!$B20&amp;Unit_Ach!$HG$8&amp;Unit_Ach!$O$9&amp;Unit_Ach!$O$10)</f>
        <v>0</v>
      </c>
      <c r="HH20" s="96">
        <f>SUMIFS('Entry Data'!$S:$S,'Entry Data'!$AA:$AA,Unit_Ach!$B20&amp;Unit_Ach!$HG$8&amp;Unit_Ach!$O$9&amp;Unit_Ach!$O$10)</f>
        <v>0</v>
      </c>
      <c r="HI20" s="94">
        <f>SUMIFS('Entry Data'!$A:$A,'Entry Data'!$AA:$AA,Unit_Ach!$B20&amp;Unit_Ach!$HG$8&amp;Unit_Ach!$O$9&amp;Unit_Ach!$Q$10)</f>
        <v>0</v>
      </c>
      <c r="HJ20" s="96">
        <f>SUMIFS('Entry Data'!$S:$S,'Entry Data'!$AA:$AA,Unit_Ach!$B20&amp;Unit_Ach!$HG$8&amp;Unit_Ach!$O$9&amp;Unit_Ach!$Q$10)</f>
        <v>0</v>
      </c>
      <c r="HK20" s="94">
        <f>SUMIFS('Entry Data'!$A:$A,'Entry Data'!$AA:$AA,Unit_Ach!$B20&amp;Unit_Ach!$HG$8&amp;Unit_Ach!$S$9&amp;Unit_Ach!$S$10)</f>
        <v>0</v>
      </c>
      <c r="HL20" s="96">
        <f>SUMIFS('Entry Data'!$S:$S,'Entry Data'!$AA:$AA,Unit_Ach!$B20&amp;Unit_Ach!$HG$8&amp;Unit_Ach!$S$9&amp;Unit_Ach!$S$10)</f>
        <v>0</v>
      </c>
      <c r="HM20" s="94">
        <f>SUMIFS('Entry Data'!$A:$A,'Entry Data'!$AA:$AA,Unit_Ach!$B20&amp;Unit_Ach!$HG$8&amp;Unit_Ach!$S$9&amp;Unit_Ach!$U$10)</f>
        <v>0</v>
      </c>
      <c r="HN20" s="94">
        <f>SUMIFS('Entry Data'!$S:$S,'Entry Data'!$AA:$AA,Unit_Ach!$B20&amp;Unit_Ach!$HG$8&amp;Unit_Ach!$S$9&amp;Unit_Ach!$U$10)</f>
        <v>0</v>
      </c>
      <c r="HO20" s="97">
        <f t="shared" si="53"/>
        <v>0</v>
      </c>
      <c r="HP20" s="97">
        <f t="shared" si="54"/>
        <v>0</v>
      </c>
      <c r="HQ20" s="99">
        <f>SUMIFS('Entry Data'!$A:$A,'Entry Data'!$AA:$AA,Unit_Ach!$B20&amp;Unit_Ach!$HQ$8&amp;Unit_Ach!$O$9&amp;Unit_Ach!$O$10)</f>
        <v>0</v>
      </c>
      <c r="HR20" s="96">
        <f>SUMIFS('Entry Data'!$S:$S,'Entry Data'!$AA:$AA,Unit_Ach!$B20&amp;Unit_Ach!$HQ$8&amp;Unit_Ach!$O$9&amp;Unit_Ach!$O$10)</f>
        <v>0</v>
      </c>
      <c r="HS20" s="94">
        <f>SUMIFS('Entry Data'!$A:$A,'Entry Data'!$AA:$AA,Unit_Ach!$B20&amp;Unit_Ach!$HQ$8&amp;Unit_Ach!$O$9&amp;Unit_Ach!$Q$10)</f>
        <v>0</v>
      </c>
      <c r="HT20" s="96">
        <f>SUMIFS('Entry Data'!$S:$S,'Entry Data'!$AA:$AA,Unit_Ach!$B20&amp;Unit_Ach!$HQ$8&amp;Unit_Ach!$O$9&amp;Unit_Ach!$Q$10)</f>
        <v>0</v>
      </c>
      <c r="HU20" s="94">
        <f>SUMIFS('Entry Data'!$A:$A,'Entry Data'!$AA:$AA,Unit_Ach!$B20&amp;Unit_Ach!$HQ$8&amp;Unit_Ach!$S$9&amp;Unit_Ach!$S$10)</f>
        <v>0</v>
      </c>
      <c r="HV20" s="96">
        <f>SUMIFS('Entry Data'!$S:$S,'Entry Data'!$AA:$AA,Unit_Ach!$B20&amp;Unit_Ach!$HQ$8&amp;Unit_Ach!$S$9&amp;Unit_Ach!$S$10)</f>
        <v>0</v>
      </c>
      <c r="HW20" s="94">
        <f>SUMIFS('Entry Data'!$A:$A,'Entry Data'!$AA:$AA,Unit_Ach!$B20&amp;Unit_Ach!$HQ$8&amp;Unit_Ach!$S$9&amp;Unit_Ach!$U$10)</f>
        <v>0</v>
      </c>
      <c r="HX20" s="94">
        <f>SUMIFS('Entry Data'!$S:$S,'Entry Data'!$AA:$AA,Unit_Ach!$B20&amp;Unit_Ach!$HQ$8&amp;Unit_Ach!$S$9&amp;Unit_Ach!$U$10)</f>
        <v>0</v>
      </c>
      <c r="HY20" s="97">
        <f t="shared" si="55"/>
        <v>0</v>
      </c>
      <c r="HZ20" s="97">
        <f t="shared" si="56"/>
        <v>0</v>
      </c>
      <c r="IA20" s="99">
        <f>SUMIFS('Entry Data'!$A:$A,'Entry Data'!$AA:$AA,Unit_Ach!$B20&amp;Unit_Ach!$IA$8&amp;Unit_Ach!$O$9&amp;Unit_Ach!$O$10)</f>
        <v>0</v>
      </c>
      <c r="IB20" s="96">
        <f>SUMIFS('Entry Data'!$S:$S,'Entry Data'!$AA:$AA,Unit_Ach!$B20&amp;Unit_Ach!$IA$8&amp;Unit_Ach!$O$9&amp;Unit_Ach!$O$10)</f>
        <v>0</v>
      </c>
      <c r="IC20" s="94">
        <f>SUMIFS('Entry Data'!$A:$A,'Entry Data'!$AA:$AA,Unit_Ach!$B20&amp;Unit_Ach!$IA$8&amp;Unit_Ach!$O$9&amp;Unit_Ach!$Q$10)</f>
        <v>0</v>
      </c>
      <c r="ID20" s="96">
        <f>SUMIFS('Entry Data'!$S:$S,'Entry Data'!$AA:$AA,Unit_Ach!$B20&amp;Unit_Ach!$IA$8&amp;Unit_Ach!$O$9&amp;Unit_Ach!$Q$10)</f>
        <v>0</v>
      </c>
      <c r="IE20" s="94">
        <f>SUMIFS('Entry Data'!$A:$A,'Entry Data'!$AA:$AA,Unit_Ach!$B20&amp;Unit_Ach!$IA$8&amp;Unit_Ach!$S$9&amp;Unit_Ach!$S$10)</f>
        <v>0</v>
      </c>
      <c r="IF20" s="96">
        <f>SUMIFS('Entry Data'!$S:$S,'Entry Data'!$AA:$AA,Unit_Ach!$B20&amp;Unit_Ach!$IA$8&amp;Unit_Ach!$S$9&amp;Unit_Ach!$S$10)</f>
        <v>0</v>
      </c>
      <c r="IG20" s="94">
        <f>SUMIFS('Entry Data'!$A:$A,'Entry Data'!$AA:$AA,Unit_Ach!$B20&amp;Unit_Ach!$IA$8&amp;Unit_Ach!$S$9&amp;Unit_Ach!$U$10)</f>
        <v>0</v>
      </c>
      <c r="IH20" s="94">
        <f>SUMIFS('Entry Data'!$S:$S,'Entry Data'!$AA:$AA,Unit_Ach!$B20&amp;Unit_Ach!$IA$8&amp;Unit_Ach!$S$9&amp;Unit_Ach!$U$10)</f>
        <v>0</v>
      </c>
      <c r="II20" s="97">
        <f t="shared" si="57"/>
        <v>0</v>
      </c>
      <c r="IJ20" s="97">
        <f t="shared" si="58"/>
        <v>0</v>
      </c>
      <c r="IK20" s="99">
        <f>SUMIFS('Entry Data'!$A:$A,'Entry Data'!$AA:$AA,Unit_Ach!$B20&amp;Unit_Ach!$IK$8&amp;Unit_Ach!$O$9&amp;Unit_Ach!$O$10)</f>
        <v>0</v>
      </c>
      <c r="IL20" s="96">
        <f>SUMIFS('Entry Data'!$S:$S,'Entry Data'!$AA:$AA,Unit_Ach!$B20&amp;Unit_Ach!$IK$8&amp;Unit_Ach!$O$9&amp;Unit_Ach!$O$10)</f>
        <v>0</v>
      </c>
      <c r="IM20" s="94">
        <f>SUMIFS('Entry Data'!$A:$A,'Entry Data'!$AA:$AA,Unit_Ach!$B20&amp;Unit_Ach!$IK$8&amp;Unit_Ach!$O$9&amp;Unit_Ach!$Q$10)</f>
        <v>0</v>
      </c>
      <c r="IN20" s="96">
        <f>SUMIFS('Entry Data'!$S:$S,'Entry Data'!$AA:$AA,Unit_Ach!$B20&amp;Unit_Ach!$IK$8&amp;Unit_Ach!$O$9&amp;Unit_Ach!$Q$10)</f>
        <v>0</v>
      </c>
      <c r="IO20" s="94">
        <f>SUMIFS('Entry Data'!$A:$A,'Entry Data'!$AA:$AA,Unit_Ach!$B20&amp;Unit_Ach!$IK$8&amp;Unit_Ach!$S$9&amp;Unit_Ach!$S$10)</f>
        <v>0</v>
      </c>
      <c r="IP20" s="96">
        <f>SUMIFS('Entry Data'!$S:$S,'Entry Data'!$AA:$AA,Unit_Ach!$B20&amp;Unit_Ach!$IK$8&amp;Unit_Ach!$S$9&amp;Unit_Ach!$S$10)</f>
        <v>0</v>
      </c>
      <c r="IQ20" s="94">
        <f>SUMIFS('Entry Data'!$A:$A,'Entry Data'!$AA:$AA,Unit_Ach!$B20&amp;Unit_Ach!$IK$8&amp;Unit_Ach!$S$9&amp;Unit_Ach!$U$10)</f>
        <v>0</v>
      </c>
      <c r="IR20" s="94">
        <f>SUMIFS('Entry Data'!$S:$S,'Entry Data'!$AA:$AA,Unit_Ach!$B20&amp;Unit_Ach!$IK$8&amp;Unit_Ach!$S$9&amp;Unit_Ach!$U$10)</f>
        <v>0</v>
      </c>
      <c r="IS20" s="97">
        <f t="shared" si="59"/>
        <v>0</v>
      </c>
      <c r="IT20" s="97">
        <f t="shared" si="60"/>
        <v>0</v>
      </c>
      <c r="IU20" s="99">
        <f>SUMIFS('Entry Data'!$A:$A,'Entry Data'!$AA:$AA,Unit_Ach!$B20&amp;Unit_Ach!$IU$8&amp;Unit_Ach!$O$9&amp;Unit_Ach!$O$10)</f>
        <v>0</v>
      </c>
      <c r="IV20" s="96">
        <f>SUMIFS('Entry Data'!$S:$S,'Entry Data'!$AA:$AA,Unit_Ach!$B20&amp;Unit_Ach!$IU$8&amp;Unit_Ach!$O$9&amp;Unit_Ach!$O$10)</f>
        <v>0</v>
      </c>
      <c r="IW20" s="94">
        <f>SUMIFS('Entry Data'!$A:$A,'Entry Data'!$AA:$AA,Unit_Ach!$B20&amp;Unit_Ach!$IU$8&amp;Unit_Ach!$O$9&amp;Unit_Ach!$Q$10)</f>
        <v>0</v>
      </c>
      <c r="IX20" s="96">
        <f>SUMIFS('Entry Data'!$S:$S,'Entry Data'!$AA:$AA,Unit_Ach!$B20&amp;Unit_Ach!$IU$8&amp;Unit_Ach!$O$9&amp;Unit_Ach!$Q$10)</f>
        <v>0</v>
      </c>
      <c r="IY20" s="94">
        <f>SUMIFS('Entry Data'!$A:$A,'Entry Data'!$AA:$AA,Unit_Ach!$B20&amp;Unit_Ach!$IU$8&amp;Unit_Ach!$S$9&amp;Unit_Ach!$S$10)</f>
        <v>0</v>
      </c>
      <c r="IZ20" s="96">
        <f>SUMIFS('Entry Data'!$S:$S,'Entry Data'!$AA:$AA,Unit_Ach!$B20&amp;Unit_Ach!$IU$8&amp;Unit_Ach!$S$9&amp;Unit_Ach!$S$10)</f>
        <v>0</v>
      </c>
      <c r="JA20" s="94">
        <f>SUMIFS('Entry Data'!$A:$A,'Entry Data'!$AA:$AA,Unit_Ach!$B20&amp;Unit_Ach!$IU$8&amp;Unit_Ach!$S$9&amp;Unit_Ach!$U$10)</f>
        <v>0</v>
      </c>
      <c r="JB20" s="94">
        <f>SUMIFS('Entry Data'!$S:$S,'Entry Data'!$AA:$AA,Unit_Ach!$B20&amp;Unit_Ach!$IU$8&amp;Unit_Ach!$S$9&amp;Unit_Ach!$U$10)</f>
        <v>0</v>
      </c>
      <c r="JC20" s="97">
        <f t="shared" si="61"/>
        <v>0</v>
      </c>
      <c r="JD20" s="97">
        <f t="shared" si="62"/>
        <v>0</v>
      </c>
      <c r="JE20" s="99">
        <f>SUMIFS('Entry Data'!$A:$A,'Entry Data'!$AA:$AA,Unit_Ach!$B20&amp;Unit_Ach!$JE$8&amp;Unit_Ach!$O$9&amp;Unit_Ach!$O$10)</f>
        <v>0</v>
      </c>
      <c r="JF20" s="96">
        <f>SUMIFS('Entry Data'!$S:$S,'Entry Data'!$AA:$AA,Unit_Ach!$B20&amp;Unit_Ach!$JE$8&amp;Unit_Ach!$O$9&amp;Unit_Ach!$O$10)</f>
        <v>0</v>
      </c>
      <c r="JG20" s="94">
        <f>SUMIFS('Entry Data'!$A:$A,'Entry Data'!$AA:$AA,Unit_Ach!$B20&amp;Unit_Ach!$JE$8&amp;Unit_Ach!$O$9&amp;Unit_Ach!$Q$10)</f>
        <v>0</v>
      </c>
      <c r="JH20" s="96">
        <f>SUMIFS('Entry Data'!$S:$S,'Entry Data'!$AA:$AA,Unit_Ach!$B20&amp;Unit_Ach!$JE$8&amp;Unit_Ach!$O$9&amp;Unit_Ach!$Q$10)</f>
        <v>0</v>
      </c>
      <c r="JI20" s="94">
        <f>SUMIFS('Entry Data'!$A:$A,'Entry Data'!$AA:$AA,Unit_Ach!$B20&amp;Unit_Ach!$JE$8&amp;Unit_Ach!$S$9&amp;Unit_Ach!$S$10)</f>
        <v>0</v>
      </c>
      <c r="JJ20" s="96">
        <f>SUMIFS('Entry Data'!$S:$S,'Entry Data'!$AA:$AA,Unit_Ach!$B20&amp;Unit_Ach!$JE$8&amp;Unit_Ach!$S$9&amp;Unit_Ach!$S$10)</f>
        <v>0</v>
      </c>
      <c r="JK20" s="94">
        <f>SUMIFS('Entry Data'!$A:$A,'Entry Data'!$AA:$AA,Unit_Ach!$B20&amp;Unit_Ach!$JE$8&amp;Unit_Ach!$S$9&amp;Unit_Ach!$U$10)</f>
        <v>0</v>
      </c>
      <c r="JL20" s="94">
        <f>SUMIFS('Entry Data'!$S:$S,'Entry Data'!$AA:$AA,Unit_Ach!$B20&amp;Unit_Ach!$JE$8&amp;Unit_Ach!$S$9&amp;Unit_Ach!$U$10)</f>
        <v>0</v>
      </c>
      <c r="JM20" s="97">
        <f t="shared" si="63"/>
        <v>0</v>
      </c>
      <c r="JN20" s="97">
        <f t="shared" si="64"/>
        <v>0</v>
      </c>
      <c r="JO20" s="99">
        <f>SUMIFS('Entry Data'!$A:$A,'Entry Data'!$AA:$AA,Unit_Ach!$B20&amp;Unit_Ach!$JO$8&amp;Unit_Ach!$O$9&amp;Unit_Ach!$O$10)</f>
        <v>0</v>
      </c>
      <c r="JP20" s="96">
        <f>SUMIFS('Entry Data'!$S:$S,'Entry Data'!$AA:$AA,Unit_Ach!$B20&amp;Unit_Ach!$JO$8&amp;Unit_Ach!$O$9&amp;Unit_Ach!$O$10)</f>
        <v>0</v>
      </c>
      <c r="JQ20" s="94">
        <f>SUMIFS('Entry Data'!$A:$A,'Entry Data'!$AA:$AA,Unit_Ach!$B20&amp;Unit_Ach!$JO$8&amp;Unit_Ach!$O$9&amp;Unit_Ach!$Q$10)</f>
        <v>0</v>
      </c>
      <c r="JR20" s="96">
        <f>SUMIFS('Entry Data'!$S:$S,'Entry Data'!$AA:$AA,Unit_Ach!$B20&amp;Unit_Ach!$JO$8&amp;Unit_Ach!$O$9&amp;Unit_Ach!$Q$10)</f>
        <v>0</v>
      </c>
      <c r="JS20" s="94">
        <f>SUMIFS('Entry Data'!$A:$A,'Entry Data'!$AA:$AA,Unit_Ach!$B20&amp;Unit_Ach!$JO$8&amp;Unit_Ach!$S$9&amp;Unit_Ach!$S$10)</f>
        <v>0</v>
      </c>
      <c r="JT20" s="96">
        <f>SUMIFS('Entry Data'!$S:$S,'Entry Data'!$AA:$AA,Unit_Ach!$B20&amp;Unit_Ach!$JO$8&amp;Unit_Ach!$S$9&amp;Unit_Ach!$S$10)</f>
        <v>0</v>
      </c>
      <c r="JU20" s="94">
        <f>SUMIFS('Entry Data'!$A:$A,'Entry Data'!$AA:$AA,Unit_Ach!$B20&amp;Unit_Ach!$JO$8&amp;Unit_Ach!$S$9&amp;Unit_Ach!$U$10)</f>
        <v>0</v>
      </c>
      <c r="JV20" s="94">
        <f>SUMIFS('Entry Data'!$S:$S,'Entry Data'!$AA:$AA,Unit_Ach!$B20&amp;Unit_Ach!$JO$8&amp;Unit_Ach!$S$9&amp;Unit_Ach!$U$10)</f>
        <v>0</v>
      </c>
      <c r="JW20" s="97">
        <f t="shared" si="65"/>
        <v>0</v>
      </c>
      <c r="JX20" s="97">
        <f t="shared" si="66"/>
        <v>0</v>
      </c>
      <c r="JY20" s="99">
        <f>SUMIFS('Entry Data'!$A:$A,'Entry Data'!$AA:$AA,Unit_Ach!$B20&amp;Unit_Ach!$JY$8&amp;Unit_Ach!$O$9&amp;Unit_Ach!$O$10)</f>
        <v>0</v>
      </c>
      <c r="JZ20" s="96">
        <f>SUMIFS('Entry Data'!$S:$S,'Entry Data'!$AA:$AA,Unit_Ach!$B20&amp;Unit_Ach!$JY$8&amp;Unit_Ach!$O$9&amp;Unit_Ach!$O$10)</f>
        <v>0</v>
      </c>
      <c r="KA20" s="94">
        <f>SUMIFS('Entry Data'!$A:$A,'Entry Data'!$AA:$AA,Unit_Ach!$B20&amp;Unit_Ach!$JY$8&amp;Unit_Ach!$O$9&amp;Unit_Ach!$Q$10)</f>
        <v>0</v>
      </c>
      <c r="KB20" s="96">
        <f>SUMIFS('Entry Data'!$S:$S,'Entry Data'!$AA:$AA,Unit_Ach!$B20&amp;Unit_Ach!$JY$8&amp;Unit_Ach!$O$9&amp;Unit_Ach!$Q$10)</f>
        <v>0</v>
      </c>
      <c r="KC20" s="94">
        <f>SUMIFS('Entry Data'!$A:$A,'Entry Data'!$AA:$AA,Unit_Ach!$B20&amp;Unit_Ach!$JY$8&amp;Unit_Ach!$S$9&amp;Unit_Ach!$S$10)</f>
        <v>0</v>
      </c>
      <c r="KD20" s="96">
        <f>SUMIFS('Entry Data'!$S:$S,'Entry Data'!$AA:$AA,Unit_Ach!$B20&amp;Unit_Ach!$JY$8&amp;Unit_Ach!$S$9&amp;Unit_Ach!$S$10)</f>
        <v>0</v>
      </c>
      <c r="KE20" s="94">
        <f>SUMIFS('Entry Data'!$A:$A,'Entry Data'!$AA:$AA,Unit_Ach!$B20&amp;Unit_Ach!$JY$8&amp;Unit_Ach!$S$9&amp;Unit_Ach!$U$10)</f>
        <v>0</v>
      </c>
      <c r="KF20" s="94">
        <f>SUMIFS('Entry Data'!$S:$S,'Entry Data'!$AA:$AA,Unit_Ach!$B20&amp;Unit_Ach!$JY$8&amp;Unit_Ach!$S$9&amp;Unit_Ach!$U$10)</f>
        <v>0</v>
      </c>
      <c r="KG20" s="97">
        <f t="shared" si="67"/>
        <v>0</v>
      </c>
      <c r="KH20" s="97">
        <f t="shared" si="68"/>
        <v>0</v>
      </c>
      <c r="KI20" s="99">
        <f>SUMIFS('Entry Data'!$A:$A,'Entry Data'!$AA:$AA,Unit_Ach!$B20&amp;Unit_Ach!$KI$8&amp;Unit_Ach!$O$9&amp;Unit_Ach!$O$10)</f>
        <v>0</v>
      </c>
      <c r="KJ20" s="96">
        <f>SUMIFS('Entry Data'!$S:$S,'Entry Data'!$AA:$AA,Unit_Ach!$B20&amp;Unit_Ach!$KI$8&amp;Unit_Ach!$O$9&amp;Unit_Ach!$O$10)</f>
        <v>0</v>
      </c>
      <c r="KK20" s="94">
        <f>SUMIFS('Entry Data'!$A:$A,'Entry Data'!$AA:$AA,Unit_Ach!$B20&amp;Unit_Ach!$KI$8&amp;Unit_Ach!$O$9&amp;Unit_Ach!$Q$10)</f>
        <v>0</v>
      </c>
      <c r="KL20" s="96">
        <f>SUMIFS('Entry Data'!$S:$S,'Entry Data'!$AA:$AA,Unit_Ach!$B20&amp;Unit_Ach!$KI$8&amp;Unit_Ach!$O$9&amp;Unit_Ach!$Q$10)</f>
        <v>0</v>
      </c>
      <c r="KM20" s="94">
        <f>SUMIFS('Entry Data'!$A:$A,'Entry Data'!$AA:$AA,Unit_Ach!$B20&amp;Unit_Ach!$KI$8&amp;Unit_Ach!$S$9&amp;Unit_Ach!$S$10)</f>
        <v>0</v>
      </c>
      <c r="KN20" s="96">
        <f>SUMIFS('Entry Data'!$S:$S,'Entry Data'!$AA:$AA,Unit_Ach!$B20&amp;Unit_Ach!$KI$8&amp;Unit_Ach!$S$9&amp;Unit_Ach!$S$10)</f>
        <v>0</v>
      </c>
      <c r="KO20" s="94">
        <f>SUMIFS('Entry Data'!$A:$A,'Entry Data'!$AA:$AA,Unit_Ach!$B20&amp;Unit_Ach!$KI$8&amp;Unit_Ach!$S$9&amp;Unit_Ach!$U$10)</f>
        <v>0</v>
      </c>
      <c r="KP20" s="94">
        <f>SUMIFS('Entry Data'!$S:$S,'Entry Data'!$AA:$AA,Unit_Ach!$B20&amp;Unit_Ach!$KI$8&amp;Unit_Ach!$S$9&amp;Unit_Ach!$U$10)</f>
        <v>0</v>
      </c>
      <c r="KQ20" s="97">
        <f t="shared" si="69"/>
        <v>0</v>
      </c>
      <c r="KR20" s="97">
        <f t="shared" si="70"/>
        <v>0</v>
      </c>
      <c r="KS20" s="99">
        <f>SUMIFS('Entry Data'!$A:$A,'Entry Data'!$AA:$AA,Unit_Ach!$B20&amp;Unit_Ach!$KS$8&amp;Unit_Ach!$O$9&amp;Unit_Ach!$O$10)</f>
        <v>0</v>
      </c>
      <c r="KT20" s="96">
        <f>SUMIFS('Entry Data'!$S:$S,'Entry Data'!$AA:$AA,Unit_Ach!$B20&amp;Unit_Ach!$KS$8&amp;Unit_Ach!$O$9&amp;Unit_Ach!$O$10)</f>
        <v>0</v>
      </c>
      <c r="KU20" s="94">
        <f>SUMIFS('Entry Data'!$A:$A,'Entry Data'!$AA:$AA,Unit_Ach!$B20&amp;Unit_Ach!$KS$8&amp;Unit_Ach!$O$9&amp;Unit_Ach!$Q$10)</f>
        <v>0</v>
      </c>
      <c r="KV20" s="96">
        <f>SUMIFS('Entry Data'!$S:$S,'Entry Data'!$AA:$AA,Unit_Ach!$B20&amp;Unit_Ach!$KS$8&amp;Unit_Ach!$O$9&amp;Unit_Ach!$Q$10)</f>
        <v>0</v>
      </c>
      <c r="KW20" s="94">
        <f>SUMIFS('Entry Data'!$A:$A,'Entry Data'!$AA:$AA,Unit_Ach!$B20&amp;Unit_Ach!$KS$8&amp;Unit_Ach!$S$9&amp;Unit_Ach!$S$10)</f>
        <v>0</v>
      </c>
      <c r="KX20" s="96">
        <f>SUMIFS('Entry Data'!$S:$S,'Entry Data'!$AA:$AA,Unit_Ach!$B20&amp;Unit_Ach!$KS$8&amp;Unit_Ach!$S$9&amp;Unit_Ach!$S$10)</f>
        <v>0</v>
      </c>
      <c r="KY20" s="94">
        <f>SUMIFS('Entry Data'!$A:$A,'Entry Data'!$AA:$AA,Unit_Ach!$B20&amp;Unit_Ach!$KS$8&amp;Unit_Ach!$S$9&amp;Unit_Ach!$U$10)</f>
        <v>0</v>
      </c>
      <c r="KZ20" s="94">
        <f>SUMIFS('Entry Data'!$S:$S,'Entry Data'!$AA:$AA,Unit_Ach!$B20&amp;Unit_Ach!$KS$8&amp;Unit_Ach!$S$9&amp;Unit_Ach!$U$10)</f>
        <v>0</v>
      </c>
      <c r="LA20" s="97">
        <f t="shared" si="71"/>
        <v>0</v>
      </c>
      <c r="LB20" s="97">
        <f t="shared" si="72"/>
        <v>0</v>
      </c>
      <c r="LC20" s="99">
        <f>SUMIFS('Entry Data'!$A:$A,'Entry Data'!$AA:$AA,Unit_Ach!$B20&amp;Unit_Ach!$LC$8&amp;Unit_Ach!$O$9&amp;Unit_Ach!$O$10)</f>
        <v>0</v>
      </c>
      <c r="LD20" s="96">
        <f>SUMIFS('Entry Data'!$S:$S,'Entry Data'!$AA:$AA,Unit_Ach!$B20&amp;Unit_Ach!$LC$8&amp;Unit_Ach!$O$9&amp;Unit_Ach!$O$10)</f>
        <v>0</v>
      </c>
      <c r="LE20" s="94">
        <f>SUMIFS('Entry Data'!$A:$A,'Entry Data'!$AA:$AA,Unit_Ach!$B20&amp;Unit_Ach!$LC$8&amp;Unit_Ach!$O$9&amp;Unit_Ach!$Q$10)</f>
        <v>0</v>
      </c>
      <c r="LF20" s="96">
        <f>SUMIFS('Entry Data'!$S:$S,'Entry Data'!$AA:$AA,Unit_Ach!$B20&amp;Unit_Ach!$LC$8&amp;Unit_Ach!$O$9&amp;Unit_Ach!$Q$10)</f>
        <v>0</v>
      </c>
      <c r="LG20" s="94">
        <f>SUMIFS('Entry Data'!$A:$A,'Entry Data'!$AA:$AA,Unit_Ach!$B20&amp;Unit_Ach!$LC$8&amp;Unit_Ach!$S$9&amp;Unit_Ach!$S$10)</f>
        <v>0</v>
      </c>
      <c r="LH20" s="96">
        <f>SUMIFS('Entry Data'!$S:$S,'Entry Data'!$AA:$AA,Unit_Ach!$B20&amp;Unit_Ach!$LC$8&amp;Unit_Ach!$S$9&amp;Unit_Ach!$S$10)</f>
        <v>0</v>
      </c>
      <c r="LI20" s="94">
        <f>SUMIFS('Entry Data'!$A:$A,'Entry Data'!$AA:$AA,Unit_Ach!$B20&amp;Unit_Ach!$LC$8&amp;Unit_Ach!$S$9&amp;Unit_Ach!$U$10)</f>
        <v>0</v>
      </c>
      <c r="LJ20" s="94">
        <f>SUMIFS('Entry Data'!$S:$S,'Entry Data'!$AA:$AA,Unit_Ach!$B20&amp;Unit_Ach!$LC$8&amp;Unit_Ach!$S$9&amp;Unit_Ach!$U$10)</f>
        <v>0</v>
      </c>
      <c r="LK20" s="97">
        <f t="shared" si="73"/>
        <v>0</v>
      </c>
      <c r="LL20" s="97">
        <f t="shared" si="74"/>
        <v>0</v>
      </c>
    </row>
    <row r="21" spans="1:324" x14ac:dyDescent="0.3">
      <c r="A21" s="92">
        <v>10</v>
      </c>
      <c r="B21" s="100" t="s">
        <v>43</v>
      </c>
      <c r="C21" s="100" t="s">
        <v>231</v>
      </c>
      <c r="D21" s="101">
        <f t="shared" si="3"/>
        <v>48</v>
      </c>
      <c r="E21" s="101">
        <f t="shared" si="4"/>
        <v>1469</v>
      </c>
      <c r="F21" s="101">
        <f t="shared" si="5"/>
        <v>74</v>
      </c>
      <c r="G21" s="101">
        <f t="shared" si="6"/>
        <v>1964.4399999999994</v>
      </c>
      <c r="H21" s="101">
        <f t="shared" si="7"/>
        <v>29</v>
      </c>
      <c r="I21" s="101">
        <f t="shared" si="8"/>
        <v>508.91999999999996</v>
      </c>
      <c r="J21" s="101">
        <f t="shared" si="9"/>
        <v>0</v>
      </c>
      <c r="K21" s="101">
        <f t="shared" si="10"/>
        <v>0</v>
      </c>
      <c r="L21" s="101">
        <f t="shared" si="11"/>
        <v>151</v>
      </c>
      <c r="M21" s="101">
        <f t="shared" si="12"/>
        <v>3942.3599999999997</v>
      </c>
      <c r="N21" s="95"/>
      <c r="O21" s="94">
        <f>SUMIFS('Entry Data'!$A:$A,'Entry Data'!$AA:$AA,Unit_Ach!$B21&amp;Unit_Ach!$O$8&amp;Unit_Ach!$O$9&amp;Unit_Ach!$O$10)</f>
        <v>1</v>
      </c>
      <c r="P21" s="96">
        <f>SUMIFS('Entry Data'!$S:$S,'Entry Data'!$AA:$AA,Unit_Ach!$B21&amp;Unit_Ach!$O$8&amp;Unit_Ach!$O$9&amp;Unit_Ach!$O$10)</f>
        <v>30.82</v>
      </c>
      <c r="Q21" s="94">
        <f>SUMIFS('Entry Data'!$A:$A,'Entry Data'!$AA:$AA,Unit_Ach!$B21&amp;Unit_Ach!$O$8&amp;Unit_Ach!$O$9&amp;Unit_Ach!$Q$10)</f>
        <v>5</v>
      </c>
      <c r="R21" s="96">
        <f>SUMIFS('Entry Data'!$S:$S,'Entry Data'!$AA:$AA,Unit_Ach!$B21&amp;Unit_Ach!$O$8&amp;Unit_Ach!$O$9&amp;Unit_Ach!$Q$10)</f>
        <v>161.45999999999998</v>
      </c>
      <c r="S21" s="94">
        <f>SUMIFS('Entry Data'!$A:$A,'Entry Data'!$AA:$AA,Unit_Ach!$B21&amp;Unit_Ach!$O$8&amp;Unit_Ach!$S$9&amp;Unit_Ach!$S$10)</f>
        <v>5</v>
      </c>
      <c r="T21" s="96">
        <f>SUMIFS('Entry Data'!$S:$S,'Entry Data'!$AA:$AA,Unit_Ach!$B21&amp;Unit_Ach!$O$8&amp;Unit_Ach!$S$9&amp;Unit_Ach!$S$10)</f>
        <v>173.66</v>
      </c>
      <c r="U21" s="94">
        <f>SUMIFS('Entry Data'!$A:$A,'Entry Data'!$AA:$AA,Unit_Ach!$B21&amp;Unit_Ach!$O$8&amp;Unit_Ach!$S$9&amp;Unit_Ach!$U$10)</f>
        <v>0</v>
      </c>
      <c r="V21" s="94">
        <f>SUMIFS('Entry Data'!$S:$S,'Entry Data'!$AA:$AA,Unit_Ach!$B21&amp;Unit_Ach!$O$8&amp;Unit_Ach!$S$9&amp;Unit_Ach!$U$10)</f>
        <v>0</v>
      </c>
      <c r="W21" s="97">
        <f t="shared" si="13"/>
        <v>11</v>
      </c>
      <c r="X21" s="98">
        <f t="shared" si="14"/>
        <v>365.93999999999994</v>
      </c>
      <c r="Y21" s="99">
        <f>SUMIFS('Entry Data'!$A:$A,'Entry Data'!$AA:$AA,Unit_Ach!$B21&amp;Unit_Ach!$Y$8&amp;Unit_Ach!$O$9&amp;Unit_Ach!$O$10)</f>
        <v>1</v>
      </c>
      <c r="Z21" s="96">
        <f>SUMIFS('Entry Data'!$S:$S,'Entry Data'!$AA:$AA,Unit_Ach!$B21&amp;Unit_Ach!$Y$8&amp;Unit_Ach!$O$9&amp;Unit_Ach!$O$10)</f>
        <v>29.34</v>
      </c>
      <c r="AA21" s="94">
        <f>SUMIFS('Entry Data'!$A:$A,'Entry Data'!$AA:$AA,Unit_Ach!$B21&amp;Unit_Ach!$Y$8&amp;Unit_Ach!$O$9&amp;Unit_Ach!$Q$10)</f>
        <v>8</v>
      </c>
      <c r="AB21" s="96">
        <f>SUMIFS('Entry Data'!$S:$S,'Entry Data'!$AA:$AA,Unit_Ach!$B21&amp;Unit_Ach!$Y$8&amp;Unit_Ach!$O$9&amp;Unit_Ach!$Q$10)</f>
        <v>257.21999999999997</v>
      </c>
      <c r="AC21" s="94">
        <f>SUMIFS('Entry Data'!$A:$A,'Entry Data'!$AA:$AA,Unit_Ach!$B21&amp;Unit_Ach!$Y$8&amp;Unit_Ach!$S$9&amp;Unit_Ach!$S$10)</f>
        <v>4</v>
      </c>
      <c r="AD21" s="96">
        <f>SUMIFS('Entry Data'!$S:$S,'Entry Data'!$AA:$AA,Unit_Ach!$B21&amp;Unit_Ach!$Y$8&amp;Unit_Ach!$S$9&amp;Unit_Ach!$S$10)</f>
        <v>133.22</v>
      </c>
      <c r="AE21" s="94">
        <f>SUMIFS('Entry Data'!$A:$A,'Entry Data'!$AA:$AA,Unit_Ach!$B21&amp;Unit_Ach!$Y$8&amp;Unit_Ach!$S$9&amp;Unit_Ach!$U$10)</f>
        <v>0</v>
      </c>
      <c r="AF21" s="94">
        <f>SUMIFS('Entry Data'!$S:$S,'Entry Data'!$AA:$AA,Unit_Ach!$B21&amp;Unit_Ach!$Y$8&amp;Unit_Ach!$S$9&amp;Unit_Ach!$U$10)</f>
        <v>0</v>
      </c>
      <c r="AG21" s="97">
        <f t="shared" si="15"/>
        <v>13</v>
      </c>
      <c r="AH21" s="97">
        <f t="shared" si="16"/>
        <v>419.78</v>
      </c>
      <c r="AI21" s="99">
        <f>SUMIFS('Entry Data'!$A:$A,'Entry Data'!$AA:$AA,Unit_Ach!$B21&amp;Unit_Ach!$AI$8&amp;Unit_Ach!$O$9&amp;Unit_Ach!$O$10)</f>
        <v>5</v>
      </c>
      <c r="AJ21" s="96">
        <f>SUMIFS('Entry Data'!$S:$S,'Entry Data'!$AA:$AA,Unit_Ach!$B21&amp;Unit_Ach!$AI$8&amp;Unit_Ach!$O$9&amp;Unit_Ach!$O$10)</f>
        <v>154.80000000000001</v>
      </c>
      <c r="AK21" s="94">
        <f>SUMIFS('Entry Data'!$A:$A,'Entry Data'!$AA:$AA,Unit_Ach!$B21&amp;Unit_Ach!$AI$8&amp;Unit_Ach!$O$9&amp;Unit_Ach!$Q$10)</f>
        <v>5</v>
      </c>
      <c r="AL21" s="96">
        <f>SUMIFS('Entry Data'!$S:$S,'Entry Data'!$AA:$AA,Unit_Ach!$B21&amp;Unit_Ach!$AI$8&amp;Unit_Ach!$O$9&amp;Unit_Ach!$Q$10)</f>
        <v>155.46</v>
      </c>
      <c r="AM21" s="94">
        <f>SUMIFS('Entry Data'!$A:$A,'Entry Data'!$AA:$AA,Unit_Ach!$B21&amp;Unit_Ach!$AI$8&amp;Unit_Ach!$S$9&amp;Unit_Ach!$S$10)</f>
        <v>0</v>
      </c>
      <c r="AN21" s="96">
        <f>SUMIFS('Entry Data'!$S:$S,'Entry Data'!$AA:$AA,Unit_Ach!$B21&amp;Unit_Ach!$AI$8&amp;Unit_Ach!$S$9&amp;Unit_Ach!$S$10)</f>
        <v>0</v>
      </c>
      <c r="AO21" s="94">
        <f>SUMIFS('Entry Data'!$A:$A,'Entry Data'!$AA:$AA,Unit_Ach!$B21&amp;Unit_Ach!$AI$8&amp;Unit_Ach!$S$9&amp;Unit_Ach!$U$10)</f>
        <v>0</v>
      </c>
      <c r="AP21" s="94">
        <f>SUMIFS('Entry Data'!$S:$S,'Entry Data'!$AA:$AA,Unit_Ach!$B21&amp;Unit_Ach!$AI$8&amp;Unit_Ach!$S$9&amp;Unit_Ach!$U$10)</f>
        <v>0</v>
      </c>
      <c r="AQ21" s="97">
        <f t="shared" si="17"/>
        <v>10</v>
      </c>
      <c r="AR21" s="97">
        <f t="shared" si="18"/>
        <v>310.26</v>
      </c>
      <c r="AS21" s="99">
        <f>SUMIFS('Entry Data'!$A:$A,'Entry Data'!$AA:$AA,Unit_Ach!$B21&amp;Unit_Ach!$AS$8&amp;Unit_Ach!$O$9&amp;Unit_Ach!$O$10)</f>
        <v>3</v>
      </c>
      <c r="AT21" s="96">
        <f>SUMIFS('Entry Data'!$S:$S,'Entry Data'!$AA:$AA,Unit_Ach!$B21&amp;Unit_Ach!$AS$8&amp;Unit_Ach!$O$9&amp;Unit_Ach!$O$10)</f>
        <v>94.38</v>
      </c>
      <c r="AU21" s="94">
        <f>SUMIFS('Entry Data'!$A:$A,'Entry Data'!$AA:$AA,Unit_Ach!$B21&amp;Unit_Ach!$AS$8&amp;Unit_Ach!$O$9&amp;Unit_Ach!$Q$10)</f>
        <v>4</v>
      </c>
      <c r="AV21" s="96">
        <f>SUMIFS('Entry Data'!$S:$S,'Entry Data'!$AA:$AA,Unit_Ach!$B21&amp;Unit_Ach!$AS$8&amp;Unit_Ach!$O$9&amp;Unit_Ach!$Q$10)</f>
        <v>131.19999999999999</v>
      </c>
      <c r="AW21" s="94">
        <f>SUMIFS('Entry Data'!$A:$A,'Entry Data'!$AA:$AA,Unit_Ach!$B21&amp;Unit_Ach!$AS$8&amp;Unit_Ach!$S$9&amp;Unit_Ach!$S$10)</f>
        <v>0</v>
      </c>
      <c r="AX21" s="96">
        <f>SUMIFS('Entry Data'!$S:$S,'Entry Data'!$AA:$AA,Unit_Ach!$B21&amp;Unit_Ach!$AS$8&amp;Unit_Ach!$S$9&amp;Unit_Ach!$S$10)</f>
        <v>0</v>
      </c>
      <c r="AY21" s="94">
        <f>SUMIFS('Entry Data'!$A:$A,'Entry Data'!$AA:$AA,Unit_Ach!$B21&amp;Unit_Ach!$AS$8&amp;Unit_Ach!$S$9&amp;Unit_Ach!$U$10)</f>
        <v>0</v>
      </c>
      <c r="AZ21" s="94">
        <f>SUMIFS('Entry Data'!$S:$S,'Entry Data'!$AA:$AA,Unit_Ach!$B21&amp;Unit_Ach!$AS$8&amp;Unit_Ach!$S$9&amp;Unit_Ach!$U$10)</f>
        <v>0</v>
      </c>
      <c r="BA21" s="97">
        <f t="shared" si="19"/>
        <v>7</v>
      </c>
      <c r="BB21" s="97">
        <f t="shared" si="20"/>
        <v>225.57999999999998</v>
      </c>
      <c r="BC21" s="99">
        <f>SUMIFS('Entry Data'!$A:$A,'Entry Data'!$AA:$AA,Unit_Ach!$B21&amp;Unit_Ach!$BC$8&amp;Unit_Ach!$O$9&amp;Unit_Ach!$O$10)</f>
        <v>0</v>
      </c>
      <c r="BD21" s="96">
        <f>SUMIFS('Entry Data'!$S:$S,'Entry Data'!$AA:$AA,Unit_Ach!$B21&amp;Unit_Ach!$BC$8&amp;Unit_Ach!$O$9&amp;Unit_Ach!$O$10)</f>
        <v>0</v>
      </c>
      <c r="BE21" s="94">
        <f>SUMIFS('Entry Data'!$A:$A,'Entry Data'!$AA:$AA,Unit_Ach!$B21&amp;Unit_Ach!$BC$8&amp;Unit_Ach!$O$9&amp;Unit_Ach!$Q$10)</f>
        <v>5</v>
      </c>
      <c r="BF21" s="96">
        <f>SUMIFS('Entry Data'!$S:$S,'Entry Data'!$AA:$AA,Unit_Ach!$B21&amp;Unit_Ach!$BC$8&amp;Unit_Ach!$O$9&amp;Unit_Ach!$Q$10)</f>
        <v>156.5</v>
      </c>
      <c r="BG21" s="94">
        <f>SUMIFS('Entry Data'!$A:$A,'Entry Data'!$AA:$AA,Unit_Ach!$B21&amp;Unit_Ach!$BC$8&amp;Unit_Ach!$S$9&amp;Unit_Ach!$S$10)</f>
        <v>0</v>
      </c>
      <c r="BH21" s="96">
        <f>SUMIFS('Entry Data'!$S:$S,'Entry Data'!$AA:$AA,Unit_Ach!$B21&amp;Unit_Ach!$BC$8&amp;Unit_Ach!$S$9&amp;Unit_Ach!$S$10)</f>
        <v>0</v>
      </c>
      <c r="BI21" s="94">
        <f>SUMIFS('Entry Data'!$A:$A,'Entry Data'!$AA:$AA,Unit_Ach!$B21&amp;Unit_Ach!$BC$8&amp;Unit_Ach!$S$9&amp;Unit_Ach!$U$10)</f>
        <v>0</v>
      </c>
      <c r="BJ21" s="94">
        <f>SUMIFS('Entry Data'!$S:$S,'Entry Data'!$AA:$AA,Unit_Ach!$B21&amp;Unit_Ach!$BC$8&amp;Unit_Ach!$S$9&amp;Unit_Ach!$U$10)</f>
        <v>0</v>
      </c>
      <c r="BK21" s="97">
        <f t="shared" si="21"/>
        <v>5</v>
      </c>
      <c r="BL21" s="97">
        <f t="shared" si="22"/>
        <v>156.5</v>
      </c>
      <c r="BM21" s="99">
        <f>SUMIFS('Entry Data'!$A:$A,'Entry Data'!$AA:$AA,Unit_Ach!$B21&amp;Unit_Ach!$BM$8&amp;Unit_Ach!$O$9&amp;Unit_Ach!$O$10)</f>
        <v>6</v>
      </c>
      <c r="BN21" s="96">
        <f>SUMIFS('Entry Data'!$S:$S,'Entry Data'!$AA:$AA,Unit_Ach!$B21&amp;Unit_Ach!$BM$8&amp;Unit_Ach!$O$9&amp;Unit_Ach!$O$10)</f>
        <v>185.54</v>
      </c>
      <c r="BO21" s="94">
        <f>SUMIFS('Entry Data'!$A:$A,'Entry Data'!$AA:$AA,Unit_Ach!$B21&amp;Unit_Ach!$BM$8&amp;Unit_Ach!$O$9&amp;Unit_Ach!$Q$10)</f>
        <v>4</v>
      </c>
      <c r="BP21" s="96">
        <f>SUMIFS('Entry Data'!$S:$S,'Entry Data'!$AA:$AA,Unit_Ach!$B21&amp;Unit_Ach!$BM$8&amp;Unit_Ach!$O$9&amp;Unit_Ach!$Q$10)</f>
        <v>125.8</v>
      </c>
      <c r="BQ21" s="94">
        <f>SUMIFS('Entry Data'!$A:$A,'Entry Data'!$AA:$AA,Unit_Ach!$B21&amp;Unit_Ach!$BM$8&amp;Unit_Ach!$S$9&amp;Unit_Ach!$S$10)</f>
        <v>0</v>
      </c>
      <c r="BR21" s="96">
        <f>SUMIFS('Entry Data'!$S:$S,'Entry Data'!$AA:$AA,Unit_Ach!$B21&amp;Unit_Ach!$BM$8&amp;Unit_Ach!$S$9&amp;Unit_Ach!$S$10)</f>
        <v>0</v>
      </c>
      <c r="BS21" s="94">
        <f>SUMIFS('Entry Data'!$A:$A,'Entry Data'!$AA:$AA,Unit_Ach!$B21&amp;Unit_Ach!$BM$8&amp;Unit_Ach!$S$9&amp;Unit_Ach!$U$10)</f>
        <v>0</v>
      </c>
      <c r="BT21" s="94">
        <f>SUMIFS('Entry Data'!$S:$S,'Entry Data'!$AA:$AA,Unit_Ach!$B21&amp;Unit_Ach!$BM$8&amp;Unit_Ach!$S$9&amp;Unit_Ach!$U$10)</f>
        <v>0</v>
      </c>
      <c r="BU21" s="97">
        <f t="shared" si="23"/>
        <v>10</v>
      </c>
      <c r="BV21" s="97">
        <f t="shared" si="24"/>
        <v>311.33999999999997</v>
      </c>
      <c r="BW21" s="99">
        <f>SUMIFS('Entry Data'!$A:$A,'Entry Data'!$AA:$AA,Unit_Ach!$B21&amp;Unit_Ach!$BW$8&amp;Unit_Ach!$O$9&amp;Unit_Ach!$O$10)</f>
        <v>4</v>
      </c>
      <c r="BX21" s="96">
        <f>SUMIFS('Entry Data'!$S:$S,'Entry Data'!$AA:$AA,Unit_Ach!$B21&amp;Unit_Ach!$BW$8&amp;Unit_Ach!$O$9&amp;Unit_Ach!$O$10)</f>
        <v>123.12</v>
      </c>
      <c r="BY21" s="94">
        <f>SUMIFS('Entry Data'!$A:$A,'Entry Data'!$AA:$AA,Unit_Ach!$B21&amp;Unit_Ach!$BW$8&amp;Unit_Ach!$O$9&amp;Unit_Ach!$Q$10)</f>
        <v>5</v>
      </c>
      <c r="BZ21" s="96">
        <f>SUMIFS('Entry Data'!$S:$S,'Entry Data'!$AA:$AA,Unit_Ach!$B21&amp;Unit_Ach!$BW$8&amp;Unit_Ach!$O$9&amp;Unit_Ach!$Q$10)</f>
        <v>160.72</v>
      </c>
      <c r="CA21" s="94">
        <f>SUMIFS('Entry Data'!$A:$A,'Entry Data'!$AA:$AA,Unit_Ach!$B21&amp;Unit_Ach!$BW$8&amp;Unit_Ach!$S$9&amp;Unit_Ach!$S$10)</f>
        <v>0</v>
      </c>
      <c r="CB21" s="96">
        <f>SUMIFS('Entry Data'!$S:$S,'Entry Data'!$AA:$AA,Unit_Ach!$B21&amp;Unit_Ach!$BW$8&amp;Unit_Ach!$S$9&amp;Unit_Ach!$S$10)</f>
        <v>0</v>
      </c>
      <c r="CC21" s="94">
        <f>SUMIFS('Entry Data'!$A:$A,'Entry Data'!$AA:$AA,Unit_Ach!$B21&amp;Unit_Ach!$BW$8&amp;Unit_Ach!$S$9&amp;Unit_Ach!$U$10)</f>
        <v>0</v>
      </c>
      <c r="CD21" s="94">
        <f>SUMIFS('Entry Data'!$S:$S,'Entry Data'!$AA:$AA,Unit_Ach!$B21&amp;Unit_Ach!$BW$8&amp;Unit_Ach!$S$9&amp;Unit_Ach!$U$10)</f>
        <v>0</v>
      </c>
      <c r="CE21" s="97">
        <f t="shared" si="25"/>
        <v>9</v>
      </c>
      <c r="CF21" s="97">
        <f t="shared" si="26"/>
        <v>283.84000000000003</v>
      </c>
      <c r="CG21" s="99">
        <f>SUMIFS('Entry Data'!$A:$A,'Entry Data'!$AA:$AA,Unit_Ach!$B21&amp;Unit_Ach!$CG$8&amp;Unit_Ach!$O$9&amp;Unit_Ach!$O$10)</f>
        <v>5</v>
      </c>
      <c r="CH21" s="96">
        <f>SUMIFS('Entry Data'!$S:$S,'Entry Data'!$AA:$AA,Unit_Ach!$B21&amp;Unit_Ach!$CG$8&amp;Unit_Ach!$O$9&amp;Unit_Ach!$O$10)</f>
        <v>159.06</v>
      </c>
      <c r="CI21" s="94">
        <f>SUMIFS('Entry Data'!$A:$A,'Entry Data'!$AA:$AA,Unit_Ach!$B21&amp;Unit_Ach!$CG$8&amp;Unit_Ach!$O$9&amp;Unit_Ach!$Q$10)</f>
        <v>5</v>
      </c>
      <c r="CJ21" s="96">
        <f>SUMIFS('Entry Data'!$S:$S,'Entry Data'!$AA:$AA,Unit_Ach!$B21&amp;Unit_Ach!$CG$8&amp;Unit_Ach!$O$9&amp;Unit_Ach!$Q$10)</f>
        <v>162.57999999999998</v>
      </c>
      <c r="CK21" s="94">
        <f>SUMIFS('Entry Data'!$A:$A,'Entry Data'!$AA:$AA,Unit_Ach!$B21&amp;Unit_Ach!$CG$8&amp;Unit_Ach!$S$9&amp;Unit_Ach!$S$10)</f>
        <v>0</v>
      </c>
      <c r="CL21" s="96">
        <f>SUMIFS('Entry Data'!$S:$S,'Entry Data'!$AA:$AA,Unit_Ach!$B21&amp;Unit_Ach!$CG$8&amp;Unit_Ach!$S$9&amp;Unit_Ach!$S$10)</f>
        <v>0</v>
      </c>
      <c r="CM21" s="94">
        <f>SUMIFS('Entry Data'!$A:$A,'Entry Data'!$AA:$AA,Unit_Ach!$B21&amp;Unit_Ach!$CG$8&amp;Unit_Ach!$S$9&amp;Unit_Ach!$U$10)</f>
        <v>0</v>
      </c>
      <c r="CN21" s="94">
        <f>SUMIFS('Entry Data'!$S:$S,'Entry Data'!$AA:$AA,Unit_Ach!$B21&amp;Unit_Ach!$CG$8&amp;Unit_Ach!$S$9&amp;Unit_Ach!$U$10)</f>
        <v>0</v>
      </c>
      <c r="CO21" s="97">
        <f t="shared" si="27"/>
        <v>10</v>
      </c>
      <c r="CP21" s="97">
        <f t="shared" si="28"/>
        <v>321.64</v>
      </c>
      <c r="CQ21" s="99">
        <f>SUMIFS('Entry Data'!$A:$A,'Entry Data'!$AA:$AA,Unit_Ach!$B21&amp;Unit_Ach!$CQ$8&amp;Unit_Ach!$O$9&amp;Unit_Ach!$O$10)</f>
        <v>7</v>
      </c>
      <c r="CR21" s="96">
        <f>SUMIFS('Entry Data'!$S:$S,'Entry Data'!$AA:$AA,Unit_Ach!$B21&amp;Unit_Ach!$CQ$8&amp;Unit_Ach!$O$9&amp;Unit_Ach!$O$10)</f>
        <v>222.76000000000002</v>
      </c>
      <c r="CS21" s="94">
        <f>SUMIFS('Entry Data'!$A:$A,'Entry Data'!$AA:$AA,Unit_Ach!$B21&amp;Unit_Ach!$CQ$8&amp;Unit_Ach!$O$9&amp;Unit_Ach!$Q$10)</f>
        <v>5</v>
      </c>
      <c r="CT21" s="96">
        <f>SUMIFS('Entry Data'!$S:$S,'Entry Data'!$AA:$AA,Unit_Ach!$B21&amp;Unit_Ach!$CQ$8&amp;Unit_Ach!$O$9&amp;Unit_Ach!$Q$10)</f>
        <v>152.88</v>
      </c>
      <c r="CU21" s="94">
        <f>SUMIFS('Entry Data'!$A:$A,'Entry Data'!$AA:$AA,Unit_Ach!$B21&amp;Unit_Ach!$CQ$8&amp;Unit_Ach!$S$9&amp;Unit_Ach!$S$10)</f>
        <v>0</v>
      </c>
      <c r="CV21" s="96">
        <f>SUMIFS('Entry Data'!$S:$S,'Entry Data'!$AA:$AA,Unit_Ach!$B21&amp;Unit_Ach!$CQ$8&amp;Unit_Ach!$S$9&amp;Unit_Ach!$S$10)</f>
        <v>0</v>
      </c>
      <c r="CW21" s="94">
        <f>SUMIFS('Entry Data'!$A:$A,'Entry Data'!$AA:$AA,Unit_Ach!$B21&amp;Unit_Ach!$CQ$8&amp;Unit_Ach!$S$9&amp;Unit_Ach!$U$10)</f>
        <v>0</v>
      </c>
      <c r="CX21" s="94">
        <f>SUMIFS('Entry Data'!$S:$S,'Entry Data'!$AA:$AA,Unit_Ach!$B21&amp;Unit_Ach!$CQ$8&amp;Unit_Ach!$S$9&amp;Unit_Ach!$U$10)</f>
        <v>0</v>
      </c>
      <c r="CY21" s="97">
        <f t="shared" si="29"/>
        <v>12</v>
      </c>
      <c r="CZ21" s="97">
        <f t="shared" si="30"/>
        <v>375.64</v>
      </c>
      <c r="DA21" s="99">
        <f>SUMIFS('Entry Data'!$A:$A,'Entry Data'!$AA:$AA,Unit_Ach!$B21&amp;Unit_Ach!$DA$8&amp;Unit_Ach!$O$9&amp;Unit_Ach!$O$10)</f>
        <v>2</v>
      </c>
      <c r="DB21" s="96">
        <f>SUMIFS('Entry Data'!$S:$S,'Entry Data'!$AA:$AA,Unit_Ach!$B21&amp;Unit_Ach!$DA$8&amp;Unit_Ach!$O$9&amp;Unit_Ach!$O$10)</f>
        <v>62.22</v>
      </c>
      <c r="DC21" s="94">
        <f>SUMIFS('Entry Data'!$A:$A,'Entry Data'!$AA:$AA,Unit_Ach!$B21&amp;Unit_Ach!$DA$8&amp;Unit_Ach!$O$9&amp;Unit_Ach!$Q$10)</f>
        <v>3</v>
      </c>
      <c r="DD21" s="96">
        <f>SUMIFS('Entry Data'!$S:$S,'Entry Data'!$AA:$AA,Unit_Ach!$B21&amp;Unit_Ach!$DA$8&amp;Unit_Ach!$O$9&amp;Unit_Ach!$Q$10)</f>
        <v>94.86</v>
      </c>
      <c r="DE21" s="94">
        <f>SUMIFS('Entry Data'!$A:$A,'Entry Data'!$AA:$AA,Unit_Ach!$B21&amp;Unit_Ach!$DA$8&amp;Unit_Ach!$S$9&amp;Unit_Ach!$S$10)</f>
        <v>2</v>
      </c>
      <c r="DF21" s="96">
        <f>SUMIFS('Entry Data'!$S:$S,'Entry Data'!$AA:$AA,Unit_Ach!$B21&amp;Unit_Ach!$DA$8&amp;Unit_Ach!$S$9&amp;Unit_Ach!$S$10)</f>
        <v>64.78</v>
      </c>
      <c r="DG21" s="94">
        <f>SUMIFS('Entry Data'!$A:$A,'Entry Data'!$AA:$AA,Unit_Ach!$B21&amp;Unit_Ach!$DA$8&amp;Unit_Ach!$S$9&amp;Unit_Ach!$U$10)</f>
        <v>0</v>
      </c>
      <c r="DH21" s="94">
        <f>SUMIFS('Entry Data'!$S:$S,'Entry Data'!$AA:$AA,Unit_Ach!$B21&amp;Unit_Ach!$DA$8&amp;Unit_Ach!$S$9&amp;Unit_Ach!$U$10)</f>
        <v>0</v>
      </c>
      <c r="DI21" s="97">
        <f t="shared" si="31"/>
        <v>7</v>
      </c>
      <c r="DJ21" s="97">
        <f t="shared" si="32"/>
        <v>221.85999999999999</v>
      </c>
      <c r="DK21" s="99">
        <f>SUMIFS('Entry Data'!$A:$A,'Entry Data'!$AA:$AA,Unit_Ach!$B21&amp;Unit_Ach!$DK$8&amp;Unit_Ach!$O$9&amp;Unit_Ach!$O$10)</f>
        <v>8</v>
      </c>
      <c r="DL21" s="96">
        <f>SUMIFS('Entry Data'!$S:$S,'Entry Data'!$AA:$AA,Unit_Ach!$B21&amp;Unit_Ach!$DK$8&amp;Unit_Ach!$O$9&amp;Unit_Ach!$O$10)</f>
        <v>247.9</v>
      </c>
      <c r="DM21" s="94">
        <f>SUMIFS('Entry Data'!$A:$A,'Entry Data'!$AA:$AA,Unit_Ach!$B21&amp;Unit_Ach!$DK$8&amp;Unit_Ach!$O$9&amp;Unit_Ach!$Q$10)</f>
        <v>4</v>
      </c>
      <c r="DN21" s="96">
        <f>SUMIFS('Entry Data'!$S:$S,'Entry Data'!$AA:$AA,Unit_Ach!$B21&amp;Unit_Ach!$DK$8&amp;Unit_Ach!$O$9&amp;Unit_Ach!$Q$10)</f>
        <v>123.32000000000001</v>
      </c>
      <c r="DO21" s="94">
        <f>SUMIFS('Entry Data'!$A:$A,'Entry Data'!$AA:$AA,Unit_Ach!$B21&amp;Unit_Ach!$DK$8&amp;Unit_Ach!$S$9&amp;Unit_Ach!$S$10)</f>
        <v>0</v>
      </c>
      <c r="DP21" s="96">
        <f>SUMIFS('Entry Data'!$S:$S,'Entry Data'!$AA:$AA,Unit_Ach!$B21&amp;Unit_Ach!$DK$8&amp;Unit_Ach!$S$9&amp;Unit_Ach!$S$10)</f>
        <v>0</v>
      </c>
      <c r="DQ21" s="94">
        <f>SUMIFS('Entry Data'!$A:$A,'Entry Data'!$AA:$AA,Unit_Ach!$B21&amp;Unit_Ach!$DK$8&amp;Unit_Ach!$S$9&amp;Unit_Ach!$U$10)</f>
        <v>0</v>
      </c>
      <c r="DR21" s="94">
        <f>SUMIFS('Entry Data'!$S:$S,'Entry Data'!$AA:$AA,Unit_Ach!$B21&amp;Unit_Ach!$DK$8&amp;Unit_Ach!$S$9&amp;Unit_Ach!$U$10)</f>
        <v>0</v>
      </c>
      <c r="DS21" s="97">
        <f t="shared" si="33"/>
        <v>12</v>
      </c>
      <c r="DT21" s="97">
        <f t="shared" si="34"/>
        <v>371.22</v>
      </c>
      <c r="DU21" s="99">
        <f>SUMIFS('Entry Data'!$A:$A,'Entry Data'!$AA:$AA,Unit_Ach!$B21&amp;Unit_Ach!$DU$8&amp;Unit_Ach!$O$9&amp;Unit_Ach!$O$10)</f>
        <v>0</v>
      </c>
      <c r="DV21" s="96">
        <f>SUMIFS('Entry Data'!$S:$S,'Entry Data'!$AA:$AA,Unit_Ach!$B21&amp;Unit_Ach!$DU$8&amp;Unit_Ach!$O$9&amp;Unit_Ach!$O$10)</f>
        <v>0</v>
      </c>
      <c r="DW21" s="94">
        <f>SUMIFS('Entry Data'!$A:$A,'Entry Data'!$AA:$AA,Unit_Ach!$B21&amp;Unit_Ach!$DU$8&amp;Unit_Ach!$O$9&amp;Unit_Ach!$Q$10)</f>
        <v>5</v>
      </c>
      <c r="DX21" s="96">
        <f>SUMIFS('Entry Data'!$S:$S,'Entry Data'!$AA:$AA,Unit_Ach!$B21&amp;Unit_Ach!$DU$8&amp;Unit_Ach!$O$9&amp;Unit_Ach!$Q$10)</f>
        <v>154.76000000000002</v>
      </c>
      <c r="DY21" s="94">
        <f>SUMIFS('Entry Data'!$A:$A,'Entry Data'!$AA:$AA,Unit_Ach!$B21&amp;Unit_Ach!$DU$8&amp;Unit_Ach!$S$9&amp;Unit_Ach!$S$10)</f>
        <v>0</v>
      </c>
      <c r="DZ21" s="96">
        <f>SUMIFS('Entry Data'!$S:$S,'Entry Data'!$AA:$AA,Unit_Ach!$B21&amp;Unit_Ach!$DU$8&amp;Unit_Ach!$S$9&amp;Unit_Ach!$S$10)</f>
        <v>0</v>
      </c>
      <c r="EA21" s="94">
        <f>SUMIFS('Entry Data'!$A:$A,'Entry Data'!$AA:$AA,Unit_Ach!$B21&amp;Unit_Ach!$DU$8&amp;Unit_Ach!$S$9&amp;Unit_Ach!$U$10)</f>
        <v>0</v>
      </c>
      <c r="EB21" s="94">
        <f>SUMIFS('Entry Data'!$S:$S,'Entry Data'!$AA:$AA,Unit_Ach!$B21&amp;Unit_Ach!$DU$8&amp;Unit_Ach!$S$9&amp;Unit_Ach!$U$10)</f>
        <v>0</v>
      </c>
      <c r="EC21" s="97">
        <f t="shared" si="35"/>
        <v>5</v>
      </c>
      <c r="ED21" s="97">
        <f t="shared" si="36"/>
        <v>154.76000000000002</v>
      </c>
      <c r="EE21" s="99">
        <f>SUMIFS('Entry Data'!$A:$A,'Entry Data'!$AA:$AA,Unit_Ach!$B21&amp;Unit_Ach!$EE$8&amp;Unit_Ach!$O$9&amp;Unit_Ach!$O$10)</f>
        <v>5</v>
      </c>
      <c r="EF21" s="96">
        <f>SUMIFS('Entry Data'!$S:$S,'Entry Data'!$AA:$AA,Unit_Ach!$B21&amp;Unit_Ach!$EE$8&amp;Unit_Ach!$O$9&amp;Unit_Ach!$O$10)</f>
        <v>159.06</v>
      </c>
      <c r="EG21" s="94">
        <f>SUMIFS('Entry Data'!$A:$A,'Entry Data'!$AA:$AA,Unit_Ach!$B21&amp;Unit_Ach!$EE$8&amp;Unit_Ach!$O$9&amp;Unit_Ach!$Q$10)</f>
        <v>1</v>
      </c>
      <c r="EH21" s="96">
        <f>SUMIFS('Entry Data'!$S:$S,'Entry Data'!$AA:$AA,Unit_Ach!$B21&amp;Unit_Ach!$EE$8&amp;Unit_Ach!$O$9&amp;Unit_Ach!$Q$10)</f>
        <v>31.56</v>
      </c>
      <c r="EI21" s="94">
        <f>SUMIFS('Entry Data'!$A:$A,'Entry Data'!$AA:$AA,Unit_Ach!$B21&amp;Unit_Ach!$EE$8&amp;Unit_Ach!$S$9&amp;Unit_Ach!$S$10)</f>
        <v>0</v>
      </c>
      <c r="EJ21" s="96">
        <f>SUMIFS('Entry Data'!$S:$S,'Entry Data'!$AA:$AA,Unit_Ach!$B21&amp;Unit_Ach!$EE$8&amp;Unit_Ach!$S$9&amp;Unit_Ach!$S$10)</f>
        <v>0</v>
      </c>
      <c r="EK21" s="94">
        <f>SUMIFS('Entry Data'!$A:$A,'Entry Data'!$AA:$AA,Unit_Ach!$B21&amp;Unit_Ach!$EE$8&amp;Unit_Ach!$S$9&amp;Unit_Ach!$U$10)</f>
        <v>0</v>
      </c>
      <c r="EL21" s="94">
        <f>SUMIFS('Entry Data'!$S:$S,'Entry Data'!$AA:$AA,Unit_Ach!$B21&amp;Unit_Ach!$EE$8&amp;Unit_Ach!$S$9&amp;Unit_Ach!$U$10)</f>
        <v>0</v>
      </c>
      <c r="EM21" s="97">
        <f t="shared" si="37"/>
        <v>6</v>
      </c>
      <c r="EN21" s="97">
        <f t="shared" si="38"/>
        <v>190.62</v>
      </c>
      <c r="EO21" s="99">
        <f>SUMIFS('Entry Data'!$A:$A,'Entry Data'!$AA:$AA,Unit_Ach!$B21&amp;Unit_Ach!$EO$8&amp;Unit_Ach!$O$9&amp;Unit_Ach!$O$10)</f>
        <v>0</v>
      </c>
      <c r="EP21" s="96">
        <f>SUMIFS('Entry Data'!$S:$S,'Entry Data'!$AA:$AA,Unit_Ach!$B21&amp;Unit_Ach!$EO$8&amp;Unit_Ach!$O$9&amp;Unit_Ach!$O$10)</f>
        <v>0</v>
      </c>
      <c r="EQ21" s="94">
        <f>SUMIFS('Entry Data'!$A:$A,'Entry Data'!$AA:$AA,Unit_Ach!$B21&amp;Unit_Ach!$EO$8&amp;Unit_Ach!$O$9&amp;Unit_Ach!$Q$10)</f>
        <v>3</v>
      </c>
      <c r="ER21" s="96">
        <f>SUMIFS('Entry Data'!$S:$S,'Entry Data'!$AA:$AA,Unit_Ach!$B21&amp;Unit_Ach!$EO$8&amp;Unit_Ach!$O$9&amp;Unit_Ach!$Q$10)</f>
        <v>96.11999999999999</v>
      </c>
      <c r="ES21" s="94">
        <f>SUMIFS('Entry Data'!$A:$A,'Entry Data'!$AA:$AA,Unit_Ach!$B21&amp;Unit_Ach!$EO$8&amp;Unit_Ach!$S$9&amp;Unit_Ach!$S$10)</f>
        <v>4</v>
      </c>
      <c r="ET21" s="96">
        <f>SUMIFS('Entry Data'!$S:$S,'Entry Data'!$AA:$AA,Unit_Ach!$B21&amp;Unit_Ach!$EO$8&amp;Unit_Ach!$S$9&amp;Unit_Ach!$S$10)</f>
        <v>137.26</v>
      </c>
      <c r="EU21" s="94">
        <f>SUMIFS('Entry Data'!$A:$A,'Entry Data'!$AA:$AA,Unit_Ach!$B21&amp;Unit_Ach!$EO$8&amp;Unit_Ach!$S$9&amp;Unit_Ach!$U$10)</f>
        <v>0</v>
      </c>
      <c r="EV21" s="94">
        <f>SUMIFS('Entry Data'!$S:$S,'Entry Data'!$AA:$AA,Unit_Ach!$B21&amp;Unit_Ach!$EO$8&amp;Unit_Ach!$S$9&amp;Unit_Ach!$U$10)</f>
        <v>0</v>
      </c>
      <c r="EW21" s="97">
        <f t="shared" si="39"/>
        <v>7</v>
      </c>
      <c r="EX21" s="97">
        <f t="shared" si="40"/>
        <v>233.38</v>
      </c>
      <c r="EY21" s="99">
        <f>SUMIFS('Entry Data'!$A:$A,'Entry Data'!$AA:$AA,Unit_Ach!$B21&amp;Unit_Ach!$EY$8&amp;Unit_Ach!$O$9&amp;Unit_Ach!$O$10)</f>
        <v>0</v>
      </c>
      <c r="EZ21" s="96">
        <f>SUMIFS('Entry Data'!$S:$S,'Entry Data'!$AA:$AA,Unit_Ach!$B21&amp;Unit_Ach!$EY$8&amp;Unit_Ach!$O$9&amp;Unit_Ach!$O$10)</f>
        <v>0</v>
      </c>
      <c r="FA21" s="94">
        <f>SUMIFS('Entry Data'!$A:$A,'Entry Data'!$AA:$AA,Unit_Ach!$B21&amp;Unit_Ach!$EY$8&amp;Unit_Ach!$O$9&amp;Unit_Ach!$Q$10)</f>
        <v>4</v>
      </c>
      <c r="FB21" s="96">
        <f>SUMIFS('Entry Data'!$S:$S,'Entry Data'!$AA:$AA,Unit_Ach!$B21&amp;Unit_Ach!$EY$8&amp;Unit_Ach!$O$9&amp;Unit_Ach!$Q$10)</f>
        <v>0</v>
      </c>
      <c r="FC21" s="94">
        <f>SUMIFS('Entry Data'!$A:$A,'Entry Data'!$AA:$AA,Unit_Ach!$B21&amp;Unit_Ach!$EY$8&amp;Unit_Ach!$S$9&amp;Unit_Ach!$S$10)</f>
        <v>4</v>
      </c>
      <c r="FD21" s="96">
        <f>SUMIFS('Entry Data'!$S:$S,'Entry Data'!$AA:$AA,Unit_Ach!$B21&amp;Unit_Ach!$EY$8&amp;Unit_Ach!$S$9&amp;Unit_Ach!$S$10)</f>
        <v>0</v>
      </c>
      <c r="FE21" s="94">
        <f>SUMIFS('Entry Data'!$A:$A,'Entry Data'!$AA:$AA,Unit_Ach!$B21&amp;Unit_Ach!$EY$8&amp;Unit_Ach!$S$9&amp;Unit_Ach!$U$10)</f>
        <v>0</v>
      </c>
      <c r="FF21" s="94">
        <f>SUMIFS('Entry Data'!$S:$S,'Entry Data'!$AA:$AA,Unit_Ach!$B21&amp;Unit_Ach!$EY$8&amp;Unit_Ach!$S$9&amp;Unit_Ach!$U$10)</f>
        <v>0</v>
      </c>
      <c r="FG21" s="97">
        <f t="shared" si="41"/>
        <v>8</v>
      </c>
      <c r="FH21" s="97">
        <f t="shared" si="42"/>
        <v>0</v>
      </c>
      <c r="FI21" s="99">
        <f>SUMIFS('Entry Data'!$A:$A,'Entry Data'!$AA:$AA,Unit_Ach!$B21&amp;Unit_Ach!$FI$8&amp;Unit_Ach!$O$9&amp;Unit_Ach!$O$10)</f>
        <v>0</v>
      </c>
      <c r="FJ21" s="96">
        <f>SUMIFS('Entry Data'!$S:$S,'Entry Data'!$AA:$AA,Unit_Ach!$B21&amp;Unit_Ach!$FI$8&amp;Unit_Ach!$O$9&amp;Unit_Ach!$O$10)</f>
        <v>0</v>
      </c>
      <c r="FK21" s="94">
        <f>SUMIFS('Entry Data'!$A:$A,'Entry Data'!$AA:$AA,Unit_Ach!$B21&amp;Unit_Ach!$FI$8&amp;Unit_Ach!$O$9&amp;Unit_Ach!$Q$10)</f>
        <v>5</v>
      </c>
      <c r="FL21" s="96">
        <f>SUMIFS('Entry Data'!$S:$S,'Entry Data'!$AA:$AA,Unit_Ach!$B21&amp;Unit_Ach!$FI$8&amp;Unit_Ach!$O$9&amp;Unit_Ach!$Q$10)</f>
        <v>0</v>
      </c>
      <c r="FM21" s="94">
        <f>SUMIFS('Entry Data'!$A:$A,'Entry Data'!$AA:$AA,Unit_Ach!$B21&amp;Unit_Ach!$FI$8&amp;Unit_Ach!$S$9&amp;Unit_Ach!$S$10)</f>
        <v>4</v>
      </c>
      <c r="FN21" s="96">
        <f>SUMIFS('Entry Data'!$S:$S,'Entry Data'!$AA:$AA,Unit_Ach!$B21&amp;Unit_Ach!$FI$8&amp;Unit_Ach!$S$9&amp;Unit_Ach!$S$10)</f>
        <v>0</v>
      </c>
      <c r="FO21" s="94">
        <f>SUMIFS('Entry Data'!$A:$A,'Entry Data'!$AA:$AA,Unit_Ach!$B21&amp;Unit_Ach!$FI$8&amp;Unit_Ach!$S$9&amp;Unit_Ach!$U$10)</f>
        <v>0</v>
      </c>
      <c r="FP21" s="94">
        <f>SUMIFS('Entry Data'!$S:$S,'Entry Data'!$AA:$AA,Unit_Ach!$B21&amp;Unit_Ach!$FI$8&amp;Unit_Ach!$S$9&amp;Unit_Ach!$U$10)</f>
        <v>0</v>
      </c>
      <c r="FQ21" s="97">
        <f t="shared" si="43"/>
        <v>9</v>
      </c>
      <c r="FR21" s="97">
        <f t="shared" si="44"/>
        <v>0</v>
      </c>
      <c r="FS21" s="99">
        <f>SUMIFS('Entry Data'!$A:$A,'Entry Data'!$AA:$AA,Unit_Ach!$B21&amp;Unit_Ach!$FS$8&amp;Unit_Ach!$O$9&amp;Unit_Ach!$O$10)</f>
        <v>1</v>
      </c>
      <c r="FT21" s="96">
        <f>SUMIFS('Entry Data'!$S:$S,'Entry Data'!$AA:$AA,Unit_Ach!$B21&amp;Unit_Ach!$FS$8&amp;Unit_Ach!$O$9&amp;Unit_Ach!$O$10)</f>
        <v>0</v>
      </c>
      <c r="FU21" s="94">
        <f>SUMIFS('Entry Data'!$A:$A,'Entry Data'!$AA:$AA,Unit_Ach!$B21&amp;Unit_Ach!$FS$8&amp;Unit_Ach!$O$9&amp;Unit_Ach!$Q$10)</f>
        <v>3</v>
      </c>
      <c r="FV21" s="96">
        <f>SUMIFS('Entry Data'!$S:$S,'Entry Data'!$AA:$AA,Unit_Ach!$B21&amp;Unit_Ach!$FS$8&amp;Unit_Ach!$O$9&amp;Unit_Ach!$Q$10)</f>
        <v>0</v>
      </c>
      <c r="FW21" s="94">
        <f>SUMIFS('Entry Data'!$A:$A,'Entry Data'!$AA:$AA,Unit_Ach!$B21&amp;Unit_Ach!$FS$8&amp;Unit_Ach!$S$9&amp;Unit_Ach!$S$10)</f>
        <v>3</v>
      </c>
      <c r="FX21" s="96">
        <f>SUMIFS('Entry Data'!$S:$S,'Entry Data'!$AA:$AA,Unit_Ach!$B21&amp;Unit_Ach!$FS$8&amp;Unit_Ach!$S$9&amp;Unit_Ach!$S$10)</f>
        <v>0</v>
      </c>
      <c r="FY21" s="94">
        <f>SUMIFS('Entry Data'!$A:$A,'Entry Data'!$AA:$AA,Unit_Ach!$B21&amp;Unit_Ach!$FS$8&amp;Unit_Ach!$S$9&amp;Unit_Ach!$U$10)</f>
        <v>0</v>
      </c>
      <c r="FZ21" s="94">
        <f>SUMIFS('Entry Data'!$S:$S,'Entry Data'!$AA:$AA,Unit_Ach!$B21&amp;Unit_Ach!$FS$8&amp;Unit_Ach!$S$9&amp;Unit_Ach!$U$10)</f>
        <v>0</v>
      </c>
      <c r="GA21" s="97">
        <f t="shared" si="45"/>
        <v>7</v>
      </c>
      <c r="GB21" s="97">
        <f t="shared" si="46"/>
        <v>0</v>
      </c>
      <c r="GC21" s="99">
        <f>SUMIFS('Entry Data'!$A:$A,'Entry Data'!$AA:$AA,Unit_Ach!$B21&amp;Unit_Ach!$GC$8&amp;Unit_Ach!$O$9&amp;Unit_Ach!$O$10)</f>
        <v>0</v>
      </c>
      <c r="GD21" s="96">
        <f>SUMIFS('Entry Data'!$S:$S,'Entry Data'!$AA:$AA,Unit_Ach!$B21&amp;Unit_Ach!$GC$8&amp;Unit_Ach!$O$9&amp;Unit_Ach!$O$10)</f>
        <v>0</v>
      </c>
      <c r="GE21" s="94">
        <f>SUMIFS('Entry Data'!$A:$A,'Entry Data'!$AA:$AA,Unit_Ach!$B21&amp;Unit_Ach!$GC$8&amp;Unit_Ach!$O$9&amp;Unit_Ach!$Q$10)</f>
        <v>0</v>
      </c>
      <c r="GF21" s="96">
        <f>SUMIFS('Entry Data'!$S:$S,'Entry Data'!$AA:$AA,Unit_Ach!$B21&amp;Unit_Ach!$GC$8&amp;Unit_Ach!$O$9&amp;Unit_Ach!$Q$10)</f>
        <v>0</v>
      </c>
      <c r="GG21" s="94">
        <f>SUMIFS('Entry Data'!$A:$A,'Entry Data'!$AA:$AA,Unit_Ach!$B21&amp;Unit_Ach!$GC$8&amp;Unit_Ach!$S$9&amp;Unit_Ach!$S$10)</f>
        <v>3</v>
      </c>
      <c r="GH21" s="96">
        <f>SUMIFS('Entry Data'!$S:$S,'Entry Data'!$AA:$AA,Unit_Ach!$B21&amp;Unit_Ach!$GC$8&amp;Unit_Ach!$S$9&amp;Unit_Ach!$S$10)</f>
        <v>0</v>
      </c>
      <c r="GI21" s="94">
        <f>SUMIFS('Entry Data'!$A:$A,'Entry Data'!$AA:$AA,Unit_Ach!$B21&amp;Unit_Ach!$GC$8&amp;Unit_Ach!$S$9&amp;Unit_Ach!$U$10)</f>
        <v>0</v>
      </c>
      <c r="GJ21" s="94">
        <f>SUMIFS('Entry Data'!$S:$S,'Entry Data'!$AA:$AA,Unit_Ach!$B21&amp;Unit_Ach!$GC$8&amp;Unit_Ach!$S$9&amp;Unit_Ach!$U$10)</f>
        <v>0</v>
      </c>
      <c r="GK21" s="97">
        <f t="shared" si="47"/>
        <v>3</v>
      </c>
      <c r="GL21" s="97">
        <f t="shared" si="48"/>
        <v>0</v>
      </c>
      <c r="GM21" s="99">
        <f>SUMIFS('Entry Data'!$A:$A,'Entry Data'!$AA:$AA,Unit_Ach!$B21&amp;Unit_Ach!$GM$8&amp;Unit_Ach!$O$9&amp;Unit_Ach!$O$10)</f>
        <v>0</v>
      </c>
      <c r="GN21" s="96">
        <f>SUMIFS('Entry Data'!$S:$S,'Entry Data'!$AA:$AA,Unit_Ach!$B21&amp;Unit_Ach!$GM$8&amp;Unit_Ach!$O$9&amp;Unit_Ach!$O$10)</f>
        <v>0</v>
      </c>
      <c r="GO21" s="94">
        <f>SUMIFS('Entry Data'!$A:$A,'Entry Data'!$AA:$AA,Unit_Ach!$B21&amp;Unit_Ach!$GM$8&amp;Unit_Ach!$O$9&amp;Unit_Ach!$Q$10)</f>
        <v>0</v>
      </c>
      <c r="GP21" s="96">
        <f>SUMIFS('Entry Data'!$S:$S,'Entry Data'!$AA:$AA,Unit_Ach!$B21&amp;Unit_Ach!$GM$8&amp;Unit_Ach!$O$9&amp;Unit_Ach!$Q$10)</f>
        <v>0</v>
      </c>
      <c r="GQ21" s="94">
        <f>SUMIFS('Entry Data'!$A:$A,'Entry Data'!$AA:$AA,Unit_Ach!$B21&amp;Unit_Ach!$GM$8&amp;Unit_Ach!$S$9&amp;Unit_Ach!$S$10)</f>
        <v>0</v>
      </c>
      <c r="GR21" s="96">
        <f>SUMIFS('Entry Data'!$S:$S,'Entry Data'!$AA:$AA,Unit_Ach!$B21&amp;Unit_Ach!$GM$8&amp;Unit_Ach!$S$9&amp;Unit_Ach!$S$10)</f>
        <v>0</v>
      </c>
      <c r="GS21" s="94">
        <f>SUMIFS('Entry Data'!$A:$A,'Entry Data'!$AA:$AA,Unit_Ach!$B21&amp;Unit_Ach!$GM$8&amp;Unit_Ach!$S$9&amp;Unit_Ach!$U$10)</f>
        <v>0</v>
      </c>
      <c r="GT21" s="94">
        <f>SUMIFS('Entry Data'!$S:$S,'Entry Data'!$AA:$AA,Unit_Ach!$B21&amp;Unit_Ach!$GM$8&amp;Unit_Ach!$S$9&amp;Unit_Ach!$U$10)</f>
        <v>0</v>
      </c>
      <c r="GU21" s="97">
        <f t="shared" si="49"/>
        <v>0</v>
      </c>
      <c r="GV21" s="97">
        <f t="shared" si="50"/>
        <v>0</v>
      </c>
      <c r="GW21" s="99">
        <f>SUMIFS('Entry Data'!$A:$A,'Entry Data'!$AA:$AA,Unit_Ach!$B21&amp;Unit_Ach!$GW$8&amp;Unit_Ach!$O$9&amp;Unit_Ach!$O$10)</f>
        <v>0</v>
      </c>
      <c r="GX21" s="96">
        <f>SUMIFS('Entry Data'!$S:$S,'Entry Data'!$AA:$AA,Unit_Ach!$B21&amp;Unit_Ach!$GW$8&amp;Unit_Ach!$O$9&amp;Unit_Ach!$O$10)</f>
        <v>0</v>
      </c>
      <c r="GY21" s="94">
        <f>SUMIFS('Entry Data'!$A:$A,'Entry Data'!$AA:$AA,Unit_Ach!$B21&amp;Unit_Ach!$GW$8&amp;Unit_Ach!$O$9&amp;Unit_Ach!$Q$10)</f>
        <v>0</v>
      </c>
      <c r="GZ21" s="96">
        <f>SUMIFS('Entry Data'!$S:$S,'Entry Data'!$AA:$AA,Unit_Ach!$B21&amp;Unit_Ach!$GW$8&amp;Unit_Ach!$O$9&amp;Unit_Ach!$Q$10)</f>
        <v>0</v>
      </c>
      <c r="HA21" s="94">
        <f>SUMIFS('Entry Data'!$A:$A,'Entry Data'!$AA:$AA,Unit_Ach!$B21&amp;Unit_Ach!$GW$8&amp;Unit_Ach!$S$9&amp;Unit_Ach!$S$10)</f>
        <v>0</v>
      </c>
      <c r="HB21" s="96">
        <f>SUMIFS('Entry Data'!$S:$S,'Entry Data'!$AA:$AA,Unit_Ach!$B21&amp;Unit_Ach!$GW$8&amp;Unit_Ach!$S$9&amp;Unit_Ach!$S$10)</f>
        <v>0</v>
      </c>
      <c r="HC21" s="94">
        <f>SUMIFS('Entry Data'!$A:$A,'Entry Data'!$AA:$AA,Unit_Ach!$B21&amp;Unit_Ach!$GW$8&amp;Unit_Ach!$S$9&amp;Unit_Ach!$U$10)</f>
        <v>0</v>
      </c>
      <c r="HD21" s="94">
        <f>SUMIFS('Entry Data'!$S:$S,'Entry Data'!$AA:$AA,Unit_Ach!$B21&amp;Unit_Ach!$GW$8&amp;Unit_Ach!$S$9&amp;Unit_Ach!$U$10)</f>
        <v>0</v>
      </c>
      <c r="HE21" s="97">
        <f t="shared" si="51"/>
        <v>0</v>
      </c>
      <c r="HF21" s="97">
        <f t="shared" si="52"/>
        <v>0</v>
      </c>
      <c r="HG21" s="99">
        <f>SUMIFS('Entry Data'!$A:$A,'Entry Data'!$AA:$AA,Unit_Ach!$B21&amp;Unit_Ach!$HG$8&amp;Unit_Ach!$O$9&amp;Unit_Ach!$O$10)</f>
        <v>0</v>
      </c>
      <c r="HH21" s="96">
        <f>SUMIFS('Entry Data'!$S:$S,'Entry Data'!$AA:$AA,Unit_Ach!$B21&amp;Unit_Ach!$HG$8&amp;Unit_Ach!$O$9&amp;Unit_Ach!$O$10)</f>
        <v>0</v>
      </c>
      <c r="HI21" s="94">
        <f>SUMIFS('Entry Data'!$A:$A,'Entry Data'!$AA:$AA,Unit_Ach!$B21&amp;Unit_Ach!$HG$8&amp;Unit_Ach!$O$9&amp;Unit_Ach!$Q$10)</f>
        <v>0</v>
      </c>
      <c r="HJ21" s="96">
        <f>SUMIFS('Entry Data'!$S:$S,'Entry Data'!$AA:$AA,Unit_Ach!$B21&amp;Unit_Ach!$HG$8&amp;Unit_Ach!$O$9&amp;Unit_Ach!$Q$10)</f>
        <v>0</v>
      </c>
      <c r="HK21" s="94">
        <f>SUMIFS('Entry Data'!$A:$A,'Entry Data'!$AA:$AA,Unit_Ach!$B21&amp;Unit_Ach!$HG$8&amp;Unit_Ach!$S$9&amp;Unit_Ach!$S$10)</f>
        <v>0</v>
      </c>
      <c r="HL21" s="96">
        <f>SUMIFS('Entry Data'!$S:$S,'Entry Data'!$AA:$AA,Unit_Ach!$B21&amp;Unit_Ach!$HG$8&amp;Unit_Ach!$S$9&amp;Unit_Ach!$S$10)</f>
        <v>0</v>
      </c>
      <c r="HM21" s="94">
        <f>SUMIFS('Entry Data'!$A:$A,'Entry Data'!$AA:$AA,Unit_Ach!$B21&amp;Unit_Ach!$HG$8&amp;Unit_Ach!$S$9&amp;Unit_Ach!$U$10)</f>
        <v>0</v>
      </c>
      <c r="HN21" s="94">
        <f>SUMIFS('Entry Data'!$S:$S,'Entry Data'!$AA:$AA,Unit_Ach!$B21&amp;Unit_Ach!$HG$8&amp;Unit_Ach!$S$9&amp;Unit_Ach!$U$10)</f>
        <v>0</v>
      </c>
      <c r="HO21" s="97">
        <f t="shared" si="53"/>
        <v>0</v>
      </c>
      <c r="HP21" s="97">
        <f t="shared" si="54"/>
        <v>0</v>
      </c>
      <c r="HQ21" s="99">
        <f>SUMIFS('Entry Data'!$A:$A,'Entry Data'!$AA:$AA,Unit_Ach!$B21&amp;Unit_Ach!$HQ$8&amp;Unit_Ach!$O$9&amp;Unit_Ach!$O$10)</f>
        <v>0</v>
      </c>
      <c r="HR21" s="96">
        <f>SUMIFS('Entry Data'!$S:$S,'Entry Data'!$AA:$AA,Unit_Ach!$B21&amp;Unit_Ach!$HQ$8&amp;Unit_Ach!$O$9&amp;Unit_Ach!$O$10)</f>
        <v>0</v>
      </c>
      <c r="HS21" s="94">
        <f>SUMIFS('Entry Data'!$A:$A,'Entry Data'!$AA:$AA,Unit_Ach!$B21&amp;Unit_Ach!$HQ$8&amp;Unit_Ach!$O$9&amp;Unit_Ach!$Q$10)</f>
        <v>0</v>
      </c>
      <c r="HT21" s="96">
        <f>SUMIFS('Entry Data'!$S:$S,'Entry Data'!$AA:$AA,Unit_Ach!$B21&amp;Unit_Ach!$HQ$8&amp;Unit_Ach!$O$9&amp;Unit_Ach!$Q$10)</f>
        <v>0</v>
      </c>
      <c r="HU21" s="94">
        <f>SUMIFS('Entry Data'!$A:$A,'Entry Data'!$AA:$AA,Unit_Ach!$B21&amp;Unit_Ach!$HQ$8&amp;Unit_Ach!$S$9&amp;Unit_Ach!$S$10)</f>
        <v>0</v>
      </c>
      <c r="HV21" s="96">
        <f>SUMIFS('Entry Data'!$S:$S,'Entry Data'!$AA:$AA,Unit_Ach!$B21&amp;Unit_Ach!$HQ$8&amp;Unit_Ach!$S$9&amp;Unit_Ach!$S$10)</f>
        <v>0</v>
      </c>
      <c r="HW21" s="94">
        <f>SUMIFS('Entry Data'!$A:$A,'Entry Data'!$AA:$AA,Unit_Ach!$B21&amp;Unit_Ach!$HQ$8&amp;Unit_Ach!$S$9&amp;Unit_Ach!$U$10)</f>
        <v>0</v>
      </c>
      <c r="HX21" s="94">
        <f>SUMIFS('Entry Data'!$S:$S,'Entry Data'!$AA:$AA,Unit_Ach!$B21&amp;Unit_Ach!$HQ$8&amp;Unit_Ach!$S$9&amp;Unit_Ach!$U$10)</f>
        <v>0</v>
      </c>
      <c r="HY21" s="97">
        <f t="shared" si="55"/>
        <v>0</v>
      </c>
      <c r="HZ21" s="97">
        <f t="shared" si="56"/>
        <v>0</v>
      </c>
      <c r="IA21" s="99">
        <f>SUMIFS('Entry Data'!$A:$A,'Entry Data'!$AA:$AA,Unit_Ach!$B21&amp;Unit_Ach!$IA$8&amp;Unit_Ach!$O$9&amp;Unit_Ach!$O$10)</f>
        <v>0</v>
      </c>
      <c r="IB21" s="96">
        <f>SUMIFS('Entry Data'!$S:$S,'Entry Data'!$AA:$AA,Unit_Ach!$B21&amp;Unit_Ach!$IA$8&amp;Unit_Ach!$O$9&amp;Unit_Ach!$O$10)</f>
        <v>0</v>
      </c>
      <c r="IC21" s="94">
        <f>SUMIFS('Entry Data'!$A:$A,'Entry Data'!$AA:$AA,Unit_Ach!$B21&amp;Unit_Ach!$IA$8&amp;Unit_Ach!$O$9&amp;Unit_Ach!$Q$10)</f>
        <v>0</v>
      </c>
      <c r="ID21" s="96">
        <f>SUMIFS('Entry Data'!$S:$S,'Entry Data'!$AA:$AA,Unit_Ach!$B21&amp;Unit_Ach!$IA$8&amp;Unit_Ach!$O$9&amp;Unit_Ach!$Q$10)</f>
        <v>0</v>
      </c>
      <c r="IE21" s="94">
        <f>SUMIFS('Entry Data'!$A:$A,'Entry Data'!$AA:$AA,Unit_Ach!$B21&amp;Unit_Ach!$IA$8&amp;Unit_Ach!$S$9&amp;Unit_Ach!$S$10)</f>
        <v>0</v>
      </c>
      <c r="IF21" s="96">
        <f>SUMIFS('Entry Data'!$S:$S,'Entry Data'!$AA:$AA,Unit_Ach!$B21&amp;Unit_Ach!$IA$8&amp;Unit_Ach!$S$9&amp;Unit_Ach!$S$10)</f>
        <v>0</v>
      </c>
      <c r="IG21" s="94">
        <f>SUMIFS('Entry Data'!$A:$A,'Entry Data'!$AA:$AA,Unit_Ach!$B21&amp;Unit_Ach!$IA$8&amp;Unit_Ach!$S$9&amp;Unit_Ach!$U$10)</f>
        <v>0</v>
      </c>
      <c r="IH21" s="94">
        <f>SUMIFS('Entry Data'!$S:$S,'Entry Data'!$AA:$AA,Unit_Ach!$B21&amp;Unit_Ach!$IA$8&amp;Unit_Ach!$S$9&amp;Unit_Ach!$U$10)</f>
        <v>0</v>
      </c>
      <c r="II21" s="97">
        <f t="shared" si="57"/>
        <v>0</v>
      </c>
      <c r="IJ21" s="97">
        <f t="shared" si="58"/>
        <v>0</v>
      </c>
      <c r="IK21" s="99">
        <f>SUMIFS('Entry Data'!$A:$A,'Entry Data'!$AA:$AA,Unit_Ach!$B21&amp;Unit_Ach!$IK$8&amp;Unit_Ach!$O$9&amp;Unit_Ach!$O$10)</f>
        <v>0</v>
      </c>
      <c r="IL21" s="96">
        <f>SUMIFS('Entry Data'!$S:$S,'Entry Data'!$AA:$AA,Unit_Ach!$B21&amp;Unit_Ach!$IK$8&amp;Unit_Ach!$O$9&amp;Unit_Ach!$O$10)</f>
        <v>0</v>
      </c>
      <c r="IM21" s="94">
        <f>SUMIFS('Entry Data'!$A:$A,'Entry Data'!$AA:$AA,Unit_Ach!$B21&amp;Unit_Ach!$IK$8&amp;Unit_Ach!$O$9&amp;Unit_Ach!$Q$10)</f>
        <v>0</v>
      </c>
      <c r="IN21" s="96">
        <f>SUMIFS('Entry Data'!$S:$S,'Entry Data'!$AA:$AA,Unit_Ach!$B21&amp;Unit_Ach!$IK$8&amp;Unit_Ach!$O$9&amp;Unit_Ach!$Q$10)</f>
        <v>0</v>
      </c>
      <c r="IO21" s="94">
        <f>SUMIFS('Entry Data'!$A:$A,'Entry Data'!$AA:$AA,Unit_Ach!$B21&amp;Unit_Ach!$IK$8&amp;Unit_Ach!$S$9&amp;Unit_Ach!$S$10)</f>
        <v>0</v>
      </c>
      <c r="IP21" s="96">
        <f>SUMIFS('Entry Data'!$S:$S,'Entry Data'!$AA:$AA,Unit_Ach!$B21&amp;Unit_Ach!$IK$8&amp;Unit_Ach!$S$9&amp;Unit_Ach!$S$10)</f>
        <v>0</v>
      </c>
      <c r="IQ21" s="94">
        <f>SUMIFS('Entry Data'!$A:$A,'Entry Data'!$AA:$AA,Unit_Ach!$B21&amp;Unit_Ach!$IK$8&amp;Unit_Ach!$S$9&amp;Unit_Ach!$U$10)</f>
        <v>0</v>
      </c>
      <c r="IR21" s="94">
        <f>SUMIFS('Entry Data'!$S:$S,'Entry Data'!$AA:$AA,Unit_Ach!$B21&amp;Unit_Ach!$IK$8&amp;Unit_Ach!$S$9&amp;Unit_Ach!$U$10)</f>
        <v>0</v>
      </c>
      <c r="IS21" s="97">
        <f t="shared" si="59"/>
        <v>0</v>
      </c>
      <c r="IT21" s="97">
        <f t="shared" si="60"/>
        <v>0</v>
      </c>
      <c r="IU21" s="99">
        <f>SUMIFS('Entry Data'!$A:$A,'Entry Data'!$AA:$AA,Unit_Ach!$B21&amp;Unit_Ach!$IU$8&amp;Unit_Ach!$O$9&amp;Unit_Ach!$O$10)</f>
        <v>0</v>
      </c>
      <c r="IV21" s="96">
        <f>SUMIFS('Entry Data'!$S:$S,'Entry Data'!$AA:$AA,Unit_Ach!$B21&amp;Unit_Ach!$IU$8&amp;Unit_Ach!$O$9&amp;Unit_Ach!$O$10)</f>
        <v>0</v>
      </c>
      <c r="IW21" s="94">
        <f>SUMIFS('Entry Data'!$A:$A,'Entry Data'!$AA:$AA,Unit_Ach!$B21&amp;Unit_Ach!$IU$8&amp;Unit_Ach!$O$9&amp;Unit_Ach!$Q$10)</f>
        <v>0</v>
      </c>
      <c r="IX21" s="96">
        <f>SUMIFS('Entry Data'!$S:$S,'Entry Data'!$AA:$AA,Unit_Ach!$B21&amp;Unit_Ach!$IU$8&amp;Unit_Ach!$O$9&amp;Unit_Ach!$Q$10)</f>
        <v>0</v>
      </c>
      <c r="IY21" s="94">
        <f>SUMIFS('Entry Data'!$A:$A,'Entry Data'!$AA:$AA,Unit_Ach!$B21&amp;Unit_Ach!$IU$8&amp;Unit_Ach!$S$9&amp;Unit_Ach!$S$10)</f>
        <v>0</v>
      </c>
      <c r="IZ21" s="96">
        <f>SUMIFS('Entry Data'!$S:$S,'Entry Data'!$AA:$AA,Unit_Ach!$B21&amp;Unit_Ach!$IU$8&amp;Unit_Ach!$S$9&amp;Unit_Ach!$S$10)</f>
        <v>0</v>
      </c>
      <c r="JA21" s="94">
        <f>SUMIFS('Entry Data'!$A:$A,'Entry Data'!$AA:$AA,Unit_Ach!$B21&amp;Unit_Ach!$IU$8&amp;Unit_Ach!$S$9&amp;Unit_Ach!$U$10)</f>
        <v>0</v>
      </c>
      <c r="JB21" s="94">
        <f>SUMIFS('Entry Data'!$S:$S,'Entry Data'!$AA:$AA,Unit_Ach!$B21&amp;Unit_Ach!$IU$8&amp;Unit_Ach!$S$9&amp;Unit_Ach!$U$10)</f>
        <v>0</v>
      </c>
      <c r="JC21" s="97">
        <f t="shared" si="61"/>
        <v>0</v>
      </c>
      <c r="JD21" s="97">
        <f t="shared" si="62"/>
        <v>0</v>
      </c>
      <c r="JE21" s="99">
        <f>SUMIFS('Entry Data'!$A:$A,'Entry Data'!$AA:$AA,Unit_Ach!$B21&amp;Unit_Ach!$JE$8&amp;Unit_Ach!$O$9&amp;Unit_Ach!$O$10)</f>
        <v>0</v>
      </c>
      <c r="JF21" s="96">
        <f>SUMIFS('Entry Data'!$S:$S,'Entry Data'!$AA:$AA,Unit_Ach!$B21&amp;Unit_Ach!$JE$8&amp;Unit_Ach!$O$9&amp;Unit_Ach!$O$10)</f>
        <v>0</v>
      </c>
      <c r="JG21" s="94">
        <f>SUMIFS('Entry Data'!$A:$A,'Entry Data'!$AA:$AA,Unit_Ach!$B21&amp;Unit_Ach!$JE$8&amp;Unit_Ach!$O$9&amp;Unit_Ach!$Q$10)</f>
        <v>0</v>
      </c>
      <c r="JH21" s="96">
        <f>SUMIFS('Entry Data'!$S:$S,'Entry Data'!$AA:$AA,Unit_Ach!$B21&amp;Unit_Ach!$JE$8&amp;Unit_Ach!$O$9&amp;Unit_Ach!$Q$10)</f>
        <v>0</v>
      </c>
      <c r="JI21" s="94">
        <f>SUMIFS('Entry Data'!$A:$A,'Entry Data'!$AA:$AA,Unit_Ach!$B21&amp;Unit_Ach!$JE$8&amp;Unit_Ach!$S$9&amp;Unit_Ach!$S$10)</f>
        <v>0</v>
      </c>
      <c r="JJ21" s="96">
        <f>SUMIFS('Entry Data'!$S:$S,'Entry Data'!$AA:$AA,Unit_Ach!$B21&amp;Unit_Ach!$JE$8&amp;Unit_Ach!$S$9&amp;Unit_Ach!$S$10)</f>
        <v>0</v>
      </c>
      <c r="JK21" s="94">
        <f>SUMIFS('Entry Data'!$A:$A,'Entry Data'!$AA:$AA,Unit_Ach!$B21&amp;Unit_Ach!$JE$8&amp;Unit_Ach!$S$9&amp;Unit_Ach!$U$10)</f>
        <v>0</v>
      </c>
      <c r="JL21" s="94">
        <f>SUMIFS('Entry Data'!$S:$S,'Entry Data'!$AA:$AA,Unit_Ach!$B21&amp;Unit_Ach!$JE$8&amp;Unit_Ach!$S$9&amp;Unit_Ach!$U$10)</f>
        <v>0</v>
      </c>
      <c r="JM21" s="97">
        <f t="shared" si="63"/>
        <v>0</v>
      </c>
      <c r="JN21" s="97">
        <f t="shared" si="64"/>
        <v>0</v>
      </c>
      <c r="JO21" s="99">
        <f>SUMIFS('Entry Data'!$A:$A,'Entry Data'!$AA:$AA,Unit_Ach!$B21&amp;Unit_Ach!$JO$8&amp;Unit_Ach!$O$9&amp;Unit_Ach!$O$10)</f>
        <v>0</v>
      </c>
      <c r="JP21" s="96">
        <f>SUMIFS('Entry Data'!$S:$S,'Entry Data'!$AA:$AA,Unit_Ach!$B21&amp;Unit_Ach!$JO$8&amp;Unit_Ach!$O$9&amp;Unit_Ach!$O$10)</f>
        <v>0</v>
      </c>
      <c r="JQ21" s="94">
        <f>SUMIFS('Entry Data'!$A:$A,'Entry Data'!$AA:$AA,Unit_Ach!$B21&amp;Unit_Ach!$JO$8&amp;Unit_Ach!$O$9&amp;Unit_Ach!$Q$10)</f>
        <v>0</v>
      </c>
      <c r="JR21" s="96">
        <f>SUMIFS('Entry Data'!$S:$S,'Entry Data'!$AA:$AA,Unit_Ach!$B21&amp;Unit_Ach!$JO$8&amp;Unit_Ach!$O$9&amp;Unit_Ach!$Q$10)</f>
        <v>0</v>
      </c>
      <c r="JS21" s="94">
        <f>SUMIFS('Entry Data'!$A:$A,'Entry Data'!$AA:$AA,Unit_Ach!$B21&amp;Unit_Ach!$JO$8&amp;Unit_Ach!$S$9&amp;Unit_Ach!$S$10)</f>
        <v>0</v>
      </c>
      <c r="JT21" s="96">
        <f>SUMIFS('Entry Data'!$S:$S,'Entry Data'!$AA:$AA,Unit_Ach!$B21&amp;Unit_Ach!$JO$8&amp;Unit_Ach!$S$9&amp;Unit_Ach!$S$10)</f>
        <v>0</v>
      </c>
      <c r="JU21" s="94">
        <f>SUMIFS('Entry Data'!$A:$A,'Entry Data'!$AA:$AA,Unit_Ach!$B21&amp;Unit_Ach!$JO$8&amp;Unit_Ach!$S$9&amp;Unit_Ach!$U$10)</f>
        <v>0</v>
      </c>
      <c r="JV21" s="94">
        <f>SUMIFS('Entry Data'!$S:$S,'Entry Data'!$AA:$AA,Unit_Ach!$B21&amp;Unit_Ach!$JO$8&amp;Unit_Ach!$S$9&amp;Unit_Ach!$U$10)</f>
        <v>0</v>
      </c>
      <c r="JW21" s="97">
        <f t="shared" si="65"/>
        <v>0</v>
      </c>
      <c r="JX21" s="97">
        <f t="shared" si="66"/>
        <v>0</v>
      </c>
      <c r="JY21" s="99">
        <f>SUMIFS('Entry Data'!$A:$A,'Entry Data'!$AA:$AA,Unit_Ach!$B21&amp;Unit_Ach!$JY$8&amp;Unit_Ach!$O$9&amp;Unit_Ach!$O$10)</f>
        <v>0</v>
      </c>
      <c r="JZ21" s="96">
        <f>SUMIFS('Entry Data'!$S:$S,'Entry Data'!$AA:$AA,Unit_Ach!$B21&amp;Unit_Ach!$JY$8&amp;Unit_Ach!$O$9&amp;Unit_Ach!$O$10)</f>
        <v>0</v>
      </c>
      <c r="KA21" s="94">
        <f>SUMIFS('Entry Data'!$A:$A,'Entry Data'!$AA:$AA,Unit_Ach!$B21&amp;Unit_Ach!$JY$8&amp;Unit_Ach!$O$9&amp;Unit_Ach!$Q$10)</f>
        <v>0</v>
      </c>
      <c r="KB21" s="96">
        <f>SUMIFS('Entry Data'!$S:$S,'Entry Data'!$AA:$AA,Unit_Ach!$B21&amp;Unit_Ach!$JY$8&amp;Unit_Ach!$O$9&amp;Unit_Ach!$Q$10)</f>
        <v>0</v>
      </c>
      <c r="KC21" s="94">
        <f>SUMIFS('Entry Data'!$A:$A,'Entry Data'!$AA:$AA,Unit_Ach!$B21&amp;Unit_Ach!$JY$8&amp;Unit_Ach!$S$9&amp;Unit_Ach!$S$10)</f>
        <v>0</v>
      </c>
      <c r="KD21" s="96">
        <f>SUMIFS('Entry Data'!$S:$S,'Entry Data'!$AA:$AA,Unit_Ach!$B21&amp;Unit_Ach!$JY$8&amp;Unit_Ach!$S$9&amp;Unit_Ach!$S$10)</f>
        <v>0</v>
      </c>
      <c r="KE21" s="94">
        <f>SUMIFS('Entry Data'!$A:$A,'Entry Data'!$AA:$AA,Unit_Ach!$B21&amp;Unit_Ach!$JY$8&amp;Unit_Ach!$S$9&amp;Unit_Ach!$U$10)</f>
        <v>0</v>
      </c>
      <c r="KF21" s="94">
        <f>SUMIFS('Entry Data'!$S:$S,'Entry Data'!$AA:$AA,Unit_Ach!$B21&amp;Unit_Ach!$JY$8&amp;Unit_Ach!$S$9&amp;Unit_Ach!$U$10)</f>
        <v>0</v>
      </c>
      <c r="KG21" s="97">
        <f t="shared" si="67"/>
        <v>0</v>
      </c>
      <c r="KH21" s="97">
        <f t="shared" si="68"/>
        <v>0</v>
      </c>
      <c r="KI21" s="99">
        <f>SUMIFS('Entry Data'!$A:$A,'Entry Data'!$AA:$AA,Unit_Ach!$B21&amp;Unit_Ach!$KI$8&amp;Unit_Ach!$O$9&amp;Unit_Ach!$O$10)</f>
        <v>0</v>
      </c>
      <c r="KJ21" s="96">
        <f>SUMIFS('Entry Data'!$S:$S,'Entry Data'!$AA:$AA,Unit_Ach!$B21&amp;Unit_Ach!$KI$8&amp;Unit_Ach!$O$9&amp;Unit_Ach!$O$10)</f>
        <v>0</v>
      </c>
      <c r="KK21" s="94">
        <f>SUMIFS('Entry Data'!$A:$A,'Entry Data'!$AA:$AA,Unit_Ach!$B21&amp;Unit_Ach!$KI$8&amp;Unit_Ach!$O$9&amp;Unit_Ach!$Q$10)</f>
        <v>0</v>
      </c>
      <c r="KL21" s="96">
        <f>SUMIFS('Entry Data'!$S:$S,'Entry Data'!$AA:$AA,Unit_Ach!$B21&amp;Unit_Ach!$KI$8&amp;Unit_Ach!$O$9&amp;Unit_Ach!$Q$10)</f>
        <v>0</v>
      </c>
      <c r="KM21" s="94">
        <f>SUMIFS('Entry Data'!$A:$A,'Entry Data'!$AA:$AA,Unit_Ach!$B21&amp;Unit_Ach!$KI$8&amp;Unit_Ach!$S$9&amp;Unit_Ach!$S$10)</f>
        <v>0</v>
      </c>
      <c r="KN21" s="96">
        <f>SUMIFS('Entry Data'!$S:$S,'Entry Data'!$AA:$AA,Unit_Ach!$B21&amp;Unit_Ach!$KI$8&amp;Unit_Ach!$S$9&amp;Unit_Ach!$S$10)</f>
        <v>0</v>
      </c>
      <c r="KO21" s="94">
        <f>SUMIFS('Entry Data'!$A:$A,'Entry Data'!$AA:$AA,Unit_Ach!$B21&amp;Unit_Ach!$KI$8&amp;Unit_Ach!$S$9&amp;Unit_Ach!$U$10)</f>
        <v>0</v>
      </c>
      <c r="KP21" s="94">
        <f>SUMIFS('Entry Data'!$S:$S,'Entry Data'!$AA:$AA,Unit_Ach!$B21&amp;Unit_Ach!$KI$8&amp;Unit_Ach!$S$9&amp;Unit_Ach!$U$10)</f>
        <v>0</v>
      </c>
      <c r="KQ21" s="97">
        <f t="shared" si="69"/>
        <v>0</v>
      </c>
      <c r="KR21" s="97">
        <f t="shared" si="70"/>
        <v>0</v>
      </c>
      <c r="KS21" s="99">
        <f>SUMIFS('Entry Data'!$A:$A,'Entry Data'!$AA:$AA,Unit_Ach!$B21&amp;Unit_Ach!$KS$8&amp;Unit_Ach!$O$9&amp;Unit_Ach!$O$10)</f>
        <v>0</v>
      </c>
      <c r="KT21" s="96">
        <f>SUMIFS('Entry Data'!$S:$S,'Entry Data'!$AA:$AA,Unit_Ach!$B21&amp;Unit_Ach!$KS$8&amp;Unit_Ach!$O$9&amp;Unit_Ach!$O$10)</f>
        <v>0</v>
      </c>
      <c r="KU21" s="94">
        <f>SUMIFS('Entry Data'!$A:$A,'Entry Data'!$AA:$AA,Unit_Ach!$B21&amp;Unit_Ach!$KS$8&amp;Unit_Ach!$O$9&amp;Unit_Ach!$Q$10)</f>
        <v>0</v>
      </c>
      <c r="KV21" s="96">
        <f>SUMIFS('Entry Data'!$S:$S,'Entry Data'!$AA:$AA,Unit_Ach!$B21&amp;Unit_Ach!$KS$8&amp;Unit_Ach!$O$9&amp;Unit_Ach!$Q$10)</f>
        <v>0</v>
      </c>
      <c r="KW21" s="94">
        <f>SUMIFS('Entry Data'!$A:$A,'Entry Data'!$AA:$AA,Unit_Ach!$B21&amp;Unit_Ach!$KS$8&amp;Unit_Ach!$S$9&amp;Unit_Ach!$S$10)</f>
        <v>0</v>
      </c>
      <c r="KX21" s="96">
        <f>SUMIFS('Entry Data'!$S:$S,'Entry Data'!$AA:$AA,Unit_Ach!$B21&amp;Unit_Ach!$KS$8&amp;Unit_Ach!$S$9&amp;Unit_Ach!$S$10)</f>
        <v>0</v>
      </c>
      <c r="KY21" s="94">
        <f>SUMIFS('Entry Data'!$A:$A,'Entry Data'!$AA:$AA,Unit_Ach!$B21&amp;Unit_Ach!$KS$8&amp;Unit_Ach!$S$9&amp;Unit_Ach!$U$10)</f>
        <v>0</v>
      </c>
      <c r="KZ21" s="94">
        <f>SUMIFS('Entry Data'!$S:$S,'Entry Data'!$AA:$AA,Unit_Ach!$B21&amp;Unit_Ach!$KS$8&amp;Unit_Ach!$S$9&amp;Unit_Ach!$U$10)</f>
        <v>0</v>
      </c>
      <c r="LA21" s="97">
        <f t="shared" si="71"/>
        <v>0</v>
      </c>
      <c r="LB21" s="97">
        <f t="shared" si="72"/>
        <v>0</v>
      </c>
      <c r="LC21" s="99">
        <f>SUMIFS('Entry Data'!$A:$A,'Entry Data'!$AA:$AA,Unit_Ach!$B21&amp;Unit_Ach!$LC$8&amp;Unit_Ach!$O$9&amp;Unit_Ach!$O$10)</f>
        <v>0</v>
      </c>
      <c r="LD21" s="96">
        <f>SUMIFS('Entry Data'!$S:$S,'Entry Data'!$AA:$AA,Unit_Ach!$B21&amp;Unit_Ach!$LC$8&amp;Unit_Ach!$O$9&amp;Unit_Ach!$O$10)</f>
        <v>0</v>
      </c>
      <c r="LE21" s="94">
        <f>SUMIFS('Entry Data'!$A:$A,'Entry Data'!$AA:$AA,Unit_Ach!$B21&amp;Unit_Ach!$LC$8&amp;Unit_Ach!$O$9&amp;Unit_Ach!$Q$10)</f>
        <v>0</v>
      </c>
      <c r="LF21" s="96">
        <f>SUMIFS('Entry Data'!$S:$S,'Entry Data'!$AA:$AA,Unit_Ach!$B21&amp;Unit_Ach!$LC$8&amp;Unit_Ach!$O$9&amp;Unit_Ach!$Q$10)</f>
        <v>0</v>
      </c>
      <c r="LG21" s="94">
        <f>SUMIFS('Entry Data'!$A:$A,'Entry Data'!$AA:$AA,Unit_Ach!$B21&amp;Unit_Ach!$LC$8&amp;Unit_Ach!$S$9&amp;Unit_Ach!$S$10)</f>
        <v>0</v>
      </c>
      <c r="LH21" s="96">
        <f>SUMIFS('Entry Data'!$S:$S,'Entry Data'!$AA:$AA,Unit_Ach!$B21&amp;Unit_Ach!$LC$8&amp;Unit_Ach!$S$9&amp;Unit_Ach!$S$10)</f>
        <v>0</v>
      </c>
      <c r="LI21" s="94">
        <f>SUMIFS('Entry Data'!$A:$A,'Entry Data'!$AA:$AA,Unit_Ach!$B21&amp;Unit_Ach!$LC$8&amp;Unit_Ach!$S$9&amp;Unit_Ach!$U$10)</f>
        <v>0</v>
      </c>
      <c r="LJ21" s="94">
        <f>SUMIFS('Entry Data'!$S:$S,'Entry Data'!$AA:$AA,Unit_Ach!$B21&amp;Unit_Ach!$LC$8&amp;Unit_Ach!$S$9&amp;Unit_Ach!$U$10)</f>
        <v>0</v>
      </c>
      <c r="LK21" s="97">
        <f t="shared" si="73"/>
        <v>0</v>
      </c>
      <c r="LL21" s="97">
        <f t="shared" si="74"/>
        <v>0</v>
      </c>
    </row>
    <row r="22" spans="1:324" x14ac:dyDescent="0.3">
      <c r="A22" s="92">
        <v>11</v>
      </c>
      <c r="B22" s="100" t="s">
        <v>51</v>
      </c>
      <c r="C22" s="100" t="s">
        <v>231</v>
      </c>
      <c r="D22" s="101">
        <f t="shared" si="3"/>
        <v>56</v>
      </c>
      <c r="E22" s="101">
        <f t="shared" si="4"/>
        <v>1686.66</v>
      </c>
      <c r="F22" s="101">
        <f t="shared" si="5"/>
        <v>97</v>
      </c>
      <c r="G22" s="101">
        <f t="shared" si="6"/>
        <v>2325.14</v>
      </c>
      <c r="H22" s="101">
        <f t="shared" si="7"/>
        <v>26</v>
      </c>
      <c r="I22" s="101">
        <f t="shared" si="8"/>
        <v>376.28000000000003</v>
      </c>
      <c r="J22" s="101">
        <f t="shared" si="9"/>
        <v>6</v>
      </c>
      <c r="K22" s="101">
        <f t="shared" si="10"/>
        <v>68.12</v>
      </c>
      <c r="L22" s="101">
        <f t="shared" si="11"/>
        <v>185</v>
      </c>
      <c r="M22" s="101">
        <f t="shared" si="12"/>
        <v>4456.1999999999989</v>
      </c>
      <c r="N22" s="95"/>
      <c r="O22" s="94">
        <f>SUMIFS('Entry Data'!$A:$A,'Entry Data'!$AA:$AA,Unit_Ach!$B22&amp;Unit_Ach!$O$8&amp;Unit_Ach!$O$9&amp;Unit_Ach!$O$10)</f>
        <v>6</v>
      </c>
      <c r="P22" s="96">
        <f>SUMIFS('Entry Data'!$S:$S,'Entry Data'!$AA:$AA,Unit_Ach!$B22&amp;Unit_Ach!$O$8&amp;Unit_Ach!$O$9&amp;Unit_Ach!$O$10)</f>
        <v>189.14000000000001</v>
      </c>
      <c r="Q22" s="94">
        <f>SUMIFS('Entry Data'!$A:$A,'Entry Data'!$AA:$AA,Unit_Ach!$B22&amp;Unit_Ach!$O$8&amp;Unit_Ach!$O$9&amp;Unit_Ach!$Q$10)</f>
        <v>4</v>
      </c>
      <c r="R22" s="96">
        <f>SUMIFS('Entry Data'!$S:$S,'Entry Data'!$AA:$AA,Unit_Ach!$B22&amp;Unit_Ach!$O$8&amp;Unit_Ach!$O$9&amp;Unit_Ach!$Q$10)</f>
        <v>125.85999999999999</v>
      </c>
      <c r="S22" s="94">
        <f>SUMIFS('Entry Data'!$A:$A,'Entry Data'!$AA:$AA,Unit_Ach!$B22&amp;Unit_Ach!$O$8&amp;Unit_Ach!$S$9&amp;Unit_Ach!$S$10)</f>
        <v>0</v>
      </c>
      <c r="T22" s="96">
        <f>SUMIFS('Entry Data'!$S:$S,'Entry Data'!$AA:$AA,Unit_Ach!$B22&amp;Unit_Ach!$O$8&amp;Unit_Ach!$S$9&amp;Unit_Ach!$S$10)</f>
        <v>0</v>
      </c>
      <c r="U22" s="94">
        <f>SUMIFS('Entry Data'!$A:$A,'Entry Data'!$AA:$AA,Unit_Ach!$B22&amp;Unit_Ach!$O$8&amp;Unit_Ach!$S$9&amp;Unit_Ach!$U$10)</f>
        <v>0</v>
      </c>
      <c r="V22" s="94">
        <f>SUMIFS('Entry Data'!$S:$S,'Entry Data'!$AA:$AA,Unit_Ach!$B22&amp;Unit_Ach!$O$8&amp;Unit_Ach!$S$9&amp;Unit_Ach!$U$10)</f>
        <v>0</v>
      </c>
      <c r="W22" s="97">
        <f t="shared" si="13"/>
        <v>10</v>
      </c>
      <c r="X22" s="98">
        <f t="shared" si="14"/>
        <v>315</v>
      </c>
      <c r="Y22" s="99">
        <f>SUMIFS('Entry Data'!$A:$A,'Entry Data'!$AA:$AA,Unit_Ach!$B22&amp;Unit_Ach!$Y$8&amp;Unit_Ach!$O$9&amp;Unit_Ach!$O$10)</f>
        <v>4</v>
      </c>
      <c r="Z22" s="96">
        <f>SUMIFS('Entry Data'!$S:$S,'Entry Data'!$AA:$AA,Unit_Ach!$B22&amp;Unit_Ach!$Y$8&amp;Unit_Ach!$O$9&amp;Unit_Ach!$O$10)</f>
        <v>118.14</v>
      </c>
      <c r="AA22" s="94">
        <f>SUMIFS('Entry Data'!$A:$A,'Entry Data'!$AA:$AA,Unit_Ach!$B22&amp;Unit_Ach!$Y$8&amp;Unit_Ach!$O$9&amp;Unit_Ach!$Q$10)</f>
        <v>5</v>
      </c>
      <c r="AB22" s="96">
        <f>SUMIFS('Entry Data'!$S:$S,'Entry Data'!$AA:$AA,Unit_Ach!$B22&amp;Unit_Ach!$Y$8&amp;Unit_Ach!$O$9&amp;Unit_Ach!$Q$10)</f>
        <v>154.00000000000003</v>
      </c>
      <c r="AC22" s="94">
        <f>SUMIFS('Entry Data'!$A:$A,'Entry Data'!$AA:$AA,Unit_Ach!$B22&amp;Unit_Ach!$Y$8&amp;Unit_Ach!$S$9&amp;Unit_Ach!$S$10)</f>
        <v>0</v>
      </c>
      <c r="AD22" s="96">
        <f>SUMIFS('Entry Data'!$S:$S,'Entry Data'!$AA:$AA,Unit_Ach!$B22&amp;Unit_Ach!$Y$8&amp;Unit_Ach!$S$9&amp;Unit_Ach!$S$10)</f>
        <v>0</v>
      </c>
      <c r="AE22" s="94">
        <f>SUMIFS('Entry Data'!$A:$A,'Entry Data'!$AA:$AA,Unit_Ach!$B22&amp;Unit_Ach!$Y$8&amp;Unit_Ach!$S$9&amp;Unit_Ach!$U$10)</f>
        <v>0</v>
      </c>
      <c r="AF22" s="94">
        <f>SUMIFS('Entry Data'!$S:$S,'Entry Data'!$AA:$AA,Unit_Ach!$B22&amp;Unit_Ach!$Y$8&amp;Unit_Ach!$S$9&amp;Unit_Ach!$U$10)</f>
        <v>0</v>
      </c>
      <c r="AG22" s="97">
        <f t="shared" si="15"/>
        <v>9</v>
      </c>
      <c r="AH22" s="97">
        <f t="shared" si="16"/>
        <v>272.14000000000004</v>
      </c>
      <c r="AI22" s="99">
        <f>SUMIFS('Entry Data'!$A:$A,'Entry Data'!$AA:$AA,Unit_Ach!$B22&amp;Unit_Ach!$AI$8&amp;Unit_Ach!$O$9&amp;Unit_Ach!$O$10)</f>
        <v>6</v>
      </c>
      <c r="AJ22" s="96">
        <f>SUMIFS('Entry Data'!$S:$S,'Entry Data'!$AA:$AA,Unit_Ach!$B22&amp;Unit_Ach!$AI$8&amp;Unit_Ach!$O$9&amp;Unit_Ach!$O$10)</f>
        <v>183.20000000000002</v>
      </c>
      <c r="AK22" s="94">
        <f>SUMIFS('Entry Data'!$A:$A,'Entry Data'!$AA:$AA,Unit_Ach!$B22&amp;Unit_Ach!$AI$8&amp;Unit_Ach!$O$9&amp;Unit_Ach!$Q$10)</f>
        <v>5</v>
      </c>
      <c r="AL22" s="96">
        <f>SUMIFS('Entry Data'!$S:$S,'Entry Data'!$AA:$AA,Unit_Ach!$B22&amp;Unit_Ach!$AI$8&amp;Unit_Ach!$O$9&amp;Unit_Ach!$Q$10)</f>
        <v>155.07999999999998</v>
      </c>
      <c r="AM22" s="94">
        <f>SUMIFS('Entry Data'!$A:$A,'Entry Data'!$AA:$AA,Unit_Ach!$B22&amp;Unit_Ach!$AI$8&amp;Unit_Ach!$S$9&amp;Unit_Ach!$S$10)</f>
        <v>1</v>
      </c>
      <c r="AN22" s="96">
        <f>SUMIFS('Entry Data'!$S:$S,'Entry Data'!$AA:$AA,Unit_Ach!$B22&amp;Unit_Ach!$AI$8&amp;Unit_Ach!$S$9&amp;Unit_Ach!$S$10)</f>
        <v>34.340000000000003</v>
      </c>
      <c r="AO22" s="94">
        <f>SUMIFS('Entry Data'!$A:$A,'Entry Data'!$AA:$AA,Unit_Ach!$B22&amp;Unit_Ach!$AI$8&amp;Unit_Ach!$S$9&amp;Unit_Ach!$U$10)</f>
        <v>0</v>
      </c>
      <c r="AP22" s="94">
        <f>SUMIFS('Entry Data'!$S:$S,'Entry Data'!$AA:$AA,Unit_Ach!$B22&amp;Unit_Ach!$AI$8&amp;Unit_Ach!$S$9&amp;Unit_Ach!$U$10)</f>
        <v>0</v>
      </c>
      <c r="AQ22" s="97">
        <f t="shared" si="17"/>
        <v>12</v>
      </c>
      <c r="AR22" s="97">
        <f t="shared" si="18"/>
        <v>372.62</v>
      </c>
      <c r="AS22" s="99">
        <f>SUMIFS('Entry Data'!$A:$A,'Entry Data'!$AA:$AA,Unit_Ach!$B22&amp;Unit_Ach!$AS$8&amp;Unit_Ach!$O$9&amp;Unit_Ach!$O$10)</f>
        <v>1</v>
      </c>
      <c r="AT22" s="96">
        <f>SUMIFS('Entry Data'!$S:$S,'Entry Data'!$AA:$AA,Unit_Ach!$B22&amp;Unit_Ach!$AS$8&amp;Unit_Ach!$O$9&amp;Unit_Ach!$O$10)</f>
        <v>31.32</v>
      </c>
      <c r="AU22" s="94">
        <f>SUMIFS('Entry Data'!$A:$A,'Entry Data'!$AA:$AA,Unit_Ach!$B22&amp;Unit_Ach!$AS$8&amp;Unit_Ach!$O$9&amp;Unit_Ach!$Q$10)</f>
        <v>5</v>
      </c>
      <c r="AV22" s="96">
        <f>SUMIFS('Entry Data'!$S:$S,'Entry Data'!$AA:$AA,Unit_Ach!$B22&amp;Unit_Ach!$AS$8&amp;Unit_Ach!$O$9&amp;Unit_Ach!$Q$10)</f>
        <v>161.02000000000001</v>
      </c>
      <c r="AW22" s="94">
        <f>SUMIFS('Entry Data'!$A:$A,'Entry Data'!$AA:$AA,Unit_Ach!$B22&amp;Unit_Ach!$AS$8&amp;Unit_Ach!$S$9&amp;Unit_Ach!$S$10)</f>
        <v>4</v>
      </c>
      <c r="AX22" s="96">
        <f>SUMIFS('Entry Data'!$S:$S,'Entry Data'!$AA:$AA,Unit_Ach!$B22&amp;Unit_Ach!$AS$8&amp;Unit_Ach!$S$9&amp;Unit_Ach!$S$10)</f>
        <v>132.4</v>
      </c>
      <c r="AY22" s="94">
        <f>SUMIFS('Entry Data'!$A:$A,'Entry Data'!$AA:$AA,Unit_Ach!$B22&amp;Unit_Ach!$AS$8&amp;Unit_Ach!$S$9&amp;Unit_Ach!$U$10)</f>
        <v>0</v>
      </c>
      <c r="AZ22" s="94">
        <f>SUMIFS('Entry Data'!$S:$S,'Entry Data'!$AA:$AA,Unit_Ach!$B22&amp;Unit_Ach!$AS$8&amp;Unit_Ach!$S$9&amp;Unit_Ach!$U$10)</f>
        <v>0</v>
      </c>
      <c r="BA22" s="97">
        <f t="shared" si="19"/>
        <v>10</v>
      </c>
      <c r="BB22" s="97">
        <f t="shared" si="20"/>
        <v>324.74</v>
      </c>
      <c r="BC22" s="99">
        <f>SUMIFS('Entry Data'!$A:$A,'Entry Data'!$AA:$AA,Unit_Ach!$B22&amp;Unit_Ach!$BC$8&amp;Unit_Ach!$O$9&amp;Unit_Ach!$O$10)</f>
        <v>0</v>
      </c>
      <c r="BD22" s="96">
        <f>SUMIFS('Entry Data'!$S:$S,'Entry Data'!$AA:$AA,Unit_Ach!$B22&amp;Unit_Ach!$BC$8&amp;Unit_Ach!$O$9&amp;Unit_Ach!$O$10)</f>
        <v>0</v>
      </c>
      <c r="BE22" s="94">
        <f>SUMIFS('Entry Data'!$A:$A,'Entry Data'!$AA:$AA,Unit_Ach!$B22&amp;Unit_Ach!$BC$8&amp;Unit_Ach!$O$9&amp;Unit_Ach!$Q$10)</f>
        <v>7</v>
      </c>
      <c r="BF22" s="96">
        <f>SUMIFS('Entry Data'!$S:$S,'Entry Data'!$AA:$AA,Unit_Ach!$B22&amp;Unit_Ach!$BC$8&amp;Unit_Ach!$O$9&amp;Unit_Ach!$Q$10)</f>
        <v>219.87999999999997</v>
      </c>
      <c r="BG22" s="94">
        <f>SUMIFS('Entry Data'!$A:$A,'Entry Data'!$AA:$AA,Unit_Ach!$B22&amp;Unit_Ach!$BC$8&amp;Unit_Ach!$S$9&amp;Unit_Ach!$S$10)</f>
        <v>0</v>
      </c>
      <c r="BH22" s="96">
        <f>SUMIFS('Entry Data'!$S:$S,'Entry Data'!$AA:$AA,Unit_Ach!$B22&amp;Unit_Ach!$BC$8&amp;Unit_Ach!$S$9&amp;Unit_Ach!$S$10)</f>
        <v>0</v>
      </c>
      <c r="BI22" s="94">
        <f>SUMIFS('Entry Data'!$A:$A,'Entry Data'!$AA:$AA,Unit_Ach!$B22&amp;Unit_Ach!$BC$8&amp;Unit_Ach!$S$9&amp;Unit_Ach!$U$10)</f>
        <v>0</v>
      </c>
      <c r="BJ22" s="94">
        <f>SUMIFS('Entry Data'!$S:$S,'Entry Data'!$AA:$AA,Unit_Ach!$B22&amp;Unit_Ach!$BC$8&amp;Unit_Ach!$S$9&amp;Unit_Ach!$U$10)</f>
        <v>0</v>
      </c>
      <c r="BK22" s="97">
        <f t="shared" si="21"/>
        <v>7</v>
      </c>
      <c r="BL22" s="97">
        <f t="shared" si="22"/>
        <v>219.87999999999997</v>
      </c>
      <c r="BM22" s="99">
        <f>SUMIFS('Entry Data'!$A:$A,'Entry Data'!$AA:$AA,Unit_Ach!$B22&amp;Unit_Ach!$BM$8&amp;Unit_Ach!$O$9&amp;Unit_Ach!$O$10)</f>
        <v>5</v>
      </c>
      <c r="BN22" s="96">
        <f>SUMIFS('Entry Data'!$S:$S,'Entry Data'!$AA:$AA,Unit_Ach!$B22&amp;Unit_Ach!$BM$8&amp;Unit_Ach!$O$9&amp;Unit_Ach!$O$10)</f>
        <v>158.39999999999998</v>
      </c>
      <c r="BO22" s="94">
        <f>SUMIFS('Entry Data'!$A:$A,'Entry Data'!$AA:$AA,Unit_Ach!$B22&amp;Unit_Ach!$BM$8&amp;Unit_Ach!$O$9&amp;Unit_Ach!$Q$10)</f>
        <v>5</v>
      </c>
      <c r="BP22" s="96">
        <f>SUMIFS('Entry Data'!$S:$S,'Entry Data'!$AA:$AA,Unit_Ach!$B22&amp;Unit_Ach!$BM$8&amp;Unit_Ach!$O$9&amp;Unit_Ach!$Q$10)</f>
        <v>158.60000000000002</v>
      </c>
      <c r="BQ22" s="94">
        <f>SUMIFS('Entry Data'!$A:$A,'Entry Data'!$AA:$AA,Unit_Ach!$B22&amp;Unit_Ach!$BM$8&amp;Unit_Ach!$S$9&amp;Unit_Ach!$S$10)</f>
        <v>0</v>
      </c>
      <c r="BR22" s="96">
        <f>SUMIFS('Entry Data'!$S:$S,'Entry Data'!$AA:$AA,Unit_Ach!$B22&amp;Unit_Ach!$BM$8&amp;Unit_Ach!$S$9&amp;Unit_Ach!$S$10)</f>
        <v>0</v>
      </c>
      <c r="BS22" s="94">
        <f>SUMIFS('Entry Data'!$A:$A,'Entry Data'!$AA:$AA,Unit_Ach!$B22&amp;Unit_Ach!$BM$8&amp;Unit_Ach!$S$9&amp;Unit_Ach!$U$10)</f>
        <v>0</v>
      </c>
      <c r="BT22" s="94">
        <f>SUMIFS('Entry Data'!$S:$S,'Entry Data'!$AA:$AA,Unit_Ach!$B22&amp;Unit_Ach!$BM$8&amp;Unit_Ach!$S$9&amp;Unit_Ach!$U$10)</f>
        <v>0</v>
      </c>
      <c r="BU22" s="97">
        <f t="shared" si="23"/>
        <v>10</v>
      </c>
      <c r="BV22" s="97">
        <f t="shared" si="24"/>
        <v>317</v>
      </c>
      <c r="BW22" s="99">
        <f>SUMIFS('Entry Data'!$A:$A,'Entry Data'!$AA:$AA,Unit_Ach!$B22&amp;Unit_Ach!$BW$8&amp;Unit_Ach!$O$9&amp;Unit_Ach!$O$10)</f>
        <v>4</v>
      </c>
      <c r="BX22" s="96">
        <f>SUMIFS('Entry Data'!$S:$S,'Entry Data'!$AA:$AA,Unit_Ach!$B22&amp;Unit_Ach!$BW$8&amp;Unit_Ach!$O$9&amp;Unit_Ach!$O$10)</f>
        <v>124.23999999999998</v>
      </c>
      <c r="BY22" s="94">
        <f>SUMIFS('Entry Data'!$A:$A,'Entry Data'!$AA:$AA,Unit_Ach!$B22&amp;Unit_Ach!$BW$8&amp;Unit_Ach!$O$9&amp;Unit_Ach!$Q$10)</f>
        <v>6</v>
      </c>
      <c r="BZ22" s="96">
        <f>SUMIFS('Entry Data'!$S:$S,'Entry Data'!$AA:$AA,Unit_Ach!$B22&amp;Unit_Ach!$BW$8&amp;Unit_Ach!$O$9&amp;Unit_Ach!$Q$10)</f>
        <v>187.66</v>
      </c>
      <c r="CA22" s="94">
        <f>SUMIFS('Entry Data'!$A:$A,'Entry Data'!$AA:$AA,Unit_Ach!$B22&amp;Unit_Ach!$BW$8&amp;Unit_Ach!$S$9&amp;Unit_Ach!$S$10)</f>
        <v>0</v>
      </c>
      <c r="CB22" s="96">
        <f>SUMIFS('Entry Data'!$S:$S,'Entry Data'!$AA:$AA,Unit_Ach!$B22&amp;Unit_Ach!$BW$8&amp;Unit_Ach!$S$9&amp;Unit_Ach!$S$10)</f>
        <v>0</v>
      </c>
      <c r="CC22" s="94">
        <f>SUMIFS('Entry Data'!$A:$A,'Entry Data'!$AA:$AA,Unit_Ach!$B22&amp;Unit_Ach!$BW$8&amp;Unit_Ach!$S$9&amp;Unit_Ach!$U$10)</f>
        <v>0</v>
      </c>
      <c r="CD22" s="94">
        <f>SUMIFS('Entry Data'!$S:$S,'Entry Data'!$AA:$AA,Unit_Ach!$B22&amp;Unit_Ach!$BW$8&amp;Unit_Ach!$S$9&amp;Unit_Ach!$U$10)</f>
        <v>0</v>
      </c>
      <c r="CE22" s="97">
        <f t="shared" si="25"/>
        <v>10</v>
      </c>
      <c r="CF22" s="97">
        <f t="shared" si="26"/>
        <v>311.89999999999998</v>
      </c>
      <c r="CG22" s="99">
        <f>SUMIFS('Entry Data'!$A:$A,'Entry Data'!$AA:$AA,Unit_Ach!$B22&amp;Unit_Ach!$CG$8&amp;Unit_Ach!$O$9&amp;Unit_Ach!$O$10)</f>
        <v>5</v>
      </c>
      <c r="CH22" s="96">
        <f>SUMIFS('Entry Data'!$S:$S,'Entry Data'!$AA:$AA,Unit_Ach!$B22&amp;Unit_Ach!$CG$8&amp;Unit_Ach!$O$9&amp;Unit_Ach!$O$10)</f>
        <v>159.58000000000001</v>
      </c>
      <c r="CI22" s="94">
        <f>SUMIFS('Entry Data'!$A:$A,'Entry Data'!$AA:$AA,Unit_Ach!$B22&amp;Unit_Ach!$CG$8&amp;Unit_Ach!$O$9&amp;Unit_Ach!$Q$10)</f>
        <v>7</v>
      </c>
      <c r="CJ22" s="96">
        <f>SUMIFS('Entry Data'!$S:$S,'Entry Data'!$AA:$AA,Unit_Ach!$B22&amp;Unit_Ach!$CG$8&amp;Unit_Ach!$O$9&amp;Unit_Ach!$Q$10)</f>
        <v>227.3</v>
      </c>
      <c r="CK22" s="94">
        <f>SUMIFS('Entry Data'!$A:$A,'Entry Data'!$AA:$AA,Unit_Ach!$B22&amp;Unit_Ach!$CG$8&amp;Unit_Ach!$S$9&amp;Unit_Ach!$S$10)</f>
        <v>0</v>
      </c>
      <c r="CL22" s="96">
        <f>SUMIFS('Entry Data'!$S:$S,'Entry Data'!$AA:$AA,Unit_Ach!$B22&amp;Unit_Ach!$CG$8&amp;Unit_Ach!$S$9&amp;Unit_Ach!$S$10)</f>
        <v>0</v>
      </c>
      <c r="CM22" s="94">
        <f>SUMIFS('Entry Data'!$A:$A,'Entry Data'!$AA:$AA,Unit_Ach!$B22&amp;Unit_Ach!$CG$8&amp;Unit_Ach!$S$9&amp;Unit_Ach!$U$10)</f>
        <v>0</v>
      </c>
      <c r="CN22" s="94">
        <f>SUMIFS('Entry Data'!$S:$S,'Entry Data'!$AA:$AA,Unit_Ach!$B22&amp;Unit_Ach!$CG$8&amp;Unit_Ach!$S$9&amp;Unit_Ach!$U$10)</f>
        <v>0</v>
      </c>
      <c r="CO22" s="97">
        <f t="shared" si="27"/>
        <v>12</v>
      </c>
      <c r="CP22" s="97">
        <f t="shared" si="28"/>
        <v>386.88</v>
      </c>
      <c r="CQ22" s="99">
        <f>SUMIFS('Entry Data'!$A:$A,'Entry Data'!$AA:$AA,Unit_Ach!$B22&amp;Unit_Ach!$CQ$8&amp;Unit_Ach!$O$9&amp;Unit_Ach!$O$10)</f>
        <v>7</v>
      </c>
      <c r="CR22" s="96">
        <f>SUMIFS('Entry Data'!$S:$S,'Entry Data'!$AA:$AA,Unit_Ach!$B22&amp;Unit_Ach!$CQ$8&amp;Unit_Ach!$O$9&amp;Unit_Ach!$O$10)</f>
        <v>221.01999999999998</v>
      </c>
      <c r="CS22" s="94">
        <f>SUMIFS('Entry Data'!$A:$A,'Entry Data'!$AA:$AA,Unit_Ach!$B22&amp;Unit_Ach!$CQ$8&amp;Unit_Ach!$O$9&amp;Unit_Ach!$Q$10)</f>
        <v>6</v>
      </c>
      <c r="CT22" s="96">
        <f>SUMIFS('Entry Data'!$S:$S,'Entry Data'!$AA:$AA,Unit_Ach!$B22&amp;Unit_Ach!$CQ$8&amp;Unit_Ach!$O$9&amp;Unit_Ach!$Q$10)</f>
        <v>185.14000000000001</v>
      </c>
      <c r="CU22" s="94">
        <f>SUMIFS('Entry Data'!$A:$A,'Entry Data'!$AA:$AA,Unit_Ach!$B22&amp;Unit_Ach!$CQ$8&amp;Unit_Ach!$S$9&amp;Unit_Ach!$S$10)</f>
        <v>0</v>
      </c>
      <c r="CV22" s="96">
        <f>SUMIFS('Entry Data'!$S:$S,'Entry Data'!$AA:$AA,Unit_Ach!$B22&amp;Unit_Ach!$CQ$8&amp;Unit_Ach!$S$9&amp;Unit_Ach!$S$10)</f>
        <v>0</v>
      </c>
      <c r="CW22" s="94">
        <f>SUMIFS('Entry Data'!$A:$A,'Entry Data'!$AA:$AA,Unit_Ach!$B22&amp;Unit_Ach!$CQ$8&amp;Unit_Ach!$S$9&amp;Unit_Ach!$U$10)</f>
        <v>0</v>
      </c>
      <c r="CX22" s="94">
        <f>SUMIFS('Entry Data'!$S:$S,'Entry Data'!$AA:$AA,Unit_Ach!$B22&amp;Unit_Ach!$CQ$8&amp;Unit_Ach!$S$9&amp;Unit_Ach!$U$10)</f>
        <v>0</v>
      </c>
      <c r="CY22" s="97">
        <f t="shared" si="29"/>
        <v>13</v>
      </c>
      <c r="CZ22" s="97">
        <f t="shared" si="30"/>
        <v>406.15999999999997</v>
      </c>
      <c r="DA22" s="99">
        <f>SUMIFS('Entry Data'!$A:$A,'Entry Data'!$AA:$AA,Unit_Ach!$B22&amp;Unit_Ach!$DA$8&amp;Unit_Ach!$O$9&amp;Unit_Ach!$O$10)</f>
        <v>6</v>
      </c>
      <c r="DB22" s="96">
        <f>SUMIFS('Entry Data'!$S:$S,'Entry Data'!$AA:$AA,Unit_Ach!$B22&amp;Unit_Ach!$DA$8&amp;Unit_Ach!$O$9&amp;Unit_Ach!$O$10)</f>
        <v>189.34</v>
      </c>
      <c r="DC22" s="94">
        <f>SUMIFS('Entry Data'!$A:$A,'Entry Data'!$AA:$AA,Unit_Ach!$B22&amp;Unit_Ach!$DA$8&amp;Unit_Ach!$O$9&amp;Unit_Ach!$Q$10)</f>
        <v>7</v>
      </c>
      <c r="DD22" s="96">
        <f>SUMIFS('Entry Data'!$S:$S,'Entry Data'!$AA:$AA,Unit_Ach!$B22&amp;Unit_Ach!$DA$8&amp;Unit_Ach!$O$9&amp;Unit_Ach!$Q$10)</f>
        <v>216.22</v>
      </c>
      <c r="DE22" s="94">
        <f>SUMIFS('Entry Data'!$A:$A,'Entry Data'!$AA:$AA,Unit_Ach!$B22&amp;Unit_Ach!$DA$8&amp;Unit_Ach!$S$9&amp;Unit_Ach!$S$10)</f>
        <v>0</v>
      </c>
      <c r="DF22" s="96">
        <f>SUMIFS('Entry Data'!$S:$S,'Entry Data'!$AA:$AA,Unit_Ach!$B22&amp;Unit_Ach!$DA$8&amp;Unit_Ach!$S$9&amp;Unit_Ach!$S$10)</f>
        <v>0</v>
      </c>
      <c r="DG22" s="94">
        <f>SUMIFS('Entry Data'!$A:$A,'Entry Data'!$AA:$AA,Unit_Ach!$B22&amp;Unit_Ach!$DA$8&amp;Unit_Ach!$S$9&amp;Unit_Ach!$U$10)</f>
        <v>0</v>
      </c>
      <c r="DH22" s="94">
        <f>SUMIFS('Entry Data'!$S:$S,'Entry Data'!$AA:$AA,Unit_Ach!$B22&amp;Unit_Ach!$DA$8&amp;Unit_Ach!$S$9&amp;Unit_Ach!$U$10)</f>
        <v>0</v>
      </c>
      <c r="DI22" s="97">
        <f t="shared" si="31"/>
        <v>13</v>
      </c>
      <c r="DJ22" s="97">
        <f t="shared" si="32"/>
        <v>405.56</v>
      </c>
      <c r="DK22" s="99">
        <f>SUMIFS('Entry Data'!$A:$A,'Entry Data'!$AA:$AA,Unit_Ach!$B22&amp;Unit_Ach!$DK$8&amp;Unit_Ach!$O$9&amp;Unit_Ach!$O$10)</f>
        <v>3</v>
      </c>
      <c r="DL22" s="96">
        <f>SUMIFS('Entry Data'!$S:$S,'Entry Data'!$AA:$AA,Unit_Ach!$B22&amp;Unit_Ach!$DK$8&amp;Unit_Ach!$O$9&amp;Unit_Ach!$O$10)</f>
        <v>88.960000000000008</v>
      </c>
      <c r="DM22" s="94">
        <f>SUMIFS('Entry Data'!$A:$A,'Entry Data'!$AA:$AA,Unit_Ach!$B22&amp;Unit_Ach!$DK$8&amp;Unit_Ach!$O$9&amp;Unit_Ach!$Q$10)</f>
        <v>3</v>
      </c>
      <c r="DN22" s="96">
        <f>SUMIFS('Entry Data'!$S:$S,'Entry Data'!$AA:$AA,Unit_Ach!$B22&amp;Unit_Ach!$DK$8&amp;Unit_Ach!$O$9&amp;Unit_Ach!$Q$10)</f>
        <v>93.62</v>
      </c>
      <c r="DO22" s="94">
        <f>SUMIFS('Entry Data'!$A:$A,'Entry Data'!$AA:$AA,Unit_Ach!$B22&amp;Unit_Ach!$DK$8&amp;Unit_Ach!$S$9&amp;Unit_Ach!$S$10)</f>
        <v>2</v>
      </c>
      <c r="DP22" s="96">
        <f>SUMIFS('Entry Data'!$S:$S,'Entry Data'!$AA:$AA,Unit_Ach!$B22&amp;Unit_Ach!$DK$8&amp;Unit_Ach!$S$9&amp;Unit_Ach!$S$10)</f>
        <v>70.94</v>
      </c>
      <c r="DQ22" s="94">
        <f>SUMIFS('Entry Data'!$A:$A,'Entry Data'!$AA:$AA,Unit_Ach!$B22&amp;Unit_Ach!$DK$8&amp;Unit_Ach!$S$9&amp;Unit_Ach!$U$10)</f>
        <v>1</v>
      </c>
      <c r="DR22" s="94">
        <f>SUMIFS('Entry Data'!$S:$S,'Entry Data'!$AA:$AA,Unit_Ach!$B22&amp;Unit_Ach!$DK$8&amp;Unit_Ach!$S$9&amp;Unit_Ach!$U$10)</f>
        <v>33.9</v>
      </c>
      <c r="DS22" s="97">
        <f t="shared" si="33"/>
        <v>9</v>
      </c>
      <c r="DT22" s="97">
        <f t="shared" si="34"/>
        <v>287.42</v>
      </c>
      <c r="DU22" s="99">
        <f>SUMIFS('Entry Data'!$A:$A,'Entry Data'!$AA:$AA,Unit_Ach!$B22&amp;Unit_Ach!$DU$8&amp;Unit_Ach!$O$9&amp;Unit_Ach!$O$10)</f>
        <v>0</v>
      </c>
      <c r="DV22" s="96">
        <f>SUMIFS('Entry Data'!$S:$S,'Entry Data'!$AA:$AA,Unit_Ach!$B22&amp;Unit_Ach!$DU$8&amp;Unit_Ach!$O$9&amp;Unit_Ach!$O$10)</f>
        <v>0</v>
      </c>
      <c r="DW22" s="94">
        <f>SUMIFS('Entry Data'!$A:$A,'Entry Data'!$AA:$AA,Unit_Ach!$B22&amp;Unit_Ach!$DU$8&amp;Unit_Ach!$O$9&amp;Unit_Ach!$Q$10)</f>
        <v>5</v>
      </c>
      <c r="DX22" s="96">
        <f>SUMIFS('Entry Data'!$S:$S,'Entry Data'!$AA:$AA,Unit_Ach!$B22&amp;Unit_Ach!$DU$8&amp;Unit_Ach!$O$9&amp;Unit_Ach!$Q$10)</f>
        <v>155.13999999999999</v>
      </c>
      <c r="DY22" s="94">
        <f>SUMIFS('Entry Data'!$A:$A,'Entry Data'!$AA:$AA,Unit_Ach!$B22&amp;Unit_Ach!$DU$8&amp;Unit_Ach!$S$9&amp;Unit_Ach!$S$10)</f>
        <v>0</v>
      </c>
      <c r="DZ22" s="96">
        <f>SUMIFS('Entry Data'!$S:$S,'Entry Data'!$AA:$AA,Unit_Ach!$B22&amp;Unit_Ach!$DU$8&amp;Unit_Ach!$S$9&amp;Unit_Ach!$S$10)</f>
        <v>0</v>
      </c>
      <c r="EA22" s="94">
        <f>SUMIFS('Entry Data'!$A:$A,'Entry Data'!$AA:$AA,Unit_Ach!$B22&amp;Unit_Ach!$DU$8&amp;Unit_Ach!$S$9&amp;Unit_Ach!$U$10)</f>
        <v>0</v>
      </c>
      <c r="EB22" s="94">
        <f>SUMIFS('Entry Data'!$S:$S,'Entry Data'!$AA:$AA,Unit_Ach!$B22&amp;Unit_Ach!$DU$8&amp;Unit_Ach!$S$9&amp;Unit_Ach!$U$10)</f>
        <v>0</v>
      </c>
      <c r="EC22" s="97">
        <f t="shared" si="35"/>
        <v>5</v>
      </c>
      <c r="ED22" s="97">
        <f t="shared" si="36"/>
        <v>155.13999999999999</v>
      </c>
      <c r="EE22" s="99">
        <f>SUMIFS('Entry Data'!$A:$A,'Entry Data'!$AA:$AA,Unit_Ach!$B22&amp;Unit_Ach!$EE$8&amp;Unit_Ach!$O$9&amp;Unit_Ach!$O$10)</f>
        <v>6</v>
      </c>
      <c r="EF22" s="96">
        <f>SUMIFS('Entry Data'!$S:$S,'Entry Data'!$AA:$AA,Unit_Ach!$B22&amp;Unit_Ach!$EE$8&amp;Unit_Ach!$O$9&amp;Unit_Ach!$O$10)</f>
        <v>190.9</v>
      </c>
      <c r="EG22" s="94">
        <f>SUMIFS('Entry Data'!$A:$A,'Entry Data'!$AA:$AA,Unit_Ach!$B22&amp;Unit_Ach!$EE$8&amp;Unit_Ach!$O$9&amp;Unit_Ach!$Q$10)</f>
        <v>5</v>
      </c>
      <c r="EH22" s="96">
        <f>SUMIFS('Entry Data'!$S:$S,'Entry Data'!$AA:$AA,Unit_Ach!$B22&amp;Unit_Ach!$EE$8&amp;Unit_Ach!$O$9&amp;Unit_Ach!$Q$10)</f>
        <v>158.04</v>
      </c>
      <c r="EI22" s="94">
        <f>SUMIFS('Entry Data'!$A:$A,'Entry Data'!$AA:$AA,Unit_Ach!$B22&amp;Unit_Ach!$EE$8&amp;Unit_Ach!$S$9&amp;Unit_Ach!$S$10)</f>
        <v>0</v>
      </c>
      <c r="EJ22" s="96">
        <f>SUMIFS('Entry Data'!$S:$S,'Entry Data'!$AA:$AA,Unit_Ach!$B22&amp;Unit_Ach!$EE$8&amp;Unit_Ach!$S$9&amp;Unit_Ach!$S$10)</f>
        <v>0</v>
      </c>
      <c r="EK22" s="94">
        <f>SUMIFS('Entry Data'!$A:$A,'Entry Data'!$AA:$AA,Unit_Ach!$B22&amp;Unit_Ach!$EE$8&amp;Unit_Ach!$S$9&amp;Unit_Ach!$U$10)</f>
        <v>0</v>
      </c>
      <c r="EL22" s="94">
        <f>SUMIFS('Entry Data'!$S:$S,'Entry Data'!$AA:$AA,Unit_Ach!$B22&amp;Unit_Ach!$EE$8&amp;Unit_Ach!$S$9&amp;Unit_Ach!$U$10)</f>
        <v>0</v>
      </c>
      <c r="EM22" s="97">
        <f t="shared" si="37"/>
        <v>11</v>
      </c>
      <c r="EN22" s="97">
        <f t="shared" si="38"/>
        <v>348.94</v>
      </c>
      <c r="EO22" s="99">
        <f>SUMIFS('Entry Data'!$A:$A,'Entry Data'!$AA:$AA,Unit_Ach!$B22&amp;Unit_Ach!$EO$8&amp;Unit_Ach!$O$9&amp;Unit_Ach!$O$10)</f>
        <v>1</v>
      </c>
      <c r="EP22" s="96">
        <f>SUMIFS('Entry Data'!$S:$S,'Entry Data'!$AA:$AA,Unit_Ach!$B22&amp;Unit_Ach!$EO$8&amp;Unit_Ach!$O$9&amp;Unit_Ach!$O$10)</f>
        <v>32.42</v>
      </c>
      <c r="EQ22" s="94">
        <f>SUMIFS('Entry Data'!$A:$A,'Entry Data'!$AA:$AA,Unit_Ach!$B22&amp;Unit_Ach!$EO$8&amp;Unit_Ach!$O$9&amp;Unit_Ach!$Q$10)</f>
        <v>4</v>
      </c>
      <c r="ER22" s="96">
        <f>SUMIFS('Entry Data'!$S:$S,'Entry Data'!$AA:$AA,Unit_Ach!$B22&amp;Unit_Ach!$EO$8&amp;Unit_Ach!$O$9&amp;Unit_Ach!$Q$10)</f>
        <v>127.58000000000001</v>
      </c>
      <c r="ES22" s="94">
        <f>SUMIFS('Entry Data'!$A:$A,'Entry Data'!$AA:$AA,Unit_Ach!$B22&amp;Unit_Ach!$EO$8&amp;Unit_Ach!$S$9&amp;Unit_Ach!$S$10)</f>
        <v>4</v>
      </c>
      <c r="ET22" s="96">
        <f>SUMIFS('Entry Data'!$S:$S,'Entry Data'!$AA:$AA,Unit_Ach!$B22&amp;Unit_Ach!$EO$8&amp;Unit_Ach!$S$9&amp;Unit_Ach!$S$10)</f>
        <v>138.60000000000002</v>
      </c>
      <c r="EU22" s="94">
        <f>SUMIFS('Entry Data'!$A:$A,'Entry Data'!$AA:$AA,Unit_Ach!$B22&amp;Unit_Ach!$EO$8&amp;Unit_Ach!$S$9&amp;Unit_Ach!$U$10)</f>
        <v>1</v>
      </c>
      <c r="EV22" s="94">
        <f>SUMIFS('Entry Data'!$S:$S,'Entry Data'!$AA:$AA,Unit_Ach!$B22&amp;Unit_Ach!$EO$8&amp;Unit_Ach!$S$9&amp;Unit_Ach!$U$10)</f>
        <v>34.22</v>
      </c>
      <c r="EW22" s="97">
        <f t="shared" si="39"/>
        <v>10</v>
      </c>
      <c r="EX22" s="97">
        <f t="shared" si="40"/>
        <v>332.82000000000005</v>
      </c>
      <c r="EY22" s="99">
        <f>SUMIFS('Entry Data'!$A:$A,'Entry Data'!$AA:$AA,Unit_Ach!$B22&amp;Unit_Ach!$EY$8&amp;Unit_Ach!$O$9&amp;Unit_Ach!$O$10)</f>
        <v>1</v>
      </c>
      <c r="EZ22" s="96">
        <f>SUMIFS('Entry Data'!$S:$S,'Entry Data'!$AA:$AA,Unit_Ach!$B22&amp;Unit_Ach!$EY$8&amp;Unit_Ach!$O$9&amp;Unit_Ach!$O$10)</f>
        <v>0</v>
      </c>
      <c r="FA22" s="94">
        <f>SUMIFS('Entry Data'!$A:$A,'Entry Data'!$AA:$AA,Unit_Ach!$B22&amp;Unit_Ach!$EY$8&amp;Unit_Ach!$O$9&amp;Unit_Ach!$Q$10)</f>
        <v>6</v>
      </c>
      <c r="FB22" s="96">
        <f>SUMIFS('Entry Data'!$S:$S,'Entry Data'!$AA:$AA,Unit_Ach!$B22&amp;Unit_Ach!$EY$8&amp;Unit_Ach!$O$9&amp;Unit_Ach!$Q$10)</f>
        <v>0</v>
      </c>
      <c r="FC22" s="94">
        <f>SUMIFS('Entry Data'!$A:$A,'Entry Data'!$AA:$AA,Unit_Ach!$B22&amp;Unit_Ach!$EY$8&amp;Unit_Ach!$S$9&amp;Unit_Ach!$S$10)</f>
        <v>4</v>
      </c>
      <c r="FD22" s="96">
        <f>SUMIFS('Entry Data'!$S:$S,'Entry Data'!$AA:$AA,Unit_Ach!$B22&amp;Unit_Ach!$EY$8&amp;Unit_Ach!$S$9&amp;Unit_Ach!$S$10)</f>
        <v>0</v>
      </c>
      <c r="FE22" s="94">
        <f>SUMIFS('Entry Data'!$A:$A,'Entry Data'!$AA:$AA,Unit_Ach!$B22&amp;Unit_Ach!$EY$8&amp;Unit_Ach!$S$9&amp;Unit_Ach!$U$10)</f>
        <v>0</v>
      </c>
      <c r="FF22" s="94">
        <f>SUMIFS('Entry Data'!$S:$S,'Entry Data'!$AA:$AA,Unit_Ach!$B22&amp;Unit_Ach!$EY$8&amp;Unit_Ach!$S$9&amp;Unit_Ach!$U$10)</f>
        <v>0</v>
      </c>
      <c r="FG22" s="97">
        <f t="shared" si="41"/>
        <v>11</v>
      </c>
      <c r="FH22" s="97">
        <f t="shared" si="42"/>
        <v>0</v>
      </c>
      <c r="FI22" s="99">
        <f>SUMIFS('Entry Data'!$A:$A,'Entry Data'!$AA:$AA,Unit_Ach!$B22&amp;Unit_Ach!$FI$8&amp;Unit_Ach!$O$9&amp;Unit_Ach!$O$10)</f>
        <v>0</v>
      </c>
      <c r="FJ22" s="96">
        <f>SUMIFS('Entry Data'!$S:$S,'Entry Data'!$AA:$AA,Unit_Ach!$B22&amp;Unit_Ach!$FI$8&amp;Unit_Ach!$O$9&amp;Unit_Ach!$O$10)</f>
        <v>0</v>
      </c>
      <c r="FK22" s="94">
        <f>SUMIFS('Entry Data'!$A:$A,'Entry Data'!$AA:$AA,Unit_Ach!$B22&amp;Unit_Ach!$FI$8&amp;Unit_Ach!$O$9&amp;Unit_Ach!$Q$10)</f>
        <v>6</v>
      </c>
      <c r="FL22" s="96">
        <f>SUMIFS('Entry Data'!$S:$S,'Entry Data'!$AA:$AA,Unit_Ach!$B22&amp;Unit_Ach!$FI$8&amp;Unit_Ach!$O$9&amp;Unit_Ach!$Q$10)</f>
        <v>0</v>
      </c>
      <c r="FM22" s="94">
        <f>SUMIFS('Entry Data'!$A:$A,'Entry Data'!$AA:$AA,Unit_Ach!$B22&amp;Unit_Ach!$FI$8&amp;Unit_Ach!$S$9&amp;Unit_Ach!$S$10)</f>
        <v>4</v>
      </c>
      <c r="FN22" s="96">
        <f>SUMIFS('Entry Data'!$S:$S,'Entry Data'!$AA:$AA,Unit_Ach!$B22&amp;Unit_Ach!$FI$8&amp;Unit_Ach!$S$9&amp;Unit_Ach!$S$10)</f>
        <v>0</v>
      </c>
      <c r="FO22" s="94">
        <f>SUMIFS('Entry Data'!$A:$A,'Entry Data'!$AA:$AA,Unit_Ach!$B22&amp;Unit_Ach!$FI$8&amp;Unit_Ach!$S$9&amp;Unit_Ach!$U$10)</f>
        <v>0</v>
      </c>
      <c r="FP22" s="94">
        <f>SUMIFS('Entry Data'!$S:$S,'Entry Data'!$AA:$AA,Unit_Ach!$B22&amp;Unit_Ach!$FI$8&amp;Unit_Ach!$S$9&amp;Unit_Ach!$U$10)</f>
        <v>0</v>
      </c>
      <c r="FQ22" s="97">
        <f t="shared" si="43"/>
        <v>10</v>
      </c>
      <c r="FR22" s="97">
        <f t="shared" si="44"/>
        <v>0</v>
      </c>
      <c r="FS22" s="99">
        <f>SUMIFS('Entry Data'!$A:$A,'Entry Data'!$AA:$AA,Unit_Ach!$B22&amp;Unit_Ach!$FS$8&amp;Unit_Ach!$O$9&amp;Unit_Ach!$O$10)</f>
        <v>1</v>
      </c>
      <c r="FT22" s="96">
        <f>SUMIFS('Entry Data'!$S:$S,'Entry Data'!$AA:$AA,Unit_Ach!$B22&amp;Unit_Ach!$FS$8&amp;Unit_Ach!$O$9&amp;Unit_Ach!$O$10)</f>
        <v>0</v>
      </c>
      <c r="FU22" s="94">
        <f>SUMIFS('Entry Data'!$A:$A,'Entry Data'!$AA:$AA,Unit_Ach!$B22&amp;Unit_Ach!$FS$8&amp;Unit_Ach!$O$9&amp;Unit_Ach!$Q$10)</f>
        <v>6</v>
      </c>
      <c r="FV22" s="96">
        <f>SUMIFS('Entry Data'!$S:$S,'Entry Data'!$AA:$AA,Unit_Ach!$B22&amp;Unit_Ach!$FS$8&amp;Unit_Ach!$O$9&amp;Unit_Ach!$Q$10)</f>
        <v>0</v>
      </c>
      <c r="FW22" s="94">
        <f>SUMIFS('Entry Data'!$A:$A,'Entry Data'!$AA:$AA,Unit_Ach!$B22&amp;Unit_Ach!$FS$8&amp;Unit_Ach!$S$9&amp;Unit_Ach!$S$10)</f>
        <v>3</v>
      </c>
      <c r="FX22" s="96">
        <f>SUMIFS('Entry Data'!$S:$S,'Entry Data'!$AA:$AA,Unit_Ach!$B22&amp;Unit_Ach!$FS$8&amp;Unit_Ach!$S$9&amp;Unit_Ach!$S$10)</f>
        <v>0</v>
      </c>
      <c r="FY22" s="94">
        <f>SUMIFS('Entry Data'!$A:$A,'Entry Data'!$AA:$AA,Unit_Ach!$B22&amp;Unit_Ach!$FS$8&amp;Unit_Ach!$S$9&amp;Unit_Ach!$U$10)</f>
        <v>0</v>
      </c>
      <c r="FZ22" s="94">
        <f>SUMIFS('Entry Data'!$S:$S,'Entry Data'!$AA:$AA,Unit_Ach!$B22&amp;Unit_Ach!$FS$8&amp;Unit_Ach!$S$9&amp;Unit_Ach!$U$10)</f>
        <v>0</v>
      </c>
      <c r="GA22" s="97">
        <f t="shared" si="45"/>
        <v>10</v>
      </c>
      <c r="GB22" s="97">
        <f t="shared" si="46"/>
        <v>0</v>
      </c>
      <c r="GC22" s="99">
        <f>SUMIFS('Entry Data'!$A:$A,'Entry Data'!$AA:$AA,Unit_Ach!$B22&amp;Unit_Ach!$GC$8&amp;Unit_Ach!$O$9&amp;Unit_Ach!$O$10)</f>
        <v>0</v>
      </c>
      <c r="GD22" s="96">
        <f>SUMIFS('Entry Data'!$S:$S,'Entry Data'!$AA:$AA,Unit_Ach!$B22&amp;Unit_Ach!$GC$8&amp;Unit_Ach!$O$9&amp;Unit_Ach!$O$10)</f>
        <v>0</v>
      </c>
      <c r="GE22" s="94">
        <f>SUMIFS('Entry Data'!$A:$A,'Entry Data'!$AA:$AA,Unit_Ach!$B22&amp;Unit_Ach!$GC$8&amp;Unit_Ach!$O$9&amp;Unit_Ach!$Q$10)</f>
        <v>5</v>
      </c>
      <c r="GF22" s="96">
        <f>SUMIFS('Entry Data'!$S:$S,'Entry Data'!$AA:$AA,Unit_Ach!$B22&amp;Unit_Ach!$GC$8&amp;Unit_Ach!$O$9&amp;Unit_Ach!$Q$10)</f>
        <v>0</v>
      </c>
      <c r="GG22" s="94">
        <f>SUMIFS('Entry Data'!$A:$A,'Entry Data'!$AA:$AA,Unit_Ach!$B22&amp;Unit_Ach!$GC$8&amp;Unit_Ach!$S$9&amp;Unit_Ach!$S$10)</f>
        <v>4</v>
      </c>
      <c r="GH22" s="96">
        <f>SUMIFS('Entry Data'!$S:$S,'Entry Data'!$AA:$AA,Unit_Ach!$B22&amp;Unit_Ach!$GC$8&amp;Unit_Ach!$S$9&amp;Unit_Ach!$S$10)</f>
        <v>0</v>
      </c>
      <c r="GI22" s="94">
        <f>SUMIFS('Entry Data'!$A:$A,'Entry Data'!$AA:$AA,Unit_Ach!$B22&amp;Unit_Ach!$GC$8&amp;Unit_Ach!$S$9&amp;Unit_Ach!$U$10)</f>
        <v>0</v>
      </c>
      <c r="GJ22" s="94">
        <f>SUMIFS('Entry Data'!$S:$S,'Entry Data'!$AA:$AA,Unit_Ach!$B22&amp;Unit_Ach!$GC$8&amp;Unit_Ach!$S$9&amp;Unit_Ach!$U$10)</f>
        <v>0</v>
      </c>
      <c r="GK22" s="97">
        <f t="shared" si="47"/>
        <v>9</v>
      </c>
      <c r="GL22" s="97">
        <f t="shared" si="48"/>
        <v>0</v>
      </c>
      <c r="GM22" s="99">
        <f>SUMIFS('Entry Data'!$A:$A,'Entry Data'!$AA:$AA,Unit_Ach!$B22&amp;Unit_Ach!$GM$8&amp;Unit_Ach!$O$9&amp;Unit_Ach!$O$10)</f>
        <v>0</v>
      </c>
      <c r="GN22" s="96">
        <f>SUMIFS('Entry Data'!$S:$S,'Entry Data'!$AA:$AA,Unit_Ach!$B22&amp;Unit_Ach!$GM$8&amp;Unit_Ach!$O$9&amp;Unit_Ach!$O$10)</f>
        <v>0</v>
      </c>
      <c r="GO22" s="94">
        <f>SUMIFS('Entry Data'!$A:$A,'Entry Data'!$AA:$AA,Unit_Ach!$B22&amp;Unit_Ach!$GM$8&amp;Unit_Ach!$O$9&amp;Unit_Ach!$Q$10)</f>
        <v>0</v>
      </c>
      <c r="GP22" s="96">
        <f>SUMIFS('Entry Data'!$S:$S,'Entry Data'!$AA:$AA,Unit_Ach!$B22&amp;Unit_Ach!$GM$8&amp;Unit_Ach!$O$9&amp;Unit_Ach!$Q$10)</f>
        <v>0</v>
      </c>
      <c r="GQ22" s="94">
        <f>SUMIFS('Entry Data'!$A:$A,'Entry Data'!$AA:$AA,Unit_Ach!$B22&amp;Unit_Ach!$GM$8&amp;Unit_Ach!$S$9&amp;Unit_Ach!$S$10)</f>
        <v>0</v>
      </c>
      <c r="GR22" s="96">
        <f>SUMIFS('Entry Data'!$S:$S,'Entry Data'!$AA:$AA,Unit_Ach!$B22&amp;Unit_Ach!$GM$8&amp;Unit_Ach!$S$9&amp;Unit_Ach!$S$10)</f>
        <v>0</v>
      </c>
      <c r="GS22" s="94">
        <f>SUMIFS('Entry Data'!$A:$A,'Entry Data'!$AA:$AA,Unit_Ach!$B22&amp;Unit_Ach!$GM$8&amp;Unit_Ach!$S$9&amp;Unit_Ach!$U$10)</f>
        <v>4</v>
      </c>
      <c r="GT22" s="94">
        <f>SUMIFS('Entry Data'!$S:$S,'Entry Data'!$AA:$AA,Unit_Ach!$B22&amp;Unit_Ach!$GM$8&amp;Unit_Ach!$S$9&amp;Unit_Ach!$U$10)</f>
        <v>0</v>
      </c>
      <c r="GU22" s="97">
        <f t="shared" si="49"/>
        <v>4</v>
      </c>
      <c r="GV22" s="97">
        <f t="shared" si="50"/>
        <v>0</v>
      </c>
      <c r="GW22" s="99">
        <f>SUMIFS('Entry Data'!$A:$A,'Entry Data'!$AA:$AA,Unit_Ach!$B22&amp;Unit_Ach!$GW$8&amp;Unit_Ach!$O$9&amp;Unit_Ach!$O$10)</f>
        <v>0</v>
      </c>
      <c r="GX22" s="96">
        <f>SUMIFS('Entry Data'!$S:$S,'Entry Data'!$AA:$AA,Unit_Ach!$B22&amp;Unit_Ach!$GW$8&amp;Unit_Ach!$O$9&amp;Unit_Ach!$O$10)</f>
        <v>0</v>
      </c>
      <c r="GY22" s="94">
        <f>SUMIFS('Entry Data'!$A:$A,'Entry Data'!$AA:$AA,Unit_Ach!$B22&amp;Unit_Ach!$GW$8&amp;Unit_Ach!$O$9&amp;Unit_Ach!$Q$10)</f>
        <v>0</v>
      </c>
      <c r="GZ22" s="96">
        <f>SUMIFS('Entry Data'!$S:$S,'Entry Data'!$AA:$AA,Unit_Ach!$B22&amp;Unit_Ach!$GW$8&amp;Unit_Ach!$O$9&amp;Unit_Ach!$Q$10)</f>
        <v>0</v>
      </c>
      <c r="HA22" s="94">
        <f>SUMIFS('Entry Data'!$A:$A,'Entry Data'!$AA:$AA,Unit_Ach!$B22&amp;Unit_Ach!$GW$8&amp;Unit_Ach!$S$9&amp;Unit_Ach!$S$10)</f>
        <v>0</v>
      </c>
      <c r="HB22" s="96">
        <f>SUMIFS('Entry Data'!$S:$S,'Entry Data'!$AA:$AA,Unit_Ach!$B22&amp;Unit_Ach!$GW$8&amp;Unit_Ach!$S$9&amp;Unit_Ach!$S$10)</f>
        <v>0</v>
      </c>
      <c r="HC22" s="94">
        <f>SUMIFS('Entry Data'!$A:$A,'Entry Data'!$AA:$AA,Unit_Ach!$B22&amp;Unit_Ach!$GW$8&amp;Unit_Ach!$S$9&amp;Unit_Ach!$U$10)</f>
        <v>0</v>
      </c>
      <c r="HD22" s="94">
        <f>SUMIFS('Entry Data'!$S:$S,'Entry Data'!$AA:$AA,Unit_Ach!$B22&amp;Unit_Ach!$GW$8&amp;Unit_Ach!$S$9&amp;Unit_Ach!$U$10)</f>
        <v>0</v>
      </c>
      <c r="HE22" s="97">
        <f t="shared" si="51"/>
        <v>0</v>
      </c>
      <c r="HF22" s="97">
        <f t="shared" si="52"/>
        <v>0</v>
      </c>
      <c r="HG22" s="99">
        <f>SUMIFS('Entry Data'!$A:$A,'Entry Data'!$AA:$AA,Unit_Ach!$B22&amp;Unit_Ach!$HG$8&amp;Unit_Ach!$O$9&amp;Unit_Ach!$O$10)</f>
        <v>0</v>
      </c>
      <c r="HH22" s="96">
        <f>SUMIFS('Entry Data'!$S:$S,'Entry Data'!$AA:$AA,Unit_Ach!$B22&amp;Unit_Ach!$HG$8&amp;Unit_Ach!$O$9&amp;Unit_Ach!$O$10)</f>
        <v>0</v>
      </c>
      <c r="HI22" s="94">
        <f>SUMIFS('Entry Data'!$A:$A,'Entry Data'!$AA:$AA,Unit_Ach!$B22&amp;Unit_Ach!$HG$8&amp;Unit_Ach!$O$9&amp;Unit_Ach!$Q$10)</f>
        <v>0</v>
      </c>
      <c r="HJ22" s="96">
        <f>SUMIFS('Entry Data'!$S:$S,'Entry Data'!$AA:$AA,Unit_Ach!$B22&amp;Unit_Ach!$HG$8&amp;Unit_Ach!$O$9&amp;Unit_Ach!$Q$10)</f>
        <v>0</v>
      </c>
      <c r="HK22" s="94">
        <f>SUMIFS('Entry Data'!$A:$A,'Entry Data'!$AA:$AA,Unit_Ach!$B22&amp;Unit_Ach!$HG$8&amp;Unit_Ach!$S$9&amp;Unit_Ach!$S$10)</f>
        <v>0</v>
      </c>
      <c r="HL22" s="96">
        <f>SUMIFS('Entry Data'!$S:$S,'Entry Data'!$AA:$AA,Unit_Ach!$B22&amp;Unit_Ach!$HG$8&amp;Unit_Ach!$S$9&amp;Unit_Ach!$S$10)</f>
        <v>0</v>
      </c>
      <c r="HM22" s="94">
        <f>SUMIFS('Entry Data'!$A:$A,'Entry Data'!$AA:$AA,Unit_Ach!$B22&amp;Unit_Ach!$HG$8&amp;Unit_Ach!$S$9&amp;Unit_Ach!$U$10)</f>
        <v>0</v>
      </c>
      <c r="HN22" s="94">
        <f>SUMIFS('Entry Data'!$S:$S,'Entry Data'!$AA:$AA,Unit_Ach!$B22&amp;Unit_Ach!$HG$8&amp;Unit_Ach!$S$9&amp;Unit_Ach!$U$10)</f>
        <v>0</v>
      </c>
      <c r="HO22" s="97">
        <f t="shared" si="53"/>
        <v>0</v>
      </c>
      <c r="HP22" s="97">
        <f t="shared" si="54"/>
        <v>0</v>
      </c>
      <c r="HQ22" s="99">
        <f>SUMIFS('Entry Data'!$A:$A,'Entry Data'!$AA:$AA,Unit_Ach!$B22&amp;Unit_Ach!$HQ$8&amp;Unit_Ach!$O$9&amp;Unit_Ach!$O$10)</f>
        <v>0</v>
      </c>
      <c r="HR22" s="96">
        <f>SUMIFS('Entry Data'!$S:$S,'Entry Data'!$AA:$AA,Unit_Ach!$B22&amp;Unit_Ach!$HQ$8&amp;Unit_Ach!$O$9&amp;Unit_Ach!$O$10)</f>
        <v>0</v>
      </c>
      <c r="HS22" s="94">
        <f>SUMIFS('Entry Data'!$A:$A,'Entry Data'!$AA:$AA,Unit_Ach!$B22&amp;Unit_Ach!$HQ$8&amp;Unit_Ach!$O$9&amp;Unit_Ach!$Q$10)</f>
        <v>0</v>
      </c>
      <c r="HT22" s="96">
        <f>SUMIFS('Entry Data'!$S:$S,'Entry Data'!$AA:$AA,Unit_Ach!$B22&amp;Unit_Ach!$HQ$8&amp;Unit_Ach!$O$9&amp;Unit_Ach!$Q$10)</f>
        <v>0</v>
      </c>
      <c r="HU22" s="94">
        <f>SUMIFS('Entry Data'!$A:$A,'Entry Data'!$AA:$AA,Unit_Ach!$B22&amp;Unit_Ach!$HQ$8&amp;Unit_Ach!$S$9&amp;Unit_Ach!$S$10)</f>
        <v>0</v>
      </c>
      <c r="HV22" s="96">
        <f>SUMIFS('Entry Data'!$S:$S,'Entry Data'!$AA:$AA,Unit_Ach!$B22&amp;Unit_Ach!$HQ$8&amp;Unit_Ach!$S$9&amp;Unit_Ach!$S$10)</f>
        <v>0</v>
      </c>
      <c r="HW22" s="94">
        <f>SUMIFS('Entry Data'!$A:$A,'Entry Data'!$AA:$AA,Unit_Ach!$B22&amp;Unit_Ach!$HQ$8&amp;Unit_Ach!$S$9&amp;Unit_Ach!$U$10)</f>
        <v>0</v>
      </c>
      <c r="HX22" s="94">
        <f>SUMIFS('Entry Data'!$S:$S,'Entry Data'!$AA:$AA,Unit_Ach!$B22&amp;Unit_Ach!$HQ$8&amp;Unit_Ach!$S$9&amp;Unit_Ach!$U$10)</f>
        <v>0</v>
      </c>
      <c r="HY22" s="97">
        <f t="shared" si="55"/>
        <v>0</v>
      </c>
      <c r="HZ22" s="97">
        <f t="shared" si="56"/>
        <v>0</v>
      </c>
      <c r="IA22" s="99">
        <f>SUMIFS('Entry Data'!$A:$A,'Entry Data'!$AA:$AA,Unit_Ach!$B22&amp;Unit_Ach!$IA$8&amp;Unit_Ach!$O$9&amp;Unit_Ach!$O$10)</f>
        <v>0</v>
      </c>
      <c r="IB22" s="96">
        <f>SUMIFS('Entry Data'!$S:$S,'Entry Data'!$AA:$AA,Unit_Ach!$B22&amp;Unit_Ach!$IA$8&amp;Unit_Ach!$O$9&amp;Unit_Ach!$O$10)</f>
        <v>0</v>
      </c>
      <c r="IC22" s="94">
        <f>SUMIFS('Entry Data'!$A:$A,'Entry Data'!$AA:$AA,Unit_Ach!$B22&amp;Unit_Ach!$IA$8&amp;Unit_Ach!$O$9&amp;Unit_Ach!$Q$10)</f>
        <v>0</v>
      </c>
      <c r="ID22" s="96">
        <f>SUMIFS('Entry Data'!$S:$S,'Entry Data'!$AA:$AA,Unit_Ach!$B22&amp;Unit_Ach!$IA$8&amp;Unit_Ach!$O$9&amp;Unit_Ach!$Q$10)</f>
        <v>0</v>
      </c>
      <c r="IE22" s="94">
        <f>SUMIFS('Entry Data'!$A:$A,'Entry Data'!$AA:$AA,Unit_Ach!$B22&amp;Unit_Ach!$IA$8&amp;Unit_Ach!$S$9&amp;Unit_Ach!$S$10)</f>
        <v>0</v>
      </c>
      <c r="IF22" s="96">
        <f>SUMIFS('Entry Data'!$S:$S,'Entry Data'!$AA:$AA,Unit_Ach!$B22&amp;Unit_Ach!$IA$8&amp;Unit_Ach!$S$9&amp;Unit_Ach!$S$10)</f>
        <v>0</v>
      </c>
      <c r="IG22" s="94">
        <f>SUMIFS('Entry Data'!$A:$A,'Entry Data'!$AA:$AA,Unit_Ach!$B22&amp;Unit_Ach!$IA$8&amp;Unit_Ach!$S$9&amp;Unit_Ach!$U$10)</f>
        <v>0</v>
      </c>
      <c r="IH22" s="94">
        <f>SUMIFS('Entry Data'!$S:$S,'Entry Data'!$AA:$AA,Unit_Ach!$B22&amp;Unit_Ach!$IA$8&amp;Unit_Ach!$S$9&amp;Unit_Ach!$U$10)</f>
        <v>0</v>
      </c>
      <c r="II22" s="97">
        <f t="shared" si="57"/>
        <v>0</v>
      </c>
      <c r="IJ22" s="97">
        <f t="shared" si="58"/>
        <v>0</v>
      </c>
      <c r="IK22" s="99">
        <f>SUMIFS('Entry Data'!$A:$A,'Entry Data'!$AA:$AA,Unit_Ach!$B22&amp;Unit_Ach!$IK$8&amp;Unit_Ach!$O$9&amp;Unit_Ach!$O$10)</f>
        <v>0</v>
      </c>
      <c r="IL22" s="96">
        <f>SUMIFS('Entry Data'!$S:$S,'Entry Data'!$AA:$AA,Unit_Ach!$B22&amp;Unit_Ach!$IK$8&amp;Unit_Ach!$O$9&amp;Unit_Ach!$O$10)</f>
        <v>0</v>
      </c>
      <c r="IM22" s="94">
        <f>SUMIFS('Entry Data'!$A:$A,'Entry Data'!$AA:$AA,Unit_Ach!$B22&amp;Unit_Ach!$IK$8&amp;Unit_Ach!$O$9&amp;Unit_Ach!$Q$10)</f>
        <v>0</v>
      </c>
      <c r="IN22" s="96">
        <f>SUMIFS('Entry Data'!$S:$S,'Entry Data'!$AA:$AA,Unit_Ach!$B22&amp;Unit_Ach!$IK$8&amp;Unit_Ach!$O$9&amp;Unit_Ach!$Q$10)</f>
        <v>0</v>
      </c>
      <c r="IO22" s="94">
        <f>SUMIFS('Entry Data'!$A:$A,'Entry Data'!$AA:$AA,Unit_Ach!$B22&amp;Unit_Ach!$IK$8&amp;Unit_Ach!$S$9&amp;Unit_Ach!$S$10)</f>
        <v>0</v>
      </c>
      <c r="IP22" s="96">
        <f>SUMIFS('Entry Data'!$S:$S,'Entry Data'!$AA:$AA,Unit_Ach!$B22&amp;Unit_Ach!$IK$8&amp;Unit_Ach!$S$9&amp;Unit_Ach!$S$10)</f>
        <v>0</v>
      </c>
      <c r="IQ22" s="94">
        <f>SUMIFS('Entry Data'!$A:$A,'Entry Data'!$AA:$AA,Unit_Ach!$B22&amp;Unit_Ach!$IK$8&amp;Unit_Ach!$S$9&amp;Unit_Ach!$U$10)</f>
        <v>0</v>
      </c>
      <c r="IR22" s="94">
        <f>SUMIFS('Entry Data'!$S:$S,'Entry Data'!$AA:$AA,Unit_Ach!$B22&amp;Unit_Ach!$IK$8&amp;Unit_Ach!$S$9&amp;Unit_Ach!$U$10)</f>
        <v>0</v>
      </c>
      <c r="IS22" s="97">
        <f t="shared" si="59"/>
        <v>0</v>
      </c>
      <c r="IT22" s="97">
        <f t="shared" si="60"/>
        <v>0</v>
      </c>
      <c r="IU22" s="99">
        <f>SUMIFS('Entry Data'!$A:$A,'Entry Data'!$AA:$AA,Unit_Ach!$B22&amp;Unit_Ach!$IU$8&amp;Unit_Ach!$O$9&amp;Unit_Ach!$O$10)</f>
        <v>0</v>
      </c>
      <c r="IV22" s="96">
        <f>SUMIFS('Entry Data'!$S:$S,'Entry Data'!$AA:$AA,Unit_Ach!$B22&amp;Unit_Ach!$IU$8&amp;Unit_Ach!$O$9&amp;Unit_Ach!$O$10)</f>
        <v>0</v>
      </c>
      <c r="IW22" s="94">
        <f>SUMIFS('Entry Data'!$A:$A,'Entry Data'!$AA:$AA,Unit_Ach!$B22&amp;Unit_Ach!$IU$8&amp;Unit_Ach!$O$9&amp;Unit_Ach!$Q$10)</f>
        <v>0</v>
      </c>
      <c r="IX22" s="96">
        <f>SUMIFS('Entry Data'!$S:$S,'Entry Data'!$AA:$AA,Unit_Ach!$B22&amp;Unit_Ach!$IU$8&amp;Unit_Ach!$O$9&amp;Unit_Ach!$Q$10)</f>
        <v>0</v>
      </c>
      <c r="IY22" s="94">
        <f>SUMIFS('Entry Data'!$A:$A,'Entry Data'!$AA:$AA,Unit_Ach!$B22&amp;Unit_Ach!$IU$8&amp;Unit_Ach!$S$9&amp;Unit_Ach!$S$10)</f>
        <v>0</v>
      </c>
      <c r="IZ22" s="96">
        <f>SUMIFS('Entry Data'!$S:$S,'Entry Data'!$AA:$AA,Unit_Ach!$B22&amp;Unit_Ach!$IU$8&amp;Unit_Ach!$S$9&amp;Unit_Ach!$S$10)</f>
        <v>0</v>
      </c>
      <c r="JA22" s="94">
        <f>SUMIFS('Entry Data'!$A:$A,'Entry Data'!$AA:$AA,Unit_Ach!$B22&amp;Unit_Ach!$IU$8&amp;Unit_Ach!$S$9&amp;Unit_Ach!$U$10)</f>
        <v>0</v>
      </c>
      <c r="JB22" s="94">
        <f>SUMIFS('Entry Data'!$S:$S,'Entry Data'!$AA:$AA,Unit_Ach!$B22&amp;Unit_Ach!$IU$8&amp;Unit_Ach!$S$9&amp;Unit_Ach!$U$10)</f>
        <v>0</v>
      </c>
      <c r="JC22" s="97">
        <f t="shared" si="61"/>
        <v>0</v>
      </c>
      <c r="JD22" s="97">
        <f t="shared" si="62"/>
        <v>0</v>
      </c>
      <c r="JE22" s="99">
        <f>SUMIFS('Entry Data'!$A:$A,'Entry Data'!$AA:$AA,Unit_Ach!$B22&amp;Unit_Ach!$JE$8&amp;Unit_Ach!$O$9&amp;Unit_Ach!$O$10)</f>
        <v>0</v>
      </c>
      <c r="JF22" s="96">
        <f>SUMIFS('Entry Data'!$S:$S,'Entry Data'!$AA:$AA,Unit_Ach!$B22&amp;Unit_Ach!$JE$8&amp;Unit_Ach!$O$9&amp;Unit_Ach!$O$10)</f>
        <v>0</v>
      </c>
      <c r="JG22" s="94">
        <f>SUMIFS('Entry Data'!$A:$A,'Entry Data'!$AA:$AA,Unit_Ach!$B22&amp;Unit_Ach!$JE$8&amp;Unit_Ach!$O$9&amp;Unit_Ach!$Q$10)</f>
        <v>0</v>
      </c>
      <c r="JH22" s="96">
        <f>SUMIFS('Entry Data'!$S:$S,'Entry Data'!$AA:$AA,Unit_Ach!$B22&amp;Unit_Ach!$JE$8&amp;Unit_Ach!$O$9&amp;Unit_Ach!$Q$10)</f>
        <v>0</v>
      </c>
      <c r="JI22" s="94">
        <f>SUMIFS('Entry Data'!$A:$A,'Entry Data'!$AA:$AA,Unit_Ach!$B22&amp;Unit_Ach!$JE$8&amp;Unit_Ach!$S$9&amp;Unit_Ach!$S$10)</f>
        <v>0</v>
      </c>
      <c r="JJ22" s="96">
        <f>SUMIFS('Entry Data'!$S:$S,'Entry Data'!$AA:$AA,Unit_Ach!$B22&amp;Unit_Ach!$JE$8&amp;Unit_Ach!$S$9&amp;Unit_Ach!$S$10)</f>
        <v>0</v>
      </c>
      <c r="JK22" s="94">
        <f>SUMIFS('Entry Data'!$A:$A,'Entry Data'!$AA:$AA,Unit_Ach!$B22&amp;Unit_Ach!$JE$8&amp;Unit_Ach!$S$9&amp;Unit_Ach!$U$10)</f>
        <v>0</v>
      </c>
      <c r="JL22" s="94">
        <f>SUMIFS('Entry Data'!$S:$S,'Entry Data'!$AA:$AA,Unit_Ach!$B22&amp;Unit_Ach!$JE$8&amp;Unit_Ach!$S$9&amp;Unit_Ach!$U$10)</f>
        <v>0</v>
      </c>
      <c r="JM22" s="97">
        <f t="shared" si="63"/>
        <v>0</v>
      </c>
      <c r="JN22" s="97">
        <f t="shared" si="64"/>
        <v>0</v>
      </c>
      <c r="JO22" s="99">
        <f>SUMIFS('Entry Data'!$A:$A,'Entry Data'!$AA:$AA,Unit_Ach!$B22&amp;Unit_Ach!$JO$8&amp;Unit_Ach!$O$9&amp;Unit_Ach!$O$10)</f>
        <v>0</v>
      </c>
      <c r="JP22" s="96">
        <f>SUMIFS('Entry Data'!$S:$S,'Entry Data'!$AA:$AA,Unit_Ach!$B22&amp;Unit_Ach!$JO$8&amp;Unit_Ach!$O$9&amp;Unit_Ach!$O$10)</f>
        <v>0</v>
      </c>
      <c r="JQ22" s="94">
        <f>SUMIFS('Entry Data'!$A:$A,'Entry Data'!$AA:$AA,Unit_Ach!$B22&amp;Unit_Ach!$JO$8&amp;Unit_Ach!$O$9&amp;Unit_Ach!$Q$10)</f>
        <v>0</v>
      </c>
      <c r="JR22" s="96">
        <f>SUMIFS('Entry Data'!$S:$S,'Entry Data'!$AA:$AA,Unit_Ach!$B22&amp;Unit_Ach!$JO$8&amp;Unit_Ach!$O$9&amp;Unit_Ach!$Q$10)</f>
        <v>0</v>
      </c>
      <c r="JS22" s="94">
        <f>SUMIFS('Entry Data'!$A:$A,'Entry Data'!$AA:$AA,Unit_Ach!$B22&amp;Unit_Ach!$JO$8&amp;Unit_Ach!$S$9&amp;Unit_Ach!$S$10)</f>
        <v>0</v>
      </c>
      <c r="JT22" s="96">
        <f>SUMIFS('Entry Data'!$S:$S,'Entry Data'!$AA:$AA,Unit_Ach!$B22&amp;Unit_Ach!$JO$8&amp;Unit_Ach!$S$9&amp;Unit_Ach!$S$10)</f>
        <v>0</v>
      </c>
      <c r="JU22" s="94">
        <f>SUMIFS('Entry Data'!$A:$A,'Entry Data'!$AA:$AA,Unit_Ach!$B22&amp;Unit_Ach!$JO$8&amp;Unit_Ach!$S$9&amp;Unit_Ach!$U$10)</f>
        <v>0</v>
      </c>
      <c r="JV22" s="94">
        <f>SUMIFS('Entry Data'!$S:$S,'Entry Data'!$AA:$AA,Unit_Ach!$B22&amp;Unit_Ach!$JO$8&amp;Unit_Ach!$S$9&amp;Unit_Ach!$U$10)</f>
        <v>0</v>
      </c>
      <c r="JW22" s="97">
        <f t="shared" si="65"/>
        <v>0</v>
      </c>
      <c r="JX22" s="97">
        <f t="shared" si="66"/>
        <v>0</v>
      </c>
      <c r="JY22" s="99">
        <f>SUMIFS('Entry Data'!$A:$A,'Entry Data'!$AA:$AA,Unit_Ach!$B22&amp;Unit_Ach!$JY$8&amp;Unit_Ach!$O$9&amp;Unit_Ach!$O$10)</f>
        <v>0</v>
      </c>
      <c r="JZ22" s="96">
        <f>SUMIFS('Entry Data'!$S:$S,'Entry Data'!$AA:$AA,Unit_Ach!$B22&amp;Unit_Ach!$JY$8&amp;Unit_Ach!$O$9&amp;Unit_Ach!$O$10)</f>
        <v>0</v>
      </c>
      <c r="KA22" s="94">
        <f>SUMIFS('Entry Data'!$A:$A,'Entry Data'!$AA:$AA,Unit_Ach!$B22&amp;Unit_Ach!$JY$8&amp;Unit_Ach!$O$9&amp;Unit_Ach!$Q$10)</f>
        <v>0</v>
      </c>
      <c r="KB22" s="96">
        <f>SUMIFS('Entry Data'!$S:$S,'Entry Data'!$AA:$AA,Unit_Ach!$B22&amp;Unit_Ach!$JY$8&amp;Unit_Ach!$O$9&amp;Unit_Ach!$Q$10)</f>
        <v>0</v>
      </c>
      <c r="KC22" s="94">
        <f>SUMIFS('Entry Data'!$A:$A,'Entry Data'!$AA:$AA,Unit_Ach!$B22&amp;Unit_Ach!$JY$8&amp;Unit_Ach!$S$9&amp;Unit_Ach!$S$10)</f>
        <v>0</v>
      </c>
      <c r="KD22" s="96">
        <f>SUMIFS('Entry Data'!$S:$S,'Entry Data'!$AA:$AA,Unit_Ach!$B22&amp;Unit_Ach!$JY$8&amp;Unit_Ach!$S$9&amp;Unit_Ach!$S$10)</f>
        <v>0</v>
      </c>
      <c r="KE22" s="94">
        <f>SUMIFS('Entry Data'!$A:$A,'Entry Data'!$AA:$AA,Unit_Ach!$B22&amp;Unit_Ach!$JY$8&amp;Unit_Ach!$S$9&amp;Unit_Ach!$U$10)</f>
        <v>0</v>
      </c>
      <c r="KF22" s="94">
        <f>SUMIFS('Entry Data'!$S:$S,'Entry Data'!$AA:$AA,Unit_Ach!$B22&amp;Unit_Ach!$JY$8&amp;Unit_Ach!$S$9&amp;Unit_Ach!$U$10)</f>
        <v>0</v>
      </c>
      <c r="KG22" s="97">
        <f t="shared" si="67"/>
        <v>0</v>
      </c>
      <c r="KH22" s="97">
        <f t="shared" si="68"/>
        <v>0</v>
      </c>
      <c r="KI22" s="99">
        <f>SUMIFS('Entry Data'!$A:$A,'Entry Data'!$AA:$AA,Unit_Ach!$B22&amp;Unit_Ach!$KI$8&amp;Unit_Ach!$O$9&amp;Unit_Ach!$O$10)</f>
        <v>0</v>
      </c>
      <c r="KJ22" s="96">
        <f>SUMIFS('Entry Data'!$S:$S,'Entry Data'!$AA:$AA,Unit_Ach!$B22&amp;Unit_Ach!$KI$8&amp;Unit_Ach!$O$9&amp;Unit_Ach!$O$10)</f>
        <v>0</v>
      </c>
      <c r="KK22" s="94">
        <f>SUMIFS('Entry Data'!$A:$A,'Entry Data'!$AA:$AA,Unit_Ach!$B22&amp;Unit_Ach!$KI$8&amp;Unit_Ach!$O$9&amp;Unit_Ach!$Q$10)</f>
        <v>0</v>
      </c>
      <c r="KL22" s="96">
        <f>SUMIFS('Entry Data'!$S:$S,'Entry Data'!$AA:$AA,Unit_Ach!$B22&amp;Unit_Ach!$KI$8&amp;Unit_Ach!$O$9&amp;Unit_Ach!$Q$10)</f>
        <v>0</v>
      </c>
      <c r="KM22" s="94">
        <f>SUMIFS('Entry Data'!$A:$A,'Entry Data'!$AA:$AA,Unit_Ach!$B22&amp;Unit_Ach!$KI$8&amp;Unit_Ach!$S$9&amp;Unit_Ach!$S$10)</f>
        <v>0</v>
      </c>
      <c r="KN22" s="96">
        <f>SUMIFS('Entry Data'!$S:$S,'Entry Data'!$AA:$AA,Unit_Ach!$B22&amp;Unit_Ach!$KI$8&amp;Unit_Ach!$S$9&amp;Unit_Ach!$S$10)</f>
        <v>0</v>
      </c>
      <c r="KO22" s="94">
        <f>SUMIFS('Entry Data'!$A:$A,'Entry Data'!$AA:$AA,Unit_Ach!$B22&amp;Unit_Ach!$KI$8&amp;Unit_Ach!$S$9&amp;Unit_Ach!$U$10)</f>
        <v>0</v>
      </c>
      <c r="KP22" s="94">
        <f>SUMIFS('Entry Data'!$S:$S,'Entry Data'!$AA:$AA,Unit_Ach!$B22&amp;Unit_Ach!$KI$8&amp;Unit_Ach!$S$9&amp;Unit_Ach!$U$10)</f>
        <v>0</v>
      </c>
      <c r="KQ22" s="97">
        <f t="shared" si="69"/>
        <v>0</v>
      </c>
      <c r="KR22" s="97">
        <f t="shared" si="70"/>
        <v>0</v>
      </c>
      <c r="KS22" s="99">
        <f>SUMIFS('Entry Data'!$A:$A,'Entry Data'!$AA:$AA,Unit_Ach!$B22&amp;Unit_Ach!$KS$8&amp;Unit_Ach!$O$9&amp;Unit_Ach!$O$10)</f>
        <v>0</v>
      </c>
      <c r="KT22" s="96">
        <f>SUMIFS('Entry Data'!$S:$S,'Entry Data'!$AA:$AA,Unit_Ach!$B22&amp;Unit_Ach!$KS$8&amp;Unit_Ach!$O$9&amp;Unit_Ach!$O$10)</f>
        <v>0</v>
      </c>
      <c r="KU22" s="94">
        <f>SUMIFS('Entry Data'!$A:$A,'Entry Data'!$AA:$AA,Unit_Ach!$B22&amp;Unit_Ach!$KS$8&amp;Unit_Ach!$O$9&amp;Unit_Ach!$Q$10)</f>
        <v>0</v>
      </c>
      <c r="KV22" s="96">
        <f>SUMIFS('Entry Data'!$S:$S,'Entry Data'!$AA:$AA,Unit_Ach!$B22&amp;Unit_Ach!$KS$8&amp;Unit_Ach!$O$9&amp;Unit_Ach!$Q$10)</f>
        <v>0</v>
      </c>
      <c r="KW22" s="94">
        <f>SUMIFS('Entry Data'!$A:$A,'Entry Data'!$AA:$AA,Unit_Ach!$B22&amp;Unit_Ach!$KS$8&amp;Unit_Ach!$S$9&amp;Unit_Ach!$S$10)</f>
        <v>0</v>
      </c>
      <c r="KX22" s="96">
        <f>SUMIFS('Entry Data'!$S:$S,'Entry Data'!$AA:$AA,Unit_Ach!$B22&amp;Unit_Ach!$KS$8&amp;Unit_Ach!$S$9&amp;Unit_Ach!$S$10)</f>
        <v>0</v>
      </c>
      <c r="KY22" s="94">
        <f>SUMIFS('Entry Data'!$A:$A,'Entry Data'!$AA:$AA,Unit_Ach!$B22&amp;Unit_Ach!$KS$8&amp;Unit_Ach!$S$9&amp;Unit_Ach!$U$10)</f>
        <v>0</v>
      </c>
      <c r="KZ22" s="94">
        <f>SUMIFS('Entry Data'!$S:$S,'Entry Data'!$AA:$AA,Unit_Ach!$B22&amp;Unit_Ach!$KS$8&amp;Unit_Ach!$S$9&amp;Unit_Ach!$U$10)</f>
        <v>0</v>
      </c>
      <c r="LA22" s="97">
        <f t="shared" si="71"/>
        <v>0</v>
      </c>
      <c r="LB22" s="97">
        <f t="shared" si="72"/>
        <v>0</v>
      </c>
      <c r="LC22" s="99">
        <f>SUMIFS('Entry Data'!$A:$A,'Entry Data'!$AA:$AA,Unit_Ach!$B22&amp;Unit_Ach!$LC$8&amp;Unit_Ach!$O$9&amp;Unit_Ach!$O$10)</f>
        <v>0</v>
      </c>
      <c r="LD22" s="96">
        <f>SUMIFS('Entry Data'!$S:$S,'Entry Data'!$AA:$AA,Unit_Ach!$B22&amp;Unit_Ach!$LC$8&amp;Unit_Ach!$O$9&amp;Unit_Ach!$O$10)</f>
        <v>0</v>
      </c>
      <c r="LE22" s="94">
        <f>SUMIFS('Entry Data'!$A:$A,'Entry Data'!$AA:$AA,Unit_Ach!$B22&amp;Unit_Ach!$LC$8&amp;Unit_Ach!$O$9&amp;Unit_Ach!$Q$10)</f>
        <v>0</v>
      </c>
      <c r="LF22" s="96">
        <f>SUMIFS('Entry Data'!$S:$S,'Entry Data'!$AA:$AA,Unit_Ach!$B22&amp;Unit_Ach!$LC$8&amp;Unit_Ach!$O$9&amp;Unit_Ach!$Q$10)</f>
        <v>0</v>
      </c>
      <c r="LG22" s="94">
        <f>SUMIFS('Entry Data'!$A:$A,'Entry Data'!$AA:$AA,Unit_Ach!$B22&amp;Unit_Ach!$LC$8&amp;Unit_Ach!$S$9&amp;Unit_Ach!$S$10)</f>
        <v>0</v>
      </c>
      <c r="LH22" s="96">
        <f>SUMIFS('Entry Data'!$S:$S,'Entry Data'!$AA:$AA,Unit_Ach!$B22&amp;Unit_Ach!$LC$8&amp;Unit_Ach!$S$9&amp;Unit_Ach!$S$10)</f>
        <v>0</v>
      </c>
      <c r="LI22" s="94">
        <f>SUMIFS('Entry Data'!$A:$A,'Entry Data'!$AA:$AA,Unit_Ach!$B22&amp;Unit_Ach!$LC$8&amp;Unit_Ach!$S$9&amp;Unit_Ach!$U$10)</f>
        <v>0</v>
      </c>
      <c r="LJ22" s="94">
        <f>SUMIFS('Entry Data'!$S:$S,'Entry Data'!$AA:$AA,Unit_Ach!$B22&amp;Unit_Ach!$LC$8&amp;Unit_Ach!$S$9&amp;Unit_Ach!$U$10)</f>
        <v>0</v>
      </c>
      <c r="LK22" s="97">
        <f t="shared" si="73"/>
        <v>0</v>
      </c>
      <c r="LL22" s="97">
        <f t="shared" si="74"/>
        <v>0</v>
      </c>
    </row>
    <row r="23" spans="1:324" x14ac:dyDescent="0.3">
      <c r="A23" s="92">
        <v>12</v>
      </c>
      <c r="B23" s="102" t="s">
        <v>226</v>
      </c>
      <c r="C23" s="100" t="s">
        <v>231</v>
      </c>
      <c r="D23" s="101">
        <f t="shared" si="3"/>
        <v>0</v>
      </c>
      <c r="E23" s="101">
        <f t="shared" si="4"/>
        <v>0</v>
      </c>
      <c r="F23" s="101">
        <f t="shared" si="5"/>
        <v>0</v>
      </c>
      <c r="G23" s="101">
        <f t="shared" si="6"/>
        <v>0</v>
      </c>
      <c r="H23" s="101">
        <f t="shared" si="7"/>
        <v>0</v>
      </c>
      <c r="I23" s="101">
        <f t="shared" si="8"/>
        <v>0</v>
      </c>
      <c r="J23" s="101">
        <f t="shared" si="9"/>
        <v>0</v>
      </c>
      <c r="K23" s="101">
        <f t="shared" si="10"/>
        <v>0</v>
      </c>
      <c r="L23" s="101">
        <f t="shared" si="11"/>
        <v>0</v>
      </c>
      <c r="M23" s="101">
        <f t="shared" si="12"/>
        <v>0</v>
      </c>
      <c r="N23" s="95"/>
      <c r="O23" s="94">
        <f>SUMIFS('Entry Data'!$A:$A,'Entry Data'!$AA:$AA,Unit_Ach!$B23&amp;Unit_Ach!$O$8&amp;Unit_Ach!$O$9&amp;Unit_Ach!$O$10)</f>
        <v>0</v>
      </c>
      <c r="P23" s="96">
        <f>SUMIFS('Entry Data'!$S:$S,'Entry Data'!$AA:$AA,Unit_Ach!$B23&amp;Unit_Ach!$O$8&amp;Unit_Ach!$O$9&amp;Unit_Ach!$O$10)</f>
        <v>0</v>
      </c>
      <c r="Q23" s="94">
        <f>SUMIFS('Entry Data'!$A:$A,'Entry Data'!$AA:$AA,Unit_Ach!$B23&amp;Unit_Ach!$O$8&amp;Unit_Ach!$O$9&amp;Unit_Ach!$Q$10)</f>
        <v>0</v>
      </c>
      <c r="R23" s="96">
        <f>SUMIFS('Entry Data'!$S:$S,'Entry Data'!$AA:$AA,Unit_Ach!$B23&amp;Unit_Ach!$O$8&amp;Unit_Ach!$O$9&amp;Unit_Ach!$Q$10)</f>
        <v>0</v>
      </c>
      <c r="S23" s="94">
        <f>SUMIFS('Entry Data'!$A:$A,'Entry Data'!$AA:$AA,Unit_Ach!$B23&amp;Unit_Ach!$O$8&amp;Unit_Ach!$S$9&amp;Unit_Ach!$S$10)</f>
        <v>0</v>
      </c>
      <c r="T23" s="96">
        <f>SUMIFS('Entry Data'!$S:$S,'Entry Data'!$AA:$AA,Unit_Ach!$B23&amp;Unit_Ach!$O$8&amp;Unit_Ach!$S$9&amp;Unit_Ach!$S$10)</f>
        <v>0</v>
      </c>
      <c r="U23" s="94">
        <f>SUMIFS('Entry Data'!$A:$A,'Entry Data'!$AA:$AA,Unit_Ach!$B23&amp;Unit_Ach!$O$8&amp;Unit_Ach!$S$9&amp;Unit_Ach!$U$10)</f>
        <v>0</v>
      </c>
      <c r="V23" s="94">
        <f>SUMIFS('Entry Data'!$S:$S,'Entry Data'!$AA:$AA,Unit_Ach!$B23&amp;Unit_Ach!$O$8&amp;Unit_Ach!$S$9&amp;Unit_Ach!$U$10)</f>
        <v>0</v>
      </c>
      <c r="W23" s="97">
        <f t="shared" si="13"/>
        <v>0</v>
      </c>
      <c r="X23" s="98">
        <f t="shared" si="14"/>
        <v>0</v>
      </c>
      <c r="Y23" s="99">
        <f>SUMIFS('Entry Data'!$A:$A,'Entry Data'!$AA:$AA,Unit_Ach!$B23&amp;Unit_Ach!$Y$8&amp;Unit_Ach!$O$9&amp;Unit_Ach!$O$10)</f>
        <v>0</v>
      </c>
      <c r="Z23" s="96">
        <f>SUMIFS('Entry Data'!$S:$S,'Entry Data'!$AA:$AA,Unit_Ach!$B23&amp;Unit_Ach!$Y$8&amp;Unit_Ach!$O$9&amp;Unit_Ach!$O$10)</f>
        <v>0</v>
      </c>
      <c r="AA23" s="94">
        <f>SUMIFS('Entry Data'!$A:$A,'Entry Data'!$AA:$AA,Unit_Ach!$B23&amp;Unit_Ach!$Y$8&amp;Unit_Ach!$O$9&amp;Unit_Ach!$Q$10)</f>
        <v>0</v>
      </c>
      <c r="AB23" s="96">
        <f>SUMIFS('Entry Data'!$S:$S,'Entry Data'!$AA:$AA,Unit_Ach!$B23&amp;Unit_Ach!$Y$8&amp;Unit_Ach!$O$9&amp;Unit_Ach!$Q$10)</f>
        <v>0</v>
      </c>
      <c r="AC23" s="94">
        <f>SUMIFS('Entry Data'!$A:$A,'Entry Data'!$AA:$AA,Unit_Ach!$B23&amp;Unit_Ach!$Y$8&amp;Unit_Ach!$S$9&amp;Unit_Ach!$S$10)</f>
        <v>0</v>
      </c>
      <c r="AD23" s="96">
        <f>SUMIFS('Entry Data'!$S:$S,'Entry Data'!$AA:$AA,Unit_Ach!$B23&amp;Unit_Ach!$Y$8&amp;Unit_Ach!$S$9&amp;Unit_Ach!$S$10)</f>
        <v>0</v>
      </c>
      <c r="AE23" s="94">
        <f>SUMIFS('Entry Data'!$A:$A,'Entry Data'!$AA:$AA,Unit_Ach!$B23&amp;Unit_Ach!$Y$8&amp;Unit_Ach!$S$9&amp;Unit_Ach!$U$10)</f>
        <v>0</v>
      </c>
      <c r="AF23" s="94">
        <f>SUMIFS('Entry Data'!$S:$S,'Entry Data'!$AA:$AA,Unit_Ach!$B23&amp;Unit_Ach!$Y$8&amp;Unit_Ach!$S$9&amp;Unit_Ach!$U$10)</f>
        <v>0</v>
      </c>
      <c r="AG23" s="97">
        <f t="shared" si="15"/>
        <v>0</v>
      </c>
      <c r="AH23" s="97">
        <f t="shared" si="16"/>
        <v>0</v>
      </c>
      <c r="AI23" s="99">
        <f>SUMIFS('Entry Data'!$A:$A,'Entry Data'!$AA:$AA,Unit_Ach!$B23&amp;Unit_Ach!$AI$8&amp;Unit_Ach!$O$9&amp;Unit_Ach!$O$10)</f>
        <v>0</v>
      </c>
      <c r="AJ23" s="96">
        <f>SUMIFS('Entry Data'!$S:$S,'Entry Data'!$AA:$AA,Unit_Ach!$B23&amp;Unit_Ach!$AI$8&amp;Unit_Ach!$O$9&amp;Unit_Ach!$O$10)</f>
        <v>0</v>
      </c>
      <c r="AK23" s="94">
        <f>SUMIFS('Entry Data'!$A:$A,'Entry Data'!$AA:$AA,Unit_Ach!$B23&amp;Unit_Ach!$AI$8&amp;Unit_Ach!$O$9&amp;Unit_Ach!$Q$10)</f>
        <v>0</v>
      </c>
      <c r="AL23" s="96">
        <f>SUMIFS('Entry Data'!$S:$S,'Entry Data'!$AA:$AA,Unit_Ach!$B23&amp;Unit_Ach!$AI$8&amp;Unit_Ach!$O$9&amp;Unit_Ach!$Q$10)</f>
        <v>0</v>
      </c>
      <c r="AM23" s="94">
        <f>SUMIFS('Entry Data'!$A:$A,'Entry Data'!$AA:$AA,Unit_Ach!$B23&amp;Unit_Ach!$AI$8&amp;Unit_Ach!$S$9&amp;Unit_Ach!$S$10)</f>
        <v>0</v>
      </c>
      <c r="AN23" s="96">
        <f>SUMIFS('Entry Data'!$S:$S,'Entry Data'!$AA:$AA,Unit_Ach!$B23&amp;Unit_Ach!$AI$8&amp;Unit_Ach!$S$9&amp;Unit_Ach!$S$10)</f>
        <v>0</v>
      </c>
      <c r="AO23" s="94">
        <f>SUMIFS('Entry Data'!$A:$A,'Entry Data'!$AA:$AA,Unit_Ach!$B23&amp;Unit_Ach!$AI$8&amp;Unit_Ach!$S$9&amp;Unit_Ach!$U$10)</f>
        <v>0</v>
      </c>
      <c r="AP23" s="94">
        <f>SUMIFS('Entry Data'!$S:$S,'Entry Data'!$AA:$AA,Unit_Ach!$B23&amp;Unit_Ach!$AI$8&amp;Unit_Ach!$S$9&amp;Unit_Ach!$U$10)</f>
        <v>0</v>
      </c>
      <c r="AQ23" s="97">
        <f t="shared" si="17"/>
        <v>0</v>
      </c>
      <c r="AR23" s="97">
        <f t="shared" si="18"/>
        <v>0</v>
      </c>
      <c r="AS23" s="99">
        <f>SUMIFS('Entry Data'!$A:$A,'Entry Data'!$AA:$AA,Unit_Ach!$B23&amp;Unit_Ach!$AS$8&amp;Unit_Ach!$O$9&amp;Unit_Ach!$O$10)</f>
        <v>0</v>
      </c>
      <c r="AT23" s="96">
        <f>SUMIFS('Entry Data'!$S:$S,'Entry Data'!$AA:$AA,Unit_Ach!$B23&amp;Unit_Ach!$AS$8&amp;Unit_Ach!$O$9&amp;Unit_Ach!$O$10)</f>
        <v>0</v>
      </c>
      <c r="AU23" s="94">
        <f>SUMIFS('Entry Data'!$A:$A,'Entry Data'!$AA:$AA,Unit_Ach!$B23&amp;Unit_Ach!$AS$8&amp;Unit_Ach!$O$9&amp;Unit_Ach!$Q$10)</f>
        <v>0</v>
      </c>
      <c r="AV23" s="96">
        <f>SUMIFS('Entry Data'!$S:$S,'Entry Data'!$AA:$AA,Unit_Ach!$B23&amp;Unit_Ach!$AS$8&amp;Unit_Ach!$O$9&amp;Unit_Ach!$Q$10)</f>
        <v>0</v>
      </c>
      <c r="AW23" s="94">
        <f>SUMIFS('Entry Data'!$A:$A,'Entry Data'!$AA:$AA,Unit_Ach!$B23&amp;Unit_Ach!$AS$8&amp;Unit_Ach!$S$9&amp;Unit_Ach!$S$10)</f>
        <v>0</v>
      </c>
      <c r="AX23" s="96">
        <f>SUMIFS('Entry Data'!$S:$S,'Entry Data'!$AA:$AA,Unit_Ach!$B23&amp;Unit_Ach!$AS$8&amp;Unit_Ach!$S$9&amp;Unit_Ach!$S$10)</f>
        <v>0</v>
      </c>
      <c r="AY23" s="94">
        <f>SUMIFS('Entry Data'!$A:$A,'Entry Data'!$AA:$AA,Unit_Ach!$B23&amp;Unit_Ach!$AS$8&amp;Unit_Ach!$S$9&amp;Unit_Ach!$U$10)</f>
        <v>0</v>
      </c>
      <c r="AZ23" s="94">
        <f>SUMIFS('Entry Data'!$S:$S,'Entry Data'!$AA:$AA,Unit_Ach!$B23&amp;Unit_Ach!$AS$8&amp;Unit_Ach!$S$9&amp;Unit_Ach!$U$10)</f>
        <v>0</v>
      </c>
      <c r="BA23" s="97">
        <f t="shared" si="19"/>
        <v>0</v>
      </c>
      <c r="BB23" s="97">
        <f t="shared" si="20"/>
        <v>0</v>
      </c>
      <c r="BC23" s="99">
        <f>SUMIFS('Entry Data'!$A:$A,'Entry Data'!$AA:$AA,Unit_Ach!$B23&amp;Unit_Ach!$BC$8&amp;Unit_Ach!$O$9&amp;Unit_Ach!$O$10)</f>
        <v>0</v>
      </c>
      <c r="BD23" s="96">
        <f>SUMIFS('Entry Data'!$S:$S,'Entry Data'!$AA:$AA,Unit_Ach!$B23&amp;Unit_Ach!$BC$8&amp;Unit_Ach!$O$9&amp;Unit_Ach!$O$10)</f>
        <v>0</v>
      </c>
      <c r="BE23" s="94">
        <f>SUMIFS('Entry Data'!$A:$A,'Entry Data'!$AA:$AA,Unit_Ach!$B23&amp;Unit_Ach!$BC$8&amp;Unit_Ach!$O$9&amp;Unit_Ach!$Q$10)</f>
        <v>0</v>
      </c>
      <c r="BF23" s="96">
        <f>SUMIFS('Entry Data'!$S:$S,'Entry Data'!$AA:$AA,Unit_Ach!$B23&amp;Unit_Ach!$BC$8&amp;Unit_Ach!$O$9&amp;Unit_Ach!$Q$10)</f>
        <v>0</v>
      </c>
      <c r="BG23" s="94">
        <f>SUMIFS('Entry Data'!$A:$A,'Entry Data'!$AA:$AA,Unit_Ach!$B23&amp;Unit_Ach!$BC$8&amp;Unit_Ach!$S$9&amp;Unit_Ach!$S$10)</f>
        <v>0</v>
      </c>
      <c r="BH23" s="96">
        <f>SUMIFS('Entry Data'!$S:$S,'Entry Data'!$AA:$AA,Unit_Ach!$B23&amp;Unit_Ach!$BC$8&amp;Unit_Ach!$S$9&amp;Unit_Ach!$S$10)</f>
        <v>0</v>
      </c>
      <c r="BI23" s="94">
        <f>SUMIFS('Entry Data'!$A:$A,'Entry Data'!$AA:$AA,Unit_Ach!$B23&amp;Unit_Ach!$BC$8&amp;Unit_Ach!$S$9&amp;Unit_Ach!$U$10)</f>
        <v>0</v>
      </c>
      <c r="BJ23" s="94">
        <f>SUMIFS('Entry Data'!$S:$S,'Entry Data'!$AA:$AA,Unit_Ach!$B23&amp;Unit_Ach!$BC$8&amp;Unit_Ach!$S$9&amp;Unit_Ach!$U$10)</f>
        <v>0</v>
      </c>
      <c r="BK23" s="97">
        <f t="shared" si="21"/>
        <v>0</v>
      </c>
      <c r="BL23" s="97">
        <f t="shared" si="22"/>
        <v>0</v>
      </c>
      <c r="BM23" s="99">
        <f>SUMIFS('Entry Data'!$A:$A,'Entry Data'!$AA:$AA,Unit_Ach!$B23&amp;Unit_Ach!$BM$8&amp;Unit_Ach!$O$9&amp;Unit_Ach!$O$10)</f>
        <v>0</v>
      </c>
      <c r="BN23" s="96">
        <f>SUMIFS('Entry Data'!$S:$S,'Entry Data'!$AA:$AA,Unit_Ach!$B23&amp;Unit_Ach!$BM$8&amp;Unit_Ach!$O$9&amp;Unit_Ach!$O$10)</f>
        <v>0</v>
      </c>
      <c r="BO23" s="94">
        <f>SUMIFS('Entry Data'!$A:$A,'Entry Data'!$AA:$AA,Unit_Ach!$B23&amp;Unit_Ach!$BM$8&amp;Unit_Ach!$O$9&amp;Unit_Ach!$Q$10)</f>
        <v>0</v>
      </c>
      <c r="BP23" s="96">
        <f>SUMIFS('Entry Data'!$S:$S,'Entry Data'!$AA:$AA,Unit_Ach!$B23&amp;Unit_Ach!$BM$8&amp;Unit_Ach!$O$9&amp;Unit_Ach!$Q$10)</f>
        <v>0</v>
      </c>
      <c r="BQ23" s="94">
        <f>SUMIFS('Entry Data'!$A:$A,'Entry Data'!$AA:$AA,Unit_Ach!$B23&amp;Unit_Ach!$BM$8&amp;Unit_Ach!$S$9&amp;Unit_Ach!$S$10)</f>
        <v>0</v>
      </c>
      <c r="BR23" s="96">
        <f>SUMIFS('Entry Data'!$S:$S,'Entry Data'!$AA:$AA,Unit_Ach!$B23&amp;Unit_Ach!$BM$8&amp;Unit_Ach!$S$9&amp;Unit_Ach!$S$10)</f>
        <v>0</v>
      </c>
      <c r="BS23" s="94">
        <f>SUMIFS('Entry Data'!$A:$A,'Entry Data'!$AA:$AA,Unit_Ach!$B23&amp;Unit_Ach!$BM$8&amp;Unit_Ach!$S$9&amp;Unit_Ach!$U$10)</f>
        <v>0</v>
      </c>
      <c r="BT23" s="94">
        <f>SUMIFS('Entry Data'!$S:$S,'Entry Data'!$AA:$AA,Unit_Ach!$B23&amp;Unit_Ach!$BM$8&amp;Unit_Ach!$S$9&amp;Unit_Ach!$U$10)</f>
        <v>0</v>
      </c>
      <c r="BU23" s="97">
        <f t="shared" si="23"/>
        <v>0</v>
      </c>
      <c r="BV23" s="97">
        <f t="shared" si="24"/>
        <v>0</v>
      </c>
      <c r="BW23" s="99">
        <f>SUMIFS('Entry Data'!$A:$A,'Entry Data'!$AA:$AA,Unit_Ach!$B23&amp;Unit_Ach!$BW$8&amp;Unit_Ach!$O$9&amp;Unit_Ach!$O$10)</f>
        <v>0</v>
      </c>
      <c r="BX23" s="96">
        <f>SUMIFS('Entry Data'!$S:$S,'Entry Data'!$AA:$AA,Unit_Ach!$B23&amp;Unit_Ach!$BW$8&amp;Unit_Ach!$O$9&amp;Unit_Ach!$O$10)</f>
        <v>0</v>
      </c>
      <c r="BY23" s="94">
        <f>SUMIFS('Entry Data'!$A:$A,'Entry Data'!$AA:$AA,Unit_Ach!$B23&amp;Unit_Ach!$BW$8&amp;Unit_Ach!$O$9&amp;Unit_Ach!$Q$10)</f>
        <v>0</v>
      </c>
      <c r="BZ23" s="96">
        <f>SUMIFS('Entry Data'!$S:$S,'Entry Data'!$AA:$AA,Unit_Ach!$B23&amp;Unit_Ach!$BW$8&amp;Unit_Ach!$O$9&amp;Unit_Ach!$Q$10)</f>
        <v>0</v>
      </c>
      <c r="CA23" s="94">
        <f>SUMIFS('Entry Data'!$A:$A,'Entry Data'!$AA:$AA,Unit_Ach!$B23&amp;Unit_Ach!$BW$8&amp;Unit_Ach!$S$9&amp;Unit_Ach!$S$10)</f>
        <v>0</v>
      </c>
      <c r="CB23" s="96">
        <f>SUMIFS('Entry Data'!$S:$S,'Entry Data'!$AA:$AA,Unit_Ach!$B23&amp;Unit_Ach!$BW$8&amp;Unit_Ach!$S$9&amp;Unit_Ach!$S$10)</f>
        <v>0</v>
      </c>
      <c r="CC23" s="94">
        <f>SUMIFS('Entry Data'!$A:$A,'Entry Data'!$AA:$AA,Unit_Ach!$B23&amp;Unit_Ach!$BW$8&amp;Unit_Ach!$S$9&amp;Unit_Ach!$U$10)</f>
        <v>0</v>
      </c>
      <c r="CD23" s="94">
        <f>SUMIFS('Entry Data'!$S:$S,'Entry Data'!$AA:$AA,Unit_Ach!$B23&amp;Unit_Ach!$BW$8&amp;Unit_Ach!$S$9&amp;Unit_Ach!$U$10)</f>
        <v>0</v>
      </c>
      <c r="CE23" s="97">
        <f t="shared" si="25"/>
        <v>0</v>
      </c>
      <c r="CF23" s="97">
        <f t="shared" si="26"/>
        <v>0</v>
      </c>
      <c r="CG23" s="99">
        <f>SUMIFS('Entry Data'!$A:$A,'Entry Data'!$AA:$AA,Unit_Ach!$B23&amp;Unit_Ach!$CG$8&amp;Unit_Ach!$O$9&amp;Unit_Ach!$O$10)</f>
        <v>0</v>
      </c>
      <c r="CH23" s="96">
        <f>SUMIFS('Entry Data'!$S:$S,'Entry Data'!$AA:$AA,Unit_Ach!$B23&amp;Unit_Ach!$CG$8&amp;Unit_Ach!$O$9&amp;Unit_Ach!$O$10)</f>
        <v>0</v>
      </c>
      <c r="CI23" s="94">
        <f>SUMIFS('Entry Data'!$A:$A,'Entry Data'!$AA:$AA,Unit_Ach!$B23&amp;Unit_Ach!$CG$8&amp;Unit_Ach!$O$9&amp;Unit_Ach!$Q$10)</f>
        <v>0</v>
      </c>
      <c r="CJ23" s="96">
        <f>SUMIFS('Entry Data'!$S:$S,'Entry Data'!$AA:$AA,Unit_Ach!$B23&amp;Unit_Ach!$CG$8&amp;Unit_Ach!$O$9&amp;Unit_Ach!$Q$10)</f>
        <v>0</v>
      </c>
      <c r="CK23" s="94">
        <f>SUMIFS('Entry Data'!$A:$A,'Entry Data'!$AA:$AA,Unit_Ach!$B23&amp;Unit_Ach!$CG$8&amp;Unit_Ach!$S$9&amp;Unit_Ach!$S$10)</f>
        <v>0</v>
      </c>
      <c r="CL23" s="96">
        <f>SUMIFS('Entry Data'!$S:$S,'Entry Data'!$AA:$AA,Unit_Ach!$B23&amp;Unit_Ach!$CG$8&amp;Unit_Ach!$S$9&amp;Unit_Ach!$S$10)</f>
        <v>0</v>
      </c>
      <c r="CM23" s="94">
        <f>SUMIFS('Entry Data'!$A:$A,'Entry Data'!$AA:$AA,Unit_Ach!$B23&amp;Unit_Ach!$CG$8&amp;Unit_Ach!$S$9&amp;Unit_Ach!$U$10)</f>
        <v>0</v>
      </c>
      <c r="CN23" s="94">
        <f>SUMIFS('Entry Data'!$S:$S,'Entry Data'!$AA:$AA,Unit_Ach!$B23&amp;Unit_Ach!$CG$8&amp;Unit_Ach!$S$9&amp;Unit_Ach!$U$10)</f>
        <v>0</v>
      </c>
      <c r="CO23" s="97">
        <f t="shared" si="27"/>
        <v>0</v>
      </c>
      <c r="CP23" s="97">
        <f t="shared" si="28"/>
        <v>0</v>
      </c>
      <c r="CQ23" s="99">
        <f>SUMIFS('Entry Data'!$A:$A,'Entry Data'!$AA:$AA,Unit_Ach!$B23&amp;Unit_Ach!$CQ$8&amp;Unit_Ach!$O$9&amp;Unit_Ach!$O$10)</f>
        <v>0</v>
      </c>
      <c r="CR23" s="96">
        <f>SUMIFS('Entry Data'!$S:$S,'Entry Data'!$AA:$AA,Unit_Ach!$B23&amp;Unit_Ach!$CQ$8&amp;Unit_Ach!$O$9&amp;Unit_Ach!$O$10)</f>
        <v>0</v>
      </c>
      <c r="CS23" s="94">
        <f>SUMIFS('Entry Data'!$A:$A,'Entry Data'!$AA:$AA,Unit_Ach!$B23&amp;Unit_Ach!$CQ$8&amp;Unit_Ach!$O$9&amp;Unit_Ach!$Q$10)</f>
        <v>0</v>
      </c>
      <c r="CT23" s="96">
        <f>SUMIFS('Entry Data'!$S:$S,'Entry Data'!$AA:$AA,Unit_Ach!$B23&amp;Unit_Ach!$CQ$8&amp;Unit_Ach!$O$9&amp;Unit_Ach!$Q$10)</f>
        <v>0</v>
      </c>
      <c r="CU23" s="94">
        <f>SUMIFS('Entry Data'!$A:$A,'Entry Data'!$AA:$AA,Unit_Ach!$B23&amp;Unit_Ach!$CQ$8&amp;Unit_Ach!$S$9&amp;Unit_Ach!$S$10)</f>
        <v>0</v>
      </c>
      <c r="CV23" s="96">
        <f>SUMIFS('Entry Data'!$S:$S,'Entry Data'!$AA:$AA,Unit_Ach!$B23&amp;Unit_Ach!$CQ$8&amp;Unit_Ach!$S$9&amp;Unit_Ach!$S$10)</f>
        <v>0</v>
      </c>
      <c r="CW23" s="94">
        <f>SUMIFS('Entry Data'!$A:$A,'Entry Data'!$AA:$AA,Unit_Ach!$B23&amp;Unit_Ach!$CQ$8&amp;Unit_Ach!$S$9&amp;Unit_Ach!$U$10)</f>
        <v>0</v>
      </c>
      <c r="CX23" s="94">
        <f>SUMIFS('Entry Data'!$S:$S,'Entry Data'!$AA:$AA,Unit_Ach!$B23&amp;Unit_Ach!$CQ$8&amp;Unit_Ach!$S$9&amp;Unit_Ach!$U$10)</f>
        <v>0</v>
      </c>
      <c r="CY23" s="97">
        <f t="shared" si="29"/>
        <v>0</v>
      </c>
      <c r="CZ23" s="97">
        <f t="shared" si="30"/>
        <v>0</v>
      </c>
      <c r="DA23" s="99">
        <f>SUMIFS('Entry Data'!$A:$A,'Entry Data'!$AA:$AA,Unit_Ach!$B23&amp;Unit_Ach!$DA$8&amp;Unit_Ach!$O$9&amp;Unit_Ach!$O$10)</f>
        <v>0</v>
      </c>
      <c r="DB23" s="96">
        <f>SUMIFS('Entry Data'!$S:$S,'Entry Data'!$AA:$AA,Unit_Ach!$B23&amp;Unit_Ach!$DA$8&amp;Unit_Ach!$O$9&amp;Unit_Ach!$O$10)</f>
        <v>0</v>
      </c>
      <c r="DC23" s="94">
        <f>SUMIFS('Entry Data'!$A:$A,'Entry Data'!$AA:$AA,Unit_Ach!$B23&amp;Unit_Ach!$DA$8&amp;Unit_Ach!$O$9&amp;Unit_Ach!$Q$10)</f>
        <v>0</v>
      </c>
      <c r="DD23" s="96">
        <f>SUMIFS('Entry Data'!$S:$S,'Entry Data'!$AA:$AA,Unit_Ach!$B23&amp;Unit_Ach!$DA$8&amp;Unit_Ach!$O$9&amp;Unit_Ach!$Q$10)</f>
        <v>0</v>
      </c>
      <c r="DE23" s="94">
        <f>SUMIFS('Entry Data'!$A:$A,'Entry Data'!$AA:$AA,Unit_Ach!$B23&amp;Unit_Ach!$DA$8&amp;Unit_Ach!$S$9&amp;Unit_Ach!$S$10)</f>
        <v>0</v>
      </c>
      <c r="DF23" s="96">
        <f>SUMIFS('Entry Data'!$S:$S,'Entry Data'!$AA:$AA,Unit_Ach!$B23&amp;Unit_Ach!$DA$8&amp;Unit_Ach!$S$9&amp;Unit_Ach!$S$10)</f>
        <v>0</v>
      </c>
      <c r="DG23" s="94">
        <f>SUMIFS('Entry Data'!$A:$A,'Entry Data'!$AA:$AA,Unit_Ach!$B23&amp;Unit_Ach!$DA$8&amp;Unit_Ach!$S$9&amp;Unit_Ach!$U$10)</f>
        <v>0</v>
      </c>
      <c r="DH23" s="94">
        <f>SUMIFS('Entry Data'!$S:$S,'Entry Data'!$AA:$AA,Unit_Ach!$B23&amp;Unit_Ach!$DA$8&amp;Unit_Ach!$S$9&amp;Unit_Ach!$U$10)</f>
        <v>0</v>
      </c>
      <c r="DI23" s="97">
        <f t="shared" si="31"/>
        <v>0</v>
      </c>
      <c r="DJ23" s="97">
        <f t="shared" si="32"/>
        <v>0</v>
      </c>
      <c r="DK23" s="99">
        <f>SUMIFS('Entry Data'!$A:$A,'Entry Data'!$AA:$AA,Unit_Ach!$B23&amp;Unit_Ach!$DK$8&amp;Unit_Ach!$O$9&amp;Unit_Ach!$O$10)</f>
        <v>0</v>
      </c>
      <c r="DL23" s="96">
        <f>SUMIFS('Entry Data'!$S:$S,'Entry Data'!$AA:$AA,Unit_Ach!$B23&amp;Unit_Ach!$DK$8&amp;Unit_Ach!$O$9&amp;Unit_Ach!$O$10)</f>
        <v>0</v>
      </c>
      <c r="DM23" s="94">
        <f>SUMIFS('Entry Data'!$A:$A,'Entry Data'!$AA:$AA,Unit_Ach!$B23&amp;Unit_Ach!$DK$8&amp;Unit_Ach!$O$9&amp;Unit_Ach!$Q$10)</f>
        <v>0</v>
      </c>
      <c r="DN23" s="96">
        <f>SUMIFS('Entry Data'!$S:$S,'Entry Data'!$AA:$AA,Unit_Ach!$B23&amp;Unit_Ach!$DK$8&amp;Unit_Ach!$O$9&amp;Unit_Ach!$Q$10)</f>
        <v>0</v>
      </c>
      <c r="DO23" s="94">
        <f>SUMIFS('Entry Data'!$A:$A,'Entry Data'!$AA:$AA,Unit_Ach!$B23&amp;Unit_Ach!$DK$8&amp;Unit_Ach!$S$9&amp;Unit_Ach!$S$10)</f>
        <v>0</v>
      </c>
      <c r="DP23" s="96">
        <f>SUMIFS('Entry Data'!$S:$S,'Entry Data'!$AA:$AA,Unit_Ach!$B23&amp;Unit_Ach!$DK$8&amp;Unit_Ach!$S$9&amp;Unit_Ach!$S$10)</f>
        <v>0</v>
      </c>
      <c r="DQ23" s="94">
        <f>SUMIFS('Entry Data'!$A:$A,'Entry Data'!$AA:$AA,Unit_Ach!$B23&amp;Unit_Ach!$DK$8&amp;Unit_Ach!$S$9&amp;Unit_Ach!$U$10)</f>
        <v>0</v>
      </c>
      <c r="DR23" s="94">
        <f>SUMIFS('Entry Data'!$S:$S,'Entry Data'!$AA:$AA,Unit_Ach!$B23&amp;Unit_Ach!$DK$8&amp;Unit_Ach!$S$9&amp;Unit_Ach!$U$10)</f>
        <v>0</v>
      </c>
      <c r="DS23" s="97">
        <f t="shared" si="33"/>
        <v>0</v>
      </c>
      <c r="DT23" s="97">
        <f t="shared" si="34"/>
        <v>0</v>
      </c>
      <c r="DU23" s="99">
        <f>SUMIFS('Entry Data'!$A:$A,'Entry Data'!$AA:$AA,Unit_Ach!$B23&amp;Unit_Ach!$DU$8&amp;Unit_Ach!$O$9&amp;Unit_Ach!$O$10)</f>
        <v>0</v>
      </c>
      <c r="DV23" s="96">
        <f>SUMIFS('Entry Data'!$S:$S,'Entry Data'!$AA:$AA,Unit_Ach!$B23&amp;Unit_Ach!$DU$8&amp;Unit_Ach!$O$9&amp;Unit_Ach!$O$10)</f>
        <v>0</v>
      </c>
      <c r="DW23" s="94">
        <f>SUMIFS('Entry Data'!$A:$A,'Entry Data'!$AA:$AA,Unit_Ach!$B23&amp;Unit_Ach!$DU$8&amp;Unit_Ach!$O$9&amp;Unit_Ach!$Q$10)</f>
        <v>0</v>
      </c>
      <c r="DX23" s="96">
        <f>SUMIFS('Entry Data'!$S:$S,'Entry Data'!$AA:$AA,Unit_Ach!$B23&amp;Unit_Ach!$DU$8&amp;Unit_Ach!$O$9&amp;Unit_Ach!$Q$10)</f>
        <v>0</v>
      </c>
      <c r="DY23" s="94">
        <f>SUMIFS('Entry Data'!$A:$A,'Entry Data'!$AA:$AA,Unit_Ach!$B23&amp;Unit_Ach!$DU$8&amp;Unit_Ach!$S$9&amp;Unit_Ach!$S$10)</f>
        <v>0</v>
      </c>
      <c r="DZ23" s="96">
        <f>SUMIFS('Entry Data'!$S:$S,'Entry Data'!$AA:$AA,Unit_Ach!$B23&amp;Unit_Ach!$DU$8&amp;Unit_Ach!$S$9&amp;Unit_Ach!$S$10)</f>
        <v>0</v>
      </c>
      <c r="EA23" s="94">
        <f>SUMIFS('Entry Data'!$A:$A,'Entry Data'!$AA:$AA,Unit_Ach!$B23&amp;Unit_Ach!$DU$8&amp;Unit_Ach!$S$9&amp;Unit_Ach!$U$10)</f>
        <v>0</v>
      </c>
      <c r="EB23" s="94">
        <f>SUMIFS('Entry Data'!$S:$S,'Entry Data'!$AA:$AA,Unit_Ach!$B23&amp;Unit_Ach!$DU$8&amp;Unit_Ach!$S$9&amp;Unit_Ach!$U$10)</f>
        <v>0</v>
      </c>
      <c r="EC23" s="97">
        <f t="shared" si="35"/>
        <v>0</v>
      </c>
      <c r="ED23" s="97">
        <f t="shared" si="36"/>
        <v>0</v>
      </c>
      <c r="EE23" s="99">
        <f>SUMIFS('Entry Data'!$A:$A,'Entry Data'!$AA:$AA,Unit_Ach!$B23&amp;Unit_Ach!$EE$8&amp;Unit_Ach!$O$9&amp;Unit_Ach!$O$10)</f>
        <v>0</v>
      </c>
      <c r="EF23" s="96">
        <f>SUMIFS('Entry Data'!$S:$S,'Entry Data'!$AA:$AA,Unit_Ach!$B23&amp;Unit_Ach!$EE$8&amp;Unit_Ach!$O$9&amp;Unit_Ach!$O$10)</f>
        <v>0</v>
      </c>
      <c r="EG23" s="94">
        <f>SUMIFS('Entry Data'!$A:$A,'Entry Data'!$AA:$AA,Unit_Ach!$B23&amp;Unit_Ach!$EE$8&amp;Unit_Ach!$O$9&amp;Unit_Ach!$Q$10)</f>
        <v>0</v>
      </c>
      <c r="EH23" s="96">
        <f>SUMIFS('Entry Data'!$S:$S,'Entry Data'!$AA:$AA,Unit_Ach!$B23&amp;Unit_Ach!$EE$8&amp;Unit_Ach!$O$9&amp;Unit_Ach!$Q$10)</f>
        <v>0</v>
      </c>
      <c r="EI23" s="94">
        <f>SUMIFS('Entry Data'!$A:$A,'Entry Data'!$AA:$AA,Unit_Ach!$B23&amp;Unit_Ach!$EE$8&amp;Unit_Ach!$S$9&amp;Unit_Ach!$S$10)</f>
        <v>0</v>
      </c>
      <c r="EJ23" s="96">
        <f>SUMIFS('Entry Data'!$S:$S,'Entry Data'!$AA:$AA,Unit_Ach!$B23&amp;Unit_Ach!$EE$8&amp;Unit_Ach!$S$9&amp;Unit_Ach!$S$10)</f>
        <v>0</v>
      </c>
      <c r="EK23" s="94">
        <f>SUMIFS('Entry Data'!$A:$A,'Entry Data'!$AA:$AA,Unit_Ach!$B23&amp;Unit_Ach!$EE$8&amp;Unit_Ach!$S$9&amp;Unit_Ach!$U$10)</f>
        <v>0</v>
      </c>
      <c r="EL23" s="94">
        <f>SUMIFS('Entry Data'!$S:$S,'Entry Data'!$AA:$AA,Unit_Ach!$B23&amp;Unit_Ach!$EE$8&amp;Unit_Ach!$S$9&amp;Unit_Ach!$U$10)</f>
        <v>0</v>
      </c>
      <c r="EM23" s="97">
        <f t="shared" si="37"/>
        <v>0</v>
      </c>
      <c r="EN23" s="97">
        <f t="shared" si="38"/>
        <v>0</v>
      </c>
      <c r="EO23" s="99">
        <f>SUMIFS('Entry Data'!$A:$A,'Entry Data'!$AA:$AA,Unit_Ach!$B23&amp;Unit_Ach!$EO$8&amp;Unit_Ach!$O$9&amp;Unit_Ach!$O$10)</f>
        <v>0</v>
      </c>
      <c r="EP23" s="96">
        <f>SUMIFS('Entry Data'!$S:$S,'Entry Data'!$AA:$AA,Unit_Ach!$B23&amp;Unit_Ach!$EO$8&amp;Unit_Ach!$O$9&amp;Unit_Ach!$O$10)</f>
        <v>0</v>
      </c>
      <c r="EQ23" s="94">
        <f>SUMIFS('Entry Data'!$A:$A,'Entry Data'!$AA:$AA,Unit_Ach!$B23&amp;Unit_Ach!$EO$8&amp;Unit_Ach!$O$9&amp;Unit_Ach!$Q$10)</f>
        <v>0</v>
      </c>
      <c r="ER23" s="96">
        <f>SUMIFS('Entry Data'!$S:$S,'Entry Data'!$AA:$AA,Unit_Ach!$B23&amp;Unit_Ach!$EO$8&amp;Unit_Ach!$O$9&amp;Unit_Ach!$Q$10)</f>
        <v>0</v>
      </c>
      <c r="ES23" s="94">
        <f>SUMIFS('Entry Data'!$A:$A,'Entry Data'!$AA:$AA,Unit_Ach!$B23&amp;Unit_Ach!$EO$8&amp;Unit_Ach!$S$9&amp;Unit_Ach!$S$10)</f>
        <v>0</v>
      </c>
      <c r="ET23" s="96">
        <f>SUMIFS('Entry Data'!$S:$S,'Entry Data'!$AA:$AA,Unit_Ach!$B23&amp;Unit_Ach!$EO$8&amp;Unit_Ach!$S$9&amp;Unit_Ach!$S$10)</f>
        <v>0</v>
      </c>
      <c r="EU23" s="94">
        <f>SUMIFS('Entry Data'!$A:$A,'Entry Data'!$AA:$AA,Unit_Ach!$B23&amp;Unit_Ach!$EO$8&amp;Unit_Ach!$S$9&amp;Unit_Ach!$U$10)</f>
        <v>0</v>
      </c>
      <c r="EV23" s="94">
        <f>SUMIFS('Entry Data'!$S:$S,'Entry Data'!$AA:$AA,Unit_Ach!$B23&amp;Unit_Ach!$EO$8&amp;Unit_Ach!$S$9&amp;Unit_Ach!$U$10)</f>
        <v>0</v>
      </c>
      <c r="EW23" s="97">
        <f t="shared" si="39"/>
        <v>0</v>
      </c>
      <c r="EX23" s="97">
        <f t="shared" si="40"/>
        <v>0</v>
      </c>
      <c r="EY23" s="99">
        <f>SUMIFS('Entry Data'!$A:$A,'Entry Data'!$AA:$AA,Unit_Ach!$B23&amp;Unit_Ach!$EY$8&amp;Unit_Ach!$O$9&amp;Unit_Ach!$O$10)</f>
        <v>0</v>
      </c>
      <c r="EZ23" s="96">
        <f>SUMIFS('Entry Data'!$S:$S,'Entry Data'!$AA:$AA,Unit_Ach!$B23&amp;Unit_Ach!$EY$8&amp;Unit_Ach!$O$9&amp;Unit_Ach!$O$10)</f>
        <v>0</v>
      </c>
      <c r="FA23" s="94">
        <f>SUMIFS('Entry Data'!$A:$A,'Entry Data'!$AA:$AA,Unit_Ach!$B23&amp;Unit_Ach!$EY$8&amp;Unit_Ach!$O$9&amp;Unit_Ach!$Q$10)</f>
        <v>0</v>
      </c>
      <c r="FB23" s="96">
        <f>SUMIFS('Entry Data'!$S:$S,'Entry Data'!$AA:$AA,Unit_Ach!$B23&amp;Unit_Ach!$EY$8&amp;Unit_Ach!$O$9&amp;Unit_Ach!$Q$10)</f>
        <v>0</v>
      </c>
      <c r="FC23" s="94">
        <f>SUMIFS('Entry Data'!$A:$A,'Entry Data'!$AA:$AA,Unit_Ach!$B23&amp;Unit_Ach!$EY$8&amp;Unit_Ach!$S$9&amp;Unit_Ach!$S$10)</f>
        <v>0</v>
      </c>
      <c r="FD23" s="96">
        <f>SUMIFS('Entry Data'!$S:$S,'Entry Data'!$AA:$AA,Unit_Ach!$B23&amp;Unit_Ach!$EY$8&amp;Unit_Ach!$S$9&amp;Unit_Ach!$S$10)</f>
        <v>0</v>
      </c>
      <c r="FE23" s="94">
        <f>SUMIFS('Entry Data'!$A:$A,'Entry Data'!$AA:$AA,Unit_Ach!$B23&amp;Unit_Ach!$EY$8&amp;Unit_Ach!$S$9&amp;Unit_Ach!$U$10)</f>
        <v>0</v>
      </c>
      <c r="FF23" s="94">
        <f>SUMIFS('Entry Data'!$S:$S,'Entry Data'!$AA:$AA,Unit_Ach!$B23&amp;Unit_Ach!$EY$8&amp;Unit_Ach!$S$9&amp;Unit_Ach!$U$10)</f>
        <v>0</v>
      </c>
      <c r="FG23" s="97">
        <f t="shared" si="41"/>
        <v>0</v>
      </c>
      <c r="FH23" s="97">
        <f t="shared" si="42"/>
        <v>0</v>
      </c>
      <c r="FI23" s="99">
        <f>SUMIFS('Entry Data'!$A:$A,'Entry Data'!$AA:$AA,Unit_Ach!$B23&amp;Unit_Ach!$FI$8&amp;Unit_Ach!$O$9&amp;Unit_Ach!$O$10)</f>
        <v>0</v>
      </c>
      <c r="FJ23" s="96">
        <f>SUMIFS('Entry Data'!$S:$S,'Entry Data'!$AA:$AA,Unit_Ach!$B23&amp;Unit_Ach!$FI$8&amp;Unit_Ach!$O$9&amp;Unit_Ach!$O$10)</f>
        <v>0</v>
      </c>
      <c r="FK23" s="94">
        <f>SUMIFS('Entry Data'!$A:$A,'Entry Data'!$AA:$AA,Unit_Ach!$B23&amp;Unit_Ach!$FI$8&amp;Unit_Ach!$O$9&amp;Unit_Ach!$Q$10)</f>
        <v>0</v>
      </c>
      <c r="FL23" s="96">
        <f>SUMIFS('Entry Data'!$S:$S,'Entry Data'!$AA:$AA,Unit_Ach!$B23&amp;Unit_Ach!$FI$8&amp;Unit_Ach!$O$9&amp;Unit_Ach!$Q$10)</f>
        <v>0</v>
      </c>
      <c r="FM23" s="94">
        <f>SUMIFS('Entry Data'!$A:$A,'Entry Data'!$AA:$AA,Unit_Ach!$B23&amp;Unit_Ach!$FI$8&amp;Unit_Ach!$S$9&amp;Unit_Ach!$S$10)</f>
        <v>0</v>
      </c>
      <c r="FN23" s="96">
        <f>SUMIFS('Entry Data'!$S:$S,'Entry Data'!$AA:$AA,Unit_Ach!$B23&amp;Unit_Ach!$FI$8&amp;Unit_Ach!$S$9&amp;Unit_Ach!$S$10)</f>
        <v>0</v>
      </c>
      <c r="FO23" s="94">
        <f>SUMIFS('Entry Data'!$A:$A,'Entry Data'!$AA:$AA,Unit_Ach!$B23&amp;Unit_Ach!$FI$8&amp;Unit_Ach!$S$9&amp;Unit_Ach!$U$10)</f>
        <v>0</v>
      </c>
      <c r="FP23" s="94">
        <f>SUMIFS('Entry Data'!$S:$S,'Entry Data'!$AA:$AA,Unit_Ach!$B23&amp;Unit_Ach!$FI$8&amp;Unit_Ach!$S$9&amp;Unit_Ach!$U$10)</f>
        <v>0</v>
      </c>
      <c r="FQ23" s="97">
        <f t="shared" si="43"/>
        <v>0</v>
      </c>
      <c r="FR23" s="97">
        <f t="shared" si="44"/>
        <v>0</v>
      </c>
      <c r="FS23" s="99">
        <f>SUMIFS('Entry Data'!$A:$A,'Entry Data'!$AA:$AA,Unit_Ach!$B23&amp;Unit_Ach!$FS$8&amp;Unit_Ach!$O$9&amp;Unit_Ach!$O$10)</f>
        <v>0</v>
      </c>
      <c r="FT23" s="96">
        <f>SUMIFS('Entry Data'!$S:$S,'Entry Data'!$AA:$AA,Unit_Ach!$B23&amp;Unit_Ach!$FS$8&amp;Unit_Ach!$O$9&amp;Unit_Ach!$O$10)</f>
        <v>0</v>
      </c>
      <c r="FU23" s="94">
        <f>SUMIFS('Entry Data'!$A:$A,'Entry Data'!$AA:$AA,Unit_Ach!$B23&amp;Unit_Ach!$FS$8&amp;Unit_Ach!$O$9&amp;Unit_Ach!$Q$10)</f>
        <v>0</v>
      </c>
      <c r="FV23" s="96">
        <f>SUMIFS('Entry Data'!$S:$S,'Entry Data'!$AA:$AA,Unit_Ach!$B23&amp;Unit_Ach!$FS$8&amp;Unit_Ach!$O$9&amp;Unit_Ach!$Q$10)</f>
        <v>0</v>
      </c>
      <c r="FW23" s="94">
        <f>SUMIFS('Entry Data'!$A:$A,'Entry Data'!$AA:$AA,Unit_Ach!$B23&amp;Unit_Ach!$FS$8&amp;Unit_Ach!$S$9&amp;Unit_Ach!$S$10)</f>
        <v>0</v>
      </c>
      <c r="FX23" s="96">
        <f>SUMIFS('Entry Data'!$S:$S,'Entry Data'!$AA:$AA,Unit_Ach!$B23&amp;Unit_Ach!$FS$8&amp;Unit_Ach!$S$9&amp;Unit_Ach!$S$10)</f>
        <v>0</v>
      </c>
      <c r="FY23" s="94">
        <f>SUMIFS('Entry Data'!$A:$A,'Entry Data'!$AA:$AA,Unit_Ach!$B23&amp;Unit_Ach!$FS$8&amp;Unit_Ach!$S$9&amp;Unit_Ach!$U$10)</f>
        <v>0</v>
      </c>
      <c r="FZ23" s="94">
        <f>SUMIFS('Entry Data'!$S:$S,'Entry Data'!$AA:$AA,Unit_Ach!$B23&amp;Unit_Ach!$FS$8&amp;Unit_Ach!$S$9&amp;Unit_Ach!$U$10)</f>
        <v>0</v>
      </c>
      <c r="GA23" s="97">
        <f t="shared" si="45"/>
        <v>0</v>
      </c>
      <c r="GB23" s="97">
        <f t="shared" si="46"/>
        <v>0</v>
      </c>
      <c r="GC23" s="99">
        <f>SUMIFS('Entry Data'!$A:$A,'Entry Data'!$AA:$AA,Unit_Ach!$B23&amp;Unit_Ach!$GC$8&amp;Unit_Ach!$O$9&amp;Unit_Ach!$O$10)</f>
        <v>0</v>
      </c>
      <c r="GD23" s="96">
        <f>SUMIFS('Entry Data'!$S:$S,'Entry Data'!$AA:$AA,Unit_Ach!$B23&amp;Unit_Ach!$GC$8&amp;Unit_Ach!$O$9&amp;Unit_Ach!$O$10)</f>
        <v>0</v>
      </c>
      <c r="GE23" s="94">
        <f>SUMIFS('Entry Data'!$A:$A,'Entry Data'!$AA:$AA,Unit_Ach!$B23&amp;Unit_Ach!$GC$8&amp;Unit_Ach!$O$9&amp;Unit_Ach!$Q$10)</f>
        <v>0</v>
      </c>
      <c r="GF23" s="96">
        <f>SUMIFS('Entry Data'!$S:$S,'Entry Data'!$AA:$AA,Unit_Ach!$B23&amp;Unit_Ach!$GC$8&amp;Unit_Ach!$O$9&amp;Unit_Ach!$Q$10)</f>
        <v>0</v>
      </c>
      <c r="GG23" s="94">
        <f>SUMIFS('Entry Data'!$A:$A,'Entry Data'!$AA:$AA,Unit_Ach!$B23&amp;Unit_Ach!$GC$8&amp;Unit_Ach!$S$9&amp;Unit_Ach!$S$10)</f>
        <v>0</v>
      </c>
      <c r="GH23" s="96">
        <f>SUMIFS('Entry Data'!$S:$S,'Entry Data'!$AA:$AA,Unit_Ach!$B23&amp;Unit_Ach!$GC$8&amp;Unit_Ach!$S$9&amp;Unit_Ach!$S$10)</f>
        <v>0</v>
      </c>
      <c r="GI23" s="94">
        <f>SUMIFS('Entry Data'!$A:$A,'Entry Data'!$AA:$AA,Unit_Ach!$B23&amp;Unit_Ach!$GC$8&amp;Unit_Ach!$S$9&amp;Unit_Ach!$U$10)</f>
        <v>0</v>
      </c>
      <c r="GJ23" s="94">
        <f>SUMIFS('Entry Data'!$S:$S,'Entry Data'!$AA:$AA,Unit_Ach!$B23&amp;Unit_Ach!$GC$8&amp;Unit_Ach!$S$9&amp;Unit_Ach!$U$10)</f>
        <v>0</v>
      </c>
      <c r="GK23" s="97">
        <f t="shared" si="47"/>
        <v>0</v>
      </c>
      <c r="GL23" s="97">
        <f t="shared" si="48"/>
        <v>0</v>
      </c>
      <c r="GM23" s="99">
        <f>SUMIFS('Entry Data'!$A:$A,'Entry Data'!$AA:$AA,Unit_Ach!$B23&amp;Unit_Ach!$GM$8&amp;Unit_Ach!$O$9&amp;Unit_Ach!$O$10)</f>
        <v>0</v>
      </c>
      <c r="GN23" s="96">
        <f>SUMIFS('Entry Data'!$S:$S,'Entry Data'!$AA:$AA,Unit_Ach!$B23&amp;Unit_Ach!$GM$8&amp;Unit_Ach!$O$9&amp;Unit_Ach!$O$10)</f>
        <v>0</v>
      </c>
      <c r="GO23" s="94">
        <f>SUMIFS('Entry Data'!$A:$A,'Entry Data'!$AA:$AA,Unit_Ach!$B23&amp;Unit_Ach!$GM$8&amp;Unit_Ach!$O$9&amp;Unit_Ach!$Q$10)</f>
        <v>0</v>
      </c>
      <c r="GP23" s="96">
        <f>SUMIFS('Entry Data'!$S:$S,'Entry Data'!$AA:$AA,Unit_Ach!$B23&amp;Unit_Ach!$GM$8&amp;Unit_Ach!$O$9&amp;Unit_Ach!$Q$10)</f>
        <v>0</v>
      </c>
      <c r="GQ23" s="94">
        <f>SUMIFS('Entry Data'!$A:$A,'Entry Data'!$AA:$AA,Unit_Ach!$B23&amp;Unit_Ach!$GM$8&amp;Unit_Ach!$S$9&amp;Unit_Ach!$S$10)</f>
        <v>0</v>
      </c>
      <c r="GR23" s="96">
        <f>SUMIFS('Entry Data'!$S:$S,'Entry Data'!$AA:$AA,Unit_Ach!$B23&amp;Unit_Ach!$GM$8&amp;Unit_Ach!$S$9&amp;Unit_Ach!$S$10)</f>
        <v>0</v>
      </c>
      <c r="GS23" s="94">
        <f>SUMIFS('Entry Data'!$A:$A,'Entry Data'!$AA:$AA,Unit_Ach!$B23&amp;Unit_Ach!$GM$8&amp;Unit_Ach!$S$9&amp;Unit_Ach!$U$10)</f>
        <v>0</v>
      </c>
      <c r="GT23" s="94">
        <f>SUMIFS('Entry Data'!$S:$S,'Entry Data'!$AA:$AA,Unit_Ach!$B23&amp;Unit_Ach!$GM$8&amp;Unit_Ach!$S$9&amp;Unit_Ach!$U$10)</f>
        <v>0</v>
      </c>
      <c r="GU23" s="97">
        <f t="shared" si="49"/>
        <v>0</v>
      </c>
      <c r="GV23" s="97">
        <f t="shared" si="50"/>
        <v>0</v>
      </c>
      <c r="GW23" s="99">
        <f>SUMIFS('Entry Data'!$A:$A,'Entry Data'!$AA:$AA,Unit_Ach!$B23&amp;Unit_Ach!$GW$8&amp;Unit_Ach!$O$9&amp;Unit_Ach!$O$10)</f>
        <v>0</v>
      </c>
      <c r="GX23" s="96">
        <f>SUMIFS('Entry Data'!$S:$S,'Entry Data'!$AA:$AA,Unit_Ach!$B23&amp;Unit_Ach!$GW$8&amp;Unit_Ach!$O$9&amp;Unit_Ach!$O$10)</f>
        <v>0</v>
      </c>
      <c r="GY23" s="94">
        <f>SUMIFS('Entry Data'!$A:$A,'Entry Data'!$AA:$AA,Unit_Ach!$B23&amp;Unit_Ach!$GW$8&amp;Unit_Ach!$O$9&amp;Unit_Ach!$Q$10)</f>
        <v>0</v>
      </c>
      <c r="GZ23" s="96">
        <f>SUMIFS('Entry Data'!$S:$S,'Entry Data'!$AA:$AA,Unit_Ach!$B23&amp;Unit_Ach!$GW$8&amp;Unit_Ach!$O$9&amp;Unit_Ach!$Q$10)</f>
        <v>0</v>
      </c>
      <c r="HA23" s="94">
        <f>SUMIFS('Entry Data'!$A:$A,'Entry Data'!$AA:$AA,Unit_Ach!$B23&amp;Unit_Ach!$GW$8&amp;Unit_Ach!$S$9&amp;Unit_Ach!$S$10)</f>
        <v>0</v>
      </c>
      <c r="HB23" s="96">
        <f>SUMIFS('Entry Data'!$S:$S,'Entry Data'!$AA:$AA,Unit_Ach!$B23&amp;Unit_Ach!$GW$8&amp;Unit_Ach!$S$9&amp;Unit_Ach!$S$10)</f>
        <v>0</v>
      </c>
      <c r="HC23" s="94">
        <f>SUMIFS('Entry Data'!$A:$A,'Entry Data'!$AA:$AA,Unit_Ach!$B23&amp;Unit_Ach!$GW$8&amp;Unit_Ach!$S$9&amp;Unit_Ach!$U$10)</f>
        <v>0</v>
      </c>
      <c r="HD23" s="94">
        <f>SUMIFS('Entry Data'!$S:$S,'Entry Data'!$AA:$AA,Unit_Ach!$B23&amp;Unit_Ach!$GW$8&amp;Unit_Ach!$S$9&amp;Unit_Ach!$U$10)</f>
        <v>0</v>
      </c>
      <c r="HE23" s="97">
        <f t="shared" si="51"/>
        <v>0</v>
      </c>
      <c r="HF23" s="97">
        <f t="shared" si="52"/>
        <v>0</v>
      </c>
      <c r="HG23" s="99">
        <f>SUMIFS('Entry Data'!$A:$A,'Entry Data'!$AA:$AA,Unit_Ach!$B23&amp;Unit_Ach!$HG$8&amp;Unit_Ach!$O$9&amp;Unit_Ach!$O$10)</f>
        <v>0</v>
      </c>
      <c r="HH23" s="96">
        <f>SUMIFS('Entry Data'!$S:$S,'Entry Data'!$AA:$AA,Unit_Ach!$B23&amp;Unit_Ach!$HG$8&amp;Unit_Ach!$O$9&amp;Unit_Ach!$O$10)</f>
        <v>0</v>
      </c>
      <c r="HI23" s="94">
        <f>SUMIFS('Entry Data'!$A:$A,'Entry Data'!$AA:$AA,Unit_Ach!$B23&amp;Unit_Ach!$HG$8&amp;Unit_Ach!$O$9&amp;Unit_Ach!$Q$10)</f>
        <v>0</v>
      </c>
      <c r="HJ23" s="96">
        <f>SUMIFS('Entry Data'!$S:$S,'Entry Data'!$AA:$AA,Unit_Ach!$B23&amp;Unit_Ach!$HG$8&amp;Unit_Ach!$O$9&amp;Unit_Ach!$Q$10)</f>
        <v>0</v>
      </c>
      <c r="HK23" s="94">
        <f>SUMIFS('Entry Data'!$A:$A,'Entry Data'!$AA:$AA,Unit_Ach!$B23&amp;Unit_Ach!$HG$8&amp;Unit_Ach!$S$9&amp;Unit_Ach!$S$10)</f>
        <v>0</v>
      </c>
      <c r="HL23" s="96">
        <f>SUMIFS('Entry Data'!$S:$S,'Entry Data'!$AA:$AA,Unit_Ach!$B23&amp;Unit_Ach!$HG$8&amp;Unit_Ach!$S$9&amp;Unit_Ach!$S$10)</f>
        <v>0</v>
      </c>
      <c r="HM23" s="94">
        <f>SUMIFS('Entry Data'!$A:$A,'Entry Data'!$AA:$AA,Unit_Ach!$B23&amp;Unit_Ach!$HG$8&amp;Unit_Ach!$S$9&amp;Unit_Ach!$U$10)</f>
        <v>0</v>
      </c>
      <c r="HN23" s="94">
        <f>SUMIFS('Entry Data'!$S:$S,'Entry Data'!$AA:$AA,Unit_Ach!$B23&amp;Unit_Ach!$HG$8&amp;Unit_Ach!$S$9&amp;Unit_Ach!$U$10)</f>
        <v>0</v>
      </c>
      <c r="HO23" s="97">
        <f t="shared" si="53"/>
        <v>0</v>
      </c>
      <c r="HP23" s="97">
        <f t="shared" si="54"/>
        <v>0</v>
      </c>
      <c r="HQ23" s="99">
        <f>SUMIFS('Entry Data'!$A:$A,'Entry Data'!$AA:$AA,Unit_Ach!$B23&amp;Unit_Ach!$HQ$8&amp;Unit_Ach!$O$9&amp;Unit_Ach!$O$10)</f>
        <v>0</v>
      </c>
      <c r="HR23" s="96">
        <f>SUMIFS('Entry Data'!$S:$S,'Entry Data'!$AA:$AA,Unit_Ach!$B23&amp;Unit_Ach!$HQ$8&amp;Unit_Ach!$O$9&amp;Unit_Ach!$O$10)</f>
        <v>0</v>
      </c>
      <c r="HS23" s="94">
        <f>SUMIFS('Entry Data'!$A:$A,'Entry Data'!$AA:$AA,Unit_Ach!$B23&amp;Unit_Ach!$HQ$8&amp;Unit_Ach!$O$9&amp;Unit_Ach!$Q$10)</f>
        <v>0</v>
      </c>
      <c r="HT23" s="96">
        <f>SUMIFS('Entry Data'!$S:$S,'Entry Data'!$AA:$AA,Unit_Ach!$B23&amp;Unit_Ach!$HQ$8&amp;Unit_Ach!$O$9&amp;Unit_Ach!$Q$10)</f>
        <v>0</v>
      </c>
      <c r="HU23" s="94">
        <f>SUMIFS('Entry Data'!$A:$A,'Entry Data'!$AA:$AA,Unit_Ach!$B23&amp;Unit_Ach!$HQ$8&amp;Unit_Ach!$S$9&amp;Unit_Ach!$S$10)</f>
        <v>0</v>
      </c>
      <c r="HV23" s="96">
        <f>SUMIFS('Entry Data'!$S:$S,'Entry Data'!$AA:$AA,Unit_Ach!$B23&amp;Unit_Ach!$HQ$8&amp;Unit_Ach!$S$9&amp;Unit_Ach!$S$10)</f>
        <v>0</v>
      </c>
      <c r="HW23" s="94">
        <f>SUMIFS('Entry Data'!$A:$A,'Entry Data'!$AA:$AA,Unit_Ach!$B23&amp;Unit_Ach!$HQ$8&amp;Unit_Ach!$S$9&amp;Unit_Ach!$U$10)</f>
        <v>0</v>
      </c>
      <c r="HX23" s="94">
        <f>SUMIFS('Entry Data'!$S:$S,'Entry Data'!$AA:$AA,Unit_Ach!$B23&amp;Unit_Ach!$HQ$8&amp;Unit_Ach!$S$9&amp;Unit_Ach!$U$10)</f>
        <v>0</v>
      </c>
      <c r="HY23" s="97">
        <f t="shared" si="55"/>
        <v>0</v>
      </c>
      <c r="HZ23" s="97">
        <f t="shared" si="56"/>
        <v>0</v>
      </c>
      <c r="IA23" s="99">
        <f>SUMIFS('Entry Data'!$A:$A,'Entry Data'!$AA:$AA,Unit_Ach!$B23&amp;Unit_Ach!$IA$8&amp;Unit_Ach!$O$9&amp;Unit_Ach!$O$10)</f>
        <v>0</v>
      </c>
      <c r="IB23" s="96">
        <f>SUMIFS('Entry Data'!$S:$S,'Entry Data'!$AA:$AA,Unit_Ach!$B23&amp;Unit_Ach!$IA$8&amp;Unit_Ach!$O$9&amp;Unit_Ach!$O$10)</f>
        <v>0</v>
      </c>
      <c r="IC23" s="94">
        <f>SUMIFS('Entry Data'!$A:$A,'Entry Data'!$AA:$AA,Unit_Ach!$B23&amp;Unit_Ach!$IA$8&amp;Unit_Ach!$O$9&amp;Unit_Ach!$Q$10)</f>
        <v>0</v>
      </c>
      <c r="ID23" s="96">
        <f>SUMIFS('Entry Data'!$S:$S,'Entry Data'!$AA:$AA,Unit_Ach!$B23&amp;Unit_Ach!$IA$8&amp;Unit_Ach!$O$9&amp;Unit_Ach!$Q$10)</f>
        <v>0</v>
      </c>
      <c r="IE23" s="94">
        <f>SUMIFS('Entry Data'!$A:$A,'Entry Data'!$AA:$AA,Unit_Ach!$B23&amp;Unit_Ach!$IA$8&amp;Unit_Ach!$S$9&amp;Unit_Ach!$S$10)</f>
        <v>0</v>
      </c>
      <c r="IF23" s="96">
        <f>SUMIFS('Entry Data'!$S:$S,'Entry Data'!$AA:$AA,Unit_Ach!$B23&amp;Unit_Ach!$IA$8&amp;Unit_Ach!$S$9&amp;Unit_Ach!$S$10)</f>
        <v>0</v>
      </c>
      <c r="IG23" s="94">
        <f>SUMIFS('Entry Data'!$A:$A,'Entry Data'!$AA:$AA,Unit_Ach!$B23&amp;Unit_Ach!$IA$8&amp;Unit_Ach!$S$9&amp;Unit_Ach!$U$10)</f>
        <v>0</v>
      </c>
      <c r="IH23" s="94">
        <f>SUMIFS('Entry Data'!$S:$S,'Entry Data'!$AA:$AA,Unit_Ach!$B23&amp;Unit_Ach!$IA$8&amp;Unit_Ach!$S$9&amp;Unit_Ach!$U$10)</f>
        <v>0</v>
      </c>
      <c r="II23" s="97">
        <f t="shared" si="57"/>
        <v>0</v>
      </c>
      <c r="IJ23" s="97">
        <f t="shared" si="58"/>
        <v>0</v>
      </c>
      <c r="IK23" s="99">
        <f>SUMIFS('Entry Data'!$A:$A,'Entry Data'!$AA:$AA,Unit_Ach!$B23&amp;Unit_Ach!$IK$8&amp;Unit_Ach!$O$9&amp;Unit_Ach!$O$10)</f>
        <v>0</v>
      </c>
      <c r="IL23" s="96">
        <f>SUMIFS('Entry Data'!$S:$S,'Entry Data'!$AA:$AA,Unit_Ach!$B23&amp;Unit_Ach!$IK$8&amp;Unit_Ach!$O$9&amp;Unit_Ach!$O$10)</f>
        <v>0</v>
      </c>
      <c r="IM23" s="94">
        <f>SUMIFS('Entry Data'!$A:$A,'Entry Data'!$AA:$AA,Unit_Ach!$B23&amp;Unit_Ach!$IK$8&amp;Unit_Ach!$O$9&amp;Unit_Ach!$Q$10)</f>
        <v>0</v>
      </c>
      <c r="IN23" s="96">
        <f>SUMIFS('Entry Data'!$S:$S,'Entry Data'!$AA:$AA,Unit_Ach!$B23&amp;Unit_Ach!$IK$8&amp;Unit_Ach!$O$9&amp;Unit_Ach!$Q$10)</f>
        <v>0</v>
      </c>
      <c r="IO23" s="94">
        <f>SUMIFS('Entry Data'!$A:$A,'Entry Data'!$AA:$AA,Unit_Ach!$B23&amp;Unit_Ach!$IK$8&amp;Unit_Ach!$S$9&amp;Unit_Ach!$S$10)</f>
        <v>0</v>
      </c>
      <c r="IP23" s="96">
        <f>SUMIFS('Entry Data'!$S:$S,'Entry Data'!$AA:$AA,Unit_Ach!$B23&amp;Unit_Ach!$IK$8&amp;Unit_Ach!$S$9&amp;Unit_Ach!$S$10)</f>
        <v>0</v>
      </c>
      <c r="IQ23" s="94">
        <f>SUMIFS('Entry Data'!$A:$A,'Entry Data'!$AA:$AA,Unit_Ach!$B23&amp;Unit_Ach!$IK$8&amp;Unit_Ach!$S$9&amp;Unit_Ach!$U$10)</f>
        <v>0</v>
      </c>
      <c r="IR23" s="94">
        <f>SUMIFS('Entry Data'!$S:$S,'Entry Data'!$AA:$AA,Unit_Ach!$B23&amp;Unit_Ach!$IK$8&amp;Unit_Ach!$S$9&amp;Unit_Ach!$U$10)</f>
        <v>0</v>
      </c>
      <c r="IS23" s="97">
        <f t="shared" si="59"/>
        <v>0</v>
      </c>
      <c r="IT23" s="97">
        <f t="shared" si="60"/>
        <v>0</v>
      </c>
      <c r="IU23" s="99">
        <f>SUMIFS('Entry Data'!$A:$A,'Entry Data'!$AA:$AA,Unit_Ach!$B23&amp;Unit_Ach!$IU$8&amp;Unit_Ach!$O$9&amp;Unit_Ach!$O$10)</f>
        <v>0</v>
      </c>
      <c r="IV23" s="96">
        <f>SUMIFS('Entry Data'!$S:$S,'Entry Data'!$AA:$AA,Unit_Ach!$B23&amp;Unit_Ach!$IU$8&amp;Unit_Ach!$O$9&amp;Unit_Ach!$O$10)</f>
        <v>0</v>
      </c>
      <c r="IW23" s="94">
        <f>SUMIFS('Entry Data'!$A:$A,'Entry Data'!$AA:$AA,Unit_Ach!$B23&amp;Unit_Ach!$IU$8&amp;Unit_Ach!$O$9&amp;Unit_Ach!$Q$10)</f>
        <v>0</v>
      </c>
      <c r="IX23" s="96">
        <f>SUMIFS('Entry Data'!$S:$S,'Entry Data'!$AA:$AA,Unit_Ach!$B23&amp;Unit_Ach!$IU$8&amp;Unit_Ach!$O$9&amp;Unit_Ach!$Q$10)</f>
        <v>0</v>
      </c>
      <c r="IY23" s="94">
        <f>SUMIFS('Entry Data'!$A:$A,'Entry Data'!$AA:$AA,Unit_Ach!$B23&amp;Unit_Ach!$IU$8&amp;Unit_Ach!$S$9&amp;Unit_Ach!$S$10)</f>
        <v>0</v>
      </c>
      <c r="IZ23" s="96">
        <f>SUMIFS('Entry Data'!$S:$S,'Entry Data'!$AA:$AA,Unit_Ach!$B23&amp;Unit_Ach!$IU$8&amp;Unit_Ach!$S$9&amp;Unit_Ach!$S$10)</f>
        <v>0</v>
      </c>
      <c r="JA23" s="94">
        <f>SUMIFS('Entry Data'!$A:$A,'Entry Data'!$AA:$AA,Unit_Ach!$B23&amp;Unit_Ach!$IU$8&amp;Unit_Ach!$S$9&amp;Unit_Ach!$U$10)</f>
        <v>0</v>
      </c>
      <c r="JB23" s="94">
        <f>SUMIFS('Entry Data'!$S:$S,'Entry Data'!$AA:$AA,Unit_Ach!$B23&amp;Unit_Ach!$IU$8&amp;Unit_Ach!$S$9&amp;Unit_Ach!$U$10)</f>
        <v>0</v>
      </c>
      <c r="JC23" s="97">
        <f t="shared" si="61"/>
        <v>0</v>
      </c>
      <c r="JD23" s="97">
        <f t="shared" si="62"/>
        <v>0</v>
      </c>
      <c r="JE23" s="99">
        <f>SUMIFS('Entry Data'!$A:$A,'Entry Data'!$AA:$AA,Unit_Ach!$B23&amp;Unit_Ach!$JE$8&amp;Unit_Ach!$O$9&amp;Unit_Ach!$O$10)</f>
        <v>0</v>
      </c>
      <c r="JF23" s="96">
        <f>SUMIFS('Entry Data'!$S:$S,'Entry Data'!$AA:$AA,Unit_Ach!$B23&amp;Unit_Ach!$JE$8&amp;Unit_Ach!$O$9&amp;Unit_Ach!$O$10)</f>
        <v>0</v>
      </c>
      <c r="JG23" s="94">
        <f>SUMIFS('Entry Data'!$A:$A,'Entry Data'!$AA:$AA,Unit_Ach!$B23&amp;Unit_Ach!$JE$8&amp;Unit_Ach!$O$9&amp;Unit_Ach!$Q$10)</f>
        <v>0</v>
      </c>
      <c r="JH23" s="96">
        <f>SUMIFS('Entry Data'!$S:$S,'Entry Data'!$AA:$AA,Unit_Ach!$B23&amp;Unit_Ach!$JE$8&amp;Unit_Ach!$O$9&amp;Unit_Ach!$Q$10)</f>
        <v>0</v>
      </c>
      <c r="JI23" s="94">
        <f>SUMIFS('Entry Data'!$A:$A,'Entry Data'!$AA:$AA,Unit_Ach!$B23&amp;Unit_Ach!$JE$8&amp;Unit_Ach!$S$9&amp;Unit_Ach!$S$10)</f>
        <v>0</v>
      </c>
      <c r="JJ23" s="96">
        <f>SUMIFS('Entry Data'!$S:$S,'Entry Data'!$AA:$AA,Unit_Ach!$B23&amp;Unit_Ach!$JE$8&amp;Unit_Ach!$S$9&amp;Unit_Ach!$S$10)</f>
        <v>0</v>
      </c>
      <c r="JK23" s="94">
        <f>SUMIFS('Entry Data'!$A:$A,'Entry Data'!$AA:$AA,Unit_Ach!$B23&amp;Unit_Ach!$JE$8&amp;Unit_Ach!$S$9&amp;Unit_Ach!$U$10)</f>
        <v>0</v>
      </c>
      <c r="JL23" s="94">
        <f>SUMIFS('Entry Data'!$S:$S,'Entry Data'!$AA:$AA,Unit_Ach!$B23&amp;Unit_Ach!$JE$8&amp;Unit_Ach!$S$9&amp;Unit_Ach!$U$10)</f>
        <v>0</v>
      </c>
      <c r="JM23" s="97">
        <f t="shared" si="63"/>
        <v>0</v>
      </c>
      <c r="JN23" s="97">
        <f t="shared" si="64"/>
        <v>0</v>
      </c>
      <c r="JO23" s="99">
        <f>SUMIFS('Entry Data'!$A:$A,'Entry Data'!$AA:$AA,Unit_Ach!$B23&amp;Unit_Ach!$JO$8&amp;Unit_Ach!$O$9&amp;Unit_Ach!$O$10)</f>
        <v>0</v>
      </c>
      <c r="JP23" s="96">
        <f>SUMIFS('Entry Data'!$S:$S,'Entry Data'!$AA:$AA,Unit_Ach!$B23&amp;Unit_Ach!$JO$8&amp;Unit_Ach!$O$9&amp;Unit_Ach!$O$10)</f>
        <v>0</v>
      </c>
      <c r="JQ23" s="94">
        <f>SUMIFS('Entry Data'!$A:$A,'Entry Data'!$AA:$AA,Unit_Ach!$B23&amp;Unit_Ach!$JO$8&amp;Unit_Ach!$O$9&amp;Unit_Ach!$Q$10)</f>
        <v>0</v>
      </c>
      <c r="JR23" s="96">
        <f>SUMIFS('Entry Data'!$S:$S,'Entry Data'!$AA:$AA,Unit_Ach!$B23&amp;Unit_Ach!$JO$8&amp;Unit_Ach!$O$9&amp;Unit_Ach!$Q$10)</f>
        <v>0</v>
      </c>
      <c r="JS23" s="94">
        <f>SUMIFS('Entry Data'!$A:$A,'Entry Data'!$AA:$AA,Unit_Ach!$B23&amp;Unit_Ach!$JO$8&amp;Unit_Ach!$S$9&amp;Unit_Ach!$S$10)</f>
        <v>0</v>
      </c>
      <c r="JT23" s="96">
        <f>SUMIFS('Entry Data'!$S:$S,'Entry Data'!$AA:$AA,Unit_Ach!$B23&amp;Unit_Ach!$JO$8&amp;Unit_Ach!$S$9&amp;Unit_Ach!$S$10)</f>
        <v>0</v>
      </c>
      <c r="JU23" s="94">
        <f>SUMIFS('Entry Data'!$A:$A,'Entry Data'!$AA:$AA,Unit_Ach!$B23&amp;Unit_Ach!$JO$8&amp;Unit_Ach!$S$9&amp;Unit_Ach!$U$10)</f>
        <v>0</v>
      </c>
      <c r="JV23" s="94">
        <f>SUMIFS('Entry Data'!$S:$S,'Entry Data'!$AA:$AA,Unit_Ach!$B23&amp;Unit_Ach!$JO$8&amp;Unit_Ach!$S$9&amp;Unit_Ach!$U$10)</f>
        <v>0</v>
      </c>
      <c r="JW23" s="97">
        <f t="shared" si="65"/>
        <v>0</v>
      </c>
      <c r="JX23" s="97">
        <f t="shared" si="66"/>
        <v>0</v>
      </c>
      <c r="JY23" s="99">
        <f>SUMIFS('Entry Data'!$A:$A,'Entry Data'!$AA:$AA,Unit_Ach!$B23&amp;Unit_Ach!$JY$8&amp;Unit_Ach!$O$9&amp;Unit_Ach!$O$10)</f>
        <v>0</v>
      </c>
      <c r="JZ23" s="96">
        <f>SUMIFS('Entry Data'!$S:$S,'Entry Data'!$AA:$AA,Unit_Ach!$B23&amp;Unit_Ach!$JY$8&amp;Unit_Ach!$O$9&amp;Unit_Ach!$O$10)</f>
        <v>0</v>
      </c>
      <c r="KA23" s="94">
        <f>SUMIFS('Entry Data'!$A:$A,'Entry Data'!$AA:$AA,Unit_Ach!$B23&amp;Unit_Ach!$JY$8&amp;Unit_Ach!$O$9&amp;Unit_Ach!$Q$10)</f>
        <v>0</v>
      </c>
      <c r="KB23" s="96">
        <f>SUMIFS('Entry Data'!$S:$S,'Entry Data'!$AA:$AA,Unit_Ach!$B23&amp;Unit_Ach!$JY$8&amp;Unit_Ach!$O$9&amp;Unit_Ach!$Q$10)</f>
        <v>0</v>
      </c>
      <c r="KC23" s="94">
        <f>SUMIFS('Entry Data'!$A:$A,'Entry Data'!$AA:$AA,Unit_Ach!$B23&amp;Unit_Ach!$JY$8&amp;Unit_Ach!$S$9&amp;Unit_Ach!$S$10)</f>
        <v>0</v>
      </c>
      <c r="KD23" s="96">
        <f>SUMIFS('Entry Data'!$S:$S,'Entry Data'!$AA:$AA,Unit_Ach!$B23&amp;Unit_Ach!$JY$8&amp;Unit_Ach!$S$9&amp;Unit_Ach!$S$10)</f>
        <v>0</v>
      </c>
      <c r="KE23" s="94">
        <f>SUMIFS('Entry Data'!$A:$A,'Entry Data'!$AA:$AA,Unit_Ach!$B23&amp;Unit_Ach!$JY$8&amp;Unit_Ach!$S$9&amp;Unit_Ach!$U$10)</f>
        <v>0</v>
      </c>
      <c r="KF23" s="94">
        <f>SUMIFS('Entry Data'!$S:$S,'Entry Data'!$AA:$AA,Unit_Ach!$B23&amp;Unit_Ach!$JY$8&amp;Unit_Ach!$S$9&amp;Unit_Ach!$U$10)</f>
        <v>0</v>
      </c>
      <c r="KG23" s="97">
        <f t="shared" si="67"/>
        <v>0</v>
      </c>
      <c r="KH23" s="97">
        <f t="shared" si="68"/>
        <v>0</v>
      </c>
      <c r="KI23" s="99">
        <f>SUMIFS('Entry Data'!$A:$A,'Entry Data'!$AA:$AA,Unit_Ach!$B23&amp;Unit_Ach!$KI$8&amp;Unit_Ach!$O$9&amp;Unit_Ach!$O$10)</f>
        <v>0</v>
      </c>
      <c r="KJ23" s="96">
        <f>SUMIFS('Entry Data'!$S:$S,'Entry Data'!$AA:$AA,Unit_Ach!$B23&amp;Unit_Ach!$KI$8&amp;Unit_Ach!$O$9&amp;Unit_Ach!$O$10)</f>
        <v>0</v>
      </c>
      <c r="KK23" s="94">
        <f>SUMIFS('Entry Data'!$A:$A,'Entry Data'!$AA:$AA,Unit_Ach!$B23&amp;Unit_Ach!$KI$8&amp;Unit_Ach!$O$9&amp;Unit_Ach!$Q$10)</f>
        <v>0</v>
      </c>
      <c r="KL23" s="96">
        <f>SUMIFS('Entry Data'!$S:$S,'Entry Data'!$AA:$AA,Unit_Ach!$B23&amp;Unit_Ach!$KI$8&amp;Unit_Ach!$O$9&amp;Unit_Ach!$Q$10)</f>
        <v>0</v>
      </c>
      <c r="KM23" s="94">
        <f>SUMIFS('Entry Data'!$A:$A,'Entry Data'!$AA:$AA,Unit_Ach!$B23&amp;Unit_Ach!$KI$8&amp;Unit_Ach!$S$9&amp;Unit_Ach!$S$10)</f>
        <v>0</v>
      </c>
      <c r="KN23" s="96">
        <f>SUMIFS('Entry Data'!$S:$S,'Entry Data'!$AA:$AA,Unit_Ach!$B23&amp;Unit_Ach!$KI$8&amp;Unit_Ach!$S$9&amp;Unit_Ach!$S$10)</f>
        <v>0</v>
      </c>
      <c r="KO23" s="94">
        <f>SUMIFS('Entry Data'!$A:$A,'Entry Data'!$AA:$AA,Unit_Ach!$B23&amp;Unit_Ach!$KI$8&amp;Unit_Ach!$S$9&amp;Unit_Ach!$U$10)</f>
        <v>0</v>
      </c>
      <c r="KP23" s="94">
        <f>SUMIFS('Entry Data'!$S:$S,'Entry Data'!$AA:$AA,Unit_Ach!$B23&amp;Unit_Ach!$KI$8&amp;Unit_Ach!$S$9&amp;Unit_Ach!$U$10)</f>
        <v>0</v>
      </c>
      <c r="KQ23" s="97">
        <f t="shared" si="69"/>
        <v>0</v>
      </c>
      <c r="KR23" s="97">
        <f t="shared" si="70"/>
        <v>0</v>
      </c>
      <c r="KS23" s="99">
        <f>SUMIFS('Entry Data'!$A:$A,'Entry Data'!$AA:$AA,Unit_Ach!$B23&amp;Unit_Ach!$KS$8&amp;Unit_Ach!$O$9&amp;Unit_Ach!$O$10)</f>
        <v>0</v>
      </c>
      <c r="KT23" s="96">
        <f>SUMIFS('Entry Data'!$S:$S,'Entry Data'!$AA:$AA,Unit_Ach!$B23&amp;Unit_Ach!$KS$8&amp;Unit_Ach!$O$9&amp;Unit_Ach!$O$10)</f>
        <v>0</v>
      </c>
      <c r="KU23" s="94">
        <f>SUMIFS('Entry Data'!$A:$A,'Entry Data'!$AA:$AA,Unit_Ach!$B23&amp;Unit_Ach!$KS$8&amp;Unit_Ach!$O$9&amp;Unit_Ach!$Q$10)</f>
        <v>0</v>
      </c>
      <c r="KV23" s="96">
        <f>SUMIFS('Entry Data'!$S:$S,'Entry Data'!$AA:$AA,Unit_Ach!$B23&amp;Unit_Ach!$KS$8&amp;Unit_Ach!$O$9&amp;Unit_Ach!$Q$10)</f>
        <v>0</v>
      </c>
      <c r="KW23" s="94">
        <f>SUMIFS('Entry Data'!$A:$A,'Entry Data'!$AA:$AA,Unit_Ach!$B23&amp;Unit_Ach!$KS$8&amp;Unit_Ach!$S$9&amp;Unit_Ach!$S$10)</f>
        <v>0</v>
      </c>
      <c r="KX23" s="96">
        <f>SUMIFS('Entry Data'!$S:$S,'Entry Data'!$AA:$AA,Unit_Ach!$B23&amp;Unit_Ach!$KS$8&amp;Unit_Ach!$S$9&amp;Unit_Ach!$S$10)</f>
        <v>0</v>
      </c>
      <c r="KY23" s="94">
        <f>SUMIFS('Entry Data'!$A:$A,'Entry Data'!$AA:$AA,Unit_Ach!$B23&amp;Unit_Ach!$KS$8&amp;Unit_Ach!$S$9&amp;Unit_Ach!$U$10)</f>
        <v>0</v>
      </c>
      <c r="KZ23" s="94">
        <f>SUMIFS('Entry Data'!$S:$S,'Entry Data'!$AA:$AA,Unit_Ach!$B23&amp;Unit_Ach!$KS$8&amp;Unit_Ach!$S$9&amp;Unit_Ach!$U$10)</f>
        <v>0</v>
      </c>
      <c r="LA23" s="97">
        <f t="shared" si="71"/>
        <v>0</v>
      </c>
      <c r="LB23" s="97">
        <f t="shared" si="72"/>
        <v>0</v>
      </c>
      <c r="LC23" s="99">
        <f>SUMIFS('Entry Data'!$A:$A,'Entry Data'!$AA:$AA,Unit_Ach!$B23&amp;Unit_Ach!$LC$8&amp;Unit_Ach!$O$9&amp;Unit_Ach!$O$10)</f>
        <v>0</v>
      </c>
      <c r="LD23" s="96">
        <f>SUMIFS('Entry Data'!$S:$S,'Entry Data'!$AA:$AA,Unit_Ach!$B23&amp;Unit_Ach!$LC$8&amp;Unit_Ach!$O$9&amp;Unit_Ach!$O$10)</f>
        <v>0</v>
      </c>
      <c r="LE23" s="94">
        <f>SUMIFS('Entry Data'!$A:$A,'Entry Data'!$AA:$AA,Unit_Ach!$B23&amp;Unit_Ach!$LC$8&amp;Unit_Ach!$O$9&amp;Unit_Ach!$Q$10)</f>
        <v>0</v>
      </c>
      <c r="LF23" s="96">
        <f>SUMIFS('Entry Data'!$S:$S,'Entry Data'!$AA:$AA,Unit_Ach!$B23&amp;Unit_Ach!$LC$8&amp;Unit_Ach!$O$9&amp;Unit_Ach!$Q$10)</f>
        <v>0</v>
      </c>
      <c r="LG23" s="94">
        <f>SUMIFS('Entry Data'!$A:$A,'Entry Data'!$AA:$AA,Unit_Ach!$B23&amp;Unit_Ach!$LC$8&amp;Unit_Ach!$S$9&amp;Unit_Ach!$S$10)</f>
        <v>0</v>
      </c>
      <c r="LH23" s="96">
        <f>SUMIFS('Entry Data'!$S:$S,'Entry Data'!$AA:$AA,Unit_Ach!$B23&amp;Unit_Ach!$LC$8&amp;Unit_Ach!$S$9&amp;Unit_Ach!$S$10)</f>
        <v>0</v>
      </c>
      <c r="LI23" s="94">
        <f>SUMIFS('Entry Data'!$A:$A,'Entry Data'!$AA:$AA,Unit_Ach!$B23&amp;Unit_Ach!$LC$8&amp;Unit_Ach!$S$9&amp;Unit_Ach!$U$10)</f>
        <v>0</v>
      </c>
      <c r="LJ23" s="94">
        <f>SUMIFS('Entry Data'!$S:$S,'Entry Data'!$AA:$AA,Unit_Ach!$B23&amp;Unit_Ach!$LC$8&amp;Unit_Ach!$S$9&amp;Unit_Ach!$U$10)</f>
        <v>0</v>
      </c>
      <c r="LK23" s="97">
        <f t="shared" si="73"/>
        <v>0</v>
      </c>
      <c r="LL23" s="97">
        <f t="shared" si="74"/>
        <v>0</v>
      </c>
    </row>
    <row r="24" spans="1:324" x14ac:dyDescent="0.3">
      <c r="A24" s="92">
        <v>13</v>
      </c>
      <c r="B24" s="100" t="s">
        <v>61</v>
      </c>
      <c r="C24" s="100" t="s">
        <v>231</v>
      </c>
      <c r="D24" s="101">
        <f t="shared" si="3"/>
        <v>64</v>
      </c>
      <c r="E24" s="101">
        <f t="shared" si="4"/>
        <v>1985.56</v>
      </c>
      <c r="F24" s="101">
        <f t="shared" si="5"/>
        <v>102</v>
      </c>
      <c r="G24" s="101">
        <f t="shared" si="6"/>
        <v>2503.8199999999997</v>
      </c>
      <c r="H24" s="101">
        <f t="shared" si="7"/>
        <v>23</v>
      </c>
      <c r="I24" s="101">
        <f t="shared" si="8"/>
        <v>304.88</v>
      </c>
      <c r="J24" s="101">
        <f t="shared" si="9"/>
        <v>1</v>
      </c>
      <c r="K24" s="101">
        <f t="shared" si="10"/>
        <v>34.72</v>
      </c>
      <c r="L24" s="101">
        <f t="shared" si="11"/>
        <v>190</v>
      </c>
      <c r="M24" s="101">
        <f t="shared" si="12"/>
        <v>4828.9799999999996</v>
      </c>
      <c r="N24" s="95"/>
      <c r="O24" s="94">
        <f>SUMIFS('Entry Data'!$A:$A,'Entry Data'!$AA:$AA,Unit_Ach!$B24&amp;Unit_Ach!$O$8&amp;Unit_Ach!$O$9&amp;Unit_Ach!$O$10)</f>
        <v>6</v>
      </c>
      <c r="P24" s="96">
        <f>SUMIFS('Entry Data'!$S:$S,'Entry Data'!$AA:$AA,Unit_Ach!$B24&amp;Unit_Ach!$O$8&amp;Unit_Ach!$O$9&amp;Unit_Ach!$O$10)</f>
        <v>192.94</v>
      </c>
      <c r="Q24" s="94">
        <f>SUMIFS('Entry Data'!$A:$A,'Entry Data'!$AA:$AA,Unit_Ach!$B24&amp;Unit_Ach!$O$8&amp;Unit_Ach!$O$9&amp;Unit_Ach!$Q$10)</f>
        <v>6</v>
      </c>
      <c r="R24" s="96">
        <f>SUMIFS('Entry Data'!$S:$S,'Entry Data'!$AA:$AA,Unit_Ach!$B24&amp;Unit_Ach!$O$8&amp;Unit_Ach!$O$9&amp;Unit_Ach!$Q$10)</f>
        <v>186.58</v>
      </c>
      <c r="S24" s="94">
        <f>SUMIFS('Entry Data'!$A:$A,'Entry Data'!$AA:$AA,Unit_Ach!$B24&amp;Unit_Ach!$O$8&amp;Unit_Ach!$S$9&amp;Unit_Ach!$S$10)</f>
        <v>0</v>
      </c>
      <c r="T24" s="96">
        <f>SUMIFS('Entry Data'!$S:$S,'Entry Data'!$AA:$AA,Unit_Ach!$B24&amp;Unit_Ach!$O$8&amp;Unit_Ach!$S$9&amp;Unit_Ach!$S$10)</f>
        <v>0</v>
      </c>
      <c r="U24" s="94">
        <f>SUMIFS('Entry Data'!$A:$A,'Entry Data'!$AA:$AA,Unit_Ach!$B24&amp;Unit_Ach!$O$8&amp;Unit_Ach!$S$9&amp;Unit_Ach!$U$10)</f>
        <v>0</v>
      </c>
      <c r="V24" s="94">
        <f>SUMIFS('Entry Data'!$S:$S,'Entry Data'!$AA:$AA,Unit_Ach!$B24&amp;Unit_Ach!$O$8&amp;Unit_Ach!$S$9&amp;Unit_Ach!$U$10)</f>
        <v>0</v>
      </c>
      <c r="W24" s="97">
        <f t="shared" si="13"/>
        <v>12</v>
      </c>
      <c r="X24" s="98">
        <f t="shared" si="14"/>
        <v>379.52</v>
      </c>
      <c r="Y24" s="99">
        <f>SUMIFS('Entry Data'!$A:$A,'Entry Data'!$AA:$AA,Unit_Ach!$B24&amp;Unit_Ach!$Y$8&amp;Unit_Ach!$O$9&amp;Unit_Ach!$O$10)</f>
        <v>7</v>
      </c>
      <c r="Z24" s="96">
        <f>SUMIFS('Entry Data'!$S:$S,'Entry Data'!$AA:$AA,Unit_Ach!$B24&amp;Unit_Ach!$Y$8&amp;Unit_Ach!$O$9&amp;Unit_Ach!$O$10)</f>
        <v>213.06</v>
      </c>
      <c r="AA24" s="94">
        <f>SUMIFS('Entry Data'!$A:$A,'Entry Data'!$AA:$AA,Unit_Ach!$B24&amp;Unit_Ach!$Y$8&amp;Unit_Ach!$O$9&amp;Unit_Ach!$Q$10)</f>
        <v>5</v>
      </c>
      <c r="AB24" s="96">
        <f>SUMIFS('Entry Data'!$S:$S,'Entry Data'!$AA:$AA,Unit_Ach!$B24&amp;Unit_Ach!$Y$8&amp;Unit_Ach!$O$9&amp;Unit_Ach!$Q$10)</f>
        <v>152.04</v>
      </c>
      <c r="AC24" s="94">
        <f>SUMIFS('Entry Data'!$A:$A,'Entry Data'!$AA:$AA,Unit_Ach!$B24&amp;Unit_Ach!$Y$8&amp;Unit_Ach!$S$9&amp;Unit_Ach!$S$10)</f>
        <v>0</v>
      </c>
      <c r="AD24" s="96">
        <f>SUMIFS('Entry Data'!$S:$S,'Entry Data'!$AA:$AA,Unit_Ach!$B24&amp;Unit_Ach!$Y$8&amp;Unit_Ach!$S$9&amp;Unit_Ach!$S$10)</f>
        <v>0</v>
      </c>
      <c r="AE24" s="94">
        <f>SUMIFS('Entry Data'!$A:$A,'Entry Data'!$AA:$AA,Unit_Ach!$B24&amp;Unit_Ach!$Y$8&amp;Unit_Ach!$S$9&amp;Unit_Ach!$U$10)</f>
        <v>0</v>
      </c>
      <c r="AF24" s="94">
        <f>SUMIFS('Entry Data'!$S:$S,'Entry Data'!$AA:$AA,Unit_Ach!$B24&amp;Unit_Ach!$Y$8&amp;Unit_Ach!$S$9&amp;Unit_Ach!$U$10)</f>
        <v>0</v>
      </c>
      <c r="AG24" s="97">
        <f t="shared" si="15"/>
        <v>12</v>
      </c>
      <c r="AH24" s="97">
        <f t="shared" si="16"/>
        <v>365.1</v>
      </c>
      <c r="AI24" s="99">
        <f>SUMIFS('Entry Data'!$A:$A,'Entry Data'!$AA:$AA,Unit_Ach!$B24&amp;Unit_Ach!$AI$8&amp;Unit_Ach!$O$9&amp;Unit_Ach!$O$10)</f>
        <v>5</v>
      </c>
      <c r="AJ24" s="96">
        <f>SUMIFS('Entry Data'!$S:$S,'Entry Data'!$AA:$AA,Unit_Ach!$B24&amp;Unit_Ach!$AI$8&amp;Unit_Ach!$O$9&amp;Unit_Ach!$O$10)</f>
        <v>152.12</v>
      </c>
      <c r="AK24" s="94">
        <f>SUMIFS('Entry Data'!$A:$A,'Entry Data'!$AA:$AA,Unit_Ach!$B24&amp;Unit_Ach!$AI$8&amp;Unit_Ach!$O$9&amp;Unit_Ach!$Q$10)</f>
        <v>7</v>
      </c>
      <c r="AL24" s="96">
        <f>SUMIFS('Entry Data'!$S:$S,'Entry Data'!$AA:$AA,Unit_Ach!$B24&amp;Unit_Ach!$AI$8&amp;Unit_Ach!$O$9&amp;Unit_Ach!$Q$10)</f>
        <v>213.49999999999997</v>
      </c>
      <c r="AM24" s="94">
        <f>SUMIFS('Entry Data'!$A:$A,'Entry Data'!$AA:$AA,Unit_Ach!$B24&amp;Unit_Ach!$AI$8&amp;Unit_Ach!$S$9&amp;Unit_Ach!$S$10)</f>
        <v>1</v>
      </c>
      <c r="AN24" s="96">
        <f>SUMIFS('Entry Data'!$S:$S,'Entry Data'!$AA:$AA,Unit_Ach!$B24&amp;Unit_Ach!$AI$8&amp;Unit_Ach!$S$9&amp;Unit_Ach!$S$10)</f>
        <v>32.979999999999997</v>
      </c>
      <c r="AO24" s="94">
        <f>SUMIFS('Entry Data'!$A:$A,'Entry Data'!$AA:$AA,Unit_Ach!$B24&amp;Unit_Ach!$AI$8&amp;Unit_Ach!$S$9&amp;Unit_Ach!$U$10)</f>
        <v>0</v>
      </c>
      <c r="AP24" s="94">
        <f>SUMIFS('Entry Data'!$S:$S,'Entry Data'!$AA:$AA,Unit_Ach!$B24&amp;Unit_Ach!$AI$8&amp;Unit_Ach!$S$9&amp;Unit_Ach!$U$10)</f>
        <v>0</v>
      </c>
      <c r="AQ24" s="97">
        <f t="shared" si="17"/>
        <v>13</v>
      </c>
      <c r="AR24" s="97">
        <f t="shared" si="18"/>
        <v>398.6</v>
      </c>
      <c r="AS24" s="99">
        <f>SUMIFS('Entry Data'!$A:$A,'Entry Data'!$AA:$AA,Unit_Ach!$B24&amp;Unit_Ach!$AS$8&amp;Unit_Ach!$O$9&amp;Unit_Ach!$O$10)</f>
        <v>1</v>
      </c>
      <c r="AT24" s="96">
        <f>SUMIFS('Entry Data'!$S:$S,'Entry Data'!$AA:$AA,Unit_Ach!$B24&amp;Unit_Ach!$AS$8&amp;Unit_Ach!$O$9&amp;Unit_Ach!$O$10)</f>
        <v>30.44</v>
      </c>
      <c r="AU24" s="94">
        <f>SUMIFS('Entry Data'!$A:$A,'Entry Data'!$AA:$AA,Unit_Ach!$B24&amp;Unit_Ach!$AS$8&amp;Unit_Ach!$O$9&amp;Unit_Ach!$Q$10)</f>
        <v>5</v>
      </c>
      <c r="AV24" s="96">
        <f>SUMIFS('Entry Data'!$S:$S,'Entry Data'!$AA:$AA,Unit_Ach!$B24&amp;Unit_Ach!$AS$8&amp;Unit_Ach!$O$9&amp;Unit_Ach!$Q$10)</f>
        <v>155.38</v>
      </c>
      <c r="AW24" s="94">
        <f>SUMIFS('Entry Data'!$A:$A,'Entry Data'!$AA:$AA,Unit_Ach!$B24&amp;Unit_Ach!$AS$8&amp;Unit_Ach!$S$9&amp;Unit_Ach!$S$10)</f>
        <v>2</v>
      </c>
      <c r="AX24" s="96">
        <f>SUMIFS('Entry Data'!$S:$S,'Entry Data'!$AA:$AA,Unit_Ach!$B24&amp;Unit_Ach!$AS$8&amp;Unit_Ach!$S$9&amp;Unit_Ach!$S$10)</f>
        <v>67.72</v>
      </c>
      <c r="AY24" s="94">
        <f>SUMIFS('Entry Data'!$A:$A,'Entry Data'!$AA:$AA,Unit_Ach!$B24&amp;Unit_Ach!$AS$8&amp;Unit_Ach!$S$9&amp;Unit_Ach!$U$10)</f>
        <v>0</v>
      </c>
      <c r="AZ24" s="94">
        <f>SUMIFS('Entry Data'!$S:$S,'Entry Data'!$AA:$AA,Unit_Ach!$B24&amp;Unit_Ach!$AS$8&amp;Unit_Ach!$S$9&amp;Unit_Ach!$U$10)</f>
        <v>0</v>
      </c>
      <c r="BA24" s="97">
        <f t="shared" si="19"/>
        <v>8</v>
      </c>
      <c r="BB24" s="97">
        <f t="shared" si="20"/>
        <v>253.54</v>
      </c>
      <c r="BC24" s="99">
        <f>SUMIFS('Entry Data'!$A:$A,'Entry Data'!$AA:$AA,Unit_Ach!$B24&amp;Unit_Ach!$BC$8&amp;Unit_Ach!$O$9&amp;Unit_Ach!$O$10)</f>
        <v>0</v>
      </c>
      <c r="BD24" s="96">
        <f>SUMIFS('Entry Data'!$S:$S,'Entry Data'!$AA:$AA,Unit_Ach!$B24&amp;Unit_Ach!$BC$8&amp;Unit_Ach!$O$9&amp;Unit_Ach!$O$10)</f>
        <v>0</v>
      </c>
      <c r="BE24" s="94">
        <f>SUMIFS('Entry Data'!$A:$A,'Entry Data'!$AA:$AA,Unit_Ach!$B24&amp;Unit_Ach!$BC$8&amp;Unit_Ach!$O$9&amp;Unit_Ach!$Q$10)</f>
        <v>6</v>
      </c>
      <c r="BF24" s="96">
        <f>SUMIFS('Entry Data'!$S:$S,'Entry Data'!$AA:$AA,Unit_Ach!$B24&amp;Unit_Ach!$BC$8&amp;Unit_Ach!$O$9&amp;Unit_Ach!$Q$10)</f>
        <v>189.82</v>
      </c>
      <c r="BG24" s="94">
        <f>SUMIFS('Entry Data'!$A:$A,'Entry Data'!$AA:$AA,Unit_Ach!$B24&amp;Unit_Ach!$BC$8&amp;Unit_Ach!$S$9&amp;Unit_Ach!$S$10)</f>
        <v>0</v>
      </c>
      <c r="BH24" s="96">
        <f>SUMIFS('Entry Data'!$S:$S,'Entry Data'!$AA:$AA,Unit_Ach!$B24&amp;Unit_Ach!$BC$8&amp;Unit_Ach!$S$9&amp;Unit_Ach!$S$10)</f>
        <v>0</v>
      </c>
      <c r="BI24" s="94">
        <f>SUMIFS('Entry Data'!$A:$A,'Entry Data'!$AA:$AA,Unit_Ach!$B24&amp;Unit_Ach!$BC$8&amp;Unit_Ach!$S$9&amp;Unit_Ach!$U$10)</f>
        <v>0</v>
      </c>
      <c r="BJ24" s="94">
        <f>SUMIFS('Entry Data'!$S:$S,'Entry Data'!$AA:$AA,Unit_Ach!$B24&amp;Unit_Ach!$BC$8&amp;Unit_Ach!$S$9&amp;Unit_Ach!$U$10)</f>
        <v>0</v>
      </c>
      <c r="BK24" s="97">
        <f t="shared" si="21"/>
        <v>6</v>
      </c>
      <c r="BL24" s="97">
        <f t="shared" si="22"/>
        <v>189.82</v>
      </c>
      <c r="BM24" s="99">
        <f>SUMIFS('Entry Data'!$A:$A,'Entry Data'!$AA:$AA,Unit_Ach!$B24&amp;Unit_Ach!$BM$8&amp;Unit_Ach!$O$9&amp;Unit_Ach!$O$10)</f>
        <v>6</v>
      </c>
      <c r="BN24" s="96">
        <f>SUMIFS('Entry Data'!$S:$S,'Entry Data'!$AA:$AA,Unit_Ach!$B24&amp;Unit_Ach!$BM$8&amp;Unit_Ach!$O$9&amp;Unit_Ach!$O$10)</f>
        <v>189.17999999999998</v>
      </c>
      <c r="BO24" s="94">
        <f>SUMIFS('Entry Data'!$A:$A,'Entry Data'!$AA:$AA,Unit_Ach!$B24&amp;Unit_Ach!$BM$8&amp;Unit_Ach!$O$9&amp;Unit_Ach!$Q$10)</f>
        <v>5</v>
      </c>
      <c r="BP24" s="96">
        <f>SUMIFS('Entry Data'!$S:$S,'Entry Data'!$AA:$AA,Unit_Ach!$B24&amp;Unit_Ach!$BM$8&amp;Unit_Ach!$O$9&amp;Unit_Ach!$Q$10)</f>
        <v>156.36000000000001</v>
      </c>
      <c r="BQ24" s="94">
        <f>SUMIFS('Entry Data'!$A:$A,'Entry Data'!$AA:$AA,Unit_Ach!$B24&amp;Unit_Ach!$BM$8&amp;Unit_Ach!$S$9&amp;Unit_Ach!$S$10)</f>
        <v>0</v>
      </c>
      <c r="BR24" s="96">
        <f>SUMIFS('Entry Data'!$S:$S,'Entry Data'!$AA:$AA,Unit_Ach!$B24&amp;Unit_Ach!$BM$8&amp;Unit_Ach!$S$9&amp;Unit_Ach!$S$10)</f>
        <v>0</v>
      </c>
      <c r="BS24" s="94">
        <f>SUMIFS('Entry Data'!$A:$A,'Entry Data'!$AA:$AA,Unit_Ach!$B24&amp;Unit_Ach!$BM$8&amp;Unit_Ach!$S$9&amp;Unit_Ach!$U$10)</f>
        <v>0</v>
      </c>
      <c r="BT24" s="94">
        <f>SUMIFS('Entry Data'!$S:$S,'Entry Data'!$AA:$AA,Unit_Ach!$B24&amp;Unit_Ach!$BM$8&amp;Unit_Ach!$S$9&amp;Unit_Ach!$U$10)</f>
        <v>0</v>
      </c>
      <c r="BU24" s="97">
        <f t="shared" si="23"/>
        <v>11</v>
      </c>
      <c r="BV24" s="97">
        <f t="shared" si="24"/>
        <v>345.53999999999996</v>
      </c>
      <c r="BW24" s="99">
        <f>SUMIFS('Entry Data'!$A:$A,'Entry Data'!$AA:$AA,Unit_Ach!$B24&amp;Unit_Ach!$BW$8&amp;Unit_Ach!$O$9&amp;Unit_Ach!$O$10)</f>
        <v>7</v>
      </c>
      <c r="BX24" s="96">
        <f>SUMIFS('Entry Data'!$S:$S,'Entry Data'!$AA:$AA,Unit_Ach!$B24&amp;Unit_Ach!$BW$8&amp;Unit_Ach!$O$9&amp;Unit_Ach!$O$10)</f>
        <v>219.51999999999998</v>
      </c>
      <c r="BY24" s="94">
        <f>SUMIFS('Entry Data'!$A:$A,'Entry Data'!$AA:$AA,Unit_Ach!$B24&amp;Unit_Ach!$BW$8&amp;Unit_Ach!$O$9&amp;Unit_Ach!$Q$10)</f>
        <v>6</v>
      </c>
      <c r="BZ24" s="96">
        <f>SUMIFS('Entry Data'!$S:$S,'Entry Data'!$AA:$AA,Unit_Ach!$B24&amp;Unit_Ach!$BW$8&amp;Unit_Ach!$O$9&amp;Unit_Ach!$Q$10)</f>
        <v>184.79999999999998</v>
      </c>
      <c r="CA24" s="94">
        <f>SUMIFS('Entry Data'!$A:$A,'Entry Data'!$AA:$AA,Unit_Ach!$B24&amp;Unit_Ach!$BW$8&amp;Unit_Ach!$S$9&amp;Unit_Ach!$S$10)</f>
        <v>0</v>
      </c>
      <c r="CB24" s="96">
        <f>SUMIFS('Entry Data'!$S:$S,'Entry Data'!$AA:$AA,Unit_Ach!$B24&amp;Unit_Ach!$BW$8&amp;Unit_Ach!$S$9&amp;Unit_Ach!$S$10)</f>
        <v>0</v>
      </c>
      <c r="CC24" s="94">
        <f>SUMIFS('Entry Data'!$A:$A,'Entry Data'!$AA:$AA,Unit_Ach!$B24&amp;Unit_Ach!$BW$8&amp;Unit_Ach!$S$9&amp;Unit_Ach!$U$10)</f>
        <v>0</v>
      </c>
      <c r="CD24" s="94">
        <f>SUMIFS('Entry Data'!$S:$S,'Entry Data'!$AA:$AA,Unit_Ach!$B24&amp;Unit_Ach!$BW$8&amp;Unit_Ach!$S$9&amp;Unit_Ach!$U$10)</f>
        <v>0</v>
      </c>
      <c r="CE24" s="97">
        <f t="shared" si="25"/>
        <v>13</v>
      </c>
      <c r="CF24" s="97">
        <f t="shared" si="26"/>
        <v>404.31999999999994</v>
      </c>
      <c r="CG24" s="99">
        <f>SUMIFS('Entry Data'!$A:$A,'Entry Data'!$AA:$AA,Unit_Ach!$B24&amp;Unit_Ach!$CG$8&amp;Unit_Ach!$O$9&amp;Unit_Ach!$O$10)</f>
        <v>3</v>
      </c>
      <c r="CH24" s="96">
        <f>SUMIFS('Entry Data'!$S:$S,'Entry Data'!$AA:$AA,Unit_Ach!$B24&amp;Unit_Ach!$CG$8&amp;Unit_Ach!$O$9&amp;Unit_Ach!$O$10)</f>
        <v>96.759999999999991</v>
      </c>
      <c r="CI24" s="94">
        <f>SUMIFS('Entry Data'!$A:$A,'Entry Data'!$AA:$AA,Unit_Ach!$B24&amp;Unit_Ach!$CG$8&amp;Unit_Ach!$O$9&amp;Unit_Ach!$Q$10)</f>
        <v>6</v>
      </c>
      <c r="CJ24" s="96">
        <f>SUMIFS('Entry Data'!$S:$S,'Entry Data'!$AA:$AA,Unit_Ach!$B24&amp;Unit_Ach!$CG$8&amp;Unit_Ach!$O$9&amp;Unit_Ach!$Q$10)</f>
        <v>192.64000000000001</v>
      </c>
      <c r="CK24" s="94">
        <f>SUMIFS('Entry Data'!$A:$A,'Entry Data'!$AA:$AA,Unit_Ach!$B24&amp;Unit_Ach!$CG$8&amp;Unit_Ach!$S$9&amp;Unit_Ach!$S$10)</f>
        <v>2</v>
      </c>
      <c r="CL24" s="96">
        <f>SUMIFS('Entry Data'!$S:$S,'Entry Data'!$AA:$AA,Unit_Ach!$B24&amp;Unit_Ach!$CG$8&amp;Unit_Ach!$S$9&amp;Unit_Ach!$S$10)</f>
        <v>66.539999999999992</v>
      </c>
      <c r="CM24" s="94">
        <f>SUMIFS('Entry Data'!$A:$A,'Entry Data'!$AA:$AA,Unit_Ach!$B24&amp;Unit_Ach!$CG$8&amp;Unit_Ach!$S$9&amp;Unit_Ach!$U$10)</f>
        <v>0</v>
      </c>
      <c r="CN24" s="94">
        <f>SUMIFS('Entry Data'!$S:$S,'Entry Data'!$AA:$AA,Unit_Ach!$B24&amp;Unit_Ach!$CG$8&amp;Unit_Ach!$S$9&amp;Unit_Ach!$U$10)</f>
        <v>0</v>
      </c>
      <c r="CO24" s="97">
        <f t="shared" si="27"/>
        <v>11</v>
      </c>
      <c r="CP24" s="97">
        <f t="shared" si="28"/>
        <v>355.93999999999994</v>
      </c>
      <c r="CQ24" s="99">
        <f>SUMIFS('Entry Data'!$A:$A,'Entry Data'!$AA:$AA,Unit_Ach!$B24&amp;Unit_Ach!$CQ$8&amp;Unit_Ach!$O$9&amp;Unit_Ach!$O$10)</f>
        <v>8</v>
      </c>
      <c r="CR24" s="96">
        <f>SUMIFS('Entry Data'!$S:$S,'Entry Data'!$AA:$AA,Unit_Ach!$B24&amp;Unit_Ach!$CQ$8&amp;Unit_Ach!$O$9&amp;Unit_Ach!$O$10)</f>
        <v>251.7</v>
      </c>
      <c r="CS24" s="94">
        <f>SUMIFS('Entry Data'!$A:$A,'Entry Data'!$AA:$AA,Unit_Ach!$B24&amp;Unit_Ach!$CQ$8&amp;Unit_Ach!$O$9&amp;Unit_Ach!$Q$10)</f>
        <v>6</v>
      </c>
      <c r="CT24" s="96">
        <f>SUMIFS('Entry Data'!$S:$S,'Entry Data'!$AA:$AA,Unit_Ach!$B24&amp;Unit_Ach!$CQ$8&amp;Unit_Ach!$O$9&amp;Unit_Ach!$Q$10)</f>
        <v>182.84000000000003</v>
      </c>
      <c r="CU24" s="94">
        <f>SUMIFS('Entry Data'!$A:$A,'Entry Data'!$AA:$AA,Unit_Ach!$B24&amp;Unit_Ach!$CQ$8&amp;Unit_Ach!$S$9&amp;Unit_Ach!$S$10)</f>
        <v>0</v>
      </c>
      <c r="CV24" s="96">
        <f>SUMIFS('Entry Data'!$S:$S,'Entry Data'!$AA:$AA,Unit_Ach!$B24&amp;Unit_Ach!$CQ$8&amp;Unit_Ach!$S$9&amp;Unit_Ach!$S$10)</f>
        <v>0</v>
      </c>
      <c r="CW24" s="94">
        <f>SUMIFS('Entry Data'!$A:$A,'Entry Data'!$AA:$AA,Unit_Ach!$B24&amp;Unit_Ach!$CQ$8&amp;Unit_Ach!$S$9&amp;Unit_Ach!$U$10)</f>
        <v>0</v>
      </c>
      <c r="CX24" s="94">
        <f>SUMIFS('Entry Data'!$S:$S,'Entry Data'!$AA:$AA,Unit_Ach!$B24&amp;Unit_Ach!$CQ$8&amp;Unit_Ach!$S$9&amp;Unit_Ach!$U$10)</f>
        <v>0</v>
      </c>
      <c r="CY24" s="97">
        <f t="shared" si="29"/>
        <v>14</v>
      </c>
      <c r="CZ24" s="97">
        <f t="shared" si="30"/>
        <v>434.54</v>
      </c>
      <c r="DA24" s="99">
        <f>SUMIFS('Entry Data'!$A:$A,'Entry Data'!$AA:$AA,Unit_Ach!$B24&amp;Unit_Ach!$DA$8&amp;Unit_Ach!$O$9&amp;Unit_Ach!$O$10)</f>
        <v>6</v>
      </c>
      <c r="DB24" s="96">
        <f>SUMIFS('Entry Data'!$S:$S,'Entry Data'!$AA:$AA,Unit_Ach!$B24&amp;Unit_Ach!$DA$8&amp;Unit_Ach!$O$9&amp;Unit_Ach!$O$10)</f>
        <v>195.01999999999998</v>
      </c>
      <c r="DC24" s="94">
        <f>SUMIFS('Entry Data'!$A:$A,'Entry Data'!$AA:$AA,Unit_Ach!$B24&amp;Unit_Ach!$DA$8&amp;Unit_Ach!$O$9&amp;Unit_Ach!$Q$10)</f>
        <v>6</v>
      </c>
      <c r="DD24" s="96">
        <f>SUMIFS('Entry Data'!$S:$S,'Entry Data'!$AA:$AA,Unit_Ach!$B24&amp;Unit_Ach!$DA$8&amp;Unit_Ach!$O$9&amp;Unit_Ach!$Q$10)</f>
        <v>190.76</v>
      </c>
      <c r="DE24" s="94">
        <f>SUMIFS('Entry Data'!$A:$A,'Entry Data'!$AA:$AA,Unit_Ach!$B24&amp;Unit_Ach!$DA$8&amp;Unit_Ach!$S$9&amp;Unit_Ach!$S$10)</f>
        <v>0</v>
      </c>
      <c r="DF24" s="96">
        <f>SUMIFS('Entry Data'!$S:$S,'Entry Data'!$AA:$AA,Unit_Ach!$B24&amp;Unit_Ach!$DA$8&amp;Unit_Ach!$S$9&amp;Unit_Ach!$S$10)</f>
        <v>0</v>
      </c>
      <c r="DG24" s="94">
        <f>SUMIFS('Entry Data'!$A:$A,'Entry Data'!$AA:$AA,Unit_Ach!$B24&amp;Unit_Ach!$DA$8&amp;Unit_Ach!$S$9&amp;Unit_Ach!$U$10)</f>
        <v>0</v>
      </c>
      <c r="DH24" s="94">
        <f>SUMIFS('Entry Data'!$S:$S,'Entry Data'!$AA:$AA,Unit_Ach!$B24&amp;Unit_Ach!$DA$8&amp;Unit_Ach!$S$9&amp;Unit_Ach!$U$10)</f>
        <v>0</v>
      </c>
      <c r="DI24" s="97">
        <f t="shared" si="31"/>
        <v>12</v>
      </c>
      <c r="DJ24" s="97">
        <f t="shared" si="32"/>
        <v>385.78</v>
      </c>
      <c r="DK24" s="99">
        <f>SUMIFS('Entry Data'!$A:$A,'Entry Data'!$AA:$AA,Unit_Ach!$B24&amp;Unit_Ach!$DK$8&amp;Unit_Ach!$O$9&amp;Unit_Ach!$O$10)</f>
        <v>7</v>
      </c>
      <c r="DL24" s="96">
        <f>SUMIFS('Entry Data'!$S:$S,'Entry Data'!$AA:$AA,Unit_Ach!$B24&amp;Unit_Ach!$DK$8&amp;Unit_Ach!$O$9&amp;Unit_Ach!$O$10)</f>
        <v>223.3</v>
      </c>
      <c r="DM24" s="94">
        <f>SUMIFS('Entry Data'!$A:$A,'Entry Data'!$AA:$AA,Unit_Ach!$B24&amp;Unit_Ach!$DK$8&amp;Unit_Ach!$O$9&amp;Unit_Ach!$Q$10)</f>
        <v>4</v>
      </c>
      <c r="DN24" s="96">
        <f>SUMIFS('Entry Data'!$S:$S,'Entry Data'!$AA:$AA,Unit_Ach!$B24&amp;Unit_Ach!$DK$8&amp;Unit_Ach!$O$9&amp;Unit_Ach!$Q$10)</f>
        <v>126.78</v>
      </c>
      <c r="DO24" s="94">
        <f>SUMIFS('Entry Data'!$A:$A,'Entry Data'!$AA:$AA,Unit_Ach!$B24&amp;Unit_Ach!$DK$8&amp;Unit_Ach!$S$9&amp;Unit_Ach!$S$10)</f>
        <v>0</v>
      </c>
      <c r="DP24" s="96">
        <f>SUMIFS('Entry Data'!$S:$S,'Entry Data'!$AA:$AA,Unit_Ach!$B24&amp;Unit_Ach!$DK$8&amp;Unit_Ach!$S$9&amp;Unit_Ach!$S$10)</f>
        <v>0</v>
      </c>
      <c r="DQ24" s="94">
        <f>SUMIFS('Entry Data'!$A:$A,'Entry Data'!$AA:$AA,Unit_Ach!$B24&amp;Unit_Ach!$DK$8&amp;Unit_Ach!$S$9&amp;Unit_Ach!$U$10)</f>
        <v>1</v>
      </c>
      <c r="DR24" s="94">
        <f>SUMIFS('Entry Data'!$S:$S,'Entry Data'!$AA:$AA,Unit_Ach!$B24&amp;Unit_Ach!$DK$8&amp;Unit_Ach!$S$9&amp;Unit_Ach!$U$10)</f>
        <v>34.72</v>
      </c>
      <c r="DS24" s="97">
        <f t="shared" si="33"/>
        <v>12</v>
      </c>
      <c r="DT24" s="97">
        <f t="shared" si="34"/>
        <v>384.80000000000007</v>
      </c>
      <c r="DU24" s="99">
        <f>SUMIFS('Entry Data'!$A:$A,'Entry Data'!$AA:$AA,Unit_Ach!$B24&amp;Unit_Ach!$DU$8&amp;Unit_Ach!$O$9&amp;Unit_Ach!$O$10)</f>
        <v>0</v>
      </c>
      <c r="DV24" s="96">
        <f>SUMIFS('Entry Data'!$S:$S,'Entry Data'!$AA:$AA,Unit_Ach!$B24&amp;Unit_Ach!$DU$8&amp;Unit_Ach!$O$9&amp;Unit_Ach!$O$10)</f>
        <v>0</v>
      </c>
      <c r="DW24" s="94">
        <f>SUMIFS('Entry Data'!$A:$A,'Entry Data'!$AA:$AA,Unit_Ach!$B24&amp;Unit_Ach!$DU$8&amp;Unit_Ach!$O$9&amp;Unit_Ach!$Q$10)</f>
        <v>7</v>
      </c>
      <c r="DX24" s="96">
        <f>SUMIFS('Entry Data'!$S:$S,'Entry Data'!$AA:$AA,Unit_Ach!$B24&amp;Unit_Ach!$DU$8&amp;Unit_Ach!$O$9&amp;Unit_Ach!$Q$10)</f>
        <v>221.36</v>
      </c>
      <c r="DY24" s="94">
        <f>SUMIFS('Entry Data'!$A:$A,'Entry Data'!$AA:$AA,Unit_Ach!$B24&amp;Unit_Ach!$DU$8&amp;Unit_Ach!$S$9&amp;Unit_Ach!$S$10)</f>
        <v>0</v>
      </c>
      <c r="DZ24" s="96">
        <f>SUMIFS('Entry Data'!$S:$S,'Entry Data'!$AA:$AA,Unit_Ach!$B24&amp;Unit_Ach!$DU$8&amp;Unit_Ach!$S$9&amp;Unit_Ach!$S$10)</f>
        <v>0</v>
      </c>
      <c r="EA24" s="94">
        <f>SUMIFS('Entry Data'!$A:$A,'Entry Data'!$AA:$AA,Unit_Ach!$B24&amp;Unit_Ach!$DU$8&amp;Unit_Ach!$S$9&amp;Unit_Ach!$U$10)</f>
        <v>0</v>
      </c>
      <c r="EB24" s="94">
        <f>SUMIFS('Entry Data'!$S:$S,'Entry Data'!$AA:$AA,Unit_Ach!$B24&amp;Unit_Ach!$DU$8&amp;Unit_Ach!$S$9&amp;Unit_Ach!$U$10)</f>
        <v>0</v>
      </c>
      <c r="EC24" s="97">
        <f t="shared" si="35"/>
        <v>7</v>
      </c>
      <c r="ED24" s="97">
        <f t="shared" si="36"/>
        <v>221.36</v>
      </c>
      <c r="EE24" s="99">
        <f>SUMIFS('Entry Data'!$A:$A,'Entry Data'!$AA:$AA,Unit_Ach!$B24&amp;Unit_Ach!$EE$8&amp;Unit_Ach!$O$9&amp;Unit_Ach!$O$10)</f>
        <v>6</v>
      </c>
      <c r="EF24" s="96">
        <f>SUMIFS('Entry Data'!$S:$S,'Entry Data'!$AA:$AA,Unit_Ach!$B24&amp;Unit_Ach!$EE$8&amp;Unit_Ach!$O$9&amp;Unit_Ach!$O$10)</f>
        <v>190.16000000000003</v>
      </c>
      <c r="EG24" s="94">
        <f>SUMIFS('Entry Data'!$A:$A,'Entry Data'!$AA:$AA,Unit_Ach!$B24&amp;Unit_Ach!$EE$8&amp;Unit_Ach!$O$9&amp;Unit_Ach!$Q$10)</f>
        <v>6</v>
      </c>
      <c r="EH24" s="96">
        <f>SUMIFS('Entry Data'!$S:$S,'Entry Data'!$AA:$AA,Unit_Ach!$B24&amp;Unit_Ach!$EE$8&amp;Unit_Ach!$O$9&amp;Unit_Ach!$Q$10)</f>
        <v>193.76</v>
      </c>
      <c r="EI24" s="94">
        <f>SUMIFS('Entry Data'!$A:$A,'Entry Data'!$AA:$AA,Unit_Ach!$B24&amp;Unit_Ach!$EE$8&amp;Unit_Ach!$S$9&amp;Unit_Ach!$S$10)</f>
        <v>0</v>
      </c>
      <c r="EJ24" s="96">
        <f>SUMIFS('Entry Data'!$S:$S,'Entry Data'!$AA:$AA,Unit_Ach!$B24&amp;Unit_Ach!$EE$8&amp;Unit_Ach!$S$9&amp;Unit_Ach!$S$10)</f>
        <v>0</v>
      </c>
      <c r="EK24" s="94">
        <f>SUMIFS('Entry Data'!$A:$A,'Entry Data'!$AA:$AA,Unit_Ach!$B24&amp;Unit_Ach!$EE$8&amp;Unit_Ach!$S$9&amp;Unit_Ach!$U$10)</f>
        <v>0</v>
      </c>
      <c r="EL24" s="94">
        <f>SUMIFS('Entry Data'!$S:$S,'Entry Data'!$AA:$AA,Unit_Ach!$B24&amp;Unit_Ach!$EE$8&amp;Unit_Ach!$S$9&amp;Unit_Ach!$U$10)</f>
        <v>0</v>
      </c>
      <c r="EM24" s="97">
        <f t="shared" si="37"/>
        <v>12</v>
      </c>
      <c r="EN24" s="97">
        <f t="shared" si="38"/>
        <v>383.92</v>
      </c>
      <c r="EO24" s="99">
        <f>SUMIFS('Entry Data'!$A:$A,'Entry Data'!$AA:$AA,Unit_Ach!$B24&amp;Unit_Ach!$EO$8&amp;Unit_Ach!$O$9&amp;Unit_Ach!$O$10)</f>
        <v>1</v>
      </c>
      <c r="EP24" s="96">
        <f>SUMIFS('Entry Data'!$S:$S,'Entry Data'!$AA:$AA,Unit_Ach!$B24&amp;Unit_Ach!$EO$8&amp;Unit_Ach!$O$9&amp;Unit_Ach!$O$10)</f>
        <v>31.36</v>
      </c>
      <c r="EQ24" s="94">
        <f>SUMIFS('Entry Data'!$A:$A,'Entry Data'!$AA:$AA,Unit_Ach!$B24&amp;Unit_Ach!$EO$8&amp;Unit_Ach!$O$9&amp;Unit_Ach!$Q$10)</f>
        <v>5</v>
      </c>
      <c r="ER24" s="96">
        <f>SUMIFS('Entry Data'!$S:$S,'Entry Data'!$AA:$AA,Unit_Ach!$B24&amp;Unit_Ach!$EO$8&amp;Unit_Ach!$O$9&amp;Unit_Ach!$Q$10)</f>
        <v>157.19999999999999</v>
      </c>
      <c r="ES24" s="94">
        <f>SUMIFS('Entry Data'!$A:$A,'Entry Data'!$AA:$AA,Unit_Ach!$B24&amp;Unit_Ach!$EO$8&amp;Unit_Ach!$S$9&amp;Unit_Ach!$S$10)</f>
        <v>4</v>
      </c>
      <c r="ET24" s="96">
        <f>SUMIFS('Entry Data'!$S:$S,'Entry Data'!$AA:$AA,Unit_Ach!$B24&amp;Unit_Ach!$EO$8&amp;Unit_Ach!$S$9&amp;Unit_Ach!$S$10)</f>
        <v>137.63999999999999</v>
      </c>
      <c r="EU24" s="94">
        <f>SUMIFS('Entry Data'!$A:$A,'Entry Data'!$AA:$AA,Unit_Ach!$B24&amp;Unit_Ach!$EO$8&amp;Unit_Ach!$S$9&amp;Unit_Ach!$U$10)</f>
        <v>0</v>
      </c>
      <c r="EV24" s="94">
        <f>SUMIFS('Entry Data'!$S:$S,'Entry Data'!$AA:$AA,Unit_Ach!$B24&amp;Unit_Ach!$EO$8&amp;Unit_Ach!$S$9&amp;Unit_Ach!$U$10)</f>
        <v>0</v>
      </c>
      <c r="EW24" s="97">
        <f t="shared" si="39"/>
        <v>10</v>
      </c>
      <c r="EX24" s="97">
        <f t="shared" si="40"/>
        <v>326.2</v>
      </c>
      <c r="EY24" s="99">
        <f>SUMIFS('Entry Data'!$A:$A,'Entry Data'!$AA:$AA,Unit_Ach!$B24&amp;Unit_Ach!$EY$8&amp;Unit_Ach!$O$9&amp;Unit_Ach!$O$10)</f>
        <v>0</v>
      </c>
      <c r="EZ24" s="96">
        <f>SUMIFS('Entry Data'!$S:$S,'Entry Data'!$AA:$AA,Unit_Ach!$B24&amp;Unit_Ach!$EY$8&amp;Unit_Ach!$O$9&amp;Unit_Ach!$O$10)</f>
        <v>0</v>
      </c>
      <c r="FA24" s="94">
        <f>SUMIFS('Entry Data'!$A:$A,'Entry Data'!$AA:$AA,Unit_Ach!$B24&amp;Unit_Ach!$EY$8&amp;Unit_Ach!$O$9&amp;Unit_Ach!$Q$10)</f>
        <v>6</v>
      </c>
      <c r="FB24" s="96">
        <f>SUMIFS('Entry Data'!$S:$S,'Entry Data'!$AA:$AA,Unit_Ach!$B24&amp;Unit_Ach!$EY$8&amp;Unit_Ach!$O$9&amp;Unit_Ach!$Q$10)</f>
        <v>0</v>
      </c>
      <c r="FC24" s="94">
        <f>SUMIFS('Entry Data'!$A:$A,'Entry Data'!$AA:$AA,Unit_Ach!$B24&amp;Unit_Ach!$EY$8&amp;Unit_Ach!$S$9&amp;Unit_Ach!$S$10)</f>
        <v>4</v>
      </c>
      <c r="FD24" s="96">
        <f>SUMIFS('Entry Data'!$S:$S,'Entry Data'!$AA:$AA,Unit_Ach!$B24&amp;Unit_Ach!$EY$8&amp;Unit_Ach!$S$9&amp;Unit_Ach!$S$10)</f>
        <v>0</v>
      </c>
      <c r="FE24" s="94">
        <f>SUMIFS('Entry Data'!$A:$A,'Entry Data'!$AA:$AA,Unit_Ach!$B24&amp;Unit_Ach!$EY$8&amp;Unit_Ach!$S$9&amp;Unit_Ach!$U$10)</f>
        <v>0</v>
      </c>
      <c r="FF24" s="94">
        <f>SUMIFS('Entry Data'!$S:$S,'Entry Data'!$AA:$AA,Unit_Ach!$B24&amp;Unit_Ach!$EY$8&amp;Unit_Ach!$S$9&amp;Unit_Ach!$U$10)</f>
        <v>0</v>
      </c>
      <c r="FG24" s="97">
        <f t="shared" si="41"/>
        <v>10</v>
      </c>
      <c r="FH24" s="97">
        <f t="shared" si="42"/>
        <v>0</v>
      </c>
      <c r="FI24" s="99">
        <f>SUMIFS('Entry Data'!$A:$A,'Entry Data'!$AA:$AA,Unit_Ach!$B24&amp;Unit_Ach!$FI$8&amp;Unit_Ach!$O$9&amp;Unit_Ach!$O$10)</f>
        <v>0</v>
      </c>
      <c r="FJ24" s="96">
        <f>SUMIFS('Entry Data'!$S:$S,'Entry Data'!$AA:$AA,Unit_Ach!$B24&amp;Unit_Ach!$FI$8&amp;Unit_Ach!$O$9&amp;Unit_Ach!$O$10)</f>
        <v>0</v>
      </c>
      <c r="FK24" s="94">
        <f>SUMIFS('Entry Data'!$A:$A,'Entry Data'!$AA:$AA,Unit_Ach!$B24&amp;Unit_Ach!$FI$8&amp;Unit_Ach!$O$9&amp;Unit_Ach!$Q$10)</f>
        <v>6</v>
      </c>
      <c r="FL24" s="96">
        <f>SUMIFS('Entry Data'!$S:$S,'Entry Data'!$AA:$AA,Unit_Ach!$B24&amp;Unit_Ach!$FI$8&amp;Unit_Ach!$O$9&amp;Unit_Ach!$Q$10)</f>
        <v>0</v>
      </c>
      <c r="FM24" s="94">
        <f>SUMIFS('Entry Data'!$A:$A,'Entry Data'!$AA:$AA,Unit_Ach!$B24&amp;Unit_Ach!$FI$8&amp;Unit_Ach!$S$9&amp;Unit_Ach!$S$10)</f>
        <v>4</v>
      </c>
      <c r="FN24" s="96">
        <f>SUMIFS('Entry Data'!$S:$S,'Entry Data'!$AA:$AA,Unit_Ach!$B24&amp;Unit_Ach!$FI$8&amp;Unit_Ach!$S$9&amp;Unit_Ach!$S$10)</f>
        <v>0</v>
      </c>
      <c r="FO24" s="94">
        <f>SUMIFS('Entry Data'!$A:$A,'Entry Data'!$AA:$AA,Unit_Ach!$B24&amp;Unit_Ach!$FI$8&amp;Unit_Ach!$S$9&amp;Unit_Ach!$U$10)</f>
        <v>0</v>
      </c>
      <c r="FP24" s="94">
        <f>SUMIFS('Entry Data'!$S:$S,'Entry Data'!$AA:$AA,Unit_Ach!$B24&amp;Unit_Ach!$FI$8&amp;Unit_Ach!$S$9&amp;Unit_Ach!$U$10)</f>
        <v>0</v>
      </c>
      <c r="FQ24" s="97">
        <f t="shared" si="43"/>
        <v>10</v>
      </c>
      <c r="FR24" s="97">
        <f t="shared" si="44"/>
        <v>0</v>
      </c>
      <c r="FS24" s="99">
        <f>SUMIFS('Entry Data'!$A:$A,'Entry Data'!$AA:$AA,Unit_Ach!$B24&amp;Unit_Ach!$FS$8&amp;Unit_Ach!$O$9&amp;Unit_Ach!$O$10)</f>
        <v>0</v>
      </c>
      <c r="FT24" s="96">
        <f>SUMIFS('Entry Data'!$S:$S,'Entry Data'!$AA:$AA,Unit_Ach!$B24&amp;Unit_Ach!$FS$8&amp;Unit_Ach!$O$9&amp;Unit_Ach!$O$10)</f>
        <v>0</v>
      </c>
      <c r="FU24" s="94">
        <f>SUMIFS('Entry Data'!$A:$A,'Entry Data'!$AA:$AA,Unit_Ach!$B24&amp;Unit_Ach!$FS$8&amp;Unit_Ach!$O$9&amp;Unit_Ach!$Q$10)</f>
        <v>6</v>
      </c>
      <c r="FV24" s="96">
        <f>SUMIFS('Entry Data'!$S:$S,'Entry Data'!$AA:$AA,Unit_Ach!$B24&amp;Unit_Ach!$FS$8&amp;Unit_Ach!$O$9&amp;Unit_Ach!$Q$10)</f>
        <v>0</v>
      </c>
      <c r="FW24" s="94">
        <f>SUMIFS('Entry Data'!$A:$A,'Entry Data'!$AA:$AA,Unit_Ach!$B24&amp;Unit_Ach!$FS$8&amp;Unit_Ach!$S$9&amp;Unit_Ach!$S$10)</f>
        <v>4</v>
      </c>
      <c r="FX24" s="96">
        <f>SUMIFS('Entry Data'!$S:$S,'Entry Data'!$AA:$AA,Unit_Ach!$B24&amp;Unit_Ach!$FS$8&amp;Unit_Ach!$S$9&amp;Unit_Ach!$S$10)</f>
        <v>0</v>
      </c>
      <c r="FY24" s="94">
        <f>SUMIFS('Entry Data'!$A:$A,'Entry Data'!$AA:$AA,Unit_Ach!$B24&amp;Unit_Ach!$FS$8&amp;Unit_Ach!$S$9&amp;Unit_Ach!$U$10)</f>
        <v>0</v>
      </c>
      <c r="FZ24" s="94">
        <f>SUMIFS('Entry Data'!$S:$S,'Entry Data'!$AA:$AA,Unit_Ach!$B24&amp;Unit_Ach!$FS$8&amp;Unit_Ach!$S$9&amp;Unit_Ach!$U$10)</f>
        <v>0</v>
      </c>
      <c r="GA24" s="97">
        <f t="shared" si="45"/>
        <v>10</v>
      </c>
      <c r="GB24" s="97">
        <f t="shared" si="46"/>
        <v>0</v>
      </c>
      <c r="GC24" s="99">
        <f>SUMIFS('Entry Data'!$A:$A,'Entry Data'!$AA:$AA,Unit_Ach!$B24&amp;Unit_Ach!$GC$8&amp;Unit_Ach!$O$9&amp;Unit_Ach!$O$10)</f>
        <v>1</v>
      </c>
      <c r="GD24" s="96">
        <f>SUMIFS('Entry Data'!$S:$S,'Entry Data'!$AA:$AA,Unit_Ach!$B24&amp;Unit_Ach!$GC$8&amp;Unit_Ach!$O$9&amp;Unit_Ach!$O$10)</f>
        <v>0</v>
      </c>
      <c r="GE24" s="94">
        <f>SUMIFS('Entry Data'!$A:$A,'Entry Data'!$AA:$AA,Unit_Ach!$B24&amp;Unit_Ach!$GC$8&amp;Unit_Ach!$O$9&amp;Unit_Ach!$Q$10)</f>
        <v>4</v>
      </c>
      <c r="GF24" s="96">
        <f>SUMIFS('Entry Data'!$S:$S,'Entry Data'!$AA:$AA,Unit_Ach!$B24&amp;Unit_Ach!$GC$8&amp;Unit_Ach!$O$9&amp;Unit_Ach!$Q$10)</f>
        <v>0</v>
      </c>
      <c r="GG24" s="94">
        <f>SUMIFS('Entry Data'!$A:$A,'Entry Data'!$AA:$AA,Unit_Ach!$B24&amp;Unit_Ach!$GC$8&amp;Unit_Ach!$S$9&amp;Unit_Ach!$S$10)</f>
        <v>2</v>
      </c>
      <c r="GH24" s="96">
        <f>SUMIFS('Entry Data'!$S:$S,'Entry Data'!$AA:$AA,Unit_Ach!$B24&amp;Unit_Ach!$GC$8&amp;Unit_Ach!$S$9&amp;Unit_Ach!$S$10)</f>
        <v>0</v>
      </c>
      <c r="GI24" s="94">
        <f>SUMIFS('Entry Data'!$A:$A,'Entry Data'!$AA:$AA,Unit_Ach!$B24&amp;Unit_Ach!$GC$8&amp;Unit_Ach!$S$9&amp;Unit_Ach!$U$10)</f>
        <v>0</v>
      </c>
      <c r="GJ24" s="94">
        <f>SUMIFS('Entry Data'!$S:$S,'Entry Data'!$AA:$AA,Unit_Ach!$B24&amp;Unit_Ach!$GC$8&amp;Unit_Ach!$S$9&amp;Unit_Ach!$U$10)</f>
        <v>0</v>
      </c>
      <c r="GK24" s="97">
        <f t="shared" si="47"/>
        <v>7</v>
      </c>
      <c r="GL24" s="97">
        <f t="shared" si="48"/>
        <v>0</v>
      </c>
      <c r="GM24" s="99">
        <f>SUMIFS('Entry Data'!$A:$A,'Entry Data'!$AA:$AA,Unit_Ach!$B24&amp;Unit_Ach!$GM$8&amp;Unit_Ach!$O$9&amp;Unit_Ach!$O$10)</f>
        <v>0</v>
      </c>
      <c r="GN24" s="96">
        <f>SUMIFS('Entry Data'!$S:$S,'Entry Data'!$AA:$AA,Unit_Ach!$B24&amp;Unit_Ach!$GM$8&amp;Unit_Ach!$O$9&amp;Unit_Ach!$O$10)</f>
        <v>0</v>
      </c>
      <c r="GO24" s="94">
        <f>SUMIFS('Entry Data'!$A:$A,'Entry Data'!$AA:$AA,Unit_Ach!$B24&amp;Unit_Ach!$GM$8&amp;Unit_Ach!$O$9&amp;Unit_Ach!$Q$10)</f>
        <v>0</v>
      </c>
      <c r="GP24" s="96">
        <f>SUMIFS('Entry Data'!$S:$S,'Entry Data'!$AA:$AA,Unit_Ach!$B24&amp;Unit_Ach!$GM$8&amp;Unit_Ach!$O$9&amp;Unit_Ach!$Q$10)</f>
        <v>0</v>
      </c>
      <c r="GQ24" s="94">
        <f>SUMIFS('Entry Data'!$A:$A,'Entry Data'!$AA:$AA,Unit_Ach!$B24&amp;Unit_Ach!$GM$8&amp;Unit_Ach!$S$9&amp;Unit_Ach!$S$10)</f>
        <v>0</v>
      </c>
      <c r="GR24" s="96">
        <f>SUMIFS('Entry Data'!$S:$S,'Entry Data'!$AA:$AA,Unit_Ach!$B24&amp;Unit_Ach!$GM$8&amp;Unit_Ach!$S$9&amp;Unit_Ach!$S$10)</f>
        <v>0</v>
      </c>
      <c r="GS24" s="94">
        <f>SUMIFS('Entry Data'!$A:$A,'Entry Data'!$AA:$AA,Unit_Ach!$B24&amp;Unit_Ach!$GM$8&amp;Unit_Ach!$S$9&amp;Unit_Ach!$U$10)</f>
        <v>0</v>
      </c>
      <c r="GT24" s="94">
        <f>SUMIFS('Entry Data'!$S:$S,'Entry Data'!$AA:$AA,Unit_Ach!$B24&amp;Unit_Ach!$GM$8&amp;Unit_Ach!$S$9&amp;Unit_Ach!$U$10)</f>
        <v>0</v>
      </c>
      <c r="GU24" s="97">
        <f t="shared" si="49"/>
        <v>0</v>
      </c>
      <c r="GV24" s="97">
        <f t="shared" si="50"/>
        <v>0</v>
      </c>
      <c r="GW24" s="99">
        <f>SUMIFS('Entry Data'!$A:$A,'Entry Data'!$AA:$AA,Unit_Ach!$B24&amp;Unit_Ach!$GW$8&amp;Unit_Ach!$O$9&amp;Unit_Ach!$O$10)</f>
        <v>0</v>
      </c>
      <c r="GX24" s="96">
        <f>SUMIFS('Entry Data'!$S:$S,'Entry Data'!$AA:$AA,Unit_Ach!$B24&amp;Unit_Ach!$GW$8&amp;Unit_Ach!$O$9&amp;Unit_Ach!$O$10)</f>
        <v>0</v>
      </c>
      <c r="GY24" s="94">
        <f>SUMIFS('Entry Data'!$A:$A,'Entry Data'!$AA:$AA,Unit_Ach!$B24&amp;Unit_Ach!$GW$8&amp;Unit_Ach!$O$9&amp;Unit_Ach!$Q$10)</f>
        <v>0</v>
      </c>
      <c r="GZ24" s="96">
        <f>SUMIFS('Entry Data'!$S:$S,'Entry Data'!$AA:$AA,Unit_Ach!$B24&amp;Unit_Ach!$GW$8&amp;Unit_Ach!$O$9&amp;Unit_Ach!$Q$10)</f>
        <v>0</v>
      </c>
      <c r="HA24" s="94">
        <f>SUMIFS('Entry Data'!$A:$A,'Entry Data'!$AA:$AA,Unit_Ach!$B24&amp;Unit_Ach!$GW$8&amp;Unit_Ach!$S$9&amp;Unit_Ach!$S$10)</f>
        <v>0</v>
      </c>
      <c r="HB24" s="96">
        <f>SUMIFS('Entry Data'!$S:$S,'Entry Data'!$AA:$AA,Unit_Ach!$B24&amp;Unit_Ach!$GW$8&amp;Unit_Ach!$S$9&amp;Unit_Ach!$S$10)</f>
        <v>0</v>
      </c>
      <c r="HC24" s="94">
        <f>SUMIFS('Entry Data'!$A:$A,'Entry Data'!$AA:$AA,Unit_Ach!$B24&amp;Unit_Ach!$GW$8&amp;Unit_Ach!$S$9&amp;Unit_Ach!$U$10)</f>
        <v>0</v>
      </c>
      <c r="HD24" s="94">
        <f>SUMIFS('Entry Data'!$S:$S,'Entry Data'!$AA:$AA,Unit_Ach!$B24&amp;Unit_Ach!$GW$8&amp;Unit_Ach!$S$9&amp;Unit_Ach!$U$10)</f>
        <v>0</v>
      </c>
      <c r="HE24" s="97">
        <f t="shared" si="51"/>
        <v>0</v>
      </c>
      <c r="HF24" s="97">
        <f t="shared" si="52"/>
        <v>0</v>
      </c>
      <c r="HG24" s="99">
        <f>SUMIFS('Entry Data'!$A:$A,'Entry Data'!$AA:$AA,Unit_Ach!$B24&amp;Unit_Ach!$HG$8&amp;Unit_Ach!$O$9&amp;Unit_Ach!$O$10)</f>
        <v>0</v>
      </c>
      <c r="HH24" s="96">
        <f>SUMIFS('Entry Data'!$S:$S,'Entry Data'!$AA:$AA,Unit_Ach!$B24&amp;Unit_Ach!$HG$8&amp;Unit_Ach!$O$9&amp;Unit_Ach!$O$10)</f>
        <v>0</v>
      </c>
      <c r="HI24" s="94">
        <f>SUMIFS('Entry Data'!$A:$A,'Entry Data'!$AA:$AA,Unit_Ach!$B24&amp;Unit_Ach!$HG$8&amp;Unit_Ach!$O$9&amp;Unit_Ach!$Q$10)</f>
        <v>0</v>
      </c>
      <c r="HJ24" s="96">
        <f>SUMIFS('Entry Data'!$S:$S,'Entry Data'!$AA:$AA,Unit_Ach!$B24&amp;Unit_Ach!$HG$8&amp;Unit_Ach!$O$9&amp;Unit_Ach!$Q$10)</f>
        <v>0</v>
      </c>
      <c r="HK24" s="94">
        <f>SUMIFS('Entry Data'!$A:$A,'Entry Data'!$AA:$AA,Unit_Ach!$B24&amp;Unit_Ach!$HG$8&amp;Unit_Ach!$S$9&amp;Unit_Ach!$S$10)</f>
        <v>0</v>
      </c>
      <c r="HL24" s="96">
        <f>SUMIFS('Entry Data'!$S:$S,'Entry Data'!$AA:$AA,Unit_Ach!$B24&amp;Unit_Ach!$HG$8&amp;Unit_Ach!$S$9&amp;Unit_Ach!$S$10)</f>
        <v>0</v>
      </c>
      <c r="HM24" s="94">
        <f>SUMIFS('Entry Data'!$A:$A,'Entry Data'!$AA:$AA,Unit_Ach!$B24&amp;Unit_Ach!$HG$8&amp;Unit_Ach!$S$9&amp;Unit_Ach!$U$10)</f>
        <v>0</v>
      </c>
      <c r="HN24" s="94">
        <f>SUMIFS('Entry Data'!$S:$S,'Entry Data'!$AA:$AA,Unit_Ach!$B24&amp;Unit_Ach!$HG$8&amp;Unit_Ach!$S$9&amp;Unit_Ach!$U$10)</f>
        <v>0</v>
      </c>
      <c r="HO24" s="97">
        <f t="shared" si="53"/>
        <v>0</v>
      </c>
      <c r="HP24" s="97">
        <f t="shared" si="54"/>
        <v>0</v>
      </c>
      <c r="HQ24" s="99">
        <f>SUMIFS('Entry Data'!$A:$A,'Entry Data'!$AA:$AA,Unit_Ach!$B24&amp;Unit_Ach!$HQ$8&amp;Unit_Ach!$O$9&amp;Unit_Ach!$O$10)</f>
        <v>0</v>
      </c>
      <c r="HR24" s="96">
        <f>SUMIFS('Entry Data'!$S:$S,'Entry Data'!$AA:$AA,Unit_Ach!$B24&amp;Unit_Ach!$HQ$8&amp;Unit_Ach!$O$9&amp;Unit_Ach!$O$10)</f>
        <v>0</v>
      </c>
      <c r="HS24" s="94">
        <f>SUMIFS('Entry Data'!$A:$A,'Entry Data'!$AA:$AA,Unit_Ach!$B24&amp;Unit_Ach!$HQ$8&amp;Unit_Ach!$O$9&amp;Unit_Ach!$Q$10)</f>
        <v>0</v>
      </c>
      <c r="HT24" s="96">
        <f>SUMIFS('Entry Data'!$S:$S,'Entry Data'!$AA:$AA,Unit_Ach!$B24&amp;Unit_Ach!$HQ$8&amp;Unit_Ach!$O$9&amp;Unit_Ach!$Q$10)</f>
        <v>0</v>
      </c>
      <c r="HU24" s="94">
        <f>SUMIFS('Entry Data'!$A:$A,'Entry Data'!$AA:$AA,Unit_Ach!$B24&amp;Unit_Ach!$HQ$8&amp;Unit_Ach!$S$9&amp;Unit_Ach!$S$10)</f>
        <v>0</v>
      </c>
      <c r="HV24" s="96">
        <f>SUMIFS('Entry Data'!$S:$S,'Entry Data'!$AA:$AA,Unit_Ach!$B24&amp;Unit_Ach!$HQ$8&amp;Unit_Ach!$S$9&amp;Unit_Ach!$S$10)</f>
        <v>0</v>
      </c>
      <c r="HW24" s="94">
        <f>SUMIFS('Entry Data'!$A:$A,'Entry Data'!$AA:$AA,Unit_Ach!$B24&amp;Unit_Ach!$HQ$8&amp;Unit_Ach!$S$9&amp;Unit_Ach!$U$10)</f>
        <v>0</v>
      </c>
      <c r="HX24" s="94">
        <f>SUMIFS('Entry Data'!$S:$S,'Entry Data'!$AA:$AA,Unit_Ach!$B24&amp;Unit_Ach!$HQ$8&amp;Unit_Ach!$S$9&amp;Unit_Ach!$U$10)</f>
        <v>0</v>
      </c>
      <c r="HY24" s="97">
        <f t="shared" si="55"/>
        <v>0</v>
      </c>
      <c r="HZ24" s="97">
        <f t="shared" si="56"/>
        <v>0</v>
      </c>
      <c r="IA24" s="99">
        <f>SUMIFS('Entry Data'!$A:$A,'Entry Data'!$AA:$AA,Unit_Ach!$B24&amp;Unit_Ach!$IA$8&amp;Unit_Ach!$O$9&amp;Unit_Ach!$O$10)</f>
        <v>0</v>
      </c>
      <c r="IB24" s="96">
        <f>SUMIFS('Entry Data'!$S:$S,'Entry Data'!$AA:$AA,Unit_Ach!$B24&amp;Unit_Ach!$IA$8&amp;Unit_Ach!$O$9&amp;Unit_Ach!$O$10)</f>
        <v>0</v>
      </c>
      <c r="IC24" s="94">
        <f>SUMIFS('Entry Data'!$A:$A,'Entry Data'!$AA:$AA,Unit_Ach!$B24&amp;Unit_Ach!$IA$8&amp;Unit_Ach!$O$9&amp;Unit_Ach!$Q$10)</f>
        <v>0</v>
      </c>
      <c r="ID24" s="96">
        <f>SUMIFS('Entry Data'!$S:$S,'Entry Data'!$AA:$AA,Unit_Ach!$B24&amp;Unit_Ach!$IA$8&amp;Unit_Ach!$O$9&amp;Unit_Ach!$Q$10)</f>
        <v>0</v>
      </c>
      <c r="IE24" s="94">
        <f>SUMIFS('Entry Data'!$A:$A,'Entry Data'!$AA:$AA,Unit_Ach!$B24&amp;Unit_Ach!$IA$8&amp;Unit_Ach!$S$9&amp;Unit_Ach!$S$10)</f>
        <v>0</v>
      </c>
      <c r="IF24" s="96">
        <f>SUMIFS('Entry Data'!$S:$S,'Entry Data'!$AA:$AA,Unit_Ach!$B24&amp;Unit_Ach!$IA$8&amp;Unit_Ach!$S$9&amp;Unit_Ach!$S$10)</f>
        <v>0</v>
      </c>
      <c r="IG24" s="94">
        <f>SUMIFS('Entry Data'!$A:$A,'Entry Data'!$AA:$AA,Unit_Ach!$B24&amp;Unit_Ach!$IA$8&amp;Unit_Ach!$S$9&amp;Unit_Ach!$U$10)</f>
        <v>0</v>
      </c>
      <c r="IH24" s="94">
        <f>SUMIFS('Entry Data'!$S:$S,'Entry Data'!$AA:$AA,Unit_Ach!$B24&amp;Unit_Ach!$IA$8&amp;Unit_Ach!$S$9&amp;Unit_Ach!$U$10)</f>
        <v>0</v>
      </c>
      <c r="II24" s="97">
        <f t="shared" si="57"/>
        <v>0</v>
      </c>
      <c r="IJ24" s="97">
        <f t="shared" si="58"/>
        <v>0</v>
      </c>
      <c r="IK24" s="99">
        <f>SUMIFS('Entry Data'!$A:$A,'Entry Data'!$AA:$AA,Unit_Ach!$B24&amp;Unit_Ach!$IK$8&amp;Unit_Ach!$O$9&amp;Unit_Ach!$O$10)</f>
        <v>0</v>
      </c>
      <c r="IL24" s="96">
        <f>SUMIFS('Entry Data'!$S:$S,'Entry Data'!$AA:$AA,Unit_Ach!$B24&amp;Unit_Ach!$IK$8&amp;Unit_Ach!$O$9&amp;Unit_Ach!$O$10)</f>
        <v>0</v>
      </c>
      <c r="IM24" s="94">
        <f>SUMIFS('Entry Data'!$A:$A,'Entry Data'!$AA:$AA,Unit_Ach!$B24&amp;Unit_Ach!$IK$8&amp;Unit_Ach!$O$9&amp;Unit_Ach!$Q$10)</f>
        <v>0</v>
      </c>
      <c r="IN24" s="96">
        <f>SUMIFS('Entry Data'!$S:$S,'Entry Data'!$AA:$AA,Unit_Ach!$B24&amp;Unit_Ach!$IK$8&amp;Unit_Ach!$O$9&amp;Unit_Ach!$Q$10)</f>
        <v>0</v>
      </c>
      <c r="IO24" s="94">
        <f>SUMIFS('Entry Data'!$A:$A,'Entry Data'!$AA:$AA,Unit_Ach!$B24&amp;Unit_Ach!$IK$8&amp;Unit_Ach!$S$9&amp;Unit_Ach!$S$10)</f>
        <v>0</v>
      </c>
      <c r="IP24" s="96">
        <f>SUMIFS('Entry Data'!$S:$S,'Entry Data'!$AA:$AA,Unit_Ach!$B24&amp;Unit_Ach!$IK$8&amp;Unit_Ach!$S$9&amp;Unit_Ach!$S$10)</f>
        <v>0</v>
      </c>
      <c r="IQ24" s="94">
        <f>SUMIFS('Entry Data'!$A:$A,'Entry Data'!$AA:$AA,Unit_Ach!$B24&amp;Unit_Ach!$IK$8&amp;Unit_Ach!$S$9&amp;Unit_Ach!$U$10)</f>
        <v>0</v>
      </c>
      <c r="IR24" s="94">
        <f>SUMIFS('Entry Data'!$S:$S,'Entry Data'!$AA:$AA,Unit_Ach!$B24&amp;Unit_Ach!$IK$8&amp;Unit_Ach!$S$9&amp;Unit_Ach!$U$10)</f>
        <v>0</v>
      </c>
      <c r="IS24" s="97">
        <f t="shared" si="59"/>
        <v>0</v>
      </c>
      <c r="IT24" s="97">
        <f t="shared" si="60"/>
        <v>0</v>
      </c>
      <c r="IU24" s="99">
        <f>SUMIFS('Entry Data'!$A:$A,'Entry Data'!$AA:$AA,Unit_Ach!$B24&amp;Unit_Ach!$IU$8&amp;Unit_Ach!$O$9&amp;Unit_Ach!$O$10)</f>
        <v>0</v>
      </c>
      <c r="IV24" s="96">
        <f>SUMIFS('Entry Data'!$S:$S,'Entry Data'!$AA:$AA,Unit_Ach!$B24&amp;Unit_Ach!$IU$8&amp;Unit_Ach!$O$9&amp;Unit_Ach!$O$10)</f>
        <v>0</v>
      </c>
      <c r="IW24" s="94">
        <f>SUMIFS('Entry Data'!$A:$A,'Entry Data'!$AA:$AA,Unit_Ach!$B24&amp;Unit_Ach!$IU$8&amp;Unit_Ach!$O$9&amp;Unit_Ach!$Q$10)</f>
        <v>0</v>
      </c>
      <c r="IX24" s="96">
        <f>SUMIFS('Entry Data'!$S:$S,'Entry Data'!$AA:$AA,Unit_Ach!$B24&amp;Unit_Ach!$IU$8&amp;Unit_Ach!$O$9&amp;Unit_Ach!$Q$10)</f>
        <v>0</v>
      </c>
      <c r="IY24" s="94">
        <f>SUMIFS('Entry Data'!$A:$A,'Entry Data'!$AA:$AA,Unit_Ach!$B24&amp;Unit_Ach!$IU$8&amp;Unit_Ach!$S$9&amp;Unit_Ach!$S$10)</f>
        <v>0</v>
      </c>
      <c r="IZ24" s="96">
        <f>SUMIFS('Entry Data'!$S:$S,'Entry Data'!$AA:$AA,Unit_Ach!$B24&amp;Unit_Ach!$IU$8&amp;Unit_Ach!$S$9&amp;Unit_Ach!$S$10)</f>
        <v>0</v>
      </c>
      <c r="JA24" s="94">
        <f>SUMIFS('Entry Data'!$A:$A,'Entry Data'!$AA:$AA,Unit_Ach!$B24&amp;Unit_Ach!$IU$8&amp;Unit_Ach!$S$9&amp;Unit_Ach!$U$10)</f>
        <v>0</v>
      </c>
      <c r="JB24" s="94">
        <f>SUMIFS('Entry Data'!$S:$S,'Entry Data'!$AA:$AA,Unit_Ach!$B24&amp;Unit_Ach!$IU$8&amp;Unit_Ach!$S$9&amp;Unit_Ach!$U$10)</f>
        <v>0</v>
      </c>
      <c r="JC24" s="97">
        <f t="shared" si="61"/>
        <v>0</v>
      </c>
      <c r="JD24" s="97">
        <f t="shared" si="62"/>
        <v>0</v>
      </c>
      <c r="JE24" s="99">
        <f>SUMIFS('Entry Data'!$A:$A,'Entry Data'!$AA:$AA,Unit_Ach!$B24&amp;Unit_Ach!$JE$8&amp;Unit_Ach!$O$9&amp;Unit_Ach!$O$10)</f>
        <v>0</v>
      </c>
      <c r="JF24" s="96">
        <f>SUMIFS('Entry Data'!$S:$S,'Entry Data'!$AA:$AA,Unit_Ach!$B24&amp;Unit_Ach!$JE$8&amp;Unit_Ach!$O$9&amp;Unit_Ach!$O$10)</f>
        <v>0</v>
      </c>
      <c r="JG24" s="94">
        <f>SUMIFS('Entry Data'!$A:$A,'Entry Data'!$AA:$AA,Unit_Ach!$B24&amp;Unit_Ach!$JE$8&amp;Unit_Ach!$O$9&amp;Unit_Ach!$Q$10)</f>
        <v>0</v>
      </c>
      <c r="JH24" s="96">
        <f>SUMIFS('Entry Data'!$S:$S,'Entry Data'!$AA:$AA,Unit_Ach!$B24&amp;Unit_Ach!$JE$8&amp;Unit_Ach!$O$9&amp;Unit_Ach!$Q$10)</f>
        <v>0</v>
      </c>
      <c r="JI24" s="94">
        <f>SUMIFS('Entry Data'!$A:$A,'Entry Data'!$AA:$AA,Unit_Ach!$B24&amp;Unit_Ach!$JE$8&amp;Unit_Ach!$S$9&amp;Unit_Ach!$S$10)</f>
        <v>0</v>
      </c>
      <c r="JJ24" s="96">
        <f>SUMIFS('Entry Data'!$S:$S,'Entry Data'!$AA:$AA,Unit_Ach!$B24&amp;Unit_Ach!$JE$8&amp;Unit_Ach!$S$9&amp;Unit_Ach!$S$10)</f>
        <v>0</v>
      </c>
      <c r="JK24" s="94">
        <f>SUMIFS('Entry Data'!$A:$A,'Entry Data'!$AA:$AA,Unit_Ach!$B24&amp;Unit_Ach!$JE$8&amp;Unit_Ach!$S$9&amp;Unit_Ach!$U$10)</f>
        <v>0</v>
      </c>
      <c r="JL24" s="94">
        <f>SUMIFS('Entry Data'!$S:$S,'Entry Data'!$AA:$AA,Unit_Ach!$B24&amp;Unit_Ach!$JE$8&amp;Unit_Ach!$S$9&amp;Unit_Ach!$U$10)</f>
        <v>0</v>
      </c>
      <c r="JM24" s="97">
        <f t="shared" si="63"/>
        <v>0</v>
      </c>
      <c r="JN24" s="97">
        <f t="shared" si="64"/>
        <v>0</v>
      </c>
      <c r="JO24" s="99">
        <f>SUMIFS('Entry Data'!$A:$A,'Entry Data'!$AA:$AA,Unit_Ach!$B24&amp;Unit_Ach!$JO$8&amp;Unit_Ach!$O$9&amp;Unit_Ach!$O$10)</f>
        <v>0</v>
      </c>
      <c r="JP24" s="96">
        <f>SUMIFS('Entry Data'!$S:$S,'Entry Data'!$AA:$AA,Unit_Ach!$B24&amp;Unit_Ach!$JO$8&amp;Unit_Ach!$O$9&amp;Unit_Ach!$O$10)</f>
        <v>0</v>
      </c>
      <c r="JQ24" s="94">
        <f>SUMIFS('Entry Data'!$A:$A,'Entry Data'!$AA:$AA,Unit_Ach!$B24&amp;Unit_Ach!$JO$8&amp;Unit_Ach!$O$9&amp;Unit_Ach!$Q$10)</f>
        <v>0</v>
      </c>
      <c r="JR24" s="96">
        <f>SUMIFS('Entry Data'!$S:$S,'Entry Data'!$AA:$AA,Unit_Ach!$B24&amp;Unit_Ach!$JO$8&amp;Unit_Ach!$O$9&amp;Unit_Ach!$Q$10)</f>
        <v>0</v>
      </c>
      <c r="JS24" s="94">
        <f>SUMIFS('Entry Data'!$A:$A,'Entry Data'!$AA:$AA,Unit_Ach!$B24&amp;Unit_Ach!$JO$8&amp;Unit_Ach!$S$9&amp;Unit_Ach!$S$10)</f>
        <v>0</v>
      </c>
      <c r="JT24" s="96">
        <f>SUMIFS('Entry Data'!$S:$S,'Entry Data'!$AA:$AA,Unit_Ach!$B24&amp;Unit_Ach!$JO$8&amp;Unit_Ach!$S$9&amp;Unit_Ach!$S$10)</f>
        <v>0</v>
      </c>
      <c r="JU24" s="94">
        <f>SUMIFS('Entry Data'!$A:$A,'Entry Data'!$AA:$AA,Unit_Ach!$B24&amp;Unit_Ach!$JO$8&amp;Unit_Ach!$S$9&amp;Unit_Ach!$U$10)</f>
        <v>0</v>
      </c>
      <c r="JV24" s="94">
        <f>SUMIFS('Entry Data'!$S:$S,'Entry Data'!$AA:$AA,Unit_Ach!$B24&amp;Unit_Ach!$JO$8&amp;Unit_Ach!$S$9&amp;Unit_Ach!$U$10)</f>
        <v>0</v>
      </c>
      <c r="JW24" s="97">
        <f t="shared" si="65"/>
        <v>0</v>
      </c>
      <c r="JX24" s="97">
        <f t="shared" si="66"/>
        <v>0</v>
      </c>
      <c r="JY24" s="99">
        <f>SUMIFS('Entry Data'!$A:$A,'Entry Data'!$AA:$AA,Unit_Ach!$B24&amp;Unit_Ach!$JY$8&amp;Unit_Ach!$O$9&amp;Unit_Ach!$O$10)</f>
        <v>0</v>
      </c>
      <c r="JZ24" s="96">
        <f>SUMIFS('Entry Data'!$S:$S,'Entry Data'!$AA:$AA,Unit_Ach!$B24&amp;Unit_Ach!$JY$8&amp;Unit_Ach!$O$9&amp;Unit_Ach!$O$10)</f>
        <v>0</v>
      </c>
      <c r="KA24" s="94">
        <f>SUMIFS('Entry Data'!$A:$A,'Entry Data'!$AA:$AA,Unit_Ach!$B24&amp;Unit_Ach!$JY$8&amp;Unit_Ach!$O$9&amp;Unit_Ach!$Q$10)</f>
        <v>0</v>
      </c>
      <c r="KB24" s="96">
        <f>SUMIFS('Entry Data'!$S:$S,'Entry Data'!$AA:$AA,Unit_Ach!$B24&amp;Unit_Ach!$JY$8&amp;Unit_Ach!$O$9&amp;Unit_Ach!$Q$10)</f>
        <v>0</v>
      </c>
      <c r="KC24" s="94">
        <f>SUMIFS('Entry Data'!$A:$A,'Entry Data'!$AA:$AA,Unit_Ach!$B24&amp;Unit_Ach!$JY$8&amp;Unit_Ach!$S$9&amp;Unit_Ach!$S$10)</f>
        <v>0</v>
      </c>
      <c r="KD24" s="96">
        <f>SUMIFS('Entry Data'!$S:$S,'Entry Data'!$AA:$AA,Unit_Ach!$B24&amp;Unit_Ach!$JY$8&amp;Unit_Ach!$S$9&amp;Unit_Ach!$S$10)</f>
        <v>0</v>
      </c>
      <c r="KE24" s="94">
        <f>SUMIFS('Entry Data'!$A:$A,'Entry Data'!$AA:$AA,Unit_Ach!$B24&amp;Unit_Ach!$JY$8&amp;Unit_Ach!$S$9&amp;Unit_Ach!$U$10)</f>
        <v>0</v>
      </c>
      <c r="KF24" s="94">
        <f>SUMIFS('Entry Data'!$S:$S,'Entry Data'!$AA:$AA,Unit_Ach!$B24&amp;Unit_Ach!$JY$8&amp;Unit_Ach!$S$9&amp;Unit_Ach!$U$10)</f>
        <v>0</v>
      </c>
      <c r="KG24" s="97">
        <f t="shared" si="67"/>
        <v>0</v>
      </c>
      <c r="KH24" s="97">
        <f t="shared" si="68"/>
        <v>0</v>
      </c>
      <c r="KI24" s="99">
        <f>SUMIFS('Entry Data'!$A:$A,'Entry Data'!$AA:$AA,Unit_Ach!$B24&amp;Unit_Ach!$KI$8&amp;Unit_Ach!$O$9&amp;Unit_Ach!$O$10)</f>
        <v>0</v>
      </c>
      <c r="KJ24" s="96">
        <f>SUMIFS('Entry Data'!$S:$S,'Entry Data'!$AA:$AA,Unit_Ach!$B24&amp;Unit_Ach!$KI$8&amp;Unit_Ach!$O$9&amp;Unit_Ach!$O$10)</f>
        <v>0</v>
      </c>
      <c r="KK24" s="94">
        <f>SUMIFS('Entry Data'!$A:$A,'Entry Data'!$AA:$AA,Unit_Ach!$B24&amp;Unit_Ach!$KI$8&amp;Unit_Ach!$O$9&amp;Unit_Ach!$Q$10)</f>
        <v>0</v>
      </c>
      <c r="KL24" s="96">
        <f>SUMIFS('Entry Data'!$S:$S,'Entry Data'!$AA:$AA,Unit_Ach!$B24&amp;Unit_Ach!$KI$8&amp;Unit_Ach!$O$9&amp;Unit_Ach!$Q$10)</f>
        <v>0</v>
      </c>
      <c r="KM24" s="94">
        <f>SUMIFS('Entry Data'!$A:$A,'Entry Data'!$AA:$AA,Unit_Ach!$B24&amp;Unit_Ach!$KI$8&amp;Unit_Ach!$S$9&amp;Unit_Ach!$S$10)</f>
        <v>0</v>
      </c>
      <c r="KN24" s="96">
        <f>SUMIFS('Entry Data'!$S:$S,'Entry Data'!$AA:$AA,Unit_Ach!$B24&amp;Unit_Ach!$KI$8&amp;Unit_Ach!$S$9&amp;Unit_Ach!$S$10)</f>
        <v>0</v>
      </c>
      <c r="KO24" s="94">
        <f>SUMIFS('Entry Data'!$A:$A,'Entry Data'!$AA:$AA,Unit_Ach!$B24&amp;Unit_Ach!$KI$8&amp;Unit_Ach!$S$9&amp;Unit_Ach!$U$10)</f>
        <v>0</v>
      </c>
      <c r="KP24" s="94">
        <f>SUMIFS('Entry Data'!$S:$S,'Entry Data'!$AA:$AA,Unit_Ach!$B24&amp;Unit_Ach!$KI$8&amp;Unit_Ach!$S$9&amp;Unit_Ach!$U$10)</f>
        <v>0</v>
      </c>
      <c r="KQ24" s="97">
        <f t="shared" si="69"/>
        <v>0</v>
      </c>
      <c r="KR24" s="97">
        <f t="shared" si="70"/>
        <v>0</v>
      </c>
      <c r="KS24" s="99">
        <f>SUMIFS('Entry Data'!$A:$A,'Entry Data'!$AA:$AA,Unit_Ach!$B24&amp;Unit_Ach!$KS$8&amp;Unit_Ach!$O$9&amp;Unit_Ach!$O$10)</f>
        <v>0</v>
      </c>
      <c r="KT24" s="96">
        <f>SUMIFS('Entry Data'!$S:$S,'Entry Data'!$AA:$AA,Unit_Ach!$B24&amp;Unit_Ach!$KS$8&amp;Unit_Ach!$O$9&amp;Unit_Ach!$O$10)</f>
        <v>0</v>
      </c>
      <c r="KU24" s="94">
        <f>SUMIFS('Entry Data'!$A:$A,'Entry Data'!$AA:$AA,Unit_Ach!$B24&amp;Unit_Ach!$KS$8&amp;Unit_Ach!$O$9&amp;Unit_Ach!$Q$10)</f>
        <v>0</v>
      </c>
      <c r="KV24" s="96">
        <f>SUMIFS('Entry Data'!$S:$S,'Entry Data'!$AA:$AA,Unit_Ach!$B24&amp;Unit_Ach!$KS$8&amp;Unit_Ach!$O$9&amp;Unit_Ach!$Q$10)</f>
        <v>0</v>
      </c>
      <c r="KW24" s="94">
        <f>SUMIFS('Entry Data'!$A:$A,'Entry Data'!$AA:$AA,Unit_Ach!$B24&amp;Unit_Ach!$KS$8&amp;Unit_Ach!$S$9&amp;Unit_Ach!$S$10)</f>
        <v>0</v>
      </c>
      <c r="KX24" s="96">
        <f>SUMIFS('Entry Data'!$S:$S,'Entry Data'!$AA:$AA,Unit_Ach!$B24&amp;Unit_Ach!$KS$8&amp;Unit_Ach!$S$9&amp;Unit_Ach!$S$10)</f>
        <v>0</v>
      </c>
      <c r="KY24" s="94">
        <f>SUMIFS('Entry Data'!$A:$A,'Entry Data'!$AA:$AA,Unit_Ach!$B24&amp;Unit_Ach!$KS$8&amp;Unit_Ach!$S$9&amp;Unit_Ach!$U$10)</f>
        <v>0</v>
      </c>
      <c r="KZ24" s="94">
        <f>SUMIFS('Entry Data'!$S:$S,'Entry Data'!$AA:$AA,Unit_Ach!$B24&amp;Unit_Ach!$KS$8&amp;Unit_Ach!$S$9&amp;Unit_Ach!$U$10)</f>
        <v>0</v>
      </c>
      <c r="LA24" s="97">
        <f t="shared" si="71"/>
        <v>0</v>
      </c>
      <c r="LB24" s="97">
        <f t="shared" si="72"/>
        <v>0</v>
      </c>
      <c r="LC24" s="99">
        <f>SUMIFS('Entry Data'!$A:$A,'Entry Data'!$AA:$AA,Unit_Ach!$B24&amp;Unit_Ach!$LC$8&amp;Unit_Ach!$O$9&amp;Unit_Ach!$O$10)</f>
        <v>0</v>
      </c>
      <c r="LD24" s="96">
        <f>SUMIFS('Entry Data'!$S:$S,'Entry Data'!$AA:$AA,Unit_Ach!$B24&amp;Unit_Ach!$LC$8&amp;Unit_Ach!$O$9&amp;Unit_Ach!$O$10)</f>
        <v>0</v>
      </c>
      <c r="LE24" s="94">
        <f>SUMIFS('Entry Data'!$A:$A,'Entry Data'!$AA:$AA,Unit_Ach!$B24&amp;Unit_Ach!$LC$8&amp;Unit_Ach!$O$9&amp;Unit_Ach!$Q$10)</f>
        <v>0</v>
      </c>
      <c r="LF24" s="96">
        <f>SUMIFS('Entry Data'!$S:$S,'Entry Data'!$AA:$AA,Unit_Ach!$B24&amp;Unit_Ach!$LC$8&amp;Unit_Ach!$O$9&amp;Unit_Ach!$Q$10)</f>
        <v>0</v>
      </c>
      <c r="LG24" s="94">
        <f>SUMIFS('Entry Data'!$A:$A,'Entry Data'!$AA:$AA,Unit_Ach!$B24&amp;Unit_Ach!$LC$8&amp;Unit_Ach!$S$9&amp;Unit_Ach!$S$10)</f>
        <v>0</v>
      </c>
      <c r="LH24" s="96">
        <f>SUMIFS('Entry Data'!$S:$S,'Entry Data'!$AA:$AA,Unit_Ach!$B24&amp;Unit_Ach!$LC$8&amp;Unit_Ach!$S$9&amp;Unit_Ach!$S$10)</f>
        <v>0</v>
      </c>
      <c r="LI24" s="94">
        <f>SUMIFS('Entry Data'!$A:$A,'Entry Data'!$AA:$AA,Unit_Ach!$B24&amp;Unit_Ach!$LC$8&amp;Unit_Ach!$S$9&amp;Unit_Ach!$U$10)</f>
        <v>0</v>
      </c>
      <c r="LJ24" s="94">
        <f>SUMIFS('Entry Data'!$S:$S,'Entry Data'!$AA:$AA,Unit_Ach!$B24&amp;Unit_Ach!$LC$8&amp;Unit_Ach!$S$9&amp;Unit_Ach!$U$10)</f>
        <v>0</v>
      </c>
      <c r="LK24" s="97">
        <f t="shared" si="73"/>
        <v>0</v>
      </c>
      <c r="LL24" s="97">
        <f t="shared" si="74"/>
        <v>0</v>
      </c>
    </row>
    <row r="25" spans="1:324" x14ac:dyDescent="0.3">
      <c r="A25" s="92">
        <v>14</v>
      </c>
      <c r="B25" s="102" t="s">
        <v>227</v>
      </c>
      <c r="C25" s="100" t="s">
        <v>231</v>
      </c>
      <c r="D25" s="101">
        <f t="shared" si="3"/>
        <v>0</v>
      </c>
      <c r="E25" s="101">
        <f t="shared" si="4"/>
        <v>0</v>
      </c>
      <c r="F25" s="101">
        <f t="shared" si="5"/>
        <v>0</v>
      </c>
      <c r="G25" s="101">
        <f t="shared" si="6"/>
        <v>0</v>
      </c>
      <c r="H25" s="101">
        <f t="shared" si="7"/>
        <v>0</v>
      </c>
      <c r="I25" s="101">
        <f t="shared" si="8"/>
        <v>0</v>
      </c>
      <c r="J25" s="101">
        <f t="shared" si="9"/>
        <v>0</v>
      </c>
      <c r="K25" s="101">
        <f t="shared" si="10"/>
        <v>0</v>
      </c>
      <c r="L25" s="101">
        <f t="shared" si="11"/>
        <v>0</v>
      </c>
      <c r="M25" s="101">
        <f t="shared" si="12"/>
        <v>0</v>
      </c>
      <c r="N25" s="95"/>
      <c r="O25" s="94">
        <f>SUMIFS('Entry Data'!$A:$A,'Entry Data'!$AA:$AA,Unit_Ach!$B25&amp;Unit_Ach!$O$8&amp;Unit_Ach!$O$9&amp;Unit_Ach!$O$10)</f>
        <v>0</v>
      </c>
      <c r="P25" s="96">
        <f>SUMIFS('Entry Data'!$S:$S,'Entry Data'!$AA:$AA,Unit_Ach!$B25&amp;Unit_Ach!$O$8&amp;Unit_Ach!$O$9&amp;Unit_Ach!$O$10)</f>
        <v>0</v>
      </c>
      <c r="Q25" s="94">
        <f>SUMIFS('Entry Data'!$A:$A,'Entry Data'!$AA:$AA,Unit_Ach!$B25&amp;Unit_Ach!$O$8&amp;Unit_Ach!$O$9&amp;Unit_Ach!$Q$10)</f>
        <v>0</v>
      </c>
      <c r="R25" s="96">
        <f>SUMIFS('Entry Data'!$S:$S,'Entry Data'!$AA:$AA,Unit_Ach!$B25&amp;Unit_Ach!$O$8&amp;Unit_Ach!$O$9&amp;Unit_Ach!$Q$10)</f>
        <v>0</v>
      </c>
      <c r="S25" s="94">
        <f>SUMIFS('Entry Data'!$A:$A,'Entry Data'!$AA:$AA,Unit_Ach!$B25&amp;Unit_Ach!$O$8&amp;Unit_Ach!$S$9&amp;Unit_Ach!$S$10)</f>
        <v>0</v>
      </c>
      <c r="T25" s="96">
        <f>SUMIFS('Entry Data'!$S:$S,'Entry Data'!$AA:$AA,Unit_Ach!$B25&amp;Unit_Ach!$O$8&amp;Unit_Ach!$S$9&amp;Unit_Ach!$S$10)</f>
        <v>0</v>
      </c>
      <c r="U25" s="94">
        <f>SUMIFS('Entry Data'!$A:$A,'Entry Data'!$AA:$AA,Unit_Ach!$B25&amp;Unit_Ach!$O$8&amp;Unit_Ach!$S$9&amp;Unit_Ach!$U$10)</f>
        <v>0</v>
      </c>
      <c r="V25" s="94">
        <f>SUMIFS('Entry Data'!$S:$S,'Entry Data'!$AA:$AA,Unit_Ach!$B25&amp;Unit_Ach!$O$8&amp;Unit_Ach!$S$9&amp;Unit_Ach!$U$10)</f>
        <v>0</v>
      </c>
      <c r="W25" s="97">
        <f t="shared" si="13"/>
        <v>0</v>
      </c>
      <c r="X25" s="98">
        <f t="shared" si="14"/>
        <v>0</v>
      </c>
      <c r="Y25" s="99">
        <f>SUMIFS('Entry Data'!$A:$A,'Entry Data'!$AA:$AA,Unit_Ach!$B25&amp;Unit_Ach!$Y$8&amp;Unit_Ach!$O$9&amp;Unit_Ach!$O$10)</f>
        <v>0</v>
      </c>
      <c r="Z25" s="96">
        <f>SUMIFS('Entry Data'!$S:$S,'Entry Data'!$AA:$AA,Unit_Ach!$B25&amp;Unit_Ach!$Y$8&amp;Unit_Ach!$O$9&amp;Unit_Ach!$O$10)</f>
        <v>0</v>
      </c>
      <c r="AA25" s="94">
        <f>SUMIFS('Entry Data'!$A:$A,'Entry Data'!$AA:$AA,Unit_Ach!$B25&amp;Unit_Ach!$Y$8&amp;Unit_Ach!$O$9&amp;Unit_Ach!$Q$10)</f>
        <v>0</v>
      </c>
      <c r="AB25" s="96">
        <f>SUMIFS('Entry Data'!$S:$S,'Entry Data'!$AA:$AA,Unit_Ach!$B25&amp;Unit_Ach!$Y$8&amp;Unit_Ach!$O$9&amp;Unit_Ach!$Q$10)</f>
        <v>0</v>
      </c>
      <c r="AC25" s="94">
        <f>SUMIFS('Entry Data'!$A:$A,'Entry Data'!$AA:$AA,Unit_Ach!$B25&amp;Unit_Ach!$Y$8&amp;Unit_Ach!$S$9&amp;Unit_Ach!$S$10)</f>
        <v>0</v>
      </c>
      <c r="AD25" s="96">
        <f>SUMIFS('Entry Data'!$S:$S,'Entry Data'!$AA:$AA,Unit_Ach!$B25&amp;Unit_Ach!$Y$8&amp;Unit_Ach!$S$9&amp;Unit_Ach!$S$10)</f>
        <v>0</v>
      </c>
      <c r="AE25" s="94">
        <f>SUMIFS('Entry Data'!$A:$A,'Entry Data'!$AA:$AA,Unit_Ach!$B25&amp;Unit_Ach!$Y$8&amp;Unit_Ach!$S$9&amp;Unit_Ach!$U$10)</f>
        <v>0</v>
      </c>
      <c r="AF25" s="94">
        <f>SUMIFS('Entry Data'!$S:$S,'Entry Data'!$AA:$AA,Unit_Ach!$B25&amp;Unit_Ach!$Y$8&amp;Unit_Ach!$S$9&amp;Unit_Ach!$U$10)</f>
        <v>0</v>
      </c>
      <c r="AG25" s="97">
        <f t="shared" si="15"/>
        <v>0</v>
      </c>
      <c r="AH25" s="97">
        <f t="shared" si="16"/>
        <v>0</v>
      </c>
      <c r="AI25" s="99">
        <f>SUMIFS('Entry Data'!$A:$A,'Entry Data'!$AA:$AA,Unit_Ach!$B25&amp;Unit_Ach!$AI$8&amp;Unit_Ach!$O$9&amp;Unit_Ach!$O$10)</f>
        <v>0</v>
      </c>
      <c r="AJ25" s="96">
        <f>SUMIFS('Entry Data'!$S:$S,'Entry Data'!$AA:$AA,Unit_Ach!$B25&amp;Unit_Ach!$AI$8&amp;Unit_Ach!$O$9&amp;Unit_Ach!$O$10)</f>
        <v>0</v>
      </c>
      <c r="AK25" s="94">
        <f>SUMIFS('Entry Data'!$A:$A,'Entry Data'!$AA:$AA,Unit_Ach!$B25&amp;Unit_Ach!$AI$8&amp;Unit_Ach!$O$9&amp;Unit_Ach!$Q$10)</f>
        <v>0</v>
      </c>
      <c r="AL25" s="96">
        <f>SUMIFS('Entry Data'!$S:$S,'Entry Data'!$AA:$AA,Unit_Ach!$B25&amp;Unit_Ach!$AI$8&amp;Unit_Ach!$O$9&amp;Unit_Ach!$Q$10)</f>
        <v>0</v>
      </c>
      <c r="AM25" s="94">
        <f>SUMIFS('Entry Data'!$A:$A,'Entry Data'!$AA:$AA,Unit_Ach!$B25&amp;Unit_Ach!$AI$8&amp;Unit_Ach!$S$9&amp;Unit_Ach!$S$10)</f>
        <v>0</v>
      </c>
      <c r="AN25" s="96">
        <f>SUMIFS('Entry Data'!$S:$S,'Entry Data'!$AA:$AA,Unit_Ach!$B25&amp;Unit_Ach!$AI$8&amp;Unit_Ach!$S$9&amp;Unit_Ach!$S$10)</f>
        <v>0</v>
      </c>
      <c r="AO25" s="94">
        <f>SUMIFS('Entry Data'!$A:$A,'Entry Data'!$AA:$AA,Unit_Ach!$B25&amp;Unit_Ach!$AI$8&amp;Unit_Ach!$S$9&amp;Unit_Ach!$U$10)</f>
        <v>0</v>
      </c>
      <c r="AP25" s="94">
        <f>SUMIFS('Entry Data'!$S:$S,'Entry Data'!$AA:$AA,Unit_Ach!$B25&amp;Unit_Ach!$AI$8&amp;Unit_Ach!$S$9&amp;Unit_Ach!$U$10)</f>
        <v>0</v>
      </c>
      <c r="AQ25" s="97">
        <f t="shared" si="17"/>
        <v>0</v>
      </c>
      <c r="AR25" s="97">
        <f t="shared" si="18"/>
        <v>0</v>
      </c>
      <c r="AS25" s="99">
        <f>SUMIFS('Entry Data'!$A:$A,'Entry Data'!$AA:$AA,Unit_Ach!$B25&amp;Unit_Ach!$AS$8&amp;Unit_Ach!$O$9&amp;Unit_Ach!$O$10)</f>
        <v>0</v>
      </c>
      <c r="AT25" s="96">
        <f>SUMIFS('Entry Data'!$S:$S,'Entry Data'!$AA:$AA,Unit_Ach!$B25&amp;Unit_Ach!$AS$8&amp;Unit_Ach!$O$9&amp;Unit_Ach!$O$10)</f>
        <v>0</v>
      </c>
      <c r="AU25" s="94">
        <f>SUMIFS('Entry Data'!$A:$A,'Entry Data'!$AA:$AA,Unit_Ach!$B25&amp;Unit_Ach!$AS$8&amp;Unit_Ach!$O$9&amp;Unit_Ach!$Q$10)</f>
        <v>0</v>
      </c>
      <c r="AV25" s="96">
        <f>SUMIFS('Entry Data'!$S:$S,'Entry Data'!$AA:$AA,Unit_Ach!$B25&amp;Unit_Ach!$AS$8&amp;Unit_Ach!$O$9&amp;Unit_Ach!$Q$10)</f>
        <v>0</v>
      </c>
      <c r="AW25" s="94">
        <f>SUMIFS('Entry Data'!$A:$A,'Entry Data'!$AA:$AA,Unit_Ach!$B25&amp;Unit_Ach!$AS$8&amp;Unit_Ach!$S$9&amp;Unit_Ach!$S$10)</f>
        <v>0</v>
      </c>
      <c r="AX25" s="96">
        <f>SUMIFS('Entry Data'!$S:$S,'Entry Data'!$AA:$AA,Unit_Ach!$B25&amp;Unit_Ach!$AS$8&amp;Unit_Ach!$S$9&amp;Unit_Ach!$S$10)</f>
        <v>0</v>
      </c>
      <c r="AY25" s="94">
        <f>SUMIFS('Entry Data'!$A:$A,'Entry Data'!$AA:$AA,Unit_Ach!$B25&amp;Unit_Ach!$AS$8&amp;Unit_Ach!$S$9&amp;Unit_Ach!$U$10)</f>
        <v>0</v>
      </c>
      <c r="AZ25" s="94">
        <f>SUMIFS('Entry Data'!$S:$S,'Entry Data'!$AA:$AA,Unit_Ach!$B25&amp;Unit_Ach!$AS$8&amp;Unit_Ach!$S$9&amp;Unit_Ach!$U$10)</f>
        <v>0</v>
      </c>
      <c r="BA25" s="97">
        <f t="shared" si="19"/>
        <v>0</v>
      </c>
      <c r="BB25" s="97">
        <f t="shared" si="20"/>
        <v>0</v>
      </c>
      <c r="BC25" s="99">
        <f>SUMIFS('Entry Data'!$A:$A,'Entry Data'!$AA:$AA,Unit_Ach!$B25&amp;Unit_Ach!$BC$8&amp;Unit_Ach!$O$9&amp;Unit_Ach!$O$10)</f>
        <v>0</v>
      </c>
      <c r="BD25" s="96">
        <f>SUMIFS('Entry Data'!$S:$S,'Entry Data'!$AA:$AA,Unit_Ach!$B25&amp;Unit_Ach!$BC$8&amp;Unit_Ach!$O$9&amp;Unit_Ach!$O$10)</f>
        <v>0</v>
      </c>
      <c r="BE25" s="94">
        <f>SUMIFS('Entry Data'!$A:$A,'Entry Data'!$AA:$AA,Unit_Ach!$B25&amp;Unit_Ach!$BC$8&amp;Unit_Ach!$O$9&amp;Unit_Ach!$Q$10)</f>
        <v>0</v>
      </c>
      <c r="BF25" s="96">
        <f>SUMIFS('Entry Data'!$S:$S,'Entry Data'!$AA:$AA,Unit_Ach!$B25&amp;Unit_Ach!$BC$8&amp;Unit_Ach!$O$9&amp;Unit_Ach!$Q$10)</f>
        <v>0</v>
      </c>
      <c r="BG25" s="94">
        <f>SUMIFS('Entry Data'!$A:$A,'Entry Data'!$AA:$AA,Unit_Ach!$B25&amp;Unit_Ach!$BC$8&amp;Unit_Ach!$S$9&amp;Unit_Ach!$S$10)</f>
        <v>0</v>
      </c>
      <c r="BH25" s="96">
        <f>SUMIFS('Entry Data'!$S:$S,'Entry Data'!$AA:$AA,Unit_Ach!$B25&amp;Unit_Ach!$BC$8&amp;Unit_Ach!$S$9&amp;Unit_Ach!$S$10)</f>
        <v>0</v>
      </c>
      <c r="BI25" s="94">
        <f>SUMIFS('Entry Data'!$A:$A,'Entry Data'!$AA:$AA,Unit_Ach!$B25&amp;Unit_Ach!$BC$8&amp;Unit_Ach!$S$9&amp;Unit_Ach!$U$10)</f>
        <v>0</v>
      </c>
      <c r="BJ25" s="94">
        <f>SUMIFS('Entry Data'!$S:$S,'Entry Data'!$AA:$AA,Unit_Ach!$B25&amp;Unit_Ach!$BC$8&amp;Unit_Ach!$S$9&amp;Unit_Ach!$U$10)</f>
        <v>0</v>
      </c>
      <c r="BK25" s="97">
        <f t="shared" si="21"/>
        <v>0</v>
      </c>
      <c r="BL25" s="97">
        <f t="shared" si="22"/>
        <v>0</v>
      </c>
      <c r="BM25" s="99">
        <f>SUMIFS('Entry Data'!$A:$A,'Entry Data'!$AA:$AA,Unit_Ach!$B25&amp;Unit_Ach!$BM$8&amp;Unit_Ach!$O$9&amp;Unit_Ach!$O$10)</f>
        <v>0</v>
      </c>
      <c r="BN25" s="96">
        <f>SUMIFS('Entry Data'!$S:$S,'Entry Data'!$AA:$AA,Unit_Ach!$B25&amp;Unit_Ach!$BM$8&amp;Unit_Ach!$O$9&amp;Unit_Ach!$O$10)</f>
        <v>0</v>
      </c>
      <c r="BO25" s="94">
        <f>SUMIFS('Entry Data'!$A:$A,'Entry Data'!$AA:$AA,Unit_Ach!$B25&amp;Unit_Ach!$BM$8&amp;Unit_Ach!$O$9&amp;Unit_Ach!$Q$10)</f>
        <v>0</v>
      </c>
      <c r="BP25" s="96">
        <f>SUMIFS('Entry Data'!$S:$S,'Entry Data'!$AA:$AA,Unit_Ach!$B25&amp;Unit_Ach!$BM$8&amp;Unit_Ach!$O$9&amp;Unit_Ach!$Q$10)</f>
        <v>0</v>
      </c>
      <c r="BQ25" s="94">
        <f>SUMIFS('Entry Data'!$A:$A,'Entry Data'!$AA:$AA,Unit_Ach!$B25&amp;Unit_Ach!$BM$8&amp;Unit_Ach!$S$9&amp;Unit_Ach!$S$10)</f>
        <v>0</v>
      </c>
      <c r="BR25" s="96">
        <f>SUMIFS('Entry Data'!$S:$S,'Entry Data'!$AA:$AA,Unit_Ach!$B25&amp;Unit_Ach!$BM$8&amp;Unit_Ach!$S$9&amp;Unit_Ach!$S$10)</f>
        <v>0</v>
      </c>
      <c r="BS25" s="94">
        <f>SUMIFS('Entry Data'!$A:$A,'Entry Data'!$AA:$AA,Unit_Ach!$B25&amp;Unit_Ach!$BM$8&amp;Unit_Ach!$S$9&amp;Unit_Ach!$U$10)</f>
        <v>0</v>
      </c>
      <c r="BT25" s="94">
        <f>SUMIFS('Entry Data'!$S:$S,'Entry Data'!$AA:$AA,Unit_Ach!$B25&amp;Unit_Ach!$BM$8&amp;Unit_Ach!$S$9&amp;Unit_Ach!$U$10)</f>
        <v>0</v>
      </c>
      <c r="BU25" s="97">
        <f t="shared" si="23"/>
        <v>0</v>
      </c>
      <c r="BV25" s="97">
        <f t="shared" si="24"/>
        <v>0</v>
      </c>
      <c r="BW25" s="99">
        <f>SUMIFS('Entry Data'!$A:$A,'Entry Data'!$AA:$AA,Unit_Ach!$B25&amp;Unit_Ach!$BW$8&amp;Unit_Ach!$O$9&amp;Unit_Ach!$O$10)</f>
        <v>0</v>
      </c>
      <c r="BX25" s="96">
        <f>SUMIFS('Entry Data'!$S:$S,'Entry Data'!$AA:$AA,Unit_Ach!$B25&amp;Unit_Ach!$BW$8&amp;Unit_Ach!$O$9&amp;Unit_Ach!$O$10)</f>
        <v>0</v>
      </c>
      <c r="BY25" s="94">
        <f>SUMIFS('Entry Data'!$A:$A,'Entry Data'!$AA:$AA,Unit_Ach!$B25&amp;Unit_Ach!$BW$8&amp;Unit_Ach!$O$9&amp;Unit_Ach!$Q$10)</f>
        <v>0</v>
      </c>
      <c r="BZ25" s="96">
        <f>SUMIFS('Entry Data'!$S:$S,'Entry Data'!$AA:$AA,Unit_Ach!$B25&amp;Unit_Ach!$BW$8&amp;Unit_Ach!$O$9&amp;Unit_Ach!$Q$10)</f>
        <v>0</v>
      </c>
      <c r="CA25" s="94">
        <f>SUMIFS('Entry Data'!$A:$A,'Entry Data'!$AA:$AA,Unit_Ach!$B25&amp;Unit_Ach!$BW$8&amp;Unit_Ach!$S$9&amp;Unit_Ach!$S$10)</f>
        <v>0</v>
      </c>
      <c r="CB25" s="96">
        <f>SUMIFS('Entry Data'!$S:$S,'Entry Data'!$AA:$AA,Unit_Ach!$B25&amp;Unit_Ach!$BW$8&amp;Unit_Ach!$S$9&amp;Unit_Ach!$S$10)</f>
        <v>0</v>
      </c>
      <c r="CC25" s="94">
        <f>SUMIFS('Entry Data'!$A:$A,'Entry Data'!$AA:$AA,Unit_Ach!$B25&amp;Unit_Ach!$BW$8&amp;Unit_Ach!$S$9&amp;Unit_Ach!$U$10)</f>
        <v>0</v>
      </c>
      <c r="CD25" s="94">
        <f>SUMIFS('Entry Data'!$S:$S,'Entry Data'!$AA:$AA,Unit_Ach!$B25&amp;Unit_Ach!$BW$8&amp;Unit_Ach!$S$9&amp;Unit_Ach!$U$10)</f>
        <v>0</v>
      </c>
      <c r="CE25" s="97">
        <f t="shared" si="25"/>
        <v>0</v>
      </c>
      <c r="CF25" s="97">
        <f t="shared" si="26"/>
        <v>0</v>
      </c>
      <c r="CG25" s="99">
        <f>SUMIFS('Entry Data'!$A:$A,'Entry Data'!$AA:$AA,Unit_Ach!$B25&amp;Unit_Ach!$CG$8&amp;Unit_Ach!$O$9&amp;Unit_Ach!$O$10)</f>
        <v>0</v>
      </c>
      <c r="CH25" s="96">
        <f>SUMIFS('Entry Data'!$S:$S,'Entry Data'!$AA:$AA,Unit_Ach!$B25&amp;Unit_Ach!$CG$8&amp;Unit_Ach!$O$9&amp;Unit_Ach!$O$10)</f>
        <v>0</v>
      </c>
      <c r="CI25" s="94">
        <f>SUMIFS('Entry Data'!$A:$A,'Entry Data'!$AA:$AA,Unit_Ach!$B25&amp;Unit_Ach!$CG$8&amp;Unit_Ach!$O$9&amp;Unit_Ach!$Q$10)</f>
        <v>0</v>
      </c>
      <c r="CJ25" s="96">
        <f>SUMIFS('Entry Data'!$S:$S,'Entry Data'!$AA:$AA,Unit_Ach!$B25&amp;Unit_Ach!$CG$8&amp;Unit_Ach!$O$9&amp;Unit_Ach!$Q$10)</f>
        <v>0</v>
      </c>
      <c r="CK25" s="94">
        <f>SUMIFS('Entry Data'!$A:$A,'Entry Data'!$AA:$AA,Unit_Ach!$B25&amp;Unit_Ach!$CG$8&amp;Unit_Ach!$S$9&amp;Unit_Ach!$S$10)</f>
        <v>0</v>
      </c>
      <c r="CL25" s="96">
        <f>SUMIFS('Entry Data'!$S:$S,'Entry Data'!$AA:$AA,Unit_Ach!$B25&amp;Unit_Ach!$CG$8&amp;Unit_Ach!$S$9&amp;Unit_Ach!$S$10)</f>
        <v>0</v>
      </c>
      <c r="CM25" s="94">
        <f>SUMIFS('Entry Data'!$A:$A,'Entry Data'!$AA:$AA,Unit_Ach!$B25&amp;Unit_Ach!$CG$8&amp;Unit_Ach!$S$9&amp;Unit_Ach!$U$10)</f>
        <v>0</v>
      </c>
      <c r="CN25" s="94">
        <f>SUMIFS('Entry Data'!$S:$S,'Entry Data'!$AA:$AA,Unit_Ach!$B25&amp;Unit_Ach!$CG$8&amp;Unit_Ach!$S$9&amp;Unit_Ach!$U$10)</f>
        <v>0</v>
      </c>
      <c r="CO25" s="97">
        <f t="shared" si="27"/>
        <v>0</v>
      </c>
      <c r="CP25" s="97">
        <f t="shared" si="28"/>
        <v>0</v>
      </c>
      <c r="CQ25" s="99">
        <f>SUMIFS('Entry Data'!$A:$A,'Entry Data'!$AA:$AA,Unit_Ach!$B25&amp;Unit_Ach!$CQ$8&amp;Unit_Ach!$O$9&amp;Unit_Ach!$O$10)</f>
        <v>0</v>
      </c>
      <c r="CR25" s="96">
        <f>SUMIFS('Entry Data'!$S:$S,'Entry Data'!$AA:$AA,Unit_Ach!$B25&amp;Unit_Ach!$CQ$8&amp;Unit_Ach!$O$9&amp;Unit_Ach!$O$10)</f>
        <v>0</v>
      </c>
      <c r="CS25" s="94">
        <f>SUMIFS('Entry Data'!$A:$A,'Entry Data'!$AA:$AA,Unit_Ach!$B25&amp;Unit_Ach!$CQ$8&amp;Unit_Ach!$O$9&amp;Unit_Ach!$Q$10)</f>
        <v>0</v>
      </c>
      <c r="CT25" s="96">
        <f>SUMIFS('Entry Data'!$S:$S,'Entry Data'!$AA:$AA,Unit_Ach!$B25&amp;Unit_Ach!$CQ$8&amp;Unit_Ach!$O$9&amp;Unit_Ach!$Q$10)</f>
        <v>0</v>
      </c>
      <c r="CU25" s="94">
        <f>SUMIFS('Entry Data'!$A:$A,'Entry Data'!$AA:$AA,Unit_Ach!$B25&amp;Unit_Ach!$CQ$8&amp;Unit_Ach!$S$9&amp;Unit_Ach!$S$10)</f>
        <v>0</v>
      </c>
      <c r="CV25" s="96">
        <f>SUMIFS('Entry Data'!$S:$S,'Entry Data'!$AA:$AA,Unit_Ach!$B25&amp;Unit_Ach!$CQ$8&amp;Unit_Ach!$S$9&amp;Unit_Ach!$S$10)</f>
        <v>0</v>
      </c>
      <c r="CW25" s="94">
        <f>SUMIFS('Entry Data'!$A:$A,'Entry Data'!$AA:$AA,Unit_Ach!$B25&amp;Unit_Ach!$CQ$8&amp;Unit_Ach!$S$9&amp;Unit_Ach!$U$10)</f>
        <v>0</v>
      </c>
      <c r="CX25" s="94">
        <f>SUMIFS('Entry Data'!$S:$S,'Entry Data'!$AA:$AA,Unit_Ach!$B25&amp;Unit_Ach!$CQ$8&amp;Unit_Ach!$S$9&amp;Unit_Ach!$U$10)</f>
        <v>0</v>
      </c>
      <c r="CY25" s="97">
        <f t="shared" si="29"/>
        <v>0</v>
      </c>
      <c r="CZ25" s="97">
        <f t="shared" si="30"/>
        <v>0</v>
      </c>
      <c r="DA25" s="99">
        <f>SUMIFS('Entry Data'!$A:$A,'Entry Data'!$AA:$AA,Unit_Ach!$B25&amp;Unit_Ach!$DA$8&amp;Unit_Ach!$O$9&amp;Unit_Ach!$O$10)</f>
        <v>0</v>
      </c>
      <c r="DB25" s="96">
        <f>SUMIFS('Entry Data'!$S:$S,'Entry Data'!$AA:$AA,Unit_Ach!$B25&amp;Unit_Ach!$DA$8&amp;Unit_Ach!$O$9&amp;Unit_Ach!$O$10)</f>
        <v>0</v>
      </c>
      <c r="DC25" s="94">
        <f>SUMIFS('Entry Data'!$A:$A,'Entry Data'!$AA:$AA,Unit_Ach!$B25&amp;Unit_Ach!$DA$8&amp;Unit_Ach!$O$9&amp;Unit_Ach!$Q$10)</f>
        <v>0</v>
      </c>
      <c r="DD25" s="96">
        <f>SUMIFS('Entry Data'!$S:$S,'Entry Data'!$AA:$AA,Unit_Ach!$B25&amp;Unit_Ach!$DA$8&amp;Unit_Ach!$O$9&amp;Unit_Ach!$Q$10)</f>
        <v>0</v>
      </c>
      <c r="DE25" s="94">
        <f>SUMIFS('Entry Data'!$A:$A,'Entry Data'!$AA:$AA,Unit_Ach!$B25&amp;Unit_Ach!$DA$8&amp;Unit_Ach!$S$9&amp;Unit_Ach!$S$10)</f>
        <v>0</v>
      </c>
      <c r="DF25" s="96">
        <f>SUMIFS('Entry Data'!$S:$S,'Entry Data'!$AA:$AA,Unit_Ach!$B25&amp;Unit_Ach!$DA$8&amp;Unit_Ach!$S$9&amp;Unit_Ach!$S$10)</f>
        <v>0</v>
      </c>
      <c r="DG25" s="94">
        <f>SUMIFS('Entry Data'!$A:$A,'Entry Data'!$AA:$AA,Unit_Ach!$B25&amp;Unit_Ach!$DA$8&amp;Unit_Ach!$S$9&amp;Unit_Ach!$U$10)</f>
        <v>0</v>
      </c>
      <c r="DH25" s="94">
        <f>SUMIFS('Entry Data'!$S:$S,'Entry Data'!$AA:$AA,Unit_Ach!$B25&amp;Unit_Ach!$DA$8&amp;Unit_Ach!$S$9&amp;Unit_Ach!$U$10)</f>
        <v>0</v>
      </c>
      <c r="DI25" s="97">
        <f t="shared" si="31"/>
        <v>0</v>
      </c>
      <c r="DJ25" s="97">
        <f t="shared" si="32"/>
        <v>0</v>
      </c>
      <c r="DK25" s="99">
        <f>SUMIFS('Entry Data'!$A:$A,'Entry Data'!$AA:$AA,Unit_Ach!$B25&amp;Unit_Ach!$DK$8&amp;Unit_Ach!$O$9&amp;Unit_Ach!$O$10)</f>
        <v>0</v>
      </c>
      <c r="DL25" s="96">
        <f>SUMIFS('Entry Data'!$S:$S,'Entry Data'!$AA:$AA,Unit_Ach!$B25&amp;Unit_Ach!$DK$8&amp;Unit_Ach!$O$9&amp;Unit_Ach!$O$10)</f>
        <v>0</v>
      </c>
      <c r="DM25" s="94">
        <f>SUMIFS('Entry Data'!$A:$A,'Entry Data'!$AA:$AA,Unit_Ach!$B25&amp;Unit_Ach!$DK$8&amp;Unit_Ach!$O$9&amp;Unit_Ach!$Q$10)</f>
        <v>0</v>
      </c>
      <c r="DN25" s="96">
        <f>SUMIFS('Entry Data'!$S:$S,'Entry Data'!$AA:$AA,Unit_Ach!$B25&amp;Unit_Ach!$DK$8&amp;Unit_Ach!$O$9&amp;Unit_Ach!$Q$10)</f>
        <v>0</v>
      </c>
      <c r="DO25" s="94">
        <f>SUMIFS('Entry Data'!$A:$A,'Entry Data'!$AA:$AA,Unit_Ach!$B25&amp;Unit_Ach!$DK$8&amp;Unit_Ach!$S$9&amp;Unit_Ach!$S$10)</f>
        <v>0</v>
      </c>
      <c r="DP25" s="96">
        <f>SUMIFS('Entry Data'!$S:$S,'Entry Data'!$AA:$AA,Unit_Ach!$B25&amp;Unit_Ach!$DK$8&amp;Unit_Ach!$S$9&amp;Unit_Ach!$S$10)</f>
        <v>0</v>
      </c>
      <c r="DQ25" s="94">
        <f>SUMIFS('Entry Data'!$A:$A,'Entry Data'!$AA:$AA,Unit_Ach!$B25&amp;Unit_Ach!$DK$8&amp;Unit_Ach!$S$9&amp;Unit_Ach!$U$10)</f>
        <v>0</v>
      </c>
      <c r="DR25" s="94">
        <f>SUMIFS('Entry Data'!$S:$S,'Entry Data'!$AA:$AA,Unit_Ach!$B25&amp;Unit_Ach!$DK$8&amp;Unit_Ach!$S$9&amp;Unit_Ach!$U$10)</f>
        <v>0</v>
      </c>
      <c r="DS25" s="97">
        <f t="shared" si="33"/>
        <v>0</v>
      </c>
      <c r="DT25" s="97">
        <f t="shared" si="34"/>
        <v>0</v>
      </c>
      <c r="DU25" s="99">
        <f>SUMIFS('Entry Data'!$A:$A,'Entry Data'!$AA:$AA,Unit_Ach!$B25&amp;Unit_Ach!$DU$8&amp;Unit_Ach!$O$9&amp;Unit_Ach!$O$10)</f>
        <v>0</v>
      </c>
      <c r="DV25" s="96">
        <f>SUMIFS('Entry Data'!$S:$S,'Entry Data'!$AA:$AA,Unit_Ach!$B25&amp;Unit_Ach!$DU$8&amp;Unit_Ach!$O$9&amp;Unit_Ach!$O$10)</f>
        <v>0</v>
      </c>
      <c r="DW25" s="94">
        <f>SUMIFS('Entry Data'!$A:$A,'Entry Data'!$AA:$AA,Unit_Ach!$B25&amp;Unit_Ach!$DU$8&amp;Unit_Ach!$O$9&amp;Unit_Ach!$Q$10)</f>
        <v>0</v>
      </c>
      <c r="DX25" s="96">
        <f>SUMIFS('Entry Data'!$S:$S,'Entry Data'!$AA:$AA,Unit_Ach!$B25&amp;Unit_Ach!$DU$8&amp;Unit_Ach!$O$9&amp;Unit_Ach!$Q$10)</f>
        <v>0</v>
      </c>
      <c r="DY25" s="94">
        <f>SUMIFS('Entry Data'!$A:$A,'Entry Data'!$AA:$AA,Unit_Ach!$B25&amp;Unit_Ach!$DU$8&amp;Unit_Ach!$S$9&amp;Unit_Ach!$S$10)</f>
        <v>0</v>
      </c>
      <c r="DZ25" s="96">
        <f>SUMIFS('Entry Data'!$S:$S,'Entry Data'!$AA:$AA,Unit_Ach!$B25&amp;Unit_Ach!$DU$8&amp;Unit_Ach!$S$9&amp;Unit_Ach!$S$10)</f>
        <v>0</v>
      </c>
      <c r="EA25" s="94">
        <f>SUMIFS('Entry Data'!$A:$A,'Entry Data'!$AA:$AA,Unit_Ach!$B25&amp;Unit_Ach!$DU$8&amp;Unit_Ach!$S$9&amp;Unit_Ach!$U$10)</f>
        <v>0</v>
      </c>
      <c r="EB25" s="94">
        <f>SUMIFS('Entry Data'!$S:$S,'Entry Data'!$AA:$AA,Unit_Ach!$B25&amp;Unit_Ach!$DU$8&amp;Unit_Ach!$S$9&amp;Unit_Ach!$U$10)</f>
        <v>0</v>
      </c>
      <c r="EC25" s="97">
        <f t="shared" si="35"/>
        <v>0</v>
      </c>
      <c r="ED25" s="97">
        <f t="shared" si="36"/>
        <v>0</v>
      </c>
      <c r="EE25" s="99">
        <f>SUMIFS('Entry Data'!$A:$A,'Entry Data'!$AA:$AA,Unit_Ach!$B25&amp;Unit_Ach!$EE$8&amp;Unit_Ach!$O$9&amp;Unit_Ach!$O$10)</f>
        <v>0</v>
      </c>
      <c r="EF25" s="96">
        <f>SUMIFS('Entry Data'!$S:$S,'Entry Data'!$AA:$AA,Unit_Ach!$B25&amp;Unit_Ach!$EE$8&amp;Unit_Ach!$O$9&amp;Unit_Ach!$O$10)</f>
        <v>0</v>
      </c>
      <c r="EG25" s="94">
        <f>SUMIFS('Entry Data'!$A:$A,'Entry Data'!$AA:$AA,Unit_Ach!$B25&amp;Unit_Ach!$EE$8&amp;Unit_Ach!$O$9&amp;Unit_Ach!$Q$10)</f>
        <v>0</v>
      </c>
      <c r="EH25" s="96">
        <f>SUMIFS('Entry Data'!$S:$S,'Entry Data'!$AA:$AA,Unit_Ach!$B25&amp;Unit_Ach!$EE$8&amp;Unit_Ach!$O$9&amp;Unit_Ach!$Q$10)</f>
        <v>0</v>
      </c>
      <c r="EI25" s="94">
        <f>SUMIFS('Entry Data'!$A:$A,'Entry Data'!$AA:$AA,Unit_Ach!$B25&amp;Unit_Ach!$EE$8&amp;Unit_Ach!$S$9&amp;Unit_Ach!$S$10)</f>
        <v>0</v>
      </c>
      <c r="EJ25" s="96">
        <f>SUMIFS('Entry Data'!$S:$S,'Entry Data'!$AA:$AA,Unit_Ach!$B25&amp;Unit_Ach!$EE$8&amp;Unit_Ach!$S$9&amp;Unit_Ach!$S$10)</f>
        <v>0</v>
      </c>
      <c r="EK25" s="94">
        <f>SUMIFS('Entry Data'!$A:$A,'Entry Data'!$AA:$AA,Unit_Ach!$B25&amp;Unit_Ach!$EE$8&amp;Unit_Ach!$S$9&amp;Unit_Ach!$U$10)</f>
        <v>0</v>
      </c>
      <c r="EL25" s="94">
        <f>SUMIFS('Entry Data'!$S:$S,'Entry Data'!$AA:$AA,Unit_Ach!$B25&amp;Unit_Ach!$EE$8&amp;Unit_Ach!$S$9&amp;Unit_Ach!$U$10)</f>
        <v>0</v>
      </c>
      <c r="EM25" s="97">
        <f t="shared" si="37"/>
        <v>0</v>
      </c>
      <c r="EN25" s="97">
        <f t="shared" si="38"/>
        <v>0</v>
      </c>
      <c r="EO25" s="99">
        <f>SUMIFS('Entry Data'!$A:$A,'Entry Data'!$AA:$AA,Unit_Ach!$B25&amp;Unit_Ach!$EO$8&amp;Unit_Ach!$O$9&amp;Unit_Ach!$O$10)</f>
        <v>0</v>
      </c>
      <c r="EP25" s="96">
        <f>SUMIFS('Entry Data'!$S:$S,'Entry Data'!$AA:$AA,Unit_Ach!$B25&amp;Unit_Ach!$EO$8&amp;Unit_Ach!$O$9&amp;Unit_Ach!$O$10)</f>
        <v>0</v>
      </c>
      <c r="EQ25" s="94">
        <f>SUMIFS('Entry Data'!$A:$A,'Entry Data'!$AA:$AA,Unit_Ach!$B25&amp;Unit_Ach!$EO$8&amp;Unit_Ach!$O$9&amp;Unit_Ach!$Q$10)</f>
        <v>0</v>
      </c>
      <c r="ER25" s="96">
        <f>SUMIFS('Entry Data'!$S:$S,'Entry Data'!$AA:$AA,Unit_Ach!$B25&amp;Unit_Ach!$EO$8&amp;Unit_Ach!$O$9&amp;Unit_Ach!$Q$10)</f>
        <v>0</v>
      </c>
      <c r="ES25" s="94">
        <f>SUMIFS('Entry Data'!$A:$A,'Entry Data'!$AA:$AA,Unit_Ach!$B25&amp;Unit_Ach!$EO$8&amp;Unit_Ach!$S$9&amp;Unit_Ach!$S$10)</f>
        <v>0</v>
      </c>
      <c r="ET25" s="96">
        <f>SUMIFS('Entry Data'!$S:$S,'Entry Data'!$AA:$AA,Unit_Ach!$B25&amp;Unit_Ach!$EO$8&amp;Unit_Ach!$S$9&amp;Unit_Ach!$S$10)</f>
        <v>0</v>
      </c>
      <c r="EU25" s="94">
        <f>SUMIFS('Entry Data'!$A:$A,'Entry Data'!$AA:$AA,Unit_Ach!$B25&amp;Unit_Ach!$EO$8&amp;Unit_Ach!$S$9&amp;Unit_Ach!$U$10)</f>
        <v>0</v>
      </c>
      <c r="EV25" s="94">
        <f>SUMIFS('Entry Data'!$S:$S,'Entry Data'!$AA:$AA,Unit_Ach!$B25&amp;Unit_Ach!$EO$8&amp;Unit_Ach!$S$9&amp;Unit_Ach!$U$10)</f>
        <v>0</v>
      </c>
      <c r="EW25" s="97">
        <f t="shared" si="39"/>
        <v>0</v>
      </c>
      <c r="EX25" s="97">
        <f t="shared" si="40"/>
        <v>0</v>
      </c>
      <c r="EY25" s="99">
        <f>SUMIFS('Entry Data'!$A:$A,'Entry Data'!$AA:$AA,Unit_Ach!$B25&amp;Unit_Ach!$EY$8&amp;Unit_Ach!$O$9&amp;Unit_Ach!$O$10)</f>
        <v>0</v>
      </c>
      <c r="EZ25" s="96">
        <f>SUMIFS('Entry Data'!$S:$S,'Entry Data'!$AA:$AA,Unit_Ach!$B25&amp;Unit_Ach!$EY$8&amp;Unit_Ach!$O$9&amp;Unit_Ach!$O$10)</f>
        <v>0</v>
      </c>
      <c r="FA25" s="94">
        <f>SUMIFS('Entry Data'!$A:$A,'Entry Data'!$AA:$AA,Unit_Ach!$B25&amp;Unit_Ach!$EY$8&amp;Unit_Ach!$O$9&amp;Unit_Ach!$Q$10)</f>
        <v>0</v>
      </c>
      <c r="FB25" s="96">
        <f>SUMIFS('Entry Data'!$S:$S,'Entry Data'!$AA:$AA,Unit_Ach!$B25&amp;Unit_Ach!$EY$8&amp;Unit_Ach!$O$9&amp;Unit_Ach!$Q$10)</f>
        <v>0</v>
      </c>
      <c r="FC25" s="94">
        <f>SUMIFS('Entry Data'!$A:$A,'Entry Data'!$AA:$AA,Unit_Ach!$B25&amp;Unit_Ach!$EY$8&amp;Unit_Ach!$S$9&amp;Unit_Ach!$S$10)</f>
        <v>0</v>
      </c>
      <c r="FD25" s="96">
        <f>SUMIFS('Entry Data'!$S:$S,'Entry Data'!$AA:$AA,Unit_Ach!$B25&amp;Unit_Ach!$EY$8&amp;Unit_Ach!$S$9&amp;Unit_Ach!$S$10)</f>
        <v>0</v>
      </c>
      <c r="FE25" s="94">
        <f>SUMIFS('Entry Data'!$A:$A,'Entry Data'!$AA:$AA,Unit_Ach!$B25&amp;Unit_Ach!$EY$8&amp;Unit_Ach!$S$9&amp;Unit_Ach!$U$10)</f>
        <v>0</v>
      </c>
      <c r="FF25" s="94">
        <f>SUMIFS('Entry Data'!$S:$S,'Entry Data'!$AA:$AA,Unit_Ach!$B25&amp;Unit_Ach!$EY$8&amp;Unit_Ach!$S$9&amp;Unit_Ach!$U$10)</f>
        <v>0</v>
      </c>
      <c r="FG25" s="97">
        <f t="shared" si="41"/>
        <v>0</v>
      </c>
      <c r="FH25" s="97">
        <f t="shared" si="42"/>
        <v>0</v>
      </c>
      <c r="FI25" s="99">
        <f>SUMIFS('Entry Data'!$A:$A,'Entry Data'!$AA:$AA,Unit_Ach!$B25&amp;Unit_Ach!$FI$8&amp;Unit_Ach!$O$9&amp;Unit_Ach!$O$10)</f>
        <v>0</v>
      </c>
      <c r="FJ25" s="96">
        <f>SUMIFS('Entry Data'!$S:$S,'Entry Data'!$AA:$AA,Unit_Ach!$B25&amp;Unit_Ach!$FI$8&amp;Unit_Ach!$O$9&amp;Unit_Ach!$O$10)</f>
        <v>0</v>
      </c>
      <c r="FK25" s="94">
        <f>SUMIFS('Entry Data'!$A:$A,'Entry Data'!$AA:$AA,Unit_Ach!$B25&amp;Unit_Ach!$FI$8&amp;Unit_Ach!$O$9&amp;Unit_Ach!$Q$10)</f>
        <v>0</v>
      </c>
      <c r="FL25" s="96">
        <f>SUMIFS('Entry Data'!$S:$S,'Entry Data'!$AA:$AA,Unit_Ach!$B25&amp;Unit_Ach!$FI$8&amp;Unit_Ach!$O$9&amp;Unit_Ach!$Q$10)</f>
        <v>0</v>
      </c>
      <c r="FM25" s="94">
        <f>SUMIFS('Entry Data'!$A:$A,'Entry Data'!$AA:$AA,Unit_Ach!$B25&amp;Unit_Ach!$FI$8&amp;Unit_Ach!$S$9&amp;Unit_Ach!$S$10)</f>
        <v>0</v>
      </c>
      <c r="FN25" s="96">
        <f>SUMIFS('Entry Data'!$S:$S,'Entry Data'!$AA:$AA,Unit_Ach!$B25&amp;Unit_Ach!$FI$8&amp;Unit_Ach!$S$9&amp;Unit_Ach!$S$10)</f>
        <v>0</v>
      </c>
      <c r="FO25" s="94">
        <f>SUMIFS('Entry Data'!$A:$A,'Entry Data'!$AA:$AA,Unit_Ach!$B25&amp;Unit_Ach!$FI$8&amp;Unit_Ach!$S$9&amp;Unit_Ach!$U$10)</f>
        <v>0</v>
      </c>
      <c r="FP25" s="94">
        <f>SUMIFS('Entry Data'!$S:$S,'Entry Data'!$AA:$AA,Unit_Ach!$B25&amp;Unit_Ach!$FI$8&amp;Unit_Ach!$S$9&amp;Unit_Ach!$U$10)</f>
        <v>0</v>
      </c>
      <c r="FQ25" s="97">
        <f t="shared" si="43"/>
        <v>0</v>
      </c>
      <c r="FR25" s="97">
        <f t="shared" si="44"/>
        <v>0</v>
      </c>
      <c r="FS25" s="99">
        <f>SUMIFS('Entry Data'!$A:$A,'Entry Data'!$AA:$AA,Unit_Ach!$B25&amp;Unit_Ach!$FS$8&amp;Unit_Ach!$O$9&amp;Unit_Ach!$O$10)</f>
        <v>0</v>
      </c>
      <c r="FT25" s="96">
        <f>SUMIFS('Entry Data'!$S:$S,'Entry Data'!$AA:$AA,Unit_Ach!$B25&amp;Unit_Ach!$FS$8&amp;Unit_Ach!$O$9&amp;Unit_Ach!$O$10)</f>
        <v>0</v>
      </c>
      <c r="FU25" s="94">
        <f>SUMIFS('Entry Data'!$A:$A,'Entry Data'!$AA:$AA,Unit_Ach!$B25&amp;Unit_Ach!$FS$8&amp;Unit_Ach!$O$9&amp;Unit_Ach!$Q$10)</f>
        <v>0</v>
      </c>
      <c r="FV25" s="96">
        <f>SUMIFS('Entry Data'!$S:$S,'Entry Data'!$AA:$AA,Unit_Ach!$B25&amp;Unit_Ach!$FS$8&amp;Unit_Ach!$O$9&amp;Unit_Ach!$Q$10)</f>
        <v>0</v>
      </c>
      <c r="FW25" s="94">
        <f>SUMIFS('Entry Data'!$A:$A,'Entry Data'!$AA:$AA,Unit_Ach!$B25&amp;Unit_Ach!$FS$8&amp;Unit_Ach!$S$9&amp;Unit_Ach!$S$10)</f>
        <v>0</v>
      </c>
      <c r="FX25" s="96">
        <f>SUMIFS('Entry Data'!$S:$S,'Entry Data'!$AA:$AA,Unit_Ach!$B25&amp;Unit_Ach!$FS$8&amp;Unit_Ach!$S$9&amp;Unit_Ach!$S$10)</f>
        <v>0</v>
      </c>
      <c r="FY25" s="94">
        <f>SUMIFS('Entry Data'!$A:$A,'Entry Data'!$AA:$AA,Unit_Ach!$B25&amp;Unit_Ach!$FS$8&amp;Unit_Ach!$S$9&amp;Unit_Ach!$U$10)</f>
        <v>0</v>
      </c>
      <c r="FZ25" s="94">
        <f>SUMIFS('Entry Data'!$S:$S,'Entry Data'!$AA:$AA,Unit_Ach!$B25&amp;Unit_Ach!$FS$8&amp;Unit_Ach!$S$9&amp;Unit_Ach!$U$10)</f>
        <v>0</v>
      </c>
      <c r="GA25" s="97">
        <f t="shared" si="45"/>
        <v>0</v>
      </c>
      <c r="GB25" s="97">
        <f t="shared" si="46"/>
        <v>0</v>
      </c>
      <c r="GC25" s="99">
        <f>SUMIFS('Entry Data'!$A:$A,'Entry Data'!$AA:$AA,Unit_Ach!$B25&amp;Unit_Ach!$GC$8&amp;Unit_Ach!$O$9&amp;Unit_Ach!$O$10)</f>
        <v>0</v>
      </c>
      <c r="GD25" s="96">
        <f>SUMIFS('Entry Data'!$S:$S,'Entry Data'!$AA:$AA,Unit_Ach!$B25&amp;Unit_Ach!$GC$8&amp;Unit_Ach!$O$9&amp;Unit_Ach!$O$10)</f>
        <v>0</v>
      </c>
      <c r="GE25" s="94">
        <f>SUMIFS('Entry Data'!$A:$A,'Entry Data'!$AA:$AA,Unit_Ach!$B25&amp;Unit_Ach!$GC$8&amp;Unit_Ach!$O$9&amp;Unit_Ach!$Q$10)</f>
        <v>0</v>
      </c>
      <c r="GF25" s="96">
        <f>SUMIFS('Entry Data'!$S:$S,'Entry Data'!$AA:$AA,Unit_Ach!$B25&amp;Unit_Ach!$GC$8&amp;Unit_Ach!$O$9&amp;Unit_Ach!$Q$10)</f>
        <v>0</v>
      </c>
      <c r="GG25" s="94">
        <f>SUMIFS('Entry Data'!$A:$A,'Entry Data'!$AA:$AA,Unit_Ach!$B25&amp;Unit_Ach!$GC$8&amp;Unit_Ach!$S$9&amp;Unit_Ach!$S$10)</f>
        <v>0</v>
      </c>
      <c r="GH25" s="96">
        <f>SUMIFS('Entry Data'!$S:$S,'Entry Data'!$AA:$AA,Unit_Ach!$B25&amp;Unit_Ach!$GC$8&amp;Unit_Ach!$S$9&amp;Unit_Ach!$S$10)</f>
        <v>0</v>
      </c>
      <c r="GI25" s="94">
        <f>SUMIFS('Entry Data'!$A:$A,'Entry Data'!$AA:$AA,Unit_Ach!$B25&amp;Unit_Ach!$GC$8&amp;Unit_Ach!$S$9&amp;Unit_Ach!$U$10)</f>
        <v>0</v>
      </c>
      <c r="GJ25" s="94">
        <f>SUMIFS('Entry Data'!$S:$S,'Entry Data'!$AA:$AA,Unit_Ach!$B25&amp;Unit_Ach!$GC$8&amp;Unit_Ach!$S$9&amp;Unit_Ach!$U$10)</f>
        <v>0</v>
      </c>
      <c r="GK25" s="97">
        <f t="shared" si="47"/>
        <v>0</v>
      </c>
      <c r="GL25" s="97">
        <f t="shared" si="48"/>
        <v>0</v>
      </c>
      <c r="GM25" s="99">
        <f>SUMIFS('Entry Data'!$A:$A,'Entry Data'!$AA:$AA,Unit_Ach!$B25&amp;Unit_Ach!$GM$8&amp;Unit_Ach!$O$9&amp;Unit_Ach!$O$10)</f>
        <v>0</v>
      </c>
      <c r="GN25" s="96">
        <f>SUMIFS('Entry Data'!$S:$S,'Entry Data'!$AA:$AA,Unit_Ach!$B25&amp;Unit_Ach!$GM$8&amp;Unit_Ach!$O$9&amp;Unit_Ach!$O$10)</f>
        <v>0</v>
      </c>
      <c r="GO25" s="94">
        <f>SUMIFS('Entry Data'!$A:$A,'Entry Data'!$AA:$AA,Unit_Ach!$B25&amp;Unit_Ach!$GM$8&amp;Unit_Ach!$O$9&amp;Unit_Ach!$Q$10)</f>
        <v>0</v>
      </c>
      <c r="GP25" s="96">
        <f>SUMIFS('Entry Data'!$S:$S,'Entry Data'!$AA:$AA,Unit_Ach!$B25&amp;Unit_Ach!$GM$8&amp;Unit_Ach!$O$9&amp;Unit_Ach!$Q$10)</f>
        <v>0</v>
      </c>
      <c r="GQ25" s="94">
        <f>SUMIFS('Entry Data'!$A:$A,'Entry Data'!$AA:$AA,Unit_Ach!$B25&amp;Unit_Ach!$GM$8&amp;Unit_Ach!$S$9&amp;Unit_Ach!$S$10)</f>
        <v>0</v>
      </c>
      <c r="GR25" s="96">
        <f>SUMIFS('Entry Data'!$S:$S,'Entry Data'!$AA:$AA,Unit_Ach!$B25&amp;Unit_Ach!$GM$8&amp;Unit_Ach!$S$9&amp;Unit_Ach!$S$10)</f>
        <v>0</v>
      </c>
      <c r="GS25" s="94">
        <f>SUMIFS('Entry Data'!$A:$A,'Entry Data'!$AA:$AA,Unit_Ach!$B25&amp;Unit_Ach!$GM$8&amp;Unit_Ach!$S$9&amp;Unit_Ach!$U$10)</f>
        <v>0</v>
      </c>
      <c r="GT25" s="94">
        <f>SUMIFS('Entry Data'!$S:$S,'Entry Data'!$AA:$AA,Unit_Ach!$B25&amp;Unit_Ach!$GM$8&amp;Unit_Ach!$S$9&amp;Unit_Ach!$U$10)</f>
        <v>0</v>
      </c>
      <c r="GU25" s="97">
        <f t="shared" si="49"/>
        <v>0</v>
      </c>
      <c r="GV25" s="97">
        <f t="shared" si="50"/>
        <v>0</v>
      </c>
      <c r="GW25" s="99">
        <f>SUMIFS('Entry Data'!$A:$A,'Entry Data'!$AA:$AA,Unit_Ach!$B25&amp;Unit_Ach!$GW$8&amp;Unit_Ach!$O$9&amp;Unit_Ach!$O$10)</f>
        <v>0</v>
      </c>
      <c r="GX25" s="96">
        <f>SUMIFS('Entry Data'!$S:$S,'Entry Data'!$AA:$AA,Unit_Ach!$B25&amp;Unit_Ach!$GW$8&amp;Unit_Ach!$O$9&amp;Unit_Ach!$O$10)</f>
        <v>0</v>
      </c>
      <c r="GY25" s="94">
        <f>SUMIFS('Entry Data'!$A:$A,'Entry Data'!$AA:$AA,Unit_Ach!$B25&amp;Unit_Ach!$GW$8&amp;Unit_Ach!$O$9&amp;Unit_Ach!$Q$10)</f>
        <v>0</v>
      </c>
      <c r="GZ25" s="96">
        <f>SUMIFS('Entry Data'!$S:$S,'Entry Data'!$AA:$AA,Unit_Ach!$B25&amp;Unit_Ach!$GW$8&amp;Unit_Ach!$O$9&amp;Unit_Ach!$Q$10)</f>
        <v>0</v>
      </c>
      <c r="HA25" s="94">
        <f>SUMIFS('Entry Data'!$A:$A,'Entry Data'!$AA:$AA,Unit_Ach!$B25&amp;Unit_Ach!$GW$8&amp;Unit_Ach!$S$9&amp;Unit_Ach!$S$10)</f>
        <v>0</v>
      </c>
      <c r="HB25" s="96">
        <f>SUMIFS('Entry Data'!$S:$S,'Entry Data'!$AA:$AA,Unit_Ach!$B25&amp;Unit_Ach!$GW$8&amp;Unit_Ach!$S$9&amp;Unit_Ach!$S$10)</f>
        <v>0</v>
      </c>
      <c r="HC25" s="94">
        <f>SUMIFS('Entry Data'!$A:$A,'Entry Data'!$AA:$AA,Unit_Ach!$B25&amp;Unit_Ach!$GW$8&amp;Unit_Ach!$S$9&amp;Unit_Ach!$U$10)</f>
        <v>0</v>
      </c>
      <c r="HD25" s="94">
        <f>SUMIFS('Entry Data'!$S:$S,'Entry Data'!$AA:$AA,Unit_Ach!$B25&amp;Unit_Ach!$GW$8&amp;Unit_Ach!$S$9&amp;Unit_Ach!$U$10)</f>
        <v>0</v>
      </c>
      <c r="HE25" s="97">
        <f t="shared" si="51"/>
        <v>0</v>
      </c>
      <c r="HF25" s="97">
        <f t="shared" si="52"/>
        <v>0</v>
      </c>
      <c r="HG25" s="99">
        <f>SUMIFS('Entry Data'!$A:$A,'Entry Data'!$AA:$AA,Unit_Ach!$B25&amp;Unit_Ach!$HG$8&amp;Unit_Ach!$O$9&amp;Unit_Ach!$O$10)</f>
        <v>0</v>
      </c>
      <c r="HH25" s="96">
        <f>SUMIFS('Entry Data'!$S:$S,'Entry Data'!$AA:$AA,Unit_Ach!$B25&amp;Unit_Ach!$HG$8&amp;Unit_Ach!$O$9&amp;Unit_Ach!$O$10)</f>
        <v>0</v>
      </c>
      <c r="HI25" s="94">
        <f>SUMIFS('Entry Data'!$A:$A,'Entry Data'!$AA:$AA,Unit_Ach!$B25&amp;Unit_Ach!$HG$8&amp;Unit_Ach!$O$9&amp;Unit_Ach!$Q$10)</f>
        <v>0</v>
      </c>
      <c r="HJ25" s="96">
        <f>SUMIFS('Entry Data'!$S:$S,'Entry Data'!$AA:$AA,Unit_Ach!$B25&amp;Unit_Ach!$HG$8&amp;Unit_Ach!$O$9&amp;Unit_Ach!$Q$10)</f>
        <v>0</v>
      </c>
      <c r="HK25" s="94">
        <f>SUMIFS('Entry Data'!$A:$A,'Entry Data'!$AA:$AA,Unit_Ach!$B25&amp;Unit_Ach!$HG$8&amp;Unit_Ach!$S$9&amp;Unit_Ach!$S$10)</f>
        <v>0</v>
      </c>
      <c r="HL25" s="96">
        <f>SUMIFS('Entry Data'!$S:$S,'Entry Data'!$AA:$AA,Unit_Ach!$B25&amp;Unit_Ach!$HG$8&amp;Unit_Ach!$S$9&amp;Unit_Ach!$S$10)</f>
        <v>0</v>
      </c>
      <c r="HM25" s="94">
        <f>SUMIFS('Entry Data'!$A:$A,'Entry Data'!$AA:$AA,Unit_Ach!$B25&amp;Unit_Ach!$HG$8&amp;Unit_Ach!$S$9&amp;Unit_Ach!$U$10)</f>
        <v>0</v>
      </c>
      <c r="HN25" s="94">
        <f>SUMIFS('Entry Data'!$S:$S,'Entry Data'!$AA:$AA,Unit_Ach!$B25&amp;Unit_Ach!$HG$8&amp;Unit_Ach!$S$9&amp;Unit_Ach!$U$10)</f>
        <v>0</v>
      </c>
      <c r="HO25" s="97">
        <f t="shared" si="53"/>
        <v>0</v>
      </c>
      <c r="HP25" s="97">
        <f t="shared" si="54"/>
        <v>0</v>
      </c>
      <c r="HQ25" s="99">
        <f>SUMIFS('Entry Data'!$A:$A,'Entry Data'!$AA:$AA,Unit_Ach!$B25&amp;Unit_Ach!$HQ$8&amp;Unit_Ach!$O$9&amp;Unit_Ach!$O$10)</f>
        <v>0</v>
      </c>
      <c r="HR25" s="96">
        <f>SUMIFS('Entry Data'!$S:$S,'Entry Data'!$AA:$AA,Unit_Ach!$B25&amp;Unit_Ach!$HQ$8&amp;Unit_Ach!$O$9&amp;Unit_Ach!$O$10)</f>
        <v>0</v>
      </c>
      <c r="HS25" s="94">
        <f>SUMIFS('Entry Data'!$A:$A,'Entry Data'!$AA:$AA,Unit_Ach!$B25&amp;Unit_Ach!$HQ$8&amp;Unit_Ach!$O$9&amp;Unit_Ach!$Q$10)</f>
        <v>0</v>
      </c>
      <c r="HT25" s="96">
        <f>SUMIFS('Entry Data'!$S:$S,'Entry Data'!$AA:$AA,Unit_Ach!$B25&amp;Unit_Ach!$HQ$8&amp;Unit_Ach!$O$9&amp;Unit_Ach!$Q$10)</f>
        <v>0</v>
      </c>
      <c r="HU25" s="94">
        <f>SUMIFS('Entry Data'!$A:$A,'Entry Data'!$AA:$AA,Unit_Ach!$B25&amp;Unit_Ach!$HQ$8&amp;Unit_Ach!$S$9&amp;Unit_Ach!$S$10)</f>
        <v>0</v>
      </c>
      <c r="HV25" s="96">
        <f>SUMIFS('Entry Data'!$S:$S,'Entry Data'!$AA:$AA,Unit_Ach!$B25&amp;Unit_Ach!$HQ$8&amp;Unit_Ach!$S$9&amp;Unit_Ach!$S$10)</f>
        <v>0</v>
      </c>
      <c r="HW25" s="94">
        <f>SUMIFS('Entry Data'!$A:$A,'Entry Data'!$AA:$AA,Unit_Ach!$B25&amp;Unit_Ach!$HQ$8&amp;Unit_Ach!$S$9&amp;Unit_Ach!$U$10)</f>
        <v>0</v>
      </c>
      <c r="HX25" s="94">
        <f>SUMIFS('Entry Data'!$S:$S,'Entry Data'!$AA:$AA,Unit_Ach!$B25&amp;Unit_Ach!$HQ$8&amp;Unit_Ach!$S$9&amp;Unit_Ach!$U$10)</f>
        <v>0</v>
      </c>
      <c r="HY25" s="97">
        <f t="shared" si="55"/>
        <v>0</v>
      </c>
      <c r="HZ25" s="97">
        <f t="shared" si="56"/>
        <v>0</v>
      </c>
      <c r="IA25" s="99">
        <f>SUMIFS('Entry Data'!$A:$A,'Entry Data'!$AA:$AA,Unit_Ach!$B25&amp;Unit_Ach!$IA$8&amp;Unit_Ach!$O$9&amp;Unit_Ach!$O$10)</f>
        <v>0</v>
      </c>
      <c r="IB25" s="96">
        <f>SUMIFS('Entry Data'!$S:$S,'Entry Data'!$AA:$AA,Unit_Ach!$B25&amp;Unit_Ach!$IA$8&amp;Unit_Ach!$O$9&amp;Unit_Ach!$O$10)</f>
        <v>0</v>
      </c>
      <c r="IC25" s="94">
        <f>SUMIFS('Entry Data'!$A:$A,'Entry Data'!$AA:$AA,Unit_Ach!$B25&amp;Unit_Ach!$IA$8&amp;Unit_Ach!$O$9&amp;Unit_Ach!$Q$10)</f>
        <v>0</v>
      </c>
      <c r="ID25" s="96">
        <f>SUMIFS('Entry Data'!$S:$S,'Entry Data'!$AA:$AA,Unit_Ach!$B25&amp;Unit_Ach!$IA$8&amp;Unit_Ach!$O$9&amp;Unit_Ach!$Q$10)</f>
        <v>0</v>
      </c>
      <c r="IE25" s="94">
        <f>SUMIFS('Entry Data'!$A:$A,'Entry Data'!$AA:$AA,Unit_Ach!$B25&amp;Unit_Ach!$IA$8&amp;Unit_Ach!$S$9&amp;Unit_Ach!$S$10)</f>
        <v>0</v>
      </c>
      <c r="IF25" s="96">
        <f>SUMIFS('Entry Data'!$S:$S,'Entry Data'!$AA:$AA,Unit_Ach!$B25&amp;Unit_Ach!$IA$8&amp;Unit_Ach!$S$9&amp;Unit_Ach!$S$10)</f>
        <v>0</v>
      </c>
      <c r="IG25" s="94">
        <f>SUMIFS('Entry Data'!$A:$A,'Entry Data'!$AA:$AA,Unit_Ach!$B25&amp;Unit_Ach!$IA$8&amp;Unit_Ach!$S$9&amp;Unit_Ach!$U$10)</f>
        <v>0</v>
      </c>
      <c r="IH25" s="94">
        <f>SUMIFS('Entry Data'!$S:$S,'Entry Data'!$AA:$AA,Unit_Ach!$B25&amp;Unit_Ach!$IA$8&amp;Unit_Ach!$S$9&amp;Unit_Ach!$U$10)</f>
        <v>0</v>
      </c>
      <c r="II25" s="97">
        <f t="shared" si="57"/>
        <v>0</v>
      </c>
      <c r="IJ25" s="97">
        <f t="shared" si="58"/>
        <v>0</v>
      </c>
      <c r="IK25" s="99">
        <f>SUMIFS('Entry Data'!$A:$A,'Entry Data'!$AA:$AA,Unit_Ach!$B25&amp;Unit_Ach!$IK$8&amp;Unit_Ach!$O$9&amp;Unit_Ach!$O$10)</f>
        <v>0</v>
      </c>
      <c r="IL25" s="96">
        <f>SUMIFS('Entry Data'!$S:$S,'Entry Data'!$AA:$AA,Unit_Ach!$B25&amp;Unit_Ach!$IK$8&amp;Unit_Ach!$O$9&amp;Unit_Ach!$O$10)</f>
        <v>0</v>
      </c>
      <c r="IM25" s="94">
        <f>SUMIFS('Entry Data'!$A:$A,'Entry Data'!$AA:$AA,Unit_Ach!$B25&amp;Unit_Ach!$IK$8&amp;Unit_Ach!$O$9&amp;Unit_Ach!$Q$10)</f>
        <v>0</v>
      </c>
      <c r="IN25" s="96">
        <f>SUMIFS('Entry Data'!$S:$S,'Entry Data'!$AA:$AA,Unit_Ach!$B25&amp;Unit_Ach!$IK$8&amp;Unit_Ach!$O$9&amp;Unit_Ach!$Q$10)</f>
        <v>0</v>
      </c>
      <c r="IO25" s="94">
        <f>SUMIFS('Entry Data'!$A:$A,'Entry Data'!$AA:$AA,Unit_Ach!$B25&amp;Unit_Ach!$IK$8&amp;Unit_Ach!$S$9&amp;Unit_Ach!$S$10)</f>
        <v>0</v>
      </c>
      <c r="IP25" s="96">
        <f>SUMIFS('Entry Data'!$S:$S,'Entry Data'!$AA:$AA,Unit_Ach!$B25&amp;Unit_Ach!$IK$8&amp;Unit_Ach!$S$9&amp;Unit_Ach!$S$10)</f>
        <v>0</v>
      </c>
      <c r="IQ25" s="94">
        <f>SUMIFS('Entry Data'!$A:$A,'Entry Data'!$AA:$AA,Unit_Ach!$B25&amp;Unit_Ach!$IK$8&amp;Unit_Ach!$S$9&amp;Unit_Ach!$U$10)</f>
        <v>0</v>
      </c>
      <c r="IR25" s="94">
        <f>SUMIFS('Entry Data'!$S:$S,'Entry Data'!$AA:$AA,Unit_Ach!$B25&amp;Unit_Ach!$IK$8&amp;Unit_Ach!$S$9&amp;Unit_Ach!$U$10)</f>
        <v>0</v>
      </c>
      <c r="IS25" s="97">
        <f t="shared" si="59"/>
        <v>0</v>
      </c>
      <c r="IT25" s="97">
        <f t="shared" si="60"/>
        <v>0</v>
      </c>
      <c r="IU25" s="99">
        <f>SUMIFS('Entry Data'!$A:$A,'Entry Data'!$AA:$AA,Unit_Ach!$B25&amp;Unit_Ach!$IU$8&amp;Unit_Ach!$O$9&amp;Unit_Ach!$O$10)</f>
        <v>0</v>
      </c>
      <c r="IV25" s="96">
        <f>SUMIFS('Entry Data'!$S:$S,'Entry Data'!$AA:$AA,Unit_Ach!$B25&amp;Unit_Ach!$IU$8&amp;Unit_Ach!$O$9&amp;Unit_Ach!$O$10)</f>
        <v>0</v>
      </c>
      <c r="IW25" s="94">
        <f>SUMIFS('Entry Data'!$A:$A,'Entry Data'!$AA:$AA,Unit_Ach!$B25&amp;Unit_Ach!$IU$8&amp;Unit_Ach!$O$9&amp;Unit_Ach!$Q$10)</f>
        <v>0</v>
      </c>
      <c r="IX25" s="96">
        <f>SUMIFS('Entry Data'!$S:$S,'Entry Data'!$AA:$AA,Unit_Ach!$B25&amp;Unit_Ach!$IU$8&amp;Unit_Ach!$O$9&amp;Unit_Ach!$Q$10)</f>
        <v>0</v>
      </c>
      <c r="IY25" s="94">
        <f>SUMIFS('Entry Data'!$A:$A,'Entry Data'!$AA:$AA,Unit_Ach!$B25&amp;Unit_Ach!$IU$8&amp;Unit_Ach!$S$9&amp;Unit_Ach!$S$10)</f>
        <v>0</v>
      </c>
      <c r="IZ25" s="96">
        <f>SUMIFS('Entry Data'!$S:$S,'Entry Data'!$AA:$AA,Unit_Ach!$B25&amp;Unit_Ach!$IU$8&amp;Unit_Ach!$S$9&amp;Unit_Ach!$S$10)</f>
        <v>0</v>
      </c>
      <c r="JA25" s="94">
        <f>SUMIFS('Entry Data'!$A:$A,'Entry Data'!$AA:$AA,Unit_Ach!$B25&amp;Unit_Ach!$IU$8&amp;Unit_Ach!$S$9&amp;Unit_Ach!$U$10)</f>
        <v>0</v>
      </c>
      <c r="JB25" s="94">
        <f>SUMIFS('Entry Data'!$S:$S,'Entry Data'!$AA:$AA,Unit_Ach!$B25&amp;Unit_Ach!$IU$8&amp;Unit_Ach!$S$9&amp;Unit_Ach!$U$10)</f>
        <v>0</v>
      </c>
      <c r="JC25" s="97">
        <f t="shared" si="61"/>
        <v>0</v>
      </c>
      <c r="JD25" s="97">
        <f t="shared" si="62"/>
        <v>0</v>
      </c>
      <c r="JE25" s="99">
        <f>SUMIFS('Entry Data'!$A:$A,'Entry Data'!$AA:$AA,Unit_Ach!$B25&amp;Unit_Ach!$JE$8&amp;Unit_Ach!$O$9&amp;Unit_Ach!$O$10)</f>
        <v>0</v>
      </c>
      <c r="JF25" s="96">
        <f>SUMIFS('Entry Data'!$S:$S,'Entry Data'!$AA:$AA,Unit_Ach!$B25&amp;Unit_Ach!$JE$8&amp;Unit_Ach!$O$9&amp;Unit_Ach!$O$10)</f>
        <v>0</v>
      </c>
      <c r="JG25" s="94">
        <f>SUMIFS('Entry Data'!$A:$A,'Entry Data'!$AA:$AA,Unit_Ach!$B25&amp;Unit_Ach!$JE$8&amp;Unit_Ach!$O$9&amp;Unit_Ach!$Q$10)</f>
        <v>0</v>
      </c>
      <c r="JH25" s="96">
        <f>SUMIFS('Entry Data'!$S:$S,'Entry Data'!$AA:$AA,Unit_Ach!$B25&amp;Unit_Ach!$JE$8&amp;Unit_Ach!$O$9&amp;Unit_Ach!$Q$10)</f>
        <v>0</v>
      </c>
      <c r="JI25" s="94">
        <f>SUMIFS('Entry Data'!$A:$A,'Entry Data'!$AA:$AA,Unit_Ach!$B25&amp;Unit_Ach!$JE$8&amp;Unit_Ach!$S$9&amp;Unit_Ach!$S$10)</f>
        <v>0</v>
      </c>
      <c r="JJ25" s="96">
        <f>SUMIFS('Entry Data'!$S:$S,'Entry Data'!$AA:$AA,Unit_Ach!$B25&amp;Unit_Ach!$JE$8&amp;Unit_Ach!$S$9&amp;Unit_Ach!$S$10)</f>
        <v>0</v>
      </c>
      <c r="JK25" s="94">
        <f>SUMIFS('Entry Data'!$A:$A,'Entry Data'!$AA:$AA,Unit_Ach!$B25&amp;Unit_Ach!$JE$8&amp;Unit_Ach!$S$9&amp;Unit_Ach!$U$10)</f>
        <v>0</v>
      </c>
      <c r="JL25" s="94">
        <f>SUMIFS('Entry Data'!$S:$S,'Entry Data'!$AA:$AA,Unit_Ach!$B25&amp;Unit_Ach!$JE$8&amp;Unit_Ach!$S$9&amp;Unit_Ach!$U$10)</f>
        <v>0</v>
      </c>
      <c r="JM25" s="97">
        <f t="shared" si="63"/>
        <v>0</v>
      </c>
      <c r="JN25" s="97">
        <f t="shared" si="64"/>
        <v>0</v>
      </c>
      <c r="JO25" s="99">
        <f>SUMIFS('Entry Data'!$A:$A,'Entry Data'!$AA:$AA,Unit_Ach!$B25&amp;Unit_Ach!$JO$8&amp;Unit_Ach!$O$9&amp;Unit_Ach!$O$10)</f>
        <v>0</v>
      </c>
      <c r="JP25" s="96">
        <f>SUMIFS('Entry Data'!$S:$S,'Entry Data'!$AA:$AA,Unit_Ach!$B25&amp;Unit_Ach!$JO$8&amp;Unit_Ach!$O$9&amp;Unit_Ach!$O$10)</f>
        <v>0</v>
      </c>
      <c r="JQ25" s="94">
        <f>SUMIFS('Entry Data'!$A:$A,'Entry Data'!$AA:$AA,Unit_Ach!$B25&amp;Unit_Ach!$JO$8&amp;Unit_Ach!$O$9&amp;Unit_Ach!$Q$10)</f>
        <v>0</v>
      </c>
      <c r="JR25" s="96">
        <f>SUMIFS('Entry Data'!$S:$S,'Entry Data'!$AA:$AA,Unit_Ach!$B25&amp;Unit_Ach!$JO$8&amp;Unit_Ach!$O$9&amp;Unit_Ach!$Q$10)</f>
        <v>0</v>
      </c>
      <c r="JS25" s="94">
        <f>SUMIFS('Entry Data'!$A:$A,'Entry Data'!$AA:$AA,Unit_Ach!$B25&amp;Unit_Ach!$JO$8&amp;Unit_Ach!$S$9&amp;Unit_Ach!$S$10)</f>
        <v>0</v>
      </c>
      <c r="JT25" s="96">
        <f>SUMIFS('Entry Data'!$S:$S,'Entry Data'!$AA:$AA,Unit_Ach!$B25&amp;Unit_Ach!$JO$8&amp;Unit_Ach!$S$9&amp;Unit_Ach!$S$10)</f>
        <v>0</v>
      </c>
      <c r="JU25" s="94">
        <f>SUMIFS('Entry Data'!$A:$A,'Entry Data'!$AA:$AA,Unit_Ach!$B25&amp;Unit_Ach!$JO$8&amp;Unit_Ach!$S$9&amp;Unit_Ach!$U$10)</f>
        <v>0</v>
      </c>
      <c r="JV25" s="94">
        <f>SUMIFS('Entry Data'!$S:$S,'Entry Data'!$AA:$AA,Unit_Ach!$B25&amp;Unit_Ach!$JO$8&amp;Unit_Ach!$S$9&amp;Unit_Ach!$U$10)</f>
        <v>0</v>
      </c>
      <c r="JW25" s="97">
        <f t="shared" si="65"/>
        <v>0</v>
      </c>
      <c r="JX25" s="97">
        <f t="shared" si="66"/>
        <v>0</v>
      </c>
      <c r="JY25" s="99">
        <f>SUMIFS('Entry Data'!$A:$A,'Entry Data'!$AA:$AA,Unit_Ach!$B25&amp;Unit_Ach!$JY$8&amp;Unit_Ach!$O$9&amp;Unit_Ach!$O$10)</f>
        <v>0</v>
      </c>
      <c r="JZ25" s="96">
        <f>SUMIFS('Entry Data'!$S:$S,'Entry Data'!$AA:$AA,Unit_Ach!$B25&amp;Unit_Ach!$JY$8&amp;Unit_Ach!$O$9&amp;Unit_Ach!$O$10)</f>
        <v>0</v>
      </c>
      <c r="KA25" s="94">
        <f>SUMIFS('Entry Data'!$A:$A,'Entry Data'!$AA:$AA,Unit_Ach!$B25&amp;Unit_Ach!$JY$8&amp;Unit_Ach!$O$9&amp;Unit_Ach!$Q$10)</f>
        <v>0</v>
      </c>
      <c r="KB25" s="96">
        <f>SUMIFS('Entry Data'!$S:$S,'Entry Data'!$AA:$AA,Unit_Ach!$B25&amp;Unit_Ach!$JY$8&amp;Unit_Ach!$O$9&amp;Unit_Ach!$Q$10)</f>
        <v>0</v>
      </c>
      <c r="KC25" s="94">
        <f>SUMIFS('Entry Data'!$A:$A,'Entry Data'!$AA:$AA,Unit_Ach!$B25&amp;Unit_Ach!$JY$8&amp;Unit_Ach!$S$9&amp;Unit_Ach!$S$10)</f>
        <v>0</v>
      </c>
      <c r="KD25" s="96">
        <f>SUMIFS('Entry Data'!$S:$S,'Entry Data'!$AA:$AA,Unit_Ach!$B25&amp;Unit_Ach!$JY$8&amp;Unit_Ach!$S$9&amp;Unit_Ach!$S$10)</f>
        <v>0</v>
      </c>
      <c r="KE25" s="94">
        <f>SUMIFS('Entry Data'!$A:$A,'Entry Data'!$AA:$AA,Unit_Ach!$B25&amp;Unit_Ach!$JY$8&amp;Unit_Ach!$S$9&amp;Unit_Ach!$U$10)</f>
        <v>0</v>
      </c>
      <c r="KF25" s="94">
        <f>SUMIFS('Entry Data'!$S:$S,'Entry Data'!$AA:$AA,Unit_Ach!$B25&amp;Unit_Ach!$JY$8&amp;Unit_Ach!$S$9&amp;Unit_Ach!$U$10)</f>
        <v>0</v>
      </c>
      <c r="KG25" s="97">
        <f t="shared" si="67"/>
        <v>0</v>
      </c>
      <c r="KH25" s="97">
        <f t="shared" si="68"/>
        <v>0</v>
      </c>
      <c r="KI25" s="99">
        <f>SUMIFS('Entry Data'!$A:$A,'Entry Data'!$AA:$AA,Unit_Ach!$B25&amp;Unit_Ach!$KI$8&amp;Unit_Ach!$O$9&amp;Unit_Ach!$O$10)</f>
        <v>0</v>
      </c>
      <c r="KJ25" s="96">
        <f>SUMIFS('Entry Data'!$S:$S,'Entry Data'!$AA:$AA,Unit_Ach!$B25&amp;Unit_Ach!$KI$8&amp;Unit_Ach!$O$9&amp;Unit_Ach!$O$10)</f>
        <v>0</v>
      </c>
      <c r="KK25" s="94">
        <f>SUMIFS('Entry Data'!$A:$A,'Entry Data'!$AA:$AA,Unit_Ach!$B25&amp;Unit_Ach!$KI$8&amp;Unit_Ach!$O$9&amp;Unit_Ach!$Q$10)</f>
        <v>0</v>
      </c>
      <c r="KL25" s="96">
        <f>SUMIFS('Entry Data'!$S:$S,'Entry Data'!$AA:$AA,Unit_Ach!$B25&amp;Unit_Ach!$KI$8&amp;Unit_Ach!$O$9&amp;Unit_Ach!$Q$10)</f>
        <v>0</v>
      </c>
      <c r="KM25" s="94">
        <f>SUMIFS('Entry Data'!$A:$A,'Entry Data'!$AA:$AA,Unit_Ach!$B25&amp;Unit_Ach!$KI$8&amp;Unit_Ach!$S$9&amp;Unit_Ach!$S$10)</f>
        <v>0</v>
      </c>
      <c r="KN25" s="96">
        <f>SUMIFS('Entry Data'!$S:$S,'Entry Data'!$AA:$AA,Unit_Ach!$B25&amp;Unit_Ach!$KI$8&amp;Unit_Ach!$S$9&amp;Unit_Ach!$S$10)</f>
        <v>0</v>
      </c>
      <c r="KO25" s="94">
        <f>SUMIFS('Entry Data'!$A:$A,'Entry Data'!$AA:$AA,Unit_Ach!$B25&amp;Unit_Ach!$KI$8&amp;Unit_Ach!$S$9&amp;Unit_Ach!$U$10)</f>
        <v>0</v>
      </c>
      <c r="KP25" s="94">
        <f>SUMIFS('Entry Data'!$S:$S,'Entry Data'!$AA:$AA,Unit_Ach!$B25&amp;Unit_Ach!$KI$8&amp;Unit_Ach!$S$9&amp;Unit_Ach!$U$10)</f>
        <v>0</v>
      </c>
      <c r="KQ25" s="97">
        <f t="shared" si="69"/>
        <v>0</v>
      </c>
      <c r="KR25" s="97">
        <f t="shared" si="70"/>
        <v>0</v>
      </c>
      <c r="KS25" s="99">
        <f>SUMIFS('Entry Data'!$A:$A,'Entry Data'!$AA:$AA,Unit_Ach!$B25&amp;Unit_Ach!$KS$8&amp;Unit_Ach!$O$9&amp;Unit_Ach!$O$10)</f>
        <v>0</v>
      </c>
      <c r="KT25" s="96">
        <f>SUMIFS('Entry Data'!$S:$S,'Entry Data'!$AA:$AA,Unit_Ach!$B25&amp;Unit_Ach!$KS$8&amp;Unit_Ach!$O$9&amp;Unit_Ach!$O$10)</f>
        <v>0</v>
      </c>
      <c r="KU25" s="94">
        <f>SUMIFS('Entry Data'!$A:$A,'Entry Data'!$AA:$AA,Unit_Ach!$B25&amp;Unit_Ach!$KS$8&amp;Unit_Ach!$O$9&amp;Unit_Ach!$Q$10)</f>
        <v>0</v>
      </c>
      <c r="KV25" s="96">
        <f>SUMIFS('Entry Data'!$S:$S,'Entry Data'!$AA:$AA,Unit_Ach!$B25&amp;Unit_Ach!$KS$8&amp;Unit_Ach!$O$9&amp;Unit_Ach!$Q$10)</f>
        <v>0</v>
      </c>
      <c r="KW25" s="94">
        <f>SUMIFS('Entry Data'!$A:$A,'Entry Data'!$AA:$AA,Unit_Ach!$B25&amp;Unit_Ach!$KS$8&amp;Unit_Ach!$S$9&amp;Unit_Ach!$S$10)</f>
        <v>0</v>
      </c>
      <c r="KX25" s="96">
        <f>SUMIFS('Entry Data'!$S:$S,'Entry Data'!$AA:$AA,Unit_Ach!$B25&amp;Unit_Ach!$KS$8&amp;Unit_Ach!$S$9&amp;Unit_Ach!$S$10)</f>
        <v>0</v>
      </c>
      <c r="KY25" s="94">
        <f>SUMIFS('Entry Data'!$A:$A,'Entry Data'!$AA:$AA,Unit_Ach!$B25&amp;Unit_Ach!$KS$8&amp;Unit_Ach!$S$9&amp;Unit_Ach!$U$10)</f>
        <v>0</v>
      </c>
      <c r="KZ25" s="94">
        <f>SUMIFS('Entry Data'!$S:$S,'Entry Data'!$AA:$AA,Unit_Ach!$B25&amp;Unit_Ach!$KS$8&amp;Unit_Ach!$S$9&amp;Unit_Ach!$U$10)</f>
        <v>0</v>
      </c>
      <c r="LA25" s="97">
        <f t="shared" si="71"/>
        <v>0</v>
      </c>
      <c r="LB25" s="97">
        <f t="shared" si="72"/>
        <v>0</v>
      </c>
      <c r="LC25" s="99">
        <f>SUMIFS('Entry Data'!$A:$A,'Entry Data'!$AA:$AA,Unit_Ach!$B25&amp;Unit_Ach!$LC$8&amp;Unit_Ach!$O$9&amp;Unit_Ach!$O$10)</f>
        <v>0</v>
      </c>
      <c r="LD25" s="96">
        <f>SUMIFS('Entry Data'!$S:$S,'Entry Data'!$AA:$AA,Unit_Ach!$B25&amp;Unit_Ach!$LC$8&amp;Unit_Ach!$O$9&amp;Unit_Ach!$O$10)</f>
        <v>0</v>
      </c>
      <c r="LE25" s="94">
        <f>SUMIFS('Entry Data'!$A:$A,'Entry Data'!$AA:$AA,Unit_Ach!$B25&amp;Unit_Ach!$LC$8&amp;Unit_Ach!$O$9&amp;Unit_Ach!$Q$10)</f>
        <v>0</v>
      </c>
      <c r="LF25" s="96">
        <f>SUMIFS('Entry Data'!$S:$S,'Entry Data'!$AA:$AA,Unit_Ach!$B25&amp;Unit_Ach!$LC$8&amp;Unit_Ach!$O$9&amp;Unit_Ach!$Q$10)</f>
        <v>0</v>
      </c>
      <c r="LG25" s="94">
        <f>SUMIFS('Entry Data'!$A:$A,'Entry Data'!$AA:$AA,Unit_Ach!$B25&amp;Unit_Ach!$LC$8&amp;Unit_Ach!$S$9&amp;Unit_Ach!$S$10)</f>
        <v>0</v>
      </c>
      <c r="LH25" s="96">
        <f>SUMIFS('Entry Data'!$S:$S,'Entry Data'!$AA:$AA,Unit_Ach!$B25&amp;Unit_Ach!$LC$8&amp;Unit_Ach!$S$9&amp;Unit_Ach!$S$10)</f>
        <v>0</v>
      </c>
      <c r="LI25" s="94">
        <f>SUMIFS('Entry Data'!$A:$A,'Entry Data'!$AA:$AA,Unit_Ach!$B25&amp;Unit_Ach!$LC$8&amp;Unit_Ach!$S$9&amp;Unit_Ach!$U$10)</f>
        <v>0</v>
      </c>
      <c r="LJ25" s="94">
        <f>SUMIFS('Entry Data'!$S:$S,'Entry Data'!$AA:$AA,Unit_Ach!$B25&amp;Unit_Ach!$LC$8&amp;Unit_Ach!$S$9&amp;Unit_Ach!$U$10)</f>
        <v>0</v>
      </c>
      <c r="LK25" s="97">
        <f t="shared" si="73"/>
        <v>0</v>
      </c>
      <c r="LL25" s="97">
        <f t="shared" si="74"/>
        <v>0</v>
      </c>
    </row>
    <row r="26" spans="1:324" x14ac:dyDescent="0.3">
      <c r="A26" s="92">
        <v>15</v>
      </c>
      <c r="B26" s="100" t="s">
        <v>64</v>
      </c>
      <c r="C26" s="100" t="s">
        <v>231</v>
      </c>
      <c r="D26" s="101">
        <f t="shared" si="3"/>
        <v>53</v>
      </c>
      <c r="E26" s="101">
        <f t="shared" si="4"/>
        <v>1564.3</v>
      </c>
      <c r="F26" s="101">
        <f t="shared" si="5"/>
        <v>89</v>
      </c>
      <c r="G26" s="101">
        <f t="shared" si="6"/>
        <v>2315.7200000000003</v>
      </c>
      <c r="H26" s="101">
        <f t="shared" si="7"/>
        <v>26</v>
      </c>
      <c r="I26" s="101">
        <f t="shared" si="8"/>
        <v>505.87999999999994</v>
      </c>
      <c r="J26" s="101">
        <f t="shared" si="9"/>
        <v>8</v>
      </c>
      <c r="K26" s="101">
        <f t="shared" si="10"/>
        <v>132.94</v>
      </c>
      <c r="L26" s="101">
        <f t="shared" si="11"/>
        <v>176</v>
      </c>
      <c r="M26" s="101">
        <f t="shared" si="12"/>
        <v>4518.8399999999992</v>
      </c>
      <c r="N26" s="95"/>
      <c r="O26" s="94">
        <f>SUMIFS('Entry Data'!$A:$A,'Entry Data'!$AA:$AA,Unit_Ach!$B26&amp;Unit_Ach!$O$8&amp;Unit_Ach!$O$9&amp;Unit_Ach!$O$10)</f>
        <v>5</v>
      </c>
      <c r="P26" s="96">
        <f>SUMIFS('Entry Data'!$S:$S,'Entry Data'!$AA:$AA,Unit_Ach!$B26&amp;Unit_Ach!$O$8&amp;Unit_Ach!$O$9&amp;Unit_Ach!$O$10)</f>
        <v>156.54</v>
      </c>
      <c r="Q26" s="94">
        <f>SUMIFS('Entry Data'!$A:$A,'Entry Data'!$AA:$AA,Unit_Ach!$B26&amp;Unit_Ach!$O$8&amp;Unit_Ach!$O$9&amp;Unit_Ach!$Q$10)</f>
        <v>6</v>
      </c>
      <c r="R26" s="96">
        <f>SUMIFS('Entry Data'!$S:$S,'Entry Data'!$AA:$AA,Unit_Ach!$B26&amp;Unit_Ach!$O$8&amp;Unit_Ach!$O$9&amp;Unit_Ach!$Q$10)</f>
        <v>188.12</v>
      </c>
      <c r="S26" s="94">
        <f>SUMIFS('Entry Data'!$A:$A,'Entry Data'!$AA:$AA,Unit_Ach!$B26&amp;Unit_Ach!$O$8&amp;Unit_Ach!$S$9&amp;Unit_Ach!$S$10)</f>
        <v>0</v>
      </c>
      <c r="T26" s="96">
        <f>SUMIFS('Entry Data'!$S:$S,'Entry Data'!$AA:$AA,Unit_Ach!$B26&amp;Unit_Ach!$O$8&amp;Unit_Ach!$S$9&amp;Unit_Ach!$S$10)</f>
        <v>0</v>
      </c>
      <c r="U26" s="94">
        <f>SUMIFS('Entry Data'!$A:$A,'Entry Data'!$AA:$AA,Unit_Ach!$B26&amp;Unit_Ach!$O$8&amp;Unit_Ach!$S$9&amp;Unit_Ach!$U$10)</f>
        <v>0</v>
      </c>
      <c r="V26" s="94">
        <f>SUMIFS('Entry Data'!$S:$S,'Entry Data'!$AA:$AA,Unit_Ach!$B26&amp;Unit_Ach!$O$8&amp;Unit_Ach!$S$9&amp;Unit_Ach!$U$10)</f>
        <v>0</v>
      </c>
      <c r="W26" s="97">
        <f t="shared" si="13"/>
        <v>11</v>
      </c>
      <c r="X26" s="98">
        <f t="shared" si="14"/>
        <v>344.65999999999997</v>
      </c>
      <c r="Y26" s="99">
        <f>SUMIFS('Entry Data'!$A:$A,'Entry Data'!$AA:$AA,Unit_Ach!$B26&amp;Unit_Ach!$Y$8&amp;Unit_Ach!$O$9&amp;Unit_Ach!$O$10)</f>
        <v>7</v>
      </c>
      <c r="Z26" s="96">
        <f>SUMIFS('Entry Data'!$S:$S,'Entry Data'!$AA:$AA,Unit_Ach!$B26&amp;Unit_Ach!$Y$8&amp;Unit_Ach!$O$9&amp;Unit_Ach!$O$10)</f>
        <v>207.74</v>
      </c>
      <c r="AA26" s="94">
        <f>SUMIFS('Entry Data'!$A:$A,'Entry Data'!$AA:$AA,Unit_Ach!$B26&amp;Unit_Ach!$Y$8&amp;Unit_Ach!$O$9&amp;Unit_Ach!$Q$10)</f>
        <v>6</v>
      </c>
      <c r="AB26" s="96">
        <f>SUMIFS('Entry Data'!$S:$S,'Entry Data'!$AA:$AA,Unit_Ach!$B26&amp;Unit_Ach!$Y$8&amp;Unit_Ach!$O$9&amp;Unit_Ach!$Q$10)</f>
        <v>188.14</v>
      </c>
      <c r="AC26" s="94">
        <f>SUMIFS('Entry Data'!$A:$A,'Entry Data'!$AA:$AA,Unit_Ach!$B26&amp;Unit_Ach!$Y$8&amp;Unit_Ach!$S$9&amp;Unit_Ach!$S$10)</f>
        <v>0</v>
      </c>
      <c r="AD26" s="96">
        <f>SUMIFS('Entry Data'!$S:$S,'Entry Data'!$AA:$AA,Unit_Ach!$B26&amp;Unit_Ach!$Y$8&amp;Unit_Ach!$S$9&amp;Unit_Ach!$S$10)</f>
        <v>0</v>
      </c>
      <c r="AE26" s="94">
        <f>SUMIFS('Entry Data'!$A:$A,'Entry Data'!$AA:$AA,Unit_Ach!$B26&amp;Unit_Ach!$Y$8&amp;Unit_Ach!$S$9&amp;Unit_Ach!$U$10)</f>
        <v>0</v>
      </c>
      <c r="AF26" s="94">
        <f>SUMIFS('Entry Data'!$S:$S,'Entry Data'!$AA:$AA,Unit_Ach!$B26&amp;Unit_Ach!$Y$8&amp;Unit_Ach!$S$9&amp;Unit_Ach!$U$10)</f>
        <v>0</v>
      </c>
      <c r="AG26" s="97">
        <f t="shared" si="15"/>
        <v>13</v>
      </c>
      <c r="AH26" s="97">
        <f t="shared" si="16"/>
        <v>395.88</v>
      </c>
      <c r="AI26" s="99">
        <f>SUMIFS('Entry Data'!$A:$A,'Entry Data'!$AA:$AA,Unit_Ach!$B26&amp;Unit_Ach!$AI$8&amp;Unit_Ach!$O$9&amp;Unit_Ach!$O$10)</f>
        <v>0</v>
      </c>
      <c r="AJ26" s="96">
        <f>SUMIFS('Entry Data'!$S:$S,'Entry Data'!$AA:$AA,Unit_Ach!$B26&amp;Unit_Ach!$AI$8&amp;Unit_Ach!$O$9&amp;Unit_Ach!$O$10)</f>
        <v>0</v>
      </c>
      <c r="AK26" s="94">
        <f>SUMIFS('Entry Data'!$A:$A,'Entry Data'!$AA:$AA,Unit_Ach!$B26&amp;Unit_Ach!$AI$8&amp;Unit_Ach!$O$9&amp;Unit_Ach!$Q$10)</f>
        <v>0</v>
      </c>
      <c r="AL26" s="96">
        <f>SUMIFS('Entry Data'!$S:$S,'Entry Data'!$AA:$AA,Unit_Ach!$B26&amp;Unit_Ach!$AI$8&amp;Unit_Ach!$O$9&amp;Unit_Ach!$Q$10)</f>
        <v>0</v>
      </c>
      <c r="AM26" s="94">
        <f>SUMIFS('Entry Data'!$A:$A,'Entry Data'!$AA:$AA,Unit_Ach!$B26&amp;Unit_Ach!$AI$8&amp;Unit_Ach!$S$9&amp;Unit_Ach!$S$10)</f>
        <v>0</v>
      </c>
      <c r="AN26" s="96">
        <f>SUMIFS('Entry Data'!$S:$S,'Entry Data'!$AA:$AA,Unit_Ach!$B26&amp;Unit_Ach!$AI$8&amp;Unit_Ach!$S$9&amp;Unit_Ach!$S$10)</f>
        <v>0</v>
      </c>
      <c r="AO26" s="94">
        <f>SUMIFS('Entry Data'!$A:$A,'Entry Data'!$AA:$AA,Unit_Ach!$B26&amp;Unit_Ach!$AI$8&amp;Unit_Ach!$S$9&amp;Unit_Ach!$U$10)</f>
        <v>0</v>
      </c>
      <c r="AP26" s="94">
        <f>SUMIFS('Entry Data'!$S:$S,'Entry Data'!$AA:$AA,Unit_Ach!$B26&amp;Unit_Ach!$AI$8&amp;Unit_Ach!$S$9&amp;Unit_Ach!$U$10)</f>
        <v>0</v>
      </c>
      <c r="AQ26" s="97">
        <f t="shared" si="17"/>
        <v>0</v>
      </c>
      <c r="AR26" s="97">
        <f t="shared" si="18"/>
        <v>0</v>
      </c>
      <c r="AS26" s="99">
        <f>SUMIFS('Entry Data'!$A:$A,'Entry Data'!$AA:$AA,Unit_Ach!$B26&amp;Unit_Ach!$AS$8&amp;Unit_Ach!$O$9&amp;Unit_Ach!$O$10)</f>
        <v>6</v>
      </c>
      <c r="AT26" s="96">
        <f>SUMIFS('Entry Data'!$S:$S,'Entry Data'!$AA:$AA,Unit_Ach!$B26&amp;Unit_Ach!$AS$8&amp;Unit_Ach!$O$9&amp;Unit_Ach!$O$10)</f>
        <v>181.44000000000003</v>
      </c>
      <c r="AU26" s="94">
        <f>SUMIFS('Entry Data'!$A:$A,'Entry Data'!$AA:$AA,Unit_Ach!$B26&amp;Unit_Ach!$AS$8&amp;Unit_Ach!$O$9&amp;Unit_Ach!$Q$10)</f>
        <v>7</v>
      </c>
      <c r="AV26" s="96">
        <f>SUMIFS('Entry Data'!$S:$S,'Entry Data'!$AA:$AA,Unit_Ach!$B26&amp;Unit_Ach!$AS$8&amp;Unit_Ach!$O$9&amp;Unit_Ach!$Q$10)</f>
        <v>216.09999999999997</v>
      </c>
      <c r="AW26" s="94">
        <f>SUMIFS('Entry Data'!$A:$A,'Entry Data'!$AA:$AA,Unit_Ach!$B26&amp;Unit_Ach!$AS$8&amp;Unit_Ach!$S$9&amp;Unit_Ach!$S$10)</f>
        <v>0</v>
      </c>
      <c r="AX26" s="96">
        <f>SUMIFS('Entry Data'!$S:$S,'Entry Data'!$AA:$AA,Unit_Ach!$B26&amp;Unit_Ach!$AS$8&amp;Unit_Ach!$S$9&amp;Unit_Ach!$S$10)</f>
        <v>0</v>
      </c>
      <c r="AY26" s="94">
        <f>SUMIFS('Entry Data'!$A:$A,'Entry Data'!$AA:$AA,Unit_Ach!$B26&amp;Unit_Ach!$AS$8&amp;Unit_Ach!$S$9&amp;Unit_Ach!$U$10)</f>
        <v>0</v>
      </c>
      <c r="AZ26" s="94">
        <f>SUMIFS('Entry Data'!$S:$S,'Entry Data'!$AA:$AA,Unit_Ach!$B26&amp;Unit_Ach!$AS$8&amp;Unit_Ach!$S$9&amp;Unit_Ach!$U$10)</f>
        <v>0</v>
      </c>
      <c r="BA26" s="97">
        <f t="shared" si="19"/>
        <v>13</v>
      </c>
      <c r="BB26" s="97">
        <f t="shared" si="20"/>
        <v>397.53999999999996</v>
      </c>
      <c r="BC26" s="99">
        <f>SUMIFS('Entry Data'!$A:$A,'Entry Data'!$AA:$AA,Unit_Ach!$B26&amp;Unit_Ach!$BC$8&amp;Unit_Ach!$O$9&amp;Unit_Ach!$O$10)</f>
        <v>0</v>
      </c>
      <c r="BD26" s="96">
        <f>SUMIFS('Entry Data'!$S:$S,'Entry Data'!$AA:$AA,Unit_Ach!$B26&amp;Unit_Ach!$BC$8&amp;Unit_Ach!$O$9&amp;Unit_Ach!$O$10)</f>
        <v>0</v>
      </c>
      <c r="BE26" s="94">
        <f>SUMIFS('Entry Data'!$A:$A,'Entry Data'!$AA:$AA,Unit_Ach!$B26&amp;Unit_Ach!$BC$8&amp;Unit_Ach!$O$9&amp;Unit_Ach!$Q$10)</f>
        <v>6</v>
      </c>
      <c r="BF26" s="96">
        <f>SUMIFS('Entry Data'!$S:$S,'Entry Data'!$AA:$AA,Unit_Ach!$B26&amp;Unit_Ach!$BC$8&amp;Unit_Ach!$O$9&amp;Unit_Ach!$Q$10)</f>
        <v>188.12</v>
      </c>
      <c r="BG26" s="94">
        <f>SUMIFS('Entry Data'!$A:$A,'Entry Data'!$AA:$AA,Unit_Ach!$B26&amp;Unit_Ach!$BC$8&amp;Unit_Ach!$S$9&amp;Unit_Ach!$S$10)</f>
        <v>0</v>
      </c>
      <c r="BH26" s="96">
        <f>SUMIFS('Entry Data'!$S:$S,'Entry Data'!$AA:$AA,Unit_Ach!$B26&amp;Unit_Ach!$BC$8&amp;Unit_Ach!$S$9&amp;Unit_Ach!$S$10)</f>
        <v>0</v>
      </c>
      <c r="BI26" s="94">
        <f>SUMIFS('Entry Data'!$A:$A,'Entry Data'!$AA:$AA,Unit_Ach!$B26&amp;Unit_Ach!$BC$8&amp;Unit_Ach!$S$9&amp;Unit_Ach!$U$10)</f>
        <v>0</v>
      </c>
      <c r="BJ26" s="94">
        <f>SUMIFS('Entry Data'!$S:$S,'Entry Data'!$AA:$AA,Unit_Ach!$B26&amp;Unit_Ach!$BC$8&amp;Unit_Ach!$S$9&amp;Unit_Ach!$U$10)</f>
        <v>0</v>
      </c>
      <c r="BK26" s="97">
        <f t="shared" si="21"/>
        <v>6</v>
      </c>
      <c r="BL26" s="97">
        <f t="shared" si="22"/>
        <v>188.12</v>
      </c>
      <c r="BM26" s="99">
        <f>SUMIFS('Entry Data'!$A:$A,'Entry Data'!$AA:$AA,Unit_Ach!$B26&amp;Unit_Ach!$BM$8&amp;Unit_Ach!$O$9&amp;Unit_Ach!$O$10)</f>
        <v>7</v>
      </c>
      <c r="BN26" s="96">
        <f>SUMIFS('Entry Data'!$S:$S,'Entry Data'!$AA:$AA,Unit_Ach!$B26&amp;Unit_Ach!$BM$8&amp;Unit_Ach!$O$9&amp;Unit_Ach!$O$10)</f>
        <v>228.82</v>
      </c>
      <c r="BO26" s="94">
        <f>SUMIFS('Entry Data'!$A:$A,'Entry Data'!$AA:$AA,Unit_Ach!$B26&amp;Unit_Ach!$BM$8&amp;Unit_Ach!$O$9&amp;Unit_Ach!$Q$10)</f>
        <v>5</v>
      </c>
      <c r="BP26" s="96">
        <f>SUMIFS('Entry Data'!$S:$S,'Entry Data'!$AA:$AA,Unit_Ach!$B26&amp;Unit_Ach!$BM$8&amp;Unit_Ach!$O$9&amp;Unit_Ach!$Q$10)</f>
        <v>156.30000000000001</v>
      </c>
      <c r="BQ26" s="94">
        <f>SUMIFS('Entry Data'!$A:$A,'Entry Data'!$AA:$AA,Unit_Ach!$B26&amp;Unit_Ach!$BM$8&amp;Unit_Ach!$S$9&amp;Unit_Ach!$S$10)</f>
        <v>0</v>
      </c>
      <c r="BR26" s="96">
        <f>SUMIFS('Entry Data'!$S:$S,'Entry Data'!$AA:$AA,Unit_Ach!$B26&amp;Unit_Ach!$BM$8&amp;Unit_Ach!$S$9&amp;Unit_Ach!$S$10)</f>
        <v>0</v>
      </c>
      <c r="BS26" s="94">
        <f>SUMIFS('Entry Data'!$A:$A,'Entry Data'!$AA:$AA,Unit_Ach!$B26&amp;Unit_Ach!$BM$8&amp;Unit_Ach!$S$9&amp;Unit_Ach!$U$10)</f>
        <v>0</v>
      </c>
      <c r="BT26" s="94">
        <f>SUMIFS('Entry Data'!$S:$S,'Entry Data'!$AA:$AA,Unit_Ach!$B26&amp;Unit_Ach!$BM$8&amp;Unit_Ach!$S$9&amp;Unit_Ach!$U$10)</f>
        <v>0</v>
      </c>
      <c r="BU26" s="97">
        <f t="shared" si="23"/>
        <v>12</v>
      </c>
      <c r="BV26" s="97">
        <f t="shared" si="24"/>
        <v>385.12</v>
      </c>
      <c r="BW26" s="99">
        <f>SUMIFS('Entry Data'!$A:$A,'Entry Data'!$AA:$AA,Unit_Ach!$B26&amp;Unit_Ach!$BW$8&amp;Unit_Ach!$O$9&amp;Unit_Ach!$O$10)</f>
        <v>7</v>
      </c>
      <c r="BX26" s="96">
        <f>SUMIFS('Entry Data'!$S:$S,'Entry Data'!$AA:$AA,Unit_Ach!$B26&amp;Unit_Ach!$BW$8&amp;Unit_Ach!$O$9&amp;Unit_Ach!$O$10)</f>
        <v>223.6</v>
      </c>
      <c r="BY26" s="94">
        <f>SUMIFS('Entry Data'!$A:$A,'Entry Data'!$AA:$AA,Unit_Ach!$B26&amp;Unit_Ach!$BW$8&amp;Unit_Ach!$O$9&amp;Unit_Ach!$Q$10)</f>
        <v>6</v>
      </c>
      <c r="BZ26" s="96">
        <f>SUMIFS('Entry Data'!$S:$S,'Entry Data'!$AA:$AA,Unit_Ach!$B26&amp;Unit_Ach!$BW$8&amp;Unit_Ach!$O$9&amp;Unit_Ach!$Q$10)</f>
        <v>187.44000000000003</v>
      </c>
      <c r="CA26" s="94">
        <f>SUMIFS('Entry Data'!$A:$A,'Entry Data'!$AA:$AA,Unit_Ach!$B26&amp;Unit_Ach!$BW$8&amp;Unit_Ach!$S$9&amp;Unit_Ach!$S$10)</f>
        <v>0</v>
      </c>
      <c r="CB26" s="96">
        <f>SUMIFS('Entry Data'!$S:$S,'Entry Data'!$AA:$AA,Unit_Ach!$B26&amp;Unit_Ach!$BW$8&amp;Unit_Ach!$S$9&amp;Unit_Ach!$S$10)</f>
        <v>0</v>
      </c>
      <c r="CC26" s="94">
        <f>SUMIFS('Entry Data'!$A:$A,'Entry Data'!$AA:$AA,Unit_Ach!$B26&amp;Unit_Ach!$BW$8&amp;Unit_Ach!$S$9&amp;Unit_Ach!$U$10)</f>
        <v>0</v>
      </c>
      <c r="CD26" s="94">
        <f>SUMIFS('Entry Data'!$S:$S,'Entry Data'!$AA:$AA,Unit_Ach!$B26&amp;Unit_Ach!$BW$8&amp;Unit_Ach!$S$9&amp;Unit_Ach!$U$10)</f>
        <v>0</v>
      </c>
      <c r="CE26" s="97">
        <f t="shared" si="25"/>
        <v>13</v>
      </c>
      <c r="CF26" s="97">
        <f t="shared" si="26"/>
        <v>411.04</v>
      </c>
      <c r="CG26" s="99">
        <f>SUMIFS('Entry Data'!$A:$A,'Entry Data'!$AA:$AA,Unit_Ach!$B26&amp;Unit_Ach!$CG$8&amp;Unit_Ach!$O$9&amp;Unit_Ach!$O$10)</f>
        <v>2</v>
      </c>
      <c r="CH26" s="96">
        <f>SUMIFS('Entry Data'!$S:$S,'Entry Data'!$AA:$AA,Unit_Ach!$B26&amp;Unit_Ach!$CG$8&amp;Unit_Ach!$O$9&amp;Unit_Ach!$O$10)</f>
        <v>64</v>
      </c>
      <c r="CI26" s="94">
        <f>SUMIFS('Entry Data'!$A:$A,'Entry Data'!$AA:$AA,Unit_Ach!$B26&amp;Unit_Ach!$CG$8&amp;Unit_Ach!$O$9&amp;Unit_Ach!$Q$10)</f>
        <v>7</v>
      </c>
      <c r="CJ26" s="96">
        <f>SUMIFS('Entry Data'!$S:$S,'Entry Data'!$AA:$AA,Unit_Ach!$B26&amp;Unit_Ach!$CG$8&amp;Unit_Ach!$O$9&amp;Unit_Ach!$Q$10)</f>
        <v>221.12</v>
      </c>
      <c r="CK26" s="94">
        <f>SUMIFS('Entry Data'!$A:$A,'Entry Data'!$AA:$AA,Unit_Ach!$B26&amp;Unit_Ach!$CG$8&amp;Unit_Ach!$S$9&amp;Unit_Ach!$S$10)</f>
        <v>3</v>
      </c>
      <c r="CL26" s="96">
        <f>SUMIFS('Entry Data'!$S:$S,'Entry Data'!$AA:$AA,Unit_Ach!$B26&amp;Unit_Ach!$CG$8&amp;Unit_Ach!$S$9&amp;Unit_Ach!$S$10)</f>
        <v>98.62</v>
      </c>
      <c r="CM26" s="94">
        <f>SUMIFS('Entry Data'!$A:$A,'Entry Data'!$AA:$AA,Unit_Ach!$B26&amp;Unit_Ach!$CG$8&amp;Unit_Ach!$S$9&amp;Unit_Ach!$U$10)</f>
        <v>0</v>
      </c>
      <c r="CN26" s="94">
        <f>SUMIFS('Entry Data'!$S:$S,'Entry Data'!$AA:$AA,Unit_Ach!$B26&amp;Unit_Ach!$CG$8&amp;Unit_Ach!$S$9&amp;Unit_Ach!$U$10)</f>
        <v>0</v>
      </c>
      <c r="CO26" s="97">
        <f t="shared" si="27"/>
        <v>12</v>
      </c>
      <c r="CP26" s="97">
        <f t="shared" si="28"/>
        <v>383.74</v>
      </c>
      <c r="CQ26" s="99">
        <f>SUMIFS('Entry Data'!$A:$A,'Entry Data'!$AA:$AA,Unit_Ach!$B26&amp;Unit_Ach!$CQ$8&amp;Unit_Ach!$O$9&amp;Unit_Ach!$O$10)</f>
        <v>3</v>
      </c>
      <c r="CR26" s="96">
        <f>SUMIFS('Entry Data'!$S:$S,'Entry Data'!$AA:$AA,Unit_Ach!$B26&amp;Unit_Ach!$CQ$8&amp;Unit_Ach!$O$9&amp;Unit_Ach!$O$10)</f>
        <v>93.28</v>
      </c>
      <c r="CS26" s="94">
        <f>SUMIFS('Entry Data'!$A:$A,'Entry Data'!$AA:$AA,Unit_Ach!$B26&amp;Unit_Ach!$CQ$8&amp;Unit_Ach!$O$9&amp;Unit_Ach!$Q$10)</f>
        <v>7</v>
      </c>
      <c r="CT26" s="96">
        <f>SUMIFS('Entry Data'!$S:$S,'Entry Data'!$AA:$AA,Unit_Ach!$B26&amp;Unit_Ach!$CQ$8&amp;Unit_Ach!$O$9&amp;Unit_Ach!$Q$10)</f>
        <v>216.94</v>
      </c>
      <c r="CU26" s="94">
        <f>SUMIFS('Entry Data'!$A:$A,'Entry Data'!$AA:$AA,Unit_Ach!$B26&amp;Unit_Ach!$CQ$8&amp;Unit_Ach!$S$9&amp;Unit_Ach!$S$10)</f>
        <v>3</v>
      </c>
      <c r="CV26" s="96">
        <f>SUMIFS('Entry Data'!$S:$S,'Entry Data'!$AA:$AA,Unit_Ach!$B26&amp;Unit_Ach!$CQ$8&amp;Unit_Ach!$S$9&amp;Unit_Ach!$S$10)</f>
        <v>106.88</v>
      </c>
      <c r="CW26" s="94">
        <f>SUMIFS('Entry Data'!$A:$A,'Entry Data'!$AA:$AA,Unit_Ach!$B26&amp;Unit_Ach!$CQ$8&amp;Unit_Ach!$S$9&amp;Unit_Ach!$U$10)</f>
        <v>0</v>
      </c>
      <c r="CX26" s="94">
        <f>SUMIFS('Entry Data'!$S:$S,'Entry Data'!$AA:$AA,Unit_Ach!$B26&amp;Unit_Ach!$CQ$8&amp;Unit_Ach!$S$9&amp;Unit_Ach!$U$10)</f>
        <v>0</v>
      </c>
      <c r="CY26" s="97">
        <f t="shared" si="29"/>
        <v>13</v>
      </c>
      <c r="CZ26" s="97">
        <f t="shared" si="30"/>
        <v>417.1</v>
      </c>
      <c r="DA26" s="99">
        <f>SUMIFS('Entry Data'!$A:$A,'Entry Data'!$AA:$AA,Unit_Ach!$B26&amp;Unit_Ach!$DA$8&amp;Unit_Ach!$O$9&amp;Unit_Ach!$O$10)</f>
        <v>2</v>
      </c>
      <c r="DB26" s="96">
        <f>SUMIFS('Entry Data'!$S:$S,'Entry Data'!$AA:$AA,Unit_Ach!$B26&amp;Unit_Ach!$DA$8&amp;Unit_Ach!$O$9&amp;Unit_Ach!$O$10)</f>
        <v>65.960000000000008</v>
      </c>
      <c r="DC26" s="94">
        <f>SUMIFS('Entry Data'!$A:$A,'Entry Data'!$AA:$AA,Unit_Ach!$B26&amp;Unit_Ach!$DA$8&amp;Unit_Ach!$O$9&amp;Unit_Ach!$Q$10)</f>
        <v>0</v>
      </c>
      <c r="DD26" s="96">
        <f>SUMIFS('Entry Data'!$S:$S,'Entry Data'!$AA:$AA,Unit_Ach!$B26&amp;Unit_Ach!$DA$8&amp;Unit_Ach!$O$9&amp;Unit_Ach!$Q$10)</f>
        <v>0</v>
      </c>
      <c r="DE26" s="94">
        <f>SUMIFS('Entry Data'!$A:$A,'Entry Data'!$AA:$AA,Unit_Ach!$B26&amp;Unit_Ach!$DA$8&amp;Unit_Ach!$S$9&amp;Unit_Ach!$S$10)</f>
        <v>4</v>
      </c>
      <c r="DF26" s="96">
        <f>SUMIFS('Entry Data'!$S:$S,'Entry Data'!$AA:$AA,Unit_Ach!$B26&amp;Unit_Ach!$DA$8&amp;Unit_Ach!$S$9&amp;Unit_Ach!$S$10)</f>
        <v>132.41999999999999</v>
      </c>
      <c r="DG26" s="94">
        <f>SUMIFS('Entry Data'!$A:$A,'Entry Data'!$AA:$AA,Unit_Ach!$B26&amp;Unit_Ach!$DA$8&amp;Unit_Ach!$S$9&amp;Unit_Ach!$U$10)</f>
        <v>4</v>
      </c>
      <c r="DH26" s="94">
        <f>SUMIFS('Entry Data'!$S:$S,'Entry Data'!$AA:$AA,Unit_Ach!$B26&amp;Unit_Ach!$DA$8&amp;Unit_Ach!$S$9&amp;Unit_Ach!$U$10)</f>
        <v>132.94</v>
      </c>
      <c r="DI26" s="97">
        <f t="shared" si="31"/>
        <v>10</v>
      </c>
      <c r="DJ26" s="97">
        <f t="shared" si="32"/>
        <v>331.32</v>
      </c>
      <c r="DK26" s="99">
        <f>SUMIFS('Entry Data'!$A:$A,'Entry Data'!$AA:$AA,Unit_Ach!$B26&amp;Unit_Ach!$DK$8&amp;Unit_Ach!$O$9&amp;Unit_Ach!$O$10)</f>
        <v>6</v>
      </c>
      <c r="DL26" s="96">
        <f>SUMIFS('Entry Data'!$S:$S,'Entry Data'!$AA:$AA,Unit_Ach!$B26&amp;Unit_Ach!$DK$8&amp;Unit_Ach!$O$9&amp;Unit_Ach!$O$10)</f>
        <v>187.7</v>
      </c>
      <c r="DM26" s="94">
        <f>SUMIFS('Entry Data'!$A:$A,'Entry Data'!$AA:$AA,Unit_Ach!$B26&amp;Unit_Ach!$DK$8&amp;Unit_Ach!$O$9&amp;Unit_Ach!$Q$10)</f>
        <v>6</v>
      </c>
      <c r="DN26" s="96">
        <f>SUMIFS('Entry Data'!$S:$S,'Entry Data'!$AA:$AA,Unit_Ach!$B26&amp;Unit_Ach!$DK$8&amp;Unit_Ach!$O$9&amp;Unit_Ach!$Q$10)</f>
        <v>184.72</v>
      </c>
      <c r="DO26" s="94">
        <f>SUMIFS('Entry Data'!$A:$A,'Entry Data'!$AA:$AA,Unit_Ach!$B26&amp;Unit_Ach!$DK$8&amp;Unit_Ach!$S$9&amp;Unit_Ach!$S$10)</f>
        <v>0</v>
      </c>
      <c r="DP26" s="96">
        <f>SUMIFS('Entry Data'!$S:$S,'Entry Data'!$AA:$AA,Unit_Ach!$B26&amp;Unit_Ach!$DK$8&amp;Unit_Ach!$S$9&amp;Unit_Ach!$S$10)</f>
        <v>0</v>
      </c>
      <c r="DQ26" s="94">
        <f>SUMIFS('Entry Data'!$A:$A,'Entry Data'!$AA:$AA,Unit_Ach!$B26&amp;Unit_Ach!$DK$8&amp;Unit_Ach!$S$9&amp;Unit_Ach!$U$10)</f>
        <v>0</v>
      </c>
      <c r="DR26" s="94">
        <f>SUMIFS('Entry Data'!$S:$S,'Entry Data'!$AA:$AA,Unit_Ach!$B26&amp;Unit_Ach!$DK$8&amp;Unit_Ach!$S$9&amp;Unit_Ach!$U$10)</f>
        <v>0</v>
      </c>
      <c r="DS26" s="97">
        <f t="shared" si="33"/>
        <v>12</v>
      </c>
      <c r="DT26" s="97">
        <f t="shared" si="34"/>
        <v>372.41999999999996</v>
      </c>
      <c r="DU26" s="99">
        <f>SUMIFS('Entry Data'!$A:$A,'Entry Data'!$AA:$AA,Unit_Ach!$B26&amp;Unit_Ach!$DU$8&amp;Unit_Ach!$O$9&amp;Unit_Ach!$O$10)</f>
        <v>0</v>
      </c>
      <c r="DV26" s="96">
        <f>SUMIFS('Entry Data'!$S:$S,'Entry Data'!$AA:$AA,Unit_Ach!$B26&amp;Unit_Ach!$DU$8&amp;Unit_Ach!$O$9&amp;Unit_Ach!$O$10)</f>
        <v>0</v>
      </c>
      <c r="DW26" s="94">
        <f>SUMIFS('Entry Data'!$A:$A,'Entry Data'!$AA:$AA,Unit_Ach!$B26&amp;Unit_Ach!$DU$8&amp;Unit_Ach!$O$9&amp;Unit_Ach!$Q$10)</f>
        <v>6</v>
      </c>
      <c r="DX26" s="96">
        <f>SUMIFS('Entry Data'!$S:$S,'Entry Data'!$AA:$AA,Unit_Ach!$B26&amp;Unit_Ach!$DU$8&amp;Unit_Ach!$O$9&amp;Unit_Ach!$Q$10)</f>
        <v>192.75999999999996</v>
      </c>
      <c r="DY26" s="94">
        <f>SUMIFS('Entry Data'!$A:$A,'Entry Data'!$AA:$AA,Unit_Ach!$B26&amp;Unit_Ach!$DU$8&amp;Unit_Ach!$S$9&amp;Unit_Ach!$S$10)</f>
        <v>0</v>
      </c>
      <c r="DZ26" s="96">
        <f>SUMIFS('Entry Data'!$S:$S,'Entry Data'!$AA:$AA,Unit_Ach!$B26&amp;Unit_Ach!$DU$8&amp;Unit_Ach!$S$9&amp;Unit_Ach!$S$10)</f>
        <v>0</v>
      </c>
      <c r="EA26" s="94">
        <f>SUMIFS('Entry Data'!$A:$A,'Entry Data'!$AA:$AA,Unit_Ach!$B26&amp;Unit_Ach!$DU$8&amp;Unit_Ach!$S$9&amp;Unit_Ach!$U$10)</f>
        <v>0</v>
      </c>
      <c r="EB26" s="94">
        <f>SUMIFS('Entry Data'!$S:$S,'Entry Data'!$AA:$AA,Unit_Ach!$B26&amp;Unit_Ach!$DU$8&amp;Unit_Ach!$S$9&amp;Unit_Ach!$U$10)</f>
        <v>0</v>
      </c>
      <c r="EC26" s="97">
        <f t="shared" si="35"/>
        <v>6</v>
      </c>
      <c r="ED26" s="97">
        <f t="shared" si="36"/>
        <v>192.75999999999996</v>
      </c>
      <c r="EE26" s="99">
        <f>SUMIFS('Entry Data'!$A:$A,'Entry Data'!$AA:$AA,Unit_Ach!$B26&amp;Unit_Ach!$EE$8&amp;Unit_Ach!$O$9&amp;Unit_Ach!$O$10)</f>
        <v>5</v>
      </c>
      <c r="EF26" s="96">
        <f>SUMIFS('Entry Data'!$S:$S,'Entry Data'!$AA:$AA,Unit_Ach!$B26&amp;Unit_Ach!$EE$8&amp;Unit_Ach!$O$9&amp;Unit_Ach!$O$10)</f>
        <v>155.22</v>
      </c>
      <c r="EG26" s="94">
        <f>SUMIFS('Entry Data'!$A:$A,'Entry Data'!$AA:$AA,Unit_Ach!$B26&amp;Unit_Ach!$EE$8&amp;Unit_Ach!$O$9&amp;Unit_Ach!$Q$10)</f>
        <v>6</v>
      </c>
      <c r="EH26" s="96">
        <f>SUMIFS('Entry Data'!$S:$S,'Entry Data'!$AA:$AA,Unit_Ach!$B26&amp;Unit_Ach!$EE$8&amp;Unit_Ach!$O$9&amp;Unit_Ach!$Q$10)</f>
        <v>183.55999999999997</v>
      </c>
      <c r="EI26" s="94">
        <f>SUMIFS('Entry Data'!$A:$A,'Entry Data'!$AA:$AA,Unit_Ach!$B26&amp;Unit_Ach!$EE$8&amp;Unit_Ach!$S$9&amp;Unit_Ach!$S$10)</f>
        <v>0</v>
      </c>
      <c r="EJ26" s="96">
        <f>SUMIFS('Entry Data'!$S:$S,'Entry Data'!$AA:$AA,Unit_Ach!$B26&amp;Unit_Ach!$EE$8&amp;Unit_Ach!$S$9&amp;Unit_Ach!$S$10)</f>
        <v>0</v>
      </c>
      <c r="EK26" s="94">
        <f>SUMIFS('Entry Data'!$A:$A,'Entry Data'!$AA:$AA,Unit_Ach!$B26&amp;Unit_Ach!$EE$8&amp;Unit_Ach!$S$9&amp;Unit_Ach!$U$10)</f>
        <v>0</v>
      </c>
      <c r="EL26" s="94">
        <f>SUMIFS('Entry Data'!$S:$S,'Entry Data'!$AA:$AA,Unit_Ach!$B26&amp;Unit_Ach!$EE$8&amp;Unit_Ach!$S$9&amp;Unit_Ach!$U$10)</f>
        <v>0</v>
      </c>
      <c r="EM26" s="97">
        <f t="shared" si="37"/>
        <v>11</v>
      </c>
      <c r="EN26" s="97">
        <f t="shared" si="38"/>
        <v>338.78</v>
      </c>
      <c r="EO26" s="99">
        <f>SUMIFS('Entry Data'!$A:$A,'Entry Data'!$AA:$AA,Unit_Ach!$B26&amp;Unit_Ach!$EO$8&amp;Unit_Ach!$O$9&amp;Unit_Ach!$O$10)</f>
        <v>0</v>
      </c>
      <c r="EP26" s="96">
        <f>SUMIFS('Entry Data'!$S:$S,'Entry Data'!$AA:$AA,Unit_Ach!$B26&amp;Unit_Ach!$EO$8&amp;Unit_Ach!$O$9&amp;Unit_Ach!$O$10)</f>
        <v>0</v>
      </c>
      <c r="EQ26" s="94">
        <f>SUMIFS('Entry Data'!$A:$A,'Entry Data'!$AA:$AA,Unit_Ach!$B26&amp;Unit_Ach!$EO$8&amp;Unit_Ach!$O$9&amp;Unit_Ach!$Q$10)</f>
        <v>6</v>
      </c>
      <c r="ER26" s="96">
        <f>SUMIFS('Entry Data'!$S:$S,'Entry Data'!$AA:$AA,Unit_Ach!$B26&amp;Unit_Ach!$EO$8&amp;Unit_Ach!$O$9&amp;Unit_Ach!$Q$10)</f>
        <v>192.39999999999998</v>
      </c>
      <c r="ES26" s="94">
        <f>SUMIFS('Entry Data'!$A:$A,'Entry Data'!$AA:$AA,Unit_Ach!$B26&amp;Unit_Ach!$EO$8&amp;Unit_Ach!$S$9&amp;Unit_Ach!$S$10)</f>
        <v>5</v>
      </c>
      <c r="ET26" s="96">
        <f>SUMIFS('Entry Data'!$S:$S,'Entry Data'!$AA:$AA,Unit_Ach!$B26&amp;Unit_Ach!$EO$8&amp;Unit_Ach!$S$9&amp;Unit_Ach!$S$10)</f>
        <v>167.95999999999998</v>
      </c>
      <c r="EU26" s="94">
        <f>SUMIFS('Entry Data'!$A:$A,'Entry Data'!$AA:$AA,Unit_Ach!$B26&amp;Unit_Ach!$EO$8&amp;Unit_Ach!$S$9&amp;Unit_Ach!$U$10)</f>
        <v>0</v>
      </c>
      <c r="EV26" s="94">
        <f>SUMIFS('Entry Data'!$S:$S,'Entry Data'!$AA:$AA,Unit_Ach!$B26&amp;Unit_Ach!$EO$8&amp;Unit_Ach!$S$9&amp;Unit_Ach!$U$10)</f>
        <v>0</v>
      </c>
      <c r="EW26" s="97">
        <f t="shared" si="39"/>
        <v>11</v>
      </c>
      <c r="EX26" s="97">
        <f t="shared" si="40"/>
        <v>360.35999999999996</v>
      </c>
      <c r="EY26" s="99">
        <f>SUMIFS('Entry Data'!$A:$A,'Entry Data'!$AA:$AA,Unit_Ach!$B26&amp;Unit_Ach!$EY$8&amp;Unit_Ach!$O$9&amp;Unit_Ach!$O$10)</f>
        <v>1</v>
      </c>
      <c r="EZ26" s="96">
        <f>SUMIFS('Entry Data'!$S:$S,'Entry Data'!$AA:$AA,Unit_Ach!$B26&amp;Unit_Ach!$EY$8&amp;Unit_Ach!$O$9&amp;Unit_Ach!$O$10)</f>
        <v>0</v>
      </c>
      <c r="FA26" s="94">
        <f>SUMIFS('Entry Data'!$A:$A,'Entry Data'!$AA:$AA,Unit_Ach!$B26&amp;Unit_Ach!$EY$8&amp;Unit_Ach!$O$9&amp;Unit_Ach!$Q$10)</f>
        <v>0</v>
      </c>
      <c r="FB26" s="96">
        <f>SUMIFS('Entry Data'!$S:$S,'Entry Data'!$AA:$AA,Unit_Ach!$B26&amp;Unit_Ach!$EY$8&amp;Unit_Ach!$O$9&amp;Unit_Ach!$Q$10)</f>
        <v>0</v>
      </c>
      <c r="FC26" s="94">
        <f>SUMIFS('Entry Data'!$A:$A,'Entry Data'!$AA:$AA,Unit_Ach!$B26&amp;Unit_Ach!$EY$8&amp;Unit_Ach!$S$9&amp;Unit_Ach!$S$10)</f>
        <v>3</v>
      </c>
      <c r="FD26" s="96">
        <f>SUMIFS('Entry Data'!$S:$S,'Entry Data'!$AA:$AA,Unit_Ach!$B26&amp;Unit_Ach!$EY$8&amp;Unit_Ach!$S$9&amp;Unit_Ach!$S$10)</f>
        <v>0</v>
      </c>
      <c r="FE26" s="94">
        <f>SUMIFS('Entry Data'!$A:$A,'Entry Data'!$AA:$AA,Unit_Ach!$B26&amp;Unit_Ach!$EY$8&amp;Unit_Ach!$S$9&amp;Unit_Ach!$U$10)</f>
        <v>0</v>
      </c>
      <c r="FF26" s="94">
        <f>SUMIFS('Entry Data'!$S:$S,'Entry Data'!$AA:$AA,Unit_Ach!$B26&amp;Unit_Ach!$EY$8&amp;Unit_Ach!$S$9&amp;Unit_Ach!$U$10)</f>
        <v>0</v>
      </c>
      <c r="FG26" s="97">
        <f t="shared" si="41"/>
        <v>4</v>
      </c>
      <c r="FH26" s="97">
        <f t="shared" si="42"/>
        <v>0</v>
      </c>
      <c r="FI26" s="99">
        <f>SUMIFS('Entry Data'!$A:$A,'Entry Data'!$AA:$AA,Unit_Ach!$B26&amp;Unit_Ach!$FI$8&amp;Unit_Ach!$O$9&amp;Unit_Ach!$O$10)</f>
        <v>0</v>
      </c>
      <c r="FJ26" s="96">
        <f>SUMIFS('Entry Data'!$S:$S,'Entry Data'!$AA:$AA,Unit_Ach!$B26&amp;Unit_Ach!$FI$8&amp;Unit_Ach!$O$9&amp;Unit_Ach!$O$10)</f>
        <v>0</v>
      </c>
      <c r="FK26" s="94">
        <f>SUMIFS('Entry Data'!$A:$A,'Entry Data'!$AA:$AA,Unit_Ach!$B26&amp;Unit_Ach!$FI$8&amp;Unit_Ach!$O$9&amp;Unit_Ach!$Q$10)</f>
        <v>6</v>
      </c>
      <c r="FL26" s="96">
        <f>SUMIFS('Entry Data'!$S:$S,'Entry Data'!$AA:$AA,Unit_Ach!$B26&amp;Unit_Ach!$FI$8&amp;Unit_Ach!$O$9&amp;Unit_Ach!$Q$10)</f>
        <v>0</v>
      </c>
      <c r="FM26" s="94">
        <f>SUMIFS('Entry Data'!$A:$A,'Entry Data'!$AA:$AA,Unit_Ach!$B26&amp;Unit_Ach!$FI$8&amp;Unit_Ach!$S$9&amp;Unit_Ach!$S$10)</f>
        <v>4</v>
      </c>
      <c r="FN26" s="96">
        <f>SUMIFS('Entry Data'!$S:$S,'Entry Data'!$AA:$AA,Unit_Ach!$B26&amp;Unit_Ach!$FI$8&amp;Unit_Ach!$S$9&amp;Unit_Ach!$S$10)</f>
        <v>0</v>
      </c>
      <c r="FO26" s="94">
        <f>SUMIFS('Entry Data'!$A:$A,'Entry Data'!$AA:$AA,Unit_Ach!$B26&amp;Unit_Ach!$FI$8&amp;Unit_Ach!$S$9&amp;Unit_Ach!$U$10)</f>
        <v>0</v>
      </c>
      <c r="FP26" s="94">
        <f>SUMIFS('Entry Data'!$S:$S,'Entry Data'!$AA:$AA,Unit_Ach!$B26&amp;Unit_Ach!$FI$8&amp;Unit_Ach!$S$9&amp;Unit_Ach!$U$10)</f>
        <v>0</v>
      </c>
      <c r="FQ26" s="97">
        <f t="shared" si="43"/>
        <v>10</v>
      </c>
      <c r="FR26" s="97">
        <f t="shared" si="44"/>
        <v>0</v>
      </c>
      <c r="FS26" s="99">
        <f>SUMIFS('Entry Data'!$A:$A,'Entry Data'!$AA:$AA,Unit_Ach!$B26&amp;Unit_Ach!$FS$8&amp;Unit_Ach!$O$9&amp;Unit_Ach!$O$10)</f>
        <v>2</v>
      </c>
      <c r="FT26" s="96">
        <f>SUMIFS('Entry Data'!$S:$S,'Entry Data'!$AA:$AA,Unit_Ach!$B26&amp;Unit_Ach!$FS$8&amp;Unit_Ach!$O$9&amp;Unit_Ach!$O$10)</f>
        <v>0</v>
      </c>
      <c r="FU26" s="94">
        <f>SUMIFS('Entry Data'!$A:$A,'Entry Data'!$AA:$AA,Unit_Ach!$B26&amp;Unit_Ach!$FS$8&amp;Unit_Ach!$O$9&amp;Unit_Ach!$Q$10)</f>
        <v>5</v>
      </c>
      <c r="FV26" s="96">
        <f>SUMIFS('Entry Data'!$S:$S,'Entry Data'!$AA:$AA,Unit_Ach!$B26&amp;Unit_Ach!$FS$8&amp;Unit_Ach!$O$9&amp;Unit_Ach!$Q$10)</f>
        <v>0</v>
      </c>
      <c r="FW26" s="94">
        <f>SUMIFS('Entry Data'!$A:$A,'Entry Data'!$AA:$AA,Unit_Ach!$B26&amp;Unit_Ach!$FS$8&amp;Unit_Ach!$S$9&amp;Unit_Ach!$S$10)</f>
        <v>3</v>
      </c>
      <c r="FX26" s="96">
        <f>SUMIFS('Entry Data'!$S:$S,'Entry Data'!$AA:$AA,Unit_Ach!$B26&amp;Unit_Ach!$FS$8&amp;Unit_Ach!$S$9&amp;Unit_Ach!$S$10)</f>
        <v>0</v>
      </c>
      <c r="FY26" s="94">
        <f>SUMIFS('Entry Data'!$A:$A,'Entry Data'!$AA:$AA,Unit_Ach!$B26&amp;Unit_Ach!$FS$8&amp;Unit_Ach!$S$9&amp;Unit_Ach!$U$10)</f>
        <v>0</v>
      </c>
      <c r="FZ26" s="94">
        <f>SUMIFS('Entry Data'!$S:$S,'Entry Data'!$AA:$AA,Unit_Ach!$B26&amp;Unit_Ach!$FS$8&amp;Unit_Ach!$S$9&amp;Unit_Ach!$U$10)</f>
        <v>0</v>
      </c>
      <c r="GA26" s="97">
        <f t="shared" si="45"/>
        <v>10</v>
      </c>
      <c r="GB26" s="97">
        <f t="shared" si="46"/>
        <v>0</v>
      </c>
      <c r="GC26" s="99">
        <f>SUMIFS('Entry Data'!$A:$A,'Entry Data'!$AA:$AA,Unit_Ach!$B26&amp;Unit_Ach!$GC$8&amp;Unit_Ach!$O$9&amp;Unit_Ach!$O$10)</f>
        <v>0</v>
      </c>
      <c r="GD26" s="96">
        <f>SUMIFS('Entry Data'!$S:$S,'Entry Data'!$AA:$AA,Unit_Ach!$B26&amp;Unit_Ach!$GC$8&amp;Unit_Ach!$O$9&amp;Unit_Ach!$O$10)</f>
        <v>0</v>
      </c>
      <c r="GE26" s="94">
        <f>SUMIFS('Entry Data'!$A:$A,'Entry Data'!$AA:$AA,Unit_Ach!$B26&amp;Unit_Ach!$GC$8&amp;Unit_Ach!$O$9&amp;Unit_Ach!$Q$10)</f>
        <v>4</v>
      </c>
      <c r="GF26" s="96">
        <f>SUMIFS('Entry Data'!$S:$S,'Entry Data'!$AA:$AA,Unit_Ach!$B26&amp;Unit_Ach!$GC$8&amp;Unit_Ach!$O$9&amp;Unit_Ach!$Q$10)</f>
        <v>0</v>
      </c>
      <c r="GG26" s="94">
        <f>SUMIFS('Entry Data'!$A:$A,'Entry Data'!$AA:$AA,Unit_Ach!$B26&amp;Unit_Ach!$GC$8&amp;Unit_Ach!$S$9&amp;Unit_Ach!$S$10)</f>
        <v>1</v>
      </c>
      <c r="GH26" s="96">
        <f>SUMIFS('Entry Data'!$S:$S,'Entry Data'!$AA:$AA,Unit_Ach!$B26&amp;Unit_Ach!$GC$8&amp;Unit_Ach!$S$9&amp;Unit_Ach!$S$10)</f>
        <v>0</v>
      </c>
      <c r="GI26" s="94">
        <f>SUMIFS('Entry Data'!$A:$A,'Entry Data'!$AA:$AA,Unit_Ach!$B26&amp;Unit_Ach!$GC$8&amp;Unit_Ach!$S$9&amp;Unit_Ach!$U$10)</f>
        <v>0</v>
      </c>
      <c r="GJ26" s="94">
        <f>SUMIFS('Entry Data'!$S:$S,'Entry Data'!$AA:$AA,Unit_Ach!$B26&amp;Unit_Ach!$GC$8&amp;Unit_Ach!$S$9&amp;Unit_Ach!$U$10)</f>
        <v>0</v>
      </c>
      <c r="GK26" s="97">
        <f t="shared" si="47"/>
        <v>5</v>
      </c>
      <c r="GL26" s="97">
        <f t="shared" si="48"/>
        <v>0</v>
      </c>
      <c r="GM26" s="99">
        <f>SUMIFS('Entry Data'!$A:$A,'Entry Data'!$AA:$AA,Unit_Ach!$B26&amp;Unit_Ach!$GM$8&amp;Unit_Ach!$O$9&amp;Unit_Ach!$O$10)</f>
        <v>0</v>
      </c>
      <c r="GN26" s="96">
        <f>SUMIFS('Entry Data'!$S:$S,'Entry Data'!$AA:$AA,Unit_Ach!$B26&amp;Unit_Ach!$GM$8&amp;Unit_Ach!$O$9&amp;Unit_Ach!$O$10)</f>
        <v>0</v>
      </c>
      <c r="GO26" s="94">
        <f>SUMIFS('Entry Data'!$A:$A,'Entry Data'!$AA:$AA,Unit_Ach!$B26&amp;Unit_Ach!$GM$8&amp;Unit_Ach!$O$9&amp;Unit_Ach!$Q$10)</f>
        <v>0</v>
      </c>
      <c r="GP26" s="96">
        <f>SUMIFS('Entry Data'!$S:$S,'Entry Data'!$AA:$AA,Unit_Ach!$B26&amp;Unit_Ach!$GM$8&amp;Unit_Ach!$O$9&amp;Unit_Ach!$Q$10)</f>
        <v>0</v>
      </c>
      <c r="GQ26" s="94">
        <f>SUMIFS('Entry Data'!$A:$A,'Entry Data'!$AA:$AA,Unit_Ach!$B26&amp;Unit_Ach!$GM$8&amp;Unit_Ach!$S$9&amp;Unit_Ach!$S$10)</f>
        <v>0</v>
      </c>
      <c r="GR26" s="96">
        <f>SUMIFS('Entry Data'!$S:$S,'Entry Data'!$AA:$AA,Unit_Ach!$B26&amp;Unit_Ach!$GM$8&amp;Unit_Ach!$S$9&amp;Unit_Ach!$S$10)</f>
        <v>0</v>
      </c>
      <c r="GS26" s="94">
        <f>SUMIFS('Entry Data'!$A:$A,'Entry Data'!$AA:$AA,Unit_Ach!$B26&amp;Unit_Ach!$GM$8&amp;Unit_Ach!$S$9&amp;Unit_Ach!$U$10)</f>
        <v>4</v>
      </c>
      <c r="GT26" s="94">
        <f>SUMIFS('Entry Data'!$S:$S,'Entry Data'!$AA:$AA,Unit_Ach!$B26&amp;Unit_Ach!$GM$8&amp;Unit_Ach!$S$9&amp;Unit_Ach!$U$10)</f>
        <v>0</v>
      </c>
      <c r="GU26" s="97">
        <f t="shared" si="49"/>
        <v>4</v>
      </c>
      <c r="GV26" s="97">
        <f t="shared" si="50"/>
        <v>0</v>
      </c>
      <c r="GW26" s="99">
        <f>SUMIFS('Entry Data'!$A:$A,'Entry Data'!$AA:$AA,Unit_Ach!$B26&amp;Unit_Ach!$GW$8&amp;Unit_Ach!$O$9&amp;Unit_Ach!$O$10)</f>
        <v>0</v>
      </c>
      <c r="GX26" s="96">
        <f>SUMIFS('Entry Data'!$S:$S,'Entry Data'!$AA:$AA,Unit_Ach!$B26&amp;Unit_Ach!$GW$8&amp;Unit_Ach!$O$9&amp;Unit_Ach!$O$10)</f>
        <v>0</v>
      </c>
      <c r="GY26" s="94">
        <f>SUMIFS('Entry Data'!$A:$A,'Entry Data'!$AA:$AA,Unit_Ach!$B26&amp;Unit_Ach!$GW$8&amp;Unit_Ach!$O$9&amp;Unit_Ach!$Q$10)</f>
        <v>0</v>
      </c>
      <c r="GZ26" s="96">
        <f>SUMIFS('Entry Data'!$S:$S,'Entry Data'!$AA:$AA,Unit_Ach!$B26&amp;Unit_Ach!$GW$8&amp;Unit_Ach!$O$9&amp;Unit_Ach!$Q$10)</f>
        <v>0</v>
      </c>
      <c r="HA26" s="94">
        <f>SUMIFS('Entry Data'!$A:$A,'Entry Data'!$AA:$AA,Unit_Ach!$B26&amp;Unit_Ach!$GW$8&amp;Unit_Ach!$S$9&amp;Unit_Ach!$S$10)</f>
        <v>0</v>
      </c>
      <c r="HB26" s="96">
        <f>SUMIFS('Entry Data'!$S:$S,'Entry Data'!$AA:$AA,Unit_Ach!$B26&amp;Unit_Ach!$GW$8&amp;Unit_Ach!$S$9&amp;Unit_Ach!$S$10)</f>
        <v>0</v>
      </c>
      <c r="HC26" s="94">
        <f>SUMIFS('Entry Data'!$A:$A,'Entry Data'!$AA:$AA,Unit_Ach!$B26&amp;Unit_Ach!$GW$8&amp;Unit_Ach!$S$9&amp;Unit_Ach!$U$10)</f>
        <v>0</v>
      </c>
      <c r="HD26" s="94">
        <f>SUMIFS('Entry Data'!$S:$S,'Entry Data'!$AA:$AA,Unit_Ach!$B26&amp;Unit_Ach!$GW$8&amp;Unit_Ach!$S$9&amp;Unit_Ach!$U$10)</f>
        <v>0</v>
      </c>
      <c r="HE26" s="97">
        <f t="shared" si="51"/>
        <v>0</v>
      </c>
      <c r="HF26" s="97">
        <f t="shared" si="52"/>
        <v>0</v>
      </c>
      <c r="HG26" s="99">
        <f>SUMIFS('Entry Data'!$A:$A,'Entry Data'!$AA:$AA,Unit_Ach!$B26&amp;Unit_Ach!$HG$8&amp;Unit_Ach!$O$9&amp;Unit_Ach!$O$10)</f>
        <v>0</v>
      </c>
      <c r="HH26" s="96">
        <f>SUMIFS('Entry Data'!$S:$S,'Entry Data'!$AA:$AA,Unit_Ach!$B26&amp;Unit_Ach!$HG$8&amp;Unit_Ach!$O$9&amp;Unit_Ach!$O$10)</f>
        <v>0</v>
      </c>
      <c r="HI26" s="94">
        <f>SUMIFS('Entry Data'!$A:$A,'Entry Data'!$AA:$AA,Unit_Ach!$B26&amp;Unit_Ach!$HG$8&amp;Unit_Ach!$O$9&amp;Unit_Ach!$Q$10)</f>
        <v>0</v>
      </c>
      <c r="HJ26" s="96">
        <f>SUMIFS('Entry Data'!$S:$S,'Entry Data'!$AA:$AA,Unit_Ach!$B26&amp;Unit_Ach!$HG$8&amp;Unit_Ach!$O$9&amp;Unit_Ach!$Q$10)</f>
        <v>0</v>
      </c>
      <c r="HK26" s="94">
        <f>SUMIFS('Entry Data'!$A:$A,'Entry Data'!$AA:$AA,Unit_Ach!$B26&amp;Unit_Ach!$HG$8&amp;Unit_Ach!$S$9&amp;Unit_Ach!$S$10)</f>
        <v>0</v>
      </c>
      <c r="HL26" s="96">
        <f>SUMIFS('Entry Data'!$S:$S,'Entry Data'!$AA:$AA,Unit_Ach!$B26&amp;Unit_Ach!$HG$8&amp;Unit_Ach!$S$9&amp;Unit_Ach!$S$10)</f>
        <v>0</v>
      </c>
      <c r="HM26" s="94">
        <f>SUMIFS('Entry Data'!$A:$A,'Entry Data'!$AA:$AA,Unit_Ach!$B26&amp;Unit_Ach!$HG$8&amp;Unit_Ach!$S$9&amp;Unit_Ach!$U$10)</f>
        <v>0</v>
      </c>
      <c r="HN26" s="94">
        <f>SUMIFS('Entry Data'!$S:$S,'Entry Data'!$AA:$AA,Unit_Ach!$B26&amp;Unit_Ach!$HG$8&amp;Unit_Ach!$S$9&amp;Unit_Ach!$U$10)</f>
        <v>0</v>
      </c>
      <c r="HO26" s="97">
        <f t="shared" si="53"/>
        <v>0</v>
      </c>
      <c r="HP26" s="97">
        <f t="shared" si="54"/>
        <v>0</v>
      </c>
      <c r="HQ26" s="99">
        <f>SUMIFS('Entry Data'!$A:$A,'Entry Data'!$AA:$AA,Unit_Ach!$B26&amp;Unit_Ach!$HQ$8&amp;Unit_Ach!$O$9&amp;Unit_Ach!$O$10)</f>
        <v>0</v>
      </c>
      <c r="HR26" s="96">
        <f>SUMIFS('Entry Data'!$S:$S,'Entry Data'!$AA:$AA,Unit_Ach!$B26&amp;Unit_Ach!$HQ$8&amp;Unit_Ach!$O$9&amp;Unit_Ach!$O$10)</f>
        <v>0</v>
      </c>
      <c r="HS26" s="94">
        <f>SUMIFS('Entry Data'!$A:$A,'Entry Data'!$AA:$AA,Unit_Ach!$B26&amp;Unit_Ach!$HQ$8&amp;Unit_Ach!$O$9&amp;Unit_Ach!$Q$10)</f>
        <v>0</v>
      </c>
      <c r="HT26" s="96">
        <f>SUMIFS('Entry Data'!$S:$S,'Entry Data'!$AA:$AA,Unit_Ach!$B26&amp;Unit_Ach!$HQ$8&amp;Unit_Ach!$O$9&amp;Unit_Ach!$Q$10)</f>
        <v>0</v>
      </c>
      <c r="HU26" s="94">
        <f>SUMIFS('Entry Data'!$A:$A,'Entry Data'!$AA:$AA,Unit_Ach!$B26&amp;Unit_Ach!$HQ$8&amp;Unit_Ach!$S$9&amp;Unit_Ach!$S$10)</f>
        <v>0</v>
      </c>
      <c r="HV26" s="96">
        <f>SUMIFS('Entry Data'!$S:$S,'Entry Data'!$AA:$AA,Unit_Ach!$B26&amp;Unit_Ach!$HQ$8&amp;Unit_Ach!$S$9&amp;Unit_Ach!$S$10)</f>
        <v>0</v>
      </c>
      <c r="HW26" s="94">
        <f>SUMIFS('Entry Data'!$A:$A,'Entry Data'!$AA:$AA,Unit_Ach!$B26&amp;Unit_Ach!$HQ$8&amp;Unit_Ach!$S$9&amp;Unit_Ach!$U$10)</f>
        <v>0</v>
      </c>
      <c r="HX26" s="94">
        <f>SUMIFS('Entry Data'!$S:$S,'Entry Data'!$AA:$AA,Unit_Ach!$B26&amp;Unit_Ach!$HQ$8&amp;Unit_Ach!$S$9&amp;Unit_Ach!$U$10)</f>
        <v>0</v>
      </c>
      <c r="HY26" s="97">
        <f t="shared" si="55"/>
        <v>0</v>
      </c>
      <c r="HZ26" s="97">
        <f t="shared" si="56"/>
        <v>0</v>
      </c>
      <c r="IA26" s="99">
        <f>SUMIFS('Entry Data'!$A:$A,'Entry Data'!$AA:$AA,Unit_Ach!$B26&amp;Unit_Ach!$IA$8&amp;Unit_Ach!$O$9&amp;Unit_Ach!$O$10)</f>
        <v>0</v>
      </c>
      <c r="IB26" s="96">
        <f>SUMIFS('Entry Data'!$S:$S,'Entry Data'!$AA:$AA,Unit_Ach!$B26&amp;Unit_Ach!$IA$8&amp;Unit_Ach!$O$9&amp;Unit_Ach!$O$10)</f>
        <v>0</v>
      </c>
      <c r="IC26" s="94">
        <f>SUMIFS('Entry Data'!$A:$A,'Entry Data'!$AA:$AA,Unit_Ach!$B26&amp;Unit_Ach!$IA$8&amp;Unit_Ach!$O$9&amp;Unit_Ach!$Q$10)</f>
        <v>0</v>
      </c>
      <c r="ID26" s="96">
        <f>SUMIFS('Entry Data'!$S:$S,'Entry Data'!$AA:$AA,Unit_Ach!$B26&amp;Unit_Ach!$IA$8&amp;Unit_Ach!$O$9&amp;Unit_Ach!$Q$10)</f>
        <v>0</v>
      </c>
      <c r="IE26" s="94">
        <f>SUMIFS('Entry Data'!$A:$A,'Entry Data'!$AA:$AA,Unit_Ach!$B26&amp;Unit_Ach!$IA$8&amp;Unit_Ach!$S$9&amp;Unit_Ach!$S$10)</f>
        <v>0</v>
      </c>
      <c r="IF26" s="96">
        <f>SUMIFS('Entry Data'!$S:$S,'Entry Data'!$AA:$AA,Unit_Ach!$B26&amp;Unit_Ach!$IA$8&amp;Unit_Ach!$S$9&amp;Unit_Ach!$S$10)</f>
        <v>0</v>
      </c>
      <c r="IG26" s="94">
        <f>SUMIFS('Entry Data'!$A:$A,'Entry Data'!$AA:$AA,Unit_Ach!$B26&amp;Unit_Ach!$IA$8&amp;Unit_Ach!$S$9&amp;Unit_Ach!$U$10)</f>
        <v>0</v>
      </c>
      <c r="IH26" s="94">
        <f>SUMIFS('Entry Data'!$S:$S,'Entry Data'!$AA:$AA,Unit_Ach!$B26&amp;Unit_Ach!$IA$8&amp;Unit_Ach!$S$9&amp;Unit_Ach!$U$10)</f>
        <v>0</v>
      </c>
      <c r="II26" s="97">
        <f t="shared" si="57"/>
        <v>0</v>
      </c>
      <c r="IJ26" s="97">
        <f t="shared" si="58"/>
        <v>0</v>
      </c>
      <c r="IK26" s="99">
        <f>SUMIFS('Entry Data'!$A:$A,'Entry Data'!$AA:$AA,Unit_Ach!$B26&amp;Unit_Ach!$IK$8&amp;Unit_Ach!$O$9&amp;Unit_Ach!$O$10)</f>
        <v>0</v>
      </c>
      <c r="IL26" s="96">
        <f>SUMIFS('Entry Data'!$S:$S,'Entry Data'!$AA:$AA,Unit_Ach!$B26&amp;Unit_Ach!$IK$8&amp;Unit_Ach!$O$9&amp;Unit_Ach!$O$10)</f>
        <v>0</v>
      </c>
      <c r="IM26" s="94">
        <f>SUMIFS('Entry Data'!$A:$A,'Entry Data'!$AA:$AA,Unit_Ach!$B26&amp;Unit_Ach!$IK$8&amp;Unit_Ach!$O$9&amp;Unit_Ach!$Q$10)</f>
        <v>0</v>
      </c>
      <c r="IN26" s="96">
        <f>SUMIFS('Entry Data'!$S:$S,'Entry Data'!$AA:$AA,Unit_Ach!$B26&amp;Unit_Ach!$IK$8&amp;Unit_Ach!$O$9&amp;Unit_Ach!$Q$10)</f>
        <v>0</v>
      </c>
      <c r="IO26" s="94">
        <f>SUMIFS('Entry Data'!$A:$A,'Entry Data'!$AA:$AA,Unit_Ach!$B26&amp;Unit_Ach!$IK$8&amp;Unit_Ach!$S$9&amp;Unit_Ach!$S$10)</f>
        <v>0</v>
      </c>
      <c r="IP26" s="96">
        <f>SUMIFS('Entry Data'!$S:$S,'Entry Data'!$AA:$AA,Unit_Ach!$B26&amp;Unit_Ach!$IK$8&amp;Unit_Ach!$S$9&amp;Unit_Ach!$S$10)</f>
        <v>0</v>
      </c>
      <c r="IQ26" s="94">
        <f>SUMIFS('Entry Data'!$A:$A,'Entry Data'!$AA:$AA,Unit_Ach!$B26&amp;Unit_Ach!$IK$8&amp;Unit_Ach!$S$9&amp;Unit_Ach!$U$10)</f>
        <v>0</v>
      </c>
      <c r="IR26" s="94">
        <f>SUMIFS('Entry Data'!$S:$S,'Entry Data'!$AA:$AA,Unit_Ach!$B26&amp;Unit_Ach!$IK$8&amp;Unit_Ach!$S$9&amp;Unit_Ach!$U$10)</f>
        <v>0</v>
      </c>
      <c r="IS26" s="97">
        <f t="shared" si="59"/>
        <v>0</v>
      </c>
      <c r="IT26" s="97">
        <f t="shared" si="60"/>
        <v>0</v>
      </c>
      <c r="IU26" s="99">
        <f>SUMIFS('Entry Data'!$A:$A,'Entry Data'!$AA:$AA,Unit_Ach!$B26&amp;Unit_Ach!$IU$8&amp;Unit_Ach!$O$9&amp;Unit_Ach!$O$10)</f>
        <v>0</v>
      </c>
      <c r="IV26" s="96">
        <f>SUMIFS('Entry Data'!$S:$S,'Entry Data'!$AA:$AA,Unit_Ach!$B26&amp;Unit_Ach!$IU$8&amp;Unit_Ach!$O$9&amp;Unit_Ach!$O$10)</f>
        <v>0</v>
      </c>
      <c r="IW26" s="94">
        <f>SUMIFS('Entry Data'!$A:$A,'Entry Data'!$AA:$AA,Unit_Ach!$B26&amp;Unit_Ach!$IU$8&amp;Unit_Ach!$O$9&amp;Unit_Ach!$Q$10)</f>
        <v>0</v>
      </c>
      <c r="IX26" s="96">
        <f>SUMIFS('Entry Data'!$S:$S,'Entry Data'!$AA:$AA,Unit_Ach!$B26&amp;Unit_Ach!$IU$8&amp;Unit_Ach!$O$9&amp;Unit_Ach!$Q$10)</f>
        <v>0</v>
      </c>
      <c r="IY26" s="94">
        <f>SUMIFS('Entry Data'!$A:$A,'Entry Data'!$AA:$AA,Unit_Ach!$B26&amp;Unit_Ach!$IU$8&amp;Unit_Ach!$S$9&amp;Unit_Ach!$S$10)</f>
        <v>0</v>
      </c>
      <c r="IZ26" s="96">
        <f>SUMIFS('Entry Data'!$S:$S,'Entry Data'!$AA:$AA,Unit_Ach!$B26&amp;Unit_Ach!$IU$8&amp;Unit_Ach!$S$9&amp;Unit_Ach!$S$10)</f>
        <v>0</v>
      </c>
      <c r="JA26" s="94">
        <f>SUMIFS('Entry Data'!$A:$A,'Entry Data'!$AA:$AA,Unit_Ach!$B26&amp;Unit_Ach!$IU$8&amp;Unit_Ach!$S$9&amp;Unit_Ach!$U$10)</f>
        <v>0</v>
      </c>
      <c r="JB26" s="94">
        <f>SUMIFS('Entry Data'!$S:$S,'Entry Data'!$AA:$AA,Unit_Ach!$B26&amp;Unit_Ach!$IU$8&amp;Unit_Ach!$S$9&amp;Unit_Ach!$U$10)</f>
        <v>0</v>
      </c>
      <c r="JC26" s="97">
        <f t="shared" si="61"/>
        <v>0</v>
      </c>
      <c r="JD26" s="97">
        <f t="shared" si="62"/>
        <v>0</v>
      </c>
      <c r="JE26" s="99">
        <f>SUMIFS('Entry Data'!$A:$A,'Entry Data'!$AA:$AA,Unit_Ach!$B26&amp;Unit_Ach!$JE$8&amp;Unit_Ach!$O$9&amp;Unit_Ach!$O$10)</f>
        <v>0</v>
      </c>
      <c r="JF26" s="96">
        <f>SUMIFS('Entry Data'!$S:$S,'Entry Data'!$AA:$AA,Unit_Ach!$B26&amp;Unit_Ach!$JE$8&amp;Unit_Ach!$O$9&amp;Unit_Ach!$O$10)</f>
        <v>0</v>
      </c>
      <c r="JG26" s="94">
        <f>SUMIFS('Entry Data'!$A:$A,'Entry Data'!$AA:$AA,Unit_Ach!$B26&amp;Unit_Ach!$JE$8&amp;Unit_Ach!$O$9&amp;Unit_Ach!$Q$10)</f>
        <v>0</v>
      </c>
      <c r="JH26" s="96">
        <f>SUMIFS('Entry Data'!$S:$S,'Entry Data'!$AA:$AA,Unit_Ach!$B26&amp;Unit_Ach!$JE$8&amp;Unit_Ach!$O$9&amp;Unit_Ach!$Q$10)</f>
        <v>0</v>
      </c>
      <c r="JI26" s="94">
        <f>SUMIFS('Entry Data'!$A:$A,'Entry Data'!$AA:$AA,Unit_Ach!$B26&amp;Unit_Ach!$JE$8&amp;Unit_Ach!$S$9&amp;Unit_Ach!$S$10)</f>
        <v>0</v>
      </c>
      <c r="JJ26" s="96">
        <f>SUMIFS('Entry Data'!$S:$S,'Entry Data'!$AA:$AA,Unit_Ach!$B26&amp;Unit_Ach!$JE$8&amp;Unit_Ach!$S$9&amp;Unit_Ach!$S$10)</f>
        <v>0</v>
      </c>
      <c r="JK26" s="94">
        <f>SUMIFS('Entry Data'!$A:$A,'Entry Data'!$AA:$AA,Unit_Ach!$B26&amp;Unit_Ach!$JE$8&amp;Unit_Ach!$S$9&amp;Unit_Ach!$U$10)</f>
        <v>0</v>
      </c>
      <c r="JL26" s="94">
        <f>SUMIFS('Entry Data'!$S:$S,'Entry Data'!$AA:$AA,Unit_Ach!$B26&amp;Unit_Ach!$JE$8&amp;Unit_Ach!$S$9&amp;Unit_Ach!$U$10)</f>
        <v>0</v>
      </c>
      <c r="JM26" s="97">
        <f t="shared" si="63"/>
        <v>0</v>
      </c>
      <c r="JN26" s="97">
        <f t="shared" si="64"/>
        <v>0</v>
      </c>
      <c r="JO26" s="99">
        <f>SUMIFS('Entry Data'!$A:$A,'Entry Data'!$AA:$AA,Unit_Ach!$B26&amp;Unit_Ach!$JO$8&amp;Unit_Ach!$O$9&amp;Unit_Ach!$O$10)</f>
        <v>0</v>
      </c>
      <c r="JP26" s="96">
        <f>SUMIFS('Entry Data'!$S:$S,'Entry Data'!$AA:$AA,Unit_Ach!$B26&amp;Unit_Ach!$JO$8&amp;Unit_Ach!$O$9&amp;Unit_Ach!$O$10)</f>
        <v>0</v>
      </c>
      <c r="JQ26" s="94">
        <f>SUMIFS('Entry Data'!$A:$A,'Entry Data'!$AA:$AA,Unit_Ach!$B26&amp;Unit_Ach!$JO$8&amp;Unit_Ach!$O$9&amp;Unit_Ach!$Q$10)</f>
        <v>0</v>
      </c>
      <c r="JR26" s="96">
        <f>SUMIFS('Entry Data'!$S:$S,'Entry Data'!$AA:$AA,Unit_Ach!$B26&amp;Unit_Ach!$JO$8&amp;Unit_Ach!$O$9&amp;Unit_Ach!$Q$10)</f>
        <v>0</v>
      </c>
      <c r="JS26" s="94">
        <f>SUMIFS('Entry Data'!$A:$A,'Entry Data'!$AA:$AA,Unit_Ach!$B26&amp;Unit_Ach!$JO$8&amp;Unit_Ach!$S$9&amp;Unit_Ach!$S$10)</f>
        <v>0</v>
      </c>
      <c r="JT26" s="96">
        <f>SUMIFS('Entry Data'!$S:$S,'Entry Data'!$AA:$AA,Unit_Ach!$B26&amp;Unit_Ach!$JO$8&amp;Unit_Ach!$S$9&amp;Unit_Ach!$S$10)</f>
        <v>0</v>
      </c>
      <c r="JU26" s="94">
        <f>SUMIFS('Entry Data'!$A:$A,'Entry Data'!$AA:$AA,Unit_Ach!$B26&amp;Unit_Ach!$JO$8&amp;Unit_Ach!$S$9&amp;Unit_Ach!$U$10)</f>
        <v>0</v>
      </c>
      <c r="JV26" s="94">
        <f>SUMIFS('Entry Data'!$S:$S,'Entry Data'!$AA:$AA,Unit_Ach!$B26&amp;Unit_Ach!$JO$8&amp;Unit_Ach!$S$9&amp;Unit_Ach!$U$10)</f>
        <v>0</v>
      </c>
      <c r="JW26" s="97">
        <f t="shared" si="65"/>
        <v>0</v>
      </c>
      <c r="JX26" s="97">
        <f t="shared" si="66"/>
        <v>0</v>
      </c>
      <c r="JY26" s="99">
        <f>SUMIFS('Entry Data'!$A:$A,'Entry Data'!$AA:$AA,Unit_Ach!$B26&amp;Unit_Ach!$JY$8&amp;Unit_Ach!$O$9&amp;Unit_Ach!$O$10)</f>
        <v>0</v>
      </c>
      <c r="JZ26" s="96">
        <f>SUMIFS('Entry Data'!$S:$S,'Entry Data'!$AA:$AA,Unit_Ach!$B26&amp;Unit_Ach!$JY$8&amp;Unit_Ach!$O$9&amp;Unit_Ach!$O$10)</f>
        <v>0</v>
      </c>
      <c r="KA26" s="94">
        <f>SUMIFS('Entry Data'!$A:$A,'Entry Data'!$AA:$AA,Unit_Ach!$B26&amp;Unit_Ach!$JY$8&amp;Unit_Ach!$O$9&amp;Unit_Ach!$Q$10)</f>
        <v>0</v>
      </c>
      <c r="KB26" s="96">
        <f>SUMIFS('Entry Data'!$S:$S,'Entry Data'!$AA:$AA,Unit_Ach!$B26&amp;Unit_Ach!$JY$8&amp;Unit_Ach!$O$9&amp;Unit_Ach!$Q$10)</f>
        <v>0</v>
      </c>
      <c r="KC26" s="94">
        <f>SUMIFS('Entry Data'!$A:$A,'Entry Data'!$AA:$AA,Unit_Ach!$B26&amp;Unit_Ach!$JY$8&amp;Unit_Ach!$S$9&amp;Unit_Ach!$S$10)</f>
        <v>0</v>
      </c>
      <c r="KD26" s="96">
        <f>SUMIFS('Entry Data'!$S:$S,'Entry Data'!$AA:$AA,Unit_Ach!$B26&amp;Unit_Ach!$JY$8&amp;Unit_Ach!$S$9&amp;Unit_Ach!$S$10)</f>
        <v>0</v>
      </c>
      <c r="KE26" s="94">
        <f>SUMIFS('Entry Data'!$A:$A,'Entry Data'!$AA:$AA,Unit_Ach!$B26&amp;Unit_Ach!$JY$8&amp;Unit_Ach!$S$9&amp;Unit_Ach!$U$10)</f>
        <v>0</v>
      </c>
      <c r="KF26" s="94">
        <f>SUMIFS('Entry Data'!$S:$S,'Entry Data'!$AA:$AA,Unit_Ach!$B26&amp;Unit_Ach!$JY$8&amp;Unit_Ach!$S$9&amp;Unit_Ach!$U$10)</f>
        <v>0</v>
      </c>
      <c r="KG26" s="97">
        <f t="shared" si="67"/>
        <v>0</v>
      </c>
      <c r="KH26" s="97">
        <f t="shared" si="68"/>
        <v>0</v>
      </c>
      <c r="KI26" s="99">
        <f>SUMIFS('Entry Data'!$A:$A,'Entry Data'!$AA:$AA,Unit_Ach!$B26&amp;Unit_Ach!$KI$8&amp;Unit_Ach!$O$9&amp;Unit_Ach!$O$10)</f>
        <v>0</v>
      </c>
      <c r="KJ26" s="96">
        <f>SUMIFS('Entry Data'!$S:$S,'Entry Data'!$AA:$AA,Unit_Ach!$B26&amp;Unit_Ach!$KI$8&amp;Unit_Ach!$O$9&amp;Unit_Ach!$O$10)</f>
        <v>0</v>
      </c>
      <c r="KK26" s="94">
        <f>SUMIFS('Entry Data'!$A:$A,'Entry Data'!$AA:$AA,Unit_Ach!$B26&amp;Unit_Ach!$KI$8&amp;Unit_Ach!$O$9&amp;Unit_Ach!$Q$10)</f>
        <v>0</v>
      </c>
      <c r="KL26" s="96">
        <f>SUMIFS('Entry Data'!$S:$S,'Entry Data'!$AA:$AA,Unit_Ach!$B26&amp;Unit_Ach!$KI$8&amp;Unit_Ach!$O$9&amp;Unit_Ach!$Q$10)</f>
        <v>0</v>
      </c>
      <c r="KM26" s="94">
        <f>SUMIFS('Entry Data'!$A:$A,'Entry Data'!$AA:$AA,Unit_Ach!$B26&amp;Unit_Ach!$KI$8&amp;Unit_Ach!$S$9&amp;Unit_Ach!$S$10)</f>
        <v>0</v>
      </c>
      <c r="KN26" s="96">
        <f>SUMIFS('Entry Data'!$S:$S,'Entry Data'!$AA:$AA,Unit_Ach!$B26&amp;Unit_Ach!$KI$8&amp;Unit_Ach!$S$9&amp;Unit_Ach!$S$10)</f>
        <v>0</v>
      </c>
      <c r="KO26" s="94">
        <f>SUMIFS('Entry Data'!$A:$A,'Entry Data'!$AA:$AA,Unit_Ach!$B26&amp;Unit_Ach!$KI$8&amp;Unit_Ach!$S$9&amp;Unit_Ach!$U$10)</f>
        <v>0</v>
      </c>
      <c r="KP26" s="94">
        <f>SUMIFS('Entry Data'!$S:$S,'Entry Data'!$AA:$AA,Unit_Ach!$B26&amp;Unit_Ach!$KI$8&amp;Unit_Ach!$S$9&amp;Unit_Ach!$U$10)</f>
        <v>0</v>
      </c>
      <c r="KQ26" s="97">
        <f t="shared" si="69"/>
        <v>0</v>
      </c>
      <c r="KR26" s="97">
        <f t="shared" si="70"/>
        <v>0</v>
      </c>
      <c r="KS26" s="99">
        <f>SUMIFS('Entry Data'!$A:$A,'Entry Data'!$AA:$AA,Unit_Ach!$B26&amp;Unit_Ach!$KS$8&amp;Unit_Ach!$O$9&amp;Unit_Ach!$O$10)</f>
        <v>0</v>
      </c>
      <c r="KT26" s="96">
        <f>SUMIFS('Entry Data'!$S:$S,'Entry Data'!$AA:$AA,Unit_Ach!$B26&amp;Unit_Ach!$KS$8&amp;Unit_Ach!$O$9&amp;Unit_Ach!$O$10)</f>
        <v>0</v>
      </c>
      <c r="KU26" s="94">
        <f>SUMIFS('Entry Data'!$A:$A,'Entry Data'!$AA:$AA,Unit_Ach!$B26&amp;Unit_Ach!$KS$8&amp;Unit_Ach!$O$9&amp;Unit_Ach!$Q$10)</f>
        <v>0</v>
      </c>
      <c r="KV26" s="96">
        <f>SUMIFS('Entry Data'!$S:$S,'Entry Data'!$AA:$AA,Unit_Ach!$B26&amp;Unit_Ach!$KS$8&amp;Unit_Ach!$O$9&amp;Unit_Ach!$Q$10)</f>
        <v>0</v>
      </c>
      <c r="KW26" s="94">
        <f>SUMIFS('Entry Data'!$A:$A,'Entry Data'!$AA:$AA,Unit_Ach!$B26&amp;Unit_Ach!$KS$8&amp;Unit_Ach!$S$9&amp;Unit_Ach!$S$10)</f>
        <v>0</v>
      </c>
      <c r="KX26" s="96">
        <f>SUMIFS('Entry Data'!$S:$S,'Entry Data'!$AA:$AA,Unit_Ach!$B26&amp;Unit_Ach!$KS$8&amp;Unit_Ach!$S$9&amp;Unit_Ach!$S$10)</f>
        <v>0</v>
      </c>
      <c r="KY26" s="94">
        <f>SUMIFS('Entry Data'!$A:$A,'Entry Data'!$AA:$AA,Unit_Ach!$B26&amp;Unit_Ach!$KS$8&amp;Unit_Ach!$S$9&amp;Unit_Ach!$U$10)</f>
        <v>0</v>
      </c>
      <c r="KZ26" s="94">
        <f>SUMIFS('Entry Data'!$S:$S,'Entry Data'!$AA:$AA,Unit_Ach!$B26&amp;Unit_Ach!$KS$8&amp;Unit_Ach!$S$9&amp;Unit_Ach!$U$10)</f>
        <v>0</v>
      </c>
      <c r="LA26" s="97">
        <f t="shared" si="71"/>
        <v>0</v>
      </c>
      <c r="LB26" s="97">
        <f t="shared" si="72"/>
        <v>0</v>
      </c>
      <c r="LC26" s="99">
        <f>SUMIFS('Entry Data'!$A:$A,'Entry Data'!$AA:$AA,Unit_Ach!$B26&amp;Unit_Ach!$LC$8&amp;Unit_Ach!$O$9&amp;Unit_Ach!$O$10)</f>
        <v>0</v>
      </c>
      <c r="LD26" s="96">
        <f>SUMIFS('Entry Data'!$S:$S,'Entry Data'!$AA:$AA,Unit_Ach!$B26&amp;Unit_Ach!$LC$8&amp;Unit_Ach!$O$9&amp;Unit_Ach!$O$10)</f>
        <v>0</v>
      </c>
      <c r="LE26" s="94">
        <f>SUMIFS('Entry Data'!$A:$A,'Entry Data'!$AA:$AA,Unit_Ach!$B26&amp;Unit_Ach!$LC$8&amp;Unit_Ach!$O$9&amp;Unit_Ach!$Q$10)</f>
        <v>0</v>
      </c>
      <c r="LF26" s="96">
        <f>SUMIFS('Entry Data'!$S:$S,'Entry Data'!$AA:$AA,Unit_Ach!$B26&amp;Unit_Ach!$LC$8&amp;Unit_Ach!$O$9&amp;Unit_Ach!$Q$10)</f>
        <v>0</v>
      </c>
      <c r="LG26" s="94">
        <f>SUMIFS('Entry Data'!$A:$A,'Entry Data'!$AA:$AA,Unit_Ach!$B26&amp;Unit_Ach!$LC$8&amp;Unit_Ach!$S$9&amp;Unit_Ach!$S$10)</f>
        <v>0</v>
      </c>
      <c r="LH26" s="96">
        <f>SUMIFS('Entry Data'!$S:$S,'Entry Data'!$AA:$AA,Unit_Ach!$B26&amp;Unit_Ach!$LC$8&amp;Unit_Ach!$S$9&amp;Unit_Ach!$S$10)</f>
        <v>0</v>
      </c>
      <c r="LI26" s="94">
        <f>SUMIFS('Entry Data'!$A:$A,'Entry Data'!$AA:$AA,Unit_Ach!$B26&amp;Unit_Ach!$LC$8&amp;Unit_Ach!$S$9&amp;Unit_Ach!$U$10)</f>
        <v>0</v>
      </c>
      <c r="LJ26" s="94">
        <f>SUMIFS('Entry Data'!$S:$S,'Entry Data'!$AA:$AA,Unit_Ach!$B26&amp;Unit_Ach!$LC$8&amp;Unit_Ach!$S$9&amp;Unit_Ach!$U$10)</f>
        <v>0</v>
      </c>
      <c r="LK26" s="97">
        <f t="shared" si="73"/>
        <v>0</v>
      </c>
      <c r="LL26" s="97">
        <f t="shared" si="74"/>
        <v>0</v>
      </c>
    </row>
    <row r="27" spans="1:324" x14ac:dyDescent="0.3">
      <c r="A27" s="92">
        <v>16</v>
      </c>
      <c r="B27" s="100" t="s">
        <v>66</v>
      </c>
      <c r="C27" s="100" t="s">
        <v>232</v>
      </c>
      <c r="D27" s="101">
        <f t="shared" si="3"/>
        <v>88</v>
      </c>
      <c r="E27" s="101">
        <f t="shared" si="4"/>
        <v>1646.8</v>
      </c>
      <c r="F27" s="101">
        <f t="shared" si="5"/>
        <v>116</v>
      </c>
      <c r="G27" s="101">
        <f t="shared" si="6"/>
        <v>2016.48</v>
      </c>
      <c r="H27" s="101">
        <f t="shared" si="7"/>
        <v>0</v>
      </c>
      <c r="I27" s="101">
        <f t="shared" si="8"/>
        <v>0</v>
      </c>
      <c r="J27" s="101">
        <f t="shared" si="9"/>
        <v>0</v>
      </c>
      <c r="K27" s="101">
        <f t="shared" si="10"/>
        <v>0</v>
      </c>
      <c r="L27" s="101">
        <f t="shared" si="11"/>
        <v>204</v>
      </c>
      <c r="M27" s="101">
        <f t="shared" si="12"/>
        <v>3663.2800000000007</v>
      </c>
      <c r="N27" s="95"/>
      <c r="O27" s="94">
        <f>SUMIFS('Entry Data'!$A:$A,'Entry Data'!$AA:$AA,Unit_Ach!$B27&amp;Unit_Ach!$O$8&amp;Unit_Ach!$O$9&amp;Unit_Ach!$O$10)</f>
        <v>6</v>
      </c>
      <c r="P27" s="96">
        <f>SUMIFS('Entry Data'!$S:$S,'Entry Data'!$AA:$AA,Unit_Ach!$B27&amp;Unit_Ach!$O$8&amp;Unit_Ach!$O$9&amp;Unit_Ach!$O$10)</f>
        <v>142.16</v>
      </c>
      <c r="Q27" s="94">
        <f>SUMIFS('Entry Data'!$A:$A,'Entry Data'!$AA:$AA,Unit_Ach!$B27&amp;Unit_Ach!$O$8&amp;Unit_Ach!$O$9&amp;Unit_Ach!$Q$10)</f>
        <v>7</v>
      </c>
      <c r="R27" s="96">
        <f>SUMIFS('Entry Data'!$S:$S,'Entry Data'!$AA:$AA,Unit_Ach!$B27&amp;Unit_Ach!$O$8&amp;Unit_Ach!$O$9&amp;Unit_Ach!$Q$10)</f>
        <v>171.68</v>
      </c>
      <c r="S27" s="94">
        <f>SUMIFS('Entry Data'!$A:$A,'Entry Data'!$AA:$AA,Unit_Ach!$B27&amp;Unit_Ach!$O$8&amp;Unit_Ach!$S$9&amp;Unit_Ach!$S$10)</f>
        <v>0</v>
      </c>
      <c r="T27" s="96">
        <f>SUMIFS('Entry Data'!$S:$S,'Entry Data'!$AA:$AA,Unit_Ach!$B27&amp;Unit_Ach!$O$8&amp;Unit_Ach!$S$9&amp;Unit_Ach!$S$10)</f>
        <v>0</v>
      </c>
      <c r="U27" s="94">
        <f>SUMIFS('Entry Data'!$A:$A,'Entry Data'!$AA:$AA,Unit_Ach!$B27&amp;Unit_Ach!$O$8&amp;Unit_Ach!$S$9&amp;Unit_Ach!$U$10)</f>
        <v>0</v>
      </c>
      <c r="V27" s="94">
        <f>SUMIFS('Entry Data'!$S:$S,'Entry Data'!$AA:$AA,Unit_Ach!$B27&amp;Unit_Ach!$O$8&amp;Unit_Ach!$S$9&amp;Unit_Ach!$U$10)</f>
        <v>0</v>
      </c>
      <c r="W27" s="97">
        <f t="shared" si="13"/>
        <v>13</v>
      </c>
      <c r="X27" s="98">
        <f t="shared" si="14"/>
        <v>313.84000000000003</v>
      </c>
      <c r="Y27" s="99">
        <f>SUMIFS('Entry Data'!$A:$A,'Entry Data'!$AA:$AA,Unit_Ach!$B27&amp;Unit_Ach!$Y$8&amp;Unit_Ach!$O$9&amp;Unit_Ach!$O$10)</f>
        <v>5</v>
      </c>
      <c r="Z27" s="96">
        <f>SUMIFS('Entry Data'!$S:$S,'Entry Data'!$AA:$AA,Unit_Ach!$B27&amp;Unit_Ach!$Y$8&amp;Unit_Ach!$O$9&amp;Unit_Ach!$O$10)</f>
        <v>117.22</v>
      </c>
      <c r="AA27" s="94">
        <f>SUMIFS('Entry Data'!$A:$A,'Entry Data'!$AA:$AA,Unit_Ach!$B27&amp;Unit_Ach!$Y$8&amp;Unit_Ach!$O$9&amp;Unit_Ach!$Q$10)</f>
        <v>7</v>
      </c>
      <c r="AB27" s="96">
        <f>SUMIFS('Entry Data'!$S:$S,'Entry Data'!$AA:$AA,Unit_Ach!$B27&amp;Unit_Ach!$Y$8&amp;Unit_Ach!$O$9&amp;Unit_Ach!$Q$10)</f>
        <v>167.42</v>
      </c>
      <c r="AC27" s="94">
        <f>SUMIFS('Entry Data'!$A:$A,'Entry Data'!$AA:$AA,Unit_Ach!$B27&amp;Unit_Ach!$Y$8&amp;Unit_Ach!$S$9&amp;Unit_Ach!$S$10)</f>
        <v>0</v>
      </c>
      <c r="AD27" s="96">
        <f>SUMIFS('Entry Data'!$S:$S,'Entry Data'!$AA:$AA,Unit_Ach!$B27&amp;Unit_Ach!$Y$8&amp;Unit_Ach!$S$9&amp;Unit_Ach!$S$10)</f>
        <v>0</v>
      </c>
      <c r="AE27" s="94">
        <f>SUMIFS('Entry Data'!$A:$A,'Entry Data'!$AA:$AA,Unit_Ach!$B27&amp;Unit_Ach!$Y$8&amp;Unit_Ach!$S$9&amp;Unit_Ach!$U$10)</f>
        <v>0</v>
      </c>
      <c r="AF27" s="94">
        <f>SUMIFS('Entry Data'!$S:$S,'Entry Data'!$AA:$AA,Unit_Ach!$B27&amp;Unit_Ach!$Y$8&amp;Unit_Ach!$S$9&amp;Unit_Ach!$U$10)</f>
        <v>0</v>
      </c>
      <c r="AG27" s="97">
        <f t="shared" si="15"/>
        <v>12</v>
      </c>
      <c r="AH27" s="97">
        <f t="shared" si="16"/>
        <v>284.64</v>
      </c>
      <c r="AI27" s="99">
        <f>SUMIFS('Entry Data'!$A:$A,'Entry Data'!$AA:$AA,Unit_Ach!$B27&amp;Unit_Ach!$AI$8&amp;Unit_Ach!$O$9&amp;Unit_Ach!$O$10)</f>
        <v>6</v>
      </c>
      <c r="AJ27" s="96">
        <f>SUMIFS('Entry Data'!$S:$S,'Entry Data'!$AA:$AA,Unit_Ach!$B27&amp;Unit_Ach!$AI$8&amp;Unit_Ach!$O$9&amp;Unit_Ach!$O$10)</f>
        <v>137.12</v>
      </c>
      <c r="AK27" s="94">
        <f>SUMIFS('Entry Data'!$A:$A,'Entry Data'!$AA:$AA,Unit_Ach!$B27&amp;Unit_Ach!$AI$8&amp;Unit_Ach!$O$9&amp;Unit_Ach!$Q$10)</f>
        <v>7</v>
      </c>
      <c r="AL27" s="96">
        <f>SUMIFS('Entry Data'!$S:$S,'Entry Data'!$AA:$AA,Unit_Ach!$B27&amp;Unit_Ach!$AI$8&amp;Unit_Ach!$O$9&amp;Unit_Ach!$Q$10)</f>
        <v>165.72</v>
      </c>
      <c r="AM27" s="94">
        <f>SUMIFS('Entry Data'!$A:$A,'Entry Data'!$AA:$AA,Unit_Ach!$B27&amp;Unit_Ach!$AI$8&amp;Unit_Ach!$S$9&amp;Unit_Ach!$S$10)</f>
        <v>0</v>
      </c>
      <c r="AN27" s="96">
        <f>SUMIFS('Entry Data'!$S:$S,'Entry Data'!$AA:$AA,Unit_Ach!$B27&amp;Unit_Ach!$AI$8&amp;Unit_Ach!$S$9&amp;Unit_Ach!$S$10)</f>
        <v>0</v>
      </c>
      <c r="AO27" s="94">
        <f>SUMIFS('Entry Data'!$A:$A,'Entry Data'!$AA:$AA,Unit_Ach!$B27&amp;Unit_Ach!$AI$8&amp;Unit_Ach!$S$9&amp;Unit_Ach!$U$10)</f>
        <v>0</v>
      </c>
      <c r="AP27" s="94">
        <f>SUMIFS('Entry Data'!$S:$S,'Entry Data'!$AA:$AA,Unit_Ach!$B27&amp;Unit_Ach!$AI$8&amp;Unit_Ach!$S$9&amp;Unit_Ach!$U$10)</f>
        <v>0</v>
      </c>
      <c r="AQ27" s="97">
        <f t="shared" si="17"/>
        <v>13</v>
      </c>
      <c r="AR27" s="97">
        <f t="shared" si="18"/>
        <v>302.84000000000003</v>
      </c>
      <c r="AS27" s="99">
        <f>SUMIFS('Entry Data'!$A:$A,'Entry Data'!$AA:$AA,Unit_Ach!$B27&amp;Unit_Ach!$AS$8&amp;Unit_Ach!$O$9&amp;Unit_Ach!$O$10)</f>
        <v>5</v>
      </c>
      <c r="AT27" s="96">
        <f>SUMIFS('Entry Data'!$S:$S,'Entry Data'!$AA:$AA,Unit_Ach!$B27&amp;Unit_Ach!$AS$8&amp;Unit_Ach!$O$9&amp;Unit_Ach!$O$10)</f>
        <v>114.30000000000001</v>
      </c>
      <c r="AU27" s="94">
        <f>SUMIFS('Entry Data'!$A:$A,'Entry Data'!$AA:$AA,Unit_Ach!$B27&amp;Unit_Ach!$AS$8&amp;Unit_Ach!$O$9&amp;Unit_Ach!$Q$10)</f>
        <v>6</v>
      </c>
      <c r="AV27" s="96">
        <f>SUMIFS('Entry Data'!$S:$S,'Entry Data'!$AA:$AA,Unit_Ach!$B27&amp;Unit_Ach!$AS$8&amp;Unit_Ach!$O$9&amp;Unit_Ach!$Q$10)</f>
        <v>143.66</v>
      </c>
      <c r="AW27" s="94">
        <f>SUMIFS('Entry Data'!$A:$A,'Entry Data'!$AA:$AA,Unit_Ach!$B27&amp;Unit_Ach!$AS$8&amp;Unit_Ach!$S$9&amp;Unit_Ach!$S$10)</f>
        <v>0</v>
      </c>
      <c r="AX27" s="96">
        <f>SUMIFS('Entry Data'!$S:$S,'Entry Data'!$AA:$AA,Unit_Ach!$B27&amp;Unit_Ach!$AS$8&amp;Unit_Ach!$S$9&amp;Unit_Ach!$S$10)</f>
        <v>0</v>
      </c>
      <c r="AY27" s="94">
        <f>SUMIFS('Entry Data'!$A:$A,'Entry Data'!$AA:$AA,Unit_Ach!$B27&amp;Unit_Ach!$AS$8&amp;Unit_Ach!$S$9&amp;Unit_Ach!$U$10)</f>
        <v>0</v>
      </c>
      <c r="AZ27" s="94">
        <f>SUMIFS('Entry Data'!$S:$S,'Entry Data'!$AA:$AA,Unit_Ach!$B27&amp;Unit_Ach!$AS$8&amp;Unit_Ach!$S$9&amp;Unit_Ach!$U$10)</f>
        <v>0</v>
      </c>
      <c r="BA27" s="97">
        <f t="shared" si="19"/>
        <v>11</v>
      </c>
      <c r="BB27" s="97">
        <f t="shared" si="20"/>
        <v>257.96000000000004</v>
      </c>
      <c r="BC27" s="99">
        <f>SUMIFS('Entry Data'!$A:$A,'Entry Data'!$AA:$AA,Unit_Ach!$B27&amp;Unit_Ach!$BC$8&amp;Unit_Ach!$O$9&amp;Unit_Ach!$O$10)</f>
        <v>0</v>
      </c>
      <c r="BD27" s="96">
        <f>SUMIFS('Entry Data'!$S:$S,'Entry Data'!$AA:$AA,Unit_Ach!$B27&amp;Unit_Ach!$BC$8&amp;Unit_Ach!$O$9&amp;Unit_Ach!$O$10)</f>
        <v>0</v>
      </c>
      <c r="BE27" s="94">
        <f>SUMIFS('Entry Data'!$A:$A,'Entry Data'!$AA:$AA,Unit_Ach!$B27&amp;Unit_Ach!$BC$8&amp;Unit_Ach!$O$9&amp;Unit_Ach!$Q$10)</f>
        <v>6</v>
      </c>
      <c r="BF27" s="96">
        <f>SUMIFS('Entry Data'!$S:$S,'Entry Data'!$AA:$AA,Unit_Ach!$B27&amp;Unit_Ach!$BC$8&amp;Unit_Ach!$O$9&amp;Unit_Ach!$Q$10)</f>
        <v>144.30000000000001</v>
      </c>
      <c r="BG27" s="94">
        <f>SUMIFS('Entry Data'!$A:$A,'Entry Data'!$AA:$AA,Unit_Ach!$B27&amp;Unit_Ach!$BC$8&amp;Unit_Ach!$S$9&amp;Unit_Ach!$S$10)</f>
        <v>0</v>
      </c>
      <c r="BH27" s="96">
        <f>SUMIFS('Entry Data'!$S:$S,'Entry Data'!$AA:$AA,Unit_Ach!$B27&amp;Unit_Ach!$BC$8&amp;Unit_Ach!$S$9&amp;Unit_Ach!$S$10)</f>
        <v>0</v>
      </c>
      <c r="BI27" s="94">
        <f>SUMIFS('Entry Data'!$A:$A,'Entry Data'!$AA:$AA,Unit_Ach!$B27&amp;Unit_Ach!$BC$8&amp;Unit_Ach!$S$9&amp;Unit_Ach!$U$10)</f>
        <v>0</v>
      </c>
      <c r="BJ27" s="94">
        <f>SUMIFS('Entry Data'!$S:$S,'Entry Data'!$AA:$AA,Unit_Ach!$B27&amp;Unit_Ach!$BC$8&amp;Unit_Ach!$S$9&amp;Unit_Ach!$U$10)</f>
        <v>0</v>
      </c>
      <c r="BK27" s="97">
        <f t="shared" si="21"/>
        <v>6</v>
      </c>
      <c r="BL27" s="97">
        <f t="shared" si="22"/>
        <v>144.30000000000001</v>
      </c>
      <c r="BM27" s="99">
        <f>SUMIFS('Entry Data'!$A:$A,'Entry Data'!$AA:$AA,Unit_Ach!$B27&amp;Unit_Ach!$BM$8&amp;Unit_Ach!$O$9&amp;Unit_Ach!$O$10)</f>
        <v>6</v>
      </c>
      <c r="BN27" s="96">
        <f>SUMIFS('Entry Data'!$S:$S,'Entry Data'!$AA:$AA,Unit_Ach!$B27&amp;Unit_Ach!$BM$8&amp;Unit_Ach!$O$9&amp;Unit_Ach!$O$10)</f>
        <v>143.56</v>
      </c>
      <c r="BO27" s="94">
        <f>SUMIFS('Entry Data'!$A:$A,'Entry Data'!$AA:$AA,Unit_Ach!$B27&amp;Unit_Ach!$BM$8&amp;Unit_Ach!$O$9&amp;Unit_Ach!$Q$10)</f>
        <v>6</v>
      </c>
      <c r="BP27" s="96">
        <f>SUMIFS('Entry Data'!$S:$S,'Entry Data'!$AA:$AA,Unit_Ach!$B27&amp;Unit_Ach!$BM$8&amp;Unit_Ach!$O$9&amp;Unit_Ach!$Q$10)</f>
        <v>143.02000000000001</v>
      </c>
      <c r="BQ27" s="94">
        <f>SUMIFS('Entry Data'!$A:$A,'Entry Data'!$AA:$AA,Unit_Ach!$B27&amp;Unit_Ach!$BM$8&amp;Unit_Ach!$S$9&amp;Unit_Ach!$S$10)</f>
        <v>0</v>
      </c>
      <c r="BR27" s="96">
        <f>SUMIFS('Entry Data'!$S:$S,'Entry Data'!$AA:$AA,Unit_Ach!$B27&amp;Unit_Ach!$BM$8&amp;Unit_Ach!$S$9&amp;Unit_Ach!$S$10)</f>
        <v>0</v>
      </c>
      <c r="BS27" s="94">
        <f>SUMIFS('Entry Data'!$A:$A,'Entry Data'!$AA:$AA,Unit_Ach!$B27&amp;Unit_Ach!$BM$8&amp;Unit_Ach!$S$9&amp;Unit_Ach!$U$10)</f>
        <v>0</v>
      </c>
      <c r="BT27" s="94">
        <f>SUMIFS('Entry Data'!$S:$S,'Entry Data'!$AA:$AA,Unit_Ach!$B27&amp;Unit_Ach!$BM$8&amp;Unit_Ach!$S$9&amp;Unit_Ach!$U$10)</f>
        <v>0</v>
      </c>
      <c r="BU27" s="97">
        <f t="shared" si="23"/>
        <v>12</v>
      </c>
      <c r="BV27" s="97">
        <f t="shared" si="24"/>
        <v>286.58000000000004</v>
      </c>
      <c r="BW27" s="99">
        <f>SUMIFS('Entry Data'!$A:$A,'Entry Data'!$AA:$AA,Unit_Ach!$B27&amp;Unit_Ach!$BW$8&amp;Unit_Ach!$O$9&amp;Unit_Ach!$O$10)</f>
        <v>6</v>
      </c>
      <c r="BX27" s="96">
        <f>SUMIFS('Entry Data'!$S:$S,'Entry Data'!$AA:$AA,Unit_Ach!$B27&amp;Unit_Ach!$BW$8&amp;Unit_Ach!$O$9&amp;Unit_Ach!$O$10)</f>
        <v>139.91999999999999</v>
      </c>
      <c r="BY27" s="94">
        <f>SUMIFS('Entry Data'!$A:$A,'Entry Data'!$AA:$AA,Unit_Ach!$B27&amp;Unit_Ach!$BW$8&amp;Unit_Ach!$O$9&amp;Unit_Ach!$Q$10)</f>
        <v>5</v>
      </c>
      <c r="BZ27" s="96">
        <f>SUMIFS('Entry Data'!$S:$S,'Entry Data'!$AA:$AA,Unit_Ach!$B27&amp;Unit_Ach!$BW$8&amp;Unit_Ach!$O$9&amp;Unit_Ach!$Q$10)</f>
        <v>117.25999999999999</v>
      </c>
      <c r="CA27" s="94">
        <f>SUMIFS('Entry Data'!$A:$A,'Entry Data'!$AA:$AA,Unit_Ach!$B27&amp;Unit_Ach!$BW$8&amp;Unit_Ach!$S$9&amp;Unit_Ach!$S$10)</f>
        <v>0</v>
      </c>
      <c r="CB27" s="96">
        <f>SUMIFS('Entry Data'!$S:$S,'Entry Data'!$AA:$AA,Unit_Ach!$B27&amp;Unit_Ach!$BW$8&amp;Unit_Ach!$S$9&amp;Unit_Ach!$S$10)</f>
        <v>0</v>
      </c>
      <c r="CC27" s="94">
        <f>SUMIFS('Entry Data'!$A:$A,'Entry Data'!$AA:$AA,Unit_Ach!$B27&amp;Unit_Ach!$BW$8&amp;Unit_Ach!$S$9&amp;Unit_Ach!$U$10)</f>
        <v>0</v>
      </c>
      <c r="CD27" s="94">
        <f>SUMIFS('Entry Data'!$S:$S,'Entry Data'!$AA:$AA,Unit_Ach!$B27&amp;Unit_Ach!$BW$8&amp;Unit_Ach!$S$9&amp;Unit_Ach!$U$10)</f>
        <v>0</v>
      </c>
      <c r="CE27" s="97">
        <f t="shared" si="25"/>
        <v>11</v>
      </c>
      <c r="CF27" s="97">
        <f t="shared" si="26"/>
        <v>257.17999999999995</v>
      </c>
      <c r="CG27" s="99">
        <f>SUMIFS('Entry Data'!$A:$A,'Entry Data'!$AA:$AA,Unit_Ach!$B27&amp;Unit_Ach!$CG$8&amp;Unit_Ach!$O$9&amp;Unit_Ach!$O$10)</f>
        <v>5</v>
      </c>
      <c r="CH27" s="96">
        <f>SUMIFS('Entry Data'!$S:$S,'Entry Data'!$AA:$AA,Unit_Ach!$B27&amp;Unit_Ach!$CG$8&amp;Unit_Ach!$O$9&amp;Unit_Ach!$O$10)</f>
        <v>122.57999999999998</v>
      </c>
      <c r="CI27" s="94">
        <f>SUMIFS('Entry Data'!$A:$A,'Entry Data'!$AA:$AA,Unit_Ach!$B27&amp;Unit_Ach!$CG$8&amp;Unit_Ach!$O$9&amp;Unit_Ach!$Q$10)</f>
        <v>4</v>
      </c>
      <c r="CJ27" s="96">
        <f>SUMIFS('Entry Data'!$S:$S,'Entry Data'!$AA:$AA,Unit_Ach!$B27&amp;Unit_Ach!$CG$8&amp;Unit_Ach!$O$9&amp;Unit_Ach!$Q$10)</f>
        <v>101</v>
      </c>
      <c r="CK27" s="94">
        <f>SUMIFS('Entry Data'!$A:$A,'Entry Data'!$AA:$AA,Unit_Ach!$B27&amp;Unit_Ach!$CG$8&amp;Unit_Ach!$S$9&amp;Unit_Ach!$S$10)</f>
        <v>0</v>
      </c>
      <c r="CL27" s="96">
        <f>SUMIFS('Entry Data'!$S:$S,'Entry Data'!$AA:$AA,Unit_Ach!$B27&amp;Unit_Ach!$CG$8&amp;Unit_Ach!$S$9&amp;Unit_Ach!$S$10)</f>
        <v>0</v>
      </c>
      <c r="CM27" s="94">
        <f>SUMIFS('Entry Data'!$A:$A,'Entry Data'!$AA:$AA,Unit_Ach!$B27&amp;Unit_Ach!$CG$8&amp;Unit_Ach!$S$9&amp;Unit_Ach!$U$10)</f>
        <v>0</v>
      </c>
      <c r="CN27" s="94">
        <f>SUMIFS('Entry Data'!$S:$S,'Entry Data'!$AA:$AA,Unit_Ach!$B27&amp;Unit_Ach!$CG$8&amp;Unit_Ach!$S$9&amp;Unit_Ach!$U$10)</f>
        <v>0</v>
      </c>
      <c r="CO27" s="97">
        <f t="shared" si="27"/>
        <v>9</v>
      </c>
      <c r="CP27" s="97">
        <f t="shared" si="28"/>
        <v>223.57999999999998</v>
      </c>
      <c r="CQ27" s="99">
        <f>SUMIFS('Entry Data'!$A:$A,'Entry Data'!$AA:$AA,Unit_Ach!$B27&amp;Unit_Ach!$CQ$8&amp;Unit_Ach!$O$9&amp;Unit_Ach!$O$10)</f>
        <v>7</v>
      </c>
      <c r="CR27" s="96">
        <f>SUMIFS('Entry Data'!$S:$S,'Entry Data'!$AA:$AA,Unit_Ach!$B27&amp;Unit_Ach!$CQ$8&amp;Unit_Ach!$O$9&amp;Unit_Ach!$O$10)</f>
        <v>169.82000000000002</v>
      </c>
      <c r="CS27" s="94">
        <f>SUMIFS('Entry Data'!$A:$A,'Entry Data'!$AA:$AA,Unit_Ach!$B27&amp;Unit_Ach!$CQ$8&amp;Unit_Ach!$O$9&amp;Unit_Ach!$Q$10)</f>
        <v>7</v>
      </c>
      <c r="CT27" s="96">
        <f>SUMIFS('Entry Data'!$S:$S,'Entry Data'!$AA:$AA,Unit_Ach!$B27&amp;Unit_Ach!$CQ$8&amp;Unit_Ach!$O$9&amp;Unit_Ach!$Q$10)</f>
        <v>166.06</v>
      </c>
      <c r="CU27" s="94">
        <f>SUMIFS('Entry Data'!$A:$A,'Entry Data'!$AA:$AA,Unit_Ach!$B27&amp;Unit_Ach!$CQ$8&amp;Unit_Ach!$S$9&amp;Unit_Ach!$S$10)</f>
        <v>0</v>
      </c>
      <c r="CV27" s="96">
        <f>SUMIFS('Entry Data'!$S:$S,'Entry Data'!$AA:$AA,Unit_Ach!$B27&amp;Unit_Ach!$CQ$8&amp;Unit_Ach!$S$9&amp;Unit_Ach!$S$10)</f>
        <v>0</v>
      </c>
      <c r="CW27" s="94">
        <f>SUMIFS('Entry Data'!$A:$A,'Entry Data'!$AA:$AA,Unit_Ach!$B27&amp;Unit_Ach!$CQ$8&amp;Unit_Ach!$S$9&amp;Unit_Ach!$U$10)</f>
        <v>0</v>
      </c>
      <c r="CX27" s="94">
        <f>SUMIFS('Entry Data'!$S:$S,'Entry Data'!$AA:$AA,Unit_Ach!$B27&amp;Unit_Ach!$CQ$8&amp;Unit_Ach!$S$9&amp;Unit_Ach!$U$10)</f>
        <v>0</v>
      </c>
      <c r="CY27" s="97">
        <f t="shared" si="29"/>
        <v>14</v>
      </c>
      <c r="CZ27" s="97">
        <f t="shared" si="30"/>
        <v>335.88</v>
      </c>
      <c r="DA27" s="99">
        <f>SUMIFS('Entry Data'!$A:$A,'Entry Data'!$AA:$AA,Unit_Ach!$B27&amp;Unit_Ach!$DA$8&amp;Unit_Ach!$O$9&amp;Unit_Ach!$O$10)</f>
        <v>6</v>
      </c>
      <c r="DB27" s="96">
        <f>SUMIFS('Entry Data'!$S:$S,'Entry Data'!$AA:$AA,Unit_Ach!$B27&amp;Unit_Ach!$DA$8&amp;Unit_Ach!$O$9&amp;Unit_Ach!$O$10)</f>
        <v>146.97999999999999</v>
      </c>
      <c r="DC27" s="94">
        <f>SUMIFS('Entry Data'!$A:$A,'Entry Data'!$AA:$AA,Unit_Ach!$B27&amp;Unit_Ach!$DA$8&amp;Unit_Ach!$O$9&amp;Unit_Ach!$Q$10)</f>
        <v>6</v>
      </c>
      <c r="DD27" s="96">
        <f>SUMIFS('Entry Data'!$S:$S,'Entry Data'!$AA:$AA,Unit_Ach!$B27&amp;Unit_Ach!$DA$8&amp;Unit_Ach!$O$9&amp;Unit_Ach!$Q$10)</f>
        <v>144.45999999999998</v>
      </c>
      <c r="DE27" s="94">
        <f>SUMIFS('Entry Data'!$A:$A,'Entry Data'!$AA:$AA,Unit_Ach!$B27&amp;Unit_Ach!$DA$8&amp;Unit_Ach!$S$9&amp;Unit_Ach!$S$10)</f>
        <v>0</v>
      </c>
      <c r="DF27" s="96">
        <f>SUMIFS('Entry Data'!$S:$S,'Entry Data'!$AA:$AA,Unit_Ach!$B27&amp;Unit_Ach!$DA$8&amp;Unit_Ach!$S$9&amp;Unit_Ach!$S$10)</f>
        <v>0</v>
      </c>
      <c r="DG27" s="94">
        <f>SUMIFS('Entry Data'!$A:$A,'Entry Data'!$AA:$AA,Unit_Ach!$B27&amp;Unit_Ach!$DA$8&amp;Unit_Ach!$S$9&amp;Unit_Ach!$U$10)</f>
        <v>0</v>
      </c>
      <c r="DH27" s="94">
        <f>SUMIFS('Entry Data'!$S:$S,'Entry Data'!$AA:$AA,Unit_Ach!$B27&amp;Unit_Ach!$DA$8&amp;Unit_Ach!$S$9&amp;Unit_Ach!$U$10)</f>
        <v>0</v>
      </c>
      <c r="DI27" s="97">
        <f t="shared" si="31"/>
        <v>12</v>
      </c>
      <c r="DJ27" s="97">
        <f t="shared" si="32"/>
        <v>291.43999999999994</v>
      </c>
      <c r="DK27" s="99">
        <f>SUMIFS('Entry Data'!$A:$A,'Entry Data'!$AA:$AA,Unit_Ach!$B27&amp;Unit_Ach!$DK$8&amp;Unit_Ach!$O$9&amp;Unit_Ach!$O$10)</f>
        <v>5</v>
      </c>
      <c r="DL27" s="96">
        <f>SUMIFS('Entry Data'!$S:$S,'Entry Data'!$AA:$AA,Unit_Ach!$B27&amp;Unit_Ach!$DK$8&amp;Unit_Ach!$O$9&amp;Unit_Ach!$O$10)</f>
        <v>124.84</v>
      </c>
      <c r="DM27" s="94">
        <f>SUMIFS('Entry Data'!$A:$A,'Entry Data'!$AA:$AA,Unit_Ach!$B27&amp;Unit_Ach!$DK$8&amp;Unit_Ach!$O$9&amp;Unit_Ach!$Q$10)</f>
        <v>5</v>
      </c>
      <c r="DN27" s="96">
        <f>SUMIFS('Entry Data'!$S:$S,'Entry Data'!$AA:$AA,Unit_Ach!$B27&amp;Unit_Ach!$DK$8&amp;Unit_Ach!$O$9&amp;Unit_Ach!$Q$10)</f>
        <v>117.14000000000001</v>
      </c>
      <c r="DO27" s="94">
        <f>SUMIFS('Entry Data'!$A:$A,'Entry Data'!$AA:$AA,Unit_Ach!$B27&amp;Unit_Ach!$DK$8&amp;Unit_Ach!$S$9&amp;Unit_Ach!$S$10)</f>
        <v>0</v>
      </c>
      <c r="DP27" s="96">
        <f>SUMIFS('Entry Data'!$S:$S,'Entry Data'!$AA:$AA,Unit_Ach!$B27&amp;Unit_Ach!$DK$8&amp;Unit_Ach!$S$9&amp;Unit_Ach!$S$10)</f>
        <v>0</v>
      </c>
      <c r="DQ27" s="94">
        <f>SUMIFS('Entry Data'!$A:$A,'Entry Data'!$AA:$AA,Unit_Ach!$B27&amp;Unit_Ach!$DK$8&amp;Unit_Ach!$S$9&amp;Unit_Ach!$U$10)</f>
        <v>0</v>
      </c>
      <c r="DR27" s="94">
        <f>SUMIFS('Entry Data'!$S:$S,'Entry Data'!$AA:$AA,Unit_Ach!$B27&amp;Unit_Ach!$DK$8&amp;Unit_Ach!$S$9&amp;Unit_Ach!$U$10)</f>
        <v>0</v>
      </c>
      <c r="DS27" s="97">
        <f t="shared" si="33"/>
        <v>10</v>
      </c>
      <c r="DT27" s="97">
        <f t="shared" si="34"/>
        <v>241.98000000000002</v>
      </c>
      <c r="DU27" s="99">
        <f>SUMIFS('Entry Data'!$A:$A,'Entry Data'!$AA:$AA,Unit_Ach!$B27&amp;Unit_Ach!$DU$8&amp;Unit_Ach!$O$9&amp;Unit_Ach!$O$10)</f>
        <v>0</v>
      </c>
      <c r="DV27" s="96">
        <f>SUMIFS('Entry Data'!$S:$S,'Entry Data'!$AA:$AA,Unit_Ach!$B27&amp;Unit_Ach!$DU$8&amp;Unit_Ach!$O$9&amp;Unit_Ach!$O$10)</f>
        <v>0</v>
      </c>
      <c r="DW27" s="94">
        <f>SUMIFS('Entry Data'!$A:$A,'Entry Data'!$AA:$AA,Unit_Ach!$B27&amp;Unit_Ach!$DU$8&amp;Unit_Ach!$O$9&amp;Unit_Ach!$Q$10)</f>
        <v>6</v>
      </c>
      <c r="DX27" s="96">
        <f>SUMIFS('Entry Data'!$S:$S,'Entry Data'!$AA:$AA,Unit_Ach!$B27&amp;Unit_Ach!$DU$8&amp;Unit_Ach!$O$9&amp;Unit_Ach!$Q$10)</f>
        <v>144.88</v>
      </c>
      <c r="DY27" s="94">
        <f>SUMIFS('Entry Data'!$A:$A,'Entry Data'!$AA:$AA,Unit_Ach!$B27&amp;Unit_Ach!$DU$8&amp;Unit_Ach!$S$9&amp;Unit_Ach!$S$10)</f>
        <v>0</v>
      </c>
      <c r="DZ27" s="96">
        <f>SUMIFS('Entry Data'!$S:$S,'Entry Data'!$AA:$AA,Unit_Ach!$B27&amp;Unit_Ach!$DU$8&amp;Unit_Ach!$S$9&amp;Unit_Ach!$S$10)</f>
        <v>0</v>
      </c>
      <c r="EA27" s="94">
        <f>SUMIFS('Entry Data'!$A:$A,'Entry Data'!$AA:$AA,Unit_Ach!$B27&amp;Unit_Ach!$DU$8&amp;Unit_Ach!$S$9&amp;Unit_Ach!$U$10)</f>
        <v>0</v>
      </c>
      <c r="EB27" s="94">
        <f>SUMIFS('Entry Data'!$S:$S,'Entry Data'!$AA:$AA,Unit_Ach!$B27&amp;Unit_Ach!$DU$8&amp;Unit_Ach!$S$9&amp;Unit_Ach!$U$10)</f>
        <v>0</v>
      </c>
      <c r="EC27" s="97">
        <f t="shared" si="35"/>
        <v>6</v>
      </c>
      <c r="ED27" s="97">
        <f t="shared" si="36"/>
        <v>144.88</v>
      </c>
      <c r="EE27" s="99">
        <f>SUMIFS('Entry Data'!$A:$A,'Entry Data'!$AA:$AA,Unit_Ach!$B27&amp;Unit_Ach!$EE$8&amp;Unit_Ach!$O$9&amp;Unit_Ach!$O$10)</f>
        <v>6</v>
      </c>
      <c r="EF27" s="96">
        <f>SUMIFS('Entry Data'!$S:$S,'Entry Data'!$AA:$AA,Unit_Ach!$B27&amp;Unit_Ach!$EE$8&amp;Unit_Ach!$O$9&amp;Unit_Ach!$O$10)</f>
        <v>144.10000000000002</v>
      </c>
      <c r="EG27" s="94">
        <f>SUMIFS('Entry Data'!$A:$A,'Entry Data'!$AA:$AA,Unit_Ach!$B27&amp;Unit_Ach!$EE$8&amp;Unit_Ach!$O$9&amp;Unit_Ach!$Q$10)</f>
        <v>6</v>
      </c>
      <c r="EH27" s="96">
        <f>SUMIFS('Entry Data'!$S:$S,'Entry Data'!$AA:$AA,Unit_Ach!$B27&amp;Unit_Ach!$EE$8&amp;Unit_Ach!$O$9&amp;Unit_Ach!$Q$10)</f>
        <v>145.24</v>
      </c>
      <c r="EI27" s="94">
        <f>SUMIFS('Entry Data'!$A:$A,'Entry Data'!$AA:$AA,Unit_Ach!$B27&amp;Unit_Ach!$EE$8&amp;Unit_Ach!$S$9&amp;Unit_Ach!$S$10)</f>
        <v>0</v>
      </c>
      <c r="EJ27" s="96">
        <f>SUMIFS('Entry Data'!$S:$S,'Entry Data'!$AA:$AA,Unit_Ach!$B27&amp;Unit_Ach!$EE$8&amp;Unit_Ach!$S$9&amp;Unit_Ach!$S$10)</f>
        <v>0</v>
      </c>
      <c r="EK27" s="94">
        <f>SUMIFS('Entry Data'!$A:$A,'Entry Data'!$AA:$AA,Unit_Ach!$B27&amp;Unit_Ach!$EE$8&amp;Unit_Ach!$S$9&amp;Unit_Ach!$U$10)</f>
        <v>0</v>
      </c>
      <c r="EL27" s="94">
        <f>SUMIFS('Entry Data'!$S:$S,'Entry Data'!$AA:$AA,Unit_Ach!$B27&amp;Unit_Ach!$EE$8&amp;Unit_Ach!$S$9&amp;Unit_Ach!$U$10)</f>
        <v>0</v>
      </c>
      <c r="EM27" s="97">
        <f t="shared" si="37"/>
        <v>12</v>
      </c>
      <c r="EN27" s="97">
        <f t="shared" si="38"/>
        <v>289.34000000000003</v>
      </c>
      <c r="EO27" s="99">
        <f>SUMIFS('Entry Data'!$A:$A,'Entry Data'!$AA:$AA,Unit_Ach!$B27&amp;Unit_Ach!$EO$8&amp;Unit_Ach!$O$9&amp;Unit_Ach!$O$10)</f>
        <v>6</v>
      </c>
      <c r="EP27" s="96">
        <f>SUMIFS('Entry Data'!$S:$S,'Entry Data'!$AA:$AA,Unit_Ach!$B27&amp;Unit_Ach!$EO$8&amp;Unit_Ach!$O$9&amp;Unit_Ach!$O$10)</f>
        <v>144.19999999999999</v>
      </c>
      <c r="EQ27" s="94">
        <f>SUMIFS('Entry Data'!$A:$A,'Entry Data'!$AA:$AA,Unit_Ach!$B27&amp;Unit_Ach!$EO$8&amp;Unit_Ach!$O$9&amp;Unit_Ach!$Q$10)</f>
        <v>6</v>
      </c>
      <c r="ER27" s="96">
        <f>SUMIFS('Entry Data'!$S:$S,'Entry Data'!$AA:$AA,Unit_Ach!$B27&amp;Unit_Ach!$EO$8&amp;Unit_Ach!$O$9&amp;Unit_Ach!$Q$10)</f>
        <v>144.63999999999999</v>
      </c>
      <c r="ES27" s="94">
        <f>SUMIFS('Entry Data'!$A:$A,'Entry Data'!$AA:$AA,Unit_Ach!$B27&amp;Unit_Ach!$EO$8&amp;Unit_Ach!$S$9&amp;Unit_Ach!$S$10)</f>
        <v>0</v>
      </c>
      <c r="ET27" s="96">
        <f>SUMIFS('Entry Data'!$S:$S,'Entry Data'!$AA:$AA,Unit_Ach!$B27&amp;Unit_Ach!$EO$8&amp;Unit_Ach!$S$9&amp;Unit_Ach!$S$10)</f>
        <v>0</v>
      </c>
      <c r="EU27" s="94">
        <f>SUMIFS('Entry Data'!$A:$A,'Entry Data'!$AA:$AA,Unit_Ach!$B27&amp;Unit_Ach!$EO$8&amp;Unit_Ach!$S$9&amp;Unit_Ach!$U$10)</f>
        <v>0</v>
      </c>
      <c r="EV27" s="94">
        <f>SUMIFS('Entry Data'!$S:$S,'Entry Data'!$AA:$AA,Unit_Ach!$B27&amp;Unit_Ach!$EO$8&amp;Unit_Ach!$S$9&amp;Unit_Ach!$U$10)</f>
        <v>0</v>
      </c>
      <c r="EW27" s="97">
        <f t="shared" si="39"/>
        <v>12</v>
      </c>
      <c r="EX27" s="97">
        <f t="shared" si="40"/>
        <v>288.83999999999997</v>
      </c>
      <c r="EY27" s="99">
        <f>SUMIFS('Entry Data'!$A:$A,'Entry Data'!$AA:$AA,Unit_Ach!$B27&amp;Unit_Ach!$EY$8&amp;Unit_Ach!$O$9&amp;Unit_Ach!$O$10)</f>
        <v>6</v>
      </c>
      <c r="EZ27" s="96">
        <f>SUMIFS('Entry Data'!$S:$S,'Entry Data'!$AA:$AA,Unit_Ach!$B27&amp;Unit_Ach!$EY$8&amp;Unit_Ach!$O$9&amp;Unit_Ach!$O$10)</f>
        <v>0</v>
      </c>
      <c r="FA27" s="94">
        <f>SUMIFS('Entry Data'!$A:$A,'Entry Data'!$AA:$AA,Unit_Ach!$B27&amp;Unit_Ach!$EY$8&amp;Unit_Ach!$O$9&amp;Unit_Ach!$Q$10)</f>
        <v>6</v>
      </c>
      <c r="FB27" s="96">
        <f>SUMIFS('Entry Data'!$S:$S,'Entry Data'!$AA:$AA,Unit_Ach!$B27&amp;Unit_Ach!$EY$8&amp;Unit_Ach!$O$9&amp;Unit_Ach!$Q$10)</f>
        <v>0</v>
      </c>
      <c r="FC27" s="94">
        <f>SUMIFS('Entry Data'!$A:$A,'Entry Data'!$AA:$AA,Unit_Ach!$B27&amp;Unit_Ach!$EY$8&amp;Unit_Ach!$S$9&amp;Unit_Ach!$S$10)</f>
        <v>0</v>
      </c>
      <c r="FD27" s="96">
        <f>SUMIFS('Entry Data'!$S:$S,'Entry Data'!$AA:$AA,Unit_Ach!$B27&amp;Unit_Ach!$EY$8&amp;Unit_Ach!$S$9&amp;Unit_Ach!$S$10)</f>
        <v>0</v>
      </c>
      <c r="FE27" s="94">
        <f>SUMIFS('Entry Data'!$A:$A,'Entry Data'!$AA:$AA,Unit_Ach!$B27&amp;Unit_Ach!$EY$8&amp;Unit_Ach!$S$9&amp;Unit_Ach!$U$10)</f>
        <v>0</v>
      </c>
      <c r="FF27" s="94">
        <f>SUMIFS('Entry Data'!$S:$S,'Entry Data'!$AA:$AA,Unit_Ach!$B27&amp;Unit_Ach!$EY$8&amp;Unit_Ach!$S$9&amp;Unit_Ach!$U$10)</f>
        <v>0</v>
      </c>
      <c r="FG27" s="97">
        <f t="shared" si="41"/>
        <v>12</v>
      </c>
      <c r="FH27" s="97">
        <f t="shared" si="42"/>
        <v>0</v>
      </c>
      <c r="FI27" s="99">
        <f>SUMIFS('Entry Data'!$A:$A,'Entry Data'!$AA:$AA,Unit_Ach!$B27&amp;Unit_Ach!$FI$8&amp;Unit_Ach!$O$9&amp;Unit_Ach!$O$10)</f>
        <v>2</v>
      </c>
      <c r="FJ27" s="96">
        <f>SUMIFS('Entry Data'!$S:$S,'Entry Data'!$AA:$AA,Unit_Ach!$B27&amp;Unit_Ach!$FI$8&amp;Unit_Ach!$O$9&amp;Unit_Ach!$O$10)</f>
        <v>0</v>
      </c>
      <c r="FK27" s="94">
        <f>SUMIFS('Entry Data'!$A:$A,'Entry Data'!$AA:$AA,Unit_Ach!$B27&amp;Unit_Ach!$FI$8&amp;Unit_Ach!$O$9&amp;Unit_Ach!$Q$10)</f>
        <v>6</v>
      </c>
      <c r="FL27" s="96">
        <f>SUMIFS('Entry Data'!$S:$S,'Entry Data'!$AA:$AA,Unit_Ach!$B27&amp;Unit_Ach!$FI$8&amp;Unit_Ach!$O$9&amp;Unit_Ach!$Q$10)</f>
        <v>0</v>
      </c>
      <c r="FM27" s="94">
        <f>SUMIFS('Entry Data'!$A:$A,'Entry Data'!$AA:$AA,Unit_Ach!$B27&amp;Unit_Ach!$FI$8&amp;Unit_Ach!$S$9&amp;Unit_Ach!$S$10)</f>
        <v>0</v>
      </c>
      <c r="FN27" s="96">
        <f>SUMIFS('Entry Data'!$S:$S,'Entry Data'!$AA:$AA,Unit_Ach!$B27&amp;Unit_Ach!$FI$8&amp;Unit_Ach!$S$9&amp;Unit_Ach!$S$10)</f>
        <v>0</v>
      </c>
      <c r="FO27" s="94">
        <f>SUMIFS('Entry Data'!$A:$A,'Entry Data'!$AA:$AA,Unit_Ach!$B27&amp;Unit_Ach!$FI$8&amp;Unit_Ach!$S$9&amp;Unit_Ach!$U$10)</f>
        <v>0</v>
      </c>
      <c r="FP27" s="94">
        <f>SUMIFS('Entry Data'!$S:$S,'Entry Data'!$AA:$AA,Unit_Ach!$B27&amp;Unit_Ach!$FI$8&amp;Unit_Ach!$S$9&amp;Unit_Ach!$U$10)</f>
        <v>0</v>
      </c>
      <c r="FQ27" s="97">
        <f t="shared" si="43"/>
        <v>8</v>
      </c>
      <c r="FR27" s="97">
        <f t="shared" si="44"/>
        <v>0</v>
      </c>
      <c r="FS27" s="99">
        <f>SUMIFS('Entry Data'!$A:$A,'Entry Data'!$AA:$AA,Unit_Ach!$B27&amp;Unit_Ach!$FS$8&amp;Unit_Ach!$O$9&amp;Unit_Ach!$O$10)</f>
        <v>5</v>
      </c>
      <c r="FT27" s="96">
        <f>SUMIFS('Entry Data'!$S:$S,'Entry Data'!$AA:$AA,Unit_Ach!$B27&amp;Unit_Ach!$FS$8&amp;Unit_Ach!$O$9&amp;Unit_Ach!$O$10)</f>
        <v>0</v>
      </c>
      <c r="FU27" s="94">
        <f>SUMIFS('Entry Data'!$A:$A,'Entry Data'!$AA:$AA,Unit_Ach!$B27&amp;Unit_Ach!$FS$8&amp;Unit_Ach!$O$9&amp;Unit_Ach!$Q$10)</f>
        <v>6</v>
      </c>
      <c r="FV27" s="96">
        <f>SUMIFS('Entry Data'!$S:$S,'Entry Data'!$AA:$AA,Unit_Ach!$B27&amp;Unit_Ach!$FS$8&amp;Unit_Ach!$O$9&amp;Unit_Ach!$Q$10)</f>
        <v>0</v>
      </c>
      <c r="FW27" s="94">
        <f>SUMIFS('Entry Data'!$A:$A,'Entry Data'!$AA:$AA,Unit_Ach!$B27&amp;Unit_Ach!$FS$8&amp;Unit_Ach!$S$9&amp;Unit_Ach!$S$10)</f>
        <v>0</v>
      </c>
      <c r="FX27" s="96">
        <f>SUMIFS('Entry Data'!$S:$S,'Entry Data'!$AA:$AA,Unit_Ach!$B27&amp;Unit_Ach!$FS$8&amp;Unit_Ach!$S$9&amp;Unit_Ach!$S$10)</f>
        <v>0</v>
      </c>
      <c r="FY27" s="94">
        <f>SUMIFS('Entry Data'!$A:$A,'Entry Data'!$AA:$AA,Unit_Ach!$B27&amp;Unit_Ach!$FS$8&amp;Unit_Ach!$S$9&amp;Unit_Ach!$U$10)</f>
        <v>0</v>
      </c>
      <c r="FZ27" s="94">
        <f>SUMIFS('Entry Data'!$S:$S,'Entry Data'!$AA:$AA,Unit_Ach!$B27&amp;Unit_Ach!$FS$8&amp;Unit_Ach!$S$9&amp;Unit_Ach!$U$10)</f>
        <v>0</v>
      </c>
      <c r="GA27" s="97">
        <f t="shared" si="45"/>
        <v>11</v>
      </c>
      <c r="GB27" s="97">
        <f t="shared" si="46"/>
        <v>0</v>
      </c>
      <c r="GC27" s="99">
        <f>SUMIFS('Entry Data'!$A:$A,'Entry Data'!$AA:$AA,Unit_Ach!$B27&amp;Unit_Ach!$GC$8&amp;Unit_Ach!$O$9&amp;Unit_Ach!$O$10)</f>
        <v>6</v>
      </c>
      <c r="GD27" s="96">
        <f>SUMIFS('Entry Data'!$S:$S,'Entry Data'!$AA:$AA,Unit_Ach!$B27&amp;Unit_Ach!$GC$8&amp;Unit_Ach!$O$9&amp;Unit_Ach!$O$10)</f>
        <v>0</v>
      </c>
      <c r="GE27" s="94">
        <f>SUMIFS('Entry Data'!$A:$A,'Entry Data'!$AA:$AA,Unit_Ach!$B27&amp;Unit_Ach!$GC$8&amp;Unit_Ach!$O$9&amp;Unit_Ach!$Q$10)</f>
        <v>7</v>
      </c>
      <c r="GF27" s="96">
        <f>SUMIFS('Entry Data'!$S:$S,'Entry Data'!$AA:$AA,Unit_Ach!$B27&amp;Unit_Ach!$GC$8&amp;Unit_Ach!$O$9&amp;Unit_Ach!$Q$10)</f>
        <v>0</v>
      </c>
      <c r="GG27" s="94">
        <f>SUMIFS('Entry Data'!$A:$A,'Entry Data'!$AA:$AA,Unit_Ach!$B27&amp;Unit_Ach!$GC$8&amp;Unit_Ach!$S$9&amp;Unit_Ach!$S$10)</f>
        <v>0</v>
      </c>
      <c r="GH27" s="96">
        <f>SUMIFS('Entry Data'!$S:$S,'Entry Data'!$AA:$AA,Unit_Ach!$B27&amp;Unit_Ach!$GC$8&amp;Unit_Ach!$S$9&amp;Unit_Ach!$S$10)</f>
        <v>0</v>
      </c>
      <c r="GI27" s="94">
        <f>SUMIFS('Entry Data'!$A:$A,'Entry Data'!$AA:$AA,Unit_Ach!$B27&amp;Unit_Ach!$GC$8&amp;Unit_Ach!$S$9&amp;Unit_Ach!$U$10)</f>
        <v>0</v>
      </c>
      <c r="GJ27" s="94">
        <f>SUMIFS('Entry Data'!$S:$S,'Entry Data'!$AA:$AA,Unit_Ach!$B27&amp;Unit_Ach!$GC$8&amp;Unit_Ach!$S$9&amp;Unit_Ach!$U$10)</f>
        <v>0</v>
      </c>
      <c r="GK27" s="97">
        <f t="shared" si="47"/>
        <v>13</v>
      </c>
      <c r="GL27" s="97">
        <f t="shared" si="48"/>
        <v>0</v>
      </c>
      <c r="GM27" s="99">
        <f>SUMIFS('Entry Data'!$A:$A,'Entry Data'!$AA:$AA,Unit_Ach!$B27&amp;Unit_Ach!$GM$8&amp;Unit_Ach!$O$9&amp;Unit_Ach!$O$10)</f>
        <v>0</v>
      </c>
      <c r="GN27" s="96">
        <f>SUMIFS('Entry Data'!$S:$S,'Entry Data'!$AA:$AA,Unit_Ach!$B27&amp;Unit_Ach!$GM$8&amp;Unit_Ach!$O$9&amp;Unit_Ach!$O$10)</f>
        <v>0</v>
      </c>
      <c r="GO27" s="94">
        <f>SUMIFS('Entry Data'!$A:$A,'Entry Data'!$AA:$AA,Unit_Ach!$B27&amp;Unit_Ach!$GM$8&amp;Unit_Ach!$O$9&amp;Unit_Ach!$Q$10)</f>
        <v>7</v>
      </c>
      <c r="GP27" s="96">
        <f>SUMIFS('Entry Data'!$S:$S,'Entry Data'!$AA:$AA,Unit_Ach!$B27&amp;Unit_Ach!$GM$8&amp;Unit_Ach!$O$9&amp;Unit_Ach!$Q$10)</f>
        <v>0</v>
      </c>
      <c r="GQ27" s="94">
        <f>SUMIFS('Entry Data'!$A:$A,'Entry Data'!$AA:$AA,Unit_Ach!$B27&amp;Unit_Ach!$GM$8&amp;Unit_Ach!$S$9&amp;Unit_Ach!$S$10)</f>
        <v>0</v>
      </c>
      <c r="GR27" s="96">
        <f>SUMIFS('Entry Data'!$S:$S,'Entry Data'!$AA:$AA,Unit_Ach!$B27&amp;Unit_Ach!$GM$8&amp;Unit_Ach!$S$9&amp;Unit_Ach!$S$10)</f>
        <v>0</v>
      </c>
      <c r="GS27" s="94">
        <f>SUMIFS('Entry Data'!$A:$A,'Entry Data'!$AA:$AA,Unit_Ach!$B27&amp;Unit_Ach!$GM$8&amp;Unit_Ach!$S$9&amp;Unit_Ach!$U$10)</f>
        <v>0</v>
      </c>
      <c r="GT27" s="94">
        <f>SUMIFS('Entry Data'!$S:$S,'Entry Data'!$AA:$AA,Unit_Ach!$B27&amp;Unit_Ach!$GM$8&amp;Unit_Ach!$S$9&amp;Unit_Ach!$U$10)</f>
        <v>0</v>
      </c>
      <c r="GU27" s="97">
        <f t="shared" si="49"/>
        <v>7</v>
      </c>
      <c r="GV27" s="97">
        <f t="shared" si="50"/>
        <v>0</v>
      </c>
      <c r="GW27" s="99">
        <f>SUMIFS('Entry Data'!$A:$A,'Entry Data'!$AA:$AA,Unit_Ach!$B27&amp;Unit_Ach!$GW$8&amp;Unit_Ach!$O$9&amp;Unit_Ach!$O$10)</f>
        <v>0</v>
      </c>
      <c r="GX27" s="96">
        <f>SUMIFS('Entry Data'!$S:$S,'Entry Data'!$AA:$AA,Unit_Ach!$B27&amp;Unit_Ach!$GW$8&amp;Unit_Ach!$O$9&amp;Unit_Ach!$O$10)</f>
        <v>0</v>
      </c>
      <c r="GY27" s="94">
        <f>SUMIFS('Entry Data'!$A:$A,'Entry Data'!$AA:$AA,Unit_Ach!$B27&amp;Unit_Ach!$GW$8&amp;Unit_Ach!$O$9&amp;Unit_Ach!$Q$10)</f>
        <v>0</v>
      </c>
      <c r="GZ27" s="96">
        <f>SUMIFS('Entry Data'!$S:$S,'Entry Data'!$AA:$AA,Unit_Ach!$B27&amp;Unit_Ach!$GW$8&amp;Unit_Ach!$O$9&amp;Unit_Ach!$Q$10)</f>
        <v>0</v>
      </c>
      <c r="HA27" s="94">
        <f>SUMIFS('Entry Data'!$A:$A,'Entry Data'!$AA:$AA,Unit_Ach!$B27&amp;Unit_Ach!$GW$8&amp;Unit_Ach!$S$9&amp;Unit_Ach!$S$10)</f>
        <v>0</v>
      </c>
      <c r="HB27" s="96">
        <f>SUMIFS('Entry Data'!$S:$S,'Entry Data'!$AA:$AA,Unit_Ach!$B27&amp;Unit_Ach!$GW$8&amp;Unit_Ach!$S$9&amp;Unit_Ach!$S$10)</f>
        <v>0</v>
      </c>
      <c r="HC27" s="94">
        <f>SUMIFS('Entry Data'!$A:$A,'Entry Data'!$AA:$AA,Unit_Ach!$B27&amp;Unit_Ach!$GW$8&amp;Unit_Ach!$S$9&amp;Unit_Ach!$U$10)</f>
        <v>0</v>
      </c>
      <c r="HD27" s="94">
        <f>SUMIFS('Entry Data'!$S:$S,'Entry Data'!$AA:$AA,Unit_Ach!$B27&amp;Unit_Ach!$GW$8&amp;Unit_Ach!$S$9&amp;Unit_Ach!$U$10)</f>
        <v>0</v>
      </c>
      <c r="HE27" s="97">
        <f t="shared" si="51"/>
        <v>0</v>
      </c>
      <c r="HF27" s="97">
        <f t="shared" si="52"/>
        <v>0</v>
      </c>
      <c r="HG27" s="99">
        <f>SUMIFS('Entry Data'!$A:$A,'Entry Data'!$AA:$AA,Unit_Ach!$B27&amp;Unit_Ach!$HG$8&amp;Unit_Ach!$O$9&amp;Unit_Ach!$O$10)</f>
        <v>0</v>
      </c>
      <c r="HH27" s="96">
        <f>SUMIFS('Entry Data'!$S:$S,'Entry Data'!$AA:$AA,Unit_Ach!$B27&amp;Unit_Ach!$HG$8&amp;Unit_Ach!$O$9&amp;Unit_Ach!$O$10)</f>
        <v>0</v>
      </c>
      <c r="HI27" s="94">
        <f>SUMIFS('Entry Data'!$A:$A,'Entry Data'!$AA:$AA,Unit_Ach!$B27&amp;Unit_Ach!$HG$8&amp;Unit_Ach!$O$9&amp;Unit_Ach!$Q$10)</f>
        <v>0</v>
      </c>
      <c r="HJ27" s="96">
        <f>SUMIFS('Entry Data'!$S:$S,'Entry Data'!$AA:$AA,Unit_Ach!$B27&amp;Unit_Ach!$HG$8&amp;Unit_Ach!$O$9&amp;Unit_Ach!$Q$10)</f>
        <v>0</v>
      </c>
      <c r="HK27" s="94">
        <f>SUMIFS('Entry Data'!$A:$A,'Entry Data'!$AA:$AA,Unit_Ach!$B27&amp;Unit_Ach!$HG$8&amp;Unit_Ach!$S$9&amp;Unit_Ach!$S$10)</f>
        <v>0</v>
      </c>
      <c r="HL27" s="96">
        <f>SUMIFS('Entry Data'!$S:$S,'Entry Data'!$AA:$AA,Unit_Ach!$B27&amp;Unit_Ach!$HG$8&amp;Unit_Ach!$S$9&amp;Unit_Ach!$S$10)</f>
        <v>0</v>
      </c>
      <c r="HM27" s="94">
        <f>SUMIFS('Entry Data'!$A:$A,'Entry Data'!$AA:$AA,Unit_Ach!$B27&amp;Unit_Ach!$HG$8&amp;Unit_Ach!$S$9&amp;Unit_Ach!$U$10)</f>
        <v>0</v>
      </c>
      <c r="HN27" s="94">
        <f>SUMIFS('Entry Data'!$S:$S,'Entry Data'!$AA:$AA,Unit_Ach!$B27&amp;Unit_Ach!$HG$8&amp;Unit_Ach!$S$9&amp;Unit_Ach!$U$10)</f>
        <v>0</v>
      </c>
      <c r="HO27" s="97">
        <f t="shared" si="53"/>
        <v>0</v>
      </c>
      <c r="HP27" s="97">
        <f t="shared" si="54"/>
        <v>0</v>
      </c>
      <c r="HQ27" s="99">
        <f>SUMIFS('Entry Data'!$A:$A,'Entry Data'!$AA:$AA,Unit_Ach!$B27&amp;Unit_Ach!$HQ$8&amp;Unit_Ach!$O$9&amp;Unit_Ach!$O$10)</f>
        <v>0</v>
      </c>
      <c r="HR27" s="96">
        <f>SUMIFS('Entry Data'!$S:$S,'Entry Data'!$AA:$AA,Unit_Ach!$B27&amp;Unit_Ach!$HQ$8&amp;Unit_Ach!$O$9&amp;Unit_Ach!$O$10)</f>
        <v>0</v>
      </c>
      <c r="HS27" s="94">
        <f>SUMIFS('Entry Data'!$A:$A,'Entry Data'!$AA:$AA,Unit_Ach!$B27&amp;Unit_Ach!$HQ$8&amp;Unit_Ach!$O$9&amp;Unit_Ach!$Q$10)</f>
        <v>0</v>
      </c>
      <c r="HT27" s="96">
        <f>SUMIFS('Entry Data'!$S:$S,'Entry Data'!$AA:$AA,Unit_Ach!$B27&amp;Unit_Ach!$HQ$8&amp;Unit_Ach!$O$9&amp;Unit_Ach!$Q$10)</f>
        <v>0</v>
      </c>
      <c r="HU27" s="94">
        <f>SUMIFS('Entry Data'!$A:$A,'Entry Data'!$AA:$AA,Unit_Ach!$B27&amp;Unit_Ach!$HQ$8&amp;Unit_Ach!$S$9&amp;Unit_Ach!$S$10)</f>
        <v>0</v>
      </c>
      <c r="HV27" s="96">
        <f>SUMIFS('Entry Data'!$S:$S,'Entry Data'!$AA:$AA,Unit_Ach!$B27&amp;Unit_Ach!$HQ$8&amp;Unit_Ach!$S$9&amp;Unit_Ach!$S$10)</f>
        <v>0</v>
      </c>
      <c r="HW27" s="94">
        <f>SUMIFS('Entry Data'!$A:$A,'Entry Data'!$AA:$AA,Unit_Ach!$B27&amp;Unit_Ach!$HQ$8&amp;Unit_Ach!$S$9&amp;Unit_Ach!$U$10)</f>
        <v>0</v>
      </c>
      <c r="HX27" s="94">
        <f>SUMIFS('Entry Data'!$S:$S,'Entry Data'!$AA:$AA,Unit_Ach!$B27&amp;Unit_Ach!$HQ$8&amp;Unit_Ach!$S$9&amp;Unit_Ach!$U$10)</f>
        <v>0</v>
      </c>
      <c r="HY27" s="97">
        <f t="shared" si="55"/>
        <v>0</v>
      </c>
      <c r="HZ27" s="97">
        <f t="shared" si="56"/>
        <v>0</v>
      </c>
      <c r="IA27" s="99">
        <f>SUMIFS('Entry Data'!$A:$A,'Entry Data'!$AA:$AA,Unit_Ach!$B27&amp;Unit_Ach!$IA$8&amp;Unit_Ach!$O$9&amp;Unit_Ach!$O$10)</f>
        <v>0</v>
      </c>
      <c r="IB27" s="96">
        <f>SUMIFS('Entry Data'!$S:$S,'Entry Data'!$AA:$AA,Unit_Ach!$B27&amp;Unit_Ach!$IA$8&amp;Unit_Ach!$O$9&amp;Unit_Ach!$O$10)</f>
        <v>0</v>
      </c>
      <c r="IC27" s="94">
        <f>SUMIFS('Entry Data'!$A:$A,'Entry Data'!$AA:$AA,Unit_Ach!$B27&amp;Unit_Ach!$IA$8&amp;Unit_Ach!$O$9&amp;Unit_Ach!$Q$10)</f>
        <v>0</v>
      </c>
      <c r="ID27" s="96">
        <f>SUMIFS('Entry Data'!$S:$S,'Entry Data'!$AA:$AA,Unit_Ach!$B27&amp;Unit_Ach!$IA$8&amp;Unit_Ach!$O$9&amp;Unit_Ach!$Q$10)</f>
        <v>0</v>
      </c>
      <c r="IE27" s="94">
        <f>SUMIFS('Entry Data'!$A:$A,'Entry Data'!$AA:$AA,Unit_Ach!$B27&amp;Unit_Ach!$IA$8&amp;Unit_Ach!$S$9&amp;Unit_Ach!$S$10)</f>
        <v>0</v>
      </c>
      <c r="IF27" s="96">
        <f>SUMIFS('Entry Data'!$S:$S,'Entry Data'!$AA:$AA,Unit_Ach!$B27&amp;Unit_Ach!$IA$8&amp;Unit_Ach!$S$9&amp;Unit_Ach!$S$10)</f>
        <v>0</v>
      </c>
      <c r="IG27" s="94">
        <f>SUMIFS('Entry Data'!$A:$A,'Entry Data'!$AA:$AA,Unit_Ach!$B27&amp;Unit_Ach!$IA$8&amp;Unit_Ach!$S$9&amp;Unit_Ach!$U$10)</f>
        <v>0</v>
      </c>
      <c r="IH27" s="94">
        <f>SUMIFS('Entry Data'!$S:$S,'Entry Data'!$AA:$AA,Unit_Ach!$B27&amp;Unit_Ach!$IA$8&amp;Unit_Ach!$S$9&amp;Unit_Ach!$U$10)</f>
        <v>0</v>
      </c>
      <c r="II27" s="97">
        <f t="shared" si="57"/>
        <v>0</v>
      </c>
      <c r="IJ27" s="97">
        <f t="shared" si="58"/>
        <v>0</v>
      </c>
      <c r="IK27" s="99">
        <f>SUMIFS('Entry Data'!$A:$A,'Entry Data'!$AA:$AA,Unit_Ach!$B27&amp;Unit_Ach!$IK$8&amp;Unit_Ach!$O$9&amp;Unit_Ach!$O$10)</f>
        <v>0</v>
      </c>
      <c r="IL27" s="96">
        <f>SUMIFS('Entry Data'!$S:$S,'Entry Data'!$AA:$AA,Unit_Ach!$B27&amp;Unit_Ach!$IK$8&amp;Unit_Ach!$O$9&amp;Unit_Ach!$O$10)</f>
        <v>0</v>
      </c>
      <c r="IM27" s="94">
        <f>SUMIFS('Entry Data'!$A:$A,'Entry Data'!$AA:$AA,Unit_Ach!$B27&amp;Unit_Ach!$IK$8&amp;Unit_Ach!$O$9&amp;Unit_Ach!$Q$10)</f>
        <v>0</v>
      </c>
      <c r="IN27" s="96">
        <f>SUMIFS('Entry Data'!$S:$S,'Entry Data'!$AA:$AA,Unit_Ach!$B27&amp;Unit_Ach!$IK$8&amp;Unit_Ach!$O$9&amp;Unit_Ach!$Q$10)</f>
        <v>0</v>
      </c>
      <c r="IO27" s="94">
        <f>SUMIFS('Entry Data'!$A:$A,'Entry Data'!$AA:$AA,Unit_Ach!$B27&amp;Unit_Ach!$IK$8&amp;Unit_Ach!$S$9&amp;Unit_Ach!$S$10)</f>
        <v>0</v>
      </c>
      <c r="IP27" s="96">
        <f>SUMIFS('Entry Data'!$S:$S,'Entry Data'!$AA:$AA,Unit_Ach!$B27&amp;Unit_Ach!$IK$8&amp;Unit_Ach!$S$9&amp;Unit_Ach!$S$10)</f>
        <v>0</v>
      </c>
      <c r="IQ27" s="94">
        <f>SUMIFS('Entry Data'!$A:$A,'Entry Data'!$AA:$AA,Unit_Ach!$B27&amp;Unit_Ach!$IK$8&amp;Unit_Ach!$S$9&amp;Unit_Ach!$U$10)</f>
        <v>0</v>
      </c>
      <c r="IR27" s="94">
        <f>SUMIFS('Entry Data'!$S:$S,'Entry Data'!$AA:$AA,Unit_Ach!$B27&amp;Unit_Ach!$IK$8&amp;Unit_Ach!$S$9&amp;Unit_Ach!$U$10)</f>
        <v>0</v>
      </c>
      <c r="IS27" s="97">
        <f t="shared" si="59"/>
        <v>0</v>
      </c>
      <c r="IT27" s="97">
        <f t="shared" si="60"/>
        <v>0</v>
      </c>
      <c r="IU27" s="99">
        <f>SUMIFS('Entry Data'!$A:$A,'Entry Data'!$AA:$AA,Unit_Ach!$B27&amp;Unit_Ach!$IU$8&amp;Unit_Ach!$O$9&amp;Unit_Ach!$O$10)</f>
        <v>0</v>
      </c>
      <c r="IV27" s="96">
        <f>SUMIFS('Entry Data'!$S:$S,'Entry Data'!$AA:$AA,Unit_Ach!$B27&amp;Unit_Ach!$IU$8&amp;Unit_Ach!$O$9&amp;Unit_Ach!$O$10)</f>
        <v>0</v>
      </c>
      <c r="IW27" s="94">
        <f>SUMIFS('Entry Data'!$A:$A,'Entry Data'!$AA:$AA,Unit_Ach!$B27&amp;Unit_Ach!$IU$8&amp;Unit_Ach!$O$9&amp;Unit_Ach!$Q$10)</f>
        <v>0</v>
      </c>
      <c r="IX27" s="96">
        <f>SUMIFS('Entry Data'!$S:$S,'Entry Data'!$AA:$AA,Unit_Ach!$B27&amp;Unit_Ach!$IU$8&amp;Unit_Ach!$O$9&amp;Unit_Ach!$Q$10)</f>
        <v>0</v>
      </c>
      <c r="IY27" s="94">
        <f>SUMIFS('Entry Data'!$A:$A,'Entry Data'!$AA:$AA,Unit_Ach!$B27&amp;Unit_Ach!$IU$8&amp;Unit_Ach!$S$9&amp;Unit_Ach!$S$10)</f>
        <v>0</v>
      </c>
      <c r="IZ27" s="96">
        <f>SUMIFS('Entry Data'!$S:$S,'Entry Data'!$AA:$AA,Unit_Ach!$B27&amp;Unit_Ach!$IU$8&amp;Unit_Ach!$S$9&amp;Unit_Ach!$S$10)</f>
        <v>0</v>
      </c>
      <c r="JA27" s="94">
        <f>SUMIFS('Entry Data'!$A:$A,'Entry Data'!$AA:$AA,Unit_Ach!$B27&amp;Unit_Ach!$IU$8&amp;Unit_Ach!$S$9&amp;Unit_Ach!$U$10)</f>
        <v>0</v>
      </c>
      <c r="JB27" s="94">
        <f>SUMIFS('Entry Data'!$S:$S,'Entry Data'!$AA:$AA,Unit_Ach!$B27&amp;Unit_Ach!$IU$8&amp;Unit_Ach!$S$9&amp;Unit_Ach!$U$10)</f>
        <v>0</v>
      </c>
      <c r="JC27" s="97">
        <f t="shared" si="61"/>
        <v>0</v>
      </c>
      <c r="JD27" s="97">
        <f t="shared" si="62"/>
        <v>0</v>
      </c>
      <c r="JE27" s="99">
        <f>SUMIFS('Entry Data'!$A:$A,'Entry Data'!$AA:$AA,Unit_Ach!$B27&amp;Unit_Ach!$JE$8&amp;Unit_Ach!$O$9&amp;Unit_Ach!$O$10)</f>
        <v>0</v>
      </c>
      <c r="JF27" s="96">
        <f>SUMIFS('Entry Data'!$S:$S,'Entry Data'!$AA:$AA,Unit_Ach!$B27&amp;Unit_Ach!$JE$8&amp;Unit_Ach!$O$9&amp;Unit_Ach!$O$10)</f>
        <v>0</v>
      </c>
      <c r="JG27" s="94">
        <f>SUMIFS('Entry Data'!$A:$A,'Entry Data'!$AA:$AA,Unit_Ach!$B27&amp;Unit_Ach!$JE$8&amp;Unit_Ach!$O$9&amp;Unit_Ach!$Q$10)</f>
        <v>0</v>
      </c>
      <c r="JH27" s="96">
        <f>SUMIFS('Entry Data'!$S:$S,'Entry Data'!$AA:$AA,Unit_Ach!$B27&amp;Unit_Ach!$JE$8&amp;Unit_Ach!$O$9&amp;Unit_Ach!$Q$10)</f>
        <v>0</v>
      </c>
      <c r="JI27" s="94">
        <f>SUMIFS('Entry Data'!$A:$A,'Entry Data'!$AA:$AA,Unit_Ach!$B27&amp;Unit_Ach!$JE$8&amp;Unit_Ach!$S$9&amp;Unit_Ach!$S$10)</f>
        <v>0</v>
      </c>
      <c r="JJ27" s="96">
        <f>SUMIFS('Entry Data'!$S:$S,'Entry Data'!$AA:$AA,Unit_Ach!$B27&amp;Unit_Ach!$JE$8&amp;Unit_Ach!$S$9&amp;Unit_Ach!$S$10)</f>
        <v>0</v>
      </c>
      <c r="JK27" s="94">
        <f>SUMIFS('Entry Data'!$A:$A,'Entry Data'!$AA:$AA,Unit_Ach!$B27&amp;Unit_Ach!$JE$8&amp;Unit_Ach!$S$9&amp;Unit_Ach!$U$10)</f>
        <v>0</v>
      </c>
      <c r="JL27" s="94">
        <f>SUMIFS('Entry Data'!$S:$S,'Entry Data'!$AA:$AA,Unit_Ach!$B27&amp;Unit_Ach!$JE$8&amp;Unit_Ach!$S$9&amp;Unit_Ach!$U$10)</f>
        <v>0</v>
      </c>
      <c r="JM27" s="97">
        <f t="shared" si="63"/>
        <v>0</v>
      </c>
      <c r="JN27" s="97">
        <f t="shared" si="64"/>
        <v>0</v>
      </c>
      <c r="JO27" s="99">
        <f>SUMIFS('Entry Data'!$A:$A,'Entry Data'!$AA:$AA,Unit_Ach!$B27&amp;Unit_Ach!$JO$8&amp;Unit_Ach!$O$9&amp;Unit_Ach!$O$10)</f>
        <v>0</v>
      </c>
      <c r="JP27" s="96">
        <f>SUMIFS('Entry Data'!$S:$S,'Entry Data'!$AA:$AA,Unit_Ach!$B27&amp;Unit_Ach!$JO$8&amp;Unit_Ach!$O$9&amp;Unit_Ach!$O$10)</f>
        <v>0</v>
      </c>
      <c r="JQ27" s="94">
        <f>SUMIFS('Entry Data'!$A:$A,'Entry Data'!$AA:$AA,Unit_Ach!$B27&amp;Unit_Ach!$JO$8&amp;Unit_Ach!$O$9&amp;Unit_Ach!$Q$10)</f>
        <v>0</v>
      </c>
      <c r="JR27" s="96">
        <f>SUMIFS('Entry Data'!$S:$S,'Entry Data'!$AA:$AA,Unit_Ach!$B27&amp;Unit_Ach!$JO$8&amp;Unit_Ach!$O$9&amp;Unit_Ach!$Q$10)</f>
        <v>0</v>
      </c>
      <c r="JS27" s="94">
        <f>SUMIFS('Entry Data'!$A:$A,'Entry Data'!$AA:$AA,Unit_Ach!$B27&amp;Unit_Ach!$JO$8&amp;Unit_Ach!$S$9&amp;Unit_Ach!$S$10)</f>
        <v>0</v>
      </c>
      <c r="JT27" s="96">
        <f>SUMIFS('Entry Data'!$S:$S,'Entry Data'!$AA:$AA,Unit_Ach!$B27&amp;Unit_Ach!$JO$8&amp;Unit_Ach!$S$9&amp;Unit_Ach!$S$10)</f>
        <v>0</v>
      </c>
      <c r="JU27" s="94">
        <f>SUMIFS('Entry Data'!$A:$A,'Entry Data'!$AA:$AA,Unit_Ach!$B27&amp;Unit_Ach!$JO$8&amp;Unit_Ach!$S$9&amp;Unit_Ach!$U$10)</f>
        <v>0</v>
      </c>
      <c r="JV27" s="94">
        <f>SUMIFS('Entry Data'!$S:$S,'Entry Data'!$AA:$AA,Unit_Ach!$B27&amp;Unit_Ach!$JO$8&amp;Unit_Ach!$S$9&amp;Unit_Ach!$U$10)</f>
        <v>0</v>
      </c>
      <c r="JW27" s="97">
        <f t="shared" si="65"/>
        <v>0</v>
      </c>
      <c r="JX27" s="97">
        <f t="shared" si="66"/>
        <v>0</v>
      </c>
      <c r="JY27" s="99">
        <f>SUMIFS('Entry Data'!$A:$A,'Entry Data'!$AA:$AA,Unit_Ach!$B27&amp;Unit_Ach!$JY$8&amp;Unit_Ach!$O$9&amp;Unit_Ach!$O$10)</f>
        <v>0</v>
      </c>
      <c r="JZ27" s="96">
        <f>SUMIFS('Entry Data'!$S:$S,'Entry Data'!$AA:$AA,Unit_Ach!$B27&amp;Unit_Ach!$JY$8&amp;Unit_Ach!$O$9&amp;Unit_Ach!$O$10)</f>
        <v>0</v>
      </c>
      <c r="KA27" s="94">
        <f>SUMIFS('Entry Data'!$A:$A,'Entry Data'!$AA:$AA,Unit_Ach!$B27&amp;Unit_Ach!$JY$8&amp;Unit_Ach!$O$9&amp;Unit_Ach!$Q$10)</f>
        <v>0</v>
      </c>
      <c r="KB27" s="96">
        <f>SUMIFS('Entry Data'!$S:$S,'Entry Data'!$AA:$AA,Unit_Ach!$B27&amp;Unit_Ach!$JY$8&amp;Unit_Ach!$O$9&amp;Unit_Ach!$Q$10)</f>
        <v>0</v>
      </c>
      <c r="KC27" s="94">
        <f>SUMIFS('Entry Data'!$A:$A,'Entry Data'!$AA:$AA,Unit_Ach!$B27&amp;Unit_Ach!$JY$8&amp;Unit_Ach!$S$9&amp;Unit_Ach!$S$10)</f>
        <v>0</v>
      </c>
      <c r="KD27" s="96">
        <f>SUMIFS('Entry Data'!$S:$S,'Entry Data'!$AA:$AA,Unit_Ach!$B27&amp;Unit_Ach!$JY$8&amp;Unit_Ach!$S$9&amp;Unit_Ach!$S$10)</f>
        <v>0</v>
      </c>
      <c r="KE27" s="94">
        <f>SUMIFS('Entry Data'!$A:$A,'Entry Data'!$AA:$AA,Unit_Ach!$B27&amp;Unit_Ach!$JY$8&amp;Unit_Ach!$S$9&amp;Unit_Ach!$U$10)</f>
        <v>0</v>
      </c>
      <c r="KF27" s="94">
        <f>SUMIFS('Entry Data'!$S:$S,'Entry Data'!$AA:$AA,Unit_Ach!$B27&amp;Unit_Ach!$JY$8&amp;Unit_Ach!$S$9&amp;Unit_Ach!$U$10)</f>
        <v>0</v>
      </c>
      <c r="KG27" s="97">
        <f t="shared" si="67"/>
        <v>0</v>
      </c>
      <c r="KH27" s="97">
        <f t="shared" si="68"/>
        <v>0</v>
      </c>
      <c r="KI27" s="99">
        <f>SUMIFS('Entry Data'!$A:$A,'Entry Data'!$AA:$AA,Unit_Ach!$B27&amp;Unit_Ach!$KI$8&amp;Unit_Ach!$O$9&amp;Unit_Ach!$O$10)</f>
        <v>0</v>
      </c>
      <c r="KJ27" s="96">
        <f>SUMIFS('Entry Data'!$S:$S,'Entry Data'!$AA:$AA,Unit_Ach!$B27&amp;Unit_Ach!$KI$8&amp;Unit_Ach!$O$9&amp;Unit_Ach!$O$10)</f>
        <v>0</v>
      </c>
      <c r="KK27" s="94">
        <f>SUMIFS('Entry Data'!$A:$A,'Entry Data'!$AA:$AA,Unit_Ach!$B27&amp;Unit_Ach!$KI$8&amp;Unit_Ach!$O$9&amp;Unit_Ach!$Q$10)</f>
        <v>0</v>
      </c>
      <c r="KL27" s="96">
        <f>SUMIFS('Entry Data'!$S:$S,'Entry Data'!$AA:$AA,Unit_Ach!$B27&amp;Unit_Ach!$KI$8&amp;Unit_Ach!$O$9&amp;Unit_Ach!$Q$10)</f>
        <v>0</v>
      </c>
      <c r="KM27" s="94">
        <f>SUMIFS('Entry Data'!$A:$A,'Entry Data'!$AA:$AA,Unit_Ach!$B27&amp;Unit_Ach!$KI$8&amp;Unit_Ach!$S$9&amp;Unit_Ach!$S$10)</f>
        <v>0</v>
      </c>
      <c r="KN27" s="96">
        <f>SUMIFS('Entry Data'!$S:$S,'Entry Data'!$AA:$AA,Unit_Ach!$B27&amp;Unit_Ach!$KI$8&amp;Unit_Ach!$S$9&amp;Unit_Ach!$S$10)</f>
        <v>0</v>
      </c>
      <c r="KO27" s="94">
        <f>SUMIFS('Entry Data'!$A:$A,'Entry Data'!$AA:$AA,Unit_Ach!$B27&amp;Unit_Ach!$KI$8&amp;Unit_Ach!$S$9&amp;Unit_Ach!$U$10)</f>
        <v>0</v>
      </c>
      <c r="KP27" s="94">
        <f>SUMIFS('Entry Data'!$S:$S,'Entry Data'!$AA:$AA,Unit_Ach!$B27&amp;Unit_Ach!$KI$8&amp;Unit_Ach!$S$9&amp;Unit_Ach!$U$10)</f>
        <v>0</v>
      </c>
      <c r="KQ27" s="97">
        <f t="shared" si="69"/>
        <v>0</v>
      </c>
      <c r="KR27" s="97">
        <f t="shared" si="70"/>
        <v>0</v>
      </c>
      <c r="KS27" s="99">
        <f>SUMIFS('Entry Data'!$A:$A,'Entry Data'!$AA:$AA,Unit_Ach!$B27&amp;Unit_Ach!$KS$8&amp;Unit_Ach!$O$9&amp;Unit_Ach!$O$10)</f>
        <v>0</v>
      </c>
      <c r="KT27" s="96">
        <f>SUMIFS('Entry Data'!$S:$S,'Entry Data'!$AA:$AA,Unit_Ach!$B27&amp;Unit_Ach!$KS$8&amp;Unit_Ach!$O$9&amp;Unit_Ach!$O$10)</f>
        <v>0</v>
      </c>
      <c r="KU27" s="94">
        <f>SUMIFS('Entry Data'!$A:$A,'Entry Data'!$AA:$AA,Unit_Ach!$B27&amp;Unit_Ach!$KS$8&amp;Unit_Ach!$O$9&amp;Unit_Ach!$Q$10)</f>
        <v>0</v>
      </c>
      <c r="KV27" s="96">
        <f>SUMIFS('Entry Data'!$S:$S,'Entry Data'!$AA:$AA,Unit_Ach!$B27&amp;Unit_Ach!$KS$8&amp;Unit_Ach!$O$9&amp;Unit_Ach!$Q$10)</f>
        <v>0</v>
      </c>
      <c r="KW27" s="94">
        <f>SUMIFS('Entry Data'!$A:$A,'Entry Data'!$AA:$AA,Unit_Ach!$B27&amp;Unit_Ach!$KS$8&amp;Unit_Ach!$S$9&amp;Unit_Ach!$S$10)</f>
        <v>0</v>
      </c>
      <c r="KX27" s="96">
        <f>SUMIFS('Entry Data'!$S:$S,'Entry Data'!$AA:$AA,Unit_Ach!$B27&amp;Unit_Ach!$KS$8&amp;Unit_Ach!$S$9&amp;Unit_Ach!$S$10)</f>
        <v>0</v>
      </c>
      <c r="KY27" s="94">
        <f>SUMIFS('Entry Data'!$A:$A,'Entry Data'!$AA:$AA,Unit_Ach!$B27&amp;Unit_Ach!$KS$8&amp;Unit_Ach!$S$9&amp;Unit_Ach!$U$10)</f>
        <v>0</v>
      </c>
      <c r="KZ27" s="94">
        <f>SUMIFS('Entry Data'!$S:$S,'Entry Data'!$AA:$AA,Unit_Ach!$B27&amp;Unit_Ach!$KS$8&amp;Unit_Ach!$S$9&amp;Unit_Ach!$U$10)</f>
        <v>0</v>
      </c>
      <c r="LA27" s="97">
        <f t="shared" si="71"/>
        <v>0</v>
      </c>
      <c r="LB27" s="97">
        <f t="shared" si="72"/>
        <v>0</v>
      </c>
      <c r="LC27" s="99">
        <f>SUMIFS('Entry Data'!$A:$A,'Entry Data'!$AA:$AA,Unit_Ach!$B27&amp;Unit_Ach!$LC$8&amp;Unit_Ach!$O$9&amp;Unit_Ach!$O$10)</f>
        <v>0</v>
      </c>
      <c r="LD27" s="96">
        <f>SUMIFS('Entry Data'!$S:$S,'Entry Data'!$AA:$AA,Unit_Ach!$B27&amp;Unit_Ach!$LC$8&amp;Unit_Ach!$O$9&amp;Unit_Ach!$O$10)</f>
        <v>0</v>
      </c>
      <c r="LE27" s="94">
        <f>SUMIFS('Entry Data'!$A:$A,'Entry Data'!$AA:$AA,Unit_Ach!$B27&amp;Unit_Ach!$LC$8&amp;Unit_Ach!$O$9&amp;Unit_Ach!$Q$10)</f>
        <v>0</v>
      </c>
      <c r="LF27" s="96">
        <f>SUMIFS('Entry Data'!$S:$S,'Entry Data'!$AA:$AA,Unit_Ach!$B27&amp;Unit_Ach!$LC$8&amp;Unit_Ach!$O$9&amp;Unit_Ach!$Q$10)</f>
        <v>0</v>
      </c>
      <c r="LG27" s="94">
        <f>SUMIFS('Entry Data'!$A:$A,'Entry Data'!$AA:$AA,Unit_Ach!$B27&amp;Unit_Ach!$LC$8&amp;Unit_Ach!$S$9&amp;Unit_Ach!$S$10)</f>
        <v>0</v>
      </c>
      <c r="LH27" s="96">
        <f>SUMIFS('Entry Data'!$S:$S,'Entry Data'!$AA:$AA,Unit_Ach!$B27&amp;Unit_Ach!$LC$8&amp;Unit_Ach!$S$9&amp;Unit_Ach!$S$10)</f>
        <v>0</v>
      </c>
      <c r="LI27" s="94">
        <f>SUMIFS('Entry Data'!$A:$A,'Entry Data'!$AA:$AA,Unit_Ach!$B27&amp;Unit_Ach!$LC$8&amp;Unit_Ach!$S$9&amp;Unit_Ach!$U$10)</f>
        <v>0</v>
      </c>
      <c r="LJ27" s="94">
        <f>SUMIFS('Entry Data'!$S:$S,'Entry Data'!$AA:$AA,Unit_Ach!$B27&amp;Unit_Ach!$LC$8&amp;Unit_Ach!$S$9&amp;Unit_Ach!$U$10)</f>
        <v>0</v>
      </c>
      <c r="LK27" s="97">
        <f t="shared" si="73"/>
        <v>0</v>
      </c>
      <c r="LL27" s="97">
        <f t="shared" si="74"/>
        <v>0</v>
      </c>
    </row>
    <row r="28" spans="1:324" x14ac:dyDescent="0.3">
      <c r="A28" s="92">
        <v>17</v>
      </c>
      <c r="B28" s="100" t="s">
        <v>71</v>
      </c>
      <c r="C28" s="100" t="s">
        <v>232</v>
      </c>
      <c r="D28" s="101">
        <f t="shared" si="3"/>
        <v>93</v>
      </c>
      <c r="E28" s="101">
        <f t="shared" si="4"/>
        <v>1735.0799999999997</v>
      </c>
      <c r="F28" s="101">
        <f t="shared" si="5"/>
        <v>94</v>
      </c>
      <c r="G28" s="101">
        <f t="shared" si="6"/>
        <v>1718.84</v>
      </c>
      <c r="H28" s="101">
        <f t="shared" si="7"/>
        <v>0</v>
      </c>
      <c r="I28" s="101">
        <f t="shared" si="8"/>
        <v>0</v>
      </c>
      <c r="J28" s="101">
        <f t="shared" si="9"/>
        <v>0</v>
      </c>
      <c r="K28" s="101">
        <f t="shared" si="10"/>
        <v>0</v>
      </c>
      <c r="L28" s="101">
        <f t="shared" si="11"/>
        <v>187</v>
      </c>
      <c r="M28" s="101">
        <f t="shared" si="12"/>
        <v>3453.92</v>
      </c>
      <c r="N28" s="95"/>
      <c r="O28" s="94">
        <f>SUMIFS('Entry Data'!$A:$A,'Entry Data'!$AA:$AA,Unit_Ach!$B28&amp;Unit_Ach!$O$8&amp;Unit_Ach!$O$9&amp;Unit_Ach!$O$10)</f>
        <v>6</v>
      </c>
      <c r="P28" s="96">
        <f>SUMIFS('Entry Data'!$S:$S,'Entry Data'!$AA:$AA,Unit_Ach!$B28&amp;Unit_Ach!$O$8&amp;Unit_Ach!$O$9&amp;Unit_Ach!$O$10)</f>
        <v>147.07999999999998</v>
      </c>
      <c r="Q28" s="94">
        <f>SUMIFS('Entry Data'!$A:$A,'Entry Data'!$AA:$AA,Unit_Ach!$B28&amp;Unit_Ach!$O$8&amp;Unit_Ach!$O$9&amp;Unit_Ach!$Q$10)</f>
        <v>5</v>
      </c>
      <c r="R28" s="96">
        <f>SUMIFS('Entry Data'!$S:$S,'Entry Data'!$AA:$AA,Unit_Ach!$B28&amp;Unit_Ach!$O$8&amp;Unit_Ach!$O$9&amp;Unit_Ach!$Q$10)</f>
        <v>120.26</v>
      </c>
      <c r="S28" s="94">
        <f>SUMIFS('Entry Data'!$A:$A,'Entry Data'!$AA:$AA,Unit_Ach!$B28&amp;Unit_Ach!$O$8&amp;Unit_Ach!$S$9&amp;Unit_Ach!$S$10)</f>
        <v>0</v>
      </c>
      <c r="T28" s="96">
        <f>SUMIFS('Entry Data'!$S:$S,'Entry Data'!$AA:$AA,Unit_Ach!$B28&amp;Unit_Ach!$O$8&amp;Unit_Ach!$S$9&amp;Unit_Ach!$S$10)</f>
        <v>0</v>
      </c>
      <c r="U28" s="94">
        <f>SUMIFS('Entry Data'!$A:$A,'Entry Data'!$AA:$AA,Unit_Ach!$B28&amp;Unit_Ach!$O$8&amp;Unit_Ach!$S$9&amp;Unit_Ach!$U$10)</f>
        <v>0</v>
      </c>
      <c r="V28" s="94">
        <f>SUMIFS('Entry Data'!$S:$S,'Entry Data'!$AA:$AA,Unit_Ach!$B28&amp;Unit_Ach!$O$8&amp;Unit_Ach!$S$9&amp;Unit_Ach!$U$10)</f>
        <v>0</v>
      </c>
      <c r="W28" s="97">
        <f t="shared" si="13"/>
        <v>11</v>
      </c>
      <c r="X28" s="98">
        <f t="shared" si="14"/>
        <v>267.33999999999997</v>
      </c>
      <c r="Y28" s="99">
        <f>SUMIFS('Entry Data'!$A:$A,'Entry Data'!$AA:$AA,Unit_Ach!$B28&amp;Unit_Ach!$Y$8&amp;Unit_Ach!$O$9&amp;Unit_Ach!$O$10)</f>
        <v>6</v>
      </c>
      <c r="Z28" s="96">
        <f>SUMIFS('Entry Data'!$S:$S,'Entry Data'!$AA:$AA,Unit_Ach!$B28&amp;Unit_Ach!$Y$8&amp;Unit_Ach!$O$9&amp;Unit_Ach!$O$10)</f>
        <v>137.60000000000002</v>
      </c>
      <c r="AA28" s="94">
        <f>SUMIFS('Entry Data'!$A:$A,'Entry Data'!$AA:$AA,Unit_Ach!$B28&amp;Unit_Ach!$Y$8&amp;Unit_Ach!$O$9&amp;Unit_Ach!$Q$10)</f>
        <v>6</v>
      </c>
      <c r="AB28" s="96">
        <f>SUMIFS('Entry Data'!$S:$S,'Entry Data'!$AA:$AA,Unit_Ach!$B28&amp;Unit_Ach!$Y$8&amp;Unit_Ach!$O$9&amp;Unit_Ach!$Q$10)</f>
        <v>146.04000000000002</v>
      </c>
      <c r="AC28" s="94">
        <f>SUMIFS('Entry Data'!$A:$A,'Entry Data'!$AA:$AA,Unit_Ach!$B28&amp;Unit_Ach!$Y$8&amp;Unit_Ach!$S$9&amp;Unit_Ach!$S$10)</f>
        <v>0</v>
      </c>
      <c r="AD28" s="96">
        <f>SUMIFS('Entry Data'!$S:$S,'Entry Data'!$AA:$AA,Unit_Ach!$B28&amp;Unit_Ach!$Y$8&amp;Unit_Ach!$S$9&amp;Unit_Ach!$S$10)</f>
        <v>0</v>
      </c>
      <c r="AE28" s="94">
        <f>SUMIFS('Entry Data'!$A:$A,'Entry Data'!$AA:$AA,Unit_Ach!$B28&amp;Unit_Ach!$Y$8&amp;Unit_Ach!$S$9&amp;Unit_Ach!$U$10)</f>
        <v>0</v>
      </c>
      <c r="AF28" s="94">
        <f>SUMIFS('Entry Data'!$S:$S,'Entry Data'!$AA:$AA,Unit_Ach!$B28&amp;Unit_Ach!$Y$8&amp;Unit_Ach!$S$9&amp;Unit_Ach!$U$10)</f>
        <v>0</v>
      </c>
      <c r="AG28" s="97">
        <f t="shared" si="15"/>
        <v>12</v>
      </c>
      <c r="AH28" s="97">
        <f t="shared" si="16"/>
        <v>283.64000000000004</v>
      </c>
      <c r="AI28" s="99">
        <f>SUMIFS('Entry Data'!$A:$A,'Entry Data'!$AA:$AA,Unit_Ach!$B28&amp;Unit_Ach!$AI$8&amp;Unit_Ach!$O$9&amp;Unit_Ach!$O$10)</f>
        <v>7</v>
      </c>
      <c r="AJ28" s="96">
        <f>SUMIFS('Entry Data'!$S:$S,'Entry Data'!$AA:$AA,Unit_Ach!$B28&amp;Unit_Ach!$AI$8&amp;Unit_Ach!$O$9&amp;Unit_Ach!$O$10)</f>
        <v>162.1</v>
      </c>
      <c r="AK28" s="94">
        <f>SUMIFS('Entry Data'!$A:$A,'Entry Data'!$AA:$AA,Unit_Ach!$B28&amp;Unit_Ach!$AI$8&amp;Unit_Ach!$O$9&amp;Unit_Ach!$Q$10)</f>
        <v>4</v>
      </c>
      <c r="AL28" s="96">
        <f>SUMIFS('Entry Data'!$S:$S,'Entry Data'!$AA:$AA,Unit_Ach!$B28&amp;Unit_Ach!$AI$8&amp;Unit_Ach!$O$9&amp;Unit_Ach!$Q$10)</f>
        <v>94.06</v>
      </c>
      <c r="AM28" s="94">
        <f>SUMIFS('Entry Data'!$A:$A,'Entry Data'!$AA:$AA,Unit_Ach!$B28&amp;Unit_Ach!$AI$8&amp;Unit_Ach!$S$9&amp;Unit_Ach!$S$10)</f>
        <v>0</v>
      </c>
      <c r="AN28" s="96">
        <f>SUMIFS('Entry Data'!$S:$S,'Entry Data'!$AA:$AA,Unit_Ach!$B28&amp;Unit_Ach!$AI$8&amp;Unit_Ach!$S$9&amp;Unit_Ach!$S$10)</f>
        <v>0</v>
      </c>
      <c r="AO28" s="94">
        <f>SUMIFS('Entry Data'!$A:$A,'Entry Data'!$AA:$AA,Unit_Ach!$B28&amp;Unit_Ach!$AI$8&amp;Unit_Ach!$S$9&amp;Unit_Ach!$U$10)</f>
        <v>0</v>
      </c>
      <c r="AP28" s="94">
        <f>SUMIFS('Entry Data'!$S:$S,'Entry Data'!$AA:$AA,Unit_Ach!$B28&amp;Unit_Ach!$AI$8&amp;Unit_Ach!$S$9&amp;Unit_Ach!$U$10)</f>
        <v>0</v>
      </c>
      <c r="AQ28" s="97">
        <f t="shared" si="17"/>
        <v>11</v>
      </c>
      <c r="AR28" s="97">
        <f t="shared" si="18"/>
        <v>256.15999999999997</v>
      </c>
      <c r="AS28" s="99">
        <f>SUMIFS('Entry Data'!$A:$A,'Entry Data'!$AA:$AA,Unit_Ach!$B28&amp;Unit_Ach!$AS$8&amp;Unit_Ach!$O$9&amp;Unit_Ach!$O$10)</f>
        <v>6</v>
      </c>
      <c r="AT28" s="96">
        <f>SUMIFS('Entry Data'!$S:$S,'Entry Data'!$AA:$AA,Unit_Ach!$B28&amp;Unit_Ach!$AS$8&amp;Unit_Ach!$O$9&amp;Unit_Ach!$O$10)</f>
        <v>138.4</v>
      </c>
      <c r="AU28" s="94">
        <f>SUMIFS('Entry Data'!$A:$A,'Entry Data'!$AA:$AA,Unit_Ach!$B28&amp;Unit_Ach!$AS$8&amp;Unit_Ach!$O$9&amp;Unit_Ach!$Q$10)</f>
        <v>6</v>
      </c>
      <c r="AV28" s="96">
        <f>SUMIFS('Entry Data'!$S:$S,'Entry Data'!$AA:$AA,Unit_Ach!$B28&amp;Unit_Ach!$AS$8&amp;Unit_Ach!$O$9&amp;Unit_Ach!$Q$10)</f>
        <v>146.16</v>
      </c>
      <c r="AW28" s="94">
        <f>SUMIFS('Entry Data'!$A:$A,'Entry Data'!$AA:$AA,Unit_Ach!$B28&amp;Unit_Ach!$AS$8&amp;Unit_Ach!$S$9&amp;Unit_Ach!$S$10)</f>
        <v>0</v>
      </c>
      <c r="AX28" s="96">
        <f>SUMIFS('Entry Data'!$S:$S,'Entry Data'!$AA:$AA,Unit_Ach!$B28&amp;Unit_Ach!$AS$8&amp;Unit_Ach!$S$9&amp;Unit_Ach!$S$10)</f>
        <v>0</v>
      </c>
      <c r="AY28" s="94">
        <f>SUMIFS('Entry Data'!$A:$A,'Entry Data'!$AA:$AA,Unit_Ach!$B28&amp;Unit_Ach!$AS$8&amp;Unit_Ach!$S$9&amp;Unit_Ach!$U$10)</f>
        <v>0</v>
      </c>
      <c r="AZ28" s="94">
        <f>SUMIFS('Entry Data'!$S:$S,'Entry Data'!$AA:$AA,Unit_Ach!$B28&amp;Unit_Ach!$AS$8&amp;Unit_Ach!$S$9&amp;Unit_Ach!$U$10)</f>
        <v>0</v>
      </c>
      <c r="BA28" s="97">
        <f t="shared" si="19"/>
        <v>12</v>
      </c>
      <c r="BB28" s="97">
        <f t="shared" si="20"/>
        <v>284.56</v>
      </c>
      <c r="BC28" s="99">
        <f>SUMIFS('Entry Data'!$A:$A,'Entry Data'!$AA:$AA,Unit_Ach!$B28&amp;Unit_Ach!$BC$8&amp;Unit_Ach!$O$9&amp;Unit_Ach!$O$10)</f>
        <v>0</v>
      </c>
      <c r="BD28" s="96">
        <f>SUMIFS('Entry Data'!$S:$S,'Entry Data'!$AA:$AA,Unit_Ach!$B28&amp;Unit_Ach!$BC$8&amp;Unit_Ach!$O$9&amp;Unit_Ach!$O$10)</f>
        <v>0</v>
      </c>
      <c r="BE28" s="94">
        <f>SUMIFS('Entry Data'!$A:$A,'Entry Data'!$AA:$AA,Unit_Ach!$B28&amp;Unit_Ach!$BC$8&amp;Unit_Ach!$O$9&amp;Unit_Ach!$Q$10)</f>
        <v>5</v>
      </c>
      <c r="BF28" s="96">
        <f>SUMIFS('Entry Data'!$S:$S,'Entry Data'!$AA:$AA,Unit_Ach!$B28&amp;Unit_Ach!$BC$8&amp;Unit_Ach!$O$9&amp;Unit_Ach!$Q$10)</f>
        <v>119.16</v>
      </c>
      <c r="BG28" s="94">
        <f>SUMIFS('Entry Data'!$A:$A,'Entry Data'!$AA:$AA,Unit_Ach!$B28&amp;Unit_Ach!$BC$8&amp;Unit_Ach!$S$9&amp;Unit_Ach!$S$10)</f>
        <v>0</v>
      </c>
      <c r="BH28" s="96">
        <f>SUMIFS('Entry Data'!$S:$S,'Entry Data'!$AA:$AA,Unit_Ach!$B28&amp;Unit_Ach!$BC$8&amp;Unit_Ach!$S$9&amp;Unit_Ach!$S$10)</f>
        <v>0</v>
      </c>
      <c r="BI28" s="94">
        <f>SUMIFS('Entry Data'!$A:$A,'Entry Data'!$AA:$AA,Unit_Ach!$B28&amp;Unit_Ach!$BC$8&amp;Unit_Ach!$S$9&amp;Unit_Ach!$U$10)</f>
        <v>0</v>
      </c>
      <c r="BJ28" s="94">
        <f>SUMIFS('Entry Data'!$S:$S,'Entry Data'!$AA:$AA,Unit_Ach!$B28&amp;Unit_Ach!$BC$8&amp;Unit_Ach!$S$9&amp;Unit_Ach!$U$10)</f>
        <v>0</v>
      </c>
      <c r="BK28" s="97">
        <f t="shared" si="21"/>
        <v>5</v>
      </c>
      <c r="BL28" s="97">
        <f t="shared" si="22"/>
        <v>119.16</v>
      </c>
      <c r="BM28" s="99">
        <f>SUMIFS('Entry Data'!$A:$A,'Entry Data'!$AA:$AA,Unit_Ach!$B28&amp;Unit_Ach!$BM$8&amp;Unit_Ach!$O$9&amp;Unit_Ach!$O$10)</f>
        <v>5</v>
      </c>
      <c r="BN28" s="96">
        <f>SUMIFS('Entry Data'!$S:$S,'Entry Data'!$AA:$AA,Unit_Ach!$B28&amp;Unit_Ach!$BM$8&amp;Unit_Ach!$O$9&amp;Unit_Ach!$O$10)</f>
        <v>123.61999999999999</v>
      </c>
      <c r="BO28" s="94">
        <f>SUMIFS('Entry Data'!$A:$A,'Entry Data'!$AA:$AA,Unit_Ach!$B28&amp;Unit_Ach!$BM$8&amp;Unit_Ach!$O$9&amp;Unit_Ach!$Q$10)</f>
        <v>4</v>
      </c>
      <c r="BP28" s="96">
        <f>SUMIFS('Entry Data'!$S:$S,'Entry Data'!$AA:$AA,Unit_Ach!$B28&amp;Unit_Ach!$BM$8&amp;Unit_Ach!$O$9&amp;Unit_Ach!$Q$10)</f>
        <v>99.5</v>
      </c>
      <c r="BQ28" s="94">
        <f>SUMIFS('Entry Data'!$A:$A,'Entry Data'!$AA:$AA,Unit_Ach!$B28&amp;Unit_Ach!$BM$8&amp;Unit_Ach!$S$9&amp;Unit_Ach!$S$10)</f>
        <v>0</v>
      </c>
      <c r="BR28" s="96">
        <f>SUMIFS('Entry Data'!$S:$S,'Entry Data'!$AA:$AA,Unit_Ach!$B28&amp;Unit_Ach!$BM$8&amp;Unit_Ach!$S$9&amp;Unit_Ach!$S$10)</f>
        <v>0</v>
      </c>
      <c r="BS28" s="94">
        <f>SUMIFS('Entry Data'!$A:$A,'Entry Data'!$AA:$AA,Unit_Ach!$B28&amp;Unit_Ach!$BM$8&amp;Unit_Ach!$S$9&amp;Unit_Ach!$U$10)</f>
        <v>0</v>
      </c>
      <c r="BT28" s="94">
        <f>SUMIFS('Entry Data'!$S:$S,'Entry Data'!$AA:$AA,Unit_Ach!$B28&amp;Unit_Ach!$BM$8&amp;Unit_Ach!$S$9&amp;Unit_Ach!$U$10)</f>
        <v>0</v>
      </c>
      <c r="BU28" s="97">
        <f t="shared" si="23"/>
        <v>9</v>
      </c>
      <c r="BV28" s="97">
        <f t="shared" si="24"/>
        <v>223.12</v>
      </c>
      <c r="BW28" s="99">
        <f>SUMIFS('Entry Data'!$A:$A,'Entry Data'!$AA:$AA,Unit_Ach!$B28&amp;Unit_Ach!$BW$8&amp;Unit_Ach!$O$9&amp;Unit_Ach!$O$10)</f>
        <v>7</v>
      </c>
      <c r="BX28" s="96">
        <f>SUMIFS('Entry Data'!$S:$S,'Entry Data'!$AA:$AA,Unit_Ach!$B28&amp;Unit_Ach!$BW$8&amp;Unit_Ach!$O$9&amp;Unit_Ach!$O$10)</f>
        <v>169.14</v>
      </c>
      <c r="BY28" s="94">
        <f>SUMIFS('Entry Data'!$A:$A,'Entry Data'!$AA:$AA,Unit_Ach!$B28&amp;Unit_Ach!$BW$8&amp;Unit_Ach!$O$9&amp;Unit_Ach!$Q$10)</f>
        <v>7</v>
      </c>
      <c r="BZ28" s="96">
        <f>SUMIFS('Entry Data'!$S:$S,'Entry Data'!$AA:$AA,Unit_Ach!$B28&amp;Unit_Ach!$BW$8&amp;Unit_Ach!$O$9&amp;Unit_Ach!$Q$10)</f>
        <v>171.70000000000002</v>
      </c>
      <c r="CA28" s="94">
        <f>SUMIFS('Entry Data'!$A:$A,'Entry Data'!$AA:$AA,Unit_Ach!$B28&amp;Unit_Ach!$BW$8&amp;Unit_Ach!$S$9&amp;Unit_Ach!$S$10)</f>
        <v>0</v>
      </c>
      <c r="CB28" s="96">
        <f>SUMIFS('Entry Data'!$S:$S,'Entry Data'!$AA:$AA,Unit_Ach!$B28&amp;Unit_Ach!$BW$8&amp;Unit_Ach!$S$9&amp;Unit_Ach!$S$10)</f>
        <v>0</v>
      </c>
      <c r="CC28" s="94">
        <f>SUMIFS('Entry Data'!$A:$A,'Entry Data'!$AA:$AA,Unit_Ach!$B28&amp;Unit_Ach!$BW$8&amp;Unit_Ach!$S$9&amp;Unit_Ach!$U$10)</f>
        <v>0</v>
      </c>
      <c r="CD28" s="94">
        <f>SUMIFS('Entry Data'!$S:$S,'Entry Data'!$AA:$AA,Unit_Ach!$B28&amp;Unit_Ach!$BW$8&amp;Unit_Ach!$S$9&amp;Unit_Ach!$U$10)</f>
        <v>0</v>
      </c>
      <c r="CE28" s="97">
        <f t="shared" si="25"/>
        <v>14</v>
      </c>
      <c r="CF28" s="97">
        <f t="shared" si="26"/>
        <v>340.84000000000003</v>
      </c>
      <c r="CG28" s="99">
        <f>SUMIFS('Entry Data'!$A:$A,'Entry Data'!$AA:$AA,Unit_Ach!$B28&amp;Unit_Ach!$CG$8&amp;Unit_Ach!$O$9&amp;Unit_Ach!$O$10)</f>
        <v>6</v>
      </c>
      <c r="CH28" s="96">
        <f>SUMIFS('Entry Data'!$S:$S,'Entry Data'!$AA:$AA,Unit_Ach!$B28&amp;Unit_Ach!$CG$8&amp;Unit_Ach!$O$9&amp;Unit_Ach!$O$10)</f>
        <v>146.26</v>
      </c>
      <c r="CI28" s="94">
        <f>SUMIFS('Entry Data'!$A:$A,'Entry Data'!$AA:$AA,Unit_Ach!$B28&amp;Unit_Ach!$CG$8&amp;Unit_Ach!$O$9&amp;Unit_Ach!$Q$10)</f>
        <v>5</v>
      </c>
      <c r="CJ28" s="96">
        <f>SUMIFS('Entry Data'!$S:$S,'Entry Data'!$AA:$AA,Unit_Ach!$B28&amp;Unit_Ach!$CG$8&amp;Unit_Ach!$O$9&amp;Unit_Ach!$Q$10)</f>
        <v>119.63999999999999</v>
      </c>
      <c r="CK28" s="94">
        <f>SUMIFS('Entry Data'!$A:$A,'Entry Data'!$AA:$AA,Unit_Ach!$B28&amp;Unit_Ach!$CG$8&amp;Unit_Ach!$S$9&amp;Unit_Ach!$S$10)</f>
        <v>0</v>
      </c>
      <c r="CL28" s="96">
        <f>SUMIFS('Entry Data'!$S:$S,'Entry Data'!$AA:$AA,Unit_Ach!$B28&amp;Unit_Ach!$CG$8&amp;Unit_Ach!$S$9&amp;Unit_Ach!$S$10)</f>
        <v>0</v>
      </c>
      <c r="CM28" s="94">
        <f>SUMIFS('Entry Data'!$A:$A,'Entry Data'!$AA:$AA,Unit_Ach!$B28&amp;Unit_Ach!$CG$8&amp;Unit_Ach!$S$9&amp;Unit_Ach!$U$10)</f>
        <v>0</v>
      </c>
      <c r="CN28" s="94">
        <f>SUMIFS('Entry Data'!$S:$S,'Entry Data'!$AA:$AA,Unit_Ach!$B28&amp;Unit_Ach!$CG$8&amp;Unit_Ach!$S$9&amp;Unit_Ach!$U$10)</f>
        <v>0</v>
      </c>
      <c r="CO28" s="97">
        <f t="shared" si="27"/>
        <v>11</v>
      </c>
      <c r="CP28" s="97">
        <f t="shared" si="28"/>
        <v>265.89999999999998</v>
      </c>
      <c r="CQ28" s="99">
        <f>SUMIFS('Entry Data'!$A:$A,'Entry Data'!$AA:$AA,Unit_Ach!$B28&amp;Unit_Ach!$CQ$8&amp;Unit_Ach!$O$9&amp;Unit_Ach!$O$10)</f>
        <v>7</v>
      </c>
      <c r="CR28" s="96">
        <f>SUMIFS('Entry Data'!$S:$S,'Entry Data'!$AA:$AA,Unit_Ach!$B28&amp;Unit_Ach!$CQ$8&amp;Unit_Ach!$O$9&amp;Unit_Ach!$O$10)</f>
        <v>170.74</v>
      </c>
      <c r="CS28" s="94">
        <f>SUMIFS('Entry Data'!$A:$A,'Entry Data'!$AA:$AA,Unit_Ach!$B28&amp;Unit_Ach!$CQ$8&amp;Unit_Ach!$O$9&amp;Unit_Ach!$Q$10)</f>
        <v>7</v>
      </c>
      <c r="CT28" s="96">
        <f>SUMIFS('Entry Data'!$S:$S,'Entry Data'!$AA:$AA,Unit_Ach!$B28&amp;Unit_Ach!$CQ$8&amp;Unit_Ach!$O$9&amp;Unit_Ach!$Q$10)</f>
        <v>171.23999999999998</v>
      </c>
      <c r="CU28" s="94">
        <f>SUMIFS('Entry Data'!$A:$A,'Entry Data'!$AA:$AA,Unit_Ach!$B28&amp;Unit_Ach!$CQ$8&amp;Unit_Ach!$S$9&amp;Unit_Ach!$S$10)</f>
        <v>0</v>
      </c>
      <c r="CV28" s="96">
        <f>SUMIFS('Entry Data'!$S:$S,'Entry Data'!$AA:$AA,Unit_Ach!$B28&amp;Unit_Ach!$CQ$8&amp;Unit_Ach!$S$9&amp;Unit_Ach!$S$10)</f>
        <v>0</v>
      </c>
      <c r="CW28" s="94">
        <f>SUMIFS('Entry Data'!$A:$A,'Entry Data'!$AA:$AA,Unit_Ach!$B28&amp;Unit_Ach!$CQ$8&amp;Unit_Ach!$S$9&amp;Unit_Ach!$U$10)</f>
        <v>0</v>
      </c>
      <c r="CX28" s="94">
        <f>SUMIFS('Entry Data'!$S:$S,'Entry Data'!$AA:$AA,Unit_Ach!$B28&amp;Unit_Ach!$CQ$8&amp;Unit_Ach!$S$9&amp;Unit_Ach!$U$10)</f>
        <v>0</v>
      </c>
      <c r="CY28" s="97">
        <f t="shared" si="29"/>
        <v>14</v>
      </c>
      <c r="CZ28" s="97">
        <f t="shared" si="30"/>
        <v>341.98</v>
      </c>
      <c r="DA28" s="99">
        <f>SUMIFS('Entry Data'!$A:$A,'Entry Data'!$AA:$AA,Unit_Ach!$B28&amp;Unit_Ach!$DA$8&amp;Unit_Ach!$O$9&amp;Unit_Ach!$O$10)</f>
        <v>6</v>
      </c>
      <c r="DB28" s="96">
        <f>SUMIFS('Entry Data'!$S:$S,'Entry Data'!$AA:$AA,Unit_Ach!$B28&amp;Unit_Ach!$DA$8&amp;Unit_Ach!$O$9&amp;Unit_Ach!$O$10)</f>
        <v>147.18</v>
      </c>
      <c r="DC28" s="94">
        <f>SUMIFS('Entry Data'!$A:$A,'Entry Data'!$AA:$AA,Unit_Ach!$B28&amp;Unit_Ach!$DA$8&amp;Unit_Ach!$O$9&amp;Unit_Ach!$Q$10)</f>
        <v>5</v>
      </c>
      <c r="DD28" s="96">
        <f>SUMIFS('Entry Data'!$S:$S,'Entry Data'!$AA:$AA,Unit_Ach!$B28&amp;Unit_Ach!$DA$8&amp;Unit_Ach!$O$9&amp;Unit_Ach!$Q$10)</f>
        <v>119.98</v>
      </c>
      <c r="DE28" s="94">
        <f>SUMIFS('Entry Data'!$A:$A,'Entry Data'!$AA:$AA,Unit_Ach!$B28&amp;Unit_Ach!$DA$8&amp;Unit_Ach!$S$9&amp;Unit_Ach!$S$10)</f>
        <v>0</v>
      </c>
      <c r="DF28" s="96">
        <f>SUMIFS('Entry Data'!$S:$S,'Entry Data'!$AA:$AA,Unit_Ach!$B28&amp;Unit_Ach!$DA$8&amp;Unit_Ach!$S$9&amp;Unit_Ach!$S$10)</f>
        <v>0</v>
      </c>
      <c r="DG28" s="94">
        <f>SUMIFS('Entry Data'!$A:$A,'Entry Data'!$AA:$AA,Unit_Ach!$B28&amp;Unit_Ach!$DA$8&amp;Unit_Ach!$S$9&amp;Unit_Ach!$U$10)</f>
        <v>0</v>
      </c>
      <c r="DH28" s="94">
        <f>SUMIFS('Entry Data'!$S:$S,'Entry Data'!$AA:$AA,Unit_Ach!$B28&amp;Unit_Ach!$DA$8&amp;Unit_Ach!$S$9&amp;Unit_Ach!$U$10)</f>
        <v>0</v>
      </c>
      <c r="DI28" s="97">
        <f t="shared" si="31"/>
        <v>11</v>
      </c>
      <c r="DJ28" s="97">
        <f t="shared" si="32"/>
        <v>267.16000000000003</v>
      </c>
      <c r="DK28" s="99">
        <f>SUMIFS('Entry Data'!$A:$A,'Entry Data'!$AA:$AA,Unit_Ach!$B28&amp;Unit_Ach!$DK$8&amp;Unit_Ach!$O$9&amp;Unit_Ach!$O$10)</f>
        <v>7</v>
      </c>
      <c r="DL28" s="96">
        <f>SUMIFS('Entry Data'!$S:$S,'Entry Data'!$AA:$AA,Unit_Ach!$B28&amp;Unit_Ach!$DK$8&amp;Unit_Ach!$O$9&amp;Unit_Ach!$O$10)</f>
        <v>176.56</v>
      </c>
      <c r="DM28" s="94">
        <f>SUMIFS('Entry Data'!$A:$A,'Entry Data'!$AA:$AA,Unit_Ach!$B28&amp;Unit_Ach!$DK$8&amp;Unit_Ach!$O$9&amp;Unit_Ach!$Q$10)</f>
        <v>5</v>
      </c>
      <c r="DN28" s="96">
        <f>SUMIFS('Entry Data'!$S:$S,'Entry Data'!$AA:$AA,Unit_Ach!$B28&amp;Unit_Ach!$DK$8&amp;Unit_Ach!$O$9&amp;Unit_Ach!$Q$10)</f>
        <v>121.5</v>
      </c>
      <c r="DO28" s="94">
        <f>SUMIFS('Entry Data'!$A:$A,'Entry Data'!$AA:$AA,Unit_Ach!$B28&amp;Unit_Ach!$DK$8&amp;Unit_Ach!$S$9&amp;Unit_Ach!$S$10)</f>
        <v>0</v>
      </c>
      <c r="DP28" s="96">
        <f>SUMIFS('Entry Data'!$S:$S,'Entry Data'!$AA:$AA,Unit_Ach!$B28&amp;Unit_Ach!$DK$8&amp;Unit_Ach!$S$9&amp;Unit_Ach!$S$10)</f>
        <v>0</v>
      </c>
      <c r="DQ28" s="94">
        <f>SUMIFS('Entry Data'!$A:$A,'Entry Data'!$AA:$AA,Unit_Ach!$B28&amp;Unit_Ach!$DK$8&amp;Unit_Ach!$S$9&amp;Unit_Ach!$U$10)</f>
        <v>0</v>
      </c>
      <c r="DR28" s="94">
        <f>SUMIFS('Entry Data'!$S:$S,'Entry Data'!$AA:$AA,Unit_Ach!$B28&amp;Unit_Ach!$DK$8&amp;Unit_Ach!$S$9&amp;Unit_Ach!$U$10)</f>
        <v>0</v>
      </c>
      <c r="DS28" s="97">
        <f t="shared" si="33"/>
        <v>12</v>
      </c>
      <c r="DT28" s="97">
        <f t="shared" si="34"/>
        <v>298.06</v>
      </c>
      <c r="DU28" s="99">
        <f>SUMIFS('Entry Data'!$A:$A,'Entry Data'!$AA:$AA,Unit_Ach!$B28&amp;Unit_Ach!$DU$8&amp;Unit_Ach!$O$9&amp;Unit_Ach!$O$10)</f>
        <v>0</v>
      </c>
      <c r="DV28" s="96">
        <f>SUMIFS('Entry Data'!$S:$S,'Entry Data'!$AA:$AA,Unit_Ach!$B28&amp;Unit_Ach!$DU$8&amp;Unit_Ach!$O$9&amp;Unit_Ach!$O$10)</f>
        <v>0</v>
      </c>
      <c r="DW28" s="94">
        <f>SUMIFS('Entry Data'!$A:$A,'Entry Data'!$AA:$AA,Unit_Ach!$B28&amp;Unit_Ach!$DU$8&amp;Unit_Ach!$O$9&amp;Unit_Ach!$Q$10)</f>
        <v>5</v>
      </c>
      <c r="DX28" s="96">
        <f>SUMIFS('Entry Data'!$S:$S,'Entry Data'!$AA:$AA,Unit_Ach!$B28&amp;Unit_Ach!$DU$8&amp;Unit_Ach!$O$9&amp;Unit_Ach!$Q$10)</f>
        <v>120.88</v>
      </c>
      <c r="DY28" s="94">
        <f>SUMIFS('Entry Data'!$A:$A,'Entry Data'!$AA:$AA,Unit_Ach!$B28&amp;Unit_Ach!$DU$8&amp;Unit_Ach!$S$9&amp;Unit_Ach!$S$10)</f>
        <v>0</v>
      </c>
      <c r="DZ28" s="96">
        <f>SUMIFS('Entry Data'!$S:$S,'Entry Data'!$AA:$AA,Unit_Ach!$B28&amp;Unit_Ach!$DU$8&amp;Unit_Ach!$S$9&amp;Unit_Ach!$S$10)</f>
        <v>0</v>
      </c>
      <c r="EA28" s="94">
        <f>SUMIFS('Entry Data'!$A:$A,'Entry Data'!$AA:$AA,Unit_Ach!$B28&amp;Unit_Ach!$DU$8&amp;Unit_Ach!$S$9&amp;Unit_Ach!$U$10)</f>
        <v>0</v>
      </c>
      <c r="EB28" s="94">
        <f>SUMIFS('Entry Data'!$S:$S,'Entry Data'!$AA:$AA,Unit_Ach!$B28&amp;Unit_Ach!$DU$8&amp;Unit_Ach!$S$9&amp;Unit_Ach!$U$10)</f>
        <v>0</v>
      </c>
      <c r="EC28" s="97">
        <f t="shared" si="35"/>
        <v>5</v>
      </c>
      <c r="ED28" s="97">
        <f t="shared" si="36"/>
        <v>120.88</v>
      </c>
      <c r="EE28" s="99">
        <f>SUMIFS('Entry Data'!$A:$A,'Entry Data'!$AA:$AA,Unit_Ach!$B28&amp;Unit_Ach!$EE$8&amp;Unit_Ach!$O$9&amp;Unit_Ach!$O$10)</f>
        <v>6</v>
      </c>
      <c r="EF28" s="96">
        <f>SUMIFS('Entry Data'!$S:$S,'Entry Data'!$AA:$AA,Unit_Ach!$B28&amp;Unit_Ach!$EE$8&amp;Unit_Ach!$O$9&amp;Unit_Ach!$O$10)</f>
        <v>142.85999999999999</v>
      </c>
      <c r="EG28" s="94">
        <f>SUMIFS('Entry Data'!$A:$A,'Entry Data'!$AA:$AA,Unit_Ach!$B28&amp;Unit_Ach!$EE$8&amp;Unit_Ach!$O$9&amp;Unit_Ach!$Q$10)</f>
        <v>5</v>
      </c>
      <c r="EH28" s="96">
        <f>SUMIFS('Entry Data'!$S:$S,'Entry Data'!$AA:$AA,Unit_Ach!$B28&amp;Unit_Ach!$EE$8&amp;Unit_Ach!$O$9&amp;Unit_Ach!$Q$10)</f>
        <v>118.03999999999999</v>
      </c>
      <c r="EI28" s="94">
        <f>SUMIFS('Entry Data'!$A:$A,'Entry Data'!$AA:$AA,Unit_Ach!$B28&amp;Unit_Ach!$EE$8&amp;Unit_Ach!$S$9&amp;Unit_Ach!$S$10)</f>
        <v>0</v>
      </c>
      <c r="EJ28" s="96">
        <f>SUMIFS('Entry Data'!$S:$S,'Entry Data'!$AA:$AA,Unit_Ach!$B28&amp;Unit_Ach!$EE$8&amp;Unit_Ach!$S$9&amp;Unit_Ach!$S$10)</f>
        <v>0</v>
      </c>
      <c r="EK28" s="94">
        <f>SUMIFS('Entry Data'!$A:$A,'Entry Data'!$AA:$AA,Unit_Ach!$B28&amp;Unit_Ach!$EE$8&amp;Unit_Ach!$S$9&amp;Unit_Ach!$U$10)</f>
        <v>0</v>
      </c>
      <c r="EL28" s="94">
        <f>SUMIFS('Entry Data'!$S:$S,'Entry Data'!$AA:$AA,Unit_Ach!$B28&amp;Unit_Ach!$EE$8&amp;Unit_Ach!$S$9&amp;Unit_Ach!$U$10)</f>
        <v>0</v>
      </c>
      <c r="EM28" s="97">
        <f t="shared" si="37"/>
        <v>11</v>
      </c>
      <c r="EN28" s="97">
        <f t="shared" si="38"/>
        <v>260.89999999999998</v>
      </c>
      <c r="EO28" s="99">
        <f>SUMIFS('Entry Data'!$A:$A,'Entry Data'!$AA:$AA,Unit_Ach!$B28&amp;Unit_Ach!$EO$8&amp;Unit_Ach!$O$9&amp;Unit_Ach!$O$10)</f>
        <v>3</v>
      </c>
      <c r="EP28" s="96">
        <f>SUMIFS('Entry Data'!$S:$S,'Entry Data'!$AA:$AA,Unit_Ach!$B28&amp;Unit_Ach!$EO$8&amp;Unit_Ach!$O$9&amp;Unit_Ach!$O$10)</f>
        <v>73.540000000000006</v>
      </c>
      <c r="EQ28" s="94">
        <f>SUMIFS('Entry Data'!$A:$A,'Entry Data'!$AA:$AA,Unit_Ach!$B28&amp;Unit_Ach!$EO$8&amp;Unit_Ach!$O$9&amp;Unit_Ach!$Q$10)</f>
        <v>2</v>
      </c>
      <c r="ER28" s="96">
        <f>SUMIFS('Entry Data'!$S:$S,'Entry Data'!$AA:$AA,Unit_Ach!$B28&amp;Unit_Ach!$EO$8&amp;Unit_Ach!$O$9&amp;Unit_Ach!$Q$10)</f>
        <v>50.68</v>
      </c>
      <c r="ES28" s="94">
        <f>SUMIFS('Entry Data'!$A:$A,'Entry Data'!$AA:$AA,Unit_Ach!$B28&amp;Unit_Ach!$EO$8&amp;Unit_Ach!$S$9&amp;Unit_Ach!$S$10)</f>
        <v>0</v>
      </c>
      <c r="ET28" s="96">
        <f>SUMIFS('Entry Data'!$S:$S,'Entry Data'!$AA:$AA,Unit_Ach!$B28&amp;Unit_Ach!$EO$8&amp;Unit_Ach!$S$9&amp;Unit_Ach!$S$10)</f>
        <v>0</v>
      </c>
      <c r="EU28" s="94">
        <f>SUMIFS('Entry Data'!$A:$A,'Entry Data'!$AA:$AA,Unit_Ach!$B28&amp;Unit_Ach!$EO$8&amp;Unit_Ach!$S$9&amp;Unit_Ach!$U$10)</f>
        <v>0</v>
      </c>
      <c r="EV28" s="94">
        <f>SUMIFS('Entry Data'!$S:$S,'Entry Data'!$AA:$AA,Unit_Ach!$B28&amp;Unit_Ach!$EO$8&amp;Unit_Ach!$S$9&amp;Unit_Ach!$U$10)</f>
        <v>0</v>
      </c>
      <c r="EW28" s="97">
        <f t="shared" si="39"/>
        <v>5</v>
      </c>
      <c r="EX28" s="97">
        <f t="shared" si="40"/>
        <v>124.22</v>
      </c>
      <c r="EY28" s="99">
        <f>SUMIFS('Entry Data'!$A:$A,'Entry Data'!$AA:$AA,Unit_Ach!$B28&amp;Unit_Ach!$EY$8&amp;Unit_Ach!$O$9&amp;Unit_Ach!$O$10)</f>
        <v>6</v>
      </c>
      <c r="EZ28" s="96">
        <f>SUMIFS('Entry Data'!$S:$S,'Entry Data'!$AA:$AA,Unit_Ach!$B28&amp;Unit_Ach!$EY$8&amp;Unit_Ach!$O$9&amp;Unit_Ach!$O$10)</f>
        <v>0</v>
      </c>
      <c r="FA28" s="94">
        <f>SUMIFS('Entry Data'!$A:$A,'Entry Data'!$AA:$AA,Unit_Ach!$B28&amp;Unit_Ach!$EY$8&amp;Unit_Ach!$O$9&amp;Unit_Ach!$Q$10)</f>
        <v>2</v>
      </c>
      <c r="FB28" s="96">
        <f>SUMIFS('Entry Data'!$S:$S,'Entry Data'!$AA:$AA,Unit_Ach!$B28&amp;Unit_Ach!$EY$8&amp;Unit_Ach!$O$9&amp;Unit_Ach!$Q$10)</f>
        <v>0</v>
      </c>
      <c r="FC28" s="94">
        <f>SUMIFS('Entry Data'!$A:$A,'Entry Data'!$AA:$AA,Unit_Ach!$B28&amp;Unit_Ach!$EY$8&amp;Unit_Ach!$S$9&amp;Unit_Ach!$S$10)</f>
        <v>0</v>
      </c>
      <c r="FD28" s="96">
        <f>SUMIFS('Entry Data'!$S:$S,'Entry Data'!$AA:$AA,Unit_Ach!$B28&amp;Unit_Ach!$EY$8&amp;Unit_Ach!$S$9&amp;Unit_Ach!$S$10)</f>
        <v>0</v>
      </c>
      <c r="FE28" s="94">
        <f>SUMIFS('Entry Data'!$A:$A,'Entry Data'!$AA:$AA,Unit_Ach!$B28&amp;Unit_Ach!$EY$8&amp;Unit_Ach!$S$9&amp;Unit_Ach!$U$10)</f>
        <v>0</v>
      </c>
      <c r="FF28" s="94">
        <f>SUMIFS('Entry Data'!$S:$S,'Entry Data'!$AA:$AA,Unit_Ach!$B28&amp;Unit_Ach!$EY$8&amp;Unit_Ach!$S$9&amp;Unit_Ach!$U$10)</f>
        <v>0</v>
      </c>
      <c r="FG28" s="97">
        <f t="shared" si="41"/>
        <v>8</v>
      </c>
      <c r="FH28" s="97">
        <f t="shared" si="42"/>
        <v>0</v>
      </c>
      <c r="FI28" s="99">
        <f>SUMIFS('Entry Data'!$A:$A,'Entry Data'!$AA:$AA,Unit_Ach!$B28&amp;Unit_Ach!$FI$8&amp;Unit_Ach!$O$9&amp;Unit_Ach!$O$10)</f>
        <v>3</v>
      </c>
      <c r="FJ28" s="96">
        <f>SUMIFS('Entry Data'!$S:$S,'Entry Data'!$AA:$AA,Unit_Ach!$B28&amp;Unit_Ach!$FI$8&amp;Unit_Ach!$O$9&amp;Unit_Ach!$O$10)</f>
        <v>0</v>
      </c>
      <c r="FK28" s="94">
        <f>SUMIFS('Entry Data'!$A:$A,'Entry Data'!$AA:$AA,Unit_Ach!$B28&amp;Unit_Ach!$FI$8&amp;Unit_Ach!$O$9&amp;Unit_Ach!$Q$10)</f>
        <v>5</v>
      </c>
      <c r="FL28" s="96">
        <f>SUMIFS('Entry Data'!$S:$S,'Entry Data'!$AA:$AA,Unit_Ach!$B28&amp;Unit_Ach!$FI$8&amp;Unit_Ach!$O$9&amp;Unit_Ach!$Q$10)</f>
        <v>0</v>
      </c>
      <c r="FM28" s="94">
        <f>SUMIFS('Entry Data'!$A:$A,'Entry Data'!$AA:$AA,Unit_Ach!$B28&amp;Unit_Ach!$FI$8&amp;Unit_Ach!$S$9&amp;Unit_Ach!$S$10)</f>
        <v>0</v>
      </c>
      <c r="FN28" s="96">
        <f>SUMIFS('Entry Data'!$S:$S,'Entry Data'!$AA:$AA,Unit_Ach!$B28&amp;Unit_Ach!$FI$8&amp;Unit_Ach!$S$9&amp;Unit_Ach!$S$10)</f>
        <v>0</v>
      </c>
      <c r="FO28" s="94">
        <f>SUMIFS('Entry Data'!$A:$A,'Entry Data'!$AA:$AA,Unit_Ach!$B28&amp;Unit_Ach!$FI$8&amp;Unit_Ach!$S$9&amp;Unit_Ach!$U$10)</f>
        <v>0</v>
      </c>
      <c r="FP28" s="94">
        <f>SUMIFS('Entry Data'!$S:$S,'Entry Data'!$AA:$AA,Unit_Ach!$B28&amp;Unit_Ach!$FI$8&amp;Unit_Ach!$S$9&amp;Unit_Ach!$U$10)</f>
        <v>0</v>
      </c>
      <c r="FQ28" s="97">
        <f t="shared" si="43"/>
        <v>8</v>
      </c>
      <c r="FR28" s="97">
        <f t="shared" si="44"/>
        <v>0</v>
      </c>
      <c r="FS28" s="99">
        <f>SUMIFS('Entry Data'!$A:$A,'Entry Data'!$AA:$AA,Unit_Ach!$B28&amp;Unit_Ach!$FS$8&amp;Unit_Ach!$O$9&amp;Unit_Ach!$O$10)</f>
        <v>7</v>
      </c>
      <c r="FT28" s="96">
        <f>SUMIFS('Entry Data'!$S:$S,'Entry Data'!$AA:$AA,Unit_Ach!$B28&amp;Unit_Ach!$FS$8&amp;Unit_Ach!$O$9&amp;Unit_Ach!$O$10)</f>
        <v>0</v>
      </c>
      <c r="FU28" s="94">
        <f>SUMIFS('Entry Data'!$A:$A,'Entry Data'!$AA:$AA,Unit_Ach!$B28&amp;Unit_Ach!$FS$8&amp;Unit_Ach!$O$9&amp;Unit_Ach!$Q$10)</f>
        <v>6</v>
      </c>
      <c r="FV28" s="96">
        <f>SUMIFS('Entry Data'!$S:$S,'Entry Data'!$AA:$AA,Unit_Ach!$B28&amp;Unit_Ach!$FS$8&amp;Unit_Ach!$O$9&amp;Unit_Ach!$Q$10)</f>
        <v>0</v>
      </c>
      <c r="FW28" s="94">
        <f>SUMIFS('Entry Data'!$A:$A,'Entry Data'!$AA:$AA,Unit_Ach!$B28&amp;Unit_Ach!$FS$8&amp;Unit_Ach!$S$9&amp;Unit_Ach!$S$10)</f>
        <v>0</v>
      </c>
      <c r="FX28" s="96">
        <f>SUMIFS('Entry Data'!$S:$S,'Entry Data'!$AA:$AA,Unit_Ach!$B28&amp;Unit_Ach!$FS$8&amp;Unit_Ach!$S$9&amp;Unit_Ach!$S$10)</f>
        <v>0</v>
      </c>
      <c r="FY28" s="94">
        <f>SUMIFS('Entry Data'!$A:$A,'Entry Data'!$AA:$AA,Unit_Ach!$B28&amp;Unit_Ach!$FS$8&amp;Unit_Ach!$S$9&amp;Unit_Ach!$U$10)</f>
        <v>0</v>
      </c>
      <c r="FZ28" s="94">
        <f>SUMIFS('Entry Data'!$S:$S,'Entry Data'!$AA:$AA,Unit_Ach!$B28&amp;Unit_Ach!$FS$8&amp;Unit_Ach!$S$9&amp;Unit_Ach!$U$10)</f>
        <v>0</v>
      </c>
      <c r="GA28" s="97">
        <f t="shared" si="45"/>
        <v>13</v>
      </c>
      <c r="GB28" s="97">
        <f t="shared" si="46"/>
        <v>0</v>
      </c>
      <c r="GC28" s="99">
        <f>SUMIFS('Entry Data'!$A:$A,'Entry Data'!$AA:$AA,Unit_Ach!$B28&amp;Unit_Ach!$GC$8&amp;Unit_Ach!$O$9&amp;Unit_Ach!$O$10)</f>
        <v>5</v>
      </c>
      <c r="GD28" s="96">
        <f>SUMIFS('Entry Data'!$S:$S,'Entry Data'!$AA:$AA,Unit_Ach!$B28&amp;Unit_Ach!$GC$8&amp;Unit_Ach!$O$9&amp;Unit_Ach!$O$10)</f>
        <v>0</v>
      </c>
      <c r="GE28" s="94">
        <f>SUMIFS('Entry Data'!$A:$A,'Entry Data'!$AA:$AA,Unit_Ach!$B28&amp;Unit_Ach!$GC$8&amp;Unit_Ach!$O$9&amp;Unit_Ach!$Q$10)</f>
        <v>3</v>
      </c>
      <c r="GF28" s="96">
        <f>SUMIFS('Entry Data'!$S:$S,'Entry Data'!$AA:$AA,Unit_Ach!$B28&amp;Unit_Ach!$GC$8&amp;Unit_Ach!$O$9&amp;Unit_Ach!$Q$10)</f>
        <v>0</v>
      </c>
      <c r="GG28" s="94">
        <f>SUMIFS('Entry Data'!$A:$A,'Entry Data'!$AA:$AA,Unit_Ach!$B28&amp;Unit_Ach!$GC$8&amp;Unit_Ach!$S$9&amp;Unit_Ach!$S$10)</f>
        <v>0</v>
      </c>
      <c r="GH28" s="96">
        <f>SUMIFS('Entry Data'!$S:$S,'Entry Data'!$AA:$AA,Unit_Ach!$B28&amp;Unit_Ach!$GC$8&amp;Unit_Ach!$S$9&amp;Unit_Ach!$S$10)</f>
        <v>0</v>
      </c>
      <c r="GI28" s="94">
        <f>SUMIFS('Entry Data'!$A:$A,'Entry Data'!$AA:$AA,Unit_Ach!$B28&amp;Unit_Ach!$GC$8&amp;Unit_Ach!$S$9&amp;Unit_Ach!$U$10)</f>
        <v>0</v>
      </c>
      <c r="GJ28" s="94">
        <f>SUMIFS('Entry Data'!$S:$S,'Entry Data'!$AA:$AA,Unit_Ach!$B28&amp;Unit_Ach!$GC$8&amp;Unit_Ach!$S$9&amp;Unit_Ach!$U$10)</f>
        <v>0</v>
      </c>
      <c r="GK28" s="97">
        <f t="shared" si="47"/>
        <v>8</v>
      </c>
      <c r="GL28" s="97">
        <f t="shared" si="48"/>
        <v>0</v>
      </c>
      <c r="GM28" s="99">
        <f>SUMIFS('Entry Data'!$A:$A,'Entry Data'!$AA:$AA,Unit_Ach!$B28&amp;Unit_Ach!$GM$8&amp;Unit_Ach!$O$9&amp;Unit_Ach!$O$10)</f>
        <v>0</v>
      </c>
      <c r="GN28" s="96">
        <f>SUMIFS('Entry Data'!$S:$S,'Entry Data'!$AA:$AA,Unit_Ach!$B28&amp;Unit_Ach!$GM$8&amp;Unit_Ach!$O$9&amp;Unit_Ach!$O$10)</f>
        <v>0</v>
      </c>
      <c r="GO28" s="94">
        <f>SUMIFS('Entry Data'!$A:$A,'Entry Data'!$AA:$AA,Unit_Ach!$B28&amp;Unit_Ach!$GM$8&amp;Unit_Ach!$O$9&amp;Unit_Ach!$Q$10)</f>
        <v>7</v>
      </c>
      <c r="GP28" s="96">
        <f>SUMIFS('Entry Data'!$S:$S,'Entry Data'!$AA:$AA,Unit_Ach!$B28&amp;Unit_Ach!$GM$8&amp;Unit_Ach!$O$9&amp;Unit_Ach!$Q$10)</f>
        <v>0</v>
      </c>
      <c r="GQ28" s="94">
        <f>SUMIFS('Entry Data'!$A:$A,'Entry Data'!$AA:$AA,Unit_Ach!$B28&amp;Unit_Ach!$GM$8&amp;Unit_Ach!$S$9&amp;Unit_Ach!$S$10)</f>
        <v>0</v>
      </c>
      <c r="GR28" s="96">
        <f>SUMIFS('Entry Data'!$S:$S,'Entry Data'!$AA:$AA,Unit_Ach!$B28&amp;Unit_Ach!$GM$8&amp;Unit_Ach!$S$9&amp;Unit_Ach!$S$10)</f>
        <v>0</v>
      </c>
      <c r="GS28" s="94">
        <f>SUMIFS('Entry Data'!$A:$A,'Entry Data'!$AA:$AA,Unit_Ach!$B28&amp;Unit_Ach!$GM$8&amp;Unit_Ach!$S$9&amp;Unit_Ach!$U$10)</f>
        <v>0</v>
      </c>
      <c r="GT28" s="94">
        <f>SUMIFS('Entry Data'!$S:$S,'Entry Data'!$AA:$AA,Unit_Ach!$B28&amp;Unit_Ach!$GM$8&amp;Unit_Ach!$S$9&amp;Unit_Ach!$U$10)</f>
        <v>0</v>
      </c>
      <c r="GU28" s="97">
        <f t="shared" si="49"/>
        <v>7</v>
      </c>
      <c r="GV28" s="97">
        <f t="shared" si="50"/>
        <v>0</v>
      </c>
      <c r="GW28" s="99">
        <f>SUMIFS('Entry Data'!$A:$A,'Entry Data'!$AA:$AA,Unit_Ach!$B28&amp;Unit_Ach!$GW$8&amp;Unit_Ach!$O$9&amp;Unit_Ach!$O$10)</f>
        <v>0</v>
      </c>
      <c r="GX28" s="96">
        <f>SUMIFS('Entry Data'!$S:$S,'Entry Data'!$AA:$AA,Unit_Ach!$B28&amp;Unit_Ach!$GW$8&amp;Unit_Ach!$O$9&amp;Unit_Ach!$O$10)</f>
        <v>0</v>
      </c>
      <c r="GY28" s="94">
        <f>SUMIFS('Entry Data'!$A:$A,'Entry Data'!$AA:$AA,Unit_Ach!$B28&amp;Unit_Ach!$GW$8&amp;Unit_Ach!$O$9&amp;Unit_Ach!$Q$10)</f>
        <v>0</v>
      </c>
      <c r="GZ28" s="96">
        <f>SUMIFS('Entry Data'!$S:$S,'Entry Data'!$AA:$AA,Unit_Ach!$B28&amp;Unit_Ach!$GW$8&amp;Unit_Ach!$O$9&amp;Unit_Ach!$Q$10)</f>
        <v>0</v>
      </c>
      <c r="HA28" s="94">
        <f>SUMIFS('Entry Data'!$A:$A,'Entry Data'!$AA:$AA,Unit_Ach!$B28&amp;Unit_Ach!$GW$8&amp;Unit_Ach!$S$9&amp;Unit_Ach!$S$10)</f>
        <v>0</v>
      </c>
      <c r="HB28" s="96">
        <f>SUMIFS('Entry Data'!$S:$S,'Entry Data'!$AA:$AA,Unit_Ach!$B28&amp;Unit_Ach!$GW$8&amp;Unit_Ach!$S$9&amp;Unit_Ach!$S$10)</f>
        <v>0</v>
      </c>
      <c r="HC28" s="94">
        <f>SUMIFS('Entry Data'!$A:$A,'Entry Data'!$AA:$AA,Unit_Ach!$B28&amp;Unit_Ach!$GW$8&amp;Unit_Ach!$S$9&amp;Unit_Ach!$U$10)</f>
        <v>0</v>
      </c>
      <c r="HD28" s="94">
        <f>SUMIFS('Entry Data'!$S:$S,'Entry Data'!$AA:$AA,Unit_Ach!$B28&amp;Unit_Ach!$GW$8&amp;Unit_Ach!$S$9&amp;Unit_Ach!$U$10)</f>
        <v>0</v>
      </c>
      <c r="HE28" s="97">
        <f t="shared" si="51"/>
        <v>0</v>
      </c>
      <c r="HF28" s="97">
        <f t="shared" si="52"/>
        <v>0</v>
      </c>
      <c r="HG28" s="99">
        <f>SUMIFS('Entry Data'!$A:$A,'Entry Data'!$AA:$AA,Unit_Ach!$B28&amp;Unit_Ach!$HG$8&amp;Unit_Ach!$O$9&amp;Unit_Ach!$O$10)</f>
        <v>0</v>
      </c>
      <c r="HH28" s="96">
        <f>SUMIFS('Entry Data'!$S:$S,'Entry Data'!$AA:$AA,Unit_Ach!$B28&amp;Unit_Ach!$HG$8&amp;Unit_Ach!$O$9&amp;Unit_Ach!$O$10)</f>
        <v>0</v>
      </c>
      <c r="HI28" s="94">
        <f>SUMIFS('Entry Data'!$A:$A,'Entry Data'!$AA:$AA,Unit_Ach!$B28&amp;Unit_Ach!$HG$8&amp;Unit_Ach!$O$9&amp;Unit_Ach!$Q$10)</f>
        <v>0</v>
      </c>
      <c r="HJ28" s="96">
        <f>SUMIFS('Entry Data'!$S:$S,'Entry Data'!$AA:$AA,Unit_Ach!$B28&amp;Unit_Ach!$HG$8&amp;Unit_Ach!$O$9&amp;Unit_Ach!$Q$10)</f>
        <v>0</v>
      </c>
      <c r="HK28" s="94">
        <f>SUMIFS('Entry Data'!$A:$A,'Entry Data'!$AA:$AA,Unit_Ach!$B28&amp;Unit_Ach!$HG$8&amp;Unit_Ach!$S$9&amp;Unit_Ach!$S$10)</f>
        <v>0</v>
      </c>
      <c r="HL28" s="96">
        <f>SUMIFS('Entry Data'!$S:$S,'Entry Data'!$AA:$AA,Unit_Ach!$B28&amp;Unit_Ach!$HG$8&amp;Unit_Ach!$S$9&amp;Unit_Ach!$S$10)</f>
        <v>0</v>
      </c>
      <c r="HM28" s="94">
        <f>SUMIFS('Entry Data'!$A:$A,'Entry Data'!$AA:$AA,Unit_Ach!$B28&amp;Unit_Ach!$HG$8&amp;Unit_Ach!$S$9&amp;Unit_Ach!$U$10)</f>
        <v>0</v>
      </c>
      <c r="HN28" s="94">
        <f>SUMIFS('Entry Data'!$S:$S,'Entry Data'!$AA:$AA,Unit_Ach!$B28&amp;Unit_Ach!$HG$8&amp;Unit_Ach!$S$9&amp;Unit_Ach!$U$10)</f>
        <v>0</v>
      </c>
      <c r="HO28" s="97">
        <f t="shared" si="53"/>
        <v>0</v>
      </c>
      <c r="HP28" s="97">
        <f t="shared" si="54"/>
        <v>0</v>
      </c>
      <c r="HQ28" s="99">
        <f>SUMIFS('Entry Data'!$A:$A,'Entry Data'!$AA:$AA,Unit_Ach!$B28&amp;Unit_Ach!$HQ$8&amp;Unit_Ach!$O$9&amp;Unit_Ach!$O$10)</f>
        <v>0</v>
      </c>
      <c r="HR28" s="96">
        <f>SUMIFS('Entry Data'!$S:$S,'Entry Data'!$AA:$AA,Unit_Ach!$B28&amp;Unit_Ach!$HQ$8&amp;Unit_Ach!$O$9&amp;Unit_Ach!$O$10)</f>
        <v>0</v>
      </c>
      <c r="HS28" s="94">
        <f>SUMIFS('Entry Data'!$A:$A,'Entry Data'!$AA:$AA,Unit_Ach!$B28&amp;Unit_Ach!$HQ$8&amp;Unit_Ach!$O$9&amp;Unit_Ach!$Q$10)</f>
        <v>0</v>
      </c>
      <c r="HT28" s="96">
        <f>SUMIFS('Entry Data'!$S:$S,'Entry Data'!$AA:$AA,Unit_Ach!$B28&amp;Unit_Ach!$HQ$8&amp;Unit_Ach!$O$9&amp;Unit_Ach!$Q$10)</f>
        <v>0</v>
      </c>
      <c r="HU28" s="94">
        <f>SUMIFS('Entry Data'!$A:$A,'Entry Data'!$AA:$AA,Unit_Ach!$B28&amp;Unit_Ach!$HQ$8&amp;Unit_Ach!$S$9&amp;Unit_Ach!$S$10)</f>
        <v>0</v>
      </c>
      <c r="HV28" s="96">
        <f>SUMIFS('Entry Data'!$S:$S,'Entry Data'!$AA:$AA,Unit_Ach!$B28&amp;Unit_Ach!$HQ$8&amp;Unit_Ach!$S$9&amp;Unit_Ach!$S$10)</f>
        <v>0</v>
      </c>
      <c r="HW28" s="94">
        <f>SUMIFS('Entry Data'!$A:$A,'Entry Data'!$AA:$AA,Unit_Ach!$B28&amp;Unit_Ach!$HQ$8&amp;Unit_Ach!$S$9&amp;Unit_Ach!$U$10)</f>
        <v>0</v>
      </c>
      <c r="HX28" s="94">
        <f>SUMIFS('Entry Data'!$S:$S,'Entry Data'!$AA:$AA,Unit_Ach!$B28&amp;Unit_Ach!$HQ$8&amp;Unit_Ach!$S$9&amp;Unit_Ach!$U$10)</f>
        <v>0</v>
      </c>
      <c r="HY28" s="97">
        <f t="shared" si="55"/>
        <v>0</v>
      </c>
      <c r="HZ28" s="97">
        <f t="shared" si="56"/>
        <v>0</v>
      </c>
      <c r="IA28" s="99">
        <f>SUMIFS('Entry Data'!$A:$A,'Entry Data'!$AA:$AA,Unit_Ach!$B28&amp;Unit_Ach!$IA$8&amp;Unit_Ach!$O$9&amp;Unit_Ach!$O$10)</f>
        <v>0</v>
      </c>
      <c r="IB28" s="96">
        <f>SUMIFS('Entry Data'!$S:$S,'Entry Data'!$AA:$AA,Unit_Ach!$B28&amp;Unit_Ach!$IA$8&amp;Unit_Ach!$O$9&amp;Unit_Ach!$O$10)</f>
        <v>0</v>
      </c>
      <c r="IC28" s="94">
        <f>SUMIFS('Entry Data'!$A:$A,'Entry Data'!$AA:$AA,Unit_Ach!$B28&amp;Unit_Ach!$IA$8&amp;Unit_Ach!$O$9&amp;Unit_Ach!$Q$10)</f>
        <v>0</v>
      </c>
      <c r="ID28" s="96">
        <f>SUMIFS('Entry Data'!$S:$S,'Entry Data'!$AA:$AA,Unit_Ach!$B28&amp;Unit_Ach!$IA$8&amp;Unit_Ach!$O$9&amp;Unit_Ach!$Q$10)</f>
        <v>0</v>
      </c>
      <c r="IE28" s="94">
        <f>SUMIFS('Entry Data'!$A:$A,'Entry Data'!$AA:$AA,Unit_Ach!$B28&amp;Unit_Ach!$IA$8&amp;Unit_Ach!$S$9&amp;Unit_Ach!$S$10)</f>
        <v>0</v>
      </c>
      <c r="IF28" s="96">
        <f>SUMIFS('Entry Data'!$S:$S,'Entry Data'!$AA:$AA,Unit_Ach!$B28&amp;Unit_Ach!$IA$8&amp;Unit_Ach!$S$9&amp;Unit_Ach!$S$10)</f>
        <v>0</v>
      </c>
      <c r="IG28" s="94">
        <f>SUMIFS('Entry Data'!$A:$A,'Entry Data'!$AA:$AA,Unit_Ach!$B28&amp;Unit_Ach!$IA$8&amp;Unit_Ach!$S$9&amp;Unit_Ach!$U$10)</f>
        <v>0</v>
      </c>
      <c r="IH28" s="94">
        <f>SUMIFS('Entry Data'!$S:$S,'Entry Data'!$AA:$AA,Unit_Ach!$B28&amp;Unit_Ach!$IA$8&amp;Unit_Ach!$S$9&amp;Unit_Ach!$U$10)</f>
        <v>0</v>
      </c>
      <c r="II28" s="97">
        <f t="shared" si="57"/>
        <v>0</v>
      </c>
      <c r="IJ28" s="97">
        <f t="shared" si="58"/>
        <v>0</v>
      </c>
      <c r="IK28" s="99">
        <f>SUMIFS('Entry Data'!$A:$A,'Entry Data'!$AA:$AA,Unit_Ach!$B28&amp;Unit_Ach!$IK$8&amp;Unit_Ach!$O$9&amp;Unit_Ach!$O$10)</f>
        <v>0</v>
      </c>
      <c r="IL28" s="96">
        <f>SUMIFS('Entry Data'!$S:$S,'Entry Data'!$AA:$AA,Unit_Ach!$B28&amp;Unit_Ach!$IK$8&amp;Unit_Ach!$O$9&amp;Unit_Ach!$O$10)</f>
        <v>0</v>
      </c>
      <c r="IM28" s="94">
        <f>SUMIFS('Entry Data'!$A:$A,'Entry Data'!$AA:$AA,Unit_Ach!$B28&amp;Unit_Ach!$IK$8&amp;Unit_Ach!$O$9&amp;Unit_Ach!$Q$10)</f>
        <v>0</v>
      </c>
      <c r="IN28" s="96">
        <f>SUMIFS('Entry Data'!$S:$S,'Entry Data'!$AA:$AA,Unit_Ach!$B28&amp;Unit_Ach!$IK$8&amp;Unit_Ach!$O$9&amp;Unit_Ach!$Q$10)</f>
        <v>0</v>
      </c>
      <c r="IO28" s="94">
        <f>SUMIFS('Entry Data'!$A:$A,'Entry Data'!$AA:$AA,Unit_Ach!$B28&amp;Unit_Ach!$IK$8&amp;Unit_Ach!$S$9&amp;Unit_Ach!$S$10)</f>
        <v>0</v>
      </c>
      <c r="IP28" s="96">
        <f>SUMIFS('Entry Data'!$S:$S,'Entry Data'!$AA:$AA,Unit_Ach!$B28&amp;Unit_Ach!$IK$8&amp;Unit_Ach!$S$9&amp;Unit_Ach!$S$10)</f>
        <v>0</v>
      </c>
      <c r="IQ28" s="94">
        <f>SUMIFS('Entry Data'!$A:$A,'Entry Data'!$AA:$AA,Unit_Ach!$B28&amp;Unit_Ach!$IK$8&amp;Unit_Ach!$S$9&amp;Unit_Ach!$U$10)</f>
        <v>0</v>
      </c>
      <c r="IR28" s="94">
        <f>SUMIFS('Entry Data'!$S:$S,'Entry Data'!$AA:$AA,Unit_Ach!$B28&amp;Unit_Ach!$IK$8&amp;Unit_Ach!$S$9&amp;Unit_Ach!$U$10)</f>
        <v>0</v>
      </c>
      <c r="IS28" s="97">
        <f t="shared" si="59"/>
        <v>0</v>
      </c>
      <c r="IT28" s="97">
        <f t="shared" si="60"/>
        <v>0</v>
      </c>
      <c r="IU28" s="99">
        <f>SUMIFS('Entry Data'!$A:$A,'Entry Data'!$AA:$AA,Unit_Ach!$B28&amp;Unit_Ach!$IU$8&amp;Unit_Ach!$O$9&amp;Unit_Ach!$O$10)</f>
        <v>0</v>
      </c>
      <c r="IV28" s="96">
        <f>SUMIFS('Entry Data'!$S:$S,'Entry Data'!$AA:$AA,Unit_Ach!$B28&amp;Unit_Ach!$IU$8&amp;Unit_Ach!$O$9&amp;Unit_Ach!$O$10)</f>
        <v>0</v>
      </c>
      <c r="IW28" s="94">
        <f>SUMIFS('Entry Data'!$A:$A,'Entry Data'!$AA:$AA,Unit_Ach!$B28&amp;Unit_Ach!$IU$8&amp;Unit_Ach!$O$9&amp;Unit_Ach!$Q$10)</f>
        <v>0</v>
      </c>
      <c r="IX28" s="96">
        <f>SUMIFS('Entry Data'!$S:$S,'Entry Data'!$AA:$AA,Unit_Ach!$B28&amp;Unit_Ach!$IU$8&amp;Unit_Ach!$O$9&amp;Unit_Ach!$Q$10)</f>
        <v>0</v>
      </c>
      <c r="IY28" s="94">
        <f>SUMIFS('Entry Data'!$A:$A,'Entry Data'!$AA:$AA,Unit_Ach!$B28&amp;Unit_Ach!$IU$8&amp;Unit_Ach!$S$9&amp;Unit_Ach!$S$10)</f>
        <v>0</v>
      </c>
      <c r="IZ28" s="96">
        <f>SUMIFS('Entry Data'!$S:$S,'Entry Data'!$AA:$AA,Unit_Ach!$B28&amp;Unit_Ach!$IU$8&amp;Unit_Ach!$S$9&amp;Unit_Ach!$S$10)</f>
        <v>0</v>
      </c>
      <c r="JA28" s="94">
        <f>SUMIFS('Entry Data'!$A:$A,'Entry Data'!$AA:$AA,Unit_Ach!$B28&amp;Unit_Ach!$IU$8&amp;Unit_Ach!$S$9&amp;Unit_Ach!$U$10)</f>
        <v>0</v>
      </c>
      <c r="JB28" s="94">
        <f>SUMIFS('Entry Data'!$S:$S,'Entry Data'!$AA:$AA,Unit_Ach!$B28&amp;Unit_Ach!$IU$8&amp;Unit_Ach!$S$9&amp;Unit_Ach!$U$10)</f>
        <v>0</v>
      </c>
      <c r="JC28" s="97">
        <f t="shared" si="61"/>
        <v>0</v>
      </c>
      <c r="JD28" s="97">
        <f t="shared" si="62"/>
        <v>0</v>
      </c>
      <c r="JE28" s="99">
        <f>SUMIFS('Entry Data'!$A:$A,'Entry Data'!$AA:$AA,Unit_Ach!$B28&amp;Unit_Ach!$JE$8&amp;Unit_Ach!$O$9&amp;Unit_Ach!$O$10)</f>
        <v>0</v>
      </c>
      <c r="JF28" s="96">
        <f>SUMIFS('Entry Data'!$S:$S,'Entry Data'!$AA:$AA,Unit_Ach!$B28&amp;Unit_Ach!$JE$8&amp;Unit_Ach!$O$9&amp;Unit_Ach!$O$10)</f>
        <v>0</v>
      </c>
      <c r="JG28" s="94">
        <f>SUMIFS('Entry Data'!$A:$A,'Entry Data'!$AA:$AA,Unit_Ach!$B28&amp;Unit_Ach!$JE$8&amp;Unit_Ach!$O$9&amp;Unit_Ach!$Q$10)</f>
        <v>0</v>
      </c>
      <c r="JH28" s="96">
        <f>SUMIFS('Entry Data'!$S:$S,'Entry Data'!$AA:$AA,Unit_Ach!$B28&amp;Unit_Ach!$JE$8&amp;Unit_Ach!$O$9&amp;Unit_Ach!$Q$10)</f>
        <v>0</v>
      </c>
      <c r="JI28" s="94">
        <f>SUMIFS('Entry Data'!$A:$A,'Entry Data'!$AA:$AA,Unit_Ach!$B28&amp;Unit_Ach!$JE$8&amp;Unit_Ach!$S$9&amp;Unit_Ach!$S$10)</f>
        <v>0</v>
      </c>
      <c r="JJ28" s="96">
        <f>SUMIFS('Entry Data'!$S:$S,'Entry Data'!$AA:$AA,Unit_Ach!$B28&amp;Unit_Ach!$JE$8&amp;Unit_Ach!$S$9&amp;Unit_Ach!$S$10)</f>
        <v>0</v>
      </c>
      <c r="JK28" s="94">
        <f>SUMIFS('Entry Data'!$A:$A,'Entry Data'!$AA:$AA,Unit_Ach!$B28&amp;Unit_Ach!$JE$8&amp;Unit_Ach!$S$9&amp;Unit_Ach!$U$10)</f>
        <v>0</v>
      </c>
      <c r="JL28" s="94">
        <f>SUMIFS('Entry Data'!$S:$S,'Entry Data'!$AA:$AA,Unit_Ach!$B28&amp;Unit_Ach!$JE$8&amp;Unit_Ach!$S$9&amp;Unit_Ach!$U$10)</f>
        <v>0</v>
      </c>
      <c r="JM28" s="97">
        <f t="shared" si="63"/>
        <v>0</v>
      </c>
      <c r="JN28" s="97">
        <f t="shared" si="64"/>
        <v>0</v>
      </c>
      <c r="JO28" s="99">
        <f>SUMIFS('Entry Data'!$A:$A,'Entry Data'!$AA:$AA,Unit_Ach!$B28&amp;Unit_Ach!$JO$8&amp;Unit_Ach!$O$9&amp;Unit_Ach!$O$10)</f>
        <v>0</v>
      </c>
      <c r="JP28" s="96">
        <f>SUMIFS('Entry Data'!$S:$S,'Entry Data'!$AA:$AA,Unit_Ach!$B28&amp;Unit_Ach!$JO$8&amp;Unit_Ach!$O$9&amp;Unit_Ach!$O$10)</f>
        <v>0</v>
      </c>
      <c r="JQ28" s="94">
        <f>SUMIFS('Entry Data'!$A:$A,'Entry Data'!$AA:$AA,Unit_Ach!$B28&amp;Unit_Ach!$JO$8&amp;Unit_Ach!$O$9&amp;Unit_Ach!$Q$10)</f>
        <v>0</v>
      </c>
      <c r="JR28" s="96">
        <f>SUMIFS('Entry Data'!$S:$S,'Entry Data'!$AA:$AA,Unit_Ach!$B28&amp;Unit_Ach!$JO$8&amp;Unit_Ach!$O$9&amp;Unit_Ach!$Q$10)</f>
        <v>0</v>
      </c>
      <c r="JS28" s="94">
        <f>SUMIFS('Entry Data'!$A:$A,'Entry Data'!$AA:$AA,Unit_Ach!$B28&amp;Unit_Ach!$JO$8&amp;Unit_Ach!$S$9&amp;Unit_Ach!$S$10)</f>
        <v>0</v>
      </c>
      <c r="JT28" s="96">
        <f>SUMIFS('Entry Data'!$S:$S,'Entry Data'!$AA:$AA,Unit_Ach!$B28&amp;Unit_Ach!$JO$8&amp;Unit_Ach!$S$9&amp;Unit_Ach!$S$10)</f>
        <v>0</v>
      </c>
      <c r="JU28" s="94">
        <f>SUMIFS('Entry Data'!$A:$A,'Entry Data'!$AA:$AA,Unit_Ach!$B28&amp;Unit_Ach!$JO$8&amp;Unit_Ach!$S$9&amp;Unit_Ach!$U$10)</f>
        <v>0</v>
      </c>
      <c r="JV28" s="94">
        <f>SUMIFS('Entry Data'!$S:$S,'Entry Data'!$AA:$AA,Unit_Ach!$B28&amp;Unit_Ach!$JO$8&amp;Unit_Ach!$S$9&amp;Unit_Ach!$U$10)</f>
        <v>0</v>
      </c>
      <c r="JW28" s="97">
        <f t="shared" si="65"/>
        <v>0</v>
      </c>
      <c r="JX28" s="97">
        <f t="shared" si="66"/>
        <v>0</v>
      </c>
      <c r="JY28" s="99">
        <f>SUMIFS('Entry Data'!$A:$A,'Entry Data'!$AA:$AA,Unit_Ach!$B28&amp;Unit_Ach!$JY$8&amp;Unit_Ach!$O$9&amp;Unit_Ach!$O$10)</f>
        <v>0</v>
      </c>
      <c r="JZ28" s="96">
        <f>SUMIFS('Entry Data'!$S:$S,'Entry Data'!$AA:$AA,Unit_Ach!$B28&amp;Unit_Ach!$JY$8&amp;Unit_Ach!$O$9&amp;Unit_Ach!$O$10)</f>
        <v>0</v>
      </c>
      <c r="KA28" s="94">
        <f>SUMIFS('Entry Data'!$A:$A,'Entry Data'!$AA:$AA,Unit_Ach!$B28&amp;Unit_Ach!$JY$8&amp;Unit_Ach!$O$9&amp;Unit_Ach!$Q$10)</f>
        <v>0</v>
      </c>
      <c r="KB28" s="96">
        <f>SUMIFS('Entry Data'!$S:$S,'Entry Data'!$AA:$AA,Unit_Ach!$B28&amp;Unit_Ach!$JY$8&amp;Unit_Ach!$O$9&amp;Unit_Ach!$Q$10)</f>
        <v>0</v>
      </c>
      <c r="KC28" s="94">
        <f>SUMIFS('Entry Data'!$A:$A,'Entry Data'!$AA:$AA,Unit_Ach!$B28&amp;Unit_Ach!$JY$8&amp;Unit_Ach!$S$9&amp;Unit_Ach!$S$10)</f>
        <v>0</v>
      </c>
      <c r="KD28" s="96">
        <f>SUMIFS('Entry Data'!$S:$S,'Entry Data'!$AA:$AA,Unit_Ach!$B28&amp;Unit_Ach!$JY$8&amp;Unit_Ach!$S$9&amp;Unit_Ach!$S$10)</f>
        <v>0</v>
      </c>
      <c r="KE28" s="94">
        <f>SUMIFS('Entry Data'!$A:$A,'Entry Data'!$AA:$AA,Unit_Ach!$B28&amp;Unit_Ach!$JY$8&amp;Unit_Ach!$S$9&amp;Unit_Ach!$U$10)</f>
        <v>0</v>
      </c>
      <c r="KF28" s="94">
        <f>SUMIFS('Entry Data'!$S:$S,'Entry Data'!$AA:$AA,Unit_Ach!$B28&amp;Unit_Ach!$JY$8&amp;Unit_Ach!$S$9&amp;Unit_Ach!$U$10)</f>
        <v>0</v>
      </c>
      <c r="KG28" s="97">
        <f t="shared" si="67"/>
        <v>0</v>
      </c>
      <c r="KH28" s="97">
        <f t="shared" si="68"/>
        <v>0</v>
      </c>
      <c r="KI28" s="99">
        <f>SUMIFS('Entry Data'!$A:$A,'Entry Data'!$AA:$AA,Unit_Ach!$B28&amp;Unit_Ach!$KI$8&amp;Unit_Ach!$O$9&amp;Unit_Ach!$O$10)</f>
        <v>0</v>
      </c>
      <c r="KJ28" s="96">
        <f>SUMIFS('Entry Data'!$S:$S,'Entry Data'!$AA:$AA,Unit_Ach!$B28&amp;Unit_Ach!$KI$8&amp;Unit_Ach!$O$9&amp;Unit_Ach!$O$10)</f>
        <v>0</v>
      </c>
      <c r="KK28" s="94">
        <f>SUMIFS('Entry Data'!$A:$A,'Entry Data'!$AA:$AA,Unit_Ach!$B28&amp;Unit_Ach!$KI$8&amp;Unit_Ach!$O$9&amp;Unit_Ach!$Q$10)</f>
        <v>0</v>
      </c>
      <c r="KL28" s="96">
        <f>SUMIFS('Entry Data'!$S:$S,'Entry Data'!$AA:$AA,Unit_Ach!$B28&amp;Unit_Ach!$KI$8&amp;Unit_Ach!$O$9&amp;Unit_Ach!$Q$10)</f>
        <v>0</v>
      </c>
      <c r="KM28" s="94">
        <f>SUMIFS('Entry Data'!$A:$A,'Entry Data'!$AA:$AA,Unit_Ach!$B28&amp;Unit_Ach!$KI$8&amp;Unit_Ach!$S$9&amp;Unit_Ach!$S$10)</f>
        <v>0</v>
      </c>
      <c r="KN28" s="96">
        <f>SUMIFS('Entry Data'!$S:$S,'Entry Data'!$AA:$AA,Unit_Ach!$B28&amp;Unit_Ach!$KI$8&amp;Unit_Ach!$S$9&amp;Unit_Ach!$S$10)</f>
        <v>0</v>
      </c>
      <c r="KO28" s="94">
        <f>SUMIFS('Entry Data'!$A:$A,'Entry Data'!$AA:$AA,Unit_Ach!$B28&amp;Unit_Ach!$KI$8&amp;Unit_Ach!$S$9&amp;Unit_Ach!$U$10)</f>
        <v>0</v>
      </c>
      <c r="KP28" s="94">
        <f>SUMIFS('Entry Data'!$S:$S,'Entry Data'!$AA:$AA,Unit_Ach!$B28&amp;Unit_Ach!$KI$8&amp;Unit_Ach!$S$9&amp;Unit_Ach!$U$10)</f>
        <v>0</v>
      </c>
      <c r="KQ28" s="97">
        <f t="shared" si="69"/>
        <v>0</v>
      </c>
      <c r="KR28" s="97">
        <f t="shared" si="70"/>
        <v>0</v>
      </c>
      <c r="KS28" s="99">
        <f>SUMIFS('Entry Data'!$A:$A,'Entry Data'!$AA:$AA,Unit_Ach!$B28&amp;Unit_Ach!$KS$8&amp;Unit_Ach!$O$9&amp;Unit_Ach!$O$10)</f>
        <v>0</v>
      </c>
      <c r="KT28" s="96">
        <f>SUMIFS('Entry Data'!$S:$S,'Entry Data'!$AA:$AA,Unit_Ach!$B28&amp;Unit_Ach!$KS$8&amp;Unit_Ach!$O$9&amp;Unit_Ach!$O$10)</f>
        <v>0</v>
      </c>
      <c r="KU28" s="94">
        <f>SUMIFS('Entry Data'!$A:$A,'Entry Data'!$AA:$AA,Unit_Ach!$B28&amp;Unit_Ach!$KS$8&amp;Unit_Ach!$O$9&amp;Unit_Ach!$Q$10)</f>
        <v>0</v>
      </c>
      <c r="KV28" s="96">
        <f>SUMIFS('Entry Data'!$S:$S,'Entry Data'!$AA:$AA,Unit_Ach!$B28&amp;Unit_Ach!$KS$8&amp;Unit_Ach!$O$9&amp;Unit_Ach!$Q$10)</f>
        <v>0</v>
      </c>
      <c r="KW28" s="94">
        <f>SUMIFS('Entry Data'!$A:$A,'Entry Data'!$AA:$AA,Unit_Ach!$B28&amp;Unit_Ach!$KS$8&amp;Unit_Ach!$S$9&amp;Unit_Ach!$S$10)</f>
        <v>0</v>
      </c>
      <c r="KX28" s="96">
        <f>SUMIFS('Entry Data'!$S:$S,'Entry Data'!$AA:$AA,Unit_Ach!$B28&amp;Unit_Ach!$KS$8&amp;Unit_Ach!$S$9&amp;Unit_Ach!$S$10)</f>
        <v>0</v>
      </c>
      <c r="KY28" s="94">
        <f>SUMIFS('Entry Data'!$A:$A,'Entry Data'!$AA:$AA,Unit_Ach!$B28&amp;Unit_Ach!$KS$8&amp;Unit_Ach!$S$9&amp;Unit_Ach!$U$10)</f>
        <v>0</v>
      </c>
      <c r="KZ28" s="94">
        <f>SUMIFS('Entry Data'!$S:$S,'Entry Data'!$AA:$AA,Unit_Ach!$B28&amp;Unit_Ach!$KS$8&amp;Unit_Ach!$S$9&amp;Unit_Ach!$U$10)</f>
        <v>0</v>
      </c>
      <c r="LA28" s="97">
        <f t="shared" si="71"/>
        <v>0</v>
      </c>
      <c r="LB28" s="97">
        <f t="shared" si="72"/>
        <v>0</v>
      </c>
      <c r="LC28" s="99">
        <f>SUMIFS('Entry Data'!$A:$A,'Entry Data'!$AA:$AA,Unit_Ach!$B28&amp;Unit_Ach!$LC$8&amp;Unit_Ach!$O$9&amp;Unit_Ach!$O$10)</f>
        <v>0</v>
      </c>
      <c r="LD28" s="96">
        <f>SUMIFS('Entry Data'!$S:$S,'Entry Data'!$AA:$AA,Unit_Ach!$B28&amp;Unit_Ach!$LC$8&amp;Unit_Ach!$O$9&amp;Unit_Ach!$O$10)</f>
        <v>0</v>
      </c>
      <c r="LE28" s="94">
        <f>SUMIFS('Entry Data'!$A:$A,'Entry Data'!$AA:$AA,Unit_Ach!$B28&amp;Unit_Ach!$LC$8&amp;Unit_Ach!$O$9&amp;Unit_Ach!$Q$10)</f>
        <v>0</v>
      </c>
      <c r="LF28" s="96">
        <f>SUMIFS('Entry Data'!$S:$S,'Entry Data'!$AA:$AA,Unit_Ach!$B28&amp;Unit_Ach!$LC$8&amp;Unit_Ach!$O$9&amp;Unit_Ach!$Q$10)</f>
        <v>0</v>
      </c>
      <c r="LG28" s="94">
        <f>SUMIFS('Entry Data'!$A:$A,'Entry Data'!$AA:$AA,Unit_Ach!$B28&amp;Unit_Ach!$LC$8&amp;Unit_Ach!$S$9&amp;Unit_Ach!$S$10)</f>
        <v>0</v>
      </c>
      <c r="LH28" s="96">
        <f>SUMIFS('Entry Data'!$S:$S,'Entry Data'!$AA:$AA,Unit_Ach!$B28&amp;Unit_Ach!$LC$8&amp;Unit_Ach!$S$9&amp;Unit_Ach!$S$10)</f>
        <v>0</v>
      </c>
      <c r="LI28" s="94">
        <f>SUMIFS('Entry Data'!$A:$A,'Entry Data'!$AA:$AA,Unit_Ach!$B28&amp;Unit_Ach!$LC$8&amp;Unit_Ach!$S$9&amp;Unit_Ach!$U$10)</f>
        <v>0</v>
      </c>
      <c r="LJ28" s="94">
        <f>SUMIFS('Entry Data'!$S:$S,'Entry Data'!$AA:$AA,Unit_Ach!$B28&amp;Unit_Ach!$LC$8&amp;Unit_Ach!$S$9&amp;Unit_Ach!$U$10)</f>
        <v>0</v>
      </c>
      <c r="LK28" s="97">
        <f t="shared" si="73"/>
        <v>0</v>
      </c>
      <c r="LL28" s="97">
        <f t="shared" si="74"/>
        <v>0</v>
      </c>
    </row>
    <row r="29" spans="1:324" x14ac:dyDescent="0.3">
      <c r="A29" s="92">
        <v>18</v>
      </c>
      <c r="B29" s="100" t="s">
        <v>73</v>
      </c>
      <c r="C29" s="100" t="s">
        <v>232</v>
      </c>
      <c r="D29" s="101">
        <f t="shared" si="3"/>
        <v>83</v>
      </c>
      <c r="E29" s="101">
        <f t="shared" si="4"/>
        <v>1506.04</v>
      </c>
      <c r="F29" s="101">
        <f t="shared" si="5"/>
        <v>100</v>
      </c>
      <c r="G29" s="101">
        <f t="shared" si="6"/>
        <v>1707.66</v>
      </c>
      <c r="H29" s="101">
        <f t="shared" si="7"/>
        <v>0</v>
      </c>
      <c r="I29" s="101">
        <f t="shared" si="8"/>
        <v>0</v>
      </c>
      <c r="J29" s="101">
        <f t="shared" si="9"/>
        <v>0</v>
      </c>
      <c r="K29" s="101">
        <f t="shared" si="10"/>
        <v>0</v>
      </c>
      <c r="L29" s="101">
        <f t="shared" si="11"/>
        <v>183</v>
      </c>
      <c r="M29" s="101">
        <f t="shared" si="12"/>
        <v>3213.7000000000003</v>
      </c>
      <c r="N29" s="95"/>
      <c r="O29" s="94">
        <f>SUMIFS('Entry Data'!$A:$A,'Entry Data'!$AA:$AA,Unit_Ach!$B29&amp;Unit_Ach!$O$8&amp;Unit_Ach!$O$9&amp;Unit_Ach!$O$10)</f>
        <v>3</v>
      </c>
      <c r="P29" s="96">
        <f>SUMIFS('Entry Data'!$S:$S,'Entry Data'!$AA:$AA,Unit_Ach!$B29&amp;Unit_Ach!$O$8&amp;Unit_Ach!$O$9&amp;Unit_Ach!$O$10)</f>
        <v>72.58</v>
      </c>
      <c r="Q29" s="94">
        <f>SUMIFS('Entry Data'!$A:$A,'Entry Data'!$AA:$AA,Unit_Ach!$B29&amp;Unit_Ach!$O$8&amp;Unit_Ach!$O$9&amp;Unit_Ach!$Q$10)</f>
        <v>6</v>
      </c>
      <c r="R29" s="96">
        <f>SUMIFS('Entry Data'!$S:$S,'Entry Data'!$AA:$AA,Unit_Ach!$B29&amp;Unit_Ach!$O$8&amp;Unit_Ach!$O$9&amp;Unit_Ach!$Q$10)</f>
        <v>146.01999999999998</v>
      </c>
      <c r="S29" s="94">
        <f>SUMIFS('Entry Data'!$A:$A,'Entry Data'!$AA:$AA,Unit_Ach!$B29&amp;Unit_Ach!$O$8&amp;Unit_Ach!$S$9&amp;Unit_Ach!$S$10)</f>
        <v>0</v>
      </c>
      <c r="T29" s="96">
        <f>SUMIFS('Entry Data'!$S:$S,'Entry Data'!$AA:$AA,Unit_Ach!$B29&amp;Unit_Ach!$O$8&amp;Unit_Ach!$S$9&amp;Unit_Ach!$S$10)</f>
        <v>0</v>
      </c>
      <c r="U29" s="94">
        <f>SUMIFS('Entry Data'!$A:$A,'Entry Data'!$AA:$AA,Unit_Ach!$B29&amp;Unit_Ach!$O$8&amp;Unit_Ach!$S$9&amp;Unit_Ach!$U$10)</f>
        <v>0</v>
      </c>
      <c r="V29" s="94">
        <f>SUMIFS('Entry Data'!$S:$S,'Entry Data'!$AA:$AA,Unit_Ach!$B29&amp;Unit_Ach!$O$8&amp;Unit_Ach!$S$9&amp;Unit_Ach!$U$10)</f>
        <v>0</v>
      </c>
      <c r="W29" s="97">
        <f t="shared" si="13"/>
        <v>9</v>
      </c>
      <c r="X29" s="98">
        <f t="shared" si="14"/>
        <v>218.59999999999997</v>
      </c>
      <c r="Y29" s="99">
        <f>SUMIFS('Entry Data'!$A:$A,'Entry Data'!$AA:$AA,Unit_Ach!$B29&amp;Unit_Ach!$Y$8&amp;Unit_Ach!$O$9&amp;Unit_Ach!$O$10)</f>
        <v>6</v>
      </c>
      <c r="Z29" s="96">
        <f>SUMIFS('Entry Data'!$S:$S,'Entry Data'!$AA:$AA,Unit_Ach!$B29&amp;Unit_Ach!$Y$8&amp;Unit_Ach!$O$9&amp;Unit_Ach!$O$10)</f>
        <v>141.84</v>
      </c>
      <c r="AA29" s="94">
        <f>SUMIFS('Entry Data'!$A:$A,'Entry Data'!$AA:$AA,Unit_Ach!$B29&amp;Unit_Ach!$Y$8&amp;Unit_Ach!$O$9&amp;Unit_Ach!$Q$10)</f>
        <v>1</v>
      </c>
      <c r="AB29" s="96">
        <f>SUMIFS('Entry Data'!$S:$S,'Entry Data'!$AA:$AA,Unit_Ach!$B29&amp;Unit_Ach!$Y$8&amp;Unit_Ach!$O$9&amp;Unit_Ach!$Q$10)</f>
        <v>23.74</v>
      </c>
      <c r="AC29" s="94">
        <f>SUMIFS('Entry Data'!$A:$A,'Entry Data'!$AA:$AA,Unit_Ach!$B29&amp;Unit_Ach!$Y$8&amp;Unit_Ach!$S$9&amp;Unit_Ach!$S$10)</f>
        <v>0</v>
      </c>
      <c r="AD29" s="96">
        <f>SUMIFS('Entry Data'!$S:$S,'Entry Data'!$AA:$AA,Unit_Ach!$B29&amp;Unit_Ach!$Y$8&amp;Unit_Ach!$S$9&amp;Unit_Ach!$S$10)</f>
        <v>0</v>
      </c>
      <c r="AE29" s="94">
        <f>SUMIFS('Entry Data'!$A:$A,'Entry Data'!$AA:$AA,Unit_Ach!$B29&amp;Unit_Ach!$Y$8&amp;Unit_Ach!$S$9&amp;Unit_Ach!$U$10)</f>
        <v>0</v>
      </c>
      <c r="AF29" s="94">
        <f>SUMIFS('Entry Data'!$S:$S,'Entry Data'!$AA:$AA,Unit_Ach!$B29&amp;Unit_Ach!$Y$8&amp;Unit_Ach!$S$9&amp;Unit_Ach!$U$10)</f>
        <v>0</v>
      </c>
      <c r="AG29" s="97">
        <f t="shared" si="15"/>
        <v>7</v>
      </c>
      <c r="AH29" s="97">
        <f t="shared" si="16"/>
        <v>165.58</v>
      </c>
      <c r="AI29" s="99">
        <f>SUMIFS('Entry Data'!$A:$A,'Entry Data'!$AA:$AA,Unit_Ach!$B29&amp;Unit_Ach!$AI$8&amp;Unit_Ach!$O$9&amp;Unit_Ach!$O$10)</f>
        <v>3</v>
      </c>
      <c r="AJ29" s="96">
        <f>SUMIFS('Entry Data'!$S:$S,'Entry Data'!$AA:$AA,Unit_Ach!$B29&amp;Unit_Ach!$AI$8&amp;Unit_Ach!$O$9&amp;Unit_Ach!$O$10)</f>
        <v>69.5</v>
      </c>
      <c r="AK29" s="94">
        <f>SUMIFS('Entry Data'!$A:$A,'Entry Data'!$AA:$AA,Unit_Ach!$B29&amp;Unit_Ach!$AI$8&amp;Unit_Ach!$O$9&amp;Unit_Ach!$Q$10)</f>
        <v>6</v>
      </c>
      <c r="AL29" s="96">
        <f>SUMIFS('Entry Data'!$S:$S,'Entry Data'!$AA:$AA,Unit_Ach!$B29&amp;Unit_Ach!$AI$8&amp;Unit_Ach!$O$9&amp;Unit_Ach!$Q$10)</f>
        <v>137.52000000000001</v>
      </c>
      <c r="AM29" s="94">
        <f>SUMIFS('Entry Data'!$A:$A,'Entry Data'!$AA:$AA,Unit_Ach!$B29&amp;Unit_Ach!$AI$8&amp;Unit_Ach!$S$9&amp;Unit_Ach!$S$10)</f>
        <v>0</v>
      </c>
      <c r="AN29" s="96">
        <f>SUMIFS('Entry Data'!$S:$S,'Entry Data'!$AA:$AA,Unit_Ach!$B29&amp;Unit_Ach!$AI$8&amp;Unit_Ach!$S$9&amp;Unit_Ach!$S$10)</f>
        <v>0</v>
      </c>
      <c r="AO29" s="94">
        <f>SUMIFS('Entry Data'!$A:$A,'Entry Data'!$AA:$AA,Unit_Ach!$B29&amp;Unit_Ach!$AI$8&amp;Unit_Ach!$S$9&amp;Unit_Ach!$U$10)</f>
        <v>0</v>
      </c>
      <c r="AP29" s="94">
        <f>SUMIFS('Entry Data'!$S:$S,'Entry Data'!$AA:$AA,Unit_Ach!$B29&amp;Unit_Ach!$AI$8&amp;Unit_Ach!$S$9&amp;Unit_Ach!$U$10)</f>
        <v>0</v>
      </c>
      <c r="AQ29" s="97">
        <f t="shared" si="17"/>
        <v>9</v>
      </c>
      <c r="AR29" s="97">
        <f t="shared" si="18"/>
        <v>207.02</v>
      </c>
      <c r="AS29" s="99">
        <f>SUMIFS('Entry Data'!$A:$A,'Entry Data'!$AA:$AA,Unit_Ach!$B29&amp;Unit_Ach!$AS$8&amp;Unit_Ach!$O$9&amp;Unit_Ach!$O$10)</f>
        <v>2</v>
      </c>
      <c r="AT29" s="96">
        <f>SUMIFS('Entry Data'!$S:$S,'Entry Data'!$AA:$AA,Unit_Ach!$B29&amp;Unit_Ach!$AS$8&amp;Unit_Ach!$O$9&amp;Unit_Ach!$O$10)</f>
        <v>47.62</v>
      </c>
      <c r="AU29" s="94">
        <f>SUMIFS('Entry Data'!$A:$A,'Entry Data'!$AA:$AA,Unit_Ach!$B29&amp;Unit_Ach!$AS$8&amp;Unit_Ach!$O$9&amp;Unit_Ach!$Q$10)</f>
        <v>6</v>
      </c>
      <c r="AV29" s="96">
        <f>SUMIFS('Entry Data'!$S:$S,'Entry Data'!$AA:$AA,Unit_Ach!$B29&amp;Unit_Ach!$AS$8&amp;Unit_Ach!$O$9&amp;Unit_Ach!$Q$10)</f>
        <v>143.62</v>
      </c>
      <c r="AW29" s="94">
        <f>SUMIFS('Entry Data'!$A:$A,'Entry Data'!$AA:$AA,Unit_Ach!$B29&amp;Unit_Ach!$AS$8&amp;Unit_Ach!$S$9&amp;Unit_Ach!$S$10)</f>
        <v>0</v>
      </c>
      <c r="AX29" s="96">
        <f>SUMIFS('Entry Data'!$S:$S,'Entry Data'!$AA:$AA,Unit_Ach!$B29&amp;Unit_Ach!$AS$8&amp;Unit_Ach!$S$9&amp;Unit_Ach!$S$10)</f>
        <v>0</v>
      </c>
      <c r="AY29" s="94">
        <f>SUMIFS('Entry Data'!$A:$A,'Entry Data'!$AA:$AA,Unit_Ach!$B29&amp;Unit_Ach!$AS$8&amp;Unit_Ach!$S$9&amp;Unit_Ach!$U$10)</f>
        <v>0</v>
      </c>
      <c r="AZ29" s="94">
        <f>SUMIFS('Entry Data'!$S:$S,'Entry Data'!$AA:$AA,Unit_Ach!$B29&amp;Unit_Ach!$AS$8&amp;Unit_Ach!$S$9&amp;Unit_Ach!$U$10)</f>
        <v>0</v>
      </c>
      <c r="BA29" s="97">
        <f t="shared" si="19"/>
        <v>8</v>
      </c>
      <c r="BB29" s="97">
        <f t="shared" si="20"/>
        <v>191.24</v>
      </c>
      <c r="BC29" s="99">
        <f>SUMIFS('Entry Data'!$A:$A,'Entry Data'!$AA:$AA,Unit_Ach!$B29&amp;Unit_Ach!$BC$8&amp;Unit_Ach!$O$9&amp;Unit_Ach!$O$10)</f>
        <v>0</v>
      </c>
      <c r="BD29" s="96">
        <f>SUMIFS('Entry Data'!$S:$S,'Entry Data'!$AA:$AA,Unit_Ach!$B29&amp;Unit_Ach!$BC$8&amp;Unit_Ach!$O$9&amp;Unit_Ach!$O$10)</f>
        <v>0</v>
      </c>
      <c r="BE29" s="94">
        <f>SUMIFS('Entry Data'!$A:$A,'Entry Data'!$AA:$AA,Unit_Ach!$B29&amp;Unit_Ach!$BC$8&amp;Unit_Ach!$O$9&amp;Unit_Ach!$Q$10)</f>
        <v>5</v>
      </c>
      <c r="BF29" s="96">
        <f>SUMIFS('Entry Data'!$S:$S,'Entry Data'!$AA:$AA,Unit_Ach!$B29&amp;Unit_Ach!$BC$8&amp;Unit_Ach!$O$9&amp;Unit_Ach!$Q$10)</f>
        <v>114.58</v>
      </c>
      <c r="BG29" s="94">
        <f>SUMIFS('Entry Data'!$A:$A,'Entry Data'!$AA:$AA,Unit_Ach!$B29&amp;Unit_Ach!$BC$8&amp;Unit_Ach!$S$9&amp;Unit_Ach!$S$10)</f>
        <v>0</v>
      </c>
      <c r="BH29" s="96">
        <f>SUMIFS('Entry Data'!$S:$S,'Entry Data'!$AA:$AA,Unit_Ach!$B29&amp;Unit_Ach!$BC$8&amp;Unit_Ach!$S$9&amp;Unit_Ach!$S$10)</f>
        <v>0</v>
      </c>
      <c r="BI29" s="94">
        <f>SUMIFS('Entry Data'!$A:$A,'Entry Data'!$AA:$AA,Unit_Ach!$B29&amp;Unit_Ach!$BC$8&amp;Unit_Ach!$S$9&amp;Unit_Ach!$U$10)</f>
        <v>0</v>
      </c>
      <c r="BJ29" s="94">
        <f>SUMIFS('Entry Data'!$S:$S,'Entry Data'!$AA:$AA,Unit_Ach!$B29&amp;Unit_Ach!$BC$8&amp;Unit_Ach!$S$9&amp;Unit_Ach!$U$10)</f>
        <v>0</v>
      </c>
      <c r="BK29" s="97">
        <f t="shared" si="21"/>
        <v>5</v>
      </c>
      <c r="BL29" s="97">
        <f t="shared" si="22"/>
        <v>114.58</v>
      </c>
      <c r="BM29" s="99">
        <f>SUMIFS('Entry Data'!$A:$A,'Entry Data'!$AA:$AA,Unit_Ach!$B29&amp;Unit_Ach!$BM$8&amp;Unit_Ach!$O$9&amp;Unit_Ach!$O$10)</f>
        <v>5</v>
      </c>
      <c r="BN29" s="96">
        <f>SUMIFS('Entry Data'!$S:$S,'Entry Data'!$AA:$AA,Unit_Ach!$B29&amp;Unit_Ach!$BM$8&amp;Unit_Ach!$O$9&amp;Unit_Ach!$O$10)</f>
        <v>122.92</v>
      </c>
      <c r="BO29" s="94">
        <f>SUMIFS('Entry Data'!$A:$A,'Entry Data'!$AA:$AA,Unit_Ach!$B29&amp;Unit_Ach!$BM$8&amp;Unit_Ach!$O$9&amp;Unit_Ach!$Q$10)</f>
        <v>6</v>
      </c>
      <c r="BP29" s="96">
        <f>SUMIFS('Entry Data'!$S:$S,'Entry Data'!$AA:$AA,Unit_Ach!$B29&amp;Unit_Ach!$BM$8&amp;Unit_Ach!$O$9&amp;Unit_Ach!$Q$10)</f>
        <v>141.07999999999998</v>
      </c>
      <c r="BQ29" s="94">
        <f>SUMIFS('Entry Data'!$A:$A,'Entry Data'!$AA:$AA,Unit_Ach!$B29&amp;Unit_Ach!$BM$8&amp;Unit_Ach!$S$9&amp;Unit_Ach!$S$10)</f>
        <v>0</v>
      </c>
      <c r="BR29" s="96">
        <f>SUMIFS('Entry Data'!$S:$S,'Entry Data'!$AA:$AA,Unit_Ach!$B29&amp;Unit_Ach!$BM$8&amp;Unit_Ach!$S$9&amp;Unit_Ach!$S$10)</f>
        <v>0</v>
      </c>
      <c r="BS29" s="94">
        <f>SUMIFS('Entry Data'!$A:$A,'Entry Data'!$AA:$AA,Unit_Ach!$B29&amp;Unit_Ach!$BM$8&amp;Unit_Ach!$S$9&amp;Unit_Ach!$U$10)</f>
        <v>0</v>
      </c>
      <c r="BT29" s="94">
        <f>SUMIFS('Entry Data'!$S:$S,'Entry Data'!$AA:$AA,Unit_Ach!$B29&amp;Unit_Ach!$BM$8&amp;Unit_Ach!$S$9&amp;Unit_Ach!$U$10)</f>
        <v>0</v>
      </c>
      <c r="BU29" s="97">
        <f t="shared" si="23"/>
        <v>11</v>
      </c>
      <c r="BV29" s="97">
        <f t="shared" si="24"/>
        <v>264</v>
      </c>
      <c r="BW29" s="99">
        <f>SUMIFS('Entry Data'!$A:$A,'Entry Data'!$AA:$AA,Unit_Ach!$B29&amp;Unit_Ach!$BW$8&amp;Unit_Ach!$O$9&amp;Unit_Ach!$O$10)</f>
        <v>7</v>
      </c>
      <c r="BX29" s="96">
        <f>SUMIFS('Entry Data'!$S:$S,'Entry Data'!$AA:$AA,Unit_Ach!$B29&amp;Unit_Ach!$BW$8&amp;Unit_Ach!$O$9&amp;Unit_Ach!$O$10)</f>
        <v>168.07999999999998</v>
      </c>
      <c r="BY29" s="94">
        <f>SUMIFS('Entry Data'!$A:$A,'Entry Data'!$AA:$AA,Unit_Ach!$B29&amp;Unit_Ach!$BW$8&amp;Unit_Ach!$O$9&amp;Unit_Ach!$Q$10)</f>
        <v>6</v>
      </c>
      <c r="BZ29" s="96">
        <f>SUMIFS('Entry Data'!$S:$S,'Entry Data'!$AA:$AA,Unit_Ach!$B29&amp;Unit_Ach!$BW$8&amp;Unit_Ach!$O$9&amp;Unit_Ach!$Q$10)</f>
        <v>139.19999999999999</v>
      </c>
      <c r="CA29" s="94">
        <f>SUMIFS('Entry Data'!$A:$A,'Entry Data'!$AA:$AA,Unit_Ach!$B29&amp;Unit_Ach!$BW$8&amp;Unit_Ach!$S$9&amp;Unit_Ach!$S$10)</f>
        <v>0</v>
      </c>
      <c r="CB29" s="96">
        <f>SUMIFS('Entry Data'!$S:$S,'Entry Data'!$AA:$AA,Unit_Ach!$B29&amp;Unit_Ach!$BW$8&amp;Unit_Ach!$S$9&amp;Unit_Ach!$S$10)</f>
        <v>0</v>
      </c>
      <c r="CC29" s="94">
        <f>SUMIFS('Entry Data'!$A:$A,'Entry Data'!$AA:$AA,Unit_Ach!$B29&amp;Unit_Ach!$BW$8&amp;Unit_Ach!$S$9&amp;Unit_Ach!$U$10)</f>
        <v>0</v>
      </c>
      <c r="CD29" s="94">
        <f>SUMIFS('Entry Data'!$S:$S,'Entry Data'!$AA:$AA,Unit_Ach!$B29&amp;Unit_Ach!$BW$8&amp;Unit_Ach!$S$9&amp;Unit_Ach!$U$10)</f>
        <v>0</v>
      </c>
      <c r="CE29" s="97">
        <f t="shared" si="25"/>
        <v>13</v>
      </c>
      <c r="CF29" s="97">
        <f t="shared" si="26"/>
        <v>307.27999999999997</v>
      </c>
      <c r="CG29" s="99">
        <f>SUMIFS('Entry Data'!$A:$A,'Entry Data'!$AA:$AA,Unit_Ach!$B29&amp;Unit_Ach!$CG$8&amp;Unit_Ach!$O$9&amp;Unit_Ach!$O$10)</f>
        <v>7</v>
      </c>
      <c r="CH29" s="96">
        <f>SUMIFS('Entry Data'!$S:$S,'Entry Data'!$AA:$AA,Unit_Ach!$B29&amp;Unit_Ach!$CG$8&amp;Unit_Ach!$O$9&amp;Unit_Ach!$O$10)</f>
        <v>171.51999999999998</v>
      </c>
      <c r="CI29" s="94">
        <f>SUMIFS('Entry Data'!$A:$A,'Entry Data'!$AA:$AA,Unit_Ach!$B29&amp;Unit_Ach!$CG$8&amp;Unit_Ach!$O$9&amp;Unit_Ach!$Q$10)</f>
        <v>6</v>
      </c>
      <c r="CJ29" s="96">
        <f>SUMIFS('Entry Data'!$S:$S,'Entry Data'!$AA:$AA,Unit_Ach!$B29&amp;Unit_Ach!$CG$8&amp;Unit_Ach!$O$9&amp;Unit_Ach!$Q$10)</f>
        <v>147.70000000000002</v>
      </c>
      <c r="CK29" s="94">
        <f>SUMIFS('Entry Data'!$A:$A,'Entry Data'!$AA:$AA,Unit_Ach!$B29&amp;Unit_Ach!$CG$8&amp;Unit_Ach!$S$9&amp;Unit_Ach!$S$10)</f>
        <v>0</v>
      </c>
      <c r="CL29" s="96">
        <f>SUMIFS('Entry Data'!$S:$S,'Entry Data'!$AA:$AA,Unit_Ach!$B29&amp;Unit_Ach!$CG$8&amp;Unit_Ach!$S$9&amp;Unit_Ach!$S$10)</f>
        <v>0</v>
      </c>
      <c r="CM29" s="94">
        <f>SUMIFS('Entry Data'!$A:$A,'Entry Data'!$AA:$AA,Unit_Ach!$B29&amp;Unit_Ach!$CG$8&amp;Unit_Ach!$S$9&amp;Unit_Ach!$U$10)</f>
        <v>0</v>
      </c>
      <c r="CN29" s="94">
        <f>SUMIFS('Entry Data'!$S:$S,'Entry Data'!$AA:$AA,Unit_Ach!$B29&amp;Unit_Ach!$CG$8&amp;Unit_Ach!$S$9&amp;Unit_Ach!$U$10)</f>
        <v>0</v>
      </c>
      <c r="CO29" s="97">
        <f t="shared" si="27"/>
        <v>13</v>
      </c>
      <c r="CP29" s="97">
        <f t="shared" si="28"/>
        <v>319.22000000000003</v>
      </c>
      <c r="CQ29" s="99">
        <f>SUMIFS('Entry Data'!$A:$A,'Entry Data'!$AA:$AA,Unit_Ach!$B29&amp;Unit_Ach!$CQ$8&amp;Unit_Ach!$O$9&amp;Unit_Ach!$O$10)</f>
        <v>6</v>
      </c>
      <c r="CR29" s="96">
        <f>SUMIFS('Entry Data'!$S:$S,'Entry Data'!$AA:$AA,Unit_Ach!$B29&amp;Unit_Ach!$CQ$8&amp;Unit_Ach!$O$9&amp;Unit_Ach!$O$10)</f>
        <v>145.82</v>
      </c>
      <c r="CS29" s="94">
        <f>SUMIFS('Entry Data'!$A:$A,'Entry Data'!$AA:$AA,Unit_Ach!$B29&amp;Unit_Ach!$CQ$8&amp;Unit_Ach!$O$9&amp;Unit_Ach!$Q$10)</f>
        <v>6</v>
      </c>
      <c r="CT29" s="96">
        <f>SUMIFS('Entry Data'!$S:$S,'Entry Data'!$AA:$AA,Unit_Ach!$B29&amp;Unit_Ach!$CQ$8&amp;Unit_Ach!$O$9&amp;Unit_Ach!$Q$10)</f>
        <v>142.12</v>
      </c>
      <c r="CU29" s="94">
        <f>SUMIFS('Entry Data'!$A:$A,'Entry Data'!$AA:$AA,Unit_Ach!$B29&amp;Unit_Ach!$CQ$8&amp;Unit_Ach!$S$9&amp;Unit_Ach!$S$10)</f>
        <v>0</v>
      </c>
      <c r="CV29" s="96">
        <f>SUMIFS('Entry Data'!$S:$S,'Entry Data'!$AA:$AA,Unit_Ach!$B29&amp;Unit_Ach!$CQ$8&amp;Unit_Ach!$S$9&amp;Unit_Ach!$S$10)</f>
        <v>0</v>
      </c>
      <c r="CW29" s="94">
        <f>SUMIFS('Entry Data'!$A:$A,'Entry Data'!$AA:$AA,Unit_Ach!$B29&amp;Unit_Ach!$CQ$8&amp;Unit_Ach!$S$9&amp;Unit_Ach!$U$10)</f>
        <v>0</v>
      </c>
      <c r="CX29" s="94">
        <f>SUMIFS('Entry Data'!$S:$S,'Entry Data'!$AA:$AA,Unit_Ach!$B29&amp;Unit_Ach!$CQ$8&amp;Unit_Ach!$S$9&amp;Unit_Ach!$U$10)</f>
        <v>0</v>
      </c>
      <c r="CY29" s="97">
        <f t="shared" si="29"/>
        <v>12</v>
      </c>
      <c r="CZ29" s="97">
        <f t="shared" si="30"/>
        <v>287.94</v>
      </c>
      <c r="DA29" s="99">
        <f>SUMIFS('Entry Data'!$A:$A,'Entry Data'!$AA:$AA,Unit_Ach!$B29&amp;Unit_Ach!$DA$8&amp;Unit_Ach!$O$9&amp;Unit_Ach!$O$10)</f>
        <v>6</v>
      </c>
      <c r="DB29" s="96">
        <f>SUMIFS('Entry Data'!$S:$S,'Entry Data'!$AA:$AA,Unit_Ach!$B29&amp;Unit_Ach!$DA$8&amp;Unit_Ach!$O$9&amp;Unit_Ach!$O$10)</f>
        <v>150.95999999999998</v>
      </c>
      <c r="DC29" s="94">
        <f>SUMIFS('Entry Data'!$A:$A,'Entry Data'!$AA:$AA,Unit_Ach!$B29&amp;Unit_Ach!$DA$8&amp;Unit_Ach!$O$9&amp;Unit_Ach!$Q$10)</f>
        <v>5</v>
      </c>
      <c r="DD29" s="96">
        <f>SUMIFS('Entry Data'!$S:$S,'Entry Data'!$AA:$AA,Unit_Ach!$B29&amp;Unit_Ach!$DA$8&amp;Unit_Ach!$O$9&amp;Unit_Ach!$Q$10)</f>
        <v>119.3</v>
      </c>
      <c r="DE29" s="94">
        <f>SUMIFS('Entry Data'!$A:$A,'Entry Data'!$AA:$AA,Unit_Ach!$B29&amp;Unit_Ach!$DA$8&amp;Unit_Ach!$S$9&amp;Unit_Ach!$S$10)</f>
        <v>0</v>
      </c>
      <c r="DF29" s="96">
        <f>SUMIFS('Entry Data'!$S:$S,'Entry Data'!$AA:$AA,Unit_Ach!$B29&amp;Unit_Ach!$DA$8&amp;Unit_Ach!$S$9&amp;Unit_Ach!$S$10)</f>
        <v>0</v>
      </c>
      <c r="DG29" s="94">
        <f>SUMIFS('Entry Data'!$A:$A,'Entry Data'!$AA:$AA,Unit_Ach!$B29&amp;Unit_Ach!$DA$8&amp;Unit_Ach!$S$9&amp;Unit_Ach!$U$10)</f>
        <v>0</v>
      </c>
      <c r="DH29" s="94">
        <f>SUMIFS('Entry Data'!$S:$S,'Entry Data'!$AA:$AA,Unit_Ach!$B29&amp;Unit_Ach!$DA$8&amp;Unit_Ach!$S$9&amp;Unit_Ach!$U$10)</f>
        <v>0</v>
      </c>
      <c r="DI29" s="97">
        <f t="shared" si="31"/>
        <v>11</v>
      </c>
      <c r="DJ29" s="97">
        <f t="shared" si="32"/>
        <v>270.26</v>
      </c>
      <c r="DK29" s="99">
        <f>SUMIFS('Entry Data'!$A:$A,'Entry Data'!$AA:$AA,Unit_Ach!$B29&amp;Unit_Ach!$DK$8&amp;Unit_Ach!$O$9&amp;Unit_Ach!$O$10)</f>
        <v>7</v>
      </c>
      <c r="DL29" s="96">
        <f>SUMIFS('Entry Data'!$S:$S,'Entry Data'!$AA:$AA,Unit_Ach!$B29&amp;Unit_Ach!$DK$8&amp;Unit_Ach!$O$9&amp;Unit_Ach!$O$10)</f>
        <v>174.01999999999998</v>
      </c>
      <c r="DM29" s="94">
        <f>SUMIFS('Entry Data'!$A:$A,'Entry Data'!$AA:$AA,Unit_Ach!$B29&amp;Unit_Ach!$DK$8&amp;Unit_Ach!$O$9&amp;Unit_Ach!$Q$10)</f>
        <v>4</v>
      </c>
      <c r="DN29" s="96">
        <f>SUMIFS('Entry Data'!$S:$S,'Entry Data'!$AA:$AA,Unit_Ach!$B29&amp;Unit_Ach!$DK$8&amp;Unit_Ach!$O$9&amp;Unit_Ach!$Q$10)</f>
        <v>97.4</v>
      </c>
      <c r="DO29" s="94">
        <f>SUMIFS('Entry Data'!$A:$A,'Entry Data'!$AA:$AA,Unit_Ach!$B29&amp;Unit_Ach!$DK$8&amp;Unit_Ach!$S$9&amp;Unit_Ach!$S$10)</f>
        <v>0</v>
      </c>
      <c r="DP29" s="96">
        <f>SUMIFS('Entry Data'!$S:$S,'Entry Data'!$AA:$AA,Unit_Ach!$B29&amp;Unit_Ach!$DK$8&amp;Unit_Ach!$S$9&amp;Unit_Ach!$S$10)</f>
        <v>0</v>
      </c>
      <c r="DQ29" s="94">
        <f>SUMIFS('Entry Data'!$A:$A,'Entry Data'!$AA:$AA,Unit_Ach!$B29&amp;Unit_Ach!$DK$8&amp;Unit_Ach!$S$9&amp;Unit_Ach!$U$10)</f>
        <v>0</v>
      </c>
      <c r="DR29" s="94">
        <f>SUMIFS('Entry Data'!$S:$S,'Entry Data'!$AA:$AA,Unit_Ach!$B29&amp;Unit_Ach!$DK$8&amp;Unit_Ach!$S$9&amp;Unit_Ach!$U$10)</f>
        <v>0</v>
      </c>
      <c r="DS29" s="97">
        <f t="shared" si="33"/>
        <v>11</v>
      </c>
      <c r="DT29" s="97">
        <f t="shared" si="34"/>
        <v>271.41999999999996</v>
      </c>
      <c r="DU29" s="99">
        <f>SUMIFS('Entry Data'!$A:$A,'Entry Data'!$AA:$AA,Unit_Ach!$B29&amp;Unit_Ach!$DU$8&amp;Unit_Ach!$O$9&amp;Unit_Ach!$O$10)</f>
        <v>0</v>
      </c>
      <c r="DV29" s="96">
        <f>SUMIFS('Entry Data'!$S:$S,'Entry Data'!$AA:$AA,Unit_Ach!$B29&amp;Unit_Ach!$DU$8&amp;Unit_Ach!$O$9&amp;Unit_Ach!$O$10)</f>
        <v>0</v>
      </c>
      <c r="DW29" s="94">
        <f>SUMIFS('Entry Data'!$A:$A,'Entry Data'!$AA:$AA,Unit_Ach!$B29&amp;Unit_Ach!$DU$8&amp;Unit_Ach!$O$9&amp;Unit_Ach!$Q$10)</f>
        <v>6</v>
      </c>
      <c r="DX29" s="96">
        <f>SUMIFS('Entry Data'!$S:$S,'Entry Data'!$AA:$AA,Unit_Ach!$B29&amp;Unit_Ach!$DU$8&amp;Unit_Ach!$O$9&amp;Unit_Ach!$Q$10)</f>
        <v>142.68</v>
      </c>
      <c r="DY29" s="94">
        <f>SUMIFS('Entry Data'!$A:$A,'Entry Data'!$AA:$AA,Unit_Ach!$B29&amp;Unit_Ach!$DU$8&amp;Unit_Ach!$S$9&amp;Unit_Ach!$S$10)</f>
        <v>0</v>
      </c>
      <c r="DZ29" s="96">
        <f>SUMIFS('Entry Data'!$S:$S,'Entry Data'!$AA:$AA,Unit_Ach!$B29&amp;Unit_Ach!$DU$8&amp;Unit_Ach!$S$9&amp;Unit_Ach!$S$10)</f>
        <v>0</v>
      </c>
      <c r="EA29" s="94">
        <f>SUMIFS('Entry Data'!$A:$A,'Entry Data'!$AA:$AA,Unit_Ach!$B29&amp;Unit_Ach!$DU$8&amp;Unit_Ach!$S$9&amp;Unit_Ach!$U$10)</f>
        <v>0</v>
      </c>
      <c r="EB29" s="94">
        <f>SUMIFS('Entry Data'!$S:$S,'Entry Data'!$AA:$AA,Unit_Ach!$B29&amp;Unit_Ach!$DU$8&amp;Unit_Ach!$S$9&amp;Unit_Ach!$U$10)</f>
        <v>0</v>
      </c>
      <c r="EC29" s="97">
        <f t="shared" si="35"/>
        <v>6</v>
      </c>
      <c r="ED29" s="97">
        <f t="shared" si="36"/>
        <v>142.68</v>
      </c>
      <c r="EE29" s="99">
        <f>SUMIFS('Entry Data'!$A:$A,'Entry Data'!$AA:$AA,Unit_Ach!$B29&amp;Unit_Ach!$EE$8&amp;Unit_Ach!$O$9&amp;Unit_Ach!$O$10)</f>
        <v>4</v>
      </c>
      <c r="EF29" s="96">
        <f>SUMIFS('Entry Data'!$S:$S,'Entry Data'!$AA:$AA,Unit_Ach!$B29&amp;Unit_Ach!$EE$8&amp;Unit_Ach!$O$9&amp;Unit_Ach!$O$10)</f>
        <v>97.66</v>
      </c>
      <c r="EG29" s="94">
        <f>SUMIFS('Entry Data'!$A:$A,'Entry Data'!$AA:$AA,Unit_Ach!$B29&amp;Unit_Ach!$EE$8&amp;Unit_Ach!$O$9&amp;Unit_Ach!$Q$10)</f>
        <v>3</v>
      </c>
      <c r="EH29" s="96">
        <f>SUMIFS('Entry Data'!$S:$S,'Entry Data'!$AA:$AA,Unit_Ach!$B29&amp;Unit_Ach!$EE$8&amp;Unit_Ach!$O$9&amp;Unit_Ach!$Q$10)</f>
        <v>69.180000000000007</v>
      </c>
      <c r="EI29" s="94">
        <f>SUMIFS('Entry Data'!$A:$A,'Entry Data'!$AA:$AA,Unit_Ach!$B29&amp;Unit_Ach!$EE$8&amp;Unit_Ach!$S$9&amp;Unit_Ach!$S$10)</f>
        <v>0</v>
      </c>
      <c r="EJ29" s="96">
        <f>SUMIFS('Entry Data'!$S:$S,'Entry Data'!$AA:$AA,Unit_Ach!$B29&amp;Unit_Ach!$EE$8&amp;Unit_Ach!$S$9&amp;Unit_Ach!$S$10)</f>
        <v>0</v>
      </c>
      <c r="EK29" s="94">
        <f>SUMIFS('Entry Data'!$A:$A,'Entry Data'!$AA:$AA,Unit_Ach!$B29&amp;Unit_Ach!$EE$8&amp;Unit_Ach!$S$9&amp;Unit_Ach!$U$10)</f>
        <v>0</v>
      </c>
      <c r="EL29" s="94">
        <f>SUMIFS('Entry Data'!$S:$S,'Entry Data'!$AA:$AA,Unit_Ach!$B29&amp;Unit_Ach!$EE$8&amp;Unit_Ach!$S$9&amp;Unit_Ach!$U$10)</f>
        <v>0</v>
      </c>
      <c r="EM29" s="97">
        <f t="shared" si="37"/>
        <v>7</v>
      </c>
      <c r="EN29" s="97">
        <f t="shared" si="38"/>
        <v>166.84</v>
      </c>
      <c r="EO29" s="99">
        <f>SUMIFS('Entry Data'!$A:$A,'Entry Data'!$AA:$AA,Unit_Ach!$B29&amp;Unit_Ach!$EO$8&amp;Unit_Ach!$O$9&amp;Unit_Ach!$O$10)</f>
        <v>6</v>
      </c>
      <c r="EP29" s="96">
        <f>SUMIFS('Entry Data'!$S:$S,'Entry Data'!$AA:$AA,Unit_Ach!$B29&amp;Unit_Ach!$EO$8&amp;Unit_Ach!$O$9&amp;Unit_Ach!$O$10)</f>
        <v>143.51999999999998</v>
      </c>
      <c r="EQ29" s="94">
        <f>SUMIFS('Entry Data'!$A:$A,'Entry Data'!$AA:$AA,Unit_Ach!$B29&amp;Unit_Ach!$EO$8&amp;Unit_Ach!$O$9&amp;Unit_Ach!$Q$10)</f>
        <v>6</v>
      </c>
      <c r="ER29" s="96">
        <f>SUMIFS('Entry Data'!$S:$S,'Entry Data'!$AA:$AA,Unit_Ach!$B29&amp;Unit_Ach!$EO$8&amp;Unit_Ach!$O$9&amp;Unit_Ach!$Q$10)</f>
        <v>143.51999999999998</v>
      </c>
      <c r="ES29" s="94">
        <f>SUMIFS('Entry Data'!$A:$A,'Entry Data'!$AA:$AA,Unit_Ach!$B29&amp;Unit_Ach!$EO$8&amp;Unit_Ach!$S$9&amp;Unit_Ach!$S$10)</f>
        <v>0</v>
      </c>
      <c r="ET29" s="96">
        <f>SUMIFS('Entry Data'!$S:$S,'Entry Data'!$AA:$AA,Unit_Ach!$B29&amp;Unit_Ach!$EO$8&amp;Unit_Ach!$S$9&amp;Unit_Ach!$S$10)</f>
        <v>0</v>
      </c>
      <c r="EU29" s="94">
        <f>SUMIFS('Entry Data'!$A:$A,'Entry Data'!$AA:$AA,Unit_Ach!$B29&amp;Unit_Ach!$EO$8&amp;Unit_Ach!$S$9&amp;Unit_Ach!$U$10)</f>
        <v>0</v>
      </c>
      <c r="EV29" s="94">
        <f>SUMIFS('Entry Data'!$S:$S,'Entry Data'!$AA:$AA,Unit_Ach!$B29&amp;Unit_Ach!$EO$8&amp;Unit_Ach!$S$9&amp;Unit_Ach!$U$10)</f>
        <v>0</v>
      </c>
      <c r="EW29" s="97">
        <f t="shared" si="39"/>
        <v>12</v>
      </c>
      <c r="EX29" s="97">
        <f t="shared" si="40"/>
        <v>287.03999999999996</v>
      </c>
      <c r="EY29" s="99">
        <f>SUMIFS('Entry Data'!$A:$A,'Entry Data'!$AA:$AA,Unit_Ach!$B29&amp;Unit_Ach!$EY$8&amp;Unit_Ach!$O$9&amp;Unit_Ach!$O$10)</f>
        <v>6</v>
      </c>
      <c r="EZ29" s="96">
        <f>SUMIFS('Entry Data'!$S:$S,'Entry Data'!$AA:$AA,Unit_Ach!$B29&amp;Unit_Ach!$EY$8&amp;Unit_Ach!$O$9&amp;Unit_Ach!$O$10)</f>
        <v>0</v>
      </c>
      <c r="FA29" s="94">
        <f>SUMIFS('Entry Data'!$A:$A,'Entry Data'!$AA:$AA,Unit_Ach!$B29&amp;Unit_Ach!$EY$8&amp;Unit_Ach!$O$9&amp;Unit_Ach!$Q$10)</f>
        <v>6</v>
      </c>
      <c r="FB29" s="96">
        <f>SUMIFS('Entry Data'!$S:$S,'Entry Data'!$AA:$AA,Unit_Ach!$B29&amp;Unit_Ach!$EY$8&amp;Unit_Ach!$O$9&amp;Unit_Ach!$Q$10)</f>
        <v>0</v>
      </c>
      <c r="FC29" s="94">
        <f>SUMIFS('Entry Data'!$A:$A,'Entry Data'!$AA:$AA,Unit_Ach!$B29&amp;Unit_Ach!$EY$8&amp;Unit_Ach!$S$9&amp;Unit_Ach!$S$10)</f>
        <v>0</v>
      </c>
      <c r="FD29" s="96">
        <f>SUMIFS('Entry Data'!$S:$S,'Entry Data'!$AA:$AA,Unit_Ach!$B29&amp;Unit_Ach!$EY$8&amp;Unit_Ach!$S$9&amp;Unit_Ach!$S$10)</f>
        <v>0</v>
      </c>
      <c r="FE29" s="94">
        <f>SUMIFS('Entry Data'!$A:$A,'Entry Data'!$AA:$AA,Unit_Ach!$B29&amp;Unit_Ach!$EY$8&amp;Unit_Ach!$S$9&amp;Unit_Ach!$U$10)</f>
        <v>0</v>
      </c>
      <c r="FF29" s="94">
        <f>SUMIFS('Entry Data'!$S:$S,'Entry Data'!$AA:$AA,Unit_Ach!$B29&amp;Unit_Ach!$EY$8&amp;Unit_Ach!$S$9&amp;Unit_Ach!$U$10)</f>
        <v>0</v>
      </c>
      <c r="FG29" s="97">
        <f t="shared" si="41"/>
        <v>12</v>
      </c>
      <c r="FH29" s="97">
        <f t="shared" si="42"/>
        <v>0</v>
      </c>
      <c r="FI29" s="99">
        <f>SUMIFS('Entry Data'!$A:$A,'Entry Data'!$AA:$AA,Unit_Ach!$B29&amp;Unit_Ach!$FI$8&amp;Unit_Ach!$O$9&amp;Unit_Ach!$O$10)</f>
        <v>6</v>
      </c>
      <c r="FJ29" s="96">
        <f>SUMIFS('Entry Data'!$S:$S,'Entry Data'!$AA:$AA,Unit_Ach!$B29&amp;Unit_Ach!$FI$8&amp;Unit_Ach!$O$9&amp;Unit_Ach!$O$10)</f>
        <v>0</v>
      </c>
      <c r="FK29" s="94">
        <f>SUMIFS('Entry Data'!$A:$A,'Entry Data'!$AA:$AA,Unit_Ach!$B29&amp;Unit_Ach!$FI$8&amp;Unit_Ach!$O$9&amp;Unit_Ach!$Q$10)</f>
        <v>5</v>
      </c>
      <c r="FL29" s="96">
        <f>SUMIFS('Entry Data'!$S:$S,'Entry Data'!$AA:$AA,Unit_Ach!$B29&amp;Unit_Ach!$FI$8&amp;Unit_Ach!$O$9&amp;Unit_Ach!$Q$10)</f>
        <v>0</v>
      </c>
      <c r="FM29" s="94">
        <f>SUMIFS('Entry Data'!$A:$A,'Entry Data'!$AA:$AA,Unit_Ach!$B29&amp;Unit_Ach!$FI$8&amp;Unit_Ach!$S$9&amp;Unit_Ach!$S$10)</f>
        <v>0</v>
      </c>
      <c r="FN29" s="96">
        <f>SUMIFS('Entry Data'!$S:$S,'Entry Data'!$AA:$AA,Unit_Ach!$B29&amp;Unit_Ach!$FI$8&amp;Unit_Ach!$S$9&amp;Unit_Ach!$S$10)</f>
        <v>0</v>
      </c>
      <c r="FO29" s="94">
        <f>SUMIFS('Entry Data'!$A:$A,'Entry Data'!$AA:$AA,Unit_Ach!$B29&amp;Unit_Ach!$FI$8&amp;Unit_Ach!$S$9&amp;Unit_Ach!$U$10)</f>
        <v>0</v>
      </c>
      <c r="FP29" s="94">
        <f>SUMIFS('Entry Data'!$S:$S,'Entry Data'!$AA:$AA,Unit_Ach!$B29&amp;Unit_Ach!$FI$8&amp;Unit_Ach!$S$9&amp;Unit_Ach!$U$10)</f>
        <v>0</v>
      </c>
      <c r="FQ29" s="97">
        <f t="shared" si="43"/>
        <v>11</v>
      </c>
      <c r="FR29" s="97">
        <f t="shared" si="44"/>
        <v>0</v>
      </c>
      <c r="FS29" s="99">
        <f>SUMIFS('Entry Data'!$A:$A,'Entry Data'!$AA:$AA,Unit_Ach!$B29&amp;Unit_Ach!$FS$8&amp;Unit_Ach!$O$9&amp;Unit_Ach!$O$10)</f>
        <v>3</v>
      </c>
      <c r="FT29" s="96">
        <f>SUMIFS('Entry Data'!$S:$S,'Entry Data'!$AA:$AA,Unit_Ach!$B29&amp;Unit_Ach!$FS$8&amp;Unit_Ach!$O$9&amp;Unit_Ach!$O$10)</f>
        <v>0</v>
      </c>
      <c r="FU29" s="94">
        <f>SUMIFS('Entry Data'!$A:$A,'Entry Data'!$AA:$AA,Unit_Ach!$B29&amp;Unit_Ach!$FS$8&amp;Unit_Ach!$O$9&amp;Unit_Ach!$Q$10)</f>
        <v>6</v>
      </c>
      <c r="FV29" s="96">
        <f>SUMIFS('Entry Data'!$S:$S,'Entry Data'!$AA:$AA,Unit_Ach!$B29&amp;Unit_Ach!$FS$8&amp;Unit_Ach!$O$9&amp;Unit_Ach!$Q$10)</f>
        <v>0</v>
      </c>
      <c r="FW29" s="94">
        <f>SUMIFS('Entry Data'!$A:$A,'Entry Data'!$AA:$AA,Unit_Ach!$B29&amp;Unit_Ach!$FS$8&amp;Unit_Ach!$S$9&amp;Unit_Ach!$S$10)</f>
        <v>0</v>
      </c>
      <c r="FX29" s="96">
        <f>SUMIFS('Entry Data'!$S:$S,'Entry Data'!$AA:$AA,Unit_Ach!$B29&amp;Unit_Ach!$FS$8&amp;Unit_Ach!$S$9&amp;Unit_Ach!$S$10)</f>
        <v>0</v>
      </c>
      <c r="FY29" s="94">
        <f>SUMIFS('Entry Data'!$A:$A,'Entry Data'!$AA:$AA,Unit_Ach!$B29&amp;Unit_Ach!$FS$8&amp;Unit_Ach!$S$9&amp;Unit_Ach!$U$10)</f>
        <v>0</v>
      </c>
      <c r="FZ29" s="94">
        <f>SUMIFS('Entry Data'!$S:$S,'Entry Data'!$AA:$AA,Unit_Ach!$B29&amp;Unit_Ach!$FS$8&amp;Unit_Ach!$S$9&amp;Unit_Ach!$U$10)</f>
        <v>0</v>
      </c>
      <c r="GA29" s="97">
        <f t="shared" si="45"/>
        <v>9</v>
      </c>
      <c r="GB29" s="97">
        <f t="shared" si="46"/>
        <v>0</v>
      </c>
      <c r="GC29" s="99">
        <f>SUMIFS('Entry Data'!$A:$A,'Entry Data'!$AA:$AA,Unit_Ach!$B29&amp;Unit_Ach!$GC$8&amp;Unit_Ach!$O$9&amp;Unit_Ach!$O$10)</f>
        <v>6</v>
      </c>
      <c r="GD29" s="96">
        <f>SUMIFS('Entry Data'!$S:$S,'Entry Data'!$AA:$AA,Unit_Ach!$B29&amp;Unit_Ach!$GC$8&amp;Unit_Ach!$O$9&amp;Unit_Ach!$O$10)</f>
        <v>0</v>
      </c>
      <c r="GE29" s="94">
        <f>SUMIFS('Entry Data'!$A:$A,'Entry Data'!$AA:$AA,Unit_Ach!$B29&amp;Unit_Ach!$GC$8&amp;Unit_Ach!$O$9&amp;Unit_Ach!$Q$10)</f>
        <v>5</v>
      </c>
      <c r="GF29" s="96">
        <f>SUMIFS('Entry Data'!$S:$S,'Entry Data'!$AA:$AA,Unit_Ach!$B29&amp;Unit_Ach!$GC$8&amp;Unit_Ach!$O$9&amp;Unit_Ach!$Q$10)</f>
        <v>0</v>
      </c>
      <c r="GG29" s="94">
        <f>SUMIFS('Entry Data'!$A:$A,'Entry Data'!$AA:$AA,Unit_Ach!$B29&amp;Unit_Ach!$GC$8&amp;Unit_Ach!$S$9&amp;Unit_Ach!$S$10)</f>
        <v>0</v>
      </c>
      <c r="GH29" s="96">
        <f>SUMIFS('Entry Data'!$S:$S,'Entry Data'!$AA:$AA,Unit_Ach!$B29&amp;Unit_Ach!$GC$8&amp;Unit_Ach!$S$9&amp;Unit_Ach!$S$10)</f>
        <v>0</v>
      </c>
      <c r="GI29" s="94">
        <f>SUMIFS('Entry Data'!$A:$A,'Entry Data'!$AA:$AA,Unit_Ach!$B29&amp;Unit_Ach!$GC$8&amp;Unit_Ach!$S$9&amp;Unit_Ach!$U$10)</f>
        <v>0</v>
      </c>
      <c r="GJ29" s="94">
        <f>SUMIFS('Entry Data'!$S:$S,'Entry Data'!$AA:$AA,Unit_Ach!$B29&amp;Unit_Ach!$GC$8&amp;Unit_Ach!$S$9&amp;Unit_Ach!$U$10)</f>
        <v>0</v>
      </c>
      <c r="GK29" s="97">
        <f t="shared" si="47"/>
        <v>11</v>
      </c>
      <c r="GL29" s="97">
        <f t="shared" si="48"/>
        <v>0</v>
      </c>
      <c r="GM29" s="99">
        <f>SUMIFS('Entry Data'!$A:$A,'Entry Data'!$AA:$AA,Unit_Ach!$B29&amp;Unit_Ach!$GM$8&amp;Unit_Ach!$O$9&amp;Unit_Ach!$O$10)</f>
        <v>0</v>
      </c>
      <c r="GN29" s="96">
        <f>SUMIFS('Entry Data'!$S:$S,'Entry Data'!$AA:$AA,Unit_Ach!$B29&amp;Unit_Ach!$GM$8&amp;Unit_Ach!$O$9&amp;Unit_Ach!$O$10)</f>
        <v>0</v>
      </c>
      <c r="GO29" s="94">
        <f>SUMIFS('Entry Data'!$A:$A,'Entry Data'!$AA:$AA,Unit_Ach!$B29&amp;Unit_Ach!$GM$8&amp;Unit_Ach!$O$9&amp;Unit_Ach!$Q$10)</f>
        <v>6</v>
      </c>
      <c r="GP29" s="96">
        <f>SUMIFS('Entry Data'!$S:$S,'Entry Data'!$AA:$AA,Unit_Ach!$B29&amp;Unit_Ach!$GM$8&amp;Unit_Ach!$O$9&amp;Unit_Ach!$Q$10)</f>
        <v>0</v>
      </c>
      <c r="GQ29" s="94">
        <f>SUMIFS('Entry Data'!$A:$A,'Entry Data'!$AA:$AA,Unit_Ach!$B29&amp;Unit_Ach!$GM$8&amp;Unit_Ach!$S$9&amp;Unit_Ach!$S$10)</f>
        <v>0</v>
      </c>
      <c r="GR29" s="96">
        <f>SUMIFS('Entry Data'!$S:$S,'Entry Data'!$AA:$AA,Unit_Ach!$B29&amp;Unit_Ach!$GM$8&amp;Unit_Ach!$S$9&amp;Unit_Ach!$S$10)</f>
        <v>0</v>
      </c>
      <c r="GS29" s="94">
        <f>SUMIFS('Entry Data'!$A:$A,'Entry Data'!$AA:$AA,Unit_Ach!$B29&amp;Unit_Ach!$GM$8&amp;Unit_Ach!$S$9&amp;Unit_Ach!$U$10)</f>
        <v>0</v>
      </c>
      <c r="GT29" s="94">
        <f>SUMIFS('Entry Data'!$S:$S,'Entry Data'!$AA:$AA,Unit_Ach!$B29&amp;Unit_Ach!$GM$8&amp;Unit_Ach!$S$9&amp;Unit_Ach!$U$10)</f>
        <v>0</v>
      </c>
      <c r="GU29" s="97">
        <f t="shared" si="49"/>
        <v>6</v>
      </c>
      <c r="GV29" s="97">
        <f t="shared" si="50"/>
        <v>0</v>
      </c>
      <c r="GW29" s="99">
        <f>SUMIFS('Entry Data'!$A:$A,'Entry Data'!$AA:$AA,Unit_Ach!$B29&amp;Unit_Ach!$GW$8&amp;Unit_Ach!$O$9&amp;Unit_Ach!$O$10)</f>
        <v>0</v>
      </c>
      <c r="GX29" s="96">
        <f>SUMIFS('Entry Data'!$S:$S,'Entry Data'!$AA:$AA,Unit_Ach!$B29&amp;Unit_Ach!$GW$8&amp;Unit_Ach!$O$9&amp;Unit_Ach!$O$10)</f>
        <v>0</v>
      </c>
      <c r="GY29" s="94">
        <f>SUMIFS('Entry Data'!$A:$A,'Entry Data'!$AA:$AA,Unit_Ach!$B29&amp;Unit_Ach!$GW$8&amp;Unit_Ach!$O$9&amp;Unit_Ach!$Q$10)</f>
        <v>0</v>
      </c>
      <c r="GZ29" s="96">
        <f>SUMIFS('Entry Data'!$S:$S,'Entry Data'!$AA:$AA,Unit_Ach!$B29&amp;Unit_Ach!$GW$8&amp;Unit_Ach!$O$9&amp;Unit_Ach!$Q$10)</f>
        <v>0</v>
      </c>
      <c r="HA29" s="94">
        <f>SUMIFS('Entry Data'!$A:$A,'Entry Data'!$AA:$AA,Unit_Ach!$B29&amp;Unit_Ach!$GW$8&amp;Unit_Ach!$S$9&amp;Unit_Ach!$S$10)</f>
        <v>0</v>
      </c>
      <c r="HB29" s="96">
        <f>SUMIFS('Entry Data'!$S:$S,'Entry Data'!$AA:$AA,Unit_Ach!$B29&amp;Unit_Ach!$GW$8&amp;Unit_Ach!$S$9&amp;Unit_Ach!$S$10)</f>
        <v>0</v>
      </c>
      <c r="HC29" s="94">
        <f>SUMIFS('Entry Data'!$A:$A,'Entry Data'!$AA:$AA,Unit_Ach!$B29&amp;Unit_Ach!$GW$8&amp;Unit_Ach!$S$9&amp;Unit_Ach!$U$10)</f>
        <v>0</v>
      </c>
      <c r="HD29" s="94">
        <f>SUMIFS('Entry Data'!$S:$S,'Entry Data'!$AA:$AA,Unit_Ach!$B29&amp;Unit_Ach!$GW$8&amp;Unit_Ach!$S$9&amp;Unit_Ach!$U$10)</f>
        <v>0</v>
      </c>
      <c r="HE29" s="97">
        <f t="shared" si="51"/>
        <v>0</v>
      </c>
      <c r="HF29" s="97">
        <f t="shared" si="52"/>
        <v>0</v>
      </c>
      <c r="HG29" s="99">
        <f>SUMIFS('Entry Data'!$A:$A,'Entry Data'!$AA:$AA,Unit_Ach!$B29&amp;Unit_Ach!$HG$8&amp;Unit_Ach!$O$9&amp;Unit_Ach!$O$10)</f>
        <v>0</v>
      </c>
      <c r="HH29" s="96">
        <f>SUMIFS('Entry Data'!$S:$S,'Entry Data'!$AA:$AA,Unit_Ach!$B29&amp;Unit_Ach!$HG$8&amp;Unit_Ach!$O$9&amp;Unit_Ach!$O$10)</f>
        <v>0</v>
      </c>
      <c r="HI29" s="94">
        <f>SUMIFS('Entry Data'!$A:$A,'Entry Data'!$AA:$AA,Unit_Ach!$B29&amp;Unit_Ach!$HG$8&amp;Unit_Ach!$O$9&amp;Unit_Ach!$Q$10)</f>
        <v>0</v>
      </c>
      <c r="HJ29" s="96">
        <f>SUMIFS('Entry Data'!$S:$S,'Entry Data'!$AA:$AA,Unit_Ach!$B29&amp;Unit_Ach!$HG$8&amp;Unit_Ach!$O$9&amp;Unit_Ach!$Q$10)</f>
        <v>0</v>
      </c>
      <c r="HK29" s="94">
        <f>SUMIFS('Entry Data'!$A:$A,'Entry Data'!$AA:$AA,Unit_Ach!$B29&amp;Unit_Ach!$HG$8&amp;Unit_Ach!$S$9&amp;Unit_Ach!$S$10)</f>
        <v>0</v>
      </c>
      <c r="HL29" s="96">
        <f>SUMIFS('Entry Data'!$S:$S,'Entry Data'!$AA:$AA,Unit_Ach!$B29&amp;Unit_Ach!$HG$8&amp;Unit_Ach!$S$9&amp;Unit_Ach!$S$10)</f>
        <v>0</v>
      </c>
      <c r="HM29" s="94">
        <f>SUMIFS('Entry Data'!$A:$A,'Entry Data'!$AA:$AA,Unit_Ach!$B29&amp;Unit_Ach!$HG$8&amp;Unit_Ach!$S$9&amp;Unit_Ach!$U$10)</f>
        <v>0</v>
      </c>
      <c r="HN29" s="94">
        <f>SUMIFS('Entry Data'!$S:$S,'Entry Data'!$AA:$AA,Unit_Ach!$B29&amp;Unit_Ach!$HG$8&amp;Unit_Ach!$S$9&amp;Unit_Ach!$U$10)</f>
        <v>0</v>
      </c>
      <c r="HO29" s="97">
        <f t="shared" si="53"/>
        <v>0</v>
      </c>
      <c r="HP29" s="97">
        <f t="shared" si="54"/>
        <v>0</v>
      </c>
      <c r="HQ29" s="99">
        <f>SUMIFS('Entry Data'!$A:$A,'Entry Data'!$AA:$AA,Unit_Ach!$B29&amp;Unit_Ach!$HQ$8&amp;Unit_Ach!$O$9&amp;Unit_Ach!$O$10)</f>
        <v>0</v>
      </c>
      <c r="HR29" s="96">
        <f>SUMIFS('Entry Data'!$S:$S,'Entry Data'!$AA:$AA,Unit_Ach!$B29&amp;Unit_Ach!$HQ$8&amp;Unit_Ach!$O$9&amp;Unit_Ach!$O$10)</f>
        <v>0</v>
      </c>
      <c r="HS29" s="94">
        <f>SUMIFS('Entry Data'!$A:$A,'Entry Data'!$AA:$AA,Unit_Ach!$B29&amp;Unit_Ach!$HQ$8&amp;Unit_Ach!$O$9&amp;Unit_Ach!$Q$10)</f>
        <v>0</v>
      </c>
      <c r="HT29" s="96">
        <f>SUMIFS('Entry Data'!$S:$S,'Entry Data'!$AA:$AA,Unit_Ach!$B29&amp;Unit_Ach!$HQ$8&amp;Unit_Ach!$O$9&amp;Unit_Ach!$Q$10)</f>
        <v>0</v>
      </c>
      <c r="HU29" s="94">
        <f>SUMIFS('Entry Data'!$A:$A,'Entry Data'!$AA:$AA,Unit_Ach!$B29&amp;Unit_Ach!$HQ$8&amp;Unit_Ach!$S$9&amp;Unit_Ach!$S$10)</f>
        <v>0</v>
      </c>
      <c r="HV29" s="96">
        <f>SUMIFS('Entry Data'!$S:$S,'Entry Data'!$AA:$AA,Unit_Ach!$B29&amp;Unit_Ach!$HQ$8&amp;Unit_Ach!$S$9&amp;Unit_Ach!$S$10)</f>
        <v>0</v>
      </c>
      <c r="HW29" s="94">
        <f>SUMIFS('Entry Data'!$A:$A,'Entry Data'!$AA:$AA,Unit_Ach!$B29&amp;Unit_Ach!$HQ$8&amp;Unit_Ach!$S$9&amp;Unit_Ach!$U$10)</f>
        <v>0</v>
      </c>
      <c r="HX29" s="94">
        <f>SUMIFS('Entry Data'!$S:$S,'Entry Data'!$AA:$AA,Unit_Ach!$B29&amp;Unit_Ach!$HQ$8&amp;Unit_Ach!$S$9&amp;Unit_Ach!$U$10)</f>
        <v>0</v>
      </c>
      <c r="HY29" s="97">
        <f t="shared" si="55"/>
        <v>0</v>
      </c>
      <c r="HZ29" s="97">
        <f t="shared" si="56"/>
        <v>0</v>
      </c>
      <c r="IA29" s="99">
        <f>SUMIFS('Entry Data'!$A:$A,'Entry Data'!$AA:$AA,Unit_Ach!$B29&amp;Unit_Ach!$IA$8&amp;Unit_Ach!$O$9&amp;Unit_Ach!$O$10)</f>
        <v>0</v>
      </c>
      <c r="IB29" s="96">
        <f>SUMIFS('Entry Data'!$S:$S,'Entry Data'!$AA:$AA,Unit_Ach!$B29&amp;Unit_Ach!$IA$8&amp;Unit_Ach!$O$9&amp;Unit_Ach!$O$10)</f>
        <v>0</v>
      </c>
      <c r="IC29" s="94">
        <f>SUMIFS('Entry Data'!$A:$A,'Entry Data'!$AA:$AA,Unit_Ach!$B29&amp;Unit_Ach!$IA$8&amp;Unit_Ach!$O$9&amp;Unit_Ach!$Q$10)</f>
        <v>0</v>
      </c>
      <c r="ID29" s="96">
        <f>SUMIFS('Entry Data'!$S:$S,'Entry Data'!$AA:$AA,Unit_Ach!$B29&amp;Unit_Ach!$IA$8&amp;Unit_Ach!$O$9&amp;Unit_Ach!$Q$10)</f>
        <v>0</v>
      </c>
      <c r="IE29" s="94">
        <f>SUMIFS('Entry Data'!$A:$A,'Entry Data'!$AA:$AA,Unit_Ach!$B29&amp;Unit_Ach!$IA$8&amp;Unit_Ach!$S$9&amp;Unit_Ach!$S$10)</f>
        <v>0</v>
      </c>
      <c r="IF29" s="96">
        <f>SUMIFS('Entry Data'!$S:$S,'Entry Data'!$AA:$AA,Unit_Ach!$B29&amp;Unit_Ach!$IA$8&amp;Unit_Ach!$S$9&amp;Unit_Ach!$S$10)</f>
        <v>0</v>
      </c>
      <c r="IG29" s="94">
        <f>SUMIFS('Entry Data'!$A:$A,'Entry Data'!$AA:$AA,Unit_Ach!$B29&amp;Unit_Ach!$IA$8&amp;Unit_Ach!$S$9&amp;Unit_Ach!$U$10)</f>
        <v>0</v>
      </c>
      <c r="IH29" s="94">
        <f>SUMIFS('Entry Data'!$S:$S,'Entry Data'!$AA:$AA,Unit_Ach!$B29&amp;Unit_Ach!$IA$8&amp;Unit_Ach!$S$9&amp;Unit_Ach!$U$10)</f>
        <v>0</v>
      </c>
      <c r="II29" s="97">
        <f t="shared" si="57"/>
        <v>0</v>
      </c>
      <c r="IJ29" s="97">
        <f t="shared" si="58"/>
        <v>0</v>
      </c>
      <c r="IK29" s="99">
        <f>SUMIFS('Entry Data'!$A:$A,'Entry Data'!$AA:$AA,Unit_Ach!$B29&amp;Unit_Ach!$IK$8&amp;Unit_Ach!$O$9&amp;Unit_Ach!$O$10)</f>
        <v>0</v>
      </c>
      <c r="IL29" s="96">
        <f>SUMIFS('Entry Data'!$S:$S,'Entry Data'!$AA:$AA,Unit_Ach!$B29&amp;Unit_Ach!$IK$8&amp;Unit_Ach!$O$9&amp;Unit_Ach!$O$10)</f>
        <v>0</v>
      </c>
      <c r="IM29" s="94">
        <f>SUMIFS('Entry Data'!$A:$A,'Entry Data'!$AA:$AA,Unit_Ach!$B29&amp;Unit_Ach!$IK$8&amp;Unit_Ach!$O$9&amp;Unit_Ach!$Q$10)</f>
        <v>0</v>
      </c>
      <c r="IN29" s="96">
        <f>SUMIFS('Entry Data'!$S:$S,'Entry Data'!$AA:$AA,Unit_Ach!$B29&amp;Unit_Ach!$IK$8&amp;Unit_Ach!$O$9&amp;Unit_Ach!$Q$10)</f>
        <v>0</v>
      </c>
      <c r="IO29" s="94">
        <f>SUMIFS('Entry Data'!$A:$A,'Entry Data'!$AA:$AA,Unit_Ach!$B29&amp;Unit_Ach!$IK$8&amp;Unit_Ach!$S$9&amp;Unit_Ach!$S$10)</f>
        <v>0</v>
      </c>
      <c r="IP29" s="96">
        <f>SUMIFS('Entry Data'!$S:$S,'Entry Data'!$AA:$AA,Unit_Ach!$B29&amp;Unit_Ach!$IK$8&amp;Unit_Ach!$S$9&amp;Unit_Ach!$S$10)</f>
        <v>0</v>
      </c>
      <c r="IQ29" s="94">
        <f>SUMIFS('Entry Data'!$A:$A,'Entry Data'!$AA:$AA,Unit_Ach!$B29&amp;Unit_Ach!$IK$8&amp;Unit_Ach!$S$9&amp;Unit_Ach!$U$10)</f>
        <v>0</v>
      </c>
      <c r="IR29" s="94">
        <f>SUMIFS('Entry Data'!$S:$S,'Entry Data'!$AA:$AA,Unit_Ach!$B29&amp;Unit_Ach!$IK$8&amp;Unit_Ach!$S$9&amp;Unit_Ach!$U$10)</f>
        <v>0</v>
      </c>
      <c r="IS29" s="97">
        <f t="shared" si="59"/>
        <v>0</v>
      </c>
      <c r="IT29" s="97">
        <f t="shared" si="60"/>
        <v>0</v>
      </c>
      <c r="IU29" s="99">
        <f>SUMIFS('Entry Data'!$A:$A,'Entry Data'!$AA:$AA,Unit_Ach!$B29&amp;Unit_Ach!$IU$8&amp;Unit_Ach!$O$9&amp;Unit_Ach!$O$10)</f>
        <v>0</v>
      </c>
      <c r="IV29" s="96">
        <f>SUMIFS('Entry Data'!$S:$S,'Entry Data'!$AA:$AA,Unit_Ach!$B29&amp;Unit_Ach!$IU$8&amp;Unit_Ach!$O$9&amp;Unit_Ach!$O$10)</f>
        <v>0</v>
      </c>
      <c r="IW29" s="94">
        <f>SUMIFS('Entry Data'!$A:$A,'Entry Data'!$AA:$AA,Unit_Ach!$B29&amp;Unit_Ach!$IU$8&amp;Unit_Ach!$O$9&amp;Unit_Ach!$Q$10)</f>
        <v>0</v>
      </c>
      <c r="IX29" s="96">
        <f>SUMIFS('Entry Data'!$S:$S,'Entry Data'!$AA:$AA,Unit_Ach!$B29&amp;Unit_Ach!$IU$8&amp;Unit_Ach!$O$9&amp;Unit_Ach!$Q$10)</f>
        <v>0</v>
      </c>
      <c r="IY29" s="94">
        <f>SUMIFS('Entry Data'!$A:$A,'Entry Data'!$AA:$AA,Unit_Ach!$B29&amp;Unit_Ach!$IU$8&amp;Unit_Ach!$S$9&amp;Unit_Ach!$S$10)</f>
        <v>0</v>
      </c>
      <c r="IZ29" s="96">
        <f>SUMIFS('Entry Data'!$S:$S,'Entry Data'!$AA:$AA,Unit_Ach!$B29&amp;Unit_Ach!$IU$8&amp;Unit_Ach!$S$9&amp;Unit_Ach!$S$10)</f>
        <v>0</v>
      </c>
      <c r="JA29" s="94">
        <f>SUMIFS('Entry Data'!$A:$A,'Entry Data'!$AA:$AA,Unit_Ach!$B29&amp;Unit_Ach!$IU$8&amp;Unit_Ach!$S$9&amp;Unit_Ach!$U$10)</f>
        <v>0</v>
      </c>
      <c r="JB29" s="94">
        <f>SUMIFS('Entry Data'!$S:$S,'Entry Data'!$AA:$AA,Unit_Ach!$B29&amp;Unit_Ach!$IU$8&amp;Unit_Ach!$S$9&amp;Unit_Ach!$U$10)</f>
        <v>0</v>
      </c>
      <c r="JC29" s="97">
        <f t="shared" si="61"/>
        <v>0</v>
      </c>
      <c r="JD29" s="97">
        <f t="shared" si="62"/>
        <v>0</v>
      </c>
      <c r="JE29" s="99">
        <f>SUMIFS('Entry Data'!$A:$A,'Entry Data'!$AA:$AA,Unit_Ach!$B29&amp;Unit_Ach!$JE$8&amp;Unit_Ach!$O$9&amp;Unit_Ach!$O$10)</f>
        <v>0</v>
      </c>
      <c r="JF29" s="96">
        <f>SUMIFS('Entry Data'!$S:$S,'Entry Data'!$AA:$AA,Unit_Ach!$B29&amp;Unit_Ach!$JE$8&amp;Unit_Ach!$O$9&amp;Unit_Ach!$O$10)</f>
        <v>0</v>
      </c>
      <c r="JG29" s="94">
        <f>SUMIFS('Entry Data'!$A:$A,'Entry Data'!$AA:$AA,Unit_Ach!$B29&amp;Unit_Ach!$JE$8&amp;Unit_Ach!$O$9&amp;Unit_Ach!$Q$10)</f>
        <v>0</v>
      </c>
      <c r="JH29" s="96">
        <f>SUMIFS('Entry Data'!$S:$S,'Entry Data'!$AA:$AA,Unit_Ach!$B29&amp;Unit_Ach!$JE$8&amp;Unit_Ach!$O$9&amp;Unit_Ach!$Q$10)</f>
        <v>0</v>
      </c>
      <c r="JI29" s="94">
        <f>SUMIFS('Entry Data'!$A:$A,'Entry Data'!$AA:$AA,Unit_Ach!$B29&amp;Unit_Ach!$JE$8&amp;Unit_Ach!$S$9&amp;Unit_Ach!$S$10)</f>
        <v>0</v>
      </c>
      <c r="JJ29" s="96">
        <f>SUMIFS('Entry Data'!$S:$S,'Entry Data'!$AA:$AA,Unit_Ach!$B29&amp;Unit_Ach!$JE$8&amp;Unit_Ach!$S$9&amp;Unit_Ach!$S$10)</f>
        <v>0</v>
      </c>
      <c r="JK29" s="94">
        <f>SUMIFS('Entry Data'!$A:$A,'Entry Data'!$AA:$AA,Unit_Ach!$B29&amp;Unit_Ach!$JE$8&amp;Unit_Ach!$S$9&amp;Unit_Ach!$U$10)</f>
        <v>0</v>
      </c>
      <c r="JL29" s="94">
        <f>SUMIFS('Entry Data'!$S:$S,'Entry Data'!$AA:$AA,Unit_Ach!$B29&amp;Unit_Ach!$JE$8&amp;Unit_Ach!$S$9&amp;Unit_Ach!$U$10)</f>
        <v>0</v>
      </c>
      <c r="JM29" s="97">
        <f t="shared" si="63"/>
        <v>0</v>
      </c>
      <c r="JN29" s="97">
        <f t="shared" si="64"/>
        <v>0</v>
      </c>
      <c r="JO29" s="99">
        <f>SUMIFS('Entry Data'!$A:$A,'Entry Data'!$AA:$AA,Unit_Ach!$B29&amp;Unit_Ach!$JO$8&amp;Unit_Ach!$O$9&amp;Unit_Ach!$O$10)</f>
        <v>0</v>
      </c>
      <c r="JP29" s="96">
        <f>SUMIFS('Entry Data'!$S:$S,'Entry Data'!$AA:$AA,Unit_Ach!$B29&amp;Unit_Ach!$JO$8&amp;Unit_Ach!$O$9&amp;Unit_Ach!$O$10)</f>
        <v>0</v>
      </c>
      <c r="JQ29" s="94">
        <f>SUMIFS('Entry Data'!$A:$A,'Entry Data'!$AA:$AA,Unit_Ach!$B29&amp;Unit_Ach!$JO$8&amp;Unit_Ach!$O$9&amp;Unit_Ach!$Q$10)</f>
        <v>0</v>
      </c>
      <c r="JR29" s="96">
        <f>SUMIFS('Entry Data'!$S:$S,'Entry Data'!$AA:$AA,Unit_Ach!$B29&amp;Unit_Ach!$JO$8&amp;Unit_Ach!$O$9&amp;Unit_Ach!$Q$10)</f>
        <v>0</v>
      </c>
      <c r="JS29" s="94">
        <f>SUMIFS('Entry Data'!$A:$A,'Entry Data'!$AA:$AA,Unit_Ach!$B29&amp;Unit_Ach!$JO$8&amp;Unit_Ach!$S$9&amp;Unit_Ach!$S$10)</f>
        <v>0</v>
      </c>
      <c r="JT29" s="96">
        <f>SUMIFS('Entry Data'!$S:$S,'Entry Data'!$AA:$AA,Unit_Ach!$B29&amp;Unit_Ach!$JO$8&amp;Unit_Ach!$S$9&amp;Unit_Ach!$S$10)</f>
        <v>0</v>
      </c>
      <c r="JU29" s="94">
        <f>SUMIFS('Entry Data'!$A:$A,'Entry Data'!$AA:$AA,Unit_Ach!$B29&amp;Unit_Ach!$JO$8&amp;Unit_Ach!$S$9&amp;Unit_Ach!$U$10)</f>
        <v>0</v>
      </c>
      <c r="JV29" s="94">
        <f>SUMIFS('Entry Data'!$S:$S,'Entry Data'!$AA:$AA,Unit_Ach!$B29&amp;Unit_Ach!$JO$8&amp;Unit_Ach!$S$9&amp;Unit_Ach!$U$10)</f>
        <v>0</v>
      </c>
      <c r="JW29" s="97">
        <f t="shared" si="65"/>
        <v>0</v>
      </c>
      <c r="JX29" s="97">
        <f t="shared" si="66"/>
        <v>0</v>
      </c>
      <c r="JY29" s="99">
        <f>SUMIFS('Entry Data'!$A:$A,'Entry Data'!$AA:$AA,Unit_Ach!$B29&amp;Unit_Ach!$JY$8&amp;Unit_Ach!$O$9&amp;Unit_Ach!$O$10)</f>
        <v>0</v>
      </c>
      <c r="JZ29" s="96">
        <f>SUMIFS('Entry Data'!$S:$S,'Entry Data'!$AA:$AA,Unit_Ach!$B29&amp;Unit_Ach!$JY$8&amp;Unit_Ach!$O$9&amp;Unit_Ach!$O$10)</f>
        <v>0</v>
      </c>
      <c r="KA29" s="94">
        <f>SUMIFS('Entry Data'!$A:$A,'Entry Data'!$AA:$AA,Unit_Ach!$B29&amp;Unit_Ach!$JY$8&amp;Unit_Ach!$O$9&amp;Unit_Ach!$Q$10)</f>
        <v>0</v>
      </c>
      <c r="KB29" s="96">
        <f>SUMIFS('Entry Data'!$S:$S,'Entry Data'!$AA:$AA,Unit_Ach!$B29&amp;Unit_Ach!$JY$8&amp;Unit_Ach!$O$9&amp;Unit_Ach!$Q$10)</f>
        <v>0</v>
      </c>
      <c r="KC29" s="94">
        <f>SUMIFS('Entry Data'!$A:$A,'Entry Data'!$AA:$AA,Unit_Ach!$B29&amp;Unit_Ach!$JY$8&amp;Unit_Ach!$S$9&amp;Unit_Ach!$S$10)</f>
        <v>0</v>
      </c>
      <c r="KD29" s="96">
        <f>SUMIFS('Entry Data'!$S:$S,'Entry Data'!$AA:$AA,Unit_Ach!$B29&amp;Unit_Ach!$JY$8&amp;Unit_Ach!$S$9&amp;Unit_Ach!$S$10)</f>
        <v>0</v>
      </c>
      <c r="KE29" s="94">
        <f>SUMIFS('Entry Data'!$A:$A,'Entry Data'!$AA:$AA,Unit_Ach!$B29&amp;Unit_Ach!$JY$8&amp;Unit_Ach!$S$9&amp;Unit_Ach!$U$10)</f>
        <v>0</v>
      </c>
      <c r="KF29" s="94">
        <f>SUMIFS('Entry Data'!$S:$S,'Entry Data'!$AA:$AA,Unit_Ach!$B29&amp;Unit_Ach!$JY$8&amp;Unit_Ach!$S$9&amp;Unit_Ach!$U$10)</f>
        <v>0</v>
      </c>
      <c r="KG29" s="97">
        <f t="shared" si="67"/>
        <v>0</v>
      </c>
      <c r="KH29" s="97">
        <f t="shared" si="68"/>
        <v>0</v>
      </c>
      <c r="KI29" s="99">
        <f>SUMIFS('Entry Data'!$A:$A,'Entry Data'!$AA:$AA,Unit_Ach!$B29&amp;Unit_Ach!$KI$8&amp;Unit_Ach!$O$9&amp;Unit_Ach!$O$10)</f>
        <v>0</v>
      </c>
      <c r="KJ29" s="96">
        <f>SUMIFS('Entry Data'!$S:$S,'Entry Data'!$AA:$AA,Unit_Ach!$B29&amp;Unit_Ach!$KI$8&amp;Unit_Ach!$O$9&amp;Unit_Ach!$O$10)</f>
        <v>0</v>
      </c>
      <c r="KK29" s="94">
        <f>SUMIFS('Entry Data'!$A:$A,'Entry Data'!$AA:$AA,Unit_Ach!$B29&amp;Unit_Ach!$KI$8&amp;Unit_Ach!$O$9&amp;Unit_Ach!$Q$10)</f>
        <v>0</v>
      </c>
      <c r="KL29" s="96">
        <f>SUMIFS('Entry Data'!$S:$S,'Entry Data'!$AA:$AA,Unit_Ach!$B29&amp;Unit_Ach!$KI$8&amp;Unit_Ach!$O$9&amp;Unit_Ach!$Q$10)</f>
        <v>0</v>
      </c>
      <c r="KM29" s="94">
        <f>SUMIFS('Entry Data'!$A:$A,'Entry Data'!$AA:$AA,Unit_Ach!$B29&amp;Unit_Ach!$KI$8&amp;Unit_Ach!$S$9&amp;Unit_Ach!$S$10)</f>
        <v>0</v>
      </c>
      <c r="KN29" s="96">
        <f>SUMIFS('Entry Data'!$S:$S,'Entry Data'!$AA:$AA,Unit_Ach!$B29&amp;Unit_Ach!$KI$8&amp;Unit_Ach!$S$9&amp;Unit_Ach!$S$10)</f>
        <v>0</v>
      </c>
      <c r="KO29" s="94">
        <f>SUMIFS('Entry Data'!$A:$A,'Entry Data'!$AA:$AA,Unit_Ach!$B29&amp;Unit_Ach!$KI$8&amp;Unit_Ach!$S$9&amp;Unit_Ach!$U$10)</f>
        <v>0</v>
      </c>
      <c r="KP29" s="94">
        <f>SUMIFS('Entry Data'!$S:$S,'Entry Data'!$AA:$AA,Unit_Ach!$B29&amp;Unit_Ach!$KI$8&amp;Unit_Ach!$S$9&amp;Unit_Ach!$U$10)</f>
        <v>0</v>
      </c>
      <c r="KQ29" s="97">
        <f t="shared" si="69"/>
        <v>0</v>
      </c>
      <c r="KR29" s="97">
        <f t="shared" si="70"/>
        <v>0</v>
      </c>
      <c r="KS29" s="99">
        <f>SUMIFS('Entry Data'!$A:$A,'Entry Data'!$AA:$AA,Unit_Ach!$B29&amp;Unit_Ach!$KS$8&amp;Unit_Ach!$O$9&amp;Unit_Ach!$O$10)</f>
        <v>0</v>
      </c>
      <c r="KT29" s="96">
        <f>SUMIFS('Entry Data'!$S:$S,'Entry Data'!$AA:$AA,Unit_Ach!$B29&amp;Unit_Ach!$KS$8&amp;Unit_Ach!$O$9&amp;Unit_Ach!$O$10)</f>
        <v>0</v>
      </c>
      <c r="KU29" s="94">
        <f>SUMIFS('Entry Data'!$A:$A,'Entry Data'!$AA:$AA,Unit_Ach!$B29&amp;Unit_Ach!$KS$8&amp;Unit_Ach!$O$9&amp;Unit_Ach!$Q$10)</f>
        <v>0</v>
      </c>
      <c r="KV29" s="96">
        <f>SUMIFS('Entry Data'!$S:$S,'Entry Data'!$AA:$AA,Unit_Ach!$B29&amp;Unit_Ach!$KS$8&amp;Unit_Ach!$O$9&amp;Unit_Ach!$Q$10)</f>
        <v>0</v>
      </c>
      <c r="KW29" s="94">
        <f>SUMIFS('Entry Data'!$A:$A,'Entry Data'!$AA:$AA,Unit_Ach!$B29&amp;Unit_Ach!$KS$8&amp;Unit_Ach!$S$9&amp;Unit_Ach!$S$10)</f>
        <v>0</v>
      </c>
      <c r="KX29" s="96">
        <f>SUMIFS('Entry Data'!$S:$S,'Entry Data'!$AA:$AA,Unit_Ach!$B29&amp;Unit_Ach!$KS$8&amp;Unit_Ach!$S$9&amp;Unit_Ach!$S$10)</f>
        <v>0</v>
      </c>
      <c r="KY29" s="94">
        <f>SUMIFS('Entry Data'!$A:$A,'Entry Data'!$AA:$AA,Unit_Ach!$B29&amp;Unit_Ach!$KS$8&amp;Unit_Ach!$S$9&amp;Unit_Ach!$U$10)</f>
        <v>0</v>
      </c>
      <c r="KZ29" s="94">
        <f>SUMIFS('Entry Data'!$S:$S,'Entry Data'!$AA:$AA,Unit_Ach!$B29&amp;Unit_Ach!$KS$8&amp;Unit_Ach!$S$9&amp;Unit_Ach!$U$10)</f>
        <v>0</v>
      </c>
      <c r="LA29" s="97">
        <f t="shared" si="71"/>
        <v>0</v>
      </c>
      <c r="LB29" s="97">
        <f t="shared" si="72"/>
        <v>0</v>
      </c>
      <c r="LC29" s="99">
        <f>SUMIFS('Entry Data'!$A:$A,'Entry Data'!$AA:$AA,Unit_Ach!$B29&amp;Unit_Ach!$LC$8&amp;Unit_Ach!$O$9&amp;Unit_Ach!$O$10)</f>
        <v>0</v>
      </c>
      <c r="LD29" s="96">
        <f>SUMIFS('Entry Data'!$S:$S,'Entry Data'!$AA:$AA,Unit_Ach!$B29&amp;Unit_Ach!$LC$8&amp;Unit_Ach!$O$9&amp;Unit_Ach!$O$10)</f>
        <v>0</v>
      </c>
      <c r="LE29" s="94">
        <f>SUMIFS('Entry Data'!$A:$A,'Entry Data'!$AA:$AA,Unit_Ach!$B29&amp;Unit_Ach!$LC$8&amp;Unit_Ach!$O$9&amp;Unit_Ach!$Q$10)</f>
        <v>0</v>
      </c>
      <c r="LF29" s="96">
        <f>SUMIFS('Entry Data'!$S:$S,'Entry Data'!$AA:$AA,Unit_Ach!$B29&amp;Unit_Ach!$LC$8&amp;Unit_Ach!$O$9&amp;Unit_Ach!$Q$10)</f>
        <v>0</v>
      </c>
      <c r="LG29" s="94">
        <f>SUMIFS('Entry Data'!$A:$A,'Entry Data'!$AA:$AA,Unit_Ach!$B29&amp;Unit_Ach!$LC$8&amp;Unit_Ach!$S$9&amp;Unit_Ach!$S$10)</f>
        <v>0</v>
      </c>
      <c r="LH29" s="96">
        <f>SUMIFS('Entry Data'!$S:$S,'Entry Data'!$AA:$AA,Unit_Ach!$B29&amp;Unit_Ach!$LC$8&amp;Unit_Ach!$S$9&amp;Unit_Ach!$S$10)</f>
        <v>0</v>
      </c>
      <c r="LI29" s="94">
        <f>SUMIFS('Entry Data'!$A:$A,'Entry Data'!$AA:$AA,Unit_Ach!$B29&amp;Unit_Ach!$LC$8&amp;Unit_Ach!$S$9&amp;Unit_Ach!$U$10)</f>
        <v>0</v>
      </c>
      <c r="LJ29" s="94">
        <f>SUMIFS('Entry Data'!$S:$S,'Entry Data'!$AA:$AA,Unit_Ach!$B29&amp;Unit_Ach!$LC$8&amp;Unit_Ach!$S$9&amp;Unit_Ach!$U$10)</f>
        <v>0</v>
      </c>
      <c r="LK29" s="97">
        <f t="shared" si="73"/>
        <v>0</v>
      </c>
      <c r="LL29" s="97">
        <f t="shared" si="74"/>
        <v>0</v>
      </c>
    </row>
    <row r="30" spans="1:324" x14ac:dyDescent="0.3">
      <c r="A30" s="92">
        <v>19</v>
      </c>
      <c r="B30" s="100" t="s">
        <v>75</v>
      </c>
      <c r="C30" s="100" t="s">
        <v>232</v>
      </c>
      <c r="D30" s="101">
        <f t="shared" si="3"/>
        <v>87</v>
      </c>
      <c r="E30" s="101">
        <f t="shared" si="4"/>
        <v>1665.6400000000003</v>
      </c>
      <c r="F30" s="101">
        <f t="shared" si="5"/>
        <v>98</v>
      </c>
      <c r="G30" s="101">
        <f t="shared" si="6"/>
        <v>1778.54</v>
      </c>
      <c r="H30" s="101">
        <f t="shared" si="7"/>
        <v>0</v>
      </c>
      <c r="I30" s="101">
        <f t="shared" si="8"/>
        <v>0</v>
      </c>
      <c r="J30" s="101">
        <f t="shared" si="9"/>
        <v>0</v>
      </c>
      <c r="K30" s="101">
        <f t="shared" si="10"/>
        <v>0</v>
      </c>
      <c r="L30" s="101">
        <f t="shared" si="11"/>
        <v>185</v>
      </c>
      <c r="M30" s="101">
        <f t="shared" si="12"/>
        <v>3444.1799999999994</v>
      </c>
      <c r="N30" s="95"/>
      <c r="O30" s="94">
        <f>SUMIFS('Entry Data'!$A:$A,'Entry Data'!$AA:$AA,Unit_Ach!$B30&amp;Unit_Ach!$O$8&amp;Unit_Ach!$O$9&amp;Unit_Ach!$O$10)</f>
        <v>6</v>
      </c>
      <c r="P30" s="96">
        <f>SUMIFS('Entry Data'!$S:$S,'Entry Data'!$AA:$AA,Unit_Ach!$B30&amp;Unit_Ach!$O$8&amp;Unit_Ach!$O$9&amp;Unit_Ach!$O$10)</f>
        <v>146.08000000000001</v>
      </c>
      <c r="Q30" s="94">
        <f>SUMIFS('Entry Data'!$A:$A,'Entry Data'!$AA:$AA,Unit_Ach!$B30&amp;Unit_Ach!$O$8&amp;Unit_Ach!$O$9&amp;Unit_Ach!$Q$10)</f>
        <v>6</v>
      </c>
      <c r="R30" s="96">
        <f>SUMIFS('Entry Data'!$S:$S,'Entry Data'!$AA:$AA,Unit_Ach!$B30&amp;Unit_Ach!$O$8&amp;Unit_Ach!$O$9&amp;Unit_Ach!$Q$10)</f>
        <v>150.5</v>
      </c>
      <c r="S30" s="94">
        <f>SUMIFS('Entry Data'!$A:$A,'Entry Data'!$AA:$AA,Unit_Ach!$B30&amp;Unit_Ach!$O$8&amp;Unit_Ach!$S$9&amp;Unit_Ach!$S$10)</f>
        <v>0</v>
      </c>
      <c r="T30" s="96">
        <f>SUMIFS('Entry Data'!$S:$S,'Entry Data'!$AA:$AA,Unit_Ach!$B30&amp;Unit_Ach!$O$8&amp;Unit_Ach!$S$9&amp;Unit_Ach!$S$10)</f>
        <v>0</v>
      </c>
      <c r="U30" s="94">
        <f>SUMIFS('Entry Data'!$A:$A,'Entry Data'!$AA:$AA,Unit_Ach!$B30&amp;Unit_Ach!$O$8&amp;Unit_Ach!$S$9&amp;Unit_Ach!$U$10)</f>
        <v>0</v>
      </c>
      <c r="V30" s="94">
        <f>SUMIFS('Entry Data'!$S:$S,'Entry Data'!$AA:$AA,Unit_Ach!$B30&amp;Unit_Ach!$O$8&amp;Unit_Ach!$S$9&amp;Unit_Ach!$U$10)</f>
        <v>0</v>
      </c>
      <c r="W30" s="97">
        <f t="shared" si="13"/>
        <v>12</v>
      </c>
      <c r="X30" s="98">
        <f t="shared" si="14"/>
        <v>296.58000000000004</v>
      </c>
      <c r="Y30" s="99">
        <f>SUMIFS('Entry Data'!$A:$A,'Entry Data'!$AA:$AA,Unit_Ach!$B30&amp;Unit_Ach!$Y$8&amp;Unit_Ach!$O$9&amp;Unit_Ach!$O$10)</f>
        <v>5</v>
      </c>
      <c r="Z30" s="96">
        <f>SUMIFS('Entry Data'!$S:$S,'Entry Data'!$AA:$AA,Unit_Ach!$B30&amp;Unit_Ach!$Y$8&amp;Unit_Ach!$O$9&amp;Unit_Ach!$O$10)</f>
        <v>118.32</v>
      </c>
      <c r="AA30" s="94">
        <f>SUMIFS('Entry Data'!$A:$A,'Entry Data'!$AA:$AA,Unit_Ach!$B30&amp;Unit_Ach!$Y$8&amp;Unit_Ach!$O$9&amp;Unit_Ach!$Q$10)</f>
        <v>4</v>
      </c>
      <c r="AB30" s="96">
        <f>SUMIFS('Entry Data'!$S:$S,'Entry Data'!$AA:$AA,Unit_Ach!$B30&amp;Unit_Ach!$Y$8&amp;Unit_Ach!$O$9&amp;Unit_Ach!$Q$10)</f>
        <v>95.360000000000014</v>
      </c>
      <c r="AC30" s="94">
        <f>SUMIFS('Entry Data'!$A:$A,'Entry Data'!$AA:$AA,Unit_Ach!$B30&amp;Unit_Ach!$Y$8&amp;Unit_Ach!$S$9&amp;Unit_Ach!$S$10)</f>
        <v>0</v>
      </c>
      <c r="AD30" s="96">
        <f>SUMIFS('Entry Data'!$S:$S,'Entry Data'!$AA:$AA,Unit_Ach!$B30&amp;Unit_Ach!$Y$8&amp;Unit_Ach!$S$9&amp;Unit_Ach!$S$10)</f>
        <v>0</v>
      </c>
      <c r="AE30" s="94">
        <f>SUMIFS('Entry Data'!$A:$A,'Entry Data'!$AA:$AA,Unit_Ach!$B30&amp;Unit_Ach!$Y$8&amp;Unit_Ach!$S$9&amp;Unit_Ach!$U$10)</f>
        <v>0</v>
      </c>
      <c r="AF30" s="94">
        <f>SUMIFS('Entry Data'!$S:$S,'Entry Data'!$AA:$AA,Unit_Ach!$B30&amp;Unit_Ach!$Y$8&amp;Unit_Ach!$S$9&amp;Unit_Ach!$U$10)</f>
        <v>0</v>
      </c>
      <c r="AG30" s="97">
        <f t="shared" si="15"/>
        <v>9</v>
      </c>
      <c r="AH30" s="97">
        <f t="shared" si="16"/>
        <v>213.68</v>
      </c>
      <c r="AI30" s="99">
        <f>SUMIFS('Entry Data'!$A:$A,'Entry Data'!$AA:$AA,Unit_Ach!$B30&amp;Unit_Ach!$AI$8&amp;Unit_Ach!$O$9&amp;Unit_Ach!$O$10)</f>
        <v>6</v>
      </c>
      <c r="AJ30" s="96">
        <f>SUMIFS('Entry Data'!$S:$S,'Entry Data'!$AA:$AA,Unit_Ach!$B30&amp;Unit_Ach!$AI$8&amp;Unit_Ach!$O$9&amp;Unit_Ach!$O$10)</f>
        <v>141.54</v>
      </c>
      <c r="AK30" s="94">
        <f>SUMIFS('Entry Data'!$A:$A,'Entry Data'!$AA:$AA,Unit_Ach!$B30&amp;Unit_Ach!$AI$8&amp;Unit_Ach!$O$9&amp;Unit_Ach!$Q$10)</f>
        <v>5</v>
      </c>
      <c r="AL30" s="96">
        <f>SUMIFS('Entry Data'!$S:$S,'Entry Data'!$AA:$AA,Unit_Ach!$B30&amp;Unit_Ach!$AI$8&amp;Unit_Ach!$O$9&amp;Unit_Ach!$Q$10)</f>
        <v>116.18</v>
      </c>
      <c r="AM30" s="94">
        <f>SUMIFS('Entry Data'!$A:$A,'Entry Data'!$AA:$AA,Unit_Ach!$B30&amp;Unit_Ach!$AI$8&amp;Unit_Ach!$S$9&amp;Unit_Ach!$S$10)</f>
        <v>0</v>
      </c>
      <c r="AN30" s="96">
        <f>SUMIFS('Entry Data'!$S:$S,'Entry Data'!$AA:$AA,Unit_Ach!$B30&amp;Unit_Ach!$AI$8&amp;Unit_Ach!$S$9&amp;Unit_Ach!$S$10)</f>
        <v>0</v>
      </c>
      <c r="AO30" s="94">
        <f>SUMIFS('Entry Data'!$A:$A,'Entry Data'!$AA:$AA,Unit_Ach!$B30&amp;Unit_Ach!$AI$8&amp;Unit_Ach!$S$9&amp;Unit_Ach!$U$10)</f>
        <v>0</v>
      </c>
      <c r="AP30" s="94">
        <f>SUMIFS('Entry Data'!$S:$S,'Entry Data'!$AA:$AA,Unit_Ach!$B30&amp;Unit_Ach!$AI$8&amp;Unit_Ach!$S$9&amp;Unit_Ach!$U$10)</f>
        <v>0</v>
      </c>
      <c r="AQ30" s="97">
        <f t="shared" si="17"/>
        <v>11</v>
      </c>
      <c r="AR30" s="97">
        <f t="shared" si="18"/>
        <v>257.72000000000003</v>
      </c>
      <c r="AS30" s="99">
        <f>SUMIFS('Entry Data'!$A:$A,'Entry Data'!$AA:$AA,Unit_Ach!$B30&amp;Unit_Ach!$AS$8&amp;Unit_Ach!$O$9&amp;Unit_Ach!$O$10)</f>
        <v>6</v>
      </c>
      <c r="AT30" s="96">
        <f>SUMIFS('Entry Data'!$S:$S,'Entry Data'!$AA:$AA,Unit_Ach!$B30&amp;Unit_Ach!$AS$8&amp;Unit_Ach!$O$9&amp;Unit_Ach!$O$10)</f>
        <v>141.64000000000001</v>
      </c>
      <c r="AU30" s="94">
        <f>SUMIFS('Entry Data'!$A:$A,'Entry Data'!$AA:$AA,Unit_Ach!$B30&amp;Unit_Ach!$AS$8&amp;Unit_Ach!$O$9&amp;Unit_Ach!$Q$10)</f>
        <v>6</v>
      </c>
      <c r="AV30" s="96">
        <f>SUMIFS('Entry Data'!$S:$S,'Entry Data'!$AA:$AA,Unit_Ach!$B30&amp;Unit_Ach!$AS$8&amp;Unit_Ach!$O$9&amp;Unit_Ach!$Q$10)</f>
        <v>140.12</v>
      </c>
      <c r="AW30" s="94">
        <f>SUMIFS('Entry Data'!$A:$A,'Entry Data'!$AA:$AA,Unit_Ach!$B30&amp;Unit_Ach!$AS$8&amp;Unit_Ach!$S$9&amp;Unit_Ach!$S$10)</f>
        <v>0</v>
      </c>
      <c r="AX30" s="96">
        <f>SUMIFS('Entry Data'!$S:$S,'Entry Data'!$AA:$AA,Unit_Ach!$B30&amp;Unit_Ach!$AS$8&amp;Unit_Ach!$S$9&amp;Unit_Ach!$S$10)</f>
        <v>0</v>
      </c>
      <c r="AY30" s="94">
        <f>SUMIFS('Entry Data'!$A:$A,'Entry Data'!$AA:$AA,Unit_Ach!$B30&amp;Unit_Ach!$AS$8&amp;Unit_Ach!$S$9&amp;Unit_Ach!$U$10)</f>
        <v>0</v>
      </c>
      <c r="AZ30" s="94">
        <f>SUMIFS('Entry Data'!$S:$S,'Entry Data'!$AA:$AA,Unit_Ach!$B30&amp;Unit_Ach!$AS$8&amp;Unit_Ach!$S$9&amp;Unit_Ach!$U$10)</f>
        <v>0</v>
      </c>
      <c r="BA30" s="97">
        <f t="shared" si="19"/>
        <v>12</v>
      </c>
      <c r="BB30" s="97">
        <f t="shared" si="20"/>
        <v>281.76</v>
      </c>
      <c r="BC30" s="99">
        <f>SUMIFS('Entry Data'!$A:$A,'Entry Data'!$AA:$AA,Unit_Ach!$B30&amp;Unit_Ach!$BC$8&amp;Unit_Ach!$O$9&amp;Unit_Ach!$O$10)</f>
        <v>0</v>
      </c>
      <c r="BD30" s="96">
        <f>SUMIFS('Entry Data'!$S:$S,'Entry Data'!$AA:$AA,Unit_Ach!$B30&amp;Unit_Ach!$BC$8&amp;Unit_Ach!$O$9&amp;Unit_Ach!$O$10)</f>
        <v>0</v>
      </c>
      <c r="BE30" s="94">
        <f>SUMIFS('Entry Data'!$A:$A,'Entry Data'!$AA:$AA,Unit_Ach!$B30&amp;Unit_Ach!$BC$8&amp;Unit_Ach!$O$9&amp;Unit_Ach!$Q$10)</f>
        <v>6</v>
      </c>
      <c r="BF30" s="96">
        <f>SUMIFS('Entry Data'!$S:$S,'Entry Data'!$AA:$AA,Unit_Ach!$B30&amp;Unit_Ach!$BC$8&amp;Unit_Ach!$O$9&amp;Unit_Ach!$Q$10)</f>
        <v>138.86000000000001</v>
      </c>
      <c r="BG30" s="94">
        <f>SUMIFS('Entry Data'!$A:$A,'Entry Data'!$AA:$AA,Unit_Ach!$B30&amp;Unit_Ach!$BC$8&amp;Unit_Ach!$S$9&amp;Unit_Ach!$S$10)</f>
        <v>0</v>
      </c>
      <c r="BH30" s="96">
        <f>SUMIFS('Entry Data'!$S:$S,'Entry Data'!$AA:$AA,Unit_Ach!$B30&amp;Unit_Ach!$BC$8&amp;Unit_Ach!$S$9&amp;Unit_Ach!$S$10)</f>
        <v>0</v>
      </c>
      <c r="BI30" s="94">
        <f>SUMIFS('Entry Data'!$A:$A,'Entry Data'!$AA:$AA,Unit_Ach!$B30&amp;Unit_Ach!$BC$8&amp;Unit_Ach!$S$9&amp;Unit_Ach!$U$10)</f>
        <v>0</v>
      </c>
      <c r="BJ30" s="94">
        <f>SUMIFS('Entry Data'!$S:$S,'Entry Data'!$AA:$AA,Unit_Ach!$B30&amp;Unit_Ach!$BC$8&amp;Unit_Ach!$S$9&amp;Unit_Ach!$U$10)</f>
        <v>0</v>
      </c>
      <c r="BK30" s="97">
        <f t="shared" si="21"/>
        <v>6</v>
      </c>
      <c r="BL30" s="97">
        <f t="shared" si="22"/>
        <v>138.86000000000001</v>
      </c>
      <c r="BM30" s="99">
        <f>SUMIFS('Entry Data'!$A:$A,'Entry Data'!$AA:$AA,Unit_Ach!$B30&amp;Unit_Ach!$BM$8&amp;Unit_Ach!$O$9&amp;Unit_Ach!$O$10)</f>
        <v>4</v>
      </c>
      <c r="BN30" s="96">
        <f>SUMIFS('Entry Data'!$S:$S,'Entry Data'!$AA:$AA,Unit_Ach!$B30&amp;Unit_Ach!$BM$8&amp;Unit_Ach!$O$9&amp;Unit_Ach!$O$10)</f>
        <v>95.62</v>
      </c>
      <c r="BO30" s="94">
        <f>SUMIFS('Entry Data'!$A:$A,'Entry Data'!$AA:$AA,Unit_Ach!$B30&amp;Unit_Ach!$BM$8&amp;Unit_Ach!$O$9&amp;Unit_Ach!$Q$10)</f>
        <v>5</v>
      </c>
      <c r="BP30" s="96">
        <f>SUMIFS('Entry Data'!$S:$S,'Entry Data'!$AA:$AA,Unit_Ach!$B30&amp;Unit_Ach!$BM$8&amp;Unit_Ach!$O$9&amp;Unit_Ach!$Q$10)</f>
        <v>119.13999999999999</v>
      </c>
      <c r="BQ30" s="94">
        <f>SUMIFS('Entry Data'!$A:$A,'Entry Data'!$AA:$AA,Unit_Ach!$B30&amp;Unit_Ach!$BM$8&amp;Unit_Ach!$S$9&amp;Unit_Ach!$S$10)</f>
        <v>0</v>
      </c>
      <c r="BR30" s="96">
        <f>SUMIFS('Entry Data'!$S:$S,'Entry Data'!$AA:$AA,Unit_Ach!$B30&amp;Unit_Ach!$BM$8&amp;Unit_Ach!$S$9&amp;Unit_Ach!$S$10)</f>
        <v>0</v>
      </c>
      <c r="BS30" s="94">
        <f>SUMIFS('Entry Data'!$A:$A,'Entry Data'!$AA:$AA,Unit_Ach!$B30&amp;Unit_Ach!$BM$8&amp;Unit_Ach!$S$9&amp;Unit_Ach!$U$10)</f>
        <v>0</v>
      </c>
      <c r="BT30" s="94">
        <f>SUMIFS('Entry Data'!$S:$S,'Entry Data'!$AA:$AA,Unit_Ach!$B30&amp;Unit_Ach!$BM$8&amp;Unit_Ach!$S$9&amp;Unit_Ach!$U$10)</f>
        <v>0</v>
      </c>
      <c r="BU30" s="97">
        <f t="shared" si="23"/>
        <v>9</v>
      </c>
      <c r="BV30" s="97">
        <f t="shared" si="24"/>
        <v>214.76</v>
      </c>
      <c r="BW30" s="99">
        <f>SUMIFS('Entry Data'!$A:$A,'Entry Data'!$AA:$AA,Unit_Ach!$B30&amp;Unit_Ach!$BW$8&amp;Unit_Ach!$O$9&amp;Unit_Ach!$O$10)</f>
        <v>6</v>
      </c>
      <c r="BX30" s="96">
        <f>SUMIFS('Entry Data'!$S:$S,'Entry Data'!$AA:$AA,Unit_Ach!$B30&amp;Unit_Ach!$BW$8&amp;Unit_Ach!$O$9&amp;Unit_Ach!$O$10)</f>
        <v>143.06</v>
      </c>
      <c r="BY30" s="94">
        <f>SUMIFS('Entry Data'!$A:$A,'Entry Data'!$AA:$AA,Unit_Ach!$B30&amp;Unit_Ach!$BW$8&amp;Unit_Ach!$O$9&amp;Unit_Ach!$Q$10)</f>
        <v>4</v>
      </c>
      <c r="BZ30" s="96">
        <f>SUMIFS('Entry Data'!$S:$S,'Entry Data'!$AA:$AA,Unit_Ach!$B30&amp;Unit_Ach!$BW$8&amp;Unit_Ach!$O$9&amp;Unit_Ach!$Q$10)</f>
        <v>94.52</v>
      </c>
      <c r="CA30" s="94">
        <f>SUMIFS('Entry Data'!$A:$A,'Entry Data'!$AA:$AA,Unit_Ach!$B30&amp;Unit_Ach!$BW$8&amp;Unit_Ach!$S$9&amp;Unit_Ach!$S$10)</f>
        <v>0</v>
      </c>
      <c r="CB30" s="96">
        <f>SUMIFS('Entry Data'!$S:$S,'Entry Data'!$AA:$AA,Unit_Ach!$B30&amp;Unit_Ach!$BW$8&amp;Unit_Ach!$S$9&amp;Unit_Ach!$S$10)</f>
        <v>0</v>
      </c>
      <c r="CC30" s="94">
        <f>SUMIFS('Entry Data'!$A:$A,'Entry Data'!$AA:$AA,Unit_Ach!$B30&amp;Unit_Ach!$BW$8&amp;Unit_Ach!$S$9&amp;Unit_Ach!$U$10)</f>
        <v>0</v>
      </c>
      <c r="CD30" s="94">
        <f>SUMIFS('Entry Data'!$S:$S,'Entry Data'!$AA:$AA,Unit_Ach!$B30&amp;Unit_Ach!$BW$8&amp;Unit_Ach!$S$9&amp;Unit_Ach!$U$10)</f>
        <v>0</v>
      </c>
      <c r="CE30" s="97">
        <f t="shared" si="25"/>
        <v>10</v>
      </c>
      <c r="CF30" s="97">
        <f t="shared" si="26"/>
        <v>237.57999999999998</v>
      </c>
      <c r="CG30" s="99">
        <f>SUMIFS('Entry Data'!$A:$A,'Entry Data'!$AA:$AA,Unit_Ach!$B30&amp;Unit_Ach!$CG$8&amp;Unit_Ach!$O$9&amp;Unit_Ach!$O$10)</f>
        <v>6</v>
      </c>
      <c r="CH30" s="96">
        <f>SUMIFS('Entry Data'!$S:$S,'Entry Data'!$AA:$AA,Unit_Ach!$B30&amp;Unit_Ach!$CG$8&amp;Unit_Ach!$O$9&amp;Unit_Ach!$O$10)</f>
        <v>146.78</v>
      </c>
      <c r="CI30" s="94">
        <f>SUMIFS('Entry Data'!$A:$A,'Entry Data'!$AA:$AA,Unit_Ach!$B30&amp;Unit_Ach!$CG$8&amp;Unit_Ach!$O$9&amp;Unit_Ach!$Q$10)</f>
        <v>8</v>
      </c>
      <c r="CJ30" s="96">
        <f>SUMIFS('Entry Data'!$S:$S,'Entry Data'!$AA:$AA,Unit_Ach!$B30&amp;Unit_Ach!$CG$8&amp;Unit_Ach!$O$9&amp;Unit_Ach!$Q$10)</f>
        <v>199.56</v>
      </c>
      <c r="CK30" s="94">
        <f>SUMIFS('Entry Data'!$A:$A,'Entry Data'!$AA:$AA,Unit_Ach!$B30&amp;Unit_Ach!$CG$8&amp;Unit_Ach!$S$9&amp;Unit_Ach!$S$10)</f>
        <v>0</v>
      </c>
      <c r="CL30" s="96">
        <f>SUMIFS('Entry Data'!$S:$S,'Entry Data'!$AA:$AA,Unit_Ach!$B30&amp;Unit_Ach!$CG$8&amp;Unit_Ach!$S$9&amp;Unit_Ach!$S$10)</f>
        <v>0</v>
      </c>
      <c r="CM30" s="94">
        <f>SUMIFS('Entry Data'!$A:$A,'Entry Data'!$AA:$AA,Unit_Ach!$B30&amp;Unit_Ach!$CG$8&amp;Unit_Ach!$S$9&amp;Unit_Ach!$U$10)</f>
        <v>0</v>
      </c>
      <c r="CN30" s="94">
        <f>SUMIFS('Entry Data'!$S:$S,'Entry Data'!$AA:$AA,Unit_Ach!$B30&amp;Unit_Ach!$CG$8&amp;Unit_Ach!$S$9&amp;Unit_Ach!$U$10)</f>
        <v>0</v>
      </c>
      <c r="CO30" s="97">
        <f t="shared" si="27"/>
        <v>14</v>
      </c>
      <c r="CP30" s="97">
        <f t="shared" si="28"/>
        <v>346.34000000000003</v>
      </c>
      <c r="CQ30" s="99">
        <f>SUMIFS('Entry Data'!$A:$A,'Entry Data'!$AA:$AA,Unit_Ach!$B30&amp;Unit_Ach!$CQ$8&amp;Unit_Ach!$O$9&amp;Unit_Ach!$O$10)</f>
        <v>7</v>
      </c>
      <c r="CR30" s="96">
        <f>SUMIFS('Entry Data'!$S:$S,'Entry Data'!$AA:$AA,Unit_Ach!$B30&amp;Unit_Ach!$CQ$8&amp;Unit_Ach!$O$9&amp;Unit_Ach!$O$10)</f>
        <v>170.34000000000003</v>
      </c>
      <c r="CS30" s="94">
        <f>SUMIFS('Entry Data'!$A:$A,'Entry Data'!$AA:$AA,Unit_Ach!$B30&amp;Unit_Ach!$CQ$8&amp;Unit_Ach!$O$9&amp;Unit_Ach!$Q$10)</f>
        <v>7</v>
      </c>
      <c r="CT30" s="96">
        <f>SUMIFS('Entry Data'!$S:$S,'Entry Data'!$AA:$AA,Unit_Ach!$B30&amp;Unit_Ach!$CQ$8&amp;Unit_Ach!$O$9&amp;Unit_Ach!$Q$10)</f>
        <v>167.86</v>
      </c>
      <c r="CU30" s="94">
        <f>SUMIFS('Entry Data'!$A:$A,'Entry Data'!$AA:$AA,Unit_Ach!$B30&amp;Unit_Ach!$CQ$8&amp;Unit_Ach!$S$9&amp;Unit_Ach!$S$10)</f>
        <v>0</v>
      </c>
      <c r="CV30" s="96">
        <f>SUMIFS('Entry Data'!$S:$S,'Entry Data'!$AA:$AA,Unit_Ach!$B30&amp;Unit_Ach!$CQ$8&amp;Unit_Ach!$S$9&amp;Unit_Ach!$S$10)</f>
        <v>0</v>
      </c>
      <c r="CW30" s="94">
        <f>SUMIFS('Entry Data'!$A:$A,'Entry Data'!$AA:$AA,Unit_Ach!$B30&amp;Unit_Ach!$CQ$8&amp;Unit_Ach!$S$9&amp;Unit_Ach!$U$10)</f>
        <v>0</v>
      </c>
      <c r="CX30" s="94">
        <f>SUMIFS('Entry Data'!$S:$S,'Entry Data'!$AA:$AA,Unit_Ach!$B30&amp;Unit_Ach!$CQ$8&amp;Unit_Ach!$S$9&amp;Unit_Ach!$U$10)</f>
        <v>0</v>
      </c>
      <c r="CY30" s="97">
        <f t="shared" si="29"/>
        <v>14</v>
      </c>
      <c r="CZ30" s="97">
        <f t="shared" si="30"/>
        <v>338.20000000000005</v>
      </c>
      <c r="DA30" s="99">
        <f>SUMIFS('Entry Data'!$A:$A,'Entry Data'!$AA:$AA,Unit_Ach!$B30&amp;Unit_Ach!$DA$8&amp;Unit_Ach!$O$9&amp;Unit_Ach!$O$10)</f>
        <v>6</v>
      </c>
      <c r="DB30" s="96">
        <f>SUMIFS('Entry Data'!$S:$S,'Entry Data'!$AA:$AA,Unit_Ach!$B30&amp;Unit_Ach!$DA$8&amp;Unit_Ach!$O$9&amp;Unit_Ach!$O$10)</f>
        <v>148.88</v>
      </c>
      <c r="DC30" s="94">
        <f>SUMIFS('Entry Data'!$A:$A,'Entry Data'!$AA:$AA,Unit_Ach!$B30&amp;Unit_Ach!$DA$8&amp;Unit_Ach!$O$9&amp;Unit_Ach!$Q$10)</f>
        <v>4</v>
      </c>
      <c r="DD30" s="96">
        <f>SUMIFS('Entry Data'!$S:$S,'Entry Data'!$AA:$AA,Unit_Ach!$B30&amp;Unit_Ach!$DA$8&amp;Unit_Ach!$O$9&amp;Unit_Ach!$Q$10)</f>
        <v>96.52</v>
      </c>
      <c r="DE30" s="94">
        <f>SUMIFS('Entry Data'!$A:$A,'Entry Data'!$AA:$AA,Unit_Ach!$B30&amp;Unit_Ach!$DA$8&amp;Unit_Ach!$S$9&amp;Unit_Ach!$S$10)</f>
        <v>0</v>
      </c>
      <c r="DF30" s="96">
        <f>SUMIFS('Entry Data'!$S:$S,'Entry Data'!$AA:$AA,Unit_Ach!$B30&amp;Unit_Ach!$DA$8&amp;Unit_Ach!$S$9&amp;Unit_Ach!$S$10)</f>
        <v>0</v>
      </c>
      <c r="DG30" s="94">
        <f>SUMIFS('Entry Data'!$A:$A,'Entry Data'!$AA:$AA,Unit_Ach!$B30&amp;Unit_Ach!$DA$8&amp;Unit_Ach!$S$9&amp;Unit_Ach!$U$10)</f>
        <v>0</v>
      </c>
      <c r="DH30" s="94">
        <f>SUMIFS('Entry Data'!$S:$S,'Entry Data'!$AA:$AA,Unit_Ach!$B30&amp;Unit_Ach!$DA$8&amp;Unit_Ach!$S$9&amp;Unit_Ach!$U$10)</f>
        <v>0</v>
      </c>
      <c r="DI30" s="97">
        <f t="shared" si="31"/>
        <v>10</v>
      </c>
      <c r="DJ30" s="97">
        <f t="shared" si="32"/>
        <v>245.39999999999998</v>
      </c>
      <c r="DK30" s="99">
        <f>SUMIFS('Entry Data'!$A:$A,'Entry Data'!$AA:$AA,Unit_Ach!$B30&amp;Unit_Ach!$DK$8&amp;Unit_Ach!$O$9&amp;Unit_Ach!$O$10)</f>
        <v>4</v>
      </c>
      <c r="DL30" s="96">
        <f>SUMIFS('Entry Data'!$S:$S,'Entry Data'!$AA:$AA,Unit_Ach!$B30&amp;Unit_Ach!$DK$8&amp;Unit_Ach!$O$9&amp;Unit_Ach!$O$10)</f>
        <v>100.30000000000001</v>
      </c>
      <c r="DM30" s="94">
        <f>SUMIFS('Entry Data'!$A:$A,'Entry Data'!$AA:$AA,Unit_Ach!$B30&amp;Unit_Ach!$DK$8&amp;Unit_Ach!$O$9&amp;Unit_Ach!$Q$10)</f>
        <v>3</v>
      </c>
      <c r="DN30" s="96">
        <f>SUMIFS('Entry Data'!$S:$S,'Entry Data'!$AA:$AA,Unit_Ach!$B30&amp;Unit_Ach!$DK$8&amp;Unit_Ach!$O$9&amp;Unit_Ach!$Q$10)</f>
        <v>72.8</v>
      </c>
      <c r="DO30" s="94">
        <f>SUMIFS('Entry Data'!$A:$A,'Entry Data'!$AA:$AA,Unit_Ach!$B30&amp;Unit_Ach!$DK$8&amp;Unit_Ach!$S$9&amp;Unit_Ach!$S$10)</f>
        <v>0</v>
      </c>
      <c r="DP30" s="96">
        <f>SUMIFS('Entry Data'!$S:$S,'Entry Data'!$AA:$AA,Unit_Ach!$B30&amp;Unit_Ach!$DK$8&amp;Unit_Ach!$S$9&amp;Unit_Ach!$S$10)</f>
        <v>0</v>
      </c>
      <c r="DQ30" s="94">
        <f>SUMIFS('Entry Data'!$A:$A,'Entry Data'!$AA:$AA,Unit_Ach!$B30&amp;Unit_Ach!$DK$8&amp;Unit_Ach!$S$9&amp;Unit_Ach!$U$10)</f>
        <v>0</v>
      </c>
      <c r="DR30" s="94">
        <f>SUMIFS('Entry Data'!$S:$S,'Entry Data'!$AA:$AA,Unit_Ach!$B30&amp;Unit_Ach!$DK$8&amp;Unit_Ach!$S$9&amp;Unit_Ach!$U$10)</f>
        <v>0</v>
      </c>
      <c r="DS30" s="97">
        <f t="shared" si="33"/>
        <v>7</v>
      </c>
      <c r="DT30" s="97">
        <f t="shared" si="34"/>
        <v>173.10000000000002</v>
      </c>
      <c r="DU30" s="99">
        <f>SUMIFS('Entry Data'!$A:$A,'Entry Data'!$AA:$AA,Unit_Ach!$B30&amp;Unit_Ach!$DU$8&amp;Unit_Ach!$O$9&amp;Unit_Ach!$O$10)</f>
        <v>0</v>
      </c>
      <c r="DV30" s="96">
        <f>SUMIFS('Entry Data'!$S:$S,'Entry Data'!$AA:$AA,Unit_Ach!$B30&amp;Unit_Ach!$DU$8&amp;Unit_Ach!$O$9&amp;Unit_Ach!$O$10)</f>
        <v>0</v>
      </c>
      <c r="DW30" s="94">
        <f>SUMIFS('Entry Data'!$A:$A,'Entry Data'!$AA:$AA,Unit_Ach!$B30&amp;Unit_Ach!$DU$8&amp;Unit_Ach!$O$9&amp;Unit_Ach!$Q$10)</f>
        <v>5</v>
      </c>
      <c r="DX30" s="96">
        <f>SUMIFS('Entry Data'!$S:$S,'Entry Data'!$AA:$AA,Unit_Ach!$B30&amp;Unit_Ach!$DU$8&amp;Unit_Ach!$O$9&amp;Unit_Ach!$Q$10)</f>
        <v>119.18</v>
      </c>
      <c r="DY30" s="94">
        <f>SUMIFS('Entry Data'!$A:$A,'Entry Data'!$AA:$AA,Unit_Ach!$B30&amp;Unit_Ach!$DU$8&amp;Unit_Ach!$S$9&amp;Unit_Ach!$S$10)</f>
        <v>0</v>
      </c>
      <c r="DZ30" s="96">
        <f>SUMIFS('Entry Data'!$S:$S,'Entry Data'!$AA:$AA,Unit_Ach!$B30&amp;Unit_Ach!$DU$8&amp;Unit_Ach!$S$9&amp;Unit_Ach!$S$10)</f>
        <v>0</v>
      </c>
      <c r="EA30" s="94">
        <f>SUMIFS('Entry Data'!$A:$A,'Entry Data'!$AA:$AA,Unit_Ach!$B30&amp;Unit_Ach!$DU$8&amp;Unit_Ach!$S$9&amp;Unit_Ach!$U$10)</f>
        <v>0</v>
      </c>
      <c r="EB30" s="94">
        <f>SUMIFS('Entry Data'!$S:$S,'Entry Data'!$AA:$AA,Unit_Ach!$B30&amp;Unit_Ach!$DU$8&amp;Unit_Ach!$S$9&amp;Unit_Ach!$U$10)</f>
        <v>0</v>
      </c>
      <c r="EC30" s="97">
        <f t="shared" si="35"/>
        <v>5</v>
      </c>
      <c r="ED30" s="97">
        <f t="shared" si="36"/>
        <v>119.18</v>
      </c>
      <c r="EE30" s="99">
        <f>SUMIFS('Entry Data'!$A:$A,'Entry Data'!$AA:$AA,Unit_Ach!$B30&amp;Unit_Ach!$EE$8&amp;Unit_Ach!$O$9&amp;Unit_Ach!$O$10)</f>
        <v>6</v>
      </c>
      <c r="EF30" s="96">
        <f>SUMIFS('Entry Data'!$S:$S,'Entry Data'!$AA:$AA,Unit_Ach!$B30&amp;Unit_Ach!$EE$8&amp;Unit_Ach!$O$9&amp;Unit_Ach!$O$10)</f>
        <v>144.60000000000002</v>
      </c>
      <c r="EG30" s="94">
        <f>SUMIFS('Entry Data'!$A:$A,'Entry Data'!$AA:$AA,Unit_Ach!$B30&amp;Unit_Ach!$EE$8&amp;Unit_Ach!$O$9&amp;Unit_Ach!$Q$10)</f>
        <v>6</v>
      </c>
      <c r="EH30" s="96">
        <f>SUMIFS('Entry Data'!$S:$S,'Entry Data'!$AA:$AA,Unit_Ach!$B30&amp;Unit_Ach!$EE$8&amp;Unit_Ach!$O$9&amp;Unit_Ach!$Q$10)</f>
        <v>145.51999999999998</v>
      </c>
      <c r="EI30" s="94">
        <f>SUMIFS('Entry Data'!$A:$A,'Entry Data'!$AA:$AA,Unit_Ach!$B30&amp;Unit_Ach!$EE$8&amp;Unit_Ach!$S$9&amp;Unit_Ach!$S$10)</f>
        <v>0</v>
      </c>
      <c r="EJ30" s="96">
        <f>SUMIFS('Entry Data'!$S:$S,'Entry Data'!$AA:$AA,Unit_Ach!$B30&amp;Unit_Ach!$EE$8&amp;Unit_Ach!$S$9&amp;Unit_Ach!$S$10)</f>
        <v>0</v>
      </c>
      <c r="EK30" s="94">
        <f>SUMIFS('Entry Data'!$A:$A,'Entry Data'!$AA:$AA,Unit_Ach!$B30&amp;Unit_Ach!$EE$8&amp;Unit_Ach!$S$9&amp;Unit_Ach!$U$10)</f>
        <v>0</v>
      </c>
      <c r="EL30" s="94">
        <f>SUMIFS('Entry Data'!$S:$S,'Entry Data'!$AA:$AA,Unit_Ach!$B30&amp;Unit_Ach!$EE$8&amp;Unit_Ach!$S$9&amp;Unit_Ach!$U$10)</f>
        <v>0</v>
      </c>
      <c r="EM30" s="97">
        <f t="shared" si="37"/>
        <v>12</v>
      </c>
      <c r="EN30" s="97">
        <f t="shared" si="38"/>
        <v>290.12</v>
      </c>
      <c r="EO30" s="99">
        <f>SUMIFS('Entry Data'!$A:$A,'Entry Data'!$AA:$AA,Unit_Ach!$B30&amp;Unit_Ach!$EO$8&amp;Unit_Ach!$O$9&amp;Unit_Ach!$O$10)</f>
        <v>7</v>
      </c>
      <c r="EP30" s="96">
        <f>SUMIFS('Entry Data'!$S:$S,'Entry Data'!$AA:$AA,Unit_Ach!$B30&amp;Unit_Ach!$EO$8&amp;Unit_Ach!$O$9&amp;Unit_Ach!$O$10)</f>
        <v>168.48000000000002</v>
      </c>
      <c r="EQ30" s="94">
        <f>SUMIFS('Entry Data'!$A:$A,'Entry Data'!$AA:$AA,Unit_Ach!$B30&amp;Unit_Ach!$EO$8&amp;Unit_Ach!$O$9&amp;Unit_Ach!$Q$10)</f>
        <v>5</v>
      </c>
      <c r="ER30" s="96">
        <f>SUMIFS('Entry Data'!$S:$S,'Entry Data'!$AA:$AA,Unit_Ach!$B30&amp;Unit_Ach!$EO$8&amp;Unit_Ach!$O$9&amp;Unit_Ach!$Q$10)</f>
        <v>122.41999999999999</v>
      </c>
      <c r="ES30" s="94">
        <f>SUMIFS('Entry Data'!$A:$A,'Entry Data'!$AA:$AA,Unit_Ach!$B30&amp;Unit_Ach!$EO$8&amp;Unit_Ach!$S$9&amp;Unit_Ach!$S$10)</f>
        <v>0</v>
      </c>
      <c r="ET30" s="96">
        <f>SUMIFS('Entry Data'!$S:$S,'Entry Data'!$AA:$AA,Unit_Ach!$B30&amp;Unit_Ach!$EO$8&amp;Unit_Ach!$S$9&amp;Unit_Ach!$S$10)</f>
        <v>0</v>
      </c>
      <c r="EU30" s="94">
        <f>SUMIFS('Entry Data'!$A:$A,'Entry Data'!$AA:$AA,Unit_Ach!$B30&amp;Unit_Ach!$EO$8&amp;Unit_Ach!$S$9&amp;Unit_Ach!$U$10)</f>
        <v>0</v>
      </c>
      <c r="EV30" s="94">
        <f>SUMIFS('Entry Data'!$S:$S,'Entry Data'!$AA:$AA,Unit_Ach!$B30&amp;Unit_Ach!$EO$8&amp;Unit_Ach!$S$9&amp;Unit_Ach!$U$10)</f>
        <v>0</v>
      </c>
      <c r="EW30" s="97">
        <f t="shared" si="39"/>
        <v>12</v>
      </c>
      <c r="EX30" s="97">
        <f t="shared" si="40"/>
        <v>290.89999999999998</v>
      </c>
      <c r="EY30" s="99">
        <f>SUMIFS('Entry Data'!$A:$A,'Entry Data'!$AA:$AA,Unit_Ach!$B30&amp;Unit_Ach!$EY$8&amp;Unit_Ach!$O$9&amp;Unit_Ach!$O$10)</f>
        <v>5</v>
      </c>
      <c r="EZ30" s="96">
        <f>SUMIFS('Entry Data'!$S:$S,'Entry Data'!$AA:$AA,Unit_Ach!$B30&amp;Unit_Ach!$EY$8&amp;Unit_Ach!$O$9&amp;Unit_Ach!$O$10)</f>
        <v>0</v>
      </c>
      <c r="FA30" s="94">
        <f>SUMIFS('Entry Data'!$A:$A,'Entry Data'!$AA:$AA,Unit_Ach!$B30&amp;Unit_Ach!$EY$8&amp;Unit_Ach!$O$9&amp;Unit_Ach!$Q$10)</f>
        <v>5</v>
      </c>
      <c r="FB30" s="96">
        <f>SUMIFS('Entry Data'!$S:$S,'Entry Data'!$AA:$AA,Unit_Ach!$B30&amp;Unit_Ach!$EY$8&amp;Unit_Ach!$O$9&amp;Unit_Ach!$Q$10)</f>
        <v>0</v>
      </c>
      <c r="FC30" s="94">
        <f>SUMIFS('Entry Data'!$A:$A,'Entry Data'!$AA:$AA,Unit_Ach!$B30&amp;Unit_Ach!$EY$8&amp;Unit_Ach!$S$9&amp;Unit_Ach!$S$10)</f>
        <v>0</v>
      </c>
      <c r="FD30" s="96">
        <f>SUMIFS('Entry Data'!$S:$S,'Entry Data'!$AA:$AA,Unit_Ach!$B30&amp;Unit_Ach!$EY$8&amp;Unit_Ach!$S$9&amp;Unit_Ach!$S$10)</f>
        <v>0</v>
      </c>
      <c r="FE30" s="94">
        <f>SUMIFS('Entry Data'!$A:$A,'Entry Data'!$AA:$AA,Unit_Ach!$B30&amp;Unit_Ach!$EY$8&amp;Unit_Ach!$S$9&amp;Unit_Ach!$U$10)</f>
        <v>0</v>
      </c>
      <c r="FF30" s="94">
        <f>SUMIFS('Entry Data'!$S:$S,'Entry Data'!$AA:$AA,Unit_Ach!$B30&amp;Unit_Ach!$EY$8&amp;Unit_Ach!$S$9&amp;Unit_Ach!$U$10)</f>
        <v>0</v>
      </c>
      <c r="FG30" s="97">
        <f t="shared" si="41"/>
        <v>10</v>
      </c>
      <c r="FH30" s="97">
        <f t="shared" si="42"/>
        <v>0</v>
      </c>
      <c r="FI30" s="99">
        <f>SUMIFS('Entry Data'!$A:$A,'Entry Data'!$AA:$AA,Unit_Ach!$B30&amp;Unit_Ach!$FI$8&amp;Unit_Ach!$O$9&amp;Unit_Ach!$O$10)</f>
        <v>5</v>
      </c>
      <c r="FJ30" s="96">
        <f>SUMIFS('Entry Data'!$S:$S,'Entry Data'!$AA:$AA,Unit_Ach!$B30&amp;Unit_Ach!$FI$8&amp;Unit_Ach!$O$9&amp;Unit_Ach!$O$10)</f>
        <v>0</v>
      </c>
      <c r="FK30" s="94">
        <f>SUMIFS('Entry Data'!$A:$A,'Entry Data'!$AA:$AA,Unit_Ach!$B30&amp;Unit_Ach!$FI$8&amp;Unit_Ach!$O$9&amp;Unit_Ach!$Q$10)</f>
        <v>2</v>
      </c>
      <c r="FL30" s="96">
        <f>SUMIFS('Entry Data'!$S:$S,'Entry Data'!$AA:$AA,Unit_Ach!$B30&amp;Unit_Ach!$FI$8&amp;Unit_Ach!$O$9&amp;Unit_Ach!$Q$10)</f>
        <v>0</v>
      </c>
      <c r="FM30" s="94">
        <f>SUMIFS('Entry Data'!$A:$A,'Entry Data'!$AA:$AA,Unit_Ach!$B30&amp;Unit_Ach!$FI$8&amp;Unit_Ach!$S$9&amp;Unit_Ach!$S$10)</f>
        <v>0</v>
      </c>
      <c r="FN30" s="96">
        <f>SUMIFS('Entry Data'!$S:$S,'Entry Data'!$AA:$AA,Unit_Ach!$B30&amp;Unit_Ach!$FI$8&amp;Unit_Ach!$S$9&amp;Unit_Ach!$S$10)</f>
        <v>0</v>
      </c>
      <c r="FO30" s="94">
        <f>SUMIFS('Entry Data'!$A:$A,'Entry Data'!$AA:$AA,Unit_Ach!$B30&amp;Unit_Ach!$FI$8&amp;Unit_Ach!$S$9&amp;Unit_Ach!$U$10)</f>
        <v>0</v>
      </c>
      <c r="FP30" s="94">
        <f>SUMIFS('Entry Data'!$S:$S,'Entry Data'!$AA:$AA,Unit_Ach!$B30&amp;Unit_Ach!$FI$8&amp;Unit_Ach!$S$9&amp;Unit_Ach!$U$10)</f>
        <v>0</v>
      </c>
      <c r="FQ30" s="97">
        <f t="shared" si="43"/>
        <v>7</v>
      </c>
      <c r="FR30" s="97">
        <f t="shared" si="44"/>
        <v>0</v>
      </c>
      <c r="FS30" s="99">
        <f>SUMIFS('Entry Data'!$A:$A,'Entry Data'!$AA:$AA,Unit_Ach!$B30&amp;Unit_Ach!$FS$8&amp;Unit_Ach!$O$9&amp;Unit_Ach!$O$10)</f>
        <v>5</v>
      </c>
      <c r="FT30" s="96">
        <f>SUMIFS('Entry Data'!$S:$S,'Entry Data'!$AA:$AA,Unit_Ach!$B30&amp;Unit_Ach!$FS$8&amp;Unit_Ach!$O$9&amp;Unit_Ach!$O$10)</f>
        <v>0</v>
      </c>
      <c r="FU30" s="94">
        <f>SUMIFS('Entry Data'!$A:$A,'Entry Data'!$AA:$AA,Unit_Ach!$B30&amp;Unit_Ach!$FS$8&amp;Unit_Ach!$O$9&amp;Unit_Ach!$Q$10)</f>
        <v>2</v>
      </c>
      <c r="FV30" s="96">
        <f>SUMIFS('Entry Data'!$S:$S,'Entry Data'!$AA:$AA,Unit_Ach!$B30&amp;Unit_Ach!$FS$8&amp;Unit_Ach!$O$9&amp;Unit_Ach!$Q$10)</f>
        <v>0</v>
      </c>
      <c r="FW30" s="94">
        <f>SUMIFS('Entry Data'!$A:$A,'Entry Data'!$AA:$AA,Unit_Ach!$B30&amp;Unit_Ach!$FS$8&amp;Unit_Ach!$S$9&amp;Unit_Ach!$S$10)</f>
        <v>0</v>
      </c>
      <c r="FX30" s="96">
        <f>SUMIFS('Entry Data'!$S:$S,'Entry Data'!$AA:$AA,Unit_Ach!$B30&amp;Unit_Ach!$FS$8&amp;Unit_Ach!$S$9&amp;Unit_Ach!$S$10)</f>
        <v>0</v>
      </c>
      <c r="FY30" s="94">
        <f>SUMIFS('Entry Data'!$A:$A,'Entry Data'!$AA:$AA,Unit_Ach!$B30&amp;Unit_Ach!$FS$8&amp;Unit_Ach!$S$9&amp;Unit_Ach!$U$10)</f>
        <v>0</v>
      </c>
      <c r="FZ30" s="94">
        <f>SUMIFS('Entry Data'!$S:$S,'Entry Data'!$AA:$AA,Unit_Ach!$B30&amp;Unit_Ach!$FS$8&amp;Unit_Ach!$S$9&amp;Unit_Ach!$U$10)</f>
        <v>0</v>
      </c>
      <c r="GA30" s="97">
        <f t="shared" si="45"/>
        <v>7</v>
      </c>
      <c r="GB30" s="97">
        <f t="shared" si="46"/>
        <v>0</v>
      </c>
      <c r="GC30" s="99">
        <f>SUMIFS('Entry Data'!$A:$A,'Entry Data'!$AA:$AA,Unit_Ach!$B30&amp;Unit_Ach!$GC$8&amp;Unit_Ach!$O$9&amp;Unit_Ach!$O$10)</f>
        <v>3</v>
      </c>
      <c r="GD30" s="96">
        <f>SUMIFS('Entry Data'!$S:$S,'Entry Data'!$AA:$AA,Unit_Ach!$B30&amp;Unit_Ach!$GC$8&amp;Unit_Ach!$O$9&amp;Unit_Ach!$O$10)</f>
        <v>0</v>
      </c>
      <c r="GE30" s="94">
        <f>SUMIFS('Entry Data'!$A:$A,'Entry Data'!$AA:$AA,Unit_Ach!$B30&amp;Unit_Ach!$GC$8&amp;Unit_Ach!$O$9&amp;Unit_Ach!$Q$10)</f>
        <v>7</v>
      </c>
      <c r="GF30" s="96">
        <f>SUMIFS('Entry Data'!$S:$S,'Entry Data'!$AA:$AA,Unit_Ach!$B30&amp;Unit_Ach!$GC$8&amp;Unit_Ach!$O$9&amp;Unit_Ach!$Q$10)</f>
        <v>0</v>
      </c>
      <c r="GG30" s="94">
        <f>SUMIFS('Entry Data'!$A:$A,'Entry Data'!$AA:$AA,Unit_Ach!$B30&amp;Unit_Ach!$GC$8&amp;Unit_Ach!$S$9&amp;Unit_Ach!$S$10)</f>
        <v>0</v>
      </c>
      <c r="GH30" s="96">
        <f>SUMIFS('Entry Data'!$S:$S,'Entry Data'!$AA:$AA,Unit_Ach!$B30&amp;Unit_Ach!$GC$8&amp;Unit_Ach!$S$9&amp;Unit_Ach!$S$10)</f>
        <v>0</v>
      </c>
      <c r="GI30" s="94">
        <f>SUMIFS('Entry Data'!$A:$A,'Entry Data'!$AA:$AA,Unit_Ach!$B30&amp;Unit_Ach!$GC$8&amp;Unit_Ach!$S$9&amp;Unit_Ach!$U$10)</f>
        <v>0</v>
      </c>
      <c r="GJ30" s="94">
        <f>SUMIFS('Entry Data'!$S:$S,'Entry Data'!$AA:$AA,Unit_Ach!$B30&amp;Unit_Ach!$GC$8&amp;Unit_Ach!$S$9&amp;Unit_Ach!$U$10)</f>
        <v>0</v>
      </c>
      <c r="GK30" s="97">
        <f t="shared" si="47"/>
        <v>10</v>
      </c>
      <c r="GL30" s="97">
        <f t="shared" si="48"/>
        <v>0</v>
      </c>
      <c r="GM30" s="99">
        <f>SUMIFS('Entry Data'!$A:$A,'Entry Data'!$AA:$AA,Unit_Ach!$B30&amp;Unit_Ach!$GM$8&amp;Unit_Ach!$O$9&amp;Unit_Ach!$O$10)</f>
        <v>0</v>
      </c>
      <c r="GN30" s="96">
        <f>SUMIFS('Entry Data'!$S:$S,'Entry Data'!$AA:$AA,Unit_Ach!$B30&amp;Unit_Ach!$GM$8&amp;Unit_Ach!$O$9&amp;Unit_Ach!$O$10)</f>
        <v>0</v>
      </c>
      <c r="GO30" s="94">
        <f>SUMIFS('Entry Data'!$A:$A,'Entry Data'!$AA:$AA,Unit_Ach!$B30&amp;Unit_Ach!$GM$8&amp;Unit_Ach!$O$9&amp;Unit_Ach!$Q$10)</f>
        <v>8</v>
      </c>
      <c r="GP30" s="96">
        <f>SUMIFS('Entry Data'!$S:$S,'Entry Data'!$AA:$AA,Unit_Ach!$B30&amp;Unit_Ach!$GM$8&amp;Unit_Ach!$O$9&amp;Unit_Ach!$Q$10)</f>
        <v>0</v>
      </c>
      <c r="GQ30" s="94">
        <f>SUMIFS('Entry Data'!$A:$A,'Entry Data'!$AA:$AA,Unit_Ach!$B30&amp;Unit_Ach!$GM$8&amp;Unit_Ach!$S$9&amp;Unit_Ach!$S$10)</f>
        <v>0</v>
      </c>
      <c r="GR30" s="96">
        <f>SUMIFS('Entry Data'!$S:$S,'Entry Data'!$AA:$AA,Unit_Ach!$B30&amp;Unit_Ach!$GM$8&amp;Unit_Ach!$S$9&amp;Unit_Ach!$S$10)</f>
        <v>0</v>
      </c>
      <c r="GS30" s="94">
        <f>SUMIFS('Entry Data'!$A:$A,'Entry Data'!$AA:$AA,Unit_Ach!$B30&amp;Unit_Ach!$GM$8&amp;Unit_Ach!$S$9&amp;Unit_Ach!$U$10)</f>
        <v>0</v>
      </c>
      <c r="GT30" s="94">
        <f>SUMIFS('Entry Data'!$S:$S,'Entry Data'!$AA:$AA,Unit_Ach!$B30&amp;Unit_Ach!$GM$8&amp;Unit_Ach!$S$9&amp;Unit_Ach!$U$10)</f>
        <v>0</v>
      </c>
      <c r="GU30" s="97">
        <f t="shared" si="49"/>
        <v>8</v>
      </c>
      <c r="GV30" s="97">
        <f t="shared" si="50"/>
        <v>0</v>
      </c>
      <c r="GW30" s="99">
        <f>SUMIFS('Entry Data'!$A:$A,'Entry Data'!$AA:$AA,Unit_Ach!$B30&amp;Unit_Ach!$GW$8&amp;Unit_Ach!$O$9&amp;Unit_Ach!$O$10)</f>
        <v>0</v>
      </c>
      <c r="GX30" s="96">
        <f>SUMIFS('Entry Data'!$S:$S,'Entry Data'!$AA:$AA,Unit_Ach!$B30&amp;Unit_Ach!$GW$8&amp;Unit_Ach!$O$9&amp;Unit_Ach!$O$10)</f>
        <v>0</v>
      </c>
      <c r="GY30" s="94">
        <f>SUMIFS('Entry Data'!$A:$A,'Entry Data'!$AA:$AA,Unit_Ach!$B30&amp;Unit_Ach!$GW$8&amp;Unit_Ach!$O$9&amp;Unit_Ach!$Q$10)</f>
        <v>0</v>
      </c>
      <c r="GZ30" s="96">
        <f>SUMIFS('Entry Data'!$S:$S,'Entry Data'!$AA:$AA,Unit_Ach!$B30&amp;Unit_Ach!$GW$8&amp;Unit_Ach!$O$9&amp;Unit_Ach!$Q$10)</f>
        <v>0</v>
      </c>
      <c r="HA30" s="94">
        <f>SUMIFS('Entry Data'!$A:$A,'Entry Data'!$AA:$AA,Unit_Ach!$B30&amp;Unit_Ach!$GW$8&amp;Unit_Ach!$S$9&amp;Unit_Ach!$S$10)</f>
        <v>0</v>
      </c>
      <c r="HB30" s="96">
        <f>SUMIFS('Entry Data'!$S:$S,'Entry Data'!$AA:$AA,Unit_Ach!$B30&amp;Unit_Ach!$GW$8&amp;Unit_Ach!$S$9&amp;Unit_Ach!$S$10)</f>
        <v>0</v>
      </c>
      <c r="HC30" s="94">
        <f>SUMIFS('Entry Data'!$A:$A,'Entry Data'!$AA:$AA,Unit_Ach!$B30&amp;Unit_Ach!$GW$8&amp;Unit_Ach!$S$9&amp;Unit_Ach!$U$10)</f>
        <v>0</v>
      </c>
      <c r="HD30" s="94">
        <f>SUMIFS('Entry Data'!$S:$S,'Entry Data'!$AA:$AA,Unit_Ach!$B30&amp;Unit_Ach!$GW$8&amp;Unit_Ach!$S$9&amp;Unit_Ach!$U$10)</f>
        <v>0</v>
      </c>
      <c r="HE30" s="97">
        <f t="shared" si="51"/>
        <v>0</v>
      </c>
      <c r="HF30" s="97">
        <f t="shared" si="52"/>
        <v>0</v>
      </c>
      <c r="HG30" s="99">
        <f>SUMIFS('Entry Data'!$A:$A,'Entry Data'!$AA:$AA,Unit_Ach!$B30&amp;Unit_Ach!$HG$8&amp;Unit_Ach!$O$9&amp;Unit_Ach!$O$10)</f>
        <v>0</v>
      </c>
      <c r="HH30" s="96">
        <f>SUMIFS('Entry Data'!$S:$S,'Entry Data'!$AA:$AA,Unit_Ach!$B30&amp;Unit_Ach!$HG$8&amp;Unit_Ach!$O$9&amp;Unit_Ach!$O$10)</f>
        <v>0</v>
      </c>
      <c r="HI30" s="94">
        <f>SUMIFS('Entry Data'!$A:$A,'Entry Data'!$AA:$AA,Unit_Ach!$B30&amp;Unit_Ach!$HG$8&amp;Unit_Ach!$O$9&amp;Unit_Ach!$Q$10)</f>
        <v>0</v>
      </c>
      <c r="HJ30" s="96">
        <f>SUMIFS('Entry Data'!$S:$S,'Entry Data'!$AA:$AA,Unit_Ach!$B30&amp;Unit_Ach!$HG$8&amp;Unit_Ach!$O$9&amp;Unit_Ach!$Q$10)</f>
        <v>0</v>
      </c>
      <c r="HK30" s="94">
        <f>SUMIFS('Entry Data'!$A:$A,'Entry Data'!$AA:$AA,Unit_Ach!$B30&amp;Unit_Ach!$HG$8&amp;Unit_Ach!$S$9&amp;Unit_Ach!$S$10)</f>
        <v>0</v>
      </c>
      <c r="HL30" s="96">
        <f>SUMIFS('Entry Data'!$S:$S,'Entry Data'!$AA:$AA,Unit_Ach!$B30&amp;Unit_Ach!$HG$8&amp;Unit_Ach!$S$9&amp;Unit_Ach!$S$10)</f>
        <v>0</v>
      </c>
      <c r="HM30" s="94">
        <f>SUMIFS('Entry Data'!$A:$A,'Entry Data'!$AA:$AA,Unit_Ach!$B30&amp;Unit_Ach!$HG$8&amp;Unit_Ach!$S$9&amp;Unit_Ach!$U$10)</f>
        <v>0</v>
      </c>
      <c r="HN30" s="94">
        <f>SUMIFS('Entry Data'!$S:$S,'Entry Data'!$AA:$AA,Unit_Ach!$B30&amp;Unit_Ach!$HG$8&amp;Unit_Ach!$S$9&amp;Unit_Ach!$U$10)</f>
        <v>0</v>
      </c>
      <c r="HO30" s="97">
        <f t="shared" si="53"/>
        <v>0</v>
      </c>
      <c r="HP30" s="97">
        <f t="shared" si="54"/>
        <v>0</v>
      </c>
      <c r="HQ30" s="99">
        <f>SUMIFS('Entry Data'!$A:$A,'Entry Data'!$AA:$AA,Unit_Ach!$B30&amp;Unit_Ach!$HQ$8&amp;Unit_Ach!$O$9&amp;Unit_Ach!$O$10)</f>
        <v>0</v>
      </c>
      <c r="HR30" s="96">
        <f>SUMIFS('Entry Data'!$S:$S,'Entry Data'!$AA:$AA,Unit_Ach!$B30&amp;Unit_Ach!$HQ$8&amp;Unit_Ach!$O$9&amp;Unit_Ach!$O$10)</f>
        <v>0</v>
      </c>
      <c r="HS30" s="94">
        <f>SUMIFS('Entry Data'!$A:$A,'Entry Data'!$AA:$AA,Unit_Ach!$B30&amp;Unit_Ach!$HQ$8&amp;Unit_Ach!$O$9&amp;Unit_Ach!$Q$10)</f>
        <v>0</v>
      </c>
      <c r="HT30" s="96">
        <f>SUMIFS('Entry Data'!$S:$S,'Entry Data'!$AA:$AA,Unit_Ach!$B30&amp;Unit_Ach!$HQ$8&amp;Unit_Ach!$O$9&amp;Unit_Ach!$Q$10)</f>
        <v>0</v>
      </c>
      <c r="HU30" s="94">
        <f>SUMIFS('Entry Data'!$A:$A,'Entry Data'!$AA:$AA,Unit_Ach!$B30&amp;Unit_Ach!$HQ$8&amp;Unit_Ach!$S$9&amp;Unit_Ach!$S$10)</f>
        <v>0</v>
      </c>
      <c r="HV30" s="96">
        <f>SUMIFS('Entry Data'!$S:$S,'Entry Data'!$AA:$AA,Unit_Ach!$B30&amp;Unit_Ach!$HQ$8&amp;Unit_Ach!$S$9&amp;Unit_Ach!$S$10)</f>
        <v>0</v>
      </c>
      <c r="HW30" s="94">
        <f>SUMIFS('Entry Data'!$A:$A,'Entry Data'!$AA:$AA,Unit_Ach!$B30&amp;Unit_Ach!$HQ$8&amp;Unit_Ach!$S$9&amp;Unit_Ach!$U$10)</f>
        <v>0</v>
      </c>
      <c r="HX30" s="94">
        <f>SUMIFS('Entry Data'!$S:$S,'Entry Data'!$AA:$AA,Unit_Ach!$B30&amp;Unit_Ach!$HQ$8&amp;Unit_Ach!$S$9&amp;Unit_Ach!$U$10)</f>
        <v>0</v>
      </c>
      <c r="HY30" s="97">
        <f t="shared" si="55"/>
        <v>0</v>
      </c>
      <c r="HZ30" s="97">
        <f t="shared" si="56"/>
        <v>0</v>
      </c>
      <c r="IA30" s="99">
        <f>SUMIFS('Entry Data'!$A:$A,'Entry Data'!$AA:$AA,Unit_Ach!$B30&amp;Unit_Ach!$IA$8&amp;Unit_Ach!$O$9&amp;Unit_Ach!$O$10)</f>
        <v>0</v>
      </c>
      <c r="IB30" s="96">
        <f>SUMIFS('Entry Data'!$S:$S,'Entry Data'!$AA:$AA,Unit_Ach!$B30&amp;Unit_Ach!$IA$8&amp;Unit_Ach!$O$9&amp;Unit_Ach!$O$10)</f>
        <v>0</v>
      </c>
      <c r="IC30" s="94">
        <f>SUMIFS('Entry Data'!$A:$A,'Entry Data'!$AA:$AA,Unit_Ach!$B30&amp;Unit_Ach!$IA$8&amp;Unit_Ach!$O$9&amp;Unit_Ach!$Q$10)</f>
        <v>0</v>
      </c>
      <c r="ID30" s="96">
        <f>SUMIFS('Entry Data'!$S:$S,'Entry Data'!$AA:$AA,Unit_Ach!$B30&amp;Unit_Ach!$IA$8&amp;Unit_Ach!$O$9&amp;Unit_Ach!$Q$10)</f>
        <v>0</v>
      </c>
      <c r="IE30" s="94">
        <f>SUMIFS('Entry Data'!$A:$A,'Entry Data'!$AA:$AA,Unit_Ach!$B30&amp;Unit_Ach!$IA$8&amp;Unit_Ach!$S$9&amp;Unit_Ach!$S$10)</f>
        <v>0</v>
      </c>
      <c r="IF30" s="96">
        <f>SUMIFS('Entry Data'!$S:$S,'Entry Data'!$AA:$AA,Unit_Ach!$B30&amp;Unit_Ach!$IA$8&amp;Unit_Ach!$S$9&amp;Unit_Ach!$S$10)</f>
        <v>0</v>
      </c>
      <c r="IG30" s="94">
        <f>SUMIFS('Entry Data'!$A:$A,'Entry Data'!$AA:$AA,Unit_Ach!$B30&amp;Unit_Ach!$IA$8&amp;Unit_Ach!$S$9&amp;Unit_Ach!$U$10)</f>
        <v>0</v>
      </c>
      <c r="IH30" s="94">
        <f>SUMIFS('Entry Data'!$S:$S,'Entry Data'!$AA:$AA,Unit_Ach!$B30&amp;Unit_Ach!$IA$8&amp;Unit_Ach!$S$9&amp;Unit_Ach!$U$10)</f>
        <v>0</v>
      </c>
      <c r="II30" s="97">
        <f t="shared" si="57"/>
        <v>0</v>
      </c>
      <c r="IJ30" s="97">
        <f t="shared" si="58"/>
        <v>0</v>
      </c>
      <c r="IK30" s="99">
        <f>SUMIFS('Entry Data'!$A:$A,'Entry Data'!$AA:$AA,Unit_Ach!$B30&amp;Unit_Ach!$IK$8&amp;Unit_Ach!$O$9&amp;Unit_Ach!$O$10)</f>
        <v>0</v>
      </c>
      <c r="IL30" s="96">
        <f>SUMIFS('Entry Data'!$S:$S,'Entry Data'!$AA:$AA,Unit_Ach!$B30&amp;Unit_Ach!$IK$8&amp;Unit_Ach!$O$9&amp;Unit_Ach!$O$10)</f>
        <v>0</v>
      </c>
      <c r="IM30" s="94">
        <f>SUMIFS('Entry Data'!$A:$A,'Entry Data'!$AA:$AA,Unit_Ach!$B30&amp;Unit_Ach!$IK$8&amp;Unit_Ach!$O$9&amp;Unit_Ach!$Q$10)</f>
        <v>0</v>
      </c>
      <c r="IN30" s="96">
        <f>SUMIFS('Entry Data'!$S:$S,'Entry Data'!$AA:$AA,Unit_Ach!$B30&amp;Unit_Ach!$IK$8&amp;Unit_Ach!$O$9&amp;Unit_Ach!$Q$10)</f>
        <v>0</v>
      </c>
      <c r="IO30" s="94">
        <f>SUMIFS('Entry Data'!$A:$A,'Entry Data'!$AA:$AA,Unit_Ach!$B30&amp;Unit_Ach!$IK$8&amp;Unit_Ach!$S$9&amp;Unit_Ach!$S$10)</f>
        <v>0</v>
      </c>
      <c r="IP30" s="96">
        <f>SUMIFS('Entry Data'!$S:$S,'Entry Data'!$AA:$AA,Unit_Ach!$B30&amp;Unit_Ach!$IK$8&amp;Unit_Ach!$S$9&amp;Unit_Ach!$S$10)</f>
        <v>0</v>
      </c>
      <c r="IQ30" s="94">
        <f>SUMIFS('Entry Data'!$A:$A,'Entry Data'!$AA:$AA,Unit_Ach!$B30&amp;Unit_Ach!$IK$8&amp;Unit_Ach!$S$9&amp;Unit_Ach!$U$10)</f>
        <v>0</v>
      </c>
      <c r="IR30" s="94">
        <f>SUMIFS('Entry Data'!$S:$S,'Entry Data'!$AA:$AA,Unit_Ach!$B30&amp;Unit_Ach!$IK$8&amp;Unit_Ach!$S$9&amp;Unit_Ach!$U$10)</f>
        <v>0</v>
      </c>
      <c r="IS30" s="97">
        <f t="shared" si="59"/>
        <v>0</v>
      </c>
      <c r="IT30" s="97">
        <f t="shared" si="60"/>
        <v>0</v>
      </c>
      <c r="IU30" s="99">
        <f>SUMIFS('Entry Data'!$A:$A,'Entry Data'!$AA:$AA,Unit_Ach!$B30&amp;Unit_Ach!$IU$8&amp;Unit_Ach!$O$9&amp;Unit_Ach!$O$10)</f>
        <v>0</v>
      </c>
      <c r="IV30" s="96">
        <f>SUMIFS('Entry Data'!$S:$S,'Entry Data'!$AA:$AA,Unit_Ach!$B30&amp;Unit_Ach!$IU$8&amp;Unit_Ach!$O$9&amp;Unit_Ach!$O$10)</f>
        <v>0</v>
      </c>
      <c r="IW30" s="94">
        <f>SUMIFS('Entry Data'!$A:$A,'Entry Data'!$AA:$AA,Unit_Ach!$B30&amp;Unit_Ach!$IU$8&amp;Unit_Ach!$O$9&amp;Unit_Ach!$Q$10)</f>
        <v>0</v>
      </c>
      <c r="IX30" s="96">
        <f>SUMIFS('Entry Data'!$S:$S,'Entry Data'!$AA:$AA,Unit_Ach!$B30&amp;Unit_Ach!$IU$8&amp;Unit_Ach!$O$9&amp;Unit_Ach!$Q$10)</f>
        <v>0</v>
      </c>
      <c r="IY30" s="94">
        <f>SUMIFS('Entry Data'!$A:$A,'Entry Data'!$AA:$AA,Unit_Ach!$B30&amp;Unit_Ach!$IU$8&amp;Unit_Ach!$S$9&amp;Unit_Ach!$S$10)</f>
        <v>0</v>
      </c>
      <c r="IZ30" s="96">
        <f>SUMIFS('Entry Data'!$S:$S,'Entry Data'!$AA:$AA,Unit_Ach!$B30&amp;Unit_Ach!$IU$8&amp;Unit_Ach!$S$9&amp;Unit_Ach!$S$10)</f>
        <v>0</v>
      </c>
      <c r="JA30" s="94">
        <f>SUMIFS('Entry Data'!$A:$A,'Entry Data'!$AA:$AA,Unit_Ach!$B30&amp;Unit_Ach!$IU$8&amp;Unit_Ach!$S$9&amp;Unit_Ach!$U$10)</f>
        <v>0</v>
      </c>
      <c r="JB30" s="94">
        <f>SUMIFS('Entry Data'!$S:$S,'Entry Data'!$AA:$AA,Unit_Ach!$B30&amp;Unit_Ach!$IU$8&amp;Unit_Ach!$S$9&amp;Unit_Ach!$U$10)</f>
        <v>0</v>
      </c>
      <c r="JC30" s="97">
        <f t="shared" si="61"/>
        <v>0</v>
      </c>
      <c r="JD30" s="97">
        <f t="shared" si="62"/>
        <v>0</v>
      </c>
      <c r="JE30" s="99">
        <f>SUMIFS('Entry Data'!$A:$A,'Entry Data'!$AA:$AA,Unit_Ach!$B30&amp;Unit_Ach!$JE$8&amp;Unit_Ach!$O$9&amp;Unit_Ach!$O$10)</f>
        <v>0</v>
      </c>
      <c r="JF30" s="96">
        <f>SUMIFS('Entry Data'!$S:$S,'Entry Data'!$AA:$AA,Unit_Ach!$B30&amp;Unit_Ach!$JE$8&amp;Unit_Ach!$O$9&amp;Unit_Ach!$O$10)</f>
        <v>0</v>
      </c>
      <c r="JG30" s="94">
        <f>SUMIFS('Entry Data'!$A:$A,'Entry Data'!$AA:$AA,Unit_Ach!$B30&amp;Unit_Ach!$JE$8&amp;Unit_Ach!$O$9&amp;Unit_Ach!$Q$10)</f>
        <v>0</v>
      </c>
      <c r="JH30" s="96">
        <f>SUMIFS('Entry Data'!$S:$S,'Entry Data'!$AA:$AA,Unit_Ach!$B30&amp;Unit_Ach!$JE$8&amp;Unit_Ach!$O$9&amp;Unit_Ach!$Q$10)</f>
        <v>0</v>
      </c>
      <c r="JI30" s="94">
        <f>SUMIFS('Entry Data'!$A:$A,'Entry Data'!$AA:$AA,Unit_Ach!$B30&amp;Unit_Ach!$JE$8&amp;Unit_Ach!$S$9&amp;Unit_Ach!$S$10)</f>
        <v>0</v>
      </c>
      <c r="JJ30" s="96">
        <f>SUMIFS('Entry Data'!$S:$S,'Entry Data'!$AA:$AA,Unit_Ach!$B30&amp;Unit_Ach!$JE$8&amp;Unit_Ach!$S$9&amp;Unit_Ach!$S$10)</f>
        <v>0</v>
      </c>
      <c r="JK30" s="94">
        <f>SUMIFS('Entry Data'!$A:$A,'Entry Data'!$AA:$AA,Unit_Ach!$B30&amp;Unit_Ach!$JE$8&amp;Unit_Ach!$S$9&amp;Unit_Ach!$U$10)</f>
        <v>0</v>
      </c>
      <c r="JL30" s="94">
        <f>SUMIFS('Entry Data'!$S:$S,'Entry Data'!$AA:$AA,Unit_Ach!$B30&amp;Unit_Ach!$JE$8&amp;Unit_Ach!$S$9&amp;Unit_Ach!$U$10)</f>
        <v>0</v>
      </c>
      <c r="JM30" s="97">
        <f t="shared" si="63"/>
        <v>0</v>
      </c>
      <c r="JN30" s="97">
        <f t="shared" si="64"/>
        <v>0</v>
      </c>
      <c r="JO30" s="99">
        <f>SUMIFS('Entry Data'!$A:$A,'Entry Data'!$AA:$AA,Unit_Ach!$B30&amp;Unit_Ach!$JO$8&amp;Unit_Ach!$O$9&amp;Unit_Ach!$O$10)</f>
        <v>0</v>
      </c>
      <c r="JP30" s="96">
        <f>SUMIFS('Entry Data'!$S:$S,'Entry Data'!$AA:$AA,Unit_Ach!$B30&amp;Unit_Ach!$JO$8&amp;Unit_Ach!$O$9&amp;Unit_Ach!$O$10)</f>
        <v>0</v>
      </c>
      <c r="JQ30" s="94">
        <f>SUMIFS('Entry Data'!$A:$A,'Entry Data'!$AA:$AA,Unit_Ach!$B30&amp;Unit_Ach!$JO$8&amp;Unit_Ach!$O$9&amp;Unit_Ach!$Q$10)</f>
        <v>0</v>
      </c>
      <c r="JR30" s="96">
        <f>SUMIFS('Entry Data'!$S:$S,'Entry Data'!$AA:$AA,Unit_Ach!$B30&amp;Unit_Ach!$JO$8&amp;Unit_Ach!$O$9&amp;Unit_Ach!$Q$10)</f>
        <v>0</v>
      </c>
      <c r="JS30" s="94">
        <f>SUMIFS('Entry Data'!$A:$A,'Entry Data'!$AA:$AA,Unit_Ach!$B30&amp;Unit_Ach!$JO$8&amp;Unit_Ach!$S$9&amp;Unit_Ach!$S$10)</f>
        <v>0</v>
      </c>
      <c r="JT30" s="96">
        <f>SUMIFS('Entry Data'!$S:$S,'Entry Data'!$AA:$AA,Unit_Ach!$B30&amp;Unit_Ach!$JO$8&amp;Unit_Ach!$S$9&amp;Unit_Ach!$S$10)</f>
        <v>0</v>
      </c>
      <c r="JU30" s="94">
        <f>SUMIFS('Entry Data'!$A:$A,'Entry Data'!$AA:$AA,Unit_Ach!$B30&amp;Unit_Ach!$JO$8&amp;Unit_Ach!$S$9&amp;Unit_Ach!$U$10)</f>
        <v>0</v>
      </c>
      <c r="JV30" s="94">
        <f>SUMIFS('Entry Data'!$S:$S,'Entry Data'!$AA:$AA,Unit_Ach!$B30&amp;Unit_Ach!$JO$8&amp;Unit_Ach!$S$9&amp;Unit_Ach!$U$10)</f>
        <v>0</v>
      </c>
      <c r="JW30" s="97">
        <f t="shared" si="65"/>
        <v>0</v>
      </c>
      <c r="JX30" s="97">
        <f t="shared" si="66"/>
        <v>0</v>
      </c>
      <c r="JY30" s="99">
        <f>SUMIFS('Entry Data'!$A:$A,'Entry Data'!$AA:$AA,Unit_Ach!$B30&amp;Unit_Ach!$JY$8&amp;Unit_Ach!$O$9&amp;Unit_Ach!$O$10)</f>
        <v>0</v>
      </c>
      <c r="JZ30" s="96">
        <f>SUMIFS('Entry Data'!$S:$S,'Entry Data'!$AA:$AA,Unit_Ach!$B30&amp;Unit_Ach!$JY$8&amp;Unit_Ach!$O$9&amp;Unit_Ach!$O$10)</f>
        <v>0</v>
      </c>
      <c r="KA30" s="94">
        <f>SUMIFS('Entry Data'!$A:$A,'Entry Data'!$AA:$AA,Unit_Ach!$B30&amp;Unit_Ach!$JY$8&amp;Unit_Ach!$O$9&amp;Unit_Ach!$Q$10)</f>
        <v>0</v>
      </c>
      <c r="KB30" s="96">
        <f>SUMIFS('Entry Data'!$S:$S,'Entry Data'!$AA:$AA,Unit_Ach!$B30&amp;Unit_Ach!$JY$8&amp;Unit_Ach!$O$9&amp;Unit_Ach!$Q$10)</f>
        <v>0</v>
      </c>
      <c r="KC30" s="94">
        <f>SUMIFS('Entry Data'!$A:$A,'Entry Data'!$AA:$AA,Unit_Ach!$B30&amp;Unit_Ach!$JY$8&amp;Unit_Ach!$S$9&amp;Unit_Ach!$S$10)</f>
        <v>0</v>
      </c>
      <c r="KD30" s="96">
        <f>SUMIFS('Entry Data'!$S:$S,'Entry Data'!$AA:$AA,Unit_Ach!$B30&amp;Unit_Ach!$JY$8&amp;Unit_Ach!$S$9&amp;Unit_Ach!$S$10)</f>
        <v>0</v>
      </c>
      <c r="KE30" s="94">
        <f>SUMIFS('Entry Data'!$A:$A,'Entry Data'!$AA:$AA,Unit_Ach!$B30&amp;Unit_Ach!$JY$8&amp;Unit_Ach!$S$9&amp;Unit_Ach!$U$10)</f>
        <v>0</v>
      </c>
      <c r="KF30" s="94">
        <f>SUMIFS('Entry Data'!$S:$S,'Entry Data'!$AA:$AA,Unit_Ach!$B30&amp;Unit_Ach!$JY$8&amp;Unit_Ach!$S$9&amp;Unit_Ach!$U$10)</f>
        <v>0</v>
      </c>
      <c r="KG30" s="97">
        <f t="shared" si="67"/>
        <v>0</v>
      </c>
      <c r="KH30" s="97">
        <f t="shared" si="68"/>
        <v>0</v>
      </c>
      <c r="KI30" s="99">
        <f>SUMIFS('Entry Data'!$A:$A,'Entry Data'!$AA:$AA,Unit_Ach!$B30&amp;Unit_Ach!$KI$8&amp;Unit_Ach!$O$9&amp;Unit_Ach!$O$10)</f>
        <v>0</v>
      </c>
      <c r="KJ30" s="96">
        <f>SUMIFS('Entry Data'!$S:$S,'Entry Data'!$AA:$AA,Unit_Ach!$B30&amp;Unit_Ach!$KI$8&amp;Unit_Ach!$O$9&amp;Unit_Ach!$O$10)</f>
        <v>0</v>
      </c>
      <c r="KK30" s="94">
        <f>SUMIFS('Entry Data'!$A:$A,'Entry Data'!$AA:$AA,Unit_Ach!$B30&amp;Unit_Ach!$KI$8&amp;Unit_Ach!$O$9&amp;Unit_Ach!$Q$10)</f>
        <v>0</v>
      </c>
      <c r="KL30" s="96">
        <f>SUMIFS('Entry Data'!$S:$S,'Entry Data'!$AA:$AA,Unit_Ach!$B30&amp;Unit_Ach!$KI$8&amp;Unit_Ach!$O$9&amp;Unit_Ach!$Q$10)</f>
        <v>0</v>
      </c>
      <c r="KM30" s="94">
        <f>SUMIFS('Entry Data'!$A:$A,'Entry Data'!$AA:$AA,Unit_Ach!$B30&amp;Unit_Ach!$KI$8&amp;Unit_Ach!$S$9&amp;Unit_Ach!$S$10)</f>
        <v>0</v>
      </c>
      <c r="KN30" s="96">
        <f>SUMIFS('Entry Data'!$S:$S,'Entry Data'!$AA:$AA,Unit_Ach!$B30&amp;Unit_Ach!$KI$8&amp;Unit_Ach!$S$9&amp;Unit_Ach!$S$10)</f>
        <v>0</v>
      </c>
      <c r="KO30" s="94">
        <f>SUMIFS('Entry Data'!$A:$A,'Entry Data'!$AA:$AA,Unit_Ach!$B30&amp;Unit_Ach!$KI$8&amp;Unit_Ach!$S$9&amp;Unit_Ach!$U$10)</f>
        <v>0</v>
      </c>
      <c r="KP30" s="94">
        <f>SUMIFS('Entry Data'!$S:$S,'Entry Data'!$AA:$AA,Unit_Ach!$B30&amp;Unit_Ach!$KI$8&amp;Unit_Ach!$S$9&amp;Unit_Ach!$U$10)</f>
        <v>0</v>
      </c>
      <c r="KQ30" s="97">
        <f t="shared" si="69"/>
        <v>0</v>
      </c>
      <c r="KR30" s="97">
        <f t="shared" si="70"/>
        <v>0</v>
      </c>
      <c r="KS30" s="99">
        <f>SUMIFS('Entry Data'!$A:$A,'Entry Data'!$AA:$AA,Unit_Ach!$B30&amp;Unit_Ach!$KS$8&amp;Unit_Ach!$O$9&amp;Unit_Ach!$O$10)</f>
        <v>0</v>
      </c>
      <c r="KT30" s="96">
        <f>SUMIFS('Entry Data'!$S:$S,'Entry Data'!$AA:$AA,Unit_Ach!$B30&amp;Unit_Ach!$KS$8&amp;Unit_Ach!$O$9&amp;Unit_Ach!$O$10)</f>
        <v>0</v>
      </c>
      <c r="KU30" s="94">
        <f>SUMIFS('Entry Data'!$A:$A,'Entry Data'!$AA:$AA,Unit_Ach!$B30&amp;Unit_Ach!$KS$8&amp;Unit_Ach!$O$9&amp;Unit_Ach!$Q$10)</f>
        <v>0</v>
      </c>
      <c r="KV30" s="96">
        <f>SUMIFS('Entry Data'!$S:$S,'Entry Data'!$AA:$AA,Unit_Ach!$B30&amp;Unit_Ach!$KS$8&amp;Unit_Ach!$O$9&amp;Unit_Ach!$Q$10)</f>
        <v>0</v>
      </c>
      <c r="KW30" s="94">
        <f>SUMIFS('Entry Data'!$A:$A,'Entry Data'!$AA:$AA,Unit_Ach!$B30&amp;Unit_Ach!$KS$8&amp;Unit_Ach!$S$9&amp;Unit_Ach!$S$10)</f>
        <v>0</v>
      </c>
      <c r="KX30" s="96">
        <f>SUMIFS('Entry Data'!$S:$S,'Entry Data'!$AA:$AA,Unit_Ach!$B30&amp;Unit_Ach!$KS$8&amp;Unit_Ach!$S$9&amp;Unit_Ach!$S$10)</f>
        <v>0</v>
      </c>
      <c r="KY30" s="94">
        <f>SUMIFS('Entry Data'!$A:$A,'Entry Data'!$AA:$AA,Unit_Ach!$B30&amp;Unit_Ach!$KS$8&amp;Unit_Ach!$S$9&amp;Unit_Ach!$U$10)</f>
        <v>0</v>
      </c>
      <c r="KZ30" s="94">
        <f>SUMIFS('Entry Data'!$S:$S,'Entry Data'!$AA:$AA,Unit_Ach!$B30&amp;Unit_Ach!$KS$8&amp;Unit_Ach!$S$9&amp;Unit_Ach!$U$10)</f>
        <v>0</v>
      </c>
      <c r="LA30" s="97">
        <f t="shared" si="71"/>
        <v>0</v>
      </c>
      <c r="LB30" s="97">
        <f t="shared" si="72"/>
        <v>0</v>
      </c>
      <c r="LC30" s="99">
        <f>SUMIFS('Entry Data'!$A:$A,'Entry Data'!$AA:$AA,Unit_Ach!$B30&amp;Unit_Ach!$LC$8&amp;Unit_Ach!$O$9&amp;Unit_Ach!$O$10)</f>
        <v>0</v>
      </c>
      <c r="LD30" s="96">
        <f>SUMIFS('Entry Data'!$S:$S,'Entry Data'!$AA:$AA,Unit_Ach!$B30&amp;Unit_Ach!$LC$8&amp;Unit_Ach!$O$9&amp;Unit_Ach!$O$10)</f>
        <v>0</v>
      </c>
      <c r="LE30" s="94">
        <f>SUMIFS('Entry Data'!$A:$A,'Entry Data'!$AA:$AA,Unit_Ach!$B30&amp;Unit_Ach!$LC$8&amp;Unit_Ach!$O$9&amp;Unit_Ach!$Q$10)</f>
        <v>0</v>
      </c>
      <c r="LF30" s="96">
        <f>SUMIFS('Entry Data'!$S:$S,'Entry Data'!$AA:$AA,Unit_Ach!$B30&amp;Unit_Ach!$LC$8&amp;Unit_Ach!$O$9&amp;Unit_Ach!$Q$10)</f>
        <v>0</v>
      </c>
      <c r="LG30" s="94">
        <f>SUMIFS('Entry Data'!$A:$A,'Entry Data'!$AA:$AA,Unit_Ach!$B30&amp;Unit_Ach!$LC$8&amp;Unit_Ach!$S$9&amp;Unit_Ach!$S$10)</f>
        <v>0</v>
      </c>
      <c r="LH30" s="96">
        <f>SUMIFS('Entry Data'!$S:$S,'Entry Data'!$AA:$AA,Unit_Ach!$B30&amp;Unit_Ach!$LC$8&amp;Unit_Ach!$S$9&amp;Unit_Ach!$S$10)</f>
        <v>0</v>
      </c>
      <c r="LI30" s="94">
        <f>SUMIFS('Entry Data'!$A:$A,'Entry Data'!$AA:$AA,Unit_Ach!$B30&amp;Unit_Ach!$LC$8&amp;Unit_Ach!$S$9&amp;Unit_Ach!$U$10)</f>
        <v>0</v>
      </c>
      <c r="LJ30" s="94">
        <f>SUMIFS('Entry Data'!$S:$S,'Entry Data'!$AA:$AA,Unit_Ach!$B30&amp;Unit_Ach!$LC$8&amp;Unit_Ach!$S$9&amp;Unit_Ach!$U$10)</f>
        <v>0</v>
      </c>
      <c r="LK30" s="97">
        <f t="shared" si="73"/>
        <v>0</v>
      </c>
      <c r="LL30" s="97">
        <f t="shared" si="74"/>
        <v>0</v>
      </c>
    </row>
    <row r="31" spans="1:324" x14ac:dyDescent="0.3">
      <c r="A31" s="92">
        <v>20</v>
      </c>
      <c r="B31" s="100" t="s">
        <v>77</v>
      </c>
      <c r="C31" s="100" t="s">
        <v>232</v>
      </c>
      <c r="D31" s="101">
        <f t="shared" si="3"/>
        <v>80</v>
      </c>
      <c r="E31" s="101">
        <f t="shared" si="4"/>
        <v>1603.98</v>
      </c>
      <c r="F31" s="101">
        <f t="shared" si="5"/>
        <v>85</v>
      </c>
      <c r="G31" s="101">
        <f t="shared" si="6"/>
        <v>1569.2999999999995</v>
      </c>
      <c r="H31" s="101">
        <f t="shared" si="7"/>
        <v>0</v>
      </c>
      <c r="I31" s="101">
        <f t="shared" si="8"/>
        <v>0</v>
      </c>
      <c r="J31" s="101">
        <f t="shared" si="9"/>
        <v>0</v>
      </c>
      <c r="K31" s="101">
        <f t="shared" si="10"/>
        <v>0</v>
      </c>
      <c r="L31" s="101">
        <f t="shared" si="11"/>
        <v>165</v>
      </c>
      <c r="M31" s="101">
        <f t="shared" si="12"/>
        <v>3173.28</v>
      </c>
      <c r="N31" s="95"/>
      <c r="O31" s="94">
        <f>SUMIFS('Entry Data'!$A:$A,'Entry Data'!$AA:$AA,Unit_Ach!$B31&amp;Unit_Ach!$O$8&amp;Unit_Ach!$O$9&amp;Unit_Ach!$O$10)</f>
        <v>6</v>
      </c>
      <c r="P31" s="96">
        <f>SUMIFS('Entry Data'!$S:$S,'Entry Data'!$AA:$AA,Unit_Ach!$B31&amp;Unit_Ach!$O$8&amp;Unit_Ach!$O$9&amp;Unit_Ach!$O$10)</f>
        <v>147.88</v>
      </c>
      <c r="Q31" s="94">
        <f>SUMIFS('Entry Data'!$A:$A,'Entry Data'!$AA:$AA,Unit_Ach!$B31&amp;Unit_Ach!$O$8&amp;Unit_Ach!$O$9&amp;Unit_Ach!$Q$10)</f>
        <v>6</v>
      </c>
      <c r="R31" s="96">
        <f>SUMIFS('Entry Data'!$S:$S,'Entry Data'!$AA:$AA,Unit_Ach!$B31&amp;Unit_Ach!$O$8&amp;Unit_Ach!$O$9&amp;Unit_Ach!$Q$10)</f>
        <v>148.22</v>
      </c>
      <c r="S31" s="94">
        <f>SUMIFS('Entry Data'!$A:$A,'Entry Data'!$AA:$AA,Unit_Ach!$B31&amp;Unit_Ach!$O$8&amp;Unit_Ach!$S$9&amp;Unit_Ach!$S$10)</f>
        <v>0</v>
      </c>
      <c r="T31" s="96">
        <f>SUMIFS('Entry Data'!$S:$S,'Entry Data'!$AA:$AA,Unit_Ach!$B31&amp;Unit_Ach!$O$8&amp;Unit_Ach!$S$9&amp;Unit_Ach!$S$10)</f>
        <v>0</v>
      </c>
      <c r="U31" s="94">
        <f>SUMIFS('Entry Data'!$A:$A,'Entry Data'!$AA:$AA,Unit_Ach!$B31&amp;Unit_Ach!$O$8&amp;Unit_Ach!$S$9&amp;Unit_Ach!$U$10)</f>
        <v>0</v>
      </c>
      <c r="V31" s="94">
        <f>SUMIFS('Entry Data'!$S:$S,'Entry Data'!$AA:$AA,Unit_Ach!$B31&amp;Unit_Ach!$O$8&amp;Unit_Ach!$S$9&amp;Unit_Ach!$U$10)</f>
        <v>0</v>
      </c>
      <c r="W31" s="97">
        <f t="shared" si="13"/>
        <v>12</v>
      </c>
      <c r="X31" s="98">
        <f t="shared" si="14"/>
        <v>296.10000000000002</v>
      </c>
      <c r="Y31" s="99">
        <f>SUMIFS('Entry Data'!$A:$A,'Entry Data'!$AA:$AA,Unit_Ach!$B31&amp;Unit_Ach!$Y$8&amp;Unit_Ach!$O$9&amp;Unit_Ach!$O$10)</f>
        <v>7</v>
      </c>
      <c r="Z31" s="96">
        <f>SUMIFS('Entry Data'!$S:$S,'Entry Data'!$AA:$AA,Unit_Ach!$B31&amp;Unit_Ach!$Y$8&amp;Unit_Ach!$O$9&amp;Unit_Ach!$O$10)</f>
        <v>170.88</v>
      </c>
      <c r="AA31" s="94">
        <f>SUMIFS('Entry Data'!$A:$A,'Entry Data'!$AA:$AA,Unit_Ach!$B31&amp;Unit_Ach!$Y$8&amp;Unit_Ach!$O$9&amp;Unit_Ach!$Q$10)</f>
        <v>0</v>
      </c>
      <c r="AB31" s="96">
        <f>SUMIFS('Entry Data'!$S:$S,'Entry Data'!$AA:$AA,Unit_Ach!$B31&amp;Unit_Ach!$Y$8&amp;Unit_Ach!$O$9&amp;Unit_Ach!$Q$10)</f>
        <v>0</v>
      </c>
      <c r="AC31" s="94">
        <f>SUMIFS('Entry Data'!$A:$A,'Entry Data'!$AA:$AA,Unit_Ach!$B31&amp;Unit_Ach!$Y$8&amp;Unit_Ach!$S$9&amp;Unit_Ach!$S$10)</f>
        <v>0</v>
      </c>
      <c r="AD31" s="96">
        <f>SUMIFS('Entry Data'!$S:$S,'Entry Data'!$AA:$AA,Unit_Ach!$B31&amp;Unit_Ach!$Y$8&amp;Unit_Ach!$S$9&amp;Unit_Ach!$S$10)</f>
        <v>0</v>
      </c>
      <c r="AE31" s="94">
        <f>SUMIFS('Entry Data'!$A:$A,'Entry Data'!$AA:$AA,Unit_Ach!$B31&amp;Unit_Ach!$Y$8&amp;Unit_Ach!$S$9&amp;Unit_Ach!$U$10)</f>
        <v>0</v>
      </c>
      <c r="AF31" s="94">
        <f>SUMIFS('Entry Data'!$S:$S,'Entry Data'!$AA:$AA,Unit_Ach!$B31&amp;Unit_Ach!$Y$8&amp;Unit_Ach!$S$9&amp;Unit_Ach!$U$10)</f>
        <v>0</v>
      </c>
      <c r="AG31" s="97">
        <f t="shared" si="15"/>
        <v>7</v>
      </c>
      <c r="AH31" s="97">
        <f t="shared" si="16"/>
        <v>170.88</v>
      </c>
      <c r="AI31" s="99">
        <f>SUMIFS('Entry Data'!$A:$A,'Entry Data'!$AA:$AA,Unit_Ach!$B31&amp;Unit_Ach!$AI$8&amp;Unit_Ach!$O$9&amp;Unit_Ach!$O$10)</f>
        <v>4</v>
      </c>
      <c r="AJ31" s="96">
        <f>SUMIFS('Entry Data'!$S:$S,'Entry Data'!$AA:$AA,Unit_Ach!$B31&amp;Unit_Ach!$AI$8&amp;Unit_Ach!$O$9&amp;Unit_Ach!$O$10)</f>
        <v>96.76</v>
      </c>
      <c r="AK31" s="94">
        <f>SUMIFS('Entry Data'!$A:$A,'Entry Data'!$AA:$AA,Unit_Ach!$B31&amp;Unit_Ach!$AI$8&amp;Unit_Ach!$O$9&amp;Unit_Ach!$Q$10)</f>
        <v>0</v>
      </c>
      <c r="AL31" s="96">
        <f>SUMIFS('Entry Data'!$S:$S,'Entry Data'!$AA:$AA,Unit_Ach!$B31&amp;Unit_Ach!$AI$8&amp;Unit_Ach!$O$9&amp;Unit_Ach!$Q$10)</f>
        <v>0</v>
      </c>
      <c r="AM31" s="94">
        <f>SUMIFS('Entry Data'!$A:$A,'Entry Data'!$AA:$AA,Unit_Ach!$B31&amp;Unit_Ach!$AI$8&amp;Unit_Ach!$S$9&amp;Unit_Ach!$S$10)</f>
        <v>0</v>
      </c>
      <c r="AN31" s="96">
        <f>SUMIFS('Entry Data'!$S:$S,'Entry Data'!$AA:$AA,Unit_Ach!$B31&amp;Unit_Ach!$AI$8&amp;Unit_Ach!$S$9&amp;Unit_Ach!$S$10)</f>
        <v>0</v>
      </c>
      <c r="AO31" s="94">
        <f>SUMIFS('Entry Data'!$A:$A,'Entry Data'!$AA:$AA,Unit_Ach!$B31&amp;Unit_Ach!$AI$8&amp;Unit_Ach!$S$9&amp;Unit_Ach!$U$10)</f>
        <v>0</v>
      </c>
      <c r="AP31" s="94">
        <f>SUMIFS('Entry Data'!$S:$S,'Entry Data'!$AA:$AA,Unit_Ach!$B31&amp;Unit_Ach!$AI$8&amp;Unit_Ach!$S$9&amp;Unit_Ach!$U$10)</f>
        <v>0</v>
      </c>
      <c r="AQ31" s="97">
        <f t="shared" si="17"/>
        <v>4</v>
      </c>
      <c r="AR31" s="97">
        <f t="shared" si="18"/>
        <v>96.76</v>
      </c>
      <c r="AS31" s="99">
        <f>SUMIFS('Entry Data'!$A:$A,'Entry Data'!$AA:$AA,Unit_Ach!$B31&amp;Unit_Ach!$AS$8&amp;Unit_Ach!$O$9&amp;Unit_Ach!$O$10)</f>
        <v>6</v>
      </c>
      <c r="AT31" s="96">
        <f>SUMIFS('Entry Data'!$S:$S,'Entry Data'!$AA:$AA,Unit_Ach!$B31&amp;Unit_Ach!$AS$8&amp;Unit_Ach!$O$9&amp;Unit_Ach!$O$10)</f>
        <v>140.5</v>
      </c>
      <c r="AU31" s="94">
        <f>SUMIFS('Entry Data'!$A:$A,'Entry Data'!$AA:$AA,Unit_Ach!$B31&amp;Unit_Ach!$AS$8&amp;Unit_Ach!$O$9&amp;Unit_Ach!$Q$10)</f>
        <v>5</v>
      </c>
      <c r="AV31" s="96">
        <f>SUMIFS('Entry Data'!$S:$S,'Entry Data'!$AA:$AA,Unit_Ach!$B31&amp;Unit_Ach!$AS$8&amp;Unit_Ach!$O$9&amp;Unit_Ach!$Q$10)</f>
        <v>125.53999999999999</v>
      </c>
      <c r="AW31" s="94">
        <f>SUMIFS('Entry Data'!$A:$A,'Entry Data'!$AA:$AA,Unit_Ach!$B31&amp;Unit_Ach!$AS$8&amp;Unit_Ach!$S$9&amp;Unit_Ach!$S$10)</f>
        <v>0</v>
      </c>
      <c r="AX31" s="96">
        <f>SUMIFS('Entry Data'!$S:$S,'Entry Data'!$AA:$AA,Unit_Ach!$B31&amp;Unit_Ach!$AS$8&amp;Unit_Ach!$S$9&amp;Unit_Ach!$S$10)</f>
        <v>0</v>
      </c>
      <c r="AY31" s="94">
        <f>SUMIFS('Entry Data'!$A:$A,'Entry Data'!$AA:$AA,Unit_Ach!$B31&amp;Unit_Ach!$AS$8&amp;Unit_Ach!$S$9&amp;Unit_Ach!$U$10)</f>
        <v>0</v>
      </c>
      <c r="AZ31" s="94">
        <f>SUMIFS('Entry Data'!$S:$S,'Entry Data'!$AA:$AA,Unit_Ach!$B31&amp;Unit_Ach!$AS$8&amp;Unit_Ach!$S$9&amp;Unit_Ach!$U$10)</f>
        <v>0</v>
      </c>
      <c r="BA31" s="97">
        <f t="shared" si="19"/>
        <v>11</v>
      </c>
      <c r="BB31" s="97">
        <f t="shared" si="20"/>
        <v>266.03999999999996</v>
      </c>
      <c r="BC31" s="99">
        <f>SUMIFS('Entry Data'!$A:$A,'Entry Data'!$AA:$AA,Unit_Ach!$B31&amp;Unit_Ach!$BC$8&amp;Unit_Ach!$O$9&amp;Unit_Ach!$O$10)</f>
        <v>0</v>
      </c>
      <c r="BD31" s="96">
        <f>SUMIFS('Entry Data'!$S:$S,'Entry Data'!$AA:$AA,Unit_Ach!$B31&amp;Unit_Ach!$BC$8&amp;Unit_Ach!$O$9&amp;Unit_Ach!$O$10)</f>
        <v>0</v>
      </c>
      <c r="BE31" s="94">
        <f>SUMIFS('Entry Data'!$A:$A,'Entry Data'!$AA:$AA,Unit_Ach!$B31&amp;Unit_Ach!$BC$8&amp;Unit_Ach!$O$9&amp;Unit_Ach!$Q$10)</f>
        <v>6</v>
      </c>
      <c r="BF31" s="96">
        <f>SUMIFS('Entry Data'!$S:$S,'Entry Data'!$AA:$AA,Unit_Ach!$B31&amp;Unit_Ach!$BC$8&amp;Unit_Ach!$O$9&amp;Unit_Ach!$Q$10)</f>
        <v>148.74</v>
      </c>
      <c r="BG31" s="94">
        <f>SUMIFS('Entry Data'!$A:$A,'Entry Data'!$AA:$AA,Unit_Ach!$B31&amp;Unit_Ach!$BC$8&amp;Unit_Ach!$S$9&amp;Unit_Ach!$S$10)</f>
        <v>0</v>
      </c>
      <c r="BH31" s="96">
        <f>SUMIFS('Entry Data'!$S:$S,'Entry Data'!$AA:$AA,Unit_Ach!$B31&amp;Unit_Ach!$BC$8&amp;Unit_Ach!$S$9&amp;Unit_Ach!$S$10)</f>
        <v>0</v>
      </c>
      <c r="BI31" s="94">
        <f>SUMIFS('Entry Data'!$A:$A,'Entry Data'!$AA:$AA,Unit_Ach!$B31&amp;Unit_Ach!$BC$8&amp;Unit_Ach!$S$9&amp;Unit_Ach!$U$10)</f>
        <v>0</v>
      </c>
      <c r="BJ31" s="94">
        <f>SUMIFS('Entry Data'!$S:$S,'Entry Data'!$AA:$AA,Unit_Ach!$B31&amp;Unit_Ach!$BC$8&amp;Unit_Ach!$S$9&amp;Unit_Ach!$U$10)</f>
        <v>0</v>
      </c>
      <c r="BK31" s="97">
        <f t="shared" si="21"/>
        <v>6</v>
      </c>
      <c r="BL31" s="97">
        <f t="shared" si="22"/>
        <v>148.74</v>
      </c>
      <c r="BM31" s="99">
        <f>SUMIFS('Entry Data'!$A:$A,'Entry Data'!$AA:$AA,Unit_Ach!$B31&amp;Unit_Ach!$BM$8&amp;Unit_Ach!$O$9&amp;Unit_Ach!$O$10)</f>
        <v>6</v>
      </c>
      <c r="BN31" s="96">
        <f>SUMIFS('Entry Data'!$S:$S,'Entry Data'!$AA:$AA,Unit_Ach!$B31&amp;Unit_Ach!$BM$8&amp;Unit_Ach!$O$9&amp;Unit_Ach!$O$10)</f>
        <v>147.80000000000001</v>
      </c>
      <c r="BO31" s="94">
        <f>SUMIFS('Entry Data'!$A:$A,'Entry Data'!$AA:$AA,Unit_Ach!$B31&amp;Unit_Ach!$BM$8&amp;Unit_Ach!$O$9&amp;Unit_Ach!$Q$10)</f>
        <v>5</v>
      </c>
      <c r="BP31" s="96">
        <f>SUMIFS('Entry Data'!$S:$S,'Entry Data'!$AA:$AA,Unit_Ach!$B31&amp;Unit_Ach!$BM$8&amp;Unit_Ach!$O$9&amp;Unit_Ach!$Q$10)</f>
        <v>124.32</v>
      </c>
      <c r="BQ31" s="94">
        <f>SUMIFS('Entry Data'!$A:$A,'Entry Data'!$AA:$AA,Unit_Ach!$B31&amp;Unit_Ach!$BM$8&amp;Unit_Ach!$S$9&amp;Unit_Ach!$S$10)</f>
        <v>0</v>
      </c>
      <c r="BR31" s="96">
        <f>SUMIFS('Entry Data'!$S:$S,'Entry Data'!$AA:$AA,Unit_Ach!$B31&amp;Unit_Ach!$BM$8&amp;Unit_Ach!$S$9&amp;Unit_Ach!$S$10)</f>
        <v>0</v>
      </c>
      <c r="BS31" s="94">
        <f>SUMIFS('Entry Data'!$A:$A,'Entry Data'!$AA:$AA,Unit_Ach!$B31&amp;Unit_Ach!$BM$8&amp;Unit_Ach!$S$9&amp;Unit_Ach!$U$10)</f>
        <v>0</v>
      </c>
      <c r="BT31" s="94">
        <f>SUMIFS('Entry Data'!$S:$S,'Entry Data'!$AA:$AA,Unit_Ach!$B31&amp;Unit_Ach!$BM$8&amp;Unit_Ach!$S$9&amp;Unit_Ach!$U$10)</f>
        <v>0</v>
      </c>
      <c r="BU31" s="97">
        <f t="shared" si="23"/>
        <v>11</v>
      </c>
      <c r="BV31" s="97">
        <f t="shared" si="24"/>
        <v>272.12</v>
      </c>
      <c r="BW31" s="99">
        <f>SUMIFS('Entry Data'!$A:$A,'Entry Data'!$AA:$AA,Unit_Ach!$B31&amp;Unit_Ach!$BW$8&amp;Unit_Ach!$O$9&amp;Unit_Ach!$O$10)</f>
        <v>2</v>
      </c>
      <c r="BX31" s="96">
        <f>SUMIFS('Entry Data'!$S:$S,'Entry Data'!$AA:$AA,Unit_Ach!$B31&amp;Unit_Ach!$BW$8&amp;Unit_Ach!$O$9&amp;Unit_Ach!$O$10)</f>
        <v>49.120000000000005</v>
      </c>
      <c r="BY31" s="94">
        <f>SUMIFS('Entry Data'!$A:$A,'Entry Data'!$AA:$AA,Unit_Ach!$B31&amp;Unit_Ach!$BW$8&amp;Unit_Ach!$O$9&amp;Unit_Ach!$Q$10)</f>
        <v>5</v>
      </c>
      <c r="BZ31" s="96">
        <f>SUMIFS('Entry Data'!$S:$S,'Entry Data'!$AA:$AA,Unit_Ach!$B31&amp;Unit_Ach!$BW$8&amp;Unit_Ach!$O$9&amp;Unit_Ach!$Q$10)</f>
        <v>125.82</v>
      </c>
      <c r="CA31" s="94">
        <f>SUMIFS('Entry Data'!$A:$A,'Entry Data'!$AA:$AA,Unit_Ach!$B31&amp;Unit_Ach!$BW$8&amp;Unit_Ach!$S$9&amp;Unit_Ach!$S$10)</f>
        <v>0</v>
      </c>
      <c r="CB31" s="96">
        <f>SUMIFS('Entry Data'!$S:$S,'Entry Data'!$AA:$AA,Unit_Ach!$B31&amp;Unit_Ach!$BW$8&amp;Unit_Ach!$S$9&amp;Unit_Ach!$S$10)</f>
        <v>0</v>
      </c>
      <c r="CC31" s="94">
        <f>SUMIFS('Entry Data'!$A:$A,'Entry Data'!$AA:$AA,Unit_Ach!$B31&amp;Unit_Ach!$BW$8&amp;Unit_Ach!$S$9&amp;Unit_Ach!$U$10)</f>
        <v>0</v>
      </c>
      <c r="CD31" s="94">
        <f>SUMIFS('Entry Data'!$S:$S,'Entry Data'!$AA:$AA,Unit_Ach!$B31&amp;Unit_Ach!$BW$8&amp;Unit_Ach!$S$9&amp;Unit_Ach!$U$10)</f>
        <v>0</v>
      </c>
      <c r="CE31" s="97">
        <f t="shared" si="25"/>
        <v>7</v>
      </c>
      <c r="CF31" s="97">
        <f t="shared" si="26"/>
        <v>174.94</v>
      </c>
      <c r="CG31" s="99">
        <f>SUMIFS('Entry Data'!$A:$A,'Entry Data'!$AA:$AA,Unit_Ach!$B31&amp;Unit_Ach!$CG$8&amp;Unit_Ach!$O$9&amp;Unit_Ach!$O$10)</f>
        <v>3</v>
      </c>
      <c r="CH31" s="96">
        <f>SUMIFS('Entry Data'!$S:$S,'Entry Data'!$AA:$AA,Unit_Ach!$B31&amp;Unit_Ach!$CG$8&amp;Unit_Ach!$O$9&amp;Unit_Ach!$O$10)</f>
        <v>72.48</v>
      </c>
      <c r="CI31" s="94">
        <f>SUMIFS('Entry Data'!$A:$A,'Entry Data'!$AA:$AA,Unit_Ach!$B31&amp;Unit_Ach!$CG$8&amp;Unit_Ach!$O$9&amp;Unit_Ach!$Q$10)</f>
        <v>5</v>
      </c>
      <c r="CJ31" s="96">
        <f>SUMIFS('Entry Data'!$S:$S,'Entry Data'!$AA:$AA,Unit_Ach!$B31&amp;Unit_Ach!$CG$8&amp;Unit_Ach!$O$9&amp;Unit_Ach!$Q$10)</f>
        <v>125.25999999999999</v>
      </c>
      <c r="CK31" s="94">
        <f>SUMIFS('Entry Data'!$A:$A,'Entry Data'!$AA:$AA,Unit_Ach!$B31&amp;Unit_Ach!$CG$8&amp;Unit_Ach!$S$9&amp;Unit_Ach!$S$10)</f>
        <v>0</v>
      </c>
      <c r="CL31" s="96">
        <f>SUMIFS('Entry Data'!$S:$S,'Entry Data'!$AA:$AA,Unit_Ach!$B31&amp;Unit_Ach!$CG$8&amp;Unit_Ach!$S$9&amp;Unit_Ach!$S$10)</f>
        <v>0</v>
      </c>
      <c r="CM31" s="94">
        <f>SUMIFS('Entry Data'!$A:$A,'Entry Data'!$AA:$AA,Unit_Ach!$B31&amp;Unit_Ach!$CG$8&amp;Unit_Ach!$S$9&amp;Unit_Ach!$U$10)</f>
        <v>0</v>
      </c>
      <c r="CN31" s="94">
        <f>SUMIFS('Entry Data'!$S:$S,'Entry Data'!$AA:$AA,Unit_Ach!$B31&amp;Unit_Ach!$CG$8&amp;Unit_Ach!$S$9&amp;Unit_Ach!$U$10)</f>
        <v>0</v>
      </c>
      <c r="CO31" s="97">
        <f t="shared" si="27"/>
        <v>8</v>
      </c>
      <c r="CP31" s="97">
        <f t="shared" si="28"/>
        <v>197.74</v>
      </c>
      <c r="CQ31" s="99">
        <f>SUMIFS('Entry Data'!$A:$A,'Entry Data'!$AA:$AA,Unit_Ach!$B31&amp;Unit_Ach!$CQ$8&amp;Unit_Ach!$O$9&amp;Unit_Ach!$O$10)</f>
        <v>6</v>
      </c>
      <c r="CR31" s="96">
        <f>SUMIFS('Entry Data'!$S:$S,'Entry Data'!$AA:$AA,Unit_Ach!$B31&amp;Unit_Ach!$CQ$8&amp;Unit_Ach!$O$9&amp;Unit_Ach!$O$10)</f>
        <v>150.07999999999998</v>
      </c>
      <c r="CS31" s="94">
        <f>SUMIFS('Entry Data'!$A:$A,'Entry Data'!$AA:$AA,Unit_Ach!$B31&amp;Unit_Ach!$CQ$8&amp;Unit_Ach!$O$9&amp;Unit_Ach!$Q$10)</f>
        <v>6</v>
      </c>
      <c r="CT31" s="96">
        <f>SUMIFS('Entry Data'!$S:$S,'Entry Data'!$AA:$AA,Unit_Ach!$B31&amp;Unit_Ach!$CQ$8&amp;Unit_Ach!$O$9&amp;Unit_Ach!$Q$10)</f>
        <v>149.10000000000002</v>
      </c>
      <c r="CU31" s="94">
        <f>SUMIFS('Entry Data'!$A:$A,'Entry Data'!$AA:$AA,Unit_Ach!$B31&amp;Unit_Ach!$CQ$8&amp;Unit_Ach!$S$9&amp;Unit_Ach!$S$10)</f>
        <v>0</v>
      </c>
      <c r="CV31" s="96">
        <f>SUMIFS('Entry Data'!$S:$S,'Entry Data'!$AA:$AA,Unit_Ach!$B31&amp;Unit_Ach!$CQ$8&amp;Unit_Ach!$S$9&amp;Unit_Ach!$S$10)</f>
        <v>0</v>
      </c>
      <c r="CW31" s="94">
        <f>SUMIFS('Entry Data'!$A:$A,'Entry Data'!$AA:$AA,Unit_Ach!$B31&amp;Unit_Ach!$CQ$8&amp;Unit_Ach!$S$9&amp;Unit_Ach!$U$10)</f>
        <v>0</v>
      </c>
      <c r="CX31" s="94">
        <f>SUMIFS('Entry Data'!$S:$S,'Entry Data'!$AA:$AA,Unit_Ach!$B31&amp;Unit_Ach!$CQ$8&amp;Unit_Ach!$S$9&amp;Unit_Ach!$U$10)</f>
        <v>0</v>
      </c>
      <c r="CY31" s="97">
        <f t="shared" si="29"/>
        <v>12</v>
      </c>
      <c r="CZ31" s="97">
        <f t="shared" si="30"/>
        <v>299.18</v>
      </c>
      <c r="DA31" s="99">
        <f>SUMIFS('Entry Data'!$A:$A,'Entry Data'!$AA:$AA,Unit_Ach!$B31&amp;Unit_Ach!$DA$8&amp;Unit_Ach!$O$9&amp;Unit_Ach!$O$10)</f>
        <v>6</v>
      </c>
      <c r="DB31" s="96">
        <f>SUMIFS('Entry Data'!$S:$S,'Entry Data'!$AA:$AA,Unit_Ach!$B31&amp;Unit_Ach!$DA$8&amp;Unit_Ach!$O$9&amp;Unit_Ach!$O$10)</f>
        <v>157.26000000000002</v>
      </c>
      <c r="DC31" s="94">
        <f>SUMIFS('Entry Data'!$A:$A,'Entry Data'!$AA:$AA,Unit_Ach!$B31&amp;Unit_Ach!$DA$8&amp;Unit_Ach!$O$9&amp;Unit_Ach!$Q$10)</f>
        <v>5</v>
      </c>
      <c r="DD31" s="96">
        <f>SUMIFS('Entry Data'!$S:$S,'Entry Data'!$AA:$AA,Unit_Ach!$B31&amp;Unit_Ach!$DA$8&amp;Unit_Ach!$O$9&amp;Unit_Ach!$Q$10)</f>
        <v>125.22000000000001</v>
      </c>
      <c r="DE31" s="94">
        <f>SUMIFS('Entry Data'!$A:$A,'Entry Data'!$AA:$AA,Unit_Ach!$B31&amp;Unit_Ach!$DA$8&amp;Unit_Ach!$S$9&amp;Unit_Ach!$S$10)</f>
        <v>0</v>
      </c>
      <c r="DF31" s="96">
        <f>SUMIFS('Entry Data'!$S:$S,'Entry Data'!$AA:$AA,Unit_Ach!$B31&amp;Unit_Ach!$DA$8&amp;Unit_Ach!$S$9&amp;Unit_Ach!$S$10)</f>
        <v>0</v>
      </c>
      <c r="DG31" s="94">
        <f>SUMIFS('Entry Data'!$A:$A,'Entry Data'!$AA:$AA,Unit_Ach!$B31&amp;Unit_Ach!$DA$8&amp;Unit_Ach!$S$9&amp;Unit_Ach!$U$10)</f>
        <v>0</v>
      </c>
      <c r="DH31" s="94">
        <f>SUMIFS('Entry Data'!$S:$S,'Entry Data'!$AA:$AA,Unit_Ach!$B31&amp;Unit_Ach!$DA$8&amp;Unit_Ach!$S$9&amp;Unit_Ach!$U$10)</f>
        <v>0</v>
      </c>
      <c r="DI31" s="97">
        <f t="shared" si="31"/>
        <v>11</v>
      </c>
      <c r="DJ31" s="97">
        <f t="shared" si="32"/>
        <v>282.48</v>
      </c>
      <c r="DK31" s="99">
        <f>SUMIFS('Entry Data'!$A:$A,'Entry Data'!$AA:$AA,Unit_Ach!$B31&amp;Unit_Ach!$DK$8&amp;Unit_Ach!$O$9&amp;Unit_Ach!$O$10)</f>
        <v>5</v>
      </c>
      <c r="DL31" s="96">
        <f>SUMIFS('Entry Data'!$S:$S,'Entry Data'!$AA:$AA,Unit_Ach!$B31&amp;Unit_Ach!$DK$8&amp;Unit_Ach!$O$9&amp;Unit_Ach!$O$10)</f>
        <v>124.88</v>
      </c>
      <c r="DM31" s="94">
        <f>SUMIFS('Entry Data'!$A:$A,'Entry Data'!$AA:$AA,Unit_Ach!$B31&amp;Unit_Ach!$DK$8&amp;Unit_Ach!$O$9&amp;Unit_Ach!$Q$10)</f>
        <v>5</v>
      </c>
      <c r="DN31" s="96">
        <f>SUMIFS('Entry Data'!$S:$S,'Entry Data'!$AA:$AA,Unit_Ach!$B31&amp;Unit_Ach!$DK$8&amp;Unit_Ach!$O$9&amp;Unit_Ach!$Q$10)</f>
        <v>125.34</v>
      </c>
      <c r="DO31" s="94">
        <f>SUMIFS('Entry Data'!$A:$A,'Entry Data'!$AA:$AA,Unit_Ach!$B31&amp;Unit_Ach!$DK$8&amp;Unit_Ach!$S$9&amp;Unit_Ach!$S$10)</f>
        <v>0</v>
      </c>
      <c r="DP31" s="96">
        <f>SUMIFS('Entry Data'!$S:$S,'Entry Data'!$AA:$AA,Unit_Ach!$B31&amp;Unit_Ach!$DK$8&amp;Unit_Ach!$S$9&amp;Unit_Ach!$S$10)</f>
        <v>0</v>
      </c>
      <c r="DQ31" s="94">
        <f>SUMIFS('Entry Data'!$A:$A,'Entry Data'!$AA:$AA,Unit_Ach!$B31&amp;Unit_Ach!$DK$8&amp;Unit_Ach!$S$9&amp;Unit_Ach!$U$10)</f>
        <v>0</v>
      </c>
      <c r="DR31" s="94">
        <f>SUMIFS('Entry Data'!$S:$S,'Entry Data'!$AA:$AA,Unit_Ach!$B31&amp;Unit_Ach!$DK$8&amp;Unit_Ach!$S$9&amp;Unit_Ach!$U$10)</f>
        <v>0</v>
      </c>
      <c r="DS31" s="97">
        <f t="shared" si="33"/>
        <v>10</v>
      </c>
      <c r="DT31" s="97">
        <f t="shared" si="34"/>
        <v>250.22</v>
      </c>
      <c r="DU31" s="99">
        <f>SUMIFS('Entry Data'!$A:$A,'Entry Data'!$AA:$AA,Unit_Ach!$B31&amp;Unit_Ach!$DU$8&amp;Unit_Ach!$O$9&amp;Unit_Ach!$O$10)</f>
        <v>0</v>
      </c>
      <c r="DV31" s="96">
        <f>SUMIFS('Entry Data'!$S:$S,'Entry Data'!$AA:$AA,Unit_Ach!$B31&amp;Unit_Ach!$DU$8&amp;Unit_Ach!$O$9&amp;Unit_Ach!$O$10)</f>
        <v>0</v>
      </c>
      <c r="DW31" s="94">
        <f>SUMIFS('Entry Data'!$A:$A,'Entry Data'!$AA:$AA,Unit_Ach!$B31&amp;Unit_Ach!$DU$8&amp;Unit_Ach!$O$9&amp;Unit_Ach!$Q$10)</f>
        <v>5</v>
      </c>
      <c r="DX31" s="96">
        <f>SUMIFS('Entry Data'!$S:$S,'Entry Data'!$AA:$AA,Unit_Ach!$B31&amp;Unit_Ach!$DU$8&amp;Unit_Ach!$O$9&amp;Unit_Ach!$Q$10)</f>
        <v>125.32000000000001</v>
      </c>
      <c r="DY31" s="94">
        <f>SUMIFS('Entry Data'!$A:$A,'Entry Data'!$AA:$AA,Unit_Ach!$B31&amp;Unit_Ach!$DU$8&amp;Unit_Ach!$S$9&amp;Unit_Ach!$S$10)</f>
        <v>0</v>
      </c>
      <c r="DZ31" s="96">
        <f>SUMIFS('Entry Data'!$S:$S,'Entry Data'!$AA:$AA,Unit_Ach!$B31&amp;Unit_Ach!$DU$8&amp;Unit_Ach!$S$9&amp;Unit_Ach!$S$10)</f>
        <v>0</v>
      </c>
      <c r="EA31" s="94">
        <f>SUMIFS('Entry Data'!$A:$A,'Entry Data'!$AA:$AA,Unit_Ach!$B31&amp;Unit_Ach!$DU$8&amp;Unit_Ach!$S$9&amp;Unit_Ach!$U$10)</f>
        <v>0</v>
      </c>
      <c r="EB31" s="94">
        <f>SUMIFS('Entry Data'!$S:$S,'Entry Data'!$AA:$AA,Unit_Ach!$B31&amp;Unit_Ach!$DU$8&amp;Unit_Ach!$S$9&amp;Unit_Ach!$U$10)</f>
        <v>0</v>
      </c>
      <c r="EC31" s="97">
        <f t="shared" si="35"/>
        <v>5</v>
      </c>
      <c r="ED31" s="97">
        <f t="shared" si="36"/>
        <v>125.32000000000001</v>
      </c>
      <c r="EE31" s="99">
        <f>SUMIFS('Entry Data'!$A:$A,'Entry Data'!$AA:$AA,Unit_Ach!$B31&amp;Unit_Ach!$EE$8&amp;Unit_Ach!$O$9&amp;Unit_Ach!$O$10)</f>
        <v>7</v>
      </c>
      <c r="EF31" s="96">
        <f>SUMIFS('Entry Data'!$S:$S,'Entry Data'!$AA:$AA,Unit_Ach!$B31&amp;Unit_Ach!$EE$8&amp;Unit_Ach!$O$9&amp;Unit_Ach!$O$10)</f>
        <v>173.2</v>
      </c>
      <c r="EG31" s="94">
        <f>SUMIFS('Entry Data'!$A:$A,'Entry Data'!$AA:$AA,Unit_Ach!$B31&amp;Unit_Ach!$EE$8&amp;Unit_Ach!$O$9&amp;Unit_Ach!$Q$10)</f>
        <v>5</v>
      </c>
      <c r="EH31" s="96">
        <f>SUMIFS('Entry Data'!$S:$S,'Entry Data'!$AA:$AA,Unit_Ach!$B31&amp;Unit_Ach!$EE$8&amp;Unit_Ach!$O$9&amp;Unit_Ach!$Q$10)</f>
        <v>121.08</v>
      </c>
      <c r="EI31" s="94">
        <f>SUMIFS('Entry Data'!$A:$A,'Entry Data'!$AA:$AA,Unit_Ach!$B31&amp;Unit_Ach!$EE$8&amp;Unit_Ach!$S$9&amp;Unit_Ach!$S$10)</f>
        <v>0</v>
      </c>
      <c r="EJ31" s="96">
        <f>SUMIFS('Entry Data'!$S:$S,'Entry Data'!$AA:$AA,Unit_Ach!$B31&amp;Unit_Ach!$EE$8&amp;Unit_Ach!$S$9&amp;Unit_Ach!$S$10)</f>
        <v>0</v>
      </c>
      <c r="EK31" s="94">
        <f>SUMIFS('Entry Data'!$A:$A,'Entry Data'!$AA:$AA,Unit_Ach!$B31&amp;Unit_Ach!$EE$8&amp;Unit_Ach!$S$9&amp;Unit_Ach!$U$10)</f>
        <v>0</v>
      </c>
      <c r="EL31" s="94">
        <f>SUMIFS('Entry Data'!$S:$S,'Entry Data'!$AA:$AA,Unit_Ach!$B31&amp;Unit_Ach!$EE$8&amp;Unit_Ach!$S$9&amp;Unit_Ach!$U$10)</f>
        <v>0</v>
      </c>
      <c r="EM31" s="97">
        <f t="shared" si="37"/>
        <v>12</v>
      </c>
      <c r="EN31" s="97">
        <f t="shared" si="38"/>
        <v>294.27999999999997</v>
      </c>
      <c r="EO31" s="99">
        <f>SUMIFS('Entry Data'!$A:$A,'Entry Data'!$AA:$AA,Unit_Ach!$B31&amp;Unit_Ach!$EO$8&amp;Unit_Ach!$O$9&amp;Unit_Ach!$O$10)</f>
        <v>7</v>
      </c>
      <c r="EP31" s="96">
        <f>SUMIFS('Entry Data'!$S:$S,'Entry Data'!$AA:$AA,Unit_Ach!$B31&amp;Unit_Ach!$EO$8&amp;Unit_Ach!$O$9&amp;Unit_Ach!$O$10)</f>
        <v>173.14</v>
      </c>
      <c r="EQ31" s="94">
        <f>SUMIFS('Entry Data'!$A:$A,'Entry Data'!$AA:$AA,Unit_Ach!$B31&amp;Unit_Ach!$EO$8&amp;Unit_Ach!$O$9&amp;Unit_Ach!$Q$10)</f>
        <v>5</v>
      </c>
      <c r="ER31" s="96">
        <f>SUMIFS('Entry Data'!$S:$S,'Entry Data'!$AA:$AA,Unit_Ach!$B31&amp;Unit_Ach!$EO$8&amp;Unit_Ach!$O$9&amp;Unit_Ach!$Q$10)</f>
        <v>125.34</v>
      </c>
      <c r="ES31" s="94">
        <f>SUMIFS('Entry Data'!$A:$A,'Entry Data'!$AA:$AA,Unit_Ach!$B31&amp;Unit_Ach!$EO$8&amp;Unit_Ach!$S$9&amp;Unit_Ach!$S$10)</f>
        <v>0</v>
      </c>
      <c r="ET31" s="96">
        <f>SUMIFS('Entry Data'!$S:$S,'Entry Data'!$AA:$AA,Unit_Ach!$B31&amp;Unit_Ach!$EO$8&amp;Unit_Ach!$S$9&amp;Unit_Ach!$S$10)</f>
        <v>0</v>
      </c>
      <c r="EU31" s="94">
        <f>SUMIFS('Entry Data'!$A:$A,'Entry Data'!$AA:$AA,Unit_Ach!$B31&amp;Unit_Ach!$EO$8&amp;Unit_Ach!$S$9&amp;Unit_Ach!$U$10)</f>
        <v>0</v>
      </c>
      <c r="EV31" s="94">
        <f>SUMIFS('Entry Data'!$S:$S,'Entry Data'!$AA:$AA,Unit_Ach!$B31&amp;Unit_Ach!$EO$8&amp;Unit_Ach!$S$9&amp;Unit_Ach!$U$10)</f>
        <v>0</v>
      </c>
      <c r="EW31" s="97">
        <f t="shared" si="39"/>
        <v>12</v>
      </c>
      <c r="EX31" s="97">
        <f t="shared" si="40"/>
        <v>298.48</v>
      </c>
      <c r="EY31" s="99">
        <f>SUMIFS('Entry Data'!$A:$A,'Entry Data'!$AA:$AA,Unit_Ach!$B31&amp;Unit_Ach!$EY$8&amp;Unit_Ach!$O$9&amp;Unit_Ach!$O$10)</f>
        <v>0</v>
      </c>
      <c r="EZ31" s="96">
        <f>SUMIFS('Entry Data'!$S:$S,'Entry Data'!$AA:$AA,Unit_Ach!$B31&amp;Unit_Ach!$EY$8&amp;Unit_Ach!$O$9&amp;Unit_Ach!$O$10)</f>
        <v>0</v>
      </c>
      <c r="FA31" s="94">
        <f>SUMIFS('Entry Data'!$A:$A,'Entry Data'!$AA:$AA,Unit_Ach!$B31&amp;Unit_Ach!$EY$8&amp;Unit_Ach!$O$9&amp;Unit_Ach!$Q$10)</f>
        <v>0</v>
      </c>
      <c r="FB31" s="96">
        <f>SUMIFS('Entry Data'!$S:$S,'Entry Data'!$AA:$AA,Unit_Ach!$B31&amp;Unit_Ach!$EY$8&amp;Unit_Ach!$O$9&amp;Unit_Ach!$Q$10)</f>
        <v>0</v>
      </c>
      <c r="FC31" s="94">
        <f>SUMIFS('Entry Data'!$A:$A,'Entry Data'!$AA:$AA,Unit_Ach!$B31&amp;Unit_Ach!$EY$8&amp;Unit_Ach!$S$9&amp;Unit_Ach!$S$10)</f>
        <v>0</v>
      </c>
      <c r="FD31" s="96">
        <f>SUMIFS('Entry Data'!$S:$S,'Entry Data'!$AA:$AA,Unit_Ach!$B31&amp;Unit_Ach!$EY$8&amp;Unit_Ach!$S$9&amp;Unit_Ach!$S$10)</f>
        <v>0</v>
      </c>
      <c r="FE31" s="94">
        <f>SUMIFS('Entry Data'!$A:$A,'Entry Data'!$AA:$AA,Unit_Ach!$B31&amp;Unit_Ach!$EY$8&amp;Unit_Ach!$S$9&amp;Unit_Ach!$U$10)</f>
        <v>0</v>
      </c>
      <c r="FF31" s="94">
        <f>SUMIFS('Entry Data'!$S:$S,'Entry Data'!$AA:$AA,Unit_Ach!$B31&amp;Unit_Ach!$EY$8&amp;Unit_Ach!$S$9&amp;Unit_Ach!$U$10)</f>
        <v>0</v>
      </c>
      <c r="FG31" s="97">
        <f t="shared" si="41"/>
        <v>0</v>
      </c>
      <c r="FH31" s="97">
        <f t="shared" si="42"/>
        <v>0</v>
      </c>
      <c r="FI31" s="99">
        <f>SUMIFS('Entry Data'!$A:$A,'Entry Data'!$AA:$AA,Unit_Ach!$B31&amp;Unit_Ach!$FI$8&amp;Unit_Ach!$O$9&amp;Unit_Ach!$O$10)</f>
        <v>6</v>
      </c>
      <c r="FJ31" s="96">
        <f>SUMIFS('Entry Data'!$S:$S,'Entry Data'!$AA:$AA,Unit_Ach!$B31&amp;Unit_Ach!$FI$8&amp;Unit_Ach!$O$9&amp;Unit_Ach!$O$10)</f>
        <v>0</v>
      </c>
      <c r="FK31" s="94">
        <f>SUMIFS('Entry Data'!$A:$A,'Entry Data'!$AA:$AA,Unit_Ach!$B31&amp;Unit_Ach!$FI$8&amp;Unit_Ach!$O$9&amp;Unit_Ach!$Q$10)</f>
        <v>6</v>
      </c>
      <c r="FL31" s="96">
        <f>SUMIFS('Entry Data'!$S:$S,'Entry Data'!$AA:$AA,Unit_Ach!$B31&amp;Unit_Ach!$FI$8&amp;Unit_Ach!$O$9&amp;Unit_Ach!$Q$10)</f>
        <v>0</v>
      </c>
      <c r="FM31" s="94">
        <f>SUMIFS('Entry Data'!$A:$A,'Entry Data'!$AA:$AA,Unit_Ach!$B31&amp;Unit_Ach!$FI$8&amp;Unit_Ach!$S$9&amp;Unit_Ach!$S$10)</f>
        <v>0</v>
      </c>
      <c r="FN31" s="96">
        <f>SUMIFS('Entry Data'!$S:$S,'Entry Data'!$AA:$AA,Unit_Ach!$B31&amp;Unit_Ach!$FI$8&amp;Unit_Ach!$S$9&amp;Unit_Ach!$S$10)</f>
        <v>0</v>
      </c>
      <c r="FO31" s="94">
        <f>SUMIFS('Entry Data'!$A:$A,'Entry Data'!$AA:$AA,Unit_Ach!$B31&amp;Unit_Ach!$FI$8&amp;Unit_Ach!$S$9&amp;Unit_Ach!$U$10)</f>
        <v>0</v>
      </c>
      <c r="FP31" s="94">
        <f>SUMIFS('Entry Data'!$S:$S,'Entry Data'!$AA:$AA,Unit_Ach!$B31&amp;Unit_Ach!$FI$8&amp;Unit_Ach!$S$9&amp;Unit_Ach!$U$10)</f>
        <v>0</v>
      </c>
      <c r="FQ31" s="97">
        <f t="shared" si="43"/>
        <v>12</v>
      </c>
      <c r="FR31" s="97">
        <f t="shared" si="44"/>
        <v>0</v>
      </c>
      <c r="FS31" s="99">
        <f>SUMIFS('Entry Data'!$A:$A,'Entry Data'!$AA:$AA,Unit_Ach!$B31&amp;Unit_Ach!$FS$8&amp;Unit_Ach!$O$9&amp;Unit_Ach!$O$10)</f>
        <v>4</v>
      </c>
      <c r="FT31" s="96">
        <f>SUMIFS('Entry Data'!$S:$S,'Entry Data'!$AA:$AA,Unit_Ach!$B31&amp;Unit_Ach!$FS$8&amp;Unit_Ach!$O$9&amp;Unit_Ach!$O$10)</f>
        <v>0</v>
      </c>
      <c r="FU31" s="94">
        <f>SUMIFS('Entry Data'!$A:$A,'Entry Data'!$AA:$AA,Unit_Ach!$B31&amp;Unit_Ach!$FS$8&amp;Unit_Ach!$O$9&amp;Unit_Ach!$Q$10)</f>
        <v>6</v>
      </c>
      <c r="FV31" s="96">
        <f>SUMIFS('Entry Data'!$S:$S,'Entry Data'!$AA:$AA,Unit_Ach!$B31&amp;Unit_Ach!$FS$8&amp;Unit_Ach!$O$9&amp;Unit_Ach!$Q$10)</f>
        <v>0</v>
      </c>
      <c r="FW31" s="94">
        <f>SUMIFS('Entry Data'!$A:$A,'Entry Data'!$AA:$AA,Unit_Ach!$B31&amp;Unit_Ach!$FS$8&amp;Unit_Ach!$S$9&amp;Unit_Ach!$S$10)</f>
        <v>0</v>
      </c>
      <c r="FX31" s="96">
        <f>SUMIFS('Entry Data'!$S:$S,'Entry Data'!$AA:$AA,Unit_Ach!$B31&amp;Unit_Ach!$FS$8&amp;Unit_Ach!$S$9&amp;Unit_Ach!$S$10)</f>
        <v>0</v>
      </c>
      <c r="FY31" s="94">
        <f>SUMIFS('Entry Data'!$A:$A,'Entry Data'!$AA:$AA,Unit_Ach!$B31&amp;Unit_Ach!$FS$8&amp;Unit_Ach!$S$9&amp;Unit_Ach!$U$10)</f>
        <v>0</v>
      </c>
      <c r="FZ31" s="94">
        <f>SUMIFS('Entry Data'!$S:$S,'Entry Data'!$AA:$AA,Unit_Ach!$B31&amp;Unit_Ach!$FS$8&amp;Unit_Ach!$S$9&amp;Unit_Ach!$U$10)</f>
        <v>0</v>
      </c>
      <c r="GA31" s="97">
        <f t="shared" si="45"/>
        <v>10</v>
      </c>
      <c r="GB31" s="97">
        <f t="shared" si="46"/>
        <v>0</v>
      </c>
      <c r="GC31" s="99">
        <f>SUMIFS('Entry Data'!$A:$A,'Entry Data'!$AA:$AA,Unit_Ach!$B31&amp;Unit_Ach!$GC$8&amp;Unit_Ach!$O$9&amp;Unit_Ach!$O$10)</f>
        <v>5</v>
      </c>
      <c r="GD31" s="96">
        <f>SUMIFS('Entry Data'!$S:$S,'Entry Data'!$AA:$AA,Unit_Ach!$B31&amp;Unit_Ach!$GC$8&amp;Unit_Ach!$O$9&amp;Unit_Ach!$O$10)</f>
        <v>0</v>
      </c>
      <c r="GE31" s="94">
        <f>SUMIFS('Entry Data'!$A:$A,'Entry Data'!$AA:$AA,Unit_Ach!$B31&amp;Unit_Ach!$GC$8&amp;Unit_Ach!$O$9&amp;Unit_Ach!$Q$10)</f>
        <v>4</v>
      </c>
      <c r="GF31" s="96">
        <f>SUMIFS('Entry Data'!$S:$S,'Entry Data'!$AA:$AA,Unit_Ach!$B31&amp;Unit_Ach!$GC$8&amp;Unit_Ach!$O$9&amp;Unit_Ach!$Q$10)</f>
        <v>0</v>
      </c>
      <c r="GG31" s="94">
        <f>SUMIFS('Entry Data'!$A:$A,'Entry Data'!$AA:$AA,Unit_Ach!$B31&amp;Unit_Ach!$GC$8&amp;Unit_Ach!$S$9&amp;Unit_Ach!$S$10)</f>
        <v>0</v>
      </c>
      <c r="GH31" s="96">
        <f>SUMIFS('Entry Data'!$S:$S,'Entry Data'!$AA:$AA,Unit_Ach!$B31&amp;Unit_Ach!$GC$8&amp;Unit_Ach!$S$9&amp;Unit_Ach!$S$10)</f>
        <v>0</v>
      </c>
      <c r="GI31" s="94">
        <f>SUMIFS('Entry Data'!$A:$A,'Entry Data'!$AA:$AA,Unit_Ach!$B31&amp;Unit_Ach!$GC$8&amp;Unit_Ach!$S$9&amp;Unit_Ach!$U$10)</f>
        <v>0</v>
      </c>
      <c r="GJ31" s="94">
        <f>SUMIFS('Entry Data'!$S:$S,'Entry Data'!$AA:$AA,Unit_Ach!$B31&amp;Unit_Ach!$GC$8&amp;Unit_Ach!$S$9&amp;Unit_Ach!$U$10)</f>
        <v>0</v>
      </c>
      <c r="GK31" s="97">
        <f t="shared" si="47"/>
        <v>9</v>
      </c>
      <c r="GL31" s="97">
        <f t="shared" si="48"/>
        <v>0</v>
      </c>
      <c r="GM31" s="99">
        <f>SUMIFS('Entry Data'!$A:$A,'Entry Data'!$AA:$AA,Unit_Ach!$B31&amp;Unit_Ach!$GM$8&amp;Unit_Ach!$O$9&amp;Unit_Ach!$O$10)</f>
        <v>0</v>
      </c>
      <c r="GN31" s="96">
        <f>SUMIFS('Entry Data'!$S:$S,'Entry Data'!$AA:$AA,Unit_Ach!$B31&amp;Unit_Ach!$GM$8&amp;Unit_Ach!$O$9&amp;Unit_Ach!$O$10)</f>
        <v>0</v>
      </c>
      <c r="GO31" s="94">
        <f>SUMIFS('Entry Data'!$A:$A,'Entry Data'!$AA:$AA,Unit_Ach!$B31&amp;Unit_Ach!$GM$8&amp;Unit_Ach!$O$9&amp;Unit_Ach!$Q$10)</f>
        <v>6</v>
      </c>
      <c r="GP31" s="96">
        <f>SUMIFS('Entry Data'!$S:$S,'Entry Data'!$AA:$AA,Unit_Ach!$B31&amp;Unit_Ach!$GM$8&amp;Unit_Ach!$O$9&amp;Unit_Ach!$Q$10)</f>
        <v>0</v>
      </c>
      <c r="GQ31" s="94">
        <f>SUMIFS('Entry Data'!$A:$A,'Entry Data'!$AA:$AA,Unit_Ach!$B31&amp;Unit_Ach!$GM$8&amp;Unit_Ach!$S$9&amp;Unit_Ach!$S$10)</f>
        <v>0</v>
      </c>
      <c r="GR31" s="96">
        <f>SUMIFS('Entry Data'!$S:$S,'Entry Data'!$AA:$AA,Unit_Ach!$B31&amp;Unit_Ach!$GM$8&amp;Unit_Ach!$S$9&amp;Unit_Ach!$S$10)</f>
        <v>0</v>
      </c>
      <c r="GS31" s="94">
        <f>SUMIFS('Entry Data'!$A:$A,'Entry Data'!$AA:$AA,Unit_Ach!$B31&amp;Unit_Ach!$GM$8&amp;Unit_Ach!$S$9&amp;Unit_Ach!$U$10)</f>
        <v>0</v>
      </c>
      <c r="GT31" s="94">
        <f>SUMIFS('Entry Data'!$S:$S,'Entry Data'!$AA:$AA,Unit_Ach!$B31&amp;Unit_Ach!$GM$8&amp;Unit_Ach!$S$9&amp;Unit_Ach!$U$10)</f>
        <v>0</v>
      </c>
      <c r="GU31" s="97">
        <f t="shared" si="49"/>
        <v>6</v>
      </c>
      <c r="GV31" s="97">
        <f t="shared" si="50"/>
        <v>0</v>
      </c>
      <c r="GW31" s="99">
        <f>SUMIFS('Entry Data'!$A:$A,'Entry Data'!$AA:$AA,Unit_Ach!$B31&amp;Unit_Ach!$GW$8&amp;Unit_Ach!$O$9&amp;Unit_Ach!$O$10)</f>
        <v>0</v>
      </c>
      <c r="GX31" s="96">
        <f>SUMIFS('Entry Data'!$S:$S,'Entry Data'!$AA:$AA,Unit_Ach!$B31&amp;Unit_Ach!$GW$8&amp;Unit_Ach!$O$9&amp;Unit_Ach!$O$10)</f>
        <v>0</v>
      </c>
      <c r="GY31" s="94">
        <f>SUMIFS('Entry Data'!$A:$A,'Entry Data'!$AA:$AA,Unit_Ach!$B31&amp;Unit_Ach!$GW$8&amp;Unit_Ach!$O$9&amp;Unit_Ach!$Q$10)</f>
        <v>0</v>
      </c>
      <c r="GZ31" s="96">
        <f>SUMIFS('Entry Data'!$S:$S,'Entry Data'!$AA:$AA,Unit_Ach!$B31&amp;Unit_Ach!$GW$8&amp;Unit_Ach!$O$9&amp;Unit_Ach!$Q$10)</f>
        <v>0</v>
      </c>
      <c r="HA31" s="94">
        <f>SUMIFS('Entry Data'!$A:$A,'Entry Data'!$AA:$AA,Unit_Ach!$B31&amp;Unit_Ach!$GW$8&amp;Unit_Ach!$S$9&amp;Unit_Ach!$S$10)</f>
        <v>0</v>
      </c>
      <c r="HB31" s="96">
        <f>SUMIFS('Entry Data'!$S:$S,'Entry Data'!$AA:$AA,Unit_Ach!$B31&amp;Unit_Ach!$GW$8&amp;Unit_Ach!$S$9&amp;Unit_Ach!$S$10)</f>
        <v>0</v>
      </c>
      <c r="HC31" s="94">
        <f>SUMIFS('Entry Data'!$A:$A,'Entry Data'!$AA:$AA,Unit_Ach!$B31&amp;Unit_Ach!$GW$8&amp;Unit_Ach!$S$9&amp;Unit_Ach!$U$10)</f>
        <v>0</v>
      </c>
      <c r="HD31" s="94">
        <f>SUMIFS('Entry Data'!$S:$S,'Entry Data'!$AA:$AA,Unit_Ach!$B31&amp;Unit_Ach!$GW$8&amp;Unit_Ach!$S$9&amp;Unit_Ach!$U$10)</f>
        <v>0</v>
      </c>
      <c r="HE31" s="97">
        <f t="shared" si="51"/>
        <v>0</v>
      </c>
      <c r="HF31" s="97">
        <f t="shared" si="52"/>
        <v>0</v>
      </c>
      <c r="HG31" s="99">
        <f>SUMIFS('Entry Data'!$A:$A,'Entry Data'!$AA:$AA,Unit_Ach!$B31&amp;Unit_Ach!$HG$8&amp;Unit_Ach!$O$9&amp;Unit_Ach!$O$10)</f>
        <v>0</v>
      </c>
      <c r="HH31" s="96">
        <f>SUMIFS('Entry Data'!$S:$S,'Entry Data'!$AA:$AA,Unit_Ach!$B31&amp;Unit_Ach!$HG$8&amp;Unit_Ach!$O$9&amp;Unit_Ach!$O$10)</f>
        <v>0</v>
      </c>
      <c r="HI31" s="94">
        <f>SUMIFS('Entry Data'!$A:$A,'Entry Data'!$AA:$AA,Unit_Ach!$B31&amp;Unit_Ach!$HG$8&amp;Unit_Ach!$O$9&amp;Unit_Ach!$Q$10)</f>
        <v>0</v>
      </c>
      <c r="HJ31" s="96">
        <f>SUMIFS('Entry Data'!$S:$S,'Entry Data'!$AA:$AA,Unit_Ach!$B31&amp;Unit_Ach!$HG$8&amp;Unit_Ach!$O$9&amp;Unit_Ach!$Q$10)</f>
        <v>0</v>
      </c>
      <c r="HK31" s="94">
        <f>SUMIFS('Entry Data'!$A:$A,'Entry Data'!$AA:$AA,Unit_Ach!$B31&amp;Unit_Ach!$HG$8&amp;Unit_Ach!$S$9&amp;Unit_Ach!$S$10)</f>
        <v>0</v>
      </c>
      <c r="HL31" s="96">
        <f>SUMIFS('Entry Data'!$S:$S,'Entry Data'!$AA:$AA,Unit_Ach!$B31&amp;Unit_Ach!$HG$8&amp;Unit_Ach!$S$9&amp;Unit_Ach!$S$10)</f>
        <v>0</v>
      </c>
      <c r="HM31" s="94">
        <f>SUMIFS('Entry Data'!$A:$A,'Entry Data'!$AA:$AA,Unit_Ach!$B31&amp;Unit_Ach!$HG$8&amp;Unit_Ach!$S$9&amp;Unit_Ach!$U$10)</f>
        <v>0</v>
      </c>
      <c r="HN31" s="94">
        <f>SUMIFS('Entry Data'!$S:$S,'Entry Data'!$AA:$AA,Unit_Ach!$B31&amp;Unit_Ach!$HG$8&amp;Unit_Ach!$S$9&amp;Unit_Ach!$U$10)</f>
        <v>0</v>
      </c>
      <c r="HO31" s="97">
        <f t="shared" si="53"/>
        <v>0</v>
      </c>
      <c r="HP31" s="97">
        <f t="shared" si="54"/>
        <v>0</v>
      </c>
      <c r="HQ31" s="99">
        <f>SUMIFS('Entry Data'!$A:$A,'Entry Data'!$AA:$AA,Unit_Ach!$B31&amp;Unit_Ach!$HQ$8&amp;Unit_Ach!$O$9&amp;Unit_Ach!$O$10)</f>
        <v>0</v>
      </c>
      <c r="HR31" s="96">
        <f>SUMIFS('Entry Data'!$S:$S,'Entry Data'!$AA:$AA,Unit_Ach!$B31&amp;Unit_Ach!$HQ$8&amp;Unit_Ach!$O$9&amp;Unit_Ach!$O$10)</f>
        <v>0</v>
      </c>
      <c r="HS31" s="94">
        <f>SUMIFS('Entry Data'!$A:$A,'Entry Data'!$AA:$AA,Unit_Ach!$B31&amp;Unit_Ach!$HQ$8&amp;Unit_Ach!$O$9&amp;Unit_Ach!$Q$10)</f>
        <v>0</v>
      </c>
      <c r="HT31" s="96">
        <f>SUMIFS('Entry Data'!$S:$S,'Entry Data'!$AA:$AA,Unit_Ach!$B31&amp;Unit_Ach!$HQ$8&amp;Unit_Ach!$O$9&amp;Unit_Ach!$Q$10)</f>
        <v>0</v>
      </c>
      <c r="HU31" s="94">
        <f>SUMIFS('Entry Data'!$A:$A,'Entry Data'!$AA:$AA,Unit_Ach!$B31&amp;Unit_Ach!$HQ$8&amp;Unit_Ach!$S$9&amp;Unit_Ach!$S$10)</f>
        <v>0</v>
      </c>
      <c r="HV31" s="96">
        <f>SUMIFS('Entry Data'!$S:$S,'Entry Data'!$AA:$AA,Unit_Ach!$B31&amp;Unit_Ach!$HQ$8&amp;Unit_Ach!$S$9&amp;Unit_Ach!$S$10)</f>
        <v>0</v>
      </c>
      <c r="HW31" s="94">
        <f>SUMIFS('Entry Data'!$A:$A,'Entry Data'!$AA:$AA,Unit_Ach!$B31&amp;Unit_Ach!$HQ$8&amp;Unit_Ach!$S$9&amp;Unit_Ach!$U$10)</f>
        <v>0</v>
      </c>
      <c r="HX31" s="94">
        <f>SUMIFS('Entry Data'!$S:$S,'Entry Data'!$AA:$AA,Unit_Ach!$B31&amp;Unit_Ach!$HQ$8&amp;Unit_Ach!$S$9&amp;Unit_Ach!$U$10)</f>
        <v>0</v>
      </c>
      <c r="HY31" s="97">
        <f t="shared" si="55"/>
        <v>0</v>
      </c>
      <c r="HZ31" s="97">
        <f t="shared" si="56"/>
        <v>0</v>
      </c>
      <c r="IA31" s="99">
        <f>SUMIFS('Entry Data'!$A:$A,'Entry Data'!$AA:$AA,Unit_Ach!$B31&amp;Unit_Ach!$IA$8&amp;Unit_Ach!$O$9&amp;Unit_Ach!$O$10)</f>
        <v>0</v>
      </c>
      <c r="IB31" s="96">
        <f>SUMIFS('Entry Data'!$S:$S,'Entry Data'!$AA:$AA,Unit_Ach!$B31&amp;Unit_Ach!$IA$8&amp;Unit_Ach!$O$9&amp;Unit_Ach!$O$10)</f>
        <v>0</v>
      </c>
      <c r="IC31" s="94">
        <f>SUMIFS('Entry Data'!$A:$A,'Entry Data'!$AA:$AA,Unit_Ach!$B31&amp;Unit_Ach!$IA$8&amp;Unit_Ach!$O$9&amp;Unit_Ach!$Q$10)</f>
        <v>0</v>
      </c>
      <c r="ID31" s="96">
        <f>SUMIFS('Entry Data'!$S:$S,'Entry Data'!$AA:$AA,Unit_Ach!$B31&amp;Unit_Ach!$IA$8&amp;Unit_Ach!$O$9&amp;Unit_Ach!$Q$10)</f>
        <v>0</v>
      </c>
      <c r="IE31" s="94">
        <f>SUMIFS('Entry Data'!$A:$A,'Entry Data'!$AA:$AA,Unit_Ach!$B31&amp;Unit_Ach!$IA$8&amp;Unit_Ach!$S$9&amp;Unit_Ach!$S$10)</f>
        <v>0</v>
      </c>
      <c r="IF31" s="96">
        <f>SUMIFS('Entry Data'!$S:$S,'Entry Data'!$AA:$AA,Unit_Ach!$B31&amp;Unit_Ach!$IA$8&amp;Unit_Ach!$S$9&amp;Unit_Ach!$S$10)</f>
        <v>0</v>
      </c>
      <c r="IG31" s="94">
        <f>SUMIFS('Entry Data'!$A:$A,'Entry Data'!$AA:$AA,Unit_Ach!$B31&amp;Unit_Ach!$IA$8&amp;Unit_Ach!$S$9&amp;Unit_Ach!$U$10)</f>
        <v>0</v>
      </c>
      <c r="IH31" s="94">
        <f>SUMIFS('Entry Data'!$S:$S,'Entry Data'!$AA:$AA,Unit_Ach!$B31&amp;Unit_Ach!$IA$8&amp;Unit_Ach!$S$9&amp;Unit_Ach!$U$10)</f>
        <v>0</v>
      </c>
      <c r="II31" s="97">
        <f t="shared" si="57"/>
        <v>0</v>
      </c>
      <c r="IJ31" s="97">
        <f t="shared" si="58"/>
        <v>0</v>
      </c>
      <c r="IK31" s="99">
        <f>SUMIFS('Entry Data'!$A:$A,'Entry Data'!$AA:$AA,Unit_Ach!$B31&amp;Unit_Ach!$IK$8&amp;Unit_Ach!$O$9&amp;Unit_Ach!$O$10)</f>
        <v>0</v>
      </c>
      <c r="IL31" s="96">
        <f>SUMIFS('Entry Data'!$S:$S,'Entry Data'!$AA:$AA,Unit_Ach!$B31&amp;Unit_Ach!$IK$8&amp;Unit_Ach!$O$9&amp;Unit_Ach!$O$10)</f>
        <v>0</v>
      </c>
      <c r="IM31" s="94">
        <f>SUMIFS('Entry Data'!$A:$A,'Entry Data'!$AA:$AA,Unit_Ach!$B31&amp;Unit_Ach!$IK$8&amp;Unit_Ach!$O$9&amp;Unit_Ach!$Q$10)</f>
        <v>0</v>
      </c>
      <c r="IN31" s="96">
        <f>SUMIFS('Entry Data'!$S:$S,'Entry Data'!$AA:$AA,Unit_Ach!$B31&amp;Unit_Ach!$IK$8&amp;Unit_Ach!$O$9&amp;Unit_Ach!$Q$10)</f>
        <v>0</v>
      </c>
      <c r="IO31" s="94">
        <f>SUMIFS('Entry Data'!$A:$A,'Entry Data'!$AA:$AA,Unit_Ach!$B31&amp;Unit_Ach!$IK$8&amp;Unit_Ach!$S$9&amp;Unit_Ach!$S$10)</f>
        <v>0</v>
      </c>
      <c r="IP31" s="96">
        <f>SUMIFS('Entry Data'!$S:$S,'Entry Data'!$AA:$AA,Unit_Ach!$B31&amp;Unit_Ach!$IK$8&amp;Unit_Ach!$S$9&amp;Unit_Ach!$S$10)</f>
        <v>0</v>
      </c>
      <c r="IQ31" s="94">
        <f>SUMIFS('Entry Data'!$A:$A,'Entry Data'!$AA:$AA,Unit_Ach!$B31&amp;Unit_Ach!$IK$8&amp;Unit_Ach!$S$9&amp;Unit_Ach!$U$10)</f>
        <v>0</v>
      </c>
      <c r="IR31" s="94">
        <f>SUMIFS('Entry Data'!$S:$S,'Entry Data'!$AA:$AA,Unit_Ach!$B31&amp;Unit_Ach!$IK$8&amp;Unit_Ach!$S$9&amp;Unit_Ach!$U$10)</f>
        <v>0</v>
      </c>
      <c r="IS31" s="97">
        <f t="shared" si="59"/>
        <v>0</v>
      </c>
      <c r="IT31" s="97">
        <f t="shared" si="60"/>
        <v>0</v>
      </c>
      <c r="IU31" s="99">
        <f>SUMIFS('Entry Data'!$A:$A,'Entry Data'!$AA:$AA,Unit_Ach!$B31&amp;Unit_Ach!$IU$8&amp;Unit_Ach!$O$9&amp;Unit_Ach!$O$10)</f>
        <v>0</v>
      </c>
      <c r="IV31" s="96">
        <f>SUMIFS('Entry Data'!$S:$S,'Entry Data'!$AA:$AA,Unit_Ach!$B31&amp;Unit_Ach!$IU$8&amp;Unit_Ach!$O$9&amp;Unit_Ach!$O$10)</f>
        <v>0</v>
      </c>
      <c r="IW31" s="94">
        <f>SUMIFS('Entry Data'!$A:$A,'Entry Data'!$AA:$AA,Unit_Ach!$B31&amp;Unit_Ach!$IU$8&amp;Unit_Ach!$O$9&amp;Unit_Ach!$Q$10)</f>
        <v>0</v>
      </c>
      <c r="IX31" s="96">
        <f>SUMIFS('Entry Data'!$S:$S,'Entry Data'!$AA:$AA,Unit_Ach!$B31&amp;Unit_Ach!$IU$8&amp;Unit_Ach!$O$9&amp;Unit_Ach!$Q$10)</f>
        <v>0</v>
      </c>
      <c r="IY31" s="94">
        <f>SUMIFS('Entry Data'!$A:$A,'Entry Data'!$AA:$AA,Unit_Ach!$B31&amp;Unit_Ach!$IU$8&amp;Unit_Ach!$S$9&amp;Unit_Ach!$S$10)</f>
        <v>0</v>
      </c>
      <c r="IZ31" s="96">
        <f>SUMIFS('Entry Data'!$S:$S,'Entry Data'!$AA:$AA,Unit_Ach!$B31&amp;Unit_Ach!$IU$8&amp;Unit_Ach!$S$9&amp;Unit_Ach!$S$10)</f>
        <v>0</v>
      </c>
      <c r="JA31" s="94">
        <f>SUMIFS('Entry Data'!$A:$A,'Entry Data'!$AA:$AA,Unit_Ach!$B31&amp;Unit_Ach!$IU$8&amp;Unit_Ach!$S$9&amp;Unit_Ach!$U$10)</f>
        <v>0</v>
      </c>
      <c r="JB31" s="94">
        <f>SUMIFS('Entry Data'!$S:$S,'Entry Data'!$AA:$AA,Unit_Ach!$B31&amp;Unit_Ach!$IU$8&amp;Unit_Ach!$S$9&amp;Unit_Ach!$U$10)</f>
        <v>0</v>
      </c>
      <c r="JC31" s="97">
        <f t="shared" si="61"/>
        <v>0</v>
      </c>
      <c r="JD31" s="97">
        <f t="shared" si="62"/>
        <v>0</v>
      </c>
      <c r="JE31" s="99">
        <f>SUMIFS('Entry Data'!$A:$A,'Entry Data'!$AA:$AA,Unit_Ach!$B31&amp;Unit_Ach!$JE$8&amp;Unit_Ach!$O$9&amp;Unit_Ach!$O$10)</f>
        <v>0</v>
      </c>
      <c r="JF31" s="96">
        <f>SUMIFS('Entry Data'!$S:$S,'Entry Data'!$AA:$AA,Unit_Ach!$B31&amp;Unit_Ach!$JE$8&amp;Unit_Ach!$O$9&amp;Unit_Ach!$O$10)</f>
        <v>0</v>
      </c>
      <c r="JG31" s="94">
        <f>SUMIFS('Entry Data'!$A:$A,'Entry Data'!$AA:$AA,Unit_Ach!$B31&amp;Unit_Ach!$JE$8&amp;Unit_Ach!$O$9&amp;Unit_Ach!$Q$10)</f>
        <v>0</v>
      </c>
      <c r="JH31" s="96">
        <f>SUMIFS('Entry Data'!$S:$S,'Entry Data'!$AA:$AA,Unit_Ach!$B31&amp;Unit_Ach!$JE$8&amp;Unit_Ach!$O$9&amp;Unit_Ach!$Q$10)</f>
        <v>0</v>
      </c>
      <c r="JI31" s="94">
        <f>SUMIFS('Entry Data'!$A:$A,'Entry Data'!$AA:$AA,Unit_Ach!$B31&amp;Unit_Ach!$JE$8&amp;Unit_Ach!$S$9&amp;Unit_Ach!$S$10)</f>
        <v>0</v>
      </c>
      <c r="JJ31" s="96">
        <f>SUMIFS('Entry Data'!$S:$S,'Entry Data'!$AA:$AA,Unit_Ach!$B31&amp;Unit_Ach!$JE$8&amp;Unit_Ach!$S$9&amp;Unit_Ach!$S$10)</f>
        <v>0</v>
      </c>
      <c r="JK31" s="94">
        <f>SUMIFS('Entry Data'!$A:$A,'Entry Data'!$AA:$AA,Unit_Ach!$B31&amp;Unit_Ach!$JE$8&amp;Unit_Ach!$S$9&amp;Unit_Ach!$U$10)</f>
        <v>0</v>
      </c>
      <c r="JL31" s="94">
        <f>SUMIFS('Entry Data'!$S:$S,'Entry Data'!$AA:$AA,Unit_Ach!$B31&amp;Unit_Ach!$JE$8&amp;Unit_Ach!$S$9&amp;Unit_Ach!$U$10)</f>
        <v>0</v>
      </c>
      <c r="JM31" s="97">
        <f t="shared" si="63"/>
        <v>0</v>
      </c>
      <c r="JN31" s="97">
        <f t="shared" si="64"/>
        <v>0</v>
      </c>
      <c r="JO31" s="99">
        <f>SUMIFS('Entry Data'!$A:$A,'Entry Data'!$AA:$AA,Unit_Ach!$B31&amp;Unit_Ach!$JO$8&amp;Unit_Ach!$O$9&amp;Unit_Ach!$O$10)</f>
        <v>0</v>
      </c>
      <c r="JP31" s="96">
        <f>SUMIFS('Entry Data'!$S:$S,'Entry Data'!$AA:$AA,Unit_Ach!$B31&amp;Unit_Ach!$JO$8&amp;Unit_Ach!$O$9&amp;Unit_Ach!$O$10)</f>
        <v>0</v>
      </c>
      <c r="JQ31" s="94">
        <f>SUMIFS('Entry Data'!$A:$A,'Entry Data'!$AA:$AA,Unit_Ach!$B31&amp;Unit_Ach!$JO$8&amp;Unit_Ach!$O$9&amp;Unit_Ach!$Q$10)</f>
        <v>0</v>
      </c>
      <c r="JR31" s="96">
        <f>SUMIFS('Entry Data'!$S:$S,'Entry Data'!$AA:$AA,Unit_Ach!$B31&amp;Unit_Ach!$JO$8&amp;Unit_Ach!$O$9&amp;Unit_Ach!$Q$10)</f>
        <v>0</v>
      </c>
      <c r="JS31" s="94">
        <f>SUMIFS('Entry Data'!$A:$A,'Entry Data'!$AA:$AA,Unit_Ach!$B31&amp;Unit_Ach!$JO$8&amp;Unit_Ach!$S$9&amp;Unit_Ach!$S$10)</f>
        <v>0</v>
      </c>
      <c r="JT31" s="96">
        <f>SUMIFS('Entry Data'!$S:$S,'Entry Data'!$AA:$AA,Unit_Ach!$B31&amp;Unit_Ach!$JO$8&amp;Unit_Ach!$S$9&amp;Unit_Ach!$S$10)</f>
        <v>0</v>
      </c>
      <c r="JU31" s="94">
        <f>SUMIFS('Entry Data'!$A:$A,'Entry Data'!$AA:$AA,Unit_Ach!$B31&amp;Unit_Ach!$JO$8&amp;Unit_Ach!$S$9&amp;Unit_Ach!$U$10)</f>
        <v>0</v>
      </c>
      <c r="JV31" s="94">
        <f>SUMIFS('Entry Data'!$S:$S,'Entry Data'!$AA:$AA,Unit_Ach!$B31&amp;Unit_Ach!$JO$8&amp;Unit_Ach!$S$9&amp;Unit_Ach!$U$10)</f>
        <v>0</v>
      </c>
      <c r="JW31" s="97">
        <f t="shared" si="65"/>
        <v>0</v>
      </c>
      <c r="JX31" s="97">
        <f t="shared" si="66"/>
        <v>0</v>
      </c>
      <c r="JY31" s="99">
        <f>SUMIFS('Entry Data'!$A:$A,'Entry Data'!$AA:$AA,Unit_Ach!$B31&amp;Unit_Ach!$JY$8&amp;Unit_Ach!$O$9&amp;Unit_Ach!$O$10)</f>
        <v>0</v>
      </c>
      <c r="JZ31" s="96">
        <f>SUMIFS('Entry Data'!$S:$S,'Entry Data'!$AA:$AA,Unit_Ach!$B31&amp;Unit_Ach!$JY$8&amp;Unit_Ach!$O$9&amp;Unit_Ach!$O$10)</f>
        <v>0</v>
      </c>
      <c r="KA31" s="94">
        <f>SUMIFS('Entry Data'!$A:$A,'Entry Data'!$AA:$AA,Unit_Ach!$B31&amp;Unit_Ach!$JY$8&amp;Unit_Ach!$O$9&amp;Unit_Ach!$Q$10)</f>
        <v>0</v>
      </c>
      <c r="KB31" s="96">
        <f>SUMIFS('Entry Data'!$S:$S,'Entry Data'!$AA:$AA,Unit_Ach!$B31&amp;Unit_Ach!$JY$8&amp;Unit_Ach!$O$9&amp;Unit_Ach!$Q$10)</f>
        <v>0</v>
      </c>
      <c r="KC31" s="94">
        <f>SUMIFS('Entry Data'!$A:$A,'Entry Data'!$AA:$AA,Unit_Ach!$B31&amp;Unit_Ach!$JY$8&amp;Unit_Ach!$S$9&amp;Unit_Ach!$S$10)</f>
        <v>0</v>
      </c>
      <c r="KD31" s="96">
        <f>SUMIFS('Entry Data'!$S:$S,'Entry Data'!$AA:$AA,Unit_Ach!$B31&amp;Unit_Ach!$JY$8&amp;Unit_Ach!$S$9&amp;Unit_Ach!$S$10)</f>
        <v>0</v>
      </c>
      <c r="KE31" s="94">
        <f>SUMIFS('Entry Data'!$A:$A,'Entry Data'!$AA:$AA,Unit_Ach!$B31&amp;Unit_Ach!$JY$8&amp;Unit_Ach!$S$9&amp;Unit_Ach!$U$10)</f>
        <v>0</v>
      </c>
      <c r="KF31" s="94">
        <f>SUMIFS('Entry Data'!$S:$S,'Entry Data'!$AA:$AA,Unit_Ach!$B31&amp;Unit_Ach!$JY$8&amp;Unit_Ach!$S$9&amp;Unit_Ach!$U$10)</f>
        <v>0</v>
      </c>
      <c r="KG31" s="97">
        <f t="shared" si="67"/>
        <v>0</v>
      </c>
      <c r="KH31" s="97">
        <f t="shared" si="68"/>
        <v>0</v>
      </c>
      <c r="KI31" s="99">
        <f>SUMIFS('Entry Data'!$A:$A,'Entry Data'!$AA:$AA,Unit_Ach!$B31&amp;Unit_Ach!$KI$8&amp;Unit_Ach!$O$9&amp;Unit_Ach!$O$10)</f>
        <v>0</v>
      </c>
      <c r="KJ31" s="96">
        <f>SUMIFS('Entry Data'!$S:$S,'Entry Data'!$AA:$AA,Unit_Ach!$B31&amp;Unit_Ach!$KI$8&amp;Unit_Ach!$O$9&amp;Unit_Ach!$O$10)</f>
        <v>0</v>
      </c>
      <c r="KK31" s="94">
        <f>SUMIFS('Entry Data'!$A:$A,'Entry Data'!$AA:$AA,Unit_Ach!$B31&amp;Unit_Ach!$KI$8&amp;Unit_Ach!$O$9&amp;Unit_Ach!$Q$10)</f>
        <v>0</v>
      </c>
      <c r="KL31" s="96">
        <f>SUMIFS('Entry Data'!$S:$S,'Entry Data'!$AA:$AA,Unit_Ach!$B31&amp;Unit_Ach!$KI$8&amp;Unit_Ach!$O$9&amp;Unit_Ach!$Q$10)</f>
        <v>0</v>
      </c>
      <c r="KM31" s="94">
        <f>SUMIFS('Entry Data'!$A:$A,'Entry Data'!$AA:$AA,Unit_Ach!$B31&amp;Unit_Ach!$KI$8&amp;Unit_Ach!$S$9&amp;Unit_Ach!$S$10)</f>
        <v>0</v>
      </c>
      <c r="KN31" s="96">
        <f>SUMIFS('Entry Data'!$S:$S,'Entry Data'!$AA:$AA,Unit_Ach!$B31&amp;Unit_Ach!$KI$8&amp;Unit_Ach!$S$9&amp;Unit_Ach!$S$10)</f>
        <v>0</v>
      </c>
      <c r="KO31" s="94">
        <f>SUMIFS('Entry Data'!$A:$A,'Entry Data'!$AA:$AA,Unit_Ach!$B31&amp;Unit_Ach!$KI$8&amp;Unit_Ach!$S$9&amp;Unit_Ach!$U$10)</f>
        <v>0</v>
      </c>
      <c r="KP31" s="94">
        <f>SUMIFS('Entry Data'!$S:$S,'Entry Data'!$AA:$AA,Unit_Ach!$B31&amp;Unit_Ach!$KI$8&amp;Unit_Ach!$S$9&amp;Unit_Ach!$U$10)</f>
        <v>0</v>
      </c>
      <c r="KQ31" s="97">
        <f t="shared" si="69"/>
        <v>0</v>
      </c>
      <c r="KR31" s="97">
        <f t="shared" si="70"/>
        <v>0</v>
      </c>
      <c r="KS31" s="99">
        <f>SUMIFS('Entry Data'!$A:$A,'Entry Data'!$AA:$AA,Unit_Ach!$B31&amp;Unit_Ach!$KS$8&amp;Unit_Ach!$O$9&amp;Unit_Ach!$O$10)</f>
        <v>0</v>
      </c>
      <c r="KT31" s="96">
        <f>SUMIFS('Entry Data'!$S:$S,'Entry Data'!$AA:$AA,Unit_Ach!$B31&amp;Unit_Ach!$KS$8&amp;Unit_Ach!$O$9&amp;Unit_Ach!$O$10)</f>
        <v>0</v>
      </c>
      <c r="KU31" s="94">
        <f>SUMIFS('Entry Data'!$A:$A,'Entry Data'!$AA:$AA,Unit_Ach!$B31&amp;Unit_Ach!$KS$8&amp;Unit_Ach!$O$9&amp;Unit_Ach!$Q$10)</f>
        <v>0</v>
      </c>
      <c r="KV31" s="96">
        <f>SUMIFS('Entry Data'!$S:$S,'Entry Data'!$AA:$AA,Unit_Ach!$B31&amp;Unit_Ach!$KS$8&amp;Unit_Ach!$O$9&amp;Unit_Ach!$Q$10)</f>
        <v>0</v>
      </c>
      <c r="KW31" s="94">
        <f>SUMIFS('Entry Data'!$A:$A,'Entry Data'!$AA:$AA,Unit_Ach!$B31&amp;Unit_Ach!$KS$8&amp;Unit_Ach!$S$9&amp;Unit_Ach!$S$10)</f>
        <v>0</v>
      </c>
      <c r="KX31" s="96">
        <f>SUMIFS('Entry Data'!$S:$S,'Entry Data'!$AA:$AA,Unit_Ach!$B31&amp;Unit_Ach!$KS$8&amp;Unit_Ach!$S$9&amp;Unit_Ach!$S$10)</f>
        <v>0</v>
      </c>
      <c r="KY31" s="94">
        <f>SUMIFS('Entry Data'!$A:$A,'Entry Data'!$AA:$AA,Unit_Ach!$B31&amp;Unit_Ach!$KS$8&amp;Unit_Ach!$S$9&amp;Unit_Ach!$U$10)</f>
        <v>0</v>
      </c>
      <c r="KZ31" s="94">
        <f>SUMIFS('Entry Data'!$S:$S,'Entry Data'!$AA:$AA,Unit_Ach!$B31&amp;Unit_Ach!$KS$8&amp;Unit_Ach!$S$9&amp;Unit_Ach!$U$10)</f>
        <v>0</v>
      </c>
      <c r="LA31" s="97">
        <f t="shared" si="71"/>
        <v>0</v>
      </c>
      <c r="LB31" s="97">
        <f t="shared" si="72"/>
        <v>0</v>
      </c>
      <c r="LC31" s="99">
        <f>SUMIFS('Entry Data'!$A:$A,'Entry Data'!$AA:$AA,Unit_Ach!$B31&amp;Unit_Ach!$LC$8&amp;Unit_Ach!$O$9&amp;Unit_Ach!$O$10)</f>
        <v>0</v>
      </c>
      <c r="LD31" s="96">
        <f>SUMIFS('Entry Data'!$S:$S,'Entry Data'!$AA:$AA,Unit_Ach!$B31&amp;Unit_Ach!$LC$8&amp;Unit_Ach!$O$9&amp;Unit_Ach!$O$10)</f>
        <v>0</v>
      </c>
      <c r="LE31" s="94">
        <f>SUMIFS('Entry Data'!$A:$A,'Entry Data'!$AA:$AA,Unit_Ach!$B31&amp;Unit_Ach!$LC$8&amp;Unit_Ach!$O$9&amp;Unit_Ach!$Q$10)</f>
        <v>0</v>
      </c>
      <c r="LF31" s="96">
        <f>SUMIFS('Entry Data'!$S:$S,'Entry Data'!$AA:$AA,Unit_Ach!$B31&amp;Unit_Ach!$LC$8&amp;Unit_Ach!$O$9&amp;Unit_Ach!$Q$10)</f>
        <v>0</v>
      </c>
      <c r="LG31" s="94">
        <f>SUMIFS('Entry Data'!$A:$A,'Entry Data'!$AA:$AA,Unit_Ach!$B31&amp;Unit_Ach!$LC$8&amp;Unit_Ach!$S$9&amp;Unit_Ach!$S$10)</f>
        <v>0</v>
      </c>
      <c r="LH31" s="96">
        <f>SUMIFS('Entry Data'!$S:$S,'Entry Data'!$AA:$AA,Unit_Ach!$B31&amp;Unit_Ach!$LC$8&amp;Unit_Ach!$S$9&amp;Unit_Ach!$S$10)</f>
        <v>0</v>
      </c>
      <c r="LI31" s="94">
        <f>SUMIFS('Entry Data'!$A:$A,'Entry Data'!$AA:$AA,Unit_Ach!$B31&amp;Unit_Ach!$LC$8&amp;Unit_Ach!$S$9&amp;Unit_Ach!$U$10)</f>
        <v>0</v>
      </c>
      <c r="LJ31" s="94">
        <f>SUMIFS('Entry Data'!$S:$S,'Entry Data'!$AA:$AA,Unit_Ach!$B31&amp;Unit_Ach!$LC$8&amp;Unit_Ach!$S$9&amp;Unit_Ach!$U$10)</f>
        <v>0</v>
      </c>
      <c r="LK31" s="97">
        <f t="shared" si="73"/>
        <v>0</v>
      </c>
      <c r="LL31" s="97">
        <f t="shared" si="74"/>
        <v>0</v>
      </c>
    </row>
    <row r="32" spans="1:324" x14ac:dyDescent="0.3">
      <c r="A32" s="92">
        <v>21</v>
      </c>
      <c r="B32" s="100" t="s">
        <v>179</v>
      </c>
      <c r="C32" s="100" t="s">
        <v>232</v>
      </c>
      <c r="D32" s="101">
        <f t="shared" si="3"/>
        <v>35</v>
      </c>
      <c r="E32" s="101">
        <f t="shared" si="4"/>
        <v>296.58000000000004</v>
      </c>
      <c r="F32" s="101">
        <f t="shared" si="5"/>
        <v>25</v>
      </c>
      <c r="G32" s="101">
        <f t="shared" si="6"/>
        <v>248.16</v>
      </c>
      <c r="H32" s="101">
        <f t="shared" si="7"/>
        <v>0</v>
      </c>
      <c r="I32" s="101">
        <f t="shared" si="8"/>
        <v>0</v>
      </c>
      <c r="J32" s="101">
        <f t="shared" si="9"/>
        <v>0</v>
      </c>
      <c r="K32" s="101">
        <f t="shared" si="10"/>
        <v>0</v>
      </c>
      <c r="L32" s="101">
        <f t="shared" si="11"/>
        <v>60</v>
      </c>
      <c r="M32" s="101">
        <f t="shared" si="12"/>
        <v>544.74</v>
      </c>
      <c r="N32" s="95"/>
      <c r="O32" s="94">
        <f>SUMIFS('Entry Data'!$A:$A,'Entry Data'!$AA:$AA,Unit_Ach!$B32&amp;Unit_Ach!$O$8&amp;Unit_Ach!$O$9&amp;Unit_Ach!$O$10)</f>
        <v>0</v>
      </c>
      <c r="P32" s="96">
        <f>SUMIFS('Entry Data'!$S:$S,'Entry Data'!$AA:$AA,Unit_Ach!$B32&amp;Unit_Ach!$O$8&amp;Unit_Ach!$O$9&amp;Unit_Ach!$O$10)</f>
        <v>0</v>
      </c>
      <c r="Q32" s="94">
        <f>SUMIFS('Entry Data'!$A:$A,'Entry Data'!$AA:$AA,Unit_Ach!$B32&amp;Unit_Ach!$O$8&amp;Unit_Ach!$O$9&amp;Unit_Ach!$Q$10)</f>
        <v>0</v>
      </c>
      <c r="R32" s="96">
        <f>SUMIFS('Entry Data'!$S:$S,'Entry Data'!$AA:$AA,Unit_Ach!$B32&amp;Unit_Ach!$O$8&amp;Unit_Ach!$O$9&amp;Unit_Ach!$Q$10)</f>
        <v>0</v>
      </c>
      <c r="S32" s="94">
        <f>SUMIFS('Entry Data'!$A:$A,'Entry Data'!$AA:$AA,Unit_Ach!$B32&amp;Unit_Ach!$O$8&amp;Unit_Ach!$S$9&amp;Unit_Ach!$S$10)</f>
        <v>0</v>
      </c>
      <c r="T32" s="96">
        <f>SUMIFS('Entry Data'!$S:$S,'Entry Data'!$AA:$AA,Unit_Ach!$B32&amp;Unit_Ach!$O$8&amp;Unit_Ach!$S$9&amp;Unit_Ach!$S$10)</f>
        <v>0</v>
      </c>
      <c r="U32" s="94">
        <f>SUMIFS('Entry Data'!$A:$A,'Entry Data'!$AA:$AA,Unit_Ach!$B32&amp;Unit_Ach!$O$8&amp;Unit_Ach!$S$9&amp;Unit_Ach!$U$10)</f>
        <v>0</v>
      </c>
      <c r="V32" s="94">
        <f>SUMIFS('Entry Data'!$S:$S,'Entry Data'!$AA:$AA,Unit_Ach!$B32&amp;Unit_Ach!$O$8&amp;Unit_Ach!$S$9&amp;Unit_Ach!$U$10)</f>
        <v>0</v>
      </c>
      <c r="W32" s="97">
        <f t="shared" si="13"/>
        <v>0</v>
      </c>
      <c r="X32" s="98">
        <f t="shared" si="14"/>
        <v>0</v>
      </c>
      <c r="Y32" s="99">
        <f>SUMIFS('Entry Data'!$A:$A,'Entry Data'!$AA:$AA,Unit_Ach!$B32&amp;Unit_Ach!$Y$8&amp;Unit_Ach!$O$9&amp;Unit_Ach!$O$10)</f>
        <v>0</v>
      </c>
      <c r="Z32" s="96">
        <f>SUMIFS('Entry Data'!$S:$S,'Entry Data'!$AA:$AA,Unit_Ach!$B32&amp;Unit_Ach!$Y$8&amp;Unit_Ach!$O$9&amp;Unit_Ach!$O$10)</f>
        <v>0</v>
      </c>
      <c r="AA32" s="94">
        <f>SUMIFS('Entry Data'!$A:$A,'Entry Data'!$AA:$AA,Unit_Ach!$B32&amp;Unit_Ach!$Y$8&amp;Unit_Ach!$O$9&amp;Unit_Ach!$Q$10)</f>
        <v>0</v>
      </c>
      <c r="AB32" s="96">
        <f>SUMIFS('Entry Data'!$S:$S,'Entry Data'!$AA:$AA,Unit_Ach!$B32&amp;Unit_Ach!$Y$8&amp;Unit_Ach!$O$9&amp;Unit_Ach!$Q$10)</f>
        <v>0</v>
      </c>
      <c r="AC32" s="94">
        <f>SUMIFS('Entry Data'!$A:$A,'Entry Data'!$AA:$AA,Unit_Ach!$B32&amp;Unit_Ach!$Y$8&amp;Unit_Ach!$S$9&amp;Unit_Ach!$S$10)</f>
        <v>0</v>
      </c>
      <c r="AD32" s="96">
        <f>SUMIFS('Entry Data'!$S:$S,'Entry Data'!$AA:$AA,Unit_Ach!$B32&amp;Unit_Ach!$Y$8&amp;Unit_Ach!$S$9&amp;Unit_Ach!$S$10)</f>
        <v>0</v>
      </c>
      <c r="AE32" s="94">
        <f>SUMIFS('Entry Data'!$A:$A,'Entry Data'!$AA:$AA,Unit_Ach!$B32&amp;Unit_Ach!$Y$8&amp;Unit_Ach!$S$9&amp;Unit_Ach!$U$10)</f>
        <v>0</v>
      </c>
      <c r="AF32" s="94">
        <f>SUMIFS('Entry Data'!$S:$S,'Entry Data'!$AA:$AA,Unit_Ach!$B32&amp;Unit_Ach!$Y$8&amp;Unit_Ach!$S$9&amp;Unit_Ach!$U$10)</f>
        <v>0</v>
      </c>
      <c r="AG32" s="97">
        <f t="shared" si="15"/>
        <v>0</v>
      </c>
      <c r="AH32" s="97">
        <f t="shared" si="16"/>
        <v>0</v>
      </c>
      <c r="AI32" s="99">
        <f>SUMIFS('Entry Data'!$A:$A,'Entry Data'!$AA:$AA,Unit_Ach!$B32&amp;Unit_Ach!$AI$8&amp;Unit_Ach!$O$9&amp;Unit_Ach!$O$10)</f>
        <v>0</v>
      </c>
      <c r="AJ32" s="96">
        <f>SUMIFS('Entry Data'!$S:$S,'Entry Data'!$AA:$AA,Unit_Ach!$B32&amp;Unit_Ach!$AI$8&amp;Unit_Ach!$O$9&amp;Unit_Ach!$O$10)</f>
        <v>0</v>
      </c>
      <c r="AK32" s="94">
        <f>SUMIFS('Entry Data'!$A:$A,'Entry Data'!$AA:$AA,Unit_Ach!$B32&amp;Unit_Ach!$AI$8&amp;Unit_Ach!$O$9&amp;Unit_Ach!$Q$10)</f>
        <v>0</v>
      </c>
      <c r="AL32" s="96">
        <f>SUMIFS('Entry Data'!$S:$S,'Entry Data'!$AA:$AA,Unit_Ach!$B32&amp;Unit_Ach!$AI$8&amp;Unit_Ach!$O$9&amp;Unit_Ach!$Q$10)</f>
        <v>0</v>
      </c>
      <c r="AM32" s="94">
        <f>SUMIFS('Entry Data'!$A:$A,'Entry Data'!$AA:$AA,Unit_Ach!$B32&amp;Unit_Ach!$AI$8&amp;Unit_Ach!$S$9&amp;Unit_Ach!$S$10)</f>
        <v>0</v>
      </c>
      <c r="AN32" s="96">
        <f>SUMIFS('Entry Data'!$S:$S,'Entry Data'!$AA:$AA,Unit_Ach!$B32&amp;Unit_Ach!$AI$8&amp;Unit_Ach!$S$9&amp;Unit_Ach!$S$10)</f>
        <v>0</v>
      </c>
      <c r="AO32" s="94">
        <f>SUMIFS('Entry Data'!$A:$A,'Entry Data'!$AA:$AA,Unit_Ach!$B32&amp;Unit_Ach!$AI$8&amp;Unit_Ach!$S$9&amp;Unit_Ach!$U$10)</f>
        <v>0</v>
      </c>
      <c r="AP32" s="94">
        <f>SUMIFS('Entry Data'!$S:$S,'Entry Data'!$AA:$AA,Unit_Ach!$B32&amp;Unit_Ach!$AI$8&amp;Unit_Ach!$S$9&amp;Unit_Ach!$U$10)</f>
        <v>0</v>
      </c>
      <c r="AQ32" s="97">
        <f t="shared" si="17"/>
        <v>0</v>
      </c>
      <c r="AR32" s="97">
        <f t="shared" si="18"/>
        <v>0</v>
      </c>
      <c r="AS32" s="99">
        <f>SUMIFS('Entry Data'!$A:$A,'Entry Data'!$AA:$AA,Unit_Ach!$B32&amp;Unit_Ach!$AS$8&amp;Unit_Ach!$O$9&amp;Unit_Ach!$O$10)</f>
        <v>0</v>
      </c>
      <c r="AT32" s="96">
        <f>SUMIFS('Entry Data'!$S:$S,'Entry Data'!$AA:$AA,Unit_Ach!$B32&amp;Unit_Ach!$AS$8&amp;Unit_Ach!$O$9&amp;Unit_Ach!$O$10)</f>
        <v>0</v>
      </c>
      <c r="AU32" s="94">
        <f>SUMIFS('Entry Data'!$A:$A,'Entry Data'!$AA:$AA,Unit_Ach!$B32&amp;Unit_Ach!$AS$8&amp;Unit_Ach!$O$9&amp;Unit_Ach!$Q$10)</f>
        <v>0</v>
      </c>
      <c r="AV32" s="96">
        <f>SUMIFS('Entry Data'!$S:$S,'Entry Data'!$AA:$AA,Unit_Ach!$B32&amp;Unit_Ach!$AS$8&amp;Unit_Ach!$O$9&amp;Unit_Ach!$Q$10)</f>
        <v>0</v>
      </c>
      <c r="AW32" s="94">
        <f>SUMIFS('Entry Data'!$A:$A,'Entry Data'!$AA:$AA,Unit_Ach!$B32&amp;Unit_Ach!$AS$8&amp;Unit_Ach!$S$9&amp;Unit_Ach!$S$10)</f>
        <v>0</v>
      </c>
      <c r="AX32" s="96">
        <f>SUMIFS('Entry Data'!$S:$S,'Entry Data'!$AA:$AA,Unit_Ach!$B32&amp;Unit_Ach!$AS$8&amp;Unit_Ach!$S$9&amp;Unit_Ach!$S$10)</f>
        <v>0</v>
      </c>
      <c r="AY32" s="94">
        <f>SUMIFS('Entry Data'!$A:$A,'Entry Data'!$AA:$AA,Unit_Ach!$B32&amp;Unit_Ach!$AS$8&amp;Unit_Ach!$S$9&amp;Unit_Ach!$U$10)</f>
        <v>0</v>
      </c>
      <c r="AZ32" s="94">
        <f>SUMIFS('Entry Data'!$S:$S,'Entry Data'!$AA:$AA,Unit_Ach!$B32&amp;Unit_Ach!$AS$8&amp;Unit_Ach!$S$9&amp;Unit_Ach!$U$10)</f>
        <v>0</v>
      </c>
      <c r="BA32" s="97">
        <f t="shared" si="19"/>
        <v>0</v>
      </c>
      <c r="BB32" s="97">
        <f t="shared" si="20"/>
        <v>0</v>
      </c>
      <c r="BC32" s="99">
        <f>SUMIFS('Entry Data'!$A:$A,'Entry Data'!$AA:$AA,Unit_Ach!$B32&amp;Unit_Ach!$BC$8&amp;Unit_Ach!$O$9&amp;Unit_Ach!$O$10)</f>
        <v>0</v>
      </c>
      <c r="BD32" s="96">
        <f>SUMIFS('Entry Data'!$S:$S,'Entry Data'!$AA:$AA,Unit_Ach!$B32&amp;Unit_Ach!$BC$8&amp;Unit_Ach!$O$9&amp;Unit_Ach!$O$10)</f>
        <v>0</v>
      </c>
      <c r="BE32" s="94">
        <f>SUMIFS('Entry Data'!$A:$A,'Entry Data'!$AA:$AA,Unit_Ach!$B32&amp;Unit_Ach!$BC$8&amp;Unit_Ach!$O$9&amp;Unit_Ach!$Q$10)</f>
        <v>0</v>
      </c>
      <c r="BF32" s="96">
        <f>SUMIFS('Entry Data'!$S:$S,'Entry Data'!$AA:$AA,Unit_Ach!$B32&amp;Unit_Ach!$BC$8&amp;Unit_Ach!$O$9&amp;Unit_Ach!$Q$10)</f>
        <v>0</v>
      </c>
      <c r="BG32" s="94">
        <f>SUMIFS('Entry Data'!$A:$A,'Entry Data'!$AA:$AA,Unit_Ach!$B32&amp;Unit_Ach!$BC$8&amp;Unit_Ach!$S$9&amp;Unit_Ach!$S$10)</f>
        <v>0</v>
      </c>
      <c r="BH32" s="96">
        <f>SUMIFS('Entry Data'!$S:$S,'Entry Data'!$AA:$AA,Unit_Ach!$B32&amp;Unit_Ach!$BC$8&amp;Unit_Ach!$S$9&amp;Unit_Ach!$S$10)</f>
        <v>0</v>
      </c>
      <c r="BI32" s="94">
        <f>SUMIFS('Entry Data'!$A:$A,'Entry Data'!$AA:$AA,Unit_Ach!$B32&amp;Unit_Ach!$BC$8&amp;Unit_Ach!$S$9&amp;Unit_Ach!$U$10)</f>
        <v>0</v>
      </c>
      <c r="BJ32" s="94">
        <f>SUMIFS('Entry Data'!$S:$S,'Entry Data'!$AA:$AA,Unit_Ach!$B32&amp;Unit_Ach!$BC$8&amp;Unit_Ach!$S$9&amp;Unit_Ach!$U$10)</f>
        <v>0</v>
      </c>
      <c r="BK32" s="97">
        <f t="shared" si="21"/>
        <v>0</v>
      </c>
      <c r="BL32" s="97">
        <f t="shared" si="22"/>
        <v>0</v>
      </c>
      <c r="BM32" s="99">
        <f>SUMIFS('Entry Data'!$A:$A,'Entry Data'!$AA:$AA,Unit_Ach!$B32&amp;Unit_Ach!$BM$8&amp;Unit_Ach!$O$9&amp;Unit_Ach!$O$10)</f>
        <v>0</v>
      </c>
      <c r="BN32" s="96">
        <f>SUMIFS('Entry Data'!$S:$S,'Entry Data'!$AA:$AA,Unit_Ach!$B32&amp;Unit_Ach!$BM$8&amp;Unit_Ach!$O$9&amp;Unit_Ach!$O$10)</f>
        <v>0</v>
      </c>
      <c r="BO32" s="94">
        <f>SUMIFS('Entry Data'!$A:$A,'Entry Data'!$AA:$AA,Unit_Ach!$B32&amp;Unit_Ach!$BM$8&amp;Unit_Ach!$O$9&amp;Unit_Ach!$Q$10)</f>
        <v>0</v>
      </c>
      <c r="BP32" s="96">
        <f>SUMIFS('Entry Data'!$S:$S,'Entry Data'!$AA:$AA,Unit_Ach!$B32&amp;Unit_Ach!$BM$8&amp;Unit_Ach!$O$9&amp;Unit_Ach!$Q$10)</f>
        <v>0</v>
      </c>
      <c r="BQ32" s="94">
        <f>SUMIFS('Entry Data'!$A:$A,'Entry Data'!$AA:$AA,Unit_Ach!$B32&amp;Unit_Ach!$BM$8&amp;Unit_Ach!$S$9&amp;Unit_Ach!$S$10)</f>
        <v>0</v>
      </c>
      <c r="BR32" s="96">
        <f>SUMIFS('Entry Data'!$S:$S,'Entry Data'!$AA:$AA,Unit_Ach!$B32&amp;Unit_Ach!$BM$8&amp;Unit_Ach!$S$9&amp;Unit_Ach!$S$10)</f>
        <v>0</v>
      </c>
      <c r="BS32" s="94">
        <f>SUMIFS('Entry Data'!$A:$A,'Entry Data'!$AA:$AA,Unit_Ach!$B32&amp;Unit_Ach!$BM$8&amp;Unit_Ach!$S$9&amp;Unit_Ach!$U$10)</f>
        <v>0</v>
      </c>
      <c r="BT32" s="94">
        <f>SUMIFS('Entry Data'!$S:$S,'Entry Data'!$AA:$AA,Unit_Ach!$B32&amp;Unit_Ach!$BM$8&amp;Unit_Ach!$S$9&amp;Unit_Ach!$U$10)</f>
        <v>0</v>
      </c>
      <c r="BU32" s="97">
        <f t="shared" si="23"/>
        <v>0</v>
      </c>
      <c r="BV32" s="97">
        <f t="shared" si="24"/>
        <v>0</v>
      </c>
      <c r="BW32" s="99">
        <f>SUMIFS('Entry Data'!$A:$A,'Entry Data'!$AA:$AA,Unit_Ach!$B32&amp;Unit_Ach!$BW$8&amp;Unit_Ach!$O$9&amp;Unit_Ach!$O$10)</f>
        <v>0</v>
      </c>
      <c r="BX32" s="96">
        <f>SUMIFS('Entry Data'!$S:$S,'Entry Data'!$AA:$AA,Unit_Ach!$B32&amp;Unit_Ach!$BW$8&amp;Unit_Ach!$O$9&amp;Unit_Ach!$O$10)</f>
        <v>0</v>
      </c>
      <c r="BY32" s="94">
        <f>SUMIFS('Entry Data'!$A:$A,'Entry Data'!$AA:$AA,Unit_Ach!$B32&amp;Unit_Ach!$BW$8&amp;Unit_Ach!$O$9&amp;Unit_Ach!$Q$10)</f>
        <v>0</v>
      </c>
      <c r="BZ32" s="96">
        <f>SUMIFS('Entry Data'!$S:$S,'Entry Data'!$AA:$AA,Unit_Ach!$B32&amp;Unit_Ach!$BW$8&amp;Unit_Ach!$O$9&amp;Unit_Ach!$Q$10)</f>
        <v>0</v>
      </c>
      <c r="CA32" s="94">
        <f>SUMIFS('Entry Data'!$A:$A,'Entry Data'!$AA:$AA,Unit_Ach!$B32&amp;Unit_Ach!$BW$8&amp;Unit_Ach!$S$9&amp;Unit_Ach!$S$10)</f>
        <v>0</v>
      </c>
      <c r="CB32" s="96">
        <f>SUMIFS('Entry Data'!$S:$S,'Entry Data'!$AA:$AA,Unit_Ach!$B32&amp;Unit_Ach!$BW$8&amp;Unit_Ach!$S$9&amp;Unit_Ach!$S$10)</f>
        <v>0</v>
      </c>
      <c r="CC32" s="94">
        <f>SUMIFS('Entry Data'!$A:$A,'Entry Data'!$AA:$AA,Unit_Ach!$B32&amp;Unit_Ach!$BW$8&amp;Unit_Ach!$S$9&amp;Unit_Ach!$U$10)</f>
        <v>0</v>
      </c>
      <c r="CD32" s="94">
        <f>SUMIFS('Entry Data'!$S:$S,'Entry Data'!$AA:$AA,Unit_Ach!$B32&amp;Unit_Ach!$BW$8&amp;Unit_Ach!$S$9&amp;Unit_Ach!$U$10)</f>
        <v>0</v>
      </c>
      <c r="CE32" s="97">
        <f t="shared" si="25"/>
        <v>0</v>
      </c>
      <c r="CF32" s="97">
        <f t="shared" si="26"/>
        <v>0</v>
      </c>
      <c r="CG32" s="99">
        <f>SUMIFS('Entry Data'!$A:$A,'Entry Data'!$AA:$AA,Unit_Ach!$B32&amp;Unit_Ach!$CG$8&amp;Unit_Ach!$O$9&amp;Unit_Ach!$O$10)</f>
        <v>0</v>
      </c>
      <c r="CH32" s="96">
        <f>SUMIFS('Entry Data'!$S:$S,'Entry Data'!$AA:$AA,Unit_Ach!$B32&amp;Unit_Ach!$CG$8&amp;Unit_Ach!$O$9&amp;Unit_Ach!$O$10)</f>
        <v>0</v>
      </c>
      <c r="CI32" s="94">
        <f>SUMIFS('Entry Data'!$A:$A,'Entry Data'!$AA:$AA,Unit_Ach!$B32&amp;Unit_Ach!$CG$8&amp;Unit_Ach!$O$9&amp;Unit_Ach!$Q$10)</f>
        <v>0</v>
      </c>
      <c r="CJ32" s="96">
        <f>SUMIFS('Entry Data'!$S:$S,'Entry Data'!$AA:$AA,Unit_Ach!$B32&amp;Unit_Ach!$CG$8&amp;Unit_Ach!$O$9&amp;Unit_Ach!$Q$10)</f>
        <v>0</v>
      </c>
      <c r="CK32" s="94">
        <f>SUMIFS('Entry Data'!$A:$A,'Entry Data'!$AA:$AA,Unit_Ach!$B32&amp;Unit_Ach!$CG$8&amp;Unit_Ach!$S$9&amp;Unit_Ach!$S$10)</f>
        <v>0</v>
      </c>
      <c r="CL32" s="96">
        <f>SUMIFS('Entry Data'!$S:$S,'Entry Data'!$AA:$AA,Unit_Ach!$B32&amp;Unit_Ach!$CG$8&amp;Unit_Ach!$S$9&amp;Unit_Ach!$S$10)</f>
        <v>0</v>
      </c>
      <c r="CM32" s="94">
        <f>SUMIFS('Entry Data'!$A:$A,'Entry Data'!$AA:$AA,Unit_Ach!$B32&amp;Unit_Ach!$CG$8&amp;Unit_Ach!$S$9&amp;Unit_Ach!$U$10)</f>
        <v>0</v>
      </c>
      <c r="CN32" s="94">
        <f>SUMIFS('Entry Data'!$S:$S,'Entry Data'!$AA:$AA,Unit_Ach!$B32&amp;Unit_Ach!$CG$8&amp;Unit_Ach!$S$9&amp;Unit_Ach!$U$10)</f>
        <v>0</v>
      </c>
      <c r="CO32" s="97">
        <f t="shared" si="27"/>
        <v>0</v>
      </c>
      <c r="CP32" s="97">
        <f t="shared" si="28"/>
        <v>0</v>
      </c>
      <c r="CQ32" s="99">
        <f>SUMIFS('Entry Data'!$A:$A,'Entry Data'!$AA:$AA,Unit_Ach!$B32&amp;Unit_Ach!$CQ$8&amp;Unit_Ach!$O$9&amp;Unit_Ach!$O$10)</f>
        <v>0</v>
      </c>
      <c r="CR32" s="96">
        <f>SUMIFS('Entry Data'!$S:$S,'Entry Data'!$AA:$AA,Unit_Ach!$B32&amp;Unit_Ach!$CQ$8&amp;Unit_Ach!$O$9&amp;Unit_Ach!$O$10)</f>
        <v>0</v>
      </c>
      <c r="CS32" s="94">
        <f>SUMIFS('Entry Data'!$A:$A,'Entry Data'!$AA:$AA,Unit_Ach!$B32&amp;Unit_Ach!$CQ$8&amp;Unit_Ach!$O$9&amp;Unit_Ach!$Q$10)</f>
        <v>0</v>
      </c>
      <c r="CT32" s="96">
        <f>SUMIFS('Entry Data'!$S:$S,'Entry Data'!$AA:$AA,Unit_Ach!$B32&amp;Unit_Ach!$CQ$8&amp;Unit_Ach!$O$9&amp;Unit_Ach!$Q$10)</f>
        <v>0</v>
      </c>
      <c r="CU32" s="94">
        <f>SUMIFS('Entry Data'!$A:$A,'Entry Data'!$AA:$AA,Unit_Ach!$B32&amp;Unit_Ach!$CQ$8&amp;Unit_Ach!$S$9&amp;Unit_Ach!$S$10)</f>
        <v>0</v>
      </c>
      <c r="CV32" s="96">
        <f>SUMIFS('Entry Data'!$S:$S,'Entry Data'!$AA:$AA,Unit_Ach!$B32&amp;Unit_Ach!$CQ$8&amp;Unit_Ach!$S$9&amp;Unit_Ach!$S$10)</f>
        <v>0</v>
      </c>
      <c r="CW32" s="94">
        <f>SUMIFS('Entry Data'!$A:$A,'Entry Data'!$AA:$AA,Unit_Ach!$B32&amp;Unit_Ach!$CQ$8&amp;Unit_Ach!$S$9&amp;Unit_Ach!$U$10)</f>
        <v>0</v>
      </c>
      <c r="CX32" s="94">
        <f>SUMIFS('Entry Data'!$S:$S,'Entry Data'!$AA:$AA,Unit_Ach!$B32&amp;Unit_Ach!$CQ$8&amp;Unit_Ach!$S$9&amp;Unit_Ach!$U$10)</f>
        <v>0</v>
      </c>
      <c r="CY32" s="97">
        <f t="shared" si="29"/>
        <v>0</v>
      </c>
      <c r="CZ32" s="97">
        <f t="shared" si="30"/>
        <v>0</v>
      </c>
      <c r="DA32" s="99">
        <f>SUMIFS('Entry Data'!$A:$A,'Entry Data'!$AA:$AA,Unit_Ach!$B32&amp;Unit_Ach!$DA$8&amp;Unit_Ach!$O$9&amp;Unit_Ach!$O$10)</f>
        <v>1</v>
      </c>
      <c r="DB32" s="96">
        <f>SUMIFS('Entry Data'!$S:$S,'Entry Data'!$AA:$AA,Unit_Ach!$B32&amp;Unit_Ach!$DA$8&amp;Unit_Ach!$O$9&amp;Unit_Ach!$O$10)</f>
        <v>25.66</v>
      </c>
      <c r="DC32" s="94">
        <f>SUMIFS('Entry Data'!$A:$A,'Entry Data'!$AA:$AA,Unit_Ach!$B32&amp;Unit_Ach!$DA$8&amp;Unit_Ach!$O$9&amp;Unit_Ach!$Q$10)</f>
        <v>0</v>
      </c>
      <c r="DD32" s="96">
        <f>SUMIFS('Entry Data'!$S:$S,'Entry Data'!$AA:$AA,Unit_Ach!$B32&amp;Unit_Ach!$DA$8&amp;Unit_Ach!$O$9&amp;Unit_Ach!$Q$10)</f>
        <v>0</v>
      </c>
      <c r="DE32" s="94">
        <f>SUMIFS('Entry Data'!$A:$A,'Entry Data'!$AA:$AA,Unit_Ach!$B32&amp;Unit_Ach!$DA$8&amp;Unit_Ach!$S$9&amp;Unit_Ach!$S$10)</f>
        <v>0</v>
      </c>
      <c r="DF32" s="96">
        <f>SUMIFS('Entry Data'!$S:$S,'Entry Data'!$AA:$AA,Unit_Ach!$B32&amp;Unit_Ach!$DA$8&amp;Unit_Ach!$S$9&amp;Unit_Ach!$S$10)</f>
        <v>0</v>
      </c>
      <c r="DG32" s="94">
        <f>SUMIFS('Entry Data'!$A:$A,'Entry Data'!$AA:$AA,Unit_Ach!$B32&amp;Unit_Ach!$DA$8&amp;Unit_Ach!$S$9&amp;Unit_Ach!$U$10)</f>
        <v>0</v>
      </c>
      <c r="DH32" s="94">
        <f>SUMIFS('Entry Data'!$S:$S,'Entry Data'!$AA:$AA,Unit_Ach!$B32&amp;Unit_Ach!$DA$8&amp;Unit_Ach!$S$9&amp;Unit_Ach!$U$10)</f>
        <v>0</v>
      </c>
      <c r="DI32" s="97">
        <f t="shared" si="31"/>
        <v>1</v>
      </c>
      <c r="DJ32" s="97">
        <f t="shared" si="32"/>
        <v>25.66</v>
      </c>
      <c r="DK32" s="99">
        <f>SUMIFS('Entry Data'!$A:$A,'Entry Data'!$AA:$AA,Unit_Ach!$B32&amp;Unit_Ach!$DK$8&amp;Unit_Ach!$O$9&amp;Unit_Ach!$O$10)</f>
        <v>1</v>
      </c>
      <c r="DL32" s="96">
        <f>SUMIFS('Entry Data'!$S:$S,'Entry Data'!$AA:$AA,Unit_Ach!$B32&amp;Unit_Ach!$DK$8&amp;Unit_Ach!$O$9&amp;Unit_Ach!$O$10)</f>
        <v>23.76</v>
      </c>
      <c r="DM32" s="94">
        <f>SUMIFS('Entry Data'!$A:$A,'Entry Data'!$AA:$AA,Unit_Ach!$B32&amp;Unit_Ach!$DK$8&amp;Unit_Ach!$O$9&amp;Unit_Ach!$Q$10)</f>
        <v>0</v>
      </c>
      <c r="DN32" s="96">
        <f>SUMIFS('Entry Data'!$S:$S,'Entry Data'!$AA:$AA,Unit_Ach!$B32&amp;Unit_Ach!$DK$8&amp;Unit_Ach!$O$9&amp;Unit_Ach!$Q$10)</f>
        <v>0</v>
      </c>
      <c r="DO32" s="94">
        <f>SUMIFS('Entry Data'!$A:$A,'Entry Data'!$AA:$AA,Unit_Ach!$B32&amp;Unit_Ach!$DK$8&amp;Unit_Ach!$S$9&amp;Unit_Ach!$S$10)</f>
        <v>0</v>
      </c>
      <c r="DP32" s="96">
        <f>SUMIFS('Entry Data'!$S:$S,'Entry Data'!$AA:$AA,Unit_Ach!$B32&amp;Unit_Ach!$DK$8&amp;Unit_Ach!$S$9&amp;Unit_Ach!$S$10)</f>
        <v>0</v>
      </c>
      <c r="DQ32" s="94">
        <f>SUMIFS('Entry Data'!$A:$A,'Entry Data'!$AA:$AA,Unit_Ach!$B32&amp;Unit_Ach!$DK$8&amp;Unit_Ach!$S$9&amp;Unit_Ach!$U$10)</f>
        <v>0</v>
      </c>
      <c r="DR32" s="94">
        <f>SUMIFS('Entry Data'!$S:$S,'Entry Data'!$AA:$AA,Unit_Ach!$B32&amp;Unit_Ach!$DK$8&amp;Unit_Ach!$S$9&amp;Unit_Ach!$U$10)</f>
        <v>0</v>
      </c>
      <c r="DS32" s="97">
        <f t="shared" si="33"/>
        <v>1</v>
      </c>
      <c r="DT32" s="97">
        <f t="shared" si="34"/>
        <v>23.76</v>
      </c>
      <c r="DU32" s="99">
        <f>SUMIFS('Entry Data'!$A:$A,'Entry Data'!$AA:$AA,Unit_Ach!$B32&amp;Unit_Ach!$DU$8&amp;Unit_Ach!$O$9&amp;Unit_Ach!$O$10)</f>
        <v>0</v>
      </c>
      <c r="DV32" s="96">
        <f>SUMIFS('Entry Data'!$S:$S,'Entry Data'!$AA:$AA,Unit_Ach!$B32&amp;Unit_Ach!$DU$8&amp;Unit_Ach!$O$9&amp;Unit_Ach!$O$10)</f>
        <v>0</v>
      </c>
      <c r="DW32" s="94">
        <f>SUMIFS('Entry Data'!$A:$A,'Entry Data'!$AA:$AA,Unit_Ach!$B32&amp;Unit_Ach!$DU$8&amp;Unit_Ach!$O$9&amp;Unit_Ach!$Q$10)</f>
        <v>6</v>
      </c>
      <c r="DX32" s="96">
        <f>SUMIFS('Entry Data'!$S:$S,'Entry Data'!$AA:$AA,Unit_Ach!$B32&amp;Unit_Ach!$DU$8&amp;Unit_Ach!$O$9&amp;Unit_Ach!$Q$10)</f>
        <v>151.52000000000001</v>
      </c>
      <c r="DY32" s="94">
        <f>SUMIFS('Entry Data'!$A:$A,'Entry Data'!$AA:$AA,Unit_Ach!$B32&amp;Unit_Ach!$DU$8&amp;Unit_Ach!$S$9&amp;Unit_Ach!$S$10)</f>
        <v>0</v>
      </c>
      <c r="DZ32" s="96">
        <f>SUMIFS('Entry Data'!$S:$S,'Entry Data'!$AA:$AA,Unit_Ach!$B32&amp;Unit_Ach!$DU$8&amp;Unit_Ach!$S$9&amp;Unit_Ach!$S$10)</f>
        <v>0</v>
      </c>
      <c r="EA32" s="94">
        <f>SUMIFS('Entry Data'!$A:$A,'Entry Data'!$AA:$AA,Unit_Ach!$B32&amp;Unit_Ach!$DU$8&amp;Unit_Ach!$S$9&amp;Unit_Ach!$U$10)</f>
        <v>0</v>
      </c>
      <c r="EB32" s="94">
        <f>SUMIFS('Entry Data'!$S:$S,'Entry Data'!$AA:$AA,Unit_Ach!$B32&amp;Unit_Ach!$DU$8&amp;Unit_Ach!$S$9&amp;Unit_Ach!$U$10)</f>
        <v>0</v>
      </c>
      <c r="EC32" s="97">
        <f t="shared" si="35"/>
        <v>6</v>
      </c>
      <c r="ED32" s="97">
        <f t="shared" si="36"/>
        <v>151.52000000000001</v>
      </c>
      <c r="EE32" s="99">
        <f>SUMIFS('Entry Data'!$A:$A,'Entry Data'!$AA:$AA,Unit_Ach!$B32&amp;Unit_Ach!$EE$8&amp;Unit_Ach!$O$9&amp;Unit_Ach!$O$10)</f>
        <v>7</v>
      </c>
      <c r="EF32" s="96">
        <f>SUMIFS('Entry Data'!$S:$S,'Entry Data'!$AA:$AA,Unit_Ach!$B32&amp;Unit_Ach!$EE$8&amp;Unit_Ach!$O$9&amp;Unit_Ach!$O$10)</f>
        <v>171.68</v>
      </c>
      <c r="EG32" s="94">
        <f>SUMIFS('Entry Data'!$A:$A,'Entry Data'!$AA:$AA,Unit_Ach!$B32&amp;Unit_Ach!$EE$8&amp;Unit_Ach!$O$9&amp;Unit_Ach!$Q$10)</f>
        <v>0</v>
      </c>
      <c r="EH32" s="96">
        <f>SUMIFS('Entry Data'!$S:$S,'Entry Data'!$AA:$AA,Unit_Ach!$B32&amp;Unit_Ach!$EE$8&amp;Unit_Ach!$O$9&amp;Unit_Ach!$Q$10)</f>
        <v>0</v>
      </c>
      <c r="EI32" s="94">
        <f>SUMIFS('Entry Data'!$A:$A,'Entry Data'!$AA:$AA,Unit_Ach!$B32&amp;Unit_Ach!$EE$8&amp;Unit_Ach!$S$9&amp;Unit_Ach!$S$10)</f>
        <v>0</v>
      </c>
      <c r="EJ32" s="96">
        <f>SUMIFS('Entry Data'!$S:$S,'Entry Data'!$AA:$AA,Unit_Ach!$B32&amp;Unit_Ach!$EE$8&amp;Unit_Ach!$S$9&amp;Unit_Ach!$S$10)</f>
        <v>0</v>
      </c>
      <c r="EK32" s="94">
        <f>SUMIFS('Entry Data'!$A:$A,'Entry Data'!$AA:$AA,Unit_Ach!$B32&amp;Unit_Ach!$EE$8&amp;Unit_Ach!$S$9&amp;Unit_Ach!$U$10)</f>
        <v>0</v>
      </c>
      <c r="EL32" s="94">
        <f>SUMIFS('Entry Data'!$S:$S,'Entry Data'!$AA:$AA,Unit_Ach!$B32&amp;Unit_Ach!$EE$8&amp;Unit_Ach!$S$9&amp;Unit_Ach!$U$10)</f>
        <v>0</v>
      </c>
      <c r="EM32" s="97">
        <f t="shared" si="37"/>
        <v>7</v>
      </c>
      <c r="EN32" s="97">
        <f t="shared" si="38"/>
        <v>171.68</v>
      </c>
      <c r="EO32" s="99">
        <f>SUMIFS('Entry Data'!$A:$A,'Entry Data'!$AA:$AA,Unit_Ach!$B32&amp;Unit_Ach!$EO$8&amp;Unit_Ach!$O$9&amp;Unit_Ach!$O$10)</f>
        <v>3</v>
      </c>
      <c r="EP32" s="96">
        <f>SUMIFS('Entry Data'!$S:$S,'Entry Data'!$AA:$AA,Unit_Ach!$B32&amp;Unit_Ach!$EO$8&amp;Unit_Ach!$O$9&amp;Unit_Ach!$O$10)</f>
        <v>75.47999999999999</v>
      </c>
      <c r="EQ32" s="94">
        <f>SUMIFS('Entry Data'!$A:$A,'Entry Data'!$AA:$AA,Unit_Ach!$B32&amp;Unit_Ach!$EO$8&amp;Unit_Ach!$O$9&amp;Unit_Ach!$Q$10)</f>
        <v>4</v>
      </c>
      <c r="ER32" s="96">
        <f>SUMIFS('Entry Data'!$S:$S,'Entry Data'!$AA:$AA,Unit_Ach!$B32&amp;Unit_Ach!$EO$8&amp;Unit_Ach!$O$9&amp;Unit_Ach!$Q$10)</f>
        <v>96.639999999999986</v>
      </c>
      <c r="ES32" s="94">
        <f>SUMIFS('Entry Data'!$A:$A,'Entry Data'!$AA:$AA,Unit_Ach!$B32&amp;Unit_Ach!$EO$8&amp;Unit_Ach!$S$9&amp;Unit_Ach!$S$10)</f>
        <v>0</v>
      </c>
      <c r="ET32" s="96">
        <f>SUMIFS('Entry Data'!$S:$S,'Entry Data'!$AA:$AA,Unit_Ach!$B32&amp;Unit_Ach!$EO$8&amp;Unit_Ach!$S$9&amp;Unit_Ach!$S$10)</f>
        <v>0</v>
      </c>
      <c r="EU32" s="94">
        <f>SUMIFS('Entry Data'!$A:$A,'Entry Data'!$AA:$AA,Unit_Ach!$B32&amp;Unit_Ach!$EO$8&amp;Unit_Ach!$S$9&amp;Unit_Ach!$U$10)</f>
        <v>0</v>
      </c>
      <c r="EV32" s="94">
        <f>SUMIFS('Entry Data'!$S:$S,'Entry Data'!$AA:$AA,Unit_Ach!$B32&amp;Unit_Ach!$EO$8&amp;Unit_Ach!$S$9&amp;Unit_Ach!$U$10)</f>
        <v>0</v>
      </c>
      <c r="EW32" s="97">
        <f t="shared" si="39"/>
        <v>7</v>
      </c>
      <c r="EX32" s="97">
        <f t="shared" si="40"/>
        <v>172.11999999999998</v>
      </c>
      <c r="EY32" s="99">
        <f>SUMIFS('Entry Data'!$A:$A,'Entry Data'!$AA:$AA,Unit_Ach!$B32&amp;Unit_Ach!$EY$8&amp;Unit_Ach!$O$9&amp;Unit_Ach!$O$10)</f>
        <v>6</v>
      </c>
      <c r="EZ32" s="96">
        <f>SUMIFS('Entry Data'!$S:$S,'Entry Data'!$AA:$AA,Unit_Ach!$B32&amp;Unit_Ach!$EY$8&amp;Unit_Ach!$O$9&amp;Unit_Ach!$O$10)</f>
        <v>0</v>
      </c>
      <c r="FA32" s="94">
        <f>SUMIFS('Entry Data'!$A:$A,'Entry Data'!$AA:$AA,Unit_Ach!$B32&amp;Unit_Ach!$EY$8&amp;Unit_Ach!$O$9&amp;Unit_Ach!$Q$10)</f>
        <v>5</v>
      </c>
      <c r="FB32" s="96">
        <f>SUMIFS('Entry Data'!$S:$S,'Entry Data'!$AA:$AA,Unit_Ach!$B32&amp;Unit_Ach!$EY$8&amp;Unit_Ach!$O$9&amp;Unit_Ach!$Q$10)</f>
        <v>0</v>
      </c>
      <c r="FC32" s="94">
        <f>SUMIFS('Entry Data'!$A:$A,'Entry Data'!$AA:$AA,Unit_Ach!$B32&amp;Unit_Ach!$EY$8&amp;Unit_Ach!$S$9&amp;Unit_Ach!$S$10)</f>
        <v>0</v>
      </c>
      <c r="FD32" s="96">
        <f>SUMIFS('Entry Data'!$S:$S,'Entry Data'!$AA:$AA,Unit_Ach!$B32&amp;Unit_Ach!$EY$8&amp;Unit_Ach!$S$9&amp;Unit_Ach!$S$10)</f>
        <v>0</v>
      </c>
      <c r="FE32" s="94">
        <f>SUMIFS('Entry Data'!$A:$A,'Entry Data'!$AA:$AA,Unit_Ach!$B32&amp;Unit_Ach!$EY$8&amp;Unit_Ach!$S$9&amp;Unit_Ach!$U$10)</f>
        <v>0</v>
      </c>
      <c r="FF32" s="94">
        <f>SUMIFS('Entry Data'!$S:$S,'Entry Data'!$AA:$AA,Unit_Ach!$B32&amp;Unit_Ach!$EY$8&amp;Unit_Ach!$S$9&amp;Unit_Ach!$U$10)</f>
        <v>0</v>
      </c>
      <c r="FG32" s="97">
        <f t="shared" si="41"/>
        <v>11</v>
      </c>
      <c r="FH32" s="97">
        <f t="shared" si="42"/>
        <v>0</v>
      </c>
      <c r="FI32" s="99">
        <f>SUMIFS('Entry Data'!$A:$A,'Entry Data'!$AA:$AA,Unit_Ach!$B32&amp;Unit_Ach!$FI$8&amp;Unit_Ach!$O$9&amp;Unit_Ach!$O$10)</f>
        <v>6</v>
      </c>
      <c r="FJ32" s="96">
        <f>SUMIFS('Entry Data'!$S:$S,'Entry Data'!$AA:$AA,Unit_Ach!$B32&amp;Unit_Ach!$FI$8&amp;Unit_Ach!$O$9&amp;Unit_Ach!$O$10)</f>
        <v>0</v>
      </c>
      <c r="FK32" s="94">
        <f>SUMIFS('Entry Data'!$A:$A,'Entry Data'!$AA:$AA,Unit_Ach!$B32&amp;Unit_Ach!$FI$8&amp;Unit_Ach!$O$9&amp;Unit_Ach!$Q$10)</f>
        <v>0</v>
      </c>
      <c r="FL32" s="96">
        <f>SUMIFS('Entry Data'!$S:$S,'Entry Data'!$AA:$AA,Unit_Ach!$B32&amp;Unit_Ach!$FI$8&amp;Unit_Ach!$O$9&amp;Unit_Ach!$Q$10)</f>
        <v>0</v>
      </c>
      <c r="FM32" s="94">
        <f>SUMIFS('Entry Data'!$A:$A,'Entry Data'!$AA:$AA,Unit_Ach!$B32&amp;Unit_Ach!$FI$8&amp;Unit_Ach!$S$9&amp;Unit_Ach!$S$10)</f>
        <v>0</v>
      </c>
      <c r="FN32" s="96">
        <f>SUMIFS('Entry Data'!$S:$S,'Entry Data'!$AA:$AA,Unit_Ach!$B32&amp;Unit_Ach!$FI$8&amp;Unit_Ach!$S$9&amp;Unit_Ach!$S$10)</f>
        <v>0</v>
      </c>
      <c r="FO32" s="94">
        <f>SUMIFS('Entry Data'!$A:$A,'Entry Data'!$AA:$AA,Unit_Ach!$B32&amp;Unit_Ach!$FI$8&amp;Unit_Ach!$S$9&amp;Unit_Ach!$U$10)</f>
        <v>0</v>
      </c>
      <c r="FP32" s="94">
        <f>SUMIFS('Entry Data'!$S:$S,'Entry Data'!$AA:$AA,Unit_Ach!$B32&amp;Unit_Ach!$FI$8&amp;Unit_Ach!$S$9&amp;Unit_Ach!$U$10)</f>
        <v>0</v>
      </c>
      <c r="FQ32" s="97">
        <f t="shared" si="43"/>
        <v>6</v>
      </c>
      <c r="FR32" s="97">
        <f t="shared" si="44"/>
        <v>0</v>
      </c>
      <c r="FS32" s="99">
        <f>SUMIFS('Entry Data'!$A:$A,'Entry Data'!$AA:$AA,Unit_Ach!$B32&amp;Unit_Ach!$FS$8&amp;Unit_Ach!$O$9&amp;Unit_Ach!$O$10)</f>
        <v>5</v>
      </c>
      <c r="FT32" s="96">
        <f>SUMIFS('Entry Data'!$S:$S,'Entry Data'!$AA:$AA,Unit_Ach!$B32&amp;Unit_Ach!$FS$8&amp;Unit_Ach!$O$9&amp;Unit_Ach!$O$10)</f>
        <v>0</v>
      </c>
      <c r="FU32" s="94">
        <f>SUMIFS('Entry Data'!$A:$A,'Entry Data'!$AA:$AA,Unit_Ach!$B32&amp;Unit_Ach!$FS$8&amp;Unit_Ach!$O$9&amp;Unit_Ach!$Q$10)</f>
        <v>0</v>
      </c>
      <c r="FV32" s="96">
        <f>SUMIFS('Entry Data'!$S:$S,'Entry Data'!$AA:$AA,Unit_Ach!$B32&amp;Unit_Ach!$FS$8&amp;Unit_Ach!$O$9&amp;Unit_Ach!$Q$10)</f>
        <v>0</v>
      </c>
      <c r="FW32" s="94">
        <f>SUMIFS('Entry Data'!$A:$A,'Entry Data'!$AA:$AA,Unit_Ach!$B32&amp;Unit_Ach!$FS$8&amp;Unit_Ach!$S$9&amp;Unit_Ach!$S$10)</f>
        <v>0</v>
      </c>
      <c r="FX32" s="96">
        <f>SUMIFS('Entry Data'!$S:$S,'Entry Data'!$AA:$AA,Unit_Ach!$B32&amp;Unit_Ach!$FS$8&amp;Unit_Ach!$S$9&amp;Unit_Ach!$S$10)</f>
        <v>0</v>
      </c>
      <c r="FY32" s="94">
        <f>SUMIFS('Entry Data'!$A:$A,'Entry Data'!$AA:$AA,Unit_Ach!$B32&amp;Unit_Ach!$FS$8&amp;Unit_Ach!$S$9&amp;Unit_Ach!$U$10)</f>
        <v>0</v>
      </c>
      <c r="FZ32" s="94">
        <f>SUMIFS('Entry Data'!$S:$S,'Entry Data'!$AA:$AA,Unit_Ach!$B32&amp;Unit_Ach!$FS$8&amp;Unit_Ach!$S$9&amp;Unit_Ach!$U$10)</f>
        <v>0</v>
      </c>
      <c r="GA32" s="97">
        <f t="shared" si="45"/>
        <v>5</v>
      </c>
      <c r="GB32" s="97">
        <f t="shared" si="46"/>
        <v>0</v>
      </c>
      <c r="GC32" s="99">
        <f>SUMIFS('Entry Data'!$A:$A,'Entry Data'!$AA:$AA,Unit_Ach!$B32&amp;Unit_Ach!$GC$8&amp;Unit_Ach!$O$9&amp;Unit_Ach!$O$10)</f>
        <v>6</v>
      </c>
      <c r="GD32" s="96">
        <f>SUMIFS('Entry Data'!$S:$S,'Entry Data'!$AA:$AA,Unit_Ach!$B32&amp;Unit_Ach!$GC$8&amp;Unit_Ach!$O$9&amp;Unit_Ach!$O$10)</f>
        <v>0</v>
      </c>
      <c r="GE32" s="94">
        <f>SUMIFS('Entry Data'!$A:$A,'Entry Data'!$AA:$AA,Unit_Ach!$B32&amp;Unit_Ach!$GC$8&amp;Unit_Ach!$O$9&amp;Unit_Ach!$Q$10)</f>
        <v>4</v>
      </c>
      <c r="GF32" s="96">
        <f>SUMIFS('Entry Data'!$S:$S,'Entry Data'!$AA:$AA,Unit_Ach!$B32&amp;Unit_Ach!$GC$8&amp;Unit_Ach!$O$9&amp;Unit_Ach!$Q$10)</f>
        <v>0</v>
      </c>
      <c r="GG32" s="94">
        <f>SUMIFS('Entry Data'!$A:$A,'Entry Data'!$AA:$AA,Unit_Ach!$B32&amp;Unit_Ach!$GC$8&amp;Unit_Ach!$S$9&amp;Unit_Ach!$S$10)</f>
        <v>0</v>
      </c>
      <c r="GH32" s="96">
        <f>SUMIFS('Entry Data'!$S:$S,'Entry Data'!$AA:$AA,Unit_Ach!$B32&amp;Unit_Ach!$GC$8&amp;Unit_Ach!$S$9&amp;Unit_Ach!$S$10)</f>
        <v>0</v>
      </c>
      <c r="GI32" s="94">
        <f>SUMIFS('Entry Data'!$A:$A,'Entry Data'!$AA:$AA,Unit_Ach!$B32&amp;Unit_Ach!$GC$8&amp;Unit_Ach!$S$9&amp;Unit_Ach!$U$10)</f>
        <v>0</v>
      </c>
      <c r="GJ32" s="94">
        <f>SUMIFS('Entry Data'!$S:$S,'Entry Data'!$AA:$AA,Unit_Ach!$B32&amp;Unit_Ach!$GC$8&amp;Unit_Ach!$S$9&amp;Unit_Ach!$U$10)</f>
        <v>0</v>
      </c>
      <c r="GK32" s="97">
        <f t="shared" si="47"/>
        <v>10</v>
      </c>
      <c r="GL32" s="97">
        <f t="shared" si="48"/>
        <v>0</v>
      </c>
      <c r="GM32" s="99">
        <f>SUMIFS('Entry Data'!$A:$A,'Entry Data'!$AA:$AA,Unit_Ach!$B32&amp;Unit_Ach!$GM$8&amp;Unit_Ach!$O$9&amp;Unit_Ach!$O$10)</f>
        <v>0</v>
      </c>
      <c r="GN32" s="96">
        <f>SUMIFS('Entry Data'!$S:$S,'Entry Data'!$AA:$AA,Unit_Ach!$B32&amp;Unit_Ach!$GM$8&amp;Unit_Ach!$O$9&amp;Unit_Ach!$O$10)</f>
        <v>0</v>
      </c>
      <c r="GO32" s="94">
        <f>SUMIFS('Entry Data'!$A:$A,'Entry Data'!$AA:$AA,Unit_Ach!$B32&amp;Unit_Ach!$GM$8&amp;Unit_Ach!$O$9&amp;Unit_Ach!$Q$10)</f>
        <v>6</v>
      </c>
      <c r="GP32" s="96">
        <f>SUMIFS('Entry Data'!$S:$S,'Entry Data'!$AA:$AA,Unit_Ach!$B32&amp;Unit_Ach!$GM$8&amp;Unit_Ach!$O$9&amp;Unit_Ach!$Q$10)</f>
        <v>0</v>
      </c>
      <c r="GQ32" s="94">
        <f>SUMIFS('Entry Data'!$A:$A,'Entry Data'!$AA:$AA,Unit_Ach!$B32&amp;Unit_Ach!$GM$8&amp;Unit_Ach!$S$9&amp;Unit_Ach!$S$10)</f>
        <v>0</v>
      </c>
      <c r="GR32" s="96">
        <f>SUMIFS('Entry Data'!$S:$S,'Entry Data'!$AA:$AA,Unit_Ach!$B32&amp;Unit_Ach!$GM$8&amp;Unit_Ach!$S$9&amp;Unit_Ach!$S$10)</f>
        <v>0</v>
      </c>
      <c r="GS32" s="94">
        <f>SUMIFS('Entry Data'!$A:$A,'Entry Data'!$AA:$AA,Unit_Ach!$B32&amp;Unit_Ach!$GM$8&amp;Unit_Ach!$S$9&amp;Unit_Ach!$U$10)</f>
        <v>0</v>
      </c>
      <c r="GT32" s="94">
        <f>SUMIFS('Entry Data'!$S:$S,'Entry Data'!$AA:$AA,Unit_Ach!$B32&amp;Unit_Ach!$GM$8&amp;Unit_Ach!$S$9&amp;Unit_Ach!$U$10)</f>
        <v>0</v>
      </c>
      <c r="GU32" s="97">
        <f t="shared" si="49"/>
        <v>6</v>
      </c>
      <c r="GV32" s="97">
        <f t="shared" si="50"/>
        <v>0</v>
      </c>
      <c r="GW32" s="99">
        <f>SUMIFS('Entry Data'!$A:$A,'Entry Data'!$AA:$AA,Unit_Ach!$B32&amp;Unit_Ach!$GW$8&amp;Unit_Ach!$O$9&amp;Unit_Ach!$O$10)</f>
        <v>0</v>
      </c>
      <c r="GX32" s="96">
        <f>SUMIFS('Entry Data'!$S:$S,'Entry Data'!$AA:$AA,Unit_Ach!$B32&amp;Unit_Ach!$GW$8&amp;Unit_Ach!$O$9&amp;Unit_Ach!$O$10)</f>
        <v>0</v>
      </c>
      <c r="GY32" s="94">
        <f>SUMIFS('Entry Data'!$A:$A,'Entry Data'!$AA:$AA,Unit_Ach!$B32&amp;Unit_Ach!$GW$8&amp;Unit_Ach!$O$9&amp;Unit_Ach!$Q$10)</f>
        <v>0</v>
      </c>
      <c r="GZ32" s="96">
        <f>SUMIFS('Entry Data'!$S:$S,'Entry Data'!$AA:$AA,Unit_Ach!$B32&amp;Unit_Ach!$GW$8&amp;Unit_Ach!$O$9&amp;Unit_Ach!$Q$10)</f>
        <v>0</v>
      </c>
      <c r="HA32" s="94">
        <f>SUMIFS('Entry Data'!$A:$A,'Entry Data'!$AA:$AA,Unit_Ach!$B32&amp;Unit_Ach!$GW$8&amp;Unit_Ach!$S$9&amp;Unit_Ach!$S$10)</f>
        <v>0</v>
      </c>
      <c r="HB32" s="96">
        <f>SUMIFS('Entry Data'!$S:$S,'Entry Data'!$AA:$AA,Unit_Ach!$B32&amp;Unit_Ach!$GW$8&amp;Unit_Ach!$S$9&amp;Unit_Ach!$S$10)</f>
        <v>0</v>
      </c>
      <c r="HC32" s="94">
        <f>SUMIFS('Entry Data'!$A:$A,'Entry Data'!$AA:$AA,Unit_Ach!$B32&amp;Unit_Ach!$GW$8&amp;Unit_Ach!$S$9&amp;Unit_Ach!$U$10)</f>
        <v>0</v>
      </c>
      <c r="HD32" s="94">
        <f>SUMIFS('Entry Data'!$S:$S,'Entry Data'!$AA:$AA,Unit_Ach!$B32&amp;Unit_Ach!$GW$8&amp;Unit_Ach!$S$9&amp;Unit_Ach!$U$10)</f>
        <v>0</v>
      </c>
      <c r="HE32" s="97">
        <f t="shared" si="51"/>
        <v>0</v>
      </c>
      <c r="HF32" s="97">
        <f t="shared" si="52"/>
        <v>0</v>
      </c>
      <c r="HG32" s="99">
        <f>SUMIFS('Entry Data'!$A:$A,'Entry Data'!$AA:$AA,Unit_Ach!$B32&amp;Unit_Ach!$HG$8&amp;Unit_Ach!$O$9&amp;Unit_Ach!$O$10)</f>
        <v>0</v>
      </c>
      <c r="HH32" s="96">
        <f>SUMIFS('Entry Data'!$S:$S,'Entry Data'!$AA:$AA,Unit_Ach!$B32&amp;Unit_Ach!$HG$8&amp;Unit_Ach!$O$9&amp;Unit_Ach!$O$10)</f>
        <v>0</v>
      </c>
      <c r="HI32" s="94">
        <f>SUMIFS('Entry Data'!$A:$A,'Entry Data'!$AA:$AA,Unit_Ach!$B32&amp;Unit_Ach!$HG$8&amp;Unit_Ach!$O$9&amp;Unit_Ach!$Q$10)</f>
        <v>0</v>
      </c>
      <c r="HJ32" s="96">
        <f>SUMIFS('Entry Data'!$S:$S,'Entry Data'!$AA:$AA,Unit_Ach!$B32&amp;Unit_Ach!$HG$8&amp;Unit_Ach!$O$9&amp;Unit_Ach!$Q$10)</f>
        <v>0</v>
      </c>
      <c r="HK32" s="94">
        <f>SUMIFS('Entry Data'!$A:$A,'Entry Data'!$AA:$AA,Unit_Ach!$B32&amp;Unit_Ach!$HG$8&amp;Unit_Ach!$S$9&amp;Unit_Ach!$S$10)</f>
        <v>0</v>
      </c>
      <c r="HL32" s="96">
        <f>SUMIFS('Entry Data'!$S:$S,'Entry Data'!$AA:$AA,Unit_Ach!$B32&amp;Unit_Ach!$HG$8&amp;Unit_Ach!$S$9&amp;Unit_Ach!$S$10)</f>
        <v>0</v>
      </c>
      <c r="HM32" s="94">
        <f>SUMIFS('Entry Data'!$A:$A,'Entry Data'!$AA:$AA,Unit_Ach!$B32&amp;Unit_Ach!$HG$8&amp;Unit_Ach!$S$9&amp;Unit_Ach!$U$10)</f>
        <v>0</v>
      </c>
      <c r="HN32" s="94">
        <f>SUMIFS('Entry Data'!$S:$S,'Entry Data'!$AA:$AA,Unit_Ach!$B32&amp;Unit_Ach!$HG$8&amp;Unit_Ach!$S$9&amp;Unit_Ach!$U$10)</f>
        <v>0</v>
      </c>
      <c r="HO32" s="97">
        <f t="shared" si="53"/>
        <v>0</v>
      </c>
      <c r="HP32" s="97">
        <f t="shared" si="54"/>
        <v>0</v>
      </c>
      <c r="HQ32" s="99">
        <f>SUMIFS('Entry Data'!$A:$A,'Entry Data'!$AA:$AA,Unit_Ach!$B32&amp;Unit_Ach!$HQ$8&amp;Unit_Ach!$O$9&amp;Unit_Ach!$O$10)</f>
        <v>0</v>
      </c>
      <c r="HR32" s="96">
        <f>SUMIFS('Entry Data'!$S:$S,'Entry Data'!$AA:$AA,Unit_Ach!$B32&amp;Unit_Ach!$HQ$8&amp;Unit_Ach!$O$9&amp;Unit_Ach!$O$10)</f>
        <v>0</v>
      </c>
      <c r="HS32" s="94">
        <f>SUMIFS('Entry Data'!$A:$A,'Entry Data'!$AA:$AA,Unit_Ach!$B32&amp;Unit_Ach!$HQ$8&amp;Unit_Ach!$O$9&amp;Unit_Ach!$Q$10)</f>
        <v>0</v>
      </c>
      <c r="HT32" s="96">
        <f>SUMIFS('Entry Data'!$S:$S,'Entry Data'!$AA:$AA,Unit_Ach!$B32&amp;Unit_Ach!$HQ$8&amp;Unit_Ach!$O$9&amp;Unit_Ach!$Q$10)</f>
        <v>0</v>
      </c>
      <c r="HU32" s="94">
        <f>SUMIFS('Entry Data'!$A:$A,'Entry Data'!$AA:$AA,Unit_Ach!$B32&amp;Unit_Ach!$HQ$8&amp;Unit_Ach!$S$9&amp;Unit_Ach!$S$10)</f>
        <v>0</v>
      </c>
      <c r="HV32" s="96">
        <f>SUMIFS('Entry Data'!$S:$S,'Entry Data'!$AA:$AA,Unit_Ach!$B32&amp;Unit_Ach!$HQ$8&amp;Unit_Ach!$S$9&amp;Unit_Ach!$S$10)</f>
        <v>0</v>
      </c>
      <c r="HW32" s="94">
        <f>SUMIFS('Entry Data'!$A:$A,'Entry Data'!$AA:$AA,Unit_Ach!$B32&amp;Unit_Ach!$HQ$8&amp;Unit_Ach!$S$9&amp;Unit_Ach!$U$10)</f>
        <v>0</v>
      </c>
      <c r="HX32" s="94">
        <f>SUMIFS('Entry Data'!$S:$S,'Entry Data'!$AA:$AA,Unit_Ach!$B32&amp;Unit_Ach!$HQ$8&amp;Unit_Ach!$S$9&amp;Unit_Ach!$U$10)</f>
        <v>0</v>
      </c>
      <c r="HY32" s="97">
        <f t="shared" si="55"/>
        <v>0</v>
      </c>
      <c r="HZ32" s="97">
        <f t="shared" si="56"/>
        <v>0</v>
      </c>
      <c r="IA32" s="99">
        <f>SUMIFS('Entry Data'!$A:$A,'Entry Data'!$AA:$AA,Unit_Ach!$B32&amp;Unit_Ach!$IA$8&amp;Unit_Ach!$O$9&amp;Unit_Ach!$O$10)</f>
        <v>0</v>
      </c>
      <c r="IB32" s="96">
        <f>SUMIFS('Entry Data'!$S:$S,'Entry Data'!$AA:$AA,Unit_Ach!$B32&amp;Unit_Ach!$IA$8&amp;Unit_Ach!$O$9&amp;Unit_Ach!$O$10)</f>
        <v>0</v>
      </c>
      <c r="IC32" s="94">
        <f>SUMIFS('Entry Data'!$A:$A,'Entry Data'!$AA:$AA,Unit_Ach!$B32&amp;Unit_Ach!$IA$8&amp;Unit_Ach!$O$9&amp;Unit_Ach!$Q$10)</f>
        <v>0</v>
      </c>
      <c r="ID32" s="96">
        <f>SUMIFS('Entry Data'!$S:$S,'Entry Data'!$AA:$AA,Unit_Ach!$B32&amp;Unit_Ach!$IA$8&amp;Unit_Ach!$O$9&amp;Unit_Ach!$Q$10)</f>
        <v>0</v>
      </c>
      <c r="IE32" s="94">
        <f>SUMIFS('Entry Data'!$A:$A,'Entry Data'!$AA:$AA,Unit_Ach!$B32&amp;Unit_Ach!$IA$8&amp;Unit_Ach!$S$9&amp;Unit_Ach!$S$10)</f>
        <v>0</v>
      </c>
      <c r="IF32" s="96">
        <f>SUMIFS('Entry Data'!$S:$S,'Entry Data'!$AA:$AA,Unit_Ach!$B32&amp;Unit_Ach!$IA$8&amp;Unit_Ach!$S$9&amp;Unit_Ach!$S$10)</f>
        <v>0</v>
      </c>
      <c r="IG32" s="94">
        <f>SUMIFS('Entry Data'!$A:$A,'Entry Data'!$AA:$AA,Unit_Ach!$B32&amp;Unit_Ach!$IA$8&amp;Unit_Ach!$S$9&amp;Unit_Ach!$U$10)</f>
        <v>0</v>
      </c>
      <c r="IH32" s="94">
        <f>SUMIFS('Entry Data'!$S:$S,'Entry Data'!$AA:$AA,Unit_Ach!$B32&amp;Unit_Ach!$IA$8&amp;Unit_Ach!$S$9&amp;Unit_Ach!$U$10)</f>
        <v>0</v>
      </c>
      <c r="II32" s="97">
        <f t="shared" si="57"/>
        <v>0</v>
      </c>
      <c r="IJ32" s="97">
        <f t="shared" si="58"/>
        <v>0</v>
      </c>
      <c r="IK32" s="99">
        <f>SUMIFS('Entry Data'!$A:$A,'Entry Data'!$AA:$AA,Unit_Ach!$B32&amp;Unit_Ach!$IK$8&amp;Unit_Ach!$O$9&amp;Unit_Ach!$O$10)</f>
        <v>0</v>
      </c>
      <c r="IL32" s="96">
        <f>SUMIFS('Entry Data'!$S:$S,'Entry Data'!$AA:$AA,Unit_Ach!$B32&amp;Unit_Ach!$IK$8&amp;Unit_Ach!$O$9&amp;Unit_Ach!$O$10)</f>
        <v>0</v>
      </c>
      <c r="IM32" s="94">
        <f>SUMIFS('Entry Data'!$A:$A,'Entry Data'!$AA:$AA,Unit_Ach!$B32&amp;Unit_Ach!$IK$8&amp;Unit_Ach!$O$9&amp;Unit_Ach!$Q$10)</f>
        <v>0</v>
      </c>
      <c r="IN32" s="96">
        <f>SUMIFS('Entry Data'!$S:$S,'Entry Data'!$AA:$AA,Unit_Ach!$B32&amp;Unit_Ach!$IK$8&amp;Unit_Ach!$O$9&amp;Unit_Ach!$Q$10)</f>
        <v>0</v>
      </c>
      <c r="IO32" s="94">
        <f>SUMIFS('Entry Data'!$A:$A,'Entry Data'!$AA:$AA,Unit_Ach!$B32&amp;Unit_Ach!$IK$8&amp;Unit_Ach!$S$9&amp;Unit_Ach!$S$10)</f>
        <v>0</v>
      </c>
      <c r="IP32" s="96">
        <f>SUMIFS('Entry Data'!$S:$S,'Entry Data'!$AA:$AA,Unit_Ach!$B32&amp;Unit_Ach!$IK$8&amp;Unit_Ach!$S$9&amp;Unit_Ach!$S$10)</f>
        <v>0</v>
      </c>
      <c r="IQ32" s="94">
        <f>SUMIFS('Entry Data'!$A:$A,'Entry Data'!$AA:$AA,Unit_Ach!$B32&amp;Unit_Ach!$IK$8&amp;Unit_Ach!$S$9&amp;Unit_Ach!$U$10)</f>
        <v>0</v>
      </c>
      <c r="IR32" s="94">
        <f>SUMIFS('Entry Data'!$S:$S,'Entry Data'!$AA:$AA,Unit_Ach!$B32&amp;Unit_Ach!$IK$8&amp;Unit_Ach!$S$9&amp;Unit_Ach!$U$10)</f>
        <v>0</v>
      </c>
      <c r="IS32" s="97">
        <f t="shared" si="59"/>
        <v>0</v>
      </c>
      <c r="IT32" s="97">
        <f t="shared" si="60"/>
        <v>0</v>
      </c>
      <c r="IU32" s="99">
        <f>SUMIFS('Entry Data'!$A:$A,'Entry Data'!$AA:$AA,Unit_Ach!$B32&amp;Unit_Ach!$IU$8&amp;Unit_Ach!$O$9&amp;Unit_Ach!$O$10)</f>
        <v>0</v>
      </c>
      <c r="IV32" s="96">
        <f>SUMIFS('Entry Data'!$S:$S,'Entry Data'!$AA:$AA,Unit_Ach!$B32&amp;Unit_Ach!$IU$8&amp;Unit_Ach!$O$9&amp;Unit_Ach!$O$10)</f>
        <v>0</v>
      </c>
      <c r="IW32" s="94">
        <f>SUMIFS('Entry Data'!$A:$A,'Entry Data'!$AA:$AA,Unit_Ach!$B32&amp;Unit_Ach!$IU$8&amp;Unit_Ach!$O$9&amp;Unit_Ach!$Q$10)</f>
        <v>0</v>
      </c>
      <c r="IX32" s="96">
        <f>SUMIFS('Entry Data'!$S:$S,'Entry Data'!$AA:$AA,Unit_Ach!$B32&amp;Unit_Ach!$IU$8&amp;Unit_Ach!$O$9&amp;Unit_Ach!$Q$10)</f>
        <v>0</v>
      </c>
      <c r="IY32" s="94">
        <f>SUMIFS('Entry Data'!$A:$A,'Entry Data'!$AA:$AA,Unit_Ach!$B32&amp;Unit_Ach!$IU$8&amp;Unit_Ach!$S$9&amp;Unit_Ach!$S$10)</f>
        <v>0</v>
      </c>
      <c r="IZ32" s="96">
        <f>SUMIFS('Entry Data'!$S:$S,'Entry Data'!$AA:$AA,Unit_Ach!$B32&amp;Unit_Ach!$IU$8&amp;Unit_Ach!$S$9&amp;Unit_Ach!$S$10)</f>
        <v>0</v>
      </c>
      <c r="JA32" s="94">
        <f>SUMIFS('Entry Data'!$A:$A,'Entry Data'!$AA:$AA,Unit_Ach!$B32&amp;Unit_Ach!$IU$8&amp;Unit_Ach!$S$9&amp;Unit_Ach!$U$10)</f>
        <v>0</v>
      </c>
      <c r="JB32" s="94">
        <f>SUMIFS('Entry Data'!$S:$S,'Entry Data'!$AA:$AA,Unit_Ach!$B32&amp;Unit_Ach!$IU$8&amp;Unit_Ach!$S$9&amp;Unit_Ach!$U$10)</f>
        <v>0</v>
      </c>
      <c r="JC32" s="97">
        <f t="shared" si="61"/>
        <v>0</v>
      </c>
      <c r="JD32" s="97">
        <f t="shared" si="62"/>
        <v>0</v>
      </c>
      <c r="JE32" s="99">
        <f>SUMIFS('Entry Data'!$A:$A,'Entry Data'!$AA:$AA,Unit_Ach!$B32&amp;Unit_Ach!$JE$8&amp;Unit_Ach!$O$9&amp;Unit_Ach!$O$10)</f>
        <v>0</v>
      </c>
      <c r="JF32" s="96">
        <f>SUMIFS('Entry Data'!$S:$S,'Entry Data'!$AA:$AA,Unit_Ach!$B32&amp;Unit_Ach!$JE$8&amp;Unit_Ach!$O$9&amp;Unit_Ach!$O$10)</f>
        <v>0</v>
      </c>
      <c r="JG32" s="94">
        <f>SUMIFS('Entry Data'!$A:$A,'Entry Data'!$AA:$AA,Unit_Ach!$B32&amp;Unit_Ach!$JE$8&amp;Unit_Ach!$O$9&amp;Unit_Ach!$Q$10)</f>
        <v>0</v>
      </c>
      <c r="JH32" s="96">
        <f>SUMIFS('Entry Data'!$S:$S,'Entry Data'!$AA:$AA,Unit_Ach!$B32&amp;Unit_Ach!$JE$8&amp;Unit_Ach!$O$9&amp;Unit_Ach!$Q$10)</f>
        <v>0</v>
      </c>
      <c r="JI32" s="94">
        <f>SUMIFS('Entry Data'!$A:$A,'Entry Data'!$AA:$AA,Unit_Ach!$B32&amp;Unit_Ach!$JE$8&amp;Unit_Ach!$S$9&amp;Unit_Ach!$S$10)</f>
        <v>0</v>
      </c>
      <c r="JJ32" s="96">
        <f>SUMIFS('Entry Data'!$S:$S,'Entry Data'!$AA:$AA,Unit_Ach!$B32&amp;Unit_Ach!$JE$8&amp;Unit_Ach!$S$9&amp;Unit_Ach!$S$10)</f>
        <v>0</v>
      </c>
      <c r="JK32" s="94">
        <f>SUMIFS('Entry Data'!$A:$A,'Entry Data'!$AA:$AA,Unit_Ach!$B32&amp;Unit_Ach!$JE$8&amp;Unit_Ach!$S$9&amp;Unit_Ach!$U$10)</f>
        <v>0</v>
      </c>
      <c r="JL32" s="94">
        <f>SUMIFS('Entry Data'!$S:$S,'Entry Data'!$AA:$AA,Unit_Ach!$B32&amp;Unit_Ach!$JE$8&amp;Unit_Ach!$S$9&amp;Unit_Ach!$U$10)</f>
        <v>0</v>
      </c>
      <c r="JM32" s="97">
        <f t="shared" si="63"/>
        <v>0</v>
      </c>
      <c r="JN32" s="97">
        <f t="shared" si="64"/>
        <v>0</v>
      </c>
      <c r="JO32" s="99">
        <f>SUMIFS('Entry Data'!$A:$A,'Entry Data'!$AA:$AA,Unit_Ach!$B32&amp;Unit_Ach!$JO$8&amp;Unit_Ach!$O$9&amp;Unit_Ach!$O$10)</f>
        <v>0</v>
      </c>
      <c r="JP32" s="96">
        <f>SUMIFS('Entry Data'!$S:$S,'Entry Data'!$AA:$AA,Unit_Ach!$B32&amp;Unit_Ach!$JO$8&amp;Unit_Ach!$O$9&amp;Unit_Ach!$O$10)</f>
        <v>0</v>
      </c>
      <c r="JQ32" s="94">
        <f>SUMIFS('Entry Data'!$A:$A,'Entry Data'!$AA:$AA,Unit_Ach!$B32&amp;Unit_Ach!$JO$8&amp;Unit_Ach!$O$9&amp;Unit_Ach!$Q$10)</f>
        <v>0</v>
      </c>
      <c r="JR32" s="96">
        <f>SUMIFS('Entry Data'!$S:$S,'Entry Data'!$AA:$AA,Unit_Ach!$B32&amp;Unit_Ach!$JO$8&amp;Unit_Ach!$O$9&amp;Unit_Ach!$Q$10)</f>
        <v>0</v>
      </c>
      <c r="JS32" s="94">
        <f>SUMIFS('Entry Data'!$A:$A,'Entry Data'!$AA:$AA,Unit_Ach!$B32&amp;Unit_Ach!$JO$8&amp;Unit_Ach!$S$9&amp;Unit_Ach!$S$10)</f>
        <v>0</v>
      </c>
      <c r="JT32" s="96">
        <f>SUMIFS('Entry Data'!$S:$S,'Entry Data'!$AA:$AA,Unit_Ach!$B32&amp;Unit_Ach!$JO$8&amp;Unit_Ach!$S$9&amp;Unit_Ach!$S$10)</f>
        <v>0</v>
      </c>
      <c r="JU32" s="94">
        <f>SUMIFS('Entry Data'!$A:$A,'Entry Data'!$AA:$AA,Unit_Ach!$B32&amp;Unit_Ach!$JO$8&amp;Unit_Ach!$S$9&amp;Unit_Ach!$U$10)</f>
        <v>0</v>
      </c>
      <c r="JV32" s="94">
        <f>SUMIFS('Entry Data'!$S:$S,'Entry Data'!$AA:$AA,Unit_Ach!$B32&amp;Unit_Ach!$JO$8&amp;Unit_Ach!$S$9&amp;Unit_Ach!$U$10)</f>
        <v>0</v>
      </c>
      <c r="JW32" s="97">
        <f t="shared" si="65"/>
        <v>0</v>
      </c>
      <c r="JX32" s="97">
        <f t="shared" si="66"/>
        <v>0</v>
      </c>
      <c r="JY32" s="99">
        <f>SUMIFS('Entry Data'!$A:$A,'Entry Data'!$AA:$AA,Unit_Ach!$B32&amp;Unit_Ach!$JY$8&amp;Unit_Ach!$O$9&amp;Unit_Ach!$O$10)</f>
        <v>0</v>
      </c>
      <c r="JZ32" s="96">
        <f>SUMIFS('Entry Data'!$S:$S,'Entry Data'!$AA:$AA,Unit_Ach!$B32&amp;Unit_Ach!$JY$8&amp;Unit_Ach!$O$9&amp;Unit_Ach!$O$10)</f>
        <v>0</v>
      </c>
      <c r="KA32" s="94">
        <f>SUMIFS('Entry Data'!$A:$A,'Entry Data'!$AA:$AA,Unit_Ach!$B32&amp;Unit_Ach!$JY$8&amp;Unit_Ach!$O$9&amp;Unit_Ach!$Q$10)</f>
        <v>0</v>
      </c>
      <c r="KB32" s="96">
        <f>SUMIFS('Entry Data'!$S:$S,'Entry Data'!$AA:$AA,Unit_Ach!$B32&amp;Unit_Ach!$JY$8&amp;Unit_Ach!$O$9&amp;Unit_Ach!$Q$10)</f>
        <v>0</v>
      </c>
      <c r="KC32" s="94">
        <f>SUMIFS('Entry Data'!$A:$A,'Entry Data'!$AA:$AA,Unit_Ach!$B32&amp;Unit_Ach!$JY$8&amp;Unit_Ach!$S$9&amp;Unit_Ach!$S$10)</f>
        <v>0</v>
      </c>
      <c r="KD32" s="96">
        <f>SUMIFS('Entry Data'!$S:$S,'Entry Data'!$AA:$AA,Unit_Ach!$B32&amp;Unit_Ach!$JY$8&amp;Unit_Ach!$S$9&amp;Unit_Ach!$S$10)</f>
        <v>0</v>
      </c>
      <c r="KE32" s="94">
        <f>SUMIFS('Entry Data'!$A:$A,'Entry Data'!$AA:$AA,Unit_Ach!$B32&amp;Unit_Ach!$JY$8&amp;Unit_Ach!$S$9&amp;Unit_Ach!$U$10)</f>
        <v>0</v>
      </c>
      <c r="KF32" s="94">
        <f>SUMIFS('Entry Data'!$S:$S,'Entry Data'!$AA:$AA,Unit_Ach!$B32&amp;Unit_Ach!$JY$8&amp;Unit_Ach!$S$9&amp;Unit_Ach!$U$10)</f>
        <v>0</v>
      </c>
      <c r="KG32" s="97">
        <f t="shared" si="67"/>
        <v>0</v>
      </c>
      <c r="KH32" s="97">
        <f t="shared" si="68"/>
        <v>0</v>
      </c>
      <c r="KI32" s="99">
        <f>SUMIFS('Entry Data'!$A:$A,'Entry Data'!$AA:$AA,Unit_Ach!$B32&amp;Unit_Ach!$KI$8&amp;Unit_Ach!$O$9&amp;Unit_Ach!$O$10)</f>
        <v>0</v>
      </c>
      <c r="KJ32" s="96">
        <f>SUMIFS('Entry Data'!$S:$S,'Entry Data'!$AA:$AA,Unit_Ach!$B32&amp;Unit_Ach!$KI$8&amp;Unit_Ach!$O$9&amp;Unit_Ach!$O$10)</f>
        <v>0</v>
      </c>
      <c r="KK32" s="94">
        <f>SUMIFS('Entry Data'!$A:$A,'Entry Data'!$AA:$AA,Unit_Ach!$B32&amp;Unit_Ach!$KI$8&amp;Unit_Ach!$O$9&amp;Unit_Ach!$Q$10)</f>
        <v>0</v>
      </c>
      <c r="KL32" s="96">
        <f>SUMIFS('Entry Data'!$S:$S,'Entry Data'!$AA:$AA,Unit_Ach!$B32&amp;Unit_Ach!$KI$8&amp;Unit_Ach!$O$9&amp;Unit_Ach!$Q$10)</f>
        <v>0</v>
      </c>
      <c r="KM32" s="94">
        <f>SUMIFS('Entry Data'!$A:$A,'Entry Data'!$AA:$AA,Unit_Ach!$B32&amp;Unit_Ach!$KI$8&amp;Unit_Ach!$S$9&amp;Unit_Ach!$S$10)</f>
        <v>0</v>
      </c>
      <c r="KN32" s="96">
        <f>SUMIFS('Entry Data'!$S:$S,'Entry Data'!$AA:$AA,Unit_Ach!$B32&amp;Unit_Ach!$KI$8&amp;Unit_Ach!$S$9&amp;Unit_Ach!$S$10)</f>
        <v>0</v>
      </c>
      <c r="KO32" s="94">
        <f>SUMIFS('Entry Data'!$A:$A,'Entry Data'!$AA:$AA,Unit_Ach!$B32&amp;Unit_Ach!$KI$8&amp;Unit_Ach!$S$9&amp;Unit_Ach!$U$10)</f>
        <v>0</v>
      </c>
      <c r="KP32" s="94">
        <f>SUMIFS('Entry Data'!$S:$S,'Entry Data'!$AA:$AA,Unit_Ach!$B32&amp;Unit_Ach!$KI$8&amp;Unit_Ach!$S$9&amp;Unit_Ach!$U$10)</f>
        <v>0</v>
      </c>
      <c r="KQ32" s="97">
        <f t="shared" si="69"/>
        <v>0</v>
      </c>
      <c r="KR32" s="97">
        <f t="shared" si="70"/>
        <v>0</v>
      </c>
      <c r="KS32" s="99">
        <f>SUMIFS('Entry Data'!$A:$A,'Entry Data'!$AA:$AA,Unit_Ach!$B32&amp;Unit_Ach!$KS$8&amp;Unit_Ach!$O$9&amp;Unit_Ach!$O$10)</f>
        <v>0</v>
      </c>
      <c r="KT32" s="96">
        <f>SUMIFS('Entry Data'!$S:$S,'Entry Data'!$AA:$AA,Unit_Ach!$B32&amp;Unit_Ach!$KS$8&amp;Unit_Ach!$O$9&amp;Unit_Ach!$O$10)</f>
        <v>0</v>
      </c>
      <c r="KU32" s="94">
        <f>SUMIFS('Entry Data'!$A:$A,'Entry Data'!$AA:$AA,Unit_Ach!$B32&amp;Unit_Ach!$KS$8&amp;Unit_Ach!$O$9&amp;Unit_Ach!$Q$10)</f>
        <v>0</v>
      </c>
      <c r="KV32" s="96">
        <f>SUMIFS('Entry Data'!$S:$S,'Entry Data'!$AA:$AA,Unit_Ach!$B32&amp;Unit_Ach!$KS$8&amp;Unit_Ach!$O$9&amp;Unit_Ach!$Q$10)</f>
        <v>0</v>
      </c>
      <c r="KW32" s="94">
        <f>SUMIFS('Entry Data'!$A:$A,'Entry Data'!$AA:$AA,Unit_Ach!$B32&amp;Unit_Ach!$KS$8&amp;Unit_Ach!$S$9&amp;Unit_Ach!$S$10)</f>
        <v>0</v>
      </c>
      <c r="KX32" s="96">
        <f>SUMIFS('Entry Data'!$S:$S,'Entry Data'!$AA:$AA,Unit_Ach!$B32&amp;Unit_Ach!$KS$8&amp;Unit_Ach!$S$9&amp;Unit_Ach!$S$10)</f>
        <v>0</v>
      </c>
      <c r="KY32" s="94">
        <f>SUMIFS('Entry Data'!$A:$A,'Entry Data'!$AA:$AA,Unit_Ach!$B32&amp;Unit_Ach!$KS$8&amp;Unit_Ach!$S$9&amp;Unit_Ach!$U$10)</f>
        <v>0</v>
      </c>
      <c r="KZ32" s="94">
        <f>SUMIFS('Entry Data'!$S:$S,'Entry Data'!$AA:$AA,Unit_Ach!$B32&amp;Unit_Ach!$KS$8&amp;Unit_Ach!$S$9&amp;Unit_Ach!$U$10)</f>
        <v>0</v>
      </c>
      <c r="LA32" s="97">
        <f t="shared" si="71"/>
        <v>0</v>
      </c>
      <c r="LB32" s="97">
        <f t="shared" si="72"/>
        <v>0</v>
      </c>
      <c r="LC32" s="99">
        <f>SUMIFS('Entry Data'!$A:$A,'Entry Data'!$AA:$AA,Unit_Ach!$B32&amp;Unit_Ach!$LC$8&amp;Unit_Ach!$O$9&amp;Unit_Ach!$O$10)</f>
        <v>0</v>
      </c>
      <c r="LD32" s="96">
        <f>SUMIFS('Entry Data'!$S:$S,'Entry Data'!$AA:$AA,Unit_Ach!$B32&amp;Unit_Ach!$LC$8&amp;Unit_Ach!$O$9&amp;Unit_Ach!$O$10)</f>
        <v>0</v>
      </c>
      <c r="LE32" s="94">
        <f>SUMIFS('Entry Data'!$A:$A,'Entry Data'!$AA:$AA,Unit_Ach!$B32&amp;Unit_Ach!$LC$8&amp;Unit_Ach!$O$9&amp;Unit_Ach!$Q$10)</f>
        <v>0</v>
      </c>
      <c r="LF32" s="96">
        <f>SUMIFS('Entry Data'!$S:$S,'Entry Data'!$AA:$AA,Unit_Ach!$B32&amp;Unit_Ach!$LC$8&amp;Unit_Ach!$O$9&amp;Unit_Ach!$Q$10)</f>
        <v>0</v>
      </c>
      <c r="LG32" s="94">
        <f>SUMIFS('Entry Data'!$A:$A,'Entry Data'!$AA:$AA,Unit_Ach!$B32&amp;Unit_Ach!$LC$8&amp;Unit_Ach!$S$9&amp;Unit_Ach!$S$10)</f>
        <v>0</v>
      </c>
      <c r="LH32" s="96">
        <f>SUMIFS('Entry Data'!$S:$S,'Entry Data'!$AA:$AA,Unit_Ach!$B32&amp;Unit_Ach!$LC$8&amp;Unit_Ach!$S$9&amp;Unit_Ach!$S$10)</f>
        <v>0</v>
      </c>
      <c r="LI32" s="94">
        <f>SUMIFS('Entry Data'!$A:$A,'Entry Data'!$AA:$AA,Unit_Ach!$B32&amp;Unit_Ach!$LC$8&amp;Unit_Ach!$S$9&amp;Unit_Ach!$U$10)</f>
        <v>0</v>
      </c>
      <c r="LJ32" s="94">
        <f>SUMIFS('Entry Data'!$S:$S,'Entry Data'!$AA:$AA,Unit_Ach!$B32&amp;Unit_Ach!$LC$8&amp;Unit_Ach!$S$9&amp;Unit_Ach!$U$10)</f>
        <v>0</v>
      </c>
      <c r="LK32" s="97">
        <f t="shared" si="73"/>
        <v>0</v>
      </c>
      <c r="LL32" s="97">
        <f t="shared" si="74"/>
        <v>0</v>
      </c>
    </row>
    <row r="33" spans="1:324" x14ac:dyDescent="0.3">
      <c r="A33" s="92">
        <v>22</v>
      </c>
      <c r="B33" s="100" t="s">
        <v>79</v>
      </c>
      <c r="C33" s="100" t="s">
        <v>232</v>
      </c>
      <c r="D33" s="101">
        <f t="shared" si="3"/>
        <v>82</v>
      </c>
      <c r="E33" s="101">
        <f t="shared" si="4"/>
        <v>1598.8799999999997</v>
      </c>
      <c r="F33" s="101">
        <f t="shared" si="5"/>
        <v>87</v>
      </c>
      <c r="G33" s="101">
        <f t="shared" si="6"/>
        <v>1837.7999999999997</v>
      </c>
      <c r="H33" s="101">
        <f t="shared" si="7"/>
        <v>0</v>
      </c>
      <c r="I33" s="101">
        <f t="shared" si="8"/>
        <v>0</v>
      </c>
      <c r="J33" s="101">
        <f t="shared" si="9"/>
        <v>0</v>
      </c>
      <c r="K33" s="101">
        <f t="shared" si="10"/>
        <v>0</v>
      </c>
      <c r="L33" s="101">
        <f t="shared" si="11"/>
        <v>169</v>
      </c>
      <c r="M33" s="101">
        <f t="shared" si="12"/>
        <v>3436.6800000000003</v>
      </c>
      <c r="N33" s="95"/>
      <c r="O33" s="94">
        <f>SUMIFS('Entry Data'!$A:$A,'Entry Data'!$AA:$AA,Unit_Ach!$B33&amp;Unit_Ach!$O$8&amp;Unit_Ach!$O$9&amp;Unit_Ach!$O$10)</f>
        <v>6</v>
      </c>
      <c r="P33" s="96">
        <f>SUMIFS('Entry Data'!$S:$S,'Entry Data'!$AA:$AA,Unit_Ach!$B33&amp;Unit_Ach!$O$8&amp;Unit_Ach!$O$9&amp;Unit_Ach!$O$10)</f>
        <v>153.80000000000001</v>
      </c>
      <c r="Q33" s="94">
        <f>SUMIFS('Entry Data'!$A:$A,'Entry Data'!$AA:$AA,Unit_Ach!$B33&amp;Unit_Ach!$O$8&amp;Unit_Ach!$O$9&amp;Unit_Ach!$Q$10)</f>
        <v>6</v>
      </c>
      <c r="R33" s="96">
        <f>SUMIFS('Entry Data'!$S:$S,'Entry Data'!$AA:$AA,Unit_Ach!$B33&amp;Unit_Ach!$O$8&amp;Unit_Ach!$O$9&amp;Unit_Ach!$Q$10)</f>
        <v>149.18</v>
      </c>
      <c r="S33" s="94">
        <f>SUMIFS('Entry Data'!$A:$A,'Entry Data'!$AA:$AA,Unit_Ach!$B33&amp;Unit_Ach!$O$8&amp;Unit_Ach!$S$9&amp;Unit_Ach!$S$10)</f>
        <v>0</v>
      </c>
      <c r="T33" s="96">
        <f>SUMIFS('Entry Data'!$S:$S,'Entry Data'!$AA:$AA,Unit_Ach!$B33&amp;Unit_Ach!$O$8&amp;Unit_Ach!$S$9&amp;Unit_Ach!$S$10)</f>
        <v>0</v>
      </c>
      <c r="U33" s="94">
        <f>SUMIFS('Entry Data'!$A:$A,'Entry Data'!$AA:$AA,Unit_Ach!$B33&amp;Unit_Ach!$O$8&amp;Unit_Ach!$S$9&amp;Unit_Ach!$U$10)</f>
        <v>0</v>
      </c>
      <c r="V33" s="94">
        <f>SUMIFS('Entry Data'!$S:$S,'Entry Data'!$AA:$AA,Unit_Ach!$B33&amp;Unit_Ach!$O$8&amp;Unit_Ach!$S$9&amp;Unit_Ach!$U$10)</f>
        <v>0</v>
      </c>
      <c r="W33" s="97">
        <f t="shared" si="13"/>
        <v>12</v>
      </c>
      <c r="X33" s="98">
        <f t="shared" si="14"/>
        <v>302.98</v>
      </c>
      <c r="Y33" s="99">
        <f>SUMIFS('Entry Data'!$A:$A,'Entry Data'!$AA:$AA,Unit_Ach!$B33&amp;Unit_Ach!$Y$8&amp;Unit_Ach!$O$9&amp;Unit_Ach!$O$10)</f>
        <v>2</v>
      </c>
      <c r="Z33" s="96">
        <f>SUMIFS('Entry Data'!$S:$S,'Entry Data'!$AA:$AA,Unit_Ach!$B33&amp;Unit_Ach!$Y$8&amp;Unit_Ach!$O$9&amp;Unit_Ach!$O$10)</f>
        <v>44.96</v>
      </c>
      <c r="AA33" s="94">
        <f>SUMIFS('Entry Data'!$A:$A,'Entry Data'!$AA:$AA,Unit_Ach!$B33&amp;Unit_Ach!$Y$8&amp;Unit_Ach!$O$9&amp;Unit_Ach!$Q$10)</f>
        <v>5</v>
      </c>
      <c r="AB33" s="96">
        <f>SUMIFS('Entry Data'!$S:$S,'Entry Data'!$AA:$AA,Unit_Ach!$B33&amp;Unit_Ach!$Y$8&amp;Unit_Ach!$O$9&amp;Unit_Ach!$Q$10)</f>
        <v>126.26</v>
      </c>
      <c r="AC33" s="94">
        <f>SUMIFS('Entry Data'!$A:$A,'Entry Data'!$AA:$AA,Unit_Ach!$B33&amp;Unit_Ach!$Y$8&amp;Unit_Ach!$S$9&amp;Unit_Ach!$S$10)</f>
        <v>0</v>
      </c>
      <c r="AD33" s="96">
        <f>SUMIFS('Entry Data'!$S:$S,'Entry Data'!$AA:$AA,Unit_Ach!$B33&amp;Unit_Ach!$Y$8&amp;Unit_Ach!$S$9&amp;Unit_Ach!$S$10)</f>
        <v>0</v>
      </c>
      <c r="AE33" s="94">
        <f>SUMIFS('Entry Data'!$A:$A,'Entry Data'!$AA:$AA,Unit_Ach!$B33&amp;Unit_Ach!$Y$8&amp;Unit_Ach!$S$9&amp;Unit_Ach!$U$10)</f>
        <v>0</v>
      </c>
      <c r="AF33" s="94">
        <f>SUMIFS('Entry Data'!$S:$S,'Entry Data'!$AA:$AA,Unit_Ach!$B33&amp;Unit_Ach!$Y$8&amp;Unit_Ach!$S$9&amp;Unit_Ach!$U$10)</f>
        <v>0</v>
      </c>
      <c r="AG33" s="97">
        <f t="shared" si="15"/>
        <v>7</v>
      </c>
      <c r="AH33" s="97">
        <f t="shared" si="16"/>
        <v>171.22</v>
      </c>
      <c r="AI33" s="99">
        <f>SUMIFS('Entry Data'!$A:$A,'Entry Data'!$AA:$AA,Unit_Ach!$B33&amp;Unit_Ach!$AI$8&amp;Unit_Ach!$O$9&amp;Unit_Ach!$O$10)</f>
        <v>6</v>
      </c>
      <c r="AJ33" s="96">
        <f>SUMIFS('Entry Data'!$S:$S,'Entry Data'!$AA:$AA,Unit_Ach!$B33&amp;Unit_Ach!$AI$8&amp;Unit_Ach!$O$9&amp;Unit_Ach!$O$10)</f>
        <v>145.10000000000002</v>
      </c>
      <c r="AK33" s="94">
        <f>SUMIFS('Entry Data'!$A:$A,'Entry Data'!$AA:$AA,Unit_Ach!$B33&amp;Unit_Ach!$AI$8&amp;Unit_Ach!$O$9&amp;Unit_Ach!$Q$10)</f>
        <v>4</v>
      </c>
      <c r="AL33" s="96">
        <f>SUMIFS('Entry Data'!$S:$S,'Entry Data'!$AA:$AA,Unit_Ach!$B33&amp;Unit_Ach!$AI$8&amp;Unit_Ach!$O$9&amp;Unit_Ach!$Q$10)</f>
        <v>93.7</v>
      </c>
      <c r="AM33" s="94">
        <f>SUMIFS('Entry Data'!$A:$A,'Entry Data'!$AA:$AA,Unit_Ach!$B33&amp;Unit_Ach!$AI$8&amp;Unit_Ach!$S$9&amp;Unit_Ach!$S$10)</f>
        <v>0</v>
      </c>
      <c r="AN33" s="96">
        <f>SUMIFS('Entry Data'!$S:$S,'Entry Data'!$AA:$AA,Unit_Ach!$B33&amp;Unit_Ach!$AI$8&amp;Unit_Ach!$S$9&amp;Unit_Ach!$S$10)</f>
        <v>0</v>
      </c>
      <c r="AO33" s="94">
        <f>SUMIFS('Entry Data'!$A:$A,'Entry Data'!$AA:$AA,Unit_Ach!$B33&amp;Unit_Ach!$AI$8&amp;Unit_Ach!$S$9&amp;Unit_Ach!$U$10)</f>
        <v>0</v>
      </c>
      <c r="AP33" s="94">
        <f>SUMIFS('Entry Data'!$S:$S,'Entry Data'!$AA:$AA,Unit_Ach!$B33&amp;Unit_Ach!$AI$8&amp;Unit_Ach!$S$9&amp;Unit_Ach!$U$10)</f>
        <v>0</v>
      </c>
      <c r="AQ33" s="97">
        <f t="shared" si="17"/>
        <v>10</v>
      </c>
      <c r="AR33" s="97">
        <f t="shared" si="18"/>
        <v>238.8</v>
      </c>
      <c r="AS33" s="99">
        <f>SUMIFS('Entry Data'!$A:$A,'Entry Data'!$AA:$AA,Unit_Ach!$B33&amp;Unit_Ach!$AS$8&amp;Unit_Ach!$O$9&amp;Unit_Ach!$O$10)</f>
        <v>5</v>
      </c>
      <c r="AT33" s="96">
        <f>SUMIFS('Entry Data'!$S:$S,'Entry Data'!$AA:$AA,Unit_Ach!$B33&amp;Unit_Ach!$AS$8&amp;Unit_Ach!$O$9&amp;Unit_Ach!$O$10)</f>
        <v>122.58</v>
      </c>
      <c r="AU33" s="94">
        <f>SUMIFS('Entry Data'!$A:$A,'Entry Data'!$AA:$AA,Unit_Ach!$B33&amp;Unit_Ach!$AS$8&amp;Unit_Ach!$O$9&amp;Unit_Ach!$Q$10)</f>
        <v>2</v>
      </c>
      <c r="AV33" s="96">
        <f>SUMIFS('Entry Data'!$S:$S,'Entry Data'!$AA:$AA,Unit_Ach!$B33&amp;Unit_Ach!$AS$8&amp;Unit_Ach!$O$9&amp;Unit_Ach!$Q$10)</f>
        <v>52.14</v>
      </c>
      <c r="AW33" s="94">
        <f>SUMIFS('Entry Data'!$A:$A,'Entry Data'!$AA:$AA,Unit_Ach!$B33&amp;Unit_Ach!$AS$8&amp;Unit_Ach!$S$9&amp;Unit_Ach!$S$10)</f>
        <v>0</v>
      </c>
      <c r="AX33" s="96">
        <f>SUMIFS('Entry Data'!$S:$S,'Entry Data'!$AA:$AA,Unit_Ach!$B33&amp;Unit_Ach!$AS$8&amp;Unit_Ach!$S$9&amp;Unit_Ach!$S$10)</f>
        <v>0</v>
      </c>
      <c r="AY33" s="94">
        <f>SUMIFS('Entry Data'!$A:$A,'Entry Data'!$AA:$AA,Unit_Ach!$B33&amp;Unit_Ach!$AS$8&amp;Unit_Ach!$S$9&amp;Unit_Ach!$U$10)</f>
        <v>0</v>
      </c>
      <c r="AZ33" s="94">
        <f>SUMIFS('Entry Data'!$S:$S,'Entry Data'!$AA:$AA,Unit_Ach!$B33&amp;Unit_Ach!$AS$8&amp;Unit_Ach!$S$9&amp;Unit_Ach!$U$10)</f>
        <v>0</v>
      </c>
      <c r="BA33" s="97">
        <f t="shared" si="19"/>
        <v>7</v>
      </c>
      <c r="BB33" s="97">
        <f t="shared" si="20"/>
        <v>174.72</v>
      </c>
      <c r="BC33" s="99">
        <f>SUMIFS('Entry Data'!$A:$A,'Entry Data'!$AA:$AA,Unit_Ach!$B33&amp;Unit_Ach!$BC$8&amp;Unit_Ach!$O$9&amp;Unit_Ach!$O$10)</f>
        <v>0</v>
      </c>
      <c r="BD33" s="96">
        <f>SUMIFS('Entry Data'!$S:$S,'Entry Data'!$AA:$AA,Unit_Ach!$B33&amp;Unit_Ach!$BC$8&amp;Unit_Ach!$O$9&amp;Unit_Ach!$O$10)</f>
        <v>0</v>
      </c>
      <c r="BE33" s="94">
        <f>SUMIFS('Entry Data'!$A:$A,'Entry Data'!$AA:$AA,Unit_Ach!$B33&amp;Unit_Ach!$BC$8&amp;Unit_Ach!$O$9&amp;Unit_Ach!$Q$10)</f>
        <v>6</v>
      </c>
      <c r="BF33" s="96">
        <f>SUMIFS('Entry Data'!$S:$S,'Entry Data'!$AA:$AA,Unit_Ach!$B33&amp;Unit_Ach!$BC$8&amp;Unit_Ach!$O$9&amp;Unit_Ach!$Q$10)</f>
        <v>149.30000000000001</v>
      </c>
      <c r="BG33" s="94">
        <f>SUMIFS('Entry Data'!$A:$A,'Entry Data'!$AA:$AA,Unit_Ach!$B33&amp;Unit_Ach!$BC$8&amp;Unit_Ach!$S$9&amp;Unit_Ach!$S$10)</f>
        <v>0</v>
      </c>
      <c r="BH33" s="96">
        <f>SUMIFS('Entry Data'!$S:$S,'Entry Data'!$AA:$AA,Unit_Ach!$B33&amp;Unit_Ach!$BC$8&amp;Unit_Ach!$S$9&amp;Unit_Ach!$S$10)</f>
        <v>0</v>
      </c>
      <c r="BI33" s="94">
        <f>SUMIFS('Entry Data'!$A:$A,'Entry Data'!$AA:$AA,Unit_Ach!$B33&amp;Unit_Ach!$BC$8&amp;Unit_Ach!$S$9&amp;Unit_Ach!$U$10)</f>
        <v>0</v>
      </c>
      <c r="BJ33" s="94">
        <f>SUMIFS('Entry Data'!$S:$S,'Entry Data'!$AA:$AA,Unit_Ach!$B33&amp;Unit_Ach!$BC$8&amp;Unit_Ach!$S$9&amp;Unit_Ach!$U$10)</f>
        <v>0</v>
      </c>
      <c r="BK33" s="97">
        <f t="shared" si="21"/>
        <v>6</v>
      </c>
      <c r="BL33" s="97">
        <f t="shared" si="22"/>
        <v>149.30000000000001</v>
      </c>
      <c r="BM33" s="99">
        <f>SUMIFS('Entry Data'!$A:$A,'Entry Data'!$AA:$AA,Unit_Ach!$B33&amp;Unit_Ach!$BM$8&amp;Unit_Ach!$O$9&amp;Unit_Ach!$O$10)</f>
        <v>6</v>
      </c>
      <c r="BN33" s="96">
        <f>SUMIFS('Entry Data'!$S:$S,'Entry Data'!$AA:$AA,Unit_Ach!$B33&amp;Unit_Ach!$BM$8&amp;Unit_Ach!$O$9&amp;Unit_Ach!$O$10)</f>
        <v>146.23999999999998</v>
      </c>
      <c r="BO33" s="94">
        <f>SUMIFS('Entry Data'!$A:$A,'Entry Data'!$AA:$AA,Unit_Ach!$B33&amp;Unit_Ach!$BM$8&amp;Unit_Ach!$O$9&amp;Unit_Ach!$Q$10)</f>
        <v>6</v>
      </c>
      <c r="BP33" s="96">
        <f>SUMIFS('Entry Data'!$S:$S,'Entry Data'!$AA:$AA,Unit_Ach!$B33&amp;Unit_Ach!$BM$8&amp;Unit_Ach!$O$9&amp;Unit_Ach!$Q$10)</f>
        <v>149.12</v>
      </c>
      <c r="BQ33" s="94">
        <f>SUMIFS('Entry Data'!$A:$A,'Entry Data'!$AA:$AA,Unit_Ach!$B33&amp;Unit_Ach!$BM$8&amp;Unit_Ach!$S$9&amp;Unit_Ach!$S$10)</f>
        <v>0</v>
      </c>
      <c r="BR33" s="96">
        <f>SUMIFS('Entry Data'!$S:$S,'Entry Data'!$AA:$AA,Unit_Ach!$B33&amp;Unit_Ach!$BM$8&amp;Unit_Ach!$S$9&amp;Unit_Ach!$S$10)</f>
        <v>0</v>
      </c>
      <c r="BS33" s="94">
        <f>SUMIFS('Entry Data'!$A:$A,'Entry Data'!$AA:$AA,Unit_Ach!$B33&amp;Unit_Ach!$BM$8&amp;Unit_Ach!$S$9&amp;Unit_Ach!$U$10)</f>
        <v>0</v>
      </c>
      <c r="BT33" s="94">
        <f>SUMIFS('Entry Data'!$S:$S,'Entry Data'!$AA:$AA,Unit_Ach!$B33&amp;Unit_Ach!$BM$8&amp;Unit_Ach!$S$9&amp;Unit_Ach!$U$10)</f>
        <v>0</v>
      </c>
      <c r="BU33" s="97">
        <f t="shared" si="23"/>
        <v>12</v>
      </c>
      <c r="BV33" s="97">
        <f t="shared" si="24"/>
        <v>295.36</v>
      </c>
      <c r="BW33" s="99">
        <f>SUMIFS('Entry Data'!$A:$A,'Entry Data'!$AA:$AA,Unit_Ach!$B33&amp;Unit_Ach!$BW$8&amp;Unit_Ach!$O$9&amp;Unit_Ach!$O$10)</f>
        <v>5</v>
      </c>
      <c r="BX33" s="96">
        <f>SUMIFS('Entry Data'!$S:$S,'Entry Data'!$AA:$AA,Unit_Ach!$B33&amp;Unit_Ach!$BW$8&amp;Unit_Ach!$O$9&amp;Unit_Ach!$O$10)</f>
        <v>125.94</v>
      </c>
      <c r="BY33" s="94">
        <f>SUMIFS('Entry Data'!$A:$A,'Entry Data'!$AA:$AA,Unit_Ach!$B33&amp;Unit_Ach!$BW$8&amp;Unit_Ach!$O$9&amp;Unit_Ach!$Q$10)</f>
        <v>7</v>
      </c>
      <c r="BZ33" s="96">
        <f>SUMIFS('Entry Data'!$S:$S,'Entry Data'!$AA:$AA,Unit_Ach!$B33&amp;Unit_Ach!$BW$8&amp;Unit_Ach!$O$9&amp;Unit_Ach!$Q$10)</f>
        <v>174.47999999999996</v>
      </c>
      <c r="CA33" s="94">
        <f>SUMIFS('Entry Data'!$A:$A,'Entry Data'!$AA:$AA,Unit_Ach!$B33&amp;Unit_Ach!$BW$8&amp;Unit_Ach!$S$9&amp;Unit_Ach!$S$10)</f>
        <v>0</v>
      </c>
      <c r="CB33" s="96">
        <f>SUMIFS('Entry Data'!$S:$S,'Entry Data'!$AA:$AA,Unit_Ach!$B33&amp;Unit_Ach!$BW$8&amp;Unit_Ach!$S$9&amp;Unit_Ach!$S$10)</f>
        <v>0</v>
      </c>
      <c r="CC33" s="94">
        <f>SUMIFS('Entry Data'!$A:$A,'Entry Data'!$AA:$AA,Unit_Ach!$B33&amp;Unit_Ach!$BW$8&amp;Unit_Ach!$S$9&amp;Unit_Ach!$U$10)</f>
        <v>0</v>
      </c>
      <c r="CD33" s="94">
        <f>SUMIFS('Entry Data'!$S:$S,'Entry Data'!$AA:$AA,Unit_Ach!$B33&amp;Unit_Ach!$BW$8&amp;Unit_Ach!$S$9&amp;Unit_Ach!$U$10)</f>
        <v>0</v>
      </c>
      <c r="CE33" s="97">
        <f t="shared" si="25"/>
        <v>12</v>
      </c>
      <c r="CF33" s="97">
        <f t="shared" si="26"/>
        <v>300.41999999999996</v>
      </c>
      <c r="CG33" s="99">
        <f>SUMIFS('Entry Data'!$A:$A,'Entry Data'!$AA:$AA,Unit_Ach!$B33&amp;Unit_Ach!$CG$8&amp;Unit_Ach!$O$9&amp;Unit_Ach!$O$10)</f>
        <v>5</v>
      </c>
      <c r="CH33" s="96">
        <f>SUMIFS('Entry Data'!$S:$S,'Entry Data'!$AA:$AA,Unit_Ach!$B33&amp;Unit_Ach!$CG$8&amp;Unit_Ach!$O$9&amp;Unit_Ach!$O$10)</f>
        <v>126.82</v>
      </c>
      <c r="CI33" s="94">
        <f>SUMIFS('Entry Data'!$A:$A,'Entry Data'!$AA:$AA,Unit_Ach!$B33&amp;Unit_Ach!$CG$8&amp;Unit_Ach!$O$9&amp;Unit_Ach!$Q$10)</f>
        <v>7</v>
      </c>
      <c r="CJ33" s="96">
        <f>SUMIFS('Entry Data'!$S:$S,'Entry Data'!$AA:$AA,Unit_Ach!$B33&amp;Unit_Ach!$CG$8&amp;Unit_Ach!$O$9&amp;Unit_Ach!$Q$10)</f>
        <v>179.32</v>
      </c>
      <c r="CK33" s="94">
        <f>SUMIFS('Entry Data'!$A:$A,'Entry Data'!$AA:$AA,Unit_Ach!$B33&amp;Unit_Ach!$CG$8&amp;Unit_Ach!$S$9&amp;Unit_Ach!$S$10)</f>
        <v>0</v>
      </c>
      <c r="CL33" s="96">
        <f>SUMIFS('Entry Data'!$S:$S,'Entry Data'!$AA:$AA,Unit_Ach!$B33&amp;Unit_Ach!$CG$8&amp;Unit_Ach!$S$9&amp;Unit_Ach!$S$10)</f>
        <v>0</v>
      </c>
      <c r="CM33" s="94">
        <f>SUMIFS('Entry Data'!$A:$A,'Entry Data'!$AA:$AA,Unit_Ach!$B33&amp;Unit_Ach!$CG$8&amp;Unit_Ach!$S$9&amp;Unit_Ach!$U$10)</f>
        <v>0</v>
      </c>
      <c r="CN33" s="94">
        <f>SUMIFS('Entry Data'!$S:$S,'Entry Data'!$AA:$AA,Unit_Ach!$B33&amp;Unit_Ach!$CG$8&amp;Unit_Ach!$S$9&amp;Unit_Ach!$U$10)</f>
        <v>0</v>
      </c>
      <c r="CO33" s="97">
        <f t="shared" si="27"/>
        <v>12</v>
      </c>
      <c r="CP33" s="97">
        <f t="shared" si="28"/>
        <v>306.14</v>
      </c>
      <c r="CQ33" s="99">
        <f>SUMIFS('Entry Data'!$A:$A,'Entry Data'!$AA:$AA,Unit_Ach!$B33&amp;Unit_Ach!$CQ$8&amp;Unit_Ach!$O$9&amp;Unit_Ach!$O$10)</f>
        <v>6</v>
      </c>
      <c r="CR33" s="96">
        <f>SUMIFS('Entry Data'!$S:$S,'Entry Data'!$AA:$AA,Unit_Ach!$B33&amp;Unit_Ach!$CQ$8&amp;Unit_Ach!$O$9&amp;Unit_Ach!$O$10)</f>
        <v>152.56</v>
      </c>
      <c r="CS33" s="94">
        <f>SUMIFS('Entry Data'!$A:$A,'Entry Data'!$AA:$AA,Unit_Ach!$B33&amp;Unit_Ach!$CQ$8&amp;Unit_Ach!$O$9&amp;Unit_Ach!$Q$10)</f>
        <v>7</v>
      </c>
      <c r="CT33" s="96">
        <f>SUMIFS('Entry Data'!$S:$S,'Entry Data'!$AA:$AA,Unit_Ach!$B33&amp;Unit_Ach!$CQ$8&amp;Unit_Ach!$O$9&amp;Unit_Ach!$Q$10)</f>
        <v>170.62</v>
      </c>
      <c r="CU33" s="94">
        <f>SUMIFS('Entry Data'!$A:$A,'Entry Data'!$AA:$AA,Unit_Ach!$B33&amp;Unit_Ach!$CQ$8&amp;Unit_Ach!$S$9&amp;Unit_Ach!$S$10)</f>
        <v>0</v>
      </c>
      <c r="CV33" s="96">
        <f>SUMIFS('Entry Data'!$S:$S,'Entry Data'!$AA:$AA,Unit_Ach!$B33&amp;Unit_Ach!$CQ$8&amp;Unit_Ach!$S$9&amp;Unit_Ach!$S$10)</f>
        <v>0</v>
      </c>
      <c r="CW33" s="94">
        <f>SUMIFS('Entry Data'!$A:$A,'Entry Data'!$AA:$AA,Unit_Ach!$B33&amp;Unit_Ach!$CQ$8&amp;Unit_Ach!$S$9&amp;Unit_Ach!$U$10)</f>
        <v>0</v>
      </c>
      <c r="CX33" s="94">
        <f>SUMIFS('Entry Data'!$S:$S,'Entry Data'!$AA:$AA,Unit_Ach!$B33&amp;Unit_Ach!$CQ$8&amp;Unit_Ach!$S$9&amp;Unit_Ach!$U$10)</f>
        <v>0</v>
      </c>
      <c r="CY33" s="97">
        <f t="shared" si="29"/>
        <v>13</v>
      </c>
      <c r="CZ33" s="97">
        <f t="shared" si="30"/>
        <v>323.18</v>
      </c>
      <c r="DA33" s="99">
        <f>SUMIFS('Entry Data'!$A:$A,'Entry Data'!$AA:$AA,Unit_Ach!$B33&amp;Unit_Ach!$DA$8&amp;Unit_Ach!$O$9&amp;Unit_Ach!$O$10)</f>
        <v>6</v>
      </c>
      <c r="DB33" s="96">
        <f>SUMIFS('Entry Data'!$S:$S,'Entry Data'!$AA:$AA,Unit_Ach!$B33&amp;Unit_Ach!$DA$8&amp;Unit_Ach!$O$9&amp;Unit_Ach!$O$10)</f>
        <v>152.86000000000001</v>
      </c>
      <c r="DC33" s="94">
        <f>SUMIFS('Entry Data'!$A:$A,'Entry Data'!$AA:$AA,Unit_Ach!$B33&amp;Unit_Ach!$DA$8&amp;Unit_Ach!$O$9&amp;Unit_Ach!$Q$10)</f>
        <v>5</v>
      </c>
      <c r="DD33" s="96">
        <f>SUMIFS('Entry Data'!$S:$S,'Entry Data'!$AA:$AA,Unit_Ach!$B33&amp;Unit_Ach!$DA$8&amp;Unit_Ach!$O$9&amp;Unit_Ach!$Q$10)</f>
        <v>125.07999999999998</v>
      </c>
      <c r="DE33" s="94">
        <f>SUMIFS('Entry Data'!$A:$A,'Entry Data'!$AA:$AA,Unit_Ach!$B33&amp;Unit_Ach!$DA$8&amp;Unit_Ach!$S$9&amp;Unit_Ach!$S$10)</f>
        <v>0</v>
      </c>
      <c r="DF33" s="96">
        <f>SUMIFS('Entry Data'!$S:$S,'Entry Data'!$AA:$AA,Unit_Ach!$B33&amp;Unit_Ach!$DA$8&amp;Unit_Ach!$S$9&amp;Unit_Ach!$S$10)</f>
        <v>0</v>
      </c>
      <c r="DG33" s="94">
        <f>SUMIFS('Entry Data'!$A:$A,'Entry Data'!$AA:$AA,Unit_Ach!$B33&amp;Unit_Ach!$DA$8&amp;Unit_Ach!$S$9&amp;Unit_Ach!$U$10)</f>
        <v>0</v>
      </c>
      <c r="DH33" s="94">
        <f>SUMIFS('Entry Data'!$S:$S,'Entry Data'!$AA:$AA,Unit_Ach!$B33&amp;Unit_Ach!$DA$8&amp;Unit_Ach!$S$9&amp;Unit_Ach!$U$10)</f>
        <v>0</v>
      </c>
      <c r="DI33" s="97">
        <f t="shared" si="31"/>
        <v>11</v>
      </c>
      <c r="DJ33" s="97">
        <f t="shared" si="32"/>
        <v>277.94</v>
      </c>
      <c r="DK33" s="99">
        <f>SUMIFS('Entry Data'!$A:$A,'Entry Data'!$AA:$AA,Unit_Ach!$B33&amp;Unit_Ach!$DK$8&amp;Unit_Ach!$O$9&amp;Unit_Ach!$O$10)</f>
        <v>6</v>
      </c>
      <c r="DL33" s="96">
        <f>SUMIFS('Entry Data'!$S:$S,'Entry Data'!$AA:$AA,Unit_Ach!$B33&amp;Unit_Ach!$DK$8&amp;Unit_Ach!$O$9&amp;Unit_Ach!$O$10)</f>
        <v>154.30000000000001</v>
      </c>
      <c r="DM33" s="94">
        <f>SUMIFS('Entry Data'!$A:$A,'Entry Data'!$AA:$AA,Unit_Ach!$B33&amp;Unit_Ach!$DK$8&amp;Unit_Ach!$O$9&amp;Unit_Ach!$Q$10)</f>
        <v>6</v>
      </c>
      <c r="DN33" s="96">
        <f>SUMIFS('Entry Data'!$S:$S,'Entry Data'!$AA:$AA,Unit_Ach!$B33&amp;Unit_Ach!$DK$8&amp;Unit_Ach!$O$9&amp;Unit_Ach!$Q$10)</f>
        <v>149.76</v>
      </c>
      <c r="DO33" s="94">
        <f>SUMIFS('Entry Data'!$A:$A,'Entry Data'!$AA:$AA,Unit_Ach!$B33&amp;Unit_Ach!$DK$8&amp;Unit_Ach!$S$9&amp;Unit_Ach!$S$10)</f>
        <v>0</v>
      </c>
      <c r="DP33" s="96">
        <f>SUMIFS('Entry Data'!$S:$S,'Entry Data'!$AA:$AA,Unit_Ach!$B33&amp;Unit_Ach!$DK$8&amp;Unit_Ach!$S$9&amp;Unit_Ach!$S$10)</f>
        <v>0</v>
      </c>
      <c r="DQ33" s="94">
        <f>SUMIFS('Entry Data'!$A:$A,'Entry Data'!$AA:$AA,Unit_Ach!$B33&amp;Unit_Ach!$DK$8&amp;Unit_Ach!$S$9&amp;Unit_Ach!$U$10)</f>
        <v>0</v>
      </c>
      <c r="DR33" s="94">
        <f>SUMIFS('Entry Data'!$S:$S,'Entry Data'!$AA:$AA,Unit_Ach!$B33&amp;Unit_Ach!$DK$8&amp;Unit_Ach!$S$9&amp;Unit_Ach!$U$10)</f>
        <v>0</v>
      </c>
      <c r="DS33" s="97">
        <f t="shared" si="33"/>
        <v>12</v>
      </c>
      <c r="DT33" s="97">
        <f t="shared" si="34"/>
        <v>304.06</v>
      </c>
      <c r="DU33" s="99">
        <f>SUMIFS('Entry Data'!$A:$A,'Entry Data'!$AA:$AA,Unit_Ach!$B33&amp;Unit_Ach!$DU$8&amp;Unit_Ach!$O$9&amp;Unit_Ach!$O$10)</f>
        <v>0</v>
      </c>
      <c r="DV33" s="96">
        <f>SUMIFS('Entry Data'!$S:$S,'Entry Data'!$AA:$AA,Unit_Ach!$B33&amp;Unit_Ach!$DU$8&amp;Unit_Ach!$O$9&amp;Unit_Ach!$O$10)</f>
        <v>0</v>
      </c>
      <c r="DW33" s="94">
        <f>SUMIFS('Entry Data'!$A:$A,'Entry Data'!$AA:$AA,Unit_Ach!$B33&amp;Unit_Ach!$DU$8&amp;Unit_Ach!$O$9&amp;Unit_Ach!$Q$10)</f>
        <v>4</v>
      </c>
      <c r="DX33" s="96">
        <f>SUMIFS('Entry Data'!$S:$S,'Entry Data'!$AA:$AA,Unit_Ach!$B33&amp;Unit_Ach!$DU$8&amp;Unit_Ach!$O$9&amp;Unit_Ach!$Q$10)</f>
        <v>97.34</v>
      </c>
      <c r="DY33" s="94">
        <f>SUMIFS('Entry Data'!$A:$A,'Entry Data'!$AA:$AA,Unit_Ach!$B33&amp;Unit_Ach!$DU$8&amp;Unit_Ach!$S$9&amp;Unit_Ach!$S$10)</f>
        <v>0</v>
      </c>
      <c r="DZ33" s="96">
        <f>SUMIFS('Entry Data'!$S:$S,'Entry Data'!$AA:$AA,Unit_Ach!$B33&amp;Unit_Ach!$DU$8&amp;Unit_Ach!$S$9&amp;Unit_Ach!$S$10)</f>
        <v>0</v>
      </c>
      <c r="EA33" s="94">
        <f>SUMIFS('Entry Data'!$A:$A,'Entry Data'!$AA:$AA,Unit_Ach!$B33&amp;Unit_Ach!$DU$8&amp;Unit_Ach!$S$9&amp;Unit_Ach!$U$10)</f>
        <v>0</v>
      </c>
      <c r="EB33" s="94">
        <f>SUMIFS('Entry Data'!$S:$S,'Entry Data'!$AA:$AA,Unit_Ach!$B33&amp;Unit_Ach!$DU$8&amp;Unit_Ach!$S$9&amp;Unit_Ach!$U$10)</f>
        <v>0</v>
      </c>
      <c r="EC33" s="97">
        <f t="shared" si="35"/>
        <v>4</v>
      </c>
      <c r="ED33" s="97">
        <f t="shared" si="36"/>
        <v>97.34</v>
      </c>
      <c r="EE33" s="99">
        <f>SUMIFS('Entry Data'!$A:$A,'Entry Data'!$AA:$AA,Unit_Ach!$B33&amp;Unit_Ach!$EE$8&amp;Unit_Ach!$O$9&amp;Unit_Ach!$O$10)</f>
        <v>5</v>
      </c>
      <c r="EF33" s="96">
        <f>SUMIFS('Entry Data'!$S:$S,'Entry Data'!$AA:$AA,Unit_Ach!$B33&amp;Unit_Ach!$EE$8&amp;Unit_Ach!$O$9&amp;Unit_Ach!$O$10)</f>
        <v>124.79999999999998</v>
      </c>
      <c r="EG33" s="94">
        <f>SUMIFS('Entry Data'!$A:$A,'Entry Data'!$AA:$AA,Unit_Ach!$B33&amp;Unit_Ach!$EE$8&amp;Unit_Ach!$O$9&amp;Unit_Ach!$Q$10)</f>
        <v>3</v>
      </c>
      <c r="EH33" s="96">
        <f>SUMIFS('Entry Data'!$S:$S,'Entry Data'!$AA:$AA,Unit_Ach!$B33&amp;Unit_Ach!$EE$8&amp;Unit_Ach!$O$9&amp;Unit_Ach!$Q$10)</f>
        <v>71.62</v>
      </c>
      <c r="EI33" s="94">
        <f>SUMIFS('Entry Data'!$A:$A,'Entry Data'!$AA:$AA,Unit_Ach!$B33&amp;Unit_Ach!$EE$8&amp;Unit_Ach!$S$9&amp;Unit_Ach!$S$10)</f>
        <v>0</v>
      </c>
      <c r="EJ33" s="96">
        <f>SUMIFS('Entry Data'!$S:$S,'Entry Data'!$AA:$AA,Unit_Ach!$B33&amp;Unit_Ach!$EE$8&amp;Unit_Ach!$S$9&amp;Unit_Ach!$S$10)</f>
        <v>0</v>
      </c>
      <c r="EK33" s="94">
        <f>SUMIFS('Entry Data'!$A:$A,'Entry Data'!$AA:$AA,Unit_Ach!$B33&amp;Unit_Ach!$EE$8&amp;Unit_Ach!$S$9&amp;Unit_Ach!$U$10)</f>
        <v>0</v>
      </c>
      <c r="EL33" s="94">
        <f>SUMIFS('Entry Data'!$S:$S,'Entry Data'!$AA:$AA,Unit_Ach!$B33&amp;Unit_Ach!$EE$8&amp;Unit_Ach!$S$9&amp;Unit_Ach!$U$10)</f>
        <v>0</v>
      </c>
      <c r="EM33" s="97">
        <f t="shared" si="37"/>
        <v>8</v>
      </c>
      <c r="EN33" s="97">
        <f t="shared" si="38"/>
        <v>196.42</v>
      </c>
      <c r="EO33" s="99">
        <f>SUMIFS('Entry Data'!$A:$A,'Entry Data'!$AA:$AA,Unit_Ach!$B33&amp;Unit_Ach!$EO$8&amp;Unit_Ach!$O$9&amp;Unit_Ach!$O$10)</f>
        <v>6</v>
      </c>
      <c r="EP33" s="96">
        <f>SUMIFS('Entry Data'!$S:$S,'Entry Data'!$AA:$AA,Unit_Ach!$B33&amp;Unit_Ach!$EO$8&amp;Unit_Ach!$O$9&amp;Unit_Ach!$O$10)</f>
        <v>148.91999999999999</v>
      </c>
      <c r="EQ33" s="94">
        <f>SUMIFS('Entry Data'!$A:$A,'Entry Data'!$AA:$AA,Unit_Ach!$B33&amp;Unit_Ach!$EO$8&amp;Unit_Ach!$O$9&amp;Unit_Ach!$Q$10)</f>
        <v>6</v>
      </c>
      <c r="ER33" s="96">
        <f>SUMIFS('Entry Data'!$S:$S,'Entry Data'!$AA:$AA,Unit_Ach!$B33&amp;Unit_Ach!$EO$8&amp;Unit_Ach!$O$9&amp;Unit_Ach!$Q$10)</f>
        <v>149.88</v>
      </c>
      <c r="ES33" s="94">
        <f>SUMIFS('Entry Data'!$A:$A,'Entry Data'!$AA:$AA,Unit_Ach!$B33&amp;Unit_Ach!$EO$8&amp;Unit_Ach!$S$9&amp;Unit_Ach!$S$10)</f>
        <v>0</v>
      </c>
      <c r="ET33" s="96">
        <f>SUMIFS('Entry Data'!$S:$S,'Entry Data'!$AA:$AA,Unit_Ach!$B33&amp;Unit_Ach!$EO$8&amp;Unit_Ach!$S$9&amp;Unit_Ach!$S$10)</f>
        <v>0</v>
      </c>
      <c r="EU33" s="94">
        <f>SUMIFS('Entry Data'!$A:$A,'Entry Data'!$AA:$AA,Unit_Ach!$B33&amp;Unit_Ach!$EO$8&amp;Unit_Ach!$S$9&amp;Unit_Ach!$U$10)</f>
        <v>0</v>
      </c>
      <c r="EV33" s="94">
        <f>SUMIFS('Entry Data'!$S:$S,'Entry Data'!$AA:$AA,Unit_Ach!$B33&amp;Unit_Ach!$EO$8&amp;Unit_Ach!$S$9&amp;Unit_Ach!$U$10)</f>
        <v>0</v>
      </c>
      <c r="EW33" s="97">
        <f t="shared" si="39"/>
        <v>12</v>
      </c>
      <c r="EX33" s="97">
        <f t="shared" si="40"/>
        <v>298.79999999999995</v>
      </c>
      <c r="EY33" s="99">
        <f>SUMIFS('Entry Data'!$A:$A,'Entry Data'!$AA:$AA,Unit_Ach!$B33&amp;Unit_Ach!$EY$8&amp;Unit_Ach!$O$9&amp;Unit_Ach!$O$10)</f>
        <v>5</v>
      </c>
      <c r="EZ33" s="96">
        <f>SUMIFS('Entry Data'!$S:$S,'Entry Data'!$AA:$AA,Unit_Ach!$B33&amp;Unit_Ach!$EY$8&amp;Unit_Ach!$O$9&amp;Unit_Ach!$O$10)</f>
        <v>0</v>
      </c>
      <c r="FA33" s="94">
        <f>SUMIFS('Entry Data'!$A:$A,'Entry Data'!$AA:$AA,Unit_Ach!$B33&amp;Unit_Ach!$EY$8&amp;Unit_Ach!$O$9&amp;Unit_Ach!$Q$10)</f>
        <v>3</v>
      </c>
      <c r="FB33" s="96">
        <f>SUMIFS('Entry Data'!$S:$S,'Entry Data'!$AA:$AA,Unit_Ach!$B33&amp;Unit_Ach!$EY$8&amp;Unit_Ach!$O$9&amp;Unit_Ach!$Q$10)</f>
        <v>0</v>
      </c>
      <c r="FC33" s="94">
        <f>SUMIFS('Entry Data'!$A:$A,'Entry Data'!$AA:$AA,Unit_Ach!$B33&amp;Unit_Ach!$EY$8&amp;Unit_Ach!$S$9&amp;Unit_Ach!$S$10)</f>
        <v>0</v>
      </c>
      <c r="FD33" s="96">
        <f>SUMIFS('Entry Data'!$S:$S,'Entry Data'!$AA:$AA,Unit_Ach!$B33&amp;Unit_Ach!$EY$8&amp;Unit_Ach!$S$9&amp;Unit_Ach!$S$10)</f>
        <v>0</v>
      </c>
      <c r="FE33" s="94">
        <f>SUMIFS('Entry Data'!$A:$A,'Entry Data'!$AA:$AA,Unit_Ach!$B33&amp;Unit_Ach!$EY$8&amp;Unit_Ach!$S$9&amp;Unit_Ach!$U$10)</f>
        <v>0</v>
      </c>
      <c r="FF33" s="94">
        <f>SUMIFS('Entry Data'!$S:$S,'Entry Data'!$AA:$AA,Unit_Ach!$B33&amp;Unit_Ach!$EY$8&amp;Unit_Ach!$S$9&amp;Unit_Ach!$U$10)</f>
        <v>0</v>
      </c>
      <c r="FG33" s="97">
        <f t="shared" si="41"/>
        <v>8</v>
      </c>
      <c r="FH33" s="97">
        <f t="shared" si="42"/>
        <v>0</v>
      </c>
      <c r="FI33" s="99">
        <f>SUMIFS('Entry Data'!$A:$A,'Entry Data'!$AA:$AA,Unit_Ach!$B33&amp;Unit_Ach!$FI$8&amp;Unit_Ach!$O$9&amp;Unit_Ach!$O$10)</f>
        <v>7</v>
      </c>
      <c r="FJ33" s="96">
        <f>SUMIFS('Entry Data'!$S:$S,'Entry Data'!$AA:$AA,Unit_Ach!$B33&amp;Unit_Ach!$FI$8&amp;Unit_Ach!$O$9&amp;Unit_Ach!$O$10)</f>
        <v>0</v>
      </c>
      <c r="FK33" s="94">
        <f>SUMIFS('Entry Data'!$A:$A,'Entry Data'!$AA:$AA,Unit_Ach!$B33&amp;Unit_Ach!$FI$8&amp;Unit_Ach!$O$9&amp;Unit_Ach!$Q$10)</f>
        <v>0</v>
      </c>
      <c r="FL33" s="96">
        <f>SUMIFS('Entry Data'!$S:$S,'Entry Data'!$AA:$AA,Unit_Ach!$B33&amp;Unit_Ach!$FI$8&amp;Unit_Ach!$O$9&amp;Unit_Ach!$Q$10)</f>
        <v>0</v>
      </c>
      <c r="FM33" s="94">
        <f>SUMIFS('Entry Data'!$A:$A,'Entry Data'!$AA:$AA,Unit_Ach!$B33&amp;Unit_Ach!$FI$8&amp;Unit_Ach!$S$9&amp;Unit_Ach!$S$10)</f>
        <v>0</v>
      </c>
      <c r="FN33" s="96">
        <f>SUMIFS('Entry Data'!$S:$S,'Entry Data'!$AA:$AA,Unit_Ach!$B33&amp;Unit_Ach!$FI$8&amp;Unit_Ach!$S$9&amp;Unit_Ach!$S$10)</f>
        <v>0</v>
      </c>
      <c r="FO33" s="94">
        <f>SUMIFS('Entry Data'!$A:$A,'Entry Data'!$AA:$AA,Unit_Ach!$B33&amp;Unit_Ach!$FI$8&amp;Unit_Ach!$S$9&amp;Unit_Ach!$U$10)</f>
        <v>0</v>
      </c>
      <c r="FP33" s="94">
        <f>SUMIFS('Entry Data'!$S:$S,'Entry Data'!$AA:$AA,Unit_Ach!$B33&amp;Unit_Ach!$FI$8&amp;Unit_Ach!$S$9&amp;Unit_Ach!$U$10)</f>
        <v>0</v>
      </c>
      <c r="FQ33" s="97">
        <f t="shared" si="43"/>
        <v>7</v>
      </c>
      <c r="FR33" s="97">
        <f t="shared" si="44"/>
        <v>0</v>
      </c>
      <c r="FS33" s="99">
        <f>SUMIFS('Entry Data'!$A:$A,'Entry Data'!$AA:$AA,Unit_Ach!$B33&amp;Unit_Ach!$FS$8&amp;Unit_Ach!$O$9&amp;Unit_Ach!$O$10)</f>
        <v>0</v>
      </c>
      <c r="FT33" s="96">
        <f>SUMIFS('Entry Data'!$S:$S,'Entry Data'!$AA:$AA,Unit_Ach!$B33&amp;Unit_Ach!$FS$8&amp;Unit_Ach!$O$9&amp;Unit_Ach!$O$10)</f>
        <v>0</v>
      </c>
      <c r="FU33" s="94">
        <f>SUMIFS('Entry Data'!$A:$A,'Entry Data'!$AA:$AA,Unit_Ach!$B33&amp;Unit_Ach!$FS$8&amp;Unit_Ach!$O$9&amp;Unit_Ach!$Q$10)</f>
        <v>0</v>
      </c>
      <c r="FV33" s="96">
        <f>SUMIFS('Entry Data'!$S:$S,'Entry Data'!$AA:$AA,Unit_Ach!$B33&amp;Unit_Ach!$FS$8&amp;Unit_Ach!$O$9&amp;Unit_Ach!$Q$10)</f>
        <v>0</v>
      </c>
      <c r="FW33" s="94">
        <f>SUMIFS('Entry Data'!$A:$A,'Entry Data'!$AA:$AA,Unit_Ach!$B33&amp;Unit_Ach!$FS$8&amp;Unit_Ach!$S$9&amp;Unit_Ach!$S$10)</f>
        <v>0</v>
      </c>
      <c r="FX33" s="96">
        <f>SUMIFS('Entry Data'!$S:$S,'Entry Data'!$AA:$AA,Unit_Ach!$B33&amp;Unit_Ach!$FS$8&amp;Unit_Ach!$S$9&amp;Unit_Ach!$S$10)</f>
        <v>0</v>
      </c>
      <c r="FY33" s="94">
        <f>SUMIFS('Entry Data'!$A:$A,'Entry Data'!$AA:$AA,Unit_Ach!$B33&amp;Unit_Ach!$FS$8&amp;Unit_Ach!$S$9&amp;Unit_Ach!$U$10)</f>
        <v>0</v>
      </c>
      <c r="FZ33" s="94">
        <f>SUMIFS('Entry Data'!$S:$S,'Entry Data'!$AA:$AA,Unit_Ach!$B33&amp;Unit_Ach!$FS$8&amp;Unit_Ach!$S$9&amp;Unit_Ach!$U$10)</f>
        <v>0</v>
      </c>
      <c r="GA33" s="97">
        <f t="shared" si="45"/>
        <v>0</v>
      </c>
      <c r="GB33" s="97">
        <f t="shared" si="46"/>
        <v>0</v>
      </c>
      <c r="GC33" s="99">
        <f>SUMIFS('Entry Data'!$A:$A,'Entry Data'!$AA:$AA,Unit_Ach!$B33&amp;Unit_Ach!$GC$8&amp;Unit_Ach!$O$9&amp;Unit_Ach!$O$10)</f>
        <v>6</v>
      </c>
      <c r="GD33" s="96">
        <f>SUMIFS('Entry Data'!$S:$S,'Entry Data'!$AA:$AA,Unit_Ach!$B33&amp;Unit_Ach!$GC$8&amp;Unit_Ach!$O$9&amp;Unit_Ach!$O$10)</f>
        <v>0</v>
      </c>
      <c r="GE33" s="94">
        <f>SUMIFS('Entry Data'!$A:$A,'Entry Data'!$AA:$AA,Unit_Ach!$B33&amp;Unit_Ach!$GC$8&amp;Unit_Ach!$O$9&amp;Unit_Ach!$Q$10)</f>
        <v>4</v>
      </c>
      <c r="GF33" s="96">
        <f>SUMIFS('Entry Data'!$S:$S,'Entry Data'!$AA:$AA,Unit_Ach!$B33&amp;Unit_Ach!$GC$8&amp;Unit_Ach!$O$9&amp;Unit_Ach!$Q$10)</f>
        <v>0</v>
      </c>
      <c r="GG33" s="94">
        <f>SUMIFS('Entry Data'!$A:$A,'Entry Data'!$AA:$AA,Unit_Ach!$B33&amp;Unit_Ach!$GC$8&amp;Unit_Ach!$S$9&amp;Unit_Ach!$S$10)</f>
        <v>0</v>
      </c>
      <c r="GH33" s="96">
        <f>SUMIFS('Entry Data'!$S:$S,'Entry Data'!$AA:$AA,Unit_Ach!$B33&amp;Unit_Ach!$GC$8&amp;Unit_Ach!$S$9&amp;Unit_Ach!$S$10)</f>
        <v>0</v>
      </c>
      <c r="GI33" s="94">
        <f>SUMIFS('Entry Data'!$A:$A,'Entry Data'!$AA:$AA,Unit_Ach!$B33&amp;Unit_Ach!$GC$8&amp;Unit_Ach!$S$9&amp;Unit_Ach!$U$10)</f>
        <v>0</v>
      </c>
      <c r="GJ33" s="94">
        <f>SUMIFS('Entry Data'!$S:$S,'Entry Data'!$AA:$AA,Unit_Ach!$B33&amp;Unit_Ach!$GC$8&amp;Unit_Ach!$S$9&amp;Unit_Ach!$U$10)</f>
        <v>0</v>
      </c>
      <c r="GK33" s="97">
        <f t="shared" si="47"/>
        <v>10</v>
      </c>
      <c r="GL33" s="97">
        <f t="shared" si="48"/>
        <v>0</v>
      </c>
      <c r="GM33" s="99">
        <f>SUMIFS('Entry Data'!$A:$A,'Entry Data'!$AA:$AA,Unit_Ach!$B33&amp;Unit_Ach!$GM$8&amp;Unit_Ach!$O$9&amp;Unit_Ach!$O$10)</f>
        <v>0</v>
      </c>
      <c r="GN33" s="96">
        <f>SUMIFS('Entry Data'!$S:$S,'Entry Data'!$AA:$AA,Unit_Ach!$B33&amp;Unit_Ach!$GM$8&amp;Unit_Ach!$O$9&amp;Unit_Ach!$O$10)</f>
        <v>0</v>
      </c>
      <c r="GO33" s="94">
        <f>SUMIFS('Entry Data'!$A:$A,'Entry Data'!$AA:$AA,Unit_Ach!$B33&amp;Unit_Ach!$GM$8&amp;Unit_Ach!$O$9&amp;Unit_Ach!$Q$10)</f>
        <v>6</v>
      </c>
      <c r="GP33" s="96">
        <f>SUMIFS('Entry Data'!$S:$S,'Entry Data'!$AA:$AA,Unit_Ach!$B33&amp;Unit_Ach!$GM$8&amp;Unit_Ach!$O$9&amp;Unit_Ach!$Q$10)</f>
        <v>0</v>
      </c>
      <c r="GQ33" s="94">
        <f>SUMIFS('Entry Data'!$A:$A,'Entry Data'!$AA:$AA,Unit_Ach!$B33&amp;Unit_Ach!$GM$8&amp;Unit_Ach!$S$9&amp;Unit_Ach!$S$10)</f>
        <v>0</v>
      </c>
      <c r="GR33" s="96">
        <f>SUMIFS('Entry Data'!$S:$S,'Entry Data'!$AA:$AA,Unit_Ach!$B33&amp;Unit_Ach!$GM$8&amp;Unit_Ach!$S$9&amp;Unit_Ach!$S$10)</f>
        <v>0</v>
      </c>
      <c r="GS33" s="94">
        <f>SUMIFS('Entry Data'!$A:$A,'Entry Data'!$AA:$AA,Unit_Ach!$B33&amp;Unit_Ach!$GM$8&amp;Unit_Ach!$S$9&amp;Unit_Ach!$U$10)</f>
        <v>0</v>
      </c>
      <c r="GT33" s="94">
        <f>SUMIFS('Entry Data'!$S:$S,'Entry Data'!$AA:$AA,Unit_Ach!$B33&amp;Unit_Ach!$GM$8&amp;Unit_Ach!$S$9&amp;Unit_Ach!$U$10)</f>
        <v>0</v>
      </c>
      <c r="GU33" s="97">
        <f t="shared" si="49"/>
        <v>6</v>
      </c>
      <c r="GV33" s="97">
        <f t="shared" si="50"/>
        <v>0</v>
      </c>
      <c r="GW33" s="99">
        <f>SUMIFS('Entry Data'!$A:$A,'Entry Data'!$AA:$AA,Unit_Ach!$B33&amp;Unit_Ach!$GW$8&amp;Unit_Ach!$O$9&amp;Unit_Ach!$O$10)</f>
        <v>0</v>
      </c>
      <c r="GX33" s="96">
        <f>SUMIFS('Entry Data'!$S:$S,'Entry Data'!$AA:$AA,Unit_Ach!$B33&amp;Unit_Ach!$GW$8&amp;Unit_Ach!$O$9&amp;Unit_Ach!$O$10)</f>
        <v>0</v>
      </c>
      <c r="GY33" s="94">
        <f>SUMIFS('Entry Data'!$A:$A,'Entry Data'!$AA:$AA,Unit_Ach!$B33&amp;Unit_Ach!$GW$8&amp;Unit_Ach!$O$9&amp;Unit_Ach!$Q$10)</f>
        <v>0</v>
      </c>
      <c r="GZ33" s="96">
        <f>SUMIFS('Entry Data'!$S:$S,'Entry Data'!$AA:$AA,Unit_Ach!$B33&amp;Unit_Ach!$GW$8&amp;Unit_Ach!$O$9&amp;Unit_Ach!$Q$10)</f>
        <v>0</v>
      </c>
      <c r="HA33" s="94">
        <f>SUMIFS('Entry Data'!$A:$A,'Entry Data'!$AA:$AA,Unit_Ach!$B33&amp;Unit_Ach!$GW$8&amp;Unit_Ach!$S$9&amp;Unit_Ach!$S$10)</f>
        <v>0</v>
      </c>
      <c r="HB33" s="96">
        <f>SUMIFS('Entry Data'!$S:$S,'Entry Data'!$AA:$AA,Unit_Ach!$B33&amp;Unit_Ach!$GW$8&amp;Unit_Ach!$S$9&amp;Unit_Ach!$S$10)</f>
        <v>0</v>
      </c>
      <c r="HC33" s="94">
        <f>SUMIFS('Entry Data'!$A:$A,'Entry Data'!$AA:$AA,Unit_Ach!$B33&amp;Unit_Ach!$GW$8&amp;Unit_Ach!$S$9&amp;Unit_Ach!$U$10)</f>
        <v>0</v>
      </c>
      <c r="HD33" s="94">
        <f>SUMIFS('Entry Data'!$S:$S,'Entry Data'!$AA:$AA,Unit_Ach!$B33&amp;Unit_Ach!$GW$8&amp;Unit_Ach!$S$9&amp;Unit_Ach!$U$10)</f>
        <v>0</v>
      </c>
      <c r="HE33" s="97">
        <f t="shared" si="51"/>
        <v>0</v>
      </c>
      <c r="HF33" s="97">
        <f t="shared" si="52"/>
        <v>0</v>
      </c>
      <c r="HG33" s="99">
        <f>SUMIFS('Entry Data'!$A:$A,'Entry Data'!$AA:$AA,Unit_Ach!$B33&amp;Unit_Ach!$HG$8&amp;Unit_Ach!$O$9&amp;Unit_Ach!$O$10)</f>
        <v>0</v>
      </c>
      <c r="HH33" s="96">
        <f>SUMIFS('Entry Data'!$S:$S,'Entry Data'!$AA:$AA,Unit_Ach!$B33&amp;Unit_Ach!$HG$8&amp;Unit_Ach!$O$9&amp;Unit_Ach!$O$10)</f>
        <v>0</v>
      </c>
      <c r="HI33" s="94">
        <f>SUMIFS('Entry Data'!$A:$A,'Entry Data'!$AA:$AA,Unit_Ach!$B33&amp;Unit_Ach!$HG$8&amp;Unit_Ach!$O$9&amp;Unit_Ach!$Q$10)</f>
        <v>0</v>
      </c>
      <c r="HJ33" s="96">
        <f>SUMIFS('Entry Data'!$S:$S,'Entry Data'!$AA:$AA,Unit_Ach!$B33&amp;Unit_Ach!$HG$8&amp;Unit_Ach!$O$9&amp;Unit_Ach!$Q$10)</f>
        <v>0</v>
      </c>
      <c r="HK33" s="94">
        <f>SUMIFS('Entry Data'!$A:$A,'Entry Data'!$AA:$AA,Unit_Ach!$B33&amp;Unit_Ach!$HG$8&amp;Unit_Ach!$S$9&amp;Unit_Ach!$S$10)</f>
        <v>0</v>
      </c>
      <c r="HL33" s="96">
        <f>SUMIFS('Entry Data'!$S:$S,'Entry Data'!$AA:$AA,Unit_Ach!$B33&amp;Unit_Ach!$HG$8&amp;Unit_Ach!$S$9&amp;Unit_Ach!$S$10)</f>
        <v>0</v>
      </c>
      <c r="HM33" s="94">
        <f>SUMIFS('Entry Data'!$A:$A,'Entry Data'!$AA:$AA,Unit_Ach!$B33&amp;Unit_Ach!$HG$8&amp;Unit_Ach!$S$9&amp;Unit_Ach!$U$10)</f>
        <v>0</v>
      </c>
      <c r="HN33" s="94">
        <f>SUMIFS('Entry Data'!$S:$S,'Entry Data'!$AA:$AA,Unit_Ach!$B33&amp;Unit_Ach!$HG$8&amp;Unit_Ach!$S$9&amp;Unit_Ach!$U$10)</f>
        <v>0</v>
      </c>
      <c r="HO33" s="97">
        <f t="shared" si="53"/>
        <v>0</v>
      </c>
      <c r="HP33" s="97">
        <f t="shared" si="54"/>
        <v>0</v>
      </c>
      <c r="HQ33" s="99">
        <f>SUMIFS('Entry Data'!$A:$A,'Entry Data'!$AA:$AA,Unit_Ach!$B33&amp;Unit_Ach!$HQ$8&amp;Unit_Ach!$O$9&amp;Unit_Ach!$O$10)</f>
        <v>0</v>
      </c>
      <c r="HR33" s="96">
        <f>SUMIFS('Entry Data'!$S:$S,'Entry Data'!$AA:$AA,Unit_Ach!$B33&amp;Unit_Ach!$HQ$8&amp;Unit_Ach!$O$9&amp;Unit_Ach!$O$10)</f>
        <v>0</v>
      </c>
      <c r="HS33" s="94">
        <f>SUMIFS('Entry Data'!$A:$A,'Entry Data'!$AA:$AA,Unit_Ach!$B33&amp;Unit_Ach!$HQ$8&amp;Unit_Ach!$O$9&amp;Unit_Ach!$Q$10)</f>
        <v>0</v>
      </c>
      <c r="HT33" s="96">
        <f>SUMIFS('Entry Data'!$S:$S,'Entry Data'!$AA:$AA,Unit_Ach!$B33&amp;Unit_Ach!$HQ$8&amp;Unit_Ach!$O$9&amp;Unit_Ach!$Q$10)</f>
        <v>0</v>
      </c>
      <c r="HU33" s="94">
        <f>SUMIFS('Entry Data'!$A:$A,'Entry Data'!$AA:$AA,Unit_Ach!$B33&amp;Unit_Ach!$HQ$8&amp;Unit_Ach!$S$9&amp;Unit_Ach!$S$10)</f>
        <v>0</v>
      </c>
      <c r="HV33" s="96">
        <f>SUMIFS('Entry Data'!$S:$S,'Entry Data'!$AA:$AA,Unit_Ach!$B33&amp;Unit_Ach!$HQ$8&amp;Unit_Ach!$S$9&amp;Unit_Ach!$S$10)</f>
        <v>0</v>
      </c>
      <c r="HW33" s="94">
        <f>SUMIFS('Entry Data'!$A:$A,'Entry Data'!$AA:$AA,Unit_Ach!$B33&amp;Unit_Ach!$HQ$8&amp;Unit_Ach!$S$9&amp;Unit_Ach!$U$10)</f>
        <v>0</v>
      </c>
      <c r="HX33" s="94">
        <f>SUMIFS('Entry Data'!$S:$S,'Entry Data'!$AA:$AA,Unit_Ach!$B33&amp;Unit_Ach!$HQ$8&amp;Unit_Ach!$S$9&amp;Unit_Ach!$U$10)</f>
        <v>0</v>
      </c>
      <c r="HY33" s="97">
        <f t="shared" si="55"/>
        <v>0</v>
      </c>
      <c r="HZ33" s="97">
        <f t="shared" si="56"/>
        <v>0</v>
      </c>
      <c r="IA33" s="99">
        <f>SUMIFS('Entry Data'!$A:$A,'Entry Data'!$AA:$AA,Unit_Ach!$B33&amp;Unit_Ach!$IA$8&amp;Unit_Ach!$O$9&amp;Unit_Ach!$O$10)</f>
        <v>0</v>
      </c>
      <c r="IB33" s="96">
        <f>SUMIFS('Entry Data'!$S:$S,'Entry Data'!$AA:$AA,Unit_Ach!$B33&amp;Unit_Ach!$IA$8&amp;Unit_Ach!$O$9&amp;Unit_Ach!$O$10)</f>
        <v>0</v>
      </c>
      <c r="IC33" s="94">
        <f>SUMIFS('Entry Data'!$A:$A,'Entry Data'!$AA:$AA,Unit_Ach!$B33&amp;Unit_Ach!$IA$8&amp;Unit_Ach!$O$9&amp;Unit_Ach!$Q$10)</f>
        <v>0</v>
      </c>
      <c r="ID33" s="96">
        <f>SUMIFS('Entry Data'!$S:$S,'Entry Data'!$AA:$AA,Unit_Ach!$B33&amp;Unit_Ach!$IA$8&amp;Unit_Ach!$O$9&amp;Unit_Ach!$Q$10)</f>
        <v>0</v>
      </c>
      <c r="IE33" s="94">
        <f>SUMIFS('Entry Data'!$A:$A,'Entry Data'!$AA:$AA,Unit_Ach!$B33&amp;Unit_Ach!$IA$8&amp;Unit_Ach!$S$9&amp;Unit_Ach!$S$10)</f>
        <v>0</v>
      </c>
      <c r="IF33" s="96">
        <f>SUMIFS('Entry Data'!$S:$S,'Entry Data'!$AA:$AA,Unit_Ach!$B33&amp;Unit_Ach!$IA$8&amp;Unit_Ach!$S$9&amp;Unit_Ach!$S$10)</f>
        <v>0</v>
      </c>
      <c r="IG33" s="94">
        <f>SUMIFS('Entry Data'!$A:$A,'Entry Data'!$AA:$AA,Unit_Ach!$B33&amp;Unit_Ach!$IA$8&amp;Unit_Ach!$S$9&amp;Unit_Ach!$U$10)</f>
        <v>0</v>
      </c>
      <c r="IH33" s="94">
        <f>SUMIFS('Entry Data'!$S:$S,'Entry Data'!$AA:$AA,Unit_Ach!$B33&amp;Unit_Ach!$IA$8&amp;Unit_Ach!$S$9&amp;Unit_Ach!$U$10)</f>
        <v>0</v>
      </c>
      <c r="II33" s="97">
        <f t="shared" si="57"/>
        <v>0</v>
      </c>
      <c r="IJ33" s="97">
        <f t="shared" si="58"/>
        <v>0</v>
      </c>
      <c r="IK33" s="99">
        <f>SUMIFS('Entry Data'!$A:$A,'Entry Data'!$AA:$AA,Unit_Ach!$B33&amp;Unit_Ach!$IK$8&amp;Unit_Ach!$O$9&amp;Unit_Ach!$O$10)</f>
        <v>0</v>
      </c>
      <c r="IL33" s="96">
        <f>SUMIFS('Entry Data'!$S:$S,'Entry Data'!$AA:$AA,Unit_Ach!$B33&amp;Unit_Ach!$IK$8&amp;Unit_Ach!$O$9&amp;Unit_Ach!$O$10)</f>
        <v>0</v>
      </c>
      <c r="IM33" s="94">
        <f>SUMIFS('Entry Data'!$A:$A,'Entry Data'!$AA:$AA,Unit_Ach!$B33&amp;Unit_Ach!$IK$8&amp;Unit_Ach!$O$9&amp;Unit_Ach!$Q$10)</f>
        <v>0</v>
      </c>
      <c r="IN33" s="96">
        <f>SUMIFS('Entry Data'!$S:$S,'Entry Data'!$AA:$AA,Unit_Ach!$B33&amp;Unit_Ach!$IK$8&amp;Unit_Ach!$O$9&amp;Unit_Ach!$Q$10)</f>
        <v>0</v>
      </c>
      <c r="IO33" s="94">
        <f>SUMIFS('Entry Data'!$A:$A,'Entry Data'!$AA:$AA,Unit_Ach!$B33&amp;Unit_Ach!$IK$8&amp;Unit_Ach!$S$9&amp;Unit_Ach!$S$10)</f>
        <v>0</v>
      </c>
      <c r="IP33" s="96">
        <f>SUMIFS('Entry Data'!$S:$S,'Entry Data'!$AA:$AA,Unit_Ach!$B33&amp;Unit_Ach!$IK$8&amp;Unit_Ach!$S$9&amp;Unit_Ach!$S$10)</f>
        <v>0</v>
      </c>
      <c r="IQ33" s="94">
        <f>SUMIFS('Entry Data'!$A:$A,'Entry Data'!$AA:$AA,Unit_Ach!$B33&amp;Unit_Ach!$IK$8&amp;Unit_Ach!$S$9&amp;Unit_Ach!$U$10)</f>
        <v>0</v>
      </c>
      <c r="IR33" s="94">
        <f>SUMIFS('Entry Data'!$S:$S,'Entry Data'!$AA:$AA,Unit_Ach!$B33&amp;Unit_Ach!$IK$8&amp;Unit_Ach!$S$9&amp;Unit_Ach!$U$10)</f>
        <v>0</v>
      </c>
      <c r="IS33" s="97">
        <f t="shared" si="59"/>
        <v>0</v>
      </c>
      <c r="IT33" s="97">
        <f t="shared" si="60"/>
        <v>0</v>
      </c>
      <c r="IU33" s="99">
        <f>SUMIFS('Entry Data'!$A:$A,'Entry Data'!$AA:$AA,Unit_Ach!$B33&amp;Unit_Ach!$IU$8&amp;Unit_Ach!$O$9&amp;Unit_Ach!$O$10)</f>
        <v>0</v>
      </c>
      <c r="IV33" s="96">
        <f>SUMIFS('Entry Data'!$S:$S,'Entry Data'!$AA:$AA,Unit_Ach!$B33&amp;Unit_Ach!$IU$8&amp;Unit_Ach!$O$9&amp;Unit_Ach!$O$10)</f>
        <v>0</v>
      </c>
      <c r="IW33" s="94">
        <f>SUMIFS('Entry Data'!$A:$A,'Entry Data'!$AA:$AA,Unit_Ach!$B33&amp;Unit_Ach!$IU$8&amp;Unit_Ach!$O$9&amp;Unit_Ach!$Q$10)</f>
        <v>0</v>
      </c>
      <c r="IX33" s="96">
        <f>SUMIFS('Entry Data'!$S:$S,'Entry Data'!$AA:$AA,Unit_Ach!$B33&amp;Unit_Ach!$IU$8&amp;Unit_Ach!$O$9&amp;Unit_Ach!$Q$10)</f>
        <v>0</v>
      </c>
      <c r="IY33" s="94">
        <f>SUMIFS('Entry Data'!$A:$A,'Entry Data'!$AA:$AA,Unit_Ach!$B33&amp;Unit_Ach!$IU$8&amp;Unit_Ach!$S$9&amp;Unit_Ach!$S$10)</f>
        <v>0</v>
      </c>
      <c r="IZ33" s="96">
        <f>SUMIFS('Entry Data'!$S:$S,'Entry Data'!$AA:$AA,Unit_Ach!$B33&amp;Unit_Ach!$IU$8&amp;Unit_Ach!$S$9&amp;Unit_Ach!$S$10)</f>
        <v>0</v>
      </c>
      <c r="JA33" s="94">
        <f>SUMIFS('Entry Data'!$A:$A,'Entry Data'!$AA:$AA,Unit_Ach!$B33&amp;Unit_Ach!$IU$8&amp;Unit_Ach!$S$9&amp;Unit_Ach!$U$10)</f>
        <v>0</v>
      </c>
      <c r="JB33" s="94">
        <f>SUMIFS('Entry Data'!$S:$S,'Entry Data'!$AA:$AA,Unit_Ach!$B33&amp;Unit_Ach!$IU$8&amp;Unit_Ach!$S$9&amp;Unit_Ach!$U$10)</f>
        <v>0</v>
      </c>
      <c r="JC33" s="97">
        <f t="shared" si="61"/>
        <v>0</v>
      </c>
      <c r="JD33" s="97">
        <f t="shared" si="62"/>
        <v>0</v>
      </c>
      <c r="JE33" s="99">
        <f>SUMIFS('Entry Data'!$A:$A,'Entry Data'!$AA:$AA,Unit_Ach!$B33&amp;Unit_Ach!$JE$8&amp;Unit_Ach!$O$9&amp;Unit_Ach!$O$10)</f>
        <v>0</v>
      </c>
      <c r="JF33" s="96">
        <f>SUMIFS('Entry Data'!$S:$S,'Entry Data'!$AA:$AA,Unit_Ach!$B33&amp;Unit_Ach!$JE$8&amp;Unit_Ach!$O$9&amp;Unit_Ach!$O$10)</f>
        <v>0</v>
      </c>
      <c r="JG33" s="94">
        <f>SUMIFS('Entry Data'!$A:$A,'Entry Data'!$AA:$AA,Unit_Ach!$B33&amp;Unit_Ach!$JE$8&amp;Unit_Ach!$O$9&amp;Unit_Ach!$Q$10)</f>
        <v>0</v>
      </c>
      <c r="JH33" s="96">
        <f>SUMIFS('Entry Data'!$S:$S,'Entry Data'!$AA:$AA,Unit_Ach!$B33&amp;Unit_Ach!$JE$8&amp;Unit_Ach!$O$9&amp;Unit_Ach!$Q$10)</f>
        <v>0</v>
      </c>
      <c r="JI33" s="94">
        <f>SUMIFS('Entry Data'!$A:$A,'Entry Data'!$AA:$AA,Unit_Ach!$B33&amp;Unit_Ach!$JE$8&amp;Unit_Ach!$S$9&amp;Unit_Ach!$S$10)</f>
        <v>0</v>
      </c>
      <c r="JJ33" s="96">
        <f>SUMIFS('Entry Data'!$S:$S,'Entry Data'!$AA:$AA,Unit_Ach!$B33&amp;Unit_Ach!$JE$8&amp;Unit_Ach!$S$9&amp;Unit_Ach!$S$10)</f>
        <v>0</v>
      </c>
      <c r="JK33" s="94">
        <f>SUMIFS('Entry Data'!$A:$A,'Entry Data'!$AA:$AA,Unit_Ach!$B33&amp;Unit_Ach!$JE$8&amp;Unit_Ach!$S$9&amp;Unit_Ach!$U$10)</f>
        <v>0</v>
      </c>
      <c r="JL33" s="94">
        <f>SUMIFS('Entry Data'!$S:$S,'Entry Data'!$AA:$AA,Unit_Ach!$B33&amp;Unit_Ach!$JE$8&amp;Unit_Ach!$S$9&amp;Unit_Ach!$U$10)</f>
        <v>0</v>
      </c>
      <c r="JM33" s="97">
        <f t="shared" si="63"/>
        <v>0</v>
      </c>
      <c r="JN33" s="97">
        <f t="shared" si="64"/>
        <v>0</v>
      </c>
      <c r="JO33" s="99">
        <f>SUMIFS('Entry Data'!$A:$A,'Entry Data'!$AA:$AA,Unit_Ach!$B33&amp;Unit_Ach!$JO$8&amp;Unit_Ach!$O$9&amp;Unit_Ach!$O$10)</f>
        <v>0</v>
      </c>
      <c r="JP33" s="96">
        <f>SUMIFS('Entry Data'!$S:$S,'Entry Data'!$AA:$AA,Unit_Ach!$B33&amp;Unit_Ach!$JO$8&amp;Unit_Ach!$O$9&amp;Unit_Ach!$O$10)</f>
        <v>0</v>
      </c>
      <c r="JQ33" s="94">
        <f>SUMIFS('Entry Data'!$A:$A,'Entry Data'!$AA:$AA,Unit_Ach!$B33&amp;Unit_Ach!$JO$8&amp;Unit_Ach!$O$9&amp;Unit_Ach!$Q$10)</f>
        <v>0</v>
      </c>
      <c r="JR33" s="96">
        <f>SUMIFS('Entry Data'!$S:$S,'Entry Data'!$AA:$AA,Unit_Ach!$B33&amp;Unit_Ach!$JO$8&amp;Unit_Ach!$O$9&amp;Unit_Ach!$Q$10)</f>
        <v>0</v>
      </c>
      <c r="JS33" s="94">
        <f>SUMIFS('Entry Data'!$A:$A,'Entry Data'!$AA:$AA,Unit_Ach!$B33&amp;Unit_Ach!$JO$8&amp;Unit_Ach!$S$9&amp;Unit_Ach!$S$10)</f>
        <v>0</v>
      </c>
      <c r="JT33" s="96">
        <f>SUMIFS('Entry Data'!$S:$S,'Entry Data'!$AA:$AA,Unit_Ach!$B33&amp;Unit_Ach!$JO$8&amp;Unit_Ach!$S$9&amp;Unit_Ach!$S$10)</f>
        <v>0</v>
      </c>
      <c r="JU33" s="94">
        <f>SUMIFS('Entry Data'!$A:$A,'Entry Data'!$AA:$AA,Unit_Ach!$B33&amp;Unit_Ach!$JO$8&amp;Unit_Ach!$S$9&amp;Unit_Ach!$U$10)</f>
        <v>0</v>
      </c>
      <c r="JV33" s="94">
        <f>SUMIFS('Entry Data'!$S:$S,'Entry Data'!$AA:$AA,Unit_Ach!$B33&amp;Unit_Ach!$JO$8&amp;Unit_Ach!$S$9&amp;Unit_Ach!$U$10)</f>
        <v>0</v>
      </c>
      <c r="JW33" s="97">
        <f t="shared" si="65"/>
        <v>0</v>
      </c>
      <c r="JX33" s="97">
        <f t="shared" si="66"/>
        <v>0</v>
      </c>
      <c r="JY33" s="99">
        <f>SUMIFS('Entry Data'!$A:$A,'Entry Data'!$AA:$AA,Unit_Ach!$B33&amp;Unit_Ach!$JY$8&amp;Unit_Ach!$O$9&amp;Unit_Ach!$O$10)</f>
        <v>0</v>
      </c>
      <c r="JZ33" s="96">
        <f>SUMIFS('Entry Data'!$S:$S,'Entry Data'!$AA:$AA,Unit_Ach!$B33&amp;Unit_Ach!$JY$8&amp;Unit_Ach!$O$9&amp;Unit_Ach!$O$10)</f>
        <v>0</v>
      </c>
      <c r="KA33" s="94">
        <f>SUMIFS('Entry Data'!$A:$A,'Entry Data'!$AA:$AA,Unit_Ach!$B33&amp;Unit_Ach!$JY$8&amp;Unit_Ach!$O$9&amp;Unit_Ach!$Q$10)</f>
        <v>0</v>
      </c>
      <c r="KB33" s="96">
        <f>SUMIFS('Entry Data'!$S:$S,'Entry Data'!$AA:$AA,Unit_Ach!$B33&amp;Unit_Ach!$JY$8&amp;Unit_Ach!$O$9&amp;Unit_Ach!$Q$10)</f>
        <v>0</v>
      </c>
      <c r="KC33" s="94">
        <f>SUMIFS('Entry Data'!$A:$A,'Entry Data'!$AA:$AA,Unit_Ach!$B33&amp;Unit_Ach!$JY$8&amp;Unit_Ach!$S$9&amp;Unit_Ach!$S$10)</f>
        <v>0</v>
      </c>
      <c r="KD33" s="96">
        <f>SUMIFS('Entry Data'!$S:$S,'Entry Data'!$AA:$AA,Unit_Ach!$B33&amp;Unit_Ach!$JY$8&amp;Unit_Ach!$S$9&amp;Unit_Ach!$S$10)</f>
        <v>0</v>
      </c>
      <c r="KE33" s="94">
        <f>SUMIFS('Entry Data'!$A:$A,'Entry Data'!$AA:$AA,Unit_Ach!$B33&amp;Unit_Ach!$JY$8&amp;Unit_Ach!$S$9&amp;Unit_Ach!$U$10)</f>
        <v>0</v>
      </c>
      <c r="KF33" s="94">
        <f>SUMIFS('Entry Data'!$S:$S,'Entry Data'!$AA:$AA,Unit_Ach!$B33&amp;Unit_Ach!$JY$8&amp;Unit_Ach!$S$9&amp;Unit_Ach!$U$10)</f>
        <v>0</v>
      </c>
      <c r="KG33" s="97">
        <f t="shared" si="67"/>
        <v>0</v>
      </c>
      <c r="KH33" s="97">
        <f t="shared" si="68"/>
        <v>0</v>
      </c>
      <c r="KI33" s="99">
        <f>SUMIFS('Entry Data'!$A:$A,'Entry Data'!$AA:$AA,Unit_Ach!$B33&amp;Unit_Ach!$KI$8&amp;Unit_Ach!$O$9&amp;Unit_Ach!$O$10)</f>
        <v>0</v>
      </c>
      <c r="KJ33" s="96">
        <f>SUMIFS('Entry Data'!$S:$S,'Entry Data'!$AA:$AA,Unit_Ach!$B33&amp;Unit_Ach!$KI$8&amp;Unit_Ach!$O$9&amp;Unit_Ach!$O$10)</f>
        <v>0</v>
      </c>
      <c r="KK33" s="94">
        <f>SUMIFS('Entry Data'!$A:$A,'Entry Data'!$AA:$AA,Unit_Ach!$B33&amp;Unit_Ach!$KI$8&amp;Unit_Ach!$O$9&amp;Unit_Ach!$Q$10)</f>
        <v>0</v>
      </c>
      <c r="KL33" s="96">
        <f>SUMIFS('Entry Data'!$S:$S,'Entry Data'!$AA:$AA,Unit_Ach!$B33&amp;Unit_Ach!$KI$8&amp;Unit_Ach!$O$9&amp;Unit_Ach!$Q$10)</f>
        <v>0</v>
      </c>
      <c r="KM33" s="94">
        <f>SUMIFS('Entry Data'!$A:$A,'Entry Data'!$AA:$AA,Unit_Ach!$B33&amp;Unit_Ach!$KI$8&amp;Unit_Ach!$S$9&amp;Unit_Ach!$S$10)</f>
        <v>0</v>
      </c>
      <c r="KN33" s="96">
        <f>SUMIFS('Entry Data'!$S:$S,'Entry Data'!$AA:$AA,Unit_Ach!$B33&amp;Unit_Ach!$KI$8&amp;Unit_Ach!$S$9&amp;Unit_Ach!$S$10)</f>
        <v>0</v>
      </c>
      <c r="KO33" s="94">
        <f>SUMIFS('Entry Data'!$A:$A,'Entry Data'!$AA:$AA,Unit_Ach!$B33&amp;Unit_Ach!$KI$8&amp;Unit_Ach!$S$9&amp;Unit_Ach!$U$10)</f>
        <v>0</v>
      </c>
      <c r="KP33" s="94">
        <f>SUMIFS('Entry Data'!$S:$S,'Entry Data'!$AA:$AA,Unit_Ach!$B33&amp;Unit_Ach!$KI$8&amp;Unit_Ach!$S$9&amp;Unit_Ach!$U$10)</f>
        <v>0</v>
      </c>
      <c r="KQ33" s="97">
        <f t="shared" si="69"/>
        <v>0</v>
      </c>
      <c r="KR33" s="97">
        <f t="shared" si="70"/>
        <v>0</v>
      </c>
      <c r="KS33" s="99">
        <f>SUMIFS('Entry Data'!$A:$A,'Entry Data'!$AA:$AA,Unit_Ach!$B33&amp;Unit_Ach!$KS$8&amp;Unit_Ach!$O$9&amp;Unit_Ach!$O$10)</f>
        <v>0</v>
      </c>
      <c r="KT33" s="96">
        <f>SUMIFS('Entry Data'!$S:$S,'Entry Data'!$AA:$AA,Unit_Ach!$B33&amp;Unit_Ach!$KS$8&amp;Unit_Ach!$O$9&amp;Unit_Ach!$O$10)</f>
        <v>0</v>
      </c>
      <c r="KU33" s="94">
        <f>SUMIFS('Entry Data'!$A:$A,'Entry Data'!$AA:$AA,Unit_Ach!$B33&amp;Unit_Ach!$KS$8&amp;Unit_Ach!$O$9&amp;Unit_Ach!$Q$10)</f>
        <v>0</v>
      </c>
      <c r="KV33" s="96">
        <f>SUMIFS('Entry Data'!$S:$S,'Entry Data'!$AA:$AA,Unit_Ach!$B33&amp;Unit_Ach!$KS$8&amp;Unit_Ach!$O$9&amp;Unit_Ach!$Q$10)</f>
        <v>0</v>
      </c>
      <c r="KW33" s="94">
        <f>SUMIFS('Entry Data'!$A:$A,'Entry Data'!$AA:$AA,Unit_Ach!$B33&amp;Unit_Ach!$KS$8&amp;Unit_Ach!$S$9&amp;Unit_Ach!$S$10)</f>
        <v>0</v>
      </c>
      <c r="KX33" s="96">
        <f>SUMIFS('Entry Data'!$S:$S,'Entry Data'!$AA:$AA,Unit_Ach!$B33&amp;Unit_Ach!$KS$8&amp;Unit_Ach!$S$9&amp;Unit_Ach!$S$10)</f>
        <v>0</v>
      </c>
      <c r="KY33" s="94">
        <f>SUMIFS('Entry Data'!$A:$A,'Entry Data'!$AA:$AA,Unit_Ach!$B33&amp;Unit_Ach!$KS$8&amp;Unit_Ach!$S$9&amp;Unit_Ach!$U$10)</f>
        <v>0</v>
      </c>
      <c r="KZ33" s="94">
        <f>SUMIFS('Entry Data'!$S:$S,'Entry Data'!$AA:$AA,Unit_Ach!$B33&amp;Unit_Ach!$KS$8&amp;Unit_Ach!$S$9&amp;Unit_Ach!$U$10)</f>
        <v>0</v>
      </c>
      <c r="LA33" s="97">
        <f t="shared" si="71"/>
        <v>0</v>
      </c>
      <c r="LB33" s="97">
        <f t="shared" si="72"/>
        <v>0</v>
      </c>
      <c r="LC33" s="99">
        <f>SUMIFS('Entry Data'!$A:$A,'Entry Data'!$AA:$AA,Unit_Ach!$B33&amp;Unit_Ach!$LC$8&amp;Unit_Ach!$O$9&amp;Unit_Ach!$O$10)</f>
        <v>0</v>
      </c>
      <c r="LD33" s="96">
        <f>SUMIFS('Entry Data'!$S:$S,'Entry Data'!$AA:$AA,Unit_Ach!$B33&amp;Unit_Ach!$LC$8&amp;Unit_Ach!$O$9&amp;Unit_Ach!$O$10)</f>
        <v>0</v>
      </c>
      <c r="LE33" s="94">
        <f>SUMIFS('Entry Data'!$A:$A,'Entry Data'!$AA:$AA,Unit_Ach!$B33&amp;Unit_Ach!$LC$8&amp;Unit_Ach!$O$9&amp;Unit_Ach!$Q$10)</f>
        <v>0</v>
      </c>
      <c r="LF33" s="96">
        <f>SUMIFS('Entry Data'!$S:$S,'Entry Data'!$AA:$AA,Unit_Ach!$B33&amp;Unit_Ach!$LC$8&amp;Unit_Ach!$O$9&amp;Unit_Ach!$Q$10)</f>
        <v>0</v>
      </c>
      <c r="LG33" s="94">
        <f>SUMIFS('Entry Data'!$A:$A,'Entry Data'!$AA:$AA,Unit_Ach!$B33&amp;Unit_Ach!$LC$8&amp;Unit_Ach!$S$9&amp;Unit_Ach!$S$10)</f>
        <v>0</v>
      </c>
      <c r="LH33" s="96">
        <f>SUMIFS('Entry Data'!$S:$S,'Entry Data'!$AA:$AA,Unit_Ach!$B33&amp;Unit_Ach!$LC$8&amp;Unit_Ach!$S$9&amp;Unit_Ach!$S$10)</f>
        <v>0</v>
      </c>
      <c r="LI33" s="94">
        <f>SUMIFS('Entry Data'!$A:$A,'Entry Data'!$AA:$AA,Unit_Ach!$B33&amp;Unit_Ach!$LC$8&amp;Unit_Ach!$S$9&amp;Unit_Ach!$U$10)</f>
        <v>0</v>
      </c>
      <c r="LJ33" s="94">
        <f>SUMIFS('Entry Data'!$S:$S,'Entry Data'!$AA:$AA,Unit_Ach!$B33&amp;Unit_Ach!$LC$8&amp;Unit_Ach!$S$9&amp;Unit_Ach!$U$10)</f>
        <v>0</v>
      </c>
      <c r="LK33" s="97">
        <f t="shared" si="73"/>
        <v>0</v>
      </c>
      <c r="LL33" s="97">
        <f t="shared" si="74"/>
        <v>0</v>
      </c>
    </row>
    <row r="34" spans="1:324" x14ac:dyDescent="0.3">
      <c r="A34" s="92">
        <v>23</v>
      </c>
      <c r="B34" s="100" t="s">
        <v>82</v>
      </c>
      <c r="C34" s="100" t="s">
        <v>232</v>
      </c>
      <c r="D34" s="101">
        <f t="shared" si="3"/>
        <v>73</v>
      </c>
      <c r="E34" s="101">
        <f t="shared" si="4"/>
        <v>1395.78</v>
      </c>
      <c r="F34" s="101">
        <f t="shared" si="5"/>
        <v>72</v>
      </c>
      <c r="G34" s="101">
        <f t="shared" si="6"/>
        <v>1151.98</v>
      </c>
      <c r="H34" s="101">
        <f t="shared" si="7"/>
        <v>0</v>
      </c>
      <c r="I34" s="101">
        <f t="shared" si="8"/>
        <v>0</v>
      </c>
      <c r="J34" s="101">
        <f t="shared" si="9"/>
        <v>0</v>
      </c>
      <c r="K34" s="101">
        <f t="shared" si="10"/>
        <v>0</v>
      </c>
      <c r="L34" s="101">
        <f t="shared" si="11"/>
        <v>145</v>
      </c>
      <c r="M34" s="101">
        <f t="shared" si="12"/>
        <v>2547.7600000000007</v>
      </c>
      <c r="N34" s="95"/>
      <c r="O34" s="94">
        <f>SUMIFS('Entry Data'!$A:$A,'Entry Data'!$AA:$AA,Unit_Ach!$B34&amp;Unit_Ach!$O$8&amp;Unit_Ach!$O$9&amp;Unit_Ach!$O$10)</f>
        <v>6</v>
      </c>
      <c r="P34" s="96">
        <f>SUMIFS('Entry Data'!$S:$S,'Entry Data'!$AA:$AA,Unit_Ach!$B34&amp;Unit_Ach!$O$8&amp;Unit_Ach!$O$9&amp;Unit_Ach!$O$10)</f>
        <v>152.64000000000001</v>
      </c>
      <c r="Q34" s="94">
        <f>SUMIFS('Entry Data'!$A:$A,'Entry Data'!$AA:$AA,Unit_Ach!$B34&amp;Unit_Ach!$O$8&amp;Unit_Ach!$O$9&amp;Unit_Ach!$Q$10)</f>
        <v>6</v>
      </c>
      <c r="R34" s="96">
        <f>SUMIFS('Entry Data'!$S:$S,'Entry Data'!$AA:$AA,Unit_Ach!$B34&amp;Unit_Ach!$O$8&amp;Unit_Ach!$O$9&amp;Unit_Ach!$Q$10)</f>
        <v>146.96</v>
      </c>
      <c r="S34" s="94">
        <f>SUMIFS('Entry Data'!$A:$A,'Entry Data'!$AA:$AA,Unit_Ach!$B34&amp;Unit_Ach!$O$8&amp;Unit_Ach!$S$9&amp;Unit_Ach!$S$10)</f>
        <v>0</v>
      </c>
      <c r="T34" s="96">
        <f>SUMIFS('Entry Data'!$S:$S,'Entry Data'!$AA:$AA,Unit_Ach!$B34&amp;Unit_Ach!$O$8&amp;Unit_Ach!$S$9&amp;Unit_Ach!$S$10)</f>
        <v>0</v>
      </c>
      <c r="U34" s="94">
        <f>SUMIFS('Entry Data'!$A:$A,'Entry Data'!$AA:$AA,Unit_Ach!$B34&amp;Unit_Ach!$O$8&amp;Unit_Ach!$S$9&amp;Unit_Ach!$U$10)</f>
        <v>0</v>
      </c>
      <c r="V34" s="94">
        <f>SUMIFS('Entry Data'!$S:$S,'Entry Data'!$AA:$AA,Unit_Ach!$B34&amp;Unit_Ach!$O$8&amp;Unit_Ach!$S$9&amp;Unit_Ach!$U$10)</f>
        <v>0</v>
      </c>
      <c r="W34" s="97">
        <f t="shared" si="13"/>
        <v>12</v>
      </c>
      <c r="X34" s="98">
        <f t="shared" si="14"/>
        <v>299.60000000000002</v>
      </c>
      <c r="Y34" s="99">
        <f>SUMIFS('Entry Data'!$A:$A,'Entry Data'!$AA:$AA,Unit_Ach!$B34&amp;Unit_Ach!$Y$8&amp;Unit_Ach!$O$9&amp;Unit_Ach!$O$10)</f>
        <v>6</v>
      </c>
      <c r="Z34" s="96">
        <f>SUMIFS('Entry Data'!$S:$S,'Entry Data'!$AA:$AA,Unit_Ach!$B34&amp;Unit_Ach!$Y$8&amp;Unit_Ach!$O$9&amp;Unit_Ach!$O$10)</f>
        <v>142.18</v>
      </c>
      <c r="AA34" s="94">
        <f>SUMIFS('Entry Data'!$A:$A,'Entry Data'!$AA:$AA,Unit_Ach!$B34&amp;Unit_Ach!$Y$8&amp;Unit_Ach!$O$9&amp;Unit_Ach!$Q$10)</f>
        <v>1</v>
      </c>
      <c r="AB34" s="96">
        <f>SUMIFS('Entry Data'!$S:$S,'Entry Data'!$AA:$AA,Unit_Ach!$B34&amp;Unit_Ach!$Y$8&amp;Unit_Ach!$O$9&amp;Unit_Ach!$Q$10)</f>
        <v>23.44</v>
      </c>
      <c r="AC34" s="94">
        <f>SUMIFS('Entry Data'!$A:$A,'Entry Data'!$AA:$AA,Unit_Ach!$B34&amp;Unit_Ach!$Y$8&amp;Unit_Ach!$S$9&amp;Unit_Ach!$S$10)</f>
        <v>0</v>
      </c>
      <c r="AD34" s="96">
        <f>SUMIFS('Entry Data'!$S:$S,'Entry Data'!$AA:$AA,Unit_Ach!$B34&amp;Unit_Ach!$Y$8&amp;Unit_Ach!$S$9&amp;Unit_Ach!$S$10)</f>
        <v>0</v>
      </c>
      <c r="AE34" s="94">
        <f>SUMIFS('Entry Data'!$A:$A,'Entry Data'!$AA:$AA,Unit_Ach!$B34&amp;Unit_Ach!$Y$8&amp;Unit_Ach!$S$9&amp;Unit_Ach!$U$10)</f>
        <v>0</v>
      </c>
      <c r="AF34" s="94">
        <f>SUMIFS('Entry Data'!$S:$S,'Entry Data'!$AA:$AA,Unit_Ach!$B34&amp;Unit_Ach!$Y$8&amp;Unit_Ach!$S$9&amp;Unit_Ach!$U$10)</f>
        <v>0</v>
      </c>
      <c r="AG34" s="97">
        <f t="shared" si="15"/>
        <v>7</v>
      </c>
      <c r="AH34" s="97">
        <f t="shared" si="16"/>
        <v>165.62</v>
      </c>
      <c r="AI34" s="99">
        <f>SUMIFS('Entry Data'!$A:$A,'Entry Data'!$AA:$AA,Unit_Ach!$B34&amp;Unit_Ach!$AI$8&amp;Unit_Ach!$O$9&amp;Unit_Ach!$O$10)</f>
        <v>6</v>
      </c>
      <c r="AJ34" s="96">
        <f>SUMIFS('Entry Data'!$S:$S,'Entry Data'!$AA:$AA,Unit_Ach!$B34&amp;Unit_Ach!$AI$8&amp;Unit_Ach!$O$9&amp;Unit_Ach!$O$10)</f>
        <v>142.70000000000002</v>
      </c>
      <c r="AK34" s="94">
        <f>SUMIFS('Entry Data'!$A:$A,'Entry Data'!$AA:$AA,Unit_Ach!$B34&amp;Unit_Ach!$AI$8&amp;Unit_Ach!$O$9&amp;Unit_Ach!$Q$10)</f>
        <v>6</v>
      </c>
      <c r="AL34" s="96">
        <f>SUMIFS('Entry Data'!$S:$S,'Entry Data'!$AA:$AA,Unit_Ach!$B34&amp;Unit_Ach!$AI$8&amp;Unit_Ach!$O$9&amp;Unit_Ach!$Q$10)</f>
        <v>149.5</v>
      </c>
      <c r="AM34" s="94">
        <f>SUMIFS('Entry Data'!$A:$A,'Entry Data'!$AA:$AA,Unit_Ach!$B34&amp;Unit_Ach!$AI$8&amp;Unit_Ach!$S$9&amp;Unit_Ach!$S$10)</f>
        <v>0</v>
      </c>
      <c r="AN34" s="96">
        <f>SUMIFS('Entry Data'!$S:$S,'Entry Data'!$AA:$AA,Unit_Ach!$B34&amp;Unit_Ach!$AI$8&amp;Unit_Ach!$S$9&amp;Unit_Ach!$S$10)</f>
        <v>0</v>
      </c>
      <c r="AO34" s="94">
        <f>SUMIFS('Entry Data'!$A:$A,'Entry Data'!$AA:$AA,Unit_Ach!$B34&amp;Unit_Ach!$AI$8&amp;Unit_Ach!$S$9&amp;Unit_Ach!$U$10)</f>
        <v>0</v>
      </c>
      <c r="AP34" s="94">
        <f>SUMIFS('Entry Data'!$S:$S,'Entry Data'!$AA:$AA,Unit_Ach!$B34&amp;Unit_Ach!$AI$8&amp;Unit_Ach!$S$9&amp;Unit_Ach!$U$10)</f>
        <v>0</v>
      </c>
      <c r="AQ34" s="97">
        <f t="shared" si="17"/>
        <v>12</v>
      </c>
      <c r="AR34" s="97">
        <f t="shared" si="18"/>
        <v>292.20000000000005</v>
      </c>
      <c r="AS34" s="99">
        <f>SUMIFS('Entry Data'!$A:$A,'Entry Data'!$AA:$AA,Unit_Ach!$B34&amp;Unit_Ach!$AS$8&amp;Unit_Ach!$O$9&amp;Unit_Ach!$O$10)</f>
        <v>1</v>
      </c>
      <c r="AT34" s="96">
        <f>SUMIFS('Entry Data'!$S:$S,'Entry Data'!$AA:$AA,Unit_Ach!$B34&amp;Unit_Ach!$AS$8&amp;Unit_Ach!$O$9&amp;Unit_Ach!$O$10)</f>
        <v>22.72</v>
      </c>
      <c r="AU34" s="94">
        <f>SUMIFS('Entry Data'!$A:$A,'Entry Data'!$AA:$AA,Unit_Ach!$B34&amp;Unit_Ach!$AS$8&amp;Unit_Ach!$O$9&amp;Unit_Ach!$Q$10)</f>
        <v>1</v>
      </c>
      <c r="AV34" s="96">
        <f>SUMIFS('Entry Data'!$S:$S,'Entry Data'!$AA:$AA,Unit_Ach!$B34&amp;Unit_Ach!$AS$8&amp;Unit_Ach!$O$9&amp;Unit_Ach!$Q$10)</f>
        <v>23.88</v>
      </c>
      <c r="AW34" s="94">
        <f>SUMIFS('Entry Data'!$A:$A,'Entry Data'!$AA:$AA,Unit_Ach!$B34&amp;Unit_Ach!$AS$8&amp;Unit_Ach!$S$9&amp;Unit_Ach!$S$10)</f>
        <v>0</v>
      </c>
      <c r="AX34" s="96">
        <f>SUMIFS('Entry Data'!$S:$S,'Entry Data'!$AA:$AA,Unit_Ach!$B34&amp;Unit_Ach!$AS$8&amp;Unit_Ach!$S$9&amp;Unit_Ach!$S$10)</f>
        <v>0</v>
      </c>
      <c r="AY34" s="94">
        <f>SUMIFS('Entry Data'!$A:$A,'Entry Data'!$AA:$AA,Unit_Ach!$B34&amp;Unit_Ach!$AS$8&amp;Unit_Ach!$S$9&amp;Unit_Ach!$U$10)</f>
        <v>0</v>
      </c>
      <c r="AZ34" s="94">
        <f>SUMIFS('Entry Data'!$S:$S,'Entry Data'!$AA:$AA,Unit_Ach!$B34&amp;Unit_Ach!$AS$8&amp;Unit_Ach!$S$9&amp;Unit_Ach!$U$10)</f>
        <v>0</v>
      </c>
      <c r="BA34" s="97">
        <f t="shared" si="19"/>
        <v>2</v>
      </c>
      <c r="BB34" s="97">
        <f t="shared" si="20"/>
        <v>46.599999999999994</v>
      </c>
      <c r="BC34" s="99">
        <f>SUMIFS('Entry Data'!$A:$A,'Entry Data'!$AA:$AA,Unit_Ach!$B34&amp;Unit_Ach!$BC$8&amp;Unit_Ach!$O$9&amp;Unit_Ach!$O$10)</f>
        <v>0</v>
      </c>
      <c r="BD34" s="96">
        <f>SUMIFS('Entry Data'!$S:$S,'Entry Data'!$AA:$AA,Unit_Ach!$B34&amp;Unit_Ach!$BC$8&amp;Unit_Ach!$O$9&amp;Unit_Ach!$O$10)</f>
        <v>0</v>
      </c>
      <c r="BE34" s="94">
        <f>SUMIFS('Entry Data'!$A:$A,'Entry Data'!$AA:$AA,Unit_Ach!$B34&amp;Unit_Ach!$BC$8&amp;Unit_Ach!$O$9&amp;Unit_Ach!$Q$10)</f>
        <v>5</v>
      </c>
      <c r="BF34" s="96">
        <f>SUMIFS('Entry Data'!$S:$S,'Entry Data'!$AA:$AA,Unit_Ach!$B34&amp;Unit_Ach!$BC$8&amp;Unit_Ach!$O$9&amp;Unit_Ach!$Q$10)</f>
        <v>124.72</v>
      </c>
      <c r="BG34" s="94">
        <f>SUMIFS('Entry Data'!$A:$A,'Entry Data'!$AA:$AA,Unit_Ach!$B34&amp;Unit_Ach!$BC$8&amp;Unit_Ach!$S$9&amp;Unit_Ach!$S$10)</f>
        <v>0</v>
      </c>
      <c r="BH34" s="96">
        <f>SUMIFS('Entry Data'!$S:$S,'Entry Data'!$AA:$AA,Unit_Ach!$B34&amp;Unit_Ach!$BC$8&amp;Unit_Ach!$S$9&amp;Unit_Ach!$S$10)</f>
        <v>0</v>
      </c>
      <c r="BI34" s="94">
        <f>SUMIFS('Entry Data'!$A:$A,'Entry Data'!$AA:$AA,Unit_Ach!$B34&amp;Unit_Ach!$BC$8&amp;Unit_Ach!$S$9&amp;Unit_Ach!$U$10)</f>
        <v>0</v>
      </c>
      <c r="BJ34" s="94">
        <f>SUMIFS('Entry Data'!$S:$S,'Entry Data'!$AA:$AA,Unit_Ach!$B34&amp;Unit_Ach!$BC$8&amp;Unit_Ach!$S$9&amp;Unit_Ach!$U$10)</f>
        <v>0</v>
      </c>
      <c r="BK34" s="97">
        <f t="shared" si="21"/>
        <v>5</v>
      </c>
      <c r="BL34" s="97">
        <f t="shared" si="22"/>
        <v>124.72</v>
      </c>
      <c r="BM34" s="99">
        <f>SUMIFS('Entry Data'!$A:$A,'Entry Data'!$AA:$AA,Unit_Ach!$B34&amp;Unit_Ach!$BM$8&amp;Unit_Ach!$O$9&amp;Unit_Ach!$O$10)</f>
        <v>7</v>
      </c>
      <c r="BN34" s="96">
        <f>SUMIFS('Entry Data'!$S:$S,'Entry Data'!$AA:$AA,Unit_Ach!$B34&amp;Unit_Ach!$BM$8&amp;Unit_Ach!$O$9&amp;Unit_Ach!$O$10)</f>
        <v>169.40000000000003</v>
      </c>
      <c r="BO34" s="94">
        <f>SUMIFS('Entry Data'!$A:$A,'Entry Data'!$AA:$AA,Unit_Ach!$B34&amp;Unit_Ach!$BM$8&amp;Unit_Ach!$O$9&amp;Unit_Ach!$Q$10)</f>
        <v>1</v>
      </c>
      <c r="BP34" s="96">
        <f>SUMIFS('Entry Data'!$S:$S,'Entry Data'!$AA:$AA,Unit_Ach!$B34&amp;Unit_Ach!$BM$8&amp;Unit_Ach!$O$9&amp;Unit_Ach!$Q$10)</f>
        <v>22.48</v>
      </c>
      <c r="BQ34" s="94">
        <f>SUMIFS('Entry Data'!$A:$A,'Entry Data'!$AA:$AA,Unit_Ach!$B34&amp;Unit_Ach!$BM$8&amp;Unit_Ach!$S$9&amp;Unit_Ach!$S$10)</f>
        <v>0</v>
      </c>
      <c r="BR34" s="96">
        <f>SUMIFS('Entry Data'!$S:$S,'Entry Data'!$AA:$AA,Unit_Ach!$B34&amp;Unit_Ach!$BM$8&amp;Unit_Ach!$S$9&amp;Unit_Ach!$S$10)</f>
        <v>0</v>
      </c>
      <c r="BS34" s="94">
        <f>SUMIFS('Entry Data'!$A:$A,'Entry Data'!$AA:$AA,Unit_Ach!$B34&amp;Unit_Ach!$BM$8&amp;Unit_Ach!$S$9&amp;Unit_Ach!$U$10)</f>
        <v>0</v>
      </c>
      <c r="BT34" s="94">
        <f>SUMIFS('Entry Data'!$S:$S,'Entry Data'!$AA:$AA,Unit_Ach!$B34&amp;Unit_Ach!$BM$8&amp;Unit_Ach!$S$9&amp;Unit_Ach!$U$10)</f>
        <v>0</v>
      </c>
      <c r="BU34" s="97">
        <f t="shared" si="23"/>
        <v>8</v>
      </c>
      <c r="BV34" s="97">
        <f t="shared" si="24"/>
        <v>191.88000000000002</v>
      </c>
      <c r="BW34" s="99">
        <f>SUMIFS('Entry Data'!$A:$A,'Entry Data'!$AA:$AA,Unit_Ach!$B34&amp;Unit_Ach!$BW$8&amp;Unit_Ach!$O$9&amp;Unit_Ach!$O$10)</f>
        <v>0</v>
      </c>
      <c r="BX34" s="96">
        <f>SUMIFS('Entry Data'!$S:$S,'Entry Data'!$AA:$AA,Unit_Ach!$B34&amp;Unit_Ach!$BW$8&amp;Unit_Ach!$O$9&amp;Unit_Ach!$O$10)</f>
        <v>0</v>
      </c>
      <c r="BY34" s="94">
        <f>SUMIFS('Entry Data'!$A:$A,'Entry Data'!$AA:$AA,Unit_Ach!$B34&amp;Unit_Ach!$BW$8&amp;Unit_Ach!$O$9&amp;Unit_Ach!$Q$10)</f>
        <v>5</v>
      </c>
      <c r="BZ34" s="96">
        <f>SUMIFS('Entry Data'!$S:$S,'Entry Data'!$AA:$AA,Unit_Ach!$B34&amp;Unit_Ach!$BW$8&amp;Unit_Ach!$O$9&amp;Unit_Ach!$Q$10)</f>
        <v>119.39999999999999</v>
      </c>
      <c r="CA34" s="94">
        <f>SUMIFS('Entry Data'!$A:$A,'Entry Data'!$AA:$AA,Unit_Ach!$B34&amp;Unit_Ach!$BW$8&amp;Unit_Ach!$S$9&amp;Unit_Ach!$S$10)</f>
        <v>0</v>
      </c>
      <c r="CB34" s="96">
        <f>SUMIFS('Entry Data'!$S:$S,'Entry Data'!$AA:$AA,Unit_Ach!$B34&amp;Unit_Ach!$BW$8&amp;Unit_Ach!$S$9&amp;Unit_Ach!$S$10)</f>
        <v>0</v>
      </c>
      <c r="CC34" s="94">
        <f>SUMIFS('Entry Data'!$A:$A,'Entry Data'!$AA:$AA,Unit_Ach!$B34&amp;Unit_Ach!$BW$8&amp;Unit_Ach!$S$9&amp;Unit_Ach!$U$10)</f>
        <v>0</v>
      </c>
      <c r="CD34" s="94">
        <f>SUMIFS('Entry Data'!$S:$S,'Entry Data'!$AA:$AA,Unit_Ach!$B34&amp;Unit_Ach!$BW$8&amp;Unit_Ach!$S$9&amp;Unit_Ach!$U$10)</f>
        <v>0</v>
      </c>
      <c r="CE34" s="97">
        <f t="shared" si="25"/>
        <v>5</v>
      </c>
      <c r="CF34" s="97">
        <f t="shared" si="26"/>
        <v>119.39999999999999</v>
      </c>
      <c r="CG34" s="99">
        <f>SUMIFS('Entry Data'!$A:$A,'Entry Data'!$AA:$AA,Unit_Ach!$B34&amp;Unit_Ach!$CG$8&amp;Unit_Ach!$O$9&amp;Unit_Ach!$O$10)</f>
        <v>6</v>
      </c>
      <c r="CH34" s="96">
        <f>SUMIFS('Entry Data'!$S:$S,'Entry Data'!$AA:$AA,Unit_Ach!$B34&amp;Unit_Ach!$CG$8&amp;Unit_Ach!$O$9&amp;Unit_Ach!$O$10)</f>
        <v>150.62</v>
      </c>
      <c r="CI34" s="94">
        <f>SUMIFS('Entry Data'!$A:$A,'Entry Data'!$AA:$AA,Unit_Ach!$B34&amp;Unit_Ach!$CG$8&amp;Unit_Ach!$O$9&amp;Unit_Ach!$Q$10)</f>
        <v>3</v>
      </c>
      <c r="CJ34" s="96">
        <f>SUMIFS('Entry Data'!$S:$S,'Entry Data'!$AA:$AA,Unit_Ach!$B34&amp;Unit_Ach!$CG$8&amp;Unit_Ach!$O$9&amp;Unit_Ach!$Q$10)</f>
        <v>74.98</v>
      </c>
      <c r="CK34" s="94">
        <f>SUMIFS('Entry Data'!$A:$A,'Entry Data'!$AA:$AA,Unit_Ach!$B34&amp;Unit_Ach!$CG$8&amp;Unit_Ach!$S$9&amp;Unit_Ach!$S$10)</f>
        <v>0</v>
      </c>
      <c r="CL34" s="96">
        <f>SUMIFS('Entry Data'!$S:$S,'Entry Data'!$AA:$AA,Unit_Ach!$B34&amp;Unit_Ach!$CG$8&amp;Unit_Ach!$S$9&amp;Unit_Ach!$S$10)</f>
        <v>0</v>
      </c>
      <c r="CM34" s="94">
        <f>SUMIFS('Entry Data'!$A:$A,'Entry Data'!$AA:$AA,Unit_Ach!$B34&amp;Unit_Ach!$CG$8&amp;Unit_Ach!$S$9&amp;Unit_Ach!$U$10)</f>
        <v>0</v>
      </c>
      <c r="CN34" s="94">
        <f>SUMIFS('Entry Data'!$S:$S,'Entry Data'!$AA:$AA,Unit_Ach!$B34&amp;Unit_Ach!$CG$8&amp;Unit_Ach!$S$9&amp;Unit_Ach!$U$10)</f>
        <v>0</v>
      </c>
      <c r="CO34" s="97">
        <f t="shared" si="27"/>
        <v>9</v>
      </c>
      <c r="CP34" s="97">
        <f t="shared" si="28"/>
        <v>225.60000000000002</v>
      </c>
      <c r="CQ34" s="99">
        <f>SUMIFS('Entry Data'!$A:$A,'Entry Data'!$AA:$AA,Unit_Ach!$B34&amp;Unit_Ach!$CQ$8&amp;Unit_Ach!$O$9&amp;Unit_Ach!$O$10)</f>
        <v>7</v>
      </c>
      <c r="CR34" s="96">
        <f>SUMIFS('Entry Data'!$S:$S,'Entry Data'!$AA:$AA,Unit_Ach!$B34&amp;Unit_Ach!$CQ$8&amp;Unit_Ach!$O$9&amp;Unit_Ach!$O$10)</f>
        <v>175.02</v>
      </c>
      <c r="CS34" s="94">
        <f>SUMIFS('Entry Data'!$A:$A,'Entry Data'!$AA:$AA,Unit_Ach!$B34&amp;Unit_Ach!$CQ$8&amp;Unit_Ach!$O$9&amp;Unit_Ach!$Q$10)</f>
        <v>6</v>
      </c>
      <c r="CT34" s="96">
        <f>SUMIFS('Entry Data'!$S:$S,'Entry Data'!$AA:$AA,Unit_Ach!$B34&amp;Unit_Ach!$CQ$8&amp;Unit_Ach!$O$9&amp;Unit_Ach!$Q$10)</f>
        <v>145.94</v>
      </c>
      <c r="CU34" s="94">
        <f>SUMIFS('Entry Data'!$A:$A,'Entry Data'!$AA:$AA,Unit_Ach!$B34&amp;Unit_Ach!$CQ$8&amp;Unit_Ach!$S$9&amp;Unit_Ach!$S$10)</f>
        <v>0</v>
      </c>
      <c r="CV34" s="96">
        <f>SUMIFS('Entry Data'!$S:$S,'Entry Data'!$AA:$AA,Unit_Ach!$B34&amp;Unit_Ach!$CQ$8&amp;Unit_Ach!$S$9&amp;Unit_Ach!$S$10)</f>
        <v>0</v>
      </c>
      <c r="CW34" s="94">
        <f>SUMIFS('Entry Data'!$A:$A,'Entry Data'!$AA:$AA,Unit_Ach!$B34&amp;Unit_Ach!$CQ$8&amp;Unit_Ach!$S$9&amp;Unit_Ach!$U$10)</f>
        <v>0</v>
      </c>
      <c r="CX34" s="94">
        <f>SUMIFS('Entry Data'!$S:$S,'Entry Data'!$AA:$AA,Unit_Ach!$B34&amp;Unit_Ach!$CQ$8&amp;Unit_Ach!$S$9&amp;Unit_Ach!$U$10)</f>
        <v>0</v>
      </c>
      <c r="CY34" s="97">
        <f t="shared" si="29"/>
        <v>13</v>
      </c>
      <c r="CZ34" s="97">
        <f t="shared" si="30"/>
        <v>320.96000000000004</v>
      </c>
      <c r="DA34" s="99">
        <f>SUMIFS('Entry Data'!$A:$A,'Entry Data'!$AA:$AA,Unit_Ach!$B34&amp;Unit_Ach!$DA$8&amp;Unit_Ach!$O$9&amp;Unit_Ach!$O$10)</f>
        <v>4</v>
      </c>
      <c r="DB34" s="96">
        <f>SUMIFS('Entry Data'!$S:$S,'Entry Data'!$AA:$AA,Unit_Ach!$B34&amp;Unit_Ach!$DA$8&amp;Unit_Ach!$O$9&amp;Unit_Ach!$O$10)</f>
        <v>100</v>
      </c>
      <c r="DC34" s="94">
        <f>SUMIFS('Entry Data'!$A:$A,'Entry Data'!$AA:$AA,Unit_Ach!$B34&amp;Unit_Ach!$DA$8&amp;Unit_Ach!$O$9&amp;Unit_Ach!$Q$10)</f>
        <v>3</v>
      </c>
      <c r="DD34" s="96">
        <f>SUMIFS('Entry Data'!$S:$S,'Entry Data'!$AA:$AA,Unit_Ach!$B34&amp;Unit_Ach!$DA$8&amp;Unit_Ach!$O$9&amp;Unit_Ach!$Q$10)</f>
        <v>75.11999999999999</v>
      </c>
      <c r="DE34" s="94">
        <f>SUMIFS('Entry Data'!$A:$A,'Entry Data'!$AA:$AA,Unit_Ach!$B34&amp;Unit_Ach!$DA$8&amp;Unit_Ach!$S$9&amp;Unit_Ach!$S$10)</f>
        <v>0</v>
      </c>
      <c r="DF34" s="96">
        <f>SUMIFS('Entry Data'!$S:$S,'Entry Data'!$AA:$AA,Unit_Ach!$B34&amp;Unit_Ach!$DA$8&amp;Unit_Ach!$S$9&amp;Unit_Ach!$S$10)</f>
        <v>0</v>
      </c>
      <c r="DG34" s="94">
        <f>SUMIFS('Entry Data'!$A:$A,'Entry Data'!$AA:$AA,Unit_Ach!$B34&amp;Unit_Ach!$DA$8&amp;Unit_Ach!$S$9&amp;Unit_Ach!$U$10)</f>
        <v>0</v>
      </c>
      <c r="DH34" s="94">
        <f>SUMIFS('Entry Data'!$S:$S,'Entry Data'!$AA:$AA,Unit_Ach!$B34&amp;Unit_Ach!$DA$8&amp;Unit_Ach!$S$9&amp;Unit_Ach!$U$10)</f>
        <v>0</v>
      </c>
      <c r="DI34" s="97">
        <f t="shared" si="31"/>
        <v>7</v>
      </c>
      <c r="DJ34" s="97">
        <f t="shared" si="32"/>
        <v>175.12</v>
      </c>
      <c r="DK34" s="99">
        <f>SUMIFS('Entry Data'!$A:$A,'Entry Data'!$AA:$AA,Unit_Ach!$B34&amp;Unit_Ach!$DK$8&amp;Unit_Ach!$O$9&amp;Unit_Ach!$O$10)</f>
        <v>7</v>
      </c>
      <c r="DL34" s="96">
        <f>SUMIFS('Entry Data'!$S:$S,'Entry Data'!$AA:$AA,Unit_Ach!$B34&amp;Unit_Ach!$DK$8&amp;Unit_Ach!$O$9&amp;Unit_Ach!$O$10)</f>
        <v>173.08</v>
      </c>
      <c r="DM34" s="94">
        <f>SUMIFS('Entry Data'!$A:$A,'Entry Data'!$AA:$AA,Unit_Ach!$B34&amp;Unit_Ach!$DK$8&amp;Unit_Ach!$O$9&amp;Unit_Ach!$Q$10)</f>
        <v>5</v>
      </c>
      <c r="DN34" s="96">
        <f>SUMIFS('Entry Data'!$S:$S,'Entry Data'!$AA:$AA,Unit_Ach!$B34&amp;Unit_Ach!$DK$8&amp;Unit_Ach!$O$9&amp;Unit_Ach!$Q$10)</f>
        <v>121.16</v>
      </c>
      <c r="DO34" s="94">
        <f>SUMIFS('Entry Data'!$A:$A,'Entry Data'!$AA:$AA,Unit_Ach!$B34&amp;Unit_Ach!$DK$8&amp;Unit_Ach!$S$9&amp;Unit_Ach!$S$10)</f>
        <v>0</v>
      </c>
      <c r="DP34" s="96">
        <f>SUMIFS('Entry Data'!$S:$S,'Entry Data'!$AA:$AA,Unit_Ach!$B34&amp;Unit_Ach!$DK$8&amp;Unit_Ach!$S$9&amp;Unit_Ach!$S$10)</f>
        <v>0</v>
      </c>
      <c r="DQ34" s="94">
        <f>SUMIFS('Entry Data'!$A:$A,'Entry Data'!$AA:$AA,Unit_Ach!$B34&amp;Unit_Ach!$DK$8&amp;Unit_Ach!$S$9&amp;Unit_Ach!$U$10)</f>
        <v>0</v>
      </c>
      <c r="DR34" s="94">
        <f>SUMIFS('Entry Data'!$S:$S,'Entry Data'!$AA:$AA,Unit_Ach!$B34&amp;Unit_Ach!$DK$8&amp;Unit_Ach!$S$9&amp;Unit_Ach!$U$10)</f>
        <v>0</v>
      </c>
      <c r="DS34" s="97">
        <f t="shared" si="33"/>
        <v>12</v>
      </c>
      <c r="DT34" s="97">
        <f t="shared" si="34"/>
        <v>294.24</v>
      </c>
      <c r="DU34" s="99">
        <f>SUMIFS('Entry Data'!$A:$A,'Entry Data'!$AA:$AA,Unit_Ach!$B34&amp;Unit_Ach!$DU$8&amp;Unit_Ach!$O$9&amp;Unit_Ach!$O$10)</f>
        <v>0</v>
      </c>
      <c r="DV34" s="96">
        <f>SUMIFS('Entry Data'!$S:$S,'Entry Data'!$AA:$AA,Unit_Ach!$B34&amp;Unit_Ach!$DU$8&amp;Unit_Ach!$O$9&amp;Unit_Ach!$O$10)</f>
        <v>0</v>
      </c>
      <c r="DW34" s="94">
        <f>SUMIFS('Entry Data'!$A:$A,'Entry Data'!$AA:$AA,Unit_Ach!$B34&amp;Unit_Ach!$DU$8&amp;Unit_Ach!$O$9&amp;Unit_Ach!$Q$10)</f>
        <v>5</v>
      </c>
      <c r="DX34" s="96">
        <f>SUMIFS('Entry Data'!$S:$S,'Entry Data'!$AA:$AA,Unit_Ach!$B34&amp;Unit_Ach!$DU$8&amp;Unit_Ach!$O$9&amp;Unit_Ach!$Q$10)</f>
        <v>124.39999999999999</v>
      </c>
      <c r="DY34" s="94">
        <f>SUMIFS('Entry Data'!$A:$A,'Entry Data'!$AA:$AA,Unit_Ach!$B34&amp;Unit_Ach!$DU$8&amp;Unit_Ach!$S$9&amp;Unit_Ach!$S$10)</f>
        <v>0</v>
      </c>
      <c r="DZ34" s="96">
        <f>SUMIFS('Entry Data'!$S:$S,'Entry Data'!$AA:$AA,Unit_Ach!$B34&amp;Unit_Ach!$DU$8&amp;Unit_Ach!$S$9&amp;Unit_Ach!$S$10)</f>
        <v>0</v>
      </c>
      <c r="EA34" s="94">
        <f>SUMIFS('Entry Data'!$A:$A,'Entry Data'!$AA:$AA,Unit_Ach!$B34&amp;Unit_Ach!$DU$8&amp;Unit_Ach!$S$9&amp;Unit_Ach!$U$10)</f>
        <v>0</v>
      </c>
      <c r="EB34" s="94">
        <f>SUMIFS('Entry Data'!$S:$S,'Entry Data'!$AA:$AA,Unit_Ach!$B34&amp;Unit_Ach!$DU$8&amp;Unit_Ach!$S$9&amp;Unit_Ach!$U$10)</f>
        <v>0</v>
      </c>
      <c r="EC34" s="97">
        <f t="shared" si="35"/>
        <v>5</v>
      </c>
      <c r="ED34" s="97">
        <f t="shared" si="36"/>
        <v>124.39999999999999</v>
      </c>
      <c r="EE34" s="99">
        <f>SUMIFS('Entry Data'!$A:$A,'Entry Data'!$AA:$AA,Unit_Ach!$B34&amp;Unit_Ach!$EE$8&amp;Unit_Ach!$O$9&amp;Unit_Ach!$O$10)</f>
        <v>6</v>
      </c>
      <c r="EF34" s="96">
        <f>SUMIFS('Entry Data'!$S:$S,'Entry Data'!$AA:$AA,Unit_Ach!$B34&amp;Unit_Ach!$EE$8&amp;Unit_Ach!$O$9&amp;Unit_Ach!$O$10)</f>
        <v>143.08000000000001</v>
      </c>
      <c r="EG34" s="94">
        <f>SUMIFS('Entry Data'!$A:$A,'Entry Data'!$AA:$AA,Unit_Ach!$B34&amp;Unit_Ach!$EE$8&amp;Unit_Ach!$O$9&amp;Unit_Ach!$Q$10)</f>
        <v>0</v>
      </c>
      <c r="EH34" s="96">
        <f>SUMIFS('Entry Data'!$S:$S,'Entry Data'!$AA:$AA,Unit_Ach!$B34&amp;Unit_Ach!$EE$8&amp;Unit_Ach!$O$9&amp;Unit_Ach!$Q$10)</f>
        <v>0</v>
      </c>
      <c r="EI34" s="94">
        <f>SUMIFS('Entry Data'!$A:$A,'Entry Data'!$AA:$AA,Unit_Ach!$B34&amp;Unit_Ach!$EE$8&amp;Unit_Ach!$S$9&amp;Unit_Ach!$S$10)</f>
        <v>0</v>
      </c>
      <c r="EJ34" s="96">
        <f>SUMIFS('Entry Data'!$S:$S,'Entry Data'!$AA:$AA,Unit_Ach!$B34&amp;Unit_Ach!$EE$8&amp;Unit_Ach!$S$9&amp;Unit_Ach!$S$10)</f>
        <v>0</v>
      </c>
      <c r="EK34" s="94">
        <f>SUMIFS('Entry Data'!$A:$A,'Entry Data'!$AA:$AA,Unit_Ach!$B34&amp;Unit_Ach!$EE$8&amp;Unit_Ach!$S$9&amp;Unit_Ach!$U$10)</f>
        <v>0</v>
      </c>
      <c r="EL34" s="94">
        <f>SUMIFS('Entry Data'!$S:$S,'Entry Data'!$AA:$AA,Unit_Ach!$B34&amp;Unit_Ach!$EE$8&amp;Unit_Ach!$S$9&amp;Unit_Ach!$U$10)</f>
        <v>0</v>
      </c>
      <c r="EM34" s="97">
        <f t="shared" si="37"/>
        <v>6</v>
      </c>
      <c r="EN34" s="97">
        <f t="shared" si="38"/>
        <v>143.08000000000001</v>
      </c>
      <c r="EO34" s="99">
        <f>SUMIFS('Entry Data'!$A:$A,'Entry Data'!$AA:$AA,Unit_Ach!$B34&amp;Unit_Ach!$EO$8&amp;Unit_Ach!$O$9&amp;Unit_Ach!$O$10)</f>
        <v>1</v>
      </c>
      <c r="EP34" s="96">
        <f>SUMIFS('Entry Data'!$S:$S,'Entry Data'!$AA:$AA,Unit_Ach!$B34&amp;Unit_Ach!$EO$8&amp;Unit_Ach!$O$9&amp;Unit_Ach!$O$10)</f>
        <v>24.34</v>
      </c>
      <c r="EQ34" s="94">
        <f>SUMIFS('Entry Data'!$A:$A,'Entry Data'!$AA:$AA,Unit_Ach!$B34&amp;Unit_Ach!$EO$8&amp;Unit_Ach!$O$9&amp;Unit_Ach!$Q$10)</f>
        <v>0</v>
      </c>
      <c r="ER34" s="96">
        <f>SUMIFS('Entry Data'!$S:$S,'Entry Data'!$AA:$AA,Unit_Ach!$B34&amp;Unit_Ach!$EO$8&amp;Unit_Ach!$O$9&amp;Unit_Ach!$Q$10)</f>
        <v>0</v>
      </c>
      <c r="ES34" s="94">
        <f>SUMIFS('Entry Data'!$A:$A,'Entry Data'!$AA:$AA,Unit_Ach!$B34&amp;Unit_Ach!$EO$8&amp;Unit_Ach!$S$9&amp;Unit_Ach!$S$10)</f>
        <v>0</v>
      </c>
      <c r="ET34" s="96">
        <f>SUMIFS('Entry Data'!$S:$S,'Entry Data'!$AA:$AA,Unit_Ach!$B34&amp;Unit_Ach!$EO$8&amp;Unit_Ach!$S$9&amp;Unit_Ach!$S$10)</f>
        <v>0</v>
      </c>
      <c r="EU34" s="94">
        <f>SUMIFS('Entry Data'!$A:$A,'Entry Data'!$AA:$AA,Unit_Ach!$B34&amp;Unit_Ach!$EO$8&amp;Unit_Ach!$S$9&amp;Unit_Ach!$U$10)</f>
        <v>0</v>
      </c>
      <c r="EV34" s="94">
        <f>SUMIFS('Entry Data'!$S:$S,'Entry Data'!$AA:$AA,Unit_Ach!$B34&amp;Unit_Ach!$EO$8&amp;Unit_Ach!$S$9&amp;Unit_Ach!$U$10)</f>
        <v>0</v>
      </c>
      <c r="EW34" s="97">
        <f t="shared" si="39"/>
        <v>1</v>
      </c>
      <c r="EX34" s="97">
        <f t="shared" si="40"/>
        <v>24.34</v>
      </c>
      <c r="EY34" s="99">
        <f>SUMIFS('Entry Data'!$A:$A,'Entry Data'!$AA:$AA,Unit_Ach!$B34&amp;Unit_Ach!$EY$8&amp;Unit_Ach!$O$9&amp;Unit_Ach!$O$10)</f>
        <v>5</v>
      </c>
      <c r="EZ34" s="96">
        <f>SUMIFS('Entry Data'!$S:$S,'Entry Data'!$AA:$AA,Unit_Ach!$B34&amp;Unit_Ach!$EY$8&amp;Unit_Ach!$O$9&amp;Unit_Ach!$O$10)</f>
        <v>0</v>
      </c>
      <c r="FA34" s="94">
        <f>SUMIFS('Entry Data'!$A:$A,'Entry Data'!$AA:$AA,Unit_Ach!$B34&amp;Unit_Ach!$EY$8&amp;Unit_Ach!$O$9&amp;Unit_Ach!$Q$10)</f>
        <v>5</v>
      </c>
      <c r="FB34" s="96">
        <f>SUMIFS('Entry Data'!$S:$S,'Entry Data'!$AA:$AA,Unit_Ach!$B34&amp;Unit_Ach!$EY$8&amp;Unit_Ach!$O$9&amp;Unit_Ach!$Q$10)</f>
        <v>0</v>
      </c>
      <c r="FC34" s="94">
        <f>SUMIFS('Entry Data'!$A:$A,'Entry Data'!$AA:$AA,Unit_Ach!$B34&amp;Unit_Ach!$EY$8&amp;Unit_Ach!$S$9&amp;Unit_Ach!$S$10)</f>
        <v>0</v>
      </c>
      <c r="FD34" s="96">
        <f>SUMIFS('Entry Data'!$S:$S,'Entry Data'!$AA:$AA,Unit_Ach!$B34&amp;Unit_Ach!$EY$8&amp;Unit_Ach!$S$9&amp;Unit_Ach!$S$10)</f>
        <v>0</v>
      </c>
      <c r="FE34" s="94">
        <f>SUMIFS('Entry Data'!$A:$A,'Entry Data'!$AA:$AA,Unit_Ach!$B34&amp;Unit_Ach!$EY$8&amp;Unit_Ach!$S$9&amp;Unit_Ach!$U$10)</f>
        <v>0</v>
      </c>
      <c r="FF34" s="94">
        <f>SUMIFS('Entry Data'!$S:$S,'Entry Data'!$AA:$AA,Unit_Ach!$B34&amp;Unit_Ach!$EY$8&amp;Unit_Ach!$S$9&amp;Unit_Ach!$U$10)</f>
        <v>0</v>
      </c>
      <c r="FG34" s="97">
        <f t="shared" si="41"/>
        <v>10</v>
      </c>
      <c r="FH34" s="97">
        <f t="shared" si="42"/>
        <v>0</v>
      </c>
      <c r="FI34" s="99">
        <f>SUMIFS('Entry Data'!$A:$A,'Entry Data'!$AA:$AA,Unit_Ach!$B34&amp;Unit_Ach!$FI$8&amp;Unit_Ach!$O$9&amp;Unit_Ach!$O$10)</f>
        <v>0</v>
      </c>
      <c r="FJ34" s="96">
        <f>SUMIFS('Entry Data'!$S:$S,'Entry Data'!$AA:$AA,Unit_Ach!$B34&amp;Unit_Ach!$FI$8&amp;Unit_Ach!$O$9&amp;Unit_Ach!$O$10)</f>
        <v>0</v>
      </c>
      <c r="FK34" s="94">
        <f>SUMIFS('Entry Data'!$A:$A,'Entry Data'!$AA:$AA,Unit_Ach!$B34&amp;Unit_Ach!$FI$8&amp;Unit_Ach!$O$9&amp;Unit_Ach!$Q$10)</f>
        <v>5</v>
      </c>
      <c r="FL34" s="96">
        <f>SUMIFS('Entry Data'!$S:$S,'Entry Data'!$AA:$AA,Unit_Ach!$B34&amp;Unit_Ach!$FI$8&amp;Unit_Ach!$O$9&amp;Unit_Ach!$Q$10)</f>
        <v>0</v>
      </c>
      <c r="FM34" s="94">
        <f>SUMIFS('Entry Data'!$A:$A,'Entry Data'!$AA:$AA,Unit_Ach!$B34&amp;Unit_Ach!$FI$8&amp;Unit_Ach!$S$9&amp;Unit_Ach!$S$10)</f>
        <v>0</v>
      </c>
      <c r="FN34" s="96">
        <f>SUMIFS('Entry Data'!$S:$S,'Entry Data'!$AA:$AA,Unit_Ach!$B34&amp;Unit_Ach!$FI$8&amp;Unit_Ach!$S$9&amp;Unit_Ach!$S$10)</f>
        <v>0</v>
      </c>
      <c r="FO34" s="94">
        <f>SUMIFS('Entry Data'!$A:$A,'Entry Data'!$AA:$AA,Unit_Ach!$B34&amp;Unit_Ach!$FI$8&amp;Unit_Ach!$S$9&amp;Unit_Ach!$U$10)</f>
        <v>0</v>
      </c>
      <c r="FP34" s="94">
        <f>SUMIFS('Entry Data'!$S:$S,'Entry Data'!$AA:$AA,Unit_Ach!$B34&amp;Unit_Ach!$FI$8&amp;Unit_Ach!$S$9&amp;Unit_Ach!$U$10)</f>
        <v>0</v>
      </c>
      <c r="FQ34" s="97">
        <f t="shared" si="43"/>
        <v>5</v>
      </c>
      <c r="FR34" s="97">
        <f t="shared" si="44"/>
        <v>0</v>
      </c>
      <c r="FS34" s="99">
        <f>SUMIFS('Entry Data'!$A:$A,'Entry Data'!$AA:$AA,Unit_Ach!$B34&amp;Unit_Ach!$FS$8&amp;Unit_Ach!$O$9&amp;Unit_Ach!$O$10)</f>
        <v>5</v>
      </c>
      <c r="FT34" s="96">
        <f>SUMIFS('Entry Data'!$S:$S,'Entry Data'!$AA:$AA,Unit_Ach!$B34&amp;Unit_Ach!$FS$8&amp;Unit_Ach!$O$9&amp;Unit_Ach!$O$10)</f>
        <v>0</v>
      </c>
      <c r="FU34" s="94">
        <f>SUMIFS('Entry Data'!$A:$A,'Entry Data'!$AA:$AA,Unit_Ach!$B34&amp;Unit_Ach!$FS$8&amp;Unit_Ach!$O$9&amp;Unit_Ach!$Q$10)</f>
        <v>5</v>
      </c>
      <c r="FV34" s="96">
        <f>SUMIFS('Entry Data'!$S:$S,'Entry Data'!$AA:$AA,Unit_Ach!$B34&amp;Unit_Ach!$FS$8&amp;Unit_Ach!$O$9&amp;Unit_Ach!$Q$10)</f>
        <v>0</v>
      </c>
      <c r="FW34" s="94">
        <f>SUMIFS('Entry Data'!$A:$A,'Entry Data'!$AA:$AA,Unit_Ach!$B34&amp;Unit_Ach!$FS$8&amp;Unit_Ach!$S$9&amp;Unit_Ach!$S$10)</f>
        <v>0</v>
      </c>
      <c r="FX34" s="96">
        <f>SUMIFS('Entry Data'!$S:$S,'Entry Data'!$AA:$AA,Unit_Ach!$B34&amp;Unit_Ach!$FS$8&amp;Unit_Ach!$S$9&amp;Unit_Ach!$S$10)</f>
        <v>0</v>
      </c>
      <c r="FY34" s="94">
        <f>SUMIFS('Entry Data'!$A:$A,'Entry Data'!$AA:$AA,Unit_Ach!$B34&amp;Unit_Ach!$FS$8&amp;Unit_Ach!$S$9&amp;Unit_Ach!$U$10)</f>
        <v>0</v>
      </c>
      <c r="FZ34" s="94">
        <f>SUMIFS('Entry Data'!$S:$S,'Entry Data'!$AA:$AA,Unit_Ach!$B34&amp;Unit_Ach!$FS$8&amp;Unit_Ach!$S$9&amp;Unit_Ach!$U$10)</f>
        <v>0</v>
      </c>
      <c r="GA34" s="97">
        <f t="shared" si="45"/>
        <v>10</v>
      </c>
      <c r="GB34" s="97">
        <f t="shared" si="46"/>
        <v>0</v>
      </c>
      <c r="GC34" s="99">
        <f>SUMIFS('Entry Data'!$A:$A,'Entry Data'!$AA:$AA,Unit_Ach!$B34&amp;Unit_Ach!$GC$8&amp;Unit_Ach!$O$9&amp;Unit_Ach!$O$10)</f>
        <v>6</v>
      </c>
      <c r="GD34" s="96">
        <f>SUMIFS('Entry Data'!$S:$S,'Entry Data'!$AA:$AA,Unit_Ach!$B34&amp;Unit_Ach!$GC$8&amp;Unit_Ach!$O$9&amp;Unit_Ach!$O$10)</f>
        <v>0</v>
      </c>
      <c r="GE34" s="94">
        <f>SUMIFS('Entry Data'!$A:$A,'Entry Data'!$AA:$AA,Unit_Ach!$B34&amp;Unit_Ach!$GC$8&amp;Unit_Ach!$O$9&amp;Unit_Ach!$Q$10)</f>
        <v>4</v>
      </c>
      <c r="GF34" s="96">
        <f>SUMIFS('Entry Data'!$S:$S,'Entry Data'!$AA:$AA,Unit_Ach!$B34&amp;Unit_Ach!$GC$8&amp;Unit_Ach!$O$9&amp;Unit_Ach!$Q$10)</f>
        <v>0</v>
      </c>
      <c r="GG34" s="94">
        <f>SUMIFS('Entry Data'!$A:$A,'Entry Data'!$AA:$AA,Unit_Ach!$B34&amp;Unit_Ach!$GC$8&amp;Unit_Ach!$S$9&amp;Unit_Ach!$S$10)</f>
        <v>0</v>
      </c>
      <c r="GH34" s="96">
        <f>SUMIFS('Entry Data'!$S:$S,'Entry Data'!$AA:$AA,Unit_Ach!$B34&amp;Unit_Ach!$GC$8&amp;Unit_Ach!$S$9&amp;Unit_Ach!$S$10)</f>
        <v>0</v>
      </c>
      <c r="GI34" s="94">
        <f>SUMIFS('Entry Data'!$A:$A,'Entry Data'!$AA:$AA,Unit_Ach!$B34&amp;Unit_Ach!$GC$8&amp;Unit_Ach!$S$9&amp;Unit_Ach!$U$10)</f>
        <v>0</v>
      </c>
      <c r="GJ34" s="94">
        <f>SUMIFS('Entry Data'!$S:$S,'Entry Data'!$AA:$AA,Unit_Ach!$B34&amp;Unit_Ach!$GC$8&amp;Unit_Ach!$S$9&amp;Unit_Ach!$U$10)</f>
        <v>0</v>
      </c>
      <c r="GK34" s="97">
        <f t="shared" si="47"/>
        <v>10</v>
      </c>
      <c r="GL34" s="97">
        <f t="shared" si="48"/>
        <v>0</v>
      </c>
      <c r="GM34" s="99">
        <f>SUMIFS('Entry Data'!$A:$A,'Entry Data'!$AA:$AA,Unit_Ach!$B34&amp;Unit_Ach!$GM$8&amp;Unit_Ach!$O$9&amp;Unit_Ach!$O$10)</f>
        <v>0</v>
      </c>
      <c r="GN34" s="96">
        <f>SUMIFS('Entry Data'!$S:$S,'Entry Data'!$AA:$AA,Unit_Ach!$B34&amp;Unit_Ach!$GM$8&amp;Unit_Ach!$O$9&amp;Unit_Ach!$O$10)</f>
        <v>0</v>
      </c>
      <c r="GO34" s="94">
        <f>SUMIFS('Entry Data'!$A:$A,'Entry Data'!$AA:$AA,Unit_Ach!$B34&amp;Unit_Ach!$GM$8&amp;Unit_Ach!$O$9&amp;Unit_Ach!$Q$10)</f>
        <v>6</v>
      </c>
      <c r="GP34" s="96">
        <f>SUMIFS('Entry Data'!$S:$S,'Entry Data'!$AA:$AA,Unit_Ach!$B34&amp;Unit_Ach!$GM$8&amp;Unit_Ach!$O$9&amp;Unit_Ach!$Q$10)</f>
        <v>0</v>
      </c>
      <c r="GQ34" s="94">
        <f>SUMIFS('Entry Data'!$A:$A,'Entry Data'!$AA:$AA,Unit_Ach!$B34&amp;Unit_Ach!$GM$8&amp;Unit_Ach!$S$9&amp;Unit_Ach!$S$10)</f>
        <v>0</v>
      </c>
      <c r="GR34" s="96">
        <f>SUMIFS('Entry Data'!$S:$S,'Entry Data'!$AA:$AA,Unit_Ach!$B34&amp;Unit_Ach!$GM$8&amp;Unit_Ach!$S$9&amp;Unit_Ach!$S$10)</f>
        <v>0</v>
      </c>
      <c r="GS34" s="94">
        <f>SUMIFS('Entry Data'!$A:$A,'Entry Data'!$AA:$AA,Unit_Ach!$B34&amp;Unit_Ach!$GM$8&amp;Unit_Ach!$S$9&amp;Unit_Ach!$U$10)</f>
        <v>0</v>
      </c>
      <c r="GT34" s="94">
        <f>SUMIFS('Entry Data'!$S:$S,'Entry Data'!$AA:$AA,Unit_Ach!$B34&amp;Unit_Ach!$GM$8&amp;Unit_Ach!$S$9&amp;Unit_Ach!$U$10)</f>
        <v>0</v>
      </c>
      <c r="GU34" s="97">
        <f t="shared" si="49"/>
        <v>6</v>
      </c>
      <c r="GV34" s="97">
        <f t="shared" si="50"/>
        <v>0</v>
      </c>
      <c r="GW34" s="99">
        <f>SUMIFS('Entry Data'!$A:$A,'Entry Data'!$AA:$AA,Unit_Ach!$B34&amp;Unit_Ach!$GW$8&amp;Unit_Ach!$O$9&amp;Unit_Ach!$O$10)</f>
        <v>0</v>
      </c>
      <c r="GX34" s="96">
        <f>SUMIFS('Entry Data'!$S:$S,'Entry Data'!$AA:$AA,Unit_Ach!$B34&amp;Unit_Ach!$GW$8&amp;Unit_Ach!$O$9&amp;Unit_Ach!$O$10)</f>
        <v>0</v>
      </c>
      <c r="GY34" s="94">
        <f>SUMIFS('Entry Data'!$A:$A,'Entry Data'!$AA:$AA,Unit_Ach!$B34&amp;Unit_Ach!$GW$8&amp;Unit_Ach!$O$9&amp;Unit_Ach!$Q$10)</f>
        <v>0</v>
      </c>
      <c r="GZ34" s="96">
        <f>SUMIFS('Entry Data'!$S:$S,'Entry Data'!$AA:$AA,Unit_Ach!$B34&amp;Unit_Ach!$GW$8&amp;Unit_Ach!$O$9&amp;Unit_Ach!$Q$10)</f>
        <v>0</v>
      </c>
      <c r="HA34" s="94">
        <f>SUMIFS('Entry Data'!$A:$A,'Entry Data'!$AA:$AA,Unit_Ach!$B34&amp;Unit_Ach!$GW$8&amp;Unit_Ach!$S$9&amp;Unit_Ach!$S$10)</f>
        <v>0</v>
      </c>
      <c r="HB34" s="96">
        <f>SUMIFS('Entry Data'!$S:$S,'Entry Data'!$AA:$AA,Unit_Ach!$B34&amp;Unit_Ach!$GW$8&amp;Unit_Ach!$S$9&amp;Unit_Ach!$S$10)</f>
        <v>0</v>
      </c>
      <c r="HC34" s="94">
        <f>SUMIFS('Entry Data'!$A:$A,'Entry Data'!$AA:$AA,Unit_Ach!$B34&amp;Unit_Ach!$GW$8&amp;Unit_Ach!$S$9&amp;Unit_Ach!$U$10)</f>
        <v>0</v>
      </c>
      <c r="HD34" s="94">
        <f>SUMIFS('Entry Data'!$S:$S,'Entry Data'!$AA:$AA,Unit_Ach!$B34&amp;Unit_Ach!$GW$8&amp;Unit_Ach!$S$9&amp;Unit_Ach!$U$10)</f>
        <v>0</v>
      </c>
      <c r="HE34" s="97">
        <f t="shared" si="51"/>
        <v>0</v>
      </c>
      <c r="HF34" s="97">
        <f t="shared" si="52"/>
        <v>0</v>
      </c>
      <c r="HG34" s="99">
        <f>SUMIFS('Entry Data'!$A:$A,'Entry Data'!$AA:$AA,Unit_Ach!$B34&amp;Unit_Ach!$HG$8&amp;Unit_Ach!$O$9&amp;Unit_Ach!$O$10)</f>
        <v>0</v>
      </c>
      <c r="HH34" s="96">
        <f>SUMIFS('Entry Data'!$S:$S,'Entry Data'!$AA:$AA,Unit_Ach!$B34&amp;Unit_Ach!$HG$8&amp;Unit_Ach!$O$9&amp;Unit_Ach!$O$10)</f>
        <v>0</v>
      </c>
      <c r="HI34" s="94">
        <f>SUMIFS('Entry Data'!$A:$A,'Entry Data'!$AA:$AA,Unit_Ach!$B34&amp;Unit_Ach!$HG$8&amp;Unit_Ach!$O$9&amp;Unit_Ach!$Q$10)</f>
        <v>0</v>
      </c>
      <c r="HJ34" s="96">
        <f>SUMIFS('Entry Data'!$S:$S,'Entry Data'!$AA:$AA,Unit_Ach!$B34&amp;Unit_Ach!$HG$8&amp;Unit_Ach!$O$9&amp;Unit_Ach!$Q$10)</f>
        <v>0</v>
      </c>
      <c r="HK34" s="94">
        <f>SUMIFS('Entry Data'!$A:$A,'Entry Data'!$AA:$AA,Unit_Ach!$B34&amp;Unit_Ach!$HG$8&amp;Unit_Ach!$S$9&amp;Unit_Ach!$S$10)</f>
        <v>0</v>
      </c>
      <c r="HL34" s="96">
        <f>SUMIFS('Entry Data'!$S:$S,'Entry Data'!$AA:$AA,Unit_Ach!$B34&amp;Unit_Ach!$HG$8&amp;Unit_Ach!$S$9&amp;Unit_Ach!$S$10)</f>
        <v>0</v>
      </c>
      <c r="HM34" s="94">
        <f>SUMIFS('Entry Data'!$A:$A,'Entry Data'!$AA:$AA,Unit_Ach!$B34&amp;Unit_Ach!$HG$8&amp;Unit_Ach!$S$9&amp;Unit_Ach!$U$10)</f>
        <v>0</v>
      </c>
      <c r="HN34" s="94">
        <f>SUMIFS('Entry Data'!$S:$S,'Entry Data'!$AA:$AA,Unit_Ach!$B34&amp;Unit_Ach!$HG$8&amp;Unit_Ach!$S$9&amp;Unit_Ach!$U$10)</f>
        <v>0</v>
      </c>
      <c r="HO34" s="97">
        <f t="shared" si="53"/>
        <v>0</v>
      </c>
      <c r="HP34" s="97">
        <f t="shared" si="54"/>
        <v>0</v>
      </c>
      <c r="HQ34" s="99">
        <f>SUMIFS('Entry Data'!$A:$A,'Entry Data'!$AA:$AA,Unit_Ach!$B34&amp;Unit_Ach!$HQ$8&amp;Unit_Ach!$O$9&amp;Unit_Ach!$O$10)</f>
        <v>0</v>
      </c>
      <c r="HR34" s="96">
        <f>SUMIFS('Entry Data'!$S:$S,'Entry Data'!$AA:$AA,Unit_Ach!$B34&amp;Unit_Ach!$HQ$8&amp;Unit_Ach!$O$9&amp;Unit_Ach!$O$10)</f>
        <v>0</v>
      </c>
      <c r="HS34" s="94">
        <f>SUMIFS('Entry Data'!$A:$A,'Entry Data'!$AA:$AA,Unit_Ach!$B34&amp;Unit_Ach!$HQ$8&amp;Unit_Ach!$O$9&amp;Unit_Ach!$Q$10)</f>
        <v>0</v>
      </c>
      <c r="HT34" s="96">
        <f>SUMIFS('Entry Data'!$S:$S,'Entry Data'!$AA:$AA,Unit_Ach!$B34&amp;Unit_Ach!$HQ$8&amp;Unit_Ach!$O$9&amp;Unit_Ach!$Q$10)</f>
        <v>0</v>
      </c>
      <c r="HU34" s="94">
        <f>SUMIFS('Entry Data'!$A:$A,'Entry Data'!$AA:$AA,Unit_Ach!$B34&amp;Unit_Ach!$HQ$8&amp;Unit_Ach!$S$9&amp;Unit_Ach!$S$10)</f>
        <v>0</v>
      </c>
      <c r="HV34" s="96">
        <f>SUMIFS('Entry Data'!$S:$S,'Entry Data'!$AA:$AA,Unit_Ach!$B34&amp;Unit_Ach!$HQ$8&amp;Unit_Ach!$S$9&amp;Unit_Ach!$S$10)</f>
        <v>0</v>
      </c>
      <c r="HW34" s="94">
        <f>SUMIFS('Entry Data'!$A:$A,'Entry Data'!$AA:$AA,Unit_Ach!$B34&amp;Unit_Ach!$HQ$8&amp;Unit_Ach!$S$9&amp;Unit_Ach!$U$10)</f>
        <v>0</v>
      </c>
      <c r="HX34" s="94">
        <f>SUMIFS('Entry Data'!$S:$S,'Entry Data'!$AA:$AA,Unit_Ach!$B34&amp;Unit_Ach!$HQ$8&amp;Unit_Ach!$S$9&amp;Unit_Ach!$U$10)</f>
        <v>0</v>
      </c>
      <c r="HY34" s="97">
        <f t="shared" si="55"/>
        <v>0</v>
      </c>
      <c r="HZ34" s="97">
        <f t="shared" si="56"/>
        <v>0</v>
      </c>
      <c r="IA34" s="99">
        <f>SUMIFS('Entry Data'!$A:$A,'Entry Data'!$AA:$AA,Unit_Ach!$B34&amp;Unit_Ach!$IA$8&amp;Unit_Ach!$O$9&amp;Unit_Ach!$O$10)</f>
        <v>0</v>
      </c>
      <c r="IB34" s="96">
        <f>SUMIFS('Entry Data'!$S:$S,'Entry Data'!$AA:$AA,Unit_Ach!$B34&amp;Unit_Ach!$IA$8&amp;Unit_Ach!$O$9&amp;Unit_Ach!$O$10)</f>
        <v>0</v>
      </c>
      <c r="IC34" s="94">
        <f>SUMIFS('Entry Data'!$A:$A,'Entry Data'!$AA:$AA,Unit_Ach!$B34&amp;Unit_Ach!$IA$8&amp;Unit_Ach!$O$9&amp;Unit_Ach!$Q$10)</f>
        <v>0</v>
      </c>
      <c r="ID34" s="96">
        <f>SUMIFS('Entry Data'!$S:$S,'Entry Data'!$AA:$AA,Unit_Ach!$B34&amp;Unit_Ach!$IA$8&amp;Unit_Ach!$O$9&amp;Unit_Ach!$Q$10)</f>
        <v>0</v>
      </c>
      <c r="IE34" s="94">
        <f>SUMIFS('Entry Data'!$A:$A,'Entry Data'!$AA:$AA,Unit_Ach!$B34&amp;Unit_Ach!$IA$8&amp;Unit_Ach!$S$9&amp;Unit_Ach!$S$10)</f>
        <v>0</v>
      </c>
      <c r="IF34" s="96">
        <f>SUMIFS('Entry Data'!$S:$S,'Entry Data'!$AA:$AA,Unit_Ach!$B34&amp;Unit_Ach!$IA$8&amp;Unit_Ach!$S$9&amp;Unit_Ach!$S$10)</f>
        <v>0</v>
      </c>
      <c r="IG34" s="94">
        <f>SUMIFS('Entry Data'!$A:$A,'Entry Data'!$AA:$AA,Unit_Ach!$B34&amp;Unit_Ach!$IA$8&amp;Unit_Ach!$S$9&amp;Unit_Ach!$U$10)</f>
        <v>0</v>
      </c>
      <c r="IH34" s="94">
        <f>SUMIFS('Entry Data'!$S:$S,'Entry Data'!$AA:$AA,Unit_Ach!$B34&amp;Unit_Ach!$IA$8&amp;Unit_Ach!$S$9&amp;Unit_Ach!$U$10)</f>
        <v>0</v>
      </c>
      <c r="II34" s="97">
        <f t="shared" si="57"/>
        <v>0</v>
      </c>
      <c r="IJ34" s="97">
        <f t="shared" si="58"/>
        <v>0</v>
      </c>
      <c r="IK34" s="99">
        <f>SUMIFS('Entry Data'!$A:$A,'Entry Data'!$AA:$AA,Unit_Ach!$B34&amp;Unit_Ach!$IK$8&amp;Unit_Ach!$O$9&amp;Unit_Ach!$O$10)</f>
        <v>0</v>
      </c>
      <c r="IL34" s="96">
        <f>SUMIFS('Entry Data'!$S:$S,'Entry Data'!$AA:$AA,Unit_Ach!$B34&amp;Unit_Ach!$IK$8&amp;Unit_Ach!$O$9&amp;Unit_Ach!$O$10)</f>
        <v>0</v>
      </c>
      <c r="IM34" s="94">
        <f>SUMIFS('Entry Data'!$A:$A,'Entry Data'!$AA:$AA,Unit_Ach!$B34&amp;Unit_Ach!$IK$8&amp;Unit_Ach!$O$9&amp;Unit_Ach!$Q$10)</f>
        <v>0</v>
      </c>
      <c r="IN34" s="96">
        <f>SUMIFS('Entry Data'!$S:$S,'Entry Data'!$AA:$AA,Unit_Ach!$B34&amp;Unit_Ach!$IK$8&amp;Unit_Ach!$O$9&amp;Unit_Ach!$Q$10)</f>
        <v>0</v>
      </c>
      <c r="IO34" s="94">
        <f>SUMIFS('Entry Data'!$A:$A,'Entry Data'!$AA:$AA,Unit_Ach!$B34&amp;Unit_Ach!$IK$8&amp;Unit_Ach!$S$9&amp;Unit_Ach!$S$10)</f>
        <v>0</v>
      </c>
      <c r="IP34" s="96">
        <f>SUMIFS('Entry Data'!$S:$S,'Entry Data'!$AA:$AA,Unit_Ach!$B34&amp;Unit_Ach!$IK$8&amp;Unit_Ach!$S$9&amp;Unit_Ach!$S$10)</f>
        <v>0</v>
      </c>
      <c r="IQ34" s="94">
        <f>SUMIFS('Entry Data'!$A:$A,'Entry Data'!$AA:$AA,Unit_Ach!$B34&amp;Unit_Ach!$IK$8&amp;Unit_Ach!$S$9&amp;Unit_Ach!$U$10)</f>
        <v>0</v>
      </c>
      <c r="IR34" s="94">
        <f>SUMIFS('Entry Data'!$S:$S,'Entry Data'!$AA:$AA,Unit_Ach!$B34&amp;Unit_Ach!$IK$8&amp;Unit_Ach!$S$9&amp;Unit_Ach!$U$10)</f>
        <v>0</v>
      </c>
      <c r="IS34" s="97">
        <f t="shared" si="59"/>
        <v>0</v>
      </c>
      <c r="IT34" s="97">
        <f t="shared" si="60"/>
        <v>0</v>
      </c>
      <c r="IU34" s="99">
        <f>SUMIFS('Entry Data'!$A:$A,'Entry Data'!$AA:$AA,Unit_Ach!$B34&amp;Unit_Ach!$IU$8&amp;Unit_Ach!$O$9&amp;Unit_Ach!$O$10)</f>
        <v>0</v>
      </c>
      <c r="IV34" s="96">
        <f>SUMIFS('Entry Data'!$S:$S,'Entry Data'!$AA:$AA,Unit_Ach!$B34&amp;Unit_Ach!$IU$8&amp;Unit_Ach!$O$9&amp;Unit_Ach!$O$10)</f>
        <v>0</v>
      </c>
      <c r="IW34" s="94">
        <f>SUMIFS('Entry Data'!$A:$A,'Entry Data'!$AA:$AA,Unit_Ach!$B34&amp;Unit_Ach!$IU$8&amp;Unit_Ach!$O$9&amp;Unit_Ach!$Q$10)</f>
        <v>0</v>
      </c>
      <c r="IX34" s="96">
        <f>SUMIFS('Entry Data'!$S:$S,'Entry Data'!$AA:$AA,Unit_Ach!$B34&amp;Unit_Ach!$IU$8&amp;Unit_Ach!$O$9&amp;Unit_Ach!$Q$10)</f>
        <v>0</v>
      </c>
      <c r="IY34" s="94">
        <f>SUMIFS('Entry Data'!$A:$A,'Entry Data'!$AA:$AA,Unit_Ach!$B34&amp;Unit_Ach!$IU$8&amp;Unit_Ach!$S$9&amp;Unit_Ach!$S$10)</f>
        <v>0</v>
      </c>
      <c r="IZ34" s="96">
        <f>SUMIFS('Entry Data'!$S:$S,'Entry Data'!$AA:$AA,Unit_Ach!$B34&amp;Unit_Ach!$IU$8&amp;Unit_Ach!$S$9&amp;Unit_Ach!$S$10)</f>
        <v>0</v>
      </c>
      <c r="JA34" s="94">
        <f>SUMIFS('Entry Data'!$A:$A,'Entry Data'!$AA:$AA,Unit_Ach!$B34&amp;Unit_Ach!$IU$8&amp;Unit_Ach!$S$9&amp;Unit_Ach!$U$10)</f>
        <v>0</v>
      </c>
      <c r="JB34" s="94">
        <f>SUMIFS('Entry Data'!$S:$S,'Entry Data'!$AA:$AA,Unit_Ach!$B34&amp;Unit_Ach!$IU$8&amp;Unit_Ach!$S$9&amp;Unit_Ach!$U$10)</f>
        <v>0</v>
      </c>
      <c r="JC34" s="97">
        <f t="shared" si="61"/>
        <v>0</v>
      </c>
      <c r="JD34" s="97">
        <f t="shared" si="62"/>
        <v>0</v>
      </c>
      <c r="JE34" s="99">
        <f>SUMIFS('Entry Data'!$A:$A,'Entry Data'!$AA:$AA,Unit_Ach!$B34&amp;Unit_Ach!$JE$8&amp;Unit_Ach!$O$9&amp;Unit_Ach!$O$10)</f>
        <v>0</v>
      </c>
      <c r="JF34" s="96">
        <f>SUMIFS('Entry Data'!$S:$S,'Entry Data'!$AA:$AA,Unit_Ach!$B34&amp;Unit_Ach!$JE$8&amp;Unit_Ach!$O$9&amp;Unit_Ach!$O$10)</f>
        <v>0</v>
      </c>
      <c r="JG34" s="94">
        <f>SUMIFS('Entry Data'!$A:$A,'Entry Data'!$AA:$AA,Unit_Ach!$B34&amp;Unit_Ach!$JE$8&amp;Unit_Ach!$O$9&amp;Unit_Ach!$Q$10)</f>
        <v>0</v>
      </c>
      <c r="JH34" s="96">
        <f>SUMIFS('Entry Data'!$S:$S,'Entry Data'!$AA:$AA,Unit_Ach!$B34&amp;Unit_Ach!$JE$8&amp;Unit_Ach!$O$9&amp;Unit_Ach!$Q$10)</f>
        <v>0</v>
      </c>
      <c r="JI34" s="94">
        <f>SUMIFS('Entry Data'!$A:$A,'Entry Data'!$AA:$AA,Unit_Ach!$B34&amp;Unit_Ach!$JE$8&amp;Unit_Ach!$S$9&amp;Unit_Ach!$S$10)</f>
        <v>0</v>
      </c>
      <c r="JJ34" s="96">
        <f>SUMIFS('Entry Data'!$S:$S,'Entry Data'!$AA:$AA,Unit_Ach!$B34&amp;Unit_Ach!$JE$8&amp;Unit_Ach!$S$9&amp;Unit_Ach!$S$10)</f>
        <v>0</v>
      </c>
      <c r="JK34" s="94">
        <f>SUMIFS('Entry Data'!$A:$A,'Entry Data'!$AA:$AA,Unit_Ach!$B34&amp;Unit_Ach!$JE$8&amp;Unit_Ach!$S$9&amp;Unit_Ach!$U$10)</f>
        <v>0</v>
      </c>
      <c r="JL34" s="94">
        <f>SUMIFS('Entry Data'!$S:$S,'Entry Data'!$AA:$AA,Unit_Ach!$B34&amp;Unit_Ach!$JE$8&amp;Unit_Ach!$S$9&amp;Unit_Ach!$U$10)</f>
        <v>0</v>
      </c>
      <c r="JM34" s="97">
        <f t="shared" si="63"/>
        <v>0</v>
      </c>
      <c r="JN34" s="97">
        <f t="shared" si="64"/>
        <v>0</v>
      </c>
      <c r="JO34" s="99">
        <f>SUMIFS('Entry Data'!$A:$A,'Entry Data'!$AA:$AA,Unit_Ach!$B34&amp;Unit_Ach!$JO$8&amp;Unit_Ach!$O$9&amp;Unit_Ach!$O$10)</f>
        <v>0</v>
      </c>
      <c r="JP34" s="96">
        <f>SUMIFS('Entry Data'!$S:$S,'Entry Data'!$AA:$AA,Unit_Ach!$B34&amp;Unit_Ach!$JO$8&amp;Unit_Ach!$O$9&amp;Unit_Ach!$O$10)</f>
        <v>0</v>
      </c>
      <c r="JQ34" s="94">
        <f>SUMIFS('Entry Data'!$A:$A,'Entry Data'!$AA:$AA,Unit_Ach!$B34&amp;Unit_Ach!$JO$8&amp;Unit_Ach!$O$9&amp;Unit_Ach!$Q$10)</f>
        <v>0</v>
      </c>
      <c r="JR34" s="96">
        <f>SUMIFS('Entry Data'!$S:$S,'Entry Data'!$AA:$AA,Unit_Ach!$B34&amp;Unit_Ach!$JO$8&amp;Unit_Ach!$O$9&amp;Unit_Ach!$Q$10)</f>
        <v>0</v>
      </c>
      <c r="JS34" s="94">
        <f>SUMIFS('Entry Data'!$A:$A,'Entry Data'!$AA:$AA,Unit_Ach!$B34&amp;Unit_Ach!$JO$8&amp;Unit_Ach!$S$9&amp;Unit_Ach!$S$10)</f>
        <v>0</v>
      </c>
      <c r="JT34" s="96">
        <f>SUMIFS('Entry Data'!$S:$S,'Entry Data'!$AA:$AA,Unit_Ach!$B34&amp;Unit_Ach!$JO$8&amp;Unit_Ach!$S$9&amp;Unit_Ach!$S$10)</f>
        <v>0</v>
      </c>
      <c r="JU34" s="94">
        <f>SUMIFS('Entry Data'!$A:$A,'Entry Data'!$AA:$AA,Unit_Ach!$B34&amp;Unit_Ach!$JO$8&amp;Unit_Ach!$S$9&amp;Unit_Ach!$U$10)</f>
        <v>0</v>
      </c>
      <c r="JV34" s="94">
        <f>SUMIFS('Entry Data'!$S:$S,'Entry Data'!$AA:$AA,Unit_Ach!$B34&amp;Unit_Ach!$JO$8&amp;Unit_Ach!$S$9&amp;Unit_Ach!$U$10)</f>
        <v>0</v>
      </c>
      <c r="JW34" s="97">
        <f t="shared" si="65"/>
        <v>0</v>
      </c>
      <c r="JX34" s="97">
        <f t="shared" si="66"/>
        <v>0</v>
      </c>
      <c r="JY34" s="99">
        <f>SUMIFS('Entry Data'!$A:$A,'Entry Data'!$AA:$AA,Unit_Ach!$B34&amp;Unit_Ach!$JY$8&amp;Unit_Ach!$O$9&amp;Unit_Ach!$O$10)</f>
        <v>0</v>
      </c>
      <c r="JZ34" s="96">
        <f>SUMIFS('Entry Data'!$S:$S,'Entry Data'!$AA:$AA,Unit_Ach!$B34&amp;Unit_Ach!$JY$8&amp;Unit_Ach!$O$9&amp;Unit_Ach!$O$10)</f>
        <v>0</v>
      </c>
      <c r="KA34" s="94">
        <f>SUMIFS('Entry Data'!$A:$A,'Entry Data'!$AA:$AA,Unit_Ach!$B34&amp;Unit_Ach!$JY$8&amp;Unit_Ach!$O$9&amp;Unit_Ach!$Q$10)</f>
        <v>0</v>
      </c>
      <c r="KB34" s="96">
        <f>SUMIFS('Entry Data'!$S:$S,'Entry Data'!$AA:$AA,Unit_Ach!$B34&amp;Unit_Ach!$JY$8&amp;Unit_Ach!$O$9&amp;Unit_Ach!$Q$10)</f>
        <v>0</v>
      </c>
      <c r="KC34" s="94">
        <f>SUMIFS('Entry Data'!$A:$A,'Entry Data'!$AA:$AA,Unit_Ach!$B34&amp;Unit_Ach!$JY$8&amp;Unit_Ach!$S$9&amp;Unit_Ach!$S$10)</f>
        <v>0</v>
      </c>
      <c r="KD34" s="96">
        <f>SUMIFS('Entry Data'!$S:$S,'Entry Data'!$AA:$AA,Unit_Ach!$B34&amp;Unit_Ach!$JY$8&amp;Unit_Ach!$S$9&amp;Unit_Ach!$S$10)</f>
        <v>0</v>
      </c>
      <c r="KE34" s="94">
        <f>SUMIFS('Entry Data'!$A:$A,'Entry Data'!$AA:$AA,Unit_Ach!$B34&amp;Unit_Ach!$JY$8&amp;Unit_Ach!$S$9&amp;Unit_Ach!$U$10)</f>
        <v>0</v>
      </c>
      <c r="KF34" s="94">
        <f>SUMIFS('Entry Data'!$S:$S,'Entry Data'!$AA:$AA,Unit_Ach!$B34&amp;Unit_Ach!$JY$8&amp;Unit_Ach!$S$9&amp;Unit_Ach!$U$10)</f>
        <v>0</v>
      </c>
      <c r="KG34" s="97">
        <f t="shared" si="67"/>
        <v>0</v>
      </c>
      <c r="KH34" s="97">
        <f t="shared" si="68"/>
        <v>0</v>
      </c>
      <c r="KI34" s="99">
        <f>SUMIFS('Entry Data'!$A:$A,'Entry Data'!$AA:$AA,Unit_Ach!$B34&amp;Unit_Ach!$KI$8&amp;Unit_Ach!$O$9&amp;Unit_Ach!$O$10)</f>
        <v>0</v>
      </c>
      <c r="KJ34" s="96">
        <f>SUMIFS('Entry Data'!$S:$S,'Entry Data'!$AA:$AA,Unit_Ach!$B34&amp;Unit_Ach!$KI$8&amp;Unit_Ach!$O$9&amp;Unit_Ach!$O$10)</f>
        <v>0</v>
      </c>
      <c r="KK34" s="94">
        <f>SUMIFS('Entry Data'!$A:$A,'Entry Data'!$AA:$AA,Unit_Ach!$B34&amp;Unit_Ach!$KI$8&amp;Unit_Ach!$O$9&amp;Unit_Ach!$Q$10)</f>
        <v>0</v>
      </c>
      <c r="KL34" s="96">
        <f>SUMIFS('Entry Data'!$S:$S,'Entry Data'!$AA:$AA,Unit_Ach!$B34&amp;Unit_Ach!$KI$8&amp;Unit_Ach!$O$9&amp;Unit_Ach!$Q$10)</f>
        <v>0</v>
      </c>
      <c r="KM34" s="94">
        <f>SUMIFS('Entry Data'!$A:$A,'Entry Data'!$AA:$AA,Unit_Ach!$B34&amp;Unit_Ach!$KI$8&amp;Unit_Ach!$S$9&amp;Unit_Ach!$S$10)</f>
        <v>0</v>
      </c>
      <c r="KN34" s="96">
        <f>SUMIFS('Entry Data'!$S:$S,'Entry Data'!$AA:$AA,Unit_Ach!$B34&amp;Unit_Ach!$KI$8&amp;Unit_Ach!$S$9&amp;Unit_Ach!$S$10)</f>
        <v>0</v>
      </c>
      <c r="KO34" s="94">
        <f>SUMIFS('Entry Data'!$A:$A,'Entry Data'!$AA:$AA,Unit_Ach!$B34&amp;Unit_Ach!$KI$8&amp;Unit_Ach!$S$9&amp;Unit_Ach!$U$10)</f>
        <v>0</v>
      </c>
      <c r="KP34" s="94">
        <f>SUMIFS('Entry Data'!$S:$S,'Entry Data'!$AA:$AA,Unit_Ach!$B34&amp;Unit_Ach!$KI$8&amp;Unit_Ach!$S$9&amp;Unit_Ach!$U$10)</f>
        <v>0</v>
      </c>
      <c r="KQ34" s="97">
        <f t="shared" si="69"/>
        <v>0</v>
      </c>
      <c r="KR34" s="97">
        <f t="shared" si="70"/>
        <v>0</v>
      </c>
      <c r="KS34" s="99">
        <f>SUMIFS('Entry Data'!$A:$A,'Entry Data'!$AA:$AA,Unit_Ach!$B34&amp;Unit_Ach!$KS$8&amp;Unit_Ach!$O$9&amp;Unit_Ach!$O$10)</f>
        <v>0</v>
      </c>
      <c r="KT34" s="96">
        <f>SUMIFS('Entry Data'!$S:$S,'Entry Data'!$AA:$AA,Unit_Ach!$B34&amp;Unit_Ach!$KS$8&amp;Unit_Ach!$O$9&amp;Unit_Ach!$O$10)</f>
        <v>0</v>
      </c>
      <c r="KU34" s="94">
        <f>SUMIFS('Entry Data'!$A:$A,'Entry Data'!$AA:$AA,Unit_Ach!$B34&amp;Unit_Ach!$KS$8&amp;Unit_Ach!$O$9&amp;Unit_Ach!$Q$10)</f>
        <v>0</v>
      </c>
      <c r="KV34" s="96">
        <f>SUMIFS('Entry Data'!$S:$S,'Entry Data'!$AA:$AA,Unit_Ach!$B34&amp;Unit_Ach!$KS$8&amp;Unit_Ach!$O$9&amp;Unit_Ach!$Q$10)</f>
        <v>0</v>
      </c>
      <c r="KW34" s="94">
        <f>SUMIFS('Entry Data'!$A:$A,'Entry Data'!$AA:$AA,Unit_Ach!$B34&amp;Unit_Ach!$KS$8&amp;Unit_Ach!$S$9&amp;Unit_Ach!$S$10)</f>
        <v>0</v>
      </c>
      <c r="KX34" s="96">
        <f>SUMIFS('Entry Data'!$S:$S,'Entry Data'!$AA:$AA,Unit_Ach!$B34&amp;Unit_Ach!$KS$8&amp;Unit_Ach!$S$9&amp;Unit_Ach!$S$10)</f>
        <v>0</v>
      </c>
      <c r="KY34" s="94">
        <f>SUMIFS('Entry Data'!$A:$A,'Entry Data'!$AA:$AA,Unit_Ach!$B34&amp;Unit_Ach!$KS$8&amp;Unit_Ach!$S$9&amp;Unit_Ach!$U$10)</f>
        <v>0</v>
      </c>
      <c r="KZ34" s="94">
        <f>SUMIFS('Entry Data'!$S:$S,'Entry Data'!$AA:$AA,Unit_Ach!$B34&amp;Unit_Ach!$KS$8&amp;Unit_Ach!$S$9&amp;Unit_Ach!$U$10)</f>
        <v>0</v>
      </c>
      <c r="LA34" s="97">
        <f t="shared" si="71"/>
        <v>0</v>
      </c>
      <c r="LB34" s="97">
        <f t="shared" si="72"/>
        <v>0</v>
      </c>
      <c r="LC34" s="99">
        <f>SUMIFS('Entry Data'!$A:$A,'Entry Data'!$AA:$AA,Unit_Ach!$B34&amp;Unit_Ach!$LC$8&amp;Unit_Ach!$O$9&amp;Unit_Ach!$O$10)</f>
        <v>0</v>
      </c>
      <c r="LD34" s="96">
        <f>SUMIFS('Entry Data'!$S:$S,'Entry Data'!$AA:$AA,Unit_Ach!$B34&amp;Unit_Ach!$LC$8&amp;Unit_Ach!$O$9&amp;Unit_Ach!$O$10)</f>
        <v>0</v>
      </c>
      <c r="LE34" s="94">
        <f>SUMIFS('Entry Data'!$A:$A,'Entry Data'!$AA:$AA,Unit_Ach!$B34&amp;Unit_Ach!$LC$8&amp;Unit_Ach!$O$9&amp;Unit_Ach!$Q$10)</f>
        <v>0</v>
      </c>
      <c r="LF34" s="96">
        <f>SUMIFS('Entry Data'!$S:$S,'Entry Data'!$AA:$AA,Unit_Ach!$B34&amp;Unit_Ach!$LC$8&amp;Unit_Ach!$O$9&amp;Unit_Ach!$Q$10)</f>
        <v>0</v>
      </c>
      <c r="LG34" s="94">
        <f>SUMIFS('Entry Data'!$A:$A,'Entry Data'!$AA:$AA,Unit_Ach!$B34&amp;Unit_Ach!$LC$8&amp;Unit_Ach!$S$9&amp;Unit_Ach!$S$10)</f>
        <v>0</v>
      </c>
      <c r="LH34" s="96">
        <f>SUMIFS('Entry Data'!$S:$S,'Entry Data'!$AA:$AA,Unit_Ach!$B34&amp;Unit_Ach!$LC$8&amp;Unit_Ach!$S$9&amp;Unit_Ach!$S$10)</f>
        <v>0</v>
      </c>
      <c r="LI34" s="94">
        <f>SUMIFS('Entry Data'!$A:$A,'Entry Data'!$AA:$AA,Unit_Ach!$B34&amp;Unit_Ach!$LC$8&amp;Unit_Ach!$S$9&amp;Unit_Ach!$U$10)</f>
        <v>0</v>
      </c>
      <c r="LJ34" s="94">
        <f>SUMIFS('Entry Data'!$S:$S,'Entry Data'!$AA:$AA,Unit_Ach!$B34&amp;Unit_Ach!$LC$8&amp;Unit_Ach!$S$9&amp;Unit_Ach!$U$10)</f>
        <v>0</v>
      </c>
      <c r="LK34" s="97">
        <f t="shared" si="73"/>
        <v>0</v>
      </c>
      <c r="LL34" s="97">
        <f t="shared" si="74"/>
        <v>0</v>
      </c>
    </row>
    <row r="35" spans="1:324" x14ac:dyDescent="0.3">
      <c r="A35" s="92">
        <v>24</v>
      </c>
      <c r="B35" s="100" t="s">
        <v>84</v>
      </c>
      <c r="C35" s="100" t="s">
        <v>232</v>
      </c>
      <c r="D35" s="101">
        <f t="shared" si="3"/>
        <v>91</v>
      </c>
      <c r="E35" s="101">
        <f t="shared" si="4"/>
        <v>1650.0199999999998</v>
      </c>
      <c r="F35" s="101">
        <f t="shared" si="5"/>
        <v>90</v>
      </c>
      <c r="G35" s="101">
        <f t="shared" si="6"/>
        <v>1649.8799999999999</v>
      </c>
      <c r="H35" s="101">
        <f t="shared" si="7"/>
        <v>0</v>
      </c>
      <c r="I35" s="101">
        <f t="shared" si="8"/>
        <v>0</v>
      </c>
      <c r="J35" s="101">
        <f t="shared" si="9"/>
        <v>0</v>
      </c>
      <c r="K35" s="101">
        <f t="shared" si="10"/>
        <v>0</v>
      </c>
      <c r="L35" s="101">
        <f t="shared" si="11"/>
        <v>181</v>
      </c>
      <c r="M35" s="101">
        <f t="shared" si="12"/>
        <v>3299.9000000000005</v>
      </c>
      <c r="N35" s="95"/>
      <c r="O35" s="94">
        <f>SUMIFS('Entry Data'!$A:$A,'Entry Data'!$AA:$AA,Unit_Ach!$B35&amp;Unit_Ach!$O$8&amp;Unit_Ach!$O$9&amp;Unit_Ach!$O$10)</f>
        <v>1</v>
      </c>
      <c r="P35" s="96">
        <f>SUMIFS('Entry Data'!$S:$S,'Entry Data'!$AA:$AA,Unit_Ach!$B35&amp;Unit_Ach!$O$8&amp;Unit_Ach!$O$9&amp;Unit_Ach!$O$10)</f>
        <v>25.12</v>
      </c>
      <c r="Q35" s="94">
        <f>SUMIFS('Entry Data'!$A:$A,'Entry Data'!$AA:$AA,Unit_Ach!$B35&amp;Unit_Ach!$O$8&amp;Unit_Ach!$O$9&amp;Unit_Ach!$Q$10)</f>
        <v>5</v>
      </c>
      <c r="R35" s="96">
        <f>SUMIFS('Entry Data'!$S:$S,'Entry Data'!$AA:$AA,Unit_Ach!$B35&amp;Unit_Ach!$O$8&amp;Unit_Ach!$O$9&amp;Unit_Ach!$Q$10)</f>
        <v>122.06</v>
      </c>
      <c r="S35" s="94">
        <f>SUMIFS('Entry Data'!$A:$A,'Entry Data'!$AA:$AA,Unit_Ach!$B35&amp;Unit_Ach!$O$8&amp;Unit_Ach!$S$9&amp;Unit_Ach!$S$10)</f>
        <v>0</v>
      </c>
      <c r="T35" s="96">
        <f>SUMIFS('Entry Data'!$S:$S,'Entry Data'!$AA:$AA,Unit_Ach!$B35&amp;Unit_Ach!$O$8&amp;Unit_Ach!$S$9&amp;Unit_Ach!$S$10)</f>
        <v>0</v>
      </c>
      <c r="U35" s="94">
        <f>SUMIFS('Entry Data'!$A:$A,'Entry Data'!$AA:$AA,Unit_Ach!$B35&amp;Unit_Ach!$O$8&amp;Unit_Ach!$S$9&amp;Unit_Ach!$U$10)</f>
        <v>0</v>
      </c>
      <c r="V35" s="94">
        <f>SUMIFS('Entry Data'!$S:$S,'Entry Data'!$AA:$AA,Unit_Ach!$B35&amp;Unit_Ach!$O$8&amp;Unit_Ach!$S$9&amp;Unit_Ach!$U$10)</f>
        <v>0</v>
      </c>
      <c r="W35" s="97">
        <f t="shared" si="13"/>
        <v>6</v>
      </c>
      <c r="X35" s="98">
        <f t="shared" si="14"/>
        <v>147.18</v>
      </c>
      <c r="Y35" s="99">
        <f>SUMIFS('Entry Data'!$A:$A,'Entry Data'!$AA:$AA,Unit_Ach!$B35&amp;Unit_Ach!$Y$8&amp;Unit_Ach!$O$9&amp;Unit_Ach!$O$10)</f>
        <v>7</v>
      </c>
      <c r="Z35" s="96">
        <f>SUMIFS('Entry Data'!$S:$S,'Entry Data'!$AA:$AA,Unit_Ach!$B35&amp;Unit_Ach!$Y$8&amp;Unit_Ach!$O$9&amp;Unit_Ach!$O$10)</f>
        <v>165.56</v>
      </c>
      <c r="AA35" s="94">
        <f>SUMIFS('Entry Data'!$A:$A,'Entry Data'!$AA:$AA,Unit_Ach!$B35&amp;Unit_Ach!$Y$8&amp;Unit_Ach!$O$9&amp;Unit_Ach!$Q$10)</f>
        <v>5</v>
      </c>
      <c r="AB35" s="96">
        <f>SUMIFS('Entry Data'!$S:$S,'Entry Data'!$AA:$AA,Unit_Ach!$B35&amp;Unit_Ach!$Y$8&amp;Unit_Ach!$O$9&amp;Unit_Ach!$Q$10)</f>
        <v>121.94</v>
      </c>
      <c r="AC35" s="94">
        <f>SUMIFS('Entry Data'!$A:$A,'Entry Data'!$AA:$AA,Unit_Ach!$B35&amp;Unit_Ach!$Y$8&amp;Unit_Ach!$S$9&amp;Unit_Ach!$S$10)</f>
        <v>0</v>
      </c>
      <c r="AD35" s="96">
        <f>SUMIFS('Entry Data'!$S:$S,'Entry Data'!$AA:$AA,Unit_Ach!$B35&amp;Unit_Ach!$Y$8&amp;Unit_Ach!$S$9&amp;Unit_Ach!$S$10)</f>
        <v>0</v>
      </c>
      <c r="AE35" s="94">
        <f>SUMIFS('Entry Data'!$A:$A,'Entry Data'!$AA:$AA,Unit_Ach!$B35&amp;Unit_Ach!$Y$8&amp;Unit_Ach!$S$9&amp;Unit_Ach!$U$10)</f>
        <v>0</v>
      </c>
      <c r="AF35" s="94">
        <f>SUMIFS('Entry Data'!$S:$S,'Entry Data'!$AA:$AA,Unit_Ach!$B35&amp;Unit_Ach!$Y$8&amp;Unit_Ach!$S$9&amp;Unit_Ach!$U$10)</f>
        <v>0</v>
      </c>
      <c r="AG35" s="97">
        <f t="shared" si="15"/>
        <v>12</v>
      </c>
      <c r="AH35" s="97">
        <f t="shared" si="16"/>
        <v>287.5</v>
      </c>
      <c r="AI35" s="99">
        <f>SUMIFS('Entry Data'!$A:$A,'Entry Data'!$AA:$AA,Unit_Ach!$B35&amp;Unit_Ach!$AI$8&amp;Unit_Ach!$O$9&amp;Unit_Ach!$O$10)</f>
        <v>7</v>
      </c>
      <c r="AJ35" s="96">
        <f>SUMIFS('Entry Data'!$S:$S,'Entry Data'!$AA:$AA,Unit_Ach!$B35&amp;Unit_Ach!$AI$8&amp;Unit_Ach!$O$9&amp;Unit_Ach!$O$10)</f>
        <v>164.38</v>
      </c>
      <c r="AK35" s="94">
        <f>SUMIFS('Entry Data'!$A:$A,'Entry Data'!$AA:$AA,Unit_Ach!$B35&amp;Unit_Ach!$AI$8&amp;Unit_Ach!$O$9&amp;Unit_Ach!$Q$10)</f>
        <v>1</v>
      </c>
      <c r="AL35" s="96">
        <f>SUMIFS('Entry Data'!$S:$S,'Entry Data'!$AA:$AA,Unit_Ach!$B35&amp;Unit_Ach!$AI$8&amp;Unit_Ach!$O$9&amp;Unit_Ach!$Q$10)</f>
        <v>22.06</v>
      </c>
      <c r="AM35" s="94">
        <f>SUMIFS('Entry Data'!$A:$A,'Entry Data'!$AA:$AA,Unit_Ach!$B35&amp;Unit_Ach!$AI$8&amp;Unit_Ach!$S$9&amp;Unit_Ach!$S$10)</f>
        <v>0</v>
      </c>
      <c r="AN35" s="96">
        <f>SUMIFS('Entry Data'!$S:$S,'Entry Data'!$AA:$AA,Unit_Ach!$B35&amp;Unit_Ach!$AI$8&amp;Unit_Ach!$S$9&amp;Unit_Ach!$S$10)</f>
        <v>0</v>
      </c>
      <c r="AO35" s="94">
        <f>SUMIFS('Entry Data'!$A:$A,'Entry Data'!$AA:$AA,Unit_Ach!$B35&amp;Unit_Ach!$AI$8&amp;Unit_Ach!$S$9&amp;Unit_Ach!$U$10)</f>
        <v>0</v>
      </c>
      <c r="AP35" s="94">
        <f>SUMIFS('Entry Data'!$S:$S,'Entry Data'!$AA:$AA,Unit_Ach!$B35&amp;Unit_Ach!$AI$8&amp;Unit_Ach!$S$9&amp;Unit_Ach!$U$10)</f>
        <v>0</v>
      </c>
      <c r="AQ35" s="97">
        <f t="shared" si="17"/>
        <v>8</v>
      </c>
      <c r="AR35" s="97">
        <f t="shared" si="18"/>
        <v>186.44</v>
      </c>
      <c r="AS35" s="99">
        <f>SUMIFS('Entry Data'!$A:$A,'Entry Data'!$AA:$AA,Unit_Ach!$B35&amp;Unit_Ach!$AS$8&amp;Unit_Ach!$O$9&amp;Unit_Ach!$O$10)</f>
        <v>7</v>
      </c>
      <c r="AT35" s="96">
        <f>SUMIFS('Entry Data'!$S:$S,'Entry Data'!$AA:$AA,Unit_Ach!$B35&amp;Unit_Ach!$AS$8&amp;Unit_Ach!$O$9&amp;Unit_Ach!$O$10)</f>
        <v>168.74</v>
      </c>
      <c r="AU35" s="94">
        <f>SUMIFS('Entry Data'!$A:$A,'Entry Data'!$AA:$AA,Unit_Ach!$B35&amp;Unit_Ach!$AS$8&amp;Unit_Ach!$O$9&amp;Unit_Ach!$Q$10)</f>
        <v>6</v>
      </c>
      <c r="AV35" s="96">
        <f>SUMIFS('Entry Data'!$S:$S,'Entry Data'!$AA:$AA,Unit_Ach!$B35&amp;Unit_Ach!$AS$8&amp;Unit_Ach!$O$9&amp;Unit_Ach!$Q$10)</f>
        <v>151.78</v>
      </c>
      <c r="AW35" s="94">
        <f>SUMIFS('Entry Data'!$A:$A,'Entry Data'!$AA:$AA,Unit_Ach!$B35&amp;Unit_Ach!$AS$8&amp;Unit_Ach!$S$9&amp;Unit_Ach!$S$10)</f>
        <v>0</v>
      </c>
      <c r="AX35" s="96">
        <f>SUMIFS('Entry Data'!$S:$S,'Entry Data'!$AA:$AA,Unit_Ach!$B35&amp;Unit_Ach!$AS$8&amp;Unit_Ach!$S$9&amp;Unit_Ach!$S$10)</f>
        <v>0</v>
      </c>
      <c r="AY35" s="94">
        <f>SUMIFS('Entry Data'!$A:$A,'Entry Data'!$AA:$AA,Unit_Ach!$B35&amp;Unit_Ach!$AS$8&amp;Unit_Ach!$S$9&amp;Unit_Ach!$U$10)</f>
        <v>0</v>
      </c>
      <c r="AZ35" s="94">
        <f>SUMIFS('Entry Data'!$S:$S,'Entry Data'!$AA:$AA,Unit_Ach!$B35&amp;Unit_Ach!$AS$8&amp;Unit_Ach!$S$9&amp;Unit_Ach!$U$10)</f>
        <v>0</v>
      </c>
      <c r="BA35" s="97">
        <f t="shared" si="19"/>
        <v>13</v>
      </c>
      <c r="BB35" s="97">
        <f t="shared" si="20"/>
        <v>320.52</v>
      </c>
      <c r="BC35" s="99">
        <f>SUMIFS('Entry Data'!$A:$A,'Entry Data'!$AA:$AA,Unit_Ach!$B35&amp;Unit_Ach!$BC$8&amp;Unit_Ach!$O$9&amp;Unit_Ach!$O$10)</f>
        <v>0</v>
      </c>
      <c r="BD35" s="96">
        <f>SUMIFS('Entry Data'!$S:$S,'Entry Data'!$AA:$AA,Unit_Ach!$B35&amp;Unit_Ach!$BC$8&amp;Unit_Ach!$O$9&amp;Unit_Ach!$O$10)</f>
        <v>0</v>
      </c>
      <c r="BE35" s="94">
        <f>SUMIFS('Entry Data'!$A:$A,'Entry Data'!$AA:$AA,Unit_Ach!$B35&amp;Unit_Ach!$BC$8&amp;Unit_Ach!$O$9&amp;Unit_Ach!$Q$10)</f>
        <v>6</v>
      </c>
      <c r="BF35" s="96">
        <f>SUMIFS('Entry Data'!$S:$S,'Entry Data'!$AA:$AA,Unit_Ach!$B35&amp;Unit_Ach!$BC$8&amp;Unit_Ach!$O$9&amp;Unit_Ach!$Q$10)</f>
        <v>148.48000000000002</v>
      </c>
      <c r="BG35" s="94">
        <f>SUMIFS('Entry Data'!$A:$A,'Entry Data'!$AA:$AA,Unit_Ach!$B35&amp;Unit_Ach!$BC$8&amp;Unit_Ach!$S$9&amp;Unit_Ach!$S$10)</f>
        <v>0</v>
      </c>
      <c r="BH35" s="96">
        <f>SUMIFS('Entry Data'!$S:$S,'Entry Data'!$AA:$AA,Unit_Ach!$B35&amp;Unit_Ach!$BC$8&amp;Unit_Ach!$S$9&amp;Unit_Ach!$S$10)</f>
        <v>0</v>
      </c>
      <c r="BI35" s="94">
        <f>SUMIFS('Entry Data'!$A:$A,'Entry Data'!$AA:$AA,Unit_Ach!$B35&amp;Unit_Ach!$BC$8&amp;Unit_Ach!$S$9&amp;Unit_Ach!$U$10)</f>
        <v>0</v>
      </c>
      <c r="BJ35" s="94">
        <f>SUMIFS('Entry Data'!$S:$S,'Entry Data'!$AA:$AA,Unit_Ach!$B35&amp;Unit_Ach!$BC$8&amp;Unit_Ach!$S$9&amp;Unit_Ach!$U$10)</f>
        <v>0</v>
      </c>
      <c r="BK35" s="97">
        <f t="shared" si="21"/>
        <v>6</v>
      </c>
      <c r="BL35" s="97">
        <f t="shared" si="22"/>
        <v>148.48000000000002</v>
      </c>
      <c r="BM35" s="99">
        <f>SUMIFS('Entry Data'!$A:$A,'Entry Data'!$AA:$AA,Unit_Ach!$B35&amp;Unit_Ach!$BM$8&amp;Unit_Ach!$O$9&amp;Unit_Ach!$O$10)</f>
        <v>4</v>
      </c>
      <c r="BN35" s="96">
        <f>SUMIFS('Entry Data'!$S:$S,'Entry Data'!$AA:$AA,Unit_Ach!$B35&amp;Unit_Ach!$BM$8&amp;Unit_Ach!$O$9&amp;Unit_Ach!$O$10)</f>
        <v>97.78</v>
      </c>
      <c r="BO35" s="94">
        <f>SUMIFS('Entry Data'!$A:$A,'Entry Data'!$AA:$AA,Unit_Ach!$B35&amp;Unit_Ach!$BM$8&amp;Unit_Ach!$O$9&amp;Unit_Ach!$Q$10)</f>
        <v>3</v>
      </c>
      <c r="BP35" s="96">
        <f>SUMIFS('Entry Data'!$S:$S,'Entry Data'!$AA:$AA,Unit_Ach!$B35&amp;Unit_Ach!$BM$8&amp;Unit_Ach!$O$9&amp;Unit_Ach!$Q$10)</f>
        <v>70.72</v>
      </c>
      <c r="BQ35" s="94">
        <f>SUMIFS('Entry Data'!$A:$A,'Entry Data'!$AA:$AA,Unit_Ach!$B35&amp;Unit_Ach!$BM$8&amp;Unit_Ach!$S$9&amp;Unit_Ach!$S$10)</f>
        <v>0</v>
      </c>
      <c r="BR35" s="96">
        <f>SUMIFS('Entry Data'!$S:$S,'Entry Data'!$AA:$AA,Unit_Ach!$B35&amp;Unit_Ach!$BM$8&amp;Unit_Ach!$S$9&amp;Unit_Ach!$S$10)</f>
        <v>0</v>
      </c>
      <c r="BS35" s="94">
        <f>SUMIFS('Entry Data'!$A:$A,'Entry Data'!$AA:$AA,Unit_Ach!$B35&amp;Unit_Ach!$BM$8&amp;Unit_Ach!$S$9&amp;Unit_Ach!$U$10)</f>
        <v>0</v>
      </c>
      <c r="BT35" s="94">
        <f>SUMIFS('Entry Data'!$S:$S,'Entry Data'!$AA:$AA,Unit_Ach!$B35&amp;Unit_Ach!$BM$8&amp;Unit_Ach!$S$9&amp;Unit_Ach!$U$10)</f>
        <v>0</v>
      </c>
      <c r="BU35" s="97">
        <f t="shared" si="23"/>
        <v>7</v>
      </c>
      <c r="BV35" s="97">
        <f t="shared" si="24"/>
        <v>168.5</v>
      </c>
      <c r="BW35" s="99">
        <f>SUMIFS('Entry Data'!$A:$A,'Entry Data'!$AA:$AA,Unit_Ach!$B35&amp;Unit_Ach!$BW$8&amp;Unit_Ach!$O$9&amp;Unit_Ach!$O$10)</f>
        <v>6</v>
      </c>
      <c r="BX35" s="96">
        <f>SUMIFS('Entry Data'!$S:$S,'Entry Data'!$AA:$AA,Unit_Ach!$B35&amp;Unit_Ach!$BW$8&amp;Unit_Ach!$O$9&amp;Unit_Ach!$O$10)</f>
        <v>152.04000000000002</v>
      </c>
      <c r="BY35" s="94">
        <f>SUMIFS('Entry Data'!$A:$A,'Entry Data'!$AA:$AA,Unit_Ach!$B35&amp;Unit_Ach!$BW$8&amp;Unit_Ach!$O$9&amp;Unit_Ach!$Q$10)</f>
        <v>7</v>
      </c>
      <c r="BZ35" s="96">
        <f>SUMIFS('Entry Data'!$S:$S,'Entry Data'!$AA:$AA,Unit_Ach!$B35&amp;Unit_Ach!$BW$8&amp;Unit_Ach!$O$9&amp;Unit_Ach!$Q$10)</f>
        <v>171.18</v>
      </c>
      <c r="CA35" s="94">
        <f>SUMIFS('Entry Data'!$A:$A,'Entry Data'!$AA:$AA,Unit_Ach!$B35&amp;Unit_Ach!$BW$8&amp;Unit_Ach!$S$9&amp;Unit_Ach!$S$10)</f>
        <v>0</v>
      </c>
      <c r="CB35" s="96">
        <f>SUMIFS('Entry Data'!$S:$S,'Entry Data'!$AA:$AA,Unit_Ach!$B35&amp;Unit_Ach!$BW$8&amp;Unit_Ach!$S$9&amp;Unit_Ach!$S$10)</f>
        <v>0</v>
      </c>
      <c r="CC35" s="94">
        <f>SUMIFS('Entry Data'!$A:$A,'Entry Data'!$AA:$AA,Unit_Ach!$B35&amp;Unit_Ach!$BW$8&amp;Unit_Ach!$S$9&amp;Unit_Ach!$U$10)</f>
        <v>0</v>
      </c>
      <c r="CD35" s="94">
        <f>SUMIFS('Entry Data'!$S:$S,'Entry Data'!$AA:$AA,Unit_Ach!$B35&amp;Unit_Ach!$BW$8&amp;Unit_Ach!$S$9&amp;Unit_Ach!$U$10)</f>
        <v>0</v>
      </c>
      <c r="CE35" s="97">
        <f t="shared" si="25"/>
        <v>13</v>
      </c>
      <c r="CF35" s="97">
        <f t="shared" si="26"/>
        <v>323.22000000000003</v>
      </c>
      <c r="CG35" s="99">
        <f>SUMIFS('Entry Data'!$A:$A,'Entry Data'!$AA:$AA,Unit_Ach!$B35&amp;Unit_Ach!$CG$8&amp;Unit_Ach!$O$9&amp;Unit_Ach!$O$10)</f>
        <v>6</v>
      </c>
      <c r="CH35" s="96">
        <f>SUMIFS('Entry Data'!$S:$S,'Entry Data'!$AA:$AA,Unit_Ach!$B35&amp;Unit_Ach!$CG$8&amp;Unit_Ach!$O$9&amp;Unit_Ach!$O$10)</f>
        <v>149.9</v>
      </c>
      <c r="CI35" s="94">
        <f>SUMIFS('Entry Data'!$A:$A,'Entry Data'!$AA:$AA,Unit_Ach!$B35&amp;Unit_Ach!$CG$8&amp;Unit_Ach!$O$9&amp;Unit_Ach!$Q$10)</f>
        <v>4</v>
      </c>
      <c r="CJ35" s="96">
        <f>SUMIFS('Entry Data'!$S:$S,'Entry Data'!$AA:$AA,Unit_Ach!$B35&amp;Unit_Ach!$CG$8&amp;Unit_Ach!$O$9&amp;Unit_Ach!$Q$10)</f>
        <v>100.38000000000001</v>
      </c>
      <c r="CK35" s="94">
        <f>SUMIFS('Entry Data'!$A:$A,'Entry Data'!$AA:$AA,Unit_Ach!$B35&amp;Unit_Ach!$CG$8&amp;Unit_Ach!$S$9&amp;Unit_Ach!$S$10)</f>
        <v>0</v>
      </c>
      <c r="CL35" s="96">
        <f>SUMIFS('Entry Data'!$S:$S,'Entry Data'!$AA:$AA,Unit_Ach!$B35&amp;Unit_Ach!$CG$8&amp;Unit_Ach!$S$9&amp;Unit_Ach!$S$10)</f>
        <v>0</v>
      </c>
      <c r="CM35" s="94">
        <f>SUMIFS('Entry Data'!$A:$A,'Entry Data'!$AA:$AA,Unit_Ach!$B35&amp;Unit_Ach!$CG$8&amp;Unit_Ach!$S$9&amp;Unit_Ach!$U$10)</f>
        <v>0</v>
      </c>
      <c r="CN35" s="94">
        <f>SUMIFS('Entry Data'!$S:$S,'Entry Data'!$AA:$AA,Unit_Ach!$B35&amp;Unit_Ach!$CG$8&amp;Unit_Ach!$S$9&amp;Unit_Ach!$U$10)</f>
        <v>0</v>
      </c>
      <c r="CO35" s="97">
        <f t="shared" si="27"/>
        <v>10</v>
      </c>
      <c r="CP35" s="97">
        <f t="shared" si="28"/>
        <v>250.28000000000003</v>
      </c>
      <c r="CQ35" s="99">
        <f>SUMIFS('Entry Data'!$A:$A,'Entry Data'!$AA:$AA,Unit_Ach!$B35&amp;Unit_Ach!$CQ$8&amp;Unit_Ach!$O$9&amp;Unit_Ach!$O$10)</f>
        <v>2</v>
      </c>
      <c r="CR35" s="96">
        <f>SUMIFS('Entry Data'!$S:$S,'Entry Data'!$AA:$AA,Unit_Ach!$B35&amp;Unit_Ach!$CQ$8&amp;Unit_Ach!$O$9&amp;Unit_Ach!$O$10)</f>
        <v>54.7</v>
      </c>
      <c r="CS35" s="94">
        <f>SUMIFS('Entry Data'!$A:$A,'Entry Data'!$AA:$AA,Unit_Ach!$B35&amp;Unit_Ach!$CQ$8&amp;Unit_Ach!$O$9&amp;Unit_Ach!$Q$10)</f>
        <v>7</v>
      </c>
      <c r="CT35" s="96">
        <f>SUMIFS('Entry Data'!$S:$S,'Entry Data'!$AA:$AA,Unit_Ach!$B35&amp;Unit_Ach!$CQ$8&amp;Unit_Ach!$O$9&amp;Unit_Ach!$Q$10)</f>
        <v>171.92000000000002</v>
      </c>
      <c r="CU35" s="94">
        <f>SUMIFS('Entry Data'!$A:$A,'Entry Data'!$AA:$AA,Unit_Ach!$B35&amp;Unit_Ach!$CQ$8&amp;Unit_Ach!$S$9&amp;Unit_Ach!$S$10)</f>
        <v>0</v>
      </c>
      <c r="CV35" s="96">
        <f>SUMIFS('Entry Data'!$S:$S,'Entry Data'!$AA:$AA,Unit_Ach!$B35&amp;Unit_Ach!$CQ$8&amp;Unit_Ach!$S$9&amp;Unit_Ach!$S$10)</f>
        <v>0</v>
      </c>
      <c r="CW35" s="94">
        <f>SUMIFS('Entry Data'!$A:$A,'Entry Data'!$AA:$AA,Unit_Ach!$B35&amp;Unit_Ach!$CQ$8&amp;Unit_Ach!$S$9&amp;Unit_Ach!$U$10)</f>
        <v>0</v>
      </c>
      <c r="CX35" s="94">
        <f>SUMIFS('Entry Data'!$S:$S,'Entry Data'!$AA:$AA,Unit_Ach!$B35&amp;Unit_Ach!$CQ$8&amp;Unit_Ach!$S$9&amp;Unit_Ach!$U$10)</f>
        <v>0</v>
      </c>
      <c r="CY35" s="97">
        <f t="shared" si="29"/>
        <v>9</v>
      </c>
      <c r="CZ35" s="97">
        <f t="shared" si="30"/>
        <v>226.62</v>
      </c>
      <c r="DA35" s="99">
        <f>SUMIFS('Entry Data'!$A:$A,'Entry Data'!$AA:$AA,Unit_Ach!$B35&amp;Unit_Ach!$DA$8&amp;Unit_Ach!$O$9&amp;Unit_Ach!$O$10)</f>
        <v>5</v>
      </c>
      <c r="DB35" s="96">
        <f>SUMIFS('Entry Data'!$S:$S,'Entry Data'!$AA:$AA,Unit_Ach!$B35&amp;Unit_Ach!$DA$8&amp;Unit_Ach!$O$9&amp;Unit_Ach!$O$10)</f>
        <v>125.5</v>
      </c>
      <c r="DC35" s="94">
        <f>SUMIFS('Entry Data'!$A:$A,'Entry Data'!$AA:$AA,Unit_Ach!$B35&amp;Unit_Ach!$DA$8&amp;Unit_Ach!$O$9&amp;Unit_Ach!$Q$10)</f>
        <v>5</v>
      </c>
      <c r="DD35" s="96">
        <f>SUMIFS('Entry Data'!$S:$S,'Entry Data'!$AA:$AA,Unit_Ach!$B35&amp;Unit_Ach!$DA$8&amp;Unit_Ach!$O$9&amp;Unit_Ach!$Q$10)</f>
        <v>125.07999999999998</v>
      </c>
      <c r="DE35" s="94">
        <f>SUMIFS('Entry Data'!$A:$A,'Entry Data'!$AA:$AA,Unit_Ach!$B35&amp;Unit_Ach!$DA$8&amp;Unit_Ach!$S$9&amp;Unit_Ach!$S$10)</f>
        <v>0</v>
      </c>
      <c r="DF35" s="96">
        <f>SUMIFS('Entry Data'!$S:$S,'Entry Data'!$AA:$AA,Unit_Ach!$B35&amp;Unit_Ach!$DA$8&amp;Unit_Ach!$S$9&amp;Unit_Ach!$S$10)</f>
        <v>0</v>
      </c>
      <c r="DG35" s="94">
        <f>SUMIFS('Entry Data'!$A:$A,'Entry Data'!$AA:$AA,Unit_Ach!$B35&amp;Unit_Ach!$DA$8&amp;Unit_Ach!$S$9&amp;Unit_Ach!$U$10)</f>
        <v>0</v>
      </c>
      <c r="DH35" s="94">
        <f>SUMIFS('Entry Data'!$S:$S,'Entry Data'!$AA:$AA,Unit_Ach!$B35&amp;Unit_Ach!$DA$8&amp;Unit_Ach!$S$9&amp;Unit_Ach!$U$10)</f>
        <v>0</v>
      </c>
      <c r="DI35" s="97">
        <f t="shared" si="31"/>
        <v>10</v>
      </c>
      <c r="DJ35" s="97">
        <f t="shared" si="32"/>
        <v>250.57999999999998</v>
      </c>
      <c r="DK35" s="99">
        <f>SUMIFS('Entry Data'!$A:$A,'Entry Data'!$AA:$AA,Unit_Ach!$B35&amp;Unit_Ach!$DK$8&amp;Unit_Ach!$O$9&amp;Unit_Ach!$O$10)</f>
        <v>7</v>
      </c>
      <c r="DL35" s="96">
        <f>SUMIFS('Entry Data'!$S:$S,'Entry Data'!$AA:$AA,Unit_Ach!$B35&amp;Unit_Ach!$DK$8&amp;Unit_Ach!$O$9&amp;Unit_Ach!$O$10)</f>
        <v>172.58</v>
      </c>
      <c r="DM35" s="94">
        <f>SUMIFS('Entry Data'!$A:$A,'Entry Data'!$AA:$AA,Unit_Ach!$B35&amp;Unit_Ach!$DK$8&amp;Unit_Ach!$O$9&amp;Unit_Ach!$Q$10)</f>
        <v>4</v>
      </c>
      <c r="DN35" s="96">
        <f>SUMIFS('Entry Data'!$S:$S,'Entry Data'!$AA:$AA,Unit_Ach!$B35&amp;Unit_Ach!$DK$8&amp;Unit_Ach!$O$9&amp;Unit_Ach!$Q$10)</f>
        <v>99.78</v>
      </c>
      <c r="DO35" s="94">
        <f>SUMIFS('Entry Data'!$A:$A,'Entry Data'!$AA:$AA,Unit_Ach!$B35&amp;Unit_Ach!$DK$8&amp;Unit_Ach!$S$9&amp;Unit_Ach!$S$10)</f>
        <v>0</v>
      </c>
      <c r="DP35" s="96">
        <f>SUMIFS('Entry Data'!$S:$S,'Entry Data'!$AA:$AA,Unit_Ach!$B35&amp;Unit_Ach!$DK$8&amp;Unit_Ach!$S$9&amp;Unit_Ach!$S$10)</f>
        <v>0</v>
      </c>
      <c r="DQ35" s="94">
        <f>SUMIFS('Entry Data'!$A:$A,'Entry Data'!$AA:$AA,Unit_Ach!$B35&amp;Unit_Ach!$DK$8&amp;Unit_Ach!$S$9&amp;Unit_Ach!$U$10)</f>
        <v>0</v>
      </c>
      <c r="DR35" s="94">
        <f>SUMIFS('Entry Data'!$S:$S,'Entry Data'!$AA:$AA,Unit_Ach!$B35&amp;Unit_Ach!$DK$8&amp;Unit_Ach!$S$9&amp;Unit_Ach!$U$10)</f>
        <v>0</v>
      </c>
      <c r="DS35" s="97">
        <f t="shared" si="33"/>
        <v>11</v>
      </c>
      <c r="DT35" s="97">
        <f t="shared" si="34"/>
        <v>272.36</v>
      </c>
      <c r="DU35" s="99">
        <f>SUMIFS('Entry Data'!$A:$A,'Entry Data'!$AA:$AA,Unit_Ach!$B35&amp;Unit_Ach!$DU$8&amp;Unit_Ach!$O$9&amp;Unit_Ach!$O$10)</f>
        <v>0</v>
      </c>
      <c r="DV35" s="96">
        <f>SUMIFS('Entry Data'!$S:$S,'Entry Data'!$AA:$AA,Unit_Ach!$B35&amp;Unit_Ach!$DU$8&amp;Unit_Ach!$O$9&amp;Unit_Ach!$O$10)</f>
        <v>0</v>
      </c>
      <c r="DW35" s="94">
        <f>SUMIFS('Entry Data'!$A:$A,'Entry Data'!$AA:$AA,Unit_Ach!$B35&amp;Unit_Ach!$DU$8&amp;Unit_Ach!$O$9&amp;Unit_Ach!$Q$10)</f>
        <v>4</v>
      </c>
      <c r="DX35" s="96">
        <f>SUMIFS('Entry Data'!$S:$S,'Entry Data'!$AA:$AA,Unit_Ach!$B35&amp;Unit_Ach!$DU$8&amp;Unit_Ach!$O$9&amp;Unit_Ach!$Q$10)</f>
        <v>100.26</v>
      </c>
      <c r="DY35" s="94">
        <f>SUMIFS('Entry Data'!$A:$A,'Entry Data'!$AA:$AA,Unit_Ach!$B35&amp;Unit_Ach!$DU$8&amp;Unit_Ach!$S$9&amp;Unit_Ach!$S$10)</f>
        <v>0</v>
      </c>
      <c r="DZ35" s="96">
        <f>SUMIFS('Entry Data'!$S:$S,'Entry Data'!$AA:$AA,Unit_Ach!$B35&amp;Unit_Ach!$DU$8&amp;Unit_Ach!$S$9&amp;Unit_Ach!$S$10)</f>
        <v>0</v>
      </c>
      <c r="EA35" s="94">
        <f>SUMIFS('Entry Data'!$A:$A,'Entry Data'!$AA:$AA,Unit_Ach!$B35&amp;Unit_Ach!$DU$8&amp;Unit_Ach!$S$9&amp;Unit_Ach!$U$10)</f>
        <v>0</v>
      </c>
      <c r="EB35" s="94">
        <f>SUMIFS('Entry Data'!$S:$S,'Entry Data'!$AA:$AA,Unit_Ach!$B35&amp;Unit_Ach!$DU$8&amp;Unit_Ach!$S$9&amp;Unit_Ach!$U$10)</f>
        <v>0</v>
      </c>
      <c r="EC35" s="97">
        <f t="shared" si="35"/>
        <v>4</v>
      </c>
      <c r="ED35" s="97">
        <f t="shared" si="36"/>
        <v>100.26</v>
      </c>
      <c r="EE35" s="99">
        <f>SUMIFS('Entry Data'!$A:$A,'Entry Data'!$AA:$AA,Unit_Ach!$B35&amp;Unit_Ach!$EE$8&amp;Unit_Ach!$O$9&amp;Unit_Ach!$O$10)</f>
        <v>7</v>
      </c>
      <c r="EF35" s="96">
        <f>SUMIFS('Entry Data'!$S:$S,'Entry Data'!$AA:$AA,Unit_Ach!$B35&amp;Unit_Ach!$EE$8&amp;Unit_Ach!$O$9&amp;Unit_Ach!$O$10)</f>
        <v>174.62000000000003</v>
      </c>
      <c r="EG35" s="94">
        <f>SUMIFS('Entry Data'!$A:$A,'Entry Data'!$AA:$AA,Unit_Ach!$B35&amp;Unit_Ach!$EE$8&amp;Unit_Ach!$O$9&amp;Unit_Ach!$Q$10)</f>
        <v>5</v>
      </c>
      <c r="EH35" s="96">
        <f>SUMIFS('Entry Data'!$S:$S,'Entry Data'!$AA:$AA,Unit_Ach!$B35&amp;Unit_Ach!$EE$8&amp;Unit_Ach!$O$9&amp;Unit_Ach!$Q$10)</f>
        <v>118.58</v>
      </c>
      <c r="EI35" s="94">
        <f>SUMIFS('Entry Data'!$A:$A,'Entry Data'!$AA:$AA,Unit_Ach!$B35&amp;Unit_Ach!$EE$8&amp;Unit_Ach!$S$9&amp;Unit_Ach!$S$10)</f>
        <v>0</v>
      </c>
      <c r="EJ35" s="96">
        <f>SUMIFS('Entry Data'!$S:$S,'Entry Data'!$AA:$AA,Unit_Ach!$B35&amp;Unit_Ach!$EE$8&amp;Unit_Ach!$S$9&amp;Unit_Ach!$S$10)</f>
        <v>0</v>
      </c>
      <c r="EK35" s="94">
        <f>SUMIFS('Entry Data'!$A:$A,'Entry Data'!$AA:$AA,Unit_Ach!$B35&amp;Unit_Ach!$EE$8&amp;Unit_Ach!$S$9&amp;Unit_Ach!$U$10)</f>
        <v>0</v>
      </c>
      <c r="EL35" s="94">
        <f>SUMIFS('Entry Data'!$S:$S,'Entry Data'!$AA:$AA,Unit_Ach!$B35&amp;Unit_Ach!$EE$8&amp;Unit_Ach!$S$9&amp;Unit_Ach!$U$10)</f>
        <v>0</v>
      </c>
      <c r="EM35" s="97">
        <f t="shared" si="37"/>
        <v>12</v>
      </c>
      <c r="EN35" s="97">
        <f t="shared" si="38"/>
        <v>293.20000000000005</v>
      </c>
      <c r="EO35" s="99">
        <f>SUMIFS('Entry Data'!$A:$A,'Entry Data'!$AA:$AA,Unit_Ach!$B35&amp;Unit_Ach!$EO$8&amp;Unit_Ach!$O$9&amp;Unit_Ach!$O$10)</f>
        <v>8</v>
      </c>
      <c r="EP35" s="96">
        <f>SUMIFS('Entry Data'!$S:$S,'Entry Data'!$AA:$AA,Unit_Ach!$B35&amp;Unit_Ach!$EO$8&amp;Unit_Ach!$O$9&amp;Unit_Ach!$O$10)</f>
        <v>199.09999999999997</v>
      </c>
      <c r="EQ35" s="94">
        <f>SUMIFS('Entry Data'!$A:$A,'Entry Data'!$AA:$AA,Unit_Ach!$B35&amp;Unit_Ach!$EO$8&amp;Unit_Ach!$O$9&amp;Unit_Ach!$Q$10)</f>
        <v>5</v>
      </c>
      <c r="ER35" s="96">
        <f>SUMIFS('Entry Data'!$S:$S,'Entry Data'!$AA:$AA,Unit_Ach!$B35&amp;Unit_Ach!$EO$8&amp;Unit_Ach!$O$9&amp;Unit_Ach!$Q$10)</f>
        <v>125.66000000000001</v>
      </c>
      <c r="ES35" s="94">
        <f>SUMIFS('Entry Data'!$A:$A,'Entry Data'!$AA:$AA,Unit_Ach!$B35&amp;Unit_Ach!$EO$8&amp;Unit_Ach!$S$9&amp;Unit_Ach!$S$10)</f>
        <v>0</v>
      </c>
      <c r="ET35" s="96">
        <f>SUMIFS('Entry Data'!$S:$S,'Entry Data'!$AA:$AA,Unit_Ach!$B35&amp;Unit_Ach!$EO$8&amp;Unit_Ach!$S$9&amp;Unit_Ach!$S$10)</f>
        <v>0</v>
      </c>
      <c r="EU35" s="94">
        <f>SUMIFS('Entry Data'!$A:$A,'Entry Data'!$AA:$AA,Unit_Ach!$B35&amp;Unit_Ach!$EO$8&amp;Unit_Ach!$S$9&amp;Unit_Ach!$U$10)</f>
        <v>0</v>
      </c>
      <c r="EV35" s="94">
        <f>SUMIFS('Entry Data'!$S:$S,'Entry Data'!$AA:$AA,Unit_Ach!$B35&amp;Unit_Ach!$EO$8&amp;Unit_Ach!$S$9&amp;Unit_Ach!$U$10)</f>
        <v>0</v>
      </c>
      <c r="EW35" s="97">
        <f t="shared" si="39"/>
        <v>13</v>
      </c>
      <c r="EX35" s="97">
        <f t="shared" si="40"/>
        <v>324.76</v>
      </c>
      <c r="EY35" s="99">
        <f>SUMIFS('Entry Data'!$A:$A,'Entry Data'!$AA:$AA,Unit_Ach!$B35&amp;Unit_Ach!$EY$8&amp;Unit_Ach!$O$9&amp;Unit_Ach!$O$10)</f>
        <v>6</v>
      </c>
      <c r="EZ35" s="96">
        <f>SUMIFS('Entry Data'!$S:$S,'Entry Data'!$AA:$AA,Unit_Ach!$B35&amp;Unit_Ach!$EY$8&amp;Unit_Ach!$O$9&amp;Unit_Ach!$O$10)</f>
        <v>0</v>
      </c>
      <c r="FA35" s="94">
        <f>SUMIFS('Entry Data'!$A:$A,'Entry Data'!$AA:$AA,Unit_Ach!$B35&amp;Unit_Ach!$EY$8&amp;Unit_Ach!$O$9&amp;Unit_Ach!$Q$10)</f>
        <v>7</v>
      </c>
      <c r="FB35" s="96">
        <f>SUMIFS('Entry Data'!$S:$S,'Entry Data'!$AA:$AA,Unit_Ach!$B35&amp;Unit_Ach!$EY$8&amp;Unit_Ach!$O$9&amp;Unit_Ach!$Q$10)</f>
        <v>0</v>
      </c>
      <c r="FC35" s="94">
        <f>SUMIFS('Entry Data'!$A:$A,'Entry Data'!$AA:$AA,Unit_Ach!$B35&amp;Unit_Ach!$EY$8&amp;Unit_Ach!$S$9&amp;Unit_Ach!$S$10)</f>
        <v>0</v>
      </c>
      <c r="FD35" s="96">
        <f>SUMIFS('Entry Data'!$S:$S,'Entry Data'!$AA:$AA,Unit_Ach!$B35&amp;Unit_Ach!$EY$8&amp;Unit_Ach!$S$9&amp;Unit_Ach!$S$10)</f>
        <v>0</v>
      </c>
      <c r="FE35" s="94">
        <f>SUMIFS('Entry Data'!$A:$A,'Entry Data'!$AA:$AA,Unit_Ach!$B35&amp;Unit_Ach!$EY$8&amp;Unit_Ach!$S$9&amp;Unit_Ach!$U$10)</f>
        <v>0</v>
      </c>
      <c r="FF35" s="94">
        <f>SUMIFS('Entry Data'!$S:$S,'Entry Data'!$AA:$AA,Unit_Ach!$B35&amp;Unit_Ach!$EY$8&amp;Unit_Ach!$S$9&amp;Unit_Ach!$U$10)</f>
        <v>0</v>
      </c>
      <c r="FG35" s="97">
        <f t="shared" si="41"/>
        <v>13</v>
      </c>
      <c r="FH35" s="97">
        <f t="shared" si="42"/>
        <v>0</v>
      </c>
      <c r="FI35" s="99">
        <f>SUMIFS('Entry Data'!$A:$A,'Entry Data'!$AA:$AA,Unit_Ach!$B35&amp;Unit_Ach!$FI$8&amp;Unit_Ach!$O$9&amp;Unit_Ach!$O$10)</f>
        <v>6</v>
      </c>
      <c r="FJ35" s="96">
        <f>SUMIFS('Entry Data'!$S:$S,'Entry Data'!$AA:$AA,Unit_Ach!$B35&amp;Unit_Ach!$FI$8&amp;Unit_Ach!$O$9&amp;Unit_Ach!$O$10)</f>
        <v>0</v>
      </c>
      <c r="FK35" s="94">
        <f>SUMIFS('Entry Data'!$A:$A,'Entry Data'!$AA:$AA,Unit_Ach!$B35&amp;Unit_Ach!$FI$8&amp;Unit_Ach!$O$9&amp;Unit_Ach!$Q$10)</f>
        <v>6</v>
      </c>
      <c r="FL35" s="96">
        <f>SUMIFS('Entry Data'!$S:$S,'Entry Data'!$AA:$AA,Unit_Ach!$B35&amp;Unit_Ach!$FI$8&amp;Unit_Ach!$O$9&amp;Unit_Ach!$Q$10)</f>
        <v>0</v>
      </c>
      <c r="FM35" s="94">
        <f>SUMIFS('Entry Data'!$A:$A,'Entry Data'!$AA:$AA,Unit_Ach!$B35&amp;Unit_Ach!$FI$8&amp;Unit_Ach!$S$9&amp;Unit_Ach!$S$10)</f>
        <v>0</v>
      </c>
      <c r="FN35" s="96">
        <f>SUMIFS('Entry Data'!$S:$S,'Entry Data'!$AA:$AA,Unit_Ach!$B35&amp;Unit_Ach!$FI$8&amp;Unit_Ach!$S$9&amp;Unit_Ach!$S$10)</f>
        <v>0</v>
      </c>
      <c r="FO35" s="94">
        <f>SUMIFS('Entry Data'!$A:$A,'Entry Data'!$AA:$AA,Unit_Ach!$B35&amp;Unit_Ach!$FI$8&amp;Unit_Ach!$S$9&amp;Unit_Ach!$U$10)</f>
        <v>0</v>
      </c>
      <c r="FP35" s="94">
        <f>SUMIFS('Entry Data'!$S:$S,'Entry Data'!$AA:$AA,Unit_Ach!$B35&amp;Unit_Ach!$FI$8&amp;Unit_Ach!$S$9&amp;Unit_Ach!$U$10)</f>
        <v>0</v>
      </c>
      <c r="FQ35" s="97">
        <f t="shared" si="43"/>
        <v>12</v>
      </c>
      <c r="FR35" s="97">
        <f t="shared" si="44"/>
        <v>0</v>
      </c>
      <c r="FS35" s="99">
        <f>SUMIFS('Entry Data'!$A:$A,'Entry Data'!$AA:$AA,Unit_Ach!$B35&amp;Unit_Ach!$FS$8&amp;Unit_Ach!$O$9&amp;Unit_Ach!$O$10)</f>
        <v>7</v>
      </c>
      <c r="FT35" s="96">
        <f>SUMIFS('Entry Data'!$S:$S,'Entry Data'!$AA:$AA,Unit_Ach!$B35&amp;Unit_Ach!$FS$8&amp;Unit_Ach!$O$9&amp;Unit_Ach!$O$10)</f>
        <v>0</v>
      </c>
      <c r="FU35" s="94">
        <f>SUMIFS('Entry Data'!$A:$A,'Entry Data'!$AA:$AA,Unit_Ach!$B35&amp;Unit_Ach!$FS$8&amp;Unit_Ach!$O$9&amp;Unit_Ach!$Q$10)</f>
        <v>1</v>
      </c>
      <c r="FV35" s="96">
        <f>SUMIFS('Entry Data'!$S:$S,'Entry Data'!$AA:$AA,Unit_Ach!$B35&amp;Unit_Ach!$FS$8&amp;Unit_Ach!$O$9&amp;Unit_Ach!$Q$10)</f>
        <v>0</v>
      </c>
      <c r="FW35" s="94">
        <f>SUMIFS('Entry Data'!$A:$A,'Entry Data'!$AA:$AA,Unit_Ach!$B35&amp;Unit_Ach!$FS$8&amp;Unit_Ach!$S$9&amp;Unit_Ach!$S$10)</f>
        <v>0</v>
      </c>
      <c r="FX35" s="96">
        <f>SUMIFS('Entry Data'!$S:$S,'Entry Data'!$AA:$AA,Unit_Ach!$B35&amp;Unit_Ach!$FS$8&amp;Unit_Ach!$S$9&amp;Unit_Ach!$S$10)</f>
        <v>0</v>
      </c>
      <c r="FY35" s="94">
        <f>SUMIFS('Entry Data'!$A:$A,'Entry Data'!$AA:$AA,Unit_Ach!$B35&amp;Unit_Ach!$FS$8&amp;Unit_Ach!$S$9&amp;Unit_Ach!$U$10)</f>
        <v>0</v>
      </c>
      <c r="FZ35" s="94">
        <f>SUMIFS('Entry Data'!$S:$S,'Entry Data'!$AA:$AA,Unit_Ach!$B35&amp;Unit_Ach!$FS$8&amp;Unit_Ach!$S$9&amp;Unit_Ach!$U$10)</f>
        <v>0</v>
      </c>
      <c r="GA35" s="97">
        <f t="shared" si="45"/>
        <v>8</v>
      </c>
      <c r="GB35" s="97">
        <f t="shared" si="46"/>
        <v>0</v>
      </c>
      <c r="GC35" s="99">
        <f>SUMIFS('Entry Data'!$A:$A,'Entry Data'!$AA:$AA,Unit_Ach!$B35&amp;Unit_Ach!$GC$8&amp;Unit_Ach!$O$9&amp;Unit_Ach!$O$10)</f>
        <v>5</v>
      </c>
      <c r="GD35" s="96">
        <f>SUMIFS('Entry Data'!$S:$S,'Entry Data'!$AA:$AA,Unit_Ach!$B35&amp;Unit_Ach!$GC$8&amp;Unit_Ach!$O$9&amp;Unit_Ach!$O$10)</f>
        <v>0</v>
      </c>
      <c r="GE35" s="94">
        <f>SUMIFS('Entry Data'!$A:$A,'Entry Data'!$AA:$AA,Unit_Ach!$B35&amp;Unit_Ach!$GC$8&amp;Unit_Ach!$O$9&amp;Unit_Ach!$Q$10)</f>
        <v>4</v>
      </c>
      <c r="GF35" s="96">
        <f>SUMIFS('Entry Data'!$S:$S,'Entry Data'!$AA:$AA,Unit_Ach!$B35&amp;Unit_Ach!$GC$8&amp;Unit_Ach!$O$9&amp;Unit_Ach!$Q$10)</f>
        <v>0</v>
      </c>
      <c r="GG35" s="94">
        <f>SUMIFS('Entry Data'!$A:$A,'Entry Data'!$AA:$AA,Unit_Ach!$B35&amp;Unit_Ach!$GC$8&amp;Unit_Ach!$S$9&amp;Unit_Ach!$S$10)</f>
        <v>0</v>
      </c>
      <c r="GH35" s="96">
        <f>SUMIFS('Entry Data'!$S:$S,'Entry Data'!$AA:$AA,Unit_Ach!$B35&amp;Unit_Ach!$GC$8&amp;Unit_Ach!$S$9&amp;Unit_Ach!$S$10)</f>
        <v>0</v>
      </c>
      <c r="GI35" s="94">
        <f>SUMIFS('Entry Data'!$A:$A,'Entry Data'!$AA:$AA,Unit_Ach!$B35&amp;Unit_Ach!$GC$8&amp;Unit_Ach!$S$9&amp;Unit_Ach!$U$10)</f>
        <v>0</v>
      </c>
      <c r="GJ35" s="94">
        <f>SUMIFS('Entry Data'!$S:$S,'Entry Data'!$AA:$AA,Unit_Ach!$B35&amp;Unit_Ach!$GC$8&amp;Unit_Ach!$S$9&amp;Unit_Ach!$U$10)</f>
        <v>0</v>
      </c>
      <c r="GK35" s="97">
        <f t="shared" si="47"/>
        <v>9</v>
      </c>
      <c r="GL35" s="97">
        <f t="shared" si="48"/>
        <v>0</v>
      </c>
      <c r="GM35" s="99">
        <f>SUMIFS('Entry Data'!$A:$A,'Entry Data'!$AA:$AA,Unit_Ach!$B35&amp;Unit_Ach!$GM$8&amp;Unit_Ach!$O$9&amp;Unit_Ach!$O$10)</f>
        <v>0</v>
      </c>
      <c r="GN35" s="96">
        <f>SUMIFS('Entry Data'!$S:$S,'Entry Data'!$AA:$AA,Unit_Ach!$B35&amp;Unit_Ach!$GM$8&amp;Unit_Ach!$O$9&amp;Unit_Ach!$O$10)</f>
        <v>0</v>
      </c>
      <c r="GO35" s="94">
        <f>SUMIFS('Entry Data'!$A:$A,'Entry Data'!$AA:$AA,Unit_Ach!$B35&amp;Unit_Ach!$GM$8&amp;Unit_Ach!$O$9&amp;Unit_Ach!$Q$10)</f>
        <v>5</v>
      </c>
      <c r="GP35" s="96">
        <f>SUMIFS('Entry Data'!$S:$S,'Entry Data'!$AA:$AA,Unit_Ach!$B35&amp;Unit_Ach!$GM$8&amp;Unit_Ach!$O$9&amp;Unit_Ach!$Q$10)</f>
        <v>0</v>
      </c>
      <c r="GQ35" s="94">
        <f>SUMIFS('Entry Data'!$A:$A,'Entry Data'!$AA:$AA,Unit_Ach!$B35&amp;Unit_Ach!$GM$8&amp;Unit_Ach!$S$9&amp;Unit_Ach!$S$10)</f>
        <v>0</v>
      </c>
      <c r="GR35" s="96">
        <f>SUMIFS('Entry Data'!$S:$S,'Entry Data'!$AA:$AA,Unit_Ach!$B35&amp;Unit_Ach!$GM$8&amp;Unit_Ach!$S$9&amp;Unit_Ach!$S$10)</f>
        <v>0</v>
      </c>
      <c r="GS35" s="94">
        <f>SUMIFS('Entry Data'!$A:$A,'Entry Data'!$AA:$AA,Unit_Ach!$B35&amp;Unit_Ach!$GM$8&amp;Unit_Ach!$S$9&amp;Unit_Ach!$U$10)</f>
        <v>0</v>
      </c>
      <c r="GT35" s="94">
        <f>SUMIFS('Entry Data'!$S:$S,'Entry Data'!$AA:$AA,Unit_Ach!$B35&amp;Unit_Ach!$GM$8&amp;Unit_Ach!$S$9&amp;Unit_Ach!$U$10)</f>
        <v>0</v>
      </c>
      <c r="GU35" s="97">
        <f t="shared" si="49"/>
        <v>5</v>
      </c>
      <c r="GV35" s="97">
        <f t="shared" si="50"/>
        <v>0</v>
      </c>
      <c r="GW35" s="99">
        <f>SUMIFS('Entry Data'!$A:$A,'Entry Data'!$AA:$AA,Unit_Ach!$B35&amp;Unit_Ach!$GW$8&amp;Unit_Ach!$O$9&amp;Unit_Ach!$O$10)</f>
        <v>0</v>
      </c>
      <c r="GX35" s="96">
        <f>SUMIFS('Entry Data'!$S:$S,'Entry Data'!$AA:$AA,Unit_Ach!$B35&amp;Unit_Ach!$GW$8&amp;Unit_Ach!$O$9&amp;Unit_Ach!$O$10)</f>
        <v>0</v>
      </c>
      <c r="GY35" s="94">
        <f>SUMIFS('Entry Data'!$A:$A,'Entry Data'!$AA:$AA,Unit_Ach!$B35&amp;Unit_Ach!$GW$8&amp;Unit_Ach!$O$9&amp;Unit_Ach!$Q$10)</f>
        <v>0</v>
      </c>
      <c r="GZ35" s="96">
        <f>SUMIFS('Entry Data'!$S:$S,'Entry Data'!$AA:$AA,Unit_Ach!$B35&amp;Unit_Ach!$GW$8&amp;Unit_Ach!$O$9&amp;Unit_Ach!$Q$10)</f>
        <v>0</v>
      </c>
      <c r="HA35" s="94">
        <f>SUMIFS('Entry Data'!$A:$A,'Entry Data'!$AA:$AA,Unit_Ach!$B35&amp;Unit_Ach!$GW$8&amp;Unit_Ach!$S$9&amp;Unit_Ach!$S$10)</f>
        <v>0</v>
      </c>
      <c r="HB35" s="96">
        <f>SUMIFS('Entry Data'!$S:$S,'Entry Data'!$AA:$AA,Unit_Ach!$B35&amp;Unit_Ach!$GW$8&amp;Unit_Ach!$S$9&amp;Unit_Ach!$S$10)</f>
        <v>0</v>
      </c>
      <c r="HC35" s="94">
        <f>SUMIFS('Entry Data'!$A:$A,'Entry Data'!$AA:$AA,Unit_Ach!$B35&amp;Unit_Ach!$GW$8&amp;Unit_Ach!$S$9&amp;Unit_Ach!$U$10)</f>
        <v>0</v>
      </c>
      <c r="HD35" s="94">
        <f>SUMIFS('Entry Data'!$S:$S,'Entry Data'!$AA:$AA,Unit_Ach!$B35&amp;Unit_Ach!$GW$8&amp;Unit_Ach!$S$9&amp;Unit_Ach!$U$10)</f>
        <v>0</v>
      </c>
      <c r="HE35" s="97">
        <f t="shared" si="51"/>
        <v>0</v>
      </c>
      <c r="HF35" s="97">
        <f t="shared" si="52"/>
        <v>0</v>
      </c>
      <c r="HG35" s="99">
        <f>SUMIFS('Entry Data'!$A:$A,'Entry Data'!$AA:$AA,Unit_Ach!$B35&amp;Unit_Ach!$HG$8&amp;Unit_Ach!$O$9&amp;Unit_Ach!$O$10)</f>
        <v>0</v>
      </c>
      <c r="HH35" s="96">
        <f>SUMIFS('Entry Data'!$S:$S,'Entry Data'!$AA:$AA,Unit_Ach!$B35&amp;Unit_Ach!$HG$8&amp;Unit_Ach!$O$9&amp;Unit_Ach!$O$10)</f>
        <v>0</v>
      </c>
      <c r="HI35" s="94">
        <f>SUMIFS('Entry Data'!$A:$A,'Entry Data'!$AA:$AA,Unit_Ach!$B35&amp;Unit_Ach!$HG$8&amp;Unit_Ach!$O$9&amp;Unit_Ach!$Q$10)</f>
        <v>0</v>
      </c>
      <c r="HJ35" s="96">
        <f>SUMIFS('Entry Data'!$S:$S,'Entry Data'!$AA:$AA,Unit_Ach!$B35&amp;Unit_Ach!$HG$8&amp;Unit_Ach!$O$9&amp;Unit_Ach!$Q$10)</f>
        <v>0</v>
      </c>
      <c r="HK35" s="94">
        <f>SUMIFS('Entry Data'!$A:$A,'Entry Data'!$AA:$AA,Unit_Ach!$B35&amp;Unit_Ach!$HG$8&amp;Unit_Ach!$S$9&amp;Unit_Ach!$S$10)</f>
        <v>0</v>
      </c>
      <c r="HL35" s="96">
        <f>SUMIFS('Entry Data'!$S:$S,'Entry Data'!$AA:$AA,Unit_Ach!$B35&amp;Unit_Ach!$HG$8&amp;Unit_Ach!$S$9&amp;Unit_Ach!$S$10)</f>
        <v>0</v>
      </c>
      <c r="HM35" s="94">
        <f>SUMIFS('Entry Data'!$A:$A,'Entry Data'!$AA:$AA,Unit_Ach!$B35&amp;Unit_Ach!$HG$8&amp;Unit_Ach!$S$9&amp;Unit_Ach!$U$10)</f>
        <v>0</v>
      </c>
      <c r="HN35" s="94">
        <f>SUMIFS('Entry Data'!$S:$S,'Entry Data'!$AA:$AA,Unit_Ach!$B35&amp;Unit_Ach!$HG$8&amp;Unit_Ach!$S$9&amp;Unit_Ach!$U$10)</f>
        <v>0</v>
      </c>
      <c r="HO35" s="97">
        <f t="shared" si="53"/>
        <v>0</v>
      </c>
      <c r="HP35" s="97">
        <f t="shared" si="54"/>
        <v>0</v>
      </c>
      <c r="HQ35" s="99">
        <f>SUMIFS('Entry Data'!$A:$A,'Entry Data'!$AA:$AA,Unit_Ach!$B35&amp;Unit_Ach!$HQ$8&amp;Unit_Ach!$O$9&amp;Unit_Ach!$O$10)</f>
        <v>0</v>
      </c>
      <c r="HR35" s="96">
        <f>SUMIFS('Entry Data'!$S:$S,'Entry Data'!$AA:$AA,Unit_Ach!$B35&amp;Unit_Ach!$HQ$8&amp;Unit_Ach!$O$9&amp;Unit_Ach!$O$10)</f>
        <v>0</v>
      </c>
      <c r="HS35" s="94">
        <f>SUMIFS('Entry Data'!$A:$A,'Entry Data'!$AA:$AA,Unit_Ach!$B35&amp;Unit_Ach!$HQ$8&amp;Unit_Ach!$O$9&amp;Unit_Ach!$Q$10)</f>
        <v>0</v>
      </c>
      <c r="HT35" s="96">
        <f>SUMIFS('Entry Data'!$S:$S,'Entry Data'!$AA:$AA,Unit_Ach!$B35&amp;Unit_Ach!$HQ$8&amp;Unit_Ach!$O$9&amp;Unit_Ach!$Q$10)</f>
        <v>0</v>
      </c>
      <c r="HU35" s="94">
        <f>SUMIFS('Entry Data'!$A:$A,'Entry Data'!$AA:$AA,Unit_Ach!$B35&amp;Unit_Ach!$HQ$8&amp;Unit_Ach!$S$9&amp;Unit_Ach!$S$10)</f>
        <v>0</v>
      </c>
      <c r="HV35" s="96">
        <f>SUMIFS('Entry Data'!$S:$S,'Entry Data'!$AA:$AA,Unit_Ach!$B35&amp;Unit_Ach!$HQ$8&amp;Unit_Ach!$S$9&amp;Unit_Ach!$S$10)</f>
        <v>0</v>
      </c>
      <c r="HW35" s="94">
        <f>SUMIFS('Entry Data'!$A:$A,'Entry Data'!$AA:$AA,Unit_Ach!$B35&amp;Unit_Ach!$HQ$8&amp;Unit_Ach!$S$9&amp;Unit_Ach!$U$10)</f>
        <v>0</v>
      </c>
      <c r="HX35" s="94">
        <f>SUMIFS('Entry Data'!$S:$S,'Entry Data'!$AA:$AA,Unit_Ach!$B35&amp;Unit_Ach!$HQ$8&amp;Unit_Ach!$S$9&amp;Unit_Ach!$U$10)</f>
        <v>0</v>
      </c>
      <c r="HY35" s="97">
        <f t="shared" si="55"/>
        <v>0</v>
      </c>
      <c r="HZ35" s="97">
        <f t="shared" si="56"/>
        <v>0</v>
      </c>
      <c r="IA35" s="99">
        <f>SUMIFS('Entry Data'!$A:$A,'Entry Data'!$AA:$AA,Unit_Ach!$B35&amp;Unit_Ach!$IA$8&amp;Unit_Ach!$O$9&amp;Unit_Ach!$O$10)</f>
        <v>0</v>
      </c>
      <c r="IB35" s="96">
        <f>SUMIFS('Entry Data'!$S:$S,'Entry Data'!$AA:$AA,Unit_Ach!$B35&amp;Unit_Ach!$IA$8&amp;Unit_Ach!$O$9&amp;Unit_Ach!$O$10)</f>
        <v>0</v>
      </c>
      <c r="IC35" s="94">
        <f>SUMIFS('Entry Data'!$A:$A,'Entry Data'!$AA:$AA,Unit_Ach!$B35&amp;Unit_Ach!$IA$8&amp;Unit_Ach!$O$9&amp;Unit_Ach!$Q$10)</f>
        <v>0</v>
      </c>
      <c r="ID35" s="96">
        <f>SUMIFS('Entry Data'!$S:$S,'Entry Data'!$AA:$AA,Unit_Ach!$B35&amp;Unit_Ach!$IA$8&amp;Unit_Ach!$O$9&amp;Unit_Ach!$Q$10)</f>
        <v>0</v>
      </c>
      <c r="IE35" s="94">
        <f>SUMIFS('Entry Data'!$A:$A,'Entry Data'!$AA:$AA,Unit_Ach!$B35&amp;Unit_Ach!$IA$8&amp;Unit_Ach!$S$9&amp;Unit_Ach!$S$10)</f>
        <v>0</v>
      </c>
      <c r="IF35" s="96">
        <f>SUMIFS('Entry Data'!$S:$S,'Entry Data'!$AA:$AA,Unit_Ach!$B35&amp;Unit_Ach!$IA$8&amp;Unit_Ach!$S$9&amp;Unit_Ach!$S$10)</f>
        <v>0</v>
      </c>
      <c r="IG35" s="94">
        <f>SUMIFS('Entry Data'!$A:$A,'Entry Data'!$AA:$AA,Unit_Ach!$B35&amp;Unit_Ach!$IA$8&amp;Unit_Ach!$S$9&amp;Unit_Ach!$U$10)</f>
        <v>0</v>
      </c>
      <c r="IH35" s="94">
        <f>SUMIFS('Entry Data'!$S:$S,'Entry Data'!$AA:$AA,Unit_Ach!$B35&amp;Unit_Ach!$IA$8&amp;Unit_Ach!$S$9&amp;Unit_Ach!$U$10)</f>
        <v>0</v>
      </c>
      <c r="II35" s="97">
        <f t="shared" si="57"/>
        <v>0</v>
      </c>
      <c r="IJ35" s="97">
        <f t="shared" si="58"/>
        <v>0</v>
      </c>
      <c r="IK35" s="99">
        <f>SUMIFS('Entry Data'!$A:$A,'Entry Data'!$AA:$AA,Unit_Ach!$B35&amp;Unit_Ach!$IK$8&amp;Unit_Ach!$O$9&amp;Unit_Ach!$O$10)</f>
        <v>0</v>
      </c>
      <c r="IL35" s="96">
        <f>SUMIFS('Entry Data'!$S:$S,'Entry Data'!$AA:$AA,Unit_Ach!$B35&amp;Unit_Ach!$IK$8&amp;Unit_Ach!$O$9&amp;Unit_Ach!$O$10)</f>
        <v>0</v>
      </c>
      <c r="IM35" s="94">
        <f>SUMIFS('Entry Data'!$A:$A,'Entry Data'!$AA:$AA,Unit_Ach!$B35&amp;Unit_Ach!$IK$8&amp;Unit_Ach!$O$9&amp;Unit_Ach!$Q$10)</f>
        <v>0</v>
      </c>
      <c r="IN35" s="96">
        <f>SUMIFS('Entry Data'!$S:$S,'Entry Data'!$AA:$AA,Unit_Ach!$B35&amp;Unit_Ach!$IK$8&amp;Unit_Ach!$O$9&amp;Unit_Ach!$Q$10)</f>
        <v>0</v>
      </c>
      <c r="IO35" s="94">
        <f>SUMIFS('Entry Data'!$A:$A,'Entry Data'!$AA:$AA,Unit_Ach!$B35&amp;Unit_Ach!$IK$8&amp;Unit_Ach!$S$9&amp;Unit_Ach!$S$10)</f>
        <v>0</v>
      </c>
      <c r="IP35" s="96">
        <f>SUMIFS('Entry Data'!$S:$S,'Entry Data'!$AA:$AA,Unit_Ach!$B35&amp;Unit_Ach!$IK$8&amp;Unit_Ach!$S$9&amp;Unit_Ach!$S$10)</f>
        <v>0</v>
      </c>
      <c r="IQ35" s="94">
        <f>SUMIFS('Entry Data'!$A:$A,'Entry Data'!$AA:$AA,Unit_Ach!$B35&amp;Unit_Ach!$IK$8&amp;Unit_Ach!$S$9&amp;Unit_Ach!$U$10)</f>
        <v>0</v>
      </c>
      <c r="IR35" s="94">
        <f>SUMIFS('Entry Data'!$S:$S,'Entry Data'!$AA:$AA,Unit_Ach!$B35&amp;Unit_Ach!$IK$8&amp;Unit_Ach!$S$9&amp;Unit_Ach!$U$10)</f>
        <v>0</v>
      </c>
      <c r="IS35" s="97">
        <f t="shared" si="59"/>
        <v>0</v>
      </c>
      <c r="IT35" s="97">
        <f t="shared" si="60"/>
        <v>0</v>
      </c>
      <c r="IU35" s="99">
        <f>SUMIFS('Entry Data'!$A:$A,'Entry Data'!$AA:$AA,Unit_Ach!$B35&amp;Unit_Ach!$IU$8&amp;Unit_Ach!$O$9&amp;Unit_Ach!$O$10)</f>
        <v>0</v>
      </c>
      <c r="IV35" s="96">
        <f>SUMIFS('Entry Data'!$S:$S,'Entry Data'!$AA:$AA,Unit_Ach!$B35&amp;Unit_Ach!$IU$8&amp;Unit_Ach!$O$9&amp;Unit_Ach!$O$10)</f>
        <v>0</v>
      </c>
      <c r="IW35" s="94">
        <f>SUMIFS('Entry Data'!$A:$A,'Entry Data'!$AA:$AA,Unit_Ach!$B35&amp;Unit_Ach!$IU$8&amp;Unit_Ach!$O$9&amp;Unit_Ach!$Q$10)</f>
        <v>0</v>
      </c>
      <c r="IX35" s="96">
        <f>SUMIFS('Entry Data'!$S:$S,'Entry Data'!$AA:$AA,Unit_Ach!$B35&amp;Unit_Ach!$IU$8&amp;Unit_Ach!$O$9&amp;Unit_Ach!$Q$10)</f>
        <v>0</v>
      </c>
      <c r="IY35" s="94">
        <f>SUMIFS('Entry Data'!$A:$A,'Entry Data'!$AA:$AA,Unit_Ach!$B35&amp;Unit_Ach!$IU$8&amp;Unit_Ach!$S$9&amp;Unit_Ach!$S$10)</f>
        <v>0</v>
      </c>
      <c r="IZ35" s="96">
        <f>SUMIFS('Entry Data'!$S:$S,'Entry Data'!$AA:$AA,Unit_Ach!$B35&amp;Unit_Ach!$IU$8&amp;Unit_Ach!$S$9&amp;Unit_Ach!$S$10)</f>
        <v>0</v>
      </c>
      <c r="JA35" s="94">
        <f>SUMIFS('Entry Data'!$A:$A,'Entry Data'!$AA:$AA,Unit_Ach!$B35&amp;Unit_Ach!$IU$8&amp;Unit_Ach!$S$9&amp;Unit_Ach!$U$10)</f>
        <v>0</v>
      </c>
      <c r="JB35" s="94">
        <f>SUMIFS('Entry Data'!$S:$S,'Entry Data'!$AA:$AA,Unit_Ach!$B35&amp;Unit_Ach!$IU$8&amp;Unit_Ach!$S$9&amp;Unit_Ach!$U$10)</f>
        <v>0</v>
      </c>
      <c r="JC35" s="97">
        <f t="shared" si="61"/>
        <v>0</v>
      </c>
      <c r="JD35" s="97">
        <f t="shared" si="62"/>
        <v>0</v>
      </c>
      <c r="JE35" s="99">
        <f>SUMIFS('Entry Data'!$A:$A,'Entry Data'!$AA:$AA,Unit_Ach!$B35&amp;Unit_Ach!$JE$8&amp;Unit_Ach!$O$9&amp;Unit_Ach!$O$10)</f>
        <v>0</v>
      </c>
      <c r="JF35" s="96">
        <f>SUMIFS('Entry Data'!$S:$S,'Entry Data'!$AA:$AA,Unit_Ach!$B35&amp;Unit_Ach!$JE$8&amp;Unit_Ach!$O$9&amp;Unit_Ach!$O$10)</f>
        <v>0</v>
      </c>
      <c r="JG35" s="94">
        <f>SUMIFS('Entry Data'!$A:$A,'Entry Data'!$AA:$AA,Unit_Ach!$B35&amp;Unit_Ach!$JE$8&amp;Unit_Ach!$O$9&amp;Unit_Ach!$Q$10)</f>
        <v>0</v>
      </c>
      <c r="JH35" s="96">
        <f>SUMIFS('Entry Data'!$S:$S,'Entry Data'!$AA:$AA,Unit_Ach!$B35&amp;Unit_Ach!$JE$8&amp;Unit_Ach!$O$9&amp;Unit_Ach!$Q$10)</f>
        <v>0</v>
      </c>
      <c r="JI35" s="94">
        <f>SUMIFS('Entry Data'!$A:$A,'Entry Data'!$AA:$AA,Unit_Ach!$B35&amp;Unit_Ach!$JE$8&amp;Unit_Ach!$S$9&amp;Unit_Ach!$S$10)</f>
        <v>0</v>
      </c>
      <c r="JJ35" s="96">
        <f>SUMIFS('Entry Data'!$S:$S,'Entry Data'!$AA:$AA,Unit_Ach!$B35&amp;Unit_Ach!$JE$8&amp;Unit_Ach!$S$9&amp;Unit_Ach!$S$10)</f>
        <v>0</v>
      </c>
      <c r="JK35" s="94">
        <f>SUMIFS('Entry Data'!$A:$A,'Entry Data'!$AA:$AA,Unit_Ach!$B35&amp;Unit_Ach!$JE$8&amp;Unit_Ach!$S$9&amp;Unit_Ach!$U$10)</f>
        <v>0</v>
      </c>
      <c r="JL35" s="94">
        <f>SUMIFS('Entry Data'!$S:$S,'Entry Data'!$AA:$AA,Unit_Ach!$B35&amp;Unit_Ach!$JE$8&amp;Unit_Ach!$S$9&amp;Unit_Ach!$U$10)</f>
        <v>0</v>
      </c>
      <c r="JM35" s="97">
        <f t="shared" si="63"/>
        <v>0</v>
      </c>
      <c r="JN35" s="97">
        <f t="shared" si="64"/>
        <v>0</v>
      </c>
      <c r="JO35" s="99">
        <f>SUMIFS('Entry Data'!$A:$A,'Entry Data'!$AA:$AA,Unit_Ach!$B35&amp;Unit_Ach!$JO$8&amp;Unit_Ach!$O$9&amp;Unit_Ach!$O$10)</f>
        <v>0</v>
      </c>
      <c r="JP35" s="96">
        <f>SUMIFS('Entry Data'!$S:$S,'Entry Data'!$AA:$AA,Unit_Ach!$B35&amp;Unit_Ach!$JO$8&amp;Unit_Ach!$O$9&amp;Unit_Ach!$O$10)</f>
        <v>0</v>
      </c>
      <c r="JQ35" s="94">
        <f>SUMIFS('Entry Data'!$A:$A,'Entry Data'!$AA:$AA,Unit_Ach!$B35&amp;Unit_Ach!$JO$8&amp;Unit_Ach!$O$9&amp;Unit_Ach!$Q$10)</f>
        <v>0</v>
      </c>
      <c r="JR35" s="96">
        <f>SUMIFS('Entry Data'!$S:$S,'Entry Data'!$AA:$AA,Unit_Ach!$B35&amp;Unit_Ach!$JO$8&amp;Unit_Ach!$O$9&amp;Unit_Ach!$Q$10)</f>
        <v>0</v>
      </c>
      <c r="JS35" s="94">
        <f>SUMIFS('Entry Data'!$A:$A,'Entry Data'!$AA:$AA,Unit_Ach!$B35&amp;Unit_Ach!$JO$8&amp;Unit_Ach!$S$9&amp;Unit_Ach!$S$10)</f>
        <v>0</v>
      </c>
      <c r="JT35" s="96">
        <f>SUMIFS('Entry Data'!$S:$S,'Entry Data'!$AA:$AA,Unit_Ach!$B35&amp;Unit_Ach!$JO$8&amp;Unit_Ach!$S$9&amp;Unit_Ach!$S$10)</f>
        <v>0</v>
      </c>
      <c r="JU35" s="94">
        <f>SUMIFS('Entry Data'!$A:$A,'Entry Data'!$AA:$AA,Unit_Ach!$B35&amp;Unit_Ach!$JO$8&amp;Unit_Ach!$S$9&amp;Unit_Ach!$U$10)</f>
        <v>0</v>
      </c>
      <c r="JV35" s="94">
        <f>SUMIFS('Entry Data'!$S:$S,'Entry Data'!$AA:$AA,Unit_Ach!$B35&amp;Unit_Ach!$JO$8&amp;Unit_Ach!$S$9&amp;Unit_Ach!$U$10)</f>
        <v>0</v>
      </c>
      <c r="JW35" s="97">
        <f t="shared" si="65"/>
        <v>0</v>
      </c>
      <c r="JX35" s="97">
        <f t="shared" si="66"/>
        <v>0</v>
      </c>
      <c r="JY35" s="99">
        <f>SUMIFS('Entry Data'!$A:$A,'Entry Data'!$AA:$AA,Unit_Ach!$B35&amp;Unit_Ach!$JY$8&amp;Unit_Ach!$O$9&amp;Unit_Ach!$O$10)</f>
        <v>0</v>
      </c>
      <c r="JZ35" s="96">
        <f>SUMIFS('Entry Data'!$S:$S,'Entry Data'!$AA:$AA,Unit_Ach!$B35&amp;Unit_Ach!$JY$8&amp;Unit_Ach!$O$9&amp;Unit_Ach!$O$10)</f>
        <v>0</v>
      </c>
      <c r="KA35" s="94">
        <f>SUMIFS('Entry Data'!$A:$A,'Entry Data'!$AA:$AA,Unit_Ach!$B35&amp;Unit_Ach!$JY$8&amp;Unit_Ach!$O$9&amp;Unit_Ach!$Q$10)</f>
        <v>0</v>
      </c>
      <c r="KB35" s="96">
        <f>SUMIFS('Entry Data'!$S:$S,'Entry Data'!$AA:$AA,Unit_Ach!$B35&amp;Unit_Ach!$JY$8&amp;Unit_Ach!$O$9&amp;Unit_Ach!$Q$10)</f>
        <v>0</v>
      </c>
      <c r="KC35" s="94">
        <f>SUMIFS('Entry Data'!$A:$A,'Entry Data'!$AA:$AA,Unit_Ach!$B35&amp;Unit_Ach!$JY$8&amp;Unit_Ach!$S$9&amp;Unit_Ach!$S$10)</f>
        <v>0</v>
      </c>
      <c r="KD35" s="96">
        <f>SUMIFS('Entry Data'!$S:$S,'Entry Data'!$AA:$AA,Unit_Ach!$B35&amp;Unit_Ach!$JY$8&amp;Unit_Ach!$S$9&amp;Unit_Ach!$S$10)</f>
        <v>0</v>
      </c>
      <c r="KE35" s="94">
        <f>SUMIFS('Entry Data'!$A:$A,'Entry Data'!$AA:$AA,Unit_Ach!$B35&amp;Unit_Ach!$JY$8&amp;Unit_Ach!$S$9&amp;Unit_Ach!$U$10)</f>
        <v>0</v>
      </c>
      <c r="KF35" s="94">
        <f>SUMIFS('Entry Data'!$S:$S,'Entry Data'!$AA:$AA,Unit_Ach!$B35&amp;Unit_Ach!$JY$8&amp;Unit_Ach!$S$9&amp;Unit_Ach!$U$10)</f>
        <v>0</v>
      </c>
      <c r="KG35" s="97">
        <f t="shared" si="67"/>
        <v>0</v>
      </c>
      <c r="KH35" s="97">
        <f t="shared" si="68"/>
        <v>0</v>
      </c>
      <c r="KI35" s="99">
        <f>SUMIFS('Entry Data'!$A:$A,'Entry Data'!$AA:$AA,Unit_Ach!$B35&amp;Unit_Ach!$KI$8&amp;Unit_Ach!$O$9&amp;Unit_Ach!$O$10)</f>
        <v>0</v>
      </c>
      <c r="KJ35" s="96">
        <f>SUMIFS('Entry Data'!$S:$S,'Entry Data'!$AA:$AA,Unit_Ach!$B35&amp;Unit_Ach!$KI$8&amp;Unit_Ach!$O$9&amp;Unit_Ach!$O$10)</f>
        <v>0</v>
      </c>
      <c r="KK35" s="94">
        <f>SUMIFS('Entry Data'!$A:$A,'Entry Data'!$AA:$AA,Unit_Ach!$B35&amp;Unit_Ach!$KI$8&amp;Unit_Ach!$O$9&amp;Unit_Ach!$Q$10)</f>
        <v>0</v>
      </c>
      <c r="KL35" s="96">
        <f>SUMIFS('Entry Data'!$S:$S,'Entry Data'!$AA:$AA,Unit_Ach!$B35&amp;Unit_Ach!$KI$8&amp;Unit_Ach!$O$9&amp;Unit_Ach!$Q$10)</f>
        <v>0</v>
      </c>
      <c r="KM35" s="94">
        <f>SUMIFS('Entry Data'!$A:$A,'Entry Data'!$AA:$AA,Unit_Ach!$B35&amp;Unit_Ach!$KI$8&amp;Unit_Ach!$S$9&amp;Unit_Ach!$S$10)</f>
        <v>0</v>
      </c>
      <c r="KN35" s="96">
        <f>SUMIFS('Entry Data'!$S:$S,'Entry Data'!$AA:$AA,Unit_Ach!$B35&amp;Unit_Ach!$KI$8&amp;Unit_Ach!$S$9&amp;Unit_Ach!$S$10)</f>
        <v>0</v>
      </c>
      <c r="KO35" s="94">
        <f>SUMIFS('Entry Data'!$A:$A,'Entry Data'!$AA:$AA,Unit_Ach!$B35&amp;Unit_Ach!$KI$8&amp;Unit_Ach!$S$9&amp;Unit_Ach!$U$10)</f>
        <v>0</v>
      </c>
      <c r="KP35" s="94">
        <f>SUMIFS('Entry Data'!$S:$S,'Entry Data'!$AA:$AA,Unit_Ach!$B35&amp;Unit_Ach!$KI$8&amp;Unit_Ach!$S$9&amp;Unit_Ach!$U$10)</f>
        <v>0</v>
      </c>
      <c r="KQ35" s="97">
        <f t="shared" si="69"/>
        <v>0</v>
      </c>
      <c r="KR35" s="97">
        <f t="shared" si="70"/>
        <v>0</v>
      </c>
      <c r="KS35" s="99">
        <f>SUMIFS('Entry Data'!$A:$A,'Entry Data'!$AA:$AA,Unit_Ach!$B35&amp;Unit_Ach!$KS$8&amp;Unit_Ach!$O$9&amp;Unit_Ach!$O$10)</f>
        <v>0</v>
      </c>
      <c r="KT35" s="96">
        <f>SUMIFS('Entry Data'!$S:$S,'Entry Data'!$AA:$AA,Unit_Ach!$B35&amp;Unit_Ach!$KS$8&amp;Unit_Ach!$O$9&amp;Unit_Ach!$O$10)</f>
        <v>0</v>
      </c>
      <c r="KU35" s="94">
        <f>SUMIFS('Entry Data'!$A:$A,'Entry Data'!$AA:$AA,Unit_Ach!$B35&amp;Unit_Ach!$KS$8&amp;Unit_Ach!$O$9&amp;Unit_Ach!$Q$10)</f>
        <v>0</v>
      </c>
      <c r="KV35" s="96">
        <f>SUMIFS('Entry Data'!$S:$S,'Entry Data'!$AA:$AA,Unit_Ach!$B35&amp;Unit_Ach!$KS$8&amp;Unit_Ach!$O$9&amp;Unit_Ach!$Q$10)</f>
        <v>0</v>
      </c>
      <c r="KW35" s="94">
        <f>SUMIFS('Entry Data'!$A:$A,'Entry Data'!$AA:$AA,Unit_Ach!$B35&amp;Unit_Ach!$KS$8&amp;Unit_Ach!$S$9&amp;Unit_Ach!$S$10)</f>
        <v>0</v>
      </c>
      <c r="KX35" s="96">
        <f>SUMIFS('Entry Data'!$S:$S,'Entry Data'!$AA:$AA,Unit_Ach!$B35&amp;Unit_Ach!$KS$8&amp;Unit_Ach!$S$9&amp;Unit_Ach!$S$10)</f>
        <v>0</v>
      </c>
      <c r="KY35" s="94">
        <f>SUMIFS('Entry Data'!$A:$A,'Entry Data'!$AA:$AA,Unit_Ach!$B35&amp;Unit_Ach!$KS$8&amp;Unit_Ach!$S$9&amp;Unit_Ach!$U$10)</f>
        <v>0</v>
      </c>
      <c r="KZ35" s="94">
        <f>SUMIFS('Entry Data'!$S:$S,'Entry Data'!$AA:$AA,Unit_Ach!$B35&amp;Unit_Ach!$KS$8&amp;Unit_Ach!$S$9&amp;Unit_Ach!$U$10)</f>
        <v>0</v>
      </c>
      <c r="LA35" s="97">
        <f t="shared" si="71"/>
        <v>0</v>
      </c>
      <c r="LB35" s="97">
        <f t="shared" si="72"/>
        <v>0</v>
      </c>
      <c r="LC35" s="99">
        <f>SUMIFS('Entry Data'!$A:$A,'Entry Data'!$AA:$AA,Unit_Ach!$B35&amp;Unit_Ach!$LC$8&amp;Unit_Ach!$O$9&amp;Unit_Ach!$O$10)</f>
        <v>0</v>
      </c>
      <c r="LD35" s="96">
        <f>SUMIFS('Entry Data'!$S:$S,'Entry Data'!$AA:$AA,Unit_Ach!$B35&amp;Unit_Ach!$LC$8&amp;Unit_Ach!$O$9&amp;Unit_Ach!$O$10)</f>
        <v>0</v>
      </c>
      <c r="LE35" s="94">
        <f>SUMIFS('Entry Data'!$A:$A,'Entry Data'!$AA:$AA,Unit_Ach!$B35&amp;Unit_Ach!$LC$8&amp;Unit_Ach!$O$9&amp;Unit_Ach!$Q$10)</f>
        <v>0</v>
      </c>
      <c r="LF35" s="96">
        <f>SUMIFS('Entry Data'!$S:$S,'Entry Data'!$AA:$AA,Unit_Ach!$B35&amp;Unit_Ach!$LC$8&amp;Unit_Ach!$O$9&amp;Unit_Ach!$Q$10)</f>
        <v>0</v>
      </c>
      <c r="LG35" s="94">
        <f>SUMIFS('Entry Data'!$A:$A,'Entry Data'!$AA:$AA,Unit_Ach!$B35&amp;Unit_Ach!$LC$8&amp;Unit_Ach!$S$9&amp;Unit_Ach!$S$10)</f>
        <v>0</v>
      </c>
      <c r="LH35" s="96">
        <f>SUMIFS('Entry Data'!$S:$S,'Entry Data'!$AA:$AA,Unit_Ach!$B35&amp;Unit_Ach!$LC$8&amp;Unit_Ach!$S$9&amp;Unit_Ach!$S$10)</f>
        <v>0</v>
      </c>
      <c r="LI35" s="94">
        <f>SUMIFS('Entry Data'!$A:$A,'Entry Data'!$AA:$AA,Unit_Ach!$B35&amp;Unit_Ach!$LC$8&amp;Unit_Ach!$S$9&amp;Unit_Ach!$U$10)</f>
        <v>0</v>
      </c>
      <c r="LJ35" s="94">
        <f>SUMIFS('Entry Data'!$S:$S,'Entry Data'!$AA:$AA,Unit_Ach!$B35&amp;Unit_Ach!$LC$8&amp;Unit_Ach!$S$9&amp;Unit_Ach!$U$10)</f>
        <v>0</v>
      </c>
      <c r="LK35" s="97">
        <f t="shared" si="73"/>
        <v>0</v>
      </c>
      <c r="LL35" s="97">
        <f t="shared" si="74"/>
        <v>0</v>
      </c>
    </row>
    <row r="36" spans="1:324" x14ac:dyDescent="0.3">
      <c r="A36" s="92">
        <v>25</v>
      </c>
      <c r="B36" s="100" t="s">
        <v>86</v>
      </c>
      <c r="C36" s="100" t="s">
        <v>231</v>
      </c>
      <c r="D36" s="101">
        <f t="shared" si="3"/>
        <v>8</v>
      </c>
      <c r="E36" s="101">
        <f t="shared" si="4"/>
        <v>215.42000000000002</v>
      </c>
      <c r="F36" s="101">
        <f t="shared" si="5"/>
        <v>34</v>
      </c>
      <c r="G36" s="101">
        <f t="shared" si="6"/>
        <v>1070.5200000000002</v>
      </c>
      <c r="H36" s="101">
        <f t="shared" si="7"/>
        <v>47</v>
      </c>
      <c r="I36" s="101">
        <f t="shared" si="8"/>
        <v>1327.3999999999999</v>
      </c>
      <c r="J36" s="101">
        <f t="shared" si="9"/>
        <v>38</v>
      </c>
      <c r="K36" s="101">
        <f t="shared" si="10"/>
        <v>743.6400000000001</v>
      </c>
      <c r="L36" s="101">
        <f t="shared" si="11"/>
        <v>127</v>
      </c>
      <c r="M36" s="101">
        <f t="shared" si="12"/>
        <v>3356.9799999999996</v>
      </c>
      <c r="N36" s="95"/>
      <c r="O36" s="94">
        <f>SUMIFS('Entry Data'!$A:$A,'Entry Data'!$AA:$AA,Unit_Ach!$B36&amp;Unit_Ach!$O$8&amp;Unit_Ach!$O$9&amp;Unit_Ach!$O$10)</f>
        <v>0</v>
      </c>
      <c r="P36" s="96">
        <f>SUMIFS('Entry Data'!$S:$S,'Entry Data'!$AA:$AA,Unit_Ach!$B36&amp;Unit_Ach!$O$8&amp;Unit_Ach!$O$9&amp;Unit_Ach!$O$10)</f>
        <v>0</v>
      </c>
      <c r="Q36" s="94">
        <f>SUMIFS('Entry Data'!$A:$A,'Entry Data'!$AA:$AA,Unit_Ach!$B36&amp;Unit_Ach!$O$8&amp;Unit_Ach!$O$9&amp;Unit_Ach!$Q$10)</f>
        <v>0</v>
      </c>
      <c r="R36" s="96">
        <f>SUMIFS('Entry Data'!$S:$S,'Entry Data'!$AA:$AA,Unit_Ach!$B36&amp;Unit_Ach!$O$8&amp;Unit_Ach!$O$9&amp;Unit_Ach!$Q$10)</f>
        <v>0</v>
      </c>
      <c r="S36" s="94">
        <f>SUMIFS('Entry Data'!$A:$A,'Entry Data'!$AA:$AA,Unit_Ach!$B36&amp;Unit_Ach!$O$8&amp;Unit_Ach!$S$9&amp;Unit_Ach!$S$10)</f>
        <v>5</v>
      </c>
      <c r="T36" s="96">
        <f>SUMIFS('Entry Data'!$S:$S,'Entry Data'!$AA:$AA,Unit_Ach!$B36&amp;Unit_Ach!$O$8&amp;Unit_Ach!$S$9&amp;Unit_Ach!$S$10)</f>
        <v>175.04</v>
      </c>
      <c r="U36" s="94">
        <f>SUMIFS('Entry Data'!$A:$A,'Entry Data'!$AA:$AA,Unit_Ach!$B36&amp;Unit_Ach!$O$8&amp;Unit_Ach!$S$9&amp;Unit_Ach!$U$10)</f>
        <v>4</v>
      </c>
      <c r="V36" s="94">
        <f>SUMIFS('Entry Data'!$S:$S,'Entry Data'!$AA:$AA,Unit_Ach!$B36&amp;Unit_Ach!$O$8&amp;Unit_Ach!$S$9&amp;Unit_Ach!$U$10)</f>
        <v>138.78</v>
      </c>
      <c r="W36" s="97">
        <f t="shared" si="13"/>
        <v>9</v>
      </c>
      <c r="X36" s="98">
        <f t="shared" si="14"/>
        <v>313.82</v>
      </c>
      <c r="Y36" s="99">
        <f>SUMIFS('Entry Data'!$A:$A,'Entry Data'!$AA:$AA,Unit_Ach!$B36&amp;Unit_Ach!$Y$8&amp;Unit_Ach!$O$9&amp;Unit_Ach!$O$10)</f>
        <v>0</v>
      </c>
      <c r="Z36" s="96">
        <f>SUMIFS('Entry Data'!$S:$S,'Entry Data'!$AA:$AA,Unit_Ach!$B36&amp;Unit_Ach!$Y$8&amp;Unit_Ach!$O$9&amp;Unit_Ach!$O$10)</f>
        <v>0</v>
      </c>
      <c r="AA36" s="94">
        <f>SUMIFS('Entry Data'!$A:$A,'Entry Data'!$AA:$AA,Unit_Ach!$B36&amp;Unit_Ach!$Y$8&amp;Unit_Ach!$O$9&amp;Unit_Ach!$Q$10)</f>
        <v>5</v>
      </c>
      <c r="AB36" s="96">
        <f>SUMIFS('Entry Data'!$S:$S,'Entry Data'!$AA:$AA,Unit_Ach!$B36&amp;Unit_Ach!$Y$8&amp;Unit_Ach!$O$9&amp;Unit_Ach!$Q$10)</f>
        <v>151.12</v>
      </c>
      <c r="AC36" s="94">
        <f>SUMIFS('Entry Data'!$A:$A,'Entry Data'!$AA:$AA,Unit_Ach!$B36&amp;Unit_Ach!$Y$8&amp;Unit_Ach!$S$9&amp;Unit_Ach!$S$10)</f>
        <v>1</v>
      </c>
      <c r="AD36" s="96">
        <f>SUMIFS('Entry Data'!$S:$S,'Entry Data'!$AA:$AA,Unit_Ach!$B36&amp;Unit_Ach!$Y$8&amp;Unit_Ach!$S$9&amp;Unit_Ach!$S$10)</f>
        <v>33.96</v>
      </c>
      <c r="AE36" s="94">
        <f>SUMIFS('Entry Data'!$A:$A,'Entry Data'!$AA:$AA,Unit_Ach!$B36&amp;Unit_Ach!$Y$8&amp;Unit_Ach!$S$9&amp;Unit_Ach!$U$10)</f>
        <v>0</v>
      </c>
      <c r="AF36" s="94">
        <f>SUMIFS('Entry Data'!$S:$S,'Entry Data'!$AA:$AA,Unit_Ach!$B36&amp;Unit_Ach!$Y$8&amp;Unit_Ach!$S$9&amp;Unit_Ach!$U$10)</f>
        <v>0</v>
      </c>
      <c r="AG36" s="97">
        <f t="shared" si="15"/>
        <v>6</v>
      </c>
      <c r="AH36" s="97">
        <f t="shared" si="16"/>
        <v>185.08</v>
      </c>
      <c r="AI36" s="99">
        <f>SUMIFS('Entry Data'!$A:$A,'Entry Data'!$AA:$AA,Unit_Ach!$B36&amp;Unit_Ach!$AI$8&amp;Unit_Ach!$O$9&amp;Unit_Ach!$O$10)</f>
        <v>0</v>
      </c>
      <c r="AJ36" s="96">
        <f>SUMIFS('Entry Data'!$S:$S,'Entry Data'!$AA:$AA,Unit_Ach!$B36&amp;Unit_Ach!$AI$8&amp;Unit_Ach!$O$9&amp;Unit_Ach!$O$10)</f>
        <v>0</v>
      </c>
      <c r="AK36" s="94">
        <f>SUMIFS('Entry Data'!$A:$A,'Entry Data'!$AA:$AA,Unit_Ach!$B36&amp;Unit_Ach!$AI$8&amp;Unit_Ach!$O$9&amp;Unit_Ach!$Q$10)</f>
        <v>1</v>
      </c>
      <c r="AL36" s="96">
        <f>SUMIFS('Entry Data'!$S:$S,'Entry Data'!$AA:$AA,Unit_Ach!$B36&amp;Unit_Ach!$AI$8&amp;Unit_Ach!$O$9&amp;Unit_Ach!$Q$10)</f>
        <v>33.36</v>
      </c>
      <c r="AM36" s="94">
        <f>SUMIFS('Entry Data'!$A:$A,'Entry Data'!$AA:$AA,Unit_Ach!$B36&amp;Unit_Ach!$AI$8&amp;Unit_Ach!$S$9&amp;Unit_Ach!$S$10)</f>
        <v>4</v>
      </c>
      <c r="AN36" s="96">
        <f>SUMIFS('Entry Data'!$S:$S,'Entry Data'!$AA:$AA,Unit_Ach!$B36&amp;Unit_Ach!$AI$8&amp;Unit_Ach!$S$9&amp;Unit_Ach!$S$10)</f>
        <v>136.45999999999998</v>
      </c>
      <c r="AO36" s="94">
        <f>SUMIFS('Entry Data'!$A:$A,'Entry Data'!$AA:$AA,Unit_Ach!$B36&amp;Unit_Ach!$AI$8&amp;Unit_Ach!$S$9&amp;Unit_Ach!$U$10)</f>
        <v>3</v>
      </c>
      <c r="AP36" s="94">
        <f>SUMIFS('Entry Data'!$S:$S,'Entry Data'!$AA:$AA,Unit_Ach!$B36&amp;Unit_Ach!$AI$8&amp;Unit_Ach!$S$9&amp;Unit_Ach!$U$10)</f>
        <v>99.22</v>
      </c>
      <c r="AQ36" s="97">
        <f t="shared" si="17"/>
        <v>8</v>
      </c>
      <c r="AR36" s="97">
        <f t="shared" si="18"/>
        <v>269.03999999999996</v>
      </c>
      <c r="AS36" s="99">
        <f>SUMIFS('Entry Data'!$A:$A,'Entry Data'!$AA:$AA,Unit_Ach!$B36&amp;Unit_Ach!$AS$8&amp;Unit_Ach!$O$9&amp;Unit_Ach!$O$10)</f>
        <v>0</v>
      </c>
      <c r="AT36" s="96">
        <f>SUMIFS('Entry Data'!$S:$S,'Entry Data'!$AA:$AA,Unit_Ach!$B36&amp;Unit_Ach!$AS$8&amp;Unit_Ach!$O$9&amp;Unit_Ach!$O$10)</f>
        <v>0</v>
      </c>
      <c r="AU36" s="94">
        <f>SUMIFS('Entry Data'!$A:$A,'Entry Data'!$AA:$AA,Unit_Ach!$B36&amp;Unit_Ach!$AS$8&amp;Unit_Ach!$O$9&amp;Unit_Ach!$Q$10)</f>
        <v>0</v>
      </c>
      <c r="AV36" s="96">
        <f>SUMIFS('Entry Data'!$S:$S,'Entry Data'!$AA:$AA,Unit_Ach!$B36&amp;Unit_Ach!$AS$8&amp;Unit_Ach!$O$9&amp;Unit_Ach!$Q$10)</f>
        <v>0</v>
      </c>
      <c r="AW36" s="94">
        <f>SUMIFS('Entry Data'!$A:$A,'Entry Data'!$AA:$AA,Unit_Ach!$B36&amp;Unit_Ach!$AS$8&amp;Unit_Ach!$S$9&amp;Unit_Ach!$S$10)</f>
        <v>4</v>
      </c>
      <c r="AX36" s="96">
        <f>SUMIFS('Entry Data'!$S:$S,'Entry Data'!$AA:$AA,Unit_Ach!$B36&amp;Unit_Ach!$AS$8&amp;Unit_Ach!$S$9&amp;Unit_Ach!$S$10)</f>
        <v>136.39999999999998</v>
      </c>
      <c r="AY36" s="94">
        <f>SUMIFS('Entry Data'!$A:$A,'Entry Data'!$AA:$AA,Unit_Ach!$B36&amp;Unit_Ach!$AS$8&amp;Unit_Ach!$S$9&amp;Unit_Ach!$U$10)</f>
        <v>2</v>
      </c>
      <c r="AZ36" s="94">
        <f>SUMIFS('Entry Data'!$S:$S,'Entry Data'!$AA:$AA,Unit_Ach!$B36&amp;Unit_Ach!$AS$8&amp;Unit_Ach!$S$9&amp;Unit_Ach!$U$10)</f>
        <v>68.540000000000006</v>
      </c>
      <c r="BA36" s="97">
        <f t="shared" si="19"/>
        <v>6</v>
      </c>
      <c r="BB36" s="97">
        <f t="shared" si="20"/>
        <v>204.94</v>
      </c>
      <c r="BC36" s="99">
        <f>SUMIFS('Entry Data'!$A:$A,'Entry Data'!$AA:$AA,Unit_Ach!$B36&amp;Unit_Ach!$BC$8&amp;Unit_Ach!$O$9&amp;Unit_Ach!$O$10)</f>
        <v>0</v>
      </c>
      <c r="BD36" s="96">
        <f>SUMIFS('Entry Data'!$S:$S,'Entry Data'!$AA:$AA,Unit_Ach!$B36&amp;Unit_Ach!$BC$8&amp;Unit_Ach!$O$9&amp;Unit_Ach!$O$10)</f>
        <v>0</v>
      </c>
      <c r="BE36" s="94">
        <f>SUMIFS('Entry Data'!$A:$A,'Entry Data'!$AA:$AA,Unit_Ach!$B36&amp;Unit_Ach!$BC$8&amp;Unit_Ach!$O$9&amp;Unit_Ach!$Q$10)</f>
        <v>5</v>
      </c>
      <c r="BF36" s="96">
        <f>SUMIFS('Entry Data'!$S:$S,'Entry Data'!$AA:$AA,Unit_Ach!$B36&amp;Unit_Ach!$BC$8&amp;Unit_Ach!$O$9&amp;Unit_Ach!$Q$10)</f>
        <v>159.68</v>
      </c>
      <c r="BG36" s="94">
        <f>SUMIFS('Entry Data'!$A:$A,'Entry Data'!$AA:$AA,Unit_Ach!$B36&amp;Unit_Ach!$BC$8&amp;Unit_Ach!$S$9&amp;Unit_Ach!$S$10)</f>
        <v>0</v>
      </c>
      <c r="BH36" s="96">
        <f>SUMIFS('Entry Data'!$S:$S,'Entry Data'!$AA:$AA,Unit_Ach!$B36&amp;Unit_Ach!$BC$8&amp;Unit_Ach!$S$9&amp;Unit_Ach!$S$10)</f>
        <v>0</v>
      </c>
      <c r="BI36" s="94">
        <f>SUMIFS('Entry Data'!$A:$A,'Entry Data'!$AA:$AA,Unit_Ach!$B36&amp;Unit_Ach!$BC$8&amp;Unit_Ach!$S$9&amp;Unit_Ach!$U$10)</f>
        <v>0</v>
      </c>
      <c r="BJ36" s="94">
        <f>SUMIFS('Entry Data'!$S:$S,'Entry Data'!$AA:$AA,Unit_Ach!$B36&amp;Unit_Ach!$BC$8&amp;Unit_Ach!$S$9&amp;Unit_Ach!$U$10)</f>
        <v>0</v>
      </c>
      <c r="BK36" s="97">
        <f t="shared" si="21"/>
        <v>5</v>
      </c>
      <c r="BL36" s="97">
        <f t="shared" si="22"/>
        <v>159.68</v>
      </c>
      <c r="BM36" s="99">
        <f>SUMIFS('Entry Data'!$A:$A,'Entry Data'!$AA:$AA,Unit_Ach!$B36&amp;Unit_Ach!$BM$8&amp;Unit_Ach!$O$9&amp;Unit_Ach!$O$10)</f>
        <v>1</v>
      </c>
      <c r="BN36" s="96">
        <f>SUMIFS('Entry Data'!$S:$S,'Entry Data'!$AA:$AA,Unit_Ach!$B36&amp;Unit_Ach!$BM$8&amp;Unit_Ach!$O$9&amp;Unit_Ach!$O$10)</f>
        <v>30.18</v>
      </c>
      <c r="BO36" s="94">
        <f>SUMIFS('Entry Data'!$A:$A,'Entry Data'!$AA:$AA,Unit_Ach!$B36&amp;Unit_Ach!$BM$8&amp;Unit_Ach!$O$9&amp;Unit_Ach!$Q$10)</f>
        <v>4</v>
      </c>
      <c r="BP36" s="96">
        <f>SUMIFS('Entry Data'!$S:$S,'Entry Data'!$AA:$AA,Unit_Ach!$B36&amp;Unit_Ach!$BM$8&amp;Unit_Ach!$O$9&amp;Unit_Ach!$Q$10)</f>
        <v>126.47999999999999</v>
      </c>
      <c r="BQ36" s="94">
        <f>SUMIFS('Entry Data'!$A:$A,'Entry Data'!$AA:$AA,Unit_Ach!$B36&amp;Unit_Ach!$BM$8&amp;Unit_Ach!$S$9&amp;Unit_Ach!$S$10)</f>
        <v>2</v>
      </c>
      <c r="BR36" s="96">
        <f>SUMIFS('Entry Data'!$S:$S,'Entry Data'!$AA:$AA,Unit_Ach!$B36&amp;Unit_Ach!$BM$8&amp;Unit_Ach!$S$9&amp;Unit_Ach!$S$10)</f>
        <v>67</v>
      </c>
      <c r="BS36" s="94">
        <f>SUMIFS('Entry Data'!$A:$A,'Entry Data'!$AA:$AA,Unit_Ach!$B36&amp;Unit_Ach!$BM$8&amp;Unit_Ach!$S$9&amp;Unit_Ach!$U$10)</f>
        <v>1</v>
      </c>
      <c r="BT36" s="94">
        <f>SUMIFS('Entry Data'!$S:$S,'Entry Data'!$AA:$AA,Unit_Ach!$B36&amp;Unit_Ach!$BM$8&amp;Unit_Ach!$S$9&amp;Unit_Ach!$U$10)</f>
        <v>34.36</v>
      </c>
      <c r="BU36" s="97">
        <f t="shared" si="23"/>
        <v>8</v>
      </c>
      <c r="BV36" s="97">
        <f t="shared" si="24"/>
        <v>258.02</v>
      </c>
      <c r="BW36" s="99">
        <f>SUMIFS('Entry Data'!$A:$A,'Entry Data'!$AA:$AA,Unit_Ach!$B36&amp;Unit_Ach!$BW$8&amp;Unit_Ach!$O$9&amp;Unit_Ach!$O$10)</f>
        <v>2</v>
      </c>
      <c r="BX36" s="96">
        <f>SUMIFS('Entry Data'!$S:$S,'Entry Data'!$AA:$AA,Unit_Ach!$B36&amp;Unit_Ach!$BW$8&amp;Unit_Ach!$O$9&amp;Unit_Ach!$O$10)</f>
        <v>60.7</v>
      </c>
      <c r="BY36" s="94">
        <f>SUMIFS('Entry Data'!$A:$A,'Entry Data'!$AA:$AA,Unit_Ach!$B36&amp;Unit_Ach!$BW$8&amp;Unit_Ach!$O$9&amp;Unit_Ach!$Q$10)</f>
        <v>6</v>
      </c>
      <c r="BZ36" s="96">
        <f>SUMIFS('Entry Data'!$S:$S,'Entry Data'!$AA:$AA,Unit_Ach!$B36&amp;Unit_Ach!$BW$8&amp;Unit_Ach!$O$9&amp;Unit_Ach!$Q$10)</f>
        <v>187.23999999999998</v>
      </c>
      <c r="CA36" s="94">
        <f>SUMIFS('Entry Data'!$A:$A,'Entry Data'!$AA:$AA,Unit_Ach!$B36&amp;Unit_Ach!$BW$8&amp;Unit_Ach!$S$9&amp;Unit_Ach!$S$10)</f>
        <v>3</v>
      </c>
      <c r="CB36" s="96">
        <f>SUMIFS('Entry Data'!$S:$S,'Entry Data'!$AA:$AA,Unit_Ach!$B36&amp;Unit_Ach!$BW$8&amp;Unit_Ach!$S$9&amp;Unit_Ach!$S$10)</f>
        <v>98.02</v>
      </c>
      <c r="CC36" s="94">
        <f>SUMIFS('Entry Data'!$A:$A,'Entry Data'!$AA:$AA,Unit_Ach!$B36&amp;Unit_Ach!$BW$8&amp;Unit_Ach!$S$9&amp;Unit_Ach!$U$10)</f>
        <v>0</v>
      </c>
      <c r="CD36" s="94">
        <f>SUMIFS('Entry Data'!$S:$S,'Entry Data'!$AA:$AA,Unit_Ach!$B36&amp;Unit_Ach!$BW$8&amp;Unit_Ach!$S$9&amp;Unit_Ach!$U$10)</f>
        <v>0</v>
      </c>
      <c r="CE36" s="97">
        <f t="shared" si="25"/>
        <v>11</v>
      </c>
      <c r="CF36" s="97">
        <f t="shared" si="26"/>
        <v>345.96</v>
      </c>
      <c r="CG36" s="99">
        <f>SUMIFS('Entry Data'!$A:$A,'Entry Data'!$AA:$AA,Unit_Ach!$B36&amp;Unit_Ach!$CG$8&amp;Unit_Ach!$O$9&amp;Unit_Ach!$O$10)</f>
        <v>1</v>
      </c>
      <c r="CH36" s="96">
        <f>SUMIFS('Entry Data'!$S:$S,'Entry Data'!$AA:$AA,Unit_Ach!$B36&amp;Unit_Ach!$CG$8&amp;Unit_Ach!$O$9&amp;Unit_Ach!$O$10)</f>
        <v>31.02</v>
      </c>
      <c r="CI36" s="94">
        <f>SUMIFS('Entry Data'!$A:$A,'Entry Data'!$AA:$AA,Unit_Ach!$B36&amp;Unit_Ach!$CG$8&amp;Unit_Ach!$O$9&amp;Unit_Ach!$Q$10)</f>
        <v>0</v>
      </c>
      <c r="CJ36" s="96">
        <f>SUMIFS('Entry Data'!$S:$S,'Entry Data'!$AA:$AA,Unit_Ach!$B36&amp;Unit_Ach!$CG$8&amp;Unit_Ach!$O$9&amp;Unit_Ach!$Q$10)</f>
        <v>0</v>
      </c>
      <c r="CK36" s="94">
        <f>SUMIFS('Entry Data'!$A:$A,'Entry Data'!$AA:$AA,Unit_Ach!$B36&amp;Unit_Ach!$CG$8&amp;Unit_Ach!$S$9&amp;Unit_Ach!$S$10)</f>
        <v>4</v>
      </c>
      <c r="CL36" s="96">
        <f>SUMIFS('Entry Data'!$S:$S,'Entry Data'!$AA:$AA,Unit_Ach!$B36&amp;Unit_Ach!$CG$8&amp;Unit_Ach!$S$9&amp;Unit_Ach!$S$10)</f>
        <v>133.42000000000002</v>
      </c>
      <c r="CM36" s="94">
        <f>SUMIFS('Entry Data'!$A:$A,'Entry Data'!$AA:$AA,Unit_Ach!$B36&amp;Unit_Ach!$CG$8&amp;Unit_Ach!$S$9&amp;Unit_Ach!$U$10)</f>
        <v>4</v>
      </c>
      <c r="CN36" s="94">
        <f>SUMIFS('Entry Data'!$S:$S,'Entry Data'!$AA:$AA,Unit_Ach!$B36&amp;Unit_Ach!$CG$8&amp;Unit_Ach!$S$9&amp;Unit_Ach!$U$10)</f>
        <v>136.36000000000001</v>
      </c>
      <c r="CO36" s="97">
        <f t="shared" si="27"/>
        <v>9</v>
      </c>
      <c r="CP36" s="97">
        <f t="shared" si="28"/>
        <v>300.80000000000007</v>
      </c>
      <c r="CQ36" s="99">
        <f>SUMIFS('Entry Data'!$A:$A,'Entry Data'!$AA:$AA,Unit_Ach!$B36&amp;Unit_Ach!$CQ$8&amp;Unit_Ach!$O$9&amp;Unit_Ach!$O$10)</f>
        <v>2</v>
      </c>
      <c r="CR36" s="96">
        <f>SUMIFS('Entry Data'!$S:$S,'Entry Data'!$AA:$AA,Unit_Ach!$B36&amp;Unit_Ach!$CQ$8&amp;Unit_Ach!$O$9&amp;Unit_Ach!$O$10)</f>
        <v>62.66</v>
      </c>
      <c r="CS36" s="94">
        <f>SUMIFS('Entry Data'!$A:$A,'Entry Data'!$AA:$AA,Unit_Ach!$B36&amp;Unit_Ach!$CQ$8&amp;Unit_Ach!$O$9&amp;Unit_Ach!$Q$10)</f>
        <v>6</v>
      </c>
      <c r="CT36" s="96">
        <f>SUMIFS('Entry Data'!$S:$S,'Entry Data'!$AA:$AA,Unit_Ach!$B36&amp;Unit_Ach!$CQ$8&amp;Unit_Ach!$O$9&amp;Unit_Ach!$Q$10)</f>
        <v>193.8</v>
      </c>
      <c r="CU36" s="94">
        <f>SUMIFS('Entry Data'!$A:$A,'Entry Data'!$AA:$AA,Unit_Ach!$B36&amp;Unit_Ach!$CQ$8&amp;Unit_Ach!$S$9&amp;Unit_Ach!$S$10)</f>
        <v>3</v>
      </c>
      <c r="CV36" s="96">
        <f>SUMIFS('Entry Data'!$S:$S,'Entry Data'!$AA:$AA,Unit_Ach!$B36&amp;Unit_Ach!$CQ$8&amp;Unit_Ach!$S$9&amp;Unit_Ach!$S$10)</f>
        <v>103.44</v>
      </c>
      <c r="CW36" s="94">
        <f>SUMIFS('Entry Data'!$A:$A,'Entry Data'!$AA:$AA,Unit_Ach!$B36&amp;Unit_Ach!$CQ$8&amp;Unit_Ach!$S$9&amp;Unit_Ach!$U$10)</f>
        <v>0</v>
      </c>
      <c r="CX36" s="94">
        <f>SUMIFS('Entry Data'!$S:$S,'Entry Data'!$AA:$AA,Unit_Ach!$B36&amp;Unit_Ach!$CQ$8&amp;Unit_Ach!$S$9&amp;Unit_Ach!$U$10)</f>
        <v>0</v>
      </c>
      <c r="CY36" s="97">
        <f t="shared" si="29"/>
        <v>11</v>
      </c>
      <c r="CZ36" s="97">
        <f t="shared" si="30"/>
        <v>359.90000000000003</v>
      </c>
      <c r="DA36" s="99">
        <f>SUMIFS('Entry Data'!$A:$A,'Entry Data'!$AA:$AA,Unit_Ach!$B36&amp;Unit_Ach!$DA$8&amp;Unit_Ach!$O$9&amp;Unit_Ach!$O$10)</f>
        <v>0</v>
      </c>
      <c r="DB36" s="96">
        <f>SUMIFS('Entry Data'!$S:$S,'Entry Data'!$AA:$AA,Unit_Ach!$B36&amp;Unit_Ach!$DA$8&amp;Unit_Ach!$O$9&amp;Unit_Ach!$O$10)</f>
        <v>0</v>
      </c>
      <c r="DC36" s="94">
        <f>SUMIFS('Entry Data'!$A:$A,'Entry Data'!$AA:$AA,Unit_Ach!$B36&amp;Unit_Ach!$DA$8&amp;Unit_Ach!$O$9&amp;Unit_Ach!$Q$10)</f>
        <v>4</v>
      </c>
      <c r="DD36" s="96">
        <f>SUMIFS('Entry Data'!$S:$S,'Entry Data'!$AA:$AA,Unit_Ach!$B36&amp;Unit_Ach!$DA$8&amp;Unit_Ach!$O$9&amp;Unit_Ach!$Q$10)</f>
        <v>124.75999999999999</v>
      </c>
      <c r="DE36" s="94">
        <f>SUMIFS('Entry Data'!$A:$A,'Entry Data'!$AA:$AA,Unit_Ach!$B36&amp;Unit_Ach!$DA$8&amp;Unit_Ach!$S$9&amp;Unit_Ach!$S$10)</f>
        <v>0</v>
      </c>
      <c r="DF36" s="96">
        <f>SUMIFS('Entry Data'!$S:$S,'Entry Data'!$AA:$AA,Unit_Ach!$B36&amp;Unit_Ach!$DA$8&amp;Unit_Ach!$S$9&amp;Unit_Ach!$S$10)</f>
        <v>0</v>
      </c>
      <c r="DG36" s="94">
        <f>SUMIFS('Entry Data'!$A:$A,'Entry Data'!$AA:$AA,Unit_Ach!$B36&amp;Unit_Ach!$DA$8&amp;Unit_Ach!$S$9&amp;Unit_Ach!$U$10)</f>
        <v>0</v>
      </c>
      <c r="DH36" s="94">
        <f>SUMIFS('Entry Data'!$S:$S,'Entry Data'!$AA:$AA,Unit_Ach!$B36&amp;Unit_Ach!$DA$8&amp;Unit_Ach!$S$9&amp;Unit_Ach!$U$10)</f>
        <v>0</v>
      </c>
      <c r="DI36" s="97">
        <f t="shared" si="31"/>
        <v>4</v>
      </c>
      <c r="DJ36" s="97">
        <f t="shared" si="32"/>
        <v>124.75999999999999</v>
      </c>
      <c r="DK36" s="99">
        <f>SUMIFS('Entry Data'!$A:$A,'Entry Data'!$AA:$AA,Unit_Ach!$B36&amp;Unit_Ach!$DK$8&amp;Unit_Ach!$O$9&amp;Unit_Ach!$O$10)</f>
        <v>0</v>
      </c>
      <c r="DL36" s="96">
        <f>SUMIFS('Entry Data'!$S:$S,'Entry Data'!$AA:$AA,Unit_Ach!$B36&amp;Unit_Ach!$DK$8&amp;Unit_Ach!$O$9&amp;Unit_Ach!$O$10)</f>
        <v>0</v>
      </c>
      <c r="DM36" s="94">
        <f>SUMIFS('Entry Data'!$A:$A,'Entry Data'!$AA:$AA,Unit_Ach!$B36&amp;Unit_Ach!$DK$8&amp;Unit_Ach!$O$9&amp;Unit_Ach!$Q$10)</f>
        <v>2</v>
      </c>
      <c r="DN36" s="96">
        <f>SUMIFS('Entry Data'!$S:$S,'Entry Data'!$AA:$AA,Unit_Ach!$B36&amp;Unit_Ach!$DK$8&amp;Unit_Ach!$O$9&amp;Unit_Ach!$Q$10)</f>
        <v>61.66</v>
      </c>
      <c r="DO36" s="94">
        <f>SUMIFS('Entry Data'!$A:$A,'Entry Data'!$AA:$AA,Unit_Ach!$B36&amp;Unit_Ach!$DK$8&amp;Unit_Ach!$S$9&amp;Unit_Ach!$S$10)</f>
        <v>5</v>
      </c>
      <c r="DP36" s="96">
        <f>SUMIFS('Entry Data'!$S:$S,'Entry Data'!$AA:$AA,Unit_Ach!$B36&amp;Unit_Ach!$DK$8&amp;Unit_Ach!$S$9&amp;Unit_Ach!$S$10)</f>
        <v>171.56</v>
      </c>
      <c r="DQ36" s="94">
        <f>SUMIFS('Entry Data'!$A:$A,'Entry Data'!$AA:$AA,Unit_Ach!$B36&amp;Unit_Ach!$DK$8&amp;Unit_Ach!$S$9&amp;Unit_Ach!$U$10)</f>
        <v>0</v>
      </c>
      <c r="DR36" s="94">
        <f>SUMIFS('Entry Data'!$S:$S,'Entry Data'!$AA:$AA,Unit_Ach!$B36&amp;Unit_Ach!$DK$8&amp;Unit_Ach!$S$9&amp;Unit_Ach!$U$10)</f>
        <v>0</v>
      </c>
      <c r="DS36" s="97">
        <f t="shared" si="33"/>
        <v>7</v>
      </c>
      <c r="DT36" s="97">
        <f t="shared" si="34"/>
        <v>233.22</v>
      </c>
      <c r="DU36" s="99">
        <f>SUMIFS('Entry Data'!$A:$A,'Entry Data'!$AA:$AA,Unit_Ach!$B36&amp;Unit_Ach!$DU$8&amp;Unit_Ach!$O$9&amp;Unit_Ach!$O$10)</f>
        <v>0</v>
      </c>
      <c r="DV36" s="96">
        <f>SUMIFS('Entry Data'!$S:$S,'Entry Data'!$AA:$AA,Unit_Ach!$B36&amp;Unit_Ach!$DU$8&amp;Unit_Ach!$O$9&amp;Unit_Ach!$O$10)</f>
        <v>0</v>
      </c>
      <c r="DW36" s="94">
        <f>SUMIFS('Entry Data'!$A:$A,'Entry Data'!$AA:$AA,Unit_Ach!$B36&amp;Unit_Ach!$DU$8&amp;Unit_Ach!$O$9&amp;Unit_Ach!$Q$10)</f>
        <v>1</v>
      </c>
      <c r="DX36" s="96">
        <f>SUMIFS('Entry Data'!$S:$S,'Entry Data'!$AA:$AA,Unit_Ach!$B36&amp;Unit_Ach!$DU$8&amp;Unit_Ach!$O$9&amp;Unit_Ach!$Q$10)</f>
        <v>32.42</v>
      </c>
      <c r="DY36" s="94">
        <f>SUMIFS('Entry Data'!$A:$A,'Entry Data'!$AA:$AA,Unit_Ach!$B36&amp;Unit_Ach!$DU$8&amp;Unit_Ach!$S$9&amp;Unit_Ach!$S$10)</f>
        <v>0</v>
      </c>
      <c r="DZ36" s="96">
        <f>SUMIFS('Entry Data'!$S:$S,'Entry Data'!$AA:$AA,Unit_Ach!$B36&amp;Unit_Ach!$DU$8&amp;Unit_Ach!$S$9&amp;Unit_Ach!$S$10)</f>
        <v>0</v>
      </c>
      <c r="EA36" s="94">
        <f>SUMIFS('Entry Data'!$A:$A,'Entry Data'!$AA:$AA,Unit_Ach!$B36&amp;Unit_Ach!$DU$8&amp;Unit_Ach!$S$9&amp;Unit_Ach!$U$10)</f>
        <v>4</v>
      </c>
      <c r="EB36" s="94">
        <f>SUMIFS('Entry Data'!$S:$S,'Entry Data'!$AA:$AA,Unit_Ach!$B36&amp;Unit_Ach!$DU$8&amp;Unit_Ach!$S$9&amp;Unit_Ach!$U$10)</f>
        <v>131.56</v>
      </c>
      <c r="EC36" s="97">
        <f t="shared" si="35"/>
        <v>5</v>
      </c>
      <c r="ED36" s="97">
        <f t="shared" si="36"/>
        <v>163.98000000000002</v>
      </c>
      <c r="EE36" s="99">
        <f>SUMIFS('Entry Data'!$A:$A,'Entry Data'!$AA:$AA,Unit_Ach!$B36&amp;Unit_Ach!$EE$8&amp;Unit_Ach!$O$9&amp;Unit_Ach!$O$10)</f>
        <v>1</v>
      </c>
      <c r="EF36" s="96">
        <f>SUMIFS('Entry Data'!$S:$S,'Entry Data'!$AA:$AA,Unit_Ach!$B36&amp;Unit_Ach!$EE$8&amp;Unit_Ach!$O$9&amp;Unit_Ach!$O$10)</f>
        <v>30.86</v>
      </c>
      <c r="EG36" s="94">
        <f>SUMIFS('Entry Data'!$A:$A,'Entry Data'!$AA:$AA,Unit_Ach!$B36&amp;Unit_Ach!$EE$8&amp;Unit_Ach!$O$9&amp;Unit_Ach!$Q$10)</f>
        <v>0</v>
      </c>
      <c r="EH36" s="96">
        <f>SUMIFS('Entry Data'!$S:$S,'Entry Data'!$AA:$AA,Unit_Ach!$B36&amp;Unit_Ach!$EE$8&amp;Unit_Ach!$O$9&amp;Unit_Ach!$Q$10)</f>
        <v>0</v>
      </c>
      <c r="EI36" s="94">
        <f>SUMIFS('Entry Data'!$A:$A,'Entry Data'!$AA:$AA,Unit_Ach!$B36&amp;Unit_Ach!$EE$8&amp;Unit_Ach!$S$9&amp;Unit_Ach!$S$10)</f>
        <v>4</v>
      </c>
      <c r="EJ36" s="96">
        <f>SUMIFS('Entry Data'!$S:$S,'Entry Data'!$AA:$AA,Unit_Ach!$B36&amp;Unit_Ach!$EE$8&amp;Unit_Ach!$S$9&amp;Unit_Ach!$S$10)</f>
        <v>133.5</v>
      </c>
      <c r="EK36" s="94">
        <f>SUMIFS('Entry Data'!$A:$A,'Entry Data'!$AA:$AA,Unit_Ach!$B36&amp;Unit_Ach!$EE$8&amp;Unit_Ach!$S$9&amp;Unit_Ach!$U$10)</f>
        <v>4</v>
      </c>
      <c r="EL36" s="94">
        <f>SUMIFS('Entry Data'!$S:$S,'Entry Data'!$AA:$AA,Unit_Ach!$B36&amp;Unit_Ach!$EE$8&amp;Unit_Ach!$S$9&amp;Unit_Ach!$U$10)</f>
        <v>134.82</v>
      </c>
      <c r="EM36" s="97">
        <f t="shared" si="37"/>
        <v>9</v>
      </c>
      <c r="EN36" s="97">
        <f t="shared" si="38"/>
        <v>299.18</v>
      </c>
      <c r="EO36" s="99">
        <f>SUMIFS('Entry Data'!$A:$A,'Entry Data'!$AA:$AA,Unit_Ach!$B36&amp;Unit_Ach!$EO$8&amp;Unit_Ach!$O$9&amp;Unit_Ach!$O$10)</f>
        <v>0</v>
      </c>
      <c r="EP36" s="96">
        <f>SUMIFS('Entry Data'!$S:$S,'Entry Data'!$AA:$AA,Unit_Ach!$B36&amp;Unit_Ach!$EO$8&amp;Unit_Ach!$O$9&amp;Unit_Ach!$O$10)</f>
        <v>0</v>
      </c>
      <c r="EQ36" s="94">
        <f>SUMIFS('Entry Data'!$A:$A,'Entry Data'!$AA:$AA,Unit_Ach!$B36&amp;Unit_Ach!$EO$8&amp;Unit_Ach!$O$9&amp;Unit_Ach!$Q$10)</f>
        <v>0</v>
      </c>
      <c r="ER36" s="96">
        <f>SUMIFS('Entry Data'!$S:$S,'Entry Data'!$AA:$AA,Unit_Ach!$B36&amp;Unit_Ach!$EO$8&amp;Unit_Ach!$O$9&amp;Unit_Ach!$Q$10)</f>
        <v>0</v>
      </c>
      <c r="ES36" s="94">
        <f>SUMIFS('Entry Data'!$A:$A,'Entry Data'!$AA:$AA,Unit_Ach!$B36&amp;Unit_Ach!$EO$8&amp;Unit_Ach!$S$9&amp;Unit_Ach!$S$10)</f>
        <v>4</v>
      </c>
      <c r="ET36" s="96">
        <f>SUMIFS('Entry Data'!$S:$S,'Entry Data'!$AA:$AA,Unit_Ach!$B36&amp;Unit_Ach!$EO$8&amp;Unit_Ach!$S$9&amp;Unit_Ach!$S$10)</f>
        <v>138.6</v>
      </c>
      <c r="EU36" s="94">
        <f>SUMIFS('Entry Data'!$A:$A,'Entry Data'!$AA:$AA,Unit_Ach!$B36&amp;Unit_Ach!$EO$8&amp;Unit_Ach!$S$9&amp;Unit_Ach!$U$10)</f>
        <v>0</v>
      </c>
      <c r="EV36" s="94">
        <f>SUMIFS('Entry Data'!$S:$S,'Entry Data'!$AA:$AA,Unit_Ach!$B36&amp;Unit_Ach!$EO$8&amp;Unit_Ach!$S$9&amp;Unit_Ach!$U$10)</f>
        <v>0</v>
      </c>
      <c r="EW36" s="97">
        <f t="shared" si="39"/>
        <v>4</v>
      </c>
      <c r="EX36" s="97">
        <f t="shared" si="40"/>
        <v>138.6</v>
      </c>
      <c r="EY36" s="99">
        <f>SUMIFS('Entry Data'!$A:$A,'Entry Data'!$AA:$AA,Unit_Ach!$B36&amp;Unit_Ach!$EY$8&amp;Unit_Ach!$O$9&amp;Unit_Ach!$O$10)</f>
        <v>0</v>
      </c>
      <c r="EZ36" s="96">
        <f>SUMIFS('Entry Data'!$S:$S,'Entry Data'!$AA:$AA,Unit_Ach!$B36&amp;Unit_Ach!$EY$8&amp;Unit_Ach!$O$9&amp;Unit_Ach!$O$10)</f>
        <v>0</v>
      </c>
      <c r="FA36" s="94">
        <f>SUMIFS('Entry Data'!$A:$A,'Entry Data'!$AA:$AA,Unit_Ach!$B36&amp;Unit_Ach!$EY$8&amp;Unit_Ach!$O$9&amp;Unit_Ach!$Q$10)</f>
        <v>0</v>
      </c>
      <c r="FB36" s="96">
        <f>SUMIFS('Entry Data'!$S:$S,'Entry Data'!$AA:$AA,Unit_Ach!$B36&amp;Unit_Ach!$EY$8&amp;Unit_Ach!$O$9&amp;Unit_Ach!$Q$10)</f>
        <v>0</v>
      </c>
      <c r="FC36" s="94">
        <f>SUMIFS('Entry Data'!$A:$A,'Entry Data'!$AA:$AA,Unit_Ach!$B36&amp;Unit_Ach!$EY$8&amp;Unit_Ach!$S$9&amp;Unit_Ach!$S$10)</f>
        <v>0</v>
      </c>
      <c r="FD36" s="96">
        <f>SUMIFS('Entry Data'!$S:$S,'Entry Data'!$AA:$AA,Unit_Ach!$B36&amp;Unit_Ach!$EY$8&amp;Unit_Ach!$S$9&amp;Unit_Ach!$S$10)</f>
        <v>0</v>
      </c>
      <c r="FE36" s="94">
        <f>SUMIFS('Entry Data'!$A:$A,'Entry Data'!$AA:$AA,Unit_Ach!$B36&amp;Unit_Ach!$EY$8&amp;Unit_Ach!$S$9&amp;Unit_Ach!$U$10)</f>
        <v>4</v>
      </c>
      <c r="FF36" s="94">
        <f>SUMIFS('Entry Data'!$S:$S,'Entry Data'!$AA:$AA,Unit_Ach!$B36&amp;Unit_Ach!$EY$8&amp;Unit_Ach!$S$9&amp;Unit_Ach!$U$10)</f>
        <v>0</v>
      </c>
      <c r="FG36" s="97">
        <f t="shared" si="41"/>
        <v>4</v>
      </c>
      <c r="FH36" s="97">
        <f t="shared" si="42"/>
        <v>0</v>
      </c>
      <c r="FI36" s="99">
        <f>SUMIFS('Entry Data'!$A:$A,'Entry Data'!$AA:$AA,Unit_Ach!$B36&amp;Unit_Ach!$FI$8&amp;Unit_Ach!$O$9&amp;Unit_Ach!$O$10)</f>
        <v>0</v>
      </c>
      <c r="FJ36" s="96">
        <f>SUMIFS('Entry Data'!$S:$S,'Entry Data'!$AA:$AA,Unit_Ach!$B36&amp;Unit_Ach!$FI$8&amp;Unit_Ach!$O$9&amp;Unit_Ach!$O$10)</f>
        <v>0</v>
      </c>
      <c r="FK36" s="94">
        <f>SUMIFS('Entry Data'!$A:$A,'Entry Data'!$AA:$AA,Unit_Ach!$B36&amp;Unit_Ach!$FI$8&amp;Unit_Ach!$O$9&amp;Unit_Ach!$Q$10)</f>
        <v>0</v>
      </c>
      <c r="FL36" s="96">
        <f>SUMIFS('Entry Data'!$S:$S,'Entry Data'!$AA:$AA,Unit_Ach!$B36&amp;Unit_Ach!$FI$8&amp;Unit_Ach!$O$9&amp;Unit_Ach!$Q$10)</f>
        <v>0</v>
      </c>
      <c r="FM36" s="94">
        <f>SUMIFS('Entry Data'!$A:$A,'Entry Data'!$AA:$AA,Unit_Ach!$B36&amp;Unit_Ach!$FI$8&amp;Unit_Ach!$S$9&amp;Unit_Ach!$S$10)</f>
        <v>4</v>
      </c>
      <c r="FN36" s="96">
        <f>SUMIFS('Entry Data'!$S:$S,'Entry Data'!$AA:$AA,Unit_Ach!$B36&amp;Unit_Ach!$FI$8&amp;Unit_Ach!$S$9&amp;Unit_Ach!$S$10)</f>
        <v>0</v>
      </c>
      <c r="FO36" s="94">
        <f>SUMIFS('Entry Data'!$A:$A,'Entry Data'!$AA:$AA,Unit_Ach!$B36&amp;Unit_Ach!$FI$8&amp;Unit_Ach!$S$9&amp;Unit_Ach!$U$10)</f>
        <v>4</v>
      </c>
      <c r="FP36" s="94">
        <f>SUMIFS('Entry Data'!$S:$S,'Entry Data'!$AA:$AA,Unit_Ach!$B36&amp;Unit_Ach!$FI$8&amp;Unit_Ach!$S$9&amp;Unit_Ach!$U$10)</f>
        <v>0</v>
      </c>
      <c r="FQ36" s="97">
        <f t="shared" si="43"/>
        <v>8</v>
      </c>
      <c r="FR36" s="97">
        <f t="shared" si="44"/>
        <v>0</v>
      </c>
      <c r="FS36" s="99">
        <f>SUMIFS('Entry Data'!$A:$A,'Entry Data'!$AA:$AA,Unit_Ach!$B36&amp;Unit_Ach!$FS$8&amp;Unit_Ach!$O$9&amp;Unit_Ach!$O$10)</f>
        <v>1</v>
      </c>
      <c r="FT36" s="96">
        <f>SUMIFS('Entry Data'!$S:$S,'Entry Data'!$AA:$AA,Unit_Ach!$B36&amp;Unit_Ach!$FS$8&amp;Unit_Ach!$O$9&amp;Unit_Ach!$O$10)</f>
        <v>0</v>
      </c>
      <c r="FU36" s="94">
        <f>SUMIFS('Entry Data'!$A:$A,'Entry Data'!$AA:$AA,Unit_Ach!$B36&amp;Unit_Ach!$FS$8&amp;Unit_Ach!$O$9&amp;Unit_Ach!$Q$10)</f>
        <v>0</v>
      </c>
      <c r="FV36" s="96">
        <f>SUMIFS('Entry Data'!$S:$S,'Entry Data'!$AA:$AA,Unit_Ach!$B36&amp;Unit_Ach!$FS$8&amp;Unit_Ach!$O$9&amp;Unit_Ach!$Q$10)</f>
        <v>0</v>
      </c>
      <c r="FW36" s="94">
        <f>SUMIFS('Entry Data'!$A:$A,'Entry Data'!$AA:$AA,Unit_Ach!$B36&amp;Unit_Ach!$FS$8&amp;Unit_Ach!$S$9&amp;Unit_Ach!$S$10)</f>
        <v>1</v>
      </c>
      <c r="FX36" s="96">
        <f>SUMIFS('Entry Data'!$S:$S,'Entry Data'!$AA:$AA,Unit_Ach!$B36&amp;Unit_Ach!$FS$8&amp;Unit_Ach!$S$9&amp;Unit_Ach!$S$10)</f>
        <v>0</v>
      </c>
      <c r="FY36" s="94">
        <f>SUMIFS('Entry Data'!$A:$A,'Entry Data'!$AA:$AA,Unit_Ach!$B36&amp;Unit_Ach!$FS$8&amp;Unit_Ach!$S$9&amp;Unit_Ach!$U$10)</f>
        <v>4</v>
      </c>
      <c r="FZ36" s="94">
        <f>SUMIFS('Entry Data'!$S:$S,'Entry Data'!$AA:$AA,Unit_Ach!$B36&amp;Unit_Ach!$FS$8&amp;Unit_Ach!$S$9&amp;Unit_Ach!$U$10)</f>
        <v>0</v>
      </c>
      <c r="GA36" s="97">
        <f t="shared" si="45"/>
        <v>6</v>
      </c>
      <c r="GB36" s="97">
        <f t="shared" si="46"/>
        <v>0</v>
      </c>
      <c r="GC36" s="99">
        <f>SUMIFS('Entry Data'!$A:$A,'Entry Data'!$AA:$AA,Unit_Ach!$B36&amp;Unit_Ach!$GC$8&amp;Unit_Ach!$O$9&amp;Unit_Ach!$O$10)</f>
        <v>0</v>
      </c>
      <c r="GD36" s="96">
        <f>SUMIFS('Entry Data'!$S:$S,'Entry Data'!$AA:$AA,Unit_Ach!$B36&amp;Unit_Ach!$GC$8&amp;Unit_Ach!$O$9&amp;Unit_Ach!$O$10)</f>
        <v>0</v>
      </c>
      <c r="GE36" s="94">
        <f>SUMIFS('Entry Data'!$A:$A,'Entry Data'!$AA:$AA,Unit_Ach!$B36&amp;Unit_Ach!$GC$8&amp;Unit_Ach!$O$9&amp;Unit_Ach!$Q$10)</f>
        <v>0</v>
      </c>
      <c r="GF36" s="96">
        <f>SUMIFS('Entry Data'!$S:$S,'Entry Data'!$AA:$AA,Unit_Ach!$B36&amp;Unit_Ach!$GC$8&amp;Unit_Ach!$O$9&amp;Unit_Ach!$Q$10)</f>
        <v>0</v>
      </c>
      <c r="GG36" s="94">
        <f>SUMIFS('Entry Data'!$A:$A,'Entry Data'!$AA:$AA,Unit_Ach!$B36&amp;Unit_Ach!$GC$8&amp;Unit_Ach!$S$9&amp;Unit_Ach!$S$10)</f>
        <v>3</v>
      </c>
      <c r="GH36" s="96">
        <f>SUMIFS('Entry Data'!$S:$S,'Entry Data'!$AA:$AA,Unit_Ach!$B36&amp;Unit_Ach!$GC$8&amp;Unit_Ach!$S$9&amp;Unit_Ach!$S$10)</f>
        <v>0</v>
      </c>
      <c r="GI36" s="94">
        <f>SUMIFS('Entry Data'!$A:$A,'Entry Data'!$AA:$AA,Unit_Ach!$B36&amp;Unit_Ach!$GC$8&amp;Unit_Ach!$S$9&amp;Unit_Ach!$U$10)</f>
        <v>1</v>
      </c>
      <c r="GJ36" s="94">
        <f>SUMIFS('Entry Data'!$S:$S,'Entry Data'!$AA:$AA,Unit_Ach!$B36&amp;Unit_Ach!$GC$8&amp;Unit_Ach!$S$9&amp;Unit_Ach!$U$10)</f>
        <v>0</v>
      </c>
      <c r="GK36" s="97">
        <f t="shared" si="47"/>
        <v>4</v>
      </c>
      <c r="GL36" s="97">
        <f t="shared" si="48"/>
        <v>0</v>
      </c>
      <c r="GM36" s="99">
        <f>SUMIFS('Entry Data'!$A:$A,'Entry Data'!$AA:$AA,Unit_Ach!$B36&amp;Unit_Ach!$GM$8&amp;Unit_Ach!$O$9&amp;Unit_Ach!$O$10)</f>
        <v>0</v>
      </c>
      <c r="GN36" s="96">
        <f>SUMIFS('Entry Data'!$S:$S,'Entry Data'!$AA:$AA,Unit_Ach!$B36&amp;Unit_Ach!$GM$8&amp;Unit_Ach!$O$9&amp;Unit_Ach!$O$10)</f>
        <v>0</v>
      </c>
      <c r="GO36" s="94">
        <f>SUMIFS('Entry Data'!$A:$A,'Entry Data'!$AA:$AA,Unit_Ach!$B36&amp;Unit_Ach!$GM$8&amp;Unit_Ach!$O$9&amp;Unit_Ach!$Q$10)</f>
        <v>0</v>
      </c>
      <c r="GP36" s="96">
        <f>SUMIFS('Entry Data'!$S:$S,'Entry Data'!$AA:$AA,Unit_Ach!$B36&amp;Unit_Ach!$GM$8&amp;Unit_Ach!$O$9&amp;Unit_Ach!$Q$10)</f>
        <v>0</v>
      </c>
      <c r="GQ36" s="94">
        <f>SUMIFS('Entry Data'!$A:$A,'Entry Data'!$AA:$AA,Unit_Ach!$B36&amp;Unit_Ach!$GM$8&amp;Unit_Ach!$S$9&amp;Unit_Ach!$S$10)</f>
        <v>0</v>
      </c>
      <c r="GR36" s="96">
        <f>SUMIFS('Entry Data'!$S:$S,'Entry Data'!$AA:$AA,Unit_Ach!$B36&amp;Unit_Ach!$GM$8&amp;Unit_Ach!$S$9&amp;Unit_Ach!$S$10)</f>
        <v>0</v>
      </c>
      <c r="GS36" s="94">
        <f>SUMIFS('Entry Data'!$A:$A,'Entry Data'!$AA:$AA,Unit_Ach!$B36&amp;Unit_Ach!$GM$8&amp;Unit_Ach!$S$9&amp;Unit_Ach!$U$10)</f>
        <v>3</v>
      </c>
      <c r="GT36" s="94">
        <f>SUMIFS('Entry Data'!$S:$S,'Entry Data'!$AA:$AA,Unit_Ach!$B36&amp;Unit_Ach!$GM$8&amp;Unit_Ach!$S$9&amp;Unit_Ach!$U$10)</f>
        <v>0</v>
      </c>
      <c r="GU36" s="97">
        <f t="shared" si="49"/>
        <v>3</v>
      </c>
      <c r="GV36" s="97">
        <f t="shared" si="50"/>
        <v>0</v>
      </c>
      <c r="GW36" s="99">
        <f>SUMIFS('Entry Data'!$A:$A,'Entry Data'!$AA:$AA,Unit_Ach!$B36&amp;Unit_Ach!$GW$8&amp;Unit_Ach!$O$9&amp;Unit_Ach!$O$10)</f>
        <v>0</v>
      </c>
      <c r="GX36" s="96">
        <f>SUMIFS('Entry Data'!$S:$S,'Entry Data'!$AA:$AA,Unit_Ach!$B36&amp;Unit_Ach!$GW$8&amp;Unit_Ach!$O$9&amp;Unit_Ach!$O$10)</f>
        <v>0</v>
      </c>
      <c r="GY36" s="94">
        <f>SUMIFS('Entry Data'!$A:$A,'Entry Data'!$AA:$AA,Unit_Ach!$B36&amp;Unit_Ach!$GW$8&amp;Unit_Ach!$O$9&amp;Unit_Ach!$Q$10)</f>
        <v>0</v>
      </c>
      <c r="GZ36" s="96">
        <f>SUMIFS('Entry Data'!$S:$S,'Entry Data'!$AA:$AA,Unit_Ach!$B36&amp;Unit_Ach!$GW$8&amp;Unit_Ach!$O$9&amp;Unit_Ach!$Q$10)</f>
        <v>0</v>
      </c>
      <c r="HA36" s="94">
        <f>SUMIFS('Entry Data'!$A:$A,'Entry Data'!$AA:$AA,Unit_Ach!$B36&amp;Unit_Ach!$GW$8&amp;Unit_Ach!$S$9&amp;Unit_Ach!$S$10)</f>
        <v>0</v>
      </c>
      <c r="HB36" s="96">
        <f>SUMIFS('Entry Data'!$S:$S,'Entry Data'!$AA:$AA,Unit_Ach!$B36&amp;Unit_Ach!$GW$8&amp;Unit_Ach!$S$9&amp;Unit_Ach!$S$10)</f>
        <v>0</v>
      </c>
      <c r="HC36" s="94">
        <f>SUMIFS('Entry Data'!$A:$A,'Entry Data'!$AA:$AA,Unit_Ach!$B36&amp;Unit_Ach!$GW$8&amp;Unit_Ach!$S$9&amp;Unit_Ach!$U$10)</f>
        <v>0</v>
      </c>
      <c r="HD36" s="94">
        <f>SUMIFS('Entry Data'!$S:$S,'Entry Data'!$AA:$AA,Unit_Ach!$B36&amp;Unit_Ach!$GW$8&amp;Unit_Ach!$S$9&amp;Unit_Ach!$U$10)</f>
        <v>0</v>
      </c>
      <c r="HE36" s="97">
        <f t="shared" si="51"/>
        <v>0</v>
      </c>
      <c r="HF36" s="97">
        <f t="shared" si="52"/>
        <v>0</v>
      </c>
      <c r="HG36" s="99">
        <f>SUMIFS('Entry Data'!$A:$A,'Entry Data'!$AA:$AA,Unit_Ach!$B36&amp;Unit_Ach!$HG$8&amp;Unit_Ach!$O$9&amp;Unit_Ach!$O$10)</f>
        <v>0</v>
      </c>
      <c r="HH36" s="96">
        <f>SUMIFS('Entry Data'!$S:$S,'Entry Data'!$AA:$AA,Unit_Ach!$B36&amp;Unit_Ach!$HG$8&amp;Unit_Ach!$O$9&amp;Unit_Ach!$O$10)</f>
        <v>0</v>
      </c>
      <c r="HI36" s="94">
        <f>SUMIFS('Entry Data'!$A:$A,'Entry Data'!$AA:$AA,Unit_Ach!$B36&amp;Unit_Ach!$HG$8&amp;Unit_Ach!$O$9&amp;Unit_Ach!$Q$10)</f>
        <v>0</v>
      </c>
      <c r="HJ36" s="96">
        <f>SUMIFS('Entry Data'!$S:$S,'Entry Data'!$AA:$AA,Unit_Ach!$B36&amp;Unit_Ach!$HG$8&amp;Unit_Ach!$O$9&amp;Unit_Ach!$Q$10)</f>
        <v>0</v>
      </c>
      <c r="HK36" s="94">
        <f>SUMIFS('Entry Data'!$A:$A,'Entry Data'!$AA:$AA,Unit_Ach!$B36&amp;Unit_Ach!$HG$8&amp;Unit_Ach!$S$9&amp;Unit_Ach!$S$10)</f>
        <v>0</v>
      </c>
      <c r="HL36" s="96">
        <f>SUMIFS('Entry Data'!$S:$S,'Entry Data'!$AA:$AA,Unit_Ach!$B36&amp;Unit_Ach!$HG$8&amp;Unit_Ach!$S$9&amp;Unit_Ach!$S$10)</f>
        <v>0</v>
      </c>
      <c r="HM36" s="94">
        <f>SUMIFS('Entry Data'!$A:$A,'Entry Data'!$AA:$AA,Unit_Ach!$B36&amp;Unit_Ach!$HG$8&amp;Unit_Ach!$S$9&amp;Unit_Ach!$U$10)</f>
        <v>0</v>
      </c>
      <c r="HN36" s="94">
        <f>SUMIFS('Entry Data'!$S:$S,'Entry Data'!$AA:$AA,Unit_Ach!$B36&amp;Unit_Ach!$HG$8&amp;Unit_Ach!$S$9&amp;Unit_Ach!$U$10)</f>
        <v>0</v>
      </c>
      <c r="HO36" s="97">
        <f t="shared" si="53"/>
        <v>0</v>
      </c>
      <c r="HP36" s="97">
        <f t="shared" si="54"/>
        <v>0</v>
      </c>
      <c r="HQ36" s="99">
        <f>SUMIFS('Entry Data'!$A:$A,'Entry Data'!$AA:$AA,Unit_Ach!$B36&amp;Unit_Ach!$HQ$8&amp;Unit_Ach!$O$9&amp;Unit_Ach!$O$10)</f>
        <v>0</v>
      </c>
      <c r="HR36" s="96">
        <f>SUMIFS('Entry Data'!$S:$S,'Entry Data'!$AA:$AA,Unit_Ach!$B36&amp;Unit_Ach!$HQ$8&amp;Unit_Ach!$O$9&amp;Unit_Ach!$O$10)</f>
        <v>0</v>
      </c>
      <c r="HS36" s="94">
        <f>SUMIFS('Entry Data'!$A:$A,'Entry Data'!$AA:$AA,Unit_Ach!$B36&amp;Unit_Ach!$HQ$8&amp;Unit_Ach!$O$9&amp;Unit_Ach!$Q$10)</f>
        <v>0</v>
      </c>
      <c r="HT36" s="96">
        <f>SUMIFS('Entry Data'!$S:$S,'Entry Data'!$AA:$AA,Unit_Ach!$B36&amp;Unit_Ach!$HQ$8&amp;Unit_Ach!$O$9&amp;Unit_Ach!$Q$10)</f>
        <v>0</v>
      </c>
      <c r="HU36" s="94">
        <f>SUMIFS('Entry Data'!$A:$A,'Entry Data'!$AA:$AA,Unit_Ach!$B36&amp;Unit_Ach!$HQ$8&amp;Unit_Ach!$S$9&amp;Unit_Ach!$S$10)</f>
        <v>0</v>
      </c>
      <c r="HV36" s="96">
        <f>SUMIFS('Entry Data'!$S:$S,'Entry Data'!$AA:$AA,Unit_Ach!$B36&amp;Unit_Ach!$HQ$8&amp;Unit_Ach!$S$9&amp;Unit_Ach!$S$10)</f>
        <v>0</v>
      </c>
      <c r="HW36" s="94">
        <f>SUMIFS('Entry Data'!$A:$A,'Entry Data'!$AA:$AA,Unit_Ach!$B36&amp;Unit_Ach!$HQ$8&amp;Unit_Ach!$S$9&amp;Unit_Ach!$U$10)</f>
        <v>0</v>
      </c>
      <c r="HX36" s="94">
        <f>SUMIFS('Entry Data'!$S:$S,'Entry Data'!$AA:$AA,Unit_Ach!$B36&amp;Unit_Ach!$HQ$8&amp;Unit_Ach!$S$9&amp;Unit_Ach!$U$10)</f>
        <v>0</v>
      </c>
      <c r="HY36" s="97">
        <f t="shared" si="55"/>
        <v>0</v>
      </c>
      <c r="HZ36" s="97">
        <f t="shared" si="56"/>
        <v>0</v>
      </c>
      <c r="IA36" s="99">
        <f>SUMIFS('Entry Data'!$A:$A,'Entry Data'!$AA:$AA,Unit_Ach!$B36&amp;Unit_Ach!$IA$8&amp;Unit_Ach!$O$9&amp;Unit_Ach!$O$10)</f>
        <v>0</v>
      </c>
      <c r="IB36" s="96">
        <f>SUMIFS('Entry Data'!$S:$S,'Entry Data'!$AA:$AA,Unit_Ach!$B36&amp;Unit_Ach!$IA$8&amp;Unit_Ach!$O$9&amp;Unit_Ach!$O$10)</f>
        <v>0</v>
      </c>
      <c r="IC36" s="94">
        <f>SUMIFS('Entry Data'!$A:$A,'Entry Data'!$AA:$AA,Unit_Ach!$B36&amp;Unit_Ach!$IA$8&amp;Unit_Ach!$O$9&amp;Unit_Ach!$Q$10)</f>
        <v>0</v>
      </c>
      <c r="ID36" s="96">
        <f>SUMIFS('Entry Data'!$S:$S,'Entry Data'!$AA:$AA,Unit_Ach!$B36&amp;Unit_Ach!$IA$8&amp;Unit_Ach!$O$9&amp;Unit_Ach!$Q$10)</f>
        <v>0</v>
      </c>
      <c r="IE36" s="94">
        <f>SUMIFS('Entry Data'!$A:$A,'Entry Data'!$AA:$AA,Unit_Ach!$B36&amp;Unit_Ach!$IA$8&amp;Unit_Ach!$S$9&amp;Unit_Ach!$S$10)</f>
        <v>0</v>
      </c>
      <c r="IF36" s="96">
        <f>SUMIFS('Entry Data'!$S:$S,'Entry Data'!$AA:$AA,Unit_Ach!$B36&amp;Unit_Ach!$IA$8&amp;Unit_Ach!$S$9&amp;Unit_Ach!$S$10)</f>
        <v>0</v>
      </c>
      <c r="IG36" s="94">
        <f>SUMIFS('Entry Data'!$A:$A,'Entry Data'!$AA:$AA,Unit_Ach!$B36&amp;Unit_Ach!$IA$8&amp;Unit_Ach!$S$9&amp;Unit_Ach!$U$10)</f>
        <v>0</v>
      </c>
      <c r="IH36" s="94">
        <f>SUMIFS('Entry Data'!$S:$S,'Entry Data'!$AA:$AA,Unit_Ach!$B36&amp;Unit_Ach!$IA$8&amp;Unit_Ach!$S$9&amp;Unit_Ach!$U$10)</f>
        <v>0</v>
      </c>
      <c r="II36" s="97">
        <f t="shared" si="57"/>
        <v>0</v>
      </c>
      <c r="IJ36" s="97">
        <f t="shared" si="58"/>
        <v>0</v>
      </c>
      <c r="IK36" s="99">
        <f>SUMIFS('Entry Data'!$A:$A,'Entry Data'!$AA:$AA,Unit_Ach!$B36&amp;Unit_Ach!$IK$8&amp;Unit_Ach!$O$9&amp;Unit_Ach!$O$10)</f>
        <v>0</v>
      </c>
      <c r="IL36" s="96">
        <f>SUMIFS('Entry Data'!$S:$S,'Entry Data'!$AA:$AA,Unit_Ach!$B36&amp;Unit_Ach!$IK$8&amp;Unit_Ach!$O$9&amp;Unit_Ach!$O$10)</f>
        <v>0</v>
      </c>
      <c r="IM36" s="94">
        <f>SUMIFS('Entry Data'!$A:$A,'Entry Data'!$AA:$AA,Unit_Ach!$B36&amp;Unit_Ach!$IK$8&amp;Unit_Ach!$O$9&amp;Unit_Ach!$Q$10)</f>
        <v>0</v>
      </c>
      <c r="IN36" s="96">
        <f>SUMIFS('Entry Data'!$S:$S,'Entry Data'!$AA:$AA,Unit_Ach!$B36&amp;Unit_Ach!$IK$8&amp;Unit_Ach!$O$9&amp;Unit_Ach!$Q$10)</f>
        <v>0</v>
      </c>
      <c r="IO36" s="94">
        <f>SUMIFS('Entry Data'!$A:$A,'Entry Data'!$AA:$AA,Unit_Ach!$B36&amp;Unit_Ach!$IK$8&amp;Unit_Ach!$S$9&amp;Unit_Ach!$S$10)</f>
        <v>0</v>
      </c>
      <c r="IP36" s="96">
        <f>SUMIFS('Entry Data'!$S:$S,'Entry Data'!$AA:$AA,Unit_Ach!$B36&amp;Unit_Ach!$IK$8&amp;Unit_Ach!$S$9&amp;Unit_Ach!$S$10)</f>
        <v>0</v>
      </c>
      <c r="IQ36" s="94">
        <f>SUMIFS('Entry Data'!$A:$A,'Entry Data'!$AA:$AA,Unit_Ach!$B36&amp;Unit_Ach!$IK$8&amp;Unit_Ach!$S$9&amp;Unit_Ach!$U$10)</f>
        <v>0</v>
      </c>
      <c r="IR36" s="94">
        <f>SUMIFS('Entry Data'!$S:$S,'Entry Data'!$AA:$AA,Unit_Ach!$B36&amp;Unit_Ach!$IK$8&amp;Unit_Ach!$S$9&amp;Unit_Ach!$U$10)</f>
        <v>0</v>
      </c>
      <c r="IS36" s="97">
        <f t="shared" si="59"/>
        <v>0</v>
      </c>
      <c r="IT36" s="97">
        <f t="shared" si="60"/>
        <v>0</v>
      </c>
      <c r="IU36" s="99">
        <f>SUMIFS('Entry Data'!$A:$A,'Entry Data'!$AA:$AA,Unit_Ach!$B36&amp;Unit_Ach!$IU$8&amp;Unit_Ach!$O$9&amp;Unit_Ach!$O$10)</f>
        <v>0</v>
      </c>
      <c r="IV36" s="96">
        <f>SUMIFS('Entry Data'!$S:$S,'Entry Data'!$AA:$AA,Unit_Ach!$B36&amp;Unit_Ach!$IU$8&amp;Unit_Ach!$O$9&amp;Unit_Ach!$O$10)</f>
        <v>0</v>
      </c>
      <c r="IW36" s="94">
        <f>SUMIFS('Entry Data'!$A:$A,'Entry Data'!$AA:$AA,Unit_Ach!$B36&amp;Unit_Ach!$IU$8&amp;Unit_Ach!$O$9&amp;Unit_Ach!$Q$10)</f>
        <v>0</v>
      </c>
      <c r="IX36" s="96">
        <f>SUMIFS('Entry Data'!$S:$S,'Entry Data'!$AA:$AA,Unit_Ach!$B36&amp;Unit_Ach!$IU$8&amp;Unit_Ach!$O$9&amp;Unit_Ach!$Q$10)</f>
        <v>0</v>
      </c>
      <c r="IY36" s="94">
        <f>SUMIFS('Entry Data'!$A:$A,'Entry Data'!$AA:$AA,Unit_Ach!$B36&amp;Unit_Ach!$IU$8&amp;Unit_Ach!$S$9&amp;Unit_Ach!$S$10)</f>
        <v>0</v>
      </c>
      <c r="IZ36" s="96">
        <f>SUMIFS('Entry Data'!$S:$S,'Entry Data'!$AA:$AA,Unit_Ach!$B36&amp;Unit_Ach!$IU$8&amp;Unit_Ach!$S$9&amp;Unit_Ach!$S$10)</f>
        <v>0</v>
      </c>
      <c r="JA36" s="94">
        <f>SUMIFS('Entry Data'!$A:$A,'Entry Data'!$AA:$AA,Unit_Ach!$B36&amp;Unit_Ach!$IU$8&amp;Unit_Ach!$S$9&amp;Unit_Ach!$U$10)</f>
        <v>0</v>
      </c>
      <c r="JB36" s="94">
        <f>SUMIFS('Entry Data'!$S:$S,'Entry Data'!$AA:$AA,Unit_Ach!$B36&amp;Unit_Ach!$IU$8&amp;Unit_Ach!$S$9&amp;Unit_Ach!$U$10)</f>
        <v>0</v>
      </c>
      <c r="JC36" s="97">
        <f t="shared" si="61"/>
        <v>0</v>
      </c>
      <c r="JD36" s="97">
        <f t="shared" si="62"/>
        <v>0</v>
      </c>
      <c r="JE36" s="99">
        <f>SUMIFS('Entry Data'!$A:$A,'Entry Data'!$AA:$AA,Unit_Ach!$B36&amp;Unit_Ach!$JE$8&amp;Unit_Ach!$O$9&amp;Unit_Ach!$O$10)</f>
        <v>0</v>
      </c>
      <c r="JF36" s="96">
        <f>SUMIFS('Entry Data'!$S:$S,'Entry Data'!$AA:$AA,Unit_Ach!$B36&amp;Unit_Ach!$JE$8&amp;Unit_Ach!$O$9&amp;Unit_Ach!$O$10)</f>
        <v>0</v>
      </c>
      <c r="JG36" s="94">
        <f>SUMIFS('Entry Data'!$A:$A,'Entry Data'!$AA:$AA,Unit_Ach!$B36&amp;Unit_Ach!$JE$8&amp;Unit_Ach!$O$9&amp;Unit_Ach!$Q$10)</f>
        <v>0</v>
      </c>
      <c r="JH36" s="96">
        <f>SUMIFS('Entry Data'!$S:$S,'Entry Data'!$AA:$AA,Unit_Ach!$B36&amp;Unit_Ach!$JE$8&amp;Unit_Ach!$O$9&amp;Unit_Ach!$Q$10)</f>
        <v>0</v>
      </c>
      <c r="JI36" s="94">
        <f>SUMIFS('Entry Data'!$A:$A,'Entry Data'!$AA:$AA,Unit_Ach!$B36&amp;Unit_Ach!$JE$8&amp;Unit_Ach!$S$9&amp;Unit_Ach!$S$10)</f>
        <v>0</v>
      </c>
      <c r="JJ36" s="96">
        <f>SUMIFS('Entry Data'!$S:$S,'Entry Data'!$AA:$AA,Unit_Ach!$B36&amp;Unit_Ach!$JE$8&amp;Unit_Ach!$S$9&amp;Unit_Ach!$S$10)</f>
        <v>0</v>
      </c>
      <c r="JK36" s="94">
        <f>SUMIFS('Entry Data'!$A:$A,'Entry Data'!$AA:$AA,Unit_Ach!$B36&amp;Unit_Ach!$JE$8&amp;Unit_Ach!$S$9&amp;Unit_Ach!$U$10)</f>
        <v>0</v>
      </c>
      <c r="JL36" s="94">
        <f>SUMIFS('Entry Data'!$S:$S,'Entry Data'!$AA:$AA,Unit_Ach!$B36&amp;Unit_Ach!$JE$8&amp;Unit_Ach!$S$9&amp;Unit_Ach!$U$10)</f>
        <v>0</v>
      </c>
      <c r="JM36" s="97">
        <f t="shared" si="63"/>
        <v>0</v>
      </c>
      <c r="JN36" s="97">
        <f t="shared" si="64"/>
        <v>0</v>
      </c>
      <c r="JO36" s="99">
        <f>SUMIFS('Entry Data'!$A:$A,'Entry Data'!$AA:$AA,Unit_Ach!$B36&amp;Unit_Ach!$JO$8&amp;Unit_Ach!$O$9&amp;Unit_Ach!$O$10)</f>
        <v>0</v>
      </c>
      <c r="JP36" s="96">
        <f>SUMIFS('Entry Data'!$S:$S,'Entry Data'!$AA:$AA,Unit_Ach!$B36&amp;Unit_Ach!$JO$8&amp;Unit_Ach!$O$9&amp;Unit_Ach!$O$10)</f>
        <v>0</v>
      </c>
      <c r="JQ36" s="94">
        <f>SUMIFS('Entry Data'!$A:$A,'Entry Data'!$AA:$AA,Unit_Ach!$B36&amp;Unit_Ach!$JO$8&amp;Unit_Ach!$O$9&amp;Unit_Ach!$Q$10)</f>
        <v>0</v>
      </c>
      <c r="JR36" s="96">
        <f>SUMIFS('Entry Data'!$S:$S,'Entry Data'!$AA:$AA,Unit_Ach!$B36&amp;Unit_Ach!$JO$8&amp;Unit_Ach!$O$9&amp;Unit_Ach!$Q$10)</f>
        <v>0</v>
      </c>
      <c r="JS36" s="94">
        <f>SUMIFS('Entry Data'!$A:$A,'Entry Data'!$AA:$AA,Unit_Ach!$B36&amp;Unit_Ach!$JO$8&amp;Unit_Ach!$S$9&amp;Unit_Ach!$S$10)</f>
        <v>0</v>
      </c>
      <c r="JT36" s="96">
        <f>SUMIFS('Entry Data'!$S:$S,'Entry Data'!$AA:$AA,Unit_Ach!$B36&amp;Unit_Ach!$JO$8&amp;Unit_Ach!$S$9&amp;Unit_Ach!$S$10)</f>
        <v>0</v>
      </c>
      <c r="JU36" s="94">
        <f>SUMIFS('Entry Data'!$A:$A,'Entry Data'!$AA:$AA,Unit_Ach!$B36&amp;Unit_Ach!$JO$8&amp;Unit_Ach!$S$9&amp;Unit_Ach!$U$10)</f>
        <v>0</v>
      </c>
      <c r="JV36" s="94">
        <f>SUMIFS('Entry Data'!$S:$S,'Entry Data'!$AA:$AA,Unit_Ach!$B36&amp;Unit_Ach!$JO$8&amp;Unit_Ach!$S$9&amp;Unit_Ach!$U$10)</f>
        <v>0</v>
      </c>
      <c r="JW36" s="97">
        <f t="shared" si="65"/>
        <v>0</v>
      </c>
      <c r="JX36" s="97">
        <f t="shared" si="66"/>
        <v>0</v>
      </c>
      <c r="JY36" s="99">
        <f>SUMIFS('Entry Data'!$A:$A,'Entry Data'!$AA:$AA,Unit_Ach!$B36&amp;Unit_Ach!$JY$8&amp;Unit_Ach!$O$9&amp;Unit_Ach!$O$10)</f>
        <v>0</v>
      </c>
      <c r="JZ36" s="96">
        <f>SUMIFS('Entry Data'!$S:$S,'Entry Data'!$AA:$AA,Unit_Ach!$B36&amp;Unit_Ach!$JY$8&amp;Unit_Ach!$O$9&amp;Unit_Ach!$O$10)</f>
        <v>0</v>
      </c>
      <c r="KA36" s="94">
        <f>SUMIFS('Entry Data'!$A:$A,'Entry Data'!$AA:$AA,Unit_Ach!$B36&amp;Unit_Ach!$JY$8&amp;Unit_Ach!$O$9&amp;Unit_Ach!$Q$10)</f>
        <v>0</v>
      </c>
      <c r="KB36" s="96">
        <f>SUMIFS('Entry Data'!$S:$S,'Entry Data'!$AA:$AA,Unit_Ach!$B36&amp;Unit_Ach!$JY$8&amp;Unit_Ach!$O$9&amp;Unit_Ach!$Q$10)</f>
        <v>0</v>
      </c>
      <c r="KC36" s="94">
        <f>SUMIFS('Entry Data'!$A:$A,'Entry Data'!$AA:$AA,Unit_Ach!$B36&amp;Unit_Ach!$JY$8&amp;Unit_Ach!$S$9&amp;Unit_Ach!$S$10)</f>
        <v>0</v>
      </c>
      <c r="KD36" s="96">
        <f>SUMIFS('Entry Data'!$S:$S,'Entry Data'!$AA:$AA,Unit_Ach!$B36&amp;Unit_Ach!$JY$8&amp;Unit_Ach!$S$9&amp;Unit_Ach!$S$10)</f>
        <v>0</v>
      </c>
      <c r="KE36" s="94">
        <f>SUMIFS('Entry Data'!$A:$A,'Entry Data'!$AA:$AA,Unit_Ach!$B36&amp;Unit_Ach!$JY$8&amp;Unit_Ach!$S$9&amp;Unit_Ach!$U$10)</f>
        <v>0</v>
      </c>
      <c r="KF36" s="94">
        <f>SUMIFS('Entry Data'!$S:$S,'Entry Data'!$AA:$AA,Unit_Ach!$B36&amp;Unit_Ach!$JY$8&amp;Unit_Ach!$S$9&amp;Unit_Ach!$U$10)</f>
        <v>0</v>
      </c>
      <c r="KG36" s="97">
        <f t="shared" si="67"/>
        <v>0</v>
      </c>
      <c r="KH36" s="97">
        <f t="shared" si="68"/>
        <v>0</v>
      </c>
      <c r="KI36" s="99">
        <f>SUMIFS('Entry Data'!$A:$A,'Entry Data'!$AA:$AA,Unit_Ach!$B36&amp;Unit_Ach!$KI$8&amp;Unit_Ach!$O$9&amp;Unit_Ach!$O$10)</f>
        <v>0</v>
      </c>
      <c r="KJ36" s="96">
        <f>SUMIFS('Entry Data'!$S:$S,'Entry Data'!$AA:$AA,Unit_Ach!$B36&amp;Unit_Ach!$KI$8&amp;Unit_Ach!$O$9&amp;Unit_Ach!$O$10)</f>
        <v>0</v>
      </c>
      <c r="KK36" s="94">
        <f>SUMIFS('Entry Data'!$A:$A,'Entry Data'!$AA:$AA,Unit_Ach!$B36&amp;Unit_Ach!$KI$8&amp;Unit_Ach!$O$9&amp;Unit_Ach!$Q$10)</f>
        <v>0</v>
      </c>
      <c r="KL36" s="96">
        <f>SUMIFS('Entry Data'!$S:$S,'Entry Data'!$AA:$AA,Unit_Ach!$B36&amp;Unit_Ach!$KI$8&amp;Unit_Ach!$O$9&amp;Unit_Ach!$Q$10)</f>
        <v>0</v>
      </c>
      <c r="KM36" s="94">
        <f>SUMIFS('Entry Data'!$A:$A,'Entry Data'!$AA:$AA,Unit_Ach!$B36&amp;Unit_Ach!$KI$8&amp;Unit_Ach!$S$9&amp;Unit_Ach!$S$10)</f>
        <v>0</v>
      </c>
      <c r="KN36" s="96">
        <f>SUMIFS('Entry Data'!$S:$S,'Entry Data'!$AA:$AA,Unit_Ach!$B36&amp;Unit_Ach!$KI$8&amp;Unit_Ach!$S$9&amp;Unit_Ach!$S$10)</f>
        <v>0</v>
      </c>
      <c r="KO36" s="94">
        <f>SUMIFS('Entry Data'!$A:$A,'Entry Data'!$AA:$AA,Unit_Ach!$B36&amp;Unit_Ach!$KI$8&amp;Unit_Ach!$S$9&amp;Unit_Ach!$U$10)</f>
        <v>0</v>
      </c>
      <c r="KP36" s="94">
        <f>SUMIFS('Entry Data'!$S:$S,'Entry Data'!$AA:$AA,Unit_Ach!$B36&amp;Unit_Ach!$KI$8&amp;Unit_Ach!$S$9&amp;Unit_Ach!$U$10)</f>
        <v>0</v>
      </c>
      <c r="KQ36" s="97">
        <f t="shared" si="69"/>
        <v>0</v>
      </c>
      <c r="KR36" s="97">
        <f t="shared" si="70"/>
        <v>0</v>
      </c>
      <c r="KS36" s="99">
        <f>SUMIFS('Entry Data'!$A:$A,'Entry Data'!$AA:$AA,Unit_Ach!$B36&amp;Unit_Ach!$KS$8&amp;Unit_Ach!$O$9&amp;Unit_Ach!$O$10)</f>
        <v>0</v>
      </c>
      <c r="KT36" s="96">
        <f>SUMIFS('Entry Data'!$S:$S,'Entry Data'!$AA:$AA,Unit_Ach!$B36&amp;Unit_Ach!$KS$8&amp;Unit_Ach!$O$9&amp;Unit_Ach!$O$10)</f>
        <v>0</v>
      </c>
      <c r="KU36" s="94">
        <f>SUMIFS('Entry Data'!$A:$A,'Entry Data'!$AA:$AA,Unit_Ach!$B36&amp;Unit_Ach!$KS$8&amp;Unit_Ach!$O$9&amp;Unit_Ach!$Q$10)</f>
        <v>0</v>
      </c>
      <c r="KV36" s="96">
        <f>SUMIFS('Entry Data'!$S:$S,'Entry Data'!$AA:$AA,Unit_Ach!$B36&amp;Unit_Ach!$KS$8&amp;Unit_Ach!$O$9&amp;Unit_Ach!$Q$10)</f>
        <v>0</v>
      </c>
      <c r="KW36" s="94">
        <f>SUMIFS('Entry Data'!$A:$A,'Entry Data'!$AA:$AA,Unit_Ach!$B36&amp;Unit_Ach!$KS$8&amp;Unit_Ach!$S$9&amp;Unit_Ach!$S$10)</f>
        <v>0</v>
      </c>
      <c r="KX36" s="96">
        <f>SUMIFS('Entry Data'!$S:$S,'Entry Data'!$AA:$AA,Unit_Ach!$B36&amp;Unit_Ach!$KS$8&amp;Unit_Ach!$S$9&amp;Unit_Ach!$S$10)</f>
        <v>0</v>
      </c>
      <c r="KY36" s="94">
        <f>SUMIFS('Entry Data'!$A:$A,'Entry Data'!$AA:$AA,Unit_Ach!$B36&amp;Unit_Ach!$KS$8&amp;Unit_Ach!$S$9&amp;Unit_Ach!$U$10)</f>
        <v>0</v>
      </c>
      <c r="KZ36" s="94">
        <f>SUMIFS('Entry Data'!$S:$S,'Entry Data'!$AA:$AA,Unit_Ach!$B36&amp;Unit_Ach!$KS$8&amp;Unit_Ach!$S$9&amp;Unit_Ach!$U$10)</f>
        <v>0</v>
      </c>
      <c r="LA36" s="97">
        <f t="shared" si="71"/>
        <v>0</v>
      </c>
      <c r="LB36" s="97">
        <f t="shared" si="72"/>
        <v>0</v>
      </c>
      <c r="LC36" s="99">
        <f>SUMIFS('Entry Data'!$A:$A,'Entry Data'!$AA:$AA,Unit_Ach!$B36&amp;Unit_Ach!$LC$8&amp;Unit_Ach!$O$9&amp;Unit_Ach!$O$10)</f>
        <v>0</v>
      </c>
      <c r="LD36" s="96">
        <f>SUMIFS('Entry Data'!$S:$S,'Entry Data'!$AA:$AA,Unit_Ach!$B36&amp;Unit_Ach!$LC$8&amp;Unit_Ach!$O$9&amp;Unit_Ach!$O$10)</f>
        <v>0</v>
      </c>
      <c r="LE36" s="94">
        <f>SUMIFS('Entry Data'!$A:$A,'Entry Data'!$AA:$AA,Unit_Ach!$B36&amp;Unit_Ach!$LC$8&amp;Unit_Ach!$O$9&amp;Unit_Ach!$Q$10)</f>
        <v>0</v>
      </c>
      <c r="LF36" s="96">
        <f>SUMIFS('Entry Data'!$S:$S,'Entry Data'!$AA:$AA,Unit_Ach!$B36&amp;Unit_Ach!$LC$8&amp;Unit_Ach!$O$9&amp;Unit_Ach!$Q$10)</f>
        <v>0</v>
      </c>
      <c r="LG36" s="94">
        <f>SUMIFS('Entry Data'!$A:$A,'Entry Data'!$AA:$AA,Unit_Ach!$B36&amp;Unit_Ach!$LC$8&amp;Unit_Ach!$S$9&amp;Unit_Ach!$S$10)</f>
        <v>0</v>
      </c>
      <c r="LH36" s="96">
        <f>SUMIFS('Entry Data'!$S:$S,'Entry Data'!$AA:$AA,Unit_Ach!$B36&amp;Unit_Ach!$LC$8&amp;Unit_Ach!$S$9&amp;Unit_Ach!$S$10)</f>
        <v>0</v>
      </c>
      <c r="LI36" s="94">
        <f>SUMIFS('Entry Data'!$A:$A,'Entry Data'!$AA:$AA,Unit_Ach!$B36&amp;Unit_Ach!$LC$8&amp;Unit_Ach!$S$9&amp;Unit_Ach!$U$10)</f>
        <v>0</v>
      </c>
      <c r="LJ36" s="94">
        <f>SUMIFS('Entry Data'!$S:$S,'Entry Data'!$AA:$AA,Unit_Ach!$B36&amp;Unit_Ach!$LC$8&amp;Unit_Ach!$S$9&amp;Unit_Ach!$U$10)</f>
        <v>0</v>
      </c>
      <c r="LK36" s="97">
        <f t="shared" si="73"/>
        <v>0</v>
      </c>
      <c r="LL36" s="97">
        <f t="shared" si="74"/>
        <v>0</v>
      </c>
    </row>
    <row r="37" spans="1:324" x14ac:dyDescent="0.3">
      <c r="A37" s="92">
        <v>26</v>
      </c>
      <c r="B37" s="100" t="s">
        <v>88</v>
      </c>
      <c r="C37" s="100" t="s">
        <v>231</v>
      </c>
      <c r="D37" s="101">
        <f t="shared" si="3"/>
        <v>11</v>
      </c>
      <c r="E37" s="101">
        <f t="shared" si="4"/>
        <v>350.65999999999991</v>
      </c>
      <c r="F37" s="101">
        <f t="shared" si="5"/>
        <v>39</v>
      </c>
      <c r="G37" s="101">
        <f t="shared" si="6"/>
        <v>1134.4199999999998</v>
      </c>
      <c r="H37" s="101">
        <f t="shared" si="7"/>
        <v>55</v>
      </c>
      <c r="I37" s="101">
        <f t="shared" si="8"/>
        <v>1320.7</v>
      </c>
      <c r="J37" s="101">
        <f t="shared" si="9"/>
        <v>42</v>
      </c>
      <c r="K37" s="101">
        <f t="shared" si="10"/>
        <v>733.5200000000001</v>
      </c>
      <c r="L37" s="101">
        <f t="shared" si="11"/>
        <v>147</v>
      </c>
      <c r="M37" s="101">
        <f t="shared" si="12"/>
        <v>3539.3</v>
      </c>
      <c r="N37" s="95"/>
      <c r="O37" s="94">
        <f>SUMIFS('Entry Data'!$A:$A,'Entry Data'!$AA:$AA,Unit_Ach!$B37&amp;Unit_Ach!$O$8&amp;Unit_Ach!$O$9&amp;Unit_Ach!$O$10)</f>
        <v>0</v>
      </c>
      <c r="P37" s="96">
        <f>SUMIFS('Entry Data'!$S:$S,'Entry Data'!$AA:$AA,Unit_Ach!$B37&amp;Unit_Ach!$O$8&amp;Unit_Ach!$O$9&amp;Unit_Ach!$O$10)</f>
        <v>0</v>
      </c>
      <c r="Q37" s="94">
        <f>SUMIFS('Entry Data'!$A:$A,'Entry Data'!$AA:$AA,Unit_Ach!$B37&amp;Unit_Ach!$O$8&amp;Unit_Ach!$O$9&amp;Unit_Ach!$Q$10)</f>
        <v>2</v>
      </c>
      <c r="R37" s="96">
        <f>SUMIFS('Entry Data'!$S:$S,'Entry Data'!$AA:$AA,Unit_Ach!$B37&amp;Unit_Ach!$O$8&amp;Unit_Ach!$O$9&amp;Unit_Ach!$Q$10)</f>
        <v>62.16</v>
      </c>
      <c r="S37" s="94">
        <f>SUMIFS('Entry Data'!$A:$A,'Entry Data'!$AA:$AA,Unit_Ach!$B37&amp;Unit_Ach!$O$8&amp;Unit_Ach!$S$9&amp;Unit_Ach!$S$10)</f>
        <v>4</v>
      </c>
      <c r="T37" s="96">
        <f>SUMIFS('Entry Data'!$S:$S,'Entry Data'!$AA:$AA,Unit_Ach!$B37&amp;Unit_Ach!$O$8&amp;Unit_Ach!$S$9&amp;Unit_Ach!$S$10)</f>
        <v>135.22</v>
      </c>
      <c r="U37" s="94">
        <f>SUMIFS('Entry Data'!$A:$A,'Entry Data'!$AA:$AA,Unit_Ach!$B37&amp;Unit_Ach!$O$8&amp;Unit_Ach!$S$9&amp;Unit_Ach!$U$10)</f>
        <v>1</v>
      </c>
      <c r="V37" s="94">
        <f>SUMIFS('Entry Data'!$S:$S,'Entry Data'!$AA:$AA,Unit_Ach!$B37&amp;Unit_Ach!$O$8&amp;Unit_Ach!$S$9&amp;Unit_Ach!$U$10)</f>
        <v>32.82</v>
      </c>
      <c r="W37" s="97">
        <f t="shared" si="13"/>
        <v>7</v>
      </c>
      <c r="X37" s="98">
        <f t="shared" si="14"/>
        <v>230.2</v>
      </c>
      <c r="Y37" s="99">
        <f>SUMIFS('Entry Data'!$A:$A,'Entry Data'!$AA:$AA,Unit_Ach!$B37&amp;Unit_Ach!$Y$8&amp;Unit_Ach!$O$9&amp;Unit_Ach!$O$10)</f>
        <v>1</v>
      </c>
      <c r="Z37" s="96">
        <f>SUMIFS('Entry Data'!$S:$S,'Entry Data'!$AA:$AA,Unit_Ach!$B37&amp;Unit_Ach!$Y$8&amp;Unit_Ach!$O$9&amp;Unit_Ach!$O$10)</f>
        <v>29.56</v>
      </c>
      <c r="AA37" s="94">
        <f>SUMIFS('Entry Data'!$A:$A,'Entry Data'!$AA:$AA,Unit_Ach!$B37&amp;Unit_Ach!$Y$8&amp;Unit_Ach!$O$9&amp;Unit_Ach!$Q$10)</f>
        <v>4</v>
      </c>
      <c r="AB37" s="96">
        <f>SUMIFS('Entry Data'!$S:$S,'Entry Data'!$AA:$AA,Unit_Ach!$B37&amp;Unit_Ach!$Y$8&amp;Unit_Ach!$O$9&amp;Unit_Ach!$Q$10)</f>
        <v>122.75999999999999</v>
      </c>
      <c r="AC37" s="94">
        <f>SUMIFS('Entry Data'!$A:$A,'Entry Data'!$AA:$AA,Unit_Ach!$B37&amp;Unit_Ach!$Y$8&amp;Unit_Ach!$S$9&amp;Unit_Ach!$S$10)</f>
        <v>5</v>
      </c>
      <c r="AD37" s="96">
        <f>SUMIFS('Entry Data'!$S:$S,'Entry Data'!$AA:$AA,Unit_Ach!$B37&amp;Unit_Ach!$Y$8&amp;Unit_Ach!$S$9&amp;Unit_Ach!$S$10)</f>
        <v>166.44</v>
      </c>
      <c r="AE37" s="94">
        <f>SUMIFS('Entry Data'!$A:$A,'Entry Data'!$AA:$AA,Unit_Ach!$B37&amp;Unit_Ach!$Y$8&amp;Unit_Ach!$S$9&amp;Unit_Ach!$U$10)</f>
        <v>0</v>
      </c>
      <c r="AF37" s="94">
        <f>SUMIFS('Entry Data'!$S:$S,'Entry Data'!$AA:$AA,Unit_Ach!$B37&amp;Unit_Ach!$Y$8&amp;Unit_Ach!$S$9&amp;Unit_Ach!$U$10)</f>
        <v>0</v>
      </c>
      <c r="AG37" s="97">
        <f t="shared" si="15"/>
        <v>10</v>
      </c>
      <c r="AH37" s="97">
        <f t="shared" si="16"/>
        <v>318.76</v>
      </c>
      <c r="AI37" s="99">
        <f>SUMIFS('Entry Data'!$A:$A,'Entry Data'!$AA:$AA,Unit_Ach!$B37&amp;Unit_Ach!$AI$8&amp;Unit_Ach!$O$9&amp;Unit_Ach!$O$10)</f>
        <v>1</v>
      </c>
      <c r="AJ37" s="96">
        <f>SUMIFS('Entry Data'!$S:$S,'Entry Data'!$AA:$AA,Unit_Ach!$B37&amp;Unit_Ach!$AI$8&amp;Unit_Ach!$O$9&amp;Unit_Ach!$O$10)</f>
        <v>31.26</v>
      </c>
      <c r="AK37" s="94">
        <f>SUMIFS('Entry Data'!$A:$A,'Entry Data'!$AA:$AA,Unit_Ach!$B37&amp;Unit_Ach!$AI$8&amp;Unit_Ach!$O$9&amp;Unit_Ach!$Q$10)</f>
        <v>0</v>
      </c>
      <c r="AL37" s="96">
        <f>SUMIFS('Entry Data'!$S:$S,'Entry Data'!$AA:$AA,Unit_Ach!$B37&amp;Unit_Ach!$AI$8&amp;Unit_Ach!$O$9&amp;Unit_Ach!$Q$10)</f>
        <v>0</v>
      </c>
      <c r="AM37" s="94">
        <f>SUMIFS('Entry Data'!$A:$A,'Entry Data'!$AA:$AA,Unit_Ach!$B37&amp;Unit_Ach!$AI$8&amp;Unit_Ach!$S$9&amp;Unit_Ach!$S$10)</f>
        <v>3</v>
      </c>
      <c r="AN37" s="96">
        <f>SUMIFS('Entry Data'!$S:$S,'Entry Data'!$AA:$AA,Unit_Ach!$B37&amp;Unit_Ach!$AI$8&amp;Unit_Ach!$S$9&amp;Unit_Ach!$S$10)</f>
        <v>107.94</v>
      </c>
      <c r="AO37" s="94">
        <f>SUMIFS('Entry Data'!$A:$A,'Entry Data'!$AA:$AA,Unit_Ach!$B37&amp;Unit_Ach!$AI$8&amp;Unit_Ach!$S$9&amp;Unit_Ach!$U$10)</f>
        <v>4</v>
      </c>
      <c r="AP37" s="94">
        <f>SUMIFS('Entry Data'!$S:$S,'Entry Data'!$AA:$AA,Unit_Ach!$B37&amp;Unit_Ach!$AI$8&amp;Unit_Ach!$S$9&amp;Unit_Ach!$U$10)</f>
        <v>138.88</v>
      </c>
      <c r="AQ37" s="97">
        <f t="shared" si="17"/>
        <v>8</v>
      </c>
      <c r="AR37" s="97">
        <f t="shared" si="18"/>
        <v>278.08</v>
      </c>
      <c r="AS37" s="99">
        <f>SUMIFS('Entry Data'!$A:$A,'Entry Data'!$AA:$AA,Unit_Ach!$B37&amp;Unit_Ach!$AS$8&amp;Unit_Ach!$O$9&amp;Unit_Ach!$O$10)</f>
        <v>1</v>
      </c>
      <c r="AT37" s="96">
        <f>SUMIFS('Entry Data'!$S:$S,'Entry Data'!$AA:$AA,Unit_Ach!$B37&amp;Unit_Ach!$AS$8&amp;Unit_Ach!$O$9&amp;Unit_Ach!$O$10)</f>
        <v>31.28</v>
      </c>
      <c r="AU37" s="94">
        <f>SUMIFS('Entry Data'!$A:$A,'Entry Data'!$AA:$AA,Unit_Ach!$B37&amp;Unit_Ach!$AS$8&amp;Unit_Ach!$O$9&amp;Unit_Ach!$Q$10)</f>
        <v>1</v>
      </c>
      <c r="AV37" s="96">
        <f>SUMIFS('Entry Data'!$S:$S,'Entry Data'!$AA:$AA,Unit_Ach!$B37&amp;Unit_Ach!$AS$8&amp;Unit_Ach!$O$9&amp;Unit_Ach!$Q$10)</f>
        <v>32.86</v>
      </c>
      <c r="AW37" s="94">
        <f>SUMIFS('Entry Data'!$A:$A,'Entry Data'!$AA:$AA,Unit_Ach!$B37&amp;Unit_Ach!$AS$8&amp;Unit_Ach!$S$9&amp;Unit_Ach!$S$10)</f>
        <v>3</v>
      </c>
      <c r="AX37" s="96">
        <f>SUMIFS('Entry Data'!$S:$S,'Entry Data'!$AA:$AA,Unit_Ach!$B37&amp;Unit_Ach!$AS$8&amp;Unit_Ach!$S$9&amp;Unit_Ach!$S$10)</f>
        <v>101.3</v>
      </c>
      <c r="AY37" s="94">
        <f>SUMIFS('Entry Data'!$A:$A,'Entry Data'!$AA:$AA,Unit_Ach!$B37&amp;Unit_Ach!$AS$8&amp;Unit_Ach!$S$9&amp;Unit_Ach!$U$10)</f>
        <v>3</v>
      </c>
      <c r="AZ37" s="94">
        <f>SUMIFS('Entry Data'!$S:$S,'Entry Data'!$AA:$AA,Unit_Ach!$B37&amp;Unit_Ach!$AS$8&amp;Unit_Ach!$S$9&amp;Unit_Ach!$U$10)</f>
        <v>93.48</v>
      </c>
      <c r="BA37" s="97">
        <f t="shared" si="19"/>
        <v>8</v>
      </c>
      <c r="BB37" s="97">
        <f t="shared" si="20"/>
        <v>258.92</v>
      </c>
      <c r="BC37" s="99">
        <f>SUMIFS('Entry Data'!$A:$A,'Entry Data'!$AA:$AA,Unit_Ach!$B37&amp;Unit_Ach!$BC$8&amp;Unit_Ach!$O$9&amp;Unit_Ach!$O$10)</f>
        <v>0</v>
      </c>
      <c r="BD37" s="96">
        <f>SUMIFS('Entry Data'!$S:$S,'Entry Data'!$AA:$AA,Unit_Ach!$B37&amp;Unit_Ach!$BC$8&amp;Unit_Ach!$O$9&amp;Unit_Ach!$O$10)</f>
        <v>0</v>
      </c>
      <c r="BE37" s="94">
        <f>SUMIFS('Entry Data'!$A:$A,'Entry Data'!$AA:$AA,Unit_Ach!$B37&amp;Unit_Ach!$BC$8&amp;Unit_Ach!$O$9&amp;Unit_Ach!$Q$10)</f>
        <v>6</v>
      </c>
      <c r="BF37" s="96">
        <f>SUMIFS('Entry Data'!$S:$S,'Entry Data'!$AA:$AA,Unit_Ach!$B37&amp;Unit_Ach!$BC$8&amp;Unit_Ach!$O$9&amp;Unit_Ach!$Q$10)</f>
        <v>190.18</v>
      </c>
      <c r="BG37" s="94">
        <f>SUMIFS('Entry Data'!$A:$A,'Entry Data'!$AA:$AA,Unit_Ach!$B37&amp;Unit_Ach!$BC$8&amp;Unit_Ach!$S$9&amp;Unit_Ach!$S$10)</f>
        <v>0</v>
      </c>
      <c r="BH37" s="96">
        <f>SUMIFS('Entry Data'!$S:$S,'Entry Data'!$AA:$AA,Unit_Ach!$B37&amp;Unit_Ach!$BC$8&amp;Unit_Ach!$S$9&amp;Unit_Ach!$S$10)</f>
        <v>0</v>
      </c>
      <c r="BI37" s="94">
        <f>SUMIFS('Entry Data'!$A:$A,'Entry Data'!$AA:$AA,Unit_Ach!$B37&amp;Unit_Ach!$BC$8&amp;Unit_Ach!$S$9&amp;Unit_Ach!$U$10)</f>
        <v>0</v>
      </c>
      <c r="BJ37" s="94">
        <f>SUMIFS('Entry Data'!$S:$S,'Entry Data'!$AA:$AA,Unit_Ach!$B37&amp;Unit_Ach!$BC$8&amp;Unit_Ach!$S$9&amp;Unit_Ach!$U$10)</f>
        <v>0</v>
      </c>
      <c r="BK37" s="97">
        <f t="shared" si="21"/>
        <v>6</v>
      </c>
      <c r="BL37" s="97">
        <f t="shared" si="22"/>
        <v>190.18</v>
      </c>
      <c r="BM37" s="99">
        <f>SUMIFS('Entry Data'!$A:$A,'Entry Data'!$AA:$AA,Unit_Ach!$B37&amp;Unit_Ach!$BM$8&amp;Unit_Ach!$O$9&amp;Unit_Ach!$O$10)</f>
        <v>2</v>
      </c>
      <c r="BN37" s="96">
        <f>SUMIFS('Entry Data'!$S:$S,'Entry Data'!$AA:$AA,Unit_Ach!$B37&amp;Unit_Ach!$BM$8&amp;Unit_Ach!$O$9&amp;Unit_Ach!$O$10)</f>
        <v>64.180000000000007</v>
      </c>
      <c r="BO37" s="94">
        <f>SUMIFS('Entry Data'!$A:$A,'Entry Data'!$AA:$AA,Unit_Ach!$B37&amp;Unit_Ach!$BM$8&amp;Unit_Ach!$O$9&amp;Unit_Ach!$Q$10)</f>
        <v>5</v>
      </c>
      <c r="BP37" s="96">
        <f>SUMIFS('Entry Data'!$S:$S,'Entry Data'!$AA:$AA,Unit_Ach!$B37&amp;Unit_Ach!$BM$8&amp;Unit_Ach!$O$9&amp;Unit_Ach!$Q$10)</f>
        <v>156.94</v>
      </c>
      <c r="BQ37" s="94">
        <f>SUMIFS('Entry Data'!$A:$A,'Entry Data'!$AA:$AA,Unit_Ach!$B37&amp;Unit_Ach!$BM$8&amp;Unit_Ach!$S$9&amp;Unit_Ach!$S$10)</f>
        <v>2</v>
      </c>
      <c r="BR37" s="96">
        <f>SUMIFS('Entry Data'!$S:$S,'Entry Data'!$AA:$AA,Unit_Ach!$B37&amp;Unit_Ach!$BM$8&amp;Unit_Ach!$S$9&amp;Unit_Ach!$S$10)</f>
        <v>68.400000000000006</v>
      </c>
      <c r="BS37" s="94">
        <f>SUMIFS('Entry Data'!$A:$A,'Entry Data'!$AA:$AA,Unit_Ach!$B37&amp;Unit_Ach!$BM$8&amp;Unit_Ach!$S$9&amp;Unit_Ach!$U$10)</f>
        <v>0</v>
      </c>
      <c r="BT37" s="94">
        <f>SUMIFS('Entry Data'!$S:$S,'Entry Data'!$AA:$AA,Unit_Ach!$B37&amp;Unit_Ach!$BM$8&amp;Unit_Ach!$S$9&amp;Unit_Ach!$U$10)</f>
        <v>0</v>
      </c>
      <c r="BU37" s="97">
        <f t="shared" si="23"/>
        <v>9</v>
      </c>
      <c r="BV37" s="97">
        <f t="shared" si="24"/>
        <v>289.52</v>
      </c>
      <c r="BW37" s="99">
        <f>SUMIFS('Entry Data'!$A:$A,'Entry Data'!$AA:$AA,Unit_Ach!$B37&amp;Unit_Ach!$BW$8&amp;Unit_Ach!$O$9&amp;Unit_Ach!$O$10)</f>
        <v>2</v>
      </c>
      <c r="BX37" s="96">
        <f>SUMIFS('Entry Data'!$S:$S,'Entry Data'!$AA:$AA,Unit_Ach!$B37&amp;Unit_Ach!$BW$8&amp;Unit_Ach!$O$9&amp;Unit_Ach!$O$10)</f>
        <v>65.239999999999995</v>
      </c>
      <c r="BY37" s="94">
        <f>SUMIFS('Entry Data'!$A:$A,'Entry Data'!$AA:$AA,Unit_Ach!$B37&amp;Unit_Ach!$BW$8&amp;Unit_Ach!$O$9&amp;Unit_Ach!$Q$10)</f>
        <v>3</v>
      </c>
      <c r="BZ37" s="96">
        <f>SUMIFS('Entry Data'!$S:$S,'Entry Data'!$AA:$AA,Unit_Ach!$B37&amp;Unit_Ach!$BW$8&amp;Unit_Ach!$O$9&amp;Unit_Ach!$Q$10)</f>
        <v>90.600000000000009</v>
      </c>
      <c r="CA37" s="94">
        <f>SUMIFS('Entry Data'!$A:$A,'Entry Data'!$AA:$AA,Unit_Ach!$B37&amp;Unit_Ach!$BW$8&amp;Unit_Ach!$S$9&amp;Unit_Ach!$S$10)</f>
        <v>4</v>
      </c>
      <c r="CB37" s="96">
        <f>SUMIFS('Entry Data'!$S:$S,'Entry Data'!$AA:$AA,Unit_Ach!$B37&amp;Unit_Ach!$BW$8&amp;Unit_Ach!$S$9&amp;Unit_Ach!$S$10)</f>
        <v>135.88</v>
      </c>
      <c r="CC37" s="94">
        <f>SUMIFS('Entry Data'!$A:$A,'Entry Data'!$AA:$AA,Unit_Ach!$B37&amp;Unit_Ach!$BW$8&amp;Unit_Ach!$S$9&amp;Unit_Ach!$U$10)</f>
        <v>0</v>
      </c>
      <c r="CD37" s="94">
        <f>SUMIFS('Entry Data'!$S:$S,'Entry Data'!$AA:$AA,Unit_Ach!$B37&amp;Unit_Ach!$BW$8&amp;Unit_Ach!$S$9&amp;Unit_Ach!$U$10)</f>
        <v>0</v>
      </c>
      <c r="CE37" s="97">
        <f t="shared" si="25"/>
        <v>9</v>
      </c>
      <c r="CF37" s="97">
        <f t="shared" si="26"/>
        <v>291.72000000000003</v>
      </c>
      <c r="CG37" s="99">
        <f>SUMIFS('Entry Data'!$A:$A,'Entry Data'!$AA:$AA,Unit_Ach!$B37&amp;Unit_Ach!$CG$8&amp;Unit_Ach!$O$9&amp;Unit_Ach!$O$10)</f>
        <v>0</v>
      </c>
      <c r="CH37" s="96">
        <f>SUMIFS('Entry Data'!$S:$S,'Entry Data'!$AA:$AA,Unit_Ach!$B37&amp;Unit_Ach!$CG$8&amp;Unit_Ach!$O$9&amp;Unit_Ach!$O$10)</f>
        <v>0</v>
      </c>
      <c r="CI37" s="94">
        <f>SUMIFS('Entry Data'!$A:$A,'Entry Data'!$AA:$AA,Unit_Ach!$B37&amp;Unit_Ach!$CG$8&amp;Unit_Ach!$O$9&amp;Unit_Ach!$Q$10)</f>
        <v>3</v>
      </c>
      <c r="CJ37" s="96">
        <f>SUMIFS('Entry Data'!$S:$S,'Entry Data'!$AA:$AA,Unit_Ach!$B37&amp;Unit_Ach!$CG$8&amp;Unit_Ach!$O$9&amp;Unit_Ach!$Q$10)</f>
        <v>96.78</v>
      </c>
      <c r="CK37" s="94">
        <f>SUMIFS('Entry Data'!$A:$A,'Entry Data'!$AA:$AA,Unit_Ach!$B37&amp;Unit_Ach!$CG$8&amp;Unit_Ach!$S$9&amp;Unit_Ach!$S$10)</f>
        <v>0</v>
      </c>
      <c r="CL37" s="96">
        <f>SUMIFS('Entry Data'!$S:$S,'Entry Data'!$AA:$AA,Unit_Ach!$B37&amp;Unit_Ach!$CG$8&amp;Unit_Ach!$S$9&amp;Unit_Ach!$S$10)</f>
        <v>0</v>
      </c>
      <c r="CM37" s="94">
        <f>SUMIFS('Entry Data'!$A:$A,'Entry Data'!$AA:$AA,Unit_Ach!$B37&amp;Unit_Ach!$CG$8&amp;Unit_Ach!$S$9&amp;Unit_Ach!$U$10)</f>
        <v>1</v>
      </c>
      <c r="CN37" s="94">
        <f>SUMIFS('Entry Data'!$S:$S,'Entry Data'!$AA:$AA,Unit_Ach!$B37&amp;Unit_Ach!$CG$8&amp;Unit_Ach!$S$9&amp;Unit_Ach!$U$10)</f>
        <v>35.880000000000003</v>
      </c>
      <c r="CO37" s="97">
        <f t="shared" si="27"/>
        <v>4</v>
      </c>
      <c r="CP37" s="97">
        <f t="shared" si="28"/>
        <v>132.66</v>
      </c>
      <c r="CQ37" s="99">
        <f>SUMIFS('Entry Data'!$A:$A,'Entry Data'!$AA:$AA,Unit_Ach!$B37&amp;Unit_Ach!$CQ$8&amp;Unit_Ach!$O$9&amp;Unit_Ach!$O$10)</f>
        <v>1</v>
      </c>
      <c r="CR37" s="96">
        <f>SUMIFS('Entry Data'!$S:$S,'Entry Data'!$AA:$AA,Unit_Ach!$B37&amp;Unit_Ach!$CQ$8&amp;Unit_Ach!$O$9&amp;Unit_Ach!$O$10)</f>
        <v>30.64</v>
      </c>
      <c r="CS37" s="94">
        <f>SUMIFS('Entry Data'!$A:$A,'Entry Data'!$AA:$AA,Unit_Ach!$B37&amp;Unit_Ach!$CQ$8&amp;Unit_Ach!$O$9&amp;Unit_Ach!$Q$10)</f>
        <v>0</v>
      </c>
      <c r="CT37" s="96">
        <f>SUMIFS('Entry Data'!$S:$S,'Entry Data'!$AA:$AA,Unit_Ach!$B37&amp;Unit_Ach!$CQ$8&amp;Unit_Ach!$O$9&amp;Unit_Ach!$Q$10)</f>
        <v>0</v>
      </c>
      <c r="CU37" s="94">
        <f>SUMIFS('Entry Data'!$A:$A,'Entry Data'!$AA:$AA,Unit_Ach!$B37&amp;Unit_Ach!$CQ$8&amp;Unit_Ach!$S$9&amp;Unit_Ach!$S$10)</f>
        <v>2</v>
      </c>
      <c r="CV37" s="96">
        <f>SUMIFS('Entry Data'!$S:$S,'Entry Data'!$AA:$AA,Unit_Ach!$B37&amp;Unit_Ach!$CQ$8&amp;Unit_Ach!$S$9&amp;Unit_Ach!$S$10)</f>
        <v>68.92</v>
      </c>
      <c r="CW37" s="94">
        <f>SUMIFS('Entry Data'!$A:$A,'Entry Data'!$AA:$AA,Unit_Ach!$B37&amp;Unit_Ach!$CQ$8&amp;Unit_Ach!$S$9&amp;Unit_Ach!$U$10)</f>
        <v>0</v>
      </c>
      <c r="CX37" s="94">
        <f>SUMIFS('Entry Data'!$S:$S,'Entry Data'!$AA:$AA,Unit_Ach!$B37&amp;Unit_Ach!$CQ$8&amp;Unit_Ach!$S$9&amp;Unit_Ach!$U$10)</f>
        <v>0</v>
      </c>
      <c r="CY37" s="97">
        <f t="shared" si="29"/>
        <v>3</v>
      </c>
      <c r="CZ37" s="97">
        <f t="shared" si="30"/>
        <v>99.56</v>
      </c>
      <c r="DA37" s="99">
        <f>SUMIFS('Entry Data'!$A:$A,'Entry Data'!$AA:$AA,Unit_Ach!$B37&amp;Unit_Ach!$DA$8&amp;Unit_Ach!$O$9&amp;Unit_Ach!$O$10)</f>
        <v>1</v>
      </c>
      <c r="DB37" s="96">
        <f>SUMIFS('Entry Data'!$S:$S,'Entry Data'!$AA:$AA,Unit_Ach!$B37&amp;Unit_Ach!$DA$8&amp;Unit_Ach!$O$9&amp;Unit_Ach!$O$10)</f>
        <v>33.78</v>
      </c>
      <c r="DC37" s="94">
        <f>SUMIFS('Entry Data'!$A:$A,'Entry Data'!$AA:$AA,Unit_Ach!$B37&amp;Unit_Ach!$DA$8&amp;Unit_Ach!$O$9&amp;Unit_Ach!$Q$10)</f>
        <v>5</v>
      </c>
      <c r="DD37" s="96">
        <f>SUMIFS('Entry Data'!$S:$S,'Entry Data'!$AA:$AA,Unit_Ach!$B37&amp;Unit_Ach!$DA$8&amp;Unit_Ach!$O$9&amp;Unit_Ach!$Q$10)</f>
        <v>158.32</v>
      </c>
      <c r="DE37" s="94">
        <f>SUMIFS('Entry Data'!$A:$A,'Entry Data'!$AA:$AA,Unit_Ach!$B37&amp;Unit_Ach!$DA$8&amp;Unit_Ach!$S$9&amp;Unit_Ach!$S$10)</f>
        <v>3</v>
      </c>
      <c r="DF37" s="96">
        <f>SUMIFS('Entry Data'!$S:$S,'Entry Data'!$AA:$AA,Unit_Ach!$B37&amp;Unit_Ach!$DA$8&amp;Unit_Ach!$S$9&amp;Unit_Ach!$S$10)</f>
        <v>99.460000000000008</v>
      </c>
      <c r="DG37" s="94">
        <f>SUMIFS('Entry Data'!$A:$A,'Entry Data'!$AA:$AA,Unit_Ach!$B37&amp;Unit_Ach!$DA$8&amp;Unit_Ach!$S$9&amp;Unit_Ach!$U$10)</f>
        <v>0</v>
      </c>
      <c r="DH37" s="94">
        <f>SUMIFS('Entry Data'!$S:$S,'Entry Data'!$AA:$AA,Unit_Ach!$B37&amp;Unit_Ach!$DA$8&amp;Unit_Ach!$S$9&amp;Unit_Ach!$U$10)</f>
        <v>0</v>
      </c>
      <c r="DI37" s="97">
        <f t="shared" si="31"/>
        <v>9</v>
      </c>
      <c r="DJ37" s="97">
        <f t="shared" si="32"/>
        <v>291.56</v>
      </c>
      <c r="DK37" s="99">
        <f>SUMIFS('Entry Data'!$A:$A,'Entry Data'!$AA:$AA,Unit_Ach!$B37&amp;Unit_Ach!$DK$8&amp;Unit_Ach!$O$9&amp;Unit_Ach!$O$10)</f>
        <v>1</v>
      </c>
      <c r="DL37" s="96">
        <f>SUMIFS('Entry Data'!$S:$S,'Entry Data'!$AA:$AA,Unit_Ach!$B37&amp;Unit_Ach!$DK$8&amp;Unit_Ach!$O$9&amp;Unit_Ach!$O$10)</f>
        <v>34.380000000000003</v>
      </c>
      <c r="DM37" s="94">
        <f>SUMIFS('Entry Data'!$A:$A,'Entry Data'!$AA:$AA,Unit_Ach!$B37&amp;Unit_Ach!$DK$8&amp;Unit_Ach!$O$9&amp;Unit_Ach!$Q$10)</f>
        <v>5</v>
      </c>
      <c r="DN37" s="96">
        <f>SUMIFS('Entry Data'!$S:$S,'Entry Data'!$AA:$AA,Unit_Ach!$B37&amp;Unit_Ach!$DK$8&amp;Unit_Ach!$O$9&amp;Unit_Ach!$Q$10)</f>
        <v>155.04</v>
      </c>
      <c r="DO37" s="94">
        <f>SUMIFS('Entry Data'!$A:$A,'Entry Data'!$AA:$AA,Unit_Ach!$B37&amp;Unit_Ach!$DK$8&amp;Unit_Ach!$S$9&amp;Unit_Ach!$S$10)</f>
        <v>4</v>
      </c>
      <c r="DP37" s="96">
        <f>SUMIFS('Entry Data'!$S:$S,'Entry Data'!$AA:$AA,Unit_Ach!$B37&amp;Unit_Ach!$DK$8&amp;Unit_Ach!$S$9&amp;Unit_Ach!$S$10)</f>
        <v>135.13999999999999</v>
      </c>
      <c r="DQ37" s="94">
        <f>SUMIFS('Entry Data'!$A:$A,'Entry Data'!$AA:$AA,Unit_Ach!$B37&amp;Unit_Ach!$DK$8&amp;Unit_Ach!$S$9&amp;Unit_Ach!$U$10)</f>
        <v>0</v>
      </c>
      <c r="DR37" s="94">
        <f>SUMIFS('Entry Data'!$S:$S,'Entry Data'!$AA:$AA,Unit_Ach!$B37&amp;Unit_Ach!$DK$8&amp;Unit_Ach!$S$9&amp;Unit_Ach!$U$10)</f>
        <v>0</v>
      </c>
      <c r="DS37" s="97">
        <f t="shared" si="33"/>
        <v>10</v>
      </c>
      <c r="DT37" s="97">
        <f t="shared" si="34"/>
        <v>324.55999999999995</v>
      </c>
      <c r="DU37" s="99">
        <f>SUMIFS('Entry Data'!$A:$A,'Entry Data'!$AA:$AA,Unit_Ach!$B37&amp;Unit_Ach!$DU$8&amp;Unit_Ach!$O$9&amp;Unit_Ach!$O$10)</f>
        <v>0</v>
      </c>
      <c r="DV37" s="96">
        <f>SUMIFS('Entry Data'!$S:$S,'Entry Data'!$AA:$AA,Unit_Ach!$B37&amp;Unit_Ach!$DU$8&amp;Unit_Ach!$O$9&amp;Unit_Ach!$O$10)</f>
        <v>0</v>
      </c>
      <c r="DW37" s="94">
        <f>SUMIFS('Entry Data'!$A:$A,'Entry Data'!$AA:$AA,Unit_Ach!$B37&amp;Unit_Ach!$DU$8&amp;Unit_Ach!$O$9&amp;Unit_Ach!$Q$10)</f>
        <v>1</v>
      </c>
      <c r="DX37" s="96">
        <f>SUMIFS('Entry Data'!$S:$S,'Entry Data'!$AA:$AA,Unit_Ach!$B37&amp;Unit_Ach!$DU$8&amp;Unit_Ach!$O$9&amp;Unit_Ach!$Q$10)</f>
        <v>35.92</v>
      </c>
      <c r="DY37" s="94">
        <f>SUMIFS('Entry Data'!$A:$A,'Entry Data'!$AA:$AA,Unit_Ach!$B37&amp;Unit_Ach!$DU$8&amp;Unit_Ach!$S$9&amp;Unit_Ach!$S$10)</f>
        <v>0</v>
      </c>
      <c r="DZ37" s="96">
        <f>SUMIFS('Entry Data'!$S:$S,'Entry Data'!$AA:$AA,Unit_Ach!$B37&amp;Unit_Ach!$DU$8&amp;Unit_Ach!$S$9&amp;Unit_Ach!$S$10)</f>
        <v>0</v>
      </c>
      <c r="EA37" s="94">
        <f>SUMIFS('Entry Data'!$A:$A,'Entry Data'!$AA:$AA,Unit_Ach!$B37&amp;Unit_Ach!$DU$8&amp;Unit_Ach!$S$9&amp;Unit_Ach!$U$10)</f>
        <v>4</v>
      </c>
      <c r="EB37" s="94">
        <f>SUMIFS('Entry Data'!$S:$S,'Entry Data'!$AA:$AA,Unit_Ach!$B37&amp;Unit_Ach!$DU$8&amp;Unit_Ach!$S$9&amp;Unit_Ach!$U$10)</f>
        <v>131.12</v>
      </c>
      <c r="EC37" s="97">
        <f t="shared" si="35"/>
        <v>5</v>
      </c>
      <c r="ED37" s="97">
        <f t="shared" si="36"/>
        <v>167.04000000000002</v>
      </c>
      <c r="EE37" s="99">
        <f>SUMIFS('Entry Data'!$A:$A,'Entry Data'!$AA:$AA,Unit_Ach!$B37&amp;Unit_Ach!$EE$8&amp;Unit_Ach!$O$9&amp;Unit_Ach!$O$10)</f>
        <v>1</v>
      </c>
      <c r="EF37" s="96">
        <f>SUMIFS('Entry Data'!$S:$S,'Entry Data'!$AA:$AA,Unit_Ach!$B37&amp;Unit_Ach!$EE$8&amp;Unit_Ach!$O$9&amp;Unit_Ach!$O$10)</f>
        <v>30.34</v>
      </c>
      <c r="EG37" s="94">
        <f>SUMIFS('Entry Data'!$A:$A,'Entry Data'!$AA:$AA,Unit_Ach!$B37&amp;Unit_Ach!$EE$8&amp;Unit_Ach!$O$9&amp;Unit_Ach!$Q$10)</f>
        <v>1</v>
      </c>
      <c r="EH37" s="96">
        <f>SUMIFS('Entry Data'!$S:$S,'Entry Data'!$AA:$AA,Unit_Ach!$B37&amp;Unit_Ach!$EE$8&amp;Unit_Ach!$O$9&amp;Unit_Ach!$Q$10)</f>
        <v>32.86</v>
      </c>
      <c r="EI37" s="94">
        <f>SUMIFS('Entry Data'!$A:$A,'Entry Data'!$AA:$AA,Unit_Ach!$B37&amp;Unit_Ach!$EE$8&amp;Unit_Ach!$S$9&amp;Unit_Ach!$S$10)</f>
        <v>4</v>
      </c>
      <c r="EJ37" s="96">
        <f>SUMIFS('Entry Data'!$S:$S,'Entry Data'!$AA:$AA,Unit_Ach!$B37&amp;Unit_Ach!$EE$8&amp;Unit_Ach!$S$9&amp;Unit_Ach!$S$10)</f>
        <v>133.58000000000001</v>
      </c>
      <c r="EK37" s="94">
        <f>SUMIFS('Entry Data'!$A:$A,'Entry Data'!$AA:$AA,Unit_Ach!$B37&amp;Unit_Ach!$EE$8&amp;Unit_Ach!$S$9&amp;Unit_Ach!$U$10)</f>
        <v>4</v>
      </c>
      <c r="EL37" s="94">
        <f>SUMIFS('Entry Data'!$S:$S,'Entry Data'!$AA:$AA,Unit_Ach!$B37&amp;Unit_Ach!$EE$8&amp;Unit_Ach!$S$9&amp;Unit_Ach!$U$10)</f>
        <v>131.26</v>
      </c>
      <c r="EM37" s="97">
        <f t="shared" si="37"/>
        <v>10</v>
      </c>
      <c r="EN37" s="97">
        <f t="shared" si="38"/>
        <v>328.04</v>
      </c>
      <c r="EO37" s="99">
        <f>SUMIFS('Entry Data'!$A:$A,'Entry Data'!$AA:$AA,Unit_Ach!$B37&amp;Unit_Ach!$EO$8&amp;Unit_Ach!$O$9&amp;Unit_Ach!$O$10)</f>
        <v>0</v>
      </c>
      <c r="EP37" s="96">
        <f>SUMIFS('Entry Data'!$S:$S,'Entry Data'!$AA:$AA,Unit_Ach!$B37&amp;Unit_Ach!$EO$8&amp;Unit_Ach!$O$9&amp;Unit_Ach!$O$10)</f>
        <v>0</v>
      </c>
      <c r="EQ37" s="94">
        <f>SUMIFS('Entry Data'!$A:$A,'Entry Data'!$AA:$AA,Unit_Ach!$B37&amp;Unit_Ach!$EO$8&amp;Unit_Ach!$O$9&amp;Unit_Ach!$Q$10)</f>
        <v>0</v>
      </c>
      <c r="ER37" s="96">
        <f>SUMIFS('Entry Data'!$S:$S,'Entry Data'!$AA:$AA,Unit_Ach!$B37&amp;Unit_Ach!$EO$8&amp;Unit_Ach!$O$9&amp;Unit_Ach!$Q$10)</f>
        <v>0</v>
      </c>
      <c r="ES37" s="94">
        <f>SUMIFS('Entry Data'!$A:$A,'Entry Data'!$AA:$AA,Unit_Ach!$B37&amp;Unit_Ach!$EO$8&amp;Unit_Ach!$S$9&amp;Unit_Ach!$S$10)</f>
        <v>5</v>
      </c>
      <c r="ET37" s="96">
        <f>SUMIFS('Entry Data'!$S:$S,'Entry Data'!$AA:$AA,Unit_Ach!$B37&amp;Unit_Ach!$EO$8&amp;Unit_Ach!$S$9&amp;Unit_Ach!$S$10)</f>
        <v>168.42000000000002</v>
      </c>
      <c r="EU37" s="94">
        <f>SUMIFS('Entry Data'!$A:$A,'Entry Data'!$AA:$AA,Unit_Ach!$B37&amp;Unit_Ach!$EO$8&amp;Unit_Ach!$S$9&amp;Unit_Ach!$U$10)</f>
        <v>5</v>
      </c>
      <c r="EV37" s="94">
        <f>SUMIFS('Entry Data'!$S:$S,'Entry Data'!$AA:$AA,Unit_Ach!$B37&amp;Unit_Ach!$EO$8&amp;Unit_Ach!$S$9&amp;Unit_Ach!$U$10)</f>
        <v>170.08</v>
      </c>
      <c r="EW37" s="97">
        <f t="shared" si="39"/>
        <v>10</v>
      </c>
      <c r="EX37" s="97">
        <f t="shared" si="40"/>
        <v>338.5</v>
      </c>
      <c r="EY37" s="99">
        <f>SUMIFS('Entry Data'!$A:$A,'Entry Data'!$AA:$AA,Unit_Ach!$B37&amp;Unit_Ach!$EY$8&amp;Unit_Ach!$O$9&amp;Unit_Ach!$O$10)</f>
        <v>0</v>
      </c>
      <c r="EZ37" s="96">
        <f>SUMIFS('Entry Data'!$S:$S,'Entry Data'!$AA:$AA,Unit_Ach!$B37&amp;Unit_Ach!$EY$8&amp;Unit_Ach!$O$9&amp;Unit_Ach!$O$10)</f>
        <v>0</v>
      </c>
      <c r="FA37" s="94">
        <f>SUMIFS('Entry Data'!$A:$A,'Entry Data'!$AA:$AA,Unit_Ach!$B37&amp;Unit_Ach!$EY$8&amp;Unit_Ach!$O$9&amp;Unit_Ach!$Q$10)</f>
        <v>1</v>
      </c>
      <c r="FB37" s="96">
        <f>SUMIFS('Entry Data'!$S:$S,'Entry Data'!$AA:$AA,Unit_Ach!$B37&amp;Unit_Ach!$EY$8&amp;Unit_Ach!$O$9&amp;Unit_Ach!$Q$10)</f>
        <v>0</v>
      </c>
      <c r="FC37" s="94">
        <f>SUMIFS('Entry Data'!$A:$A,'Entry Data'!$AA:$AA,Unit_Ach!$B37&amp;Unit_Ach!$EY$8&amp;Unit_Ach!$S$9&amp;Unit_Ach!$S$10)</f>
        <v>5</v>
      </c>
      <c r="FD37" s="96">
        <f>SUMIFS('Entry Data'!$S:$S,'Entry Data'!$AA:$AA,Unit_Ach!$B37&amp;Unit_Ach!$EY$8&amp;Unit_Ach!$S$9&amp;Unit_Ach!$S$10)</f>
        <v>0</v>
      </c>
      <c r="FE37" s="94">
        <f>SUMIFS('Entry Data'!$A:$A,'Entry Data'!$AA:$AA,Unit_Ach!$B37&amp;Unit_Ach!$EY$8&amp;Unit_Ach!$S$9&amp;Unit_Ach!$U$10)</f>
        <v>4</v>
      </c>
      <c r="FF37" s="94">
        <f>SUMIFS('Entry Data'!$S:$S,'Entry Data'!$AA:$AA,Unit_Ach!$B37&amp;Unit_Ach!$EY$8&amp;Unit_Ach!$S$9&amp;Unit_Ach!$U$10)</f>
        <v>0</v>
      </c>
      <c r="FG37" s="97">
        <f t="shared" si="41"/>
        <v>10</v>
      </c>
      <c r="FH37" s="97">
        <f t="shared" si="42"/>
        <v>0</v>
      </c>
      <c r="FI37" s="99">
        <f>SUMIFS('Entry Data'!$A:$A,'Entry Data'!$AA:$AA,Unit_Ach!$B37&amp;Unit_Ach!$FI$8&amp;Unit_Ach!$O$9&amp;Unit_Ach!$O$10)</f>
        <v>0</v>
      </c>
      <c r="FJ37" s="96">
        <f>SUMIFS('Entry Data'!$S:$S,'Entry Data'!$AA:$AA,Unit_Ach!$B37&amp;Unit_Ach!$FI$8&amp;Unit_Ach!$O$9&amp;Unit_Ach!$O$10)</f>
        <v>0</v>
      </c>
      <c r="FK37" s="94">
        <f>SUMIFS('Entry Data'!$A:$A,'Entry Data'!$AA:$AA,Unit_Ach!$B37&amp;Unit_Ach!$FI$8&amp;Unit_Ach!$O$9&amp;Unit_Ach!$Q$10)</f>
        <v>0</v>
      </c>
      <c r="FL37" s="96">
        <f>SUMIFS('Entry Data'!$S:$S,'Entry Data'!$AA:$AA,Unit_Ach!$B37&amp;Unit_Ach!$FI$8&amp;Unit_Ach!$O$9&amp;Unit_Ach!$Q$10)</f>
        <v>0</v>
      </c>
      <c r="FM37" s="94">
        <f>SUMIFS('Entry Data'!$A:$A,'Entry Data'!$AA:$AA,Unit_Ach!$B37&amp;Unit_Ach!$FI$8&amp;Unit_Ach!$S$9&amp;Unit_Ach!$S$10)</f>
        <v>3</v>
      </c>
      <c r="FN37" s="96">
        <f>SUMIFS('Entry Data'!$S:$S,'Entry Data'!$AA:$AA,Unit_Ach!$B37&amp;Unit_Ach!$FI$8&amp;Unit_Ach!$S$9&amp;Unit_Ach!$S$10)</f>
        <v>0</v>
      </c>
      <c r="FO37" s="94">
        <f>SUMIFS('Entry Data'!$A:$A,'Entry Data'!$AA:$AA,Unit_Ach!$B37&amp;Unit_Ach!$FI$8&amp;Unit_Ach!$S$9&amp;Unit_Ach!$U$10)</f>
        <v>5</v>
      </c>
      <c r="FP37" s="94">
        <f>SUMIFS('Entry Data'!$S:$S,'Entry Data'!$AA:$AA,Unit_Ach!$B37&amp;Unit_Ach!$FI$8&amp;Unit_Ach!$S$9&amp;Unit_Ach!$U$10)</f>
        <v>0</v>
      </c>
      <c r="FQ37" s="97">
        <f t="shared" si="43"/>
        <v>8</v>
      </c>
      <c r="FR37" s="97">
        <f t="shared" si="44"/>
        <v>0</v>
      </c>
      <c r="FS37" s="99">
        <f>SUMIFS('Entry Data'!$A:$A,'Entry Data'!$AA:$AA,Unit_Ach!$B37&amp;Unit_Ach!$FS$8&amp;Unit_Ach!$O$9&amp;Unit_Ach!$O$10)</f>
        <v>0</v>
      </c>
      <c r="FT37" s="96">
        <f>SUMIFS('Entry Data'!$S:$S,'Entry Data'!$AA:$AA,Unit_Ach!$B37&amp;Unit_Ach!$FS$8&amp;Unit_Ach!$O$9&amp;Unit_Ach!$O$10)</f>
        <v>0</v>
      </c>
      <c r="FU37" s="94">
        <f>SUMIFS('Entry Data'!$A:$A,'Entry Data'!$AA:$AA,Unit_Ach!$B37&amp;Unit_Ach!$FS$8&amp;Unit_Ach!$O$9&amp;Unit_Ach!$Q$10)</f>
        <v>0</v>
      </c>
      <c r="FV37" s="96">
        <f>SUMIFS('Entry Data'!$S:$S,'Entry Data'!$AA:$AA,Unit_Ach!$B37&amp;Unit_Ach!$FS$8&amp;Unit_Ach!$O$9&amp;Unit_Ach!$Q$10)</f>
        <v>0</v>
      </c>
      <c r="FW37" s="94">
        <f>SUMIFS('Entry Data'!$A:$A,'Entry Data'!$AA:$AA,Unit_Ach!$B37&amp;Unit_Ach!$FS$8&amp;Unit_Ach!$S$9&amp;Unit_Ach!$S$10)</f>
        <v>4</v>
      </c>
      <c r="FX37" s="96">
        <f>SUMIFS('Entry Data'!$S:$S,'Entry Data'!$AA:$AA,Unit_Ach!$B37&amp;Unit_Ach!$FS$8&amp;Unit_Ach!$S$9&amp;Unit_Ach!$S$10)</f>
        <v>0</v>
      </c>
      <c r="FY37" s="94">
        <f>SUMIFS('Entry Data'!$A:$A,'Entry Data'!$AA:$AA,Unit_Ach!$B37&amp;Unit_Ach!$FS$8&amp;Unit_Ach!$S$9&amp;Unit_Ach!$U$10)</f>
        <v>5</v>
      </c>
      <c r="FZ37" s="94">
        <f>SUMIFS('Entry Data'!$S:$S,'Entry Data'!$AA:$AA,Unit_Ach!$B37&amp;Unit_Ach!$FS$8&amp;Unit_Ach!$S$9&amp;Unit_Ach!$U$10)</f>
        <v>0</v>
      </c>
      <c r="GA37" s="97">
        <f t="shared" si="45"/>
        <v>9</v>
      </c>
      <c r="GB37" s="97">
        <f t="shared" si="46"/>
        <v>0</v>
      </c>
      <c r="GC37" s="99">
        <f>SUMIFS('Entry Data'!$A:$A,'Entry Data'!$AA:$AA,Unit_Ach!$B37&amp;Unit_Ach!$GC$8&amp;Unit_Ach!$O$9&amp;Unit_Ach!$O$10)</f>
        <v>0</v>
      </c>
      <c r="GD37" s="96">
        <f>SUMIFS('Entry Data'!$S:$S,'Entry Data'!$AA:$AA,Unit_Ach!$B37&amp;Unit_Ach!$GC$8&amp;Unit_Ach!$O$9&amp;Unit_Ach!$O$10)</f>
        <v>0</v>
      </c>
      <c r="GE37" s="94">
        <f>SUMIFS('Entry Data'!$A:$A,'Entry Data'!$AA:$AA,Unit_Ach!$B37&amp;Unit_Ach!$GC$8&amp;Unit_Ach!$O$9&amp;Unit_Ach!$Q$10)</f>
        <v>2</v>
      </c>
      <c r="GF37" s="96">
        <f>SUMIFS('Entry Data'!$S:$S,'Entry Data'!$AA:$AA,Unit_Ach!$B37&amp;Unit_Ach!$GC$8&amp;Unit_Ach!$O$9&amp;Unit_Ach!$Q$10)</f>
        <v>0</v>
      </c>
      <c r="GG37" s="94">
        <f>SUMIFS('Entry Data'!$A:$A,'Entry Data'!$AA:$AA,Unit_Ach!$B37&amp;Unit_Ach!$GC$8&amp;Unit_Ach!$S$9&amp;Unit_Ach!$S$10)</f>
        <v>4</v>
      </c>
      <c r="GH37" s="96">
        <f>SUMIFS('Entry Data'!$S:$S,'Entry Data'!$AA:$AA,Unit_Ach!$B37&amp;Unit_Ach!$GC$8&amp;Unit_Ach!$S$9&amp;Unit_Ach!$S$10)</f>
        <v>0</v>
      </c>
      <c r="GI37" s="94">
        <f>SUMIFS('Entry Data'!$A:$A,'Entry Data'!$AA:$AA,Unit_Ach!$B37&amp;Unit_Ach!$GC$8&amp;Unit_Ach!$S$9&amp;Unit_Ach!$U$10)</f>
        <v>2</v>
      </c>
      <c r="GJ37" s="94">
        <f>SUMIFS('Entry Data'!$S:$S,'Entry Data'!$AA:$AA,Unit_Ach!$B37&amp;Unit_Ach!$GC$8&amp;Unit_Ach!$S$9&amp;Unit_Ach!$U$10)</f>
        <v>0</v>
      </c>
      <c r="GK37" s="97">
        <f t="shared" si="47"/>
        <v>8</v>
      </c>
      <c r="GL37" s="97">
        <f t="shared" si="48"/>
        <v>0</v>
      </c>
      <c r="GM37" s="99">
        <f>SUMIFS('Entry Data'!$A:$A,'Entry Data'!$AA:$AA,Unit_Ach!$B37&amp;Unit_Ach!$GM$8&amp;Unit_Ach!$O$9&amp;Unit_Ach!$O$10)</f>
        <v>0</v>
      </c>
      <c r="GN37" s="96">
        <f>SUMIFS('Entry Data'!$S:$S,'Entry Data'!$AA:$AA,Unit_Ach!$B37&amp;Unit_Ach!$GM$8&amp;Unit_Ach!$O$9&amp;Unit_Ach!$O$10)</f>
        <v>0</v>
      </c>
      <c r="GO37" s="94">
        <f>SUMIFS('Entry Data'!$A:$A,'Entry Data'!$AA:$AA,Unit_Ach!$B37&amp;Unit_Ach!$GM$8&amp;Unit_Ach!$O$9&amp;Unit_Ach!$Q$10)</f>
        <v>0</v>
      </c>
      <c r="GP37" s="96">
        <f>SUMIFS('Entry Data'!$S:$S,'Entry Data'!$AA:$AA,Unit_Ach!$B37&amp;Unit_Ach!$GM$8&amp;Unit_Ach!$O$9&amp;Unit_Ach!$Q$10)</f>
        <v>0</v>
      </c>
      <c r="GQ37" s="94">
        <f>SUMIFS('Entry Data'!$A:$A,'Entry Data'!$AA:$AA,Unit_Ach!$B37&amp;Unit_Ach!$GM$8&amp;Unit_Ach!$S$9&amp;Unit_Ach!$S$10)</f>
        <v>0</v>
      </c>
      <c r="GR37" s="96">
        <f>SUMIFS('Entry Data'!$S:$S,'Entry Data'!$AA:$AA,Unit_Ach!$B37&amp;Unit_Ach!$GM$8&amp;Unit_Ach!$S$9&amp;Unit_Ach!$S$10)</f>
        <v>0</v>
      </c>
      <c r="GS37" s="94">
        <f>SUMIFS('Entry Data'!$A:$A,'Entry Data'!$AA:$AA,Unit_Ach!$B37&amp;Unit_Ach!$GM$8&amp;Unit_Ach!$S$9&amp;Unit_Ach!$U$10)</f>
        <v>4</v>
      </c>
      <c r="GT37" s="94">
        <f>SUMIFS('Entry Data'!$S:$S,'Entry Data'!$AA:$AA,Unit_Ach!$B37&amp;Unit_Ach!$GM$8&amp;Unit_Ach!$S$9&amp;Unit_Ach!$U$10)</f>
        <v>0</v>
      </c>
      <c r="GU37" s="97">
        <f t="shared" si="49"/>
        <v>4</v>
      </c>
      <c r="GV37" s="97">
        <f t="shared" si="50"/>
        <v>0</v>
      </c>
      <c r="GW37" s="99">
        <f>SUMIFS('Entry Data'!$A:$A,'Entry Data'!$AA:$AA,Unit_Ach!$B37&amp;Unit_Ach!$GW$8&amp;Unit_Ach!$O$9&amp;Unit_Ach!$O$10)</f>
        <v>0</v>
      </c>
      <c r="GX37" s="96">
        <f>SUMIFS('Entry Data'!$S:$S,'Entry Data'!$AA:$AA,Unit_Ach!$B37&amp;Unit_Ach!$GW$8&amp;Unit_Ach!$O$9&amp;Unit_Ach!$O$10)</f>
        <v>0</v>
      </c>
      <c r="GY37" s="94">
        <f>SUMIFS('Entry Data'!$A:$A,'Entry Data'!$AA:$AA,Unit_Ach!$B37&amp;Unit_Ach!$GW$8&amp;Unit_Ach!$O$9&amp;Unit_Ach!$Q$10)</f>
        <v>0</v>
      </c>
      <c r="GZ37" s="96">
        <f>SUMIFS('Entry Data'!$S:$S,'Entry Data'!$AA:$AA,Unit_Ach!$B37&amp;Unit_Ach!$GW$8&amp;Unit_Ach!$O$9&amp;Unit_Ach!$Q$10)</f>
        <v>0</v>
      </c>
      <c r="HA37" s="94">
        <f>SUMIFS('Entry Data'!$A:$A,'Entry Data'!$AA:$AA,Unit_Ach!$B37&amp;Unit_Ach!$GW$8&amp;Unit_Ach!$S$9&amp;Unit_Ach!$S$10)</f>
        <v>0</v>
      </c>
      <c r="HB37" s="96">
        <f>SUMIFS('Entry Data'!$S:$S,'Entry Data'!$AA:$AA,Unit_Ach!$B37&amp;Unit_Ach!$GW$8&amp;Unit_Ach!$S$9&amp;Unit_Ach!$S$10)</f>
        <v>0</v>
      </c>
      <c r="HC37" s="94">
        <f>SUMIFS('Entry Data'!$A:$A,'Entry Data'!$AA:$AA,Unit_Ach!$B37&amp;Unit_Ach!$GW$8&amp;Unit_Ach!$S$9&amp;Unit_Ach!$U$10)</f>
        <v>0</v>
      </c>
      <c r="HD37" s="94">
        <f>SUMIFS('Entry Data'!$S:$S,'Entry Data'!$AA:$AA,Unit_Ach!$B37&amp;Unit_Ach!$GW$8&amp;Unit_Ach!$S$9&amp;Unit_Ach!$U$10)</f>
        <v>0</v>
      </c>
      <c r="HE37" s="97">
        <f t="shared" si="51"/>
        <v>0</v>
      </c>
      <c r="HF37" s="97">
        <f t="shared" si="52"/>
        <v>0</v>
      </c>
      <c r="HG37" s="99">
        <f>SUMIFS('Entry Data'!$A:$A,'Entry Data'!$AA:$AA,Unit_Ach!$B37&amp;Unit_Ach!$HG$8&amp;Unit_Ach!$O$9&amp;Unit_Ach!$O$10)</f>
        <v>0</v>
      </c>
      <c r="HH37" s="96">
        <f>SUMIFS('Entry Data'!$S:$S,'Entry Data'!$AA:$AA,Unit_Ach!$B37&amp;Unit_Ach!$HG$8&amp;Unit_Ach!$O$9&amp;Unit_Ach!$O$10)</f>
        <v>0</v>
      </c>
      <c r="HI37" s="94">
        <f>SUMIFS('Entry Data'!$A:$A,'Entry Data'!$AA:$AA,Unit_Ach!$B37&amp;Unit_Ach!$HG$8&amp;Unit_Ach!$O$9&amp;Unit_Ach!$Q$10)</f>
        <v>0</v>
      </c>
      <c r="HJ37" s="96">
        <f>SUMIFS('Entry Data'!$S:$S,'Entry Data'!$AA:$AA,Unit_Ach!$B37&amp;Unit_Ach!$HG$8&amp;Unit_Ach!$O$9&amp;Unit_Ach!$Q$10)</f>
        <v>0</v>
      </c>
      <c r="HK37" s="94">
        <f>SUMIFS('Entry Data'!$A:$A,'Entry Data'!$AA:$AA,Unit_Ach!$B37&amp;Unit_Ach!$HG$8&amp;Unit_Ach!$S$9&amp;Unit_Ach!$S$10)</f>
        <v>0</v>
      </c>
      <c r="HL37" s="96">
        <f>SUMIFS('Entry Data'!$S:$S,'Entry Data'!$AA:$AA,Unit_Ach!$B37&amp;Unit_Ach!$HG$8&amp;Unit_Ach!$S$9&amp;Unit_Ach!$S$10)</f>
        <v>0</v>
      </c>
      <c r="HM37" s="94">
        <f>SUMIFS('Entry Data'!$A:$A,'Entry Data'!$AA:$AA,Unit_Ach!$B37&amp;Unit_Ach!$HG$8&amp;Unit_Ach!$S$9&amp;Unit_Ach!$U$10)</f>
        <v>0</v>
      </c>
      <c r="HN37" s="94">
        <f>SUMIFS('Entry Data'!$S:$S,'Entry Data'!$AA:$AA,Unit_Ach!$B37&amp;Unit_Ach!$HG$8&amp;Unit_Ach!$S$9&amp;Unit_Ach!$U$10)</f>
        <v>0</v>
      </c>
      <c r="HO37" s="97">
        <f t="shared" si="53"/>
        <v>0</v>
      </c>
      <c r="HP37" s="97">
        <f t="shared" si="54"/>
        <v>0</v>
      </c>
      <c r="HQ37" s="99">
        <f>SUMIFS('Entry Data'!$A:$A,'Entry Data'!$AA:$AA,Unit_Ach!$B37&amp;Unit_Ach!$HQ$8&amp;Unit_Ach!$O$9&amp;Unit_Ach!$O$10)</f>
        <v>0</v>
      </c>
      <c r="HR37" s="96">
        <f>SUMIFS('Entry Data'!$S:$S,'Entry Data'!$AA:$AA,Unit_Ach!$B37&amp;Unit_Ach!$HQ$8&amp;Unit_Ach!$O$9&amp;Unit_Ach!$O$10)</f>
        <v>0</v>
      </c>
      <c r="HS37" s="94">
        <f>SUMIFS('Entry Data'!$A:$A,'Entry Data'!$AA:$AA,Unit_Ach!$B37&amp;Unit_Ach!$HQ$8&amp;Unit_Ach!$O$9&amp;Unit_Ach!$Q$10)</f>
        <v>0</v>
      </c>
      <c r="HT37" s="96">
        <f>SUMIFS('Entry Data'!$S:$S,'Entry Data'!$AA:$AA,Unit_Ach!$B37&amp;Unit_Ach!$HQ$8&amp;Unit_Ach!$O$9&amp;Unit_Ach!$Q$10)</f>
        <v>0</v>
      </c>
      <c r="HU37" s="94">
        <f>SUMIFS('Entry Data'!$A:$A,'Entry Data'!$AA:$AA,Unit_Ach!$B37&amp;Unit_Ach!$HQ$8&amp;Unit_Ach!$S$9&amp;Unit_Ach!$S$10)</f>
        <v>0</v>
      </c>
      <c r="HV37" s="96">
        <f>SUMIFS('Entry Data'!$S:$S,'Entry Data'!$AA:$AA,Unit_Ach!$B37&amp;Unit_Ach!$HQ$8&amp;Unit_Ach!$S$9&amp;Unit_Ach!$S$10)</f>
        <v>0</v>
      </c>
      <c r="HW37" s="94">
        <f>SUMIFS('Entry Data'!$A:$A,'Entry Data'!$AA:$AA,Unit_Ach!$B37&amp;Unit_Ach!$HQ$8&amp;Unit_Ach!$S$9&amp;Unit_Ach!$U$10)</f>
        <v>0</v>
      </c>
      <c r="HX37" s="94">
        <f>SUMIFS('Entry Data'!$S:$S,'Entry Data'!$AA:$AA,Unit_Ach!$B37&amp;Unit_Ach!$HQ$8&amp;Unit_Ach!$S$9&amp;Unit_Ach!$U$10)</f>
        <v>0</v>
      </c>
      <c r="HY37" s="97">
        <f t="shared" si="55"/>
        <v>0</v>
      </c>
      <c r="HZ37" s="97">
        <f t="shared" si="56"/>
        <v>0</v>
      </c>
      <c r="IA37" s="99">
        <f>SUMIFS('Entry Data'!$A:$A,'Entry Data'!$AA:$AA,Unit_Ach!$B37&amp;Unit_Ach!$IA$8&amp;Unit_Ach!$O$9&amp;Unit_Ach!$O$10)</f>
        <v>0</v>
      </c>
      <c r="IB37" s="96">
        <f>SUMIFS('Entry Data'!$S:$S,'Entry Data'!$AA:$AA,Unit_Ach!$B37&amp;Unit_Ach!$IA$8&amp;Unit_Ach!$O$9&amp;Unit_Ach!$O$10)</f>
        <v>0</v>
      </c>
      <c r="IC37" s="94">
        <f>SUMIFS('Entry Data'!$A:$A,'Entry Data'!$AA:$AA,Unit_Ach!$B37&amp;Unit_Ach!$IA$8&amp;Unit_Ach!$O$9&amp;Unit_Ach!$Q$10)</f>
        <v>0</v>
      </c>
      <c r="ID37" s="96">
        <f>SUMIFS('Entry Data'!$S:$S,'Entry Data'!$AA:$AA,Unit_Ach!$B37&amp;Unit_Ach!$IA$8&amp;Unit_Ach!$O$9&amp;Unit_Ach!$Q$10)</f>
        <v>0</v>
      </c>
      <c r="IE37" s="94">
        <f>SUMIFS('Entry Data'!$A:$A,'Entry Data'!$AA:$AA,Unit_Ach!$B37&amp;Unit_Ach!$IA$8&amp;Unit_Ach!$S$9&amp;Unit_Ach!$S$10)</f>
        <v>0</v>
      </c>
      <c r="IF37" s="96">
        <f>SUMIFS('Entry Data'!$S:$S,'Entry Data'!$AA:$AA,Unit_Ach!$B37&amp;Unit_Ach!$IA$8&amp;Unit_Ach!$S$9&amp;Unit_Ach!$S$10)</f>
        <v>0</v>
      </c>
      <c r="IG37" s="94">
        <f>SUMIFS('Entry Data'!$A:$A,'Entry Data'!$AA:$AA,Unit_Ach!$B37&amp;Unit_Ach!$IA$8&amp;Unit_Ach!$S$9&amp;Unit_Ach!$U$10)</f>
        <v>0</v>
      </c>
      <c r="IH37" s="94">
        <f>SUMIFS('Entry Data'!$S:$S,'Entry Data'!$AA:$AA,Unit_Ach!$B37&amp;Unit_Ach!$IA$8&amp;Unit_Ach!$S$9&amp;Unit_Ach!$U$10)</f>
        <v>0</v>
      </c>
      <c r="II37" s="97">
        <f t="shared" si="57"/>
        <v>0</v>
      </c>
      <c r="IJ37" s="97">
        <f t="shared" si="58"/>
        <v>0</v>
      </c>
      <c r="IK37" s="99">
        <f>SUMIFS('Entry Data'!$A:$A,'Entry Data'!$AA:$AA,Unit_Ach!$B37&amp;Unit_Ach!$IK$8&amp;Unit_Ach!$O$9&amp;Unit_Ach!$O$10)</f>
        <v>0</v>
      </c>
      <c r="IL37" s="96">
        <f>SUMIFS('Entry Data'!$S:$S,'Entry Data'!$AA:$AA,Unit_Ach!$B37&amp;Unit_Ach!$IK$8&amp;Unit_Ach!$O$9&amp;Unit_Ach!$O$10)</f>
        <v>0</v>
      </c>
      <c r="IM37" s="94">
        <f>SUMIFS('Entry Data'!$A:$A,'Entry Data'!$AA:$AA,Unit_Ach!$B37&amp;Unit_Ach!$IK$8&amp;Unit_Ach!$O$9&amp;Unit_Ach!$Q$10)</f>
        <v>0</v>
      </c>
      <c r="IN37" s="96">
        <f>SUMIFS('Entry Data'!$S:$S,'Entry Data'!$AA:$AA,Unit_Ach!$B37&amp;Unit_Ach!$IK$8&amp;Unit_Ach!$O$9&amp;Unit_Ach!$Q$10)</f>
        <v>0</v>
      </c>
      <c r="IO37" s="94">
        <f>SUMIFS('Entry Data'!$A:$A,'Entry Data'!$AA:$AA,Unit_Ach!$B37&amp;Unit_Ach!$IK$8&amp;Unit_Ach!$S$9&amp;Unit_Ach!$S$10)</f>
        <v>0</v>
      </c>
      <c r="IP37" s="96">
        <f>SUMIFS('Entry Data'!$S:$S,'Entry Data'!$AA:$AA,Unit_Ach!$B37&amp;Unit_Ach!$IK$8&amp;Unit_Ach!$S$9&amp;Unit_Ach!$S$10)</f>
        <v>0</v>
      </c>
      <c r="IQ37" s="94">
        <f>SUMIFS('Entry Data'!$A:$A,'Entry Data'!$AA:$AA,Unit_Ach!$B37&amp;Unit_Ach!$IK$8&amp;Unit_Ach!$S$9&amp;Unit_Ach!$U$10)</f>
        <v>0</v>
      </c>
      <c r="IR37" s="94">
        <f>SUMIFS('Entry Data'!$S:$S,'Entry Data'!$AA:$AA,Unit_Ach!$B37&amp;Unit_Ach!$IK$8&amp;Unit_Ach!$S$9&amp;Unit_Ach!$U$10)</f>
        <v>0</v>
      </c>
      <c r="IS37" s="97">
        <f t="shared" si="59"/>
        <v>0</v>
      </c>
      <c r="IT37" s="97">
        <f t="shared" si="60"/>
        <v>0</v>
      </c>
      <c r="IU37" s="99">
        <f>SUMIFS('Entry Data'!$A:$A,'Entry Data'!$AA:$AA,Unit_Ach!$B37&amp;Unit_Ach!$IU$8&amp;Unit_Ach!$O$9&amp;Unit_Ach!$O$10)</f>
        <v>0</v>
      </c>
      <c r="IV37" s="96">
        <f>SUMIFS('Entry Data'!$S:$S,'Entry Data'!$AA:$AA,Unit_Ach!$B37&amp;Unit_Ach!$IU$8&amp;Unit_Ach!$O$9&amp;Unit_Ach!$O$10)</f>
        <v>0</v>
      </c>
      <c r="IW37" s="94">
        <f>SUMIFS('Entry Data'!$A:$A,'Entry Data'!$AA:$AA,Unit_Ach!$B37&amp;Unit_Ach!$IU$8&amp;Unit_Ach!$O$9&amp;Unit_Ach!$Q$10)</f>
        <v>0</v>
      </c>
      <c r="IX37" s="96">
        <f>SUMIFS('Entry Data'!$S:$S,'Entry Data'!$AA:$AA,Unit_Ach!$B37&amp;Unit_Ach!$IU$8&amp;Unit_Ach!$O$9&amp;Unit_Ach!$Q$10)</f>
        <v>0</v>
      </c>
      <c r="IY37" s="94">
        <f>SUMIFS('Entry Data'!$A:$A,'Entry Data'!$AA:$AA,Unit_Ach!$B37&amp;Unit_Ach!$IU$8&amp;Unit_Ach!$S$9&amp;Unit_Ach!$S$10)</f>
        <v>0</v>
      </c>
      <c r="IZ37" s="96">
        <f>SUMIFS('Entry Data'!$S:$S,'Entry Data'!$AA:$AA,Unit_Ach!$B37&amp;Unit_Ach!$IU$8&amp;Unit_Ach!$S$9&amp;Unit_Ach!$S$10)</f>
        <v>0</v>
      </c>
      <c r="JA37" s="94">
        <f>SUMIFS('Entry Data'!$A:$A,'Entry Data'!$AA:$AA,Unit_Ach!$B37&amp;Unit_Ach!$IU$8&amp;Unit_Ach!$S$9&amp;Unit_Ach!$U$10)</f>
        <v>0</v>
      </c>
      <c r="JB37" s="94">
        <f>SUMIFS('Entry Data'!$S:$S,'Entry Data'!$AA:$AA,Unit_Ach!$B37&amp;Unit_Ach!$IU$8&amp;Unit_Ach!$S$9&amp;Unit_Ach!$U$10)</f>
        <v>0</v>
      </c>
      <c r="JC37" s="97">
        <f t="shared" si="61"/>
        <v>0</v>
      </c>
      <c r="JD37" s="97">
        <f t="shared" si="62"/>
        <v>0</v>
      </c>
      <c r="JE37" s="99">
        <f>SUMIFS('Entry Data'!$A:$A,'Entry Data'!$AA:$AA,Unit_Ach!$B37&amp;Unit_Ach!$JE$8&amp;Unit_Ach!$O$9&amp;Unit_Ach!$O$10)</f>
        <v>0</v>
      </c>
      <c r="JF37" s="96">
        <f>SUMIFS('Entry Data'!$S:$S,'Entry Data'!$AA:$AA,Unit_Ach!$B37&amp;Unit_Ach!$JE$8&amp;Unit_Ach!$O$9&amp;Unit_Ach!$O$10)</f>
        <v>0</v>
      </c>
      <c r="JG37" s="94">
        <f>SUMIFS('Entry Data'!$A:$A,'Entry Data'!$AA:$AA,Unit_Ach!$B37&amp;Unit_Ach!$JE$8&amp;Unit_Ach!$O$9&amp;Unit_Ach!$Q$10)</f>
        <v>0</v>
      </c>
      <c r="JH37" s="96">
        <f>SUMIFS('Entry Data'!$S:$S,'Entry Data'!$AA:$AA,Unit_Ach!$B37&amp;Unit_Ach!$JE$8&amp;Unit_Ach!$O$9&amp;Unit_Ach!$Q$10)</f>
        <v>0</v>
      </c>
      <c r="JI37" s="94">
        <f>SUMIFS('Entry Data'!$A:$A,'Entry Data'!$AA:$AA,Unit_Ach!$B37&amp;Unit_Ach!$JE$8&amp;Unit_Ach!$S$9&amp;Unit_Ach!$S$10)</f>
        <v>0</v>
      </c>
      <c r="JJ37" s="96">
        <f>SUMIFS('Entry Data'!$S:$S,'Entry Data'!$AA:$AA,Unit_Ach!$B37&amp;Unit_Ach!$JE$8&amp;Unit_Ach!$S$9&amp;Unit_Ach!$S$10)</f>
        <v>0</v>
      </c>
      <c r="JK37" s="94">
        <f>SUMIFS('Entry Data'!$A:$A,'Entry Data'!$AA:$AA,Unit_Ach!$B37&amp;Unit_Ach!$JE$8&amp;Unit_Ach!$S$9&amp;Unit_Ach!$U$10)</f>
        <v>0</v>
      </c>
      <c r="JL37" s="94">
        <f>SUMIFS('Entry Data'!$S:$S,'Entry Data'!$AA:$AA,Unit_Ach!$B37&amp;Unit_Ach!$JE$8&amp;Unit_Ach!$S$9&amp;Unit_Ach!$U$10)</f>
        <v>0</v>
      </c>
      <c r="JM37" s="97">
        <f t="shared" si="63"/>
        <v>0</v>
      </c>
      <c r="JN37" s="97">
        <f t="shared" si="64"/>
        <v>0</v>
      </c>
      <c r="JO37" s="99">
        <f>SUMIFS('Entry Data'!$A:$A,'Entry Data'!$AA:$AA,Unit_Ach!$B37&amp;Unit_Ach!$JO$8&amp;Unit_Ach!$O$9&amp;Unit_Ach!$O$10)</f>
        <v>0</v>
      </c>
      <c r="JP37" s="96">
        <f>SUMIFS('Entry Data'!$S:$S,'Entry Data'!$AA:$AA,Unit_Ach!$B37&amp;Unit_Ach!$JO$8&amp;Unit_Ach!$O$9&amp;Unit_Ach!$O$10)</f>
        <v>0</v>
      </c>
      <c r="JQ37" s="94">
        <f>SUMIFS('Entry Data'!$A:$A,'Entry Data'!$AA:$AA,Unit_Ach!$B37&amp;Unit_Ach!$JO$8&amp;Unit_Ach!$O$9&amp;Unit_Ach!$Q$10)</f>
        <v>0</v>
      </c>
      <c r="JR37" s="96">
        <f>SUMIFS('Entry Data'!$S:$S,'Entry Data'!$AA:$AA,Unit_Ach!$B37&amp;Unit_Ach!$JO$8&amp;Unit_Ach!$O$9&amp;Unit_Ach!$Q$10)</f>
        <v>0</v>
      </c>
      <c r="JS37" s="94">
        <f>SUMIFS('Entry Data'!$A:$A,'Entry Data'!$AA:$AA,Unit_Ach!$B37&amp;Unit_Ach!$JO$8&amp;Unit_Ach!$S$9&amp;Unit_Ach!$S$10)</f>
        <v>0</v>
      </c>
      <c r="JT37" s="96">
        <f>SUMIFS('Entry Data'!$S:$S,'Entry Data'!$AA:$AA,Unit_Ach!$B37&amp;Unit_Ach!$JO$8&amp;Unit_Ach!$S$9&amp;Unit_Ach!$S$10)</f>
        <v>0</v>
      </c>
      <c r="JU37" s="94">
        <f>SUMIFS('Entry Data'!$A:$A,'Entry Data'!$AA:$AA,Unit_Ach!$B37&amp;Unit_Ach!$JO$8&amp;Unit_Ach!$S$9&amp;Unit_Ach!$U$10)</f>
        <v>0</v>
      </c>
      <c r="JV37" s="94">
        <f>SUMIFS('Entry Data'!$S:$S,'Entry Data'!$AA:$AA,Unit_Ach!$B37&amp;Unit_Ach!$JO$8&amp;Unit_Ach!$S$9&amp;Unit_Ach!$U$10)</f>
        <v>0</v>
      </c>
      <c r="JW37" s="97">
        <f t="shared" si="65"/>
        <v>0</v>
      </c>
      <c r="JX37" s="97">
        <f t="shared" si="66"/>
        <v>0</v>
      </c>
      <c r="JY37" s="99">
        <f>SUMIFS('Entry Data'!$A:$A,'Entry Data'!$AA:$AA,Unit_Ach!$B37&amp;Unit_Ach!$JY$8&amp;Unit_Ach!$O$9&amp;Unit_Ach!$O$10)</f>
        <v>0</v>
      </c>
      <c r="JZ37" s="96">
        <f>SUMIFS('Entry Data'!$S:$S,'Entry Data'!$AA:$AA,Unit_Ach!$B37&amp;Unit_Ach!$JY$8&amp;Unit_Ach!$O$9&amp;Unit_Ach!$O$10)</f>
        <v>0</v>
      </c>
      <c r="KA37" s="94">
        <f>SUMIFS('Entry Data'!$A:$A,'Entry Data'!$AA:$AA,Unit_Ach!$B37&amp;Unit_Ach!$JY$8&amp;Unit_Ach!$O$9&amp;Unit_Ach!$Q$10)</f>
        <v>0</v>
      </c>
      <c r="KB37" s="96">
        <f>SUMIFS('Entry Data'!$S:$S,'Entry Data'!$AA:$AA,Unit_Ach!$B37&amp;Unit_Ach!$JY$8&amp;Unit_Ach!$O$9&amp;Unit_Ach!$Q$10)</f>
        <v>0</v>
      </c>
      <c r="KC37" s="94">
        <f>SUMIFS('Entry Data'!$A:$A,'Entry Data'!$AA:$AA,Unit_Ach!$B37&amp;Unit_Ach!$JY$8&amp;Unit_Ach!$S$9&amp;Unit_Ach!$S$10)</f>
        <v>0</v>
      </c>
      <c r="KD37" s="96">
        <f>SUMIFS('Entry Data'!$S:$S,'Entry Data'!$AA:$AA,Unit_Ach!$B37&amp;Unit_Ach!$JY$8&amp;Unit_Ach!$S$9&amp;Unit_Ach!$S$10)</f>
        <v>0</v>
      </c>
      <c r="KE37" s="94">
        <f>SUMIFS('Entry Data'!$A:$A,'Entry Data'!$AA:$AA,Unit_Ach!$B37&amp;Unit_Ach!$JY$8&amp;Unit_Ach!$S$9&amp;Unit_Ach!$U$10)</f>
        <v>0</v>
      </c>
      <c r="KF37" s="94">
        <f>SUMIFS('Entry Data'!$S:$S,'Entry Data'!$AA:$AA,Unit_Ach!$B37&amp;Unit_Ach!$JY$8&amp;Unit_Ach!$S$9&amp;Unit_Ach!$U$10)</f>
        <v>0</v>
      </c>
      <c r="KG37" s="97">
        <f t="shared" si="67"/>
        <v>0</v>
      </c>
      <c r="KH37" s="97">
        <f t="shared" si="68"/>
        <v>0</v>
      </c>
      <c r="KI37" s="99">
        <f>SUMIFS('Entry Data'!$A:$A,'Entry Data'!$AA:$AA,Unit_Ach!$B37&amp;Unit_Ach!$KI$8&amp;Unit_Ach!$O$9&amp;Unit_Ach!$O$10)</f>
        <v>0</v>
      </c>
      <c r="KJ37" s="96">
        <f>SUMIFS('Entry Data'!$S:$S,'Entry Data'!$AA:$AA,Unit_Ach!$B37&amp;Unit_Ach!$KI$8&amp;Unit_Ach!$O$9&amp;Unit_Ach!$O$10)</f>
        <v>0</v>
      </c>
      <c r="KK37" s="94">
        <f>SUMIFS('Entry Data'!$A:$A,'Entry Data'!$AA:$AA,Unit_Ach!$B37&amp;Unit_Ach!$KI$8&amp;Unit_Ach!$O$9&amp;Unit_Ach!$Q$10)</f>
        <v>0</v>
      </c>
      <c r="KL37" s="96">
        <f>SUMIFS('Entry Data'!$S:$S,'Entry Data'!$AA:$AA,Unit_Ach!$B37&amp;Unit_Ach!$KI$8&amp;Unit_Ach!$O$9&amp;Unit_Ach!$Q$10)</f>
        <v>0</v>
      </c>
      <c r="KM37" s="94">
        <f>SUMIFS('Entry Data'!$A:$A,'Entry Data'!$AA:$AA,Unit_Ach!$B37&amp;Unit_Ach!$KI$8&amp;Unit_Ach!$S$9&amp;Unit_Ach!$S$10)</f>
        <v>0</v>
      </c>
      <c r="KN37" s="96">
        <f>SUMIFS('Entry Data'!$S:$S,'Entry Data'!$AA:$AA,Unit_Ach!$B37&amp;Unit_Ach!$KI$8&amp;Unit_Ach!$S$9&amp;Unit_Ach!$S$10)</f>
        <v>0</v>
      </c>
      <c r="KO37" s="94">
        <f>SUMIFS('Entry Data'!$A:$A,'Entry Data'!$AA:$AA,Unit_Ach!$B37&amp;Unit_Ach!$KI$8&amp;Unit_Ach!$S$9&amp;Unit_Ach!$U$10)</f>
        <v>0</v>
      </c>
      <c r="KP37" s="94">
        <f>SUMIFS('Entry Data'!$S:$S,'Entry Data'!$AA:$AA,Unit_Ach!$B37&amp;Unit_Ach!$KI$8&amp;Unit_Ach!$S$9&amp;Unit_Ach!$U$10)</f>
        <v>0</v>
      </c>
      <c r="KQ37" s="97">
        <f t="shared" si="69"/>
        <v>0</v>
      </c>
      <c r="KR37" s="97">
        <f t="shared" si="70"/>
        <v>0</v>
      </c>
      <c r="KS37" s="99">
        <f>SUMIFS('Entry Data'!$A:$A,'Entry Data'!$AA:$AA,Unit_Ach!$B37&amp;Unit_Ach!$KS$8&amp;Unit_Ach!$O$9&amp;Unit_Ach!$O$10)</f>
        <v>0</v>
      </c>
      <c r="KT37" s="96">
        <f>SUMIFS('Entry Data'!$S:$S,'Entry Data'!$AA:$AA,Unit_Ach!$B37&amp;Unit_Ach!$KS$8&amp;Unit_Ach!$O$9&amp;Unit_Ach!$O$10)</f>
        <v>0</v>
      </c>
      <c r="KU37" s="94">
        <f>SUMIFS('Entry Data'!$A:$A,'Entry Data'!$AA:$AA,Unit_Ach!$B37&amp;Unit_Ach!$KS$8&amp;Unit_Ach!$O$9&amp;Unit_Ach!$Q$10)</f>
        <v>0</v>
      </c>
      <c r="KV37" s="96">
        <f>SUMIFS('Entry Data'!$S:$S,'Entry Data'!$AA:$AA,Unit_Ach!$B37&amp;Unit_Ach!$KS$8&amp;Unit_Ach!$O$9&amp;Unit_Ach!$Q$10)</f>
        <v>0</v>
      </c>
      <c r="KW37" s="94">
        <f>SUMIFS('Entry Data'!$A:$A,'Entry Data'!$AA:$AA,Unit_Ach!$B37&amp;Unit_Ach!$KS$8&amp;Unit_Ach!$S$9&amp;Unit_Ach!$S$10)</f>
        <v>0</v>
      </c>
      <c r="KX37" s="96">
        <f>SUMIFS('Entry Data'!$S:$S,'Entry Data'!$AA:$AA,Unit_Ach!$B37&amp;Unit_Ach!$KS$8&amp;Unit_Ach!$S$9&amp;Unit_Ach!$S$10)</f>
        <v>0</v>
      </c>
      <c r="KY37" s="94">
        <f>SUMIFS('Entry Data'!$A:$A,'Entry Data'!$AA:$AA,Unit_Ach!$B37&amp;Unit_Ach!$KS$8&amp;Unit_Ach!$S$9&amp;Unit_Ach!$U$10)</f>
        <v>0</v>
      </c>
      <c r="KZ37" s="94">
        <f>SUMIFS('Entry Data'!$S:$S,'Entry Data'!$AA:$AA,Unit_Ach!$B37&amp;Unit_Ach!$KS$8&amp;Unit_Ach!$S$9&amp;Unit_Ach!$U$10)</f>
        <v>0</v>
      </c>
      <c r="LA37" s="97">
        <f t="shared" si="71"/>
        <v>0</v>
      </c>
      <c r="LB37" s="97">
        <f t="shared" si="72"/>
        <v>0</v>
      </c>
      <c r="LC37" s="99">
        <f>SUMIFS('Entry Data'!$A:$A,'Entry Data'!$AA:$AA,Unit_Ach!$B37&amp;Unit_Ach!$LC$8&amp;Unit_Ach!$O$9&amp;Unit_Ach!$O$10)</f>
        <v>0</v>
      </c>
      <c r="LD37" s="96">
        <f>SUMIFS('Entry Data'!$S:$S,'Entry Data'!$AA:$AA,Unit_Ach!$B37&amp;Unit_Ach!$LC$8&amp;Unit_Ach!$O$9&amp;Unit_Ach!$O$10)</f>
        <v>0</v>
      </c>
      <c r="LE37" s="94">
        <f>SUMIFS('Entry Data'!$A:$A,'Entry Data'!$AA:$AA,Unit_Ach!$B37&amp;Unit_Ach!$LC$8&amp;Unit_Ach!$O$9&amp;Unit_Ach!$Q$10)</f>
        <v>0</v>
      </c>
      <c r="LF37" s="96">
        <f>SUMIFS('Entry Data'!$S:$S,'Entry Data'!$AA:$AA,Unit_Ach!$B37&amp;Unit_Ach!$LC$8&amp;Unit_Ach!$O$9&amp;Unit_Ach!$Q$10)</f>
        <v>0</v>
      </c>
      <c r="LG37" s="94">
        <f>SUMIFS('Entry Data'!$A:$A,'Entry Data'!$AA:$AA,Unit_Ach!$B37&amp;Unit_Ach!$LC$8&amp;Unit_Ach!$S$9&amp;Unit_Ach!$S$10)</f>
        <v>0</v>
      </c>
      <c r="LH37" s="96">
        <f>SUMIFS('Entry Data'!$S:$S,'Entry Data'!$AA:$AA,Unit_Ach!$B37&amp;Unit_Ach!$LC$8&amp;Unit_Ach!$S$9&amp;Unit_Ach!$S$10)</f>
        <v>0</v>
      </c>
      <c r="LI37" s="94">
        <f>SUMIFS('Entry Data'!$A:$A,'Entry Data'!$AA:$AA,Unit_Ach!$B37&amp;Unit_Ach!$LC$8&amp;Unit_Ach!$S$9&amp;Unit_Ach!$U$10)</f>
        <v>0</v>
      </c>
      <c r="LJ37" s="94">
        <f>SUMIFS('Entry Data'!$S:$S,'Entry Data'!$AA:$AA,Unit_Ach!$B37&amp;Unit_Ach!$LC$8&amp;Unit_Ach!$S$9&amp;Unit_Ach!$U$10)</f>
        <v>0</v>
      </c>
      <c r="LK37" s="97">
        <f t="shared" si="73"/>
        <v>0</v>
      </c>
      <c r="LL37" s="97">
        <f t="shared" si="74"/>
        <v>0</v>
      </c>
    </row>
    <row r="38" spans="1:324" x14ac:dyDescent="0.3">
      <c r="A38" s="92">
        <v>27</v>
      </c>
      <c r="B38" s="100" t="s">
        <v>90</v>
      </c>
      <c r="C38" s="100" t="s">
        <v>231</v>
      </c>
      <c r="D38" s="101">
        <f t="shared" si="3"/>
        <v>6</v>
      </c>
      <c r="E38" s="101">
        <f t="shared" si="4"/>
        <v>161.1</v>
      </c>
      <c r="F38" s="101">
        <f t="shared" si="5"/>
        <v>17</v>
      </c>
      <c r="G38" s="101">
        <f t="shared" si="6"/>
        <v>529.95999999999992</v>
      </c>
      <c r="H38" s="101">
        <f t="shared" si="7"/>
        <v>45</v>
      </c>
      <c r="I38" s="101">
        <f t="shared" si="8"/>
        <v>1017.34</v>
      </c>
      <c r="J38" s="101">
        <f t="shared" si="9"/>
        <v>35</v>
      </c>
      <c r="K38" s="101">
        <f t="shared" si="10"/>
        <v>579.41999999999996</v>
      </c>
      <c r="L38" s="101">
        <f t="shared" si="11"/>
        <v>103</v>
      </c>
      <c r="M38" s="101">
        <f t="shared" si="12"/>
        <v>2287.8200000000002</v>
      </c>
      <c r="N38" s="95"/>
      <c r="O38" s="94">
        <f>SUMIFS('Entry Data'!$A:$A,'Entry Data'!$AA:$AA,Unit_Ach!$B38&amp;Unit_Ach!$O$8&amp;Unit_Ach!$O$9&amp;Unit_Ach!$O$10)</f>
        <v>0</v>
      </c>
      <c r="P38" s="96">
        <f>SUMIFS('Entry Data'!$S:$S,'Entry Data'!$AA:$AA,Unit_Ach!$B38&amp;Unit_Ach!$O$8&amp;Unit_Ach!$O$9&amp;Unit_Ach!$O$10)</f>
        <v>0</v>
      </c>
      <c r="Q38" s="94">
        <f>SUMIFS('Entry Data'!$A:$A,'Entry Data'!$AA:$AA,Unit_Ach!$B38&amp;Unit_Ach!$O$8&amp;Unit_Ach!$O$9&amp;Unit_Ach!$Q$10)</f>
        <v>0</v>
      </c>
      <c r="R38" s="96">
        <f>SUMIFS('Entry Data'!$S:$S,'Entry Data'!$AA:$AA,Unit_Ach!$B38&amp;Unit_Ach!$O$8&amp;Unit_Ach!$O$9&amp;Unit_Ach!$Q$10)</f>
        <v>0</v>
      </c>
      <c r="S38" s="94">
        <f>SUMIFS('Entry Data'!$A:$A,'Entry Data'!$AA:$AA,Unit_Ach!$B38&amp;Unit_Ach!$O$8&amp;Unit_Ach!$S$9&amp;Unit_Ach!$S$10)</f>
        <v>2</v>
      </c>
      <c r="T38" s="96">
        <f>SUMIFS('Entry Data'!$S:$S,'Entry Data'!$AA:$AA,Unit_Ach!$B38&amp;Unit_Ach!$O$8&amp;Unit_Ach!$S$9&amp;Unit_Ach!$S$10)</f>
        <v>68.56</v>
      </c>
      <c r="U38" s="94">
        <f>SUMIFS('Entry Data'!$A:$A,'Entry Data'!$AA:$AA,Unit_Ach!$B38&amp;Unit_Ach!$O$8&amp;Unit_Ach!$S$9&amp;Unit_Ach!$U$10)</f>
        <v>0</v>
      </c>
      <c r="V38" s="94">
        <f>SUMIFS('Entry Data'!$S:$S,'Entry Data'!$AA:$AA,Unit_Ach!$B38&amp;Unit_Ach!$O$8&amp;Unit_Ach!$S$9&amp;Unit_Ach!$U$10)</f>
        <v>0</v>
      </c>
      <c r="W38" s="97">
        <f t="shared" si="13"/>
        <v>2</v>
      </c>
      <c r="X38" s="98">
        <f t="shared" si="14"/>
        <v>68.56</v>
      </c>
      <c r="Y38" s="99">
        <f>SUMIFS('Entry Data'!$A:$A,'Entry Data'!$AA:$AA,Unit_Ach!$B38&amp;Unit_Ach!$Y$8&amp;Unit_Ach!$O$9&amp;Unit_Ach!$O$10)</f>
        <v>0</v>
      </c>
      <c r="Z38" s="96">
        <f>SUMIFS('Entry Data'!$S:$S,'Entry Data'!$AA:$AA,Unit_Ach!$B38&amp;Unit_Ach!$Y$8&amp;Unit_Ach!$O$9&amp;Unit_Ach!$O$10)</f>
        <v>0</v>
      </c>
      <c r="AA38" s="94">
        <f>SUMIFS('Entry Data'!$A:$A,'Entry Data'!$AA:$AA,Unit_Ach!$B38&amp;Unit_Ach!$Y$8&amp;Unit_Ach!$O$9&amp;Unit_Ach!$Q$10)</f>
        <v>0</v>
      </c>
      <c r="AB38" s="96">
        <f>SUMIFS('Entry Data'!$S:$S,'Entry Data'!$AA:$AA,Unit_Ach!$B38&amp;Unit_Ach!$Y$8&amp;Unit_Ach!$O$9&amp;Unit_Ach!$Q$10)</f>
        <v>0</v>
      </c>
      <c r="AC38" s="94">
        <f>SUMIFS('Entry Data'!$A:$A,'Entry Data'!$AA:$AA,Unit_Ach!$B38&amp;Unit_Ach!$Y$8&amp;Unit_Ach!$S$9&amp;Unit_Ach!$S$10)</f>
        <v>0</v>
      </c>
      <c r="AD38" s="96">
        <f>SUMIFS('Entry Data'!$S:$S,'Entry Data'!$AA:$AA,Unit_Ach!$B38&amp;Unit_Ach!$Y$8&amp;Unit_Ach!$S$9&amp;Unit_Ach!$S$10)</f>
        <v>0</v>
      </c>
      <c r="AE38" s="94">
        <f>SUMIFS('Entry Data'!$A:$A,'Entry Data'!$AA:$AA,Unit_Ach!$B38&amp;Unit_Ach!$Y$8&amp;Unit_Ach!$S$9&amp;Unit_Ach!$U$10)</f>
        <v>0</v>
      </c>
      <c r="AF38" s="94">
        <f>SUMIFS('Entry Data'!$S:$S,'Entry Data'!$AA:$AA,Unit_Ach!$B38&amp;Unit_Ach!$Y$8&amp;Unit_Ach!$S$9&amp;Unit_Ach!$U$10)</f>
        <v>0</v>
      </c>
      <c r="AG38" s="97">
        <f t="shared" si="15"/>
        <v>0</v>
      </c>
      <c r="AH38" s="97">
        <f t="shared" si="16"/>
        <v>0</v>
      </c>
      <c r="AI38" s="99">
        <f>SUMIFS('Entry Data'!$A:$A,'Entry Data'!$AA:$AA,Unit_Ach!$B38&amp;Unit_Ach!$AI$8&amp;Unit_Ach!$O$9&amp;Unit_Ach!$O$10)</f>
        <v>0</v>
      </c>
      <c r="AJ38" s="96">
        <f>SUMIFS('Entry Data'!$S:$S,'Entry Data'!$AA:$AA,Unit_Ach!$B38&amp;Unit_Ach!$AI$8&amp;Unit_Ach!$O$9&amp;Unit_Ach!$O$10)</f>
        <v>0</v>
      </c>
      <c r="AK38" s="94">
        <f>SUMIFS('Entry Data'!$A:$A,'Entry Data'!$AA:$AA,Unit_Ach!$B38&amp;Unit_Ach!$AI$8&amp;Unit_Ach!$O$9&amp;Unit_Ach!$Q$10)</f>
        <v>0</v>
      </c>
      <c r="AL38" s="96">
        <f>SUMIFS('Entry Data'!$S:$S,'Entry Data'!$AA:$AA,Unit_Ach!$B38&amp;Unit_Ach!$AI$8&amp;Unit_Ach!$O$9&amp;Unit_Ach!$Q$10)</f>
        <v>0</v>
      </c>
      <c r="AM38" s="94">
        <f>SUMIFS('Entry Data'!$A:$A,'Entry Data'!$AA:$AA,Unit_Ach!$B38&amp;Unit_Ach!$AI$8&amp;Unit_Ach!$S$9&amp;Unit_Ach!$S$10)</f>
        <v>0</v>
      </c>
      <c r="AN38" s="96">
        <f>SUMIFS('Entry Data'!$S:$S,'Entry Data'!$AA:$AA,Unit_Ach!$B38&amp;Unit_Ach!$AI$8&amp;Unit_Ach!$S$9&amp;Unit_Ach!$S$10)</f>
        <v>0</v>
      </c>
      <c r="AO38" s="94">
        <f>SUMIFS('Entry Data'!$A:$A,'Entry Data'!$AA:$AA,Unit_Ach!$B38&amp;Unit_Ach!$AI$8&amp;Unit_Ach!$S$9&amp;Unit_Ach!$U$10)</f>
        <v>0</v>
      </c>
      <c r="AP38" s="94">
        <f>SUMIFS('Entry Data'!$S:$S,'Entry Data'!$AA:$AA,Unit_Ach!$B38&amp;Unit_Ach!$AI$8&amp;Unit_Ach!$S$9&amp;Unit_Ach!$U$10)</f>
        <v>0</v>
      </c>
      <c r="AQ38" s="97">
        <f t="shared" si="17"/>
        <v>0</v>
      </c>
      <c r="AR38" s="97">
        <f t="shared" si="18"/>
        <v>0</v>
      </c>
      <c r="AS38" s="99">
        <f>SUMIFS('Entry Data'!$A:$A,'Entry Data'!$AA:$AA,Unit_Ach!$B38&amp;Unit_Ach!$AS$8&amp;Unit_Ach!$O$9&amp;Unit_Ach!$O$10)</f>
        <v>0</v>
      </c>
      <c r="AT38" s="96">
        <f>SUMIFS('Entry Data'!$S:$S,'Entry Data'!$AA:$AA,Unit_Ach!$B38&amp;Unit_Ach!$AS$8&amp;Unit_Ach!$O$9&amp;Unit_Ach!$O$10)</f>
        <v>0</v>
      </c>
      <c r="AU38" s="94">
        <f>SUMIFS('Entry Data'!$A:$A,'Entry Data'!$AA:$AA,Unit_Ach!$B38&amp;Unit_Ach!$AS$8&amp;Unit_Ach!$O$9&amp;Unit_Ach!$Q$10)</f>
        <v>0</v>
      </c>
      <c r="AV38" s="96">
        <f>SUMIFS('Entry Data'!$S:$S,'Entry Data'!$AA:$AA,Unit_Ach!$B38&amp;Unit_Ach!$AS$8&amp;Unit_Ach!$O$9&amp;Unit_Ach!$Q$10)</f>
        <v>0</v>
      </c>
      <c r="AW38" s="94">
        <f>SUMIFS('Entry Data'!$A:$A,'Entry Data'!$AA:$AA,Unit_Ach!$B38&amp;Unit_Ach!$AS$8&amp;Unit_Ach!$S$9&amp;Unit_Ach!$S$10)</f>
        <v>0</v>
      </c>
      <c r="AX38" s="96">
        <f>SUMIFS('Entry Data'!$S:$S,'Entry Data'!$AA:$AA,Unit_Ach!$B38&amp;Unit_Ach!$AS$8&amp;Unit_Ach!$S$9&amp;Unit_Ach!$S$10)</f>
        <v>0</v>
      </c>
      <c r="AY38" s="94">
        <f>SUMIFS('Entry Data'!$A:$A,'Entry Data'!$AA:$AA,Unit_Ach!$B38&amp;Unit_Ach!$AS$8&amp;Unit_Ach!$S$9&amp;Unit_Ach!$U$10)</f>
        <v>0</v>
      </c>
      <c r="AZ38" s="94">
        <f>SUMIFS('Entry Data'!$S:$S,'Entry Data'!$AA:$AA,Unit_Ach!$B38&amp;Unit_Ach!$AS$8&amp;Unit_Ach!$S$9&amp;Unit_Ach!$U$10)</f>
        <v>0</v>
      </c>
      <c r="BA38" s="97">
        <f t="shared" si="19"/>
        <v>0</v>
      </c>
      <c r="BB38" s="97">
        <f t="shared" si="20"/>
        <v>0</v>
      </c>
      <c r="BC38" s="99">
        <f>SUMIFS('Entry Data'!$A:$A,'Entry Data'!$AA:$AA,Unit_Ach!$B38&amp;Unit_Ach!$BC$8&amp;Unit_Ach!$O$9&amp;Unit_Ach!$O$10)</f>
        <v>0</v>
      </c>
      <c r="BD38" s="96">
        <f>SUMIFS('Entry Data'!$S:$S,'Entry Data'!$AA:$AA,Unit_Ach!$B38&amp;Unit_Ach!$BC$8&amp;Unit_Ach!$O$9&amp;Unit_Ach!$O$10)</f>
        <v>0</v>
      </c>
      <c r="BE38" s="94">
        <f>SUMIFS('Entry Data'!$A:$A,'Entry Data'!$AA:$AA,Unit_Ach!$B38&amp;Unit_Ach!$BC$8&amp;Unit_Ach!$O$9&amp;Unit_Ach!$Q$10)</f>
        <v>1</v>
      </c>
      <c r="BF38" s="96">
        <f>SUMIFS('Entry Data'!$S:$S,'Entry Data'!$AA:$AA,Unit_Ach!$B38&amp;Unit_Ach!$BC$8&amp;Unit_Ach!$O$9&amp;Unit_Ach!$Q$10)</f>
        <v>29.8</v>
      </c>
      <c r="BG38" s="94">
        <f>SUMIFS('Entry Data'!$A:$A,'Entry Data'!$AA:$AA,Unit_Ach!$B38&amp;Unit_Ach!$BC$8&amp;Unit_Ach!$S$9&amp;Unit_Ach!$S$10)</f>
        <v>0</v>
      </c>
      <c r="BH38" s="96">
        <f>SUMIFS('Entry Data'!$S:$S,'Entry Data'!$AA:$AA,Unit_Ach!$B38&amp;Unit_Ach!$BC$8&amp;Unit_Ach!$S$9&amp;Unit_Ach!$S$10)</f>
        <v>0</v>
      </c>
      <c r="BI38" s="94">
        <f>SUMIFS('Entry Data'!$A:$A,'Entry Data'!$AA:$AA,Unit_Ach!$B38&amp;Unit_Ach!$BC$8&amp;Unit_Ach!$S$9&amp;Unit_Ach!$U$10)</f>
        <v>0</v>
      </c>
      <c r="BJ38" s="94">
        <f>SUMIFS('Entry Data'!$S:$S,'Entry Data'!$AA:$AA,Unit_Ach!$B38&amp;Unit_Ach!$BC$8&amp;Unit_Ach!$S$9&amp;Unit_Ach!$U$10)</f>
        <v>0</v>
      </c>
      <c r="BK38" s="97">
        <f t="shared" si="21"/>
        <v>1</v>
      </c>
      <c r="BL38" s="97">
        <f t="shared" si="22"/>
        <v>29.8</v>
      </c>
      <c r="BM38" s="99">
        <f>SUMIFS('Entry Data'!$A:$A,'Entry Data'!$AA:$AA,Unit_Ach!$B38&amp;Unit_Ach!$BM$8&amp;Unit_Ach!$O$9&amp;Unit_Ach!$O$10)</f>
        <v>1</v>
      </c>
      <c r="BN38" s="96">
        <f>SUMIFS('Entry Data'!$S:$S,'Entry Data'!$AA:$AA,Unit_Ach!$B38&amp;Unit_Ach!$BM$8&amp;Unit_Ach!$O$9&amp;Unit_Ach!$O$10)</f>
        <v>32.200000000000003</v>
      </c>
      <c r="BO38" s="94">
        <f>SUMIFS('Entry Data'!$A:$A,'Entry Data'!$AA:$AA,Unit_Ach!$B38&amp;Unit_Ach!$BM$8&amp;Unit_Ach!$O$9&amp;Unit_Ach!$Q$10)</f>
        <v>0</v>
      </c>
      <c r="BP38" s="96">
        <f>SUMIFS('Entry Data'!$S:$S,'Entry Data'!$AA:$AA,Unit_Ach!$B38&amp;Unit_Ach!$BM$8&amp;Unit_Ach!$O$9&amp;Unit_Ach!$Q$10)</f>
        <v>0</v>
      </c>
      <c r="BQ38" s="94">
        <f>SUMIFS('Entry Data'!$A:$A,'Entry Data'!$AA:$AA,Unit_Ach!$B38&amp;Unit_Ach!$BM$8&amp;Unit_Ach!$S$9&amp;Unit_Ach!$S$10)</f>
        <v>1</v>
      </c>
      <c r="BR38" s="96">
        <f>SUMIFS('Entry Data'!$S:$S,'Entry Data'!$AA:$AA,Unit_Ach!$B38&amp;Unit_Ach!$BM$8&amp;Unit_Ach!$S$9&amp;Unit_Ach!$S$10)</f>
        <v>32.659999999999997</v>
      </c>
      <c r="BS38" s="94">
        <f>SUMIFS('Entry Data'!$A:$A,'Entry Data'!$AA:$AA,Unit_Ach!$B38&amp;Unit_Ach!$BM$8&amp;Unit_Ach!$S$9&amp;Unit_Ach!$U$10)</f>
        <v>0</v>
      </c>
      <c r="BT38" s="94">
        <f>SUMIFS('Entry Data'!$S:$S,'Entry Data'!$AA:$AA,Unit_Ach!$B38&amp;Unit_Ach!$BM$8&amp;Unit_Ach!$S$9&amp;Unit_Ach!$U$10)</f>
        <v>0</v>
      </c>
      <c r="BU38" s="97">
        <f t="shared" si="23"/>
        <v>2</v>
      </c>
      <c r="BV38" s="97">
        <f t="shared" si="24"/>
        <v>64.86</v>
      </c>
      <c r="BW38" s="99">
        <f>SUMIFS('Entry Data'!$A:$A,'Entry Data'!$AA:$AA,Unit_Ach!$B38&amp;Unit_Ach!$BW$8&amp;Unit_Ach!$O$9&amp;Unit_Ach!$O$10)</f>
        <v>1</v>
      </c>
      <c r="BX38" s="96">
        <f>SUMIFS('Entry Data'!$S:$S,'Entry Data'!$AA:$AA,Unit_Ach!$B38&amp;Unit_Ach!$BW$8&amp;Unit_Ach!$O$9&amp;Unit_Ach!$O$10)</f>
        <v>30.42</v>
      </c>
      <c r="BY38" s="94">
        <f>SUMIFS('Entry Data'!$A:$A,'Entry Data'!$AA:$AA,Unit_Ach!$B38&amp;Unit_Ach!$BW$8&amp;Unit_Ach!$O$9&amp;Unit_Ach!$Q$10)</f>
        <v>1</v>
      </c>
      <c r="BZ38" s="96">
        <f>SUMIFS('Entry Data'!$S:$S,'Entry Data'!$AA:$AA,Unit_Ach!$B38&amp;Unit_Ach!$BW$8&amp;Unit_Ach!$O$9&amp;Unit_Ach!$Q$10)</f>
        <v>29.48</v>
      </c>
      <c r="CA38" s="94">
        <f>SUMIFS('Entry Data'!$A:$A,'Entry Data'!$AA:$AA,Unit_Ach!$B38&amp;Unit_Ach!$BW$8&amp;Unit_Ach!$S$9&amp;Unit_Ach!$S$10)</f>
        <v>4</v>
      </c>
      <c r="CB38" s="96">
        <f>SUMIFS('Entry Data'!$S:$S,'Entry Data'!$AA:$AA,Unit_Ach!$B38&amp;Unit_Ach!$BW$8&amp;Unit_Ach!$S$9&amp;Unit_Ach!$S$10)</f>
        <v>133.02000000000001</v>
      </c>
      <c r="CC38" s="94">
        <f>SUMIFS('Entry Data'!$A:$A,'Entry Data'!$AA:$AA,Unit_Ach!$B38&amp;Unit_Ach!$BW$8&amp;Unit_Ach!$S$9&amp;Unit_Ach!$U$10)</f>
        <v>0</v>
      </c>
      <c r="CD38" s="94">
        <f>SUMIFS('Entry Data'!$S:$S,'Entry Data'!$AA:$AA,Unit_Ach!$B38&amp;Unit_Ach!$BW$8&amp;Unit_Ach!$S$9&amp;Unit_Ach!$U$10)</f>
        <v>0</v>
      </c>
      <c r="CE38" s="97">
        <f t="shared" si="25"/>
        <v>6</v>
      </c>
      <c r="CF38" s="97">
        <f t="shared" si="26"/>
        <v>192.92000000000002</v>
      </c>
      <c r="CG38" s="99">
        <f>SUMIFS('Entry Data'!$A:$A,'Entry Data'!$AA:$AA,Unit_Ach!$B38&amp;Unit_Ach!$CG$8&amp;Unit_Ach!$O$9&amp;Unit_Ach!$O$10)</f>
        <v>0</v>
      </c>
      <c r="CH38" s="96">
        <f>SUMIFS('Entry Data'!$S:$S,'Entry Data'!$AA:$AA,Unit_Ach!$B38&amp;Unit_Ach!$CG$8&amp;Unit_Ach!$O$9&amp;Unit_Ach!$O$10)</f>
        <v>0</v>
      </c>
      <c r="CI38" s="94">
        <f>SUMIFS('Entry Data'!$A:$A,'Entry Data'!$AA:$AA,Unit_Ach!$B38&amp;Unit_Ach!$CG$8&amp;Unit_Ach!$O$9&amp;Unit_Ach!$Q$10)</f>
        <v>5</v>
      </c>
      <c r="CJ38" s="96">
        <f>SUMIFS('Entry Data'!$S:$S,'Entry Data'!$AA:$AA,Unit_Ach!$B38&amp;Unit_Ach!$CG$8&amp;Unit_Ach!$O$9&amp;Unit_Ach!$Q$10)</f>
        <v>156.97999999999999</v>
      </c>
      <c r="CK38" s="94">
        <f>SUMIFS('Entry Data'!$A:$A,'Entry Data'!$AA:$AA,Unit_Ach!$B38&amp;Unit_Ach!$CG$8&amp;Unit_Ach!$S$9&amp;Unit_Ach!$S$10)</f>
        <v>1</v>
      </c>
      <c r="CL38" s="96">
        <f>SUMIFS('Entry Data'!$S:$S,'Entry Data'!$AA:$AA,Unit_Ach!$B38&amp;Unit_Ach!$CG$8&amp;Unit_Ach!$S$9&amp;Unit_Ach!$S$10)</f>
        <v>33.840000000000003</v>
      </c>
      <c r="CM38" s="94">
        <f>SUMIFS('Entry Data'!$A:$A,'Entry Data'!$AA:$AA,Unit_Ach!$B38&amp;Unit_Ach!$CG$8&amp;Unit_Ach!$S$9&amp;Unit_Ach!$U$10)</f>
        <v>0</v>
      </c>
      <c r="CN38" s="94">
        <f>SUMIFS('Entry Data'!$S:$S,'Entry Data'!$AA:$AA,Unit_Ach!$B38&amp;Unit_Ach!$CG$8&amp;Unit_Ach!$S$9&amp;Unit_Ach!$U$10)</f>
        <v>0</v>
      </c>
      <c r="CO38" s="97">
        <f t="shared" si="27"/>
        <v>6</v>
      </c>
      <c r="CP38" s="97">
        <f t="shared" si="28"/>
        <v>190.82</v>
      </c>
      <c r="CQ38" s="99">
        <f>SUMIFS('Entry Data'!$A:$A,'Entry Data'!$AA:$AA,Unit_Ach!$B38&amp;Unit_Ach!$CQ$8&amp;Unit_Ach!$O$9&amp;Unit_Ach!$O$10)</f>
        <v>2</v>
      </c>
      <c r="CR38" s="96">
        <f>SUMIFS('Entry Data'!$S:$S,'Entry Data'!$AA:$AA,Unit_Ach!$B38&amp;Unit_Ach!$CQ$8&amp;Unit_Ach!$O$9&amp;Unit_Ach!$O$10)</f>
        <v>65.22</v>
      </c>
      <c r="CS38" s="94">
        <f>SUMIFS('Entry Data'!$A:$A,'Entry Data'!$AA:$AA,Unit_Ach!$B38&amp;Unit_Ach!$CQ$8&amp;Unit_Ach!$O$9&amp;Unit_Ach!$Q$10)</f>
        <v>0</v>
      </c>
      <c r="CT38" s="96">
        <f>SUMIFS('Entry Data'!$S:$S,'Entry Data'!$AA:$AA,Unit_Ach!$B38&amp;Unit_Ach!$CQ$8&amp;Unit_Ach!$O$9&amp;Unit_Ach!$Q$10)</f>
        <v>0</v>
      </c>
      <c r="CU38" s="94">
        <f>SUMIFS('Entry Data'!$A:$A,'Entry Data'!$AA:$AA,Unit_Ach!$B38&amp;Unit_Ach!$CQ$8&amp;Unit_Ach!$S$9&amp;Unit_Ach!$S$10)</f>
        <v>4</v>
      </c>
      <c r="CV38" s="96">
        <f>SUMIFS('Entry Data'!$S:$S,'Entry Data'!$AA:$AA,Unit_Ach!$B38&amp;Unit_Ach!$CQ$8&amp;Unit_Ach!$S$9&amp;Unit_Ach!$S$10)</f>
        <v>139.52000000000001</v>
      </c>
      <c r="CW38" s="94">
        <f>SUMIFS('Entry Data'!$A:$A,'Entry Data'!$AA:$AA,Unit_Ach!$B38&amp;Unit_Ach!$CQ$8&amp;Unit_Ach!$S$9&amp;Unit_Ach!$U$10)</f>
        <v>5</v>
      </c>
      <c r="CX38" s="94">
        <f>SUMIFS('Entry Data'!$S:$S,'Entry Data'!$AA:$AA,Unit_Ach!$B38&amp;Unit_Ach!$CQ$8&amp;Unit_Ach!$S$9&amp;Unit_Ach!$U$10)</f>
        <v>178.94</v>
      </c>
      <c r="CY38" s="97">
        <f t="shared" si="29"/>
        <v>11</v>
      </c>
      <c r="CZ38" s="97">
        <f t="shared" si="30"/>
        <v>383.68</v>
      </c>
      <c r="DA38" s="99">
        <f>SUMIFS('Entry Data'!$A:$A,'Entry Data'!$AA:$AA,Unit_Ach!$B38&amp;Unit_Ach!$DA$8&amp;Unit_Ach!$O$9&amp;Unit_Ach!$O$10)</f>
        <v>0</v>
      </c>
      <c r="DB38" s="96">
        <f>SUMIFS('Entry Data'!$S:$S,'Entry Data'!$AA:$AA,Unit_Ach!$B38&amp;Unit_Ach!$DA$8&amp;Unit_Ach!$O$9&amp;Unit_Ach!$O$10)</f>
        <v>0</v>
      </c>
      <c r="DC38" s="94">
        <f>SUMIFS('Entry Data'!$A:$A,'Entry Data'!$AA:$AA,Unit_Ach!$B38&amp;Unit_Ach!$DA$8&amp;Unit_Ach!$O$9&amp;Unit_Ach!$Q$10)</f>
        <v>6</v>
      </c>
      <c r="DD38" s="96">
        <f>SUMIFS('Entry Data'!$S:$S,'Entry Data'!$AA:$AA,Unit_Ach!$B38&amp;Unit_Ach!$DA$8&amp;Unit_Ach!$O$9&amp;Unit_Ach!$Q$10)</f>
        <v>189.88</v>
      </c>
      <c r="DE38" s="94">
        <f>SUMIFS('Entry Data'!$A:$A,'Entry Data'!$AA:$AA,Unit_Ach!$B38&amp;Unit_Ach!$DA$8&amp;Unit_Ach!$S$9&amp;Unit_Ach!$S$10)</f>
        <v>5</v>
      </c>
      <c r="DF38" s="96">
        <f>SUMIFS('Entry Data'!$S:$S,'Entry Data'!$AA:$AA,Unit_Ach!$B38&amp;Unit_Ach!$DA$8&amp;Unit_Ach!$S$9&amp;Unit_Ach!$S$10)</f>
        <v>167.4</v>
      </c>
      <c r="DG38" s="94">
        <f>SUMIFS('Entry Data'!$A:$A,'Entry Data'!$AA:$AA,Unit_Ach!$B38&amp;Unit_Ach!$DA$8&amp;Unit_Ach!$S$9&amp;Unit_Ach!$U$10)</f>
        <v>0</v>
      </c>
      <c r="DH38" s="94">
        <f>SUMIFS('Entry Data'!$S:$S,'Entry Data'!$AA:$AA,Unit_Ach!$B38&amp;Unit_Ach!$DA$8&amp;Unit_Ach!$S$9&amp;Unit_Ach!$U$10)</f>
        <v>0</v>
      </c>
      <c r="DI38" s="97">
        <f t="shared" si="31"/>
        <v>11</v>
      </c>
      <c r="DJ38" s="97">
        <f t="shared" si="32"/>
        <v>357.28</v>
      </c>
      <c r="DK38" s="99">
        <f>SUMIFS('Entry Data'!$A:$A,'Entry Data'!$AA:$AA,Unit_Ach!$B38&amp;Unit_Ach!$DK$8&amp;Unit_Ach!$O$9&amp;Unit_Ach!$O$10)</f>
        <v>0</v>
      </c>
      <c r="DL38" s="96">
        <f>SUMIFS('Entry Data'!$S:$S,'Entry Data'!$AA:$AA,Unit_Ach!$B38&amp;Unit_Ach!$DK$8&amp;Unit_Ach!$O$9&amp;Unit_Ach!$O$10)</f>
        <v>0</v>
      </c>
      <c r="DM38" s="94">
        <f>SUMIFS('Entry Data'!$A:$A,'Entry Data'!$AA:$AA,Unit_Ach!$B38&amp;Unit_Ach!$DK$8&amp;Unit_Ach!$O$9&amp;Unit_Ach!$Q$10)</f>
        <v>3</v>
      </c>
      <c r="DN38" s="96">
        <f>SUMIFS('Entry Data'!$S:$S,'Entry Data'!$AA:$AA,Unit_Ach!$B38&amp;Unit_Ach!$DK$8&amp;Unit_Ach!$O$9&amp;Unit_Ach!$Q$10)</f>
        <v>92.52000000000001</v>
      </c>
      <c r="DO38" s="94">
        <f>SUMIFS('Entry Data'!$A:$A,'Entry Data'!$AA:$AA,Unit_Ach!$B38&amp;Unit_Ach!$DK$8&amp;Unit_Ach!$S$9&amp;Unit_Ach!$S$10)</f>
        <v>5</v>
      </c>
      <c r="DP38" s="96">
        <f>SUMIFS('Entry Data'!$S:$S,'Entry Data'!$AA:$AA,Unit_Ach!$B38&amp;Unit_Ach!$DK$8&amp;Unit_Ach!$S$9&amp;Unit_Ach!$S$10)</f>
        <v>170.3</v>
      </c>
      <c r="DQ38" s="94">
        <f>SUMIFS('Entry Data'!$A:$A,'Entry Data'!$AA:$AA,Unit_Ach!$B38&amp;Unit_Ach!$DK$8&amp;Unit_Ach!$S$9&amp;Unit_Ach!$U$10)</f>
        <v>0</v>
      </c>
      <c r="DR38" s="94">
        <f>SUMIFS('Entry Data'!$S:$S,'Entry Data'!$AA:$AA,Unit_Ach!$B38&amp;Unit_Ach!$DK$8&amp;Unit_Ach!$S$9&amp;Unit_Ach!$U$10)</f>
        <v>0</v>
      </c>
      <c r="DS38" s="97">
        <f t="shared" si="33"/>
        <v>8</v>
      </c>
      <c r="DT38" s="97">
        <f t="shared" si="34"/>
        <v>262.82000000000005</v>
      </c>
      <c r="DU38" s="99">
        <f>SUMIFS('Entry Data'!$A:$A,'Entry Data'!$AA:$AA,Unit_Ach!$B38&amp;Unit_Ach!$DU$8&amp;Unit_Ach!$O$9&amp;Unit_Ach!$O$10)</f>
        <v>0</v>
      </c>
      <c r="DV38" s="96">
        <f>SUMIFS('Entry Data'!$S:$S,'Entry Data'!$AA:$AA,Unit_Ach!$B38&amp;Unit_Ach!$DU$8&amp;Unit_Ach!$O$9&amp;Unit_Ach!$O$10)</f>
        <v>0</v>
      </c>
      <c r="DW38" s="94">
        <f>SUMIFS('Entry Data'!$A:$A,'Entry Data'!$AA:$AA,Unit_Ach!$B38&amp;Unit_Ach!$DU$8&amp;Unit_Ach!$O$9&amp;Unit_Ach!$Q$10)</f>
        <v>0</v>
      </c>
      <c r="DX38" s="96">
        <f>SUMIFS('Entry Data'!$S:$S,'Entry Data'!$AA:$AA,Unit_Ach!$B38&amp;Unit_Ach!$DU$8&amp;Unit_Ach!$O$9&amp;Unit_Ach!$Q$10)</f>
        <v>0</v>
      </c>
      <c r="DY38" s="94">
        <f>SUMIFS('Entry Data'!$A:$A,'Entry Data'!$AA:$AA,Unit_Ach!$B38&amp;Unit_Ach!$DU$8&amp;Unit_Ach!$S$9&amp;Unit_Ach!$S$10)</f>
        <v>0</v>
      </c>
      <c r="DZ38" s="96">
        <f>SUMIFS('Entry Data'!$S:$S,'Entry Data'!$AA:$AA,Unit_Ach!$B38&amp;Unit_Ach!$DU$8&amp;Unit_Ach!$S$9&amp;Unit_Ach!$S$10)</f>
        <v>0</v>
      </c>
      <c r="EA38" s="94">
        <f>SUMIFS('Entry Data'!$A:$A,'Entry Data'!$AA:$AA,Unit_Ach!$B38&amp;Unit_Ach!$DU$8&amp;Unit_Ach!$S$9&amp;Unit_Ach!$U$10)</f>
        <v>3</v>
      </c>
      <c r="EB38" s="94">
        <f>SUMIFS('Entry Data'!$S:$S,'Entry Data'!$AA:$AA,Unit_Ach!$B38&amp;Unit_Ach!$DU$8&amp;Unit_Ach!$S$9&amp;Unit_Ach!$U$10)</f>
        <v>97.84</v>
      </c>
      <c r="EC38" s="97">
        <f t="shared" si="35"/>
        <v>3</v>
      </c>
      <c r="ED38" s="97">
        <f t="shared" si="36"/>
        <v>97.84</v>
      </c>
      <c r="EE38" s="99">
        <f>SUMIFS('Entry Data'!$A:$A,'Entry Data'!$AA:$AA,Unit_Ach!$B38&amp;Unit_Ach!$EE$8&amp;Unit_Ach!$O$9&amp;Unit_Ach!$O$10)</f>
        <v>1</v>
      </c>
      <c r="EF38" s="96">
        <f>SUMIFS('Entry Data'!$S:$S,'Entry Data'!$AA:$AA,Unit_Ach!$B38&amp;Unit_Ach!$EE$8&amp;Unit_Ach!$O$9&amp;Unit_Ach!$O$10)</f>
        <v>33.26</v>
      </c>
      <c r="EG38" s="94">
        <f>SUMIFS('Entry Data'!$A:$A,'Entry Data'!$AA:$AA,Unit_Ach!$B38&amp;Unit_Ach!$EE$8&amp;Unit_Ach!$O$9&amp;Unit_Ach!$Q$10)</f>
        <v>1</v>
      </c>
      <c r="EH38" s="96">
        <f>SUMIFS('Entry Data'!$S:$S,'Entry Data'!$AA:$AA,Unit_Ach!$B38&amp;Unit_Ach!$EE$8&amp;Unit_Ach!$O$9&amp;Unit_Ach!$Q$10)</f>
        <v>31.3</v>
      </c>
      <c r="EI38" s="94">
        <f>SUMIFS('Entry Data'!$A:$A,'Entry Data'!$AA:$AA,Unit_Ach!$B38&amp;Unit_Ach!$EE$8&amp;Unit_Ach!$S$9&amp;Unit_Ach!$S$10)</f>
        <v>3</v>
      </c>
      <c r="EJ38" s="96">
        <f>SUMIFS('Entry Data'!$S:$S,'Entry Data'!$AA:$AA,Unit_Ach!$B38&amp;Unit_Ach!$EE$8&amp;Unit_Ach!$S$9&amp;Unit_Ach!$S$10)</f>
        <v>101.70000000000002</v>
      </c>
      <c r="EK38" s="94">
        <f>SUMIFS('Entry Data'!$A:$A,'Entry Data'!$AA:$AA,Unit_Ach!$B38&amp;Unit_Ach!$EE$8&amp;Unit_Ach!$S$9&amp;Unit_Ach!$U$10)</f>
        <v>4</v>
      </c>
      <c r="EL38" s="94">
        <f>SUMIFS('Entry Data'!$S:$S,'Entry Data'!$AA:$AA,Unit_Ach!$B38&amp;Unit_Ach!$EE$8&amp;Unit_Ach!$S$9&amp;Unit_Ach!$U$10)</f>
        <v>133.9</v>
      </c>
      <c r="EM38" s="97">
        <f t="shared" si="37"/>
        <v>9</v>
      </c>
      <c r="EN38" s="97">
        <f t="shared" si="38"/>
        <v>300.16000000000003</v>
      </c>
      <c r="EO38" s="99">
        <f>SUMIFS('Entry Data'!$A:$A,'Entry Data'!$AA:$AA,Unit_Ach!$B38&amp;Unit_Ach!$EO$8&amp;Unit_Ach!$O$9&amp;Unit_Ach!$O$10)</f>
        <v>0</v>
      </c>
      <c r="EP38" s="96">
        <f>SUMIFS('Entry Data'!$S:$S,'Entry Data'!$AA:$AA,Unit_Ach!$B38&amp;Unit_Ach!$EO$8&amp;Unit_Ach!$O$9&amp;Unit_Ach!$O$10)</f>
        <v>0</v>
      </c>
      <c r="EQ38" s="94">
        <f>SUMIFS('Entry Data'!$A:$A,'Entry Data'!$AA:$AA,Unit_Ach!$B38&amp;Unit_Ach!$EO$8&amp;Unit_Ach!$O$9&amp;Unit_Ach!$Q$10)</f>
        <v>0</v>
      </c>
      <c r="ER38" s="96">
        <f>SUMIFS('Entry Data'!$S:$S,'Entry Data'!$AA:$AA,Unit_Ach!$B38&amp;Unit_Ach!$EO$8&amp;Unit_Ach!$O$9&amp;Unit_Ach!$Q$10)</f>
        <v>0</v>
      </c>
      <c r="ES38" s="94">
        <f>SUMIFS('Entry Data'!$A:$A,'Entry Data'!$AA:$AA,Unit_Ach!$B38&amp;Unit_Ach!$EO$8&amp;Unit_Ach!$S$9&amp;Unit_Ach!$S$10)</f>
        <v>5</v>
      </c>
      <c r="ET38" s="96">
        <f>SUMIFS('Entry Data'!$S:$S,'Entry Data'!$AA:$AA,Unit_Ach!$B38&amp;Unit_Ach!$EO$8&amp;Unit_Ach!$S$9&amp;Unit_Ach!$S$10)</f>
        <v>170.34</v>
      </c>
      <c r="EU38" s="94">
        <f>SUMIFS('Entry Data'!$A:$A,'Entry Data'!$AA:$AA,Unit_Ach!$B38&amp;Unit_Ach!$EO$8&amp;Unit_Ach!$S$9&amp;Unit_Ach!$U$10)</f>
        <v>5</v>
      </c>
      <c r="EV38" s="94">
        <f>SUMIFS('Entry Data'!$S:$S,'Entry Data'!$AA:$AA,Unit_Ach!$B38&amp;Unit_Ach!$EO$8&amp;Unit_Ach!$S$9&amp;Unit_Ach!$U$10)</f>
        <v>168.73999999999998</v>
      </c>
      <c r="EW38" s="97">
        <f t="shared" si="39"/>
        <v>10</v>
      </c>
      <c r="EX38" s="97">
        <f t="shared" si="40"/>
        <v>339.08</v>
      </c>
      <c r="EY38" s="99">
        <f>SUMIFS('Entry Data'!$A:$A,'Entry Data'!$AA:$AA,Unit_Ach!$B38&amp;Unit_Ach!$EY$8&amp;Unit_Ach!$O$9&amp;Unit_Ach!$O$10)</f>
        <v>0</v>
      </c>
      <c r="EZ38" s="96">
        <f>SUMIFS('Entry Data'!$S:$S,'Entry Data'!$AA:$AA,Unit_Ach!$B38&amp;Unit_Ach!$EY$8&amp;Unit_Ach!$O$9&amp;Unit_Ach!$O$10)</f>
        <v>0</v>
      </c>
      <c r="FA38" s="94">
        <f>SUMIFS('Entry Data'!$A:$A,'Entry Data'!$AA:$AA,Unit_Ach!$B38&amp;Unit_Ach!$EY$8&amp;Unit_Ach!$O$9&amp;Unit_Ach!$Q$10)</f>
        <v>0</v>
      </c>
      <c r="FB38" s="96">
        <f>SUMIFS('Entry Data'!$S:$S,'Entry Data'!$AA:$AA,Unit_Ach!$B38&amp;Unit_Ach!$EY$8&amp;Unit_Ach!$O$9&amp;Unit_Ach!$Q$10)</f>
        <v>0</v>
      </c>
      <c r="FC38" s="94">
        <f>SUMIFS('Entry Data'!$A:$A,'Entry Data'!$AA:$AA,Unit_Ach!$B38&amp;Unit_Ach!$EY$8&amp;Unit_Ach!$S$9&amp;Unit_Ach!$S$10)</f>
        <v>5</v>
      </c>
      <c r="FD38" s="96">
        <f>SUMIFS('Entry Data'!$S:$S,'Entry Data'!$AA:$AA,Unit_Ach!$B38&amp;Unit_Ach!$EY$8&amp;Unit_Ach!$S$9&amp;Unit_Ach!$S$10)</f>
        <v>0</v>
      </c>
      <c r="FE38" s="94">
        <f>SUMIFS('Entry Data'!$A:$A,'Entry Data'!$AA:$AA,Unit_Ach!$B38&amp;Unit_Ach!$EY$8&amp;Unit_Ach!$S$9&amp;Unit_Ach!$U$10)</f>
        <v>4</v>
      </c>
      <c r="FF38" s="94">
        <f>SUMIFS('Entry Data'!$S:$S,'Entry Data'!$AA:$AA,Unit_Ach!$B38&amp;Unit_Ach!$EY$8&amp;Unit_Ach!$S$9&amp;Unit_Ach!$U$10)</f>
        <v>0</v>
      </c>
      <c r="FG38" s="97">
        <f t="shared" si="41"/>
        <v>9</v>
      </c>
      <c r="FH38" s="97">
        <f t="shared" si="42"/>
        <v>0</v>
      </c>
      <c r="FI38" s="99">
        <f>SUMIFS('Entry Data'!$A:$A,'Entry Data'!$AA:$AA,Unit_Ach!$B38&amp;Unit_Ach!$FI$8&amp;Unit_Ach!$O$9&amp;Unit_Ach!$O$10)</f>
        <v>0</v>
      </c>
      <c r="FJ38" s="96">
        <f>SUMIFS('Entry Data'!$S:$S,'Entry Data'!$AA:$AA,Unit_Ach!$B38&amp;Unit_Ach!$FI$8&amp;Unit_Ach!$O$9&amp;Unit_Ach!$O$10)</f>
        <v>0</v>
      </c>
      <c r="FK38" s="94">
        <f>SUMIFS('Entry Data'!$A:$A,'Entry Data'!$AA:$AA,Unit_Ach!$B38&amp;Unit_Ach!$FI$8&amp;Unit_Ach!$O$9&amp;Unit_Ach!$Q$10)</f>
        <v>0</v>
      </c>
      <c r="FL38" s="96">
        <f>SUMIFS('Entry Data'!$S:$S,'Entry Data'!$AA:$AA,Unit_Ach!$B38&amp;Unit_Ach!$FI$8&amp;Unit_Ach!$O$9&amp;Unit_Ach!$Q$10)</f>
        <v>0</v>
      </c>
      <c r="FM38" s="94">
        <f>SUMIFS('Entry Data'!$A:$A,'Entry Data'!$AA:$AA,Unit_Ach!$B38&amp;Unit_Ach!$FI$8&amp;Unit_Ach!$S$9&amp;Unit_Ach!$S$10)</f>
        <v>4</v>
      </c>
      <c r="FN38" s="96">
        <f>SUMIFS('Entry Data'!$S:$S,'Entry Data'!$AA:$AA,Unit_Ach!$B38&amp;Unit_Ach!$FI$8&amp;Unit_Ach!$S$9&amp;Unit_Ach!$S$10)</f>
        <v>0</v>
      </c>
      <c r="FO38" s="94">
        <f>SUMIFS('Entry Data'!$A:$A,'Entry Data'!$AA:$AA,Unit_Ach!$B38&amp;Unit_Ach!$FI$8&amp;Unit_Ach!$S$9&amp;Unit_Ach!$U$10)</f>
        <v>5</v>
      </c>
      <c r="FP38" s="94">
        <f>SUMIFS('Entry Data'!$S:$S,'Entry Data'!$AA:$AA,Unit_Ach!$B38&amp;Unit_Ach!$FI$8&amp;Unit_Ach!$S$9&amp;Unit_Ach!$U$10)</f>
        <v>0</v>
      </c>
      <c r="FQ38" s="97">
        <f t="shared" si="43"/>
        <v>9</v>
      </c>
      <c r="FR38" s="97">
        <f t="shared" si="44"/>
        <v>0</v>
      </c>
      <c r="FS38" s="99">
        <f>SUMIFS('Entry Data'!$A:$A,'Entry Data'!$AA:$AA,Unit_Ach!$B38&amp;Unit_Ach!$FS$8&amp;Unit_Ach!$O$9&amp;Unit_Ach!$O$10)</f>
        <v>1</v>
      </c>
      <c r="FT38" s="96">
        <f>SUMIFS('Entry Data'!$S:$S,'Entry Data'!$AA:$AA,Unit_Ach!$B38&amp;Unit_Ach!$FS$8&amp;Unit_Ach!$O$9&amp;Unit_Ach!$O$10)</f>
        <v>0</v>
      </c>
      <c r="FU38" s="94">
        <f>SUMIFS('Entry Data'!$A:$A,'Entry Data'!$AA:$AA,Unit_Ach!$B38&amp;Unit_Ach!$FS$8&amp;Unit_Ach!$O$9&amp;Unit_Ach!$Q$10)</f>
        <v>0</v>
      </c>
      <c r="FV38" s="96">
        <f>SUMIFS('Entry Data'!$S:$S,'Entry Data'!$AA:$AA,Unit_Ach!$B38&amp;Unit_Ach!$FS$8&amp;Unit_Ach!$O$9&amp;Unit_Ach!$Q$10)</f>
        <v>0</v>
      </c>
      <c r="FW38" s="94">
        <f>SUMIFS('Entry Data'!$A:$A,'Entry Data'!$AA:$AA,Unit_Ach!$B38&amp;Unit_Ach!$FS$8&amp;Unit_Ach!$S$9&amp;Unit_Ach!$S$10)</f>
        <v>3</v>
      </c>
      <c r="FX38" s="96">
        <f>SUMIFS('Entry Data'!$S:$S,'Entry Data'!$AA:$AA,Unit_Ach!$B38&amp;Unit_Ach!$FS$8&amp;Unit_Ach!$S$9&amp;Unit_Ach!$S$10)</f>
        <v>0</v>
      </c>
      <c r="FY38" s="94">
        <f>SUMIFS('Entry Data'!$A:$A,'Entry Data'!$AA:$AA,Unit_Ach!$B38&amp;Unit_Ach!$FS$8&amp;Unit_Ach!$S$9&amp;Unit_Ach!$U$10)</f>
        <v>5</v>
      </c>
      <c r="FZ38" s="94">
        <f>SUMIFS('Entry Data'!$S:$S,'Entry Data'!$AA:$AA,Unit_Ach!$B38&amp;Unit_Ach!$FS$8&amp;Unit_Ach!$S$9&amp;Unit_Ach!$U$10)</f>
        <v>0</v>
      </c>
      <c r="GA38" s="97">
        <f t="shared" si="45"/>
        <v>9</v>
      </c>
      <c r="GB38" s="97">
        <f t="shared" si="46"/>
        <v>0</v>
      </c>
      <c r="GC38" s="99">
        <f>SUMIFS('Entry Data'!$A:$A,'Entry Data'!$AA:$AA,Unit_Ach!$B38&amp;Unit_Ach!$GC$8&amp;Unit_Ach!$O$9&amp;Unit_Ach!$O$10)</f>
        <v>0</v>
      </c>
      <c r="GD38" s="96">
        <f>SUMIFS('Entry Data'!$S:$S,'Entry Data'!$AA:$AA,Unit_Ach!$B38&amp;Unit_Ach!$GC$8&amp;Unit_Ach!$O$9&amp;Unit_Ach!$O$10)</f>
        <v>0</v>
      </c>
      <c r="GE38" s="94">
        <f>SUMIFS('Entry Data'!$A:$A,'Entry Data'!$AA:$AA,Unit_Ach!$B38&amp;Unit_Ach!$GC$8&amp;Unit_Ach!$O$9&amp;Unit_Ach!$Q$10)</f>
        <v>0</v>
      </c>
      <c r="GF38" s="96">
        <f>SUMIFS('Entry Data'!$S:$S,'Entry Data'!$AA:$AA,Unit_Ach!$B38&amp;Unit_Ach!$GC$8&amp;Unit_Ach!$O$9&amp;Unit_Ach!$Q$10)</f>
        <v>0</v>
      </c>
      <c r="GG38" s="94">
        <f>SUMIFS('Entry Data'!$A:$A,'Entry Data'!$AA:$AA,Unit_Ach!$B38&amp;Unit_Ach!$GC$8&amp;Unit_Ach!$S$9&amp;Unit_Ach!$S$10)</f>
        <v>3</v>
      </c>
      <c r="GH38" s="96">
        <f>SUMIFS('Entry Data'!$S:$S,'Entry Data'!$AA:$AA,Unit_Ach!$B38&amp;Unit_Ach!$GC$8&amp;Unit_Ach!$S$9&amp;Unit_Ach!$S$10)</f>
        <v>0</v>
      </c>
      <c r="GI38" s="94">
        <f>SUMIFS('Entry Data'!$A:$A,'Entry Data'!$AA:$AA,Unit_Ach!$B38&amp;Unit_Ach!$GC$8&amp;Unit_Ach!$S$9&amp;Unit_Ach!$U$10)</f>
        <v>0</v>
      </c>
      <c r="GJ38" s="94">
        <f>SUMIFS('Entry Data'!$S:$S,'Entry Data'!$AA:$AA,Unit_Ach!$B38&amp;Unit_Ach!$GC$8&amp;Unit_Ach!$S$9&amp;Unit_Ach!$U$10)</f>
        <v>0</v>
      </c>
      <c r="GK38" s="97">
        <f t="shared" si="47"/>
        <v>3</v>
      </c>
      <c r="GL38" s="97">
        <f t="shared" si="48"/>
        <v>0</v>
      </c>
      <c r="GM38" s="99">
        <f>SUMIFS('Entry Data'!$A:$A,'Entry Data'!$AA:$AA,Unit_Ach!$B38&amp;Unit_Ach!$GM$8&amp;Unit_Ach!$O$9&amp;Unit_Ach!$O$10)</f>
        <v>0</v>
      </c>
      <c r="GN38" s="96">
        <f>SUMIFS('Entry Data'!$S:$S,'Entry Data'!$AA:$AA,Unit_Ach!$B38&amp;Unit_Ach!$GM$8&amp;Unit_Ach!$O$9&amp;Unit_Ach!$O$10)</f>
        <v>0</v>
      </c>
      <c r="GO38" s="94">
        <f>SUMIFS('Entry Data'!$A:$A,'Entry Data'!$AA:$AA,Unit_Ach!$B38&amp;Unit_Ach!$GM$8&amp;Unit_Ach!$O$9&amp;Unit_Ach!$Q$10)</f>
        <v>0</v>
      </c>
      <c r="GP38" s="96">
        <f>SUMIFS('Entry Data'!$S:$S,'Entry Data'!$AA:$AA,Unit_Ach!$B38&amp;Unit_Ach!$GM$8&amp;Unit_Ach!$O$9&amp;Unit_Ach!$Q$10)</f>
        <v>0</v>
      </c>
      <c r="GQ38" s="94">
        <f>SUMIFS('Entry Data'!$A:$A,'Entry Data'!$AA:$AA,Unit_Ach!$B38&amp;Unit_Ach!$GM$8&amp;Unit_Ach!$S$9&amp;Unit_Ach!$S$10)</f>
        <v>0</v>
      </c>
      <c r="GR38" s="96">
        <f>SUMIFS('Entry Data'!$S:$S,'Entry Data'!$AA:$AA,Unit_Ach!$B38&amp;Unit_Ach!$GM$8&amp;Unit_Ach!$S$9&amp;Unit_Ach!$S$10)</f>
        <v>0</v>
      </c>
      <c r="GS38" s="94">
        <f>SUMIFS('Entry Data'!$A:$A,'Entry Data'!$AA:$AA,Unit_Ach!$B38&amp;Unit_Ach!$GM$8&amp;Unit_Ach!$S$9&amp;Unit_Ach!$U$10)</f>
        <v>4</v>
      </c>
      <c r="GT38" s="94">
        <f>SUMIFS('Entry Data'!$S:$S,'Entry Data'!$AA:$AA,Unit_Ach!$B38&amp;Unit_Ach!$GM$8&amp;Unit_Ach!$S$9&amp;Unit_Ach!$U$10)</f>
        <v>0</v>
      </c>
      <c r="GU38" s="97">
        <f t="shared" si="49"/>
        <v>4</v>
      </c>
      <c r="GV38" s="97">
        <f t="shared" si="50"/>
        <v>0</v>
      </c>
      <c r="GW38" s="99">
        <f>SUMIFS('Entry Data'!$A:$A,'Entry Data'!$AA:$AA,Unit_Ach!$B38&amp;Unit_Ach!$GW$8&amp;Unit_Ach!$O$9&amp;Unit_Ach!$O$10)</f>
        <v>0</v>
      </c>
      <c r="GX38" s="96">
        <f>SUMIFS('Entry Data'!$S:$S,'Entry Data'!$AA:$AA,Unit_Ach!$B38&amp;Unit_Ach!$GW$8&amp;Unit_Ach!$O$9&amp;Unit_Ach!$O$10)</f>
        <v>0</v>
      </c>
      <c r="GY38" s="94">
        <f>SUMIFS('Entry Data'!$A:$A,'Entry Data'!$AA:$AA,Unit_Ach!$B38&amp;Unit_Ach!$GW$8&amp;Unit_Ach!$O$9&amp;Unit_Ach!$Q$10)</f>
        <v>0</v>
      </c>
      <c r="GZ38" s="96">
        <f>SUMIFS('Entry Data'!$S:$S,'Entry Data'!$AA:$AA,Unit_Ach!$B38&amp;Unit_Ach!$GW$8&amp;Unit_Ach!$O$9&amp;Unit_Ach!$Q$10)</f>
        <v>0</v>
      </c>
      <c r="HA38" s="94">
        <f>SUMIFS('Entry Data'!$A:$A,'Entry Data'!$AA:$AA,Unit_Ach!$B38&amp;Unit_Ach!$GW$8&amp;Unit_Ach!$S$9&amp;Unit_Ach!$S$10)</f>
        <v>0</v>
      </c>
      <c r="HB38" s="96">
        <f>SUMIFS('Entry Data'!$S:$S,'Entry Data'!$AA:$AA,Unit_Ach!$B38&amp;Unit_Ach!$GW$8&amp;Unit_Ach!$S$9&amp;Unit_Ach!$S$10)</f>
        <v>0</v>
      </c>
      <c r="HC38" s="94">
        <f>SUMIFS('Entry Data'!$A:$A,'Entry Data'!$AA:$AA,Unit_Ach!$B38&amp;Unit_Ach!$GW$8&amp;Unit_Ach!$S$9&amp;Unit_Ach!$U$10)</f>
        <v>0</v>
      </c>
      <c r="HD38" s="94">
        <f>SUMIFS('Entry Data'!$S:$S,'Entry Data'!$AA:$AA,Unit_Ach!$B38&amp;Unit_Ach!$GW$8&amp;Unit_Ach!$S$9&amp;Unit_Ach!$U$10)</f>
        <v>0</v>
      </c>
      <c r="HE38" s="97">
        <f t="shared" si="51"/>
        <v>0</v>
      </c>
      <c r="HF38" s="97">
        <f t="shared" si="52"/>
        <v>0</v>
      </c>
      <c r="HG38" s="99">
        <f>SUMIFS('Entry Data'!$A:$A,'Entry Data'!$AA:$AA,Unit_Ach!$B38&amp;Unit_Ach!$HG$8&amp;Unit_Ach!$O$9&amp;Unit_Ach!$O$10)</f>
        <v>0</v>
      </c>
      <c r="HH38" s="96">
        <f>SUMIFS('Entry Data'!$S:$S,'Entry Data'!$AA:$AA,Unit_Ach!$B38&amp;Unit_Ach!$HG$8&amp;Unit_Ach!$O$9&amp;Unit_Ach!$O$10)</f>
        <v>0</v>
      </c>
      <c r="HI38" s="94">
        <f>SUMIFS('Entry Data'!$A:$A,'Entry Data'!$AA:$AA,Unit_Ach!$B38&amp;Unit_Ach!$HG$8&amp;Unit_Ach!$O$9&amp;Unit_Ach!$Q$10)</f>
        <v>0</v>
      </c>
      <c r="HJ38" s="96">
        <f>SUMIFS('Entry Data'!$S:$S,'Entry Data'!$AA:$AA,Unit_Ach!$B38&amp;Unit_Ach!$HG$8&amp;Unit_Ach!$O$9&amp;Unit_Ach!$Q$10)</f>
        <v>0</v>
      </c>
      <c r="HK38" s="94">
        <f>SUMIFS('Entry Data'!$A:$A,'Entry Data'!$AA:$AA,Unit_Ach!$B38&amp;Unit_Ach!$HG$8&amp;Unit_Ach!$S$9&amp;Unit_Ach!$S$10)</f>
        <v>0</v>
      </c>
      <c r="HL38" s="96">
        <f>SUMIFS('Entry Data'!$S:$S,'Entry Data'!$AA:$AA,Unit_Ach!$B38&amp;Unit_Ach!$HG$8&amp;Unit_Ach!$S$9&amp;Unit_Ach!$S$10)</f>
        <v>0</v>
      </c>
      <c r="HM38" s="94">
        <f>SUMIFS('Entry Data'!$A:$A,'Entry Data'!$AA:$AA,Unit_Ach!$B38&amp;Unit_Ach!$HG$8&amp;Unit_Ach!$S$9&amp;Unit_Ach!$U$10)</f>
        <v>0</v>
      </c>
      <c r="HN38" s="94">
        <f>SUMIFS('Entry Data'!$S:$S,'Entry Data'!$AA:$AA,Unit_Ach!$B38&amp;Unit_Ach!$HG$8&amp;Unit_Ach!$S$9&amp;Unit_Ach!$U$10)</f>
        <v>0</v>
      </c>
      <c r="HO38" s="97">
        <f t="shared" si="53"/>
        <v>0</v>
      </c>
      <c r="HP38" s="97">
        <f t="shared" si="54"/>
        <v>0</v>
      </c>
      <c r="HQ38" s="99">
        <f>SUMIFS('Entry Data'!$A:$A,'Entry Data'!$AA:$AA,Unit_Ach!$B38&amp;Unit_Ach!$HQ$8&amp;Unit_Ach!$O$9&amp;Unit_Ach!$O$10)</f>
        <v>0</v>
      </c>
      <c r="HR38" s="96">
        <f>SUMIFS('Entry Data'!$S:$S,'Entry Data'!$AA:$AA,Unit_Ach!$B38&amp;Unit_Ach!$HQ$8&amp;Unit_Ach!$O$9&amp;Unit_Ach!$O$10)</f>
        <v>0</v>
      </c>
      <c r="HS38" s="94">
        <f>SUMIFS('Entry Data'!$A:$A,'Entry Data'!$AA:$AA,Unit_Ach!$B38&amp;Unit_Ach!$HQ$8&amp;Unit_Ach!$O$9&amp;Unit_Ach!$Q$10)</f>
        <v>0</v>
      </c>
      <c r="HT38" s="96">
        <f>SUMIFS('Entry Data'!$S:$S,'Entry Data'!$AA:$AA,Unit_Ach!$B38&amp;Unit_Ach!$HQ$8&amp;Unit_Ach!$O$9&amp;Unit_Ach!$Q$10)</f>
        <v>0</v>
      </c>
      <c r="HU38" s="94">
        <f>SUMIFS('Entry Data'!$A:$A,'Entry Data'!$AA:$AA,Unit_Ach!$B38&amp;Unit_Ach!$HQ$8&amp;Unit_Ach!$S$9&amp;Unit_Ach!$S$10)</f>
        <v>0</v>
      </c>
      <c r="HV38" s="96">
        <f>SUMIFS('Entry Data'!$S:$S,'Entry Data'!$AA:$AA,Unit_Ach!$B38&amp;Unit_Ach!$HQ$8&amp;Unit_Ach!$S$9&amp;Unit_Ach!$S$10)</f>
        <v>0</v>
      </c>
      <c r="HW38" s="94">
        <f>SUMIFS('Entry Data'!$A:$A,'Entry Data'!$AA:$AA,Unit_Ach!$B38&amp;Unit_Ach!$HQ$8&amp;Unit_Ach!$S$9&amp;Unit_Ach!$U$10)</f>
        <v>0</v>
      </c>
      <c r="HX38" s="94">
        <f>SUMIFS('Entry Data'!$S:$S,'Entry Data'!$AA:$AA,Unit_Ach!$B38&amp;Unit_Ach!$HQ$8&amp;Unit_Ach!$S$9&amp;Unit_Ach!$U$10)</f>
        <v>0</v>
      </c>
      <c r="HY38" s="97">
        <f t="shared" si="55"/>
        <v>0</v>
      </c>
      <c r="HZ38" s="97">
        <f t="shared" si="56"/>
        <v>0</v>
      </c>
      <c r="IA38" s="99">
        <f>SUMIFS('Entry Data'!$A:$A,'Entry Data'!$AA:$AA,Unit_Ach!$B38&amp;Unit_Ach!$IA$8&amp;Unit_Ach!$O$9&amp;Unit_Ach!$O$10)</f>
        <v>0</v>
      </c>
      <c r="IB38" s="96">
        <f>SUMIFS('Entry Data'!$S:$S,'Entry Data'!$AA:$AA,Unit_Ach!$B38&amp;Unit_Ach!$IA$8&amp;Unit_Ach!$O$9&amp;Unit_Ach!$O$10)</f>
        <v>0</v>
      </c>
      <c r="IC38" s="94">
        <f>SUMIFS('Entry Data'!$A:$A,'Entry Data'!$AA:$AA,Unit_Ach!$B38&amp;Unit_Ach!$IA$8&amp;Unit_Ach!$O$9&amp;Unit_Ach!$Q$10)</f>
        <v>0</v>
      </c>
      <c r="ID38" s="96">
        <f>SUMIFS('Entry Data'!$S:$S,'Entry Data'!$AA:$AA,Unit_Ach!$B38&amp;Unit_Ach!$IA$8&amp;Unit_Ach!$O$9&amp;Unit_Ach!$Q$10)</f>
        <v>0</v>
      </c>
      <c r="IE38" s="94">
        <f>SUMIFS('Entry Data'!$A:$A,'Entry Data'!$AA:$AA,Unit_Ach!$B38&amp;Unit_Ach!$IA$8&amp;Unit_Ach!$S$9&amp;Unit_Ach!$S$10)</f>
        <v>0</v>
      </c>
      <c r="IF38" s="96">
        <f>SUMIFS('Entry Data'!$S:$S,'Entry Data'!$AA:$AA,Unit_Ach!$B38&amp;Unit_Ach!$IA$8&amp;Unit_Ach!$S$9&amp;Unit_Ach!$S$10)</f>
        <v>0</v>
      </c>
      <c r="IG38" s="94">
        <f>SUMIFS('Entry Data'!$A:$A,'Entry Data'!$AA:$AA,Unit_Ach!$B38&amp;Unit_Ach!$IA$8&amp;Unit_Ach!$S$9&amp;Unit_Ach!$U$10)</f>
        <v>0</v>
      </c>
      <c r="IH38" s="94">
        <f>SUMIFS('Entry Data'!$S:$S,'Entry Data'!$AA:$AA,Unit_Ach!$B38&amp;Unit_Ach!$IA$8&amp;Unit_Ach!$S$9&amp;Unit_Ach!$U$10)</f>
        <v>0</v>
      </c>
      <c r="II38" s="97">
        <f t="shared" si="57"/>
        <v>0</v>
      </c>
      <c r="IJ38" s="97">
        <f t="shared" si="58"/>
        <v>0</v>
      </c>
      <c r="IK38" s="99">
        <f>SUMIFS('Entry Data'!$A:$A,'Entry Data'!$AA:$AA,Unit_Ach!$B38&amp;Unit_Ach!$IK$8&amp;Unit_Ach!$O$9&amp;Unit_Ach!$O$10)</f>
        <v>0</v>
      </c>
      <c r="IL38" s="96">
        <f>SUMIFS('Entry Data'!$S:$S,'Entry Data'!$AA:$AA,Unit_Ach!$B38&amp;Unit_Ach!$IK$8&amp;Unit_Ach!$O$9&amp;Unit_Ach!$O$10)</f>
        <v>0</v>
      </c>
      <c r="IM38" s="94">
        <f>SUMIFS('Entry Data'!$A:$A,'Entry Data'!$AA:$AA,Unit_Ach!$B38&amp;Unit_Ach!$IK$8&amp;Unit_Ach!$O$9&amp;Unit_Ach!$Q$10)</f>
        <v>0</v>
      </c>
      <c r="IN38" s="96">
        <f>SUMIFS('Entry Data'!$S:$S,'Entry Data'!$AA:$AA,Unit_Ach!$B38&amp;Unit_Ach!$IK$8&amp;Unit_Ach!$O$9&amp;Unit_Ach!$Q$10)</f>
        <v>0</v>
      </c>
      <c r="IO38" s="94">
        <f>SUMIFS('Entry Data'!$A:$A,'Entry Data'!$AA:$AA,Unit_Ach!$B38&amp;Unit_Ach!$IK$8&amp;Unit_Ach!$S$9&amp;Unit_Ach!$S$10)</f>
        <v>0</v>
      </c>
      <c r="IP38" s="96">
        <f>SUMIFS('Entry Data'!$S:$S,'Entry Data'!$AA:$AA,Unit_Ach!$B38&amp;Unit_Ach!$IK$8&amp;Unit_Ach!$S$9&amp;Unit_Ach!$S$10)</f>
        <v>0</v>
      </c>
      <c r="IQ38" s="94">
        <f>SUMIFS('Entry Data'!$A:$A,'Entry Data'!$AA:$AA,Unit_Ach!$B38&amp;Unit_Ach!$IK$8&amp;Unit_Ach!$S$9&amp;Unit_Ach!$U$10)</f>
        <v>0</v>
      </c>
      <c r="IR38" s="94">
        <f>SUMIFS('Entry Data'!$S:$S,'Entry Data'!$AA:$AA,Unit_Ach!$B38&amp;Unit_Ach!$IK$8&amp;Unit_Ach!$S$9&amp;Unit_Ach!$U$10)</f>
        <v>0</v>
      </c>
      <c r="IS38" s="97">
        <f t="shared" si="59"/>
        <v>0</v>
      </c>
      <c r="IT38" s="97">
        <f t="shared" si="60"/>
        <v>0</v>
      </c>
      <c r="IU38" s="99">
        <f>SUMIFS('Entry Data'!$A:$A,'Entry Data'!$AA:$AA,Unit_Ach!$B38&amp;Unit_Ach!$IU$8&amp;Unit_Ach!$O$9&amp;Unit_Ach!$O$10)</f>
        <v>0</v>
      </c>
      <c r="IV38" s="96">
        <f>SUMIFS('Entry Data'!$S:$S,'Entry Data'!$AA:$AA,Unit_Ach!$B38&amp;Unit_Ach!$IU$8&amp;Unit_Ach!$O$9&amp;Unit_Ach!$O$10)</f>
        <v>0</v>
      </c>
      <c r="IW38" s="94">
        <f>SUMIFS('Entry Data'!$A:$A,'Entry Data'!$AA:$AA,Unit_Ach!$B38&amp;Unit_Ach!$IU$8&amp;Unit_Ach!$O$9&amp;Unit_Ach!$Q$10)</f>
        <v>0</v>
      </c>
      <c r="IX38" s="96">
        <f>SUMIFS('Entry Data'!$S:$S,'Entry Data'!$AA:$AA,Unit_Ach!$B38&amp;Unit_Ach!$IU$8&amp;Unit_Ach!$O$9&amp;Unit_Ach!$Q$10)</f>
        <v>0</v>
      </c>
      <c r="IY38" s="94">
        <f>SUMIFS('Entry Data'!$A:$A,'Entry Data'!$AA:$AA,Unit_Ach!$B38&amp;Unit_Ach!$IU$8&amp;Unit_Ach!$S$9&amp;Unit_Ach!$S$10)</f>
        <v>0</v>
      </c>
      <c r="IZ38" s="96">
        <f>SUMIFS('Entry Data'!$S:$S,'Entry Data'!$AA:$AA,Unit_Ach!$B38&amp;Unit_Ach!$IU$8&amp;Unit_Ach!$S$9&amp;Unit_Ach!$S$10)</f>
        <v>0</v>
      </c>
      <c r="JA38" s="94">
        <f>SUMIFS('Entry Data'!$A:$A,'Entry Data'!$AA:$AA,Unit_Ach!$B38&amp;Unit_Ach!$IU$8&amp;Unit_Ach!$S$9&amp;Unit_Ach!$U$10)</f>
        <v>0</v>
      </c>
      <c r="JB38" s="94">
        <f>SUMIFS('Entry Data'!$S:$S,'Entry Data'!$AA:$AA,Unit_Ach!$B38&amp;Unit_Ach!$IU$8&amp;Unit_Ach!$S$9&amp;Unit_Ach!$U$10)</f>
        <v>0</v>
      </c>
      <c r="JC38" s="97">
        <f t="shared" si="61"/>
        <v>0</v>
      </c>
      <c r="JD38" s="97">
        <f t="shared" si="62"/>
        <v>0</v>
      </c>
      <c r="JE38" s="99">
        <f>SUMIFS('Entry Data'!$A:$A,'Entry Data'!$AA:$AA,Unit_Ach!$B38&amp;Unit_Ach!$JE$8&amp;Unit_Ach!$O$9&amp;Unit_Ach!$O$10)</f>
        <v>0</v>
      </c>
      <c r="JF38" s="96">
        <f>SUMIFS('Entry Data'!$S:$S,'Entry Data'!$AA:$AA,Unit_Ach!$B38&amp;Unit_Ach!$JE$8&amp;Unit_Ach!$O$9&amp;Unit_Ach!$O$10)</f>
        <v>0</v>
      </c>
      <c r="JG38" s="94">
        <f>SUMIFS('Entry Data'!$A:$A,'Entry Data'!$AA:$AA,Unit_Ach!$B38&amp;Unit_Ach!$JE$8&amp;Unit_Ach!$O$9&amp;Unit_Ach!$Q$10)</f>
        <v>0</v>
      </c>
      <c r="JH38" s="96">
        <f>SUMIFS('Entry Data'!$S:$S,'Entry Data'!$AA:$AA,Unit_Ach!$B38&amp;Unit_Ach!$JE$8&amp;Unit_Ach!$O$9&amp;Unit_Ach!$Q$10)</f>
        <v>0</v>
      </c>
      <c r="JI38" s="94">
        <f>SUMIFS('Entry Data'!$A:$A,'Entry Data'!$AA:$AA,Unit_Ach!$B38&amp;Unit_Ach!$JE$8&amp;Unit_Ach!$S$9&amp;Unit_Ach!$S$10)</f>
        <v>0</v>
      </c>
      <c r="JJ38" s="96">
        <f>SUMIFS('Entry Data'!$S:$S,'Entry Data'!$AA:$AA,Unit_Ach!$B38&amp;Unit_Ach!$JE$8&amp;Unit_Ach!$S$9&amp;Unit_Ach!$S$10)</f>
        <v>0</v>
      </c>
      <c r="JK38" s="94">
        <f>SUMIFS('Entry Data'!$A:$A,'Entry Data'!$AA:$AA,Unit_Ach!$B38&amp;Unit_Ach!$JE$8&amp;Unit_Ach!$S$9&amp;Unit_Ach!$U$10)</f>
        <v>0</v>
      </c>
      <c r="JL38" s="94">
        <f>SUMIFS('Entry Data'!$S:$S,'Entry Data'!$AA:$AA,Unit_Ach!$B38&amp;Unit_Ach!$JE$8&amp;Unit_Ach!$S$9&amp;Unit_Ach!$U$10)</f>
        <v>0</v>
      </c>
      <c r="JM38" s="97">
        <f t="shared" si="63"/>
        <v>0</v>
      </c>
      <c r="JN38" s="97">
        <f t="shared" si="64"/>
        <v>0</v>
      </c>
      <c r="JO38" s="99">
        <f>SUMIFS('Entry Data'!$A:$A,'Entry Data'!$AA:$AA,Unit_Ach!$B38&amp;Unit_Ach!$JO$8&amp;Unit_Ach!$O$9&amp;Unit_Ach!$O$10)</f>
        <v>0</v>
      </c>
      <c r="JP38" s="96">
        <f>SUMIFS('Entry Data'!$S:$S,'Entry Data'!$AA:$AA,Unit_Ach!$B38&amp;Unit_Ach!$JO$8&amp;Unit_Ach!$O$9&amp;Unit_Ach!$O$10)</f>
        <v>0</v>
      </c>
      <c r="JQ38" s="94">
        <f>SUMIFS('Entry Data'!$A:$A,'Entry Data'!$AA:$AA,Unit_Ach!$B38&amp;Unit_Ach!$JO$8&amp;Unit_Ach!$O$9&amp;Unit_Ach!$Q$10)</f>
        <v>0</v>
      </c>
      <c r="JR38" s="96">
        <f>SUMIFS('Entry Data'!$S:$S,'Entry Data'!$AA:$AA,Unit_Ach!$B38&amp;Unit_Ach!$JO$8&amp;Unit_Ach!$O$9&amp;Unit_Ach!$Q$10)</f>
        <v>0</v>
      </c>
      <c r="JS38" s="94">
        <f>SUMIFS('Entry Data'!$A:$A,'Entry Data'!$AA:$AA,Unit_Ach!$B38&amp;Unit_Ach!$JO$8&amp;Unit_Ach!$S$9&amp;Unit_Ach!$S$10)</f>
        <v>0</v>
      </c>
      <c r="JT38" s="96">
        <f>SUMIFS('Entry Data'!$S:$S,'Entry Data'!$AA:$AA,Unit_Ach!$B38&amp;Unit_Ach!$JO$8&amp;Unit_Ach!$S$9&amp;Unit_Ach!$S$10)</f>
        <v>0</v>
      </c>
      <c r="JU38" s="94">
        <f>SUMIFS('Entry Data'!$A:$A,'Entry Data'!$AA:$AA,Unit_Ach!$B38&amp;Unit_Ach!$JO$8&amp;Unit_Ach!$S$9&amp;Unit_Ach!$U$10)</f>
        <v>0</v>
      </c>
      <c r="JV38" s="94">
        <f>SUMIFS('Entry Data'!$S:$S,'Entry Data'!$AA:$AA,Unit_Ach!$B38&amp;Unit_Ach!$JO$8&amp;Unit_Ach!$S$9&amp;Unit_Ach!$U$10)</f>
        <v>0</v>
      </c>
      <c r="JW38" s="97">
        <f t="shared" si="65"/>
        <v>0</v>
      </c>
      <c r="JX38" s="97">
        <f t="shared" si="66"/>
        <v>0</v>
      </c>
      <c r="JY38" s="99">
        <f>SUMIFS('Entry Data'!$A:$A,'Entry Data'!$AA:$AA,Unit_Ach!$B38&amp;Unit_Ach!$JY$8&amp;Unit_Ach!$O$9&amp;Unit_Ach!$O$10)</f>
        <v>0</v>
      </c>
      <c r="JZ38" s="96">
        <f>SUMIFS('Entry Data'!$S:$S,'Entry Data'!$AA:$AA,Unit_Ach!$B38&amp;Unit_Ach!$JY$8&amp;Unit_Ach!$O$9&amp;Unit_Ach!$O$10)</f>
        <v>0</v>
      </c>
      <c r="KA38" s="94">
        <f>SUMIFS('Entry Data'!$A:$A,'Entry Data'!$AA:$AA,Unit_Ach!$B38&amp;Unit_Ach!$JY$8&amp;Unit_Ach!$O$9&amp;Unit_Ach!$Q$10)</f>
        <v>0</v>
      </c>
      <c r="KB38" s="96">
        <f>SUMIFS('Entry Data'!$S:$S,'Entry Data'!$AA:$AA,Unit_Ach!$B38&amp;Unit_Ach!$JY$8&amp;Unit_Ach!$O$9&amp;Unit_Ach!$Q$10)</f>
        <v>0</v>
      </c>
      <c r="KC38" s="94">
        <f>SUMIFS('Entry Data'!$A:$A,'Entry Data'!$AA:$AA,Unit_Ach!$B38&amp;Unit_Ach!$JY$8&amp;Unit_Ach!$S$9&amp;Unit_Ach!$S$10)</f>
        <v>0</v>
      </c>
      <c r="KD38" s="96">
        <f>SUMIFS('Entry Data'!$S:$S,'Entry Data'!$AA:$AA,Unit_Ach!$B38&amp;Unit_Ach!$JY$8&amp;Unit_Ach!$S$9&amp;Unit_Ach!$S$10)</f>
        <v>0</v>
      </c>
      <c r="KE38" s="94">
        <f>SUMIFS('Entry Data'!$A:$A,'Entry Data'!$AA:$AA,Unit_Ach!$B38&amp;Unit_Ach!$JY$8&amp;Unit_Ach!$S$9&amp;Unit_Ach!$U$10)</f>
        <v>0</v>
      </c>
      <c r="KF38" s="94">
        <f>SUMIFS('Entry Data'!$S:$S,'Entry Data'!$AA:$AA,Unit_Ach!$B38&amp;Unit_Ach!$JY$8&amp;Unit_Ach!$S$9&amp;Unit_Ach!$U$10)</f>
        <v>0</v>
      </c>
      <c r="KG38" s="97">
        <f t="shared" si="67"/>
        <v>0</v>
      </c>
      <c r="KH38" s="97">
        <f t="shared" si="68"/>
        <v>0</v>
      </c>
      <c r="KI38" s="99">
        <f>SUMIFS('Entry Data'!$A:$A,'Entry Data'!$AA:$AA,Unit_Ach!$B38&amp;Unit_Ach!$KI$8&amp;Unit_Ach!$O$9&amp;Unit_Ach!$O$10)</f>
        <v>0</v>
      </c>
      <c r="KJ38" s="96">
        <f>SUMIFS('Entry Data'!$S:$S,'Entry Data'!$AA:$AA,Unit_Ach!$B38&amp;Unit_Ach!$KI$8&amp;Unit_Ach!$O$9&amp;Unit_Ach!$O$10)</f>
        <v>0</v>
      </c>
      <c r="KK38" s="94">
        <f>SUMIFS('Entry Data'!$A:$A,'Entry Data'!$AA:$AA,Unit_Ach!$B38&amp;Unit_Ach!$KI$8&amp;Unit_Ach!$O$9&amp;Unit_Ach!$Q$10)</f>
        <v>0</v>
      </c>
      <c r="KL38" s="96">
        <f>SUMIFS('Entry Data'!$S:$S,'Entry Data'!$AA:$AA,Unit_Ach!$B38&amp;Unit_Ach!$KI$8&amp;Unit_Ach!$O$9&amp;Unit_Ach!$Q$10)</f>
        <v>0</v>
      </c>
      <c r="KM38" s="94">
        <f>SUMIFS('Entry Data'!$A:$A,'Entry Data'!$AA:$AA,Unit_Ach!$B38&amp;Unit_Ach!$KI$8&amp;Unit_Ach!$S$9&amp;Unit_Ach!$S$10)</f>
        <v>0</v>
      </c>
      <c r="KN38" s="96">
        <f>SUMIFS('Entry Data'!$S:$S,'Entry Data'!$AA:$AA,Unit_Ach!$B38&amp;Unit_Ach!$KI$8&amp;Unit_Ach!$S$9&amp;Unit_Ach!$S$10)</f>
        <v>0</v>
      </c>
      <c r="KO38" s="94">
        <f>SUMIFS('Entry Data'!$A:$A,'Entry Data'!$AA:$AA,Unit_Ach!$B38&amp;Unit_Ach!$KI$8&amp;Unit_Ach!$S$9&amp;Unit_Ach!$U$10)</f>
        <v>0</v>
      </c>
      <c r="KP38" s="94">
        <f>SUMIFS('Entry Data'!$S:$S,'Entry Data'!$AA:$AA,Unit_Ach!$B38&amp;Unit_Ach!$KI$8&amp;Unit_Ach!$S$9&amp;Unit_Ach!$U$10)</f>
        <v>0</v>
      </c>
      <c r="KQ38" s="97">
        <f t="shared" si="69"/>
        <v>0</v>
      </c>
      <c r="KR38" s="97">
        <f t="shared" si="70"/>
        <v>0</v>
      </c>
      <c r="KS38" s="99">
        <f>SUMIFS('Entry Data'!$A:$A,'Entry Data'!$AA:$AA,Unit_Ach!$B38&amp;Unit_Ach!$KS$8&amp;Unit_Ach!$O$9&amp;Unit_Ach!$O$10)</f>
        <v>0</v>
      </c>
      <c r="KT38" s="96">
        <f>SUMIFS('Entry Data'!$S:$S,'Entry Data'!$AA:$AA,Unit_Ach!$B38&amp;Unit_Ach!$KS$8&amp;Unit_Ach!$O$9&amp;Unit_Ach!$O$10)</f>
        <v>0</v>
      </c>
      <c r="KU38" s="94">
        <f>SUMIFS('Entry Data'!$A:$A,'Entry Data'!$AA:$AA,Unit_Ach!$B38&amp;Unit_Ach!$KS$8&amp;Unit_Ach!$O$9&amp;Unit_Ach!$Q$10)</f>
        <v>0</v>
      </c>
      <c r="KV38" s="96">
        <f>SUMIFS('Entry Data'!$S:$S,'Entry Data'!$AA:$AA,Unit_Ach!$B38&amp;Unit_Ach!$KS$8&amp;Unit_Ach!$O$9&amp;Unit_Ach!$Q$10)</f>
        <v>0</v>
      </c>
      <c r="KW38" s="94">
        <f>SUMIFS('Entry Data'!$A:$A,'Entry Data'!$AA:$AA,Unit_Ach!$B38&amp;Unit_Ach!$KS$8&amp;Unit_Ach!$S$9&amp;Unit_Ach!$S$10)</f>
        <v>0</v>
      </c>
      <c r="KX38" s="96">
        <f>SUMIFS('Entry Data'!$S:$S,'Entry Data'!$AA:$AA,Unit_Ach!$B38&amp;Unit_Ach!$KS$8&amp;Unit_Ach!$S$9&amp;Unit_Ach!$S$10)</f>
        <v>0</v>
      </c>
      <c r="KY38" s="94">
        <f>SUMIFS('Entry Data'!$A:$A,'Entry Data'!$AA:$AA,Unit_Ach!$B38&amp;Unit_Ach!$KS$8&amp;Unit_Ach!$S$9&amp;Unit_Ach!$U$10)</f>
        <v>0</v>
      </c>
      <c r="KZ38" s="94">
        <f>SUMIFS('Entry Data'!$S:$S,'Entry Data'!$AA:$AA,Unit_Ach!$B38&amp;Unit_Ach!$KS$8&amp;Unit_Ach!$S$9&amp;Unit_Ach!$U$10)</f>
        <v>0</v>
      </c>
      <c r="LA38" s="97">
        <f t="shared" si="71"/>
        <v>0</v>
      </c>
      <c r="LB38" s="97">
        <f t="shared" si="72"/>
        <v>0</v>
      </c>
      <c r="LC38" s="99">
        <f>SUMIFS('Entry Data'!$A:$A,'Entry Data'!$AA:$AA,Unit_Ach!$B38&amp;Unit_Ach!$LC$8&amp;Unit_Ach!$O$9&amp;Unit_Ach!$O$10)</f>
        <v>0</v>
      </c>
      <c r="LD38" s="96">
        <f>SUMIFS('Entry Data'!$S:$S,'Entry Data'!$AA:$AA,Unit_Ach!$B38&amp;Unit_Ach!$LC$8&amp;Unit_Ach!$O$9&amp;Unit_Ach!$O$10)</f>
        <v>0</v>
      </c>
      <c r="LE38" s="94">
        <f>SUMIFS('Entry Data'!$A:$A,'Entry Data'!$AA:$AA,Unit_Ach!$B38&amp;Unit_Ach!$LC$8&amp;Unit_Ach!$O$9&amp;Unit_Ach!$Q$10)</f>
        <v>0</v>
      </c>
      <c r="LF38" s="96">
        <f>SUMIFS('Entry Data'!$S:$S,'Entry Data'!$AA:$AA,Unit_Ach!$B38&amp;Unit_Ach!$LC$8&amp;Unit_Ach!$O$9&amp;Unit_Ach!$Q$10)</f>
        <v>0</v>
      </c>
      <c r="LG38" s="94">
        <f>SUMIFS('Entry Data'!$A:$A,'Entry Data'!$AA:$AA,Unit_Ach!$B38&amp;Unit_Ach!$LC$8&amp;Unit_Ach!$S$9&amp;Unit_Ach!$S$10)</f>
        <v>0</v>
      </c>
      <c r="LH38" s="96">
        <f>SUMIFS('Entry Data'!$S:$S,'Entry Data'!$AA:$AA,Unit_Ach!$B38&amp;Unit_Ach!$LC$8&amp;Unit_Ach!$S$9&amp;Unit_Ach!$S$10)</f>
        <v>0</v>
      </c>
      <c r="LI38" s="94">
        <f>SUMIFS('Entry Data'!$A:$A,'Entry Data'!$AA:$AA,Unit_Ach!$B38&amp;Unit_Ach!$LC$8&amp;Unit_Ach!$S$9&amp;Unit_Ach!$U$10)</f>
        <v>0</v>
      </c>
      <c r="LJ38" s="94">
        <f>SUMIFS('Entry Data'!$S:$S,'Entry Data'!$AA:$AA,Unit_Ach!$B38&amp;Unit_Ach!$LC$8&amp;Unit_Ach!$S$9&amp;Unit_Ach!$U$10)</f>
        <v>0</v>
      </c>
      <c r="LK38" s="97">
        <f t="shared" si="73"/>
        <v>0</v>
      </c>
      <c r="LL38" s="97">
        <f t="shared" si="74"/>
        <v>0</v>
      </c>
    </row>
    <row r="39" spans="1:324" x14ac:dyDescent="0.3">
      <c r="A39" s="92">
        <v>28</v>
      </c>
      <c r="B39" s="100" t="s">
        <v>91</v>
      </c>
      <c r="C39" s="100" t="s">
        <v>231</v>
      </c>
      <c r="D39" s="101">
        <f t="shared" si="3"/>
        <v>8</v>
      </c>
      <c r="E39" s="101">
        <f t="shared" si="4"/>
        <v>249.38</v>
      </c>
      <c r="F39" s="101">
        <f t="shared" si="5"/>
        <v>35</v>
      </c>
      <c r="G39" s="101">
        <f t="shared" si="6"/>
        <v>1064.76</v>
      </c>
      <c r="H39" s="101">
        <f t="shared" si="7"/>
        <v>51</v>
      </c>
      <c r="I39" s="101">
        <f t="shared" si="8"/>
        <v>1268.0999999999999</v>
      </c>
      <c r="J39" s="101">
        <f t="shared" si="9"/>
        <v>39</v>
      </c>
      <c r="K39" s="101">
        <f t="shared" si="10"/>
        <v>768.06000000000006</v>
      </c>
      <c r="L39" s="101">
        <f t="shared" si="11"/>
        <v>133</v>
      </c>
      <c r="M39" s="101">
        <f t="shared" si="12"/>
        <v>3350.3</v>
      </c>
      <c r="N39" s="95"/>
      <c r="O39" s="94">
        <f>SUMIFS('Entry Data'!$A:$A,'Entry Data'!$AA:$AA,Unit_Ach!$B39&amp;Unit_Ach!$O$8&amp;Unit_Ach!$O$9&amp;Unit_Ach!$O$10)</f>
        <v>0</v>
      </c>
      <c r="P39" s="96">
        <f>SUMIFS('Entry Data'!$S:$S,'Entry Data'!$AA:$AA,Unit_Ach!$B39&amp;Unit_Ach!$O$8&amp;Unit_Ach!$O$9&amp;Unit_Ach!$O$10)</f>
        <v>0</v>
      </c>
      <c r="Q39" s="94">
        <f>SUMIFS('Entry Data'!$A:$A,'Entry Data'!$AA:$AA,Unit_Ach!$B39&amp;Unit_Ach!$O$8&amp;Unit_Ach!$O$9&amp;Unit_Ach!$Q$10)</f>
        <v>0</v>
      </c>
      <c r="R39" s="96">
        <f>SUMIFS('Entry Data'!$S:$S,'Entry Data'!$AA:$AA,Unit_Ach!$B39&amp;Unit_Ach!$O$8&amp;Unit_Ach!$O$9&amp;Unit_Ach!$Q$10)</f>
        <v>0</v>
      </c>
      <c r="S39" s="94">
        <f>SUMIFS('Entry Data'!$A:$A,'Entry Data'!$AA:$AA,Unit_Ach!$B39&amp;Unit_Ach!$O$8&amp;Unit_Ach!$S$9&amp;Unit_Ach!$S$10)</f>
        <v>5</v>
      </c>
      <c r="T39" s="96">
        <f>SUMIFS('Entry Data'!$S:$S,'Entry Data'!$AA:$AA,Unit_Ach!$B39&amp;Unit_Ach!$O$8&amp;Unit_Ach!$S$9&amp;Unit_Ach!$S$10)</f>
        <v>169.22</v>
      </c>
      <c r="U39" s="94">
        <f>SUMIFS('Entry Data'!$A:$A,'Entry Data'!$AA:$AA,Unit_Ach!$B39&amp;Unit_Ach!$O$8&amp;Unit_Ach!$S$9&amp;Unit_Ach!$U$10)</f>
        <v>5</v>
      </c>
      <c r="V39" s="94">
        <f>SUMIFS('Entry Data'!$S:$S,'Entry Data'!$AA:$AA,Unit_Ach!$B39&amp;Unit_Ach!$O$8&amp;Unit_Ach!$S$9&amp;Unit_Ach!$U$10)</f>
        <v>171.36</v>
      </c>
      <c r="W39" s="97">
        <f t="shared" si="13"/>
        <v>10</v>
      </c>
      <c r="X39" s="98">
        <f t="shared" si="14"/>
        <v>340.58000000000004</v>
      </c>
      <c r="Y39" s="99">
        <f>SUMIFS('Entry Data'!$A:$A,'Entry Data'!$AA:$AA,Unit_Ach!$B39&amp;Unit_Ach!$Y$8&amp;Unit_Ach!$O$9&amp;Unit_Ach!$O$10)</f>
        <v>0</v>
      </c>
      <c r="Z39" s="96">
        <f>SUMIFS('Entry Data'!$S:$S,'Entry Data'!$AA:$AA,Unit_Ach!$B39&amp;Unit_Ach!$Y$8&amp;Unit_Ach!$O$9&amp;Unit_Ach!$O$10)</f>
        <v>0</v>
      </c>
      <c r="AA39" s="94">
        <f>SUMIFS('Entry Data'!$A:$A,'Entry Data'!$AA:$AA,Unit_Ach!$B39&amp;Unit_Ach!$Y$8&amp;Unit_Ach!$O$9&amp;Unit_Ach!$Q$10)</f>
        <v>5</v>
      </c>
      <c r="AB39" s="96">
        <f>SUMIFS('Entry Data'!$S:$S,'Entry Data'!$AA:$AA,Unit_Ach!$B39&amp;Unit_Ach!$Y$8&amp;Unit_Ach!$O$9&amp;Unit_Ach!$Q$10)</f>
        <v>158.82</v>
      </c>
      <c r="AC39" s="94">
        <f>SUMIFS('Entry Data'!$A:$A,'Entry Data'!$AA:$AA,Unit_Ach!$B39&amp;Unit_Ach!$Y$8&amp;Unit_Ach!$S$9&amp;Unit_Ach!$S$10)</f>
        <v>3</v>
      </c>
      <c r="AD39" s="96">
        <f>SUMIFS('Entry Data'!$S:$S,'Entry Data'!$AA:$AA,Unit_Ach!$B39&amp;Unit_Ach!$Y$8&amp;Unit_Ach!$S$9&amp;Unit_Ach!$S$10)</f>
        <v>101.28</v>
      </c>
      <c r="AE39" s="94">
        <f>SUMIFS('Entry Data'!$A:$A,'Entry Data'!$AA:$AA,Unit_Ach!$B39&amp;Unit_Ach!$Y$8&amp;Unit_Ach!$S$9&amp;Unit_Ach!$U$10)</f>
        <v>1</v>
      </c>
      <c r="AF39" s="94">
        <f>SUMIFS('Entry Data'!$S:$S,'Entry Data'!$AA:$AA,Unit_Ach!$B39&amp;Unit_Ach!$Y$8&amp;Unit_Ach!$S$9&amp;Unit_Ach!$U$10)</f>
        <v>34.799999999999997</v>
      </c>
      <c r="AG39" s="97">
        <f t="shared" si="15"/>
        <v>9</v>
      </c>
      <c r="AH39" s="97">
        <f t="shared" si="16"/>
        <v>294.90000000000003</v>
      </c>
      <c r="AI39" s="99">
        <f>SUMIFS('Entry Data'!$A:$A,'Entry Data'!$AA:$AA,Unit_Ach!$B39&amp;Unit_Ach!$AI$8&amp;Unit_Ach!$O$9&amp;Unit_Ach!$O$10)</f>
        <v>1</v>
      </c>
      <c r="AJ39" s="96">
        <f>SUMIFS('Entry Data'!$S:$S,'Entry Data'!$AA:$AA,Unit_Ach!$B39&amp;Unit_Ach!$AI$8&amp;Unit_Ach!$O$9&amp;Unit_Ach!$O$10)</f>
        <v>30.24</v>
      </c>
      <c r="AK39" s="94">
        <f>SUMIFS('Entry Data'!$A:$A,'Entry Data'!$AA:$AA,Unit_Ach!$B39&amp;Unit_Ach!$AI$8&amp;Unit_Ach!$O$9&amp;Unit_Ach!$Q$10)</f>
        <v>5</v>
      </c>
      <c r="AL39" s="96">
        <f>SUMIFS('Entry Data'!$S:$S,'Entry Data'!$AA:$AA,Unit_Ach!$B39&amp;Unit_Ach!$AI$8&amp;Unit_Ach!$O$9&amp;Unit_Ach!$Q$10)</f>
        <v>155.80000000000001</v>
      </c>
      <c r="AM39" s="94">
        <f>SUMIFS('Entry Data'!$A:$A,'Entry Data'!$AA:$AA,Unit_Ach!$B39&amp;Unit_Ach!$AI$8&amp;Unit_Ach!$S$9&amp;Unit_Ach!$S$10)</f>
        <v>2</v>
      </c>
      <c r="AN39" s="96">
        <f>SUMIFS('Entry Data'!$S:$S,'Entry Data'!$AA:$AA,Unit_Ach!$B39&amp;Unit_Ach!$AI$8&amp;Unit_Ach!$S$9&amp;Unit_Ach!$S$10)</f>
        <v>73.16</v>
      </c>
      <c r="AO39" s="94">
        <f>SUMIFS('Entry Data'!$A:$A,'Entry Data'!$AA:$AA,Unit_Ach!$B39&amp;Unit_Ach!$AI$8&amp;Unit_Ach!$S$9&amp;Unit_Ach!$U$10)</f>
        <v>1</v>
      </c>
      <c r="AP39" s="94">
        <f>SUMIFS('Entry Data'!$S:$S,'Entry Data'!$AA:$AA,Unit_Ach!$B39&amp;Unit_Ach!$AI$8&amp;Unit_Ach!$S$9&amp;Unit_Ach!$U$10)</f>
        <v>32.96</v>
      </c>
      <c r="AQ39" s="97">
        <f t="shared" si="17"/>
        <v>9</v>
      </c>
      <c r="AR39" s="97">
        <f t="shared" si="18"/>
        <v>292.16000000000003</v>
      </c>
      <c r="AS39" s="99">
        <f>SUMIFS('Entry Data'!$A:$A,'Entry Data'!$AA:$AA,Unit_Ach!$B39&amp;Unit_Ach!$AS$8&amp;Unit_Ach!$O$9&amp;Unit_Ach!$O$10)</f>
        <v>1</v>
      </c>
      <c r="AT39" s="96">
        <f>SUMIFS('Entry Data'!$S:$S,'Entry Data'!$AA:$AA,Unit_Ach!$B39&amp;Unit_Ach!$AS$8&amp;Unit_Ach!$O$9&amp;Unit_Ach!$O$10)</f>
        <v>30.82</v>
      </c>
      <c r="AU39" s="94">
        <f>SUMIFS('Entry Data'!$A:$A,'Entry Data'!$AA:$AA,Unit_Ach!$B39&amp;Unit_Ach!$AS$8&amp;Unit_Ach!$O$9&amp;Unit_Ach!$Q$10)</f>
        <v>1</v>
      </c>
      <c r="AV39" s="96">
        <f>SUMIFS('Entry Data'!$S:$S,'Entry Data'!$AA:$AA,Unit_Ach!$B39&amp;Unit_Ach!$AS$8&amp;Unit_Ach!$O$9&amp;Unit_Ach!$Q$10)</f>
        <v>31.28</v>
      </c>
      <c r="AW39" s="94">
        <f>SUMIFS('Entry Data'!$A:$A,'Entry Data'!$AA:$AA,Unit_Ach!$B39&amp;Unit_Ach!$AS$8&amp;Unit_Ach!$S$9&amp;Unit_Ach!$S$10)</f>
        <v>2</v>
      </c>
      <c r="AX39" s="96">
        <f>SUMIFS('Entry Data'!$S:$S,'Entry Data'!$AA:$AA,Unit_Ach!$B39&amp;Unit_Ach!$AS$8&amp;Unit_Ach!$S$9&amp;Unit_Ach!$S$10)</f>
        <v>69.56</v>
      </c>
      <c r="AY39" s="94">
        <f>SUMIFS('Entry Data'!$A:$A,'Entry Data'!$AA:$AA,Unit_Ach!$B39&amp;Unit_Ach!$AS$8&amp;Unit_Ach!$S$9&amp;Unit_Ach!$U$10)</f>
        <v>4</v>
      </c>
      <c r="AZ39" s="94">
        <f>SUMIFS('Entry Data'!$S:$S,'Entry Data'!$AA:$AA,Unit_Ach!$B39&amp;Unit_Ach!$AS$8&amp;Unit_Ach!$S$9&amp;Unit_Ach!$U$10)</f>
        <v>132.4</v>
      </c>
      <c r="BA39" s="97">
        <f t="shared" si="19"/>
        <v>8</v>
      </c>
      <c r="BB39" s="97">
        <f t="shared" si="20"/>
        <v>264.06</v>
      </c>
      <c r="BC39" s="99">
        <f>SUMIFS('Entry Data'!$A:$A,'Entry Data'!$AA:$AA,Unit_Ach!$B39&amp;Unit_Ach!$BC$8&amp;Unit_Ach!$O$9&amp;Unit_Ach!$O$10)</f>
        <v>0</v>
      </c>
      <c r="BD39" s="96">
        <f>SUMIFS('Entry Data'!$S:$S,'Entry Data'!$AA:$AA,Unit_Ach!$B39&amp;Unit_Ach!$BC$8&amp;Unit_Ach!$O$9&amp;Unit_Ach!$O$10)</f>
        <v>0</v>
      </c>
      <c r="BE39" s="94">
        <f>SUMIFS('Entry Data'!$A:$A,'Entry Data'!$AA:$AA,Unit_Ach!$B39&amp;Unit_Ach!$BC$8&amp;Unit_Ach!$O$9&amp;Unit_Ach!$Q$10)</f>
        <v>5</v>
      </c>
      <c r="BF39" s="96">
        <f>SUMIFS('Entry Data'!$S:$S,'Entry Data'!$AA:$AA,Unit_Ach!$B39&amp;Unit_Ach!$BC$8&amp;Unit_Ach!$O$9&amp;Unit_Ach!$Q$10)</f>
        <v>154.13999999999999</v>
      </c>
      <c r="BG39" s="94">
        <f>SUMIFS('Entry Data'!$A:$A,'Entry Data'!$AA:$AA,Unit_Ach!$B39&amp;Unit_Ach!$BC$8&amp;Unit_Ach!$S$9&amp;Unit_Ach!$S$10)</f>
        <v>0</v>
      </c>
      <c r="BH39" s="96">
        <f>SUMIFS('Entry Data'!$S:$S,'Entry Data'!$AA:$AA,Unit_Ach!$B39&amp;Unit_Ach!$BC$8&amp;Unit_Ach!$S$9&amp;Unit_Ach!$S$10)</f>
        <v>0</v>
      </c>
      <c r="BI39" s="94">
        <f>SUMIFS('Entry Data'!$A:$A,'Entry Data'!$AA:$AA,Unit_Ach!$B39&amp;Unit_Ach!$BC$8&amp;Unit_Ach!$S$9&amp;Unit_Ach!$U$10)</f>
        <v>0</v>
      </c>
      <c r="BJ39" s="94">
        <f>SUMIFS('Entry Data'!$S:$S,'Entry Data'!$AA:$AA,Unit_Ach!$B39&amp;Unit_Ach!$BC$8&amp;Unit_Ach!$S$9&amp;Unit_Ach!$U$10)</f>
        <v>0</v>
      </c>
      <c r="BK39" s="97">
        <f t="shared" si="21"/>
        <v>5</v>
      </c>
      <c r="BL39" s="97">
        <f t="shared" si="22"/>
        <v>154.13999999999999</v>
      </c>
      <c r="BM39" s="99">
        <f>SUMIFS('Entry Data'!$A:$A,'Entry Data'!$AA:$AA,Unit_Ach!$B39&amp;Unit_Ach!$BM$8&amp;Unit_Ach!$O$9&amp;Unit_Ach!$O$10)</f>
        <v>1</v>
      </c>
      <c r="BN39" s="96">
        <f>SUMIFS('Entry Data'!$S:$S,'Entry Data'!$AA:$AA,Unit_Ach!$B39&amp;Unit_Ach!$BM$8&amp;Unit_Ach!$O$9&amp;Unit_Ach!$O$10)</f>
        <v>32.04</v>
      </c>
      <c r="BO39" s="94">
        <f>SUMIFS('Entry Data'!$A:$A,'Entry Data'!$AA:$AA,Unit_Ach!$B39&amp;Unit_Ach!$BM$8&amp;Unit_Ach!$O$9&amp;Unit_Ach!$Q$10)</f>
        <v>0</v>
      </c>
      <c r="BP39" s="96">
        <f>SUMIFS('Entry Data'!$S:$S,'Entry Data'!$AA:$AA,Unit_Ach!$B39&amp;Unit_Ach!$BM$8&amp;Unit_Ach!$O$9&amp;Unit_Ach!$Q$10)</f>
        <v>0</v>
      </c>
      <c r="BQ39" s="94">
        <f>SUMIFS('Entry Data'!$A:$A,'Entry Data'!$AA:$AA,Unit_Ach!$B39&amp;Unit_Ach!$BM$8&amp;Unit_Ach!$S$9&amp;Unit_Ach!$S$10)</f>
        <v>4</v>
      </c>
      <c r="BR39" s="96">
        <f>SUMIFS('Entry Data'!$S:$S,'Entry Data'!$AA:$AA,Unit_Ach!$B39&amp;Unit_Ach!$BM$8&amp;Unit_Ach!$S$9&amp;Unit_Ach!$S$10)</f>
        <v>135.56</v>
      </c>
      <c r="BS39" s="94">
        <f>SUMIFS('Entry Data'!$A:$A,'Entry Data'!$AA:$AA,Unit_Ach!$B39&amp;Unit_Ach!$BM$8&amp;Unit_Ach!$S$9&amp;Unit_Ach!$U$10)</f>
        <v>0</v>
      </c>
      <c r="BT39" s="94">
        <f>SUMIFS('Entry Data'!$S:$S,'Entry Data'!$AA:$AA,Unit_Ach!$B39&amp;Unit_Ach!$BM$8&amp;Unit_Ach!$S$9&amp;Unit_Ach!$U$10)</f>
        <v>0</v>
      </c>
      <c r="BU39" s="97">
        <f t="shared" si="23"/>
        <v>5</v>
      </c>
      <c r="BV39" s="97">
        <f t="shared" si="24"/>
        <v>167.6</v>
      </c>
      <c r="BW39" s="99">
        <f>SUMIFS('Entry Data'!$A:$A,'Entry Data'!$AA:$AA,Unit_Ach!$B39&amp;Unit_Ach!$BW$8&amp;Unit_Ach!$O$9&amp;Unit_Ach!$O$10)</f>
        <v>1</v>
      </c>
      <c r="BX39" s="96">
        <f>SUMIFS('Entry Data'!$S:$S,'Entry Data'!$AA:$AA,Unit_Ach!$B39&amp;Unit_Ach!$BW$8&amp;Unit_Ach!$O$9&amp;Unit_Ach!$O$10)</f>
        <v>31.66</v>
      </c>
      <c r="BY39" s="94">
        <f>SUMIFS('Entry Data'!$A:$A,'Entry Data'!$AA:$AA,Unit_Ach!$B39&amp;Unit_Ach!$BW$8&amp;Unit_Ach!$O$9&amp;Unit_Ach!$Q$10)</f>
        <v>0</v>
      </c>
      <c r="BZ39" s="96">
        <f>SUMIFS('Entry Data'!$S:$S,'Entry Data'!$AA:$AA,Unit_Ach!$B39&amp;Unit_Ach!$BW$8&amp;Unit_Ach!$O$9&amp;Unit_Ach!$Q$10)</f>
        <v>0</v>
      </c>
      <c r="CA39" s="94">
        <f>SUMIFS('Entry Data'!$A:$A,'Entry Data'!$AA:$AA,Unit_Ach!$B39&amp;Unit_Ach!$BW$8&amp;Unit_Ach!$S$9&amp;Unit_Ach!$S$10)</f>
        <v>3</v>
      </c>
      <c r="CB39" s="96">
        <f>SUMIFS('Entry Data'!$S:$S,'Entry Data'!$AA:$AA,Unit_Ach!$B39&amp;Unit_Ach!$BW$8&amp;Unit_Ach!$S$9&amp;Unit_Ach!$S$10)</f>
        <v>96.08</v>
      </c>
      <c r="CC39" s="94">
        <f>SUMIFS('Entry Data'!$A:$A,'Entry Data'!$AA:$AA,Unit_Ach!$B39&amp;Unit_Ach!$BW$8&amp;Unit_Ach!$S$9&amp;Unit_Ach!$U$10)</f>
        <v>0</v>
      </c>
      <c r="CD39" s="94">
        <f>SUMIFS('Entry Data'!$S:$S,'Entry Data'!$AA:$AA,Unit_Ach!$B39&amp;Unit_Ach!$BW$8&amp;Unit_Ach!$S$9&amp;Unit_Ach!$U$10)</f>
        <v>0</v>
      </c>
      <c r="CE39" s="97">
        <f t="shared" si="25"/>
        <v>4</v>
      </c>
      <c r="CF39" s="97">
        <f t="shared" si="26"/>
        <v>127.74</v>
      </c>
      <c r="CG39" s="99">
        <f>SUMIFS('Entry Data'!$A:$A,'Entry Data'!$AA:$AA,Unit_Ach!$B39&amp;Unit_Ach!$CG$8&amp;Unit_Ach!$O$9&amp;Unit_Ach!$O$10)</f>
        <v>0</v>
      </c>
      <c r="CH39" s="96">
        <f>SUMIFS('Entry Data'!$S:$S,'Entry Data'!$AA:$AA,Unit_Ach!$B39&amp;Unit_Ach!$CG$8&amp;Unit_Ach!$O$9&amp;Unit_Ach!$O$10)</f>
        <v>0</v>
      </c>
      <c r="CI39" s="94">
        <f>SUMIFS('Entry Data'!$A:$A,'Entry Data'!$AA:$AA,Unit_Ach!$B39&amp;Unit_Ach!$CG$8&amp;Unit_Ach!$O$9&amp;Unit_Ach!$Q$10)</f>
        <v>1</v>
      </c>
      <c r="CJ39" s="96">
        <f>SUMIFS('Entry Data'!$S:$S,'Entry Data'!$AA:$AA,Unit_Ach!$B39&amp;Unit_Ach!$CG$8&amp;Unit_Ach!$O$9&amp;Unit_Ach!$Q$10)</f>
        <v>29.24</v>
      </c>
      <c r="CK39" s="94">
        <f>SUMIFS('Entry Data'!$A:$A,'Entry Data'!$AA:$AA,Unit_Ach!$B39&amp;Unit_Ach!$CG$8&amp;Unit_Ach!$S$9&amp;Unit_Ach!$S$10)</f>
        <v>0</v>
      </c>
      <c r="CL39" s="96">
        <f>SUMIFS('Entry Data'!$S:$S,'Entry Data'!$AA:$AA,Unit_Ach!$B39&amp;Unit_Ach!$CG$8&amp;Unit_Ach!$S$9&amp;Unit_Ach!$S$10)</f>
        <v>0</v>
      </c>
      <c r="CM39" s="94">
        <f>SUMIFS('Entry Data'!$A:$A,'Entry Data'!$AA:$AA,Unit_Ach!$B39&amp;Unit_Ach!$CG$8&amp;Unit_Ach!$S$9&amp;Unit_Ach!$U$10)</f>
        <v>0</v>
      </c>
      <c r="CN39" s="94">
        <f>SUMIFS('Entry Data'!$S:$S,'Entry Data'!$AA:$AA,Unit_Ach!$B39&amp;Unit_Ach!$CG$8&amp;Unit_Ach!$S$9&amp;Unit_Ach!$U$10)</f>
        <v>0</v>
      </c>
      <c r="CO39" s="97">
        <f t="shared" si="27"/>
        <v>1</v>
      </c>
      <c r="CP39" s="97">
        <f t="shared" si="28"/>
        <v>29.24</v>
      </c>
      <c r="CQ39" s="99">
        <f>SUMIFS('Entry Data'!$A:$A,'Entry Data'!$AA:$AA,Unit_Ach!$B39&amp;Unit_Ach!$CQ$8&amp;Unit_Ach!$O$9&amp;Unit_Ach!$O$10)</f>
        <v>0</v>
      </c>
      <c r="CR39" s="96">
        <f>SUMIFS('Entry Data'!$S:$S,'Entry Data'!$AA:$AA,Unit_Ach!$B39&amp;Unit_Ach!$CQ$8&amp;Unit_Ach!$O$9&amp;Unit_Ach!$O$10)</f>
        <v>0</v>
      </c>
      <c r="CS39" s="94">
        <f>SUMIFS('Entry Data'!$A:$A,'Entry Data'!$AA:$AA,Unit_Ach!$B39&amp;Unit_Ach!$CQ$8&amp;Unit_Ach!$O$9&amp;Unit_Ach!$Q$10)</f>
        <v>6</v>
      </c>
      <c r="CT39" s="96">
        <f>SUMIFS('Entry Data'!$S:$S,'Entry Data'!$AA:$AA,Unit_Ach!$B39&amp;Unit_Ach!$CQ$8&amp;Unit_Ach!$O$9&amp;Unit_Ach!$Q$10)</f>
        <v>186.08</v>
      </c>
      <c r="CU39" s="94">
        <f>SUMIFS('Entry Data'!$A:$A,'Entry Data'!$AA:$AA,Unit_Ach!$B39&amp;Unit_Ach!$CQ$8&amp;Unit_Ach!$S$9&amp;Unit_Ach!$S$10)</f>
        <v>5</v>
      </c>
      <c r="CV39" s="96">
        <f>SUMIFS('Entry Data'!$S:$S,'Entry Data'!$AA:$AA,Unit_Ach!$B39&amp;Unit_Ach!$CQ$8&amp;Unit_Ach!$S$9&amp;Unit_Ach!$S$10)</f>
        <v>176.70000000000002</v>
      </c>
      <c r="CW39" s="94">
        <f>SUMIFS('Entry Data'!$A:$A,'Entry Data'!$AA:$AA,Unit_Ach!$B39&amp;Unit_Ach!$CQ$8&amp;Unit_Ach!$S$9&amp;Unit_Ach!$U$10)</f>
        <v>0</v>
      </c>
      <c r="CX39" s="94">
        <f>SUMIFS('Entry Data'!$S:$S,'Entry Data'!$AA:$AA,Unit_Ach!$B39&amp;Unit_Ach!$CQ$8&amp;Unit_Ach!$S$9&amp;Unit_Ach!$U$10)</f>
        <v>0</v>
      </c>
      <c r="CY39" s="97">
        <f t="shared" si="29"/>
        <v>11</v>
      </c>
      <c r="CZ39" s="97">
        <f t="shared" si="30"/>
        <v>362.78000000000003</v>
      </c>
      <c r="DA39" s="99">
        <f>SUMIFS('Entry Data'!$A:$A,'Entry Data'!$AA:$AA,Unit_Ach!$B39&amp;Unit_Ach!$DA$8&amp;Unit_Ach!$O$9&amp;Unit_Ach!$O$10)</f>
        <v>0</v>
      </c>
      <c r="DB39" s="96">
        <f>SUMIFS('Entry Data'!$S:$S,'Entry Data'!$AA:$AA,Unit_Ach!$B39&amp;Unit_Ach!$DA$8&amp;Unit_Ach!$O$9&amp;Unit_Ach!$O$10)</f>
        <v>0</v>
      </c>
      <c r="DC39" s="94">
        <f>SUMIFS('Entry Data'!$A:$A,'Entry Data'!$AA:$AA,Unit_Ach!$B39&amp;Unit_Ach!$DA$8&amp;Unit_Ach!$O$9&amp;Unit_Ach!$Q$10)</f>
        <v>4</v>
      </c>
      <c r="DD39" s="96">
        <f>SUMIFS('Entry Data'!$S:$S,'Entry Data'!$AA:$AA,Unit_Ach!$B39&amp;Unit_Ach!$DA$8&amp;Unit_Ach!$O$9&amp;Unit_Ach!$Q$10)</f>
        <v>125.56</v>
      </c>
      <c r="DE39" s="94">
        <f>SUMIFS('Entry Data'!$A:$A,'Entry Data'!$AA:$AA,Unit_Ach!$B39&amp;Unit_Ach!$DA$8&amp;Unit_Ach!$S$9&amp;Unit_Ach!$S$10)</f>
        <v>4</v>
      </c>
      <c r="DF39" s="96">
        <f>SUMIFS('Entry Data'!$S:$S,'Entry Data'!$AA:$AA,Unit_Ach!$B39&amp;Unit_Ach!$DA$8&amp;Unit_Ach!$S$9&amp;Unit_Ach!$S$10)</f>
        <v>133.94</v>
      </c>
      <c r="DG39" s="94">
        <f>SUMIFS('Entry Data'!$A:$A,'Entry Data'!$AA:$AA,Unit_Ach!$B39&amp;Unit_Ach!$DA$8&amp;Unit_Ach!$S$9&amp;Unit_Ach!$U$10)</f>
        <v>0</v>
      </c>
      <c r="DH39" s="94">
        <f>SUMIFS('Entry Data'!$S:$S,'Entry Data'!$AA:$AA,Unit_Ach!$B39&amp;Unit_Ach!$DA$8&amp;Unit_Ach!$S$9&amp;Unit_Ach!$U$10)</f>
        <v>0</v>
      </c>
      <c r="DI39" s="97">
        <f t="shared" si="31"/>
        <v>8</v>
      </c>
      <c r="DJ39" s="97">
        <f t="shared" si="32"/>
        <v>259.5</v>
      </c>
      <c r="DK39" s="99">
        <f>SUMIFS('Entry Data'!$A:$A,'Entry Data'!$AA:$AA,Unit_Ach!$B39&amp;Unit_Ach!$DK$8&amp;Unit_Ach!$O$9&amp;Unit_Ach!$O$10)</f>
        <v>1</v>
      </c>
      <c r="DL39" s="96">
        <f>SUMIFS('Entry Data'!$S:$S,'Entry Data'!$AA:$AA,Unit_Ach!$B39&amp;Unit_Ach!$DK$8&amp;Unit_Ach!$O$9&amp;Unit_Ach!$O$10)</f>
        <v>32.96</v>
      </c>
      <c r="DM39" s="94">
        <f>SUMIFS('Entry Data'!$A:$A,'Entry Data'!$AA:$AA,Unit_Ach!$B39&amp;Unit_Ach!$DK$8&amp;Unit_Ach!$O$9&amp;Unit_Ach!$Q$10)</f>
        <v>6</v>
      </c>
      <c r="DN39" s="96">
        <f>SUMIFS('Entry Data'!$S:$S,'Entry Data'!$AA:$AA,Unit_Ach!$B39&amp;Unit_Ach!$DK$8&amp;Unit_Ach!$O$9&amp;Unit_Ach!$Q$10)</f>
        <v>190.05999999999997</v>
      </c>
      <c r="DO39" s="94">
        <f>SUMIFS('Entry Data'!$A:$A,'Entry Data'!$AA:$AA,Unit_Ach!$B39&amp;Unit_Ach!$DK$8&amp;Unit_Ach!$S$9&amp;Unit_Ach!$S$10)</f>
        <v>4</v>
      </c>
      <c r="DP39" s="96">
        <f>SUMIFS('Entry Data'!$S:$S,'Entry Data'!$AA:$AA,Unit_Ach!$B39&amp;Unit_Ach!$DK$8&amp;Unit_Ach!$S$9&amp;Unit_Ach!$S$10)</f>
        <v>140.57999999999998</v>
      </c>
      <c r="DQ39" s="94">
        <f>SUMIFS('Entry Data'!$A:$A,'Entry Data'!$AA:$AA,Unit_Ach!$B39&amp;Unit_Ach!$DK$8&amp;Unit_Ach!$S$9&amp;Unit_Ach!$U$10)</f>
        <v>0</v>
      </c>
      <c r="DR39" s="94">
        <f>SUMIFS('Entry Data'!$S:$S,'Entry Data'!$AA:$AA,Unit_Ach!$B39&amp;Unit_Ach!$DK$8&amp;Unit_Ach!$S$9&amp;Unit_Ach!$U$10)</f>
        <v>0</v>
      </c>
      <c r="DS39" s="97">
        <f t="shared" si="33"/>
        <v>11</v>
      </c>
      <c r="DT39" s="97">
        <f t="shared" si="34"/>
        <v>363.59999999999997</v>
      </c>
      <c r="DU39" s="99">
        <f>SUMIFS('Entry Data'!$A:$A,'Entry Data'!$AA:$AA,Unit_Ach!$B39&amp;Unit_Ach!$DU$8&amp;Unit_Ach!$O$9&amp;Unit_Ach!$O$10)</f>
        <v>0</v>
      </c>
      <c r="DV39" s="96">
        <f>SUMIFS('Entry Data'!$S:$S,'Entry Data'!$AA:$AA,Unit_Ach!$B39&amp;Unit_Ach!$DU$8&amp;Unit_Ach!$O$9&amp;Unit_Ach!$O$10)</f>
        <v>0</v>
      </c>
      <c r="DW39" s="94">
        <f>SUMIFS('Entry Data'!$A:$A,'Entry Data'!$AA:$AA,Unit_Ach!$B39&amp;Unit_Ach!$DU$8&amp;Unit_Ach!$O$9&amp;Unit_Ach!$Q$10)</f>
        <v>1</v>
      </c>
      <c r="DX39" s="96">
        <f>SUMIFS('Entry Data'!$S:$S,'Entry Data'!$AA:$AA,Unit_Ach!$B39&amp;Unit_Ach!$DU$8&amp;Unit_Ach!$O$9&amp;Unit_Ach!$Q$10)</f>
        <v>33.78</v>
      </c>
      <c r="DY39" s="94">
        <f>SUMIFS('Entry Data'!$A:$A,'Entry Data'!$AA:$AA,Unit_Ach!$B39&amp;Unit_Ach!$DU$8&amp;Unit_Ach!$S$9&amp;Unit_Ach!$S$10)</f>
        <v>0</v>
      </c>
      <c r="DZ39" s="96">
        <f>SUMIFS('Entry Data'!$S:$S,'Entry Data'!$AA:$AA,Unit_Ach!$B39&amp;Unit_Ach!$DU$8&amp;Unit_Ach!$S$9&amp;Unit_Ach!$S$10)</f>
        <v>0</v>
      </c>
      <c r="EA39" s="94">
        <f>SUMIFS('Entry Data'!$A:$A,'Entry Data'!$AA:$AA,Unit_Ach!$B39&amp;Unit_Ach!$DU$8&amp;Unit_Ach!$S$9&amp;Unit_Ach!$U$10)</f>
        <v>4</v>
      </c>
      <c r="EB39" s="94">
        <f>SUMIFS('Entry Data'!$S:$S,'Entry Data'!$AA:$AA,Unit_Ach!$B39&amp;Unit_Ach!$DU$8&amp;Unit_Ach!$S$9&amp;Unit_Ach!$U$10)</f>
        <v>129.48000000000002</v>
      </c>
      <c r="EC39" s="97">
        <f t="shared" si="35"/>
        <v>5</v>
      </c>
      <c r="ED39" s="97">
        <f t="shared" si="36"/>
        <v>163.26000000000002</v>
      </c>
      <c r="EE39" s="99">
        <f>SUMIFS('Entry Data'!$A:$A,'Entry Data'!$AA:$AA,Unit_Ach!$B39&amp;Unit_Ach!$EE$8&amp;Unit_Ach!$O$9&amp;Unit_Ach!$O$10)</f>
        <v>2</v>
      </c>
      <c r="EF39" s="96">
        <f>SUMIFS('Entry Data'!$S:$S,'Entry Data'!$AA:$AA,Unit_Ach!$B39&amp;Unit_Ach!$EE$8&amp;Unit_Ach!$O$9&amp;Unit_Ach!$O$10)</f>
        <v>62.22</v>
      </c>
      <c r="EG39" s="94">
        <f>SUMIFS('Entry Data'!$A:$A,'Entry Data'!$AA:$AA,Unit_Ach!$B39&amp;Unit_Ach!$EE$8&amp;Unit_Ach!$O$9&amp;Unit_Ach!$Q$10)</f>
        <v>0</v>
      </c>
      <c r="EH39" s="96">
        <f>SUMIFS('Entry Data'!$S:$S,'Entry Data'!$AA:$AA,Unit_Ach!$B39&amp;Unit_Ach!$EE$8&amp;Unit_Ach!$O$9&amp;Unit_Ach!$Q$10)</f>
        <v>0</v>
      </c>
      <c r="EI39" s="94">
        <f>SUMIFS('Entry Data'!$A:$A,'Entry Data'!$AA:$AA,Unit_Ach!$B39&amp;Unit_Ach!$EE$8&amp;Unit_Ach!$S$9&amp;Unit_Ach!$S$10)</f>
        <v>3</v>
      </c>
      <c r="EJ39" s="96">
        <f>SUMIFS('Entry Data'!$S:$S,'Entry Data'!$AA:$AA,Unit_Ach!$B39&amp;Unit_Ach!$EE$8&amp;Unit_Ach!$S$9&amp;Unit_Ach!$S$10)</f>
        <v>101.62</v>
      </c>
      <c r="EK39" s="94">
        <f>SUMIFS('Entry Data'!$A:$A,'Entry Data'!$AA:$AA,Unit_Ach!$B39&amp;Unit_Ach!$EE$8&amp;Unit_Ach!$S$9&amp;Unit_Ach!$U$10)</f>
        <v>4</v>
      </c>
      <c r="EL39" s="94">
        <f>SUMIFS('Entry Data'!$S:$S,'Entry Data'!$AA:$AA,Unit_Ach!$B39&amp;Unit_Ach!$EE$8&amp;Unit_Ach!$S$9&amp;Unit_Ach!$U$10)</f>
        <v>131.56</v>
      </c>
      <c r="EM39" s="97">
        <f t="shared" si="37"/>
        <v>9</v>
      </c>
      <c r="EN39" s="97">
        <f t="shared" si="38"/>
        <v>295.39999999999998</v>
      </c>
      <c r="EO39" s="99">
        <f>SUMIFS('Entry Data'!$A:$A,'Entry Data'!$AA:$AA,Unit_Ach!$B39&amp;Unit_Ach!$EO$8&amp;Unit_Ach!$O$9&amp;Unit_Ach!$O$10)</f>
        <v>1</v>
      </c>
      <c r="EP39" s="96">
        <f>SUMIFS('Entry Data'!$S:$S,'Entry Data'!$AA:$AA,Unit_Ach!$B39&amp;Unit_Ach!$EO$8&amp;Unit_Ach!$O$9&amp;Unit_Ach!$O$10)</f>
        <v>29.44</v>
      </c>
      <c r="EQ39" s="94">
        <f>SUMIFS('Entry Data'!$A:$A,'Entry Data'!$AA:$AA,Unit_Ach!$B39&amp;Unit_Ach!$EO$8&amp;Unit_Ach!$O$9&amp;Unit_Ach!$Q$10)</f>
        <v>0</v>
      </c>
      <c r="ER39" s="96">
        <f>SUMIFS('Entry Data'!$S:$S,'Entry Data'!$AA:$AA,Unit_Ach!$B39&amp;Unit_Ach!$EO$8&amp;Unit_Ach!$O$9&amp;Unit_Ach!$Q$10)</f>
        <v>0</v>
      </c>
      <c r="ES39" s="94">
        <f>SUMIFS('Entry Data'!$A:$A,'Entry Data'!$AA:$AA,Unit_Ach!$B39&amp;Unit_Ach!$EO$8&amp;Unit_Ach!$S$9&amp;Unit_Ach!$S$10)</f>
        <v>2</v>
      </c>
      <c r="ET39" s="96">
        <f>SUMIFS('Entry Data'!$S:$S,'Entry Data'!$AA:$AA,Unit_Ach!$B39&amp;Unit_Ach!$EO$8&amp;Unit_Ach!$S$9&amp;Unit_Ach!$S$10)</f>
        <v>70.400000000000006</v>
      </c>
      <c r="EU39" s="94">
        <f>SUMIFS('Entry Data'!$A:$A,'Entry Data'!$AA:$AA,Unit_Ach!$B39&amp;Unit_Ach!$EO$8&amp;Unit_Ach!$S$9&amp;Unit_Ach!$U$10)</f>
        <v>4</v>
      </c>
      <c r="EV39" s="94">
        <f>SUMIFS('Entry Data'!$S:$S,'Entry Data'!$AA:$AA,Unit_Ach!$B39&amp;Unit_Ach!$EO$8&amp;Unit_Ach!$S$9&amp;Unit_Ach!$U$10)</f>
        <v>135.5</v>
      </c>
      <c r="EW39" s="97">
        <f t="shared" si="39"/>
        <v>7</v>
      </c>
      <c r="EX39" s="97">
        <f t="shared" si="40"/>
        <v>235.34</v>
      </c>
      <c r="EY39" s="99">
        <f>SUMIFS('Entry Data'!$A:$A,'Entry Data'!$AA:$AA,Unit_Ach!$B39&amp;Unit_Ach!$EY$8&amp;Unit_Ach!$O$9&amp;Unit_Ach!$O$10)</f>
        <v>0</v>
      </c>
      <c r="EZ39" s="96">
        <f>SUMIFS('Entry Data'!$S:$S,'Entry Data'!$AA:$AA,Unit_Ach!$B39&amp;Unit_Ach!$EY$8&amp;Unit_Ach!$O$9&amp;Unit_Ach!$O$10)</f>
        <v>0</v>
      </c>
      <c r="FA39" s="94">
        <f>SUMIFS('Entry Data'!$A:$A,'Entry Data'!$AA:$AA,Unit_Ach!$B39&amp;Unit_Ach!$EY$8&amp;Unit_Ach!$O$9&amp;Unit_Ach!$Q$10)</f>
        <v>0</v>
      </c>
      <c r="FB39" s="96">
        <f>SUMIFS('Entry Data'!$S:$S,'Entry Data'!$AA:$AA,Unit_Ach!$B39&amp;Unit_Ach!$EY$8&amp;Unit_Ach!$O$9&amp;Unit_Ach!$Q$10)</f>
        <v>0</v>
      </c>
      <c r="FC39" s="94">
        <f>SUMIFS('Entry Data'!$A:$A,'Entry Data'!$AA:$AA,Unit_Ach!$B39&amp;Unit_Ach!$EY$8&amp;Unit_Ach!$S$9&amp;Unit_Ach!$S$10)</f>
        <v>3</v>
      </c>
      <c r="FD39" s="96">
        <f>SUMIFS('Entry Data'!$S:$S,'Entry Data'!$AA:$AA,Unit_Ach!$B39&amp;Unit_Ach!$EY$8&amp;Unit_Ach!$S$9&amp;Unit_Ach!$S$10)</f>
        <v>0</v>
      </c>
      <c r="FE39" s="94">
        <f>SUMIFS('Entry Data'!$A:$A,'Entry Data'!$AA:$AA,Unit_Ach!$B39&amp;Unit_Ach!$EY$8&amp;Unit_Ach!$S$9&amp;Unit_Ach!$U$10)</f>
        <v>3</v>
      </c>
      <c r="FF39" s="94">
        <f>SUMIFS('Entry Data'!$S:$S,'Entry Data'!$AA:$AA,Unit_Ach!$B39&amp;Unit_Ach!$EY$8&amp;Unit_Ach!$S$9&amp;Unit_Ach!$U$10)</f>
        <v>0</v>
      </c>
      <c r="FG39" s="97">
        <f t="shared" si="41"/>
        <v>6</v>
      </c>
      <c r="FH39" s="97">
        <f t="shared" si="42"/>
        <v>0</v>
      </c>
      <c r="FI39" s="99">
        <f>SUMIFS('Entry Data'!$A:$A,'Entry Data'!$AA:$AA,Unit_Ach!$B39&amp;Unit_Ach!$FI$8&amp;Unit_Ach!$O$9&amp;Unit_Ach!$O$10)</f>
        <v>0</v>
      </c>
      <c r="FJ39" s="96">
        <f>SUMIFS('Entry Data'!$S:$S,'Entry Data'!$AA:$AA,Unit_Ach!$B39&amp;Unit_Ach!$FI$8&amp;Unit_Ach!$O$9&amp;Unit_Ach!$O$10)</f>
        <v>0</v>
      </c>
      <c r="FK39" s="94">
        <f>SUMIFS('Entry Data'!$A:$A,'Entry Data'!$AA:$AA,Unit_Ach!$B39&amp;Unit_Ach!$FI$8&amp;Unit_Ach!$O$9&amp;Unit_Ach!$Q$10)</f>
        <v>0</v>
      </c>
      <c r="FL39" s="96">
        <f>SUMIFS('Entry Data'!$S:$S,'Entry Data'!$AA:$AA,Unit_Ach!$B39&amp;Unit_Ach!$FI$8&amp;Unit_Ach!$O$9&amp;Unit_Ach!$Q$10)</f>
        <v>0</v>
      </c>
      <c r="FM39" s="94">
        <f>SUMIFS('Entry Data'!$A:$A,'Entry Data'!$AA:$AA,Unit_Ach!$B39&amp;Unit_Ach!$FI$8&amp;Unit_Ach!$S$9&amp;Unit_Ach!$S$10)</f>
        <v>3</v>
      </c>
      <c r="FN39" s="96">
        <f>SUMIFS('Entry Data'!$S:$S,'Entry Data'!$AA:$AA,Unit_Ach!$B39&amp;Unit_Ach!$FI$8&amp;Unit_Ach!$S$9&amp;Unit_Ach!$S$10)</f>
        <v>0</v>
      </c>
      <c r="FO39" s="94">
        <f>SUMIFS('Entry Data'!$A:$A,'Entry Data'!$AA:$AA,Unit_Ach!$B39&amp;Unit_Ach!$FI$8&amp;Unit_Ach!$S$9&amp;Unit_Ach!$U$10)</f>
        <v>3</v>
      </c>
      <c r="FP39" s="94">
        <f>SUMIFS('Entry Data'!$S:$S,'Entry Data'!$AA:$AA,Unit_Ach!$B39&amp;Unit_Ach!$FI$8&amp;Unit_Ach!$S$9&amp;Unit_Ach!$U$10)</f>
        <v>0</v>
      </c>
      <c r="FQ39" s="97">
        <f t="shared" si="43"/>
        <v>6</v>
      </c>
      <c r="FR39" s="97">
        <f t="shared" si="44"/>
        <v>0</v>
      </c>
      <c r="FS39" s="99">
        <f>SUMIFS('Entry Data'!$A:$A,'Entry Data'!$AA:$AA,Unit_Ach!$B39&amp;Unit_Ach!$FS$8&amp;Unit_Ach!$O$9&amp;Unit_Ach!$O$10)</f>
        <v>0</v>
      </c>
      <c r="FT39" s="96">
        <f>SUMIFS('Entry Data'!$S:$S,'Entry Data'!$AA:$AA,Unit_Ach!$B39&amp;Unit_Ach!$FS$8&amp;Unit_Ach!$O$9&amp;Unit_Ach!$O$10)</f>
        <v>0</v>
      </c>
      <c r="FU39" s="94">
        <f>SUMIFS('Entry Data'!$A:$A,'Entry Data'!$AA:$AA,Unit_Ach!$B39&amp;Unit_Ach!$FS$8&amp;Unit_Ach!$O$9&amp;Unit_Ach!$Q$10)</f>
        <v>0</v>
      </c>
      <c r="FV39" s="96">
        <f>SUMIFS('Entry Data'!$S:$S,'Entry Data'!$AA:$AA,Unit_Ach!$B39&amp;Unit_Ach!$FS$8&amp;Unit_Ach!$O$9&amp;Unit_Ach!$Q$10)</f>
        <v>0</v>
      </c>
      <c r="FW39" s="94">
        <f>SUMIFS('Entry Data'!$A:$A,'Entry Data'!$AA:$AA,Unit_Ach!$B39&amp;Unit_Ach!$FS$8&amp;Unit_Ach!$S$9&amp;Unit_Ach!$S$10)</f>
        <v>4</v>
      </c>
      <c r="FX39" s="96">
        <f>SUMIFS('Entry Data'!$S:$S,'Entry Data'!$AA:$AA,Unit_Ach!$B39&amp;Unit_Ach!$FS$8&amp;Unit_Ach!$S$9&amp;Unit_Ach!$S$10)</f>
        <v>0</v>
      </c>
      <c r="FY39" s="94">
        <f>SUMIFS('Entry Data'!$A:$A,'Entry Data'!$AA:$AA,Unit_Ach!$B39&amp;Unit_Ach!$FS$8&amp;Unit_Ach!$S$9&amp;Unit_Ach!$U$10)</f>
        <v>3</v>
      </c>
      <c r="FZ39" s="94">
        <f>SUMIFS('Entry Data'!$S:$S,'Entry Data'!$AA:$AA,Unit_Ach!$B39&amp;Unit_Ach!$FS$8&amp;Unit_Ach!$S$9&amp;Unit_Ach!$U$10)</f>
        <v>0</v>
      </c>
      <c r="GA39" s="97">
        <f t="shared" si="45"/>
        <v>7</v>
      </c>
      <c r="GB39" s="97">
        <f t="shared" si="46"/>
        <v>0</v>
      </c>
      <c r="GC39" s="99">
        <f>SUMIFS('Entry Data'!$A:$A,'Entry Data'!$AA:$AA,Unit_Ach!$B39&amp;Unit_Ach!$GC$8&amp;Unit_Ach!$O$9&amp;Unit_Ach!$O$10)</f>
        <v>0</v>
      </c>
      <c r="GD39" s="96">
        <f>SUMIFS('Entry Data'!$S:$S,'Entry Data'!$AA:$AA,Unit_Ach!$B39&amp;Unit_Ach!$GC$8&amp;Unit_Ach!$O$9&amp;Unit_Ach!$O$10)</f>
        <v>0</v>
      </c>
      <c r="GE39" s="94">
        <f>SUMIFS('Entry Data'!$A:$A,'Entry Data'!$AA:$AA,Unit_Ach!$B39&amp;Unit_Ach!$GC$8&amp;Unit_Ach!$O$9&amp;Unit_Ach!$Q$10)</f>
        <v>1</v>
      </c>
      <c r="GF39" s="96">
        <f>SUMIFS('Entry Data'!$S:$S,'Entry Data'!$AA:$AA,Unit_Ach!$B39&amp;Unit_Ach!$GC$8&amp;Unit_Ach!$O$9&amp;Unit_Ach!$Q$10)</f>
        <v>0</v>
      </c>
      <c r="GG39" s="94">
        <f>SUMIFS('Entry Data'!$A:$A,'Entry Data'!$AA:$AA,Unit_Ach!$B39&amp;Unit_Ach!$GC$8&amp;Unit_Ach!$S$9&amp;Unit_Ach!$S$10)</f>
        <v>4</v>
      </c>
      <c r="GH39" s="96">
        <f>SUMIFS('Entry Data'!$S:$S,'Entry Data'!$AA:$AA,Unit_Ach!$B39&amp;Unit_Ach!$GC$8&amp;Unit_Ach!$S$9&amp;Unit_Ach!$S$10)</f>
        <v>0</v>
      </c>
      <c r="GI39" s="94">
        <f>SUMIFS('Entry Data'!$A:$A,'Entry Data'!$AA:$AA,Unit_Ach!$B39&amp;Unit_Ach!$GC$8&amp;Unit_Ach!$S$9&amp;Unit_Ach!$U$10)</f>
        <v>3</v>
      </c>
      <c r="GJ39" s="94">
        <f>SUMIFS('Entry Data'!$S:$S,'Entry Data'!$AA:$AA,Unit_Ach!$B39&amp;Unit_Ach!$GC$8&amp;Unit_Ach!$S$9&amp;Unit_Ach!$U$10)</f>
        <v>0</v>
      </c>
      <c r="GK39" s="97">
        <f t="shared" si="47"/>
        <v>8</v>
      </c>
      <c r="GL39" s="97">
        <f t="shared" si="48"/>
        <v>0</v>
      </c>
      <c r="GM39" s="99">
        <f>SUMIFS('Entry Data'!$A:$A,'Entry Data'!$AA:$AA,Unit_Ach!$B39&amp;Unit_Ach!$GM$8&amp;Unit_Ach!$O$9&amp;Unit_Ach!$O$10)</f>
        <v>0</v>
      </c>
      <c r="GN39" s="96">
        <f>SUMIFS('Entry Data'!$S:$S,'Entry Data'!$AA:$AA,Unit_Ach!$B39&amp;Unit_Ach!$GM$8&amp;Unit_Ach!$O$9&amp;Unit_Ach!$O$10)</f>
        <v>0</v>
      </c>
      <c r="GO39" s="94">
        <f>SUMIFS('Entry Data'!$A:$A,'Entry Data'!$AA:$AA,Unit_Ach!$B39&amp;Unit_Ach!$GM$8&amp;Unit_Ach!$O$9&amp;Unit_Ach!$Q$10)</f>
        <v>0</v>
      </c>
      <c r="GP39" s="96">
        <f>SUMIFS('Entry Data'!$S:$S,'Entry Data'!$AA:$AA,Unit_Ach!$B39&amp;Unit_Ach!$GM$8&amp;Unit_Ach!$O$9&amp;Unit_Ach!$Q$10)</f>
        <v>0</v>
      </c>
      <c r="GQ39" s="94">
        <f>SUMIFS('Entry Data'!$A:$A,'Entry Data'!$AA:$AA,Unit_Ach!$B39&amp;Unit_Ach!$GM$8&amp;Unit_Ach!$S$9&amp;Unit_Ach!$S$10)</f>
        <v>0</v>
      </c>
      <c r="GR39" s="96">
        <f>SUMIFS('Entry Data'!$S:$S,'Entry Data'!$AA:$AA,Unit_Ach!$B39&amp;Unit_Ach!$GM$8&amp;Unit_Ach!$S$9&amp;Unit_Ach!$S$10)</f>
        <v>0</v>
      </c>
      <c r="GS39" s="94">
        <f>SUMIFS('Entry Data'!$A:$A,'Entry Data'!$AA:$AA,Unit_Ach!$B39&amp;Unit_Ach!$GM$8&amp;Unit_Ach!$S$9&amp;Unit_Ach!$U$10)</f>
        <v>4</v>
      </c>
      <c r="GT39" s="94">
        <f>SUMIFS('Entry Data'!$S:$S,'Entry Data'!$AA:$AA,Unit_Ach!$B39&amp;Unit_Ach!$GM$8&amp;Unit_Ach!$S$9&amp;Unit_Ach!$U$10)</f>
        <v>0</v>
      </c>
      <c r="GU39" s="97">
        <f t="shared" si="49"/>
        <v>4</v>
      </c>
      <c r="GV39" s="97">
        <f t="shared" si="50"/>
        <v>0</v>
      </c>
      <c r="GW39" s="99">
        <f>SUMIFS('Entry Data'!$A:$A,'Entry Data'!$AA:$AA,Unit_Ach!$B39&amp;Unit_Ach!$GW$8&amp;Unit_Ach!$O$9&amp;Unit_Ach!$O$10)</f>
        <v>0</v>
      </c>
      <c r="GX39" s="96">
        <f>SUMIFS('Entry Data'!$S:$S,'Entry Data'!$AA:$AA,Unit_Ach!$B39&amp;Unit_Ach!$GW$8&amp;Unit_Ach!$O$9&amp;Unit_Ach!$O$10)</f>
        <v>0</v>
      </c>
      <c r="GY39" s="94">
        <f>SUMIFS('Entry Data'!$A:$A,'Entry Data'!$AA:$AA,Unit_Ach!$B39&amp;Unit_Ach!$GW$8&amp;Unit_Ach!$O$9&amp;Unit_Ach!$Q$10)</f>
        <v>0</v>
      </c>
      <c r="GZ39" s="96">
        <f>SUMIFS('Entry Data'!$S:$S,'Entry Data'!$AA:$AA,Unit_Ach!$B39&amp;Unit_Ach!$GW$8&amp;Unit_Ach!$O$9&amp;Unit_Ach!$Q$10)</f>
        <v>0</v>
      </c>
      <c r="HA39" s="94">
        <f>SUMIFS('Entry Data'!$A:$A,'Entry Data'!$AA:$AA,Unit_Ach!$B39&amp;Unit_Ach!$GW$8&amp;Unit_Ach!$S$9&amp;Unit_Ach!$S$10)</f>
        <v>0</v>
      </c>
      <c r="HB39" s="96">
        <f>SUMIFS('Entry Data'!$S:$S,'Entry Data'!$AA:$AA,Unit_Ach!$B39&amp;Unit_Ach!$GW$8&amp;Unit_Ach!$S$9&amp;Unit_Ach!$S$10)</f>
        <v>0</v>
      </c>
      <c r="HC39" s="94">
        <f>SUMIFS('Entry Data'!$A:$A,'Entry Data'!$AA:$AA,Unit_Ach!$B39&amp;Unit_Ach!$GW$8&amp;Unit_Ach!$S$9&amp;Unit_Ach!$U$10)</f>
        <v>0</v>
      </c>
      <c r="HD39" s="94">
        <f>SUMIFS('Entry Data'!$S:$S,'Entry Data'!$AA:$AA,Unit_Ach!$B39&amp;Unit_Ach!$GW$8&amp;Unit_Ach!$S$9&amp;Unit_Ach!$U$10)</f>
        <v>0</v>
      </c>
      <c r="HE39" s="97">
        <f t="shared" si="51"/>
        <v>0</v>
      </c>
      <c r="HF39" s="97">
        <f t="shared" si="52"/>
        <v>0</v>
      </c>
      <c r="HG39" s="99">
        <f>SUMIFS('Entry Data'!$A:$A,'Entry Data'!$AA:$AA,Unit_Ach!$B39&amp;Unit_Ach!$HG$8&amp;Unit_Ach!$O$9&amp;Unit_Ach!$O$10)</f>
        <v>0</v>
      </c>
      <c r="HH39" s="96">
        <f>SUMIFS('Entry Data'!$S:$S,'Entry Data'!$AA:$AA,Unit_Ach!$B39&amp;Unit_Ach!$HG$8&amp;Unit_Ach!$O$9&amp;Unit_Ach!$O$10)</f>
        <v>0</v>
      </c>
      <c r="HI39" s="94">
        <f>SUMIFS('Entry Data'!$A:$A,'Entry Data'!$AA:$AA,Unit_Ach!$B39&amp;Unit_Ach!$HG$8&amp;Unit_Ach!$O$9&amp;Unit_Ach!$Q$10)</f>
        <v>0</v>
      </c>
      <c r="HJ39" s="96">
        <f>SUMIFS('Entry Data'!$S:$S,'Entry Data'!$AA:$AA,Unit_Ach!$B39&amp;Unit_Ach!$HG$8&amp;Unit_Ach!$O$9&amp;Unit_Ach!$Q$10)</f>
        <v>0</v>
      </c>
      <c r="HK39" s="94">
        <f>SUMIFS('Entry Data'!$A:$A,'Entry Data'!$AA:$AA,Unit_Ach!$B39&amp;Unit_Ach!$HG$8&amp;Unit_Ach!$S$9&amp;Unit_Ach!$S$10)</f>
        <v>0</v>
      </c>
      <c r="HL39" s="96">
        <f>SUMIFS('Entry Data'!$S:$S,'Entry Data'!$AA:$AA,Unit_Ach!$B39&amp;Unit_Ach!$HG$8&amp;Unit_Ach!$S$9&amp;Unit_Ach!$S$10)</f>
        <v>0</v>
      </c>
      <c r="HM39" s="94">
        <f>SUMIFS('Entry Data'!$A:$A,'Entry Data'!$AA:$AA,Unit_Ach!$B39&amp;Unit_Ach!$HG$8&amp;Unit_Ach!$S$9&amp;Unit_Ach!$U$10)</f>
        <v>0</v>
      </c>
      <c r="HN39" s="94">
        <f>SUMIFS('Entry Data'!$S:$S,'Entry Data'!$AA:$AA,Unit_Ach!$B39&amp;Unit_Ach!$HG$8&amp;Unit_Ach!$S$9&amp;Unit_Ach!$U$10)</f>
        <v>0</v>
      </c>
      <c r="HO39" s="97">
        <f t="shared" si="53"/>
        <v>0</v>
      </c>
      <c r="HP39" s="97">
        <f t="shared" si="54"/>
        <v>0</v>
      </c>
      <c r="HQ39" s="99">
        <f>SUMIFS('Entry Data'!$A:$A,'Entry Data'!$AA:$AA,Unit_Ach!$B39&amp;Unit_Ach!$HQ$8&amp;Unit_Ach!$O$9&amp;Unit_Ach!$O$10)</f>
        <v>0</v>
      </c>
      <c r="HR39" s="96">
        <f>SUMIFS('Entry Data'!$S:$S,'Entry Data'!$AA:$AA,Unit_Ach!$B39&amp;Unit_Ach!$HQ$8&amp;Unit_Ach!$O$9&amp;Unit_Ach!$O$10)</f>
        <v>0</v>
      </c>
      <c r="HS39" s="94">
        <f>SUMIFS('Entry Data'!$A:$A,'Entry Data'!$AA:$AA,Unit_Ach!$B39&amp;Unit_Ach!$HQ$8&amp;Unit_Ach!$O$9&amp;Unit_Ach!$Q$10)</f>
        <v>0</v>
      </c>
      <c r="HT39" s="96">
        <f>SUMIFS('Entry Data'!$S:$S,'Entry Data'!$AA:$AA,Unit_Ach!$B39&amp;Unit_Ach!$HQ$8&amp;Unit_Ach!$O$9&amp;Unit_Ach!$Q$10)</f>
        <v>0</v>
      </c>
      <c r="HU39" s="94">
        <f>SUMIFS('Entry Data'!$A:$A,'Entry Data'!$AA:$AA,Unit_Ach!$B39&amp;Unit_Ach!$HQ$8&amp;Unit_Ach!$S$9&amp;Unit_Ach!$S$10)</f>
        <v>0</v>
      </c>
      <c r="HV39" s="96">
        <f>SUMIFS('Entry Data'!$S:$S,'Entry Data'!$AA:$AA,Unit_Ach!$B39&amp;Unit_Ach!$HQ$8&amp;Unit_Ach!$S$9&amp;Unit_Ach!$S$10)</f>
        <v>0</v>
      </c>
      <c r="HW39" s="94">
        <f>SUMIFS('Entry Data'!$A:$A,'Entry Data'!$AA:$AA,Unit_Ach!$B39&amp;Unit_Ach!$HQ$8&amp;Unit_Ach!$S$9&amp;Unit_Ach!$U$10)</f>
        <v>0</v>
      </c>
      <c r="HX39" s="94">
        <f>SUMIFS('Entry Data'!$S:$S,'Entry Data'!$AA:$AA,Unit_Ach!$B39&amp;Unit_Ach!$HQ$8&amp;Unit_Ach!$S$9&amp;Unit_Ach!$U$10)</f>
        <v>0</v>
      </c>
      <c r="HY39" s="97">
        <f t="shared" si="55"/>
        <v>0</v>
      </c>
      <c r="HZ39" s="97">
        <f t="shared" si="56"/>
        <v>0</v>
      </c>
      <c r="IA39" s="99">
        <f>SUMIFS('Entry Data'!$A:$A,'Entry Data'!$AA:$AA,Unit_Ach!$B39&amp;Unit_Ach!$IA$8&amp;Unit_Ach!$O$9&amp;Unit_Ach!$O$10)</f>
        <v>0</v>
      </c>
      <c r="IB39" s="96">
        <f>SUMIFS('Entry Data'!$S:$S,'Entry Data'!$AA:$AA,Unit_Ach!$B39&amp;Unit_Ach!$IA$8&amp;Unit_Ach!$O$9&amp;Unit_Ach!$O$10)</f>
        <v>0</v>
      </c>
      <c r="IC39" s="94">
        <f>SUMIFS('Entry Data'!$A:$A,'Entry Data'!$AA:$AA,Unit_Ach!$B39&amp;Unit_Ach!$IA$8&amp;Unit_Ach!$O$9&amp;Unit_Ach!$Q$10)</f>
        <v>0</v>
      </c>
      <c r="ID39" s="96">
        <f>SUMIFS('Entry Data'!$S:$S,'Entry Data'!$AA:$AA,Unit_Ach!$B39&amp;Unit_Ach!$IA$8&amp;Unit_Ach!$O$9&amp;Unit_Ach!$Q$10)</f>
        <v>0</v>
      </c>
      <c r="IE39" s="94">
        <f>SUMIFS('Entry Data'!$A:$A,'Entry Data'!$AA:$AA,Unit_Ach!$B39&amp;Unit_Ach!$IA$8&amp;Unit_Ach!$S$9&amp;Unit_Ach!$S$10)</f>
        <v>0</v>
      </c>
      <c r="IF39" s="96">
        <f>SUMIFS('Entry Data'!$S:$S,'Entry Data'!$AA:$AA,Unit_Ach!$B39&amp;Unit_Ach!$IA$8&amp;Unit_Ach!$S$9&amp;Unit_Ach!$S$10)</f>
        <v>0</v>
      </c>
      <c r="IG39" s="94">
        <f>SUMIFS('Entry Data'!$A:$A,'Entry Data'!$AA:$AA,Unit_Ach!$B39&amp;Unit_Ach!$IA$8&amp;Unit_Ach!$S$9&amp;Unit_Ach!$U$10)</f>
        <v>0</v>
      </c>
      <c r="IH39" s="94">
        <f>SUMIFS('Entry Data'!$S:$S,'Entry Data'!$AA:$AA,Unit_Ach!$B39&amp;Unit_Ach!$IA$8&amp;Unit_Ach!$S$9&amp;Unit_Ach!$U$10)</f>
        <v>0</v>
      </c>
      <c r="II39" s="97">
        <f t="shared" si="57"/>
        <v>0</v>
      </c>
      <c r="IJ39" s="97">
        <f t="shared" si="58"/>
        <v>0</v>
      </c>
      <c r="IK39" s="99">
        <f>SUMIFS('Entry Data'!$A:$A,'Entry Data'!$AA:$AA,Unit_Ach!$B39&amp;Unit_Ach!$IK$8&amp;Unit_Ach!$O$9&amp;Unit_Ach!$O$10)</f>
        <v>0</v>
      </c>
      <c r="IL39" s="96">
        <f>SUMIFS('Entry Data'!$S:$S,'Entry Data'!$AA:$AA,Unit_Ach!$B39&amp;Unit_Ach!$IK$8&amp;Unit_Ach!$O$9&amp;Unit_Ach!$O$10)</f>
        <v>0</v>
      </c>
      <c r="IM39" s="94">
        <f>SUMIFS('Entry Data'!$A:$A,'Entry Data'!$AA:$AA,Unit_Ach!$B39&amp;Unit_Ach!$IK$8&amp;Unit_Ach!$O$9&amp;Unit_Ach!$Q$10)</f>
        <v>0</v>
      </c>
      <c r="IN39" s="96">
        <f>SUMIFS('Entry Data'!$S:$S,'Entry Data'!$AA:$AA,Unit_Ach!$B39&amp;Unit_Ach!$IK$8&amp;Unit_Ach!$O$9&amp;Unit_Ach!$Q$10)</f>
        <v>0</v>
      </c>
      <c r="IO39" s="94">
        <f>SUMIFS('Entry Data'!$A:$A,'Entry Data'!$AA:$AA,Unit_Ach!$B39&amp;Unit_Ach!$IK$8&amp;Unit_Ach!$S$9&amp;Unit_Ach!$S$10)</f>
        <v>0</v>
      </c>
      <c r="IP39" s="96">
        <f>SUMIFS('Entry Data'!$S:$S,'Entry Data'!$AA:$AA,Unit_Ach!$B39&amp;Unit_Ach!$IK$8&amp;Unit_Ach!$S$9&amp;Unit_Ach!$S$10)</f>
        <v>0</v>
      </c>
      <c r="IQ39" s="94">
        <f>SUMIFS('Entry Data'!$A:$A,'Entry Data'!$AA:$AA,Unit_Ach!$B39&amp;Unit_Ach!$IK$8&amp;Unit_Ach!$S$9&amp;Unit_Ach!$U$10)</f>
        <v>0</v>
      </c>
      <c r="IR39" s="94">
        <f>SUMIFS('Entry Data'!$S:$S,'Entry Data'!$AA:$AA,Unit_Ach!$B39&amp;Unit_Ach!$IK$8&amp;Unit_Ach!$S$9&amp;Unit_Ach!$U$10)</f>
        <v>0</v>
      </c>
      <c r="IS39" s="97">
        <f t="shared" si="59"/>
        <v>0</v>
      </c>
      <c r="IT39" s="97">
        <f t="shared" si="60"/>
        <v>0</v>
      </c>
      <c r="IU39" s="99">
        <f>SUMIFS('Entry Data'!$A:$A,'Entry Data'!$AA:$AA,Unit_Ach!$B39&amp;Unit_Ach!$IU$8&amp;Unit_Ach!$O$9&amp;Unit_Ach!$O$10)</f>
        <v>0</v>
      </c>
      <c r="IV39" s="96">
        <f>SUMIFS('Entry Data'!$S:$S,'Entry Data'!$AA:$AA,Unit_Ach!$B39&amp;Unit_Ach!$IU$8&amp;Unit_Ach!$O$9&amp;Unit_Ach!$O$10)</f>
        <v>0</v>
      </c>
      <c r="IW39" s="94">
        <f>SUMIFS('Entry Data'!$A:$A,'Entry Data'!$AA:$AA,Unit_Ach!$B39&amp;Unit_Ach!$IU$8&amp;Unit_Ach!$O$9&amp;Unit_Ach!$Q$10)</f>
        <v>0</v>
      </c>
      <c r="IX39" s="96">
        <f>SUMIFS('Entry Data'!$S:$S,'Entry Data'!$AA:$AA,Unit_Ach!$B39&amp;Unit_Ach!$IU$8&amp;Unit_Ach!$O$9&amp;Unit_Ach!$Q$10)</f>
        <v>0</v>
      </c>
      <c r="IY39" s="94">
        <f>SUMIFS('Entry Data'!$A:$A,'Entry Data'!$AA:$AA,Unit_Ach!$B39&amp;Unit_Ach!$IU$8&amp;Unit_Ach!$S$9&amp;Unit_Ach!$S$10)</f>
        <v>0</v>
      </c>
      <c r="IZ39" s="96">
        <f>SUMIFS('Entry Data'!$S:$S,'Entry Data'!$AA:$AA,Unit_Ach!$B39&amp;Unit_Ach!$IU$8&amp;Unit_Ach!$S$9&amp;Unit_Ach!$S$10)</f>
        <v>0</v>
      </c>
      <c r="JA39" s="94">
        <f>SUMIFS('Entry Data'!$A:$A,'Entry Data'!$AA:$AA,Unit_Ach!$B39&amp;Unit_Ach!$IU$8&amp;Unit_Ach!$S$9&amp;Unit_Ach!$U$10)</f>
        <v>0</v>
      </c>
      <c r="JB39" s="94">
        <f>SUMIFS('Entry Data'!$S:$S,'Entry Data'!$AA:$AA,Unit_Ach!$B39&amp;Unit_Ach!$IU$8&amp;Unit_Ach!$S$9&amp;Unit_Ach!$U$10)</f>
        <v>0</v>
      </c>
      <c r="JC39" s="97">
        <f t="shared" si="61"/>
        <v>0</v>
      </c>
      <c r="JD39" s="97">
        <f t="shared" si="62"/>
        <v>0</v>
      </c>
      <c r="JE39" s="99">
        <f>SUMIFS('Entry Data'!$A:$A,'Entry Data'!$AA:$AA,Unit_Ach!$B39&amp;Unit_Ach!$JE$8&amp;Unit_Ach!$O$9&amp;Unit_Ach!$O$10)</f>
        <v>0</v>
      </c>
      <c r="JF39" s="96">
        <f>SUMIFS('Entry Data'!$S:$S,'Entry Data'!$AA:$AA,Unit_Ach!$B39&amp;Unit_Ach!$JE$8&amp;Unit_Ach!$O$9&amp;Unit_Ach!$O$10)</f>
        <v>0</v>
      </c>
      <c r="JG39" s="94">
        <f>SUMIFS('Entry Data'!$A:$A,'Entry Data'!$AA:$AA,Unit_Ach!$B39&amp;Unit_Ach!$JE$8&amp;Unit_Ach!$O$9&amp;Unit_Ach!$Q$10)</f>
        <v>0</v>
      </c>
      <c r="JH39" s="96">
        <f>SUMIFS('Entry Data'!$S:$S,'Entry Data'!$AA:$AA,Unit_Ach!$B39&amp;Unit_Ach!$JE$8&amp;Unit_Ach!$O$9&amp;Unit_Ach!$Q$10)</f>
        <v>0</v>
      </c>
      <c r="JI39" s="94">
        <f>SUMIFS('Entry Data'!$A:$A,'Entry Data'!$AA:$AA,Unit_Ach!$B39&amp;Unit_Ach!$JE$8&amp;Unit_Ach!$S$9&amp;Unit_Ach!$S$10)</f>
        <v>0</v>
      </c>
      <c r="JJ39" s="96">
        <f>SUMIFS('Entry Data'!$S:$S,'Entry Data'!$AA:$AA,Unit_Ach!$B39&amp;Unit_Ach!$JE$8&amp;Unit_Ach!$S$9&amp;Unit_Ach!$S$10)</f>
        <v>0</v>
      </c>
      <c r="JK39" s="94">
        <f>SUMIFS('Entry Data'!$A:$A,'Entry Data'!$AA:$AA,Unit_Ach!$B39&amp;Unit_Ach!$JE$8&amp;Unit_Ach!$S$9&amp;Unit_Ach!$U$10)</f>
        <v>0</v>
      </c>
      <c r="JL39" s="94">
        <f>SUMIFS('Entry Data'!$S:$S,'Entry Data'!$AA:$AA,Unit_Ach!$B39&amp;Unit_Ach!$JE$8&amp;Unit_Ach!$S$9&amp;Unit_Ach!$U$10)</f>
        <v>0</v>
      </c>
      <c r="JM39" s="97">
        <f t="shared" si="63"/>
        <v>0</v>
      </c>
      <c r="JN39" s="97">
        <f t="shared" si="64"/>
        <v>0</v>
      </c>
      <c r="JO39" s="99">
        <f>SUMIFS('Entry Data'!$A:$A,'Entry Data'!$AA:$AA,Unit_Ach!$B39&amp;Unit_Ach!$JO$8&amp;Unit_Ach!$O$9&amp;Unit_Ach!$O$10)</f>
        <v>0</v>
      </c>
      <c r="JP39" s="96">
        <f>SUMIFS('Entry Data'!$S:$S,'Entry Data'!$AA:$AA,Unit_Ach!$B39&amp;Unit_Ach!$JO$8&amp;Unit_Ach!$O$9&amp;Unit_Ach!$O$10)</f>
        <v>0</v>
      </c>
      <c r="JQ39" s="94">
        <f>SUMIFS('Entry Data'!$A:$A,'Entry Data'!$AA:$AA,Unit_Ach!$B39&amp;Unit_Ach!$JO$8&amp;Unit_Ach!$O$9&amp;Unit_Ach!$Q$10)</f>
        <v>0</v>
      </c>
      <c r="JR39" s="96">
        <f>SUMIFS('Entry Data'!$S:$S,'Entry Data'!$AA:$AA,Unit_Ach!$B39&amp;Unit_Ach!$JO$8&amp;Unit_Ach!$O$9&amp;Unit_Ach!$Q$10)</f>
        <v>0</v>
      </c>
      <c r="JS39" s="94">
        <f>SUMIFS('Entry Data'!$A:$A,'Entry Data'!$AA:$AA,Unit_Ach!$B39&amp;Unit_Ach!$JO$8&amp;Unit_Ach!$S$9&amp;Unit_Ach!$S$10)</f>
        <v>0</v>
      </c>
      <c r="JT39" s="96">
        <f>SUMIFS('Entry Data'!$S:$S,'Entry Data'!$AA:$AA,Unit_Ach!$B39&amp;Unit_Ach!$JO$8&amp;Unit_Ach!$S$9&amp;Unit_Ach!$S$10)</f>
        <v>0</v>
      </c>
      <c r="JU39" s="94">
        <f>SUMIFS('Entry Data'!$A:$A,'Entry Data'!$AA:$AA,Unit_Ach!$B39&amp;Unit_Ach!$JO$8&amp;Unit_Ach!$S$9&amp;Unit_Ach!$U$10)</f>
        <v>0</v>
      </c>
      <c r="JV39" s="94">
        <f>SUMIFS('Entry Data'!$S:$S,'Entry Data'!$AA:$AA,Unit_Ach!$B39&amp;Unit_Ach!$JO$8&amp;Unit_Ach!$S$9&amp;Unit_Ach!$U$10)</f>
        <v>0</v>
      </c>
      <c r="JW39" s="97">
        <f t="shared" si="65"/>
        <v>0</v>
      </c>
      <c r="JX39" s="97">
        <f t="shared" si="66"/>
        <v>0</v>
      </c>
      <c r="JY39" s="99">
        <f>SUMIFS('Entry Data'!$A:$A,'Entry Data'!$AA:$AA,Unit_Ach!$B39&amp;Unit_Ach!$JY$8&amp;Unit_Ach!$O$9&amp;Unit_Ach!$O$10)</f>
        <v>0</v>
      </c>
      <c r="JZ39" s="96">
        <f>SUMIFS('Entry Data'!$S:$S,'Entry Data'!$AA:$AA,Unit_Ach!$B39&amp;Unit_Ach!$JY$8&amp;Unit_Ach!$O$9&amp;Unit_Ach!$O$10)</f>
        <v>0</v>
      </c>
      <c r="KA39" s="94">
        <f>SUMIFS('Entry Data'!$A:$A,'Entry Data'!$AA:$AA,Unit_Ach!$B39&amp;Unit_Ach!$JY$8&amp;Unit_Ach!$O$9&amp;Unit_Ach!$Q$10)</f>
        <v>0</v>
      </c>
      <c r="KB39" s="96">
        <f>SUMIFS('Entry Data'!$S:$S,'Entry Data'!$AA:$AA,Unit_Ach!$B39&amp;Unit_Ach!$JY$8&amp;Unit_Ach!$O$9&amp;Unit_Ach!$Q$10)</f>
        <v>0</v>
      </c>
      <c r="KC39" s="94">
        <f>SUMIFS('Entry Data'!$A:$A,'Entry Data'!$AA:$AA,Unit_Ach!$B39&amp;Unit_Ach!$JY$8&amp;Unit_Ach!$S$9&amp;Unit_Ach!$S$10)</f>
        <v>0</v>
      </c>
      <c r="KD39" s="96">
        <f>SUMIFS('Entry Data'!$S:$S,'Entry Data'!$AA:$AA,Unit_Ach!$B39&amp;Unit_Ach!$JY$8&amp;Unit_Ach!$S$9&amp;Unit_Ach!$S$10)</f>
        <v>0</v>
      </c>
      <c r="KE39" s="94">
        <f>SUMIFS('Entry Data'!$A:$A,'Entry Data'!$AA:$AA,Unit_Ach!$B39&amp;Unit_Ach!$JY$8&amp;Unit_Ach!$S$9&amp;Unit_Ach!$U$10)</f>
        <v>0</v>
      </c>
      <c r="KF39" s="94">
        <f>SUMIFS('Entry Data'!$S:$S,'Entry Data'!$AA:$AA,Unit_Ach!$B39&amp;Unit_Ach!$JY$8&amp;Unit_Ach!$S$9&amp;Unit_Ach!$U$10)</f>
        <v>0</v>
      </c>
      <c r="KG39" s="97">
        <f t="shared" si="67"/>
        <v>0</v>
      </c>
      <c r="KH39" s="97">
        <f t="shared" si="68"/>
        <v>0</v>
      </c>
      <c r="KI39" s="99">
        <f>SUMIFS('Entry Data'!$A:$A,'Entry Data'!$AA:$AA,Unit_Ach!$B39&amp;Unit_Ach!$KI$8&amp;Unit_Ach!$O$9&amp;Unit_Ach!$O$10)</f>
        <v>0</v>
      </c>
      <c r="KJ39" s="96">
        <f>SUMIFS('Entry Data'!$S:$S,'Entry Data'!$AA:$AA,Unit_Ach!$B39&amp;Unit_Ach!$KI$8&amp;Unit_Ach!$O$9&amp;Unit_Ach!$O$10)</f>
        <v>0</v>
      </c>
      <c r="KK39" s="94">
        <f>SUMIFS('Entry Data'!$A:$A,'Entry Data'!$AA:$AA,Unit_Ach!$B39&amp;Unit_Ach!$KI$8&amp;Unit_Ach!$O$9&amp;Unit_Ach!$Q$10)</f>
        <v>0</v>
      </c>
      <c r="KL39" s="96">
        <f>SUMIFS('Entry Data'!$S:$S,'Entry Data'!$AA:$AA,Unit_Ach!$B39&amp;Unit_Ach!$KI$8&amp;Unit_Ach!$O$9&amp;Unit_Ach!$Q$10)</f>
        <v>0</v>
      </c>
      <c r="KM39" s="94">
        <f>SUMIFS('Entry Data'!$A:$A,'Entry Data'!$AA:$AA,Unit_Ach!$B39&amp;Unit_Ach!$KI$8&amp;Unit_Ach!$S$9&amp;Unit_Ach!$S$10)</f>
        <v>0</v>
      </c>
      <c r="KN39" s="96">
        <f>SUMIFS('Entry Data'!$S:$S,'Entry Data'!$AA:$AA,Unit_Ach!$B39&amp;Unit_Ach!$KI$8&amp;Unit_Ach!$S$9&amp;Unit_Ach!$S$10)</f>
        <v>0</v>
      </c>
      <c r="KO39" s="94">
        <f>SUMIFS('Entry Data'!$A:$A,'Entry Data'!$AA:$AA,Unit_Ach!$B39&amp;Unit_Ach!$KI$8&amp;Unit_Ach!$S$9&amp;Unit_Ach!$U$10)</f>
        <v>0</v>
      </c>
      <c r="KP39" s="94">
        <f>SUMIFS('Entry Data'!$S:$S,'Entry Data'!$AA:$AA,Unit_Ach!$B39&amp;Unit_Ach!$KI$8&amp;Unit_Ach!$S$9&amp;Unit_Ach!$U$10)</f>
        <v>0</v>
      </c>
      <c r="KQ39" s="97">
        <f t="shared" si="69"/>
        <v>0</v>
      </c>
      <c r="KR39" s="97">
        <f t="shared" si="70"/>
        <v>0</v>
      </c>
      <c r="KS39" s="99">
        <f>SUMIFS('Entry Data'!$A:$A,'Entry Data'!$AA:$AA,Unit_Ach!$B39&amp;Unit_Ach!$KS$8&amp;Unit_Ach!$O$9&amp;Unit_Ach!$O$10)</f>
        <v>0</v>
      </c>
      <c r="KT39" s="96">
        <f>SUMIFS('Entry Data'!$S:$S,'Entry Data'!$AA:$AA,Unit_Ach!$B39&amp;Unit_Ach!$KS$8&amp;Unit_Ach!$O$9&amp;Unit_Ach!$O$10)</f>
        <v>0</v>
      </c>
      <c r="KU39" s="94">
        <f>SUMIFS('Entry Data'!$A:$A,'Entry Data'!$AA:$AA,Unit_Ach!$B39&amp;Unit_Ach!$KS$8&amp;Unit_Ach!$O$9&amp;Unit_Ach!$Q$10)</f>
        <v>0</v>
      </c>
      <c r="KV39" s="96">
        <f>SUMIFS('Entry Data'!$S:$S,'Entry Data'!$AA:$AA,Unit_Ach!$B39&amp;Unit_Ach!$KS$8&amp;Unit_Ach!$O$9&amp;Unit_Ach!$Q$10)</f>
        <v>0</v>
      </c>
      <c r="KW39" s="94">
        <f>SUMIFS('Entry Data'!$A:$A,'Entry Data'!$AA:$AA,Unit_Ach!$B39&amp;Unit_Ach!$KS$8&amp;Unit_Ach!$S$9&amp;Unit_Ach!$S$10)</f>
        <v>0</v>
      </c>
      <c r="KX39" s="96">
        <f>SUMIFS('Entry Data'!$S:$S,'Entry Data'!$AA:$AA,Unit_Ach!$B39&amp;Unit_Ach!$KS$8&amp;Unit_Ach!$S$9&amp;Unit_Ach!$S$10)</f>
        <v>0</v>
      </c>
      <c r="KY39" s="94">
        <f>SUMIFS('Entry Data'!$A:$A,'Entry Data'!$AA:$AA,Unit_Ach!$B39&amp;Unit_Ach!$KS$8&amp;Unit_Ach!$S$9&amp;Unit_Ach!$U$10)</f>
        <v>0</v>
      </c>
      <c r="KZ39" s="94">
        <f>SUMIFS('Entry Data'!$S:$S,'Entry Data'!$AA:$AA,Unit_Ach!$B39&amp;Unit_Ach!$KS$8&amp;Unit_Ach!$S$9&amp;Unit_Ach!$U$10)</f>
        <v>0</v>
      </c>
      <c r="LA39" s="97">
        <f t="shared" si="71"/>
        <v>0</v>
      </c>
      <c r="LB39" s="97">
        <f t="shared" si="72"/>
        <v>0</v>
      </c>
      <c r="LC39" s="99">
        <f>SUMIFS('Entry Data'!$A:$A,'Entry Data'!$AA:$AA,Unit_Ach!$B39&amp;Unit_Ach!$LC$8&amp;Unit_Ach!$O$9&amp;Unit_Ach!$O$10)</f>
        <v>0</v>
      </c>
      <c r="LD39" s="96">
        <f>SUMIFS('Entry Data'!$S:$S,'Entry Data'!$AA:$AA,Unit_Ach!$B39&amp;Unit_Ach!$LC$8&amp;Unit_Ach!$O$9&amp;Unit_Ach!$O$10)</f>
        <v>0</v>
      </c>
      <c r="LE39" s="94">
        <f>SUMIFS('Entry Data'!$A:$A,'Entry Data'!$AA:$AA,Unit_Ach!$B39&amp;Unit_Ach!$LC$8&amp;Unit_Ach!$O$9&amp;Unit_Ach!$Q$10)</f>
        <v>0</v>
      </c>
      <c r="LF39" s="96">
        <f>SUMIFS('Entry Data'!$S:$S,'Entry Data'!$AA:$AA,Unit_Ach!$B39&amp;Unit_Ach!$LC$8&amp;Unit_Ach!$O$9&amp;Unit_Ach!$Q$10)</f>
        <v>0</v>
      </c>
      <c r="LG39" s="94">
        <f>SUMIFS('Entry Data'!$A:$A,'Entry Data'!$AA:$AA,Unit_Ach!$B39&amp;Unit_Ach!$LC$8&amp;Unit_Ach!$S$9&amp;Unit_Ach!$S$10)</f>
        <v>0</v>
      </c>
      <c r="LH39" s="96">
        <f>SUMIFS('Entry Data'!$S:$S,'Entry Data'!$AA:$AA,Unit_Ach!$B39&amp;Unit_Ach!$LC$8&amp;Unit_Ach!$S$9&amp;Unit_Ach!$S$10)</f>
        <v>0</v>
      </c>
      <c r="LI39" s="94">
        <f>SUMIFS('Entry Data'!$A:$A,'Entry Data'!$AA:$AA,Unit_Ach!$B39&amp;Unit_Ach!$LC$8&amp;Unit_Ach!$S$9&amp;Unit_Ach!$U$10)</f>
        <v>0</v>
      </c>
      <c r="LJ39" s="94">
        <f>SUMIFS('Entry Data'!$S:$S,'Entry Data'!$AA:$AA,Unit_Ach!$B39&amp;Unit_Ach!$LC$8&amp;Unit_Ach!$S$9&amp;Unit_Ach!$U$10)</f>
        <v>0</v>
      </c>
      <c r="LK39" s="97">
        <f t="shared" si="73"/>
        <v>0</v>
      </c>
      <c r="LL39" s="97">
        <f t="shared" si="74"/>
        <v>0</v>
      </c>
    </row>
    <row r="40" spans="1:324" x14ac:dyDescent="0.3">
      <c r="A40" s="92">
        <v>29</v>
      </c>
      <c r="B40" s="100" t="s">
        <v>93</v>
      </c>
      <c r="C40" s="100" t="s">
        <v>231</v>
      </c>
      <c r="D40" s="101">
        <f t="shared" si="3"/>
        <v>4</v>
      </c>
      <c r="E40" s="101">
        <f t="shared" si="4"/>
        <v>96.06</v>
      </c>
      <c r="F40" s="101">
        <f t="shared" si="5"/>
        <v>34</v>
      </c>
      <c r="G40" s="101">
        <f t="shared" si="6"/>
        <v>991.74</v>
      </c>
      <c r="H40" s="101">
        <f t="shared" si="7"/>
        <v>51</v>
      </c>
      <c r="I40" s="101">
        <f t="shared" si="8"/>
        <v>1185.2600000000002</v>
      </c>
      <c r="J40" s="101">
        <f t="shared" si="9"/>
        <v>41</v>
      </c>
      <c r="K40" s="101">
        <f t="shared" si="10"/>
        <v>782.02</v>
      </c>
      <c r="L40" s="101">
        <f t="shared" si="11"/>
        <v>130</v>
      </c>
      <c r="M40" s="101">
        <f t="shared" si="12"/>
        <v>3055.0800000000004</v>
      </c>
      <c r="N40" s="95"/>
      <c r="O40" s="94">
        <f>SUMIFS('Entry Data'!$A:$A,'Entry Data'!$AA:$AA,Unit_Ach!$B40&amp;Unit_Ach!$O$8&amp;Unit_Ach!$O$9&amp;Unit_Ach!$O$10)</f>
        <v>1</v>
      </c>
      <c r="P40" s="96">
        <f>SUMIFS('Entry Data'!$S:$S,'Entry Data'!$AA:$AA,Unit_Ach!$B40&amp;Unit_Ach!$O$8&amp;Unit_Ach!$O$9&amp;Unit_Ach!$O$10)</f>
        <v>30.24</v>
      </c>
      <c r="Q40" s="94">
        <f>SUMIFS('Entry Data'!$A:$A,'Entry Data'!$AA:$AA,Unit_Ach!$B40&amp;Unit_Ach!$O$8&amp;Unit_Ach!$O$9&amp;Unit_Ach!$Q$10)</f>
        <v>0</v>
      </c>
      <c r="R40" s="96">
        <f>SUMIFS('Entry Data'!$S:$S,'Entry Data'!$AA:$AA,Unit_Ach!$B40&amp;Unit_Ach!$O$8&amp;Unit_Ach!$O$9&amp;Unit_Ach!$Q$10)</f>
        <v>0</v>
      </c>
      <c r="S40" s="94">
        <f>SUMIFS('Entry Data'!$A:$A,'Entry Data'!$AA:$AA,Unit_Ach!$B40&amp;Unit_Ach!$O$8&amp;Unit_Ach!$S$9&amp;Unit_Ach!$S$10)</f>
        <v>3</v>
      </c>
      <c r="T40" s="96">
        <f>SUMIFS('Entry Data'!$S:$S,'Entry Data'!$AA:$AA,Unit_Ach!$B40&amp;Unit_Ach!$O$8&amp;Unit_Ach!$S$9&amp;Unit_Ach!$S$10)</f>
        <v>102.44</v>
      </c>
      <c r="U40" s="94">
        <f>SUMIFS('Entry Data'!$A:$A,'Entry Data'!$AA:$AA,Unit_Ach!$B40&amp;Unit_Ach!$O$8&amp;Unit_Ach!$S$9&amp;Unit_Ach!$U$10)</f>
        <v>5</v>
      </c>
      <c r="V40" s="94">
        <f>SUMIFS('Entry Data'!$S:$S,'Entry Data'!$AA:$AA,Unit_Ach!$B40&amp;Unit_Ach!$O$8&amp;Unit_Ach!$S$9&amp;Unit_Ach!$U$10)</f>
        <v>168.98</v>
      </c>
      <c r="W40" s="97">
        <f t="shared" si="13"/>
        <v>9</v>
      </c>
      <c r="X40" s="98">
        <f t="shared" si="14"/>
        <v>301.65999999999997</v>
      </c>
      <c r="Y40" s="99">
        <f>SUMIFS('Entry Data'!$A:$A,'Entry Data'!$AA:$AA,Unit_Ach!$B40&amp;Unit_Ach!$Y$8&amp;Unit_Ach!$O$9&amp;Unit_Ach!$O$10)</f>
        <v>0</v>
      </c>
      <c r="Z40" s="96">
        <f>SUMIFS('Entry Data'!$S:$S,'Entry Data'!$AA:$AA,Unit_Ach!$B40&amp;Unit_Ach!$Y$8&amp;Unit_Ach!$O$9&amp;Unit_Ach!$O$10)</f>
        <v>0</v>
      </c>
      <c r="AA40" s="94">
        <f>SUMIFS('Entry Data'!$A:$A,'Entry Data'!$AA:$AA,Unit_Ach!$B40&amp;Unit_Ach!$Y$8&amp;Unit_Ach!$O$9&amp;Unit_Ach!$Q$10)</f>
        <v>6</v>
      </c>
      <c r="AB40" s="96">
        <f>SUMIFS('Entry Data'!$S:$S,'Entry Data'!$AA:$AA,Unit_Ach!$B40&amp;Unit_Ach!$Y$8&amp;Unit_Ach!$O$9&amp;Unit_Ach!$Q$10)</f>
        <v>194.16</v>
      </c>
      <c r="AC40" s="94">
        <f>SUMIFS('Entry Data'!$A:$A,'Entry Data'!$AA:$AA,Unit_Ach!$B40&amp;Unit_Ach!$Y$8&amp;Unit_Ach!$S$9&amp;Unit_Ach!$S$10)</f>
        <v>5</v>
      </c>
      <c r="AD40" s="96">
        <f>SUMIFS('Entry Data'!$S:$S,'Entry Data'!$AA:$AA,Unit_Ach!$B40&amp;Unit_Ach!$Y$8&amp;Unit_Ach!$S$9&amp;Unit_Ach!$S$10)</f>
        <v>167.12</v>
      </c>
      <c r="AE40" s="94">
        <f>SUMIFS('Entry Data'!$A:$A,'Entry Data'!$AA:$AA,Unit_Ach!$B40&amp;Unit_Ach!$Y$8&amp;Unit_Ach!$S$9&amp;Unit_Ach!$U$10)</f>
        <v>0</v>
      </c>
      <c r="AF40" s="94">
        <f>SUMIFS('Entry Data'!$S:$S,'Entry Data'!$AA:$AA,Unit_Ach!$B40&amp;Unit_Ach!$Y$8&amp;Unit_Ach!$S$9&amp;Unit_Ach!$U$10)</f>
        <v>0</v>
      </c>
      <c r="AG40" s="97">
        <f t="shared" si="15"/>
        <v>11</v>
      </c>
      <c r="AH40" s="97">
        <f t="shared" si="16"/>
        <v>361.28</v>
      </c>
      <c r="AI40" s="99">
        <f>SUMIFS('Entry Data'!$A:$A,'Entry Data'!$AA:$AA,Unit_Ach!$B40&amp;Unit_Ach!$AI$8&amp;Unit_Ach!$O$9&amp;Unit_Ach!$O$10)</f>
        <v>0</v>
      </c>
      <c r="AJ40" s="96">
        <f>SUMIFS('Entry Data'!$S:$S,'Entry Data'!$AA:$AA,Unit_Ach!$B40&amp;Unit_Ach!$AI$8&amp;Unit_Ach!$O$9&amp;Unit_Ach!$O$10)</f>
        <v>0</v>
      </c>
      <c r="AK40" s="94">
        <f>SUMIFS('Entry Data'!$A:$A,'Entry Data'!$AA:$AA,Unit_Ach!$B40&amp;Unit_Ach!$AI$8&amp;Unit_Ach!$O$9&amp;Unit_Ach!$Q$10)</f>
        <v>1</v>
      </c>
      <c r="AL40" s="96">
        <f>SUMIFS('Entry Data'!$S:$S,'Entry Data'!$AA:$AA,Unit_Ach!$B40&amp;Unit_Ach!$AI$8&amp;Unit_Ach!$O$9&amp;Unit_Ach!$Q$10)</f>
        <v>31.84</v>
      </c>
      <c r="AM40" s="94">
        <f>SUMIFS('Entry Data'!$A:$A,'Entry Data'!$AA:$AA,Unit_Ach!$B40&amp;Unit_Ach!$AI$8&amp;Unit_Ach!$S$9&amp;Unit_Ach!$S$10)</f>
        <v>4</v>
      </c>
      <c r="AN40" s="96">
        <f>SUMIFS('Entry Data'!$S:$S,'Entry Data'!$AA:$AA,Unit_Ach!$B40&amp;Unit_Ach!$AI$8&amp;Unit_Ach!$S$9&amp;Unit_Ach!$S$10)</f>
        <v>133.92000000000002</v>
      </c>
      <c r="AO40" s="94">
        <f>SUMIFS('Entry Data'!$A:$A,'Entry Data'!$AA:$AA,Unit_Ach!$B40&amp;Unit_Ach!$AI$8&amp;Unit_Ach!$S$9&amp;Unit_Ach!$U$10)</f>
        <v>4</v>
      </c>
      <c r="AP40" s="94">
        <f>SUMIFS('Entry Data'!$S:$S,'Entry Data'!$AA:$AA,Unit_Ach!$B40&amp;Unit_Ach!$AI$8&amp;Unit_Ach!$S$9&amp;Unit_Ach!$U$10)</f>
        <v>139.62</v>
      </c>
      <c r="AQ40" s="97">
        <f t="shared" si="17"/>
        <v>9</v>
      </c>
      <c r="AR40" s="97">
        <f t="shared" si="18"/>
        <v>305.38</v>
      </c>
      <c r="AS40" s="99">
        <f>SUMIFS('Entry Data'!$A:$A,'Entry Data'!$AA:$AA,Unit_Ach!$B40&amp;Unit_Ach!$AS$8&amp;Unit_Ach!$O$9&amp;Unit_Ach!$O$10)</f>
        <v>0</v>
      </c>
      <c r="AT40" s="96">
        <f>SUMIFS('Entry Data'!$S:$S,'Entry Data'!$AA:$AA,Unit_Ach!$B40&amp;Unit_Ach!$AS$8&amp;Unit_Ach!$O$9&amp;Unit_Ach!$O$10)</f>
        <v>0</v>
      </c>
      <c r="AU40" s="94">
        <f>SUMIFS('Entry Data'!$A:$A,'Entry Data'!$AA:$AA,Unit_Ach!$B40&amp;Unit_Ach!$AS$8&amp;Unit_Ach!$O$9&amp;Unit_Ach!$Q$10)</f>
        <v>0</v>
      </c>
      <c r="AV40" s="96">
        <f>SUMIFS('Entry Data'!$S:$S,'Entry Data'!$AA:$AA,Unit_Ach!$B40&amp;Unit_Ach!$AS$8&amp;Unit_Ach!$O$9&amp;Unit_Ach!$Q$10)</f>
        <v>0</v>
      </c>
      <c r="AW40" s="94">
        <f>SUMIFS('Entry Data'!$A:$A,'Entry Data'!$AA:$AA,Unit_Ach!$B40&amp;Unit_Ach!$AS$8&amp;Unit_Ach!$S$9&amp;Unit_Ach!$S$10)</f>
        <v>1</v>
      </c>
      <c r="AX40" s="96">
        <f>SUMIFS('Entry Data'!$S:$S,'Entry Data'!$AA:$AA,Unit_Ach!$B40&amp;Unit_Ach!$AS$8&amp;Unit_Ach!$S$9&amp;Unit_Ach!$S$10)</f>
        <v>33.86</v>
      </c>
      <c r="AY40" s="94">
        <f>SUMIFS('Entry Data'!$A:$A,'Entry Data'!$AA:$AA,Unit_Ach!$B40&amp;Unit_Ach!$AS$8&amp;Unit_Ach!$S$9&amp;Unit_Ach!$U$10)</f>
        <v>5</v>
      </c>
      <c r="AZ40" s="94">
        <f>SUMIFS('Entry Data'!$S:$S,'Entry Data'!$AA:$AA,Unit_Ach!$B40&amp;Unit_Ach!$AS$8&amp;Unit_Ach!$S$9&amp;Unit_Ach!$U$10)</f>
        <v>169.06</v>
      </c>
      <c r="BA40" s="97">
        <f t="shared" si="19"/>
        <v>6</v>
      </c>
      <c r="BB40" s="97">
        <f t="shared" si="20"/>
        <v>202.92000000000002</v>
      </c>
      <c r="BC40" s="99">
        <f>SUMIFS('Entry Data'!$A:$A,'Entry Data'!$AA:$AA,Unit_Ach!$B40&amp;Unit_Ach!$BC$8&amp;Unit_Ach!$O$9&amp;Unit_Ach!$O$10)</f>
        <v>0</v>
      </c>
      <c r="BD40" s="96">
        <f>SUMIFS('Entry Data'!$S:$S,'Entry Data'!$AA:$AA,Unit_Ach!$B40&amp;Unit_Ach!$BC$8&amp;Unit_Ach!$O$9&amp;Unit_Ach!$O$10)</f>
        <v>0</v>
      </c>
      <c r="BE40" s="94">
        <f>SUMIFS('Entry Data'!$A:$A,'Entry Data'!$AA:$AA,Unit_Ach!$B40&amp;Unit_Ach!$BC$8&amp;Unit_Ach!$O$9&amp;Unit_Ach!$Q$10)</f>
        <v>5</v>
      </c>
      <c r="BF40" s="96">
        <f>SUMIFS('Entry Data'!$S:$S,'Entry Data'!$AA:$AA,Unit_Ach!$B40&amp;Unit_Ach!$BC$8&amp;Unit_Ach!$O$9&amp;Unit_Ach!$Q$10)</f>
        <v>158.74</v>
      </c>
      <c r="BG40" s="94">
        <f>SUMIFS('Entry Data'!$A:$A,'Entry Data'!$AA:$AA,Unit_Ach!$B40&amp;Unit_Ach!$BC$8&amp;Unit_Ach!$S$9&amp;Unit_Ach!$S$10)</f>
        <v>0</v>
      </c>
      <c r="BH40" s="96">
        <f>SUMIFS('Entry Data'!$S:$S,'Entry Data'!$AA:$AA,Unit_Ach!$B40&amp;Unit_Ach!$BC$8&amp;Unit_Ach!$S$9&amp;Unit_Ach!$S$10)</f>
        <v>0</v>
      </c>
      <c r="BI40" s="94">
        <f>SUMIFS('Entry Data'!$A:$A,'Entry Data'!$AA:$AA,Unit_Ach!$B40&amp;Unit_Ach!$BC$8&amp;Unit_Ach!$S$9&amp;Unit_Ach!$U$10)</f>
        <v>0</v>
      </c>
      <c r="BJ40" s="94">
        <f>SUMIFS('Entry Data'!$S:$S,'Entry Data'!$AA:$AA,Unit_Ach!$B40&amp;Unit_Ach!$BC$8&amp;Unit_Ach!$S$9&amp;Unit_Ach!$U$10)</f>
        <v>0</v>
      </c>
      <c r="BK40" s="97">
        <f t="shared" si="21"/>
        <v>5</v>
      </c>
      <c r="BL40" s="97">
        <f t="shared" si="22"/>
        <v>158.74</v>
      </c>
      <c r="BM40" s="99">
        <f>SUMIFS('Entry Data'!$A:$A,'Entry Data'!$AA:$AA,Unit_Ach!$B40&amp;Unit_Ach!$BM$8&amp;Unit_Ach!$O$9&amp;Unit_Ach!$O$10)</f>
        <v>1</v>
      </c>
      <c r="BN40" s="96">
        <f>SUMIFS('Entry Data'!$S:$S,'Entry Data'!$AA:$AA,Unit_Ach!$B40&amp;Unit_Ach!$BM$8&amp;Unit_Ach!$O$9&amp;Unit_Ach!$O$10)</f>
        <v>33.06</v>
      </c>
      <c r="BO40" s="94">
        <f>SUMIFS('Entry Data'!$A:$A,'Entry Data'!$AA:$AA,Unit_Ach!$B40&amp;Unit_Ach!$BM$8&amp;Unit_Ach!$O$9&amp;Unit_Ach!$Q$10)</f>
        <v>6</v>
      </c>
      <c r="BP40" s="96">
        <f>SUMIFS('Entry Data'!$S:$S,'Entry Data'!$AA:$AA,Unit_Ach!$B40&amp;Unit_Ach!$BM$8&amp;Unit_Ach!$O$9&amp;Unit_Ach!$Q$10)</f>
        <v>192.6</v>
      </c>
      <c r="BQ40" s="94">
        <f>SUMIFS('Entry Data'!$A:$A,'Entry Data'!$AA:$AA,Unit_Ach!$B40&amp;Unit_Ach!$BM$8&amp;Unit_Ach!$S$9&amp;Unit_Ach!$S$10)</f>
        <v>4</v>
      </c>
      <c r="BR40" s="96">
        <f>SUMIFS('Entry Data'!$S:$S,'Entry Data'!$AA:$AA,Unit_Ach!$B40&amp;Unit_Ach!$BM$8&amp;Unit_Ach!$S$9&amp;Unit_Ach!$S$10)</f>
        <v>135.94</v>
      </c>
      <c r="BS40" s="94">
        <f>SUMIFS('Entry Data'!$A:$A,'Entry Data'!$AA:$AA,Unit_Ach!$B40&amp;Unit_Ach!$BM$8&amp;Unit_Ach!$S$9&amp;Unit_Ach!$U$10)</f>
        <v>0</v>
      </c>
      <c r="BT40" s="94">
        <f>SUMIFS('Entry Data'!$S:$S,'Entry Data'!$AA:$AA,Unit_Ach!$B40&amp;Unit_Ach!$BM$8&amp;Unit_Ach!$S$9&amp;Unit_Ach!$U$10)</f>
        <v>0</v>
      </c>
      <c r="BU40" s="97">
        <f t="shared" si="23"/>
        <v>11</v>
      </c>
      <c r="BV40" s="97">
        <f t="shared" si="24"/>
        <v>361.6</v>
      </c>
      <c r="BW40" s="99">
        <f>SUMIFS('Entry Data'!$A:$A,'Entry Data'!$AA:$AA,Unit_Ach!$B40&amp;Unit_Ach!$BW$8&amp;Unit_Ach!$O$9&amp;Unit_Ach!$O$10)</f>
        <v>0</v>
      </c>
      <c r="BX40" s="96">
        <f>SUMIFS('Entry Data'!$S:$S,'Entry Data'!$AA:$AA,Unit_Ach!$B40&amp;Unit_Ach!$BW$8&amp;Unit_Ach!$O$9&amp;Unit_Ach!$O$10)</f>
        <v>0</v>
      </c>
      <c r="BY40" s="94">
        <f>SUMIFS('Entry Data'!$A:$A,'Entry Data'!$AA:$AA,Unit_Ach!$B40&amp;Unit_Ach!$BW$8&amp;Unit_Ach!$O$9&amp;Unit_Ach!$Q$10)</f>
        <v>7</v>
      </c>
      <c r="BZ40" s="96">
        <f>SUMIFS('Entry Data'!$S:$S,'Entry Data'!$AA:$AA,Unit_Ach!$B40&amp;Unit_Ach!$BW$8&amp;Unit_Ach!$O$9&amp;Unit_Ach!$Q$10)</f>
        <v>222.22</v>
      </c>
      <c r="CA40" s="94">
        <f>SUMIFS('Entry Data'!$A:$A,'Entry Data'!$AA:$AA,Unit_Ach!$B40&amp;Unit_Ach!$BW$8&amp;Unit_Ach!$S$9&amp;Unit_Ach!$S$10)</f>
        <v>5</v>
      </c>
      <c r="CB40" s="96">
        <f>SUMIFS('Entry Data'!$S:$S,'Entry Data'!$AA:$AA,Unit_Ach!$B40&amp;Unit_Ach!$BW$8&amp;Unit_Ach!$S$9&amp;Unit_Ach!$S$10)</f>
        <v>169.20000000000002</v>
      </c>
      <c r="CC40" s="94">
        <f>SUMIFS('Entry Data'!$A:$A,'Entry Data'!$AA:$AA,Unit_Ach!$B40&amp;Unit_Ach!$BW$8&amp;Unit_Ach!$S$9&amp;Unit_Ach!$U$10)</f>
        <v>0</v>
      </c>
      <c r="CD40" s="94">
        <f>SUMIFS('Entry Data'!$S:$S,'Entry Data'!$AA:$AA,Unit_Ach!$B40&amp;Unit_Ach!$BW$8&amp;Unit_Ach!$S$9&amp;Unit_Ach!$U$10)</f>
        <v>0</v>
      </c>
      <c r="CE40" s="97">
        <f t="shared" si="25"/>
        <v>12</v>
      </c>
      <c r="CF40" s="97">
        <f t="shared" si="26"/>
        <v>391.42</v>
      </c>
      <c r="CG40" s="99">
        <f>SUMIFS('Entry Data'!$A:$A,'Entry Data'!$AA:$AA,Unit_Ach!$B40&amp;Unit_Ach!$CG$8&amp;Unit_Ach!$O$9&amp;Unit_Ach!$O$10)</f>
        <v>0</v>
      </c>
      <c r="CH40" s="96">
        <f>SUMIFS('Entry Data'!$S:$S,'Entry Data'!$AA:$AA,Unit_Ach!$B40&amp;Unit_Ach!$CG$8&amp;Unit_Ach!$O$9&amp;Unit_Ach!$O$10)</f>
        <v>0</v>
      </c>
      <c r="CI40" s="94">
        <f>SUMIFS('Entry Data'!$A:$A,'Entry Data'!$AA:$AA,Unit_Ach!$B40&amp;Unit_Ach!$CG$8&amp;Unit_Ach!$O$9&amp;Unit_Ach!$Q$10)</f>
        <v>0</v>
      </c>
      <c r="CJ40" s="96">
        <f>SUMIFS('Entry Data'!$S:$S,'Entry Data'!$AA:$AA,Unit_Ach!$B40&amp;Unit_Ach!$CG$8&amp;Unit_Ach!$O$9&amp;Unit_Ach!$Q$10)</f>
        <v>0</v>
      </c>
      <c r="CK40" s="94">
        <f>SUMIFS('Entry Data'!$A:$A,'Entry Data'!$AA:$AA,Unit_Ach!$B40&amp;Unit_Ach!$CG$8&amp;Unit_Ach!$S$9&amp;Unit_Ach!$S$10)</f>
        <v>5</v>
      </c>
      <c r="CL40" s="96">
        <f>SUMIFS('Entry Data'!$S:$S,'Entry Data'!$AA:$AA,Unit_Ach!$B40&amp;Unit_Ach!$CG$8&amp;Unit_Ach!$S$9&amp;Unit_Ach!$S$10)</f>
        <v>170.26</v>
      </c>
      <c r="CM40" s="94">
        <f>SUMIFS('Entry Data'!$A:$A,'Entry Data'!$AA:$AA,Unit_Ach!$B40&amp;Unit_Ach!$CG$8&amp;Unit_Ach!$S$9&amp;Unit_Ach!$U$10)</f>
        <v>0</v>
      </c>
      <c r="CN40" s="94">
        <f>SUMIFS('Entry Data'!$S:$S,'Entry Data'!$AA:$AA,Unit_Ach!$B40&amp;Unit_Ach!$CG$8&amp;Unit_Ach!$S$9&amp;Unit_Ach!$U$10)</f>
        <v>0</v>
      </c>
      <c r="CO40" s="97">
        <f t="shared" si="27"/>
        <v>5</v>
      </c>
      <c r="CP40" s="97">
        <f t="shared" si="28"/>
        <v>170.26</v>
      </c>
      <c r="CQ40" s="99">
        <f>SUMIFS('Entry Data'!$A:$A,'Entry Data'!$AA:$AA,Unit_Ach!$B40&amp;Unit_Ach!$CQ$8&amp;Unit_Ach!$O$9&amp;Unit_Ach!$O$10)</f>
        <v>0</v>
      </c>
      <c r="CR40" s="96">
        <f>SUMIFS('Entry Data'!$S:$S,'Entry Data'!$AA:$AA,Unit_Ach!$B40&amp;Unit_Ach!$CQ$8&amp;Unit_Ach!$O$9&amp;Unit_Ach!$O$10)</f>
        <v>0</v>
      </c>
      <c r="CS40" s="94">
        <f>SUMIFS('Entry Data'!$A:$A,'Entry Data'!$AA:$AA,Unit_Ach!$B40&amp;Unit_Ach!$CQ$8&amp;Unit_Ach!$O$9&amp;Unit_Ach!$Q$10)</f>
        <v>3</v>
      </c>
      <c r="CT40" s="96">
        <f>SUMIFS('Entry Data'!$S:$S,'Entry Data'!$AA:$AA,Unit_Ach!$B40&amp;Unit_Ach!$CQ$8&amp;Unit_Ach!$O$9&amp;Unit_Ach!$Q$10)</f>
        <v>96.52</v>
      </c>
      <c r="CU40" s="94">
        <f>SUMIFS('Entry Data'!$A:$A,'Entry Data'!$AA:$AA,Unit_Ach!$B40&amp;Unit_Ach!$CQ$8&amp;Unit_Ach!$S$9&amp;Unit_Ach!$S$10)</f>
        <v>0</v>
      </c>
      <c r="CV40" s="96">
        <f>SUMIFS('Entry Data'!$S:$S,'Entry Data'!$AA:$AA,Unit_Ach!$B40&amp;Unit_Ach!$CQ$8&amp;Unit_Ach!$S$9&amp;Unit_Ach!$S$10)</f>
        <v>0</v>
      </c>
      <c r="CW40" s="94">
        <f>SUMIFS('Entry Data'!$A:$A,'Entry Data'!$AA:$AA,Unit_Ach!$B40&amp;Unit_Ach!$CQ$8&amp;Unit_Ach!$S$9&amp;Unit_Ach!$U$10)</f>
        <v>0</v>
      </c>
      <c r="CX40" s="94">
        <f>SUMIFS('Entry Data'!$S:$S,'Entry Data'!$AA:$AA,Unit_Ach!$B40&amp;Unit_Ach!$CQ$8&amp;Unit_Ach!$S$9&amp;Unit_Ach!$U$10)</f>
        <v>0</v>
      </c>
      <c r="CY40" s="97">
        <f t="shared" si="29"/>
        <v>3</v>
      </c>
      <c r="CZ40" s="97">
        <f t="shared" si="30"/>
        <v>96.52</v>
      </c>
      <c r="DA40" s="99">
        <f>SUMIFS('Entry Data'!$A:$A,'Entry Data'!$AA:$AA,Unit_Ach!$B40&amp;Unit_Ach!$DA$8&amp;Unit_Ach!$O$9&amp;Unit_Ach!$O$10)</f>
        <v>1</v>
      </c>
      <c r="DB40" s="96">
        <f>SUMIFS('Entry Data'!$S:$S,'Entry Data'!$AA:$AA,Unit_Ach!$B40&amp;Unit_Ach!$DA$8&amp;Unit_Ach!$O$9&amp;Unit_Ach!$O$10)</f>
        <v>32.76</v>
      </c>
      <c r="DC40" s="94">
        <f>SUMIFS('Entry Data'!$A:$A,'Entry Data'!$AA:$AA,Unit_Ach!$B40&amp;Unit_Ach!$DA$8&amp;Unit_Ach!$O$9&amp;Unit_Ach!$Q$10)</f>
        <v>0</v>
      </c>
      <c r="DD40" s="96">
        <f>SUMIFS('Entry Data'!$S:$S,'Entry Data'!$AA:$AA,Unit_Ach!$B40&amp;Unit_Ach!$DA$8&amp;Unit_Ach!$O$9&amp;Unit_Ach!$Q$10)</f>
        <v>0</v>
      </c>
      <c r="DE40" s="94">
        <f>SUMIFS('Entry Data'!$A:$A,'Entry Data'!$AA:$AA,Unit_Ach!$B40&amp;Unit_Ach!$DA$8&amp;Unit_Ach!$S$9&amp;Unit_Ach!$S$10)</f>
        <v>0</v>
      </c>
      <c r="DF40" s="96">
        <f>SUMIFS('Entry Data'!$S:$S,'Entry Data'!$AA:$AA,Unit_Ach!$B40&amp;Unit_Ach!$DA$8&amp;Unit_Ach!$S$9&amp;Unit_Ach!$S$10)</f>
        <v>0</v>
      </c>
      <c r="DG40" s="94">
        <f>SUMIFS('Entry Data'!$A:$A,'Entry Data'!$AA:$AA,Unit_Ach!$B40&amp;Unit_Ach!$DA$8&amp;Unit_Ach!$S$9&amp;Unit_Ach!$U$10)</f>
        <v>0</v>
      </c>
      <c r="DH40" s="94">
        <f>SUMIFS('Entry Data'!$S:$S,'Entry Data'!$AA:$AA,Unit_Ach!$B40&amp;Unit_Ach!$DA$8&amp;Unit_Ach!$S$9&amp;Unit_Ach!$U$10)</f>
        <v>0</v>
      </c>
      <c r="DI40" s="97">
        <f t="shared" si="31"/>
        <v>1</v>
      </c>
      <c r="DJ40" s="97">
        <f t="shared" si="32"/>
        <v>32.76</v>
      </c>
      <c r="DK40" s="99">
        <f>SUMIFS('Entry Data'!$A:$A,'Entry Data'!$AA:$AA,Unit_Ach!$B40&amp;Unit_Ach!$DK$8&amp;Unit_Ach!$O$9&amp;Unit_Ach!$O$10)</f>
        <v>0</v>
      </c>
      <c r="DL40" s="96">
        <f>SUMIFS('Entry Data'!$S:$S,'Entry Data'!$AA:$AA,Unit_Ach!$B40&amp;Unit_Ach!$DK$8&amp;Unit_Ach!$O$9&amp;Unit_Ach!$O$10)</f>
        <v>0</v>
      </c>
      <c r="DM40" s="94">
        <f>SUMIFS('Entry Data'!$A:$A,'Entry Data'!$AA:$AA,Unit_Ach!$B40&amp;Unit_Ach!$DK$8&amp;Unit_Ach!$O$9&amp;Unit_Ach!$Q$10)</f>
        <v>3</v>
      </c>
      <c r="DN40" s="96">
        <f>SUMIFS('Entry Data'!$S:$S,'Entry Data'!$AA:$AA,Unit_Ach!$B40&amp;Unit_Ach!$DK$8&amp;Unit_Ach!$O$9&amp;Unit_Ach!$Q$10)</f>
        <v>95.66</v>
      </c>
      <c r="DO40" s="94">
        <f>SUMIFS('Entry Data'!$A:$A,'Entry Data'!$AA:$AA,Unit_Ach!$B40&amp;Unit_Ach!$DK$8&amp;Unit_Ach!$S$9&amp;Unit_Ach!$S$10)</f>
        <v>0</v>
      </c>
      <c r="DP40" s="96">
        <f>SUMIFS('Entry Data'!$S:$S,'Entry Data'!$AA:$AA,Unit_Ach!$B40&amp;Unit_Ach!$DK$8&amp;Unit_Ach!$S$9&amp;Unit_Ach!$S$10)</f>
        <v>0</v>
      </c>
      <c r="DQ40" s="94">
        <f>SUMIFS('Entry Data'!$A:$A,'Entry Data'!$AA:$AA,Unit_Ach!$B40&amp;Unit_Ach!$DK$8&amp;Unit_Ach!$S$9&amp;Unit_Ach!$U$10)</f>
        <v>0</v>
      </c>
      <c r="DR40" s="94">
        <f>SUMIFS('Entry Data'!$S:$S,'Entry Data'!$AA:$AA,Unit_Ach!$B40&amp;Unit_Ach!$DK$8&amp;Unit_Ach!$S$9&amp;Unit_Ach!$U$10)</f>
        <v>0</v>
      </c>
      <c r="DS40" s="97">
        <f t="shared" si="33"/>
        <v>3</v>
      </c>
      <c r="DT40" s="97">
        <f t="shared" si="34"/>
        <v>95.66</v>
      </c>
      <c r="DU40" s="99">
        <f>SUMIFS('Entry Data'!$A:$A,'Entry Data'!$AA:$AA,Unit_Ach!$B40&amp;Unit_Ach!$DU$8&amp;Unit_Ach!$O$9&amp;Unit_Ach!$O$10)</f>
        <v>0</v>
      </c>
      <c r="DV40" s="96">
        <f>SUMIFS('Entry Data'!$S:$S,'Entry Data'!$AA:$AA,Unit_Ach!$B40&amp;Unit_Ach!$DU$8&amp;Unit_Ach!$O$9&amp;Unit_Ach!$O$10)</f>
        <v>0</v>
      </c>
      <c r="DW40" s="94">
        <f>SUMIFS('Entry Data'!$A:$A,'Entry Data'!$AA:$AA,Unit_Ach!$B40&amp;Unit_Ach!$DU$8&amp;Unit_Ach!$O$9&amp;Unit_Ach!$Q$10)</f>
        <v>0</v>
      </c>
      <c r="DX40" s="96">
        <f>SUMIFS('Entry Data'!$S:$S,'Entry Data'!$AA:$AA,Unit_Ach!$B40&amp;Unit_Ach!$DU$8&amp;Unit_Ach!$O$9&amp;Unit_Ach!$Q$10)</f>
        <v>0</v>
      </c>
      <c r="DY40" s="94">
        <f>SUMIFS('Entry Data'!$A:$A,'Entry Data'!$AA:$AA,Unit_Ach!$B40&amp;Unit_Ach!$DU$8&amp;Unit_Ach!$S$9&amp;Unit_Ach!$S$10)</f>
        <v>0</v>
      </c>
      <c r="DZ40" s="96">
        <f>SUMIFS('Entry Data'!$S:$S,'Entry Data'!$AA:$AA,Unit_Ach!$B40&amp;Unit_Ach!$DU$8&amp;Unit_Ach!$S$9&amp;Unit_Ach!$S$10)</f>
        <v>0</v>
      </c>
      <c r="EA40" s="94">
        <f>SUMIFS('Entry Data'!$A:$A,'Entry Data'!$AA:$AA,Unit_Ach!$B40&amp;Unit_Ach!$DU$8&amp;Unit_Ach!$S$9&amp;Unit_Ach!$U$10)</f>
        <v>4</v>
      </c>
      <c r="EB40" s="94">
        <f>SUMIFS('Entry Data'!$S:$S,'Entry Data'!$AA:$AA,Unit_Ach!$B40&amp;Unit_Ach!$DU$8&amp;Unit_Ach!$S$9&amp;Unit_Ach!$U$10)</f>
        <v>133.38</v>
      </c>
      <c r="EC40" s="97">
        <f t="shared" si="35"/>
        <v>4</v>
      </c>
      <c r="ED40" s="97">
        <f t="shared" si="36"/>
        <v>133.38</v>
      </c>
      <c r="EE40" s="99">
        <f>SUMIFS('Entry Data'!$A:$A,'Entry Data'!$AA:$AA,Unit_Ach!$B40&amp;Unit_Ach!$EE$8&amp;Unit_Ach!$O$9&amp;Unit_Ach!$O$10)</f>
        <v>0</v>
      </c>
      <c r="EF40" s="96">
        <f>SUMIFS('Entry Data'!$S:$S,'Entry Data'!$AA:$AA,Unit_Ach!$B40&amp;Unit_Ach!$EE$8&amp;Unit_Ach!$O$9&amp;Unit_Ach!$O$10)</f>
        <v>0</v>
      </c>
      <c r="EG40" s="94">
        <f>SUMIFS('Entry Data'!$A:$A,'Entry Data'!$AA:$AA,Unit_Ach!$B40&amp;Unit_Ach!$EE$8&amp;Unit_Ach!$O$9&amp;Unit_Ach!$Q$10)</f>
        <v>0</v>
      </c>
      <c r="EH40" s="96">
        <f>SUMIFS('Entry Data'!$S:$S,'Entry Data'!$AA:$AA,Unit_Ach!$B40&amp;Unit_Ach!$EE$8&amp;Unit_Ach!$O$9&amp;Unit_Ach!$Q$10)</f>
        <v>0</v>
      </c>
      <c r="EI40" s="94">
        <f>SUMIFS('Entry Data'!$A:$A,'Entry Data'!$AA:$AA,Unit_Ach!$B40&amp;Unit_Ach!$EE$8&amp;Unit_Ach!$S$9&amp;Unit_Ach!$S$10)</f>
        <v>4</v>
      </c>
      <c r="EJ40" s="96">
        <f>SUMIFS('Entry Data'!$S:$S,'Entry Data'!$AA:$AA,Unit_Ach!$B40&amp;Unit_Ach!$EE$8&amp;Unit_Ach!$S$9&amp;Unit_Ach!$S$10)</f>
        <v>135.10000000000002</v>
      </c>
      <c r="EK40" s="94">
        <f>SUMIFS('Entry Data'!$A:$A,'Entry Data'!$AA:$AA,Unit_Ach!$B40&amp;Unit_Ach!$EE$8&amp;Unit_Ach!$S$9&amp;Unit_Ach!$U$10)</f>
        <v>5</v>
      </c>
      <c r="EL40" s="94">
        <f>SUMIFS('Entry Data'!$S:$S,'Entry Data'!$AA:$AA,Unit_Ach!$B40&amp;Unit_Ach!$EE$8&amp;Unit_Ach!$S$9&amp;Unit_Ach!$U$10)</f>
        <v>170.98</v>
      </c>
      <c r="EM40" s="97">
        <f t="shared" si="37"/>
        <v>9</v>
      </c>
      <c r="EN40" s="97">
        <f t="shared" si="38"/>
        <v>306.08000000000004</v>
      </c>
      <c r="EO40" s="99">
        <f>SUMIFS('Entry Data'!$A:$A,'Entry Data'!$AA:$AA,Unit_Ach!$B40&amp;Unit_Ach!$EO$8&amp;Unit_Ach!$O$9&amp;Unit_Ach!$O$10)</f>
        <v>0</v>
      </c>
      <c r="EP40" s="96">
        <f>SUMIFS('Entry Data'!$S:$S,'Entry Data'!$AA:$AA,Unit_Ach!$B40&amp;Unit_Ach!$EO$8&amp;Unit_Ach!$O$9&amp;Unit_Ach!$O$10)</f>
        <v>0</v>
      </c>
      <c r="EQ40" s="94">
        <f>SUMIFS('Entry Data'!$A:$A,'Entry Data'!$AA:$AA,Unit_Ach!$B40&amp;Unit_Ach!$EO$8&amp;Unit_Ach!$O$9&amp;Unit_Ach!$Q$10)</f>
        <v>0</v>
      </c>
      <c r="ER40" s="96">
        <f>SUMIFS('Entry Data'!$S:$S,'Entry Data'!$AA:$AA,Unit_Ach!$B40&amp;Unit_Ach!$EO$8&amp;Unit_Ach!$O$9&amp;Unit_Ach!$Q$10)</f>
        <v>0</v>
      </c>
      <c r="ES40" s="94">
        <f>SUMIFS('Entry Data'!$A:$A,'Entry Data'!$AA:$AA,Unit_Ach!$B40&amp;Unit_Ach!$EO$8&amp;Unit_Ach!$S$9&amp;Unit_Ach!$S$10)</f>
        <v>4</v>
      </c>
      <c r="ET40" s="96">
        <f>SUMIFS('Entry Data'!$S:$S,'Entry Data'!$AA:$AA,Unit_Ach!$B40&amp;Unit_Ach!$EO$8&amp;Unit_Ach!$S$9&amp;Unit_Ach!$S$10)</f>
        <v>137.42000000000002</v>
      </c>
      <c r="EU40" s="94">
        <f>SUMIFS('Entry Data'!$A:$A,'Entry Data'!$AA:$AA,Unit_Ach!$B40&amp;Unit_Ach!$EO$8&amp;Unit_Ach!$S$9&amp;Unit_Ach!$U$10)</f>
        <v>0</v>
      </c>
      <c r="EV40" s="94">
        <f>SUMIFS('Entry Data'!$S:$S,'Entry Data'!$AA:$AA,Unit_Ach!$B40&amp;Unit_Ach!$EO$8&amp;Unit_Ach!$S$9&amp;Unit_Ach!$U$10)</f>
        <v>0</v>
      </c>
      <c r="EW40" s="97">
        <f t="shared" si="39"/>
        <v>4</v>
      </c>
      <c r="EX40" s="97">
        <f t="shared" si="40"/>
        <v>137.42000000000002</v>
      </c>
      <c r="EY40" s="99">
        <f>SUMIFS('Entry Data'!$A:$A,'Entry Data'!$AA:$AA,Unit_Ach!$B40&amp;Unit_Ach!$EY$8&amp;Unit_Ach!$O$9&amp;Unit_Ach!$O$10)</f>
        <v>0</v>
      </c>
      <c r="EZ40" s="96">
        <f>SUMIFS('Entry Data'!$S:$S,'Entry Data'!$AA:$AA,Unit_Ach!$B40&amp;Unit_Ach!$EY$8&amp;Unit_Ach!$O$9&amp;Unit_Ach!$O$10)</f>
        <v>0</v>
      </c>
      <c r="FA40" s="94">
        <f>SUMIFS('Entry Data'!$A:$A,'Entry Data'!$AA:$AA,Unit_Ach!$B40&amp;Unit_Ach!$EY$8&amp;Unit_Ach!$O$9&amp;Unit_Ach!$Q$10)</f>
        <v>1</v>
      </c>
      <c r="FB40" s="96">
        <f>SUMIFS('Entry Data'!$S:$S,'Entry Data'!$AA:$AA,Unit_Ach!$B40&amp;Unit_Ach!$EY$8&amp;Unit_Ach!$O$9&amp;Unit_Ach!$Q$10)</f>
        <v>0</v>
      </c>
      <c r="FC40" s="94">
        <f>SUMIFS('Entry Data'!$A:$A,'Entry Data'!$AA:$AA,Unit_Ach!$B40&amp;Unit_Ach!$EY$8&amp;Unit_Ach!$S$9&amp;Unit_Ach!$S$10)</f>
        <v>4</v>
      </c>
      <c r="FD40" s="96">
        <f>SUMIFS('Entry Data'!$S:$S,'Entry Data'!$AA:$AA,Unit_Ach!$B40&amp;Unit_Ach!$EY$8&amp;Unit_Ach!$S$9&amp;Unit_Ach!$S$10)</f>
        <v>0</v>
      </c>
      <c r="FE40" s="94">
        <f>SUMIFS('Entry Data'!$A:$A,'Entry Data'!$AA:$AA,Unit_Ach!$B40&amp;Unit_Ach!$EY$8&amp;Unit_Ach!$S$9&amp;Unit_Ach!$U$10)</f>
        <v>4</v>
      </c>
      <c r="FF40" s="94">
        <f>SUMIFS('Entry Data'!$S:$S,'Entry Data'!$AA:$AA,Unit_Ach!$B40&amp;Unit_Ach!$EY$8&amp;Unit_Ach!$S$9&amp;Unit_Ach!$U$10)</f>
        <v>0</v>
      </c>
      <c r="FG40" s="97">
        <f t="shared" si="41"/>
        <v>9</v>
      </c>
      <c r="FH40" s="97">
        <f t="shared" si="42"/>
        <v>0</v>
      </c>
      <c r="FI40" s="99">
        <f>SUMIFS('Entry Data'!$A:$A,'Entry Data'!$AA:$AA,Unit_Ach!$B40&amp;Unit_Ach!$FI$8&amp;Unit_Ach!$O$9&amp;Unit_Ach!$O$10)</f>
        <v>0</v>
      </c>
      <c r="FJ40" s="96">
        <f>SUMIFS('Entry Data'!$S:$S,'Entry Data'!$AA:$AA,Unit_Ach!$B40&amp;Unit_Ach!$FI$8&amp;Unit_Ach!$O$9&amp;Unit_Ach!$O$10)</f>
        <v>0</v>
      </c>
      <c r="FK40" s="94">
        <f>SUMIFS('Entry Data'!$A:$A,'Entry Data'!$AA:$AA,Unit_Ach!$B40&amp;Unit_Ach!$FI$8&amp;Unit_Ach!$O$9&amp;Unit_Ach!$Q$10)</f>
        <v>0</v>
      </c>
      <c r="FL40" s="96">
        <f>SUMIFS('Entry Data'!$S:$S,'Entry Data'!$AA:$AA,Unit_Ach!$B40&amp;Unit_Ach!$FI$8&amp;Unit_Ach!$O$9&amp;Unit_Ach!$Q$10)</f>
        <v>0</v>
      </c>
      <c r="FM40" s="94">
        <f>SUMIFS('Entry Data'!$A:$A,'Entry Data'!$AA:$AA,Unit_Ach!$B40&amp;Unit_Ach!$FI$8&amp;Unit_Ach!$S$9&amp;Unit_Ach!$S$10)</f>
        <v>5</v>
      </c>
      <c r="FN40" s="96">
        <f>SUMIFS('Entry Data'!$S:$S,'Entry Data'!$AA:$AA,Unit_Ach!$B40&amp;Unit_Ach!$FI$8&amp;Unit_Ach!$S$9&amp;Unit_Ach!$S$10)</f>
        <v>0</v>
      </c>
      <c r="FO40" s="94">
        <f>SUMIFS('Entry Data'!$A:$A,'Entry Data'!$AA:$AA,Unit_Ach!$B40&amp;Unit_Ach!$FI$8&amp;Unit_Ach!$S$9&amp;Unit_Ach!$U$10)</f>
        <v>5</v>
      </c>
      <c r="FP40" s="94">
        <f>SUMIFS('Entry Data'!$S:$S,'Entry Data'!$AA:$AA,Unit_Ach!$B40&amp;Unit_Ach!$FI$8&amp;Unit_Ach!$S$9&amp;Unit_Ach!$U$10)</f>
        <v>0</v>
      </c>
      <c r="FQ40" s="97">
        <f t="shared" si="43"/>
        <v>10</v>
      </c>
      <c r="FR40" s="97">
        <f t="shared" si="44"/>
        <v>0</v>
      </c>
      <c r="FS40" s="99">
        <f>SUMIFS('Entry Data'!$A:$A,'Entry Data'!$AA:$AA,Unit_Ach!$B40&amp;Unit_Ach!$FS$8&amp;Unit_Ach!$O$9&amp;Unit_Ach!$O$10)</f>
        <v>1</v>
      </c>
      <c r="FT40" s="96">
        <f>SUMIFS('Entry Data'!$S:$S,'Entry Data'!$AA:$AA,Unit_Ach!$B40&amp;Unit_Ach!$FS$8&amp;Unit_Ach!$O$9&amp;Unit_Ach!$O$10)</f>
        <v>0</v>
      </c>
      <c r="FU40" s="94">
        <f>SUMIFS('Entry Data'!$A:$A,'Entry Data'!$AA:$AA,Unit_Ach!$B40&amp;Unit_Ach!$FS$8&amp;Unit_Ach!$O$9&amp;Unit_Ach!$Q$10)</f>
        <v>0</v>
      </c>
      <c r="FV40" s="96">
        <f>SUMIFS('Entry Data'!$S:$S,'Entry Data'!$AA:$AA,Unit_Ach!$B40&amp;Unit_Ach!$FS$8&amp;Unit_Ach!$O$9&amp;Unit_Ach!$Q$10)</f>
        <v>0</v>
      </c>
      <c r="FW40" s="94">
        <f>SUMIFS('Entry Data'!$A:$A,'Entry Data'!$AA:$AA,Unit_Ach!$B40&amp;Unit_Ach!$FS$8&amp;Unit_Ach!$S$9&amp;Unit_Ach!$S$10)</f>
        <v>3</v>
      </c>
      <c r="FX40" s="96">
        <f>SUMIFS('Entry Data'!$S:$S,'Entry Data'!$AA:$AA,Unit_Ach!$B40&amp;Unit_Ach!$FS$8&amp;Unit_Ach!$S$9&amp;Unit_Ach!$S$10)</f>
        <v>0</v>
      </c>
      <c r="FY40" s="94">
        <f>SUMIFS('Entry Data'!$A:$A,'Entry Data'!$AA:$AA,Unit_Ach!$B40&amp;Unit_Ach!$FS$8&amp;Unit_Ach!$S$9&amp;Unit_Ach!$U$10)</f>
        <v>4</v>
      </c>
      <c r="FZ40" s="94">
        <f>SUMIFS('Entry Data'!$S:$S,'Entry Data'!$AA:$AA,Unit_Ach!$B40&amp;Unit_Ach!$FS$8&amp;Unit_Ach!$S$9&amp;Unit_Ach!$U$10)</f>
        <v>0</v>
      </c>
      <c r="GA40" s="97">
        <f t="shared" si="45"/>
        <v>8</v>
      </c>
      <c r="GB40" s="97">
        <f t="shared" si="46"/>
        <v>0</v>
      </c>
      <c r="GC40" s="99">
        <f>SUMIFS('Entry Data'!$A:$A,'Entry Data'!$AA:$AA,Unit_Ach!$B40&amp;Unit_Ach!$GC$8&amp;Unit_Ach!$O$9&amp;Unit_Ach!$O$10)</f>
        <v>0</v>
      </c>
      <c r="GD40" s="96">
        <f>SUMIFS('Entry Data'!$S:$S,'Entry Data'!$AA:$AA,Unit_Ach!$B40&amp;Unit_Ach!$GC$8&amp;Unit_Ach!$O$9&amp;Unit_Ach!$O$10)</f>
        <v>0</v>
      </c>
      <c r="GE40" s="94">
        <f>SUMIFS('Entry Data'!$A:$A,'Entry Data'!$AA:$AA,Unit_Ach!$B40&amp;Unit_Ach!$GC$8&amp;Unit_Ach!$O$9&amp;Unit_Ach!$Q$10)</f>
        <v>1</v>
      </c>
      <c r="GF40" s="96">
        <f>SUMIFS('Entry Data'!$S:$S,'Entry Data'!$AA:$AA,Unit_Ach!$B40&amp;Unit_Ach!$GC$8&amp;Unit_Ach!$O$9&amp;Unit_Ach!$Q$10)</f>
        <v>0</v>
      </c>
      <c r="GG40" s="94">
        <f>SUMIFS('Entry Data'!$A:$A,'Entry Data'!$AA:$AA,Unit_Ach!$B40&amp;Unit_Ach!$GC$8&amp;Unit_Ach!$S$9&amp;Unit_Ach!$S$10)</f>
        <v>4</v>
      </c>
      <c r="GH40" s="96">
        <f>SUMIFS('Entry Data'!$S:$S,'Entry Data'!$AA:$AA,Unit_Ach!$B40&amp;Unit_Ach!$GC$8&amp;Unit_Ach!$S$9&amp;Unit_Ach!$S$10)</f>
        <v>0</v>
      </c>
      <c r="GI40" s="94">
        <f>SUMIFS('Entry Data'!$A:$A,'Entry Data'!$AA:$AA,Unit_Ach!$B40&amp;Unit_Ach!$GC$8&amp;Unit_Ach!$S$9&amp;Unit_Ach!$U$10)</f>
        <v>0</v>
      </c>
      <c r="GJ40" s="94">
        <f>SUMIFS('Entry Data'!$S:$S,'Entry Data'!$AA:$AA,Unit_Ach!$B40&amp;Unit_Ach!$GC$8&amp;Unit_Ach!$S$9&amp;Unit_Ach!$U$10)</f>
        <v>0</v>
      </c>
      <c r="GK40" s="97">
        <f t="shared" si="47"/>
        <v>5</v>
      </c>
      <c r="GL40" s="97">
        <f t="shared" si="48"/>
        <v>0</v>
      </c>
      <c r="GM40" s="99">
        <f>SUMIFS('Entry Data'!$A:$A,'Entry Data'!$AA:$AA,Unit_Ach!$B40&amp;Unit_Ach!$GM$8&amp;Unit_Ach!$O$9&amp;Unit_Ach!$O$10)</f>
        <v>0</v>
      </c>
      <c r="GN40" s="96">
        <f>SUMIFS('Entry Data'!$S:$S,'Entry Data'!$AA:$AA,Unit_Ach!$B40&amp;Unit_Ach!$GM$8&amp;Unit_Ach!$O$9&amp;Unit_Ach!$O$10)</f>
        <v>0</v>
      </c>
      <c r="GO40" s="94">
        <f>SUMIFS('Entry Data'!$A:$A,'Entry Data'!$AA:$AA,Unit_Ach!$B40&amp;Unit_Ach!$GM$8&amp;Unit_Ach!$O$9&amp;Unit_Ach!$Q$10)</f>
        <v>1</v>
      </c>
      <c r="GP40" s="96">
        <f>SUMIFS('Entry Data'!$S:$S,'Entry Data'!$AA:$AA,Unit_Ach!$B40&amp;Unit_Ach!$GM$8&amp;Unit_Ach!$O$9&amp;Unit_Ach!$Q$10)</f>
        <v>0</v>
      </c>
      <c r="GQ40" s="94">
        <f>SUMIFS('Entry Data'!$A:$A,'Entry Data'!$AA:$AA,Unit_Ach!$B40&amp;Unit_Ach!$GM$8&amp;Unit_Ach!$S$9&amp;Unit_Ach!$S$10)</f>
        <v>0</v>
      </c>
      <c r="GR40" s="96">
        <f>SUMIFS('Entry Data'!$S:$S,'Entry Data'!$AA:$AA,Unit_Ach!$B40&amp;Unit_Ach!$GM$8&amp;Unit_Ach!$S$9&amp;Unit_Ach!$S$10)</f>
        <v>0</v>
      </c>
      <c r="GS40" s="94">
        <f>SUMIFS('Entry Data'!$A:$A,'Entry Data'!$AA:$AA,Unit_Ach!$B40&amp;Unit_Ach!$GM$8&amp;Unit_Ach!$S$9&amp;Unit_Ach!$U$10)</f>
        <v>5</v>
      </c>
      <c r="GT40" s="94">
        <f>SUMIFS('Entry Data'!$S:$S,'Entry Data'!$AA:$AA,Unit_Ach!$B40&amp;Unit_Ach!$GM$8&amp;Unit_Ach!$S$9&amp;Unit_Ach!$U$10)</f>
        <v>0</v>
      </c>
      <c r="GU40" s="97">
        <f t="shared" si="49"/>
        <v>6</v>
      </c>
      <c r="GV40" s="97">
        <f t="shared" si="50"/>
        <v>0</v>
      </c>
      <c r="GW40" s="99">
        <f>SUMIFS('Entry Data'!$A:$A,'Entry Data'!$AA:$AA,Unit_Ach!$B40&amp;Unit_Ach!$GW$8&amp;Unit_Ach!$O$9&amp;Unit_Ach!$O$10)</f>
        <v>0</v>
      </c>
      <c r="GX40" s="96">
        <f>SUMIFS('Entry Data'!$S:$S,'Entry Data'!$AA:$AA,Unit_Ach!$B40&amp;Unit_Ach!$GW$8&amp;Unit_Ach!$O$9&amp;Unit_Ach!$O$10)</f>
        <v>0</v>
      </c>
      <c r="GY40" s="94">
        <f>SUMIFS('Entry Data'!$A:$A,'Entry Data'!$AA:$AA,Unit_Ach!$B40&amp;Unit_Ach!$GW$8&amp;Unit_Ach!$O$9&amp;Unit_Ach!$Q$10)</f>
        <v>0</v>
      </c>
      <c r="GZ40" s="96">
        <f>SUMIFS('Entry Data'!$S:$S,'Entry Data'!$AA:$AA,Unit_Ach!$B40&amp;Unit_Ach!$GW$8&amp;Unit_Ach!$O$9&amp;Unit_Ach!$Q$10)</f>
        <v>0</v>
      </c>
      <c r="HA40" s="94">
        <f>SUMIFS('Entry Data'!$A:$A,'Entry Data'!$AA:$AA,Unit_Ach!$B40&amp;Unit_Ach!$GW$8&amp;Unit_Ach!$S$9&amp;Unit_Ach!$S$10)</f>
        <v>0</v>
      </c>
      <c r="HB40" s="96">
        <f>SUMIFS('Entry Data'!$S:$S,'Entry Data'!$AA:$AA,Unit_Ach!$B40&amp;Unit_Ach!$GW$8&amp;Unit_Ach!$S$9&amp;Unit_Ach!$S$10)</f>
        <v>0</v>
      </c>
      <c r="HC40" s="94">
        <f>SUMIFS('Entry Data'!$A:$A,'Entry Data'!$AA:$AA,Unit_Ach!$B40&amp;Unit_Ach!$GW$8&amp;Unit_Ach!$S$9&amp;Unit_Ach!$U$10)</f>
        <v>0</v>
      </c>
      <c r="HD40" s="94">
        <f>SUMIFS('Entry Data'!$S:$S,'Entry Data'!$AA:$AA,Unit_Ach!$B40&amp;Unit_Ach!$GW$8&amp;Unit_Ach!$S$9&amp;Unit_Ach!$U$10)</f>
        <v>0</v>
      </c>
      <c r="HE40" s="97">
        <f t="shared" si="51"/>
        <v>0</v>
      </c>
      <c r="HF40" s="97">
        <f t="shared" si="52"/>
        <v>0</v>
      </c>
      <c r="HG40" s="99">
        <f>SUMIFS('Entry Data'!$A:$A,'Entry Data'!$AA:$AA,Unit_Ach!$B40&amp;Unit_Ach!$HG$8&amp;Unit_Ach!$O$9&amp;Unit_Ach!$O$10)</f>
        <v>0</v>
      </c>
      <c r="HH40" s="96">
        <f>SUMIFS('Entry Data'!$S:$S,'Entry Data'!$AA:$AA,Unit_Ach!$B40&amp;Unit_Ach!$HG$8&amp;Unit_Ach!$O$9&amp;Unit_Ach!$O$10)</f>
        <v>0</v>
      </c>
      <c r="HI40" s="94">
        <f>SUMIFS('Entry Data'!$A:$A,'Entry Data'!$AA:$AA,Unit_Ach!$B40&amp;Unit_Ach!$HG$8&amp;Unit_Ach!$O$9&amp;Unit_Ach!$Q$10)</f>
        <v>0</v>
      </c>
      <c r="HJ40" s="96">
        <f>SUMIFS('Entry Data'!$S:$S,'Entry Data'!$AA:$AA,Unit_Ach!$B40&amp;Unit_Ach!$HG$8&amp;Unit_Ach!$O$9&amp;Unit_Ach!$Q$10)</f>
        <v>0</v>
      </c>
      <c r="HK40" s="94">
        <f>SUMIFS('Entry Data'!$A:$A,'Entry Data'!$AA:$AA,Unit_Ach!$B40&amp;Unit_Ach!$HG$8&amp;Unit_Ach!$S$9&amp;Unit_Ach!$S$10)</f>
        <v>0</v>
      </c>
      <c r="HL40" s="96">
        <f>SUMIFS('Entry Data'!$S:$S,'Entry Data'!$AA:$AA,Unit_Ach!$B40&amp;Unit_Ach!$HG$8&amp;Unit_Ach!$S$9&amp;Unit_Ach!$S$10)</f>
        <v>0</v>
      </c>
      <c r="HM40" s="94">
        <f>SUMIFS('Entry Data'!$A:$A,'Entry Data'!$AA:$AA,Unit_Ach!$B40&amp;Unit_Ach!$HG$8&amp;Unit_Ach!$S$9&amp;Unit_Ach!$U$10)</f>
        <v>0</v>
      </c>
      <c r="HN40" s="94">
        <f>SUMIFS('Entry Data'!$S:$S,'Entry Data'!$AA:$AA,Unit_Ach!$B40&amp;Unit_Ach!$HG$8&amp;Unit_Ach!$S$9&amp;Unit_Ach!$U$10)</f>
        <v>0</v>
      </c>
      <c r="HO40" s="97">
        <f t="shared" si="53"/>
        <v>0</v>
      </c>
      <c r="HP40" s="97">
        <f t="shared" si="54"/>
        <v>0</v>
      </c>
      <c r="HQ40" s="99">
        <f>SUMIFS('Entry Data'!$A:$A,'Entry Data'!$AA:$AA,Unit_Ach!$B40&amp;Unit_Ach!$HQ$8&amp;Unit_Ach!$O$9&amp;Unit_Ach!$O$10)</f>
        <v>0</v>
      </c>
      <c r="HR40" s="96">
        <f>SUMIFS('Entry Data'!$S:$S,'Entry Data'!$AA:$AA,Unit_Ach!$B40&amp;Unit_Ach!$HQ$8&amp;Unit_Ach!$O$9&amp;Unit_Ach!$O$10)</f>
        <v>0</v>
      </c>
      <c r="HS40" s="94">
        <f>SUMIFS('Entry Data'!$A:$A,'Entry Data'!$AA:$AA,Unit_Ach!$B40&amp;Unit_Ach!$HQ$8&amp;Unit_Ach!$O$9&amp;Unit_Ach!$Q$10)</f>
        <v>0</v>
      </c>
      <c r="HT40" s="96">
        <f>SUMIFS('Entry Data'!$S:$S,'Entry Data'!$AA:$AA,Unit_Ach!$B40&amp;Unit_Ach!$HQ$8&amp;Unit_Ach!$O$9&amp;Unit_Ach!$Q$10)</f>
        <v>0</v>
      </c>
      <c r="HU40" s="94">
        <f>SUMIFS('Entry Data'!$A:$A,'Entry Data'!$AA:$AA,Unit_Ach!$B40&amp;Unit_Ach!$HQ$8&amp;Unit_Ach!$S$9&amp;Unit_Ach!$S$10)</f>
        <v>0</v>
      </c>
      <c r="HV40" s="96">
        <f>SUMIFS('Entry Data'!$S:$S,'Entry Data'!$AA:$AA,Unit_Ach!$B40&amp;Unit_Ach!$HQ$8&amp;Unit_Ach!$S$9&amp;Unit_Ach!$S$10)</f>
        <v>0</v>
      </c>
      <c r="HW40" s="94">
        <f>SUMIFS('Entry Data'!$A:$A,'Entry Data'!$AA:$AA,Unit_Ach!$B40&amp;Unit_Ach!$HQ$8&amp;Unit_Ach!$S$9&amp;Unit_Ach!$U$10)</f>
        <v>0</v>
      </c>
      <c r="HX40" s="94">
        <f>SUMIFS('Entry Data'!$S:$S,'Entry Data'!$AA:$AA,Unit_Ach!$B40&amp;Unit_Ach!$HQ$8&amp;Unit_Ach!$S$9&amp;Unit_Ach!$U$10)</f>
        <v>0</v>
      </c>
      <c r="HY40" s="97">
        <f t="shared" si="55"/>
        <v>0</v>
      </c>
      <c r="HZ40" s="97">
        <f t="shared" si="56"/>
        <v>0</v>
      </c>
      <c r="IA40" s="99">
        <f>SUMIFS('Entry Data'!$A:$A,'Entry Data'!$AA:$AA,Unit_Ach!$B40&amp;Unit_Ach!$IA$8&amp;Unit_Ach!$O$9&amp;Unit_Ach!$O$10)</f>
        <v>0</v>
      </c>
      <c r="IB40" s="96">
        <f>SUMIFS('Entry Data'!$S:$S,'Entry Data'!$AA:$AA,Unit_Ach!$B40&amp;Unit_Ach!$IA$8&amp;Unit_Ach!$O$9&amp;Unit_Ach!$O$10)</f>
        <v>0</v>
      </c>
      <c r="IC40" s="94">
        <f>SUMIFS('Entry Data'!$A:$A,'Entry Data'!$AA:$AA,Unit_Ach!$B40&amp;Unit_Ach!$IA$8&amp;Unit_Ach!$O$9&amp;Unit_Ach!$Q$10)</f>
        <v>0</v>
      </c>
      <c r="ID40" s="96">
        <f>SUMIFS('Entry Data'!$S:$S,'Entry Data'!$AA:$AA,Unit_Ach!$B40&amp;Unit_Ach!$IA$8&amp;Unit_Ach!$O$9&amp;Unit_Ach!$Q$10)</f>
        <v>0</v>
      </c>
      <c r="IE40" s="94">
        <f>SUMIFS('Entry Data'!$A:$A,'Entry Data'!$AA:$AA,Unit_Ach!$B40&amp;Unit_Ach!$IA$8&amp;Unit_Ach!$S$9&amp;Unit_Ach!$S$10)</f>
        <v>0</v>
      </c>
      <c r="IF40" s="96">
        <f>SUMIFS('Entry Data'!$S:$S,'Entry Data'!$AA:$AA,Unit_Ach!$B40&amp;Unit_Ach!$IA$8&amp;Unit_Ach!$S$9&amp;Unit_Ach!$S$10)</f>
        <v>0</v>
      </c>
      <c r="IG40" s="94">
        <f>SUMIFS('Entry Data'!$A:$A,'Entry Data'!$AA:$AA,Unit_Ach!$B40&amp;Unit_Ach!$IA$8&amp;Unit_Ach!$S$9&amp;Unit_Ach!$U$10)</f>
        <v>0</v>
      </c>
      <c r="IH40" s="94">
        <f>SUMIFS('Entry Data'!$S:$S,'Entry Data'!$AA:$AA,Unit_Ach!$B40&amp;Unit_Ach!$IA$8&amp;Unit_Ach!$S$9&amp;Unit_Ach!$U$10)</f>
        <v>0</v>
      </c>
      <c r="II40" s="97">
        <f t="shared" si="57"/>
        <v>0</v>
      </c>
      <c r="IJ40" s="97">
        <f t="shared" si="58"/>
        <v>0</v>
      </c>
      <c r="IK40" s="99">
        <f>SUMIFS('Entry Data'!$A:$A,'Entry Data'!$AA:$AA,Unit_Ach!$B40&amp;Unit_Ach!$IK$8&amp;Unit_Ach!$O$9&amp;Unit_Ach!$O$10)</f>
        <v>0</v>
      </c>
      <c r="IL40" s="96">
        <f>SUMIFS('Entry Data'!$S:$S,'Entry Data'!$AA:$AA,Unit_Ach!$B40&amp;Unit_Ach!$IK$8&amp;Unit_Ach!$O$9&amp;Unit_Ach!$O$10)</f>
        <v>0</v>
      </c>
      <c r="IM40" s="94">
        <f>SUMIFS('Entry Data'!$A:$A,'Entry Data'!$AA:$AA,Unit_Ach!$B40&amp;Unit_Ach!$IK$8&amp;Unit_Ach!$O$9&amp;Unit_Ach!$Q$10)</f>
        <v>0</v>
      </c>
      <c r="IN40" s="96">
        <f>SUMIFS('Entry Data'!$S:$S,'Entry Data'!$AA:$AA,Unit_Ach!$B40&amp;Unit_Ach!$IK$8&amp;Unit_Ach!$O$9&amp;Unit_Ach!$Q$10)</f>
        <v>0</v>
      </c>
      <c r="IO40" s="94">
        <f>SUMIFS('Entry Data'!$A:$A,'Entry Data'!$AA:$AA,Unit_Ach!$B40&amp;Unit_Ach!$IK$8&amp;Unit_Ach!$S$9&amp;Unit_Ach!$S$10)</f>
        <v>0</v>
      </c>
      <c r="IP40" s="96">
        <f>SUMIFS('Entry Data'!$S:$S,'Entry Data'!$AA:$AA,Unit_Ach!$B40&amp;Unit_Ach!$IK$8&amp;Unit_Ach!$S$9&amp;Unit_Ach!$S$10)</f>
        <v>0</v>
      </c>
      <c r="IQ40" s="94">
        <f>SUMIFS('Entry Data'!$A:$A,'Entry Data'!$AA:$AA,Unit_Ach!$B40&amp;Unit_Ach!$IK$8&amp;Unit_Ach!$S$9&amp;Unit_Ach!$U$10)</f>
        <v>0</v>
      </c>
      <c r="IR40" s="94">
        <f>SUMIFS('Entry Data'!$S:$S,'Entry Data'!$AA:$AA,Unit_Ach!$B40&amp;Unit_Ach!$IK$8&amp;Unit_Ach!$S$9&amp;Unit_Ach!$U$10)</f>
        <v>0</v>
      </c>
      <c r="IS40" s="97">
        <f t="shared" si="59"/>
        <v>0</v>
      </c>
      <c r="IT40" s="97">
        <f t="shared" si="60"/>
        <v>0</v>
      </c>
      <c r="IU40" s="99">
        <f>SUMIFS('Entry Data'!$A:$A,'Entry Data'!$AA:$AA,Unit_Ach!$B40&amp;Unit_Ach!$IU$8&amp;Unit_Ach!$O$9&amp;Unit_Ach!$O$10)</f>
        <v>0</v>
      </c>
      <c r="IV40" s="96">
        <f>SUMIFS('Entry Data'!$S:$S,'Entry Data'!$AA:$AA,Unit_Ach!$B40&amp;Unit_Ach!$IU$8&amp;Unit_Ach!$O$9&amp;Unit_Ach!$O$10)</f>
        <v>0</v>
      </c>
      <c r="IW40" s="94">
        <f>SUMIFS('Entry Data'!$A:$A,'Entry Data'!$AA:$AA,Unit_Ach!$B40&amp;Unit_Ach!$IU$8&amp;Unit_Ach!$O$9&amp;Unit_Ach!$Q$10)</f>
        <v>0</v>
      </c>
      <c r="IX40" s="96">
        <f>SUMIFS('Entry Data'!$S:$S,'Entry Data'!$AA:$AA,Unit_Ach!$B40&amp;Unit_Ach!$IU$8&amp;Unit_Ach!$O$9&amp;Unit_Ach!$Q$10)</f>
        <v>0</v>
      </c>
      <c r="IY40" s="94">
        <f>SUMIFS('Entry Data'!$A:$A,'Entry Data'!$AA:$AA,Unit_Ach!$B40&amp;Unit_Ach!$IU$8&amp;Unit_Ach!$S$9&amp;Unit_Ach!$S$10)</f>
        <v>0</v>
      </c>
      <c r="IZ40" s="96">
        <f>SUMIFS('Entry Data'!$S:$S,'Entry Data'!$AA:$AA,Unit_Ach!$B40&amp;Unit_Ach!$IU$8&amp;Unit_Ach!$S$9&amp;Unit_Ach!$S$10)</f>
        <v>0</v>
      </c>
      <c r="JA40" s="94">
        <f>SUMIFS('Entry Data'!$A:$A,'Entry Data'!$AA:$AA,Unit_Ach!$B40&amp;Unit_Ach!$IU$8&amp;Unit_Ach!$S$9&amp;Unit_Ach!$U$10)</f>
        <v>0</v>
      </c>
      <c r="JB40" s="94">
        <f>SUMIFS('Entry Data'!$S:$S,'Entry Data'!$AA:$AA,Unit_Ach!$B40&amp;Unit_Ach!$IU$8&amp;Unit_Ach!$S$9&amp;Unit_Ach!$U$10)</f>
        <v>0</v>
      </c>
      <c r="JC40" s="97">
        <f t="shared" si="61"/>
        <v>0</v>
      </c>
      <c r="JD40" s="97">
        <f t="shared" si="62"/>
        <v>0</v>
      </c>
      <c r="JE40" s="99">
        <f>SUMIFS('Entry Data'!$A:$A,'Entry Data'!$AA:$AA,Unit_Ach!$B40&amp;Unit_Ach!$JE$8&amp;Unit_Ach!$O$9&amp;Unit_Ach!$O$10)</f>
        <v>0</v>
      </c>
      <c r="JF40" s="96">
        <f>SUMIFS('Entry Data'!$S:$S,'Entry Data'!$AA:$AA,Unit_Ach!$B40&amp;Unit_Ach!$JE$8&amp;Unit_Ach!$O$9&amp;Unit_Ach!$O$10)</f>
        <v>0</v>
      </c>
      <c r="JG40" s="94">
        <f>SUMIFS('Entry Data'!$A:$A,'Entry Data'!$AA:$AA,Unit_Ach!$B40&amp;Unit_Ach!$JE$8&amp;Unit_Ach!$O$9&amp;Unit_Ach!$Q$10)</f>
        <v>0</v>
      </c>
      <c r="JH40" s="96">
        <f>SUMIFS('Entry Data'!$S:$S,'Entry Data'!$AA:$AA,Unit_Ach!$B40&amp;Unit_Ach!$JE$8&amp;Unit_Ach!$O$9&amp;Unit_Ach!$Q$10)</f>
        <v>0</v>
      </c>
      <c r="JI40" s="94">
        <f>SUMIFS('Entry Data'!$A:$A,'Entry Data'!$AA:$AA,Unit_Ach!$B40&amp;Unit_Ach!$JE$8&amp;Unit_Ach!$S$9&amp;Unit_Ach!$S$10)</f>
        <v>0</v>
      </c>
      <c r="JJ40" s="96">
        <f>SUMIFS('Entry Data'!$S:$S,'Entry Data'!$AA:$AA,Unit_Ach!$B40&amp;Unit_Ach!$JE$8&amp;Unit_Ach!$S$9&amp;Unit_Ach!$S$10)</f>
        <v>0</v>
      </c>
      <c r="JK40" s="94">
        <f>SUMIFS('Entry Data'!$A:$A,'Entry Data'!$AA:$AA,Unit_Ach!$B40&amp;Unit_Ach!$JE$8&amp;Unit_Ach!$S$9&amp;Unit_Ach!$U$10)</f>
        <v>0</v>
      </c>
      <c r="JL40" s="94">
        <f>SUMIFS('Entry Data'!$S:$S,'Entry Data'!$AA:$AA,Unit_Ach!$B40&amp;Unit_Ach!$JE$8&amp;Unit_Ach!$S$9&amp;Unit_Ach!$U$10)</f>
        <v>0</v>
      </c>
      <c r="JM40" s="97">
        <f t="shared" si="63"/>
        <v>0</v>
      </c>
      <c r="JN40" s="97">
        <f t="shared" si="64"/>
        <v>0</v>
      </c>
      <c r="JO40" s="99">
        <f>SUMIFS('Entry Data'!$A:$A,'Entry Data'!$AA:$AA,Unit_Ach!$B40&amp;Unit_Ach!$JO$8&amp;Unit_Ach!$O$9&amp;Unit_Ach!$O$10)</f>
        <v>0</v>
      </c>
      <c r="JP40" s="96">
        <f>SUMIFS('Entry Data'!$S:$S,'Entry Data'!$AA:$AA,Unit_Ach!$B40&amp;Unit_Ach!$JO$8&amp;Unit_Ach!$O$9&amp;Unit_Ach!$O$10)</f>
        <v>0</v>
      </c>
      <c r="JQ40" s="94">
        <f>SUMIFS('Entry Data'!$A:$A,'Entry Data'!$AA:$AA,Unit_Ach!$B40&amp;Unit_Ach!$JO$8&amp;Unit_Ach!$O$9&amp;Unit_Ach!$Q$10)</f>
        <v>0</v>
      </c>
      <c r="JR40" s="96">
        <f>SUMIFS('Entry Data'!$S:$S,'Entry Data'!$AA:$AA,Unit_Ach!$B40&amp;Unit_Ach!$JO$8&amp;Unit_Ach!$O$9&amp;Unit_Ach!$Q$10)</f>
        <v>0</v>
      </c>
      <c r="JS40" s="94">
        <f>SUMIFS('Entry Data'!$A:$A,'Entry Data'!$AA:$AA,Unit_Ach!$B40&amp;Unit_Ach!$JO$8&amp;Unit_Ach!$S$9&amp;Unit_Ach!$S$10)</f>
        <v>0</v>
      </c>
      <c r="JT40" s="96">
        <f>SUMIFS('Entry Data'!$S:$S,'Entry Data'!$AA:$AA,Unit_Ach!$B40&amp;Unit_Ach!$JO$8&amp;Unit_Ach!$S$9&amp;Unit_Ach!$S$10)</f>
        <v>0</v>
      </c>
      <c r="JU40" s="94">
        <f>SUMIFS('Entry Data'!$A:$A,'Entry Data'!$AA:$AA,Unit_Ach!$B40&amp;Unit_Ach!$JO$8&amp;Unit_Ach!$S$9&amp;Unit_Ach!$U$10)</f>
        <v>0</v>
      </c>
      <c r="JV40" s="94">
        <f>SUMIFS('Entry Data'!$S:$S,'Entry Data'!$AA:$AA,Unit_Ach!$B40&amp;Unit_Ach!$JO$8&amp;Unit_Ach!$S$9&amp;Unit_Ach!$U$10)</f>
        <v>0</v>
      </c>
      <c r="JW40" s="97">
        <f t="shared" si="65"/>
        <v>0</v>
      </c>
      <c r="JX40" s="97">
        <f t="shared" si="66"/>
        <v>0</v>
      </c>
      <c r="JY40" s="99">
        <f>SUMIFS('Entry Data'!$A:$A,'Entry Data'!$AA:$AA,Unit_Ach!$B40&amp;Unit_Ach!$JY$8&amp;Unit_Ach!$O$9&amp;Unit_Ach!$O$10)</f>
        <v>0</v>
      </c>
      <c r="JZ40" s="96">
        <f>SUMIFS('Entry Data'!$S:$S,'Entry Data'!$AA:$AA,Unit_Ach!$B40&amp;Unit_Ach!$JY$8&amp;Unit_Ach!$O$9&amp;Unit_Ach!$O$10)</f>
        <v>0</v>
      </c>
      <c r="KA40" s="94">
        <f>SUMIFS('Entry Data'!$A:$A,'Entry Data'!$AA:$AA,Unit_Ach!$B40&amp;Unit_Ach!$JY$8&amp;Unit_Ach!$O$9&amp;Unit_Ach!$Q$10)</f>
        <v>0</v>
      </c>
      <c r="KB40" s="96">
        <f>SUMIFS('Entry Data'!$S:$S,'Entry Data'!$AA:$AA,Unit_Ach!$B40&amp;Unit_Ach!$JY$8&amp;Unit_Ach!$O$9&amp;Unit_Ach!$Q$10)</f>
        <v>0</v>
      </c>
      <c r="KC40" s="94">
        <f>SUMIFS('Entry Data'!$A:$A,'Entry Data'!$AA:$AA,Unit_Ach!$B40&amp;Unit_Ach!$JY$8&amp;Unit_Ach!$S$9&amp;Unit_Ach!$S$10)</f>
        <v>0</v>
      </c>
      <c r="KD40" s="96">
        <f>SUMIFS('Entry Data'!$S:$S,'Entry Data'!$AA:$AA,Unit_Ach!$B40&amp;Unit_Ach!$JY$8&amp;Unit_Ach!$S$9&amp;Unit_Ach!$S$10)</f>
        <v>0</v>
      </c>
      <c r="KE40" s="94">
        <f>SUMIFS('Entry Data'!$A:$A,'Entry Data'!$AA:$AA,Unit_Ach!$B40&amp;Unit_Ach!$JY$8&amp;Unit_Ach!$S$9&amp;Unit_Ach!$U$10)</f>
        <v>0</v>
      </c>
      <c r="KF40" s="94">
        <f>SUMIFS('Entry Data'!$S:$S,'Entry Data'!$AA:$AA,Unit_Ach!$B40&amp;Unit_Ach!$JY$8&amp;Unit_Ach!$S$9&amp;Unit_Ach!$U$10)</f>
        <v>0</v>
      </c>
      <c r="KG40" s="97">
        <f t="shared" si="67"/>
        <v>0</v>
      </c>
      <c r="KH40" s="97">
        <f t="shared" si="68"/>
        <v>0</v>
      </c>
      <c r="KI40" s="99">
        <f>SUMIFS('Entry Data'!$A:$A,'Entry Data'!$AA:$AA,Unit_Ach!$B40&amp;Unit_Ach!$KI$8&amp;Unit_Ach!$O$9&amp;Unit_Ach!$O$10)</f>
        <v>0</v>
      </c>
      <c r="KJ40" s="96">
        <f>SUMIFS('Entry Data'!$S:$S,'Entry Data'!$AA:$AA,Unit_Ach!$B40&amp;Unit_Ach!$KI$8&amp;Unit_Ach!$O$9&amp;Unit_Ach!$O$10)</f>
        <v>0</v>
      </c>
      <c r="KK40" s="94">
        <f>SUMIFS('Entry Data'!$A:$A,'Entry Data'!$AA:$AA,Unit_Ach!$B40&amp;Unit_Ach!$KI$8&amp;Unit_Ach!$O$9&amp;Unit_Ach!$Q$10)</f>
        <v>0</v>
      </c>
      <c r="KL40" s="96">
        <f>SUMIFS('Entry Data'!$S:$S,'Entry Data'!$AA:$AA,Unit_Ach!$B40&amp;Unit_Ach!$KI$8&amp;Unit_Ach!$O$9&amp;Unit_Ach!$Q$10)</f>
        <v>0</v>
      </c>
      <c r="KM40" s="94">
        <f>SUMIFS('Entry Data'!$A:$A,'Entry Data'!$AA:$AA,Unit_Ach!$B40&amp;Unit_Ach!$KI$8&amp;Unit_Ach!$S$9&amp;Unit_Ach!$S$10)</f>
        <v>0</v>
      </c>
      <c r="KN40" s="96">
        <f>SUMIFS('Entry Data'!$S:$S,'Entry Data'!$AA:$AA,Unit_Ach!$B40&amp;Unit_Ach!$KI$8&amp;Unit_Ach!$S$9&amp;Unit_Ach!$S$10)</f>
        <v>0</v>
      </c>
      <c r="KO40" s="94">
        <f>SUMIFS('Entry Data'!$A:$A,'Entry Data'!$AA:$AA,Unit_Ach!$B40&amp;Unit_Ach!$KI$8&amp;Unit_Ach!$S$9&amp;Unit_Ach!$U$10)</f>
        <v>0</v>
      </c>
      <c r="KP40" s="94">
        <f>SUMIFS('Entry Data'!$S:$S,'Entry Data'!$AA:$AA,Unit_Ach!$B40&amp;Unit_Ach!$KI$8&amp;Unit_Ach!$S$9&amp;Unit_Ach!$U$10)</f>
        <v>0</v>
      </c>
      <c r="KQ40" s="97">
        <f t="shared" si="69"/>
        <v>0</v>
      </c>
      <c r="KR40" s="97">
        <f t="shared" si="70"/>
        <v>0</v>
      </c>
      <c r="KS40" s="99">
        <f>SUMIFS('Entry Data'!$A:$A,'Entry Data'!$AA:$AA,Unit_Ach!$B40&amp;Unit_Ach!$KS$8&amp;Unit_Ach!$O$9&amp;Unit_Ach!$O$10)</f>
        <v>0</v>
      </c>
      <c r="KT40" s="96">
        <f>SUMIFS('Entry Data'!$S:$S,'Entry Data'!$AA:$AA,Unit_Ach!$B40&amp;Unit_Ach!$KS$8&amp;Unit_Ach!$O$9&amp;Unit_Ach!$O$10)</f>
        <v>0</v>
      </c>
      <c r="KU40" s="94">
        <f>SUMIFS('Entry Data'!$A:$A,'Entry Data'!$AA:$AA,Unit_Ach!$B40&amp;Unit_Ach!$KS$8&amp;Unit_Ach!$O$9&amp;Unit_Ach!$Q$10)</f>
        <v>0</v>
      </c>
      <c r="KV40" s="96">
        <f>SUMIFS('Entry Data'!$S:$S,'Entry Data'!$AA:$AA,Unit_Ach!$B40&amp;Unit_Ach!$KS$8&amp;Unit_Ach!$O$9&amp;Unit_Ach!$Q$10)</f>
        <v>0</v>
      </c>
      <c r="KW40" s="94">
        <f>SUMIFS('Entry Data'!$A:$A,'Entry Data'!$AA:$AA,Unit_Ach!$B40&amp;Unit_Ach!$KS$8&amp;Unit_Ach!$S$9&amp;Unit_Ach!$S$10)</f>
        <v>0</v>
      </c>
      <c r="KX40" s="96">
        <f>SUMIFS('Entry Data'!$S:$S,'Entry Data'!$AA:$AA,Unit_Ach!$B40&amp;Unit_Ach!$KS$8&amp;Unit_Ach!$S$9&amp;Unit_Ach!$S$10)</f>
        <v>0</v>
      </c>
      <c r="KY40" s="94">
        <f>SUMIFS('Entry Data'!$A:$A,'Entry Data'!$AA:$AA,Unit_Ach!$B40&amp;Unit_Ach!$KS$8&amp;Unit_Ach!$S$9&amp;Unit_Ach!$U$10)</f>
        <v>0</v>
      </c>
      <c r="KZ40" s="94">
        <f>SUMIFS('Entry Data'!$S:$S,'Entry Data'!$AA:$AA,Unit_Ach!$B40&amp;Unit_Ach!$KS$8&amp;Unit_Ach!$S$9&amp;Unit_Ach!$U$10)</f>
        <v>0</v>
      </c>
      <c r="LA40" s="97">
        <f t="shared" si="71"/>
        <v>0</v>
      </c>
      <c r="LB40" s="97">
        <f t="shared" si="72"/>
        <v>0</v>
      </c>
      <c r="LC40" s="99">
        <f>SUMIFS('Entry Data'!$A:$A,'Entry Data'!$AA:$AA,Unit_Ach!$B40&amp;Unit_Ach!$LC$8&amp;Unit_Ach!$O$9&amp;Unit_Ach!$O$10)</f>
        <v>0</v>
      </c>
      <c r="LD40" s="96">
        <f>SUMIFS('Entry Data'!$S:$S,'Entry Data'!$AA:$AA,Unit_Ach!$B40&amp;Unit_Ach!$LC$8&amp;Unit_Ach!$O$9&amp;Unit_Ach!$O$10)</f>
        <v>0</v>
      </c>
      <c r="LE40" s="94">
        <f>SUMIFS('Entry Data'!$A:$A,'Entry Data'!$AA:$AA,Unit_Ach!$B40&amp;Unit_Ach!$LC$8&amp;Unit_Ach!$O$9&amp;Unit_Ach!$Q$10)</f>
        <v>0</v>
      </c>
      <c r="LF40" s="96">
        <f>SUMIFS('Entry Data'!$S:$S,'Entry Data'!$AA:$AA,Unit_Ach!$B40&amp;Unit_Ach!$LC$8&amp;Unit_Ach!$O$9&amp;Unit_Ach!$Q$10)</f>
        <v>0</v>
      </c>
      <c r="LG40" s="94">
        <f>SUMIFS('Entry Data'!$A:$A,'Entry Data'!$AA:$AA,Unit_Ach!$B40&amp;Unit_Ach!$LC$8&amp;Unit_Ach!$S$9&amp;Unit_Ach!$S$10)</f>
        <v>0</v>
      </c>
      <c r="LH40" s="96">
        <f>SUMIFS('Entry Data'!$S:$S,'Entry Data'!$AA:$AA,Unit_Ach!$B40&amp;Unit_Ach!$LC$8&amp;Unit_Ach!$S$9&amp;Unit_Ach!$S$10)</f>
        <v>0</v>
      </c>
      <c r="LI40" s="94">
        <f>SUMIFS('Entry Data'!$A:$A,'Entry Data'!$AA:$AA,Unit_Ach!$B40&amp;Unit_Ach!$LC$8&amp;Unit_Ach!$S$9&amp;Unit_Ach!$U$10)</f>
        <v>0</v>
      </c>
      <c r="LJ40" s="94">
        <f>SUMIFS('Entry Data'!$S:$S,'Entry Data'!$AA:$AA,Unit_Ach!$B40&amp;Unit_Ach!$LC$8&amp;Unit_Ach!$S$9&amp;Unit_Ach!$U$10)</f>
        <v>0</v>
      </c>
      <c r="LK40" s="97">
        <f t="shared" si="73"/>
        <v>0</v>
      </c>
      <c r="LL40" s="97">
        <f t="shared" si="74"/>
        <v>0</v>
      </c>
    </row>
    <row r="41" spans="1:324" ht="18.75" customHeight="1" x14ac:dyDescent="0.3">
      <c r="A41" s="103" t="s">
        <v>261</v>
      </c>
      <c r="B41" s="104"/>
      <c r="C41" s="104"/>
      <c r="D41" s="105">
        <f>SUM(D12:D40)</f>
        <v>1418</v>
      </c>
      <c r="E41" s="106">
        <f t="shared" ref="E41" si="75">SUM(E12:E40)</f>
        <v>30563.919999999998</v>
      </c>
      <c r="F41" s="105">
        <f t="shared" ref="F41" si="76">SUM(F12:F40)</f>
        <v>1803</v>
      </c>
      <c r="G41" s="106">
        <f t="shared" ref="G41" si="77">SUM(G12:G40)</f>
        <v>38521.959999999992</v>
      </c>
      <c r="H41" s="105">
        <f t="shared" ref="H41" si="78">SUM(H12:H40)</f>
        <v>369</v>
      </c>
      <c r="I41" s="106">
        <f t="shared" ref="I41" si="79">SUM(I12:I40)</f>
        <v>7936.32</v>
      </c>
      <c r="J41" s="105">
        <f t="shared" ref="J41" si="80">SUM(J12:J40)</f>
        <v>210</v>
      </c>
      <c r="K41" s="106">
        <f t="shared" ref="K41" si="81">SUM(K12:K40)</f>
        <v>3842.44</v>
      </c>
      <c r="L41" s="106">
        <f t="shared" ref="L41" si="82">SUM(L12:L40)</f>
        <v>3800</v>
      </c>
      <c r="M41" s="107">
        <f t="shared" ref="M41" si="83">SUM(M12:M40)</f>
        <v>80864.639999999999</v>
      </c>
      <c r="N41" s="108"/>
      <c r="O41" s="105">
        <f>SUM(O12:O40)</f>
        <v>75</v>
      </c>
      <c r="P41" s="106">
        <f t="shared" ref="P41:X41" si="84">SUM(P12:P40)</f>
        <v>2057.6999999999998</v>
      </c>
      <c r="Q41" s="105">
        <f t="shared" si="84"/>
        <v>84</v>
      </c>
      <c r="R41" s="106">
        <f t="shared" si="84"/>
        <v>2280.8000000000002</v>
      </c>
      <c r="S41" s="105">
        <f t="shared" si="84"/>
        <v>24</v>
      </c>
      <c r="T41" s="106">
        <f t="shared" si="84"/>
        <v>824.1400000000001</v>
      </c>
      <c r="U41" s="105">
        <f t="shared" si="84"/>
        <v>15</v>
      </c>
      <c r="V41" s="106">
        <f t="shared" si="84"/>
        <v>511.94000000000005</v>
      </c>
      <c r="W41" s="106">
        <f t="shared" si="84"/>
        <v>198</v>
      </c>
      <c r="X41" s="107">
        <f t="shared" si="84"/>
        <v>5674.58</v>
      </c>
      <c r="Y41" s="109">
        <f>SUM(Y12:Y40)</f>
        <v>95</v>
      </c>
      <c r="Z41" s="106">
        <f t="shared" ref="Z41" si="85">SUM(Z12:Z40)</f>
        <v>2484.64</v>
      </c>
      <c r="AA41" s="105">
        <f t="shared" ref="AA41" si="86">SUM(AA12:AA40)</f>
        <v>103</v>
      </c>
      <c r="AB41" s="106">
        <f t="shared" ref="AB41" si="87">SUM(AB12:AB40)</f>
        <v>2925.2400000000002</v>
      </c>
      <c r="AC41" s="105">
        <f t="shared" ref="AC41" si="88">SUM(AC12:AC40)</f>
        <v>18</v>
      </c>
      <c r="AD41" s="106">
        <f t="shared" ref="AD41" si="89">SUM(AD12:AD40)</f>
        <v>602.02</v>
      </c>
      <c r="AE41" s="105">
        <f t="shared" ref="AE41" si="90">SUM(AE12:AE40)</f>
        <v>1</v>
      </c>
      <c r="AF41" s="106">
        <f t="shared" ref="AF41" si="91">SUM(AF12:AF40)</f>
        <v>34.799999999999997</v>
      </c>
      <c r="AG41" s="106">
        <f t="shared" ref="AG41" si="92">SUM(AG12:AG40)</f>
        <v>217</v>
      </c>
      <c r="AH41" s="106">
        <f t="shared" ref="AH41" si="93">SUM(AH12:AH40)</f>
        <v>6046.6999999999989</v>
      </c>
      <c r="AI41" s="109">
        <f>SUM(AI12:AI40)</f>
        <v>98</v>
      </c>
      <c r="AJ41" s="106">
        <f t="shared" ref="AJ41" si="94">SUM(AJ12:AJ40)</f>
        <v>2581.8999999999996</v>
      </c>
      <c r="AK41" s="105">
        <f t="shared" ref="AK41" si="95">SUM(AK12:AK40)</f>
        <v>85</v>
      </c>
      <c r="AL41" s="106">
        <f t="shared" ref="AL41" si="96">SUM(AL12:AL40)</f>
        <v>2309.4600000000005</v>
      </c>
      <c r="AM41" s="105">
        <f t="shared" ref="AM41" si="97">SUM(AM12:AM40)</f>
        <v>15</v>
      </c>
      <c r="AN41" s="106">
        <f t="shared" ref="AN41" si="98">SUM(AN12:AN40)</f>
        <v>518.79999999999995</v>
      </c>
      <c r="AO41" s="105">
        <f t="shared" ref="AO41" si="99">SUM(AO12:AO40)</f>
        <v>12</v>
      </c>
      <c r="AP41" s="106">
        <f t="shared" ref="AP41" si="100">SUM(AP12:AP40)</f>
        <v>410.68</v>
      </c>
      <c r="AQ41" s="106">
        <f t="shared" ref="AQ41" si="101">SUM(AQ12:AQ40)</f>
        <v>210</v>
      </c>
      <c r="AR41" s="106">
        <f t="shared" ref="AR41" si="102">SUM(AR12:AR40)</f>
        <v>5820.8399999999992</v>
      </c>
      <c r="AS41" s="109">
        <f>SUM(AS12:AS40)</f>
        <v>77</v>
      </c>
      <c r="AT41" s="106">
        <f t="shared" ref="AT41" si="103">SUM(AT12:AT40)</f>
        <v>2021.0800000000002</v>
      </c>
      <c r="AU41" s="105">
        <f t="shared" ref="AU41" si="104">SUM(AU12:AU40)</f>
        <v>83</v>
      </c>
      <c r="AV41" s="106">
        <f t="shared" ref="AV41" si="105">SUM(AV12:AV40)</f>
        <v>2272.2000000000003</v>
      </c>
      <c r="AW41" s="105">
        <f t="shared" ref="AW41" si="106">SUM(AW12:AW40)</f>
        <v>16</v>
      </c>
      <c r="AX41" s="106">
        <f t="shared" ref="AX41" si="107">SUM(AX12:AX40)</f>
        <v>541.24</v>
      </c>
      <c r="AY41" s="105">
        <f t="shared" ref="AY41" si="108">SUM(AY12:AY40)</f>
        <v>14</v>
      </c>
      <c r="AZ41" s="106">
        <f t="shared" ref="AZ41" si="109">SUM(AZ12:AZ40)</f>
        <v>463.48</v>
      </c>
      <c r="BA41" s="106">
        <f t="shared" ref="BA41" si="110">SUM(BA12:BA40)</f>
        <v>190</v>
      </c>
      <c r="BB41" s="106">
        <f t="shared" ref="BB41" si="111">SUM(BB12:BB40)</f>
        <v>5298</v>
      </c>
      <c r="BC41" s="109">
        <f>SUM(BC12:BC40)</f>
        <v>0</v>
      </c>
      <c r="BD41" s="106">
        <f t="shared" ref="BD41" si="112">SUM(BD12:BD40)</f>
        <v>0</v>
      </c>
      <c r="BE41" s="105">
        <f t="shared" ref="BE41" si="113">SUM(BE12:BE40)</f>
        <v>123</v>
      </c>
      <c r="BF41" s="106">
        <f t="shared" ref="BF41" si="114">SUM(BF12:BF40)</f>
        <v>3432.2199999999993</v>
      </c>
      <c r="BG41" s="105">
        <f t="shared" ref="BG41" si="115">SUM(BG12:BG40)</f>
        <v>0</v>
      </c>
      <c r="BH41" s="106">
        <f t="shared" ref="BH41" si="116">SUM(BH12:BH40)</f>
        <v>0</v>
      </c>
      <c r="BI41" s="105">
        <f t="shared" ref="BI41" si="117">SUM(BI12:BI40)</f>
        <v>0</v>
      </c>
      <c r="BJ41" s="106">
        <f t="shared" ref="BJ41" si="118">SUM(BJ12:BJ40)</f>
        <v>0</v>
      </c>
      <c r="BK41" s="106">
        <f t="shared" ref="BK41" si="119">SUM(BK12:BK40)</f>
        <v>123</v>
      </c>
      <c r="BL41" s="106">
        <f t="shared" ref="BL41" si="120">SUM(BL12:BL40)</f>
        <v>3432.2199999999993</v>
      </c>
      <c r="BM41" s="109">
        <f>SUM(BM12:BM40)</f>
        <v>106</v>
      </c>
      <c r="BN41" s="106">
        <f t="shared" ref="BN41" si="121">SUM(BN12:BN40)</f>
        <v>2937.8399999999997</v>
      </c>
      <c r="BO41" s="105">
        <f t="shared" ref="BO41" si="122">SUM(BO12:BO40)</f>
        <v>98</v>
      </c>
      <c r="BP41" s="106">
        <f t="shared" ref="BP41" si="123">SUM(BP12:BP40)</f>
        <v>2714.72</v>
      </c>
      <c r="BQ41" s="105">
        <f t="shared" ref="BQ41" si="124">SUM(BQ12:BQ40)</f>
        <v>13</v>
      </c>
      <c r="BR41" s="106">
        <f t="shared" ref="BR41" si="125">SUM(BR12:BR40)</f>
        <v>439.56</v>
      </c>
      <c r="BS41" s="105">
        <f t="shared" ref="BS41" si="126">SUM(BS12:BS40)</f>
        <v>1</v>
      </c>
      <c r="BT41" s="106">
        <f t="shared" ref="BT41" si="127">SUM(BT12:BT40)</f>
        <v>34.36</v>
      </c>
      <c r="BU41" s="106">
        <f t="shared" ref="BU41" si="128">SUM(BU12:BU40)</f>
        <v>218</v>
      </c>
      <c r="BV41" s="106">
        <f t="shared" ref="BV41" si="129">SUM(BV12:BV40)</f>
        <v>6126.4800000000005</v>
      </c>
      <c r="BW41" s="109">
        <f>SUM(BW12:BW40)</f>
        <v>99</v>
      </c>
      <c r="BX41" s="106">
        <f t="shared" ref="BX41" si="130">SUM(BX12:BX40)</f>
        <v>2734.9399999999991</v>
      </c>
      <c r="BY41" s="105">
        <f t="shared" ref="BY41" si="131">SUM(BY12:BY40)</f>
        <v>120</v>
      </c>
      <c r="BZ41" s="106">
        <f t="shared" ref="BZ41" si="132">SUM(BZ12:BZ40)</f>
        <v>3341.1199999999994</v>
      </c>
      <c r="CA41" s="105">
        <f t="shared" ref="CA41" si="133">SUM(CA12:CA40)</f>
        <v>19</v>
      </c>
      <c r="CB41" s="106">
        <f t="shared" ref="CB41" si="134">SUM(CB12:CB40)</f>
        <v>632.19999999999993</v>
      </c>
      <c r="CC41" s="105">
        <f t="shared" ref="CC41" si="135">SUM(CC12:CC40)</f>
        <v>0</v>
      </c>
      <c r="CD41" s="106">
        <f t="shared" ref="CD41" si="136">SUM(CD12:CD40)</f>
        <v>0</v>
      </c>
      <c r="CE41" s="106">
        <f t="shared" ref="CE41" si="137">SUM(CE12:CE40)</f>
        <v>238</v>
      </c>
      <c r="CF41" s="106">
        <f t="shared" ref="CF41" si="138">SUM(CF12:CF40)</f>
        <v>6708.26</v>
      </c>
      <c r="CG41" s="109">
        <f>SUM(CG12:CG40)</f>
        <v>92</v>
      </c>
      <c r="CH41" s="106">
        <f t="shared" ref="CH41" si="139">SUM(CH12:CH40)</f>
        <v>2519.5</v>
      </c>
      <c r="CI41" s="105">
        <f t="shared" ref="CI41" si="140">SUM(CI12:CI40)</f>
        <v>99</v>
      </c>
      <c r="CJ41" s="106">
        <f t="shared" ref="CJ41" si="141">SUM(CJ12:CJ40)</f>
        <v>2798.1400000000003</v>
      </c>
      <c r="CK41" s="105">
        <f t="shared" ref="CK41" si="142">SUM(CK12:CK40)</f>
        <v>15</v>
      </c>
      <c r="CL41" s="106">
        <f t="shared" ref="CL41" si="143">SUM(CL12:CL40)</f>
        <v>502.68000000000006</v>
      </c>
      <c r="CM41" s="105">
        <f t="shared" ref="CM41" si="144">SUM(CM12:CM40)</f>
        <v>5</v>
      </c>
      <c r="CN41" s="106">
        <f t="shared" ref="CN41" si="145">SUM(CN12:CN40)</f>
        <v>172.24</v>
      </c>
      <c r="CO41" s="106">
        <f t="shared" ref="CO41" si="146">SUM(CO12:CO40)</f>
        <v>211</v>
      </c>
      <c r="CP41" s="106">
        <f t="shared" ref="CP41" si="147">SUM(CP12:CP40)</f>
        <v>5992.56</v>
      </c>
      <c r="CQ41" s="109">
        <f>SUM(CQ12:CQ40)</f>
        <v>105</v>
      </c>
      <c r="CR41" s="106">
        <f t="shared" ref="CR41" si="148">SUM(CR12:CR40)</f>
        <v>2917.2999999999993</v>
      </c>
      <c r="CS41" s="105">
        <f t="shared" ref="CS41" si="149">SUM(CS12:CS40)</f>
        <v>122</v>
      </c>
      <c r="CT41" s="106">
        <f t="shared" ref="CT41" si="150">SUM(CT12:CT40)</f>
        <v>3356.88</v>
      </c>
      <c r="CU41" s="105">
        <f t="shared" ref="CU41" si="151">SUM(CU12:CU40)</f>
        <v>17</v>
      </c>
      <c r="CV41" s="106">
        <f t="shared" ref="CV41" si="152">SUM(CV12:CV40)</f>
        <v>595.46</v>
      </c>
      <c r="CW41" s="105">
        <f t="shared" ref="CW41" si="153">SUM(CW12:CW40)</f>
        <v>5</v>
      </c>
      <c r="CX41" s="106">
        <f t="shared" ref="CX41" si="154">SUM(CX12:CX40)</f>
        <v>178.94</v>
      </c>
      <c r="CY41" s="106">
        <f t="shared" ref="CY41" si="155">SUM(CY12:CY40)</f>
        <v>249</v>
      </c>
      <c r="CZ41" s="106">
        <f t="shared" ref="CZ41" si="156">SUM(CZ12:CZ40)</f>
        <v>7048.5800000000008</v>
      </c>
      <c r="DA41" s="109">
        <f>SUM(DA12:DA40)</f>
        <v>89</v>
      </c>
      <c r="DB41" s="106">
        <f t="shared" ref="DB41" si="157">SUM(DB12:DB40)</f>
        <v>2454.9400000000005</v>
      </c>
      <c r="DC41" s="105">
        <f t="shared" ref="DC41" si="158">SUM(DC12:DC40)</f>
        <v>100</v>
      </c>
      <c r="DD41" s="106">
        <f t="shared" ref="DD41" si="159">SUM(DD12:DD40)</f>
        <v>2805.12</v>
      </c>
      <c r="DE41" s="105">
        <f t="shared" ref="DE41" si="160">SUM(DE12:DE40)</f>
        <v>18</v>
      </c>
      <c r="DF41" s="106">
        <f t="shared" ref="DF41" si="161">SUM(DF12:DF40)</f>
        <v>598</v>
      </c>
      <c r="DG41" s="105">
        <f t="shared" ref="DG41" si="162">SUM(DG12:DG40)</f>
        <v>4</v>
      </c>
      <c r="DH41" s="106">
        <f t="shared" ref="DH41" si="163">SUM(DH12:DH40)</f>
        <v>132.94</v>
      </c>
      <c r="DI41" s="106">
        <f t="shared" ref="DI41" si="164">SUM(DI12:DI40)</f>
        <v>211</v>
      </c>
      <c r="DJ41" s="106">
        <f t="shared" ref="DJ41" si="165">SUM(DJ12:DJ40)</f>
        <v>5991</v>
      </c>
      <c r="DK41" s="109">
        <f>SUM(DK12:DK40)</f>
        <v>105</v>
      </c>
      <c r="DL41" s="106">
        <f t="shared" ref="DL41" si="166">SUM(DL12:DL40)</f>
        <v>2918.9600000000005</v>
      </c>
      <c r="DM41" s="105">
        <f t="shared" ref="DM41" si="167">SUM(DM12:DM40)</f>
        <v>97</v>
      </c>
      <c r="DN41" s="106">
        <f t="shared" ref="DN41" si="168">SUM(DN12:DN40)</f>
        <v>2696.56</v>
      </c>
      <c r="DO41" s="105">
        <f t="shared" ref="DO41" si="169">SUM(DO12:DO40)</f>
        <v>20</v>
      </c>
      <c r="DP41" s="106">
        <f t="shared" ref="DP41" si="170">SUM(DP12:DP40)</f>
        <v>688.52</v>
      </c>
      <c r="DQ41" s="105">
        <f t="shared" ref="DQ41" si="171">SUM(DQ12:DQ40)</f>
        <v>2</v>
      </c>
      <c r="DR41" s="106">
        <f t="shared" ref="DR41" si="172">SUM(DR12:DR40)</f>
        <v>68.62</v>
      </c>
      <c r="DS41" s="106">
        <f t="shared" ref="DS41" si="173">SUM(DS12:DS40)</f>
        <v>224</v>
      </c>
      <c r="DT41" s="106">
        <f t="shared" ref="DT41" si="174">SUM(DT12:DT40)</f>
        <v>6372.66</v>
      </c>
      <c r="DU41" s="109">
        <f>SUM(DU12:DU40)</f>
        <v>0</v>
      </c>
      <c r="DV41" s="106">
        <f t="shared" ref="DV41" si="175">SUM(DV12:DV40)</f>
        <v>0</v>
      </c>
      <c r="DW41" s="105">
        <f t="shared" ref="DW41" si="176">SUM(DW12:DW40)</f>
        <v>105</v>
      </c>
      <c r="DX41" s="106">
        <f t="shared" ref="DX41" si="177">SUM(DX12:DX40)</f>
        <v>2896.9800000000009</v>
      </c>
      <c r="DY41" s="105">
        <f t="shared" ref="DY41" si="178">SUM(DY12:DY40)</f>
        <v>0</v>
      </c>
      <c r="DZ41" s="106">
        <f t="shared" ref="DZ41" si="179">SUM(DZ12:DZ40)</f>
        <v>0</v>
      </c>
      <c r="EA41" s="105">
        <f t="shared" ref="EA41" si="180">SUM(EA12:EA40)</f>
        <v>19</v>
      </c>
      <c r="EB41" s="106">
        <f t="shared" ref="EB41" si="181">SUM(EB12:EB40)</f>
        <v>623.38</v>
      </c>
      <c r="EC41" s="106">
        <f t="shared" ref="EC41" si="182">SUM(EC12:EC40)</f>
        <v>124</v>
      </c>
      <c r="ED41" s="106">
        <f t="shared" ref="ED41" si="183">SUM(ED12:ED40)</f>
        <v>3520.360000000001</v>
      </c>
      <c r="EE41" s="109">
        <f>SUM(EE12:EE40)</f>
        <v>114</v>
      </c>
      <c r="EF41" s="106">
        <f t="shared" ref="EF41" si="184">SUM(EF12:EF40)</f>
        <v>3119.5</v>
      </c>
      <c r="EG41" s="105">
        <f t="shared" ref="EG41" si="185">SUM(EG12:EG40)</f>
        <v>83</v>
      </c>
      <c r="EH41" s="106">
        <f t="shared" ref="EH41" si="186">SUM(EH12:EH40)</f>
        <v>2279.46</v>
      </c>
      <c r="EI41" s="105">
        <f t="shared" ref="EI41" si="187">SUM(EI12:EI40)</f>
        <v>18</v>
      </c>
      <c r="EJ41" s="106">
        <f t="shared" ref="EJ41" si="188">SUM(EJ12:EJ40)</f>
        <v>605.50000000000011</v>
      </c>
      <c r="EK41" s="105">
        <f t="shared" ref="EK41" si="189">SUM(EK12:EK40)</f>
        <v>21</v>
      </c>
      <c r="EL41" s="106">
        <f t="shared" ref="EL41" si="190">SUM(EL12:EL40)</f>
        <v>702.52</v>
      </c>
      <c r="EM41" s="106">
        <f t="shared" ref="EM41" si="191">SUM(EM12:EM40)</f>
        <v>236</v>
      </c>
      <c r="EN41" s="106">
        <f t="shared" ref="EN41" si="192">SUM(EN12:EN40)</f>
        <v>6706.9800000000005</v>
      </c>
      <c r="EO41" s="109">
        <f>SUM(EO12:EO40)</f>
        <v>70</v>
      </c>
      <c r="EP41" s="106">
        <f t="shared" ref="EP41" si="193">SUM(EP12:EP40)</f>
        <v>1815.6199999999997</v>
      </c>
      <c r="EQ41" s="105">
        <f t="shared" ref="EQ41" si="194">SUM(EQ12:EQ40)</f>
        <v>88</v>
      </c>
      <c r="ER41" s="106">
        <f t="shared" ref="ER41" si="195">SUM(ER12:ER40)</f>
        <v>2413.06</v>
      </c>
      <c r="ES41" s="105">
        <f t="shared" ref="ES41" si="196">SUM(ES12:ES40)</f>
        <v>41</v>
      </c>
      <c r="ET41" s="106">
        <f t="shared" ref="ET41" si="197">SUM(ET12:ET40)</f>
        <v>1388.2</v>
      </c>
      <c r="EU41" s="105">
        <f t="shared" ref="EU41" si="198">SUM(EU12:EU40)</f>
        <v>15</v>
      </c>
      <c r="EV41" s="106">
        <f t="shared" ref="EV41" si="199">SUM(EV12:EV40)</f>
        <v>508.53999999999996</v>
      </c>
      <c r="EW41" s="106">
        <f t="shared" ref="EW41" si="200">SUM(EW12:EW40)</f>
        <v>214</v>
      </c>
      <c r="EX41" s="106">
        <f t="shared" ref="EX41" si="201">SUM(EX12:EX40)</f>
        <v>6125.420000000001</v>
      </c>
      <c r="EY41" s="109">
        <f>SUM(EY12:EY40)</f>
        <v>78</v>
      </c>
      <c r="EZ41" s="106">
        <f t="shared" ref="EZ41" si="202">SUM(EZ12:EZ40)</f>
        <v>0</v>
      </c>
      <c r="FA41" s="105">
        <f t="shared" ref="FA41" si="203">SUM(FA12:FA40)</f>
        <v>81</v>
      </c>
      <c r="FB41" s="106">
        <f t="shared" ref="FB41" si="204">SUM(FB12:FB40)</f>
        <v>0</v>
      </c>
      <c r="FC41" s="105">
        <f t="shared" ref="FC41" si="205">SUM(FC12:FC40)</f>
        <v>35</v>
      </c>
      <c r="FD41" s="106">
        <f t="shared" ref="FD41" si="206">SUM(FD12:FD40)</f>
        <v>0</v>
      </c>
      <c r="FE41" s="105">
        <f t="shared" ref="FE41" si="207">SUM(FE12:FE40)</f>
        <v>19</v>
      </c>
      <c r="FF41" s="106">
        <f t="shared" ref="FF41" si="208">SUM(FF12:FF40)</f>
        <v>0</v>
      </c>
      <c r="FG41" s="106">
        <f t="shared" ref="FG41" si="209">SUM(FG12:FG40)</f>
        <v>213</v>
      </c>
      <c r="FH41" s="106">
        <f t="shared" ref="FH41" si="210">SUM(FH12:FH40)</f>
        <v>0</v>
      </c>
      <c r="FI41" s="109">
        <f>SUM(FI12:FI40)</f>
        <v>69</v>
      </c>
      <c r="FJ41" s="106">
        <f t="shared" ref="FJ41" si="211">SUM(FJ12:FJ40)</f>
        <v>0</v>
      </c>
      <c r="FK41" s="105">
        <f t="shared" ref="FK41" si="212">SUM(FK12:FK40)</f>
        <v>85</v>
      </c>
      <c r="FL41" s="106">
        <f t="shared" ref="FL41" si="213">SUM(FL12:FL40)</f>
        <v>0</v>
      </c>
      <c r="FM41" s="105">
        <f t="shared" ref="FM41" si="214">SUM(FM12:FM40)</f>
        <v>38</v>
      </c>
      <c r="FN41" s="106">
        <f t="shared" ref="FN41" si="215">SUM(FN12:FN40)</f>
        <v>0</v>
      </c>
      <c r="FO41" s="105">
        <f t="shared" ref="FO41" si="216">SUM(FO12:FO40)</f>
        <v>22</v>
      </c>
      <c r="FP41" s="106">
        <f t="shared" ref="FP41" si="217">SUM(FP12:FP40)</f>
        <v>0</v>
      </c>
      <c r="FQ41" s="106">
        <f t="shared" ref="FQ41" si="218">SUM(FQ12:FQ40)</f>
        <v>214</v>
      </c>
      <c r="FR41" s="106">
        <f t="shared" ref="FR41" si="219">SUM(FR12:FR40)</f>
        <v>0</v>
      </c>
      <c r="FS41" s="109">
        <f>SUM(FS12:FS40)</f>
        <v>70</v>
      </c>
      <c r="FT41" s="106">
        <f t="shared" ref="FT41" si="220">SUM(FT12:FT40)</f>
        <v>0</v>
      </c>
      <c r="FU41" s="105">
        <f t="shared" ref="FU41" si="221">SUM(FU12:FU40)</f>
        <v>87</v>
      </c>
      <c r="FV41" s="106">
        <f t="shared" ref="FV41" si="222">SUM(FV12:FV40)</f>
        <v>0</v>
      </c>
      <c r="FW41" s="105">
        <f t="shared" ref="FW41" si="223">SUM(FW12:FW40)</f>
        <v>31</v>
      </c>
      <c r="FX41" s="106">
        <f t="shared" ref="FX41" si="224">SUM(FX12:FX40)</f>
        <v>0</v>
      </c>
      <c r="FY41" s="105">
        <f t="shared" ref="FY41" si="225">SUM(FY12:FY40)</f>
        <v>21</v>
      </c>
      <c r="FZ41" s="106">
        <f t="shared" ref="FZ41" si="226">SUM(FZ12:FZ40)</f>
        <v>0</v>
      </c>
      <c r="GA41" s="106">
        <f t="shared" ref="GA41" si="227">SUM(GA12:GA40)</f>
        <v>209</v>
      </c>
      <c r="GB41" s="106">
        <f t="shared" ref="GB41" si="228">SUM(GB12:GB40)</f>
        <v>0</v>
      </c>
      <c r="GC41" s="109">
        <f>SUM(GC12:GC40)</f>
        <v>76</v>
      </c>
      <c r="GD41" s="106">
        <f t="shared" ref="GD41" si="229">SUM(GD12:GD40)</f>
        <v>0</v>
      </c>
      <c r="GE41" s="105">
        <f t="shared" ref="GE41" si="230">SUM(GE12:GE40)</f>
        <v>73</v>
      </c>
      <c r="GF41" s="106">
        <f t="shared" ref="GF41" si="231">SUM(GF12:GF40)</f>
        <v>0</v>
      </c>
      <c r="GG41" s="105">
        <f t="shared" ref="GG41" si="232">SUM(GG12:GG40)</f>
        <v>31</v>
      </c>
      <c r="GH41" s="106">
        <f t="shared" ref="GH41" si="233">SUM(GH12:GH40)</f>
        <v>0</v>
      </c>
      <c r="GI41" s="105">
        <f t="shared" ref="GI41" si="234">SUM(GI12:GI40)</f>
        <v>6</v>
      </c>
      <c r="GJ41" s="106">
        <f t="shared" ref="GJ41" si="235">SUM(GJ12:GJ40)</f>
        <v>0</v>
      </c>
      <c r="GK41" s="106">
        <f t="shared" ref="GK41" si="236">SUM(GK12:GK40)</f>
        <v>186</v>
      </c>
      <c r="GL41" s="106">
        <f t="shared" ref="GL41" si="237">SUM(GL12:GL40)</f>
        <v>0</v>
      </c>
      <c r="GM41" s="109">
        <f>SUM(GM12:GM40)</f>
        <v>0</v>
      </c>
      <c r="GN41" s="106">
        <f t="shared" ref="GN41" si="238">SUM(GN12:GN40)</f>
        <v>0</v>
      </c>
      <c r="GO41" s="105">
        <f t="shared" ref="GO41" si="239">SUM(GO12:GO40)</f>
        <v>87</v>
      </c>
      <c r="GP41" s="106">
        <f t="shared" ref="GP41" si="240">SUM(GP12:GP40)</f>
        <v>0</v>
      </c>
      <c r="GQ41" s="105">
        <f t="shared" ref="GQ41" si="241">SUM(GQ12:GQ40)</f>
        <v>0</v>
      </c>
      <c r="GR41" s="106">
        <f t="shared" ref="GR41" si="242">SUM(GR12:GR40)</f>
        <v>0</v>
      </c>
      <c r="GS41" s="105">
        <f t="shared" ref="GS41" si="243">SUM(GS12:GS40)</f>
        <v>28</v>
      </c>
      <c r="GT41" s="106">
        <f t="shared" ref="GT41" si="244">SUM(GT12:GT40)</f>
        <v>0</v>
      </c>
      <c r="GU41" s="106">
        <f t="shared" ref="GU41" si="245">SUM(GU12:GU40)</f>
        <v>115</v>
      </c>
      <c r="GV41" s="106">
        <f t="shared" ref="GV41" si="246">SUM(GV12:GV40)</f>
        <v>0</v>
      </c>
      <c r="GW41" s="109">
        <f>SUM(GW12:GW40)</f>
        <v>0</v>
      </c>
      <c r="GX41" s="106">
        <f t="shared" ref="GX41" si="247">SUM(GX12:GX40)</f>
        <v>0</v>
      </c>
      <c r="GY41" s="105">
        <f t="shared" ref="GY41" si="248">SUM(GY12:GY40)</f>
        <v>0</v>
      </c>
      <c r="GZ41" s="106">
        <f t="shared" ref="GZ41" si="249">SUM(GZ12:GZ40)</f>
        <v>0</v>
      </c>
      <c r="HA41" s="105">
        <f t="shared" ref="HA41" si="250">SUM(HA12:HA40)</f>
        <v>0</v>
      </c>
      <c r="HB41" s="106">
        <f t="shared" ref="HB41" si="251">SUM(HB12:HB40)</f>
        <v>0</v>
      </c>
      <c r="HC41" s="105">
        <f t="shared" ref="HC41" si="252">SUM(HC12:HC40)</f>
        <v>0</v>
      </c>
      <c r="HD41" s="106">
        <f t="shared" ref="HD41" si="253">SUM(HD12:HD40)</f>
        <v>0</v>
      </c>
      <c r="HE41" s="106">
        <f t="shared" ref="HE41" si="254">SUM(HE12:HE40)</f>
        <v>0</v>
      </c>
      <c r="HF41" s="106">
        <f t="shared" ref="HF41" si="255">SUM(HF12:HF40)</f>
        <v>0</v>
      </c>
      <c r="HG41" s="109">
        <f>SUM(HG12:HG40)</f>
        <v>0</v>
      </c>
      <c r="HH41" s="106">
        <f t="shared" ref="HH41" si="256">SUM(HH12:HH40)</f>
        <v>0</v>
      </c>
      <c r="HI41" s="105">
        <f t="shared" ref="HI41" si="257">SUM(HI12:HI40)</f>
        <v>0</v>
      </c>
      <c r="HJ41" s="106">
        <f t="shared" ref="HJ41" si="258">SUM(HJ12:HJ40)</f>
        <v>0</v>
      </c>
      <c r="HK41" s="105">
        <f t="shared" ref="HK41" si="259">SUM(HK12:HK40)</f>
        <v>0</v>
      </c>
      <c r="HL41" s="106">
        <f t="shared" ref="HL41" si="260">SUM(HL12:HL40)</f>
        <v>0</v>
      </c>
      <c r="HM41" s="105">
        <f t="shared" ref="HM41" si="261">SUM(HM12:HM40)</f>
        <v>0</v>
      </c>
      <c r="HN41" s="106">
        <f t="shared" ref="HN41" si="262">SUM(HN12:HN40)</f>
        <v>0</v>
      </c>
      <c r="HO41" s="106">
        <f t="shared" ref="HO41" si="263">SUM(HO12:HO40)</f>
        <v>0</v>
      </c>
      <c r="HP41" s="106">
        <f t="shared" ref="HP41" si="264">SUM(HP12:HP40)</f>
        <v>0</v>
      </c>
      <c r="HQ41" s="109">
        <f>SUM(HQ12:HQ40)</f>
        <v>0</v>
      </c>
      <c r="HR41" s="106">
        <f t="shared" ref="HR41" si="265">SUM(HR12:HR40)</f>
        <v>0</v>
      </c>
      <c r="HS41" s="105">
        <f t="shared" ref="HS41" si="266">SUM(HS12:HS40)</f>
        <v>0</v>
      </c>
      <c r="HT41" s="106">
        <f t="shared" ref="HT41" si="267">SUM(HT12:HT40)</f>
        <v>0</v>
      </c>
      <c r="HU41" s="105">
        <f t="shared" ref="HU41" si="268">SUM(HU12:HU40)</f>
        <v>0</v>
      </c>
      <c r="HV41" s="106">
        <f t="shared" ref="HV41" si="269">SUM(HV12:HV40)</f>
        <v>0</v>
      </c>
      <c r="HW41" s="105">
        <f t="shared" ref="HW41" si="270">SUM(HW12:HW40)</f>
        <v>0</v>
      </c>
      <c r="HX41" s="106">
        <f t="shared" ref="HX41" si="271">SUM(HX12:HX40)</f>
        <v>0</v>
      </c>
      <c r="HY41" s="106">
        <f t="shared" ref="HY41" si="272">SUM(HY12:HY40)</f>
        <v>0</v>
      </c>
      <c r="HZ41" s="106">
        <f t="shared" ref="HZ41" si="273">SUM(HZ12:HZ40)</f>
        <v>0</v>
      </c>
      <c r="IA41" s="109">
        <f>SUM(IA12:IA40)</f>
        <v>0</v>
      </c>
      <c r="IB41" s="106">
        <f t="shared" ref="IB41" si="274">SUM(IB12:IB40)</f>
        <v>0</v>
      </c>
      <c r="IC41" s="105">
        <f t="shared" ref="IC41" si="275">SUM(IC12:IC40)</f>
        <v>0</v>
      </c>
      <c r="ID41" s="106">
        <f t="shared" ref="ID41" si="276">SUM(ID12:ID40)</f>
        <v>0</v>
      </c>
      <c r="IE41" s="105">
        <f t="shared" ref="IE41" si="277">SUM(IE12:IE40)</f>
        <v>0</v>
      </c>
      <c r="IF41" s="106">
        <f t="shared" ref="IF41" si="278">SUM(IF12:IF40)</f>
        <v>0</v>
      </c>
      <c r="IG41" s="105">
        <f t="shared" ref="IG41" si="279">SUM(IG12:IG40)</f>
        <v>0</v>
      </c>
      <c r="IH41" s="106">
        <f t="shared" ref="IH41" si="280">SUM(IH12:IH40)</f>
        <v>0</v>
      </c>
      <c r="II41" s="106">
        <f t="shared" ref="II41" si="281">SUM(II12:II40)</f>
        <v>0</v>
      </c>
      <c r="IJ41" s="106">
        <f t="shared" ref="IJ41" si="282">SUM(IJ12:IJ40)</f>
        <v>0</v>
      </c>
      <c r="IK41" s="109">
        <f>SUM(IK12:IK40)</f>
        <v>0</v>
      </c>
      <c r="IL41" s="106">
        <f t="shared" ref="IL41" si="283">SUM(IL12:IL40)</f>
        <v>0</v>
      </c>
      <c r="IM41" s="105">
        <f t="shared" ref="IM41" si="284">SUM(IM12:IM40)</f>
        <v>0</v>
      </c>
      <c r="IN41" s="106">
        <f t="shared" ref="IN41" si="285">SUM(IN12:IN40)</f>
        <v>0</v>
      </c>
      <c r="IO41" s="105">
        <f t="shared" ref="IO41" si="286">SUM(IO12:IO40)</f>
        <v>0</v>
      </c>
      <c r="IP41" s="106">
        <f t="shared" ref="IP41" si="287">SUM(IP12:IP40)</f>
        <v>0</v>
      </c>
      <c r="IQ41" s="105">
        <f t="shared" ref="IQ41" si="288">SUM(IQ12:IQ40)</f>
        <v>0</v>
      </c>
      <c r="IR41" s="106">
        <f t="shared" ref="IR41" si="289">SUM(IR12:IR40)</f>
        <v>0</v>
      </c>
      <c r="IS41" s="106">
        <f t="shared" ref="IS41" si="290">SUM(IS12:IS40)</f>
        <v>0</v>
      </c>
      <c r="IT41" s="106">
        <f t="shared" ref="IT41" si="291">SUM(IT12:IT40)</f>
        <v>0</v>
      </c>
      <c r="IU41" s="109">
        <f>SUM(IU12:IU40)</f>
        <v>0</v>
      </c>
      <c r="IV41" s="106">
        <f t="shared" ref="IV41" si="292">SUM(IV12:IV40)</f>
        <v>0</v>
      </c>
      <c r="IW41" s="105">
        <f t="shared" ref="IW41" si="293">SUM(IW12:IW40)</f>
        <v>0</v>
      </c>
      <c r="IX41" s="106">
        <f t="shared" ref="IX41" si="294">SUM(IX12:IX40)</f>
        <v>0</v>
      </c>
      <c r="IY41" s="105">
        <f t="shared" ref="IY41" si="295">SUM(IY12:IY40)</f>
        <v>0</v>
      </c>
      <c r="IZ41" s="106">
        <f t="shared" ref="IZ41" si="296">SUM(IZ12:IZ40)</f>
        <v>0</v>
      </c>
      <c r="JA41" s="105">
        <f t="shared" ref="JA41" si="297">SUM(JA12:JA40)</f>
        <v>0</v>
      </c>
      <c r="JB41" s="106">
        <f t="shared" ref="JB41" si="298">SUM(JB12:JB40)</f>
        <v>0</v>
      </c>
      <c r="JC41" s="106">
        <f t="shared" ref="JC41" si="299">SUM(JC12:JC40)</f>
        <v>0</v>
      </c>
      <c r="JD41" s="106">
        <f t="shared" ref="JD41" si="300">SUM(JD12:JD40)</f>
        <v>0</v>
      </c>
      <c r="JE41" s="109">
        <f>SUM(JE12:JE40)</f>
        <v>0</v>
      </c>
      <c r="JF41" s="106">
        <f t="shared" ref="JF41" si="301">SUM(JF12:JF40)</f>
        <v>0</v>
      </c>
      <c r="JG41" s="105">
        <f t="shared" ref="JG41" si="302">SUM(JG12:JG40)</f>
        <v>0</v>
      </c>
      <c r="JH41" s="106">
        <f t="shared" ref="JH41" si="303">SUM(JH12:JH40)</f>
        <v>0</v>
      </c>
      <c r="JI41" s="105">
        <f t="shared" ref="JI41" si="304">SUM(JI12:JI40)</f>
        <v>0</v>
      </c>
      <c r="JJ41" s="106">
        <f t="shared" ref="JJ41" si="305">SUM(JJ12:JJ40)</f>
        <v>0</v>
      </c>
      <c r="JK41" s="105">
        <f t="shared" ref="JK41" si="306">SUM(JK12:JK40)</f>
        <v>0</v>
      </c>
      <c r="JL41" s="106">
        <f t="shared" ref="JL41" si="307">SUM(JL12:JL40)</f>
        <v>0</v>
      </c>
      <c r="JM41" s="106">
        <f t="shared" ref="JM41" si="308">SUM(JM12:JM40)</f>
        <v>0</v>
      </c>
      <c r="JN41" s="106">
        <f t="shared" ref="JN41" si="309">SUM(JN12:JN40)</f>
        <v>0</v>
      </c>
      <c r="JO41" s="109">
        <f>SUM(JO12:JO40)</f>
        <v>0</v>
      </c>
      <c r="JP41" s="106">
        <f t="shared" ref="JP41" si="310">SUM(JP12:JP40)</f>
        <v>0</v>
      </c>
      <c r="JQ41" s="105">
        <f t="shared" ref="JQ41" si="311">SUM(JQ12:JQ40)</f>
        <v>0</v>
      </c>
      <c r="JR41" s="106">
        <f t="shared" ref="JR41" si="312">SUM(JR12:JR40)</f>
        <v>0</v>
      </c>
      <c r="JS41" s="105">
        <f t="shared" ref="JS41" si="313">SUM(JS12:JS40)</f>
        <v>0</v>
      </c>
      <c r="JT41" s="106">
        <f t="shared" ref="JT41" si="314">SUM(JT12:JT40)</f>
        <v>0</v>
      </c>
      <c r="JU41" s="105">
        <f t="shared" ref="JU41" si="315">SUM(JU12:JU40)</f>
        <v>0</v>
      </c>
      <c r="JV41" s="106">
        <f t="shared" ref="JV41" si="316">SUM(JV12:JV40)</f>
        <v>0</v>
      </c>
      <c r="JW41" s="106">
        <f t="shared" ref="JW41" si="317">SUM(JW12:JW40)</f>
        <v>0</v>
      </c>
      <c r="JX41" s="106">
        <f t="shared" ref="JX41" si="318">SUM(JX12:JX40)</f>
        <v>0</v>
      </c>
      <c r="JY41" s="109">
        <f>SUM(JY12:JY40)</f>
        <v>0</v>
      </c>
      <c r="JZ41" s="106">
        <f t="shared" ref="JZ41" si="319">SUM(JZ12:JZ40)</f>
        <v>0</v>
      </c>
      <c r="KA41" s="105">
        <f t="shared" ref="KA41" si="320">SUM(KA12:KA40)</f>
        <v>0</v>
      </c>
      <c r="KB41" s="106">
        <f t="shared" ref="KB41" si="321">SUM(KB12:KB40)</f>
        <v>0</v>
      </c>
      <c r="KC41" s="105">
        <f t="shared" ref="KC41" si="322">SUM(KC12:KC40)</f>
        <v>0</v>
      </c>
      <c r="KD41" s="106">
        <f t="shared" ref="KD41" si="323">SUM(KD12:KD40)</f>
        <v>0</v>
      </c>
      <c r="KE41" s="105">
        <f t="shared" ref="KE41" si="324">SUM(KE12:KE40)</f>
        <v>0</v>
      </c>
      <c r="KF41" s="106">
        <f t="shared" ref="KF41" si="325">SUM(KF12:KF40)</f>
        <v>0</v>
      </c>
      <c r="KG41" s="106">
        <f t="shared" ref="KG41" si="326">SUM(KG12:KG40)</f>
        <v>0</v>
      </c>
      <c r="KH41" s="106">
        <f t="shared" ref="KH41" si="327">SUM(KH12:KH40)</f>
        <v>0</v>
      </c>
      <c r="KI41" s="109">
        <f>SUM(KI12:KI40)</f>
        <v>0</v>
      </c>
      <c r="KJ41" s="106">
        <f t="shared" ref="KJ41" si="328">SUM(KJ12:KJ40)</f>
        <v>0</v>
      </c>
      <c r="KK41" s="105">
        <f t="shared" ref="KK41" si="329">SUM(KK12:KK40)</f>
        <v>0</v>
      </c>
      <c r="KL41" s="106">
        <f t="shared" ref="KL41" si="330">SUM(KL12:KL40)</f>
        <v>0</v>
      </c>
      <c r="KM41" s="105">
        <f t="shared" ref="KM41" si="331">SUM(KM12:KM40)</f>
        <v>0</v>
      </c>
      <c r="KN41" s="106">
        <f t="shared" ref="KN41" si="332">SUM(KN12:KN40)</f>
        <v>0</v>
      </c>
      <c r="KO41" s="105">
        <f t="shared" ref="KO41" si="333">SUM(KO12:KO40)</f>
        <v>0</v>
      </c>
      <c r="KP41" s="106">
        <f t="shared" ref="KP41" si="334">SUM(KP12:KP40)</f>
        <v>0</v>
      </c>
      <c r="KQ41" s="106">
        <f t="shared" ref="KQ41" si="335">SUM(KQ12:KQ40)</f>
        <v>0</v>
      </c>
      <c r="KR41" s="106">
        <f t="shared" ref="KR41" si="336">SUM(KR12:KR40)</f>
        <v>0</v>
      </c>
      <c r="KS41" s="109">
        <f>SUM(KS12:KS40)</f>
        <v>0</v>
      </c>
      <c r="KT41" s="106">
        <f t="shared" ref="KT41" si="337">SUM(KT12:KT40)</f>
        <v>0</v>
      </c>
      <c r="KU41" s="105">
        <f t="shared" ref="KU41" si="338">SUM(KU12:KU40)</f>
        <v>0</v>
      </c>
      <c r="KV41" s="106">
        <f t="shared" ref="KV41" si="339">SUM(KV12:KV40)</f>
        <v>0</v>
      </c>
      <c r="KW41" s="105">
        <f t="shared" ref="KW41" si="340">SUM(KW12:KW40)</f>
        <v>0</v>
      </c>
      <c r="KX41" s="106">
        <f t="shared" ref="KX41" si="341">SUM(KX12:KX40)</f>
        <v>0</v>
      </c>
      <c r="KY41" s="105">
        <f t="shared" ref="KY41" si="342">SUM(KY12:KY40)</f>
        <v>0</v>
      </c>
      <c r="KZ41" s="106">
        <f t="shared" ref="KZ41" si="343">SUM(KZ12:KZ40)</f>
        <v>0</v>
      </c>
      <c r="LA41" s="106">
        <f t="shared" ref="LA41" si="344">SUM(LA12:LA40)</f>
        <v>0</v>
      </c>
      <c r="LB41" s="106">
        <f t="shared" ref="LB41" si="345">SUM(LB12:LB40)</f>
        <v>0</v>
      </c>
      <c r="LC41" s="109">
        <f>SUM(LC12:LC40)</f>
        <v>0</v>
      </c>
      <c r="LD41" s="106">
        <f t="shared" ref="LD41" si="346">SUM(LD12:LD40)</f>
        <v>0</v>
      </c>
      <c r="LE41" s="105">
        <f t="shared" ref="LE41" si="347">SUM(LE12:LE40)</f>
        <v>0</v>
      </c>
      <c r="LF41" s="106">
        <f t="shared" ref="LF41" si="348">SUM(LF12:LF40)</f>
        <v>0</v>
      </c>
      <c r="LG41" s="105">
        <f t="shared" ref="LG41" si="349">SUM(LG12:LG40)</f>
        <v>0</v>
      </c>
      <c r="LH41" s="106">
        <f t="shared" ref="LH41" si="350">SUM(LH12:LH40)</f>
        <v>0</v>
      </c>
      <c r="LI41" s="105">
        <f t="shared" ref="LI41" si="351">SUM(LI12:LI40)</f>
        <v>0</v>
      </c>
      <c r="LJ41" s="106">
        <f t="shared" ref="LJ41" si="352">SUM(LJ12:LJ40)</f>
        <v>0</v>
      </c>
      <c r="LK41" s="106">
        <f t="shared" ref="LK41" si="353">SUM(LK12:LK40)</f>
        <v>0</v>
      </c>
      <c r="LL41" s="106">
        <f t="shared" ref="LL41" si="354">SUM(LL12:LL40)</f>
        <v>0</v>
      </c>
    </row>
    <row r="42" spans="1:324" ht="18.75" customHeight="1" x14ac:dyDescent="0.3">
      <c r="A42" s="103" t="s">
        <v>259</v>
      </c>
      <c r="B42" s="104"/>
      <c r="C42" s="104"/>
      <c r="D42" s="105"/>
      <c r="E42" s="106"/>
      <c r="F42" s="105"/>
      <c r="G42" s="106"/>
      <c r="H42" s="105"/>
      <c r="I42" s="106"/>
      <c r="J42" s="105"/>
      <c r="K42" s="106"/>
      <c r="L42" s="106"/>
      <c r="M42" s="107"/>
      <c r="N42" s="108"/>
      <c r="O42" s="105"/>
      <c r="P42" s="106"/>
      <c r="Q42" s="105"/>
      <c r="R42" s="106"/>
      <c r="S42" s="105"/>
      <c r="T42" s="106"/>
      <c r="U42" s="105"/>
      <c r="V42" s="106"/>
      <c r="W42" s="106" t="e">
        <f>#REF!</f>
        <v>#REF!</v>
      </c>
      <c r="X42" s="107"/>
      <c r="Y42" s="109"/>
      <c r="Z42" s="106"/>
      <c r="AA42" s="105"/>
      <c r="AB42" s="106"/>
      <c r="AC42" s="105"/>
      <c r="AD42" s="106"/>
      <c r="AE42" s="105"/>
      <c r="AF42" s="106"/>
      <c r="AG42" s="106" t="e">
        <f>#REF!</f>
        <v>#REF!</v>
      </c>
      <c r="AH42" s="106"/>
      <c r="AI42" s="109"/>
      <c r="AJ42" s="106"/>
      <c r="AK42" s="105"/>
      <c r="AL42" s="106"/>
      <c r="AM42" s="105"/>
      <c r="AN42" s="106"/>
      <c r="AO42" s="105"/>
      <c r="AP42" s="106"/>
      <c r="AQ42" s="106" t="e">
        <f>#REF!</f>
        <v>#REF!</v>
      </c>
      <c r="AR42" s="106"/>
      <c r="AS42" s="109"/>
      <c r="AT42" s="106"/>
      <c r="AU42" s="105"/>
      <c r="AV42" s="106"/>
      <c r="AW42" s="105"/>
      <c r="AX42" s="106"/>
      <c r="AY42" s="105"/>
      <c r="AZ42" s="106"/>
      <c r="BA42" s="106" t="e">
        <f>#REF!</f>
        <v>#REF!</v>
      </c>
      <c r="BB42" s="106"/>
      <c r="BC42" s="109"/>
      <c r="BD42" s="106"/>
      <c r="BE42" s="105"/>
      <c r="BF42" s="106"/>
      <c r="BG42" s="105"/>
      <c r="BH42" s="106"/>
      <c r="BI42" s="105"/>
      <c r="BJ42" s="106"/>
      <c r="BK42" s="106" t="e">
        <f>#REF!</f>
        <v>#REF!</v>
      </c>
      <c r="BL42" s="106"/>
      <c r="BM42" s="109"/>
      <c r="BN42" s="106"/>
      <c r="BO42" s="105"/>
      <c r="BP42" s="106"/>
      <c r="BQ42" s="105"/>
      <c r="BR42" s="106"/>
      <c r="BS42" s="105"/>
      <c r="BT42" s="106"/>
      <c r="BU42" s="106" t="e">
        <f>#REF!</f>
        <v>#REF!</v>
      </c>
      <c r="BV42" s="106"/>
      <c r="BW42" s="109"/>
      <c r="BX42" s="106"/>
      <c r="BY42" s="105"/>
      <c r="BZ42" s="106"/>
      <c r="CA42" s="105"/>
      <c r="CB42" s="106"/>
      <c r="CC42" s="105"/>
      <c r="CD42" s="106"/>
      <c r="CE42" s="106" t="e">
        <f>#REF!</f>
        <v>#REF!</v>
      </c>
      <c r="CF42" s="106"/>
      <c r="CG42" s="109"/>
      <c r="CH42" s="106"/>
      <c r="CI42" s="105"/>
      <c r="CJ42" s="106"/>
      <c r="CK42" s="105"/>
      <c r="CL42" s="106"/>
      <c r="CM42" s="105"/>
      <c r="CN42" s="106"/>
      <c r="CO42" s="106" t="e">
        <f>#REF!</f>
        <v>#REF!</v>
      </c>
      <c r="CP42" s="106"/>
      <c r="CQ42" s="109"/>
      <c r="CR42" s="106"/>
      <c r="CS42" s="105"/>
      <c r="CT42" s="106"/>
      <c r="CU42" s="105"/>
      <c r="CV42" s="106"/>
      <c r="CW42" s="105"/>
      <c r="CX42" s="106"/>
      <c r="CY42" s="106" t="e">
        <f>#REF!</f>
        <v>#REF!</v>
      </c>
      <c r="CZ42" s="106"/>
      <c r="DA42" s="109"/>
      <c r="DB42" s="106"/>
      <c r="DC42" s="105"/>
      <c r="DD42" s="106"/>
      <c r="DE42" s="105"/>
      <c r="DF42" s="106"/>
      <c r="DG42" s="105"/>
      <c r="DH42" s="106"/>
      <c r="DI42" s="106" t="e">
        <f>#REF!</f>
        <v>#REF!</v>
      </c>
      <c r="DJ42" s="106"/>
      <c r="DK42" s="109"/>
      <c r="DL42" s="106"/>
      <c r="DM42" s="105"/>
      <c r="DN42" s="106"/>
      <c r="DO42" s="105"/>
      <c r="DP42" s="106"/>
      <c r="DQ42" s="105"/>
      <c r="DR42" s="106"/>
      <c r="DS42" s="106" t="e">
        <f>#REF!</f>
        <v>#REF!</v>
      </c>
      <c r="DT42" s="106"/>
      <c r="DU42" s="109"/>
      <c r="DV42" s="106"/>
      <c r="DW42" s="105"/>
      <c r="DX42" s="106"/>
      <c r="DY42" s="105"/>
      <c r="DZ42" s="106"/>
      <c r="EA42" s="105"/>
      <c r="EB42" s="106"/>
      <c r="EC42" s="106" t="e">
        <f>#REF!</f>
        <v>#REF!</v>
      </c>
      <c r="ED42" s="106"/>
      <c r="EE42" s="109"/>
      <c r="EF42" s="106"/>
      <c r="EG42" s="105"/>
      <c r="EH42" s="106"/>
      <c r="EI42" s="105"/>
      <c r="EJ42" s="106"/>
      <c r="EK42" s="105"/>
      <c r="EL42" s="106"/>
      <c r="EM42" s="106" t="e">
        <f>#REF!</f>
        <v>#REF!</v>
      </c>
      <c r="EN42" s="106"/>
      <c r="EO42" s="109"/>
      <c r="EP42" s="106"/>
      <c r="EQ42" s="105"/>
      <c r="ER42" s="106"/>
      <c r="ES42" s="105"/>
      <c r="ET42" s="106"/>
      <c r="EU42" s="105"/>
      <c r="EV42" s="106"/>
      <c r="EW42" s="106" t="e">
        <f>#REF!</f>
        <v>#REF!</v>
      </c>
      <c r="EX42" s="106"/>
      <c r="EY42" s="109"/>
      <c r="EZ42" s="106"/>
      <c r="FA42" s="105"/>
      <c r="FB42" s="106"/>
      <c r="FC42" s="105"/>
      <c r="FD42" s="106"/>
      <c r="FE42" s="105"/>
      <c r="FF42" s="106"/>
      <c r="FG42" s="106" t="e">
        <f>#REF!</f>
        <v>#REF!</v>
      </c>
      <c r="FH42" s="106"/>
      <c r="FI42" s="109"/>
      <c r="FJ42" s="106"/>
      <c r="FK42" s="105"/>
      <c r="FL42" s="106"/>
      <c r="FM42" s="105"/>
      <c r="FN42" s="106"/>
      <c r="FO42" s="105"/>
      <c r="FP42" s="106"/>
      <c r="FQ42" s="106" t="e">
        <f>#REF!</f>
        <v>#REF!</v>
      </c>
      <c r="FR42" s="106"/>
      <c r="FS42" s="109"/>
      <c r="FT42" s="106"/>
      <c r="FU42" s="105"/>
      <c r="FV42" s="106"/>
      <c r="FW42" s="105"/>
      <c r="FX42" s="106"/>
      <c r="FY42" s="105"/>
      <c r="FZ42" s="106"/>
      <c r="GA42" s="106" t="e">
        <f>#REF!</f>
        <v>#REF!</v>
      </c>
      <c r="GB42" s="106"/>
      <c r="GC42" s="109"/>
      <c r="GD42" s="106"/>
      <c r="GE42" s="105"/>
      <c r="GF42" s="106"/>
      <c r="GG42" s="105"/>
      <c r="GH42" s="106"/>
      <c r="GI42" s="105"/>
      <c r="GJ42" s="106"/>
      <c r="GK42" s="106" t="e">
        <f>#REF!</f>
        <v>#REF!</v>
      </c>
      <c r="GL42" s="106"/>
      <c r="GM42" s="109"/>
      <c r="GN42" s="106"/>
      <c r="GO42" s="105"/>
      <c r="GP42" s="106"/>
      <c r="GQ42" s="105"/>
      <c r="GR42" s="106"/>
      <c r="GS42" s="105"/>
      <c r="GT42" s="106"/>
      <c r="GU42" s="106" t="e">
        <f>#REF!</f>
        <v>#REF!</v>
      </c>
      <c r="GV42" s="106"/>
      <c r="GW42" s="109"/>
      <c r="GX42" s="106"/>
      <c r="GY42" s="105"/>
      <c r="GZ42" s="106"/>
      <c r="HA42" s="105"/>
      <c r="HB42" s="106"/>
      <c r="HC42" s="105"/>
      <c r="HD42" s="106"/>
      <c r="HE42" s="106" t="e">
        <f>#REF!</f>
        <v>#REF!</v>
      </c>
      <c r="HF42" s="106"/>
      <c r="HG42" s="109"/>
      <c r="HH42" s="106"/>
      <c r="HI42" s="105"/>
      <c r="HJ42" s="106"/>
      <c r="HK42" s="105"/>
      <c r="HL42" s="106"/>
      <c r="HM42" s="105"/>
      <c r="HN42" s="106"/>
      <c r="HO42" s="106" t="e">
        <f>#REF!</f>
        <v>#REF!</v>
      </c>
      <c r="HP42" s="106"/>
      <c r="HQ42" s="109"/>
      <c r="HR42" s="106"/>
      <c r="HS42" s="105"/>
      <c r="HT42" s="106"/>
      <c r="HU42" s="105"/>
      <c r="HV42" s="106"/>
      <c r="HW42" s="105"/>
      <c r="HX42" s="106"/>
      <c r="HY42" s="106" t="e">
        <f>#REF!</f>
        <v>#REF!</v>
      </c>
      <c r="HZ42" s="106"/>
      <c r="IA42" s="109"/>
      <c r="IB42" s="106"/>
      <c r="IC42" s="105"/>
      <c r="ID42" s="106"/>
      <c r="IE42" s="105"/>
      <c r="IF42" s="106"/>
      <c r="IG42" s="105"/>
      <c r="IH42" s="106"/>
      <c r="II42" s="106" t="e">
        <f>#REF!</f>
        <v>#REF!</v>
      </c>
      <c r="IJ42" s="106"/>
      <c r="IK42" s="109"/>
      <c r="IL42" s="106"/>
      <c r="IM42" s="105"/>
      <c r="IN42" s="106"/>
      <c r="IO42" s="105"/>
      <c r="IP42" s="106"/>
      <c r="IQ42" s="105"/>
      <c r="IR42" s="106"/>
      <c r="IS42" s="106" t="e">
        <f>#REF!</f>
        <v>#REF!</v>
      </c>
      <c r="IT42" s="106"/>
      <c r="IU42" s="109"/>
      <c r="IV42" s="106"/>
      <c r="IW42" s="105"/>
      <c r="IX42" s="106"/>
      <c r="IY42" s="105"/>
      <c r="IZ42" s="106"/>
      <c r="JA42" s="105"/>
      <c r="JB42" s="106"/>
      <c r="JC42" s="106" t="e">
        <f>#REF!</f>
        <v>#REF!</v>
      </c>
      <c r="JD42" s="106"/>
      <c r="JE42" s="109"/>
      <c r="JF42" s="106"/>
      <c r="JG42" s="105"/>
      <c r="JH42" s="106"/>
      <c r="JI42" s="105"/>
      <c r="JJ42" s="106"/>
      <c r="JK42" s="105"/>
      <c r="JL42" s="106"/>
      <c r="JM42" s="106" t="e">
        <f>#REF!</f>
        <v>#REF!</v>
      </c>
      <c r="JN42" s="106"/>
      <c r="JO42" s="109"/>
      <c r="JP42" s="106"/>
      <c r="JQ42" s="105"/>
      <c r="JR42" s="106"/>
      <c r="JS42" s="105"/>
      <c r="JT42" s="106"/>
      <c r="JU42" s="105"/>
      <c r="JV42" s="106"/>
      <c r="JW42" s="106" t="e">
        <f>#REF!</f>
        <v>#REF!</v>
      </c>
      <c r="JX42" s="106"/>
      <c r="JY42" s="109"/>
      <c r="JZ42" s="106"/>
      <c r="KA42" s="105"/>
      <c r="KB42" s="106"/>
      <c r="KC42" s="105"/>
      <c r="KD42" s="106"/>
      <c r="KE42" s="105"/>
      <c r="KF42" s="106"/>
      <c r="KG42" s="106" t="e">
        <f>#REF!</f>
        <v>#REF!</v>
      </c>
      <c r="KH42" s="106"/>
      <c r="KI42" s="109"/>
      <c r="KJ42" s="106"/>
      <c r="KK42" s="105"/>
      <c r="KL42" s="106"/>
      <c r="KM42" s="105"/>
      <c r="KN42" s="106"/>
      <c r="KO42" s="105"/>
      <c r="KP42" s="106"/>
      <c r="KQ42" s="106" t="e">
        <f>#REF!</f>
        <v>#REF!</v>
      </c>
      <c r="KR42" s="106"/>
      <c r="KS42" s="109"/>
      <c r="KT42" s="106"/>
      <c r="KU42" s="105"/>
      <c r="KV42" s="106"/>
      <c r="KW42" s="105"/>
      <c r="KX42" s="106"/>
      <c r="KY42" s="105"/>
      <c r="KZ42" s="106"/>
      <c r="LA42" s="106" t="e">
        <f>#REF!</f>
        <v>#REF!</v>
      </c>
      <c r="LB42" s="106"/>
      <c r="LC42" s="109"/>
      <c r="LD42" s="106"/>
      <c r="LE42" s="105"/>
      <c r="LF42" s="106"/>
      <c r="LG42" s="105"/>
      <c r="LH42" s="106"/>
      <c r="LI42" s="105"/>
      <c r="LJ42" s="106"/>
      <c r="LK42" s="106" t="e">
        <f>#REF!</f>
        <v>#REF!</v>
      </c>
      <c r="LL42" s="106"/>
    </row>
    <row r="43" spans="1:324" ht="18.75" customHeight="1" x14ac:dyDescent="0.3">
      <c r="A43" s="103" t="s">
        <v>260</v>
      </c>
      <c r="B43" s="104"/>
      <c r="C43" s="104"/>
      <c r="D43" s="105"/>
      <c r="E43" s="106"/>
      <c r="F43" s="105"/>
      <c r="G43" s="106"/>
      <c r="H43" s="105"/>
      <c r="I43" s="106"/>
      <c r="J43" s="105"/>
      <c r="K43" s="106"/>
      <c r="L43" s="106"/>
      <c r="M43" s="107"/>
      <c r="N43" s="108"/>
      <c r="O43" s="105"/>
      <c r="P43" s="106"/>
      <c r="Q43" s="105"/>
      <c r="R43" s="106"/>
      <c r="S43" s="105"/>
      <c r="T43" s="106"/>
      <c r="U43" s="105"/>
      <c r="V43" s="106"/>
      <c r="W43" s="106" t="e">
        <f>W41-W42</f>
        <v>#REF!</v>
      </c>
      <c r="X43" s="107"/>
      <c r="Y43" s="109"/>
      <c r="Z43" s="106"/>
      <c r="AA43" s="105"/>
      <c r="AB43" s="106"/>
      <c r="AC43" s="105"/>
      <c r="AD43" s="106"/>
      <c r="AE43" s="105"/>
      <c r="AF43" s="106"/>
      <c r="AG43" s="106" t="e">
        <f>AG41-AG42</f>
        <v>#REF!</v>
      </c>
      <c r="AH43" s="106"/>
      <c r="AI43" s="109"/>
      <c r="AJ43" s="106"/>
      <c r="AK43" s="105"/>
      <c r="AL43" s="106"/>
      <c r="AM43" s="105"/>
      <c r="AN43" s="106"/>
      <c r="AO43" s="105"/>
      <c r="AP43" s="106"/>
      <c r="AQ43" s="106" t="e">
        <f>AQ41-AQ42</f>
        <v>#REF!</v>
      </c>
      <c r="AR43" s="106"/>
      <c r="AS43" s="109"/>
      <c r="AT43" s="106"/>
      <c r="AU43" s="105"/>
      <c r="AV43" s="106"/>
      <c r="AW43" s="105"/>
      <c r="AX43" s="106"/>
      <c r="AY43" s="105"/>
      <c r="AZ43" s="106"/>
      <c r="BA43" s="106" t="e">
        <f>BA41-BA42</f>
        <v>#REF!</v>
      </c>
      <c r="BB43" s="106"/>
      <c r="BC43" s="109"/>
      <c r="BD43" s="106"/>
      <c r="BE43" s="105"/>
      <c r="BF43" s="106"/>
      <c r="BG43" s="105"/>
      <c r="BH43" s="106"/>
      <c r="BI43" s="105"/>
      <c r="BJ43" s="106"/>
      <c r="BK43" s="106" t="e">
        <f>BK41-BK42</f>
        <v>#REF!</v>
      </c>
      <c r="BL43" s="106"/>
      <c r="BM43" s="109"/>
      <c r="BN43" s="106"/>
      <c r="BO43" s="105"/>
      <c r="BP43" s="106"/>
      <c r="BQ43" s="105"/>
      <c r="BR43" s="106"/>
      <c r="BS43" s="105"/>
      <c r="BT43" s="106"/>
      <c r="BU43" s="106" t="e">
        <f>BU41-BU42</f>
        <v>#REF!</v>
      </c>
      <c r="BV43" s="106"/>
      <c r="BW43" s="109"/>
      <c r="BX43" s="106"/>
      <c r="BY43" s="105"/>
      <c r="BZ43" s="106"/>
      <c r="CA43" s="105"/>
      <c r="CB43" s="106"/>
      <c r="CC43" s="105"/>
      <c r="CD43" s="106"/>
      <c r="CE43" s="106" t="e">
        <f>CE41-CE42</f>
        <v>#REF!</v>
      </c>
      <c r="CF43" s="106"/>
      <c r="CG43" s="109"/>
      <c r="CH43" s="106"/>
      <c r="CI43" s="105"/>
      <c r="CJ43" s="106"/>
      <c r="CK43" s="105"/>
      <c r="CL43" s="106"/>
      <c r="CM43" s="105"/>
      <c r="CN43" s="106"/>
      <c r="CO43" s="106" t="e">
        <f>CO41-CO42</f>
        <v>#REF!</v>
      </c>
      <c r="CP43" s="106"/>
      <c r="CQ43" s="109"/>
      <c r="CR43" s="106"/>
      <c r="CS43" s="105"/>
      <c r="CT43" s="106"/>
      <c r="CU43" s="105"/>
      <c r="CV43" s="106"/>
      <c r="CW43" s="105"/>
      <c r="CX43" s="106"/>
      <c r="CY43" s="106" t="e">
        <f>CY41-CY42</f>
        <v>#REF!</v>
      </c>
      <c r="CZ43" s="106"/>
      <c r="DA43" s="109"/>
      <c r="DB43" s="106"/>
      <c r="DC43" s="105"/>
      <c r="DD43" s="106"/>
      <c r="DE43" s="105"/>
      <c r="DF43" s="106"/>
      <c r="DG43" s="105"/>
      <c r="DH43" s="106"/>
      <c r="DI43" s="106" t="e">
        <f>DI41-DI42</f>
        <v>#REF!</v>
      </c>
      <c r="DJ43" s="106"/>
      <c r="DK43" s="109"/>
      <c r="DL43" s="106"/>
      <c r="DM43" s="105"/>
      <c r="DN43" s="106"/>
      <c r="DO43" s="105"/>
      <c r="DP43" s="106"/>
      <c r="DQ43" s="105"/>
      <c r="DR43" s="106"/>
      <c r="DS43" s="106" t="e">
        <f>DS41-DS42</f>
        <v>#REF!</v>
      </c>
      <c r="DT43" s="106"/>
      <c r="DU43" s="109"/>
      <c r="DV43" s="106"/>
      <c r="DW43" s="105"/>
      <c r="DX43" s="106"/>
      <c r="DY43" s="105"/>
      <c r="DZ43" s="106"/>
      <c r="EA43" s="105"/>
      <c r="EB43" s="106"/>
      <c r="EC43" s="106" t="e">
        <f>EC41-EC42</f>
        <v>#REF!</v>
      </c>
      <c r="ED43" s="106"/>
      <c r="EE43" s="109"/>
      <c r="EF43" s="106"/>
      <c r="EG43" s="105"/>
      <c r="EH43" s="106"/>
      <c r="EI43" s="105"/>
      <c r="EJ43" s="106"/>
      <c r="EK43" s="105"/>
      <c r="EL43" s="106"/>
      <c r="EM43" s="106" t="e">
        <f>EM41-EM42</f>
        <v>#REF!</v>
      </c>
      <c r="EN43" s="106"/>
      <c r="EO43" s="109"/>
      <c r="EP43" s="106"/>
      <c r="EQ43" s="105"/>
      <c r="ER43" s="106"/>
      <c r="ES43" s="105"/>
      <c r="ET43" s="106"/>
      <c r="EU43" s="105"/>
      <c r="EV43" s="106"/>
      <c r="EW43" s="106" t="e">
        <f>EW41-EW42</f>
        <v>#REF!</v>
      </c>
      <c r="EX43" s="106"/>
      <c r="EY43" s="109"/>
      <c r="EZ43" s="106"/>
      <c r="FA43" s="105"/>
      <c r="FB43" s="106"/>
      <c r="FC43" s="105"/>
      <c r="FD43" s="106"/>
      <c r="FE43" s="105"/>
      <c r="FF43" s="106"/>
      <c r="FG43" s="106" t="e">
        <f>FG41-FG42</f>
        <v>#REF!</v>
      </c>
      <c r="FH43" s="106"/>
      <c r="FI43" s="109"/>
      <c r="FJ43" s="106"/>
      <c r="FK43" s="105"/>
      <c r="FL43" s="106"/>
      <c r="FM43" s="105"/>
      <c r="FN43" s="106"/>
      <c r="FO43" s="105"/>
      <c r="FP43" s="106"/>
      <c r="FQ43" s="106" t="e">
        <f>FQ41-FQ42</f>
        <v>#REF!</v>
      </c>
      <c r="FR43" s="106"/>
      <c r="FS43" s="109"/>
      <c r="FT43" s="106"/>
      <c r="FU43" s="105"/>
      <c r="FV43" s="106"/>
      <c r="FW43" s="105"/>
      <c r="FX43" s="106"/>
      <c r="FY43" s="105"/>
      <c r="FZ43" s="106"/>
      <c r="GA43" s="106" t="e">
        <f>GA41-GA42</f>
        <v>#REF!</v>
      </c>
      <c r="GB43" s="106"/>
      <c r="GC43" s="109"/>
      <c r="GD43" s="106"/>
      <c r="GE43" s="105"/>
      <c r="GF43" s="106"/>
      <c r="GG43" s="105"/>
      <c r="GH43" s="106"/>
      <c r="GI43" s="105"/>
      <c r="GJ43" s="106"/>
      <c r="GK43" s="106" t="e">
        <f>GK41-GK42</f>
        <v>#REF!</v>
      </c>
      <c r="GL43" s="106"/>
      <c r="GM43" s="109"/>
      <c r="GN43" s="106"/>
      <c r="GO43" s="105"/>
      <c r="GP43" s="106"/>
      <c r="GQ43" s="105"/>
      <c r="GR43" s="106"/>
      <c r="GS43" s="105"/>
      <c r="GT43" s="106"/>
      <c r="GU43" s="106" t="e">
        <f>GU41-GU42</f>
        <v>#REF!</v>
      </c>
      <c r="GV43" s="106"/>
      <c r="GW43" s="109"/>
      <c r="GX43" s="106"/>
      <c r="GY43" s="105"/>
      <c r="GZ43" s="106"/>
      <c r="HA43" s="105"/>
      <c r="HB43" s="106"/>
      <c r="HC43" s="105"/>
      <c r="HD43" s="106"/>
      <c r="HE43" s="106" t="e">
        <f>HE41-HE42</f>
        <v>#REF!</v>
      </c>
      <c r="HF43" s="106"/>
      <c r="HG43" s="109"/>
      <c r="HH43" s="106"/>
      <c r="HI43" s="105"/>
      <c r="HJ43" s="106"/>
      <c r="HK43" s="105"/>
      <c r="HL43" s="106"/>
      <c r="HM43" s="105"/>
      <c r="HN43" s="106"/>
      <c r="HO43" s="106" t="e">
        <f>HO41-HO42</f>
        <v>#REF!</v>
      </c>
      <c r="HP43" s="106"/>
      <c r="HQ43" s="109"/>
      <c r="HR43" s="106"/>
      <c r="HS43" s="105"/>
      <c r="HT43" s="106"/>
      <c r="HU43" s="105"/>
      <c r="HV43" s="106"/>
      <c r="HW43" s="105"/>
      <c r="HX43" s="106"/>
      <c r="HY43" s="106" t="e">
        <f>HY41-HY42</f>
        <v>#REF!</v>
      </c>
      <c r="HZ43" s="106"/>
      <c r="IA43" s="109"/>
      <c r="IB43" s="106"/>
      <c r="IC43" s="105"/>
      <c r="ID43" s="106"/>
      <c r="IE43" s="105"/>
      <c r="IF43" s="106"/>
      <c r="IG43" s="105"/>
      <c r="IH43" s="106"/>
      <c r="II43" s="106" t="e">
        <f>II41-II42</f>
        <v>#REF!</v>
      </c>
      <c r="IJ43" s="106"/>
      <c r="IK43" s="109"/>
      <c r="IL43" s="106"/>
      <c r="IM43" s="105"/>
      <c r="IN43" s="106"/>
      <c r="IO43" s="105"/>
      <c r="IP43" s="106"/>
      <c r="IQ43" s="105"/>
      <c r="IR43" s="106"/>
      <c r="IS43" s="106" t="e">
        <f>IS41-IS42</f>
        <v>#REF!</v>
      </c>
      <c r="IT43" s="106"/>
      <c r="IU43" s="109"/>
      <c r="IV43" s="106"/>
      <c r="IW43" s="105"/>
      <c r="IX43" s="106"/>
      <c r="IY43" s="105"/>
      <c r="IZ43" s="106"/>
      <c r="JA43" s="105"/>
      <c r="JB43" s="106"/>
      <c r="JC43" s="106" t="e">
        <f>JC41-JC42</f>
        <v>#REF!</v>
      </c>
      <c r="JD43" s="106"/>
      <c r="JE43" s="109"/>
      <c r="JF43" s="106"/>
      <c r="JG43" s="105"/>
      <c r="JH43" s="106"/>
      <c r="JI43" s="105"/>
      <c r="JJ43" s="106"/>
      <c r="JK43" s="105"/>
      <c r="JL43" s="106"/>
      <c r="JM43" s="106" t="e">
        <f>JM41-JM42</f>
        <v>#REF!</v>
      </c>
      <c r="JN43" s="106"/>
      <c r="JO43" s="109"/>
      <c r="JP43" s="106"/>
      <c r="JQ43" s="105"/>
      <c r="JR43" s="106"/>
      <c r="JS43" s="105"/>
      <c r="JT43" s="106"/>
      <c r="JU43" s="105"/>
      <c r="JV43" s="106"/>
      <c r="JW43" s="106" t="e">
        <f>JW41-JW42</f>
        <v>#REF!</v>
      </c>
      <c r="JX43" s="106"/>
      <c r="JY43" s="109"/>
      <c r="JZ43" s="106"/>
      <c r="KA43" s="105"/>
      <c r="KB43" s="106"/>
      <c r="KC43" s="105"/>
      <c r="KD43" s="106"/>
      <c r="KE43" s="105"/>
      <c r="KF43" s="106"/>
      <c r="KG43" s="106" t="e">
        <f>KG41-KG42</f>
        <v>#REF!</v>
      </c>
      <c r="KH43" s="106"/>
      <c r="KI43" s="109"/>
      <c r="KJ43" s="106"/>
      <c r="KK43" s="105"/>
      <c r="KL43" s="106"/>
      <c r="KM43" s="105"/>
      <c r="KN43" s="106"/>
      <c r="KO43" s="105"/>
      <c r="KP43" s="106"/>
      <c r="KQ43" s="106" t="e">
        <f>KQ41-KQ42</f>
        <v>#REF!</v>
      </c>
      <c r="KR43" s="106"/>
      <c r="KS43" s="109"/>
      <c r="KT43" s="106"/>
      <c r="KU43" s="105"/>
      <c r="KV43" s="106"/>
      <c r="KW43" s="105"/>
      <c r="KX43" s="106"/>
      <c r="KY43" s="105"/>
      <c r="KZ43" s="106"/>
      <c r="LA43" s="106" t="e">
        <f>LA41-LA42</f>
        <v>#REF!</v>
      </c>
      <c r="LB43" s="106"/>
      <c r="LC43" s="109"/>
      <c r="LD43" s="106"/>
      <c r="LE43" s="105"/>
      <c r="LF43" s="106"/>
      <c r="LG43" s="105"/>
      <c r="LH43" s="106"/>
      <c r="LI43" s="105"/>
      <c r="LJ43" s="106"/>
      <c r="LK43" s="106" t="e">
        <f>LK41-LK42</f>
        <v>#REF!</v>
      </c>
      <c r="LL43" s="106"/>
    </row>
  </sheetData>
  <mergeCells count="229">
    <mergeCell ref="A7:A8"/>
    <mergeCell ref="B7:B8"/>
    <mergeCell ref="D3:F3"/>
    <mergeCell ref="H3:J3"/>
    <mergeCell ref="E4:G4"/>
    <mergeCell ref="D8:K8"/>
    <mergeCell ref="D9:G9"/>
    <mergeCell ref="H9:K9"/>
    <mergeCell ref="D10:E10"/>
    <mergeCell ref="F10:G10"/>
    <mergeCell ref="H10:I10"/>
    <mergeCell ref="J10:K10"/>
    <mergeCell ref="O9:R9"/>
    <mergeCell ref="S9:V9"/>
    <mergeCell ref="O8:V8"/>
    <mergeCell ref="O10:P10"/>
    <mergeCell ref="Q10:R10"/>
    <mergeCell ref="S10:T10"/>
    <mergeCell ref="U10:V10"/>
    <mergeCell ref="AI8:AP8"/>
    <mergeCell ref="AI9:AL9"/>
    <mergeCell ref="AM9:AP9"/>
    <mergeCell ref="AI10:AJ10"/>
    <mergeCell ref="AK10:AL10"/>
    <mergeCell ref="AM10:AN10"/>
    <mergeCell ref="AO10:AP10"/>
    <mergeCell ref="Y8:AF8"/>
    <mergeCell ref="Y9:AB9"/>
    <mergeCell ref="AC9:AF9"/>
    <mergeCell ref="Y10:Z10"/>
    <mergeCell ref="AA10:AB10"/>
    <mergeCell ref="AC10:AD10"/>
    <mergeCell ref="AE10:AF10"/>
    <mergeCell ref="BC8:BJ8"/>
    <mergeCell ref="BC9:BF9"/>
    <mergeCell ref="BG9:BJ9"/>
    <mergeCell ref="BC10:BD10"/>
    <mergeCell ref="BE10:BF10"/>
    <mergeCell ref="BG10:BH10"/>
    <mergeCell ref="BI10:BJ10"/>
    <mergeCell ref="AS8:AZ8"/>
    <mergeCell ref="AS9:AV9"/>
    <mergeCell ref="AW9:AZ9"/>
    <mergeCell ref="AS10:AT10"/>
    <mergeCell ref="AU10:AV10"/>
    <mergeCell ref="AW10:AX10"/>
    <mergeCell ref="AY10:AZ10"/>
    <mergeCell ref="BW8:CD8"/>
    <mergeCell ref="BW9:BZ9"/>
    <mergeCell ref="CA9:CD9"/>
    <mergeCell ref="BW10:BX10"/>
    <mergeCell ref="BY10:BZ10"/>
    <mergeCell ref="CA10:CB10"/>
    <mergeCell ref="CC10:CD10"/>
    <mergeCell ref="BM8:BT8"/>
    <mergeCell ref="BM9:BP9"/>
    <mergeCell ref="BQ9:BT9"/>
    <mergeCell ref="BM10:BN10"/>
    <mergeCell ref="BO10:BP10"/>
    <mergeCell ref="BQ10:BR10"/>
    <mergeCell ref="BS10:BT10"/>
    <mergeCell ref="CQ8:CX8"/>
    <mergeCell ref="CQ9:CT9"/>
    <mergeCell ref="CU9:CX9"/>
    <mergeCell ref="CQ10:CR10"/>
    <mergeCell ref="CS10:CT10"/>
    <mergeCell ref="CU10:CV10"/>
    <mergeCell ref="CW10:CX10"/>
    <mergeCell ref="CG8:CN8"/>
    <mergeCell ref="CG9:CJ9"/>
    <mergeCell ref="CK9:CN9"/>
    <mergeCell ref="CG10:CH10"/>
    <mergeCell ref="CI10:CJ10"/>
    <mergeCell ref="CK10:CL10"/>
    <mergeCell ref="CM10:CN10"/>
    <mergeCell ref="DK8:DR8"/>
    <mergeCell ref="DK9:DN9"/>
    <mergeCell ref="DO9:DR9"/>
    <mergeCell ref="DK10:DL10"/>
    <mergeCell ref="DM10:DN10"/>
    <mergeCell ref="DO10:DP10"/>
    <mergeCell ref="DQ10:DR10"/>
    <mergeCell ref="DA8:DH8"/>
    <mergeCell ref="DA9:DD9"/>
    <mergeCell ref="DE9:DH9"/>
    <mergeCell ref="DA10:DB10"/>
    <mergeCell ref="DC10:DD10"/>
    <mergeCell ref="DE10:DF10"/>
    <mergeCell ref="DG10:DH10"/>
    <mergeCell ref="EE8:EL8"/>
    <mergeCell ref="EE9:EH9"/>
    <mergeCell ref="EI9:EL9"/>
    <mergeCell ref="EE10:EF10"/>
    <mergeCell ref="EG10:EH10"/>
    <mergeCell ref="EI10:EJ10"/>
    <mergeCell ref="EK10:EL10"/>
    <mergeCell ref="DU8:EB8"/>
    <mergeCell ref="DU9:DX9"/>
    <mergeCell ref="DY9:EB9"/>
    <mergeCell ref="DU10:DV10"/>
    <mergeCell ref="DW10:DX10"/>
    <mergeCell ref="DY10:DZ10"/>
    <mergeCell ref="EA10:EB10"/>
    <mergeCell ref="EY8:FF8"/>
    <mergeCell ref="EY9:FB9"/>
    <mergeCell ref="FC9:FF9"/>
    <mergeCell ref="EY10:EZ10"/>
    <mergeCell ref="FA10:FB10"/>
    <mergeCell ref="FC10:FD10"/>
    <mergeCell ref="FE10:FF10"/>
    <mergeCell ref="EO8:EV8"/>
    <mergeCell ref="EO9:ER9"/>
    <mergeCell ref="ES9:EV9"/>
    <mergeCell ref="EO10:EP10"/>
    <mergeCell ref="EQ10:ER10"/>
    <mergeCell ref="ES10:ET10"/>
    <mergeCell ref="EU10:EV10"/>
    <mergeCell ref="FS8:FZ8"/>
    <mergeCell ref="FS9:FV9"/>
    <mergeCell ref="FW9:FZ9"/>
    <mergeCell ref="FS10:FT10"/>
    <mergeCell ref="FU10:FV10"/>
    <mergeCell ref="FW10:FX10"/>
    <mergeCell ref="FY10:FZ10"/>
    <mergeCell ref="FI8:FP8"/>
    <mergeCell ref="FI9:FL9"/>
    <mergeCell ref="FM9:FP9"/>
    <mergeCell ref="FI10:FJ10"/>
    <mergeCell ref="FK10:FL10"/>
    <mergeCell ref="FM10:FN10"/>
    <mergeCell ref="FO10:FP10"/>
    <mergeCell ref="GM8:GT8"/>
    <mergeCell ref="GM9:GP9"/>
    <mergeCell ref="GQ9:GT9"/>
    <mergeCell ref="GM10:GN10"/>
    <mergeCell ref="GO10:GP10"/>
    <mergeCell ref="GQ10:GR10"/>
    <mergeCell ref="GS10:GT10"/>
    <mergeCell ref="GC8:GJ8"/>
    <mergeCell ref="GC9:GF9"/>
    <mergeCell ref="GG9:GJ9"/>
    <mergeCell ref="GC10:GD10"/>
    <mergeCell ref="GE10:GF10"/>
    <mergeCell ref="GG10:GH10"/>
    <mergeCell ref="GI10:GJ10"/>
    <mergeCell ref="HG8:HN8"/>
    <mergeCell ref="HG9:HJ9"/>
    <mergeCell ref="HK9:HN9"/>
    <mergeCell ref="HG10:HH10"/>
    <mergeCell ref="HI10:HJ10"/>
    <mergeCell ref="HK10:HL10"/>
    <mergeCell ref="HM10:HN10"/>
    <mergeCell ref="GW8:HD8"/>
    <mergeCell ref="GW9:GZ9"/>
    <mergeCell ref="HA9:HD9"/>
    <mergeCell ref="GW10:GX10"/>
    <mergeCell ref="GY10:GZ10"/>
    <mergeCell ref="HA10:HB10"/>
    <mergeCell ref="HC10:HD10"/>
    <mergeCell ref="IA8:IH8"/>
    <mergeCell ref="IA9:ID9"/>
    <mergeCell ref="IE9:IH9"/>
    <mergeCell ref="IA10:IB10"/>
    <mergeCell ref="IC10:ID10"/>
    <mergeCell ref="IE10:IF10"/>
    <mergeCell ref="IG10:IH10"/>
    <mergeCell ref="HQ8:HX8"/>
    <mergeCell ref="HQ9:HT9"/>
    <mergeCell ref="HU9:HX9"/>
    <mergeCell ref="HQ10:HR10"/>
    <mergeCell ref="HS10:HT10"/>
    <mergeCell ref="HU10:HV10"/>
    <mergeCell ref="HW10:HX10"/>
    <mergeCell ref="IU8:JB8"/>
    <mergeCell ref="IU9:IX9"/>
    <mergeCell ref="IY9:JB9"/>
    <mergeCell ref="IU10:IV10"/>
    <mergeCell ref="IW10:IX10"/>
    <mergeCell ref="IY10:IZ10"/>
    <mergeCell ref="JA10:JB10"/>
    <mergeCell ref="IK8:IR8"/>
    <mergeCell ref="IK9:IN9"/>
    <mergeCell ref="IO9:IR9"/>
    <mergeCell ref="IK10:IL10"/>
    <mergeCell ref="IM10:IN10"/>
    <mergeCell ref="IO10:IP10"/>
    <mergeCell ref="IQ10:IR10"/>
    <mergeCell ref="JO8:JV8"/>
    <mergeCell ref="JO9:JR9"/>
    <mergeCell ref="JS9:JV9"/>
    <mergeCell ref="JO10:JP10"/>
    <mergeCell ref="JQ10:JR10"/>
    <mergeCell ref="JS10:JT10"/>
    <mergeCell ref="JU10:JV10"/>
    <mergeCell ref="JE8:JL8"/>
    <mergeCell ref="JE9:JH9"/>
    <mergeCell ref="JI9:JL9"/>
    <mergeCell ref="JE10:JF10"/>
    <mergeCell ref="JG10:JH10"/>
    <mergeCell ref="JI10:JJ10"/>
    <mergeCell ref="JK10:JL10"/>
    <mergeCell ref="KI8:KP8"/>
    <mergeCell ref="KI9:KL9"/>
    <mergeCell ref="KM9:KP9"/>
    <mergeCell ref="KI10:KJ10"/>
    <mergeCell ref="KK10:KL10"/>
    <mergeCell ref="KM10:KN10"/>
    <mergeCell ref="KO10:KP10"/>
    <mergeCell ref="JY8:KF8"/>
    <mergeCell ref="JY9:KB9"/>
    <mergeCell ref="KC9:KF9"/>
    <mergeCell ref="JY10:JZ10"/>
    <mergeCell ref="KA10:KB10"/>
    <mergeCell ref="KC10:KD10"/>
    <mergeCell ref="KE10:KF10"/>
    <mergeCell ref="LC8:LJ8"/>
    <mergeCell ref="LC9:LF9"/>
    <mergeCell ref="LG9:LJ9"/>
    <mergeCell ref="LC10:LD10"/>
    <mergeCell ref="LE10:LF10"/>
    <mergeCell ref="LG10:LH10"/>
    <mergeCell ref="LI10:LJ10"/>
    <mergeCell ref="KS8:KZ8"/>
    <mergeCell ref="KS9:KV9"/>
    <mergeCell ref="KW9:KZ9"/>
    <mergeCell ref="KS10:KT10"/>
    <mergeCell ref="KU10:KV10"/>
    <mergeCell ref="KW10:KX10"/>
    <mergeCell ref="KY10:KZ10"/>
  </mergeCells>
  <conditionalFormatting sqref="O12:O40">
    <cfRule type="cellIs" dxfId="9" priority="2" operator="lessThan">
      <formula>4</formula>
    </cfRule>
  </conditionalFormatting>
  <conditionalFormatting sqref="Q12:Q40">
    <cfRule type="cellIs" dxfId="8" priority="1" operator="lessThan">
      <formula>4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L91"/>
  <sheetViews>
    <sheetView showGridLines="0" zoomScaleNormal="100" workbookViewId="0">
      <pane xSplit="14" ySplit="11" topLeftCell="O57" activePane="bottomRight" state="frozen"/>
      <selection pane="topRight" activeCell="N1" sqref="N1"/>
      <selection pane="bottomLeft" activeCell="A12" sqref="A12"/>
      <selection pane="bottomRight" activeCell="O19" sqref="O19"/>
    </sheetView>
  </sheetViews>
  <sheetFormatPr defaultRowHeight="12.75" x14ac:dyDescent="0.2"/>
  <cols>
    <col min="1" max="1" width="6.140625" style="2" customWidth="1"/>
    <col min="2" max="2" width="22.42578125" style="2" customWidth="1"/>
    <col min="3" max="3" width="10.85546875" style="2" customWidth="1"/>
    <col min="4" max="4" width="6" style="4" customWidth="1"/>
    <col min="5" max="5" width="7.5703125" style="4" customWidth="1"/>
    <col min="6" max="6" width="6" style="4" customWidth="1"/>
    <col min="7" max="7" width="7.42578125" style="4" customWidth="1"/>
    <col min="8" max="8" width="6" style="4" customWidth="1"/>
    <col min="9" max="9" width="6.5703125" style="4" customWidth="1"/>
    <col min="10" max="10" width="6" style="4" customWidth="1"/>
    <col min="11" max="11" width="6.42578125" style="4" customWidth="1"/>
    <col min="12" max="12" width="7" style="2" customWidth="1"/>
    <col min="13" max="13" width="8" style="2" customWidth="1"/>
    <col min="14" max="14" width="0.28515625" style="2" customWidth="1"/>
    <col min="15" max="15" width="6" style="4" customWidth="1"/>
    <col min="16" max="16" width="6.5703125" style="4" customWidth="1"/>
    <col min="17" max="17" width="6" style="4" customWidth="1"/>
    <col min="18" max="18" width="6.5703125" style="4" customWidth="1"/>
    <col min="19" max="22" width="6" style="4" customWidth="1"/>
    <col min="23" max="24" width="7" style="2" customWidth="1"/>
    <col min="25" max="25" width="6" style="4" customWidth="1"/>
    <col min="26" max="26" width="6.5703125" style="4" customWidth="1"/>
    <col min="27" max="27" width="6" style="4" customWidth="1"/>
    <col min="28" max="28" width="6.5703125" style="4" customWidth="1"/>
    <col min="29" max="32" width="6" style="4" customWidth="1"/>
    <col min="33" max="34" width="7" style="2" customWidth="1"/>
    <col min="35" max="35" width="6" style="4" customWidth="1"/>
    <col min="36" max="36" width="6.5703125" style="4" customWidth="1"/>
    <col min="37" max="37" width="6" style="4" customWidth="1"/>
    <col min="38" max="38" width="6.5703125" style="4" customWidth="1"/>
    <col min="39" max="42" width="6" style="4" customWidth="1"/>
    <col min="43" max="44" width="7" style="2" customWidth="1"/>
    <col min="45" max="45" width="6" style="4" customWidth="1"/>
    <col min="46" max="46" width="6.5703125" style="4" customWidth="1"/>
    <col min="47" max="47" width="6" style="4" customWidth="1"/>
    <col min="48" max="48" width="6.5703125" style="4" customWidth="1"/>
    <col min="49" max="52" width="6" style="4" customWidth="1"/>
    <col min="53" max="54" width="7" style="2" customWidth="1"/>
    <col min="55" max="55" width="6" style="4" customWidth="1"/>
    <col min="56" max="56" width="6.5703125" style="4" customWidth="1"/>
    <col min="57" max="57" width="6" style="4" customWidth="1"/>
    <col min="58" max="58" width="6.5703125" style="4" customWidth="1"/>
    <col min="59" max="62" width="6" style="4" customWidth="1"/>
    <col min="63" max="64" width="7" style="2" customWidth="1"/>
    <col min="65" max="65" width="6" style="4" customWidth="1"/>
    <col min="66" max="66" width="6.5703125" style="4" customWidth="1"/>
    <col min="67" max="67" width="6" style="4" customWidth="1"/>
    <col min="68" max="68" width="6.5703125" style="4" customWidth="1"/>
    <col min="69" max="72" width="6" style="4" customWidth="1"/>
    <col min="73" max="74" width="7" style="2" customWidth="1"/>
    <col min="75" max="75" width="6" style="4" customWidth="1"/>
    <col min="76" max="76" width="6.5703125" style="4" customWidth="1"/>
    <col min="77" max="77" width="6" style="4" customWidth="1"/>
    <col min="78" max="78" width="6.5703125" style="4" customWidth="1"/>
    <col min="79" max="82" width="6" style="4" customWidth="1"/>
    <col min="83" max="84" width="7" style="2" customWidth="1"/>
    <col min="85" max="85" width="6" style="4" customWidth="1"/>
    <col min="86" max="86" width="6.5703125" style="4" customWidth="1"/>
    <col min="87" max="87" width="6" style="4" customWidth="1"/>
    <col min="88" max="88" width="6.5703125" style="4" customWidth="1"/>
    <col min="89" max="92" width="6" style="4" customWidth="1"/>
    <col min="93" max="94" width="7" style="2" customWidth="1"/>
    <col min="95" max="95" width="6" style="4" customWidth="1"/>
    <col min="96" max="96" width="6.5703125" style="4" customWidth="1"/>
    <col min="97" max="97" width="6" style="4" customWidth="1"/>
    <col min="98" max="98" width="6.5703125" style="4" customWidth="1"/>
    <col min="99" max="102" width="6" style="4" customWidth="1"/>
    <col min="103" max="104" width="7" style="2" customWidth="1"/>
    <col min="105" max="105" width="6" style="4" customWidth="1"/>
    <col min="106" max="106" width="6.5703125" style="4" customWidth="1"/>
    <col min="107" max="107" width="6" style="4" customWidth="1"/>
    <col min="108" max="108" width="6.5703125" style="4" customWidth="1"/>
    <col min="109" max="112" width="6" style="4" customWidth="1"/>
    <col min="113" max="114" width="7" style="2" customWidth="1"/>
    <col min="115" max="115" width="6" style="4" customWidth="1"/>
    <col min="116" max="116" width="6.5703125" style="4" customWidth="1"/>
    <col min="117" max="117" width="6" style="4" customWidth="1"/>
    <col min="118" max="118" width="6.5703125" style="4" customWidth="1"/>
    <col min="119" max="122" width="6" style="4" customWidth="1"/>
    <col min="123" max="124" width="7" style="2" customWidth="1"/>
    <col min="125" max="125" width="6" style="4" customWidth="1"/>
    <col min="126" max="126" width="6.5703125" style="4" customWidth="1"/>
    <col min="127" max="127" width="6" style="4" customWidth="1"/>
    <col min="128" max="128" width="6.5703125" style="4" customWidth="1"/>
    <col min="129" max="132" width="6" style="4" customWidth="1"/>
    <col min="133" max="134" width="7" style="2" customWidth="1"/>
    <col min="135" max="135" width="6" style="4" customWidth="1"/>
    <col min="136" max="136" width="6.5703125" style="4" customWidth="1"/>
    <col min="137" max="137" width="6" style="4" customWidth="1"/>
    <col min="138" max="138" width="6.5703125" style="4" customWidth="1"/>
    <col min="139" max="142" width="6" style="4" customWidth="1"/>
    <col min="143" max="144" width="7" style="2" customWidth="1"/>
    <col min="145" max="145" width="6" style="4" customWidth="1"/>
    <col min="146" max="146" width="6.5703125" style="4" customWidth="1"/>
    <col min="147" max="147" width="6" style="4" customWidth="1"/>
    <col min="148" max="148" width="6.5703125" style="4" customWidth="1"/>
    <col min="149" max="149" width="6" style="4" customWidth="1"/>
    <col min="150" max="150" width="6.42578125" style="4" customWidth="1"/>
    <col min="151" max="152" width="6" style="4" customWidth="1"/>
    <col min="153" max="154" width="7" style="2" customWidth="1"/>
    <col min="155" max="155" width="6" style="4" customWidth="1"/>
    <col min="156" max="156" width="6.5703125" style="4" customWidth="1"/>
    <col min="157" max="157" width="6" style="4" customWidth="1"/>
    <col min="158" max="158" width="6.5703125" style="4" customWidth="1"/>
    <col min="159" max="159" width="6" style="4" customWidth="1"/>
    <col min="160" max="160" width="6.42578125" style="4" customWidth="1"/>
    <col min="161" max="162" width="6" style="4" customWidth="1"/>
    <col min="163" max="164" width="7" style="2" customWidth="1"/>
    <col min="165" max="165" width="6" style="4" customWidth="1"/>
    <col min="166" max="166" width="6.5703125" style="4" customWidth="1"/>
    <col min="167" max="167" width="6" style="4" customWidth="1"/>
    <col min="168" max="168" width="6.5703125" style="4" customWidth="1"/>
    <col min="169" max="169" width="6" style="4" customWidth="1"/>
    <col min="170" max="170" width="6.42578125" style="4" customWidth="1"/>
    <col min="171" max="172" width="6" style="4" customWidth="1"/>
    <col min="173" max="174" width="7" style="2" customWidth="1"/>
    <col min="175" max="175" width="6" style="4" customWidth="1"/>
    <col min="176" max="176" width="6.5703125" style="4" customWidth="1"/>
    <col min="177" max="177" width="6" style="4" customWidth="1"/>
    <col min="178" max="178" width="6.5703125" style="4" customWidth="1"/>
    <col min="179" max="179" width="6" style="4" customWidth="1"/>
    <col min="180" max="180" width="6.42578125" style="4" customWidth="1"/>
    <col min="181" max="182" width="6" style="4" customWidth="1"/>
    <col min="183" max="184" width="7" style="2" customWidth="1"/>
    <col min="185" max="185" width="6" style="4" customWidth="1"/>
    <col min="186" max="186" width="6.5703125" style="4" customWidth="1"/>
    <col min="187" max="187" width="6" style="4" customWidth="1"/>
    <col min="188" max="188" width="6.5703125" style="4" customWidth="1"/>
    <col min="189" max="189" width="6" style="4" customWidth="1"/>
    <col min="190" max="190" width="6.42578125" style="4" customWidth="1"/>
    <col min="191" max="192" width="6" style="4" customWidth="1"/>
    <col min="193" max="194" width="7" style="2" customWidth="1"/>
    <col min="195" max="195" width="6" style="4" customWidth="1"/>
    <col min="196" max="196" width="6.5703125" style="4" customWidth="1"/>
    <col min="197" max="197" width="6" style="4" customWidth="1"/>
    <col min="198" max="198" width="6.5703125" style="4" customWidth="1"/>
    <col min="199" max="199" width="6" style="4" customWidth="1"/>
    <col min="200" max="200" width="6.42578125" style="4" customWidth="1"/>
    <col min="201" max="202" width="6" style="4" customWidth="1"/>
    <col min="203" max="204" width="7" style="2" customWidth="1"/>
    <col min="205" max="205" width="6" style="4" customWidth="1"/>
    <col min="206" max="206" width="6.5703125" style="4" customWidth="1"/>
    <col min="207" max="207" width="6" style="4" customWidth="1"/>
    <col min="208" max="208" width="6.5703125" style="4" customWidth="1"/>
    <col min="209" max="209" width="6" style="4" customWidth="1"/>
    <col min="210" max="210" width="6.42578125" style="4" customWidth="1"/>
    <col min="211" max="212" width="6" style="4" customWidth="1"/>
    <col min="213" max="214" width="7" style="2" customWidth="1"/>
    <col min="215" max="215" width="6" style="4" customWidth="1"/>
    <col min="216" max="216" width="6.5703125" style="4" customWidth="1"/>
    <col min="217" max="217" width="6" style="4" customWidth="1"/>
    <col min="218" max="218" width="6.5703125" style="4" customWidth="1"/>
    <col min="219" max="219" width="6" style="4" customWidth="1"/>
    <col min="220" max="220" width="6.42578125" style="4" customWidth="1"/>
    <col min="221" max="222" width="6" style="4" customWidth="1"/>
    <col min="223" max="224" width="7" style="2" customWidth="1"/>
    <col min="225" max="225" width="6" style="4" customWidth="1"/>
    <col min="226" max="226" width="6.5703125" style="4" customWidth="1"/>
    <col min="227" max="227" width="6" style="4" customWidth="1"/>
    <col min="228" max="228" width="6.5703125" style="4" customWidth="1"/>
    <col min="229" max="229" width="6" style="4" customWidth="1"/>
    <col min="230" max="230" width="6.42578125" style="4" customWidth="1"/>
    <col min="231" max="232" width="6" style="4" customWidth="1"/>
    <col min="233" max="234" width="7" style="2" customWidth="1"/>
    <col min="235" max="235" width="6" style="4" customWidth="1"/>
    <col min="236" max="236" width="6.5703125" style="4" customWidth="1"/>
    <col min="237" max="237" width="6" style="4" customWidth="1"/>
    <col min="238" max="238" width="6.5703125" style="4" customWidth="1"/>
    <col min="239" max="239" width="6" style="4" customWidth="1"/>
    <col min="240" max="240" width="6.42578125" style="4" customWidth="1"/>
    <col min="241" max="242" width="6" style="4" customWidth="1"/>
    <col min="243" max="244" width="7" style="2" customWidth="1"/>
    <col min="245" max="245" width="6" style="4" customWidth="1"/>
    <col min="246" max="246" width="6.5703125" style="4" customWidth="1"/>
    <col min="247" max="247" width="6" style="4" customWidth="1"/>
    <col min="248" max="248" width="6.5703125" style="4" customWidth="1"/>
    <col min="249" max="249" width="6" style="4" customWidth="1"/>
    <col min="250" max="250" width="6.42578125" style="4" customWidth="1"/>
    <col min="251" max="252" width="6" style="4" customWidth="1"/>
    <col min="253" max="254" width="7" style="2" customWidth="1"/>
    <col min="255" max="255" width="6" style="4" customWidth="1"/>
    <col min="256" max="256" width="6.5703125" style="4" customWidth="1"/>
    <col min="257" max="257" width="6" style="4" customWidth="1"/>
    <col min="258" max="258" width="6.5703125" style="4" customWidth="1"/>
    <col min="259" max="259" width="6" style="4" customWidth="1"/>
    <col min="260" max="260" width="6.42578125" style="4" customWidth="1"/>
    <col min="261" max="262" width="6" style="4" customWidth="1"/>
    <col min="263" max="264" width="7" style="2" customWidth="1"/>
    <col min="265" max="265" width="6" style="4" customWidth="1"/>
    <col min="266" max="266" width="6.5703125" style="4" customWidth="1"/>
    <col min="267" max="267" width="6" style="4" customWidth="1"/>
    <col min="268" max="268" width="6.5703125" style="4" customWidth="1"/>
    <col min="269" max="269" width="6" style="4" customWidth="1"/>
    <col min="270" max="270" width="6.42578125" style="4" customWidth="1"/>
    <col min="271" max="272" width="6" style="4" customWidth="1"/>
    <col min="273" max="274" width="7" style="2" customWidth="1"/>
    <col min="275" max="275" width="6" style="4" customWidth="1"/>
    <col min="276" max="276" width="6.5703125" style="4" customWidth="1"/>
    <col min="277" max="277" width="6" style="4" customWidth="1"/>
    <col min="278" max="278" width="6.5703125" style="4" customWidth="1"/>
    <col min="279" max="279" width="6" style="4" customWidth="1"/>
    <col min="280" max="280" width="6.42578125" style="4" customWidth="1"/>
    <col min="281" max="282" width="6" style="4" customWidth="1"/>
    <col min="283" max="284" width="7" style="2" customWidth="1"/>
    <col min="285" max="285" width="6" style="4" customWidth="1"/>
    <col min="286" max="286" width="6.5703125" style="4" customWidth="1"/>
    <col min="287" max="287" width="6" style="4" customWidth="1"/>
    <col min="288" max="288" width="6.5703125" style="4" customWidth="1"/>
    <col min="289" max="289" width="6" style="4" customWidth="1"/>
    <col min="290" max="290" width="6.42578125" style="4" customWidth="1"/>
    <col min="291" max="292" width="6" style="4" customWidth="1"/>
    <col min="293" max="294" width="7" style="2" customWidth="1"/>
    <col min="295" max="295" width="6" style="4" customWidth="1"/>
    <col min="296" max="296" width="6.5703125" style="4" customWidth="1"/>
    <col min="297" max="297" width="6" style="4" customWidth="1"/>
    <col min="298" max="298" width="6.5703125" style="4" customWidth="1"/>
    <col min="299" max="299" width="6" style="4" customWidth="1"/>
    <col min="300" max="300" width="6.42578125" style="4" customWidth="1"/>
    <col min="301" max="302" width="6" style="4" customWidth="1"/>
    <col min="303" max="304" width="7" style="2" customWidth="1"/>
    <col min="305" max="305" width="6" style="4" customWidth="1"/>
    <col min="306" max="306" width="6.5703125" style="4" customWidth="1"/>
    <col min="307" max="307" width="6" style="4" customWidth="1"/>
    <col min="308" max="308" width="6.5703125" style="4" customWidth="1"/>
    <col min="309" max="309" width="6" style="4" customWidth="1"/>
    <col min="310" max="310" width="6.42578125" style="4" customWidth="1"/>
    <col min="311" max="312" width="6" style="4" customWidth="1"/>
    <col min="313" max="314" width="7" style="2" customWidth="1"/>
    <col min="315" max="315" width="6" style="4" customWidth="1"/>
    <col min="316" max="316" width="6.5703125" style="4" customWidth="1"/>
    <col min="317" max="317" width="6" style="4" customWidth="1"/>
    <col min="318" max="318" width="6.5703125" style="4" customWidth="1"/>
    <col min="319" max="319" width="6" style="4" customWidth="1"/>
    <col min="320" max="320" width="6.42578125" style="4" customWidth="1"/>
    <col min="321" max="322" width="6" style="4" customWidth="1"/>
    <col min="323" max="324" width="7" style="2" customWidth="1"/>
    <col min="325" max="16384" width="9.140625" style="2"/>
  </cols>
  <sheetData>
    <row r="1" spans="1:324" x14ac:dyDescent="0.2">
      <c r="A1" s="7" t="s">
        <v>258</v>
      </c>
    </row>
    <row r="2" spans="1:324" ht="10.5" customHeight="1" x14ac:dyDescent="0.2">
      <c r="A2" s="7"/>
    </row>
    <row r="3" spans="1:324" ht="17.25" customHeight="1" x14ac:dyDescent="0.25">
      <c r="B3" s="1" t="s">
        <v>242</v>
      </c>
      <c r="C3" s="1"/>
      <c r="D3" s="132">
        <f>'Entry Data'!C1</f>
        <v>44125</v>
      </c>
      <c r="E3" s="132"/>
      <c r="F3" s="132"/>
      <c r="G3" s="36" t="s">
        <v>243</v>
      </c>
      <c r="H3" s="132">
        <f>'Entry Data'!E1</f>
        <v>40502</v>
      </c>
      <c r="I3" s="132"/>
      <c r="J3" s="132"/>
      <c r="L3" s="4"/>
      <c r="M3" s="4"/>
      <c r="N3" s="4"/>
      <c r="W3" s="4"/>
      <c r="X3" s="4"/>
      <c r="AG3" s="4"/>
      <c r="AH3" s="4"/>
      <c r="AQ3" s="4"/>
      <c r="AR3" s="4"/>
      <c r="BA3" s="4"/>
      <c r="BB3" s="4"/>
      <c r="BK3" s="4"/>
      <c r="BL3" s="4"/>
      <c r="BU3" s="4"/>
      <c r="BV3" s="4"/>
      <c r="CE3" s="4"/>
      <c r="CF3" s="4"/>
      <c r="CO3" s="4"/>
      <c r="CP3" s="4"/>
      <c r="CY3" s="4"/>
      <c r="CZ3" s="4"/>
      <c r="DI3" s="4"/>
      <c r="DJ3" s="4"/>
      <c r="DS3" s="4"/>
      <c r="DT3" s="4"/>
      <c r="EC3" s="4"/>
      <c r="ED3" s="4"/>
      <c r="EM3" s="4"/>
      <c r="EN3" s="4"/>
      <c r="EW3" s="4"/>
      <c r="EX3" s="4"/>
      <c r="FG3" s="4"/>
      <c r="FH3" s="4"/>
      <c r="FQ3" s="4"/>
      <c r="FR3" s="4"/>
      <c r="GA3" s="4"/>
      <c r="GB3" s="4"/>
      <c r="GK3" s="4"/>
      <c r="GL3" s="4"/>
      <c r="GU3" s="4"/>
      <c r="GV3" s="4"/>
      <c r="HE3" s="4"/>
      <c r="HF3" s="4"/>
      <c r="HO3" s="4"/>
      <c r="HP3" s="4"/>
      <c r="HY3" s="4"/>
      <c r="HZ3" s="4"/>
      <c r="II3" s="4"/>
      <c r="IJ3" s="4"/>
      <c r="IS3" s="4"/>
      <c r="IT3" s="4"/>
      <c r="JC3" s="4"/>
      <c r="JD3" s="4"/>
      <c r="JM3" s="4"/>
      <c r="JN3" s="4"/>
      <c r="JW3" s="4"/>
      <c r="JX3" s="4"/>
      <c r="KG3" s="4"/>
      <c r="KH3" s="4"/>
      <c r="KQ3" s="4"/>
      <c r="KR3" s="4"/>
      <c r="LA3" s="4"/>
      <c r="LB3" s="4"/>
      <c r="LK3" s="4"/>
      <c r="LL3" s="4"/>
    </row>
    <row r="4" spans="1:324" ht="17.25" customHeight="1" x14ac:dyDescent="0.25">
      <c r="B4" s="1" t="s">
        <v>245</v>
      </c>
      <c r="C4" s="1"/>
      <c r="D4" s="36"/>
      <c r="E4" s="133">
        <f>'Entry Data'!D2</f>
        <v>44143</v>
      </c>
      <c r="F4" s="133"/>
      <c r="G4" s="133"/>
      <c r="H4" s="5"/>
      <c r="I4" s="5"/>
      <c r="J4" s="5"/>
      <c r="L4" s="4"/>
      <c r="M4" s="4"/>
      <c r="N4" s="4"/>
      <c r="W4" s="4"/>
      <c r="X4" s="4"/>
      <c r="AG4" s="4"/>
      <c r="AH4" s="4"/>
      <c r="AQ4" s="4"/>
      <c r="AR4" s="4"/>
      <c r="BA4" s="4"/>
      <c r="BB4" s="4"/>
      <c r="BK4" s="4"/>
      <c r="BL4" s="4"/>
      <c r="BU4" s="4"/>
      <c r="BV4" s="4"/>
      <c r="CE4" s="4"/>
      <c r="CF4" s="4"/>
      <c r="CO4" s="4"/>
      <c r="CP4" s="4"/>
      <c r="CY4" s="4"/>
      <c r="CZ4" s="4"/>
      <c r="DI4" s="4"/>
      <c r="DJ4" s="4"/>
      <c r="DS4" s="4"/>
      <c r="DT4" s="4"/>
      <c r="EC4" s="4"/>
      <c r="ED4" s="4"/>
      <c r="EM4" s="4"/>
      <c r="EN4" s="4"/>
      <c r="EW4" s="4"/>
      <c r="EX4" s="4"/>
      <c r="FG4" s="4"/>
      <c r="FH4" s="4"/>
      <c r="FQ4" s="4"/>
      <c r="FR4" s="4"/>
      <c r="GA4" s="4"/>
      <c r="GB4" s="4"/>
      <c r="GK4" s="4"/>
      <c r="GL4" s="4"/>
      <c r="GU4" s="4"/>
      <c r="GV4" s="4"/>
      <c r="HE4" s="4"/>
      <c r="HF4" s="4"/>
      <c r="HO4" s="4"/>
      <c r="HP4" s="4"/>
      <c r="HY4" s="4"/>
      <c r="HZ4" s="4"/>
      <c r="II4" s="4"/>
      <c r="IJ4" s="4"/>
      <c r="IS4" s="4"/>
      <c r="IT4" s="4"/>
      <c r="JC4" s="4"/>
      <c r="JD4" s="4"/>
      <c r="JM4" s="4"/>
      <c r="JN4" s="4"/>
      <c r="JW4" s="4"/>
      <c r="JX4" s="4"/>
      <c r="KG4" s="4"/>
      <c r="KH4" s="4"/>
      <c r="KQ4" s="4"/>
      <c r="KR4" s="4"/>
      <c r="LA4" s="4"/>
      <c r="LB4" s="4"/>
      <c r="LK4" s="4"/>
      <c r="LL4" s="4"/>
    </row>
    <row r="5" spans="1:324" ht="17.25" customHeight="1" x14ac:dyDescent="0.25">
      <c r="B5" s="1" t="s">
        <v>246</v>
      </c>
      <c r="C5" s="1"/>
      <c r="D5" s="36"/>
      <c r="E5" s="37">
        <f>'Entry Data'!D3</f>
        <v>19</v>
      </c>
      <c r="F5" s="5" t="s">
        <v>257</v>
      </c>
      <c r="G5" s="5"/>
      <c r="H5" s="5"/>
      <c r="I5" s="5"/>
      <c r="J5" s="5"/>
      <c r="L5" s="4"/>
      <c r="M5" s="4"/>
      <c r="N5" s="4"/>
      <c r="W5" s="4"/>
      <c r="X5" s="4"/>
      <c r="AG5" s="4"/>
      <c r="AH5" s="4"/>
      <c r="AQ5" s="4"/>
      <c r="AR5" s="4"/>
      <c r="BA5" s="4"/>
      <c r="BB5" s="4"/>
      <c r="BK5" s="4"/>
      <c r="BL5" s="4"/>
      <c r="BU5" s="4"/>
      <c r="BV5" s="4"/>
      <c r="CE5" s="4"/>
      <c r="CF5" s="4"/>
      <c r="CO5" s="4"/>
      <c r="CP5" s="4"/>
      <c r="CY5" s="4"/>
      <c r="CZ5" s="4"/>
      <c r="DI5" s="4"/>
      <c r="DJ5" s="4"/>
      <c r="DS5" s="4"/>
      <c r="DT5" s="4"/>
      <c r="EC5" s="4"/>
      <c r="ED5" s="4"/>
      <c r="EM5" s="4"/>
      <c r="EN5" s="4"/>
      <c r="EW5" s="4"/>
      <c r="EX5" s="4"/>
      <c r="FG5" s="4"/>
      <c r="FH5" s="4"/>
      <c r="FQ5" s="4"/>
      <c r="FR5" s="4"/>
      <c r="GA5" s="4"/>
      <c r="GB5" s="4"/>
      <c r="GK5" s="4"/>
      <c r="GL5" s="4"/>
      <c r="GU5" s="4"/>
      <c r="GV5" s="4"/>
      <c r="HE5" s="4"/>
      <c r="HF5" s="4"/>
      <c r="HO5" s="4"/>
      <c r="HP5" s="4"/>
      <c r="HY5" s="4"/>
      <c r="HZ5" s="4"/>
      <c r="II5" s="4"/>
      <c r="IJ5" s="4"/>
      <c r="IS5" s="4"/>
      <c r="IT5" s="4"/>
      <c r="JC5" s="4"/>
      <c r="JD5" s="4"/>
      <c r="JM5" s="4"/>
      <c r="JN5" s="4"/>
      <c r="JW5" s="4"/>
      <c r="JX5" s="4"/>
      <c r="KG5" s="4"/>
      <c r="KH5" s="4"/>
      <c r="KQ5" s="4"/>
      <c r="KR5" s="4"/>
      <c r="LA5" s="4"/>
      <c r="LB5" s="4"/>
      <c r="LK5" s="4"/>
      <c r="LL5" s="4"/>
    </row>
    <row r="6" spans="1:324" x14ac:dyDescent="0.2">
      <c r="L6" s="4"/>
      <c r="M6" s="4"/>
      <c r="N6" s="4"/>
      <c r="W6" s="4"/>
      <c r="X6" s="4"/>
      <c r="AG6" s="4"/>
      <c r="AH6" s="4"/>
      <c r="AQ6" s="4"/>
      <c r="AR6" s="4"/>
      <c r="BA6" s="4"/>
      <c r="BB6" s="4"/>
      <c r="BK6" s="4"/>
      <c r="BL6" s="4"/>
      <c r="BU6" s="4"/>
      <c r="BV6" s="4"/>
      <c r="CE6" s="4"/>
      <c r="CF6" s="4"/>
      <c r="CO6" s="4"/>
      <c r="CP6" s="4"/>
      <c r="CY6" s="4"/>
      <c r="CZ6" s="4"/>
      <c r="DI6" s="4"/>
      <c r="DJ6" s="4"/>
      <c r="DS6" s="4"/>
      <c r="DT6" s="4"/>
      <c r="EC6" s="4"/>
      <c r="ED6" s="4"/>
      <c r="EM6" s="4"/>
      <c r="EN6" s="4"/>
      <c r="EW6" s="4"/>
      <c r="EX6" s="4"/>
      <c r="FG6" s="4"/>
      <c r="FH6" s="4"/>
      <c r="FQ6" s="4"/>
      <c r="FR6" s="4"/>
      <c r="GA6" s="4"/>
      <c r="GB6" s="4"/>
      <c r="GK6" s="4"/>
      <c r="GL6" s="4"/>
      <c r="GU6" s="4"/>
      <c r="GV6" s="4"/>
      <c r="HE6" s="4"/>
      <c r="HF6" s="4"/>
      <c r="HO6" s="4"/>
      <c r="HP6" s="4"/>
      <c r="HY6" s="4"/>
      <c r="HZ6" s="4"/>
      <c r="II6" s="4"/>
      <c r="IJ6" s="4"/>
      <c r="IS6" s="4"/>
      <c r="IT6" s="4"/>
      <c r="JC6" s="4"/>
      <c r="JD6" s="4"/>
      <c r="JM6" s="4"/>
      <c r="JN6" s="4"/>
      <c r="JW6" s="4"/>
      <c r="JX6" s="4"/>
      <c r="KG6" s="4"/>
      <c r="KH6" s="4"/>
      <c r="KQ6" s="4"/>
      <c r="KR6" s="4"/>
      <c r="LA6" s="4"/>
      <c r="LB6" s="4"/>
      <c r="LK6" s="4"/>
      <c r="LL6" s="4"/>
    </row>
    <row r="7" spans="1:324" s="7" customFormat="1" x14ac:dyDescent="0.2">
      <c r="A7" s="114" t="s">
        <v>233</v>
      </c>
      <c r="B7" s="116" t="s">
        <v>241</v>
      </c>
      <c r="C7" s="23"/>
      <c r="D7" s="10"/>
      <c r="E7" s="11"/>
      <c r="F7" s="11"/>
      <c r="G7" s="11"/>
      <c r="H7" s="11"/>
      <c r="I7" s="11"/>
      <c r="J7" s="11"/>
      <c r="K7" s="11"/>
      <c r="L7" s="16"/>
      <c r="M7" s="16"/>
      <c r="N7" s="13"/>
      <c r="O7" s="10"/>
      <c r="P7" s="11"/>
      <c r="Q7" s="11"/>
      <c r="R7" s="11"/>
      <c r="S7" s="11"/>
      <c r="T7" s="11"/>
      <c r="U7" s="11"/>
      <c r="V7" s="11"/>
      <c r="W7" s="16"/>
      <c r="X7" s="24"/>
      <c r="Y7" s="26"/>
      <c r="Z7" s="11"/>
      <c r="AA7" s="11"/>
      <c r="AB7" s="11"/>
      <c r="AC7" s="11"/>
      <c r="AD7" s="11"/>
      <c r="AE7" s="11"/>
      <c r="AF7" s="12"/>
      <c r="AG7" s="16"/>
      <c r="AH7" s="16"/>
      <c r="AI7" s="26"/>
      <c r="AJ7" s="11"/>
      <c r="AK7" s="11"/>
      <c r="AL7" s="11"/>
      <c r="AM7" s="11"/>
      <c r="AN7" s="11"/>
      <c r="AO7" s="11"/>
      <c r="AP7" s="12"/>
      <c r="AQ7" s="16"/>
      <c r="AR7" s="16"/>
      <c r="AS7" s="26"/>
      <c r="AT7" s="11"/>
      <c r="AU7" s="11"/>
      <c r="AV7" s="11"/>
      <c r="AW7" s="11"/>
      <c r="AX7" s="11"/>
      <c r="AY7" s="11"/>
      <c r="AZ7" s="12"/>
      <c r="BA7" s="16"/>
      <c r="BB7" s="16"/>
      <c r="BC7" s="26"/>
      <c r="BD7" s="11"/>
      <c r="BE7" s="11"/>
      <c r="BF7" s="11"/>
      <c r="BG7" s="11"/>
      <c r="BH7" s="11"/>
      <c r="BI7" s="11"/>
      <c r="BJ7" s="12"/>
      <c r="BK7" s="16"/>
      <c r="BL7" s="16"/>
      <c r="BM7" s="26"/>
      <c r="BN7" s="11"/>
      <c r="BO7" s="11"/>
      <c r="BP7" s="11"/>
      <c r="BQ7" s="11"/>
      <c r="BR7" s="11"/>
      <c r="BS7" s="11"/>
      <c r="BT7" s="12"/>
      <c r="BU7" s="16"/>
      <c r="BV7" s="16"/>
      <c r="BW7" s="26"/>
      <c r="BX7" s="11"/>
      <c r="BY7" s="11"/>
      <c r="BZ7" s="11"/>
      <c r="CA7" s="11"/>
      <c r="CB7" s="11"/>
      <c r="CC7" s="11"/>
      <c r="CD7" s="12"/>
      <c r="CE7" s="16"/>
      <c r="CF7" s="16"/>
      <c r="CG7" s="26"/>
      <c r="CH7" s="11"/>
      <c r="CI7" s="11"/>
      <c r="CJ7" s="11"/>
      <c r="CK7" s="11"/>
      <c r="CL7" s="11"/>
      <c r="CM7" s="11"/>
      <c r="CN7" s="12"/>
      <c r="CO7" s="16"/>
      <c r="CP7" s="16"/>
      <c r="CQ7" s="26"/>
      <c r="CR7" s="11"/>
      <c r="CS7" s="11"/>
      <c r="CT7" s="11"/>
      <c r="CU7" s="11"/>
      <c r="CV7" s="11"/>
      <c r="CW7" s="11"/>
      <c r="CX7" s="12"/>
      <c r="CY7" s="16"/>
      <c r="CZ7" s="16"/>
      <c r="DA7" s="26"/>
      <c r="DB7" s="11"/>
      <c r="DC7" s="11"/>
      <c r="DD7" s="11"/>
      <c r="DE7" s="11"/>
      <c r="DF7" s="11"/>
      <c r="DG7" s="11"/>
      <c r="DH7" s="12"/>
      <c r="DI7" s="16"/>
      <c r="DJ7" s="16"/>
      <c r="DK7" s="26"/>
      <c r="DL7" s="11"/>
      <c r="DM7" s="11"/>
      <c r="DN7" s="11"/>
      <c r="DO7" s="11"/>
      <c r="DP7" s="11"/>
      <c r="DQ7" s="11"/>
      <c r="DR7" s="12"/>
      <c r="DS7" s="16"/>
      <c r="DT7" s="16"/>
      <c r="DU7" s="26"/>
      <c r="DV7" s="11"/>
      <c r="DW7" s="11"/>
      <c r="DX7" s="11"/>
      <c r="DY7" s="11"/>
      <c r="DZ7" s="11"/>
      <c r="EA7" s="11"/>
      <c r="EB7" s="12"/>
      <c r="EC7" s="16"/>
      <c r="ED7" s="16"/>
      <c r="EE7" s="26"/>
      <c r="EF7" s="11"/>
      <c r="EG7" s="11"/>
      <c r="EH7" s="11"/>
      <c r="EI7" s="11"/>
      <c r="EJ7" s="11"/>
      <c r="EK7" s="11"/>
      <c r="EL7" s="12"/>
      <c r="EM7" s="16"/>
      <c r="EN7" s="16"/>
      <c r="EO7" s="26"/>
      <c r="EP7" s="11"/>
      <c r="EQ7" s="11"/>
      <c r="ER7" s="11"/>
      <c r="ES7" s="11"/>
      <c r="ET7" s="11"/>
      <c r="EU7" s="11"/>
      <c r="EV7" s="12"/>
      <c r="EW7" s="16"/>
      <c r="EX7" s="16"/>
      <c r="EY7" s="26"/>
      <c r="EZ7" s="11"/>
      <c r="FA7" s="11"/>
      <c r="FB7" s="11"/>
      <c r="FC7" s="11"/>
      <c r="FD7" s="11"/>
      <c r="FE7" s="11"/>
      <c r="FF7" s="12"/>
      <c r="FG7" s="16"/>
      <c r="FH7" s="16"/>
      <c r="FI7" s="26"/>
      <c r="FJ7" s="11"/>
      <c r="FK7" s="11"/>
      <c r="FL7" s="11"/>
      <c r="FM7" s="11"/>
      <c r="FN7" s="11"/>
      <c r="FO7" s="11"/>
      <c r="FP7" s="12"/>
      <c r="FQ7" s="16"/>
      <c r="FR7" s="16"/>
      <c r="FS7" s="26"/>
      <c r="FT7" s="11"/>
      <c r="FU7" s="11"/>
      <c r="FV7" s="11"/>
      <c r="FW7" s="11"/>
      <c r="FX7" s="11"/>
      <c r="FY7" s="11"/>
      <c r="FZ7" s="12"/>
      <c r="GA7" s="16"/>
      <c r="GB7" s="16"/>
      <c r="GC7" s="26"/>
      <c r="GD7" s="11"/>
      <c r="GE7" s="11"/>
      <c r="GF7" s="11"/>
      <c r="GG7" s="11"/>
      <c r="GH7" s="11"/>
      <c r="GI7" s="11"/>
      <c r="GJ7" s="12"/>
      <c r="GK7" s="16"/>
      <c r="GL7" s="16"/>
      <c r="GM7" s="26"/>
      <c r="GN7" s="11"/>
      <c r="GO7" s="11"/>
      <c r="GP7" s="11"/>
      <c r="GQ7" s="11"/>
      <c r="GR7" s="11"/>
      <c r="GS7" s="11"/>
      <c r="GT7" s="12"/>
      <c r="GU7" s="16"/>
      <c r="GV7" s="16"/>
      <c r="GW7" s="26"/>
      <c r="GX7" s="11"/>
      <c r="GY7" s="11"/>
      <c r="GZ7" s="11"/>
      <c r="HA7" s="11"/>
      <c r="HB7" s="11"/>
      <c r="HC7" s="11"/>
      <c r="HD7" s="12"/>
      <c r="HE7" s="16"/>
      <c r="HF7" s="16"/>
      <c r="HG7" s="26"/>
      <c r="HH7" s="11"/>
      <c r="HI7" s="11"/>
      <c r="HJ7" s="11"/>
      <c r="HK7" s="11"/>
      <c r="HL7" s="11"/>
      <c r="HM7" s="11"/>
      <c r="HN7" s="12"/>
      <c r="HO7" s="16"/>
      <c r="HP7" s="16"/>
      <c r="HQ7" s="26"/>
      <c r="HR7" s="11"/>
      <c r="HS7" s="11"/>
      <c r="HT7" s="11"/>
      <c r="HU7" s="11"/>
      <c r="HV7" s="11"/>
      <c r="HW7" s="11"/>
      <c r="HX7" s="12"/>
      <c r="HY7" s="16"/>
      <c r="HZ7" s="16"/>
      <c r="IA7" s="26"/>
      <c r="IB7" s="11"/>
      <c r="IC7" s="11"/>
      <c r="ID7" s="11"/>
      <c r="IE7" s="11"/>
      <c r="IF7" s="11"/>
      <c r="IG7" s="11"/>
      <c r="IH7" s="12"/>
      <c r="II7" s="16"/>
      <c r="IJ7" s="16"/>
      <c r="IK7" s="26"/>
      <c r="IL7" s="11"/>
      <c r="IM7" s="11"/>
      <c r="IN7" s="11"/>
      <c r="IO7" s="11"/>
      <c r="IP7" s="11"/>
      <c r="IQ7" s="11"/>
      <c r="IR7" s="12"/>
      <c r="IS7" s="16"/>
      <c r="IT7" s="16"/>
      <c r="IU7" s="26"/>
      <c r="IV7" s="11"/>
      <c r="IW7" s="11"/>
      <c r="IX7" s="11"/>
      <c r="IY7" s="11"/>
      <c r="IZ7" s="11"/>
      <c r="JA7" s="11"/>
      <c r="JB7" s="12"/>
      <c r="JC7" s="16"/>
      <c r="JD7" s="16"/>
      <c r="JE7" s="26"/>
      <c r="JF7" s="11"/>
      <c r="JG7" s="11"/>
      <c r="JH7" s="11"/>
      <c r="JI7" s="11"/>
      <c r="JJ7" s="11"/>
      <c r="JK7" s="11"/>
      <c r="JL7" s="12"/>
      <c r="JM7" s="16"/>
      <c r="JN7" s="16"/>
      <c r="JO7" s="26"/>
      <c r="JP7" s="11"/>
      <c r="JQ7" s="11"/>
      <c r="JR7" s="11"/>
      <c r="JS7" s="11"/>
      <c r="JT7" s="11"/>
      <c r="JU7" s="11"/>
      <c r="JV7" s="12"/>
      <c r="JW7" s="16"/>
      <c r="JX7" s="16"/>
      <c r="JY7" s="26"/>
      <c r="JZ7" s="11"/>
      <c r="KA7" s="11"/>
      <c r="KB7" s="11"/>
      <c r="KC7" s="11"/>
      <c r="KD7" s="11"/>
      <c r="KE7" s="11"/>
      <c r="KF7" s="12"/>
      <c r="KG7" s="16"/>
      <c r="KH7" s="16"/>
      <c r="KI7" s="26"/>
      <c r="KJ7" s="11"/>
      <c r="KK7" s="11"/>
      <c r="KL7" s="11"/>
      <c r="KM7" s="11"/>
      <c r="KN7" s="11"/>
      <c r="KO7" s="11"/>
      <c r="KP7" s="12"/>
      <c r="KQ7" s="16"/>
      <c r="KR7" s="16"/>
      <c r="KS7" s="26"/>
      <c r="KT7" s="11"/>
      <c r="KU7" s="11"/>
      <c r="KV7" s="11"/>
      <c r="KW7" s="11"/>
      <c r="KX7" s="11"/>
      <c r="KY7" s="11"/>
      <c r="KZ7" s="12"/>
      <c r="LA7" s="16"/>
      <c r="LB7" s="16"/>
      <c r="LC7" s="26"/>
      <c r="LD7" s="11"/>
      <c r="LE7" s="11"/>
      <c r="LF7" s="11"/>
      <c r="LG7" s="11"/>
      <c r="LH7" s="11"/>
      <c r="LI7" s="11"/>
      <c r="LJ7" s="12"/>
      <c r="LK7" s="16"/>
      <c r="LL7" s="16"/>
    </row>
    <row r="8" spans="1:324" s="9" customFormat="1" ht="29.25" customHeight="1" x14ac:dyDescent="0.25">
      <c r="A8" s="115"/>
      <c r="B8" s="117"/>
      <c r="C8" s="17"/>
      <c r="D8" s="128" t="s">
        <v>256</v>
      </c>
      <c r="E8" s="131"/>
      <c r="F8" s="131"/>
      <c r="G8" s="131"/>
      <c r="H8" s="131"/>
      <c r="I8" s="131"/>
      <c r="J8" s="131"/>
      <c r="K8" s="129"/>
      <c r="L8" s="14" t="s">
        <v>248</v>
      </c>
      <c r="M8" s="14" t="s">
        <v>255</v>
      </c>
      <c r="N8" s="14"/>
      <c r="O8" s="128">
        <v>44125</v>
      </c>
      <c r="P8" s="131"/>
      <c r="Q8" s="131"/>
      <c r="R8" s="131"/>
      <c r="S8" s="131"/>
      <c r="T8" s="131"/>
      <c r="U8" s="131"/>
      <c r="V8" s="129"/>
      <c r="W8" s="14" t="s">
        <v>248</v>
      </c>
      <c r="X8" s="25" t="s">
        <v>255</v>
      </c>
      <c r="Y8" s="130">
        <f>O8+1</f>
        <v>44126</v>
      </c>
      <c r="Z8" s="131"/>
      <c r="AA8" s="131"/>
      <c r="AB8" s="131"/>
      <c r="AC8" s="131"/>
      <c r="AD8" s="131"/>
      <c r="AE8" s="131"/>
      <c r="AF8" s="129"/>
      <c r="AG8" s="14" t="s">
        <v>248</v>
      </c>
      <c r="AH8" s="14" t="s">
        <v>255</v>
      </c>
      <c r="AI8" s="130">
        <f>Y8+1</f>
        <v>44127</v>
      </c>
      <c r="AJ8" s="131"/>
      <c r="AK8" s="131"/>
      <c r="AL8" s="131"/>
      <c r="AM8" s="131"/>
      <c r="AN8" s="131"/>
      <c r="AO8" s="131"/>
      <c r="AP8" s="129"/>
      <c r="AQ8" s="14" t="s">
        <v>248</v>
      </c>
      <c r="AR8" s="14" t="s">
        <v>255</v>
      </c>
      <c r="AS8" s="130">
        <f>AI8+1</f>
        <v>44128</v>
      </c>
      <c r="AT8" s="131"/>
      <c r="AU8" s="131"/>
      <c r="AV8" s="131"/>
      <c r="AW8" s="131"/>
      <c r="AX8" s="131"/>
      <c r="AY8" s="131"/>
      <c r="AZ8" s="129"/>
      <c r="BA8" s="14" t="s">
        <v>248</v>
      </c>
      <c r="BB8" s="14" t="s">
        <v>255</v>
      </c>
      <c r="BC8" s="130">
        <f>AS8+1</f>
        <v>44129</v>
      </c>
      <c r="BD8" s="131"/>
      <c r="BE8" s="131"/>
      <c r="BF8" s="131"/>
      <c r="BG8" s="131"/>
      <c r="BH8" s="131"/>
      <c r="BI8" s="131"/>
      <c r="BJ8" s="129"/>
      <c r="BK8" s="14" t="s">
        <v>248</v>
      </c>
      <c r="BL8" s="14" t="s">
        <v>255</v>
      </c>
      <c r="BM8" s="130">
        <f>BC8+1</f>
        <v>44130</v>
      </c>
      <c r="BN8" s="131"/>
      <c r="BO8" s="131"/>
      <c r="BP8" s="131"/>
      <c r="BQ8" s="131"/>
      <c r="BR8" s="131"/>
      <c r="BS8" s="131"/>
      <c r="BT8" s="129"/>
      <c r="BU8" s="14" t="s">
        <v>248</v>
      </c>
      <c r="BV8" s="14" t="s">
        <v>255</v>
      </c>
      <c r="BW8" s="130">
        <f>BM8+1</f>
        <v>44131</v>
      </c>
      <c r="BX8" s="131"/>
      <c r="BY8" s="131"/>
      <c r="BZ8" s="131"/>
      <c r="CA8" s="131"/>
      <c r="CB8" s="131"/>
      <c r="CC8" s="131"/>
      <c r="CD8" s="129"/>
      <c r="CE8" s="14" t="s">
        <v>248</v>
      </c>
      <c r="CF8" s="14" t="s">
        <v>255</v>
      </c>
      <c r="CG8" s="130">
        <f>BW8+1</f>
        <v>44132</v>
      </c>
      <c r="CH8" s="131"/>
      <c r="CI8" s="131"/>
      <c r="CJ8" s="131"/>
      <c r="CK8" s="131"/>
      <c r="CL8" s="131"/>
      <c r="CM8" s="131"/>
      <c r="CN8" s="129"/>
      <c r="CO8" s="14" t="s">
        <v>248</v>
      </c>
      <c r="CP8" s="14" t="s">
        <v>255</v>
      </c>
      <c r="CQ8" s="130">
        <f>CG8+1</f>
        <v>44133</v>
      </c>
      <c r="CR8" s="131"/>
      <c r="CS8" s="131"/>
      <c r="CT8" s="131"/>
      <c r="CU8" s="131"/>
      <c r="CV8" s="131"/>
      <c r="CW8" s="131"/>
      <c r="CX8" s="129"/>
      <c r="CY8" s="14" t="s">
        <v>248</v>
      </c>
      <c r="CZ8" s="14" t="s">
        <v>255</v>
      </c>
      <c r="DA8" s="130">
        <f>CQ8+1</f>
        <v>44134</v>
      </c>
      <c r="DB8" s="131"/>
      <c r="DC8" s="131"/>
      <c r="DD8" s="131"/>
      <c r="DE8" s="131"/>
      <c r="DF8" s="131"/>
      <c r="DG8" s="131"/>
      <c r="DH8" s="129"/>
      <c r="DI8" s="14" t="s">
        <v>248</v>
      </c>
      <c r="DJ8" s="14" t="s">
        <v>255</v>
      </c>
      <c r="DK8" s="130">
        <f>DA8+1</f>
        <v>44135</v>
      </c>
      <c r="DL8" s="131"/>
      <c r="DM8" s="131"/>
      <c r="DN8" s="131"/>
      <c r="DO8" s="131"/>
      <c r="DP8" s="131"/>
      <c r="DQ8" s="131"/>
      <c r="DR8" s="129"/>
      <c r="DS8" s="14" t="s">
        <v>248</v>
      </c>
      <c r="DT8" s="14" t="s">
        <v>255</v>
      </c>
      <c r="DU8" s="130">
        <f>DK8+1</f>
        <v>44136</v>
      </c>
      <c r="DV8" s="131"/>
      <c r="DW8" s="131"/>
      <c r="DX8" s="131"/>
      <c r="DY8" s="131"/>
      <c r="DZ8" s="131"/>
      <c r="EA8" s="131"/>
      <c r="EB8" s="129"/>
      <c r="EC8" s="14" t="s">
        <v>248</v>
      </c>
      <c r="ED8" s="14" t="s">
        <v>255</v>
      </c>
      <c r="EE8" s="130">
        <f>DU8+1</f>
        <v>44137</v>
      </c>
      <c r="EF8" s="131"/>
      <c r="EG8" s="131"/>
      <c r="EH8" s="131"/>
      <c r="EI8" s="131"/>
      <c r="EJ8" s="131"/>
      <c r="EK8" s="131"/>
      <c r="EL8" s="129"/>
      <c r="EM8" s="14" t="s">
        <v>248</v>
      </c>
      <c r="EN8" s="14" t="s">
        <v>255</v>
      </c>
      <c r="EO8" s="130">
        <f>EE8+1</f>
        <v>44138</v>
      </c>
      <c r="EP8" s="131"/>
      <c r="EQ8" s="131"/>
      <c r="ER8" s="131"/>
      <c r="ES8" s="131"/>
      <c r="ET8" s="131"/>
      <c r="EU8" s="131"/>
      <c r="EV8" s="129"/>
      <c r="EW8" s="14" t="s">
        <v>248</v>
      </c>
      <c r="EX8" s="14" t="s">
        <v>255</v>
      </c>
      <c r="EY8" s="130">
        <f>EO8+1</f>
        <v>44139</v>
      </c>
      <c r="EZ8" s="131"/>
      <c r="FA8" s="131"/>
      <c r="FB8" s="131"/>
      <c r="FC8" s="131"/>
      <c r="FD8" s="131"/>
      <c r="FE8" s="131"/>
      <c r="FF8" s="129"/>
      <c r="FG8" s="14" t="s">
        <v>248</v>
      </c>
      <c r="FH8" s="14" t="s">
        <v>255</v>
      </c>
      <c r="FI8" s="130">
        <f>EY8+1</f>
        <v>44140</v>
      </c>
      <c r="FJ8" s="131"/>
      <c r="FK8" s="131"/>
      <c r="FL8" s="131"/>
      <c r="FM8" s="131"/>
      <c r="FN8" s="131"/>
      <c r="FO8" s="131"/>
      <c r="FP8" s="129"/>
      <c r="FQ8" s="14" t="s">
        <v>248</v>
      </c>
      <c r="FR8" s="14" t="s">
        <v>255</v>
      </c>
      <c r="FS8" s="130">
        <f>FI8+1</f>
        <v>44141</v>
      </c>
      <c r="FT8" s="131"/>
      <c r="FU8" s="131"/>
      <c r="FV8" s="131"/>
      <c r="FW8" s="131"/>
      <c r="FX8" s="131"/>
      <c r="FY8" s="131"/>
      <c r="FZ8" s="129"/>
      <c r="GA8" s="14" t="s">
        <v>248</v>
      </c>
      <c r="GB8" s="14" t="s">
        <v>255</v>
      </c>
      <c r="GC8" s="130">
        <f>FS8+1</f>
        <v>44142</v>
      </c>
      <c r="GD8" s="131"/>
      <c r="GE8" s="131"/>
      <c r="GF8" s="131"/>
      <c r="GG8" s="131"/>
      <c r="GH8" s="131"/>
      <c r="GI8" s="131"/>
      <c r="GJ8" s="129"/>
      <c r="GK8" s="14" t="s">
        <v>248</v>
      </c>
      <c r="GL8" s="14" t="s">
        <v>255</v>
      </c>
      <c r="GM8" s="130">
        <f>GC8+1</f>
        <v>44143</v>
      </c>
      <c r="GN8" s="131"/>
      <c r="GO8" s="131"/>
      <c r="GP8" s="131"/>
      <c r="GQ8" s="131"/>
      <c r="GR8" s="131"/>
      <c r="GS8" s="131"/>
      <c r="GT8" s="129"/>
      <c r="GU8" s="14" t="s">
        <v>248</v>
      </c>
      <c r="GV8" s="14" t="s">
        <v>255</v>
      </c>
      <c r="GW8" s="130">
        <f>GM8+1</f>
        <v>44144</v>
      </c>
      <c r="GX8" s="131"/>
      <c r="GY8" s="131"/>
      <c r="GZ8" s="131"/>
      <c r="HA8" s="131"/>
      <c r="HB8" s="131"/>
      <c r="HC8" s="131"/>
      <c r="HD8" s="129"/>
      <c r="HE8" s="14" t="s">
        <v>248</v>
      </c>
      <c r="HF8" s="14" t="s">
        <v>255</v>
      </c>
      <c r="HG8" s="130">
        <f>GW8+1</f>
        <v>44145</v>
      </c>
      <c r="HH8" s="131"/>
      <c r="HI8" s="131"/>
      <c r="HJ8" s="131"/>
      <c r="HK8" s="131"/>
      <c r="HL8" s="131"/>
      <c r="HM8" s="131"/>
      <c r="HN8" s="129"/>
      <c r="HO8" s="14" t="s">
        <v>248</v>
      </c>
      <c r="HP8" s="14" t="s">
        <v>255</v>
      </c>
      <c r="HQ8" s="130">
        <f>HG8+1</f>
        <v>44146</v>
      </c>
      <c r="HR8" s="131"/>
      <c r="HS8" s="131"/>
      <c r="HT8" s="131"/>
      <c r="HU8" s="131"/>
      <c r="HV8" s="131"/>
      <c r="HW8" s="131"/>
      <c r="HX8" s="129"/>
      <c r="HY8" s="14" t="s">
        <v>248</v>
      </c>
      <c r="HZ8" s="14" t="s">
        <v>255</v>
      </c>
      <c r="IA8" s="130">
        <f>HQ8+1</f>
        <v>44147</v>
      </c>
      <c r="IB8" s="131"/>
      <c r="IC8" s="131"/>
      <c r="ID8" s="131"/>
      <c r="IE8" s="131"/>
      <c r="IF8" s="131"/>
      <c r="IG8" s="131"/>
      <c r="IH8" s="129"/>
      <c r="II8" s="14" t="s">
        <v>248</v>
      </c>
      <c r="IJ8" s="14" t="s">
        <v>255</v>
      </c>
      <c r="IK8" s="130">
        <f>IA8+1</f>
        <v>44148</v>
      </c>
      <c r="IL8" s="131"/>
      <c r="IM8" s="131"/>
      <c r="IN8" s="131"/>
      <c r="IO8" s="131"/>
      <c r="IP8" s="131"/>
      <c r="IQ8" s="131"/>
      <c r="IR8" s="129"/>
      <c r="IS8" s="14" t="s">
        <v>248</v>
      </c>
      <c r="IT8" s="14" t="s">
        <v>255</v>
      </c>
      <c r="IU8" s="130">
        <f>IK8+1</f>
        <v>44149</v>
      </c>
      <c r="IV8" s="131"/>
      <c r="IW8" s="131"/>
      <c r="IX8" s="131"/>
      <c r="IY8" s="131"/>
      <c r="IZ8" s="131"/>
      <c r="JA8" s="131"/>
      <c r="JB8" s="129"/>
      <c r="JC8" s="14" t="s">
        <v>248</v>
      </c>
      <c r="JD8" s="14" t="s">
        <v>255</v>
      </c>
      <c r="JE8" s="130">
        <f>IU8+1</f>
        <v>44150</v>
      </c>
      <c r="JF8" s="131"/>
      <c r="JG8" s="131"/>
      <c r="JH8" s="131"/>
      <c r="JI8" s="131"/>
      <c r="JJ8" s="131"/>
      <c r="JK8" s="131"/>
      <c r="JL8" s="129"/>
      <c r="JM8" s="14" t="s">
        <v>248</v>
      </c>
      <c r="JN8" s="14" t="s">
        <v>255</v>
      </c>
      <c r="JO8" s="130">
        <f>JE8+1</f>
        <v>44151</v>
      </c>
      <c r="JP8" s="131"/>
      <c r="JQ8" s="131"/>
      <c r="JR8" s="131"/>
      <c r="JS8" s="131"/>
      <c r="JT8" s="131"/>
      <c r="JU8" s="131"/>
      <c r="JV8" s="129"/>
      <c r="JW8" s="14" t="s">
        <v>248</v>
      </c>
      <c r="JX8" s="14" t="s">
        <v>255</v>
      </c>
      <c r="JY8" s="130">
        <f>JO8+1</f>
        <v>44152</v>
      </c>
      <c r="JZ8" s="131"/>
      <c r="KA8" s="131"/>
      <c r="KB8" s="131"/>
      <c r="KC8" s="131"/>
      <c r="KD8" s="131"/>
      <c r="KE8" s="131"/>
      <c r="KF8" s="129"/>
      <c r="KG8" s="14" t="s">
        <v>248</v>
      </c>
      <c r="KH8" s="14" t="s">
        <v>255</v>
      </c>
      <c r="KI8" s="130">
        <f>JY8+1</f>
        <v>44153</v>
      </c>
      <c r="KJ8" s="131"/>
      <c r="KK8" s="131"/>
      <c r="KL8" s="131"/>
      <c r="KM8" s="131"/>
      <c r="KN8" s="131"/>
      <c r="KO8" s="131"/>
      <c r="KP8" s="129"/>
      <c r="KQ8" s="14" t="s">
        <v>248</v>
      </c>
      <c r="KR8" s="14" t="s">
        <v>255</v>
      </c>
      <c r="KS8" s="130">
        <f>KI8+1</f>
        <v>44154</v>
      </c>
      <c r="KT8" s="131"/>
      <c r="KU8" s="131"/>
      <c r="KV8" s="131"/>
      <c r="KW8" s="131"/>
      <c r="KX8" s="131"/>
      <c r="KY8" s="131"/>
      <c r="KZ8" s="129"/>
      <c r="LA8" s="14" t="s">
        <v>248</v>
      </c>
      <c r="LB8" s="14" t="s">
        <v>255</v>
      </c>
      <c r="LC8" s="130">
        <f>KS8+1</f>
        <v>44155</v>
      </c>
      <c r="LD8" s="131"/>
      <c r="LE8" s="131"/>
      <c r="LF8" s="131"/>
      <c r="LG8" s="131"/>
      <c r="LH8" s="131"/>
      <c r="LI8" s="131"/>
      <c r="LJ8" s="129"/>
      <c r="LK8" s="14" t="s">
        <v>248</v>
      </c>
      <c r="LL8" s="14" t="s">
        <v>255</v>
      </c>
    </row>
    <row r="9" spans="1:324" s="9" customFormat="1" ht="12.75" customHeight="1" x14ac:dyDescent="0.25">
      <c r="A9" s="17"/>
      <c r="B9" s="18"/>
      <c r="C9" s="17"/>
      <c r="D9" s="128" t="s">
        <v>249</v>
      </c>
      <c r="E9" s="131"/>
      <c r="F9" s="131"/>
      <c r="G9" s="129"/>
      <c r="H9" s="128" t="s">
        <v>250</v>
      </c>
      <c r="I9" s="131"/>
      <c r="J9" s="131"/>
      <c r="K9" s="129"/>
      <c r="L9" s="14"/>
      <c r="M9" s="14"/>
      <c r="N9" s="14"/>
      <c r="O9" s="128" t="s">
        <v>249</v>
      </c>
      <c r="P9" s="131"/>
      <c r="Q9" s="131"/>
      <c r="R9" s="129"/>
      <c r="S9" s="128" t="s">
        <v>250</v>
      </c>
      <c r="T9" s="131"/>
      <c r="U9" s="131"/>
      <c r="V9" s="129"/>
      <c r="W9" s="14"/>
      <c r="X9" s="25"/>
      <c r="Y9" s="130" t="s">
        <v>249</v>
      </c>
      <c r="Z9" s="131"/>
      <c r="AA9" s="131"/>
      <c r="AB9" s="129"/>
      <c r="AC9" s="128" t="s">
        <v>250</v>
      </c>
      <c r="AD9" s="131"/>
      <c r="AE9" s="131"/>
      <c r="AF9" s="129"/>
      <c r="AG9" s="14"/>
      <c r="AH9" s="14"/>
      <c r="AI9" s="130" t="s">
        <v>249</v>
      </c>
      <c r="AJ9" s="131"/>
      <c r="AK9" s="131"/>
      <c r="AL9" s="129"/>
      <c r="AM9" s="128" t="s">
        <v>250</v>
      </c>
      <c r="AN9" s="131"/>
      <c r="AO9" s="131"/>
      <c r="AP9" s="129"/>
      <c r="AQ9" s="14"/>
      <c r="AR9" s="14"/>
      <c r="AS9" s="130" t="s">
        <v>249</v>
      </c>
      <c r="AT9" s="131"/>
      <c r="AU9" s="131"/>
      <c r="AV9" s="129"/>
      <c r="AW9" s="128" t="s">
        <v>250</v>
      </c>
      <c r="AX9" s="131"/>
      <c r="AY9" s="131"/>
      <c r="AZ9" s="129"/>
      <c r="BA9" s="14"/>
      <c r="BB9" s="14"/>
      <c r="BC9" s="130" t="s">
        <v>249</v>
      </c>
      <c r="BD9" s="131"/>
      <c r="BE9" s="131"/>
      <c r="BF9" s="129"/>
      <c r="BG9" s="128" t="s">
        <v>250</v>
      </c>
      <c r="BH9" s="131"/>
      <c r="BI9" s="131"/>
      <c r="BJ9" s="129"/>
      <c r="BK9" s="14"/>
      <c r="BL9" s="14"/>
      <c r="BM9" s="130" t="s">
        <v>249</v>
      </c>
      <c r="BN9" s="131"/>
      <c r="BO9" s="131"/>
      <c r="BP9" s="129"/>
      <c r="BQ9" s="128" t="s">
        <v>250</v>
      </c>
      <c r="BR9" s="131"/>
      <c r="BS9" s="131"/>
      <c r="BT9" s="129"/>
      <c r="BU9" s="14"/>
      <c r="BV9" s="14"/>
      <c r="BW9" s="130" t="s">
        <v>249</v>
      </c>
      <c r="BX9" s="131"/>
      <c r="BY9" s="131"/>
      <c r="BZ9" s="129"/>
      <c r="CA9" s="128" t="s">
        <v>250</v>
      </c>
      <c r="CB9" s="131"/>
      <c r="CC9" s="131"/>
      <c r="CD9" s="129"/>
      <c r="CE9" s="14"/>
      <c r="CF9" s="14"/>
      <c r="CG9" s="130" t="s">
        <v>249</v>
      </c>
      <c r="CH9" s="131"/>
      <c r="CI9" s="131"/>
      <c r="CJ9" s="129"/>
      <c r="CK9" s="128" t="s">
        <v>250</v>
      </c>
      <c r="CL9" s="131"/>
      <c r="CM9" s="131"/>
      <c r="CN9" s="129"/>
      <c r="CO9" s="14"/>
      <c r="CP9" s="14"/>
      <c r="CQ9" s="130" t="s">
        <v>249</v>
      </c>
      <c r="CR9" s="131"/>
      <c r="CS9" s="131"/>
      <c r="CT9" s="129"/>
      <c r="CU9" s="128" t="s">
        <v>250</v>
      </c>
      <c r="CV9" s="131"/>
      <c r="CW9" s="131"/>
      <c r="CX9" s="129"/>
      <c r="CY9" s="14"/>
      <c r="CZ9" s="14"/>
      <c r="DA9" s="130" t="s">
        <v>249</v>
      </c>
      <c r="DB9" s="131"/>
      <c r="DC9" s="131"/>
      <c r="DD9" s="129"/>
      <c r="DE9" s="128" t="s">
        <v>250</v>
      </c>
      <c r="DF9" s="131"/>
      <c r="DG9" s="131"/>
      <c r="DH9" s="129"/>
      <c r="DI9" s="14"/>
      <c r="DJ9" s="14"/>
      <c r="DK9" s="130" t="s">
        <v>249</v>
      </c>
      <c r="DL9" s="131"/>
      <c r="DM9" s="131"/>
      <c r="DN9" s="129"/>
      <c r="DO9" s="128" t="s">
        <v>250</v>
      </c>
      <c r="DP9" s="131"/>
      <c r="DQ9" s="131"/>
      <c r="DR9" s="129"/>
      <c r="DS9" s="14"/>
      <c r="DT9" s="14"/>
      <c r="DU9" s="130" t="s">
        <v>249</v>
      </c>
      <c r="DV9" s="131"/>
      <c r="DW9" s="131"/>
      <c r="DX9" s="129"/>
      <c r="DY9" s="128" t="s">
        <v>250</v>
      </c>
      <c r="DZ9" s="131"/>
      <c r="EA9" s="131"/>
      <c r="EB9" s="129"/>
      <c r="EC9" s="14"/>
      <c r="ED9" s="14"/>
      <c r="EE9" s="130" t="s">
        <v>249</v>
      </c>
      <c r="EF9" s="131"/>
      <c r="EG9" s="131"/>
      <c r="EH9" s="129"/>
      <c r="EI9" s="128" t="s">
        <v>250</v>
      </c>
      <c r="EJ9" s="131"/>
      <c r="EK9" s="131"/>
      <c r="EL9" s="129"/>
      <c r="EM9" s="14"/>
      <c r="EN9" s="14"/>
      <c r="EO9" s="130" t="s">
        <v>249</v>
      </c>
      <c r="EP9" s="131"/>
      <c r="EQ9" s="131"/>
      <c r="ER9" s="129"/>
      <c r="ES9" s="128" t="s">
        <v>250</v>
      </c>
      <c r="ET9" s="131"/>
      <c r="EU9" s="131"/>
      <c r="EV9" s="129"/>
      <c r="EW9" s="14"/>
      <c r="EX9" s="14"/>
      <c r="EY9" s="130" t="s">
        <v>249</v>
      </c>
      <c r="EZ9" s="131"/>
      <c r="FA9" s="131"/>
      <c r="FB9" s="129"/>
      <c r="FC9" s="128" t="s">
        <v>250</v>
      </c>
      <c r="FD9" s="131"/>
      <c r="FE9" s="131"/>
      <c r="FF9" s="129"/>
      <c r="FG9" s="14"/>
      <c r="FH9" s="14"/>
      <c r="FI9" s="130" t="s">
        <v>249</v>
      </c>
      <c r="FJ9" s="131"/>
      <c r="FK9" s="131"/>
      <c r="FL9" s="129"/>
      <c r="FM9" s="128" t="s">
        <v>250</v>
      </c>
      <c r="FN9" s="131"/>
      <c r="FO9" s="131"/>
      <c r="FP9" s="129"/>
      <c r="FQ9" s="14"/>
      <c r="FR9" s="14"/>
      <c r="FS9" s="130" t="s">
        <v>249</v>
      </c>
      <c r="FT9" s="131"/>
      <c r="FU9" s="131"/>
      <c r="FV9" s="129"/>
      <c r="FW9" s="128" t="s">
        <v>250</v>
      </c>
      <c r="FX9" s="131"/>
      <c r="FY9" s="131"/>
      <c r="FZ9" s="129"/>
      <c r="GA9" s="14"/>
      <c r="GB9" s="14"/>
      <c r="GC9" s="130" t="s">
        <v>249</v>
      </c>
      <c r="GD9" s="131"/>
      <c r="GE9" s="131"/>
      <c r="GF9" s="129"/>
      <c r="GG9" s="128" t="s">
        <v>250</v>
      </c>
      <c r="GH9" s="131"/>
      <c r="GI9" s="131"/>
      <c r="GJ9" s="129"/>
      <c r="GK9" s="14"/>
      <c r="GL9" s="14"/>
      <c r="GM9" s="130" t="s">
        <v>249</v>
      </c>
      <c r="GN9" s="131"/>
      <c r="GO9" s="131"/>
      <c r="GP9" s="129"/>
      <c r="GQ9" s="128" t="s">
        <v>250</v>
      </c>
      <c r="GR9" s="131"/>
      <c r="GS9" s="131"/>
      <c r="GT9" s="129"/>
      <c r="GU9" s="14"/>
      <c r="GV9" s="14"/>
      <c r="GW9" s="130" t="s">
        <v>249</v>
      </c>
      <c r="GX9" s="131"/>
      <c r="GY9" s="131"/>
      <c r="GZ9" s="129"/>
      <c r="HA9" s="128" t="s">
        <v>250</v>
      </c>
      <c r="HB9" s="131"/>
      <c r="HC9" s="131"/>
      <c r="HD9" s="129"/>
      <c r="HE9" s="14"/>
      <c r="HF9" s="14"/>
      <c r="HG9" s="130" t="s">
        <v>249</v>
      </c>
      <c r="HH9" s="131"/>
      <c r="HI9" s="131"/>
      <c r="HJ9" s="129"/>
      <c r="HK9" s="128" t="s">
        <v>250</v>
      </c>
      <c r="HL9" s="131"/>
      <c r="HM9" s="131"/>
      <c r="HN9" s="129"/>
      <c r="HO9" s="14"/>
      <c r="HP9" s="14"/>
      <c r="HQ9" s="130" t="s">
        <v>249</v>
      </c>
      <c r="HR9" s="131"/>
      <c r="HS9" s="131"/>
      <c r="HT9" s="129"/>
      <c r="HU9" s="128" t="s">
        <v>250</v>
      </c>
      <c r="HV9" s="131"/>
      <c r="HW9" s="131"/>
      <c r="HX9" s="129"/>
      <c r="HY9" s="14"/>
      <c r="HZ9" s="14"/>
      <c r="IA9" s="130" t="s">
        <v>249</v>
      </c>
      <c r="IB9" s="131"/>
      <c r="IC9" s="131"/>
      <c r="ID9" s="129"/>
      <c r="IE9" s="128" t="s">
        <v>250</v>
      </c>
      <c r="IF9" s="131"/>
      <c r="IG9" s="131"/>
      <c r="IH9" s="129"/>
      <c r="II9" s="14"/>
      <c r="IJ9" s="14"/>
      <c r="IK9" s="130" t="s">
        <v>249</v>
      </c>
      <c r="IL9" s="131"/>
      <c r="IM9" s="131"/>
      <c r="IN9" s="129"/>
      <c r="IO9" s="128" t="s">
        <v>250</v>
      </c>
      <c r="IP9" s="131"/>
      <c r="IQ9" s="131"/>
      <c r="IR9" s="129"/>
      <c r="IS9" s="14"/>
      <c r="IT9" s="14"/>
      <c r="IU9" s="130" t="s">
        <v>249</v>
      </c>
      <c r="IV9" s="131"/>
      <c r="IW9" s="131"/>
      <c r="IX9" s="129"/>
      <c r="IY9" s="128" t="s">
        <v>250</v>
      </c>
      <c r="IZ9" s="131"/>
      <c r="JA9" s="131"/>
      <c r="JB9" s="129"/>
      <c r="JC9" s="14"/>
      <c r="JD9" s="14"/>
      <c r="JE9" s="130" t="s">
        <v>249</v>
      </c>
      <c r="JF9" s="131"/>
      <c r="JG9" s="131"/>
      <c r="JH9" s="129"/>
      <c r="JI9" s="128" t="s">
        <v>250</v>
      </c>
      <c r="JJ9" s="131"/>
      <c r="JK9" s="131"/>
      <c r="JL9" s="129"/>
      <c r="JM9" s="14"/>
      <c r="JN9" s="14"/>
      <c r="JO9" s="130" t="s">
        <v>249</v>
      </c>
      <c r="JP9" s="131"/>
      <c r="JQ9" s="131"/>
      <c r="JR9" s="129"/>
      <c r="JS9" s="128" t="s">
        <v>250</v>
      </c>
      <c r="JT9" s="131"/>
      <c r="JU9" s="131"/>
      <c r="JV9" s="129"/>
      <c r="JW9" s="14"/>
      <c r="JX9" s="14"/>
      <c r="JY9" s="130" t="s">
        <v>249</v>
      </c>
      <c r="JZ9" s="131"/>
      <c r="KA9" s="131"/>
      <c r="KB9" s="129"/>
      <c r="KC9" s="128" t="s">
        <v>250</v>
      </c>
      <c r="KD9" s="131"/>
      <c r="KE9" s="131"/>
      <c r="KF9" s="129"/>
      <c r="KG9" s="14"/>
      <c r="KH9" s="14"/>
      <c r="KI9" s="130" t="s">
        <v>249</v>
      </c>
      <c r="KJ9" s="131"/>
      <c r="KK9" s="131"/>
      <c r="KL9" s="129"/>
      <c r="KM9" s="128" t="s">
        <v>250</v>
      </c>
      <c r="KN9" s="131"/>
      <c r="KO9" s="131"/>
      <c r="KP9" s="129"/>
      <c r="KQ9" s="14"/>
      <c r="KR9" s="14"/>
      <c r="KS9" s="130" t="s">
        <v>249</v>
      </c>
      <c r="KT9" s="131"/>
      <c r="KU9" s="131"/>
      <c r="KV9" s="129"/>
      <c r="KW9" s="128" t="s">
        <v>250</v>
      </c>
      <c r="KX9" s="131"/>
      <c r="KY9" s="131"/>
      <c r="KZ9" s="129"/>
      <c r="LA9" s="14"/>
      <c r="LB9" s="14"/>
      <c r="LC9" s="130" t="s">
        <v>249</v>
      </c>
      <c r="LD9" s="131"/>
      <c r="LE9" s="131"/>
      <c r="LF9" s="129"/>
      <c r="LG9" s="128" t="s">
        <v>250</v>
      </c>
      <c r="LH9" s="131"/>
      <c r="LI9" s="131"/>
      <c r="LJ9" s="129"/>
      <c r="LK9" s="14"/>
      <c r="LL9" s="14"/>
    </row>
    <row r="10" spans="1:324" s="9" customFormat="1" ht="12.75" customHeight="1" x14ac:dyDescent="0.25">
      <c r="A10" s="17"/>
      <c r="B10" s="18"/>
      <c r="C10" s="17"/>
      <c r="D10" s="128" t="s">
        <v>253</v>
      </c>
      <c r="E10" s="131"/>
      <c r="F10" s="128" t="s">
        <v>254</v>
      </c>
      <c r="G10" s="129"/>
      <c r="H10" s="128" t="s">
        <v>253</v>
      </c>
      <c r="I10" s="131"/>
      <c r="J10" s="128" t="s">
        <v>254</v>
      </c>
      <c r="K10" s="129"/>
      <c r="L10" s="14"/>
      <c r="M10" s="14"/>
      <c r="N10" s="14"/>
      <c r="O10" s="128" t="s">
        <v>253</v>
      </c>
      <c r="P10" s="131"/>
      <c r="Q10" s="128" t="s">
        <v>254</v>
      </c>
      <c r="R10" s="129"/>
      <c r="S10" s="128" t="s">
        <v>253</v>
      </c>
      <c r="T10" s="131"/>
      <c r="U10" s="128" t="s">
        <v>254</v>
      </c>
      <c r="V10" s="129"/>
      <c r="W10" s="14"/>
      <c r="X10" s="25"/>
      <c r="Y10" s="130" t="s">
        <v>253</v>
      </c>
      <c r="Z10" s="131"/>
      <c r="AA10" s="128" t="s">
        <v>254</v>
      </c>
      <c r="AB10" s="129"/>
      <c r="AC10" s="128" t="s">
        <v>253</v>
      </c>
      <c r="AD10" s="131"/>
      <c r="AE10" s="128" t="s">
        <v>254</v>
      </c>
      <c r="AF10" s="129"/>
      <c r="AG10" s="14"/>
      <c r="AH10" s="14"/>
      <c r="AI10" s="130" t="s">
        <v>253</v>
      </c>
      <c r="AJ10" s="131"/>
      <c r="AK10" s="128" t="s">
        <v>254</v>
      </c>
      <c r="AL10" s="129"/>
      <c r="AM10" s="128" t="s">
        <v>253</v>
      </c>
      <c r="AN10" s="131"/>
      <c r="AO10" s="128" t="s">
        <v>254</v>
      </c>
      <c r="AP10" s="129"/>
      <c r="AQ10" s="14"/>
      <c r="AR10" s="14"/>
      <c r="AS10" s="130" t="s">
        <v>253</v>
      </c>
      <c r="AT10" s="131"/>
      <c r="AU10" s="128" t="s">
        <v>254</v>
      </c>
      <c r="AV10" s="129"/>
      <c r="AW10" s="128" t="s">
        <v>253</v>
      </c>
      <c r="AX10" s="131"/>
      <c r="AY10" s="128" t="s">
        <v>254</v>
      </c>
      <c r="AZ10" s="129"/>
      <c r="BA10" s="14"/>
      <c r="BB10" s="14"/>
      <c r="BC10" s="130" t="s">
        <v>253</v>
      </c>
      <c r="BD10" s="131"/>
      <c r="BE10" s="128" t="s">
        <v>254</v>
      </c>
      <c r="BF10" s="129"/>
      <c r="BG10" s="128" t="s">
        <v>253</v>
      </c>
      <c r="BH10" s="131"/>
      <c r="BI10" s="128" t="s">
        <v>254</v>
      </c>
      <c r="BJ10" s="129"/>
      <c r="BK10" s="14"/>
      <c r="BL10" s="14"/>
      <c r="BM10" s="130" t="s">
        <v>253</v>
      </c>
      <c r="BN10" s="131"/>
      <c r="BO10" s="128" t="s">
        <v>254</v>
      </c>
      <c r="BP10" s="129"/>
      <c r="BQ10" s="128" t="s">
        <v>253</v>
      </c>
      <c r="BR10" s="131"/>
      <c r="BS10" s="128" t="s">
        <v>254</v>
      </c>
      <c r="BT10" s="129"/>
      <c r="BU10" s="14"/>
      <c r="BV10" s="14"/>
      <c r="BW10" s="130" t="s">
        <v>253</v>
      </c>
      <c r="BX10" s="131"/>
      <c r="BY10" s="128" t="s">
        <v>254</v>
      </c>
      <c r="BZ10" s="129"/>
      <c r="CA10" s="128" t="s">
        <v>253</v>
      </c>
      <c r="CB10" s="131"/>
      <c r="CC10" s="128" t="s">
        <v>254</v>
      </c>
      <c r="CD10" s="129"/>
      <c r="CE10" s="14"/>
      <c r="CF10" s="14"/>
      <c r="CG10" s="130" t="s">
        <v>253</v>
      </c>
      <c r="CH10" s="131"/>
      <c r="CI10" s="128" t="s">
        <v>254</v>
      </c>
      <c r="CJ10" s="129"/>
      <c r="CK10" s="128" t="s">
        <v>253</v>
      </c>
      <c r="CL10" s="131"/>
      <c r="CM10" s="128" t="s">
        <v>254</v>
      </c>
      <c r="CN10" s="129"/>
      <c r="CO10" s="14"/>
      <c r="CP10" s="14"/>
      <c r="CQ10" s="130" t="s">
        <v>253</v>
      </c>
      <c r="CR10" s="131"/>
      <c r="CS10" s="128" t="s">
        <v>254</v>
      </c>
      <c r="CT10" s="129"/>
      <c r="CU10" s="128" t="s">
        <v>253</v>
      </c>
      <c r="CV10" s="131"/>
      <c r="CW10" s="128" t="s">
        <v>254</v>
      </c>
      <c r="CX10" s="129"/>
      <c r="CY10" s="14"/>
      <c r="CZ10" s="14"/>
      <c r="DA10" s="130" t="s">
        <v>253</v>
      </c>
      <c r="DB10" s="131"/>
      <c r="DC10" s="128" t="s">
        <v>254</v>
      </c>
      <c r="DD10" s="129"/>
      <c r="DE10" s="128" t="s">
        <v>253</v>
      </c>
      <c r="DF10" s="131"/>
      <c r="DG10" s="128" t="s">
        <v>254</v>
      </c>
      <c r="DH10" s="129"/>
      <c r="DI10" s="14"/>
      <c r="DJ10" s="14"/>
      <c r="DK10" s="130" t="s">
        <v>253</v>
      </c>
      <c r="DL10" s="131"/>
      <c r="DM10" s="128" t="s">
        <v>254</v>
      </c>
      <c r="DN10" s="129"/>
      <c r="DO10" s="128" t="s">
        <v>253</v>
      </c>
      <c r="DP10" s="131"/>
      <c r="DQ10" s="128" t="s">
        <v>254</v>
      </c>
      <c r="DR10" s="129"/>
      <c r="DS10" s="14"/>
      <c r="DT10" s="14"/>
      <c r="DU10" s="130" t="s">
        <v>253</v>
      </c>
      <c r="DV10" s="131"/>
      <c r="DW10" s="128" t="s">
        <v>254</v>
      </c>
      <c r="DX10" s="129"/>
      <c r="DY10" s="128" t="s">
        <v>253</v>
      </c>
      <c r="DZ10" s="131"/>
      <c r="EA10" s="128" t="s">
        <v>254</v>
      </c>
      <c r="EB10" s="129"/>
      <c r="EC10" s="14"/>
      <c r="ED10" s="14"/>
      <c r="EE10" s="130" t="s">
        <v>253</v>
      </c>
      <c r="EF10" s="131"/>
      <c r="EG10" s="128" t="s">
        <v>254</v>
      </c>
      <c r="EH10" s="129"/>
      <c r="EI10" s="128" t="s">
        <v>253</v>
      </c>
      <c r="EJ10" s="131"/>
      <c r="EK10" s="128" t="s">
        <v>254</v>
      </c>
      <c r="EL10" s="129"/>
      <c r="EM10" s="14"/>
      <c r="EN10" s="14"/>
      <c r="EO10" s="130" t="s">
        <v>253</v>
      </c>
      <c r="EP10" s="131"/>
      <c r="EQ10" s="128" t="s">
        <v>254</v>
      </c>
      <c r="ER10" s="129"/>
      <c r="ES10" s="128" t="s">
        <v>253</v>
      </c>
      <c r="ET10" s="131"/>
      <c r="EU10" s="128" t="s">
        <v>254</v>
      </c>
      <c r="EV10" s="129"/>
      <c r="EW10" s="14"/>
      <c r="EX10" s="14"/>
      <c r="EY10" s="130" t="s">
        <v>253</v>
      </c>
      <c r="EZ10" s="131"/>
      <c r="FA10" s="128" t="s">
        <v>254</v>
      </c>
      <c r="FB10" s="129"/>
      <c r="FC10" s="128" t="s">
        <v>253</v>
      </c>
      <c r="FD10" s="131"/>
      <c r="FE10" s="128" t="s">
        <v>254</v>
      </c>
      <c r="FF10" s="129"/>
      <c r="FG10" s="14"/>
      <c r="FH10" s="14"/>
      <c r="FI10" s="130" t="s">
        <v>253</v>
      </c>
      <c r="FJ10" s="131"/>
      <c r="FK10" s="128" t="s">
        <v>254</v>
      </c>
      <c r="FL10" s="129"/>
      <c r="FM10" s="128" t="s">
        <v>253</v>
      </c>
      <c r="FN10" s="131"/>
      <c r="FO10" s="128" t="s">
        <v>254</v>
      </c>
      <c r="FP10" s="129"/>
      <c r="FQ10" s="14"/>
      <c r="FR10" s="14"/>
      <c r="FS10" s="130" t="s">
        <v>253</v>
      </c>
      <c r="FT10" s="131"/>
      <c r="FU10" s="128" t="s">
        <v>254</v>
      </c>
      <c r="FV10" s="129"/>
      <c r="FW10" s="128" t="s">
        <v>253</v>
      </c>
      <c r="FX10" s="131"/>
      <c r="FY10" s="128" t="s">
        <v>254</v>
      </c>
      <c r="FZ10" s="129"/>
      <c r="GA10" s="14"/>
      <c r="GB10" s="14"/>
      <c r="GC10" s="130" t="s">
        <v>253</v>
      </c>
      <c r="GD10" s="131"/>
      <c r="GE10" s="128" t="s">
        <v>254</v>
      </c>
      <c r="GF10" s="129"/>
      <c r="GG10" s="128" t="s">
        <v>253</v>
      </c>
      <c r="GH10" s="131"/>
      <c r="GI10" s="128" t="s">
        <v>254</v>
      </c>
      <c r="GJ10" s="129"/>
      <c r="GK10" s="14"/>
      <c r="GL10" s="14"/>
      <c r="GM10" s="130" t="s">
        <v>253</v>
      </c>
      <c r="GN10" s="131"/>
      <c r="GO10" s="128" t="s">
        <v>254</v>
      </c>
      <c r="GP10" s="129"/>
      <c r="GQ10" s="128" t="s">
        <v>253</v>
      </c>
      <c r="GR10" s="131"/>
      <c r="GS10" s="128" t="s">
        <v>254</v>
      </c>
      <c r="GT10" s="129"/>
      <c r="GU10" s="14"/>
      <c r="GV10" s="14"/>
      <c r="GW10" s="130" t="s">
        <v>253</v>
      </c>
      <c r="GX10" s="131"/>
      <c r="GY10" s="128" t="s">
        <v>254</v>
      </c>
      <c r="GZ10" s="129"/>
      <c r="HA10" s="128" t="s">
        <v>253</v>
      </c>
      <c r="HB10" s="131"/>
      <c r="HC10" s="128" t="s">
        <v>254</v>
      </c>
      <c r="HD10" s="129"/>
      <c r="HE10" s="14"/>
      <c r="HF10" s="14"/>
      <c r="HG10" s="130" t="s">
        <v>253</v>
      </c>
      <c r="HH10" s="131"/>
      <c r="HI10" s="128" t="s">
        <v>254</v>
      </c>
      <c r="HJ10" s="129"/>
      <c r="HK10" s="128" t="s">
        <v>253</v>
      </c>
      <c r="HL10" s="131"/>
      <c r="HM10" s="128" t="s">
        <v>254</v>
      </c>
      <c r="HN10" s="129"/>
      <c r="HO10" s="14"/>
      <c r="HP10" s="14"/>
      <c r="HQ10" s="130" t="s">
        <v>253</v>
      </c>
      <c r="HR10" s="131"/>
      <c r="HS10" s="128" t="s">
        <v>254</v>
      </c>
      <c r="HT10" s="129"/>
      <c r="HU10" s="128" t="s">
        <v>253</v>
      </c>
      <c r="HV10" s="131"/>
      <c r="HW10" s="128" t="s">
        <v>254</v>
      </c>
      <c r="HX10" s="129"/>
      <c r="HY10" s="14"/>
      <c r="HZ10" s="14"/>
      <c r="IA10" s="130" t="s">
        <v>253</v>
      </c>
      <c r="IB10" s="131"/>
      <c r="IC10" s="128" t="s">
        <v>254</v>
      </c>
      <c r="ID10" s="129"/>
      <c r="IE10" s="128" t="s">
        <v>253</v>
      </c>
      <c r="IF10" s="131"/>
      <c r="IG10" s="128" t="s">
        <v>254</v>
      </c>
      <c r="IH10" s="129"/>
      <c r="II10" s="14"/>
      <c r="IJ10" s="14"/>
      <c r="IK10" s="130" t="s">
        <v>253</v>
      </c>
      <c r="IL10" s="131"/>
      <c r="IM10" s="128" t="s">
        <v>254</v>
      </c>
      <c r="IN10" s="129"/>
      <c r="IO10" s="128" t="s">
        <v>253</v>
      </c>
      <c r="IP10" s="131"/>
      <c r="IQ10" s="128" t="s">
        <v>254</v>
      </c>
      <c r="IR10" s="129"/>
      <c r="IS10" s="14"/>
      <c r="IT10" s="14"/>
      <c r="IU10" s="130" t="s">
        <v>253</v>
      </c>
      <c r="IV10" s="131"/>
      <c r="IW10" s="128" t="s">
        <v>254</v>
      </c>
      <c r="IX10" s="129"/>
      <c r="IY10" s="128" t="s">
        <v>253</v>
      </c>
      <c r="IZ10" s="131"/>
      <c r="JA10" s="128" t="s">
        <v>254</v>
      </c>
      <c r="JB10" s="129"/>
      <c r="JC10" s="14"/>
      <c r="JD10" s="14"/>
      <c r="JE10" s="130" t="s">
        <v>253</v>
      </c>
      <c r="JF10" s="131"/>
      <c r="JG10" s="128" t="s">
        <v>254</v>
      </c>
      <c r="JH10" s="129"/>
      <c r="JI10" s="128" t="s">
        <v>253</v>
      </c>
      <c r="JJ10" s="131"/>
      <c r="JK10" s="128" t="s">
        <v>254</v>
      </c>
      <c r="JL10" s="129"/>
      <c r="JM10" s="14"/>
      <c r="JN10" s="14"/>
      <c r="JO10" s="130" t="s">
        <v>253</v>
      </c>
      <c r="JP10" s="131"/>
      <c r="JQ10" s="128" t="s">
        <v>254</v>
      </c>
      <c r="JR10" s="129"/>
      <c r="JS10" s="128" t="s">
        <v>253</v>
      </c>
      <c r="JT10" s="131"/>
      <c r="JU10" s="128" t="s">
        <v>254</v>
      </c>
      <c r="JV10" s="129"/>
      <c r="JW10" s="14"/>
      <c r="JX10" s="14"/>
      <c r="JY10" s="130" t="s">
        <v>253</v>
      </c>
      <c r="JZ10" s="131"/>
      <c r="KA10" s="128" t="s">
        <v>254</v>
      </c>
      <c r="KB10" s="129"/>
      <c r="KC10" s="128" t="s">
        <v>253</v>
      </c>
      <c r="KD10" s="131"/>
      <c r="KE10" s="128" t="s">
        <v>254</v>
      </c>
      <c r="KF10" s="129"/>
      <c r="KG10" s="14"/>
      <c r="KH10" s="14"/>
      <c r="KI10" s="130" t="s">
        <v>253</v>
      </c>
      <c r="KJ10" s="131"/>
      <c r="KK10" s="128" t="s">
        <v>254</v>
      </c>
      <c r="KL10" s="129"/>
      <c r="KM10" s="128" t="s">
        <v>253</v>
      </c>
      <c r="KN10" s="131"/>
      <c r="KO10" s="128" t="s">
        <v>254</v>
      </c>
      <c r="KP10" s="129"/>
      <c r="KQ10" s="14"/>
      <c r="KR10" s="14"/>
      <c r="KS10" s="130" t="s">
        <v>253</v>
      </c>
      <c r="KT10" s="131"/>
      <c r="KU10" s="128" t="s">
        <v>254</v>
      </c>
      <c r="KV10" s="129"/>
      <c r="KW10" s="128" t="s">
        <v>253</v>
      </c>
      <c r="KX10" s="131"/>
      <c r="KY10" s="128" t="s">
        <v>254</v>
      </c>
      <c r="KZ10" s="129"/>
      <c r="LA10" s="14"/>
      <c r="LB10" s="14"/>
      <c r="LC10" s="130" t="s">
        <v>253</v>
      </c>
      <c r="LD10" s="131"/>
      <c r="LE10" s="128" t="s">
        <v>254</v>
      </c>
      <c r="LF10" s="129"/>
      <c r="LG10" s="128" t="s">
        <v>253</v>
      </c>
      <c r="LH10" s="131"/>
      <c r="LI10" s="128" t="s">
        <v>254</v>
      </c>
      <c r="LJ10" s="129"/>
      <c r="LK10" s="14"/>
      <c r="LL10" s="14"/>
    </row>
    <row r="11" spans="1:324" s="9" customFormat="1" ht="12" customHeight="1" x14ac:dyDescent="0.25">
      <c r="A11" s="17"/>
      <c r="B11" s="18"/>
      <c r="C11" s="18"/>
      <c r="D11" s="8" t="s">
        <v>251</v>
      </c>
      <c r="E11" s="8" t="s">
        <v>252</v>
      </c>
      <c r="F11" s="8" t="s">
        <v>251</v>
      </c>
      <c r="G11" s="8" t="s">
        <v>252</v>
      </c>
      <c r="H11" s="8" t="s">
        <v>251</v>
      </c>
      <c r="I11" s="8" t="s">
        <v>252</v>
      </c>
      <c r="J11" s="8" t="s">
        <v>251</v>
      </c>
      <c r="K11" s="8" t="s">
        <v>252</v>
      </c>
      <c r="L11" s="14"/>
      <c r="M11" s="14"/>
      <c r="N11" s="14"/>
      <c r="O11" s="8" t="s">
        <v>251</v>
      </c>
      <c r="P11" s="8" t="s">
        <v>252</v>
      </c>
      <c r="Q11" s="8" t="s">
        <v>251</v>
      </c>
      <c r="R11" s="8" t="s">
        <v>252</v>
      </c>
      <c r="S11" s="8" t="s">
        <v>251</v>
      </c>
      <c r="T11" s="8" t="s">
        <v>252</v>
      </c>
      <c r="U11" s="8" t="s">
        <v>251</v>
      </c>
      <c r="V11" s="8" t="s">
        <v>252</v>
      </c>
      <c r="W11" s="14"/>
      <c r="X11" s="25"/>
      <c r="Y11" s="27" t="s">
        <v>251</v>
      </c>
      <c r="Z11" s="8" t="s">
        <v>252</v>
      </c>
      <c r="AA11" s="8" t="s">
        <v>251</v>
      </c>
      <c r="AB11" s="8" t="s">
        <v>252</v>
      </c>
      <c r="AC11" s="8" t="s">
        <v>251</v>
      </c>
      <c r="AD11" s="8" t="s">
        <v>252</v>
      </c>
      <c r="AE11" s="8" t="s">
        <v>251</v>
      </c>
      <c r="AF11" s="8" t="s">
        <v>252</v>
      </c>
      <c r="AG11" s="14"/>
      <c r="AH11" s="14"/>
      <c r="AI11" s="27" t="s">
        <v>251</v>
      </c>
      <c r="AJ11" s="8" t="s">
        <v>252</v>
      </c>
      <c r="AK11" s="8" t="s">
        <v>251</v>
      </c>
      <c r="AL11" s="8" t="s">
        <v>252</v>
      </c>
      <c r="AM11" s="8" t="s">
        <v>251</v>
      </c>
      <c r="AN11" s="8" t="s">
        <v>252</v>
      </c>
      <c r="AO11" s="8" t="s">
        <v>251</v>
      </c>
      <c r="AP11" s="8" t="s">
        <v>252</v>
      </c>
      <c r="AQ11" s="14"/>
      <c r="AR11" s="14"/>
      <c r="AS11" s="27" t="s">
        <v>251</v>
      </c>
      <c r="AT11" s="8" t="s">
        <v>252</v>
      </c>
      <c r="AU11" s="8" t="s">
        <v>251</v>
      </c>
      <c r="AV11" s="8" t="s">
        <v>252</v>
      </c>
      <c r="AW11" s="8" t="s">
        <v>251</v>
      </c>
      <c r="AX11" s="8" t="s">
        <v>252</v>
      </c>
      <c r="AY11" s="8" t="s">
        <v>251</v>
      </c>
      <c r="AZ11" s="8" t="s">
        <v>252</v>
      </c>
      <c r="BA11" s="14"/>
      <c r="BB11" s="14"/>
      <c r="BC11" s="27" t="s">
        <v>251</v>
      </c>
      <c r="BD11" s="8" t="s">
        <v>252</v>
      </c>
      <c r="BE11" s="8" t="s">
        <v>251</v>
      </c>
      <c r="BF11" s="8" t="s">
        <v>252</v>
      </c>
      <c r="BG11" s="8" t="s">
        <v>251</v>
      </c>
      <c r="BH11" s="8" t="s">
        <v>252</v>
      </c>
      <c r="BI11" s="8" t="s">
        <v>251</v>
      </c>
      <c r="BJ11" s="8" t="s">
        <v>252</v>
      </c>
      <c r="BK11" s="14"/>
      <c r="BL11" s="14"/>
      <c r="BM11" s="27" t="s">
        <v>251</v>
      </c>
      <c r="BN11" s="8" t="s">
        <v>252</v>
      </c>
      <c r="BO11" s="8" t="s">
        <v>251</v>
      </c>
      <c r="BP11" s="8" t="s">
        <v>252</v>
      </c>
      <c r="BQ11" s="8" t="s">
        <v>251</v>
      </c>
      <c r="BR11" s="8" t="s">
        <v>252</v>
      </c>
      <c r="BS11" s="8" t="s">
        <v>251</v>
      </c>
      <c r="BT11" s="8" t="s">
        <v>252</v>
      </c>
      <c r="BU11" s="14"/>
      <c r="BV11" s="14"/>
      <c r="BW11" s="27" t="s">
        <v>251</v>
      </c>
      <c r="BX11" s="8" t="s">
        <v>252</v>
      </c>
      <c r="BY11" s="8" t="s">
        <v>251</v>
      </c>
      <c r="BZ11" s="8" t="s">
        <v>252</v>
      </c>
      <c r="CA11" s="8" t="s">
        <v>251</v>
      </c>
      <c r="CB11" s="8" t="s">
        <v>252</v>
      </c>
      <c r="CC11" s="8" t="s">
        <v>251</v>
      </c>
      <c r="CD11" s="8" t="s">
        <v>252</v>
      </c>
      <c r="CE11" s="14"/>
      <c r="CF11" s="14"/>
      <c r="CG11" s="27" t="s">
        <v>251</v>
      </c>
      <c r="CH11" s="8" t="s">
        <v>252</v>
      </c>
      <c r="CI11" s="8" t="s">
        <v>251</v>
      </c>
      <c r="CJ11" s="8" t="s">
        <v>252</v>
      </c>
      <c r="CK11" s="8" t="s">
        <v>251</v>
      </c>
      <c r="CL11" s="8" t="s">
        <v>252</v>
      </c>
      <c r="CM11" s="8" t="s">
        <v>251</v>
      </c>
      <c r="CN11" s="8" t="s">
        <v>252</v>
      </c>
      <c r="CO11" s="14"/>
      <c r="CP11" s="14"/>
      <c r="CQ11" s="27" t="s">
        <v>251</v>
      </c>
      <c r="CR11" s="8" t="s">
        <v>252</v>
      </c>
      <c r="CS11" s="8" t="s">
        <v>251</v>
      </c>
      <c r="CT11" s="8" t="s">
        <v>252</v>
      </c>
      <c r="CU11" s="8" t="s">
        <v>251</v>
      </c>
      <c r="CV11" s="8" t="s">
        <v>252</v>
      </c>
      <c r="CW11" s="8" t="s">
        <v>251</v>
      </c>
      <c r="CX11" s="8" t="s">
        <v>252</v>
      </c>
      <c r="CY11" s="14"/>
      <c r="CZ11" s="14"/>
      <c r="DA11" s="27" t="s">
        <v>251</v>
      </c>
      <c r="DB11" s="8" t="s">
        <v>252</v>
      </c>
      <c r="DC11" s="8" t="s">
        <v>251</v>
      </c>
      <c r="DD11" s="8" t="s">
        <v>252</v>
      </c>
      <c r="DE11" s="8" t="s">
        <v>251</v>
      </c>
      <c r="DF11" s="8" t="s">
        <v>252</v>
      </c>
      <c r="DG11" s="8" t="s">
        <v>251</v>
      </c>
      <c r="DH11" s="8" t="s">
        <v>252</v>
      </c>
      <c r="DI11" s="14"/>
      <c r="DJ11" s="14"/>
      <c r="DK11" s="27" t="s">
        <v>251</v>
      </c>
      <c r="DL11" s="8" t="s">
        <v>252</v>
      </c>
      <c r="DM11" s="8" t="s">
        <v>251</v>
      </c>
      <c r="DN11" s="8" t="s">
        <v>252</v>
      </c>
      <c r="DO11" s="8" t="s">
        <v>251</v>
      </c>
      <c r="DP11" s="8" t="s">
        <v>252</v>
      </c>
      <c r="DQ11" s="8" t="s">
        <v>251</v>
      </c>
      <c r="DR11" s="8" t="s">
        <v>252</v>
      </c>
      <c r="DS11" s="14"/>
      <c r="DT11" s="14"/>
      <c r="DU11" s="27" t="s">
        <v>251</v>
      </c>
      <c r="DV11" s="8" t="s">
        <v>252</v>
      </c>
      <c r="DW11" s="8" t="s">
        <v>251</v>
      </c>
      <c r="DX11" s="8" t="s">
        <v>252</v>
      </c>
      <c r="DY11" s="8" t="s">
        <v>251</v>
      </c>
      <c r="DZ11" s="8" t="s">
        <v>252</v>
      </c>
      <c r="EA11" s="8" t="s">
        <v>251</v>
      </c>
      <c r="EB11" s="8" t="s">
        <v>252</v>
      </c>
      <c r="EC11" s="14"/>
      <c r="ED11" s="14"/>
      <c r="EE11" s="27" t="s">
        <v>251</v>
      </c>
      <c r="EF11" s="8" t="s">
        <v>252</v>
      </c>
      <c r="EG11" s="8" t="s">
        <v>251</v>
      </c>
      <c r="EH11" s="8" t="s">
        <v>252</v>
      </c>
      <c r="EI11" s="8" t="s">
        <v>251</v>
      </c>
      <c r="EJ11" s="8" t="s">
        <v>252</v>
      </c>
      <c r="EK11" s="8" t="s">
        <v>251</v>
      </c>
      <c r="EL11" s="8" t="s">
        <v>252</v>
      </c>
      <c r="EM11" s="14"/>
      <c r="EN11" s="14"/>
      <c r="EO11" s="27" t="s">
        <v>251</v>
      </c>
      <c r="EP11" s="8" t="s">
        <v>252</v>
      </c>
      <c r="EQ11" s="8" t="s">
        <v>251</v>
      </c>
      <c r="ER11" s="8" t="s">
        <v>252</v>
      </c>
      <c r="ES11" s="8" t="s">
        <v>251</v>
      </c>
      <c r="ET11" s="8" t="s">
        <v>252</v>
      </c>
      <c r="EU11" s="8" t="s">
        <v>251</v>
      </c>
      <c r="EV11" s="8" t="s">
        <v>252</v>
      </c>
      <c r="EW11" s="14"/>
      <c r="EX11" s="14"/>
      <c r="EY11" s="27" t="s">
        <v>251</v>
      </c>
      <c r="EZ11" s="8" t="s">
        <v>252</v>
      </c>
      <c r="FA11" s="8" t="s">
        <v>251</v>
      </c>
      <c r="FB11" s="8" t="s">
        <v>252</v>
      </c>
      <c r="FC11" s="8" t="s">
        <v>251</v>
      </c>
      <c r="FD11" s="8" t="s">
        <v>252</v>
      </c>
      <c r="FE11" s="8" t="s">
        <v>251</v>
      </c>
      <c r="FF11" s="8" t="s">
        <v>252</v>
      </c>
      <c r="FG11" s="14"/>
      <c r="FH11" s="14"/>
      <c r="FI11" s="27" t="s">
        <v>251</v>
      </c>
      <c r="FJ11" s="8" t="s">
        <v>252</v>
      </c>
      <c r="FK11" s="8" t="s">
        <v>251</v>
      </c>
      <c r="FL11" s="8" t="s">
        <v>252</v>
      </c>
      <c r="FM11" s="8" t="s">
        <v>251</v>
      </c>
      <c r="FN11" s="8" t="s">
        <v>252</v>
      </c>
      <c r="FO11" s="8" t="s">
        <v>251</v>
      </c>
      <c r="FP11" s="8" t="s">
        <v>252</v>
      </c>
      <c r="FQ11" s="14"/>
      <c r="FR11" s="14"/>
      <c r="FS11" s="27" t="s">
        <v>251</v>
      </c>
      <c r="FT11" s="8" t="s">
        <v>252</v>
      </c>
      <c r="FU11" s="8" t="s">
        <v>251</v>
      </c>
      <c r="FV11" s="8" t="s">
        <v>252</v>
      </c>
      <c r="FW11" s="8" t="s">
        <v>251</v>
      </c>
      <c r="FX11" s="8" t="s">
        <v>252</v>
      </c>
      <c r="FY11" s="8" t="s">
        <v>251</v>
      </c>
      <c r="FZ11" s="8" t="s">
        <v>252</v>
      </c>
      <c r="GA11" s="14"/>
      <c r="GB11" s="14"/>
      <c r="GC11" s="27" t="s">
        <v>251</v>
      </c>
      <c r="GD11" s="8" t="s">
        <v>252</v>
      </c>
      <c r="GE11" s="8" t="s">
        <v>251</v>
      </c>
      <c r="GF11" s="8" t="s">
        <v>252</v>
      </c>
      <c r="GG11" s="8" t="s">
        <v>251</v>
      </c>
      <c r="GH11" s="8" t="s">
        <v>252</v>
      </c>
      <c r="GI11" s="8" t="s">
        <v>251</v>
      </c>
      <c r="GJ11" s="8" t="s">
        <v>252</v>
      </c>
      <c r="GK11" s="14"/>
      <c r="GL11" s="14"/>
      <c r="GM11" s="27" t="s">
        <v>251</v>
      </c>
      <c r="GN11" s="8" t="s">
        <v>252</v>
      </c>
      <c r="GO11" s="8" t="s">
        <v>251</v>
      </c>
      <c r="GP11" s="8" t="s">
        <v>252</v>
      </c>
      <c r="GQ11" s="8" t="s">
        <v>251</v>
      </c>
      <c r="GR11" s="8" t="s">
        <v>252</v>
      </c>
      <c r="GS11" s="8" t="s">
        <v>251</v>
      </c>
      <c r="GT11" s="8" t="s">
        <v>252</v>
      </c>
      <c r="GU11" s="14"/>
      <c r="GV11" s="14"/>
      <c r="GW11" s="27" t="s">
        <v>251</v>
      </c>
      <c r="GX11" s="8" t="s">
        <v>252</v>
      </c>
      <c r="GY11" s="8" t="s">
        <v>251</v>
      </c>
      <c r="GZ11" s="8" t="s">
        <v>252</v>
      </c>
      <c r="HA11" s="8" t="s">
        <v>251</v>
      </c>
      <c r="HB11" s="8" t="s">
        <v>252</v>
      </c>
      <c r="HC11" s="8" t="s">
        <v>251</v>
      </c>
      <c r="HD11" s="8" t="s">
        <v>252</v>
      </c>
      <c r="HE11" s="14"/>
      <c r="HF11" s="14"/>
      <c r="HG11" s="27" t="s">
        <v>251</v>
      </c>
      <c r="HH11" s="8" t="s">
        <v>252</v>
      </c>
      <c r="HI11" s="8" t="s">
        <v>251</v>
      </c>
      <c r="HJ11" s="8" t="s">
        <v>252</v>
      </c>
      <c r="HK11" s="8" t="s">
        <v>251</v>
      </c>
      <c r="HL11" s="8" t="s">
        <v>252</v>
      </c>
      <c r="HM11" s="8" t="s">
        <v>251</v>
      </c>
      <c r="HN11" s="8" t="s">
        <v>252</v>
      </c>
      <c r="HO11" s="14"/>
      <c r="HP11" s="14"/>
      <c r="HQ11" s="27" t="s">
        <v>251</v>
      </c>
      <c r="HR11" s="8" t="s">
        <v>252</v>
      </c>
      <c r="HS11" s="8" t="s">
        <v>251</v>
      </c>
      <c r="HT11" s="8" t="s">
        <v>252</v>
      </c>
      <c r="HU11" s="8" t="s">
        <v>251</v>
      </c>
      <c r="HV11" s="8" t="s">
        <v>252</v>
      </c>
      <c r="HW11" s="8" t="s">
        <v>251</v>
      </c>
      <c r="HX11" s="8" t="s">
        <v>252</v>
      </c>
      <c r="HY11" s="14"/>
      <c r="HZ11" s="14"/>
      <c r="IA11" s="27" t="s">
        <v>251</v>
      </c>
      <c r="IB11" s="8" t="s">
        <v>252</v>
      </c>
      <c r="IC11" s="8" t="s">
        <v>251</v>
      </c>
      <c r="ID11" s="8" t="s">
        <v>252</v>
      </c>
      <c r="IE11" s="8" t="s">
        <v>251</v>
      </c>
      <c r="IF11" s="8" t="s">
        <v>252</v>
      </c>
      <c r="IG11" s="8" t="s">
        <v>251</v>
      </c>
      <c r="IH11" s="8" t="s">
        <v>252</v>
      </c>
      <c r="II11" s="14"/>
      <c r="IJ11" s="14"/>
      <c r="IK11" s="27" t="s">
        <v>251</v>
      </c>
      <c r="IL11" s="8" t="s">
        <v>252</v>
      </c>
      <c r="IM11" s="8" t="s">
        <v>251</v>
      </c>
      <c r="IN11" s="8" t="s">
        <v>252</v>
      </c>
      <c r="IO11" s="8" t="s">
        <v>251</v>
      </c>
      <c r="IP11" s="8" t="s">
        <v>252</v>
      </c>
      <c r="IQ11" s="8" t="s">
        <v>251</v>
      </c>
      <c r="IR11" s="8" t="s">
        <v>252</v>
      </c>
      <c r="IS11" s="14"/>
      <c r="IT11" s="14"/>
      <c r="IU11" s="27" t="s">
        <v>251</v>
      </c>
      <c r="IV11" s="8" t="s">
        <v>252</v>
      </c>
      <c r="IW11" s="8" t="s">
        <v>251</v>
      </c>
      <c r="IX11" s="8" t="s">
        <v>252</v>
      </c>
      <c r="IY11" s="8" t="s">
        <v>251</v>
      </c>
      <c r="IZ11" s="8" t="s">
        <v>252</v>
      </c>
      <c r="JA11" s="8" t="s">
        <v>251</v>
      </c>
      <c r="JB11" s="8" t="s">
        <v>252</v>
      </c>
      <c r="JC11" s="14"/>
      <c r="JD11" s="14"/>
      <c r="JE11" s="27" t="s">
        <v>251</v>
      </c>
      <c r="JF11" s="8" t="s">
        <v>252</v>
      </c>
      <c r="JG11" s="8" t="s">
        <v>251</v>
      </c>
      <c r="JH11" s="8" t="s">
        <v>252</v>
      </c>
      <c r="JI11" s="8" t="s">
        <v>251</v>
      </c>
      <c r="JJ11" s="8" t="s">
        <v>252</v>
      </c>
      <c r="JK11" s="8" t="s">
        <v>251</v>
      </c>
      <c r="JL11" s="8" t="s">
        <v>252</v>
      </c>
      <c r="JM11" s="14"/>
      <c r="JN11" s="14"/>
      <c r="JO11" s="27" t="s">
        <v>251</v>
      </c>
      <c r="JP11" s="8" t="s">
        <v>252</v>
      </c>
      <c r="JQ11" s="8" t="s">
        <v>251</v>
      </c>
      <c r="JR11" s="8" t="s">
        <v>252</v>
      </c>
      <c r="JS11" s="8" t="s">
        <v>251</v>
      </c>
      <c r="JT11" s="8" t="s">
        <v>252</v>
      </c>
      <c r="JU11" s="8" t="s">
        <v>251</v>
      </c>
      <c r="JV11" s="8" t="s">
        <v>252</v>
      </c>
      <c r="JW11" s="14"/>
      <c r="JX11" s="14"/>
      <c r="JY11" s="27" t="s">
        <v>251</v>
      </c>
      <c r="JZ11" s="8" t="s">
        <v>252</v>
      </c>
      <c r="KA11" s="8" t="s">
        <v>251</v>
      </c>
      <c r="KB11" s="8" t="s">
        <v>252</v>
      </c>
      <c r="KC11" s="8" t="s">
        <v>251</v>
      </c>
      <c r="KD11" s="8" t="s">
        <v>252</v>
      </c>
      <c r="KE11" s="8" t="s">
        <v>251</v>
      </c>
      <c r="KF11" s="8" t="s">
        <v>252</v>
      </c>
      <c r="KG11" s="14"/>
      <c r="KH11" s="14"/>
      <c r="KI11" s="27" t="s">
        <v>251</v>
      </c>
      <c r="KJ11" s="8" t="s">
        <v>252</v>
      </c>
      <c r="KK11" s="8" t="s">
        <v>251</v>
      </c>
      <c r="KL11" s="8" t="s">
        <v>252</v>
      </c>
      <c r="KM11" s="8" t="s">
        <v>251</v>
      </c>
      <c r="KN11" s="8" t="s">
        <v>252</v>
      </c>
      <c r="KO11" s="8" t="s">
        <v>251</v>
      </c>
      <c r="KP11" s="8" t="s">
        <v>252</v>
      </c>
      <c r="KQ11" s="14"/>
      <c r="KR11" s="14"/>
      <c r="KS11" s="27" t="s">
        <v>251</v>
      </c>
      <c r="KT11" s="8" t="s">
        <v>252</v>
      </c>
      <c r="KU11" s="8" t="s">
        <v>251</v>
      </c>
      <c r="KV11" s="8" t="s">
        <v>252</v>
      </c>
      <c r="KW11" s="8" t="s">
        <v>251</v>
      </c>
      <c r="KX11" s="8" t="s">
        <v>252</v>
      </c>
      <c r="KY11" s="8" t="s">
        <v>251</v>
      </c>
      <c r="KZ11" s="8" t="s">
        <v>252</v>
      </c>
      <c r="LA11" s="14"/>
      <c r="LB11" s="14"/>
      <c r="LC11" s="27" t="s">
        <v>251</v>
      </c>
      <c r="LD11" s="8" t="s">
        <v>252</v>
      </c>
      <c r="LE11" s="8" t="s">
        <v>251</v>
      </c>
      <c r="LF11" s="8" t="s">
        <v>252</v>
      </c>
      <c r="LG11" s="8" t="s">
        <v>251</v>
      </c>
      <c r="LH11" s="8" t="s">
        <v>252</v>
      </c>
      <c r="LI11" s="8" t="s">
        <v>251</v>
      </c>
      <c r="LJ11" s="8" t="s">
        <v>252</v>
      </c>
      <c r="LK11" s="14"/>
      <c r="LL11" s="14"/>
    </row>
    <row r="12" spans="1:324" ht="17.25" customHeight="1" x14ac:dyDescent="0.2">
      <c r="A12" s="3">
        <v>1</v>
      </c>
      <c r="B12" s="31" t="s">
        <v>197</v>
      </c>
      <c r="C12" s="3"/>
      <c r="D12" s="6">
        <f>SUM(O12,Y12,AI12,AS12,BC12,BM12,BW12,CG12,CQ12,DA12,DK12,DU12,EE12,EO12,EY12,FI12,FS12,GC12,GM12,GW12,HG12,HQ12,IA12,IK12,IU12,JE12,JO12,JY12,KI12,KS12,LC12)</f>
        <v>27</v>
      </c>
      <c r="E12" s="6">
        <f t="shared" ref="E12:M20" si="0">SUM(P12,Z12,AJ12,AT12,BD12,BN12,BX12,CH12,CR12,DB12,DL12,DV12,EF12,EP12,EZ12,FJ12,FT12,GD12,GN12,GX12,HH12,HR12,IB12,IL12,IV12,JF12,JP12,JZ12,KJ12,KT12,LD12)</f>
        <v>656.10000000000014</v>
      </c>
      <c r="F12" s="6">
        <f t="shared" si="0"/>
        <v>13</v>
      </c>
      <c r="G12" s="6">
        <f t="shared" si="0"/>
        <v>259.3</v>
      </c>
      <c r="H12" s="6">
        <f t="shared" si="0"/>
        <v>0</v>
      </c>
      <c r="I12" s="19">
        <f t="shared" si="0"/>
        <v>0</v>
      </c>
      <c r="J12" s="6">
        <f t="shared" si="0"/>
        <v>0</v>
      </c>
      <c r="K12" s="19">
        <f t="shared" si="0"/>
        <v>0</v>
      </c>
      <c r="L12" s="6">
        <f t="shared" si="0"/>
        <v>40</v>
      </c>
      <c r="M12" s="19">
        <f t="shared" si="0"/>
        <v>915.40000000000009</v>
      </c>
      <c r="N12" s="15"/>
      <c r="O12" s="6">
        <f>SUMIFS('Entry Data'!$A:$A,'Entry Data'!$AB:$AB,Driver_Ach!$B12&amp;Driver_Ach!$O$8&amp;Driver_Ach!$O$9&amp;Driver_Ach!$O$10)</f>
        <v>0</v>
      </c>
      <c r="P12" s="19">
        <f>SUMIFS('Entry Data'!$S:$S,'Entry Data'!$AB:$AB,Driver_Ach!$B12&amp;Driver_Ach!$O$8&amp;Driver_Ach!$O$9&amp;Driver_Ach!$O$10)</f>
        <v>0</v>
      </c>
      <c r="Q12" s="6">
        <f>SUMIFS('Entry Data'!$A:$A,'Entry Data'!$AB:$AB,Driver_Ach!$B12&amp;Driver_Ach!$O$8&amp;Driver_Ach!$O$9&amp;Driver_Ach!$Q$10)</f>
        <v>0</v>
      </c>
      <c r="R12" s="19">
        <f>SUMIFS('Entry Data'!$S:$S,'Entry Data'!$AB:$AB,Driver_Ach!$B12&amp;Driver_Ach!$O$8&amp;Driver_Ach!$O$9&amp;Driver_Ach!$Q$10)</f>
        <v>0</v>
      </c>
      <c r="S12" s="6">
        <f>SUMIFS('Entry Data'!$A:$A,'Entry Data'!$AB:$AB,Driver_Ach!$B12&amp;Driver_Ach!$O$8&amp;Driver_Ach!$S$9&amp;Driver_Ach!$S$10)</f>
        <v>0</v>
      </c>
      <c r="T12" s="19">
        <f>SUMIFS('Entry Data'!$S:$S,'Entry Data'!$AB:$AB,Driver_Ach!$B12&amp;Driver_Ach!$O$8&amp;Driver_Ach!$S$9&amp;Driver_Ach!$S$10)</f>
        <v>0</v>
      </c>
      <c r="U12" s="6">
        <f>SUMIFS('Entry Data'!$A:$A,'Entry Data'!$AB:$AB,Driver_Ach!$B12&amp;Driver_Ach!$O$8&amp;Driver_Ach!$S$9&amp;Driver_Ach!$U$10)</f>
        <v>0</v>
      </c>
      <c r="V12" s="6">
        <f>SUMIFS('Entry Data'!$S:$S,'Entry Data'!$AB:$AB,Driver_Ach!$B12&amp;Driver_Ach!$O$8&amp;Driver_Ach!$S$9&amp;Driver_Ach!$U$10)</f>
        <v>0</v>
      </c>
      <c r="W12" s="32">
        <f>SUM(O12,Q12,S12,U12)</f>
        <v>0</v>
      </c>
      <c r="X12" s="33">
        <f>SUM(P12,R12,T12,V12)</f>
        <v>0</v>
      </c>
      <c r="Y12" s="28">
        <f>SUMIFS('Entry Data'!$A:$A,'Entry Data'!$AB:$AB,Driver_Ach!$B12&amp;Driver_Ach!$Y$8&amp;Driver_Ach!$O$9&amp;Driver_Ach!$O$10)</f>
        <v>0</v>
      </c>
      <c r="Z12" s="19">
        <f>SUMIFS('Entry Data'!$S:$S,'Entry Data'!$AB:$AB,Driver_Ach!$B12&amp;Driver_Ach!$Y$8&amp;Driver_Ach!$O$9&amp;Driver_Ach!$O$10)</f>
        <v>0</v>
      </c>
      <c r="AA12" s="6">
        <f>SUMIFS('Entry Data'!$A:$A,'Entry Data'!$AB:$AB,Driver_Ach!$B12&amp;Driver_Ach!$Y$8&amp;Driver_Ach!$O$9&amp;Driver_Ach!$Q$10)</f>
        <v>0</v>
      </c>
      <c r="AB12" s="19">
        <f>SUMIFS('Entry Data'!$S:$S,'Entry Data'!$AB:$AB,Driver_Ach!$B12&amp;Driver_Ach!$Y$8&amp;Driver_Ach!$O$9&amp;Driver_Ach!$Q$10)</f>
        <v>0</v>
      </c>
      <c r="AC12" s="6">
        <f>SUMIFS('Entry Data'!$A:$A,'Entry Data'!$AB:$AB,Driver_Ach!$B12&amp;Driver_Ach!$Y$8&amp;Driver_Ach!$S$9&amp;Driver_Ach!$S$10)</f>
        <v>0</v>
      </c>
      <c r="AD12" s="19">
        <f>SUMIFS('Entry Data'!$S:$S,'Entry Data'!$AB:$AB,Driver_Ach!$B12&amp;Driver_Ach!$Y$8&amp;Driver_Ach!$S$9&amp;Driver_Ach!$S$10)</f>
        <v>0</v>
      </c>
      <c r="AE12" s="6">
        <f>SUMIFS('Entry Data'!$A:$A,'Entry Data'!$AB:$AB,Driver_Ach!$B12&amp;Driver_Ach!$Y$8&amp;Driver_Ach!$S$9&amp;Driver_Ach!$U$10)</f>
        <v>0</v>
      </c>
      <c r="AF12" s="6">
        <f>SUMIFS('Entry Data'!$S:$S,'Entry Data'!$AB:$AB,Driver_Ach!$B12&amp;Driver_Ach!$Y$8&amp;Driver_Ach!$S$9&amp;Driver_Ach!$U$10)</f>
        <v>0</v>
      </c>
      <c r="AG12" s="32">
        <f>SUM(Y12,AA12,AC12,AE12)</f>
        <v>0</v>
      </c>
      <c r="AH12" s="32">
        <f>SUM(Z12,AB12,AD12,AF12)</f>
        <v>0</v>
      </c>
      <c r="AI12" s="28">
        <f>SUMIFS('Entry Data'!$A:$A,'Entry Data'!$AB:$AB,Driver_Ach!$B12&amp;Driver_Ach!$AI$8&amp;Driver_Ach!$O$9&amp;Driver_Ach!$O$10)</f>
        <v>0</v>
      </c>
      <c r="AJ12" s="19">
        <f>SUMIFS('Entry Data'!$S:$S,'Entry Data'!$AB:$AB,Driver_Ach!$B12&amp;Driver_Ach!$AI$8&amp;Driver_Ach!$O$9&amp;Driver_Ach!$O$10)</f>
        <v>0</v>
      </c>
      <c r="AK12" s="6">
        <f>SUMIFS('Entry Data'!$A:$A,'Entry Data'!$AB:$AB,Driver_Ach!$B12&amp;Driver_Ach!$AI$8&amp;Driver_Ach!$O$9&amp;Driver_Ach!$Q$10)</f>
        <v>0</v>
      </c>
      <c r="AL12" s="19">
        <f>SUMIFS('Entry Data'!$S:$S,'Entry Data'!$AB:$AB,Driver_Ach!$B12&amp;Driver_Ach!$AI$8&amp;Driver_Ach!$O$9&amp;Driver_Ach!$Q$10)</f>
        <v>0</v>
      </c>
      <c r="AM12" s="6">
        <f>SUMIFS('Entry Data'!$A:$A,'Entry Data'!$AB:$AB,Driver_Ach!$B12&amp;Driver_Ach!$AI$8&amp;Driver_Ach!$S$9&amp;Driver_Ach!$S$10)</f>
        <v>0</v>
      </c>
      <c r="AN12" s="19">
        <f>SUMIFS('Entry Data'!$S:$S,'Entry Data'!$AB:$AB,Driver_Ach!$B12&amp;Driver_Ach!$AI$8&amp;Driver_Ach!$S$9&amp;Driver_Ach!$S$10)</f>
        <v>0</v>
      </c>
      <c r="AO12" s="6">
        <f>SUMIFS('Entry Data'!$A:$A,'Entry Data'!$AB:$AB,Driver_Ach!$B12&amp;Driver_Ach!$AI$8&amp;Driver_Ach!$S$9&amp;Driver_Ach!$U$10)</f>
        <v>0</v>
      </c>
      <c r="AP12" s="19">
        <f>SUMIFS('Entry Data'!$S:$S,'Entry Data'!$AB:$AB,Driver_Ach!$B12&amp;Driver_Ach!$AI$8&amp;Driver_Ach!$S$9&amp;Driver_Ach!$U$10)</f>
        <v>0</v>
      </c>
      <c r="AQ12" s="32">
        <f>SUM(AI12,AK12,AM12,AO12)</f>
        <v>0</v>
      </c>
      <c r="AR12" s="32">
        <f>SUM(AJ12,AL12,AN12,AP12)</f>
        <v>0</v>
      </c>
      <c r="AS12" s="28">
        <f>SUMIFS('Entry Data'!$A:$A,'Entry Data'!$AB:$AB,Driver_Ach!$B12&amp;Driver_Ach!$AS$8&amp;Driver_Ach!$O$9&amp;Driver_Ach!$O$10)</f>
        <v>0</v>
      </c>
      <c r="AT12" s="19">
        <f>SUMIFS('Entry Data'!$S:$S,'Entry Data'!$AB:$AB,Driver_Ach!$B12&amp;Driver_Ach!$AS$8&amp;Driver_Ach!$O$9&amp;Driver_Ach!$O$10)</f>
        <v>0</v>
      </c>
      <c r="AU12" s="6">
        <f>SUMIFS('Entry Data'!$A:$A,'Entry Data'!$AB:$AB,Driver_Ach!$B12&amp;Driver_Ach!$AS$8&amp;Driver_Ach!$O$9&amp;Driver_Ach!$Q$10)</f>
        <v>6</v>
      </c>
      <c r="AV12" s="19">
        <f>SUMIFS('Entry Data'!$S:$S,'Entry Data'!$AB:$AB,Driver_Ach!$B12&amp;Driver_Ach!$AS$8&amp;Driver_Ach!$O$9&amp;Driver_Ach!$Q$10)</f>
        <v>140.12</v>
      </c>
      <c r="AW12" s="6">
        <f>SUMIFS('Entry Data'!$A:$A,'Entry Data'!$AB:$AB,Driver_Ach!$B12&amp;Driver_Ach!$AS$8&amp;Driver_Ach!$S$9&amp;Driver_Ach!$S$10)</f>
        <v>0</v>
      </c>
      <c r="AX12" s="19">
        <f>SUMIFS('Entry Data'!$S:$S,'Entry Data'!$AB:$AB,Driver_Ach!$B12&amp;Driver_Ach!$AS$8&amp;Driver_Ach!$S$9&amp;Driver_Ach!$S$10)</f>
        <v>0</v>
      </c>
      <c r="AY12" s="6">
        <f>SUMIFS('Entry Data'!$A:$A,'Entry Data'!$AB:$AB,Driver_Ach!$B12&amp;Driver_Ach!$AS$8&amp;Driver_Ach!$S$9&amp;Driver_Ach!$U$10)</f>
        <v>0</v>
      </c>
      <c r="AZ12" s="6">
        <f>SUMIFS('Entry Data'!$S:$S,'Entry Data'!$AB:$AB,Driver_Ach!$B12&amp;Driver_Ach!$AS$8&amp;Driver_Ach!$S$9&amp;Driver_Ach!$U$10)</f>
        <v>0</v>
      </c>
      <c r="BA12" s="32">
        <f>SUM(AS12,AU12,AW12,AY12)</f>
        <v>6</v>
      </c>
      <c r="BB12" s="32">
        <f>SUM(AT12,AV12,AX12,AZ12)</f>
        <v>140.12</v>
      </c>
      <c r="BC12" s="28">
        <f>SUMIFS('Entry Data'!$A:$A,'Entry Data'!$AB:$AB,Driver_Ach!$B12&amp;Driver_Ach!$BC$8&amp;Driver_Ach!$O$9&amp;Driver_Ach!$O$10)</f>
        <v>0</v>
      </c>
      <c r="BD12" s="19">
        <f>SUMIFS('Entry Data'!$S:$S,'Entry Data'!$AB:$AB,Driver_Ach!$B12&amp;Driver_Ach!$BC$8&amp;Driver_Ach!$O$9&amp;Driver_Ach!$O$10)</f>
        <v>0</v>
      </c>
      <c r="BE12" s="6">
        <f>SUMIFS('Entry Data'!$A:$A,'Entry Data'!$AB:$AB,Driver_Ach!$B12&amp;Driver_Ach!$BC$8&amp;Driver_Ach!$O$9&amp;Driver_Ach!$Q$10)</f>
        <v>0</v>
      </c>
      <c r="BF12" s="19">
        <f>SUMIFS('Entry Data'!$S:$S,'Entry Data'!$AB:$AB,Driver_Ach!$B12&amp;Driver_Ach!$BC$8&amp;Driver_Ach!$O$9&amp;Driver_Ach!$Q$10)</f>
        <v>0</v>
      </c>
      <c r="BG12" s="6">
        <f>SUMIFS('Entry Data'!$A:$A,'Entry Data'!$AB:$AB,Driver_Ach!$B12&amp;Driver_Ach!$BC$8&amp;Driver_Ach!$S$9&amp;Driver_Ach!$S$10)</f>
        <v>0</v>
      </c>
      <c r="BH12" s="19">
        <f>SUMIFS('Entry Data'!$S:$S,'Entry Data'!$AB:$AB,Driver_Ach!$B12&amp;Driver_Ach!$BC$8&amp;Driver_Ach!$S$9&amp;Driver_Ach!$S$10)</f>
        <v>0</v>
      </c>
      <c r="BI12" s="6">
        <f>SUMIFS('Entry Data'!$A:$A,'Entry Data'!$AB:$AB,Driver_Ach!$B12&amp;Driver_Ach!$BC$8&amp;Driver_Ach!$S$9&amp;Driver_Ach!$U$10)</f>
        <v>0</v>
      </c>
      <c r="BJ12" s="6">
        <f>SUMIFS('Entry Data'!$S:$S,'Entry Data'!$AB:$AB,Driver_Ach!$B12&amp;Driver_Ach!$BC$8&amp;Driver_Ach!$S$9&amp;Driver_Ach!$U$10)</f>
        <v>0</v>
      </c>
      <c r="BK12" s="32">
        <f>SUM(BC12,BE12,BG12,BI12)</f>
        <v>0</v>
      </c>
      <c r="BL12" s="32">
        <f>SUM(BD12,BF12,BH12,BJ12)</f>
        <v>0</v>
      </c>
      <c r="BM12" s="28">
        <f>SUMIFS('Entry Data'!$A:$A,'Entry Data'!$AB:$AB,Driver_Ach!$B12&amp;Driver_Ach!$BM$8&amp;Driver_Ach!$O$9&amp;Driver_Ach!$O$10)</f>
        <v>4</v>
      </c>
      <c r="BN12" s="19">
        <f>SUMIFS('Entry Data'!$S:$S,'Entry Data'!$AB:$AB,Driver_Ach!$B12&amp;Driver_Ach!$BM$8&amp;Driver_Ach!$O$9&amp;Driver_Ach!$O$10)</f>
        <v>95.62</v>
      </c>
      <c r="BO12" s="6">
        <f>SUMIFS('Entry Data'!$A:$A,'Entry Data'!$AB:$AB,Driver_Ach!$B12&amp;Driver_Ach!$BM$8&amp;Driver_Ach!$O$9&amp;Driver_Ach!$Q$10)</f>
        <v>0</v>
      </c>
      <c r="BP12" s="19">
        <f>SUMIFS('Entry Data'!$S:$S,'Entry Data'!$AB:$AB,Driver_Ach!$B12&amp;Driver_Ach!$BM$8&amp;Driver_Ach!$O$9&amp;Driver_Ach!$Q$10)</f>
        <v>0</v>
      </c>
      <c r="BQ12" s="6">
        <f>SUMIFS('Entry Data'!$A:$A,'Entry Data'!$AB:$AB,Driver_Ach!$B12&amp;Driver_Ach!$BM$8&amp;Driver_Ach!$S$9&amp;Driver_Ach!$S$10)</f>
        <v>0</v>
      </c>
      <c r="BR12" s="19">
        <f>SUMIFS('Entry Data'!$S:$S,'Entry Data'!$AB:$AB,Driver_Ach!$B12&amp;Driver_Ach!$BM$8&amp;Driver_Ach!$S$9&amp;Driver_Ach!$S$10)</f>
        <v>0</v>
      </c>
      <c r="BS12" s="6">
        <f>SUMIFS('Entry Data'!$A:$A,'Entry Data'!$AB:$AB,Driver_Ach!$B12&amp;Driver_Ach!$BM$8&amp;Driver_Ach!$S$9&amp;Driver_Ach!$U$10)</f>
        <v>0</v>
      </c>
      <c r="BT12" s="6">
        <f>SUMIFS('Entry Data'!$S:$S,'Entry Data'!$AB:$AB,Driver_Ach!$B12&amp;Driver_Ach!$BM$8&amp;Driver_Ach!$S$9&amp;Driver_Ach!$U$10)</f>
        <v>0</v>
      </c>
      <c r="BU12" s="32">
        <f>SUM(BM12,BO12,BQ12,BS12)</f>
        <v>4</v>
      </c>
      <c r="BV12" s="32">
        <f>SUM(BN12,BP12,BR12,BT12)</f>
        <v>95.62</v>
      </c>
      <c r="BW12" s="28">
        <f>SUMIFS('Entry Data'!$A:$A,'Entry Data'!$AB:$AB,Driver_Ach!$B12&amp;Driver_Ach!$BW$8&amp;Driver_Ach!$O$9&amp;Driver_Ach!$O$10)</f>
        <v>6</v>
      </c>
      <c r="BX12" s="19">
        <f>SUMIFS('Entry Data'!$S:$S,'Entry Data'!$AB:$AB,Driver_Ach!$B12&amp;Driver_Ach!$BW$8&amp;Driver_Ach!$O$9&amp;Driver_Ach!$O$10)</f>
        <v>143.06</v>
      </c>
      <c r="BY12" s="6">
        <f>SUMIFS('Entry Data'!$A:$A,'Entry Data'!$AB:$AB,Driver_Ach!$B12&amp;Driver_Ach!$BW$8&amp;Driver_Ach!$O$9&amp;Driver_Ach!$Q$10)</f>
        <v>0</v>
      </c>
      <c r="BZ12" s="19">
        <f>SUMIFS('Entry Data'!$S:$S,'Entry Data'!$AB:$AB,Driver_Ach!$B12&amp;Driver_Ach!$BW$8&amp;Driver_Ach!$O$9&amp;Driver_Ach!$Q$10)</f>
        <v>0</v>
      </c>
      <c r="CA12" s="6">
        <f>SUMIFS('Entry Data'!$A:$A,'Entry Data'!$AB:$AB,Driver_Ach!$B12&amp;Driver_Ach!$BW$8&amp;Driver_Ach!$S$9&amp;Driver_Ach!$S$10)</f>
        <v>0</v>
      </c>
      <c r="CB12" s="19">
        <f>SUMIFS('Entry Data'!$S:$S,'Entry Data'!$AB:$AB,Driver_Ach!$B12&amp;Driver_Ach!$BW$8&amp;Driver_Ach!$S$9&amp;Driver_Ach!$S$10)</f>
        <v>0</v>
      </c>
      <c r="CC12" s="6">
        <f>SUMIFS('Entry Data'!$A:$A,'Entry Data'!$AB:$AB,Driver_Ach!$B12&amp;Driver_Ach!$BW$8&amp;Driver_Ach!$S$9&amp;Driver_Ach!$U$10)</f>
        <v>0</v>
      </c>
      <c r="CD12" s="6">
        <f>SUMIFS('Entry Data'!$S:$S,'Entry Data'!$AB:$AB,Driver_Ach!$B12&amp;Driver_Ach!$BW$8&amp;Driver_Ach!$S$9&amp;Driver_Ach!$U$10)</f>
        <v>0</v>
      </c>
      <c r="CE12" s="32">
        <f>SUM(BW12,BY12,CA12,CC12)</f>
        <v>6</v>
      </c>
      <c r="CF12" s="32">
        <f>SUM(BX12,BZ12,CB12,CD12)</f>
        <v>143.06</v>
      </c>
      <c r="CG12" s="28">
        <f>SUMIFS('Entry Data'!$A:$A,'Entry Data'!$AB:$AB,Driver_Ach!$B12&amp;Driver_Ach!$CG$8&amp;Driver_Ach!$O$9&amp;Driver_Ach!$O$10)</f>
        <v>6</v>
      </c>
      <c r="CH12" s="19">
        <f>SUMIFS('Entry Data'!$S:$S,'Entry Data'!$AB:$AB,Driver_Ach!$B12&amp;Driver_Ach!$CG$8&amp;Driver_Ach!$O$9&amp;Driver_Ach!$O$10)</f>
        <v>146.78</v>
      </c>
      <c r="CI12" s="6">
        <f>SUMIFS('Entry Data'!$A:$A,'Entry Data'!$AB:$AB,Driver_Ach!$B12&amp;Driver_Ach!$CG$8&amp;Driver_Ach!$O$9&amp;Driver_Ach!$Q$10)</f>
        <v>0</v>
      </c>
      <c r="CJ12" s="19">
        <f>SUMIFS('Entry Data'!$S:$S,'Entry Data'!$AB:$AB,Driver_Ach!$B12&amp;Driver_Ach!$CG$8&amp;Driver_Ach!$O$9&amp;Driver_Ach!$Q$10)</f>
        <v>0</v>
      </c>
      <c r="CK12" s="6">
        <f>SUMIFS('Entry Data'!$A:$A,'Entry Data'!$AB:$AB,Driver_Ach!$B12&amp;Driver_Ach!$CG$8&amp;Driver_Ach!$S$9&amp;Driver_Ach!$S$10)</f>
        <v>0</v>
      </c>
      <c r="CL12" s="19">
        <f>SUMIFS('Entry Data'!$S:$S,'Entry Data'!$AB:$AB,Driver_Ach!$B12&amp;Driver_Ach!$CG$8&amp;Driver_Ach!$S$9&amp;Driver_Ach!$S$10)</f>
        <v>0</v>
      </c>
      <c r="CM12" s="6">
        <f>SUMIFS('Entry Data'!$A:$A,'Entry Data'!$AB:$AB,Driver_Ach!$B12&amp;Driver_Ach!$CG$8&amp;Driver_Ach!$S$9&amp;Driver_Ach!$U$10)</f>
        <v>0</v>
      </c>
      <c r="CN12" s="6">
        <f>SUMIFS('Entry Data'!$S:$S,'Entry Data'!$AB:$AB,Driver_Ach!$B12&amp;Driver_Ach!$CG$8&amp;Driver_Ach!$S$9&amp;Driver_Ach!$U$10)</f>
        <v>0</v>
      </c>
      <c r="CO12" s="32">
        <f>SUM(CG12,CI12,CK12,CM12)</f>
        <v>6</v>
      </c>
      <c r="CP12" s="32">
        <f>SUM(CH12,CJ12,CL12,CN12)</f>
        <v>146.78</v>
      </c>
      <c r="CQ12" s="28">
        <f>SUMIFS('Entry Data'!$A:$A,'Entry Data'!$AB:$AB,Driver_Ach!$B12&amp;Driver_Ach!$CQ$8&amp;Driver_Ach!$O$9&amp;Driver_Ach!$O$10)</f>
        <v>7</v>
      </c>
      <c r="CR12" s="19">
        <f>SUMIFS('Entry Data'!$S:$S,'Entry Data'!$AB:$AB,Driver_Ach!$B12&amp;Driver_Ach!$CQ$8&amp;Driver_Ach!$O$9&amp;Driver_Ach!$O$10)</f>
        <v>170.34000000000003</v>
      </c>
      <c r="CS12" s="6">
        <f>SUMIFS('Entry Data'!$A:$A,'Entry Data'!$AB:$AB,Driver_Ach!$B12&amp;Driver_Ach!$CQ$8&amp;Driver_Ach!$O$9&amp;Driver_Ach!$Q$10)</f>
        <v>0</v>
      </c>
      <c r="CT12" s="19">
        <f>SUMIFS('Entry Data'!$S:$S,'Entry Data'!$AB:$AB,Driver_Ach!$B12&amp;Driver_Ach!$CQ$8&amp;Driver_Ach!$O$9&amp;Driver_Ach!$Q$10)</f>
        <v>0</v>
      </c>
      <c r="CU12" s="6">
        <f>SUMIFS('Entry Data'!$A:$A,'Entry Data'!$AB:$AB,Driver_Ach!$B12&amp;Driver_Ach!$CQ$8&amp;Driver_Ach!$S$9&amp;Driver_Ach!$S$10)</f>
        <v>0</v>
      </c>
      <c r="CV12" s="19">
        <f>SUMIFS('Entry Data'!$S:$S,'Entry Data'!$AB:$AB,Driver_Ach!$B12&amp;Driver_Ach!$CQ$8&amp;Driver_Ach!$S$9&amp;Driver_Ach!$S$10)</f>
        <v>0</v>
      </c>
      <c r="CW12" s="6">
        <f>SUMIFS('Entry Data'!$A:$A,'Entry Data'!$AB:$AB,Driver_Ach!$B12&amp;Driver_Ach!$CQ$8&amp;Driver_Ach!$S$9&amp;Driver_Ach!$U$10)</f>
        <v>0</v>
      </c>
      <c r="CX12" s="6">
        <f>SUMIFS('Entry Data'!$S:$S,'Entry Data'!$AB:$AB,Driver_Ach!$B12&amp;Driver_Ach!$CQ$8&amp;Driver_Ach!$S$9&amp;Driver_Ach!$U$10)</f>
        <v>0</v>
      </c>
      <c r="CY12" s="32">
        <f>SUM(CQ12,CS12,CU12,CW12)</f>
        <v>7</v>
      </c>
      <c r="CZ12" s="32">
        <f>SUM(CR12,CT12,CV12,CX12)</f>
        <v>170.34000000000003</v>
      </c>
      <c r="DA12" s="28">
        <f>SUMIFS('Entry Data'!$A:$A,'Entry Data'!$AB:$AB,Driver_Ach!$B12&amp;Driver_Ach!$DA$8&amp;Driver_Ach!$O$9&amp;Driver_Ach!$O$10)</f>
        <v>0</v>
      </c>
      <c r="DB12" s="19">
        <f>SUMIFS('Entry Data'!$S:$S,'Entry Data'!$AB:$AB,Driver_Ach!$B12&amp;Driver_Ach!$DA$8&amp;Driver_Ach!$O$9&amp;Driver_Ach!$O$10)</f>
        <v>0</v>
      </c>
      <c r="DC12" s="6">
        <f>SUMIFS('Entry Data'!$A:$A,'Entry Data'!$AB:$AB,Driver_Ach!$B12&amp;Driver_Ach!$DA$8&amp;Driver_Ach!$O$9&amp;Driver_Ach!$Q$10)</f>
        <v>0</v>
      </c>
      <c r="DD12" s="19">
        <f>SUMIFS('Entry Data'!$S:$S,'Entry Data'!$AB:$AB,Driver_Ach!$B12&amp;Driver_Ach!$DA$8&amp;Driver_Ach!$O$9&amp;Driver_Ach!$Q$10)</f>
        <v>0</v>
      </c>
      <c r="DE12" s="6">
        <f>SUMIFS('Entry Data'!$A:$A,'Entry Data'!$AB:$AB,Driver_Ach!$B12&amp;Driver_Ach!$DA$8&amp;Driver_Ach!$S$9&amp;Driver_Ach!$S$10)</f>
        <v>0</v>
      </c>
      <c r="DF12" s="19">
        <f>SUMIFS('Entry Data'!$S:$S,'Entry Data'!$AB:$AB,Driver_Ach!$B12&amp;Driver_Ach!$DA$8&amp;Driver_Ach!$S$9&amp;Driver_Ach!$S$10)</f>
        <v>0</v>
      </c>
      <c r="DG12" s="6">
        <f>SUMIFS('Entry Data'!$A:$A,'Entry Data'!$AB:$AB,Driver_Ach!$B12&amp;Driver_Ach!$DA$8&amp;Driver_Ach!$S$9&amp;Driver_Ach!$U$10)</f>
        <v>0</v>
      </c>
      <c r="DH12" s="6">
        <f>SUMIFS('Entry Data'!$S:$S,'Entry Data'!$AB:$AB,Driver_Ach!$B12&amp;Driver_Ach!$DA$8&amp;Driver_Ach!$S$9&amp;Driver_Ach!$U$10)</f>
        <v>0</v>
      </c>
      <c r="DI12" s="32">
        <f>SUM(DA12,DC12,DE12,DG12)</f>
        <v>0</v>
      </c>
      <c r="DJ12" s="32">
        <f>SUM(DB12,DD12,DF12,DH12)</f>
        <v>0</v>
      </c>
      <c r="DK12" s="28">
        <f>SUMIFS('Entry Data'!$A:$A,'Entry Data'!$AB:$AB,Driver_Ach!$B12&amp;Driver_Ach!$DK$8&amp;Driver_Ach!$O$9&amp;Driver_Ach!$O$10)</f>
        <v>4</v>
      </c>
      <c r="DL12" s="19">
        <f>SUMIFS('Entry Data'!$S:$S,'Entry Data'!$AB:$AB,Driver_Ach!$B12&amp;Driver_Ach!$DK$8&amp;Driver_Ach!$O$9&amp;Driver_Ach!$O$10)</f>
        <v>100.30000000000001</v>
      </c>
      <c r="DM12" s="6">
        <f>SUMIFS('Entry Data'!$A:$A,'Entry Data'!$AB:$AB,Driver_Ach!$B12&amp;Driver_Ach!$DK$8&amp;Driver_Ach!$O$9&amp;Driver_Ach!$Q$10)</f>
        <v>0</v>
      </c>
      <c r="DN12" s="19">
        <f>SUMIFS('Entry Data'!$S:$S,'Entry Data'!$AB:$AB,Driver_Ach!$B12&amp;Driver_Ach!$DK$8&amp;Driver_Ach!$O$9&amp;Driver_Ach!$Q$10)</f>
        <v>0</v>
      </c>
      <c r="DO12" s="6">
        <f>SUMIFS('Entry Data'!$A:$A,'Entry Data'!$AB:$AB,Driver_Ach!$B12&amp;Driver_Ach!$DK$8&amp;Driver_Ach!$S$9&amp;Driver_Ach!$S$10)</f>
        <v>0</v>
      </c>
      <c r="DP12" s="19">
        <f>SUMIFS('Entry Data'!$S:$S,'Entry Data'!$AB:$AB,Driver_Ach!$B12&amp;Driver_Ach!$DK$8&amp;Driver_Ach!$S$9&amp;Driver_Ach!$S$10)</f>
        <v>0</v>
      </c>
      <c r="DQ12" s="6">
        <f>SUMIFS('Entry Data'!$A:$A,'Entry Data'!$AB:$AB,Driver_Ach!$B12&amp;Driver_Ach!$DK$8&amp;Driver_Ach!$S$9&amp;Driver_Ach!$U$10)</f>
        <v>0</v>
      </c>
      <c r="DR12" s="6">
        <f>SUMIFS('Entry Data'!$S:$S,'Entry Data'!$AB:$AB,Driver_Ach!$B12&amp;Driver_Ach!$DK$8&amp;Driver_Ach!$S$9&amp;Driver_Ach!$U$10)</f>
        <v>0</v>
      </c>
      <c r="DS12" s="32">
        <f>SUM(DK12,DM12,DO12,DQ12)</f>
        <v>4</v>
      </c>
      <c r="DT12" s="32">
        <f>SUM(DL12,DN12,DP12,DR12)</f>
        <v>100.30000000000001</v>
      </c>
      <c r="DU12" s="28">
        <f>SUMIFS('Entry Data'!$A:$A,'Entry Data'!$AB:$AB,Driver_Ach!$B12&amp;Driver_Ach!$DU$8&amp;Driver_Ach!$O$9&amp;Driver_Ach!$O$10)</f>
        <v>0</v>
      </c>
      <c r="DV12" s="19">
        <f>SUMIFS('Entry Data'!$S:$S,'Entry Data'!$AB:$AB,Driver_Ach!$B12&amp;Driver_Ach!$DU$8&amp;Driver_Ach!$O$9&amp;Driver_Ach!$O$10)</f>
        <v>0</v>
      </c>
      <c r="DW12" s="6">
        <f>SUMIFS('Entry Data'!$A:$A,'Entry Data'!$AB:$AB,Driver_Ach!$B12&amp;Driver_Ach!$DU$8&amp;Driver_Ach!$O$9&amp;Driver_Ach!$Q$10)</f>
        <v>5</v>
      </c>
      <c r="DX12" s="19">
        <f>SUMIFS('Entry Data'!$S:$S,'Entry Data'!$AB:$AB,Driver_Ach!$B12&amp;Driver_Ach!$DU$8&amp;Driver_Ach!$O$9&amp;Driver_Ach!$Q$10)</f>
        <v>119.18</v>
      </c>
      <c r="DY12" s="6">
        <f>SUMIFS('Entry Data'!$A:$A,'Entry Data'!$AB:$AB,Driver_Ach!$B12&amp;Driver_Ach!$DU$8&amp;Driver_Ach!$S$9&amp;Driver_Ach!$S$10)</f>
        <v>0</v>
      </c>
      <c r="DZ12" s="19">
        <f>SUMIFS('Entry Data'!$S:$S,'Entry Data'!$AB:$AB,Driver_Ach!$B12&amp;Driver_Ach!$DU$8&amp;Driver_Ach!$S$9&amp;Driver_Ach!$S$10)</f>
        <v>0</v>
      </c>
      <c r="EA12" s="6">
        <f>SUMIFS('Entry Data'!$A:$A,'Entry Data'!$AB:$AB,Driver_Ach!$B12&amp;Driver_Ach!$DU$8&amp;Driver_Ach!$S$9&amp;Driver_Ach!$U$10)</f>
        <v>0</v>
      </c>
      <c r="EB12" s="6">
        <f>SUMIFS('Entry Data'!$S:$S,'Entry Data'!$AB:$AB,Driver_Ach!$B12&amp;Driver_Ach!$DU$8&amp;Driver_Ach!$S$9&amp;Driver_Ach!$U$10)</f>
        <v>0</v>
      </c>
      <c r="EC12" s="32">
        <f>SUM(DU12,DW12,DY12,EA12)</f>
        <v>5</v>
      </c>
      <c r="ED12" s="32">
        <f>SUM(DV12,DX12,DZ12,EB12)</f>
        <v>119.18</v>
      </c>
      <c r="EE12" s="28">
        <f>SUMIFS('Entry Data'!$A:$A,'Entry Data'!$AB:$AB,Driver_Ach!$B12&amp;Driver_Ach!$EE$8&amp;Driver_Ach!$O$9&amp;Driver_Ach!$O$10)</f>
        <v>0</v>
      </c>
      <c r="EF12" s="19">
        <f>SUMIFS('Entry Data'!$S:$S,'Entry Data'!$AB:$AB,Driver_Ach!$B12&amp;Driver_Ach!$EE$8&amp;Driver_Ach!$O$9&amp;Driver_Ach!$O$10)</f>
        <v>0</v>
      </c>
      <c r="EG12" s="6">
        <f>SUMIFS('Entry Data'!$A:$A,'Entry Data'!$AB:$AB,Driver_Ach!$B12&amp;Driver_Ach!$EE$8&amp;Driver_Ach!$O$9&amp;Driver_Ach!$Q$10)</f>
        <v>0</v>
      </c>
      <c r="EH12" s="19">
        <f>SUMIFS('Entry Data'!$S:$S,'Entry Data'!$AB:$AB,Driver_Ach!$B12&amp;Driver_Ach!$EE$8&amp;Driver_Ach!$O$9&amp;Driver_Ach!$Q$10)</f>
        <v>0</v>
      </c>
      <c r="EI12" s="6">
        <f>SUMIFS('Entry Data'!$A:$A,'Entry Data'!$AB:$AB,Driver_Ach!$B12&amp;Driver_Ach!$EE$8&amp;Driver_Ach!$S$9&amp;Driver_Ach!$S$10)</f>
        <v>0</v>
      </c>
      <c r="EJ12" s="19">
        <f>SUMIFS('Entry Data'!$S:$S,'Entry Data'!$AB:$AB,Driver_Ach!$B12&amp;Driver_Ach!$EE$8&amp;Driver_Ach!$S$9&amp;Driver_Ach!$S$10)</f>
        <v>0</v>
      </c>
      <c r="EK12" s="6">
        <f>SUMIFS('Entry Data'!$A:$A,'Entry Data'!$AB:$AB,Driver_Ach!$B12&amp;Driver_Ach!$EE$8&amp;Driver_Ach!$S$9&amp;Driver_Ach!$U$10)</f>
        <v>0</v>
      </c>
      <c r="EL12" s="6">
        <f>SUMIFS('Entry Data'!$S:$S,'Entry Data'!$AB:$AB,Driver_Ach!$B12&amp;Driver_Ach!$EE$8&amp;Driver_Ach!$S$9&amp;Driver_Ach!$U$10)</f>
        <v>0</v>
      </c>
      <c r="EM12" s="32">
        <f>SUM(EE12,EG12,EI12,EK12)</f>
        <v>0</v>
      </c>
      <c r="EN12" s="32">
        <f>SUM(EF12,EH12,EJ12,EL12)</f>
        <v>0</v>
      </c>
      <c r="EO12" s="28">
        <f>SUMIFS('Entry Data'!$A:$A,'Entry Data'!$AB:$AB,Driver_Ach!$B12&amp;Driver_Ach!$EO$8&amp;Driver_Ach!$O$9&amp;Driver_Ach!$O$10)</f>
        <v>0</v>
      </c>
      <c r="EP12" s="19">
        <f>SUMIFS('Entry Data'!$S:$S,'Entry Data'!$AB:$AB,Driver_Ach!$B12&amp;Driver_Ach!$EO$8&amp;Driver_Ach!$O$9&amp;Driver_Ach!$O$10)</f>
        <v>0</v>
      </c>
      <c r="EQ12" s="6">
        <f>SUMIFS('Entry Data'!$A:$A,'Entry Data'!$AB:$AB,Driver_Ach!$B12&amp;Driver_Ach!$EO$8&amp;Driver_Ach!$O$9&amp;Driver_Ach!$Q$10)</f>
        <v>0</v>
      </c>
      <c r="ER12" s="19">
        <f>SUMIFS('Entry Data'!$S:$S,'Entry Data'!$AB:$AB,Driver_Ach!$B12&amp;Driver_Ach!$EO$8&amp;Driver_Ach!$O$9&amp;Driver_Ach!$Q$10)</f>
        <v>0</v>
      </c>
      <c r="ES12" s="6">
        <f>SUMIFS('Entry Data'!$A:$A,'Entry Data'!$AB:$AB,Driver_Ach!$B12&amp;Driver_Ach!$EO$8&amp;Driver_Ach!$S$9&amp;Driver_Ach!$S$10)</f>
        <v>0</v>
      </c>
      <c r="ET12" s="19">
        <f>SUMIFS('Entry Data'!$S:$S,'Entry Data'!$AB:$AB,Driver_Ach!$B12&amp;Driver_Ach!$EO$8&amp;Driver_Ach!$S$9&amp;Driver_Ach!$S$10)</f>
        <v>0</v>
      </c>
      <c r="EU12" s="6">
        <f>SUMIFS('Entry Data'!$A:$A,'Entry Data'!$AB:$AB,Driver_Ach!$B12&amp;Driver_Ach!$EO$8&amp;Driver_Ach!$S$9&amp;Driver_Ach!$U$10)</f>
        <v>0</v>
      </c>
      <c r="EV12" s="6">
        <f>SUMIFS('Entry Data'!$S:$S,'Entry Data'!$AB:$AB,Driver_Ach!$B12&amp;Driver_Ach!$EO$8&amp;Driver_Ach!$S$9&amp;Driver_Ach!$U$10)</f>
        <v>0</v>
      </c>
      <c r="EW12" s="32">
        <f>SUM(EO12,EQ12,ES12,EU12)</f>
        <v>0</v>
      </c>
      <c r="EX12" s="32">
        <f>SUM(EP12,ER12,ET12,EV12)</f>
        <v>0</v>
      </c>
      <c r="EY12" s="28">
        <f>SUMIFS('Entry Data'!$A:$A,'Entry Data'!$AB:$AB,Driver_Ach!$B12&amp;Driver_Ach!$EY$8&amp;Driver_Ach!$O$9&amp;Driver_Ach!$O$10)</f>
        <v>0</v>
      </c>
      <c r="EZ12" s="19">
        <f>SUMIFS('Entry Data'!$S:$S,'Entry Data'!$AB:$AB,Driver_Ach!$B12&amp;Driver_Ach!$EY$8&amp;Driver_Ach!$O$9&amp;Driver_Ach!$O$10)</f>
        <v>0</v>
      </c>
      <c r="FA12" s="6">
        <f>SUMIFS('Entry Data'!$A:$A,'Entry Data'!$AB:$AB,Driver_Ach!$B12&amp;Driver_Ach!$EY$8&amp;Driver_Ach!$O$9&amp;Driver_Ach!$Q$10)</f>
        <v>0</v>
      </c>
      <c r="FB12" s="19">
        <f>SUMIFS('Entry Data'!$S:$S,'Entry Data'!$AB:$AB,Driver_Ach!$B12&amp;Driver_Ach!$EY$8&amp;Driver_Ach!$O$9&amp;Driver_Ach!$Q$10)</f>
        <v>0</v>
      </c>
      <c r="FC12" s="6">
        <f>SUMIFS('Entry Data'!$A:$A,'Entry Data'!$AB:$AB,Driver_Ach!$B12&amp;Driver_Ach!$EY$8&amp;Driver_Ach!$S$9&amp;Driver_Ach!$S$10)</f>
        <v>0</v>
      </c>
      <c r="FD12" s="19">
        <f>SUMIFS('Entry Data'!$S:$S,'Entry Data'!$AB:$AB,Driver_Ach!$B12&amp;Driver_Ach!$EY$8&amp;Driver_Ach!$S$9&amp;Driver_Ach!$S$10)</f>
        <v>0</v>
      </c>
      <c r="FE12" s="6">
        <f>SUMIFS('Entry Data'!$A:$A,'Entry Data'!$AB:$AB,Driver_Ach!$B12&amp;Driver_Ach!$EY$8&amp;Driver_Ach!$S$9&amp;Driver_Ach!$U$10)</f>
        <v>0</v>
      </c>
      <c r="FF12" s="6">
        <f>SUMIFS('Entry Data'!$S:$S,'Entry Data'!$AB:$AB,Driver_Ach!$B12&amp;Driver_Ach!$EY$8&amp;Driver_Ach!$S$9&amp;Driver_Ach!$U$10)</f>
        <v>0</v>
      </c>
      <c r="FG12" s="32">
        <f>SUM(EY12,FA12,FC12,FE12)</f>
        <v>0</v>
      </c>
      <c r="FH12" s="32">
        <f>SUM(EZ12,FB12,FD12,FF12)</f>
        <v>0</v>
      </c>
      <c r="FI12" s="28">
        <f>SUMIFS('Entry Data'!$A:$A,'Entry Data'!$AB:$AB,Driver_Ach!$B12&amp;Driver_Ach!$FI$8&amp;Driver_Ach!$O$9&amp;Driver_Ach!$O$10)</f>
        <v>0</v>
      </c>
      <c r="FJ12" s="19">
        <f>SUMIFS('Entry Data'!$S:$S,'Entry Data'!$AB:$AB,Driver_Ach!$B12&amp;Driver_Ach!$FI$8&amp;Driver_Ach!$O$9&amp;Driver_Ach!$O$10)</f>
        <v>0</v>
      </c>
      <c r="FK12" s="6">
        <f>SUMIFS('Entry Data'!$A:$A,'Entry Data'!$AB:$AB,Driver_Ach!$B12&amp;Driver_Ach!$FI$8&amp;Driver_Ach!$O$9&amp;Driver_Ach!$Q$10)</f>
        <v>2</v>
      </c>
      <c r="FL12" s="19">
        <f>SUMIFS('Entry Data'!$S:$S,'Entry Data'!$AB:$AB,Driver_Ach!$B12&amp;Driver_Ach!$FI$8&amp;Driver_Ach!$O$9&amp;Driver_Ach!$Q$10)</f>
        <v>0</v>
      </c>
      <c r="FM12" s="6">
        <f>SUMIFS('Entry Data'!$A:$A,'Entry Data'!$AB:$AB,Driver_Ach!$B12&amp;Driver_Ach!$FI$8&amp;Driver_Ach!$S$9&amp;Driver_Ach!$S$10)</f>
        <v>0</v>
      </c>
      <c r="FN12" s="19">
        <f>SUMIFS('Entry Data'!$S:$S,'Entry Data'!$AB:$AB,Driver_Ach!$B12&amp;Driver_Ach!$FI$8&amp;Driver_Ach!$S$9&amp;Driver_Ach!$S$10)</f>
        <v>0</v>
      </c>
      <c r="FO12" s="6">
        <f>SUMIFS('Entry Data'!$A:$A,'Entry Data'!$AB:$AB,Driver_Ach!$B12&amp;Driver_Ach!$FI$8&amp;Driver_Ach!$S$9&amp;Driver_Ach!$U$10)</f>
        <v>0</v>
      </c>
      <c r="FP12" s="6">
        <f>SUMIFS('Entry Data'!$S:$S,'Entry Data'!$AB:$AB,Driver_Ach!$B12&amp;Driver_Ach!$FI$8&amp;Driver_Ach!$S$9&amp;Driver_Ach!$U$10)</f>
        <v>0</v>
      </c>
      <c r="FQ12" s="32">
        <f>SUM(FI12,FK12,FM12,FO12)</f>
        <v>2</v>
      </c>
      <c r="FR12" s="32">
        <f>SUM(FJ12,FL12,FN12,FP12)</f>
        <v>0</v>
      </c>
      <c r="FS12" s="28">
        <f>SUMIFS('Entry Data'!$A:$A,'Entry Data'!$AB:$AB,Driver_Ach!$B12&amp;Driver_Ach!$FS$8&amp;Driver_Ach!$O$9&amp;Driver_Ach!$O$10)</f>
        <v>0</v>
      </c>
      <c r="FT12" s="19">
        <f>SUMIFS('Entry Data'!$S:$S,'Entry Data'!$AB:$AB,Driver_Ach!$B12&amp;Driver_Ach!$FS$8&amp;Driver_Ach!$O$9&amp;Driver_Ach!$O$10)</f>
        <v>0</v>
      </c>
      <c r="FU12" s="6">
        <f>SUMIFS('Entry Data'!$A:$A,'Entry Data'!$AB:$AB,Driver_Ach!$B12&amp;Driver_Ach!$FS$8&amp;Driver_Ach!$O$9&amp;Driver_Ach!$Q$10)</f>
        <v>0</v>
      </c>
      <c r="FV12" s="19">
        <f>SUMIFS('Entry Data'!$S:$S,'Entry Data'!$AB:$AB,Driver_Ach!$B12&amp;Driver_Ach!$FS$8&amp;Driver_Ach!$O$9&amp;Driver_Ach!$Q$10)</f>
        <v>0</v>
      </c>
      <c r="FW12" s="6">
        <f>SUMIFS('Entry Data'!$A:$A,'Entry Data'!$AB:$AB,Driver_Ach!$B12&amp;Driver_Ach!$FS$8&amp;Driver_Ach!$S$9&amp;Driver_Ach!$S$10)</f>
        <v>0</v>
      </c>
      <c r="FX12" s="19">
        <f>SUMIFS('Entry Data'!$S:$S,'Entry Data'!$AB:$AB,Driver_Ach!$B12&amp;Driver_Ach!$FS$8&amp;Driver_Ach!$S$9&amp;Driver_Ach!$S$10)</f>
        <v>0</v>
      </c>
      <c r="FY12" s="6">
        <f>SUMIFS('Entry Data'!$A:$A,'Entry Data'!$AB:$AB,Driver_Ach!$B12&amp;Driver_Ach!$FS$8&amp;Driver_Ach!$S$9&amp;Driver_Ach!$U$10)</f>
        <v>0</v>
      </c>
      <c r="FZ12" s="6">
        <f>SUMIFS('Entry Data'!$S:$S,'Entry Data'!$AB:$AB,Driver_Ach!$B12&amp;Driver_Ach!$FS$8&amp;Driver_Ach!$S$9&amp;Driver_Ach!$U$10)</f>
        <v>0</v>
      </c>
      <c r="GA12" s="32">
        <f>SUM(FS12,FU12,FW12,FY12)</f>
        <v>0</v>
      </c>
      <c r="GB12" s="32">
        <f>SUM(FT12,FV12,FX12,FZ12)</f>
        <v>0</v>
      </c>
      <c r="GC12" s="28">
        <f>SUMIFS('Entry Data'!$A:$A,'Entry Data'!$AB:$AB,Driver_Ach!$B12&amp;Driver_Ach!$GC$8&amp;Driver_Ach!$O$9&amp;Driver_Ach!$O$10)</f>
        <v>0</v>
      </c>
      <c r="GD12" s="19">
        <f>SUMIFS('Entry Data'!$S:$S,'Entry Data'!$AB:$AB,Driver_Ach!$B12&amp;Driver_Ach!$GC$8&amp;Driver_Ach!$O$9&amp;Driver_Ach!$O$10)</f>
        <v>0</v>
      </c>
      <c r="GE12" s="6">
        <f>SUMIFS('Entry Data'!$A:$A,'Entry Data'!$AB:$AB,Driver_Ach!$B12&amp;Driver_Ach!$GC$8&amp;Driver_Ach!$O$9&amp;Driver_Ach!$Q$10)</f>
        <v>0</v>
      </c>
      <c r="GF12" s="19">
        <f>SUMIFS('Entry Data'!$S:$S,'Entry Data'!$AB:$AB,Driver_Ach!$B12&amp;Driver_Ach!$GC$8&amp;Driver_Ach!$O$9&amp;Driver_Ach!$Q$10)</f>
        <v>0</v>
      </c>
      <c r="GG12" s="6">
        <f>SUMIFS('Entry Data'!$A:$A,'Entry Data'!$AB:$AB,Driver_Ach!$B12&amp;Driver_Ach!$GC$8&amp;Driver_Ach!$S$9&amp;Driver_Ach!$S$10)</f>
        <v>0</v>
      </c>
      <c r="GH12" s="19">
        <f>SUMIFS('Entry Data'!$S:$S,'Entry Data'!$AB:$AB,Driver_Ach!$B12&amp;Driver_Ach!$GC$8&amp;Driver_Ach!$S$9&amp;Driver_Ach!$S$10)</f>
        <v>0</v>
      </c>
      <c r="GI12" s="6">
        <f>SUMIFS('Entry Data'!$A:$A,'Entry Data'!$AB:$AB,Driver_Ach!$B12&amp;Driver_Ach!$GC$8&amp;Driver_Ach!$S$9&amp;Driver_Ach!$U$10)</f>
        <v>0</v>
      </c>
      <c r="GJ12" s="6">
        <f>SUMIFS('Entry Data'!$S:$S,'Entry Data'!$AB:$AB,Driver_Ach!$B12&amp;Driver_Ach!$GC$8&amp;Driver_Ach!$S$9&amp;Driver_Ach!$U$10)</f>
        <v>0</v>
      </c>
      <c r="GK12" s="32">
        <f>SUM(GC12,GE12,GG12,GI12)</f>
        <v>0</v>
      </c>
      <c r="GL12" s="32">
        <f>SUM(GD12,GF12,GH12,GJ12)</f>
        <v>0</v>
      </c>
      <c r="GM12" s="28">
        <f>SUMIFS('Entry Data'!$A:$A,'Entry Data'!$AB:$AB,Driver_Ach!$B12&amp;Driver_Ach!$GM$8&amp;Driver_Ach!$O$9&amp;Driver_Ach!$O$10)</f>
        <v>0</v>
      </c>
      <c r="GN12" s="19">
        <f>SUMIFS('Entry Data'!$S:$S,'Entry Data'!$AB:$AB,Driver_Ach!$B12&amp;Driver_Ach!$GM$8&amp;Driver_Ach!$O$9&amp;Driver_Ach!$O$10)</f>
        <v>0</v>
      </c>
      <c r="GO12" s="6">
        <f>SUMIFS('Entry Data'!$A:$A,'Entry Data'!$AB:$AB,Driver_Ach!$B12&amp;Driver_Ach!$GM$8&amp;Driver_Ach!$O$9&amp;Driver_Ach!$Q$10)</f>
        <v>0</v>
      </c>
      <c r="GP12" s="19">
        <f>SUMIFS('Entry Data'!$S:$S,'Entry Data'!$AB:$AB,Driver_Ach!$B12&amp;Driver_Ach!$GM$8&amp;Driver_Ach!$O$9&amp;Driver_Ach!$Q$10)</f>
        <v>0</v>
      </c>
      <c r="GQ12" s="6">
        <f>SUMIFS('Entry Data'!$A:$A,'Entry Data'!$AB:$AB,Driver_Ach!$B12&amp;Driver_Ach!$GM$8&amp;Driver_Ach!$S$9&amp;Driver_Ach!$S$10)</f>
        <v>0</v>
      </c>
      <c r="GR12" s="19">
        <f>SUMIFS('Entry Data'!$S:$S,'Entry Data'!$AB:$AB,Driver_Ach!$B12&amp;Driver_Ach!$GM$8&amp;Driver_Ach!$S$9&amp;Driver_Ach!$S$10)</f>
        <v>0</v>
      </c>
      <c r="GS12" s="6">
        <f>SUMIFS('Entry Data'!$A:$A,'Entry Data'!$AB:$AB,Driver_Ach!$B12&amp;Driver_Ach!$GM$8&amp;Driver_Ach!$S$9&amp;Driver_Ach!$U$10)</f>
        <v>0</v>
      </c>
      <c r="GT12" s="6">
        <f>SUMIFS('Entry Data'!$S:$S,'Entry Data'!$AB:$AB,Driver_Ach!$B12&amp;Driver_Ach!$GM$8&amp;Driver_Ach!$S$9&amp;Driver_Ach!$U$10)</f>
        <v>0</v>
      </c>
      <c r="GU12" s="32">
        <f>SUM(GM12,GO12,GQ12,GS12)</f>
        <v>0</v>
      </c>
      <c r="GV12" s="32">
        <f>SUM(GN12,GP12,GR12,GT12)</f>
        <v>0</v>
      </c>
      <c r="GW12" s="28">
        <f>SUMIFS('Entry Data'!$A:$A,'Entry Data'!$AB:$AB,Driver_Ach!$B12&amp;Driver_Ach!$GW$8&amp;Driver_Ach!$O$9&amp;Driver_Ach!$O$10)</f>
        <v>0</v>
      </c>
      <c r="GX12" s="19">
        <f>SUMIFS('Entry Data'!$S:$S,'Entry Data'!$AB:$AB,Driver_Ach!$B12&amp;Driver_Ach!$GW$8&amp;Driver_Ach!$O$9&amp;Driver_Ach!$O$10)</f>
        <v>0</v>
      </c>
      <c r="GY12" s="6">
        <f>SUMIFS('Entry Data'!$A:$A,'Entry Data'!$AB:$AB,Driver_Ach!$B12&amp;Driver_Ach!$GW$8&amp;Driver_Ach!$O$9&amp;Driver_Ach!$Q$10)</f>
        <v>0</v>
      </c>
      <c r="GZ12" s="19">
        <f>SUMIFS('Entry Data'!$S:$S,'Entry Data'!$AB:$AB,Driver_Ach!$B12&amp;Driver_Ach!$GW$8&amp;Driver_Ach!$O$9&amp;Driver_Ach!$Q$10)</f>
        <v>0</v>
      </c>
      <c r="HA12" s="6">
        <f>SUMIFS('Entry Data'!$A:$A,'Entry Data'!$AB:$AB,Driver_Ach!$B12&amp;Driver_Ach!$GW$8&amp;Driver_Ach!$S$9&amp;Driver_Ach!$S$10)</f>
        <v>0</v>
      </c>
      <c r="HB12" s="19">
        <f>SUMIFS('Entry Data'!$S:$S,'Entry Data'!$AB:$AB,Driver_Ach!$B12&amp;Driver_Ach!$GW$8&amp;Driver_Ach!$S$9&amp;Driver_Ach!$S$10)</f>
        <v>0</v>
      </c>
      <c r="HC12" s="6">
        <f>SUMIFS('Entry Data'!$A:$A,'Entry Data'!$AB:$AB,Driver_Ach!$B12&amp;Driver_Ach!$GW$8&amp;Driver_Ach!$S$9&amp;Driver_Ach!$U$10)</f>
        <v>0</v>
      </c>
      <c r="HD12" s="6">
        <f>SUMIFS('Entry Data'!$S:$S,'Entry Data'!$AB:$AB,Driver_Ach!$B12&amp;Driver_Ach!$GW$8&amp;Driver_Ach!$S$9&amp;Driver_Ach!$U$10)</f>
        <v>0</v>
      </c>
      <c r="HE12" s="32">
        <f>SUM(GW12,GY12,HA12,HC12)</f>
        <v>0</v>
      </c>
      <c r="HF12" s="32">
        <f>SUM(GX12,GZ12,HB12,HD12)</f>
        <v>0</v>
      </c>
      <c r="HG12" s="28">
        <f>SUMIFS('Entry Data'!$A:$A,'Entry Data'!$AB:$AB,Driver_Ach!$B12&amp;Driver_Ach!$HG$8&amp;Driver_Ach!$O$9&amp;Driver_Ach!$O$10)</f>
        <v>0</v>
      </c>
      <c r="HH12" s="19">
        <f>SUMIFS('Entry Data'!$S:$S,'Entry Data'!$AB:$AB,Driver_Ach!$B12&amp;Driver_Ach!$HG$8&amp;Driver_Ach!$O$9&amp;Driver_Ach!$O$10)</f>
        <v>0</v>
      </c>
      <c r="HI12" s="6">
        <f>SUMIFS('Entry Data'!$A:$A,'Entry Data'!$AB:$AB,Driver_Ach!$B12&amp;Driver_Ach!$HG$8&amp;Driver_Ach!$O$9&amp;Driver_Ach!$Q$10)</f>
        <v>0</v>
      </c>
      <c r="HJ12" s="19">
        <f>SUMIFS('Entry Data'!$S:$S,'Entry Data'!$AB:$AB,Driver_Ach!$B12&amp;Driver_Ach!$HG$8&amp;Driver_Ach!$O$9&amp;Driver_Ach!$Q$10)</f>
        <v>0</v>
      </c>
      <c r="HK12" s="6">
        <f>SUMIFS('Entry Data'!$A:$A,'Entry Data'!$AB:$AB,Driver_Ach!$B12&amp;Driver_Ach!$HG$8&amp;Driver_Ach!$S$9&amp;Driver_Ach!$S$10)</f>
        <v>0</v>
      </c>
      <c r="HL12" s="19">
        <f>SUMIFS('Entry Data'!$S:$S,'Entry Data'!$AB:$AB,Driver_Ach!$B12&amp;Driver_Ach!$HG$8&amp;Driver_Ach!$S$9&amp;Driver_Ach!$S$10)</f>
        <v>0</v>
      </c>
      <c r="HM12" s="6">
        <f>SUMIFS('Entry Data'!$A:$A,'Entry Data'!$AB:$AB,Driver_Ach!$B12&amp;Driver_Ach!$HG$8&amp;Driver_Ach!$S$9&amp;Driver_Ach!$U$10)</f>
        <v>0</v>
      </c>
      <c r="HN12" s="6">
        <f>SUMIFS('Entry Data'!$S:$S,'Entry Data'!$AB:$AB,Driver_Ach!$B12&amp;Driver_Ach!$HG$8&amp;Driver_Ach!$S$9&amp;Driver_Ach!$U$10)</f>
        <v>0</v>
      </c>
      <c r="HO12" s="32">
        <f>SUM(HG12,HI12,HK12,HM12)</f>
        <v>0</v>
      </c>
      <c r="HP12" s="32">
        <f>SUM(HH12,HJ12,HL12,HN12)</f>
        <v>0</v>
      </c>
      <c r="HQ12" s="28">
        <f>SUMIFS('Entry Data'!$A:$A,'Entry Data'!$AB:$AB,Driver_Ach!$B12&amp;Driver_Ach!$HQ$8&amp;Driver_Ach!$O$9&amp;Driver_Ach!$O$10)</f>
        <v>0</v>
      </c>
      <c r="HR12" s="19">
        <f>SUMIFS('Entry Data'!$S:$S,'Entry Data'!$AB:$AB,Driver_Ach!$B12&amp;Driver_Ach!$HQ$8&amp;Driver_Ach!$O$9&amp;Driver_Ach!$O$10)</f>
        <v>0</v>
      </c>
      <c r="HS12" s="6">
        <f>SUMIFS('Entry Data'!$A:$A,'Entry Data'!$AB:$AB,Driver_Ach!$B12&amp;Driver_Ach!$HQ$8&amp;Driver_Ach!$O$9&amp;Driver_Ach!$Q$10)</f>
        <v>0</v>
      </c>
      <c r="HT12" s="19">
        <f>SUMIFS('Entry Data'!$S:$S,'Entry Data'!$AB:$AB,Driver_Ach!$B12&amp;Driver_Ach!$HQ$8&amp;Driver_Ach!$O$9&amp;Driver_Ach!$Q$10)</f>
        <v>0</v>
      </c>
      <c r="HU12" s="6">
        <f>SUMIFS('Entry Data'!$A:$A,'Entry Data'!$AB:$AB,Driver_Ach!$B12&amp;Driver_Ach!$HQ$8&amp;Driver_Ach!$S$9&amp;Driver_Ach!$S$10)</f>
        <v>0</v>
      </c>
      <c r="HV12" s="19">
        <f>SUMIFS('Entry Data'!$S:$S,'Entry Data'!$AB:$AB,Driver_Ach!$B12&amp;Driver_Ach!$HQ$8&amp;Driver_Ach!$S$9&amp;Driver_Ach!$S$10)</f>
        <v>0</v>
      </c>
      <c r="HW12" s="6">
        <f>SUMIFS('Entry Data'!$A:$A,'Entry Data'!$AB:$AB,Driver_Ach!$B12&amp;Driver_Ach!$HQ$8&amp;Driver_Ach!$S$9&amp;Driver_Ach!$U$10)</f>
        <v>0</v>
      </c>
      <c r="HX12" s="6">
        <f>SUMIFS('Entry Data'!$S:$S,'Entry Data'!$AB:$AB,Driver_Ach!$B12&amp;Driver_Ach!$HQ$8&amp;Driver_Ach!$S$9&amp;Driver_Ach!$U$10)</f>
        <v>0</v>
      </c>
      <c r="HY12" s="32">
        <f>SUM(HQ12,HS12,HU12,HW12)</f>
        <v>0</v>
      </c>
      <c r="HZ12" s="32">
        <f>SUM(HR12,HT12,HV12,HX12)</f>
        <v>0</v>
      </c>
      <c r="IA12" s="28">
        <f>SUMIFS('Entry Data'!$A:$A,'Entry Data'!$AB:$AB,Driver_Ach!$B12&amp;Driver_Ach!$IA$8&amp;Driver_Ach!$O$9&amp;Driver_Ach!$O$10)</f>
        <v>0</v>
      </c>
      <c r="IB12" s="19">
        <f>SUMIFS('Entry Data'!$S:$S,'Entry Data'!$AB:$AB,Driver_Ach!$B12&amp;Driver_Ach!$IA$8&amp;Driver_Ach!$O$9&amp;Driver_Ach!$O$10)</f>
        <v>0</v>
      </c>
      <c r="IC12" s="6">
        <f>SUMIFS('Entry Data'!$A:$A,'Entry Data'!$AB:$AB,Driver_Ach!$B12&amp;Driver_Ach!$IA$8&amp;Driver_Ach!$O$9&amp;Driver_Ach!$Q$10)</f>
        <v>0</v>
      </c>
      <c r="ID12" s="19">
        <f>SUMIFS('Entry Data'!$S:$S,'Entry Data'!$AB:$AB,Driver_Ach!$B12&amp;Driver_Ach!$IA$8&amp;Driver_Ach!$O$9&amp;Driver_Ach!$Q$10)</f>
        <v>0</v>
      </c>
      <c r="IE12" s="6">
        <f>SUMIFS('Entry Data'!$A:$A,'Entry Data'!$AB:$AB,Driver_Ach!$B12&amp;Driver_Ach!$IA$8&amp;Driver_Ach!$S$9&amp;Driver_Ach!$S$10)</f>
        <v>0</v>
      </c>
      <c r="IF12" s="19">
        <f>SUMIFS('Entry Data'!$S:$S,'Entry Data'!$AB:$AB,Driver_Ach!$B12&amp;Driver_Ach!$IA$8&amp;Driver_Ach!$S$9&amp;Driver_Ach!$S$10)</f>
        <v>0</v>
      </c>
      <c r="IG12" s="6">
        <f>SUMIFS('Entry Data'!$A:$A,'Entry Data'!$AB:$AB,Driver_Ach!$B12&amp;Driver_Ach!$IA$8&amp;Driver_Ach!$S$9&amp;Driver_Ach!$U$10)</f>
        <v>0</v>
      </c>
      <c r="IH12" s="6">
        <f>SUMIFS('Entry Data'!$S:$S,'Entry Data'!$AB:$AB,Driver_Ach!$B12&amp;Driver_Ach!$IA$8&amp;Driver_Ach!$S$9&amp;Driver_Ach!$U$10)</f>
        <v>0</v>
      </c>
      <c r="II12" s="32">
        <f>SUM(IA12,IC12,IE12,IG12)</f>
        <v>0</v>
      </c>
      <c r="IJ12" s="32">
        <f>SUM(IB12,ID12,IF12,IH12)</f>
        <v>0</v>
      </c>
      <c r="IK12" s="28">
        <f>SUMIFS('Entry Data'!$A:$A,'Entry Data'!$AB:$AB,Driver_Ach!$B12&amp;Driver_Ach!$IK$8&amp;Driver_Ach!$O$9&amp;Driver_Ach!$O$10)</f>
        <v>0</v>
      </c>
      <c r="IL12" s="19">
        <f>SUMIFS('Entry Data'!$S:$S,'Entry Data'!$AB:$AB,Driver_Ach!$B12&amp;Driver_Ach!$IK$8&amp;Driver_Ach!$O$9&amp;Driver_Ach!$O$10)</f>
        <v>0</v>
      </c>
      <c r="IM12" s="6">
        <f>SUMIFS('Entry Data'!$A:$A,'Entry Data'!$AB:$AB,Driver_Ach!$B12&amp;Driver_Ach!$IK$8&amp;Driver_Ach!$O$9&amp;Driver_Ach!$Q$10)</f>
        <v>0</v>
      </c>
      <c r="IN12" s="19">
        <f>SUMIFS('Entry Data'!$S:$S,'Entry Data'!$AB:$AB,Driver_Ach!$B12&amp;Driver_Ach!$IK$8&amp;Driver_Ach!$O$9&amp;Driver_Ach!$Q$10)</f>
        <v>0</v>
      </c>
      <c r="IO12" s="6">
        <f>SUMIFS('Entry Data'!$A:$A,'Entry Data'!$AB:$AB,Driver_Ach!$B12&amp;Driver_Ach!$IK$8&amp;Driver_Ach!$S$9&amp;Driver_Ach!$S$10)</f>
        <v>0</v>
      </c>
      <c r="IP12" s="19">
        <f>SUMIFS('Entry Data'!$S:$S,'Entry Data'!$AB:$AB,Driver_Ach!$B12&amp;Driver_Ach!$IK$8&amp;Driver_Ach!$S$9&amp;Driver_Ach!$S$10)</f>
        <v>0</v>
      </c>
      <c r="IQ12" s="6">
        <f>SUMIFS('Entry Data'!$A:$A,'Entry Data'!$AB:$AB,Driver_Ach!$B12&amp;Driver_Ach!$IK$8&amp;Driver_Ach!$S$9&amp;Driver_Ach!$U$10)</f>
        <v>0</v>
      </c>
      <c r="IR12" s="6">
        <f>SUMIFS('Entry Data'!$S:$S,'Entry Data'!$AB:$AB,Driver_Ach!$B12&amp;Driver_Ach!$IK$8&amp;Driver_Ach!$S$9&amp;Driver_Ach!$U$10)</f>
        <v>0</v>
      </c>
      <c r="IS12" s="32">
        <f>SUM(IK12,IM12,IO12,IQ12)</f>
        <v>0</v>
      </c>
      <c r="IT12" s="32">
        <f>SUM(IL12,IN12,IP12,IR12)</f>
        <v>0</v>
      </c>
      <c r="IU12" s="28">
        <f>SUMIFS('Entry Data'!$A:$A,'Entry Data'!$AB:$AB,Driver_Ach!$B12&amp;Driver_Ach!$IU$8&amp;Driver_Ach!$O$9&amp;Driver_Ach!$O$10)</f>
        <v>0</v>
      </c>
      <c r="IV12" s="19">
        <f>SUMIFS('Entry Data'!$S:$S,'Entry Data'!$AB:$AB,Driver_Ach!$B12&amp;Driver_Ach!$IU$8&amp;Driver_Ach!$O$9&amp;Driver_Ach!$O$10)</f>
        <v>0</v>
      </c>
      <c r="IW12" s="6">
        <f>SUMIFS('Entry Data'!$A:$A,'Entry Data'!$AB:$AB,Driver_Ach!$B12&amp;Driver_Ach!$IU$8&amp;Driver_Ach!$O$9&amp;Driver_Ach!$Q$10)</f>
        <v>0</v>
      </c>
      <c r="IX12" s="19">
        <f>SUMIFS('Entry Data'!$S:$S,'Entry Data'!$AB:$AB,Driver_Ach!$B12&amp;Driver_Ach!$IU$8&amp;Driver_Ach!$O$9&amp;Driver_Ach!$Q$10)</f>
        <v>0</v>
      </c>
      <c r="IY12" s="6">
        <f>SUMIFS('Entry Data'!$A:$A,'Entry Data'!$AB:$AB,Driver_Ach!$B12&amp;Driver_Ach!$IU$8&amp;Driver_Ach!$S$9&amp;Driver_Ach!$S$10)</f>
        <v>0</v>
      </c>
      <c r="IZ12" s="19">
        <f>SUMIFS('Entry Data'!$S:$S,'Entry Data'!$AB:$AB,Driver_Ach!$B12&amp;Driver_Ach!$IU$8&amp;Driver_Ach!$S$9&amp;Driver_Ach!$S$10)</f>
        <v>0</v>
      </c>
      <c r="JA12" s="6">
        <f>SUMIFS('Entry Data'!$A:$A,'Entry Data'!$AB:$AB,Driver_Ach!$B12&amp;Driver_Ach!$IU$8&amp;Driver_Ach!$S$9&amp;Driver_Ach!$U$10)</f>
        <v>0</v>
      </c>
      <c r="JB12" s="6">
        <f>SUMIFS('Entry Data'!$S:$S,'Entry Data'!$AB:$AB,Driver_Ach!$B12&amp;Driver_Ach!$IU$8&amp;Driver_Ach!$S$9&amp;Driver_Ach!$U$10)</f>
        <v>0</v>
      </c>
      <c r="JC12" s="32">
        <f>SUM(IU12,IW12,IY12,JA12)</f>
        <v>0</v>
      </c>
      <c r="JD12" s="32">
        <f>SUM(IV12,IX12,IZ12,JB12)</f>
        <v>0</v>
      </c>
      <c r="JE12" s="28">
        <f>SUMIFS('Entry Data'!$A:$A,'Entry Data'!$AB:$AB,Driver_Ach!$B12&amp;Driver_Ach!$JE$8&amp;Driver_Ach!$O$9&amp;Driver_Ach!$O$10)</f>
        <v>0</v>
      </c>
      <c r="JF12" s="19">
        <f>SUMIFS('Entry Data'!$S:$S,'Entry Data'!$AB:$AB,Driver_Ach!$B12&amp;Driver_Ach!$JE$8&amp;Driver_Ach!$O$9&amp;Driver_Ach!$O$10)</f>
        <v>0</v>
      </c>
      <c r="JG12" s="6">
        <f>SUMIFS('Entry Data'!$A:$A,'Entry Data'!$AB:$AB,Driver_Ach!$B12&amp;Driver_Ach!$JE$8&amp;Driver_Ach!$O$9&amp;Driver_Ach!$Q$10)</f>
        <v>0</v>
      </c>
      <c r="JH12" s="19">
        <f>SUMIFS('Entry Data'!$S:$S,'Entry Data'!$AB:$AB,Driver_Ach!$B12&amp;Driver_Ach!$JE$8&amp;Driver_Ach!$O$9&amp;Driver_Ach!$Q$10)</f>
        <v>0</v>
      </c>
      <c r="JI12" s="6">
        <f>SUMIFS('Entry Data'!$A:$A,'Entry Data'!$AB:$AB,Driver_Ach!$B12&amp;Driver_Ach!$JE$8&amp;Driver_Ach!$S$9&amp;Driver_Ach!$S$10)</f>
        <v>0</v>
      </c>
      <c r="JJ12" s="19">
        <f>SUMIFS('Entry Data'!$S:$S,'Entry Data'!$AB:$AB,Driver_Ach!$B12&amp;Driver_Ach!$JE$8&amp;Driver_Ach!$S$9&amp;Driver_Ach!$S$10)</f>
        <v>0</v>
      </c>
      <c r="JK12" s="6">
        <f>SUMIFS('Entry Data'!$A:$A,'Entry Data'!$AB:$AB,Driver_Ach!$B12&amp;Driver_Ach!$JE$8&amp;Driver_Ach!$S$9&amp;Driver_Ach!$U$10)</f>
        <v>0</v>
      </c>
      <c r="JL12" s="6">
        <f>SUMIFS('Entry Data'!$S:$S,'Entry Data'!$AB:$AB,Driver_Ach!$B12&amp;Driver_Ach!$JE$8&amp;Driver_Ach!$S$9&amp;Driver_Ach!$U$10)</f>
        <v>0</v>
      </c>
      <c r="JM12" s="32">
        <f>SUM(JE12,JG12,JI12,JK12)</f>
        <v>0</v>
      </c>
      <c r="JN12" s="32">
        <f>SUM(JF12,JH12,JJ12,JL12)</f>
        <v>0</v>
      </c>
      <c r="JO12" s="28">
        <f>SUMIFS('Entry Data'!$A:$A,'Entry Data'!$AB:$AB,Driver_Ach!$B12&amp;Driver_Ach!$JO$8&amp;Driver_Ach!$O$9&amp;Driver_Ach!$O$10)</f>
        <v>0</v>
      </c>
      <c r="JP12" s="19">
        <f>SUMIFS('Entry Data'!$S:$S,'Entry Data'!$AB:$AB,Driver_Ach!$B12&amp;Driver_Ach!$JO$8&amp;Driver_Ach!$O$9&amp;Driver_Ach!$O$10)</f>
        <v>0</v>
      </c>
      <c r="JQ12" s="6">
        <f>SUMIFS('Entry Data'!$A:$A,'Entry Data'!$AB:$AB,Driver_Ach!$B12&amp;Driver_Ach!$JO$8&amp;Driver_Ach!$O$9&amp;Driver_Ach!$Q$10)</f>
        <v>0</v>
      </c>
      <c r="JR12" s="19">
        <f>SUMIFS('Entry Data'!$S:$S,'Entry Data'!$AB:$AB,Driver_Ach!$B12&amp;Driver_Ach!$JO$8&amp;Driver_Ach!$O$9&amp;Driver_Ach!$Q$10)</f>
        <v>0</v>
      </c>
      <c r="JS12" s="6">
        <f>SUMIFS('Entry Data'!$A:$A,'Entry Data'!$AB:$AB,Driver_Ach!$B12&amp;Driver_Ach!$JO$8&amp;Driver_Ach!$S$9&amp;Driver_Ach!$S$10)</f>
        <v>0</v>
      </c>
      <c r="JT12" s="19">
        <f>SUMIFS('Entry Data'!$S:$S,'Entry Data'!$AB:$AB,Driver_Ach!$B12&amp;Driver_Ach!$JO$8&amp;Driver_Ach!$S$9&amp;Driver_Ach!$S$10)</f>
        <v>0</v>
      </c>
      <c r="JU12" s="6">
        <f>SUMIFS('Entry Data'!$A:$A,'Entry Data'!$AB:$AB,Driver_Ach!$B12&amp;Driver_Ach!$JO$8&amp;Driver_Ach!$S$9&amp;Driver_Ach!$U$10)</f>
        <v>0</v>
      </c>
      <c r="JV12" s="6">
        <f>SUMIFS('Entry Data'!$S:$S,'Entry Data'!$AB:$AB,Driver_Ach!$B12&amp;Driver_Ach!$JO$8&amp;Driver_Ach!$S$9&amp;Driver_Ach!$U$10)</f>
        <v>0</v>
      </c>
      <c r="JW12" s="32">
        <f>SUM(JO12,JQ12,JS12,JU12)</f>
        <v>0</v>
      </c>
      <c r="JX12" s="32">
        <f>SUM(JP12,JR12,JT12,JV12)</f>
        <v>0</v>
      </c>
      <c r="JY12" s="28">
        <f>SUMIFS('Entry Data'!$A:$A,'Entry Data'!$AB:$AB,Driver_Ach!$B12&amp;Driver_Ach!$JY$8&amp;Driver_Ach!$O$9&amp;Driver_Ach!$O$10)</f>
        <v>0</v>
      </c>
      <c r="JZ12" s="19">
        <f>SUMIFS('Entry Data'!$S:$S,'Entry Data'!$AB:$AB,Driver_Ach!$B12&amp;Driver_Ach!$JY$8&amp;Driver_Ach!$O$9&amp;Driver_Ach!$O$10)</f>
        <v>0</v>
      </c>
      <c r="KA12" s="6">
        <f>SUMIFS('Entry Data'!$A:$A,'Entry Data'!$AB:$AB,Driver_Ach!$B12&amp;Driver_Ach!$JY$8&amp;Driver_Ach!$O$9&amp;Driver_Ach!$Q$10)</f>
        <v>0</v>
      </c>
      <c r="KB12" s="19">
        <f>SUMIFS('Entry Data'!$S:$S,'Entry Data'!$AB:$AB,Driver_Ach!$B12&amp;Driver_Ach!$JY$8&amp;Driver_Ach!$O$9&amp;Driver_Ach!$Q$10)</f>
        <v>0</v>
      </c>
      <c r="KC12" s="6">
        <f>SUMIFS('Entry Data'!$A:$A,'Entry Data'!$AB:$AB,Driver_Ach!$B12&amp;Driver_Ach!$JY$8&amp;Driver_Ach!$S$9&amp;Driver_Ach!$S$10)</f>
        <v>0</v>
      </c>
      <c r="KD12" s="19">
        <f>SUMIFS('Entry Data'!$S:$S,'Entry Data'!$AB:$AB,Driver_Ach!$B12&amp;Driver_Ach!$JY$8&amp;Driver_Ach!$S$9&amp;Driver_Ach!$S$10)</f>
        <v>0</v>
      </c>
      <c r="KE12" s="6">
        <f>SUMIFS('Entry Data'!$A:$A,'Entry Data'!$AB:$AB,Driver_Ach!$B12&amp;Driver_Ach!$JY$8&amp;Driver_Ach!$S$9&amp;Driver_Ach!$U$10)</f>
        <v>0</v>
      </c>
      <c r="KF12" s="6">
        <f>SUMIFS('Entry Data'!$S:$S,'Entry Data'!$AB:$AB,Driver_Ach!$B12&amp;Driver_Ach!$JY$8&amp;Driver_Ach!$S$9&amp;Driver_Ach!$U$10)</f>
        <v>0</v>
      </c>
      <c r="KG12" s="32">
        <f>SUM(JY12,KA12,KC12,KE12)</f>
        <v>0</v>
      </c>
      <c r="KH12" s="32">
        <f>SUM(JZ12,KB12,KD12,KF12)</f>
        <v>0</v>
      </c>
      <c r="KI12" s="28">
        <f>SUMIFS('Entry Data'!$A:$A,'Entry Data'!$AB:$AB,Driver_Ach!$B12&amp;Driver_Ach!$KI$8&amp;Driver_Ach!$O$9&amp;Driver_Ach!$O$10)</f>
        <v>0</v>
      </c>
      <c r="KJ12" s="19">
        <f>SUMIFS('Entry Data'!$S:$S,'Entry Data'!$AB:$AB,Driver_Ach!$B12&amp;Driver_Ach!$KI$8&amp;Driver_Ach!$O$9&amp;Driver_Ach!$O$10)</f>
        <v>0</v>
      </c>
      <c r="KK12" s="6">
        <f>SUMIFS('Entry Data'!$A:$A,'Entry Data'!$AB:$AB,Driver_Ach!$B12&amp;Driver_Ach!$KI$8&amp;Driver_Ach!$O$9&amp;Driver_Ach!$Q$10)</f>
        <v>0</v>
      </c>
      <c r="KL12" s="19">
        <f>SUMIFS('Entry Data'!$S:$S,'Entry Data'!$AB:$AB,Driver_Ach!$B12&amp;Driver_Ach!$KI$8&amp;Driver_Ach!$O$9&amp;Driver_Ach!$Q$10)</f>
        <v>0</v>
      </c>
      <c r="KM12" s="6">
        <f>SUMIFS('Entry Data'!$A:$A,'Entry Data'!$AB:$AB,Driver_Ach!$B12&amp;Driver_Ach!$KI$8&amp;Driver_Ach!$S$9&amp;Driver_Ach!$S$10)</f>
        <v>0</v>
      </c>
      <c r="KN12" s="19">
        <f>SUMIFS('Entry Data'!$S:$S,'Entry Data'!$AB:$AB,Driver_Ach!$B12&amp;Driver_Ach!$KI$8&amp;Driver_Ach!$S$9&amp;Driver_Ach!$S$10)</f>
        <v>0</v>
      </c>
      <c r="KO12" s="6">
        <f>SUMIFS('Entry Data'!$A:$A,'Entry Data'!$AB:$AB,Driver_Ach!$B12&amp;Driver_Ach!$KI$8&amp;Driver_Ach!$S$9&amp;Driver_Ach!$U$10)</f>
        <v>0</v>
      </c>
      <c r="KP12" s="6">
        <f>SUMIFS('Entry Data'!$S:$S,'Entry Data'!$AB:$AB,Driver_Ach!$B12&amp;Driver_Ach!$KI$8&amp;Driver_Ach!$S$9&amp;Driver_Ach!$U$10)</f>
        <v>0</v>
      </c>
      <c r="KQ12" s="32">
        <f>SUM(KI12,KK12,KM12,KO12)</f>
        <v>0</v>
      </c>
      <c r="KR12" s="32">
        <f>SUM(KJ12,KL12,KN12,KP12)</f>
        <v>0</v>
      </c>
      <c r="KS12" s="28">
        <f>SUMIFS('Entry Data'!$A:$A,'Entry Data'!$AB:$AB,Driver_Ach!$B12&amp;Driver_Ach!$KS$8&amp;Driver_Ach!$O$9&amp;Driver_Ach!$O$10)</f>
        <v>0</v>
      </c>
      <c r="KT12" s="19">
        <f>SUMIFS('Entry Data'!$S:$S,'Entry Data'!$AB:$AB,Driver_Ach!$B12&amp;Driver_Ach!$KS$8&amp;Driver_Ach!$O$9&amp;Driver_Ach!$O$10)</f>
        <v>0</v>
      </c>
      <c r="KU12" s="6">
        <f>SUMIFS('Entry Data'!$A:$A,'Entry Data'!$AB:$AB,Driver_Ach!$B12&amp;Driver_Ach!$KS$8&amp;Driver_Ach!$O$9&amp;Driver_Ach!$Q$10)</f>
        <v>0</v>
      </c>
      <c r="KV12" s="19">
        <f>SUMIFS('Entry Data'!$S:$S,'Entry Data'!$AB:$AB,Driver_Ach!$B12&amp;Driver_Ach!$KS$8&amp;Driver_Ach!$O$9&amp;Driver_Ach!$Q$10)</f>
        <v>0</v>
      </c>
      <c r="KW12" s="6">
        <f>SUMIFS('Entry Data'!$A:$A,'Entry Data'!$AB:$AB,Driver_Ach!$B12&amp;Driver_Ach!$KS$8&amp;Driver_Ach!$S$9&amp;Driver_Ach!$S$10)</f>
        <v>0</v>
      </c>
      <c r="KX12" s="19">
        <f>SUMIFS('Entry Data'!$S:$S,'Entry Data'!$AB:$AB,Driver_Ach!$B12&amp;Driver_Ach!$KS$8&amp;Driver_Ach!$S$9&amp;Driver_Ach!$S$10)</f>
        <v>0</v>
      </c>
      <c r="KY12" s="6">
        <f>SUMIFS('Entry Data'!$A:$A,'Entry Data'!$AB:$AB,Driver_Ach!$B12&amp;Driver_Ach!$KS$8&amp;Driver_Ach!$S$9&amp;Driver_Ach!$U$10)</f>
        <v>0</v>
      </c>
      <c r="KZ12" s="6">
        <f>SUMIFS('Entry Data'!$S:$S,'Entry Data'!$AB:$AB,Driver_Ach!$B12&amp;Driver_Ach!$KS$8&amp;Driver_Ach!$S$9&amp;Driver_Ach!$U$10)</f>
        <v>0</v>
      </c>
      <c r="LA12" s="32">
        <f>SUM(KS12,KU12,KW12,KY12)</f>
        <v>0</v>
      </c>
      <c r="LB12" s="32">
        <f>SUM(KT12,KV12,KX12,KZ12)</f>
        <v>0</v>
      </c>
      <c r="LC12" s="28">
        <f>SUMIFS('Entry Data'!$A:$A,'Entry Data'!$AB:$AB,Driver_Ach!$B12&amp;Driver_Ach!$LC$8&amp;Driver_Ach!$O$9&amp;Driver_Ach!$O$10)</f>
        <v>0</v>
      </c>
      <c r="LD12" s="19">
        <f>SUMIFS('Entry Data'!$S:$S,'Entry Data'!$AB:$AB,Driver_Ach!$B12&amp;Driver_Ach!$LC$8&amp;Driver_Ach!$O$9&amp;Driver_Ach!$O$10)</f>
        <v>0</v>
      </c>
      <c r="LE12" s="6">
        <f>SUMIFS('Entry Data'!$A:$A,'Entry Data'!$AB:$AB,Driver_Ach!$B12&amp;Driver_Ach!$LC$8&amp;Driver_Ach!$O$9&amp;Driver_Ach!$Q$10)</f>
        <v>0</v>
      </c>
      <c r="LF12" s="19">
        <f>SUMIFS('Entry Data'!$S:$S,'Entry Data'!$AB:$AB,Driver_Ach!$B12&amp;Driver_Ach!$LC$8&amp;Driver_Ach!$O$9&amp;Driver_Ach!$Q$10)</f>
        <v>0</v>
      </c>
      <c r="LG12" s="6">
        <f>SUMIFS('Entry Data'!$A:$A,'Entry Data'!$AB:$AB,Driver_Ach!$B12&amp;Driver_Ach!$LC$8&amp;Driver_Ach!$S$9&amp;Driver_Ach!$S$10)</f>
        <v>0</v>
      </c>
      <c r="LH12" s="19">
        <f>SUMIFS('Entry Data'!$S:$S,'Entry Data'!$AB:$AB,Driver_Ach!$B12&amp;Driver_Ach!$LC$8&amp;Driver_Ach!$S$9&amp;Driver_Ach!$S$10)</f>
        <v>0</v>
      </c>
      <c r="LI12" s="6">
        <f>SUMIFS('Entry Data'!$A:$A,'Entry Data'!$AB:$AB,Driver_Ach!$B12&amp;Driver_Ach!$LC$8&amp;Driver_Ach!$S$9&amp;Driver_Ach!$U$10)</f>
        <v>0</v>
      </c>
      <c r="LJ12" s="6">
        <f>SUMIFS('Entry Data'!$S:$S,'Entry Data'!$AB:$AB,Driver_Ach!$B12&amp;Driver_Ach!$LC$8&amp;Driver_Ach!$S$9&amp;Driver_Ach!$U$10)</f>
        <v>0</v>
      </c>
      <c r="LK12" s="32">
        <f>SUM(LC12,LE12,LG12,LI12)</f>
        <v>0</v>
      </c>
      <c r="LL12" s="32">
        <f>SUM(LD12,LF12,LH12,LJ12)</f>
        <v>0</v>
      </c>
    </row>
    <row r="13" spans="1:324" x14ac:dyDescent="0.2">
      <c r="A13" s="3">
        <v>2</v>
      </c>
      <c r="B13" s="31" t="s">
        <v>198</v>
      </c>
      <c r="C13" s="3"/>
      <c r="D13" s="6">
        <f t="shared" ref="D13:D20" si="1">SUM(O13,Y13,AI13,AS13,BC13,BM13,BW13,CG13,CQ13,DA13,DK13,DU13,EE13,EO13,EY13,FI13,FS13,GC13,GM13,GW13,HG13,HQ13,IA13,IK13,IU13,JE13,JO13,JY13,KI13,KS13,LC13)</f>
        <v>0</v>
      </c>
      <c r="E13" s="6">
        <f t="shared" si="0"/>
        <v>0</v>
      </c>
      <c r="F13" s="6">
        <f t="shared" si="0"/>
        <v>0</v>
      </c>
      <c r="G13" s="6">
        <f t="shared" si="0"/>
        <v>0</v>
      </c>
      <c r="H13" s="6">
        <f t="shared" si="0"/>
        <v>0</v>
      </c>
      <c r="I13" s="19">
        <f t="shared" si="0"/>
        <v>0</v>
      </c>
      <c r="J13" s="6">
        <f t="shared" si="0"/>
        <v>0</v>
      </c>
      <c r="K13" s="19">
        <f t="shared" si="0"/>
        <v>0</v>
      </c>
      <c r="L13" s="6">
        <f t="shared" si="0"/>
        <v>0</v>
      </c>
      <c r="M13" s="19">
        <f t="shared" si="0"/>
        <v>0</v>
      </c>
      <c r="N13" s="15"/>
      <c r="O13" s="6">
        <f>SUMIFS('Entry Data'!$A:$A,'Entry Data'!$AB:$AB,Driver_Ach!$B13&amp;Driver_Ach!$O$8&amp;Driver_Ach!$O$9&amp;Driver_Ach!$O$10)</f>
        <v>0</v>
      </c>
      <c r="P13" s="19">
        <f>SUMIFS('Entry Data'!$S:$S,'Entry Data'!$AB:$AB,Driver_Ach!$B13&amp;Driver_Ach!$O$8&amp;Driver_Ach!$O$9&amp;Driver_Ach!$O$10)</f>
        <v>0</v>
      </c>
      <c r="Q13" s="6">
        <f>SUMIFS('Entry Data'!$A:$A,'Entry Data'!$AB:$AB,Driver_Ach!$B13&amp;Driver_Ach!$O$8&amp;Driver_Ach!$O$9&amp;Driver_Ach!$Q$10)</f>
        <v>0</v>
      </c>
      <c r="R13" s="19">
        <f>SUMIFS('Entry Data'!$S:$S,'Entry Data'!$AB:$AB,Driver_Ach!$B13&amp;Driver_Ach!$O$8&amp;Driver_Ach!$O$9&amp;Driver_Ach!$Q$10)</f>
        <v>0</v>
      </c>
      <c r="S13" s="6">
        <f>SUMIFS('Entry Data'!$A:$A,'Entry Data'!$AB:$AB,Driver_Ach!$B13&amp;Driver_Ach!$O$8&amp;Driver_Ach!$S$9&amp;Driver_Ach!$S$10)</f>
        <v>0</v>
      </c>
      <c r="T13" s="19">
        <f>SUMIFS('Entry Data'!$S:$S,'Entry Data'!$AB:$AB,Driver_Ach!$B13&amp;Driver_Ach!$O$8&amp;Driver_Ach!$S$9&amp;Driver_Ach!$S$10)</f>
        <v>0</v>
      </c>
      <c r="U13" s="6">
        <f>SUMIFS('Entry Data'!$A:$A,'Entry Data'!$AB:$AB,Driver_Ach!$B13&amp;Driver_Ach!$O$8&amp;Driver_Ach!$S$9&amp;Driver_Ach!$U$10)</f>
        <v>0</v>
      </c>
      <c r="V13" s="6">
        <f>SUMIFS('Entry Data'!$S:$S,'Entry Data'!$AB:$AB,Driver_Ach!$B13&amp;Driver_Ach!$O$8&amp;Driver_Ach!$S$9&amp;Driver_Ach!$U$10)</f>
        <v>0</v>
      </c>
      <c r="W13" s="32">
        <f t="shared" ref="W13:X20" si="2">SUM(O13,Q13,S13,U13)</f>
        <v>0</v>
      </c>
      <c r="X13" s="33">
        <f t="shared" si="2"/>
        <v>0</v>
      </c>
      <c r="Y13" s="28">
        <f>SUMIFS('Entry Data'!$A:$A,'Entry Data'!$AB:$AB,Driver_Ach!$B13&amp;Driver_Ach!$Y$8&amp;Driver_Ach!$O$9&amp;Driver_Ach!$O$10)</f>
        <v>0</v>
      </c>
      <c r="Z13" s="19">
        <f>SUMIFS('Entry Data'!$S:$S,'Entry Data'!$AB:$AB,Driver_Ach!$B13&amp;Driver_Ach!$Y$8&amp;Driver_Ach!$O$9&amp;Driver_Ach!$O$10)</f>
        <v>0</v>
      </c>
      <c r="AA13" s="6">
        <f>SUMIFS('Entry Data'!$A:$A,'Entry Data'!$AB:$AB,Driver_Ach!$B13&amp;Driver_Ach!$Y$8&amp;Driver_Ach!$O$9&amp;Driver_Ach!$Q$10)</f>
        <v>0</v>
      </c>
      <c r="AB13" s="19">
        <f>SUMIFS('Entry Data'!$S:$S,'Entry Data'!$AB:$AB,Driver_Ach!$B13&amp;Driver_Ach!$Y$8&amp;Driver_Ach!$O$9&amp;Driver_Ach!$Q$10)</f>
        <v>0</v>
      </c>
      <c r="AC13" s="6">
        <f>SUMIFS('Entry Data'!$A:$A,'Entry Data'!$AB:$AB,Driver_Ach!$B13&amp;Driver_Ach!$Y$8&amp;Driver_Ach!$S$9&amp;Driver_Ach!$S$10)</f>
        <v>0</v>
      </c>
      <c r="AD13" s="19">
        <f>SUMIFS('Entry Data'!$S:$S,'Entry Data'!$AB:$AB,Driver_Ach!$B13&amp;Driver_Ach!$Y$8&amp;Driver_Ach!$S$9&amp;Driver_Ach!$S$10)</f>
        <v>0</v>
      </c>
      <c r="AE13" s="6">
        <f>SUMIFS('Entry Data'!$A:$A,'Entry Data'!$AB:$AB,Driver_Ach!$B13&amp;Driver_Ach!$Y$8&amp;Driver_Ach!$S$9&amp;Driver_Ach!$U$10)</f>
        <v>0</v>
      </c>
      <c r="AF13" s="6">
        <f>SUMIFS('Entry Data'!$S:$S,'Entry Data'!$AB:$AB,Driver_Ach!$B13&amp;Driver_Ach!$Y$8&amp;Driver_Ach!$S$9&amp;Driver_Ach!$U$10)</f>
        <v>0</v>
      </c>
      <c r="AG13" s="32">
        <f t="shared" ref="AG13:AH20" si="3">SUM(Y13,AA13,AC13,AE13)</f>
        <v>0</v>
      </c>
      <c r="AH13" s="32">
        <f t="shared" si="3"/>
        <v>0</v>
      </c>
      <c r="AI13" s="28">
        <f>SUMIFS('Entry Data'!$A:$A,'Entry Data'!$AB:$AB,Driver_Ach!$B13&amp;Driver_Ach!$AI$8&amp;Driver_Ach!$O$9&amp;Driver_Ach!$O$10)</f>
        <v>0</v>
      </c>
      <c r="AJ13" s="19">
        <f>SUMIFS('Entry Data'!$S:$S,'Entry Data'!$AB:$AB,Driver_Ach!$B13&amp;Driver_Ach!$AI$8&amp;Driver_Ach!$O$9&amp;Driver_Ach!$O$10)</f>
        <v>0</v>
      </c>
      <c r="AK13" s="6">
        <f>SUMIFS('Entry Data'!$A:$A,'Entry Data'!$AB:$AB,Driver_Ach!$B13&amp;Driver_Ach!$AI$8&amp;Driver_Ach!$O$9&amp;Driver_Ach!$Q$10)</f>
        <v>0</v>
      </c>
      <c r="AL13" s="19">
        <f>SUMIFS('Entry Data'!$S:$S,'Entry Data'!$AB:$AB,Driver_Ach!$B13&amp;Driver_Ach!$AI$8&amp;Driver_Ach!$O$9&amp;Driver_Ach!$Q$10)</f>
        <v>0</v>
      </c>
      <c r="AM13" s="6">
        <f>SUMIFS('Entry Data'!$A:$A,'Entry Data'!$AB:$AB,Driver_Ach!$B13&amp;Driver_Ach!$AI$8&amp;Driver_Ach!$S$9&amp;Driver_Ach!$S$10)</f>
        <v>0</v>
      </c>
      <c r="AN13" s="19">
        <f>SUMIFS('Entry Data'!$S:$S,'Entry Data'!$AB:$AB,Driver_Ach!$B13&amp;Driver_Ach!$AI$8&amp;Driver_Ach!$S$9&amp;Driver_Ach!$S$10)</f>
        <v>0</v>
      </c>
      <c r="AO13" s="6">
        <f>SUMIFS('Entry Data'!$A:$A,'Entry Data'!$AB:$AB,Driver_Ach!$B13&amp;Driver_Ach!$AI$8&amp;Driver_Ach!$S$9&amp;Driver_Ach!$U$10)</f>
        <v>0</v>
      </c>
      <c r="AP13" s="19">
        <f>SUMIFS('Entry Data'!$S:$S,'Entry Data'!$AB:$AB,Driver_Ach!$B13&amp;Driver_Ach!$AI$8&amp;Driver_Ach!$S$9&amp;Driver_Ach!$U$10)</f>
        <v>0</v>
      </c>
      <c r="AQ13" s="32">
        <f t="shared" ref="AQ13:AR20" si="4">SUM(AI13,AK13,AM13,AO13)</f>
        <v>0</v>
      </c>
      <c r="AR13" s="32">
        <f t="shared" si="4"/>
        <v>0</v>
      </c>
      <c r="AS13" s="28">
        <f>SUMIFS('Entry Data'!$A:$A,'Entry Data'!$AB:$AB,Driver_Ach!$B13&amp;Driver_Ach!$AS$8&amp;Driver_Ach!$O$9&amp;Driver_Ach!$O$10)</f>
        <v>0</v>
      </c>
      <c r="AT13" s="19">
        <f>SUMIFS('Entry Data'!$S:$S,'Entry Data'!$AB:$AB,Driver_Ach!$B13&amp;Driver_Ach!$AS$8&amp;Driver_Ach!$O$9&amp;Driver_Ach!$O$10)</f>
        <v>0</v>
      </c>
      <c r="AU13" s="6">
        <f>SUMIFS('Entry Data'!$A:$A,'Entry Data'!$AB:$AB,Driver_Ach!$B13&amp;Driver_Ach!$AS$8&amp;Driver_Ach!$O$9&amp;Driver_Ach!$Q$10)</f>
        <v>0</v>
      </c>
      <c r="AV13" s="19">
        <f>SUMIFS('Entry Data'!$S:$S,'Entry Data'!$AB:$AB,Driver_Ach!$B13&amp;Driver_Ach!$AS$8&amp;Driver_Ach!$O$9&amp;Driver_Ach!$Q$10)</f>
        <v>0</v>
      </c>
      <c r="AW13" s="6">
        <f>SUMIFS('Entry Data'!$A:$A,'Entry Data'!$AB:$AB,Driver_Ach!$B13&amp;Driver_Ach!$AS$8&amp;Driver_Ach!$S$9&amp;Driver_Ach!$S$10)</f>
        <v>0</v>
      </c>
      <c r="AX13" s="19">
        <f>SUMIFS('Entry Data'!$S:$S,'Entry Data'!$AB:$AB,Driver_Ach!$B13&amp;Driver_Ach!$AS$8&amp;Driver_Ach!$S$9&amp;Driver_Ach!$S$10)</f>
        <v>0</v>
      </c>
      <c r="AY13" s="6">
        <f>SUMIFS('Entry Data'!$A:$A,'Entry Data'!$AB:$AB,Driver_Ach!$B13&amp;Driver_Ach!$AS$8&amp;Driver_Ach!$S$9&amp;Driver_Ach!$U$10)</f>
        <v>0</v>
      </c>
      <c r="AZ13" s="6">
        <f>SUMIFS('Entry Data'!$S:$S,'Entry Data'!$AB:$AB,Driver_Ach!$B13&amp;Driver_Ach!$AS$8&amp;Driver_Ach!$S$9&amp;Driver_Ach!$U$10)</f>
        <v>0</v>
      </c>
      <c r="BA13" s="32">
        <f t="shared" ref="BA13:BB20" si="5">SUM(AS13,AU13,AW13,AY13)</f>
        <v>0</v>
      </c>
      <c r="BB13" s="32">
        <f t="shared" si="5"/>
        <v>0</v>
      </c>
      <c r="BC13" s="28">
        <f>SUMIFS('Entry Data'!$A:$A,'Entry Data'!$AB:$AB,Driver_Ach!$B13&amp;Driver_Ach!$BC$8&amp;Driver_Ach!$O$9&amp;Driver_Ach!$O$10)</f>
        <v>0</v>
      </c>
      <c r="BD13" s="19">
        <f>SUMIFS('Entry Data'!$S:$S,'Entry Data'!$AB:$AB,Driver_Ach!$B13&amp;Driver_Ach!$BC$8&amp;Driver_Ach!$O$9&amp;Driver_Ach!$O$10)</f>
        <v>0</v>
      </c>
      <c r="BE13" s="6">
        <f>SUMIFS('Entry Data'!$A:$A,'Entry Data'!$AB:$AB,Driver_Ach!$B13&amp;Driver_Ach!$BC$8&amp;Driver_Ach!$O$9&amp;Driver_Ach!$Q$10)</f>
        <v>0</v>
      </c>
      <c r="BF13" s="19">
        <f>SUMIFS('Entry Data'!$S:$S,'Entry Data'!$AB:$AB,Driver_Ach!$B13&amp;Driver_Ach!$BC$8&amp;Driver_Ach!$O$9&amp;Driver_Ach!$Q$10)</f>
        <v>0</v>
      </c>
      <c r="BG13" s="6">
        <f>SUMIFS('Entry Data'!$A:$A,'Entry Data'!$AB:$AB,Driver_Ach!$B13&amp;Driver_Ach!$BC$8&amp;Driver_Ach!$S$9&amp;Driver_Ach!$S$10)</f>
        <v>0</v>
      </c>
      <c r="BH13" s="19">
        <f>SUMIFS('Entry Data'!$S:$S,'Entry Data'!$AB:$AB,Driver_Ach!$B13&amp;Driver_Ach!$BC$8&amp;Driver_Ach!$S$9&amp;Driver_Ach!$S$10)</f>
        <v>0</v>
      </c>
      <c r="BI13" s="6">
        <f>SUMIFS('Entry Data'!$A:$A,'Entry Data'!$AB:$AB,Driver_Ach!$B13&amp;Driver_Ach!$BC$8&amp;Driver_Ach!$S$9&amp;Driver_Ach!$U$10)</f>
        <v>0</v>
      </c>
      <c r="BJ13" s="6">
        <f>SUMIFS('Entry Data'!$S:$S,'Entry Data'!$AB:$AB,Driver_Ach!$B13&amp;Driver_Ach!$BC$8&amp;Driver_Ach!$S$9&amp;Driver_Ach!$U$10)</f>
        <v>0</v>
      </c>
      <c r="BK13" s="32">
        <f t="shared" ref="BK13:BL20" si="6">SUM(BC13,BE13,BG13,BI13)</f>
        <v>0</v>
      </c>
      <c r="BL13" s="32">
        <f t="shared" si="6"/>
        <v>0</v>
      </c>
      <c r="BM13" s="28">
        <f>SUMIFS('Entry Data'!$A:$A,'Entry Data'!$AB:$AB,Driver_Ach!$B13&amp;Driver_Ach!$BM$8&amp;Driver_Ach!$O$9&amp;Driver_Ach!$O$10)</f>
        <v>0</v>
      </c>
      <c r="BN13" s="19">
        <f>SUMIFS('Entry Data'!$S:$S,'Entry Data'!$AB:$AB,Driver_Ach!$B13&amp;Driver_Ach!$BM$8&amp;Driver_Ach!$O$9&amp;Driver_Ach!$O$10)</f>
        <v>0</v>
      </c>
      <c r="BO13" s="6">
        <f>SUMIFS('Entry Data'!$A:$A,'Entry Data'!$AB:$AB,Driver_Ach!$B13&amp;Driver_Ach!$BM$8&amp;Driver_Ach!$O$9&amp;Driver_Ach!$Q$10)</f>
        <v>0</v>
      </c>
      <c r="BP13" s="19">
        <f>SUMIFS('Entry Data'!$S:$S,'Entry Data'!$AB:$AB,Driver_Ach!$B13&amp;Driver_Ach!$BM$8&amp;Driver_Ach!$O$9&amp;Driver_Ach!$Q$10)</f>
        <v>0</v>
      </c>
      <c r="BQ13" s="6">
        <f>SUMIFS('Entry Data'!$A:$A,'Entry Data'!$AB:$AB,Driver_Ach!$B13&amp;Driver_Ach!$BM$8&amp;Driver_Ach!$S$9&amp;Driver_Ach!$S$10)</f>
        <v>0</v>
      </c>
      <c r="BR13" s="19">
        <f>SUMIFS('Entry Data'!$S:$S,'Entry Data'!$AB:$AB,Driver_Ach!$B13&amp;Driver_Ach!$BM$8&amp;Driver_Ach!$S$9&amp;Driver_Ach!$S$10)</f>
        <v>0</v>
      </c>
      <c r="BS13" s="6">
        <f>SUMIFS('Entry Data'!$A:$A,'Entry Data'!$AB:$AB,Driver_Ach!$B13&amp;Driver_Ach!$BM$8&amp;Driver_Ach!$S$9&amp;Driver_Ach!$U$10)</f>
        <v>0</v>
      </c>
      <c r="BT13" s="6">
        <f>SUMIFS('Entry Data'!$S:$S,'Entry Data'!$AB:$AB,Driver_Ach!$B13&amp;Driver_Ach!$BM$8&amp;Driver_Ach!$S$9&amp;Driver_Ach!$U$10)</f>
        <v>0</v>
      </c>
      <c r="BU13" s="32">
        <f t="shared" ref="BU13:BV20" si="7">SUM(BM13,BO13,BQ13,BS13)</f>
        <v>0</v>
      </c>
      <c r="BV13" s="32">
        <f t="shared" si="7"/>
        <v>0</v>
      </c>
      <c r="BW13" s="28">
        <f>SUMIFS('Entry Data'!$A:$A,'Entry Data'!$AB:$AB,Driver_Ach!$B13&amp;Driver_Ach!$BW$8&amp;Driver_Ach!$O$9&amp;Driver_Ach!$O$10)</f>
        <v>0</v>
      </c>
      <c r="BX13" s="19">
        <f>SUMIFS('Entry Data'!$S:$S,'Entry Data'!$AB:$AB,Driver_Ach!$B13&amp;Driver_Ach!$BW$8&amp;Driver_Ach!$O$9&amp;Driver_Ach!$O$10)</f>
        <v>0</v>
      </c>
      <c r="BY13" s="6">
        <f>SUMIFS('Entry Data'!$A:$A,'Entry Data'!$AB:$AB,Driver_Ach!$B13&amp;Driver_Ach!$BW$8&amp;Driver_Ach!$O$9&amp;Driver_Ach!$Q$10)</f>
        <v>0</v>
      </c>
      <c r="BZ13" s="19">
        <f>SUMIFS('Entry Data'!$S:$S,'Entry Data'!$AB:$AB,Driver_Ach!$B13&amp;Driver_Ach!$BW$8&amp;Driver_Ach!$O$9&amp;Driver_Ach!$Q$10)</f>
        <v>0</v>
      </c>
      <c r="CA13" s="6">
        <f>SUMIFS('Entry Data'!$A:$A,'Entry Data'!$AB:$AB,Driver_Ach!$B13&amp;Driver_Ach!$BW$8&amp;Driver_Ach!$S$9&amp;Driver_Ach!$S$10)</f>
        <v>0</v>
      </c>
      <c r="CB13" s="19">
        <f>SUMIFS('Entry Data'!$S:$S,'Entry Data'!$AB:$AB,Driver_Ach!$B13&amp;Driver_Ach!$BW$8&amp;Driver_Ach!$S$9&amp;Driver_Ach!$S$10)</f>
        <v>0</v>
      </c>
      <c r="CC13" s="6">
        <f>SUMIFS('Entry Data'!$A:$A,'Entry Data'!$AB:$AB,Driver_Ach!$B13&amp;Driver_Ach!$BW$8&amp;Driver_Ach!$S$9&amp;Driver_Ach!$U$10)</f>
        <v>0</v>
      </c>
      <c r="CD13" s="6">
        <f>SUMIFS('Entry Data'!$S:$S,'Entry Data'!$AB:$AB,Driver_Ach!$B13&amp;Driver_Ach!$BW$8&amp;Driver_Ach!$S$9&amp;Driver_Ach!$U$10)</f>
        <v>0</v>
      </c>
      <c r="CE13" s="32">
        <f t="shared" ref="CE13:CF20" si="8">SUM(BW13,BY13,CA13,CC13)</f>
        <v>0</v>
      </c>
      <c r="CF13" s="32">
        <f t="shared" si="8"/>
        <v>0</v>
      </c>
      <c r="CG13" s="28">
        <f>SUMIFS('Entry Data'!$A:$A,'Entry Data'!$AB:$AB,Driver_Ach!$B13&amp;Driver_Ach!$CG$8&amp;Driver_Ach!$O$9&amp;Driver_Ach!$O$10)</f>
        <v>0</v>
      </c>
      <c r="CH13" s="19">
        <f>SUMIFS('Entry Data'!$S:$S,'Entry Data'!$AB:$AB,Driver_Ach!$B13&amp;Driver_Ach!$CG$8&amp;Driver_Ach!$O$9&amp;Driver_Ach!$O$10)</f>
        <v>0</v>
      </c>
      <c r="CI13" s="6">
        <f>SUMIFS('Entry Data'!$A:$A,'Entry Data'!$AB:$AB,Driver_Ach!$B13&amp;Driver_Ach!$CG$8&amp;Driver_Ach!$O$9&amp;Driver_Ach!$Q$10)</f>
        <v>0</v>
      </c>
      <c r="CJ13" s="19">
        <f>SUMIFS('Entry Data'!$S:$S,'Entry Data'!$AB:$AB,Driver_Ach!$B13&amp;Driver_Ach!$CG$8&amp;Driver_Ach!$O$9&amp;Driver_Ach!$Q$10)</f>
        <v>0</v>
      </c>
      <c r="CK13" s="6">
        <f>SUMIFS('Entry Data'!$A:$A,'Entry Data'!$AB:$AB,Driver_Ach!$B13&amp;Driver_Ach!$CG$8&amp;Driver_Ach!$S$9&amp;Driver_Ach!$S$10)</f>
        <v>0</v>
      </c>
      <c r="CL13" s="19">
        <f>SUMIFS('Entry Data'!$S:$S,'Entry Data'!$AB:$AB,Driver_Ach!$B13&amp;Driver_Ach!$CG$8&amp;Driver_Ach!$S$9&amp;Driver_Ach!$S$10)</f>
        <v>0</v>
      </c>
      <c r="CM13" s="6">
        <f>SUMIFS('Entry Data'!$A:$A,'Entry Data'!$AB:$AB,Driver_Ach!$B13&amp;Driver_Ach!$CG$8&amp;Driver_Ach!$S$9&amp;Driver_Ach!$U$10)</f>
        <v>0</v>
      </c>
      <c r="CN13" s="6">
        <f>SUMIFS('Entry Data'!$S:$S,'Entry Data'!$AB:$AB,Driver_Ach!$B13&amp;Driver_Ach!$CG$8&amp;Driver_Ach!$S$9&amp;Driver_Ach!$U$10)</f>
        <v>0</v>
      </c>
      <c r="CO13" s="32">
        <f t="shared" ref="CO13:CP20" si="9">SUM(CG13,CI13,CK13,CM13)</f>
        <v>0</v>
      </c>
      <c r="CP13" s="32">
        <f t="shared" si="9"/>
        <v>0</v>
      </c>
      <c r="CQ13" s="28">
        <f>SUMIFS('Entry Data'!$A:$A,'Entry Data'!$AB:$AB,Driver_Ach!$B13&amp;Driver_Ach!$CQ$8&amp;Driver_Ach!$O$9&amp;Driver_Ach!$O$10)</f>
        <v>0</v>
      </c>
      <c r="CR13" s="19">
        <f>SUMIFS('Entry Data'!$S:$S,'Entry Data'!$AB:$AB,Driver_Ach!$B13&amp;Driver_Ach!$CQ$8&amp;Driver_Ach!$O$9&amp;Driver_Ach!$O$10)</f>
        <v>0</v>
      </c>
      <c r="CS13" s="6">
        <f>SUMIFS('Entry Data'!$A:$A,'Entry Data'!$AB:$AB,Driver_Ach!$B13&amp;Driver_Ach!$CQ$8&amp;Driver_Ach!$O$9&amp;Driver_Ach!$Q$10)</f>
        <v>0</v>
      </c>
      <c r="CT13" s="19">
        <f>SUMIFS('Entry Data'!$S:$S,'Entry Data'!$AB:$AB,Driver_Ach!$B13&amp;Driver_Ach!$CQ$8&amp;Driver_Ach!$O$9&amp;Driver_Ach!$Q$10)</f>
        <v>0</v>
      </c>
      <c r="CU13" s="6">
        <f>SUMIFS('Entry Data'!$A:$A,'Entry Data'!$AB:$AB,Driver_Ach!$B13&amp;Driver_Ach!$CQ$8&amp;Driver_Ach!$S$9&amp;Driver_Ach!$S$10)</f>
        <v>0</v>
      </c>
      <c r="CV13" s="19">
        <f>SUMIFS('Entry Data'!$S:$S,'Entry Data'!$AB:$AB,Driver_Ach!$B13&amp;Driver_Ach!$CQ$8&amp;Driver_Ach!$S$9&amp;Driver_Ach!$S$10)</f>
        <v>0</v>
      </c>
      <c r="CW13" s="6">
        <f>SUMIFS('Entry Data'!$A:$A,'Entry Data'!$AB:$AB,Driver_Ach!$B13&amp;Driver_Ach!$CQ$8&amp;Driver_Ach!$S$9&amp;Driver_Ach!$U$10)</f>
        <v>0</v>
      </c>
      <c r="CX13" s="6">
        <f>SUMIFS('Entry Data'!$S:$S,'Entry Data'!$AB:$AB,Driver_Ach!$B13&amp;Driver_Ach!$CQ$8&amp;Driver_Ach!$S$9&amp;Driver_Ach!$U$10)</f>
        <v>0</v>
      </c>
      <c r="CY13" s="32">
        <f t="shared" ref="CY13:CZ20" si="10">SUM(CQ13,CS13,CU13,CW13)</f>
        <v>0</v>
      </c>
      <c r="CZ13" s="32">
        <f t="shared" si="10"/>
        <v>0</v>
      </c>
      <c r="DA13" s="28">
        <f>SUMIFS('Entry Data'!$A:$A,'Entry Data'!$AB:$AB,Driver_Ach!$B13&amp;Driver_Ach!$DA$8&amp;Driver_Ach!$O$9&amp;Driver_Ach!$O$10)</f>
        <v>0</v>
      </c>
      <c r="DB13" s="19">
        <f>SUMIFS('Entry Data'!$S:$S,'Entry Data'!$AB:$AB,Driver_Ach!$B13&amp;Driver_Ach!$DA$8&amp;Driver_Ach!$O$9&amp;Driver_Ach!$O$10)</f>
        <v>0</v>
      </c>
      <c r="DC13" s="6">
        <f>SUMIFS('Entry Data'!$A:$A,'Entry Data'!$AB:$AB,Driver_Ach!$B13&amp;Driver_Ach!$DA$8&amp;Driver_Ach!$O$9&amp;Driver_Ach!$Q$10)</f>
        <v>0</v>
      </c>
      <c r="DD13" s="19">
        <f>SUMIFS('Entry Data'!$S:$S,'Entry Data'!$AB:$AB,Driver_Ach!$B13&amp;Driver_Ach!$DA$8&amp;Driver_Ach!$O$9&amp;Driver_Ach!$Q$10)</f>
        <v>0</v>
      </c>
      <c r="DE13" s="6">
        <f>SUMIFS('Entry Data'!$A:$A,'Entry Data'!$AB:$AB,Driver_Ach!$B13&amp;Driver_Ach!$DA$8&amp;Driver_Ach!$S$9&amp;Driver_Ach!$S$10)</f>
        <v>0</v>
      </c>
      <c r="DF13" s="19">
        <f>SUMIFS('Entry Data'!$S:$S,'Entry Data'!$AB:$AB,Driver_Ach!$B13&amp;Driver_Ach!$DA$8&amp;Driver_Ach!$S$9&amp;Driver_Ach!$S$10)</f>
        <v>0</v>
      </c>
      <c r="DG13" s="6">
        <f>SUMIFS('Entry Data'!$A:$A,'Entry Data'!$AB:$AB,Driver_Ach!$B13&amp;Driver_Ach!$DA$8&amp;Driver_Ach!$S$9&amp;Driver_Ach!$U$10)</f>
        <v>0</v>
      </c>
      <c r="DH13" s="6">
        <f>SUMIFS('Entry Data'!$S:$S,'Entry Data'!$AB:$AB,Driver_Ach!$B13&amp;Driver_Ach!$DA$8&amp;Driver_Ach!$S$9&amp;Driver_Ach!$U$10)</f>
        <v>0</v>
      </c>
      <c r="DI13" s="32">
        <f t="shared" ref="DI13:DJ20" si="11">SUM(DA13,DC13,DE13,DG13)</f>
        <v>0</v>
      </c>
      <c r="DJ13" s="32">
        <f t="shared" si="11"/>
        <v>0</v>
      </c>
      <c r="DK13" s="28">
        <f>SUMIFS('Entry Data'!$A:$A,'Entry Data'!$AB:$AB,Driver_Ach!$B13&amp;Driver_Ach!$DK$8&amp;Driver_Ach!$O$9&amp;Driver_Ach!$O$10)</f>
        <v>0</v>
      </c>
      <c r="DL13" s="19">
        <f>SUMIFS('Entry Data'!$S:$S,'Entry Data'!$AB:$AB,Driver_Ach!$B13&amp;Driver_Ach!$DK$8&amp;Driver_Ach!$O$9&amp;Driver_Ach!$O$10)</f>
        <v>0</v>
      </c>
      <c r="DM13" s="6">
        <f>SUMIFS('Entry Data'!$A:$A,'Entry Data'!$AB:$AB,Driver_Ach!$B13&amp;Driver_Ach!$DK$8&amp;Driver_Ach!$O$9&amp;Driver_Ach!$Q$10)</f>
        <v>0</v>
      </c>
      <c r="DN13" s="19">
        <f>SUMIFS('Entry Data'!$S:$S,'Entry Data'!$AB:$AB,Driver_Ach!$B13&amp;Driver_Ach!$DK$8&amp;Driver_Ach!$O$9&amp;Driver_Ach!$Q$10)</f>
        <v>0</v>
      </c>
      <c r="DO13" s="6">
        <f>SUMIFS('Entry Data'!$A:$A,'Entry Data'!$AB:$AB,Driver_Ach!$B13&amp;Driver_Ach!$DK$8&amp;Driver_Ach!$S$9&amp;Driver_Ach!$S$10)</f>
        <v>0</v>
      </c>
      <c r="DP13" s="19">
        <f>SUMIFS('Entry Data'!$S:$S,'Entry Data'!$AB:$AB,Driver_Ach!$B13&amp;Driver_Ach!$DK$8&amp;Driver_Ach!$S$9&amp;Driver_Ach!$S$10)</f>
        <v>0</v>
      </c>
      <c r="DQ13" s="6">
        <f>SUMIFS('Entry Data'!$A:$A,'Entry Data'!$AB:$AB,Driver_Ach!$B13&amp;Driver_Ach!$DK$8&amp;Driver_Ach!$S$9&amp;Driver_Ach!$U$10)</f>
        <v>0</v>
      </c>
      <c r="DR13" s="6">
        <f>SUMIFS('Entry Data'!$S:$S,'Entry Data'!$AB:$AB,Driver_Ach!$B13&amp;Driver_Ach!$DK$8&amp;Driver_Ach!$S$9&amp;Driver_Ach!$U$10)</f>
        <v>0</v>
      </c>
      <c r="DS13" s="32">
        <f t="shared" ref="DS13:DT20" si="12">SUM(DK13,DM13,DO13,DQ13)</f>
        <v>0</v>
      </c>
      <c r="DT13" s="32">
        <f t="shared" si="12"/>
        <v>0</v>
      </c>
      <c r="DU13" s="28">
        <f>SUMIFS('Entry Data'!$A:$A,'Entry Data'!$AB:$AB,Driver_Ach!$B13&amp;Driver_Ach!$DU$8&amp;Driver_Ach!$O$9&amp;Driver_Ach!$O$10)</f>
        <v>0</v>
      </c>
      <c r="DV13" s="19">
        <f>SUMIFS('Entry Data'!$S:$S,'Entry Data'!$AB:$AB,Driver_Ach!$B13&amp;Driver_Ach!$DU$8&amp;Driver_Ach!$O$9&amp;Driver_Ach!$O$10)</f>
        <v>0</v>
      </c>
      <c r="DW13" s="6">
        <f>SUMIFS('Entry Data'!$A:$A,'Entry Data'!$AB:$AB,Driver_Ach!$B13&amp;Driver_Ach!$DU$8&amp;Driver_Ach!$O$9&amp;Driver_Ach!$Q$10)</f>
        <v>0</v>
      </c>
      <c r="DX13" s="19">
        <f>SUMIFS('Entry Data'!$S:$S,'Entry Data'!$AB:$AB,Driver_Ach!$B13&amp;Driver_Ach!$DU$8&amp;Driver_Ach!$O$9&amp;Driver_Ach!$Q$10)</f>
        <v>0</v>
      </c>
      <c r="DY13" s="6">
        <f>SUMIFS('Entry Data'!$A:$A,'Entry Data'!$AB:$AB,Driver_Ach!$B13&amp;Driver_Ach!$DU$8&amp;Driver_Ach!$S$9&amp;Driver_Ach!$S$10)</f>
        <v>0</v>
      </c>
      <c r="DZ13" s="19">
        <f>SUMIFS('Entry Data'!$S:$S,'Entry Data'!$AB:$AB,Driver_Ach!$B13&amp;Driver_Ach!$DU$8&amp;Driver_Ach!$S$9&amp;Driver_Ach!$S$10)</f>
        <v>0</v>
      </c>
      <c r="EA13" s="6">
        <f>SUMIFS('Entry Data'!$A:$A,'Entry Data'!$AB:$AB,Driver_Ach!$B13&amp;Driver_Ach!$DU$8&amp;Driver_Ach!$S$9&amp;Driver_Ach!$U$10)</f>
        <v>0</v>
      </c>
      <c r="EB13" s="6">
        <f>SUMIFS('Entry Data'!$S:$S,'Entry Data'!$AB:$AB,Driver_Ach!$B13&amp;Driver_Ach!$DU$8&amp;Driver_Ach!$S$9&amp;Driver_Ach!$U$10)</f>
        <v>0</v>
      </c>
      <c r="EC13" s="32">
        <f t="shared" ref="EC13:ED20" si="13">SUM(DU13,DW13,DY13,EA13)</f>
        <v>0</v>
      </c>
      <c r="ED13" s="32">
        <f t="shared" si="13"/>
        <v>0</v>
      </c>
      <c r="EE13" s="28">
        <f>SUMIFS('Entry Data'!$A:$A,'Entry Data'!$AB:$AB,Driver_Ach!$B13&amp;Driver_Ach!$EE$8&amp;Driver_Ach!$O$9&amp;Driver_Ach!$O$10)</f>
        <v>0</v>
      </c>
      <c r="EF13" s="19">
        <f>SUMIFS('Entry Data'!$S:$S,'Entry Data'!$AB:$AB,Driver_Ach!$B13&amp;Driver_Ach!$EE$8&amp;Driver_Ach!$O$9&amp;Driver_Ach!$O$10)</f>
        <v>0</v>
      </c>
      <c r="EG13" s="6">
        <f>SUMIFS('Entry Data'!$A:$A,'Entry Data'!$AB:$AB,Driver_Ach!$B13&amp;Driver_Ach!$EE$8&amp;Driver_Ach!$O$9&amp;Driver_Ach!$Q$10)</f>
        <v>0</v>
      </c>
      <c r="EH13" s="19">
        <f>SUMIFS('Entry Data'!$S:$S,'Entry Data'!$AB:$AB,Driver_Ach!$B13&amp;Driver_Ach!$EE$8&amp;Driver_Ach!$O$9&amp;Driver_Ach!$Q$10)</f>
        <v>0</v>
      </c>
      <c r="EI13" s="6">
        <f>SUMIFS('Entry Data'!$A:$A,'Entry Data'!$AB:$AB,Driver_Ach!$B13&amp;Driver_Ach!$EE$8&amp;Driver_Ach!$S$9&amp;Driver_Ach!$S$10)</f>
        <v>0</v>
      </c>
      <c r="EJ13" s="19">
        <f>SUMIFS('Entry Data'!$S:$S,'Entry Data'!$AB:$AB,Driver_Ach!$B13&amp;Driver_Ach!$EE$8&amp;Driver_Ach!$S$9&amp;Driver_Ach!$S$10)</f>
        <v>0</v>
      </c>
      <c r="EK13" s="6">
        <f>SUMIFS('Entry Data'!$A:$A,'Entry Data'!$AB:$AB,Driver_Ach!$B13&amp;Driver_Ach!$EE$8&amp;Driver_Ach!$S$9&amp;Driver_Ach!$U$10)</f>
        <v>0</v>
      </c>
      <c r="EL13" s="6">
        <f>SUMIFS('Entry Data'!$S:$S,'Entry Data'!$AB:$AB,Driver_Ach!$B13&amp;Driver_Ach!$EE$8&amp;Driver_Ach!$S$9&amp;Driver_Ach!$U$10)</f>
        <v>0</v>
      </c>
      <c r="EM13" s="32">
        <f t="shared" ref="EM13:EN20" si="14">SUM(EE13,EG13,EI13,EK13)</f>
        <v>0</v>
      </c>
      <c r="EN13" s="32">
        <f t="shared" si="14"/>
        <v>0</v>
      </c>
      <c r="EO13" s="28">
        <f>SUMIFS('Entry Data'!$A:$A,'Entry Data'!$AB:$AB,Driver_Ach!$B13&amp;Driver_Ach!$EO$8&amp;Driver_Ach!$O$9&amp;Driver_Ach!$O$10)</f>
        <v>0</v>
      </c>
      <c r="EP13" s="19">
        <f>SUMIFS('Entry Data'!$S:$S,'Entry Data'!$AB:$AB,Driver_Ach!$B13&amp;Driver_Ach!$EO$8&amp;Driver_Ach!$O$9&amp;Driver_Ach!$O$10)</f>
        <v>0</v>
      </c>
      <c r="EQ13" s="6">
        <f>SUMIFS('Entry Data'!$A:$A,'Entry Data'!$AB:$AB,Driver_Ach!$B13&amp;Driver_Ach!$EO$8&amp;Driver_Ach!$O$9&amp;Driver_Ach!$Q$10)</f>
        <v>0</v>
      </c>
      <c r="ER13" s="19">
        <f>SUMIFS('Entry Data'!$S:$S,'Entry Data'!$AB:$AB,Driver_Ach!$B13&amp;Driver_Ach!$EO$8&amp;Driver_Ach!$O$9&amp;Driver_Ach!$Q$10)</f>
        <v>0</v>
      </c>
      <c r="ES13" s="6">
        <f>SUMIFS('Entry Data'!$A:$A,'Entry Data'!$AB:$AB,Driver_Ach!$B13&amp;Driver_Ach!$EO$8&amp;Driver_Ach!$S$9&amp;Driver_Ach!$S$10)</f>
        <v>0</v>
      </c>
      <c r="ET13" s="19">
        <f>SUMIFS('Entry Data'!$S:$S,'Entry Data'!$AB:$AB,Driver_Ach!$B13&amp;Driver_Ach!$EO$8&amp;Driver_Ach!$S$9&amp;Driver_Ach!$S$10)</f>
        <v>0</v>
      </c>
      <c r="EU13" s="6">
        <f>SUMIFS('Entry Data'!$A:$A,'Entry Data'!$AB:$AB,Driver_Ach!$B13&amp;Driver_Ach!$EO$8&amp;Driver_Ach!$S$9&amp;Driver_Ach!$U$10)</f>
        <v>0</v>
      </c>
      <c r="EV13" s="6">
        <f>SUMIFS('Entry Data'!$S:$S,'Entry Data'!$AB:$AB,Driver_Ach!$B13&amp;Driver_Ach!$EO$8&amp;Driver_Ach!$S$9&amp;Driver_Ach!$U$10)</f>
        <v>0</v>
      </c>
      <c r="EW13" s="32">
        <f t="shared" ref="EW13:EX20" si="15">SUM(EO13,EQ13,ES13,EU13)</f>
        <v>0</v>
      </c>
      <c r="EX13" s="32">
        <f t="shared" si="15"/>
        <v>0</v>
      </c>
      <c r="EY13" s="28">
        <f>SUMIFS('Entry Data'!$A:$A,'Entry Data'!$AB:$AB,Driver_Ach!$B13&amp;Driver_Ach!$EY$8&amp;Driver_Ach!$O$9&amp;Driver_Ach!$O$10)</f>
        <v>0</v>
      </c>
      <c r="EZ13" s="19">
        <f>SUMIFS('Entry Data'!$S:$S,'Entry Data'!$AB:$AB,Driver_Ach!$B13&amp;Driver_Ach!$EY$8&amp;Driver_Ach!$O$9&amp;Driver_Ach!$O$10)</f>
        <v>0</v>
      </c>
      <c r="FA13" s="6">
        <f>SUMIFS('Entry Data'!$A:$A,'Entry Data'!$AB:$AB,Driver_Ach!$B13&amp;Driver_Ach!$EY$8&amp;Driver_Ach!$O$9&amp;Driver_Ach!$Q$10)</f>
        <v>0</v>
      </c>
      <c r="FB13" s="19">
        <f>SUMIFS('Entry Data'!$S:$S,'Entry Data'!$AB:$AB,Driver_Ach!$B13&amp;Driver_Ach!$EY$8&amp;Driver_Ach!$O$9&amp;Driver_Ach!$Q$10)</f>
        <v>0</v>
      </c>
      <c r="FC13" s="6">
        <f>SUMIFS('Entry Data'!$A:$A,'Entry Data'!$AB:$AB,Driver_Ach!$B13&amp;Driver_Ach!$EY$8&amp;Driver_Ach!$S$9&amp;Driver_Ach!$S$10)</f>
        <v>0</v>
      </c>
      <c r="FD13" s="19">
        <f>SUMIFS('Entry Data'!$S:$S,'Entry Data'!$AB:$AB,Driver_Ach!$B13&amp;Driver_Ach!$EY$8&amp;Driver_Ach!$S$9&amp;Driver_Ach!$S$10)</f>
        <v>0</v>
      </c>
      <c r="FE13" s="6">
        <f>SUMIFS('Entry Data'!$A:$A,'Entry Data'!$AB:$AB,Driver_Ach!$B13&amp;Driver_Ach!$EY$8&amp;Driver_Ach!$S$9&amp;Driver_Ach!$U$10)</f>
        <v>0</v>
      </c>
      <c r="FF13" s="6">
        <f>SUMIFS('Entry Data'!$S:$S,'Entry Data'!$AB:$AB,Driver_Ach!$B13&amp;Driver_Ach!$EY$8&amp;Driver_Ach!$S$9&amp;Driver_Ach!$U$10)</f>
        <v>0</v>
      </c>
      <c r="FG13" s="32">
        <f t="shared" ref="FG13:FH20" si="16">SUM(EY13,FA13,FC13,FE13)</f>
        <v>0</v>
      </c>
      <c r="FH13" s="32">
        <f t="shared" si="16"/>
        <v>0</v>
      </c>
      <c r="FI13" s="28">
        <f>SUMIFS('Entry Data'!$A:$A,'Entry Data'!$AB:$AB,Driver_Ach!$B13&amp;Driver_Ach!$FI$8&amp;Driver_Ach!$O$9&amp;Driver_Ach!$O$10)</f>
        <v>0</v>
      </c>
      <c r="FJ13" s="19">
        <f>SUMIFS('Entry Data'!$S:$S,'Entry Data'!$AB:$AB,Driver_Ach!$B13&amp;Driver_Ach!$FI$8&amp;Driver_Ach!$O$9&amp;Driver_Ach!$O$10)</f>
        <v>0</v>
      </c>
      <c r="FK13" s="6">
        <f>SUMIFS('Entry Data'!$A:$A,'Entry Data'!$AB:$AB,Driver_Ach!$B13&amp;Driver_Ach!$FI$8&amp;Driver_Ach!$O$9&amp;Driver_Ach!$Q$10)</f>
        <v>0</v>
      </c>
      <c r="FL13" s="19">
        <f>SUMIFS('Entry Data'!$S:$S,'Entry Data'!$AB:$AB,Driver_Ach!$B13&amp;Driver_Ach!$FI$8&amp;Driver_Ach!$O$9&amp;Driver_Ach!$Q$10)</f>
        <v>0</v>
      </c>
      <c r="FM13" s="6">
        <f>SUMIFS('Entry Data'!$A:$A,'Entry Data'!$AB:$AB,Driver_Ach!$B13&amp;Driver_Ach!$FI$8&amp;Driver_Ach!$S$9&amp;Driver_Ach!$S$10)</f>
        <v>0</v>
      </c>
      <c r="FN13" s="19">
        <f>SUMIFS('Entry Data'!$S:$S,'Entry Data'!$AB:$AB,Driver_Ach!$B13&amp;Driver_Ach!$FI$8&amp;Driver_Ach!$S$9&amp;Driver_Ach!$S$10)</f>
        <v>0</v>
      </c>
      <c r="FO13" s="6">
        <f>SUMIFS('Entry Data'!$A:$A,'Entry Data'!$AB:$AB,Driver_Ach!$B13&amp;Driver_Ach!$FI$8&amp;Driver_Ach!$S$9&amp;Driver_Ach!$U$10)</f>
        <v>0</v>
      </c>
      <c r="FP13" s="6">
        <f>SUMIFS('Entry Data'!$S:$S,'Entry Data'!$AB:$AB,Driver_Ach!$B13&amp;Driver_Ach!$FI$8&amp;Driver_Ach!$S$9&amp;Driver_Ach!$U$10)</f>
        <v>0</v>
      </c>
      <c r="FQ13" s="32">
        <f t="shared" ref="FQ13:FR20" si="17">SUM(FI13,FK13,FM13,FO13)</f>
        <v>0</v>
      </c>
      <c r="FR13" s="32">
        <f t="shared" si="17"/>
        <v>0</v>
      </c>
      <c r="FS13" s="28">
        <f>SUMIFS('Entry Data'!$A:$A,'Entry Data'!$AB:$AB,Driver_Ach!$B13&amp;Driver_Ach!$FS$8&amp;Driver_Ach!$O$9&amp;Driver_Ach!$O$10)</f>
        <v>0</v>
      </c>
      <c r="FT13" s="19">
        <f>SUMIFS('Entry Data'!$S:$S,'Entry Data'!$AB:$AB,Driver_Ach!$B13&amp;Driver_Ach!$FS$8&amp;Driver_Ach!$O$9&amp;Driver_Ach!$O$10)</f>
        <v>0</v>
      </c>
      <c r="FU13" s="6">
        <f>SUMIFS('Entry Data'!$A:$A,'Entry Data'!$AB:$AB,Driver_Ach!$B13&amp;Driver_Ach!$FS$8&amp;Driver_Ach!$O$9&amp;Driver_Ach!$Q$10)</f>
        <v>0</v>
      </c>
      <c r="FV13" s="19">
        <f>SUMIFS('Entry Data'!$S:$S,'Entry Data'!$AB:$AB,Driver_Ach!$B13&amp;Driver_Ach!$FS$8&amp;Driver_Ach!$O$9&amp;Driver_Ach!$Q$10)</f>
        <v>0</v>
      </c>
      <c r="FW13" s="6">
        <f>SUMIFS('Entry Data'!$A:$A,'Entry Data'!$AB:$AB,Driver_Ach!$B13&amp;Driver_Ach!$FS$8&amp;Driver_Ach!$S$9&amp;Driver_Ach!$S$10)</f>
        <v>0</v>
      </c>
      <c r="FX13" s="19">
        <f>SUMIFS('Entry Data'!$S:$S,'Entry Data'!$AB:$AB,Driver_Ach!$B13&amp;Driver_Ach!$FS$8&amp;Driver_Ach!$S$9&amp;Driver_Ach!$S$10)</f>
        <v>0</v>
      </c>
      <c r="FY13" s="6">
        <f>SUMIFS('Entry Data'!$A:$A,'Entry Data'!$AB:$AB,Driver_Ach!$B13&amp;Driver_Ach!$FS$8&amp;Driver_Ach!$S$9&amp;Driver_Ach!$U$10)</f>
        <v>0</v>
      </c>
      <c r="FZ13" s="6">
        <f>SUMIFS('Entry Data'!$S:$S,'Entry Data'!$AB:$AB,Driver_Ach!$B13&amp;Driver_Ach!$FS$8&amp;Driver_Ach!$S$9&amp;Driver_Ach!$U$10)</f>
        <v>0</v>
      </c>
      <c r="GA13" s="32">
        <f t="shared" ref="GA13:GB20" si="18">SUM(FS13,FU13,FW13,FY13)</f>
        <v>0</v>
      </c>
      <c r="GB13" s="32">
        <f t="shared" si="18"/>
        <v>0</v>
      </c>
      <c r="GC13" s="28">
        <f>SUMIFS('Entry Data'!$A:$A,'Entry Data'!$AB:$AB,Driver_Ach!$B13&amp;Driver_Ach!$GC$8&amp;Driver_Ach!$O$9&amp;Driver_Ach!$O$10)</f>
        <v>0</v>
      </c>
      <c r="GD13" s="19">
        <f>SUMIFS('Entry Data'!$S:$S,'Entry Data'!$AB:$AB,Driver_Ach!$B13&amp;Driver_Ach!$GC$8&amp;Driver_Ach!$O$9&amp;Driver_Ach!$O$10)</f>
        <v>0</v>
      </c>
      <c r="GE13" s="6">
        <f>SUMIFS('Entry Data'!$A:$A,'Entry Data'!$AB:$AB,Driver_Ach!$B13&amp;Driver_Ach!$GC$8&amp;Driver_Ach!$O$9&amp;Driver_Ach!$Q$10)</f>
        <v>0</v>
      </c>
      <c r="GF13" s="19">
        <f>SUMIFS('Entry Data'!$S:$S,'Entry Data'!$AB:$AB,Driver_Ach!$B13&amp;Driver_Ach!$GC$8&amp;Driver_Ach!$O$9&amp;Driver_Ach!$Q$10)</f>
        <v>0</v>
      </c>
      <c r="GG13" s="6">
        <f>SUMIFS('Entry Data'!$A:$A,'Entry Data'!$AB:$AB,Driver_Ach!$B13&amp;Driver_Ach!$GC$8&amp;Driver_Ach!$S$9&amp;Driver_Ach!$S$10)</f>
        <v>0</v>
      </c>
      <c r="GH13" s="19">
        <f>SUMIFS('Entry Data'!$S:$S,'Entry Data'!$AB:$AB,Driver_Ach!$B13&amp;Driver_Ach!$GC$8&amp;Driver_Ach!$S$9&amp;Driver_Ach!$S$10)</f>
        <v>0</v>
      </c>
      <c r="GI13" s="6">
        <f>SUMIFS('Entry Data'!$A:$A,'Entry Data'!$AB:$AB,Driver_Ach!$B13&amp;Driver_Ach!$GC$8&amp;Driver_Ach!$S$9&amp;Driver_Ach!$U$10)</f>
        <v>0</v>
      </c>
      <c r="GJ13" s="6">
        <f>SUMIFS('Entry Data'!$S:$S,'Entry Data'!$AB:$AB,Driver_Ach!$B13&amp;Driver_Ach!$GC$8&amp;Driver_Ach!$S$9&amp;Driver_Ach!$U$10)</f>
        <v>0</v>
      </c>
      <c r="GK13" s="32">
        <f t="shared" ref="GK13:GL20" si="19">SUM(GC13,GE13,GG13,GI13)</f>
        <v>0</v>
      </c>
      <c r="GL13" s="32">
        <f t="shared" si="19"/>
        <v>0</v>
      </c>
      <c r="GM13" s="28">
        <f>SUMIFS('Entry Data'!$A:$A,'Entry Data'!$AB:$AB,Driver_Ach!$B13&amp;Driver_Ach!$GM$8&amp;Driver_Ach!$O$9&amp;Driver_Ach!$O$10)</f>
        <v>0</v>
      </c>
      <c r="GN13" s="19">
        <f>SUMIFS('Entry Data'!$S:$S,'Entry Data'!$AB:$AB,Driver_Ach!$B13&amp;Driver_Ach!$GM$8&amp;Driver_Ach!$O$9&amp;Driver_Ach!$O$10)</f>
        <v>0</v>
      </c>
      <c r="GO13" s="6">
        <f>SUMIFS('Entry Data'!$A:$A,'Entry Data'!$AB:$AB,Driver_Ach!$B13&amp;Driver_Ach!$GM$8&amp;Driver_Ach!$O$9&amp;Driver_Ach!$Q$10)</f>
        <v>0</v>
      </c>
      <c r="GP13" s="19">
        <f>SUMIFS('Entry Data'!$S:$S,'Entry Data'!$AB:$AB,Driver_Ach!$B13&amp;Driver_Ach!$GM$8&amp;Driver_Ach!$O$9&amp;Driver_Ach!$Q$10)</f>
        <v>0</v>
      </c>
      <c r="GQ13" s="6">
        <f>SUMIFS('Entry Data'!$A:$A,'Entry Data'!$AB:$AB,Driver_Ach!$B13&amp;Driver_Ach!$GM$8&amp;Driver_Ach!$S$9&amp;Driver_Ach!$S$10)</f>
        <v>0</v>
      </c>
      <c r="GR13" s="19">
        <f>SUMIFS('Entry Data'!$S:$S,'Entry Data'!$AB:$AB,Driver_Ach!$B13&amp;Driver_Ach!$GM$8&amp;Driver_Ach!$S$9&amp;Driver_Ach!$S$10)</f>
        <v>0</v>
      </c>
      <c r="GS13" s="6">
        <f>SUMIFS('Entry Data'!$A:$A,'Entry Data'!$AB:$AB,Driver_Ach!$B13&amp;Driver_Ach!$GM$8&amp;Driver_Ach!$S$9&amp;Driver_Ach!$U$10)</f>
        <v>0</v>
      </c>
      <c r="GT13" s="6">
        <f>SUMIFS('Entry Data'!$S:$S,'Entry Data'!$AB:$AB,Driver_Ach!$B13&amp;Driver_Ach!$GM$8&amp;Driver_Ach!$S$9&amp;Driver_Ach!$U$10)</f>
        <v>0</v>
      </c>
      <c r="GU13" s="32">
        <f t="shared" ref="GU13:GV20" si="20">SUM(GM13,GO13,GQ13,GS13)</f>
        <v>0</v>
      </c>
      <c r="GV13" s="32">
        <f t="shared" si="20"/>
        <v>0</v>
      </c>
      <c r="GW13" s="28">
        <f>SUMIFS('Entry Data'!$A:$A,'Entry Data'!$AB:$AB,Driver_Ach!$B13&amp;Driver_Ach!$GW$8&amp;Driver_Ach!$O$9&amp;Driver_Ach!$O$10)</f>
        <v>0</v>
      </c>
      <c r="GX13" s="19">
        <f>SUMIFS('Entry Data'!$S:$S,'Entry Data'!$AB:$AB,Driver_Ach!$B13&amp;Driver_Ach!$GW$8&amp;Driver_Ach!$O$9&amp;Driver_Ach!$O$10)</f>
        <v>0</v>
      </c>
      <c r="GY13" s="6">
        <f>SUMIFS('Entry Data'!$A:$A,'Entry Data'!$AB:$AB,Driver_Ach!$B13&amp;Driver_Ach!$GW$8&amp;Driver_Ach!$O$9&amp;Driver_Ach!$Q$10)</f>
        <v>0</v>
      </c>
      <c r="GZ13" s="19">
        <f>SUMIFS('Entry Data'!$S:$S,'Entry Data'!$AB:$AB,Driver_Ach!$B13&amp;Driver_Ach!$GW$8&amp;Driver_Ach!$O$9&amp;Driver_Ach!$Q$10)</f>
        <v>0</v>
      </c>
      <c r="HA13" s="6">
        <f>SUMIFS('Entry Data'!$A:$A,'Entry Data'!$AB:$AB,Driver_Ach!$B13&amp;Driver_Ach!$GW$8&amp;Driver_Ach!$S$9&amp;Driver_Ach!$S$10)</f>
        <v>0</v>
      </c>
      <c r="HB13" s="19">
        <f>SUMIFS('Entry Data'!$S:$S,'Entry Data'!$AB:$AB,Driver_Ach!$B13&amp;Driver_Ach!$GW$8&amp;Driver_Ach!$S$9&amp;Driver_Ach!$S$10)</f>
        <v>0</v>
      </c>
      <c r="HC13" s="6">
        <f>SUMIFS('Entry Data'!$A:$A,'Entry Data'!$AB:$AB,Driver_Ach!$B13&amp;Driver_Ach!$GW$8&amp;Driver_Ach!$S$9&amp;Driver_Ach!$U$10)</f>
        <v>0</v>
      </c>
      <c r="HD13" s="6">
        <f>SUMIFS('Entry Data'!$S:$S,'Entry Data'!$AB:$AB,Driver_Ach!$B13&amp;Driver_Ach!$GW$8&amp;Driver_Ach!$S$9&amp;Driver_Ach!$U$10)</f>
        <v>0</v>
      </c>
      <c r="HE13" s="32">
        <f t="shared" ref="HE13:HF20" si="21">SUM(GW13,GY13,HA13,HC13)</f>
        <v>0</v>
      </c>
      <c r="HF13" s="32">
        <f t="shared" si="21"/>
        <v>0</v>
      </c>
      <c r="HG13" s="28">
        <f>SUMIFS('Entry Data'!$A:$A,'Entry Data'!$AB:$AB,Driver_Ach!$B13&amp;Driver_Ach!$HG$8&amp;Driver_Ach!$O$9&amp;Driver_Ach!$O$10)</f>
        <v>0</v>
      </c>
      <c r="HH13" s="19">
        <f>SUMIFS('Entry Data'!$S:$S,'Entry Data'!$AB:$AB,Driver_Ach!$B13&amp;Driver_Ach!$HG$8&amp;Driver_Ach!$O$9&amp;Driver_Ach!$O$10)</f>
        <v>0</v>
      </c>
      <c r="HI13" s="6">
        <f>SUMIFS('Entry Data'!$A:$A,'Entry Data'!$AB:$AB,Driver_Ach!$B13&amp;Driver_Ach!$HG$8&amp;Driver_Ach!$O$9&amp;Driver_Ach!$Q$10)</f>
        <v>0</v>
      </c>
      <c r="HJ13" s="19">
        <f>SUMIFS('Entry Data'!$S:$S,'Entry Data'!$AB:$AB,Driver_Ach!$B13&amp;Driver_Ach!$HG$8&amp;Driver_Ach!$O$9&amp;Driver_Ach!$Q$10)</f>
        <v>0</v>
      </c>
      <c r="HK13" s="6">
        <f>SUMIFS('Entry Data'!$A:$A,'Entry Data'!$AB:$AB,Driver_Ach!$B13&amp;Driver_Ach!$HG$8&amp;Driver_Ach!$S$9&amp;Driver_Ach!$S$10)</f>
        <v>0</v>
      </c>
      <c r="HL13" s="19">
        <f>SUMIFS('Entry Data'!$S:$S,'Entry Data'!$AB:$AB,Driver_Ach!$B13&amp;Driver_Ach!$HG$8&amp;Driver_Ach!$S$9&amp;Driver_Ach!$S$10)</f>
        <v>0</v>
      </c>
      <c r="HM13" s="6">
        <f>SUMIFS('Entry Data'!$A:$A,'Entry Data'!$AB:$AB,Driver_Ach!$B13&amp;Driver_Ach!$HG$8&amp;Driver_Ach!$S$9&amp;Driver_Ach!$U$10)</f>
        <v>0</v>
      </c>
      <c r="HN13" s="6">
        <f>SUMIFS('Entry Data'!$S:$S,'Entry Data'!$AB:$AB,Driver_Ach!$B13&amp;Driver_Ach!$HG$8&amp;Driver_Ach!$S$9&amp;Driver_Ach!$U$10)</f>
        <v>0</v>
      </c>
      <c r="HO13" s="32">
        <f t="shared" ref="HO13:HP20" si="22">SUM(HG13,HI13,HK13,HM13)</f>
        <v>0</v>
      </c>
      <c r="HP13" s="32">
        <f t="shared" si="22"/>
        <v>0</v>
      </c>
      <c r="HQ13" s="28">
        <f>SUMIFS('Entry Data'!$A:$A,'Entry Data'!$AB:$AB,Driver_Ach!$B13&amp;Driver_Ach!$HQ$8&amp;Driver_Ach!$O$9&amp;Driver_Ach!$O$10)</f>
        <v>0</v>
      </c>
      <c r="HR13" s="19">
        <f>SUMIFS('Entry Data'!$S:$S,'Entry Data'!$AB:$AB,Driver_Ach!$B13&amp;Driver_Ach!$HQ$8&amp;Driver_Ach!$O$9&amp;Driver_Ach!$O$10)</f>
        <v>0</v>
      </c>
      <c r="HS13" s="6">
        <f>SUMIFS('Entry Data'!$A:$A,'Entry Data'!$AB:$AB,Driver_Ach!$B13&amp;Driver_Ach!$HQ$8&amp;Driver_Ach!$O$9&amp;Driver_Ach!$Q$10)</f>
        <v>0</v>
      </c>
      <c r="HT13" s="19">
        <f>SUMIFS('Entry Data'!$S:$S,'Entry Data'!$AB:$AB,Driver_Ach!$B13&amp;Driver_Ach!$HQ$8&amp;Driver_Ach!$O$9&amp;Driver_Ach!$Q$10)</f>
        <v>0</v>
      </c>
      <c r="HU13" s="6">
        <f>SUMIFS('Entry Data'!$A:$A,'Entry Data'!$AB:$AB,Driver_Ach!$B13&amp;Driver_Ach!$HQ$8&amp;Driver_Ach!$S$9&amp;Driver_Ach!$S$10)</f>
        <v>0</v>
      </c>
      <c r="HV13" s="19">
        <f>SUMIFS('Entry Data'!$S:$S,'Entry Data'!$AB:$AB,Driver_Ach!$B13&amp;Driver_Ach!$HQ$8&amp;Driver_Ach!$S$9&amp;Driver_Ach!$S$10)</f>
        <v>0</v>
      </c>
      <c r="HW13" s="6">
        <f>SUMIFS('Entry Data'!$A:$A,'Entry Data'!$AB:$AB,Driver_Ach!$B13&amp;Driver_Ach!$HQ$8&amp;Driver_Ach!$S$9&amp;Driver_Ach!$U$10)</f>
        <v>0</v>
      </c>
      <c r="HX13" s="6">
        <f>SUMIFS('Entry Data'!$S:$S,'Entry Data'!$AB:$AB,Driver_Ach!$B13&amp;Driver_Ach!$HQ$8&amp;Driver_Ach!$S$9&amp;Driver_Ach!$U$10)</f>
        <v>0</v>
      </c>
      <c r="HY13" s="32">
        <f t="shared" ref="HY13:HZ20" si="23">SUM(HQ13,HS13,HU13,HW13)</f>
        <v>0</v>
      </c>
      <c r="HZ13" s="32">
        <f t="shared" si="23"/>
        <v>0</v>
      </c>
      <c r="IA13" s="28">
        <f>SUMIFS('Entry Data'!$A:$A,'Entry Data'!$AB:$AB,Driver_Ach!$B13&amp;Driver_Ach!$IA$8&amp;Driver_Ach!$O$9&amp;Driver_Ach!$O$10)</f>
        <v>0</v>
      </c>
      <c r="IB13" s="19">
        <f>SUMIFS('Entry Data'!$S:$S,'Entry Data'!$AB:$AB,Driver_Ach!$B13&amp;Driver_Ach!$IA$8&amp;Driver_Ach!$O$9&amp;Driver_Ach!$O$10)</f>
        <v>0</v>
      </c>
      <c r="IC13" s="6">
        <f>SUMIFS('Entry Data'!$A:$A,'Entry Data'!$AB:$AB,Driver_Ach!$B13&amp;Driver_Ach!$IA$8&amp;Driver_Ach!$O$9&amp;Driver_Ach!$Q$10)</f>
        <v>0</v>
      </c>
      <c r="ID13" s="19">
        <f>SUMIFS('Entry Data'!$S:$S,'Entry Data'!$AB:$AB,Driver_Ach!$B13&amp;Driver_Ach!$IA$8&amp;Driver_Ach!$O$9&amp;Driver_Ach!$Q$10)</f>
        <v>0</v>
      </c>
      <c r="IE13" s="6">
        <f>SUMIFS('Entry Data'!$A:$A,'Entry Data'!$AB:$AB,Driver_Ach!$B13&amp;Driver_Ach!$IA$8&amp;Driver_Ach!$S$9&amp;Driver_Ach!$S$10)</f>
        <v>0</v>
      </c>
      <c r="IF13" s="19">
        <f>SUMIFS('Entry Data'!$S:$S,'Entry Data'!$AB:$AB,Driver_Ach!$B13&amp;Driver_Ach!$IA$8&amp;Driver_Ach!$S$9&amp;Driver_Ach!$S$10)</f>
        <v>0</v>
      </c>
      <c r="IG13" s="6">
        <f>SUMIFS('Entry Data'!$A:$A,'Entry Data'!$AB:$AB,Driver_Ach!$B13&amp;Driver_Ach!$IA$8&amp;Driver_Ach!$S$9&amp;Driver_Ach!$U$10)</f>
        <v>0</v>
      </c>
      <c r="IH13" s="6">
        <f>SUMIFS('Entry Data'!$S:$S,'Entry Data'!$AB:$AB,Driver_Ach!$B13&amp;Driver_Ach!$IA$8&amp;Driver_Ach!$S$9&amp;Driver_Ach!$U$10)</f>
        <v>0</v>
      </c>
      <c r="II13" s="32">
        <f t="shared" ref="II13:IJ20" si="24">SUM(IA13,IC13,IE13,IG13)</f>
        <v>0</v>
      </c>
      <c r="IJ13" s="32">
        <f t="shared" si="24"/>
        <v>0</v>
      </c>
      <c r="IK13" s="28">
        <f>SUMIFS('Entry Data'!$A:$A,'Entry Data'!$AB:$AB,Driver_Ach!$B13&amp;Driver_Ach!$IK$8&amp;Driver_Ach!$O$9&amp;Driver_Ach!$O$10)</f>
        <v>0</v>
      </c>
      <c r="IL13" s="19">
        <f>SUMIFS('Entry Data'!$S:$S,'Entry Data'!$AB:$AB,Driver_Ach!$B13&amp;Driver_Ach!$IK$8&amp;Driver_Ach!$O$9&amp;Driver_Ach!$O$10)</f>
        <v>0</v>
      </c>
      <c r="IM13" s="6">
        <f>SUMIFS('Entry Data'!$A:$A,'Entry Data'!$AB:$AB,Driver_Ach!$B13&amp;Driver_Ach!$IK$8&amp;Driver_Ach!$O$9&amp;Driver_Ach!$Q$10)</f>
        <v>0</v>
      </c>
      <c r="IN13" s="19">
        <f>SUMIFS('Entry Data'!$S:$S,'Entry Data'!$AB:$AB,Driver_Ach!$B13&amp;Driver_Ach!$IK$8&amp;Driver_Ach!$O$9&amp;Driver_Ach!$Q$10)</f>
        <v>0</v>
      </c>
      <c r="IO13" s="6">
        <f>SUMIFS('Entry Data'!$A:$A,'Entry Data'!$AB:$AB,Driver_Ach!$B13&amp;Driver_Ach!$IK$8&amp;Driver_Ach!$S$9&amp;Driver_Ach!$S$10)</f>
        <v>0</v>
      </c>
      <c r="IP13" s="19">
        <f>SUMIFS('Entry Data'!$S:$S,'Entry Data'!$AB:$AB,Driver_Ach!$B13&amp;Driver_Ach!$IK$8&amp;Driver_Ach!$S$9&amp;Driver_Ach!$S$10)</f>
        <v>0</v>
      </c>
      <c r="IQ13" s="6">
        <f>SUMIFS('Entry Data'!$A:$A,'Entry Data'!$AB:$AB,Driver_Ach!$B13&amp;Driver_Ach!$IK$8&amp;Driver_Ach!$S$9&amp;Driver_Ach!$U$10)</f>
        <v>0</v>
      </c>
      <c r="IR13" s="6">
        <f>SUMIFS('Entry Data'!$S:$S,'Entry Data'!$AB:$AB,Driver_Ach!$B13&amp;Driver_Ach!$IK$8&amp;Driver_Ach!$S$9&amp;Driver_Ach!$U$10)</f>
        <v>0</v>
      </c>
      <c r="IS13" s="32">
        <f t="shared" ref="IS13:IT20" si="25">SUM(IK13,IM13,IO13,IQ13)</f>
        <v>0</v>
      </c>
      <c r="IT13" s="32">
        <f t="shared" si="25"/>
        <v>0</v>
      </c>
      <c r="IU13" s="28">
        <f>SUMIFS('Entry Data'!$A:$A,'Entry Data'!$AB:$AB,Driver_Ach!$B13&amp;Driver_Ach!$IU$8&amp;Driver_Ach!$O$9&amp;Driver_Ach!$O$10)</f>
        <v>0</v>
      </c>
      <c r="IV13" s="19">
        <f>SUMIFS('Entry Data'!$S:$S,'Entry Data'!$AB:$AB,Driver_Ach!$B13&amp;Driver_Ach!$IU$8&amp;Driver_Ach!$O$9&amp;Driver_Ach!$O$10)</f>
        <v>0</v>
      </c>
      <c r="IW13" s="6">
        <f>SUMIFS('Entry Data'!$A:$A,'Entry Data'!$AB:$AB,Driver_Ach!$B13&amp;Driver_Ach!$IU$8&amp;Driver_Ach!$O$9&amp;Driver_Ach!$Q$10)</f>
        <v>0</v>
      </c>
      <c r="IX13" s="19">
        <f>SUMIFS('Entry Data'!$S:$S,'Entry Data'!$AB:$AB,Driver_Ach!$B13&amp;Driver_Ach!$IU$8&amp;Driver_Ach!$O$9&amp;Driver_Ach!$Q$10)</f>
        <v>0</v>
      </c>
      <c r="IY13" s="6">
        <f>SUMIFS('Entry Data'!$A:$A,'Entry Data'!$AB:$AB,Driver_Ach!$B13&amp;Driver_Ach!$IU$8&amp;Driver_Ach!$S$9&amp;Driver_Ach!$S$10)</f>
        <v>0</v>
      </c>
      <c r="IZ13" s="19">
        <f>SUMIFS('Entry Data'!$S:$S,'Entry Data'!$AB:$AB,Driver_Ach!$B13&amp;Driver_Ach!$IU$8&amp;Driver_Ach!$S$9&amp;Driver_Ach!$S$10)</f>
        <v>0</v>
      </c>
      <c r="JA13" s="6">
        <f>SUMIFS('Entry Data'!$A:$A,'Entry Data'!$AB:$AB,Driver_Ach!$B13&amp;Driver_Ach!$IU$8&amp;Driver_Ach!$S$9&amp;Driver_Ach!$U$10)</f>
        <v>0</v>
      </c>
      <c r="JB13" s="6">
        <f>SUMIFS('Entry Data'!$S:$S,'Entry Data'!$AB:$AB,Driver_Ach!$B13&amp;Driver_Ach!$IU$8&amp;Driver_Ach!$S$9&amp;Driver_Ach!$U$10)</f>
        <v>0</v>
      </c>
      <c r="JC13" s="32">
        <f t="shared" ref="JC13:JD20" si="26">SUM(IU13,IW13,IY13,JA13)</f>
        <v>0</v>
      </c>
      <c r="JD13" s="32">
        <f t="shared" si="26"/>
        <v>0</v>
      </c>
      <c r="JE13" s="28">
        <f>SUMIFS('Entry Data'!$A:$A,'Entry Data'!$AB:$AB,Driver_Ach!$B13&amp;Driver_Ach!$JE$8&amp;Driver_Ach!$O$9&amp;Driver_Ach!$O$10)</f>
        <v>0</v>
      </c>
      <c r="JF13" s="19">
        <f>SUMIFS('Entry Data'!$S:$S,'Entry Data'!$AB:$AB,Driver_Ach!$B13&amp;Driver_Ach!$JE$8&amp;Driver_Ach!$O$9&amp;Driver_Ach!$O$10)</f>
        <v>0</v>
      </c>
      <c r="JG13" s="6">
        <f>SUMIFS('Entry Data'!$A:$A,'Entry Data'!$AB:$AB,Driver_Ach!$B13&amp;Driver_Ach!$JE$8&amp;Driver_Ach!$O$9&amp;Driver_Ach!$Q$10)</f>
        <v>0</v>
      </c>
      <c r="JH13" s="19">
        <f>SUMIFS('Entry Data'!$S:$S,'Entry Data'!$AB:$AB,Driver_Ach!$B13&amp;Driver_Ach!$JE$8&amp;Driver_Ach!$O$9&amp;Driver_Ach!$Q$10)</f>
        <v>0</v>
      </c>
      <c r="JI13" s="6">
        <f>SUMIFS('Entry Data'!$A:$A,'Entry Data'!$AB:$AB,Driver_Ach!$B13&amp;Driver_Ach!$JE$8&amp;Driver_Ach!$S$9&amp;Driver_Ach!$S$10)</f>
        <v>0</v>
      </c>
      <c r="JJ13" s="19">
        <f>SUMIFS('Entry Data'!$S:$S,'Entry Data'!$AB:$AB,Driver_Ach!$B13&amp;Driver_Ach!$JE$8&amp;Driver_Ach!$S$9&amp;Driver_Ach!$S$10)</f>
        <v>0</v>
      </c>
      <c r="JK13" s="6">
        <f>SUMIFS('Entry Data'!$A:$A,'Entry Data'!$AB:$AB,Driver_Ach!$B13&amp;Driver_Ach!$JE$8&amp;Driver_Ach!$S$9&amp;Driver_Ach!$U$10)</f>
        <v>0</v>
      </c>
      <c r="JL13" s="6">
        <f>SUMIFS('Entry Data'!$S:$S,'Entry Data'!$AB:$AB,Driver_Ach!$B13&amp;Driver_Ach!$JE$8&amp;Driver_Ach!$S$9&amp;Driver_Ach!$U$10)</f>
        <v>0</v>
      </c>
      <c r="JM13" s="32">
        <f t="shared" ref="JM13:JN20" si="27">SUM(JE13,JG13,JI13,JK13)</f>
        <v>0</v>
      </c>
      <c r="JN13" s="32">
        <f t="shared" si="27"/>
        <v>0</v>
      </c>
      <c r="JO13" s="28">
        <f>SUMIFS('Entry Data'!$A:$A,'Entry Data'!$AB:$AB,Driver_Ach!$B13&amp;Driver_Ach!$JO$8&amp;Driver_Ach!$O$9&amp;Driver_Ach!$O$10)</f>
        <v>0</v>
      </c>
      <c r="JP13" s="19">
        <f>SUMIFS('Entry Data'!$S:$S,'Entry Data'!$AB:$AB,Driver_Ach!$B13&amp;Driver_Ach!$JO$8&amp;Driver_Ach!$O$9&amp;Driver_Ach!$O$10)</f>
        <v>0</v>
      </c>
      <c r="JQ13" s="6">
        <f>SUMIFS('Entry Data'!$A:$A,'Entry Data'!$AB:$AB,Driver_Ach!$B13&amp;Driver_Ach!$JO$8&amp;Driver_Ach!$O$9&amp;Driver_Ach!$Q$10)</f>
        <v>0</v>
      </c>
      <c r="JR13" s="19">
        <f>SUMIFS('Entry Data'!$S:$S,'Entry Data'!$AB:$AB,Driver_Ach!$B13&amp;Driver_Ach!$JO$8&amp;Driver_Ach!$O$9&amp;Driver_Ach!$Q$10)</f>
        <v>0</v>
      </c>
      <c r="JS13" s="6">
        <f>SUMIFS('Entry Data'!$A:$A,'Entry Data'!$AB:$AB,Driver_Ach!$B13&amp;Driver_Ach!$JO$8&amp;Driver_Ach!$S$9&amp;Driver_Ach!$S$10)</f>
        <v>0</v>
      </c>
      <c r="JT13" s="19">
        <f>SUMIFS('Entry Data'!$S:$S,'Entry Data'!$AB:$AB,Driver_Ach!$B13&amp;Driver_Ach!$JO$8&amp;Driver_Ach!$S$9&amp;Driver_Ach!$S$10)</f>
        <v>0</v>
      </c>
      <c r="JU13" s="6">
        <f>SUMIFS('Entry Data'!$A:$A,'Entry Data'!$AB:$AB,Driver_Ach!$B13&amp;Driver_Ach!$JO$8&amp;Driver_Ach!$S$9&amp;Driver_Ach!$U$10)</f>
        <v>0</v>
      </c>
      <c r="JV13" s="6">
        <f>SUMIFS('Entry Data'!$S:$S,'Entry Data'!$AB:$AB,Driver_Ach!$B13&amp;Driver_Ach!$JO$8&amp;Driver_Ach!$S$9&amp;Driver_Ach!$U$10)</f>
        <v>0</v>
      </c>
      <c r="JW13" s="32">
        <f t="shared" ref="JW13:JX20" si="28">SUM(JO13,JQ13,JS13,JU13)</f>
        <v>0</v>
      </c>
      <c r="JX13" s="32">
        <f t="shared" si="28"/>
        <v>0</v>
      </c>
      <c r="JY13" s="28">
        <f>SUMIFS('Entry Data'!$A:$A,'Entry Data'!$AB:$AB,Driver_Ach!$B13&amp;Driver_Ach!$JY$8&amp;Driver_Ach!$O$9&amp;Driver_Ach!$O$10)</f>
        <v>0</v>
      </c>
      <c r="JZ13" s="19">
        <f>SUMIFS('Entry Data'!$S:$S,'Entry Data'!$AB:$AB,Driver_Ach!$B13&amp;Driver_Ach!$JY$8&amp;Driver_Ach!$O$9&amp;Driver_Ach!$O$10)</f>
        <v>0</v>
      </c>
      <c r="KA13" s="6">
        <f>SUMIFS('Entry Data'!$A:$A,'Entry Data'!$AB:$AB,Driver_Ach!$B13&amp;Driver_Ach!$JY$8&amp;Driver_Ach!$O$9&amp;Driver_Ach!$Q$10)</f>
        <v>0</v>
      </c>
      <c r="KB13" s="19">
        <f>SUMIFS('Entry Data'!$S:$S,'Entry Data'!$AB:$AB,Driver_Ach!$B13&amp;Driver_Ach!$JY$8&amp;Driver_Ach!$O$9&amp;Driver_Ach!$Q$10)</f>
        <v>0</v>
      </c>
      <c r="KC13" s="6">
        <f>SUMIFS('Entry Data'!$A:$A,'Entry Data'!$AB:$AB,Driver_Ach!$B13&amp;Driver_Ach!$JY$8&amp;Driver_Ach!$S$9&amp;Driver_Ach!$S$10)</f>
        <v>0</v>
      </c>
      <c r="KD13" s="19">
        <f>SUMIFS('Entry Data'!$S:$S,'Entry Data'!$AB:$AB,Driver_Ach!$B13&amp;Driver_Ach!$JY$8&amp;Driver_Ach!$S$9&amp;Driver_Ach!$S$10)</f>
        <v>0</v>
      </c>
      <c r="KE13" s="6">
        <f>SUMIFS('Entry Data'!$A:$A,'Entry Data'!$AB:$AB,Driver_Ach!$B13&amp;Driver_Ach!$JY$8&amp;Driver_Ach!$S$9&amp;Driver_Ach!$U$10)</f>
        <v>0</v>
      </c>
      <c r="KF13" s="6">
        <f>SUMIFS('Entry Data'!$S:$S,'Entry Data'!$AB:$AB,Driver_Ach!$B13&amp;Driver_Ach!$JY$8&amp;Driver_Ach!$S$9&amp;Driver_Ach!$U$10)</f>
        <v>0</v>
      </c>
      <c r="KG13" s="32">
        <f t="shared" ref="KG13:KH20" si="29">SUM(JY13,KA13,KC13,KE13)</f>
        <v>0</v>
      </c>
      <c r="KH13" s="32">
        <f t="shared" si="29"/>
        <v>0</v>
      </c>
      <c r="KI13" s="28">
        <f>SUMIFS('Entry Data'!$A:$A,'Entry Data'!$AB:$AB,Driver_Ach!$B13&amp;Driver_Ach!$KI$8&amp;Driver_Ach!$O$9&amp;Driver_Ach!$O$10)</f>
        <v>0</v>
      </c>
      <c r="KJ13" s="19">
        <f>SUMIFS('Entry Data'!$S:$S,'Entry Data'!$AB:$AB,Driver_Ach!$B13&amp;Driver_Ach!$KI$8&amp;Driver_Ach!$O$9&amp;Driver_Ach!$O$10)</f>
        <v>0</v>
      </c>
      <c r="KK13" s="6">
        <f>SUMIFS('Entry Data'!$A:$A,'Entry Data'!$AB:$AB,Driver_Ach!$B13&amp;Driver_Ach!$KI$8&amp;Driver_Ach!$O$9&amp;Driver_Ach!$Q$10)</f>
        <v>0</v>
      </c>
      <c r="KL13" s="19">
        <f>SUMIFS('Entry Data'!$S:$S,'Entry Data'!$AB:$AB,Driver_Ach!$B13&amp;Driver_Ach!$KI$8&amp;Driver_Ach!$O$9&amp;Driver_Ach!$Q$10)</f>
        <v>0</v>
      </c>
      <c r="KM13" s="6">
        <f>SUMIFS('Entry Data'!$A:$A,'Entry Data'!$AB:$AB,Driver_Ach!$B13&amp;Driver_Ach!$KI$8&amp;Driver_Ach!$S$9&amp;Driver_Ach!$S$10)</f>
        <v>0</v>
      </c>
      <c r="KN13" s="19">
        <f>SUMIFS('Entry Data'!$S:$S,'Entry Data'!$AB:$AB,Driver_Ach!$B13&amp;Driver_Ach!$KI$8&amp;Driver_Ach!$S$9&amp;Driver_Ach!$S$10)</f>
        <v>0</v>
      </c>
      <c r="KO13" s="6">
        <f>SUMIFS('Entry Data'!$A:$A,'Entry Data'!$AB:$AB,Driver_Ach!$B13&amp;Driver_Ach!$KI$8&amp;Driver_Ach!$S$9&amp;Driver_Ach!$U$10)</f>
        <v>0</v>
      </c>
      <c r="KP13" s="6">
        <f>SUMIFS('Entry Data'!$S:$S,'Entry Data'!$AB:$AB,Driver_Ach!$B13&amp;Driver_Ach!$KI$8&amp;Driver_Ach!$S$9&amp;Driver_Ach!$U$10)</f>
        <v>0</v>
      </c>
      <c r="KQ13" s="32">
        <f t="shared" ref="KQ13:KR20" si="30">SUM(KI13,KK13,KM13,KO13)</f>
        <v>0</v>
      </c>
      <c r="KR13" s="32">
        <f t="shared" si="30"/>
        <v>0</v>
      </c>
      <c r="KS13" s="28">
        <f>SUMIFS('Entry Data'!$A:$A,'Entry Data'!$AB:$AB,Driver_Ach!$B13&amp;Driver_Ach!$KS$8&amp;Driver_Ach!$O$9&amp;Driver_Ach!$O$10)</f>
        <v>0</v>
      </c>
      <c r="KT13" s="19">
        <f>SUMIFS('Entry Data'!$S:$S,'Entry Data'!$AB:$AB,Driver_Ach!$B13&amp;Driver_Ach!$KS$8&amp;Driver_Ach!$O$9&amp;Driver_Ach!$O$10)</f>
        <v>0</v>
      </c>
      <c r="KU13" s="6">
        <f>SUMIFS('Entry Data'!$A:$A,'Entry Data'!$AB:$AB,Driver_Ach!$B13&amp;Driver_Ach!$KS$8&amp;Driver_Ach!$O$9&amp;Driver_Ach!$Q$10)</f>
        <v>0</v>
      </c>
      <c r="KV13" s="19">
        <f>SUMIFS('Entry Data'!$S:$S,'Entry Data'!$AB:$AB,Driver_Ach!$B13&amp;Driver_Ach!$KS$8&amp;Driver_Ach!$O$9&amp;Driver_Ach!$Q$10)</f>
        <v>0</v>
      </c>
      <c r="KW13" s="6">
        <f>SUMIFS('Entry Data'!$A:$A,'Entry Data'!$AB:$AB,Driver_Ach!$B13&amp;Driver_Ach!$KS$8&amp;Driver_Ach!$S$9&amp;Driver_Ach!$S$10)</f>
        <v>0</v>
      </c>
      <c r="KX13" s="19">
        <f>SUMIFS('Entry Data'!$S:$S,'Entry Data'!$AB:$AB,Driver_Ach!$B13&amp;Driver_Ach!$KS$8&amp;Driver_Ach!$S$9&amp;Driver_Ach!$S$10)</f>
        <v>0</v>
      </c>
      <c r="KY13" s="6">
        <f>SUMIFS('Entry Data'!$A:$A,'Entry Data'!$AB:$AB,Driver_Ach!$B13&amp;Driver_Ach!$KS$8&amp;Driver_Ach!$S$9&amp;Driver_Ach!$U$10)</f>
        <v>0</v>
      </c>
      <c r="KZ13" s="6">
        <f>SUMIFS('Entry Data'!$S:$S,'Entry Data'!$AB:$AB,Driver_Ach!$B13&amp;Driver_Ach!$KS$8&amp;Driver_Ach!$S$9&amp;Driver_Ach!$U$10)</f>
        <v>0</v>
      </c>
      <c r="LA13" s="32">
        <f t="shared" ref="LA13:LB20" si="31">SUM(KS13,KU13,KW13,KY13)</f>
        <v>0</v>
      </c>
      <c r="LB13" s="32">
        <f t="shared" si="31"/>
        <v>0</v>
      </c>
      <c r="LC13" s="28">
        <f>SUMIFS('Entry Data'!$A:$A,'Entry Data'!$AB:$AB,Driver_Ach!$B13&amp;Driver_Ach!$LC$8&amp;Driver_Ach!$O$9&amp;Driver_Ach!$O$10)</f>
        <v>0</v>
      </c>
      <c r="LD13" s="19">
        <f>SUMIFS('Entry Data'!$S:$S,'Entry Data'!$AB:$AB,Driver_Ach!$B13&amp;Driver_Ach!$LC$8&amp;Driver_Ach!$O$9&amp;Driver_Ach!$O$10)</f>
        <v>0</v>
      </c>
      <c r="LE13" s="6">
        <f>SUMIFS('Entry Data'!$A:$A,'Entry Data'!$AB:$AB,Driver_Ach!$B13&amp;Driver_Ach!$LC$8&amp;Driver_Ach!$O$9&amp;Driver_Ach!$Q$10)</f>
        <v>0</v>
      </c>
      <c r="LF13" s="19">
        <f>SUMIFS('Entry Data'!$S:$S,'Entry Data'!$AB:$AB,Driver_Ach!$B13&amp;Driver_Ach!$LC$8&amp;Driver_Ach!$O$9&amp;Driver_Ach!$Q$10)</f>
        <v>0</v>
      </c>
      <c r="LG13" s="6">
        <f>SUMIFS('Entry Data'!$A:$A,'Entry Data'!$AB:$AB,Driver_Ach!$B13&amp;Driver_Ach!$LC$8&amp;Driver_Ach!$S$9&amp;Driver_Ach!$S$10)</f>
        <v>0</v>
      </c>
      <c r="LH13" s="19">
        <f>SUMIFS('Entry Data'!$S:$S,'Entry Data'!$AB:$AB,Driver_Ach!$B13&amp;Driver_Ach!$LC$8&amp;Driver_Ach!$S$9&amp;Driver_Ach!$S$10)</f>
        <v>0</v>
      </c>
      <c r="LI13" s="6">
        <f>SUMIFS('Entry Data'!$A:$A,'Entry Data'!$AB:$AB,Driver_Ach!$B13&amp;Driver_Ach!$LC$8&amp;Driver_Ach!$S$9&amp;Driver_Ach!$U$10)</f>
        <v>0</v>
      </c>
      <c r="LJ13" s="6">
        <f>SUMIFS('Entry Data'!$S:$S,'Entry Data'!$AB:$AB,Driver_Ach!$B13&amp;Driver_Ach!$LC$8&amp;Driver_Ach!$S$9&amp;Driver_Ach!$U$10)</f>
        <v>0</v>
      </c>
      <c r="LK13" s="32">
        <f t="shared" ref="LK13:LL20" si="32">SUM(LC13,LE13,LG13,LI13)</f>
        <v>0</v>
      </c>
      <c r="LL13" s="32">
        <f t="shared" si="32"/>
        <v>0</v>
      </c>
    </row>
    <row r="14" spans="1:324" x14ac:dyDescent="0.2">
      <c r="A14" s="3">
        <v>3</v>
      </c>
      <c r="B14" s="31" t="s">
        <v>100</v>
      </c>
      <c r="C14" s="3"/>
      <c r="D14" s="6">
        <f t="shared" si="1"/>
        <v>25</v>
      </c>
      <c r="E14" s="6">
        <f t="shared" si="0"/>
        <v>769.64</v>
      </c>
      <c r="F14" s="6">
        <f t="shared" si="0"/>
        <v>56</v>
      </c>
      <c r="G14" s="6">
        <f t="shared" si="0"/>
        <v>1036.72</v>
      </c>
      <c r="H14" s="6">
        <f t="shared" si="0"/>
        <v>2</v>
      </c>
      <c r="I14" s="19">
        <f t="shared" si="0"/>
        <v>70.94</v>
      </c>
      <c r="J14" s="6">
        <f t="shared" si="0"/>
        <v>1</v>
      </c>
      <c r="K14" s="19">
        <f t="shared" si="0"/>
        <v>34.22</v>
      </c>
      <c r="L14" s="6">
        <f t="shared" si="0"/>
        <v>84</v>
      </c>
      <c r="M14" s="19">
        <f t="shared" si="0"/>
        <v>1911.5199999999998</v>
      </c>
      <c r="N14" s="15"/>
      <c r="O14" s="6">
        <f>SUMIFS('Entry Data'!$A:$A,'Entry Data'!$AB:$AB,Driver_Ach!$B14&amp;Driver_Ach!$O$8&amp;Driver_Ach!$O$9&amp;Driver_Ach!$O$10)</f>
        <v>0</v>
      </c>
      <c r="P14" s="19">
        <f>SUMIFS('Entry Data'!$S:$S,'Entry Data'!$AB:$AB,Driver_Ach!$B14&amp;Driver_Ach!$O$8&amp;Driver_Ach!$O$9&amp;Driver_Ach!$O$10)</f>
        <v>0</v>
      </c>
      <c r="Q14" s="6">
        <f>SUMIFS('Entry Data'!$A:$A,'Entry Data'!$AB:$AB,Driver_Ach!$B14&amp;Driver_Ach!$O$8&amp;Driver_Ach!$O$9&amp;Driver_Ach!$Q$10)</f>
        <v>4</v>
      </c>
      <c r="R14" s="19">
        <f>SUMIFS('Entry Data'!$S:$S,'Entry Data'!$AB:$AB,Driver_Ach!$B14&amp;Driver_Ach!$O$8&amp;Driver_Ach!$O$9&amp;Driver_Ach!$Q$10)</f>
        <v>125.85999999999999</v>
      </c>
      <c r="S14" s="6">
        <f>SUMIFS('Entry Data'!$A:$A,'Entry Data'!$AB:$AB,Driver_Ach!$B14&amp;Driver_Ach!$O$8&amp;Driver_Ach!$S$9&amp;Driver_Ach!$S$10)</f>
        <v>0</v>
      </c>
      <c r="T14" s="19">
        <f>SUMIFS('Entry Data'!$S:$S,'Entry Data'!$AB:$AB,Driver_Ach!$B14&amp;Driver_Ach!$O$8&amp;Driver_Ach!$S$9&amp;Driver_Ach!$S$10)</f>
        <v>0</v>
      </c>
      <c r="U14" s="6">
        <f>SUMIFS('Entry Data'!$A:$A,'Entry Data'!$AB:$AB,Driver_Ach!$B14&amp;Driver_Ach!$O$8&amp;Driver_Ach!$S$9&amp;Driver_Ach!$U$10)</f>
        <v>0</v>
      </c>
      <c r="V14" s="6">
        <f>SUMIFS('Entry Data'!$S:$S,'Entry Data'!$AB:$AB,Driver_Ach!$B14&amp;Driver_Ach!$O$8&amp;Driver_Ach!$S$9&amp;Driver_Ach!$U$10)</f>
        <v>0</v>
      </c>
      <c r="W14" s="32">
        <f t="shared" si="2"/>
        <v>4</v>
      </c>
      <c r="X14" s="33">
        <f t="shared" si="2"/>
        <v>125.85999999999999</v>
      </c>
      <c r="Y14" s="28">
        <f>SUMIFS('Entry Data'!$A:$A,'Entry Data'!$AB:$AB,Driver_Ach!$B14&amp;Driver_Ach!$Y$8&amp;Driver_Ach!$O$9&amp;Driver_Ach!$O$10)</f>
        <v>0</v>
      </c>
      <c r="Z14" s="19">
        <f>SUMIFS('Entry Data'!$S:$S,'Entry Data'!$AB:$AB,Driver_Ach!$B14&amp;Driver_Ach!$Y$8&amp;Driver_Ach!$O$9&amp;Driver_Ach!$O$10)</f>
        <v>0</v>
      </c>
      <c r="AA14" s="6">
        <f>SUMIFS('Entry Data'!$A:$A,'Entry Data'!$AB:$AB,Driver_Ach!$B14&amp;Driver_Ach!$Y$8&amp;Driver_Ach!$O$9&amp;Driver_Ach!$Q$10)</f>
        <v>5</v>
      </c>
      <c r="AB14" s="19">
        <f>SUMIFS('Entry Data'!$S:$S,'Entry Data'!$AB:$AB,Driver_Ach!$B14&amp;Driver_Ach!$Y$8&amp;Driver_Ach!$O$9&amp;Driver_Ach!$Q$10)</f>
        <v>154.00000000000003</v>
      </c>
      <c r="AC14" s="6">
        <f>SUMIFS('Entry Data'!$A:$A,'Entry Data'!$AB:$AB,Driver_Ach!$B14&amp;Driver_Ach!$Y$8&amp;Driver_Ach!$S$9&amp;Driver_Ach!$S$10)</f>
        <v>0</v>
      </c>
      <c r="AD14" s="19">
        <f>SUMIFS('Entry Data'!$S:$S,'Entry Data'!$AB:$AB,Driver_Ach!$B14&amp;Driver_Ach!$Y$8&amp;Driver_Ach!$S$9&amp;Driver_Ach!$S$10)</f>
        <v>0</v>
      </c>
      <c r="AE14" s="6">
        <f>SUMIFS('Entry Data'!$A:$A,'Entry Data'!$AB:$AB,Driver_Ach!$B14&amp;Driver_Ach!$Y$8&amp;Driver_Ach!$S$9&amp;Driver_Ach!$U$10)</f>
        <v>0</v>
      </c>
      <c r="AF14" s="6">
        <f>SUMIFS('Entry Data'!$S:$S,'Entry Data'!$AB:$AB,Driver_Ach!$B14&amp;Driver_Ach!$Y$8&amp;Driver_Ach!$S$9&amp;Driver_Ach!$U$10)</f>
        <v>0</v>
      </c>
      <c r="AG14" s="32">
        <f t="shared" si="3"/>
        <v>5</v>
      </c>
      <c r="AH14" s="32">
        <f t="shared" si="3"/>
        <v>154.00000000000003</v>
      </c>
      <c r="AI14" s="28">
        <f>SUMIFS('Entry Data'!$A:$A,'Entry Data'!$AB:$AB,Driver_Ach!$B14&amp;Driver_Ach!$AI$8&amp;Driver_Ach!$O$9&amp;Driver_Ach!$O$10)</f>
        <v>0</v>
      </c>
      <c r="AJ14" s="19">
        <f>SUMIFS('Entry Data'!$S:$S,'Entry Data'!$AB:$AB,Driver_Ach!$B14&amp;Driver_Ach!$AI$8&amp;Driver_Ach!$O$9&amp;Driver_Ach!$O$10)</f>
        <v>0</v>
      </c>
      <c r="AK14" s="6">
        <f>SUMIFS('Entry Data'!$A:$A,'Entry Data'!$AB:$AB,Driver_Ach!$B14&amp;Driver_Ach!$AI$8&amp;Driver_Ach!$O$9&amp;Driver_Ach!$Q$10)</f>
        <v>5</v>
      </c>
      <c r="AL14" s="19">
        <f>SUMIFS('Entry Data'!$S:$S,'Entry Data'!$AB:$AB,Driver_Ach!$B14&amp;Driver_Ach!$AI$8&amp;Driver_Ach!$O$9&amp;Driver_Ach!$Q$10)</f>
        <v>155.07999999999998</v>
      </c>
      <c r="AM14" s="6">
        <f>SUMIFS('Entry Data'!$A:$A,'Entry Data'!$AB:$AB,Driver_Ach!$B14&amp;Driver_Ach!$AI$8&amp;Driver_Ach!$S$9&amp;Driver_Ach!$S$10)</f>
        <v>0</v>
      </c>
      <c r="AN14" s="19">
        <f>SUMIFS('Entry Data'!$S:$S,'Entry Data'!$AB:$AB,Driver_Ach!$B14&amp;Driver_Ach!$AI$8&amp;Driver_Ach!$S$9&amp;Driver_Ach!$S$10)</f>
        <v>0</v>
      </c>
      <c r="AO14" s="6">
        <f>SUMIFS('Entry Data'!$A:$A,'Entry Data'!$AB:$AB,Driver_Ach!$B14&amp;Driver_Ach!$AI$8&amp;Driver_Ach!$S$9&amp;Driver_Ach!$U$10)</f>
        <v>0</v>
      </c>
      <c r="AP14" s="19">
        <f>SUMIFS('Entry Data'!$S:$S,'Entry Data'!$AB:$AB,Driver_Ach!$B14&amp;Driver_Ach!$AI$8&amp;Driver_Ach!$S$9&amp;Driver_Ach!$U$10)</f>
        <v>0</v>
      </c>
      <c r="AQ14" s="32">
        <f t="shared" si="4"/>
        <v>5</v>
      </c>
      <c r="AR14" s="32">
        <f t="shared" si="4"/>
        <v>155.07999999999998</v>
      </c>
      <c r="AS14" s="28">
        <f>SUMIFS('Entry Data'!$A:$A,'Entry Data'!$AB:$AB,Driver_Ach!$B14&amp;Driver_Ach!$AS$8&amp;Driver_Ach!$O$9&amp;Driver_Ach!$O$10)</f>
        <v>0</v>
      </c>
      <c r="AT14" s="19">
        <f>SUMIFS('Entry Data'!$S:$S,'Entry Data'!$AB:$AB,Driver_Ach!$B14&amp;Driver_Ach!$AS$8&amp;Driver_Ach!$O$9&amp;Driver_Ach!$O$10)</f>
        <v>0</v>
      </c>
      <c r="AU14" s="6">
        <f>SUMIFS('Entry Data'!$A:$A,'Entry Data'!$AB:$AB,Driver_Ach!$B14&amp;Driver_Ach!$AS$8&amp;Driver_Ach!$O$9&amp;Driver_Ach!$Q$10)</f>
        <v>5</v>
      </c>
      <c r="AV14" s="19">
        <f>SUMIFS('Entry Data'!$S:$S,'Entry Data'!$AB:$AB,Driver_Ach!$B14&amp;Driver_Ach!$AS$8&amp;Driver_Ach!$O$9&amp;Driver_Ach!$Q$10)</f>
        <v>161.02000000000001</v>
      </c>
      <c r="AW14" s="6">
        <f>SUMIFS('Entry Data'!$A:$A,'Entry Data'!$AB:$AB,Driver_Ach!$B14&amp;Driver_Ach!$AS$8&amp;Driver_Ach!$S$9&amp;Driver_Ach!$S$10)</f>
        <v>0</v>
      </c>
      <c r="AX14" s="19">
        <f>SUMIFS('Entry Data'!$S:$S,'Entry Data'!$AB:$AB,Driver_Ach!$B14&amp;Driver_Ach!$AS$8&amp;Driver_Ach!$S$9&amp;Driver_Ach!$S$10)</f>
        <v>0</v>
      </c>
      <c r="AY14" s="6">
        <f>SUMIFS('Entry Data'!$A:$A,'Entry Data'!$AB:$AB,Driver_Ach!$B14&amp;Driver_Ach!$AS$8&amp;Driver_Ach!$S$9&amp;Driver_Ach!$U$10)</f>
        <v>0</v>
      </c>
      <c r="AZ14" s="6">
        <f>SUMIFS('Entry Data'!$S:$S,'Entry Data'!$AB:$AB,Driver_Ach!$B14&amp;Driver_Ach!$AS$8&amp;Driver_Ach!$S$9&amp;Driver_Ach!$U$10)</f>
        <v>0</v>
      </c>
      <c r="BA14" s="32">
        <f t="shared" si="5"/>
        <v>5</v>
      </c>
      <c r="BB14" s="32">
        <f t="shared" si="5"/>
        <v>161.02000000000001</v>
      </c>
      <c r="BC14" s="28">
        <f>SUMIFS('Entry Data'!$A:$A,'Entry Data'!$AB:$AB,Driver_Ach!$B14&amp;Driver_Ach!$BC$8&amp;Driver_Ach!$O$9&amp;Driver_Ach!$O$10)</f>
        <v>0</v>
      </c>
      <c r="BD14" s="19">
        <f>SUMIFS('Entry Data'!$S:$S,'Entry Data'!$AB:$AB,Driver_Ach!$B14&amp;Driver_Ach!$BC$8&amp;Driver_Ach!$O$9&amp;Driver_Ach!$O$10)</f>
        <v>0</v>
      </c>
      <c r="BE14" s="6">
        <f>SUMIFS('Entry Data'!$A:$A,'Entry Data'!$AB:$AB,Driver_Ach!$B14&amp;Driver_Ach!$BC$8&amp;Driver_Ach!$O$9&amp;Driver_Ach!$Q$10)</f>
        <v>0</v>
      </c>
      <c r="BF14" s="19">
        <f>SUMIFS('Entry Data'!$S:$S,'Entry Data'!$AB:$AB,Driver_Ach!$B14&amp;Driver_Ach!$BC$8&amp;Driver_Ach!$O$9&amp;Driver_Ach!$Q$10)</f>
        <v>0</v>
      </c>
      <c r="BG14" s="6">
        <f>SUMIFS('Entry Data'!$A:$A,'Entry Data'!$AB:$AB,Driver_Ach!$B14&amp;Driver_Ach!$BC$8&amp;Driver_Ach!$S$9&amp;Driver_Ach!$S$10)</f>
        <v>0</v>
      </c>
      <c r="BH14" s="19">
        <f>SUMIFS('Entry Data'!$S:$S,'Entry Data'!$AB:$AB,Driver_Ach!$B14&amp;Driver_Ach!$BC$8&amp;Driver_Ach!$S$9&amp;Driver_Ach!$S$10)</f>
        <v>0</v>
      </c>
      <c r="BI14" s="6">
        <f>SUMIFS('Entry Data'!$A:$A,'Entry Data'!$AB:$AB,Driver_Ach!$B14&amp;Driver_Ach!$BC$8&amp;Driver_Ach!$S$9&amp;Driver_Ach!$U$10)</f>
        <v>0</v>
      </c>
      <c r="BJ14" s="6">
        <f>SUMIFS('Entry Data'!$S:$S,'Entry Data'!$AB:$AB,Driver_Ach!$B14&amp;Driver_Ach!$BC$8&amp;Driver_Ach!$S$9&amp;Driver_Ach!$U$10)</f>
        <v>0</v>
      </c>
      <c r="BK14" s="32">
        <f t="shared" si="6"/>
        <v>0</v>
      </c>
      <c r="BL14" s="32">
        <f t="shared" si="6"/>
        <v>0</v>
      </c>
      <c r="BM14" s="28">
        <f>SUMIFS('Entry Data'!$A:$A,'Entry Data'!$AB:$AB,Driver_Ach!$B14&amp;Driver_Ach!$BM$8&amp;Driver_Ach!$O$9&amp;Driver_Ach!$O$10)</f>
        <v>5</v>
      </c>
      <c r="BN14" s="19">
        <f>SUMIFS('Entry Data'!$S:$S,'Entry Data'!$AB:$AB,Driver_Ach!$B14&amp;Driver_Ach!$BM$8&amp;Driver_Ach!$O$9&amp;Driver_Ach!$O$10)</f>
        <v>158.39999999999998</v>
      </c>
      <c r="BO14" s="6">
        <f>SUMIFS('Entry Data'!$A:$A,'Entry Data'!$AB:$AB,Driver_Ach!$B14&amp;Driver_Ach!$BM$8&amp;Driver_Ach!$O$9&amp;Driver_Ach!$Q$10)</f>
        <v>0</v>
      </c>
      <c r="BP14" s="19">
        <f>SUMIFS('Entry Data'!$S:$S,'Entry Data'!$AB:$AB,Driver_Ach!$B14&amp;Driver_Ach!$BM$8&amp;Driver_Ach!$O$9&amp;Driver_Ach!$Q$10)</f>
        <v>0</v>
      </c>
      <c r="BQ14" s="6">
        <f>SUMIFS('Entry Data'!$A:$A,'Entry Data'!$AB:$AB,Driver_Ach!$B14&amp;Driver_Ach!$BM$8&amp;Driver_Ach!$S$9&amp;Driver_Ach!$S$10)</f>
        <v>0</v>
      </c>
      <c r="BR14" s="19">
        <f>SUMIFS('Entry Data'!$S:$S,'Entry Data'!$AB:$AB,Driver_Ach!$B14&amp;Driver_Ach!$BM$8&amp;Driver_Ach!$S$9&amp;Driver_Ach!$S$10)</f>
        <v>0</v>
      </c>
      <c r="BS14" s="6">
        <f>SUMIFS('Entry Data'!$A:$A,'Entry Data'!$AB:$AB,Driver_Ach!$B14&amp;Driver_Ach!$BM$8&amp;Driver_Ach!$S$9&amp;Driver_Ach!$U$10)</f>
        <v>0</v>
      </c>
      <c r="BT14" s="6">
        <f>SUMIFS('Entry Data'!$S:$S,'Entry Data'!$AB:$AB,Driver_Ach!$B14&amp;Driver_Ach!$BM$8&amp;Driver_Ach!$S$9&amp;Driver_Ach!$U$10)</f>
        <v>0</v>
      </c>
      <c r="BU14" s="32">
        <f t="shared" si="7"/>
        <v>5</v>
      </c>
      <c r="BV14" s="32">
        <f t="shared" si="7"/>
        <v>158.39999999999998</v>
      </c>
      <c r="BW14" s="28">
        <f>SUMIFS('Entry Data'!$A:$A,'Entry Data'!$AB:$AB,Driver_Ach!$B14&amp;Driver_Ach!$BW$8&amp;Driver_Ach!$O$9&amp;Driver_Ach!$O$10)</f>
        <v>6</v>
      </c>
      <c r="BX14" s="19">
        <f>SUMIFS('Entry Data'!$S:$S,'Entry Data'!$AB:$AB,Driver_Ach!$B14&amp;Driver_Ach!$BW$8&amp;Driver_Ach!$O$9&amp;Driver_Ach!$O$10)</f>
        <v>173.35999999999996</v>
      </c>
      <c r="BY14" s="6">
        <f>SUMIFS('Entry Data'!$A:$A,'Entry Data'!$AB:$AB,Driver_Ach!$B14&amp;Driver_Ach!$BW$8&amp;Driver_Ach!$O$9&amp;Driver_Ach!$Q$10)</f>
        <v>0</v>
      </c>
      <c r="BZ14" s="19">
        <f>SUMIFS('Entry Data'!$S:$S,'Entry Data'!$AB:$AB,Driver_Ach!$B14&amp;Driver_Ach!$BW$8&amp;Driver_Ach!$O$9&amp;Driver_Ach!$Q$10)</f>
        <v>0</v>
      </c>
      <c r="CA14" s="6">
        <f>SUMIFS('Entry Data'!$A:$A,'Entry Data'!$AB:$AB,Driver_Ach!$B14&amp;Driver_Ach!$BW$8&amp;Driver_Ach!$S$9&amp;Driver_Ach!$S$10)</f>
        <v>0</v>
      </c>
      <c r="CB14" s="19">
        <f>SUMIFS('Entry Data'!$S:$S,'Entry Data'!$AB:$AB,Driver_Ach!$B14&amp;Driver_Ach!$BW$8&amp;Driver_Ach!$S$9&amp;Driver_Ach!$S$10)</f>
        <v>0</v>
      </c>
      <c r="CC14" s="6">
        <f>SUMIFS('Entry Data'!$A:$A,'Entry Data'!$AB:$AB,Driver_Ach!$B14&amp;Driver_Ach!$BW$8&amp;Driver_Ach!$S$9&amp;Driver_Ach!$U$10)</f>
        <v>0</v>
      </c>
      <c r="CD14" s="6">
        <f>SUMIFS('Entry Data'!$S:$S,'Entry Data'!$AB:$AB,Driver_Ach!$B14&amp;Driver_Ach!$BW$8&amp;Driver_Ach!$S$9&amp;Driver_Ach!$U$10)</f>
        <v>0</v>
      </c>
      <c r="CE14" s="32">
        <f t="shared" si="8"/>
        <v>6</v>
      </c>
      <c r="CF14" s="32">
        <f t="shared" si="8"/>
        <v>173.35999999999996</v>
      </c>
      <c r="CG14" s="28">
        <f>SUMIFS('Entry Data'!$A:$A,'Entry Data'!$AB:$AB,Driver_Ach!$B14&amp;Driver_Ach!$CG$8&amp;Driver_Ach!$O$9&amp;Driver_Ach!$O$10)</f>
        <v>5</v>
      </c>
      <c r="CH14" s="19">
        <f>SUMIFS('Entry Data'!$S:$S,'Entry Data'!$AB:$AB,Driver_Ach!$B14&amp;Driver_Ach!$CG$8&amp;Driver_Ach!$O$9&amp;Driver_Ach!$O$10)</f>
        <v>159.58000000000001</v>
      </c>
      <c r="CI14" s="6">
        <f>SUMIFS('Entry Data'!$A:$A,'Entry Data'!$AB:$AB,Driver_Ach!$B14&amp;Driver_Ach!$CG$8&amp;Driver_Ach!$O$9&amp;Driver_Ach!$Q$10)</f>
        <v>0</v>
      </c>
      <c r="CJ14" s="19">
        <f>SUMIFS('Entry Data'!$S:$S,'Entry Data'!$AB:$AB,Driver_Ach!$B14&amp;Driver_Ach!$CG$8&amp;Driver_Ach!$O$9&amp;Driver_Ach!$Q$10)</f>
        <v>0</v>
      </c>
      <c r="CK14" s="6">
        <f>SUMIFS('Entry Data'!$A:$A,'Entry Data'!$AB:$AB,Driver_Ach!$B14&amp;Driver_Ach!$CG$8&amp;Driver_Ach!$S$9&amp;Driver_Ach!$S$10)</f>
        <v>0</v>
      </c>
      <c r="CL14" s="19">
        <f>SUMIFS('Entry Data'!$S:$S,'Entry Data'!$AB:$AB,Driver_Ach!$B14&amp;Driver_Ach!$CG$8&amp;Driver_Ach!$S$9&amp;Driver_Ach!$S$10)</f>
        <v>0</v>
      </c>
      <c r="CM14" s="6">
        <f>SUMIFS('Entry Data'!$A:$A,'Entry Data'!$AB:$AB,Driver_Ach!$B14&amp;Driver_Ach!$CG$8&amp;Driver_Ach!$S$9&amp;Driver_Ach!$U$10)</f>
        <v>0</v>
      </c>
      <c r="CN14" s="6">
        <f>SUMIFS('Entry Data'!$S:$S,'Entry Data'!$AB:$AB,Driver_Ach!$B14&amp;Driver_Ach!$CG$8&amp;Driver_Ach!$S$9&amp;Driver_Ach!$U$10)</f>
        <v>0</v>
      </c>
      <c r="CO14" s="32">
        <f t="shared" si="9"/>
        <v>5</v>
      </c>
      <c r="CP14" s="32">
        <f t="shared" si="9"/>
        <v>159.58000000000001</v>
      </c>
      <c r="CQ14" s="28">
        <f>SUMIFS('Entry Data'!$A:$A,'Entry Data'!$AB:$AB,Driver_Ach!$B14&amp;Driver_Ach!$CQ$8&amp;Driver_Ach!$O$9&amp;Driver_Ach!$O$10)</f>
        <v>0</v>
      </c>
      <c r="CR14" s="19">
        <f>SUMIFS('Entry Data'!$S:$S,'Entry Data'!$AB:$AB,Driver_Ach!$B14&amp;Driver_Ach!$CQ$8&amp;Driver_Ach!$O$9&amp;Driver_Ach!$O$10)</f>
        <v>0</v>
      </c>
      <c r="CS14" s="6">
        <f>SUMIFS('Entry Data'!$A:$A,'Entry Data'!$AB:$AB,Driver_Ach!$B14&amp;Driver_Ach!$CQ$8&amp;Driver_Ach!$O$9&amp;Driver_Ach!$Q$10)</f>
        <v>0</v>
      </c>
      <c r="CT14" s="19">
        <f>SUMIFS('Entry Data'!$S:$S,'Entry Data'!$AB:$AB,Driver_Ach!$B14&amp;Driver_Ach!$CQ$8&amp;Driver_Ach!$O$9&amp;Driver_Ach!$Q$10)</f>
        <v>0</v>
      </c>
      <c r="CU14" s="6">
        <f>SUMIFS('Entry Data'!$A:$A,'Entry Data'!$AB:$AB,Driver_Ach!$B14&amp;Driver_Ach!$CQ$8&amp;Driver_Ach!$S$9&amp;Driver_Ach!$S$10)</f>
        <v>0</v>
      </c>
      <c r="CV14" s="19">
        <f>SUMIFS('Entry Data'!$S:$S,'Entry Data'!$AB:$AB,Driver_Ach!$B14&amp;Driver_Ach!$CQ$8&amp;Driver_Ach!$S$9&amp;Driver_Ach!$S$10)</f>
        <v>0</v>
      </c>
      <c r="CW14" s="6">
        <f>SUMIFS('Entry Data'!$A:$A,'Entry Data'!$AB:$AB,Driver_Ach!$B14&amp;Driver_Ach!$CQ$8&amp;Driver_Ach!$S$9&amp;Driver_Ach!$U$10)</f>
        <v>0</v>
      </c>
      <c r="CX14" s="6">
        <f>SUMIFS('Entry Data'!$S:$S,'Entry Data'!$AB:$AB,Driver_Ach!$B14&amp;Driver_Ach!$CQ$8&amp;Driver_Ach!$S$9&amp;Driver_Ach!$U$10)</f>
        <v>0</v>
      </c>
      <c r="CY14" s="32">
        <f t="shared" si="10"/>
        <v>0</v>
      </c>
      <c r="CZ14" s="32">
        <f t="shared" si="10"/>
        <v>0</v>
      </c>
      <c r="DA14" s="28">
        <f>SUMIFS('Entry Data'!$A:$A,'Entry Data'!$AB:$AB,Driver_Ach!$B14&amp;Driver_Ach!$DA$8&amp;Driver_Ach!$O$9&amp;Driver_Ach!$O$10)</f>
        <v>6</v>
      </c>
      <c r="DB14" s="19">
        <f>SUMIFS('Entry Data'!$S:$S,'Entry Data'!$AB:$AB,Driver_Ach!$B14&amp;Driver_Ach!$DA$8&amp;Driver_Ach!$O$9&amp;Driver_Ach!$O$10)</f>
        <v>189.34</v>
      </c>
      <c r="DC14" s="6">
        <f>SUMIFS('Entry Data'!$A:$A,'Entry Data'!$AB:$AB,Driver_Ach!$B14&amp;Driver_Ach!$DA$8&amp;Driver_Ach!$O$9&amp;Driver_Ach!$Q$10)</f>
        <v>0</v>
      </c>
      <c r="DD14" s="19">
        <f>SUMIFS('Entry Data'!$S:$S,'Entry Data'!$AB:$AB,Driver_Ach!$B14&amp;Driver_Ach!$DA$8&amp;Driver_Ach!$O$9&amp;Driver_Ach!$Q$10)</f>
        <v>0</v>
      </c>
      <c r="DE14" s="6">
        <f>SUMIFS('Entry Data'!$A:$A,'Entry Data'!$AB:$AB,Driver_Ach!$B14&amp;Driver_Ach!$DA$8&amp;Driver_Ach!$S$9&amp;Driver_Ach!$S$10)</f>
        <v>0</v>
      </c>
      <c r="DF14" s="19">
        <f>SUMIFS('Entry Data'!$S:$S,'Entry Data'!$AB:$AB,Driver_Ach!$B14&amp;Driver_Ach!$DA$8&amp;Driver_Ach!$S$9&amp;Driver_Ach!$S$10)</f>
        <v>0</v>
      </c>
      <c r="DG14" s="6">
        <f>SUMIFS('Entry Data'!$A:$A,'Entry Data'!$AB:$AB,Driver_Ach!$B14&amp;Driver_Ach!$DA$8&amp;Driver_Ach!$S$9&amp;Driver_Ach!$U$10)</f>
        <v>0</v>
      </c>
      <c r="DH14" s="6">
        <f>SUMIFS('Entry Data'!$S:$S,'Entry Data'!$AB:$AB,Driver_Ach!$B14&amp;Driver_Ach!$DA$8&amp;Driver_Ach!$S$9&amp;Driver_Ach!$U$10)</f>
        <v>0</v>
      </c>
      <c r="DI14" s="32">
        <f t="shared" si="11"/>
        <v>6</v>
      </c>
      <c r="DJ14" s="32">
        <f t="shared" si="11"/>
        <v>189.34</v>
      </c>
      <c r="DK14" s="28">
        <f>SUMIFS('Entry Data'!$A:$A,'Entry Data'!$AB:$AB,Driver_Ach!$B14&amp;Driver_Ach!$DK$8&amp;Driver_Ach!$O$9&amp;Driver_Ach!$O$10)</f>
        <v>3</v>
      </c>
      <c r="DL14" s="19">
        <f>SUMIFS('Entry Data'!$S:$S,'Entry Data'!$AB:$AB,Driver_Ach!$B14&amp;Driver_Ach!$DK$8&amp;Driver_Ach!$O$9&amp;Driver_Ach!$O$10)</f>
        <v>88.960000000000008</v>
      </c>
      <c r="DM14" s="6">
        <f>SUMIFS('Entry Data'!$A:$A,'Entry Data'!$AB:$AB,Driver_Ach!$B14&amp;Driver_Ach!$DK$8&amp;Driver_Ach!$O$9&amp;Driver_Ach!$Q$10)</f>
        <v>0</v>
      </c>
      <c r="DN14" s="19">
        <f>SUMIFS('Entry Data'!$S:$S,'Entry Data'!$AB:$AB,Driver_Ach!$B14&amp;Driver_Ach!$DK$8&amp;Driver_Ach!$O$9&amp;Driver_Ach!$Q$10)</f>
        <v>0</v>
      </c>
      <c r="DO14" s="6">
        <f>SUMIFS('Entry Data'!$A:$A,'Entry Data'!$AB:$AB,Driver_Ach!$B14&amp;Driver_Ach!$DK$8&amp;Driver_Ach!$S$9&amp;Driver_Ach!$S$10)</f>
        <v>2</v>
      </c>
      <c r="DP14" s="19">
        <f>SUMIFS('Entry Data'!$S:$S,'Entry Data'!$AB:$AB,Driver_Ach!$B14&amp;Driver_Ach!$DK$8&amp;Driver_Ach!$S$9&amp;Driver_Ach!$S$10)</f>
        <v>70.94</v>
      </c>
      <c r="DQ14" s="6">
        <f>SUMIFS('Entry Data'!$A:$A,'Entry Data'!$AB:$AB,Driver_Ach!$B14&amp;Driver_Ach!$DK$8&amp;Driver_Ach!$S$9&amp;Driver_Ach!$U$10)</f>
        <v>0</v>
      </c>
      <c r="DR14" s="6">
        <f>SUMIFS('Entry Data'!$S:$S,'Entry Data'!$AB:$AB,Driver_Ach!$B14&amp;Driver_Ach!$DK$8&amp;Driver_Ach!$S$9&amp;Driver_Ach!$U$10)</f>
        <v>0</v>
      </c>
      <c r="DS14" s="32">
        <f t="shared" si="12"/>
        <v>5</v>
      </c>
      <c r="DT14" s="32">
        <f t="shared" si="12"/>
        <v>159.9</v>
      </c>
      <c r="DU14" s="28">
        <f>SUMIFS('Entry Data'!$A:$A,'Entry Data'!$AB:$AB,Driver_Ach!$B14&amp;Driver_Ach!$DU$8&amp;Driver_Ach!$O$9&amp;Driver_Ach!$O$10)</f>
        <v>0</v>
      </c>
      <c r="DV14" s="19">
        <f>SUMIFS('Entry Data'!$S:$S,'Entry Data'!$AB:$AB,Driver_Ach!$B14&amp;Driver_Ach!$DU$8&amp;Driver_Ach!$O$9&amp;Driver_Ach!$O$10)</f>
        <v>0</v>
      </c>
      <c r="DW14" s="6">
        <f>SUMIFS('Entry Data'!$A:$A,'Entry Data'!$AB:$AB,Driver_Ach!$B14&amp;Driver_Ach!$DU$8&amp;Driver_Ach!$O$9&amp;Driver_Ach!$Q$10)</f>
        <v>5</v>
      </c>
      <c r="DX14" s="19">
        <f>SUMIFS('Entry Data'!$S:$S,'Entry Data'!$AB:$AB,Driver_Ach!$B14&amp;Driver_Ach!$DU$8&amp;Driver_Ach!$O$9&amp;Driver_Ach!$Q$10)</f>
        <v>155.13999999999999</v>
      </c>
      <c r="DY14" s="6">
        <f>SUMIFS('Entry Data'!$A:$A,'Entry Data'!$AB:$AB,Driver_Ach!$B14&amp;Driver_Ach!$DU$8&amp;Driver_Ach!$S$9&amp;Driver_Ach!$S$10)</f>
        <v>0</v>
      </c>
      <c r="DZ14" s="19">
        <f>SUMIFS('Entry Data'!$S:$S,'Entry Data'!$AB:$AB,Driver_Ach!$B14&amp;Driver_Ach!$DU$8&amp;Driver_Ach!$S$9&amp;Driver_Ach!$S$10)</f>
        <v>0</v>
      </c>
      <c r="EA14" s="6">
        <f>SUMIFS('Entry Data'!$A:$A,'Entry Data'!$AB:$AB,Driver_Ach!$B14&amp;Driver_Ach!$DU$8&amp;Driver_Ach!$S$9&amp;Driver_Ach!$U$10)</f>
        <v>0</v>
      </c>
      <c r="EB14" s="6">
        <f>SUMIFS('Entry Data'!$S:$S,'Entry Data'!$AB:$AB,Driver_Ach!$B14&amp;Driver_Ach!$DU$8&amp;Driver_Ach!$S$9&amp;Driver_Ach!$U$10)</f>
        <v>0</v>
      </c>
      <c r="EC14" s="32">
        <f t="shared" si="13"/>
        <v>5</v>
      </c>
      <c r="ED14" s="32">
        <f t="shared" si="13"/>
        <v>155.13999999999999</v>
      </c>
      <c r="EE14" s="28">
        <f>SUMIFS('Entry Data'!$A:$A,'Entry Data'!$AB:$AB,Driver_Ach!$B14&amp;Driver_Ach!$EE$8&amp;Driver_Ach!$O$9&amp;Driver_Ach!$O$10)</f>
        <v>0</v>
      </c>
      <c r="EF14" s="19">
        <f>SUMIFS('Entry Data'!$S:$S,'Entry Data'!$AB:$AB,Driver_Ach!$B14&amp;Driver_Ach!$EE$8&amp;Driver_Ach!$O$9&amp;Driver_Ach!$O$10)</f>
        <v>0</v>
      </c>
      <c r="EG14" s="6">
        <f>SUMIFS('Entry Data'!$A:$A,'Entry Data'!$AB:$AB,Driver_Ach!$B14&amp;Driver_Ach!$EE$8&amp;Driver_Ach!$O$9&amp;Driver_Ach!$Q$10)</f>
        <v>5</v>
      </c>
      <c r="EH14" s="19">
        <f>SUMIFS('Entry Data'!$S:$S,'Entry Data'!$AB:$AB,Driver_Ach!$B14&amp;Driver_Ach!$EE$8&amp;Driver_Ach!$O$9&amp;Driver_Ach!$Q$10)</f>
        <v>158.04</v>
      </c>
      <c r="EI14" s="6">
        <f>SUMIFS('Entry Data'!$A:$A,'Entry Data'!$AB:$AB,Driver_Ach!$B14&amp;Driver_Ach!$EE$8&amp;Driver_Ach!$S$9&amp;Driver_Ach!$S$10)</f>
        <v>0</v>
      </c>
      <c r="EJ14" s="19">
        <f>SUMIFS('Entry Data'!$S:$S,'Entry Data'!$AB:$AB,Driver_Ach!$B14&amp;Driver_Ach!$EE$8&amp;Driver_Ach!$S$9&amp;Driver_Ach!$S$10)</f>
        <v>0</v>
      </c>
      <c r="EK14" s="6">
        <f>SUMIFS('Entry Data'!$A:$A,'Entry Data'!$AB:$AB,Driver_Ach!$B14&amp;Driver_Ach!$EE$8&amp;Driver_Ach!$S$9&amp;Driver_Ach!$U$10)</f>
        <v>0</v>
      </c>
      <c r="EL14" s="6">
        <f>SUMIFS('Entry Data'!$S:$S,'Entry Data'!$AB:$AB,Driver_Ach!$B14&amp;Driver_Ach!$EE$8&amp;Driver_Ach!$S$9&amp;Driver_Ach!$U$10)</f>
        <v>0</v>
      </c>
      <c r="EM14" s="32">
        <f t="shared" si="14"/>
        <v>5</v>
      </c>
      <c r="EN14" s="32">
        <f t="shared" si="14"/>
        <v>158.04</v>
      </c>
      <c r="EO14" s="28">
        <f>SUMIFS('Entry Data'!$A:$A,'Entry Data'!$AB:$AB,Driver_Ach!$B14&amp;Driver_Ach!$EO$8&amp;Driver_Ach!$O$9&amp;Driver_Ach!$O$10)</f>
        <v>0</v>
      </c>
      <c r="EP14" s="19">
        <f>SUMIFS('Entry Data'!$S:$S,'Entry Data'!$AB:$AB,Driver_Ach!$B14&amp;Driver_Ach!$EO$8&amp;Driver_Ach!$O$9&amp;Driver_Ach!$O$10)</f>
        <v>0</v>
      </c>
      <c r="EQ14" s="6">
        <f>SUMIFS('Entry Data'!$A:$A,'Entry Data'!$AB:$AB,Driver_Ach!$B14&amp;Driver_Ach!$EO$8&amp;Driver_Ach!$O$9&amp;Driver_Ach!$Q$10)</f>
        <v>4</v>
      </c>
      <c r="ER14" s="19">
        <f>SUMIFS('Entry Data'!$S:$S,'Entry Data'!$AB:$AB,Driver_Ach!$B14&amp;Driver_Ach!$EO$8&amp;Driver_Ach!$O$9&amp;Driver_Ach!$Q$10)</f>
        <v>127.58000000000001</v>
      </c>
      <c r="ES14" s="6">
        <f>SUMIFS('Entry Data'!$A:$A,'Entry Data'!$AB:$AB,Driver_Ach!$B14&amp;Driver_Ach!$EO$8&amp;Driver_Ach!$S$9&amp;Driver_Ach!$S$10)</f>
        <v>0</v>
      </c>
      <c r="ET14" s="19">
        <f>SUMIFS('Entry Data'!$S:$S,'Entry Data'!$AB:$AB,Driver_Ach!$B14&amp;Driver_Ach!$EO$8&amp;Driver_Ach!$S$9&amp;Driver_Ach!$S$10)</f>
        <v>0</v>
      </c>
      <c r="EU14" s="6">
        <f>SUMIFS('Entry Data'!$A:$A,'Entry Data'!$AB:$AB,Driver_Ach!$B14&amp;Driver_Ach!$EO$8&amp;Driver_Ach!$S$9&amp;Driver_Ach!$U$10)</f>
        <v>1</v>
      </c>
      <c r="EV14" s="6">
        <f>SUMIFS('Entry Data'!$S:$S,'Entry Data'!$AB:$AB,Driver_Ach!$B14&amp;Driver_Ach!$EO$8&amp;Driver_Ach!$S$9&amp;Driver_Ach!$U$10)</f>
        <v>34.22</v>
      </c>
      <c r="EW14" s="32">
        <f t="shared" si="15"/>
        <v>5</v>
      </c>
      <c r="EX14" s="32">
        <f t="shared" si="15"/>
        <v>161.80000000000001</v>
      </c>
      <c r="EY14" s="28">
        <f>SUMIFS('Entry Data'!$A:$A,'Entry Data'!$AB:$AB,Driver_Ach!$B14&amp;Driver_Ach!$EY$8&amp;Driver_Ach!$O$9&amp;Driver_Ach!$O$10)</f>
        <v>0</v>
      </c>
      <c r="EZ14" s="19">
        <f>SUMIFS('Entry Data'!$S:$S,'Entry Data'!$AB:$AB,Driver_Ach!$B14&amp;Driver_Ach!$EY$8&amp;Driver_Ach!$O$9&amp;Driver_Ach!$O$10)</f>
        <v>0</v>
      </c>
      <c r="FA14" s="6">
        <f>SUMIFS('Entry Data'!$A:$A,'Entry Data'!$AB:$AB,Driver_Ach!$B14&amp;Driver_Ach!$EY$8&amp;Driver_Ach!$O$9&amp;Driver_Ach!$Q$10)</f>
        <v>6</v>
      </c>
      <c r="FB14" s="19">
        <f>SUMIFS('Entry Data'!$S:$S,'Entry Data'!$AB:$AB,Driver_Ach!$B14&amp;Driver_Ach!$EY$8&amp;Driver_Ach!$O$9&amp;Driver_Ach!$Q$10)</f>
        <v>0</v>
      </c>
      <c r="FC14" s="6">
        <f>SUMIFS('Entry Data'!$A:$A,'Entry Data'!$AB:$AB,Driver_Ach!$B14&amp;Driver_Ach!$EY$8&amp;Driver_Ach!$S$9&amp;Driver_Ach!$S$10)</f>
        <v>0</v>
      </c>
      <c r="FD14" s="19">
        <f>SUMIFS('Entry Data'!$S:$S,'Entry Data'!$AB:$AB,Driver_Ach!$B14&amp;Driver_Ach!$EY$8&amp;Driver_Ach!$S$9&amp;Driver_Ach!$S$10)</f>
        <v>0</v>
      </c>
      <c r="FE14" s="6">
        <f>SUMIFS('Entry Data'!$A:$A,'Entry Data'!$AB:$AB,Driver_Ach!$B14&amp;Driver_Ach!$EY$8&amp;Driver_Ach!$S$9&amp;Driver_Ach!$U$10)</f>
        <v>0</v>
      </c>
      <c r="FF14" s="6">
        <f>SUMIFS('Entry Data'!$S:$S,'Entry Data'!$AB:$AB,Driver_Ach!$B14&amp;Driver_Ach!$EY$8&amp;Driver_Ach!$S$9&amp;Driver_Ach!$U$10)</f>
        <v>0</v>
      </c>
      <c r="FG14" s="32">
        <f t="shared" si="16"/>
        <v>6</v>
      </c>
      <c r="FH14" s="32">
        <f t="shared" si="16"/>
        <v>0</v>
      </c>
      <c r="FI14" s="28">
        <f>SUMIFS('Entry Data'!$A:$A,'Entry Data'!$AB:$AB,Driver_Ach!$B14&amp;Driver_Ach!$FI$8&amp;Driver_Ach!$O$9&amp;Driver_Ach!$O$10)</f>
        <v>0</v>
      </c>
      <c r="FJ14" s="19">
        <f>SUMIFS('Entry Data'!$S:$S,'Entry Data'!$AB:$AB,Driver_Ach!$B14&amp;Driver_Ach!$FI$8&amp;Driver_Ach!$O$9&amp;Driver_Ach!$O$10)</f>
        <v>0</v>
      </c>
      <c r="FK14" s="6">
        <f>SUMIFS('Entry Data'!$A:$A,'Entry Data'!$AB:$AB,Driver_Ach!$B14&amp;Driver_Ach!$FI$8&amp;Driver_Ach!$O$9&amp;Driver_Ach!$Q$10)</f>
        <v>6</v>
      </c>
      <c r="FL14" s="19">
        <f>SUMIFS('Entry Data'!$S:$S,'Entry Data'!$AB:$AB,Driver_Ach!$B14&amp;Driver_Ach!$FI$8&amp;Driver_Ach!$O$9&amp;Driver_Ach!$Q$10)</f>
        <v>0</v>
      </c>
      <c r="FM14" s="6">
        <f>SUMIFS('Entry Data'!$A:$A,'Entry Data'!$AB:$AB,Driver_Ach!$B14&amp;Driver_Ach!$FI$8&amp;Driver_Ach!$S$9&amp;Driver_Ach!$S$10)</f>
        <v>0</v>
      </c>
      <c r="FN14" s="19">
        <f>SUMIFS('Entry Data'!$S:$S,'Entry Data'!$AB:$AB,Driver_Ach!$B14&amp;Driver_Ach!$FI$8&amp;Driver_Ach!$S$9&amp;Driver_Ach!$S$10)</f>
        <v>0</v>
      </c>
      <c r="FO14" s="6">
        <f>SUMIFS('Entry Data'!$A:$A,'Entry Data'!$AB:$AB,Driver_Ach!$B14&amp;Driver_Ach!$FI$8&amp;Driver_Ach!$S$9&amp;Driver_Ach!$U$10)</f>
        <v>0</v>
      </c>
      <c r="FP14" s="6">
        <f>SUMIFS('Entry Data'!$S:$S,'Entry Data'!$AB:$AB,Driver_Ach!$B14&amp;Driver_Ach!$FI$8&amp;Driver_Ach!$S$9&amp;Driver_Ach!$U$10)</f>
        <v>0</v>
      </c>
      <c r="FQ14" s="32">
        <f t="shared" si="17"/>
        <v>6</v>
      </c>
      <c r="FR14" s="32">
        <f t="shared" si="17"/>
        <v>0</v>
      </c>
      <c r="FS14" s="28">
        <f>SUMIFS('Entry Data'!$A:$A,'Entry Data'!$AB:$AB,Driver_Ach!$B14&amp;Driver_Ach!$FS$8&amp;Driver_Ach!$O$9&amp;Driver_Ach!$O$10)</f>
        <v>0</v>
      </c>
      <c r="FT14" s="19">
        <f>SUMIFS('Entry Data'!$S:$S,'Entry Data'!$AB:$AB,Driver_Ach!$B14&amp;Driver_Ach!$FS$8&amp;Driver_Ach!$O$9&amp;Driver_Ach!$O$10)</f>
        <v>0</v>
      </c>
      <c r="FU14" s="6">
        <f>SUMIFS('Entry Data'!$A:$A,'Entry Data'!$AB:$AB,Driver_Ach!$B14&amp;Driver_Ach!$FS$8&amp;Driver_Ach!$O$9&amp;Driver_Ach!$Q$10)</f>
        <v>6</v>
      </c>
      <c r="FV14" s="19">
        <f>SUMIFS('Entry Data'!$S:$S,'Entry Data'!$AB:$AB,Driver_Ach!$B14&amp;Driver_Ach!$FS$8&amp;Driver_Ach!$O$9&amp;Driver_Ach!$Q$10)</f>
        <v>0</v>
      </c>
      <c r="FW14" s="6">
        <f>SUMIFS('Entry Data'!$A:$A,'Entry Data'!$AB:$AB,Driver_Ach!$B14&amp;Driver_Ach!$FS$8&amp;Driver_Ach!$S$9&amp;Driver_Ach!$S$10)</f>
        <v>0</v>
      </c>
      <c r="FX14" s="19">
        <f>SUMIFS('Entry Data'!$S:$S,'Entry Data'!$AB:$AB,Driver_Ach!$B14&amp;Driver_Ach!$FS$8&amp;Driver_Ach!$S$9&amp;Driver_Ach!$S$10)</f>
        <v>0</v>
      </c>
      <c r="FY14" s="6">
        <f>SUMIFS('Entry Data'!$A:$A,'Entry Data'!$AB:$AB,Driver_Ach!$B14&amp;Driver_Ach!$FS$8&amp;Driver_Ach!$S$9&amp;Driver_Ach!$U$10)</f>
        <v>0</v>
      </c>
      <c r="FZ14" s="6">
        <f>SUMIFS('Entry Data'!$S:$S,'Entry Data'!$AB:$AB,Driver_Ach!$B14&amp;Driver_Ach!$FS$8&amp;Driver_Ach!$S$9&amp;Driver_Ach!$U$10)</f>
        <v>0</v>
      </c>
      <c r="GA14" s="32">
        <f t="shared" si="18"/>
        <v>6</v>
      </c>
      <c r="GB14" s="32">
        <f t="shared" si="18"/>
        <v>0</v>
      </c>
      <c r="GC14" s="28">
        <f>SUMIFS('Entry Data'!$A:$A,'Entry Data'!$AB:$AB,Driver_Ach!$B14&amp;Driver_Ach!$GC$8&amp;Driver_Ach!$O$9&amp;Driver_Ach!$O$10)</f>
        <v>0</v>
      </c>
      <c r="GD14" s="19">
        <f>SUMIFS('Entry Data'!$S:$S,'Entry Data'!$AB:$AB,Driver_Ach!$B14&amp;Driver_Ach!$GC$8&amp;Driver_Ach!$O$9&amp;Driver_Ach!$O$10)</f>
        <v>0</v>
      </c>
      <c r="GE14" s="6">
        <f>SUMIFS('Entry Data'!$A:$A,'Entry Data'!$AB:$AB,Driver_Ach!$B14&amp;Driver_Ach!$GC$8&amp;Driver_Ach!$O$9&amp;Driver_Ach!$Q$10)</f>
        <v>5</v>
      </c>
      <c r="GF14" s="19">
        <f>SUMIFS('Entry Data'!$S:$S,'Entry Data'!$AB:$AB,Driver_Ach!$B14&amp;Driver_Ach!$GC$8&amp;Driver_Ach!$O$9&amp;Driver_Ach!$Q$10)</f>
        <v>0</v>
      </c>
      <c r="GG14" s="6">
        <f>SUMIFS('Entry Data'!$A:$A,'Entry Data'!$AB:$AB,Driver_Ach!$B14&amp;Driver_Ach!$GC$8&amp;Driver_Ach!$S$9&amp;Driver_Ach!$S$10)</f>
        <v>0</v>
      </c>
      <c r="GH14" s="19">
        <f>SUMIFS('Entry Data'!$S:$S,'Entry Data'!$AB:$AB,Driver_Ach!$B14&amp;Driver_Ach!$GC$8&amp;Driver_Ach!$S$9&amp;Driver_Ach!$S$10)</f>
        <v>0</v>
      </c>
      <c r="GI14" s="6">
        <f>SUMIFS('Entry Data'!$A:$A,'Entry Data'!$AB:$AB,Driver_Ach!$B14&amp;Driver_Ach!$GC$8&amp;Driver_Ach!$S$9&amp;Driver_Ach!$U$10)</f>
        <v>0</v>
      </c>
      <c r="GJ14" s="6">
        <f>SUMIFS('Entry Data'!$S:$S,'Entry Data'!$AB:$AB,Driver_Ach!$B14&amp;Driver_Ach!$GC$8&amp;Driver_Ach!$S$9&amp;Driver_Ach!$U$10)</f>
        <v>0</v>
      </c>
      <c r="GK14" s="32">
        <f t="shared" si="19"/>
        <v>5</v>
      </c>
      <c r="GL14" s="32">
        <f t="shared" si="19"/>
        <v>0</v>
      </c>
      <c r="GM14" s="28">
        <f>SUMIFS('Entry Data'!$A:$A,'Entry Data'!$AB:$AB,Driver_Ach!$B14&amp;Driver_Ach!$GM$8&amp;Driver_Ach!$O$9&amp;Driver_Ach!$O$10)</f>
        <v>0</v>
      </c>
      <c r="GN14" s="19">
        <f>SUMIFS('Entry Data'!$S:$S,'Entry Data'!$AB:$AB,Driver_Ach!$B14&amp;Driver_Ach!$GM$8&amp;Driver_Ach!$O$9&amp;Driver_Ach!$O$10)</f>
        <v>0</v>
      </c>
      <c r="GO14" s="6">
        <f>SUMIFS('Entry Data'!$A:$A,'Entry Data'!$AB:$AB,Driver_Ach!$B14&amp;Driver_Ach!$GM$8&amp;Driver_Ach!$O$9&amp;Driver_Ach!$Q$10)</f>
        <v>0</v>
      </c>
      <c r="GP14" s="19">
        <f>SUMIFS('Entry Data'!$S:$S,'Entry Data'!$AB:$AB,Driver_Ach!$B14&amp;Driver_Ach!$GM$8&amp;Driver_Ach!$O$9&amp;Driver_Ach!$Q$10)</f>
        <v>0</v>
      </c>
      <c r="GQ14" s="6">
        <f>SUMIFS('Entry Data'!$A:$A,'Entry Data'!$AB:$AB,Driver_Ach!$B14&amp;Driver_Ach!$GM$8&amp;Driver_Ach!$S$9&amp;Driver_Ach!$S$10)</f>
        <v>0</v>
      </c>
      <c r="GR14" s="19">
        <f>SUMIFS('Entry Data'!$S:$S,'Entry Data'!$AB:$AB,Driver_Ach!$B14&amp;Driver_Ach!$GM$8&amp;Driver_Ach!$S$9&amp;Driver_Ach!$S$10)</f>
        <v>0</v>
      </c>
      <c r="GS14" s="6">
        <f>SUMIFS('Entry Data'!$A:$A,'Entry Data'!$AB:$AB,Driver_Ach!$B14&amp;Driver_Ach!$GM$8&amp;Driver_Ach!$S$9&amp;Driver_Ach!$U$10)</f>
        <v>0</v>
      </c>
      <c r="GT14" s="6">
        <f>SUMIFS('Entry Data'!$S:$S,'Entry Data'!$AB:$AB,Driver_Ach!$B14&amp;Driver_Ach!$GM$8&amp;Driver_Ach!$S$9&amp;Driver_Ach!$U$10)</f>
        <v>0</v>
      </c>
      <c r="GU14" s="32">
        <f t="shared" si="20"/>
        <v>0</v>
      </c>
      <c r="GV14" s="32">
        <f t="shared" si="20"/>
        <v>0</v>
      </c>
      <c r="GW14" s="28">
        <f>SUMIFS('Entry Data'!$A:$A,'Entry Data'!$AB:$AB,Driver_Ach!$B14&amp;Driver_Ach!$GW$8&amp;Driver_Ach!$O$9&amp;Driver_Ach!$O$10)</f>
        <v>0</v>
      </c>
      <c r="GX14" s="19">
        <f>SUMIFS('Entry Data'!$S:$S,'Entry Data'!$AB:$AB,Driver_Ach!$B14&amp;Driver_Ach!$GW$8&amp;Driver_Ach!$O$9&amp;Driver_Ach!$O$10)</f>
        <v>0</v>
      </c>
      <c r="GY14" s="6">
        <f>SUMIFS('Entry Data'!$A:$A,'Entry Data'!$AB:$AB,Driver_Ach!$B14&amp;Driver_Ach!$GW$8&amp;Driver_Ach!$O$9&amp;Driver_Ach!$Q$10)</f>
        <v>0</v>
      </c>
      <c r="GZ14" s="19">
        <f>SUMIFS('Entry Data'!$S:$S,'Entry Data'!$AB:$AB,Driver_Ach!$B14&amp;Driver_Ach!$GW$8&amp;Driver_Ach!$O$9&amp;Driver_Ach!$Q$10)</f>
        <v>0</v>
      </c>
      <c r="HA14" s="6">
        <f>SUMIFS('Entry Data'!$A:$A,'Entry Data'!$AB:$AB,Driver_Ach!$B14&amp;Driver_Ach!$GW$8&amp;Driver_Ach!$S$9&amp;Driver_Ach!$S$10)</f>
        <v>0</v>
      </c>
      <c r="HB14" s="19">
        <f>SUMIFS('Entry Data'!$S:$S,'Entry Data'!$AB:$AB,Driver_Ach!$B14&amp;Driver_Ach!$GW$8&amp;Driver_Ach!$S$9&amp;Driver_Ach!$S$10)</f>
        <v>0</v>
      </c>
      <c r="HC14" s="6">
        <f>SUMIFS('Entry Data'!$A:$A,'Entry Data'!$AB:$AB,Driver_Ach!$B14&amp;Driver_Ach!$GW$8&amp;Driver_Ach!$S$9&amp;Driver_Ach!$U$10)</f>
        <v>0</v>
      </c>
      <c r="HD14" s="6">
        <f>SUMIFS('Entry Data'!$S:$S,'Entry Data'!$AB:$AB,Driver_Ach!$B14&amp;Driver_Ach!$GW$8&amp;Driver_Ach!$S$9&amp;Driver_Ach!$U$10)</f>
        <v>0</v>
      </c>
      <c r="HE14" s="32">
        <f t="shared" si="21"/>
        <v>0</v>
      </c>
      <c r="HF14" s="32">
        <f t="shared" si="21"/>
        <v>0</v>
      </c>
      <c r="HG14" s="28">
        <f>SUMIFS('Entry Data'!$A:$A,'Entry Data'!$AB:$AB,Driver_Ach!$B14&amp;Driver_Ach!$HG$8&amp;Driver_Ach!$O$9&amp;Driver_Ach!$O$10)</f>
        <v>0</v>
      </c>
      <c r="HH14" s="19">
        <f>SUMIFS('Entry Data'!$S:$S,'Entry Data'!$AB:$AB,Driver_Ach!$B14&amp;Driver_Ach!$HG$8&amp;Driver_Ach!$O$9&amp;Driver_Ach!$O$10)</f>
        <v>0</v>
      </c>
      <c r="HI14" s="6">
        <f>SUMIFS('Entry Data'!$A:$A,'Entry Data'!$AB:$AB,Driver_Ach!$B14&amp;Driver_Ach!$HG$8&amp;Driver_Ach!$O$9&amp;Driver_Ach!$Q$10)</f>
        <v>0</v>
      </c>
      <c r="HJ14" s="19">
        <f>SUMIFS('Entry Data'!$S:$S,'Entry Data'!$AB:$AB,Driver_Ach!$B14&amp;Driver_Ach!$HG$8&amp;Driver_Ach!$O$9&amp;Driver_Ach!$Q$10)</f>
        <v>0</v>
      </c>
      <c r="HK14" s="6">
        <f>SUMIFS('Entry Data'!$A:$A,'Entry Data'!$AB:$AB,Driver_Ach!$B14&amp;Driver_Ach!$HG$8&amp;Driver_Ach!$S$9&amp;Driver_Ach!$S$10)</f>
        <v>0</v>
      </c>
      <c r="HL14" s="19">
        <f>SUMIFS('Entry Data'!$S:$S,'Entry Data'!$AB:$AB,Driver_Ach!$B14&amp;Driver_Ach!$HG$8&amp;Driver_Ach!$S$9&amp;Driver_Ach!$S$10)</f>
        <v>0</v>
      </c>
      <c r="HM14" s="6">
        <f>SUMIFS('Entry Data'!$A:$A,'Entry Data'!$AB:$AB,Driver_Ach!$B14&amp;Driver_Ach!$HG$8&amp;Driver_Ach!$S$9&amp;Driver_Ach!$U$10)</f>
        <v>0</v>
      </c>
      <c r="HN14" s="6">
        <f>SUMIFS('Entry Data'!$S:$S,'Entry Data'!$AB:$AB,Driver_Ach!$B14&amp;Driver_Ach!$HG$8&amp;Driver_Ach!$S$9&amp;Driver_Ach!$U$10)</f>
        <v>0</v>
      </c>
      <c r="HO14" s="32">
        <f t="shared" si="22"/>
        <v>0</v>
      </c>
      <c r="HP14" s="32">
        <f t="shared" si="22"/>
        <v>0</v>
      </c>
      <c r="HQ14" s="28">
        <f>SUMIFS('Entry Data'!$A:$A,'Entry Data'!$AB:$AB,Driver_Ach!$B14&amp;Driver_Ach!$HQ$8&amp;Driver_Ach!$O$9&amp;Driver_Ach!$O$10)</f>
        <v>0</v>
      </c>
      <c r="HR14" s="19">
        <f>SUMIFS('Entry Data'!$S:$S,'Entry Data'!$AB:$AB,Driver_Ach!$B14&amp;Driver_Ach!$HQ$8&amp;Driver_Ach!$O$9&amp;Driver_Ach!$O$10)</f>
        <v>0</v>
      </c>
      <c r="HS14" s="6">
        <f>SUMIFS('Entry Data'!$A:$A,'Entry Data'!$AB:$AB,Driver_Ach!$B14&amp;Driver_Ach!$HQ$8&amp;Driver_Ach!$O$9&amp;Driver_Ach!$Q$10)</f>
        <v>0</v>
      </c>
      <c r="HT14" s="19">
        <f>SUMIFS('Entry Data'!$S:$S,'Entry Data'!$AB:$AB,Driver_Ach!$B14&amp;Driver_Ach!$HQ$8&amp;Driver_Ach!$O$9&amp;Driver_Ach!$Q$10)</f>
        <v>0</v>
      </c>
      <c r="HU14" s="6">
        <f>SUMIFS('Entry Data'!$A:$A,'Entry Data'!$AB:$AB,Driver_Ach!$B14&amp;Driver_Ach!$HQ$8&amp;Driver_Ach!$S$9&amp;Driver_Ach!$S$10)</f>
        <v>0</v>
      </c>
      <c r="HV14" s="19">
        <f>SUMIFS('Entry Data'!$S:$S,'Entry Data'!$AB:$AB,Driver_Ach!$B14&amp;Driver_Ach!$HQ$8&amp;Driver_Ach!$S$9&amp;Driver_Ach!$S$10)</f>
        <v>0</v>
      </c>
      <c r="HW14" s="6">
        <f>SUMIFS('Entry Data'!$A:$A,'Entry Data'!$AB:$AB,Driver_Ach!$B14&amp;Driver_Ach!$HQ$8&amp;Driver_Ach!$S$9&amp;Driver_Ach!$U$10)</f>
        <v>0</v>
      </c>
      <c r="HX14" s="6">
        <f>SUMIFS('Entry Data'!$S:$S,'Entry Data'!$AB:$AB,Driver_Ach!$B14&amp;Driver_Ach!$HQ$8&amp;Driver_Ach!$S$9&amp;Driver_Ach!$U$10)</f>
        <v>0</v>
      </c>
      <c r="HY14" s="32">
        <f t="shared" si="23"/>
        <v>0</v>
      </c>
      <c r="HZ14" s="32">
        <f t="shared" si="23"/>
        <v>0</v>
      </c>
      <c r="IA14" s="28">
        <f>SUMIFS('Entry Data'!$A:$A,'Entry Data'!$AB:$AB,Driver_Ach!$B14&amp;Driver_Ach!$IA$8&amp;Driver_Ach!$O$9&amp;Driver_Ach!$O$10)</f>
        <v>0</v>
      </c>
      <c r="IB14" s="19">
        <f>SUMIFS('Entry Data'!$S:$S,'Entry Data'!$AB:$AB,Driver_Ach!$B14&amp;Driver_Ach!$IA$8&amp;Driver_Ach!$O$9&amp;Driver_Ach!$O$10)</f>
        <v>0</v>
      </c>
      <c r="IC14" s="6">
        <f>SUMIFS('Entry Data'!$A:$A,'Entry Data'!$AB:$AB,Driver_Ach!$B14&amp;Driver_Ach!$IA$8&amp;Driver_Ach!$O$9&amp;Driver_Ach!$Q$10)</f>
        <v>0</v>
      </c>
      <c r="ID14" s="19">
        <f>SUMIFS('Entry Data'!$S:$S,'Entry Data'!$AB:$AB,Driver_Ach!$B14&amp;Driver_Ach!$IA$8&amp;Driver_Ach!$O$9&amp;Driver_Ach!$Q$10)</f>
        <v>0</v>
      </c>
      <c r="IE14" s="6">
        <f>SUMIFS('Entry Data'!$A:$A,'Entry Data'!$AB:$AB,Driver_Ach!$B14&amp;Driver_Ach!$IA$8&amp;Driver_Ach!$S$9&amp;Driver_Ach!$S$10)</f>
        <v>0</v>
      </c>
      <c r="IF14" s="19">
        <f>SUMIFS('Entry Data'!$S:$S,'Entry Data'!$AB:$AB,Driver_Ach!$B14&amp;Driver_Ach!$IA$8&amp;Driver_Ach!$S$9&amp;Driver_Ach!$S$10)</f>
        <v>0</v>
      </c>
      <c r="IG14" s="6">
        <f>SUMIFS('Entry Data'!$A:$A,'Entry Data'!$AB:$AB,Driver_Ach!$B14&amp;Driver_Ach!$IA$8&amp;Driver_Ach!$S$9&amp;Driver_Ach!$U$10)</f>
        <v>0</v>
      </c>
      <c r="IH14" s="6">
        <f>SUMIFS('Entry Data'!$S:$S,'Entry Data'!$AB:$AB,Driver_Ach!$B14&amp;Driver_Ach!$IA$8&amp;Driver_Ach!$S$9&amp;Driver_Ach!$U$10)</f>
        <v>0</v>
      </c>
      <c r="II14" s="32">
        <f t="shared" si="24"/>
        <v>0</v>
      </c>
      <c r="IJ14" s="32">
        <f t="shared" si="24"/>
        <v>0</v>
      </c>
      <c r="IK14" s="28">
        <f>SUMIFS('Entry Data'!$A:$A,'Entry Data'!$AB:$AB,Driver_Ach!$B14&amp;Driver_Ach!$IK$8&amp;Driver_Ach!$O$9&amp;Driver_Ach!$O$10)</f>
        <v>0</v>
      </c>
      <c r="IL14" s="19">
        <f>SUMIFS('Entry Data'!$S:$S,'Entry Data'!$AB:$AB,Driver_Ach!$B14&amp;Driver_Ach!$IK$8&amp;Driver_Ach!$O$9&amp;Driver_Ach!$O$10)</f>
        <v>0</v>
      </c>
      <c r="IM14" s="6">
        <f>SUMIFS('Entry Data'!$A:$A,'Entry Data'!$AB:$AB,Driver_Ach!$B14&amp;Driver_Ach!$IK$8&amp;Driver_Ach!$O$9&amp;Driver_Ach!$Q$10)</f>
        <v>0</v>
      </c>
      <c r="IN14" s="19">
        <f>SUMIFS('Entry Data'!$S:$S,'Entry Data'!$AB:$AB,Driver_Ach!$B14&amp;Driver_Ach!$IK$8&amp;Driver_Ach!$O$9&amp;Driver_Ach!$Q$10)</f>
        <v>0</v>
      </c>
      <c r="IO14" s="6">
        <f>SUMIFS('Entry Data'!$A:$A,'Entry Data'!$AB:$AB,Driver_Ach!$B14&amp;Driver_Ach!$IK$8&amp;Driver_Ach!$S$9&amp;Driver_Ach!$S$10)</f>
        <v>0</v>
      </c>
      <c r="IP14" s="19">
        <f>SUMIFS('Entry Data'!$S:$S,'Entry Data'!$AB:$AB,Driver_Ach!$B14&amp;Driver_Ach!$IK$8&amp;Driver_Ach!$S$9&amp;Driver_Ach!$S$10)</f>
        <v>0</v>
      </c>
      <c r="IQ14" s="6">
        <f>SUMIFS('Entry Data'!$A:$A,'Entry Data'!$AB:$AB,Driver_Ach!$B14&amp;Driver_Ach!$IK$8&amp;Driver_Ach!$S$9&amp;Driver_Ach!$U$10)</f>
        <v>0</v>
      </c>
      <c r="IR14" s="6">
        <f>SUMIFS('Entry Data'!$S:$S,'Entry Data'!$AB:$AB,Driver_Ach!$B14&amp;Driver_Ach!$IK$8&amp;Driver_Ach!$S$9&amp;Driver_Ach!$U$10)</f>
        <v>0</v>
      </c>
      <c r="IS14" s="32">
        <f t="shared" si="25"/>
        <v>0</v>
      </c>
      <c r="IT14" s="32">
        <f t="shared" si="25"/>
        <v>0</v>
      </c>
      <c r="IU14" s="28">
        <f>SUMIFS('Entry Data'!$A:$A,'Entry Data'!$AB:$AB,Driver_Ach!$B14&amp;Driver_Ach!$IU$8&amp;Driver_Ach!$O$9&amp;Driver_Ach!$O$10)</f>
        <v>0</v>
      </c>
      <c r="IV14" s="19">
        <f>SUMIFS('Entry Data'!$S:$S,'Entry Data'!$AB:$AB,Driver_Ach!$B14&amp;Driver_Ach!$IU$8&amp;Driver_Ach!$O$9&amp;Driver_Ach!$O$10)</f>
        <v>0</v>
      </c>
      <c r="IW14" s="6">
        <f>SUMIFS('Entry Data'!$A:$A,'Entry Data'!$AB:$AB,Driver_Ach!$B14&amp;Driver_Ach!$IU$8&amp;Driver_Ach!$O$9&amp;Driver_Ach!$Q$10)</f>
        <v>0</v>
      </c>
      <c r="IX14" s="19">
        <f>SUMIFS('Entry Data'!$S:$S,'Entry Data'!$AB:$AB,Driver_Ach!$B14&amp;Driver_Ach!$IU$8&amp;Driver_Ach!$O$9&amp;Driver_Ach!$Q$10)</f>
        <v>0</v>
      </c>
      <c r="IY14" s="6">
        <f>SUMIFS('Entry Data'!$A:$A,'Entry Data'!$AB:$AB,Driver_Ach!$B14&amp;Driver_Ach!$IU$8&amp;Driver_Ach!$S$9&amp;Driver_Ach!$S$10)</f>
        <v>0</v>
      </c>
      <c r="IZ14" s="19">
        <f>SUMIFS('Entry Data'!$S:$S,'Entry Data'!$AB:$AB,Driver_Ach!$B14&amp;Driver_Ach!$IU$8&amp;Driver_Ach!$S$9&amp;Driver_Ach!$S$10)</f>
        <v>0</v>
      </c>
      <c r="JA14" s="6">
        <f>SUMIFS('Entry Data'!$A:$A,'Entry Data'!$AB:$AB,Driver_Ach!$B14&amp;Driver_Ach!$IU$8&amp;Driver_Ach!$S$9&amp;Driver_Ach!$U$10)</f>
        <v>0</v>
      </c>
      <c r="JB14" s="6">
        <f>SUMIFS('Entry Data'!$S:$S,'Entry Data'!$AB:$AB,Driver_Ach!$B14&amp;Driver_Ach!$IU$8&amp;Driver_Ach!$S$9&amp;Driver_Ach!$U$10)</f>
        <v>0</v>
      </c>
      <c r="JC14" s="32">
        <f t="shared" si="26"/>
        <v>0</v>
      </c>
      <c r="JD14" s="32">
        <f t="shared" si="26"/>
        <v>0</v>
      </c>
      <c r="JE14" s="28">
        <f>SUMIFS('Entry Data'!$A:$A,'Entry Data'!$AB:$AB,Driver_Ach!$B14&amp;Driver_Ach!$JE$8&amp;Driver_Ach!$O$9&amp;Driver_Ach!$O$10)</f>
        <v>0</v>
      </c>
      <c r="JF14" s="19">
        <f>SUMIFS('Entry Data'!$S:$S,'Entry Data'!$AB:$AB,Driver_Ach!$B14&amp;Driver_Ach!$JE$8&amp;Driver_Ach!$O$9&amp;Driver_Ach!$O$10)</f>
        <v>0</v>
      </c>
      <c r="JG14" s="6">
        <f>SUMIFS('Entry Data'!$A:$A,'Entry Data'!$AB:$AB,Driver_Ach!$B14&amp;Driver_Ach!$JE$8&amp;Driver_Ach!$O$9&amp;Driver_Ach!$Q$10)</f>
        <v>0</v>
      </c>
      <c r="JH14" s="19">
        <f>SUMIFS('Entry Data'!$S:$S,'Entry Data'!$AB:$AB,Driver_Ach!$B14&amp;Driver_Ach!$JE$8&amp;Driver_Ach!$O$9&amp;Driver_Ach!$Q$10)</f>
        <v>0</v>
      </c>
      <c r="JI14" s="6">
        <f>SUMIFS('Entry Data'!$A:$A,'Entry Data'!$AB:$AB,Driver_Ach!$B14&amp;Driver_Ach!$JE$8&amp;Driver_Ach!$S$9&amp;Driver_Ach!$S$10)</f>
        <v>0</v>
      </c>
      <c r="JJ14" s="19">
        <f>SUMIFS('Entry Data'!$S:$S,'Entry Data'!$AB:$AB,Driver_Ach!$B14&amp;Driver_Ach!$JE$8&amp;Driver_Ach!$S$9&amp;Driver_Ach!$S$10)</f>
        <v>0</v>
      </c>
      <c r="JK14" s="6">
        <f>SUMIFS('Entry Data'!$A:$A,'Entry Data'!$AB:$AB,Driver_Ach!$B14&amp;Driver_Ach!$JE$8&amp;Driver_Ach!$S$9&amp;Driver_Ach!$U$10)</f>
        <v>0</v>
      </c>
      <c r="JL14" s="6">
        <f>SUMIFS('Entry Data'!$S:$S,'Entry Data'!$AB:$AB,Driver_Ach!$B14&amp;Driver_Ach!$JE$8&amp;Driver_Ach!$S$9&amp;Driver_Ach!$U$10)</f>
        <v>0</v>
      </c>
      <c r="JM14" s="32">
        <f t="shared" si="27"/>
        <v>0</v>
      </c>
      <c r="JN14" s="32">
        <f t="shared" si="27"/>
        <v>0</v>
      </c>
      <c r="JO14" s="28">
        <f>SUMIFS('Entry Data'!$A:$A,'Entry Data'!$AB:$AB,Driver_Ach!$B14&amp;Driver_Ach!$JO$8&amp;Driver_Ach!$O$9&amp;Driver_Ach!$O$10)</f>
        <v>0</v>
      </c>
      <c r="JP14" s="19">
        <f>SUMIFS('Entry Data'!$S:$S,'Entry Data'!$AB:$AB,Driver_Ach!$B14&amp;Driver_Ach!$JO$8&amp;Driver_Ach!$O$9&amp;Driver_Ach!$O$10)</f>
        <v>0</v>
      </c>
      <c r="JQ14" s="6">
        <f>SUMIFS('Entry Data'!$A:$A,'Entry Data'!$AB:$AB,Driver_Ach!$B14&amp;Driver_Ach!$JO$8&amp;Driver_Ach!$O$9&amp;Driver_Ach!$Q$10)</f>
        <v>0</v>
      </c>
      <c r="JR14" s="19">
        <f>SUMIFS('Entry Data'!$S:$S,'Entry Data'!$AB:$AB,Driver_Ach!$B14&amp;Driver_Ach!$JO$8&amp;Driver_Ach!$O$9&amp;Driver_Ach!$Q$10)</f>
        <v>0</v>
      </c>
      <c r="JS14" s="6">
        <f>SUMIFS('Entry Data'!$A:$A,'Entry Data'!$AB:$AB,Driver_Ach!$B14&amp;Driver_Ach!$JO$8&amp;Driver_Ach!$S$9&amp;Driver_Ach!$S$10)</f>
        <v>0</v>
      </c>
      <c r="JT14" s="19">
        <f>SUMIFS('Entry Data'!$S:$S,'Entry Data'!$AB:$AB,Driver_Ach!$B14&amp;Driver_Ach!$JO$8&amp;Driver_Ach!$S$9&amp;Driver_Ach!$S$10)</f>
        <v>0</v>
      </c>
      <c r="JU14" s="6">
        <f>SUMIFS('Entry Data'!$A:$A,'Entry Data'!$AB:$AB,Driver_Ach!$B14&amp;Driver_Ach!$JO$8&amp;Driver_Ach!$S$9&amp;Driver_Ach!$U$10)</f>
        <v>0</v>
      </c>
      <c r="JV14" s="6">
        <f>SUMIFS('Entry Data'!$S:$S,'Entry Data'!$AB:$AB,Driver_Ach!$B14&amp;Driver_Ach!$JO$8&amp;Driver_Ach!$S$9&amp;Driver_Ach!$U$10)</f>
        <v>0</v>
      </c>
      <c r="JW14" s="32">
        <f t="shared" si="28"/>
        <v>0</v>
      </c>
      <c r="JX14" s="32">
        <f t="shared" si="28"/>
        <v>0</v>
      </c>
      <c r="JY14" s="28">
        <f>SUMIFS('Entry Data'!$A:$A,'Entry Data'!$AB:$AB,Driver_Ach!$B14&amp;Driver_Ach!$JY$8&amp;Driver_Ach!$O$9&amp;Driver_Ach!$O$10)</f>
        <v>0</v>
      </c>
      <c r="JZ14" s="19">
        <f>SUMIFS('Entry Data'!$S:$S,'Entry Data'!$AB:$AB,Driver_Ach!$B14&amp;Driver_Ach!$JY$8&amp;Driver_Ach!$O$9&amp;Driver_Ach!$O$10)</f>
        <v>0</v>
      </c>
      <c r="KA14" s="6">
        <f>SUMIFS('Entry Data'!$A:$A,'Entry Data'!$AB:$AB,Driver_Ach!$B14&amp;Driver_Ach!$JY$8&amp;Driver_Ach!$O$9&amp;Driver_Ach!$Q$10)</f>
        <v>0</v>
      </c>
      <c r="KB14" s="19">
        <f>SUMIFS('Entry Data'!$S:$S,'Entry Data'!$AB:$AB,Driver_Ach!$B14&amp;Driver_Ach!$JY$8&amp;Driver_Ach!$O$9&amp;Driver_Ach!$Q$10)</f>
        <v>0</v>
      </c>
      <c r="KC14" s="6">
        <f>SUMIFS('Entry Data'!$A:$A,'Entry Data'!$AB:$AB,Driver_Ach!$B14&amp;Driver_Ach!$JY$8&amp;Driver_Ach!$S$9&amp;Driver_Ach!$S$10)</f>
        <v>0</v>
      </c>
      <c r="KD14" s="19">
        <f>SUMIFS('Entry Data'!$S:$S,'Entry Data'!$AB:$AB,Driver_Ach!$B14&amp;Driver_Ach!$JY$8&amp;Driver_Ach!$S$9&amp;Driver_Ach!$S$10)</f>
        <v>0</v>
      </c>
      <c r="KE14" s="6">
        <f>SUMIFS('Entry Data'!$A:$A,'Entry Data'!$AB:$AB,Driver_Ach!$B14&amp;Driver_Ach!$JY$8&amp;Driver_Ach!$S$9&amp;Driver_Ach!$U$10)</f>
        <v>0</v>
      </c>
      <c r="KF14" s="6">
        <f>SUMIFS('Entry Data'!$S:$S,'Entry Data'!$AB:$AB,Driver_Ach!$B14&amp;Driver_Ach!$JY$8&amp;Driver_Ach!$S$9&amp;Driver_Ach!$U$10)</f>
        <v>0</v>
      </c>
      <c r="KG14" s="32">
        <f t="shared" si="29"/>
        <v>0</v>
      </c>
      <c r="KH14" s="32">
        <f t="shared" si="29"/>
        <v>0</v>
      </c>
      <c r="KI14" s="28">
        <f>SUMIFS('Entry Data'!$A:$A,'Entry Data'!$AB:$AB,Driver_Ach!$B14&amp;Driver_Ach!$KI$8&amp;Driver_Ach!$O$9&amp;Driver_Ach!$O$10)</f>
        <v>0</v>
      </c>
      <c r="KJ14" s="19">
        <f>SUMIFS('Entry Data'!$S:$S,'Entry Data'!$AB:$AB,Driver_Ach!$B14&amp;Driver_Ach!$KI$8&amp;Driver_Ach!$O$9&amp;Driver_Ach!$O$10)</f>
        <v>0</v>
      </c>
      <c r="KK14" s="6">
        <f>SUMIFS('Entry Data'!$A:$A,'Entry Data'!$AB:$AB,Driver_Ach!$B14&amp;Driver_Ach!$KI$8&amp;Driver_Ach!$O$9&amp;Driver_Ach!$Q$10)</f>
        <v>0</v>
      </c>
      <c r="KL14" s="19">
        <f>SUMIFS('Entry Data'!$S:$S,'Entry Data'!$AB:$AB,Driver_Ach!$B14&amp;Driver_Ach!$KI$8&amp;Driver_Ach!$O$9&amp;Driver_Ach!$Q$10)</f>
        <v>0</v>
      </c>
      <c r="KM14" s="6">
        <f>SUMIFS('Entry Data'!$A:$A,'Entry Data'!$AB:$AB,Driver_Ach!$B14&amp;Driver_Ach!$KI$8&amp;Driver_Ach!$S$9&amp;Driver_Ach!$S$10)</f>
        <v>0</v>
      </c>
      <c r="KN14" s="19">
        <f>SUMIFS('Entry Data'!$S:$S,'Entry Data'!$AB:$AB,Driver_Ach!$B14&amp;Driver_Ach!$KI$8&amp;Driver_Ach!$S$9&amp;Driver_Ach!$S$10)</f>
        <v>0</v>
      </c>
      <c r="KO14" s="6">
        <f>SUMIFS('Entry Data'!$A:$A,'Entry Data'!$AB:$AB,Driver_Ach!$B14&amp;Driver_Ach!$KI$8&amp;Driver_Ach!$S$9&amp;Driver_Ach!$U$10)</f>
        <v>0</v>
      </c>
      <c r="KP14" s="6">
        <f>SUMIFS('Entry Data'!$S:$S,'Entry Data'!$AB:$AB,Driver_Ach!$B14&amp;Driver_Ach!$KI$8&amp;Driver_Ach!$S$9&amp;Driver_Ach!$U$10)</f>
        <v>0</v>
      </c>
      <c r="KQ14" s="32">
        <f t="shared" si="30"/>
        <v>0</v>
      </c>
      <c r="KR14" s="32">
        <f t="shared" si="30"/>
        <v>0</v>
      </c>
      <c r="KS14" s="28">
        <f>SUMIFS('Entry Data'!$A:$A,'Entry Data'!$AB:$AB,Driver_Ach!$B14&amp;Driver_Ach!$KS$8&amp;Driver_Ach!$O$9&amp;Driver_Ach!$O$10)</f>
        <v>0</v>
      </c>
      <c r="KT14" s="19">
        <f>SUMIFS('Entry Data'!$S:$S,'Entry Data'!$AB:$AB,Driver_Ach!$B14&amp;Driver_Ach!$KS$8&amp;Driver_Ach!$O$9&amp;Driver_Ach!$O$10)</f>
        <v>0</v>
      </c>
      <c r="KU14" s="6">
        <f>SUMIFS('Entry Data'!$A:$A,'Entry Data'!$AB:$AB,Driver_Ach!$B14&amp;Driver_Ach!$KS$8&amp;Driver_Ach!$O$9&amp;Driver_Ach!$Q$10)</f>
        <v>0</v>
      </c>
      <c r="KV14" s="19">
        <f>SUMIFS('Entry Data'!$S:$S,'Entry Data'!$AB:$AB,Driver_Ach!$B14&amp;Driver_Ach!$KS$8&amp;Driver_Ach!$O$9&amp;Driver_Ach!$Q$10)</f>
        <v>0</v>
      </c>
      <c r="KW14" s="6">
        <f>SUMIFS('Entry Data'!$A:$A,'Entry Data'!$AB:$AB,Driver_Ach!$B14&amp;Driver_Ach!$KS$8&amp;Driver_Ach!$S$9&amp;Driver_Ach!$S$10)</f>
        <v>0</v>
      </c>
      <c r="KX14" s="19">
        <f>SUMIFS('Entry Data'!$S:$S,'Entry Data'!$AB:$AB,Driver_Ach!$B14&amp;Driver_Ach!$KS$8&amp;Driver_Ach!$S$9&amp;Driver_Ach!$S$10)</f>
        <v>0</v>
      </c>
      <c r="KY14" s="6">
        <f>SUMIFS('Entry Data'!$A:$A,'Entry Data'!$AB:$AB,Driver_Ach!$B14&amp;Driver_Ach!$KS$8&amp;Driver_Ach!$S$9&amp;Driver_Ach!$U$10)</f>
        <v>0</v>
      </c>
      <c r="KZ14" s="6">
        <f>SUMIFS('Entry Data'!$S:$S,'Entry Data'!$AB:$AB,Driver_Ach!$B14&amp;Driver_Ach!$KS$8&amp;Driver_Ach!$S$9&amp;Driver_Ach!$U$10)</f>
        <v>0</v>
      </c>
      <c r="LA14" s="32">
        <f t="shared" si="31"/>
        <v>0</v>
      </c>
      <c r="LB14" s="32">
        <f t="shared" si="31"/>
        <v>0</v>
      </c>
      <c r="LC14" s="28">
        <f>SUMIFS('Entry Data'!$A:$A,'Entry Data'!$AB:$AB,Driver_Ach!$B14&amp;Driver_Ach!$LC$8&amp;Driver_Ach!$O$9&amp;Driver_Ach!$O$10)</f>
        <v>0</v>
      </c>
      <c r="LD14" s="19">
        <f>SUMIFS('Entry Data'!$S:$S,'Entry Data'!$AB:$AB,Driver_Ach!$B14&amp;Driver_Ach!$LC$8&amp;Driver_Ach!$O$9&amp;Driver_Ach!$O$10)</f>
        <v>0</v>
      </c>
      <c r="LE14" s="6">
        <f>SUMIFS('Entry Data'!$A:$A,'Entry Data'!$AB:$AB,Driver_Ach!$B14&amp;Driver_Ach!$LC$8&amp;Driver_Ach!$O$9&amp;Driver_Ach!$Q$10)</f>
        <v>0</v>
      </c>
      <c r="LF14" s="19">
        <f>SUMIFS('Entry Data'!$S:$S,'Entry Data'!$AB:$AB,Driver_Ach!$B14&amp;Driver_Ach!$LC$8&amp;Driver_Ach!$O$9&amp;Driver_Ach!$Q$10)</f>
        <v>0</v>
      </c>
      <c r="LG14" s="6">
        <f>SUMIFS('Entry Data'!$A:$A,'Entry Data'!$AB:$AB,Driver_Ach!$B14&amp;Driver_Ach!$LC$8&amp;Driver_Ach!$S$9&amp;Driver_Ach!$S$10)</f>
        <v>0</v>
      </c>
      <c r="LH14" s="19">
        <f>SUMIFS('Entry Data'!$S:$S,'Entry Data'!$AB:$AB,Driver_Ach!$B14&amp;Driver_Ach!$LC$8&amp;Driver_Ach!$S$9&amp;Driver_Ach!$S$10)</f>
        <v>0</v>
      </c>
      <c r="LI14" s="6">
        <f>SUMIFS('Entry Data'!$A:$A,'Entry Data'!$AB:$AB,Driver_Ach!$B14&amp;Driver_Ach!$LC$8&amp;Driver_Ach!$S$9&amp;Driver_Ach!$U$10)</f>
        <v>0</v>
      </c>
      <c r="LJ14" s="6">
        <f>SUMIFS('Entry Data'!$S:$S,'Entry Data'!$AB:$AB,Driver_Ach!$B14&amp;Driver_Ach!$LC$8&amp;Driver_Ach!$S$9&amp;Driver_Ach!$U$10)</f>
        <v>0</v>
      </c>
      <c r="LK14" s="32">
        <f t="shared" si="32"/>
        <v>0</v>
      </c>
      <c r="LL14" s="32">
        <f t="shared" si="32"/>
        <v>0</v>
      </c>
    </row>
    <row r="15" spans="1:324" x14ac:dyDescent="0.2">
      <c r="A15" s="3">
        <v>4</v>
      </c>
      <c r="B15" s="31" t="s">
        <v>137</v>
      </c>
      <c r="C15" s="3"/>
      <c r="D15" s="6">
        <f t="shared" si="1"/>
        <v>38</v>
      </c>
      <c r="E15" s="6">
        <f t="shared" si="0"/>
        <v>933.31999999999994</v>
      </c>
      <c r="F15" s="6">
        <f t="shared" si="0"/>
        <v>50</v>
      </c>
      <c r="G15" s="6">
        <f t="shared" si="0"/>
        <v>660.26</v>
      </c>
      <c r="H15" s="6">
        <f t="shared" si="0"/>
        <v>0</v>
      </c>
      <c r="I15" s="19">
        <f t="shared" si="0"/>
        <v>0</v>
      </c>
      <c r="J15" s="6">
        <f t="shared" si="0"/>
        <v>0</v>
      </c>
      <c r="K15" s="19">
        <f t="shared" si="0"/>
        <v>0</v>
      </c>
      <c r="L15" s="6">
        <f t="shared" si="0"/>
        <v>88</v>
      </c>
      <c r="M15" s="19">
        <f t="shared" si="0"/>
        <v>1593.5800000000002</v>
      </c>
      <c r="N15" s="15"/>
      <c r="O15" s="6">
        <f>SUMIFS('Entry Data'!$A:$A,'Entry Data'!$AB:$AB,Driver_Ach!$B15&amp;Driver_Ach!$O$8&amp;Driver_Ach!$O$9&amp;Driver_Ach!$O$10)</f>
        <v>0</v>
      </c>
      <c r="P15" s="19">
        <f>SUMIFS('Entry Data'!$S:$S,'Entry Data'!$AB:$AB,Driver_Ach!$B15&amp;Driver_Ach!$O$8&amp;Driver_Ach!$O$9&amp;Driver_Ach!$O$10)</f>
        <v>0</v>
      </c>
      <c r="Q15" s="6">
        <f>SUMIFS('Entry Data'!$A:$A,'Entry Data'!$AB:$AB,Driver_Ach!$B15&amp;Driver_Ach!$O$8&amp;Driver_Ach!$O$9&amp;Driver_Ach!$Q$10)</f>
        <v>0</v>
      </c>
      <c r="R15" s="19">
        <f>SUMIFS('Entry Data'!$S:$S,'Entry Data'!$AB:$AB,Driver_Ach!$B15&amp;Driver_Ach!$O$8&amp;Driver_Ach!$O$9&amp;Driver_Ach!$Q$10)</f>
        <v>0</v>
      </c>
      <c r="S15" s="6">
        <f>SUMIFS('Entry Data'!$A:$A,'Entry Data'!$AB:$AB,Driver_Ach!$B15&amp;Driver_Ach!$O$8&amp;Driver_Ach!$S$9&amp;Driver_Ach!$S$10)</f>
        <v>0</v>
      </c>
      <c r="T15" s="19">
        <f>SUMIFS('Entry Data'!$S:$S,'Entry Data'!$AB:$AB,Driver_Ach!$B15&amp;Driver_Ach!$O$8&amp;Driver_Ach!$S$9&amp;Driver_Ach!$S$10)</f>
        <v>0</v>
      </c>
      <c r="U15" s="6">
        <f>SUMIFS('Entry Data'!$A:$A,'Entry Data'!$AB:$AB,Driver_Ach!$B15&amp;Driver_Ach!$O$8&amp;Driver_Ach!$S$9&amp;Driver_Ach!$U$10)</f>
        <v>0</v>
      </c>
      <c r="V15" s="6">
        <f>SUMIFS('Entry Data'!$S:$S,'Entry Data'!$AB:$AB,Driver_Ach!$B15&amp;Driver_Ach!$O$8&amp;Driver_Ach!$S$9&amp;Driver_Ach!$U$10)</f>
        <v>0</v>
      </c>
      <c r="W15" s="32">
        <f t="shared" si="2"/>
        <v>0</v>
      </c>
      <c r="X15" s="33">
        <f t="shared" si="2"/>
        <v>0</v>
      </c>
      <c r="Y15" s="28">
        <f>SUMIFS('Entry Data'!$A:$A,'Entry Data'!$AB:$AB,Driver_Ach!$B15&amp;Driver_Ach!$Y$8&amp;Driver_Ach!$O$9&amp;Driver_Ach!$O$10)</f>
        <v>0</v>
      </c>
      <c r="Z15" s="19">
        <f>SUMIFS('Entry Data'!$S:$S,'Entry Data'!$AB:$AB,Driver_Ach!$B15&amp;Driver_Ach!$Y$8&amp;Driver_Ach!$O$9&amp;Driver_Ach!$O$10)</f>
        <v>0</v>
      </c>
      <c r="AA15" s="6">
        <f>SUMIFS('Entry Data'!$A:$A,'Entry Data'!$AB:$AB,Driver_Ach!$B15&amp;Driver_Ach!$Y$8&amp;Driver_Ach!$O$9&amp;Driver_Ach!$Q$10)</f>
        <v>1</v>
      </c>
      <c r="AB15" s="19">
        <f>SUMIFS('Entry Data'!$S:$S,'Entry Data'!$AB:$AB,Driver_Ach!$B15&amp;Driver_Ach!$Y$8&amp;Driver_Ach!$O$9&amp;Driver_Ach!$Q$10)</f>
        <v>23.74</v>
      </c>
      <c r="AC15" s="6">
        <f>SUMIFS('Entry Data'!$A:$A,'Entry Data'!$AB:$AB,Driver_Ach!$B15&amp;Driver_Ach!$Y$8&amp;Driver_Ach!$S$9&amp;Driver_Ach!$S$10)</f>
        <v>0</v>
      </c>
      <c r="AD15" s="19">
        <f>SUMIFS('Entry Data'!$S:$S,'Entry Data'!$AB:$AB,Driver_Ach!$B15&amp;Driver_Ach!$Y$8&amp;Driver_Ach!$S$9&amp;Driver_Ach!$S$10)</f>
        <v>0</v>
      </c>
      <c r="AE15" s="6">
        <f>SUMIFS('Entry Data'!$A:$A,'Entry Data'!$AB:$AB,Driver_Ach!$B15&amp;Driver_Ach!$Y$8&amp;Driver_Ach!$S$9&amp;Driver_Ach!$U$10)</f>
        <v>0</v>
      </c>
      <c r="AF15" s="6">
        <f>SUMIFS('Entry Data'!$S:$S,'Entry Data'!$AB:$AB,Driver_Ach!$B15&amp;Driver_Ach!$Y$8&amp;Driver_Ach!$S$9&amp;Driver_Ach!$U$10)</f>
        <v>0</v>
      </c>
      <c r="AG15" s="32">
        <f t="shared" si="3"/>
        <v>1</v>
      </c>
      <c r="AH15" s="32">
        <f t="shared" si="3"/>
        <v>23.74</v>
      </c>
      <c r="AI15" s="28">
        <f>SUMIFS('Entry Data'!$A:$A,'Entry Data'!$AB:$AB,Driver_Ach!$B15&amp;Driver_Ach!$AI$8&amp;Driver_Ach!$O$9&amp;Driver_Ach!$O$10)</f>
        <v>0</v>
      </c>
      <c r="AJ15" s="19">
        <f>SUMIFS('Entry Data'!$S:$S,'Entry Data'!$AB:$AB,Driver_Ach!$B15&amp;Driver_Ach!$AI$8&amp;Driver_Ach!$O$9&amp;Driver_Ach!$O$10)</f>
        <v>0</v>
      </c>
      <c r="AK15" s="6">
        <f>SUMIFS('Entry Data'!$A:$A,'Entry Data'!$AB:$AB,Driver_Ach!$B15&amp;Driver_Ach!$AI$8&amp;Driver_Ach!$O$9&amp;Driver_Ach!$Q$10)</f>
        <v>6</v>
      </c>
      <c r="AL15" s="19">
        <f>SUMIFS('Entry Data'!$S:$S,'Entry Data'!$AB:$AB,Driver_Ach!$B15&amp;Driver_Ach!$AI$8&amp;Driver_Ach!$O$9&amp;Driver_Ach!$Q$10)</f>
        <v>137.52000000000001</v>
      </c>
      <c r="AM15" s="6">
        <f>SUMIFS('Entry Data'!$A:$A,'Entry Data'!$AB:$AB,Driver_Ach!$B15&amp;Driver_Ach!$AI$8&amp;Driver_Ach!$S$9&amp;Driver_Ach!$S$10)</f>
        <v>0</v>
      </c>
      <c r="AN15" s="19">
        <f>SUMIFS('Entry Data'!$S:$S,'Entry Data'!$AB:$AB,Driver_Ach!$B15&amp;Driver_Ach!$AI$8&amp;Driver_Ach!$S$9&amp;Driver_Ach!$S$10)</f>
        <v>0</v>
      </c>
      <c r="AO15" s="6">
        <f>SUMIFS('Entry Data'!$A:$A,'Entry Data'!$AB:$AB,Driver_Ach!$B15&amp;Driver_Ach!$AI$8&amp;Driver_Ach!$S$9&amp;Driver_Ach!$U$10)</f>
        <v>0</v>
      </c>
      <c r="AP15" s="19">
        <f>SUMIFS('Entry Data'!$S:$S,'Entry Data'!$AB:$AB,Driver_Ach!$B15&amp;Driver_Ach!$AI$8&amp;Driver_Ach!$S$9&amp;Driver_Ach!$U$10)</f>
        <v>0</v>
      </c>
      <c r="AQ15" s="32">
        <f t="shared" si="4"/>
        <v>6</v>
      </c>
      <c r="AR15" s="32">
        <f t="shared" si="4"/>
        <v>137.52000000000001</v>
      </c>
      <c r="AS15" s="28">
        <f>SUMIFS('Entry Data'!$A:$A,'Entry Data'!$AB:$AB,Driver_Ach!$B15&amp;Driver_Ach!$AS$8&amp;Driver_Ach!$O$9&amp;Driver_Ach!$O$10)</f>
        <v>0</v>
      </c>
      <c r="AT15" s="19">
        <f>SUMIFS('Entry Data'!$S:$S,'Entry Data'!$AB:$AB,Driver_Ach!$B15&amp;Driver_Ach!$AS$8&amp;Driver_Ach!$O$9&amp;Driver_Ach!$O$10)</f>
        <v>0</v>
      </c>
      <c r="AU15" s="6">
        <f>SUMIFS('Entry Data'!$A:$A,'Entry Data'!$AB:$AB,Driver_Ach!$B15&amp;Driver_Ach!$AS$8&amp;Driver_Ach!$O$9&amp;Driver_Ach!$Q$10)</f>
        <v>6</v>
      </c>
      <c r="AV15" s="19">
        <f>SUMIFS('Entry Data'!$S:$S,'Entry Data'!$AB:$AB,Driver_Ach!$B15&amp;Driver_Ach!$AS$8&amp;Driver_Ach!$O$9&amp;Driver_Ach!$Q$10)</f>
        <v>143.62</v>
      </c>
      <c r="AW15" s="6">
        <f>SUMIFS('Entry Data'!$A:$A,'Entry Data'!$AB:$AB,Driver_Ach!$B15&amp;Driver_Ach!$AS$8&amp;Driver_Ach!$S$9&amp;Driver_Ach!$S$10)</f>
        <v>0</v>
      </c>
      <c r="AX15" s="19">
        <f>SUMIFS('Entry Data'!$S:$S,'Entry Data'!$AB:$AB,Driver_Ach!$B15&amp;Driver_Ach!$AS$8&amp;Driver_Ach!$S$9&amp;Driver_Ach!$S$10)</f>
        <v>0</v>
      </c>
      <c r="AY15" s="6">
        <f>SUMIFS('Entry Data'!$A:$A,'Entry Data'!$AB:$AB,Driver_Ach!$B15&amp;Driver_Ach!$AS$8&amp;Driver_Ach!$S$9&amp;Driver_Ach!$U$10)</f>
        <v>0</v>
      </c>
      <c r="AZ15" s="6">
        <f>SUMIFS('Entry Data'!$S:$S,'Entry Data'!$AB:$AB,Driver_Ach!$B15&amp;Driver_Ach!$AS$8&amp;Driver_Ach!$S$9&amp;Driver_Ach!$U$10)</f>
        <v>0</v>
      </c>
      <c r="BA15" s="32">
        <f t="shared" si="5"/>
        <v>6</v>
      </c>
      <c r="BB15" s="32">
        <f t="shared" si="5"/>
        <v>143.62</v>
      </c>
      <c r="BC15" s="28">
        <f>SUMIFS('Entry Data'!$A:$A,'Entry Data'!$AB:$AB,Driver_Ach!$B15&amp;Driver_Ach!$BC$8&amp;Driver_Ach!$O$9&amp;Driver_Ach!$O$10)</f>
        <v>0</v>
      </c>
      <c r="BD15" s="19">
        <f>SUMIFS('Entry Data'!$S:$S,'Entry Data'!$AB:$AB,Driver_Ach!$B15&amp;Driver_Ach!$BC$8&amp;Driver_Ach!$O$9&amp;Driver_Ach!$O$10)</f>
        <v>0</v>
      </c>
      <c r="BE15" s="6">
        <f>SUMIFS('Entry Data'!$A:$A,'Entry Data'!$AB:$AB,Driver_Ach!$B15&amp;Driver_Ach!$BC$8&amp;Driver_Ach!$O$9&amp;Driver_Ach!$Q$10)</f>
        <v>0</v>
      </c>
      <c r="BF15" s="19">
        <f>SUMIFS('Entry Data'!$S:$S,'Entry Data'!$AB:$AB,Driver_Ach!$B15&amp;Driver_Ach!$BC$8&amp;Driver_Ach!$O$9&amp;Driver_Ach!$Q$10)</f>
        <v>0</v>
      </c>
      <c r="BG15" s="6">
        <f>SUMIFS('Entry Data'!$A:$A,'Entry Data'!$AB:$AB,Driver_Ach!$B15&amp;Driver_Ach!$BC$8&amp;Driver_Ach!$S$9&amp;Driver_Ach!$S$10)</f>
        <v>0</v>
      </c>
      <c r="BH15" s="19">
        <f>SUMIFS('Entry Data'!$S:$S,'Entry Data'!$AB:$AB,Driver_Ach!$B15&amp;Driver_Ach!$BC$8&amp;Driver_Ach!$S$9&amp;Driver_Ach!$S$10)</f>
        <v>0</v>
      </c>
      <c r="BI15" s="6">
        <f>SUMIFS('Entry Data'!$A:$A,'Entry Data'!$AB:$AB,Driver_Ach!$B15&amp;Driver_Ach!$BC$8&amp;Driver_Ach!$S$9&amp;Driver_Ach!$U$10)</f>
        <v>0</v>
      </c>
      <c r="BJ15" s="6">
        <f>SUMIFS('Entry Data'!$S:$S,'Entry Data'!$AB:$AB,Driver_Ach!$B15&amp;Driver_Ach!$BC$8&amp;Driver_Ach!$S$9&amp;Driver_Ach!$U$10)</f>
        <v>0</v>
      </c>
      <c r="BK15" s="32">
        <f t="shared" si="6"/>
        <v>0</v>
      </c>
      <c r="BL15" s="32">
        <f t="shared" si="6"/>
        <v>0</v>
      </c>
      <c r="BM15" s="28">
        <f>SUMIFS('Entry Data'!$A:$A,'Entry Data'!$AB:$AB,Driver_Ach!$B15&amp;Driver_Ach!$BM$8&amp;Driver_Ach!$O$9&amp;Driver_Ach!$O$10)</f>
        <v>5</v>
      </c>
      <c r="BN15" s="19">
        <f>SUMIFS('Entry Data'!$S:$S,'Entry Data'!$AB:$AB,Driver_Ach!$B15&amp;Driver_Ach!$BM$8&amp;Driver_Ach!$O$9&amp;Driver_Ach!$O$10)</f>
        <v>122.92</v>
      </c>
      <c r="BO15" s="6">
        <f>SUMIFS('Entry Data'!$A:$A,'Entry Data'!$AB:$AB,Driver_Ach!$B15&amp;Driver_Ach!$BM$8&amp;Driver_Ach!$O$9&amp;Driver_Ach!$Q$10)</f>
        <v>0</v>
      </c>
      <c r="BP15" s="19">
        <f>SUMIFS('Entry Data'!$S:$S,'Entry Data'!$AB:$AB,Driver_Ach!$B15&amp;Driver_Ach!$BM$8&amp;Driver_Ach!$O$9&amp;Driver_Ach!$Q$10)</f>
        <v>0</v>
      </c>
      <c r="BQ15" s="6">
        <f>SUMIFS('Entry Data'!$A:$A,'Entry Data'!$AB:$AB,Driver_Ach!$B15&amp;Driver_Ach!$BM$8&amp;Driver_Ach!$S$9&amp;Driver_Ach!$S$10)</f>
        <v>0</v>
      </c>
      <c r="BR15" s="19">
        <f>SUMIFS('Entry Data'!$S:$S,'Entry Data'!$AB:$AB,Driver_Ach!$B15&amp;Driver_Ach!$BM$8&amp;Driver_Ach!$S$9&amp;Driver_Ach!$S$10)</f>
        <v>0</v>
      </c>
      <c r="BS15" s="6">
        <f>SUMIFS('Entry Data'!$A:$A,'Entry Data'!$AB:$AB,Driver_Ach!$B15&amp;Driver_Ach!$BM$8&amp;Driver_Ach!$S$9&amp;Driver_Ach!$U$10)</f>
        <v>0</v>
      </c>
      <c r="BT15" s="6">
        <f>SUMIFS('Entry Data'!$S:$S,'Entry Data'!$AB:$AB,Driver_Ach!$B15&amp;Driver_Ach!$BM$8&amp;Driver_Ach!$S$9&amp;Driver_Ach!$U$10)</f>
        <v>0</v>
      </c>
      <c r="BU15" s="32">
        <f t="shared" si="7"/>
        <v>5</v>
      </c>
      <c r="BV15" s="32">
        <f t="shared" si="7"/>
        <v>122.92</v>
      </c>
      <c r="BW15" s="28">
        <f>SUMIFS('Entry Data'!$A:$A,'Entry Data'!$AB:$AB,Driver_Ach!$B15&amp;Driver_Ach!$BW$8&amp;Driver_Ach!$O$9&amp;Driver_Ach!$O$10)</f>
        <v>7</v>
      </c>
      <c r="BX15" s="19">
        <f>SUMIFS('Entry Data'!$S:$S,'Entry Data'!$AB:$AB,Driver_Ach!$B15&amp;Driver_Ach!$BW$8&amp;Driver_Ach!$O$9&amp;Driver_Ach!$O$10)</f>
        <v>168.07999999999998</v>
      </c>
      <c r="BY15" s="6">
        <f>SUMIFS('Entry Data'!$A:$A,'Entry Data'!$AB:$AB,Driver_Ach!$B15&amp;Driver_Ach!$BW$8&amp;Driver_Ach!$O$9&amp;Driver_Ach!$Q$10)</f>
        <v>0</v>
      </c>
      <c r="BZ15" s="19">
        <f>SUMIFS('Entry Data'!$S:$S,'Entry Data'!$AB:$AB,Driver_Ach!$B15&amp;Driver_Ach!$BW$8&amp;Driver_Ach!$O$9&amp;Driver_Ach!$Q$10)</f>
        <v>0</v>
      </c>
      <c r="CA15" s="6">
        <f>SUMIFS('Entry Data'!$A:$A,'Entry Data'!$AB:$AB,Driver_Ach!$B15&amp;Driver_Ach!$BW$8&amp;Driver_Ach!$S$9&amp;Driver_Ach!$S$10)</f>
        <v>0</v>
      </c>
      <c r="CB15" s="19">
        <f>SUMIFS('Entry Data'!$S:$S,'Entry Data'!$AB:$AB,Driver_Ach!$B15&amp;Driver_Ach!$BW$8&amp;Driver_Ach!$S$9&amp;Driver_Ach!$S$10)</f>
        <v>0</v>
      </c>
      <c r="CC15" s="6">
        <f>SUMIFS('Entry Data'!$A:$A,'Entry Data'!$AB:$AB,Driver_Ach!$B15&amp;Driver_Ach!$BW$8&amp;Driver_Ach!$S$9&amp;Driver_Ach!$U$10)</f>
        <v>0</v>
      </c>
      <c r="CD15" s="6">
        <f>SUMIFS('Entry Data'!$S:$S,'Entry Data'!$AB:$AB,Driver_Ach!$B15&amp;Driver_Ach!$BW$8&amp;Driver_Ach!$S$9&amp;Driver_Ach!$U$10)</f>
        <v>0</v>
      </c>
      <c r="CE15" s="32">
        <f t="shared" si="8"/>
        <v>7</v>
      </c>
      <c r="CF15" s="32">
        <f t="shared" si="8"/>
        <v>168.07999999999998</v>
      </c>
      <c r="CG15" s="28">
        <f>SUMIFS('Entry Data'!$A:$A,'Entry Data'!$AB:$AB,Driver_Ach!$B15&amp;Driver_Ach!$CG$8&amp;Driver_Ach!$O$9&amp;Driver_Ach!$O$10)</f>
        <v>7</v>
      </c>
      <c r="CH15" s="19">
        <f>SUMIFS('Entry Data'!$S:$S,'Entry Data'!$AB:$AB,Driver_Ach!$B15&amp;Driver_Ach!$CG$8&amp;Driver_Ach!$O$9&amp;Driver_Ach!$O$10)</f>
        <v>171.51999999999998</v>
      </c>
      <c r="CI15" s="6">
        <f>SUMIFS('Entry Data'!$A:$A,'Entry Data'!$AB:$AB,Driver_Ach!$B15&amp;Driver_Ach!$CG$8&amp;Driver_Ach!$O$9&amp;Driver_Ach!$Q$10)</f>
        <v>0</v>
      </c>
      <c r="CJ15" s="19">
        <f>SUMIFS('Entry Data'!$S:$S,'Entry Data'!$AB:$AB,Driver_Ach!$B15&amp;Driver_Ach!$CG$8&amp;Driver_Ach!$O$9&amp;Driver_Ach!$Q$10)</f>
        <v>0</v>
      </c>
      <c r="CK15" s="6">
        <f>SUMIFS('Entry Data'!$A:$A,'Entry Data'!$AB:$AB,Driver_Ach!$B15&amp;Driver_Ach!$CG$8&amp;Driver_Ach!$S$9&amp;Driver_Ach!$S$10)</f>
        <v>0</v>
      </c>
      <c r="CL15" s="19">
        <f>SUMIFS('Entry Data'!$S:$S,'Entry Data'!$AB:$AB,Driver_Ach!$B15&amp;Driver_Ach!$CG$8&amp;Driver_Ach!$S$9&amp;Driver_Ach!$S$10)</f>
        <v>0</v>
      </c>
      <c r="CM15" s="6">
        <f>SUMIFS('Entry Data'!$A:$A,'Entry Data'!$AB:$AB,Driver_Ach!$B15&amp;Driver_Ach!$CG$8&amp;Driver_Ach!$S$9&amp;Driver_Ach!$U$10)</f>
        <v>0</v>
      </c>
      <c r="CN15" s="6">
        <f>SUMIFS('Entry Data'!$S:$S,'Entry Data'!$AB:$AB,Driver_Ach!$B15&amp;Driver_Ach!$CG$8&amp;Driver_Ach!$S$9&amp;Driver_Ach!$U$10)</f>
        <v>0</v>
      </c>
      <c r="CO15" s="32">
        <f t="shared" si="9"/>
        <v>7</v>
      </c>
      <c r="CP15" s="32">
        <f t="shared" si="9"/>
        <v>171.51999999999998</v>
      </c>
      <c r="CQ15" s="28">
        <f>SUMIFS('Entry Data'!$A:$A,'Entry Data'!$AB:$AB,Driver_Ach!$B15&amp;Driver_Ach!$CQ$8&amp;Driver_Ach!$O$9&amp;Driver_Ach!$O$10)</f>
        <v>6</v>
      </c>
      <c r="CR15" s="19">
        <f>SUMIFS('Entry Data'!$S:$S,'Entry Data'!$AB:$AB,Driver_Ach!$B15&amp;Driver_Ach!$CQ$8&amp;Driver_Ach!$O$9&amp;Driver_Ach!$O$10)</f>
        <v>145.82</v>
      </c>
      <c r="CS15" s="6">
        <f>SUMIFS('Entry Data'!$A:$A,'Entry Data'!$AB:$AB,Driver_Ach!$B15&amp;Driver_Ach!$CQ$8&amp;Driver_Ach!$O$9&amp;Driver_Ach!$Q$10)</f>
        <v>0</v>
      </c>
      <c r="CT15" s="19">
        <f>SUMIFS('Entry Data'!$S:$S,'Entry Data'!$AB:$AB,Driver_Ach!$B15&amp;Driver_Ach!$CQ$8&amp;Driver_Ach!$O$9&amp;Driver_Ach!$Q$10)</f>
        <v>0</v>
      </c>
      <c r="CU15" s="6">
        <f>SUMIFS('Entry Data'!$A:$A,'Entry Data'!$AB:$AB,Driver_Ach!$B15&amp;Driver_Ach!$CQ$8&amp;Driver_Ach!$S$9&amp;Driver_Ach!$S$10)</f>
        <v>0</v>
      </c>
      <c r="CV15" s="19">
        <f>SUMIFS('Entry Data'!$S:$S,'Entry Data'!$AB:$AB,Driver_Ach!$B15&amp;Driver_Ach!$CQ$8&amp;Driver_Ach!$S$9&amp;Driver_Ach!$S$10)</f>
        <v>0</v>
      </c>
      <c r="CW15" s="6">
        <f>SUMIFS('Entry Data'!$A:$A,'Entry Data'!$AB:$AB,Driver_Ach!$B15&amp;Driver_Ach!$CQ$8&amp;Driver_Ach!$S$9&amp;Driver_Ach!$U$10)</f>
        <v>0</v>
      </c>
      <c r="CX15" s="6">
        <f>SUMIFS('Entry Data'!$S:$S,'Entry Data'!$AB:$AB,Driver_Ach!$B15&amp;Driver_Ach!$CQ$8&amp;Driver_Ach!$S$9&amp;Driver_Ach!$U$10)</f>
        <v>0</v>
      </c>
      <c r="CY15" s="32">
        <f t="shared" si="10"/>
        <v>6</v>
      </c>
      <c r="CZ15" s="32">
        <f t="shared" si="10"/>
        <v>145.82</v>
      </c>
      <c r="DA15" s="28">
        <f>SUMIFS('Entry Data'!$A:$A,'Entry Data'!$AB:$AB,Driver_Ach!$B15&amp;Driver_Ach!$DA$8&amp;Driver_Ach!$O$9&amp;Driver_Ach!$O$10)</f>
        <v>6</v>
      </c>
      <c r="DB15" s="19">
        <f>SUMIFS('Entry Data'!$S:$S,'Entry Data'!$AB:$AB,Driver_Ach!$B15&amp;Driver_Ach!$DA$8&amp;Driver_Ach!$O$9&amp;Driver_Ach!$O$10)</f>
        <v>150.95999999999998</v>
      </c>
      <c r="DC15" s="6">
        <f>SUMIFS('Entry Data'!$A:$A,'Entry Data'!$AB:$AB,Driver_Ach!$B15&amp;Driver_Ach!$DA$8&amp;Driver_Ach!$O$9&amp;Driver_Ach!$Q$10)</f>
        <v>0</v>
      </c>
      <c r="DD15" s="19">
        <f>SUMIFS('Entry Data'!$S:$S,'Entry Data'!$AB:$AB,Driver_Ach!$B15&amp;Driver_Ach!$DA$8&amp;Driver_Ach!$O$9&amp;Driver_Ach!$Q$10)</f>
        <v>0</v>
      </c>
      <c r="DE15" s="6">
        <f>SUMIFS('Entry Data'!$A:$A,'Entry Data'!$AB:$AB,Driver_Ach!$B15&amp;Driver_Ach!$DA$8&amp;Driver_Ach!$S$9&amp;Driver_Ach!$S$10)</f>
        <v>0</v>
      </c>
      <c r="DF15" s="19">
        <f>SUMIFS('Entry Data'!$S:$S,'Entry Data'!$AB:$AB,Driver_Ach!$B15&amp;Driver_Ach!$DA$8&amp;Driver_Ach!$S$9&amp;Driver_Ach!$S$10)</f>
        <v>0</v>
      </c>
      <c r="DG15" s="6">
        <f>SUMIFS('Entry Data'!$A:$A,'Entry Data'!$AB:$AB,Driver_Ach!$B15&amp;Driver_Ach!$DA$8&amp;Driver_Ach!$S$9&amp;Driver_Ach!$U$10)</f>
        <v>0</v>
      </c>
      <c r="DH15" s="6">
        <f>SUMIFS('Entry Data'!$S:$S,'Entry Data'!$AB:$AB,Driver_Ach!$B15&amp;Driver_Ach!$DA$8&amp;Driver_Ach!$S$9&amp;Driver_Ach!$U$10)</f>
        <v>0</v>
      </c>
      <c r="DI15" s="32">
        <f t="shared" si="11"/>
        <v>6</v>
      </c>
      <c r="DJ15" s="32">
        <f t="shared" si="11"/>
        <v>150.95999999999998</v>
      </c>
      <c r="DK15" s="28">
        <f>SUMIFS('Entry Data'!$A:$A,'Entry Data'!$AB:$AB,Driver_Ach!$B15&amp;Driver_Ach!$DK$8&amp;Driver_Ach!$O$9&amp;Driver_Ach!$O$10)</f>
        <v>7</v>
      </c>
      <c r="DL15" s="19">
        <f>SUMIFS('Entry Data'!$S:$S,'Entry Data'!$AB:$AB,Driver_Ach!$B15&amp;Driver_Ach!$DK$8&amp;Driver_Ach!$O$9&amp;Driver_Ach!$O$10)</f>
        <v>174.01999999999998</v>
      </c>
      <c r="DM15" s="6">
        <f>SUMIFS('Entry Data'!$A:$A,'Entry Data'!$AB:$AB,Driver_Ach!$B15&amp;Driver_Ach!$DK$8&amp;Driver_Ach!$O$9&amp;Driver_Ach!$Q$10)</f>
        <v>0</v>
      </c>
      <c r="DN15" s="19">
        <f>SUMIFS('Entry Data'!$S:$S,'Entry Data'!$AB:$AB,Driver_Ach!$B15&amp;Driver_Ach!$DK$8&amp;Driver_Ach!$O$9&amp;Driver_Ach!$Q$10)</f>
        <v>0</v>
      </c>
      <c r="DO15" s="6">
        <f>SUMIFS('Entry Data'!$A:$A,'Entry Data'!$AB:$AB,Driver_Ach!$B15&amp;Driver_Ach!$DK$8&amp;Driver_Ach!$S$9&amp;Driver_Ach!$S$10)</f>
        <v>0</v>
      </c>
      <c r="DP15" s="19">
        <f>SUMIFS('Entry Data'!$S:$S,'Entry Data'!$AB:$AB,Driver_Ach!$B15&amp;Driver_Ach!$DK$8&amp;Driver_Ach!$S$9&amp;Driver_Ach!$S$10)</f>
        <v>0</v>
      </c>
      <c r="DQ15" s="6">
        <f>SUMIFS('Entry Data'!$A:$A,'Entry Data'!$AB:$AB,Driver_Ach!$B15&amp;Driver_Ach!$DK$8&amp;Driver_Ach!$S$9&amp;Driver_Ach!$U$10)</f>
        <v>0</v>
      </c>
      <c r="DR15" s="6">
        <f>SUMIFS('Entry Data'!$S:$S,'Entry Data'!$AB:$AB,Driver_Ach!$B15&amp;Driver_Ach!$DK$8&amp;Driver_Ach!$S$9&amp;Driver_Ach!$U$10)</f>
        <v>0</v>
      </c>
      <c r="DS15" s="32">
        <f t="shared" si="12"/>
        <v>7</v>
      </c>
      <c r="DT15" s="32">
        <f t="shared" si="12"/>
        <v>174.01999999999998</v>
      </c>
      <c r="DU15" s="28">
        <f>SUMIFS('Entry Data'!$A:$A,'Entry Data'!$AB:$AB,Driver_Ach!$B15&amp;Driver_Ach!$DU$8&amp;Driver_Ach!$O$9&amp;Driver_Ach!$O$10)</f>
        <v>0</v>
      </c>
      <c r="DV15" s="19">
        <f>SUMIFS('Entry Data'!$S:$S,'Entry Data'!$AB:$AB,Driver_Ach!$B15&amp;Driver_Ach!$DU$8&amp;Driver_Ach!$O$9&amp;Driver_Ach!$O$10)</f>
        <v>0</v>
      </c>
      <c r="DW15" s="6">
        <f>SUMIFS('Entry Data'!$A:$A,'Entry Data'!$AB:$AB,Driver_Ach!$B15&amp;Driver_Ach!$DU$8&amp;Driver_Ach!$O$9&amp;Driver_Ach!$Q$10)</f>
        <v>6</v>
      </c>
      <c r="DX15" s="19">
        <f>SUMIFS('Entry Data'!$S:$S,'Entry Data'!$AB:$AB,Driver_Ach!$B15&amp;Driver_Ach!$DU$8&amp;Driver_Ach!$O$9&amp;Driver_Ach!$Q$10)</f>
        <v>142.68</v>
      </c>
      <c r="DY15" s="6">
        <f>SUMIFS('Entry Data'!$A:$A,'Entry Data'!$AB:$AB,Driver_Ach!$B15&amp;Driver_Ach!$DU$8&amp;Driver_Ach!$S$9&amp;Driver_Ach!$S$10)</f>
        <v>0</v>
      </c>
      <c r="DZ15" s="19">
        <f>SUMIFS('Entry Data'!$S:$S,'Entry Data'!$AB:$AB,Driver_Ach!$B15&amp;Driver_Ach!$DU$8&amp;Driver_Ach!$S$9&amp;Driver_Ach!$S$10)</f>
        <v>0</v>
      </c>
      <c r="EA15" s="6">
        <f>SUMIFS('Entry Data'!$A:$A,'Entry Data'!$AB:$AB,Driver_Ach!$B15&amp;Driver_Ach!$DU$8&amp;Driver_Ach!$S$9&amp;Driver_Ach!$U$10)</f>
        <v>0</v>
      </c>
      <c r="EB15" s="6">
        <f>SUMIFS('Entry Data'!$S:$S,'Entry Data'!$AB:$AB,Driver_Ach!$B15&amp;Driver_Ach!$DU$8&amp;Driver_Ach!$S$9&amp;Driver_Ach!$U$10)</f>
        <v>0</v>
      </c>
      <c r="EC15" s="32">
        <f t="shared" si="13"/>
        <v>6</v>
      </c>
      <c r="ED15" s="32">
        <f t="shared" si="13"/>
        <v>142.68</v>
      </c>
      <c r="EE15" s="28">
        <f>SUMIFS('Entry Data'!$A:$A,'Entry Data'!$AB:$AB,Driver_Ach!$B15&amp;Driver_Ach!$EE$8&amp;Driver_Ach!$O$9&amp;Driver_Ach!$O$10)</f>
        <v>0</v>
      </c>
      <c r="EF15" s="19">
        <f>SUMIFS('Entry Data'!$S:$S,'Entry Data'!$AB:$AB,Driver_Ach!$B15&amp;Driver_Ach!$EE$8&amp;Driver_Ach!$O$9&amp;Driver_Ach!$O$10)</f>
        <v>0</v>
      </c>
      <c r="EG15" s="6">
        <f>SUMIFS('Entry Data'!$A:$A,'Entry Data'!$AB:$AB,Driver_Ach!$B15&amp;Driver_Ach!$EE$8&amp;Driver_Ach!$O$9&amp;Driver_Ach!$Q$10)</f>
        <v>3</v>
      </c>
      <c r="EH15" s="19">
        <f>SUMIFS('Entry Data'!$S:$S,'Entry Data'!$AB:$AB,Driver_Ach!$B15&amp;Driver_Ach!$EE$8&amp;Driver_Ach!$O$9&amp;Driver_Ach!$Q$10)</f>
        <v>69.180000000000007</v>
      </c>
      <c r="EI15" s="6">
        <f>SUMIFS('Entry Data'!$A:$A,'Entry Data'!$AB:$AB,Driver_Ach!$B15&amp;Driver_Ach!$EE$8&amp;Driver_Ach!$S$9&amp;Driver_Ach!$S$10)</f>
        <v>0</v>
      </c>
      <c r="EJ15" s="19">
        <f>SUMIFS('Entry Data'!$S:$S,'Entry Data'!$AB:$AB,Driver_Ach!$B15&amp;Driver_Ach!$EE$8&amp;Driver_Ach!$S$9&amp;Driver_Ach!$S$10)</f>
        <v>0</v>
      </c>
      <c r="EK15" s="6">
        <f>SUMIFS('Entry Data'!$A:$A,'Entry Data'!$AB:$AB,Driver_Ach!$B15&amp;Driver_Ach!$EE$8&amp;Driver_Ach!$S$9&amp;Driver_Ach!$U$10)</f>
        <v>0</v>
      </c>
      <c r="EL15" s="6">
        <f>SUMIFS('Entry Data'!$S:$S,'Entry Data'!$AB:$AB,Driver_Ach!$B15&amp;Driver_Ach!$EE$8&amp;Driver_Ach!$S$9&amp;Driver_Ach!$U$10)</f>
        <v>0</v>
      </c>
      <c r="EM15" s="32">
        <f t="shared" si="14"/>
        <v>3</v>
      </c>
      <c r="EN15" s="32">
        <f t="shared" si="14"/>
        <v>69.180000000000007</v>
      </c>
      <c r="EO15" s="28">
        <f>SUMIFS('Entry Data'!$A:$A,'Entry Data'!$AB:$AB,Driver_Ach!$B15&amp;Driver_Ach!$EO$8&amp;Driver_Ach!$O$9&amp;Driver_Ach!$O$10)</f>
        <v>0</v>
      </c>
      <c r="EP15" s="19">
        <f>SUMIFS('Entry Data'!$S:$S,'Entry Data'!$AB:$AB,Driver_Ach!$B15&amp;Driver_Ach!$EO$8&amp;Driver_Ach!$O$9&amp;Driver_Ach!$O$10)</f>
        <v>0</v>
      </c>
      <c r="EQ15" s="6">
        <f>SUMIFS('Entry Data'!$A:$A,'Entry Data'!$AB:$AB,Driver_Ach!$B15&amp;Driver_Ach!$EO$8&amp;Driver_Ach!$O$9&amp;Driver_Ach!$Q$10)</f>
        <v>6</v>
      </c>
      <c r="ER15" s="19">
        <f>SUMIFS('Entry Data'!$S:$S,'Entry Data'!$AB:$AB,Driver_Ach!$B15&amp;Driver_Ach!$EO$8&amp;Driver_Ach!$O$9&amp;Driver_Ach!$Q$10)</f>
        <v>143.51999999999998</v>
      </c>
      <c r="ES15" s="6">
        <f>SUMIFS('Entry Data'!$A:$A,'Entry Data'!$AB:$AB,Driver_Ach!$B15&amp;Driver_Ach!$EO$8&amp;Driver_Ach!$S$9&amp;Driver_Ach!$S$10)</f>
        <v>0</v>
      </c>
      <c r="ET15" s="19">
        <f>SUMIFS('Entry Data'!$S:$S,'Entry Data'!$AB:$AB,Driver_Ach!$B15&amp;Driver_Ach!$EO$8&amp;Driver_Ach!$S$9&amp;Driver_Ach!$S$10)</f>
        <v>0</v>
      </c>
      <c r="EU15" s="6">
        <f>SUMIFS('Entry Data'!$A:$A,'Entry Data'!$AB:$AB,Driver_Ach!$B15&amp;Driver_Ach!$EO$8&amp;Driver_Ach!$S$9&amp;Driver_Ach!$U$10)</f>
        <v>0</v>
      </c>
      <c r="EV15" s="6">
        <f>SUMIFS('Entry Data'!$S:$S,'Entry Data'!$AB:$AB,Driver_Ach!$B15&amp;Driver_Ach!$EO$8&amp;Driver_Ach!$S$9&amp;Driver_Ach!$U$10)</f>
        <v>0</v>
      </c>
      <c r="EW15" s="32">
        <f t="shared" si="15"/>
        <v>6</v>
      </c>
      <c r="EX15" s="32">
        <f t="shared" si="15"/>
        <v>143.51999999999998</v>
      </c>
      <c r="EY15" s="28">
        <f>SUMIFS('Entry Data'!$A:$A,'Entry Data'!$AB:$AB,Driver_Ach!$B15&amp;Driver_Ach!$EY$8&amp;Driver_Ach!$O$9&amp;Driver_Ach!$O$10)</f>
        <v>0</v>
      </c>
      <c r="EZ15" s="19">
        <f>SUMIFS('Entry Data'!$S:$S,'Entry Data'!$AB:$AB,Driver_Ach!$B15&amp;Driver_Ach!$EY$8&amp;Driver_Ach!$O$9&amp;Driver_Ach!$O$10)</f>
        <v>0</v>
      </c>
      <c r="FA15" s="6">
        <f>SUMIFS('Entry Data'!$A:$A,'Entry Data'!$AB:$AB,Driver_Ach!$B15&amp;Driver_Ach!$EY$8&amp;Driver_Ach!$O$9&amp;Driver_Ach!$Q$10)</f>
        <v>6</v>
      </c>
      <c r="FB15" s="19">
        <f>SUMIFS('Entry Data'!$S:$S,'Entry Data'!$AB:$AB,Driver_Ach!$B15&amp;Driver_Ach!$EY$8&amp;Driver_Ach!$O$9&amp;Driver_Ach!$Q$10)</f>
        <v>0</v>
      </c>
      <c r="FC15" s="6">
        <f>SUMIFS('Entry Data'!$A:$A,'Entry Data'!$AB:$AB,Driver_Ach!$B15&amp;Driver_Ach!$EY$8&amp;Driver_Ach!$S$9&amp;Driver_Ach!$S$10)</f>
        <v>0</v>
      </c>
      <c r="FD15" s="19">
        <f>SUMIFS('Entry Data'!$S:$S,'Entry Data'!$AB:$AB,Driver_Ach!$B15&amp;Driver_Ach!$EY$8&amp;Driver_Ach!$S$9&amp;Driver_Ach!$S$10)</f>
        <v>0</v>
      </c>
      <c r="FE15" s="6">
        <f>SUMIFS('Entry Data'!$A:$A,'Entry Data'!$AB:$AB,Driver_Ach!$B15&amp;Driver_Ach!$EY$8&amp;Driver_Ach!$S$9&amp;Driver_Ach!$U$10)</f>
        <v>0</v>
      </c>
      <c r="FF15" s="6">
        <f>SUMIFS('Entry Data'!$S:$S,'Entry Data'!$AB:$AB,Driver_Ach!$B15&amp;Driver_Ach!$EY$8&amp;Driver_Ach!$S$9&amp;Driver_Ach!$U$10)</f>
        <v>0</v>
      </c>
      <c r="FG15" s="32">
        <f t="shared" si="16"/>
        <v>6</v>
      </c>
      <c r="FH15" s="32">
        <f t="shared" si="16"/>
        <v>0</v>
      </c>
      <c r="FI15" s="28">
        <f>SUMIFS('Entry Data'!$A:$A,'Entry Data'!$AB:$AB,Driver_Ach!$B15&amp;Driver_Ach!$FI$8&amp;Driver_Ach!$O$9&amp;Driver_Ach!$O$10)</f>
        <v>0</v>
      </c>
      <c r="FJ15" s="19">
        <f>SUMIFS('Entry Data'!$S:$S,'Entry Data'!$AB:$AB,Driver_Ach!$B15&amp;Driver_Ach!$FI$8&amp;Driver_Ach!$O$9&amp;Driver_Ach!$O$10)</f>
        <v>0</v>
      </c>
      <c r="FK15" s="6">
        <f>SUMIFS('Entry Data'!$A:$A,'Entry Data'!$AB:$AB,Driver_Ach!$B15&amp;Driver_Ach!$FI$8&amp;Driver_Ach!$O$9&amp;Driver_Ach!$Q$10)</f>
        <v>5</v>
      </c>
      <c r="FL15" s="19">
        <f>SUMIFS('Entry Data'!$S:$S,'Entry Data'!$AB:$AB,Driver_Ach!$B15&amp;Driver_Ach!$FI$8&amp;Driver_Ach!$O$9&amp;Driver_Ach!$Q$10)</f>
        <v>0</v>
      </c>
      <c r="FM15" s="6">
        <f>SUMIFS('Entry Data'!$A:$A,'Entry Data'!$AB:$AB,Driver_Ach!$B15&amp;Driver_Ach!$FI$8&amp;Driver_Ach!$S$9&amp;Driver_Ach!$S$10)</f>
        <v>0</v>
      </c>
      <c r="FN15" s="19">
        <f>SUMIFS('Entry Data'!$S:$S,'Entry Data'!$AB:$AB,Driver_Ach!$B15&amp;Driver_Ach!$FI$8&amp;Driver_Ach!$S$9&amp;Driver_Ach!$S$10)</f>
        <v>0</v>
      </c>
      <c r="FO15" s="6">
        <f>SUMIFS('Entry Data'!$A:$A,'Entry Data'!$AB:$AB,Driver_Ach!$B15&amp;Driver_Ach!$FI$8&amp;Driver_Ach!$S$9&amp;Driver_Ach!$U$10)</f>
        <v>0</v>
      </c>
      <c r="FP15" s="6">
        <f>SUMIFS('Entry Data'!$S:$S,'Entry Data'!$AB:$AB,Driver_Ach!$B15&amp;Driver_Ach!$FI$8&amp;Driver_Ach!$S$9&amp;Driver_Ach!$U$10)</f>
        <v>0</v>
      </c>
      <c r="FQ15" s="32">
        <f t="shared" si="17"/>
        <v>5</v>
      </c>
      <c r="FR15" s="32">
        <f t="shared" si="17"/>
        <v>0</v>
      </c>
      <c r="FS15" s="28">
        <f>SUMIFS('Entry Data'!$A:$A,'Entry Data'!$AB:$AB,Driver_Ach!$B15&amp;Driver_Ach!$FS$8&amp;Driver_Ach!$O$9&amp;Driver_Ach!$O$10)</f>
        <v>0</v>
      </c>
      <c r="FT15" s="19">
        <f>SUMIFS('Entry Data'!$S:$S,'Entry Data'!$AB:$AB,Driver_Ach!$B15&amp;Driver_Ach!$FS$8&amp;Driver_Ach!$O$9&amp;Driver_Ach!$O$10)</f>
        <v>0</v>
      </c>
      <c r="FU15" s="6">
        <f>SUMIFS('Entry Data'!$A:$A,'Entry Data'!$AB:$AB,Driver_Ach!$B15&amp;Driver_Ach!$FS$8&amp;Driver_Ach!$O$9&amp;Driver_Ach!$Q$10)</f>
        <v>6</v>
      </c>
      <c r="FV15" s="19">
        <f>SUMIFS('Entry Data'!$S:$S,'Entry Data'!$AB:$AB,Driver_Ach!$B15&amp;Driver_Ach!$FS$8&amp;Driver_Ach!$O$9&amp;Driver_Ach!$Q$10)</f>
        <v>0</v>
      </c>
      <c r="FW15" s="6">
        <f>SUMIFS('Entry Data'!$A:$A,'Entry Data'!$AB:$AB,Driver_Ach!$B15&amp;Driver_Ach!$FS$8&amp;Driver_Ach!$S$9&amp;Driver_Ach!$S$10)</f>
        <v>0</v>
      </c>
      <c r="FX15" s="19">
        <f>SUMIFS('Entry Data'!$S:$S,'Entry Data'!$AB:$AB,Driver_Ach!$B15&amp;Driver_Ach!$FS$8&amp;Driver_Ach!$S$9&amp;Driver_Ach!$S$10)</f>
        <v>0</v>
      </c>
      <c r="FY15" s="6">
        <f>SUMIFS('Entry Data'!$A:$A,'Entry Data'!$AB:$AB,Driver_Ach!$B15&amp;Driver_Ach!$FS$8&amp;Driver_Ach!$S$9&amp;Driver_Ach!$U$10)</f>
        <v>0</v>
      </c>
      <c r="FZ15" s="6">
        <f>SUMIFS('Entry Data'!$S:$S,'Entry Data'!$AB:$AB,Driver_Ach!$B15&amp;Driver_Ach!$FS$8&amp;Driver_Ach!$S$9&amp;Driver_Ach!$U$10)</f>
        <v>0</v>
      </c>
      <c r="GA15" s="32">
        <f t="shared" si="18"/>
        <v>6</v>
      </c>
      <c r="GB15" s="32">
        <f t="shared" si="18"/>
        <v>0</v>
      </c>
      <c r="GC15" s="28">
        <f>SUMIFS('Entry Data'!$A:$A,'Entry Data'!$AB:$AB,Driver_Ach!$B15&amp;Driver_Ach!$GC$8&amp;Driver_Ach!$O$9&amp;Driver_Ach!$O$10)</f>
        <v>0</v>
      </c>
      <c r="GD15" s="19">
        <f>SUMIFS('Entry Data'!$S:$S,'Entry Data'!$AB:$AB,Driver_Ach!$B15&amp;Driver_Ach!$GC$8&amp;Driver_Ach!$O$9&amp;Driver_Ach!$O$10)</f>
        <v>0</v>
      </c>
      <c r="GE15" s="6">
        <f>SUMIFS('Entry Data'!$A:$A,'Entry Data'!$AB:$AB,Driver_Ach!$B15&amp;Driver_Ach!$GC$8&amp;Driver_Ach!$O$9&amp;Driver_Ach!$Q$10)</f>
        <v>5</v>
      </c>
      <c r="GF15" s="19">
        <f>SUMIFS('Entry Data'!$S:$S,'Entry Data'!$AB:$AB,Driver_Ach!$B15&amp;Driver_Ach!$GC$8&amp;Driver_Ach!$O$9&amp;Driver_Ach!$Q$10)</f>
        <v>0</v>
      </c>
      <c r="GG15" s="6">
        <f>SUMIFS('Entry Data'!$A:$A,'Entry Data'!$AB:$AB,Driver_Ach!$B15&amp;Driver_Ach!$GC$8&amp;Driver_Ach!$S$9&amp;Driver_Ach!$S$10)</f>
        <v>0</v>
      </c>
      <c r="GH15" s="19">
        <f>SUMIFS('Entry Data'!$S:$S,'Entry Data'!$AB:$AB,Driver_Ach!$B15&amp;Driver_Ach!$GC$8&amp;Driver_Ach!$S$9&amp;Driver_Ach!$S$10)</f>
        <v>0</v>
      </c>
      <c r="GI15" s="6">
        <f>SUMIFS('Entry Data'!$A:$A,'Entry Data'!$AB:$AB,Driver_Ach!$B15&amp;Driver_Ach!$GC$8&amp;Driver_Ach!$S$9&amp;Driver_Ach!$U$10)</f>
        <v>0</v>
      </c>
      <c r="GJ15" s="6">
        <f>SUMIFS('Entry Data'!$S:$S,'Entry Data'!$AB:$AB,Driver_Ach!$B15&amp;Driver_Ach!$GC$8&amp;Driver_Ach!$S$9&amp;Driver_Ach!$U$10)</f>
        <v>0</v>
      </c>
      <c r="GK15" s="32">
        <f t="shared" si="19"/>
        <v>5</v>
      </c>
      <c r="GL15" s="32">
        <f t="shared" si="19"/>
        <v>0</v>
      </c>
      <c r="GM15" s="28">
        <f>SUMIFS('Entry Data'!$A:$A,'Entry Data'!$AB:$AB,Driver_Ach!$B15&amp;Driver_Ach!$GM$8&amp;Driver_Ach!$O$9&amp;Driver_Ach!$O$10)</f>
        <v>0</v>
      </c>
      <c r="GN15" s="19">
        <f>SUMIFS('Entry Data'!$S:$S,'Entry Data'!$AB:$AB,Driver_Ach!$B15&amp;Driver_Ach!$GM$8&amp;Driver_Ach!$O$9&amp;Driver_Ach!$O$10)</f>
        <v>0</v>
      </c>
      <c r="GO15" s="6">
        <f>SUMIFS('Entry Data'!$A:$A,'Entry Data'!$AB:$AB,Driver_Ach!$B15&amp;Driver_Ach!$GM$8&amp;Driver_Ach!$O$9&amp;Driver_Ach!$Q$10)</f>
        <v>0</v>
      </c>
      <c r="GP15" s="19">
        <f>SUMIFS('Entry Data'!$S:$S,'Entry Data'!$AB:$AB,Driver_Ach!$B15&amp;Driver_Ach!$GM$8&amp;Driver_Ach!$O$9&amp;Driver_Ach!$Q$10)</f>
        <v>0</v>
      </c>
      <c r="GQ15" s="6">
        <f>SUMIFS('Entry Data'!$A:$A,'Entry Data'!$AB:$AB,Driver_Ach!$B15&amp;Driver_Ach!$GM$8&amp;Driver_Ach!$S$9&amp;Driver_Ach!$S$10)</f>
        <v>0</v>
      </c>
      <c r="GR15" s="19">
        <f>SUMIFS('Entry Data'!$S:$S,'Entry Data'!$AB:$AB,Driver_Ach!$B15&amp;Driver_Ach!$GM$8&amp;Driver_Ach!$S$9&amp;Driver_Ach!$S$10)</f>
        <v>0</v>
      </c>
      <c r="GS15" s="6">
        <f>SUMIFS('Entry Data'!$A:$A,'Entry Data'!$AB:$AB,Driver_Ach!$B15&amp;Driver_Ach!$GM$8&amp;Driver_Ach!$S$9&amp;Driver_Ach!$U$10)</f>
        <v>0</v>
      </c>
      <c r="GT15" s="6">
        <f>SUMIFS('Entry Data'!$S:$S,'Entry Data'!$AB:$AB,Driver_Ach!$B15&amp;Driver_Ach!$GM$8&amp;Driver_Ach!$S$9&amp;Driver_Ach!$U$10)</f>
        <v>0</v>
      </c>
      <c r="GU15" s="32">
        <f t="shared" si="20"/>
        <v>0</v>
      </c>
      <c r="GV15" s="32">
        <f t="shared" si="20"/>
        <v>0</v>
      </c>
      <c r="GW15" s="28">
        <f>SUMIFS('Entry Data'!$A:$A,'Entry Data'!$AB:$AB,Driver_Ach!$B15&amp;Driver_Ach!$GW$8&amp;Driver_Ach!$O$9&amp;Driver_Ach!$O$10)</f>
        <v>0</v>
      </c>
      <c r="GX15" s="19">
        <f>SUMIFS('Entry Data'!$S:$S,'Entry Data'!$AB:$AB,Driver_Ach!$B15&amp;Driver_Ach!$GW$8&amp;Driver_Ach!$O$9&amp;Driver_Ach!$O$10)</f>
        <v>0</v>
      </c>
      <c r="GY15" s="6">
        <f>SUMIFS('Entry Data'!$A:$A,'Entry Data'!$AB:$AB,Driver_Ach!$B15&amp;Driver_Ach!$GW$8&amp;Driver_Ach!$O$9&amp;Driver_Ach!$Q$10)</f>
        <v>0</v>
      </c>
      <c r="GZ15" s="19">
        <f>SUMIFS('Entry Data'!$S:$S,'Entry Data'!$AB:$AB,Driver_Ach!$B15&amp;Driver_Ach!$GW$8&amp;Driver_Ach!$O$9&amp;Driver_Ach!$Q$10)</f>
        <v>0</v>
      </c>
      <c r="HA15" s="6">
        <f>SUMIFS('Entry Data'!$A:$A,'Entry Data'!$AB:$AB,Driver_Ach!$B15&amp;Driver_Ach!$GW$8&amp;Driver_Ach!$S$9&amp;Driver_Ach!$S$10)</f>
        <v>0</v>
      </c>
      <c r="HB15" s="19">
        <f>SUMIFS('Entry Data'!$S:$S,'Entry Data'!$AB:$AB,Driver_Ach!$B15&amp;Driver_Ach!$GW$8&amp;Driver_Ach!$S$9&amp;Driver_Ach!$S$10)</f>
        <v>0</v>
      </c>
      <c r="HC15" s="6">
        <f>SUMIFS('Entry Data'!$A:$A,'Entry Data'!$AB:$AB,Driver_Ach!$B15&amp;Driver_Ach!$GW$8&amp;Driver_Ach!$S$9&amp;Driver_Ach!$U$10)</f>
        <v>0</v>
      </c>
      <c r="HD15" s="6">
        <f>SUMIFS('Entry Data'!$S:$S,'Entry Data'!$AB:$AB,Driver_Ach!$B15&amp;Driver_Ach!$GW$8&amp;Driver_Ach!$S$9&amp;Driver_Ach!$U$10)</f>
        <v>0</v>
      </c>
      <c r="HE15" s="32">
        <f t="shared" si="21"/>
        <v>0</v>
      </c>
      <c r="HF15" s="32">
        <f t="shared" si="21"/>
        <v>0</v>
      </c>
      <c r="HG15" s="28">
        <f>SUMIFS('Entry Data'!$A:$A,'Entry Data'!$AB:$AB,Driver_Ach!$B15&amp;Driver_Ach!$HG$8&amp;Driver_Ach!$O$9&amp;Driver_Ach!$O$10)</f>
        <v>0</v>
      </c>
      <c r="HH15" s="19">
        <f>SUMIFS('Entry Data'!$S:$S,'Entry Data'!$AB:$AB,Driver_Ach!$B15&amp;Driver_Ach!$HG$8&amp;Driver_Ach!$O$9&amp;Driver_Ach!$O$10)</f>
        <v>0</v>
      </c>
      <c r="HI15" s="6">
        <f>SUMIFS('Entry Data'!$A:$A,'Entry Data'!$AB:$AB,Driver_Ach!$B15&amp;Driver_Ach!$HG$8&amp;Driver_Ach!$O$9&amp;Driver_Ach!$Q$10)</f>
        <v>0</v>
      </c>
      <c r="HJ15" s="19">
        <f>SUMIFS('Entry Data'!$S:$S,'Entry Data'!$AB:$AB,Driver_Ach!$B15&amp;Driver_Ach!$HG$8&amp;Driver_Ach!$O$9&amp;Driver_Ach!$Q$10)</f>
        <v>0</v>
      </c>
      <c r="HK15" s="6">
        <f>SUMIFS('Entry Data'!$A:$A,'Entry Data'!$AB:$AB,Driver_Ach!$B15&amp;Driver_Ach!$HG$8&amp;Driver_Ach!$S$9&amp;Driver_Ach!$S$10)</f>
        <v>0</v>
      </c>
      <c r="HL15" s="19">
        <f>SUMIFS('Entry Data'!$S:$S,'Entry Data'!$AB:$AB,Driver_Ach!$B15&amp;Driver_Ach!$HG$8&amp;Driver_Ach!$S$9&amp;Driver_Ach!$S$10)</f>
        <v>0</v>
      </c>
      <c r="HM15" s="6">
        <f>SUMIFS('Entry Data'!$A:$A,'Entry Data'!$AB:$AB,Driver_Ach!$B15&amp;Driver_Ach!$HG$8&amp;Driver_Ach!$S$9&amp;Driver_Ach!$U$10)</f>
        <v>0</v>
      </c>
      <c r="HN15" s="6">
        <f>SUMIFS('Entry Data'!$S:$S,'Entry Data'!$AB:$AB,Driver_Ach!$B15&amp;Driver_Ach!$HG$8&amp;Driver_Ach!$S$9&amp;Driver_Ach!$U$10)</f>
        <v>0</v>
      </c>
      <c r="HO15" s="32">
        <f t="shared" si="22"/>
        <v>0</v>
      </c>
      <c r="HP15" s="32">
        <f t="shared" si="22"/>
        <v>0</v>
      </c>
      <c r="HQ15" s="28">
        <f>SUMIFS('Entry Data'!$A:$A,'Entry Data'!$AB:$AB,Driver_Ach!$B15&amp;Driver_Ach!$HQ$8&amp;Driver_Ach!$O$9&amp;Driver_Ach!$O$10)</f>
        <v>0</v>
      </c>
      <c r="HR15" s="19">
        <f>SUMIFS('Entry Data'!$S:$S,'Entry Data'!$AB:$AB,Driver_Ach!$B15&amp;Driver_Ach!$HQ$8&amp;Driver_Ach!$O$9&amp;Driver_Ach!$O$10)</f>
        <v>0</v>
      </c>
      <c r="HS15" s="6">
        <f>SUMIFS('Entry Data'!$A:$A,'Entry Data'!$AB:$AB,Driver_Ach!$B15&amp;Driver_Ach!$HQ$8&amp;Driver_Ach!$O$9&amp;Driver_Ach!$Q$10)</f>
        <v>0</v>
      </c>
      <c r="HT15" s="19">
        <f>SUMIFS('Entry Data'!$S:$S,'Entry Data'!$AB:$AB,Driver_Ach!$B15&amp;Driver_Ach!$HQ$8&amp;Driver_Ach!$O$9&amp;Driver_Ach!$Q$10)</f>
        <v>0</v>
      </c>
      <c r="HU15" s="6">
        <f>SUMIFS('Entry Data'!$A:$A,'Entry Data'!$AB:$AB,Driver_Ach!$B15&amp;Driver_Ach!$HQ$8&amp;Driver_Ach!$S$9&amp;Driver_Ach!$S$10)</f>
        <v>0</v>
      </c>
      <c r="HV15" s="19">
        <f>SUMIFS('Entry Data'!$S:$S,'Entry Data'!$AB:$AB,Driver_Ach!$B15&amp;Driver_Ach!$HQ$8&amp;Driver_Ach!$S$9&amp;Driver_Ach!$S$10)</f>
        <v>0</v>
      </c>
      <c r="HW15" s="6">
        <f>SUMIFS('Entry Data'!$A:$A,'Entry Data'!$AB:$AB,Driver_Ach!$B15&amp;Driver_Ach!$HQ$8&amp;Driver_Ach!$S$9&amp;Driver_Ach!$U$10)</f>
        <v>0</v>
      </c>
      <c r="HX15" s="6">
        <f>SUMIFS('Entry Data'!$S:$S,'Entry Data'!$AB:$AB,Driver_Ach!$B15&amp;Driver_Ach!$HQ$8&amp;Driver_Ach!$S$9&amp;Driver_Ach!$U$10)</f>
        <v>0</v>
      </c>
      <c r="HY15" s="32">
        <f t="shared" si="23"/>
        <v>0</v>
      </c>
      <c r="HZ15" s="32">
        <f t="shared" si="23"/>
        <v>0</v>
      </c>
      <c r="IA15" s="28">
        <f>SUMIFS('Entry Data'!$A:$A,'Entry Data'!$AB:$AB,Driver_Ach!$B15&amp;Driver_Ach!$IA$8&amp;Driver_Ach!$O$9&amp;Driver_Ach!$O$10)</f>
        <v>0</v>
      </c>
      <c r="IB15" s="19">
        <f>SUMIFS('Entry Data'!$S:$S,'Entry Data'!$AB:$AB,Driver_Ach!$B15&amp;Driver_Ach!$IA$8&amp;Driver_Ach!$O$9&amp;Driver_Ach!$O$10)</f>
        <v>0</v>
      </c>
      <c r="IC15" s="6">
        <f>SUMIFS('Entry Data'!$A:$A,'Entry Data'!$AB:$AB,Driver_Ach!$B15&amp;Driver_Ach!$IA$8&amp;Driver_Ach!$O$9&amp;Driver_Ach!$Q$10)</f>
        <v>0</v>
      </c>
      <c r="ID15" s="19">
        <f>SUMIFS('Entry Data'!$S:$S,'Entry Data'!$AB:$AB,Driver_Ach!$B15&amp;Driver_Ach!$IA$8&amp;Driver_Ach!$O$9&amp;Driver_Ach!$Q$10)</f>
        <v>0</v>
      </c>
      <c r="IE15" s="6">
        <f>SUMIFS('Entry Data'!$A:$A,'Entry Data'!$AB:$AB,Driver_Ach!$B15&amp;Driver_Ach!$IA$8&amp;Driver_Ach!$S$9&amp;Driver_Ach!$S$10)</f>
        <v>0</v>
      </c>
      <c r="IF15" s="19">
        <f>SUMIFS('Entry Data'!$S:$S,'Entry Data'!$AB:$AB,Driver_Ach!$B15&amp;Driver_Ach!$IA$8&amp;Driver_Ach!$S$9&amp;Driver_Ach!$S$10)</f>
        <v>0</v>
      </c>
      <c r="IG15" s="6">
        <f>SUMIFS('Entry Data'!$A:$A,'Entry Data'!$AB:$AB,Driver_Ach!$B15&amp;Driver_Ach!$IA$8&amp;Driver_Ach!$S$9&amp;Driver_Ach!$U$10)</f>
        <v>0</v>
      </c>
      <c r="IH15" s="6">
        <f>SUMIFS('Entry Data'!$S:$S,'Entry Data'!$AB:$AB,Driver_Ach!$B15&amp;Driver_Ach!$IA$8&amp;Driver_Ach!$S$9&amp;Driver_Ach!$U$10)</f>
        <v>0</v>
      </c>
      <c r="II15" s="32">
        <f t="shared" si="24"/>
        <v>0</v>
      </c>
      <c r="IJ15" s="32">
        <f t="shared" si="24"/>
        <v>0</v>
      </c>
      <c r="IK15" s="28">
        <f>SUMIFS('Entry Data'!$A:$A,'Entry Data'!$AB:$AB,Driver_Ach!$B15&amp;Driver_Ach!$IK$8&amp;Driver_Ach!$O$9&amp;Driver_Ach!$O$10)</f>
        <v>0</v>
      </c>
      <c r="IL15" s="19">
        <f>SUMIFS('Entry Data'!$S:$S,'Entry Data'!$AB:$AB,Driver_Ach!$B15&amp;Driver_Ach!$IK$8&amp;Driver_Ach!$O$9&amp;Driver_Ach!$O$10)</f>
        <v>0</v>
      </c>
      <c r="IM15" s="6">
        <f>SUMIFS('Entry Data'!$A:$A,'Entry Data'!$AB:$AB,Driver_Ach!$B15&amp;Driver_Ach!$IK$8&amp;Driver_Ach!$O$9&amp;Driver_Ach!$Q$10)</f>
        <v>0</v>
      </c>
      <c r="IN15" s="19">
        <f>SUMIFS('Entry Data'!$S:$S,'Entry Data'!$AB:$AB,Driver_Ach!$B15&amp;Driver_Ach!$IK$8&amp;Driver_Ach!$O$9&amp;Driver_Ach!$Q$10)</f>
        <v>0</v>
      </c>
      <c r="IO15" s="6">
        <f>SUMIFS('Entry Data'!$A:$A,'Entry Data'!$AB:$AB,Driver_Ach!$B15&amp;Driver_Ach!$IK$8&amp;Driver_Ach!$S$9&amp;Driver_Ach!$S$10)</f>
        <v>0</v>
      </c>
      <c r="IP15" s="19">
        <f>SUMIFS('Entry Data'!$S:$S,'Entry Data'!$AB:$AB,Driver_Ach!$B15&amp;Driver_Ach!$IK$8&amp;Driver_Ach!$S$9&amp;Driver_Ach!$S$10)</f>
        <v>0</v>
      </c>
      <c r="IQ15" s="6">
        <f>SUMIFS('Entry Data'!$A:$A,'Entry Data'!$AB:$AB,Driver_Ach!$B15&amp;Driver_Ach!$IK$8&amp;Driver_Ach!$S$9&amp;Driver_Ach!$U$10)</f>
        <v>0</v>
      </c>
      <c r="IR15" s="6">
        <f>SUMIFS('Entry Data'!$S:$S,'Entry Data'!$AB:$AB,Driver_Ach!$B15&amp;Driver_Ach!$IK$8&amp;Driver_Ach!$S$9&amp;Driver_Ach!$U$10)</f>
        <v>0</v>
      </c>
      <c r="IS15" s="32">
        <f t="shared" si="25"/>
        <v>0</v>
      </c>
      <c r="IT15" s="32">
        <f t="shared" si="25"/>
        <v>0</v>
      </c>
      <c r="IU15" s="28">
        <f>SUMIFS('Entry Data'!$A:$A,'Entry Data'!$AB:$AB,Driver_Ach!$B15&amp;Driver_Ach!$IU$8&amp;Driver_Ach!$O$9&amp;Driver_Ach!$O$10)</f>
        <v>0</v>
      </c>
      <c r="IV15" s="19">
        <f>SUMIFS('Entry Data'!$S:$S,'Entry Data'!$AB:$AB,Driver_Ach!$B15&amp;Driver_Ach!$IU$8&amp;Driver_Ach!$O$9&amp;Driver_Ach!$O$10)</f>
        <v>0</v>
      </c>
      <c r="IW15" s="6">
        <f>SUMIFS('Entry Data'!$A:$A,'Entry Data'!$AB:$AB,Driver_Ach!$B15&amp;Driver_Ach!$IU$8&amp;Driver_Ach!$O$9&amp;Driver_Ach!$Q$10)</f>
        <v>0</v>
      </c>
      <c r="IX15" s="19">
        <f>SUMIFS('Entry Data'!$S:$S,'Entry Data'!$AB:$AB,Driver_Ach!$B15&amp;Driver_Ach!$IU$8&amp;Driver_Ach!$O$9&amp;Driver_Ach!$Q$10)</f>
        <v>0</v>
      </c>
      <c r="IY15" s="6">
        <f>SUMIFS('Entry Data'!$A:$A,'Entry Data'!$AB:$AB,Driver_Ach!$B15&amp;Driver_Ach!$IU$8&amp;Driver_Ach!$S$9&amp;Driver_Ach!$S$10)</f>
        <v>0</v>
      </c>
      <c r="IZ15" s="19">
        <f>SUMIFS('Entry Data'!$S:$S,'Entry Data'!$AB:$AB,Driver_Ach!$B15&amp;Driver_Ach!$IU$8&amp;Driver_Ach!$S$9&amp;Driver_Ach!$S$10)</f>
        <v>0</v>
      </c>
      <c r="JA15" s="6">
        <f>SUMIFS('Entry Data'!$A:$A,'Entry Data'!$AB:$AB,Driver_Ach!$B15&amp;Driver_Ach!$IU$8&amp;Driver_Ach!$S$9&amp;Driver_Ach!$U$10)</f>
        <v>0</v>
      </c>
      <c r="JB15" s="6">
        <f>SUMIFS('Entry Data'!$S:$S,'Entry Data'!$AB:$AB,Driver_Ach!$B15&amp;Driver_Ach!$IU$8&amp;Driver_Ach!$S$9&amp;Driver_Ach!$U$10)</f>
        <v>0</v>
      </c>
      <c r="JC15" s="32">
        <f t="shared" si="26"/>
        <v>0</v>
      </c>
      <c r="JD15" s="32">
        <f t="shared" si="26"/>
        <v>0</v>
      </c>
      <c r="JE15" s="28">
        <f>SUMIFS('Entry Data'!$A:$A,'Entry Data'!$AB:$AB,Driver_Ach!$B15&amp;Driver_Ach!$JE$8&amp;Driver_Ach!$O$9&amp;Driver_Ach!$O$10)</f>
        <v>0</v>
      </c>
      <c r="JF15" s="19">
        <f>SUMIFS('Entry Data'!$S:$S,'Entry Data'!$AB:$AB,Driver_Ach!$B15&amp;Driver_Ach!$JE$8&amp;Driver_Ach!$O$9&amp;Driver_Ach!$O$10)</f>
        <v>0</v>
      </c>
      <c r="JG15" s="6">
        <f>SUMIFS('Entry Data'!$A:$A,'Entry Data'!$AB:$AB,Driver_Ach!$B15&amp;Driver_Ach!$JE$8&amp;Driver_Ach!$O$9&amp;Driver_Ach!$Q$10)</f>
        <v>0</v>
      </c>
      <c r="JH15" s="19">
        <f>SUMIFS('Entry Data'!$S:$S,'Entry Data'!$AB:$AB,Driver_Ach!$B15&amp;Driver_Ach!$JE$8&amp;Driver_Ach!$O$9&amp;Driver_Ach!$Q$10)</f>
        <v>0</v>
      </c>
      <c r="JI15" s="6">
        <f>SUMIFS('Entry Data'!$A:$A,'Entry Data'!$AB:$AB,Driver_Ach!$B15&amp;Driver_Ach!$JE$8&amp;Driver_Ach!$S$9&amp;Driver_Ach!$S$10)</f>
        <v>0</v>
      </c>
      <c r="JJ15" s="19">
        <f>SUMIFS('Entry Data'!$S:$S,'Entry Data'!$AB:$AB,Driver_Ach!$B15&amp;Driver_Ach!$JE$8&amp;Driver_Ach!$S$9&amp;Driver_Ach!$S$10)</f>
        <v>0</v>
      </c>
      <c r="JK15" s="6">
        <f>SUMIFS('Entry Data'!$A:$A,'Entry Data'!$AB:$AB,Driver_Ach!$B15&amp;Driver_Ach!$JE$8&amp;Driver_Ach!$S$9&amp;Driver_Ach!$U$10)</f>
        <v>0</v>
      </c>
      <c r="JL15" s="6">
        <f>SUMIFS('Entry Data'!$S:$S,'Entry Data'!$AB:$AB,Driver_Ach!$B15&amp;Driver_Ach!$JE$8&amp;Driver_Ach!$S$9&amp;Driver_Ach!$U$10)</f>
        <v>0</v>
      </c>
      <c r="JM15" s="32">
        <f t="shared" si="27"/>
        <v>0</v>
      </c>
      <c r="JN15" s="32">
        <f t="shared" si="27"/>
        <v>0</v>
      </c>
      <c r="JO15" s="28">
        <f>SUMIFS('Entry Data'!$A:$A,'Entry Data'!$AB:$AB,Driver_Ach!$B15&amp;Driver_Ach!$JO$8&amp;Driver_Ach!$O$9&amp;Driver_Ach!$O$10)</f>
        <v>0</v>
      </c>
      <c r="JP15" s="19">
        <f>SUMIFS('Entry Data'!$S:$S,'Entry Data'!$AB:$AB,Driver_Ach!$B15&amp;Driver_Ach!$JO$8&amp;Driver_Ach!$O$9&amp;Driver_Ach!$O$10)</f>
        <v>0</v>
      </c>
      <c r="JQ15" s="6">
        <f>SUMIFS('Entry Data'!$A:$A,'Entry Data'!$AB:$AB,Driver_Ach!$B15&amp;Driver_Ach!$JO$8&amp;Driver_Ach!$O$9&amp;Driver_Ach!$Q$10)</f>
        <v>0</v>
      </c>
      <c r="JR15" s="19">
        <f>SUMIFS('Entry Data'!$S:$S,'Entry Data'!$AB:$AB,Driver_Ach!$B15&amp;Driver_Ach!$JO$8&amp;Driver_Ach!$O$9&amp;Driver_Ach!$Q$10)</f>
        <v>0</v>
      </c>
      <c r="JS15" s="6">
        <f>SUMIFS('Entry Data'!$A:$A,'Entry Data'!$AB:$AB,Driver_Ach!$B15&amp;Driver_Ach!$JO$8&amp;Driver_Ach!$S$9&amp;Driver_Ach!$S$10)</f>
        <v>0</v>
      </c>
      <c r="JT15" s="19">
        <f>SUMIFS('Entry Data'!$S:$S,'Entry Data'!$AB:$AB,Driver_Ach!$B15&amp;Driver_Ach!$JO$8&amp;Driver_Ach!$S$9&amp;Driver_Ach!$S$10)</f>
        <v>0</v>
      </c>
      <c r="JU15" s="6">
        <f>SUMIFS('Entry Data'!$A:$A,'Entry Data'!$AB:$AB,Driver_Ach!$B15&amp;Driver_Ach!$JO$8&amp;Driver_Ach!$S$9&amp;Driver_Ach!$U$10)</f>
        <v>0</v>
      </c>
      <c r="JV15" s="6">
        <f>SUMIFS('Entry Data'!$S:$S,'Entry Data'!$AB:$AB,Driver_Ach!$B15&amp;Driver_Ach!$JO$8&amp;Driver_Ach!$S$9&amp;Driver_Ach!$U$10)</f>
        <v>0</v>
      </c>
      <c r="JW15" s="32">
        <f t="shared" si="28"/>
        <v>0</v>
      </c>
      <c r="JX15" s="32">
        <f t="shared" si="28"/>
        <v>0</v>
      </c>
      <c r="JY15" s="28">
        <f>SUMIFS('Entry Data'!$A:$A,'Entry Data'!$AB:$AB,Driver_Ach!$B15&amp;Driver_Ach!$JY$8&amp;Driver_Ach!$O$9&amp;Driver_Ach!$O$10)</f>
        <v>0</v>
      </c>
      <c r="JZ15" s="19">
        <f>SUMIFS('Entry Data'!$S:$S,'Entry Data'!$AB:$AB,Driver_Ach!$B15&amp;Driver_Ach!$JY$8&amp;Driver_Ach!$O$9&amp;Driver_Ach!$O$10)</f>
        <v>0</v>
      </c>
      <c r="KA15" s="6">
        <f>SUMIFS('Entry Data'!$A:$A,'Entry Data'!$AB:$AB,Driver_Ach!$B15&amp;Driver_Ach!$JY$8&amp;Driver_Ach!$O$9&amp;Driver_Ach!$Q$10)</f>
        <v>0</v>
      </c>
      <c r="KB15" s="19">
        <f>SUMIFS('Entry Data'!$S:$S,'Entry Data'!$AB:$AB,Driver_Ach!$B15&amp;Driver_Ach!$JY$8&amp;Driver_Ach!$O$9&amp;Driver_Ach!$Q$10)</f>
        <v>0</v>
      </c>
      <c r="KC15" s="6">
        <f>SUMIFS('Entry Data'!$A:$A,'Entry Data'!$AB:$AB,Driver_Ach!$B15&amp;Driver_Ach!$JY$8&amp;Driver_Ach!$S$9&amp;Driver_Ach!$S$10)</f>
        <v>0</v>
      </c>
      <c r="KD15" s="19">
        <f>SUMIFS('Entry Data'!$S:$S,'Entry Data'!$AB:$AB,Driver_Ach!$B15&amp;Driver_Ach!$JY$8&amp;Driver_Ach!$S$9&amp;Driver_Ach!$S$10)</f>
        <v>0</v>
      </c>
      <c r="KE15" s="6">
        <f>SUMIFS('Entry Data'!$A:$A,'Entry Data'!$AB:$AB,Driver_Ach!$B15&amp;Driver_Ach!$JY$8&amp;Driver_Ach!$S$9&amp;Driver_Ach!$U$10)</f>
        <v>0</v>
      </c>
      <c r="KF15" s="6">
        <f>SUMIFS('Entry Data'!$S:$S,'Entry Data'!$AB:$AB,Driver_Ach!$B15&amp;Driver_Ach!$JY$8&amp;Driver_Ach!$S$9&amp;Driver_Ach!$U$10)</f>
        <v>0</v>
      </c>
      <c r="KG15" s="32">
        <f t="shared" si="29"/>
        <v>0</v>
      </c>
      <c r="KH15" s="32">
        <f t="shared" si="29"/>
        <v>0</v>
      </c>
      <c r="KI15" s="28">
        <f>SUMIFS('Entry Data'!$A:$A,'Entry Data'!$AB:$AB,Driver_Ach!$B15&amp;Driver_Ach!$KI$8&amp;Driver_Ach!$O$9&amp;Driver_Ach!$O$10)</f>
        <v>0</v>
      </c>
      <c r="KJ15" s="19">
        <f>SUMIFS('Entry Data'!$S:$S,'Entry Data'!$AB:$AB,Driver_Ach!$B15&amp;Driver_Ach!$KI$8&amp;Driver_Ach!$O$9&amp;Driver_Ach!$O$10)</f>
        <v>0</v>
      </c>
      <c r="KK15" s="6">
        <f>SUMIFS('Entry Data'!$A:$A,'Entry Data'!$AB:$AB,Driver_Ach!$B15&amp;Driver_Ach!$KI$8&amp;Driver_Ach!$O$9&amp;Driver_Ach!$Q$10)</f>
        <v>0</v>
      </c>
      <c r="KL15" s="19">
        <f>SUMIFS('Entry Data'!$S:$S,'Entry Data'!$AB:$AB,Driver_Ach!$B15&amp;Driver_Ach!$KI$8&amp;Driver_Ach!$O$9&amp;Driver_Ach!$Q$10)</f>
        <v>0</v>
      </c>
      <c r="KM15" s="6">
        <f>SUMIFS('Entry Data'!$A:$A,'Entry Data'!$AB:$AB,Driver_Ach!$B15&amp;Driver_Ach!$KI$8&amp;Driver_Ach!$S$9&amp;Driver_Ach!$S$10)</f>
        <v>0</v>
      </c>
      <c r="KN15" s="19">
        <f>SUMIFS('Entry Data'!$S:$S,'Entry Data'!$AB:$AB,Driver_Ach!$B15&amp;Driver_Ach!$KI$8&amp;Driver_Ach!$S$9&amp;Driver_Ach!$S$10)</f>
        <v>0</v>
      </c>
      <c r="KO15" s="6">
        <f>SUMIFS('Entry Data'!$A:$A,'Entry Data'!$AB:$AB,Driver_Ach!$B15&amp;Driver_Ach!$KI$8&amp;Driver_Ach!$S$9&amp;Driver_Ach!$U$10)</f>
        <v>0</v>
      </c>
      <c r="KP15" s="6">
        <f>SUMIFS('Entry Data'!$S:$S,'Entry Data'!$AB:$AB,Driver_Ach!$B15&amp;Driver_Ach!$KI$8&amp;Driver_Ach!$S$9&amp;Driver_Ach!$U$10)</f>
        <v>0</v>
      </c>
      <c r="KQ15" s="32">
        <f t="shared" si="30"/>
        <v>0</v>
      </c>
      <c r="KR15" s="32">
        <f t="shared" si="30"/>
        <v>0</v>
      </c>
      <c r="KS15" s="28">
        <f>SUMIFS('Entry Data'!$A:$A,'Entry Data'!$AB:$AB,Driver_Ach!$B15&amp;Driver_Ach!$KS$8&amp;Driver_Ach!$O$9&amp;Driver_Ach!$O$10)</f>
        <v>0</v>
      </c>
      <c r="KT15" s="19">
        <f>SUMIFS('Entry Data'!$S:$S,'Entry Data'!$AB:$AB,Driver_Ach!$B15&amp;Driver_Ach!$KS$8&amp;Driver_Ach!$O$9&amp;Driver_Ach!$O$10)</f>
        <v>0</v>
      </c>
      <c r="KU15" s="6">
        <f>SUMIFS('Entry Data'!$A:$A,'Entry Data'!$AB:$AB,Driver_Ach!$B15&amp;Driver_Ach!$KS$8&amp;Driver_Ach!$O$9&amp;Driver_Ach!$Q$10)</f>
        <v>0</v>
      </c>
      <c r="KV15" s="19">
        <f>SUMIFS('Entry Data'!$S:$S,'Entry Data'!$AB:$AB,Driver_Ach!$B15&amp;Driver_Ach!$KS$8&amp;Driver_Ach!$O$9&amp;Driver_Ach!$Q$10)</f>
        <v>0</v>
      </c>
      <c r="KW15" s="6">
        <f>SUMIFS('Entry Data'!$A:$A,'Entry Data'!$AB:$AB,Driver_Ach!$B15&amp;Driver_Ach!$KS$8&amp;Driver_Ach!$S$9&amp;Driver_Ach!$S$10)</f>
        <v>0</v>
      </c>
      <c r="KX15" s="19">
        <f>SUMIFS('Entry Data'!$S:$S,'Entry Data'!$AB:$AB,Driver_Ach!$B15&amp;Driver_Ach!$KS$8&amp;Driver_Ach!$S$9&amp;Driver_Ach!$S$10)</f>
        <v>0</v>
      </c>
      <c r="KY15" s="6">
        <f>SUMIFS('Entry Data'!$A:$A,'Entry Data'!$AB:$AB,Driver_Ach!$B15&amp;Driver_Ach!$KS$8&amp;Driver_Ach!$S$9&amp;Driver_Ach!$U$10)</f>
        <v>0</v>
      </c>
      <c r="KZ15" s="6">
        <f>SUMIFS('Entry Data'!$S:$S,'Entry Data'!$AB:$AB,Driver_Ach!$B15&amp;Driver_Ach!$KS$8&amp;Driver_Ach!$S$9&amp;Driver_Ach!$U$10)</f>
        <v>0</v>
      </c>
      <c r="LA15" s="32">
        <f t="shared" si="31"/>
        <v>0</v>
      </c>
      <c r="LB15" s="32">
        <f t="shared" si="31"/>
        <v>0</v>
      </c>
      <c r="LC15" s="28">
        <f>SUMIFS('Entry Data'!$A:$A,'Entry Data'!$AB:$AB,Driver_Ach!$B15&amp;Driver_Ach!$LC$8&amp;Driver_Ach!$O$9&amp;Driver_Ach!$O$10)</f>
        <v>0</v>
      </c>
      <c r="LD15" s="19">
        <f>SUMIFS('Entry Data'!$S:$S,'Entry Data'!$AB:$AB,Driver_Ach!$B15&amp;Driver_Ach!$LC$8&amp;Driver_Ach!$O$9&amp;Driver_Ach!$O$10)</f>
        <v>0</v>
      </c>
      <c r="LE15" s="6">
        <f>SUMIFS('Entry Data'!$A:$A,'Entry Data'!$AB:$AB,Driver_Ach!$B15&amp;Driver_Ach!$LC$8&amp;Driver_Ach!$O$9&amp;Driver_Ach!$Q$10)</f>
        <v>0</v>
      </c>
      <c r="LF15" s="19">
        <f>SUMIFS('Entry Data'!$S:$S,'Entry Data'!$AB:$AB,Driver_Ach!$B15&amp;Driver_Ach!$LC$8&amp;Driver_Ach!$O$9&amp;Driver_Ach!$Q$10)</f>
        <v>0</v>
      </c>
      <c r="LG15" s="6">
        <f>SUMIFS('Entry Data'!$A:$A,'Entry Data'!$AB:$AB,Driver_Ach!$B15&amp;Driver_Ach!$LC$8&amp;Driver_Ach!$S$9&amp;Driver_Ach!$S$10)</f>
        <v>0</v>
      </c>
      <c r="LH15" s="19">
        <f>SUMIFS('Entry Data'!$S:$S,'Entry Data'!$AB:$AB,Driver_Ach!$B15&amp;Driver_Ach!$LC$8&amp;Driver_Ach!$S$9&amp;Driver_Ach!$S$10)</f>
        <v>0</v>
      </c>
      <c r="LI15" s="6">
        <f>SUMIFS('Entry Data'!$A:$A,'Entry Data'!$AB:$AB,Driver_Ach!$B15&amp;Driver_Ach!$LC$8&amp;Driver_Ach!$S$9&amp;Driver_Ach!$U$10)</f>
        <v>0</v>
      </c>
      <c r="LJ15" s="6">
        <f>SUMIFS('Entry Data'!$S:$S,'Entry Data'!$AB:$AB,Driver_Ach!$B15&amp;Driver_Ach!$LC$8&amp;Driver_Ach!$S$9&amp;Driver_Ach!$U$10)</f>
        <v>0</v>
      </c>
      <c r="LK15" s="32">
        <f t="shared" si="32"/>
        <v>0</v>
      </c>
      <c r="LL15" s="32">
        <f t="shared" si="32"/>
        <v>0</v>
      </c>
    </row>
    <row r="16" spans="1:324" x14ac:dyDescent="0.2">
      <c r="A16" s="3">
        <v>5</v>
      </c>
      <c r="B16" s="31" t="s">
        <v>200</v>
      </c>
      <c r="C16" s="3"/>
      <c r="D16" s="6">
        <f t="shared" si="1"/>
        <v>0</v>
      </c>
      <c r="E16" s="6">
        <f t="shared" si="0"/>
        <v>0</v>
      </c>
      <c r="F16" s="6">
        <f t="shared" si="0"/>
        <v>0</v>
      </c>
      <c r="G16" s="6">
        <f t="shared" si="0"/>
        <v>0</v>
      </c>
      <c r="H16" s="6">
        <f t="shared" si="0"/>
        <v>0</v>
      </c>
      <c r="I16" s="19">
        <f t="shared" si="0"/>
        <v>0</v>
      </c>
      <c r="J16" s="6">
        <f t="shared" si="0"/>
        <v>0</v>
      </c>
      <c r="K16" s="19">
        <f t="shared" si="0"/>
        <v>0</v>
      </c>
      <c r="L16" s="6">
        <f t="shared" si="0"/>
        <v>0</v>
      </c>
      <c r="M16" s="19">
        <f t="shared" si="0"/>
        <v>0</v>
      </c>
      <c r="N16" s="15"/>
      <c r="O16" s="6">
        <f>SUMIFS('Entry Data'!$A:$A,'Entry Data'!$AB:$AB,Driver_Ach!$B16&amp;Driver_Ach!$O$8&amp;Driver_Ach!$O$9&amp;Driver_Ach!$O$10)</f>
        <v>0</v>
      </c>
      <c r="P16" s="19">
        <f>SUMIFS('Entry Data'!$S:$S,'Entry Data'!$AB:$AB,Driver_Ach!$B16&amp;Driver_Ach!$O$8&amp;Driver_Ach!$O$9&amp;Driver_Ach!$O$10)</f>
        <v>0</v>
      </c>
      <c r="Q16" s="6">
        <f>SUMIFS('Entry Data'!$A:$A,'Entry Data'!$AB:$AB,Driver_Ach!$B16&amp;Driver_Ach!$O$8&amp;Driver_Ach!$O$9&amp;Driver_Ach!$Q$10)</f>
        <v>0</v>
      </c>
      <c r="R16" s="19">
        <f>SUMIFS('Entry Data'!$S:$S,'Entry Data'!$AB:$AB,Driver_Ach!$B16&amp;Driver_Ach!$O$8&amp;Driver_Ach!$O$9&amp;Driver_Ach!$Q$10)</f>
        <v>0</v>
      </c>
      <c r="S16" s="6">
        <f>SUMIFS('Entry Data'!$A:$A,'Entry Data'!$AB:$AB,Driver_Ach!$B16&amp;Driver_Ach!$O$8&amp;Driver_Ach!$S$9&amp;Driver_Ach!$S$10)</f>
        <v>0</v>
      </c>
      <c r="T16" s="19">
        <f>SUMIFS('Entry Data'!$S:$S,'Entry Data'!$AB:$AB,Driver_Ach!$B16&amp;Driver_Ach!$O$8&amp;Driver_Ach!$S$9&amp;Driver_Ach!$S$10)</f>
        <v>0</v>
      </c>
      <c r="U16" s="6">
        <f>SUMIFS('Entry Data'!$A:$A,'Entry Data'!$AB:$AB,Driver_Ach!$B16&amp;Driver_Ach!$O$8&amp;Driver_Ach!$S$9&amp;Driver_Ach!$U$10)</f>
        <v>0</v>
      </c>
      <c r="V16" s="6">
        <f>SUMIFS('Entry Data'!$S:$S,'Entry Data'!$AB:$AB,Driver_Ach!$B16&amp;Driver_Ach!$O$8&amp;Driver_Ach!$S$9&amp;Driver_Ach!$U$10)</f>
        <v>0</v>
      </c>
      <c r="W16" s="32">
        <f t="shared" si="2"/>
        <v>0</v>
      </c>
      <c r="X16" s="33">
        <f t="shared" si="2"/>
        <v>0</v>
      </c>
      <c r="Y16" s="28">
        <f>SUMIFS('Entry Data'!$A:$A,'Entry Data'!$AB:$AB,Driver_Ach!$B16&amp;Driver_Ach!$Y$8&amp;Driver_Ach!$O$9&amp;Driver_Ach!$O$10)</f>
        <v>0</v>
      </c>
      <c r="Z16" s="19">
        <f>SUMIFS('Entry Data'!$S:$S,'Entry Data'!$AB:$AB,Driver_Ach!$B16&amp;Driver_Ach!$Y$8&amp;Driver_Ach!$O$9&amp;Driver_Ach!$O$10)</f>
        <v>0</v>
      </c>
      <c r="AA16" s="6">
        <f>SUMIFS('Entry Data'!$A:$A,'Entry Data'!$AB:$AB,Driver_Ach!$B16&amp;Driver_Ach!$Y$8&amp;Driver_Ach!$O$9&amp;Driver_Ach!$Q$10)</f>
        <v>0</v>
      </c>
      <c r="AB16" s="19">
        <f>SUMIFS('Entry Data'!$S:$S,'Entry Data'!$AB:$AB,Driver_Ach!$B16&amp;Driver_Ach!$Y$8&amp;Driver_Ach!$O$9&amp;Driver_Ach!$Q$10)</f>
        <v>0</v>
      </c>
      <c r="AC16" s="6">
        <f>SUMIFS('Entry Data'!$A:$A,'Entry Data'!$AB:$AB,Driver_Ach!$B16&amp;Driver_Ach!$Y$8&amp;Driver_Ach!$S$9&amp;Driver_Ach!$S$10)</f>
        <v>0</v>
      </c>
      <c r="AD16" s="19">
        <f>SUMIFS('Entry Data'!$S:$S,'Entry Data'!$AB:$AB,Driver_Ach!$B16&amp;Driver_Ach!$Y$8&amp;Driver_Ach!$S$9&amp;Driver_Ach!$S$10)</f>
        <v>0</v>
      </c>
      <c r="AE16" s="6">
        <f>SUMIFS('Entry Data'!$A:$A,'Entry Data'!$AB:$AB,Driver_Ach!$B16&amp;Driver_Ach!$Y$8&amp;Driver_Ach!$S$9&amp;Driver_Ach!$U$10)</f>
        <v>0</v>
      </c>
      <c r="AF16" s="6">
        <f>SUMIFS('Entry Data'!$S:$S,'Entry Data'!$AB:$AB,Driver_Ach!$B16&amp;Driver_Ach!$Y$8&amp;Driver_Ach!$S$9&amp;Driver_Ach!$U$10)</f>
        <v>0</v>
      </c>
      <c r="AG16" s="32">
        <f t="shared" si="3"/>
        <v>0</v>
      </c>
      <c r="AH16" s="32">
        <f t="shared" si="3"/>
        <v>0</v>
      </c>
      <c r="AI16" s="28">
        <f>SUMIFS('Entry Data'!$A:$A,'Entry Data'!$AB:$AB,Driver_Ach!$B16&amp;Driver_Ach!$AI$8&amp;Driver_Ach!$O$9&amp;Driver_Ach!$O$10)</f>
        <v>0</v>
      </c>
      <c r="AJ16" s="19">
        <f>SUMIFS('Entry Data'!$S:$S,'Entry Data'!$AB:$AB,Driver_Ach!$B16&amp;Driver_Ach!$AI$8&amp;Driver_Ach!$O$9&amp;Driver_Ach!$O$10)</f>
        <v>0</v>
      </c>
      <c r="AK16" s="6">
        <f>SUMIFS('Entry Data'!$A:$A,'Entry Data'!$AB:$AB,Driver_Ach!$B16&amp;Driver_Ach!$AI$8&amp;Driver_Ach!$O$9&amp;Driver_Ach!$Q$10)</f>
        <v>0</v>
      </c>
      <c r="AL16" s="19">
        <f>SUMIFS('Entry Data'!$S:$S,'Entry Data'!$AB:$AB,Driver_Ach!$B16&amp;Driver_Ach!$AI$8&amp;Driver_Ach!$O$9&amp;Driver_Ach!$Q$10)</f>
        <v>0</v>
      </c>
      <c r="AM16" s="6">
        <f>SUMIFS('Entry Data'!$A:$A,'Entry Data'!$AB:$AB,Driver_Ach!$B16&amp;Driver_Ach!$AI$8&amp;Driver_Ach!$S$9&amp;Driver_Ach!$S$10)</f>
        <v>0</v>
      </c>
      <c r="AN16" s="19">
        <f>SUMIFS('Entry Data'!$S:$S,'Entry Data'!$AB:$AB,Driver_Ach!$B16&amp;Driver_Ach!$AI$8&amp;Driver_Ach!$S$9&amp;Driver_Ach!$S$10)</f>
        <v>0</v>
      </c>
      <c r="AO16" s="6">
        <f>SUMIFS('Entry Data'!$A:$A,'Entry Data'!$AB:$AB,Driver_Ach!$B16&amp;Driver_Ach!$AI$8&amp;Driver_Ach!$S$9&amp;Driver_Ach!$U$10)</f>
        <v>0</v>
      </c>
      <c r="AP16" s="19">
        <f>SUMIFS('Entry Data'!$S:$S,'Entry Data'!$AB:$AB,Driver_Ach!$B16&amp;Driver_Ach!$AI$8&amp;Driver_Ach!$S$9&amp;Driver_Ach!$U$10)</f>
        <v>0</v>
      </c>
      <c r="AQ16" s="32">
        <f t="shared" si="4"/>
        <v>0</v>
      </c>
      <c r="AR16" s="32">
        <f t="shared" si="4"/>
        <v>0</v>
      </c>
      <c r="AS16" s="28">
        <f>SUMIFS('Entry Data'!$A:$A,'Entry Data'!$AB:$AB,Driver_Ach!$B16&amp;Driver_Ach!$AS$8&amp;Driver_Ach!$O$9&amp;Driver_Ach!$O$10)</f>
        <v>0</v>
      </c>
      <c r="AT16" s="19">
        <f>SUMIFS('Entry Data'!$S:$S,'Entry Data'!$AB:$AB,Driver_Ach!$B16&amp;Driver_Ach!$AS$8&amp;Driver_Ach!$O$9&amp;Driver_Ach!$O$10)</f>
        <v>0</v>
      </c>
      <c r="AU16" s="6">
        <f>SUMIFS('Entry Data'!$A:$A,'Entry Data'!$AB:$AB,Driver_Ach!$B16&amp;Driver_Ach!$AS$8&amp;Driver_Ach!$O$9&amp;Driver_Ach!$Q$10)</f>
        <v>0</v>
      </c>
      <c r="AV16" s="19">
        <f>SUMIFS('Entry Data'!$S:$S,'Entry Data'!$AB:$AB,Driver_Ach!$B16&amp;Driver_Ach!$AS$8&amp;Driver_Ach!$O$9&amp;Driver_Ach!$Q$10)</f>
        <v>0</v>
      </c>
      <c r="AW16" s="6">
        <f>SUMIFS('Entry Data'!$A:$A,'Entry Data'!$AB:$AB,Driver_Ach!$B16&amp;Driver_Ach!$AS$8&amp;Driver_Ach!$S$9&amp;Driver_Ach!$S$10)</f>
        <v>0</v>
      </c>
      <c r="AX16" s="19">
        <f>SUMIFS('Entry Data'!$S:$S,'Entry Data'!$AB:$AB,Driver_Ach!$B16&amp;Driver_Ach!$AS$8&amp;Driver_Ach!$S$9&amp;Driver_Ach!$S$10)</f>
        <v>0</v>
      </c>
      <c r="AY16" s="6">
        <f>SUMIFS('Entry Data'!$A:$A,'Entry Data'!$AB:$AB,Driver_Ach!$B16&amp;Driver_Ach!$AS$8&amp;Driver_Ach!$S$9&amp;Driver_Ach!$U$10)</f>
        <v>0</v>
      </c>
      <c r="AZ16" s="6">
        <f>SUMIFS('Entry Data'!$S:$S,'Entry Data'!$AB:$AB,Driver_Ach!$B16&amp;Driver_Ach!$AS$8&amp;Driver_Ach!$S$9&amp;Driver_Ach!$U$10)</f>
        <v>0</v>
      </c>
      <c r="BA16" s="32">
        <f t="shared" si="5"/>
        <v>0</v>
      </c>
      <c r="BB16" s="32">
        <f t="shared" si="5"/>
        <v>0</v>
      </c>
      <c r="BC16" s="28">
        <f>SUMIFS('Entry Data'!$A:$A,'Entry Data'!$AB:$AB,Driver_Ach!$B16&amp;Driver_Ach!$BC$8&amp;Driver_Ach!$O$9&amp;Driver_Ach!$O$10)</f>
        <v>0</v>
      </c>
      <c r="BD16" s="19">
        <f>SUMIFS('Entry Data'!$S:$S,'Entry Data'!$AB:$AB,Driver_Ach!$B16&amp;Driver_Ach!$BC$8&amp;Driver_Ach!$O$9&amp;Driver_Ach!$O$10)</f>
        <v>0</v>
      </c>
      <c r="BE16" s="6">
        <f>SUMIFS('Entry Data'!$A:$A,'Entry Data'!$AB:$AB,Driver_Ach!$B16&amp;Driver_Ach!$BC$8&amp;Driver_Ach!$O$9&amp;Driver_Ach!$Q$10)</f>
        <v>0</v>
      </c>
      <c r="BF16" s="19">
        <f>SUMIFS('Entry Data'!$S:$S,'Entry Data'!$AB:$AB,Driver_Ach!$B16&amp;Driver_Ach!$BC$8&amp;Driver_Ach!$O$9&amp;Driver_Ach!$Q$10)</f>
        <v>0</v>
      </c>
      <c r="BG16" s="6">
        <f>SUMIFS('Entry Data'!$A:$A,'Entry Data'!$AB:$AB,Driver_Ach!$B16&amp;Driver_Ach!$BC$8&amp;Driver_Ach!$S$9&amp;Driver_Ach!$S$10)</f>
        <v>0</v>
      </c>
      <c r="BH16" s="19">
        <f>SUMIFS('Entry Data'!$S:$S,'Entry Data'!$AB:$AB,Driver_Ach!$B16&amp;Driver_Ach!$BC$8&amp;Driver_Ach!$S$9&amp;Driver_Ach!$S$10)</f>
        <v>0</v>
      </c>
      <c r="BI16" s="6">
        <f>SUMIFS('Entry Data'!$A:$A,'Entry Data'!$AB:$AB,Driver_Ach!$B16&amp;Driver_Ach!$BC$8&amp;Driver_Ach!$S$9&amp;Driver_Ach!$U$10)</f>
        <v>0</v>
      </c>
      <c r="BJ16" s="6">
        <f>SUMIFS('Entry Data'!$S:$S,'Entry Data'!$AB:$AB,Driver_Ach!$B16&amp;Driver_Ach!$BC$8&amp;Driver_Ach!$S$9&amp;Driver_Ach!$U$10)</f>
        <v>0</v>
      </c>
      <c r="BK16" s="32">
        <f t="shared" si="6"/>
        <v>0</v>
      </c>
      <c r="BL16" s="32">
        <f t="shared" si="6"/>
        <v>0</v>
      </c>
      <c r="BM16" s="28">
        <f>SUMIFS('Entry Data'!$A:$A,'Entry Data'!$AB:$AB,Driver_Ach!$B16&amp;Driver_Ach!$BM$8&amp;Driver_Ach!$O$9&amp;Driver_Ach!$O$10)</f>
        <v>0</v>
      </c>
      <c r="BN16" s="19">
        <f>SUMIFS('Entry Data'!$S:$S,'Entry Data'!$AB:$AB,Driver_Ach!$B16&amp;Driver_Ach!$BM$8&amp;Driver_Ach!$O$9&amp;Driver_Ach!$O$10)</f>
        <v>0</v>
      </c>
      <c r="BO16" s="6">
        <f>SUMIFS('Entry Data'!$A:$A,'Entry Data'!$AB:$AB,Driver_Ach!$B16&amp;Driver_Ach!$BM$8&amp;Driver_Ach!$O$9&amp;Driver_Ach!$Q$10)</f>
        <v>0</v>
      </c>
      <c r="BP16" s="19">
        <f>SUMIFS('Entry Data'!$S:$S,'Entry Data'!$AB:$AB,Driver_Ach!$B16&amp;Driver_Ach!$BM$8&amp;Driver_Ach!$O$9&amp;Driver_Ach!$Q$10)</f>
        <v>0</v>
      </c>
      <c r="BQ16" s="6">
        <f>SUMIFS('Entry Data'!$A:$A,'Entry Data'!$AB:$AB,Driver_Ach!$B16&amp;Driver_Ach!$BM$8&amp;Driver_Ach!$S$9&amp;Driver_Ach!$S$10)</f>
        <v>0</v>
      </c>
      <c r="BR16" s="19">
        <f>SUMIFS('Entry Data'!$S:$S,'Entry Data'!$AB:$AB,Driver_Ach!$B16&amp;Driver_Ach!$BM$8&amp;Driver_Ach!$S$9&amp;Driver_Ach!$S$10)</f>
        <v>0</v>
      </c>
      <c r="BS16" s="6">
        <f>SUMIFS('Entry Data'!$A:$A,'Entry Data'!$AB:$AB,Driver_Ach!$B16&amp;Driver_Ach!$BM$8&amp;Driver_Ach!$S$9&amp;Driver_Ach!$U$10)</f>
        <v>0</v>
      </c>
      <c r="BT16" s="6">
        <f>SUMIFS('Entry Data'!$S:$S,'Entry Data'!$AB:$AB,Driver_Ach!$B16&amp;Driver_Ach!$BM$8&amp;Driver_Ach!$S$9&amp;Driver_Ach!$U$10)</f>
        <v>0</v>
      </c>
      <c r="BU16" s="32">
        <f t="shared" si="7"/>
        <v>0</v>
      </c>
      <c r="BV16" s="32">
        <f t="shared" si="7"/>
        <v>0</v>
      </c>
      <c r="BW16" s="28">
        <f>SUMIFS('Entry Data'!$A:$A,'Entry Data'!$AB:$AB,Driver_Ach!$B16&amp;Driver_Ach!$BW$8&amp;Driver_Ach!$O$9&amp;Driver_Ach!$O$10)</f>
        <v>0</v>
      </c>
      <c r="BX16" s="19">
        <f>SUMIFS('Entry Data'!$S:$S,'Entry Data'!$AB:$AB,Driver_Ach!$B16&amp;Driver_Ach!$BW$8&amp;Driver_Ach!$O$9&amp;Driver_Ach!$O$10)</f>
        <v>0</v>
      </c>
      <c r="BY16" s="6">
        <f>SUMIFS('Entry Data'!$A:$A,'Entry Data'!$AB:$AB,Driver_Ach!$B16&amp;Driver_Ach!$BW$8&amp;Driver_Ach!$O$9&amp;Driver_Ach!$Q$10)</f>
        <v>0</v>
      </c>
      <c r="BZ16" s="19">
        <f>SUMIFS('Entry Data'!$S:$S,'Entry Data'!$AB:$AB,Driver_Ach!$B16&amp;Driver_Ach!$BW$8&amp;Driver_Ach!$O$9&amp;Driver_Ach!$Q$10)</f>
        <v>0</v>
      </c>
      <c r="CA16" s="6">
        <f>SUMIFS('Entry Data'!$A:$A,'Entry Data'!$AB:$AB,Driver_Ach!$B16&amp;Driver_Ach!$BW$8&amp;Driver_Ach!$S$9&amp;Driver_Ach!$S$10)</f>
        <v>0</v>
      </c>
      <c r="CB16" s="19">
        <f>SUMIFS('Entry Data'!$S:$S,'Entry Data'!$AB:$AB,Driver_Ach!$B16&amp;Driver_Ach!$BW$8&amp;Driver_Ach!$S$9&amp;Driver_Ach!$S$10)</f>
        <v>0</v>
      </c>
      <c r="CC16" s="6">
        <f>SUMIFS('Entry Data'!$A:$A,'Entry Data'!$AB:$AB,Driver_Ach!$B16&amp;Driver_Ach!$BW$8&amp;Driver_Ach!$S$9&amp;Driver_Ach!$U$10)</f>
        <v>0</v>
      </c>
      <c r="CD16" s="6">
        <f>SUMIFS('Entry Data'!$S:$S,'Entry Data'!$AB:$AB,Driver_Ach!$B16&amp;Driver_Ach!$BW$8&amp;Driver_Ach!$S$9&amp;Driver_Ach!$U$10)</f>
        <v>0</v>
      </c>
      <c r="CE16" s="32">
        <f t="shared" si="8"/>
        <v>0</v>
      </c>
      <c r="CF16" s="32">
        <f t="shared" si="8"/>
        <v>0</v>
      </c>
      <c r="CG16" s="28">
        <f>SUMIFS('Entry Data'!$A:$A,'Entry Data'!$AB:$AB,Driver_Ach!$B16&amp;Driver_Ach!$CG$8&amp;Driver_Ach!$O$9&amp;Driver_Ach!$O$10)</f>
        <v>0</v>
      </c>
      <c r="CH16" s="19">
        <f>SUMIFS('Entry Data'!$S:$S,'Entry Data'!$AB:$AB,Driver_Ach!$B16&amp;Driver_Ach!$CG$8&amp;Driver_Ach!$O$9&amp;Driver_Ach!$O$10)</f>
        <v>0</v>
      </c>
      <c r="CI16" s="6">
        <f>SUMIFS('Entry Data'!$A:$A,'Entry Data'!$AB:$AB,Driver_Ach!$B16&amp;Driver_Ach!$CG$8&amp;Driver_Ach!$O$9&amp;Driver_Ach!$Q$10)</f>
        <v>0</v>
      </c>
      <c r="CJ16" s="19">
        <f>SUMIFS('Entry Data'!$S:$S,'Entry Data'!$AB:$AB,Driver_Ach!$B16&amp;Driver_Ach!$CG$8&amp;Driver_Ach!$O$9&amp;Driver_Ach!$Q$10)</f>
        <v>0</v>
      </c>
      <c r="CK16" s="6">
        <f>SUMIFS('Entry Data'!$A:$A,'Entry Data'!$AB:$AB,Driver_Ach!$B16&amp;Driver_Ach!$CG$8&amp;Driver_Ach!$S$9&amp;Driver_Ach!$S$10)</f>
        <v>0</v>
      </c>
      <c r="CL16" s="19">
        <f>SUMIFS('Entry Data'!$S:$S,'Entry Data'!$AB:$AB,Driver_Ach!$B16&amp;Driver_Ach!$CG$8&amp;Driver_Ach!$S$9&amp;Driver_Ach!$S$10)</f>
        <v>0</v>
      </c>
      <c r="CM16" s="6">
        <f>SUMIFS('Entry Data'!$A:$A,'Entry Data'!$AB:$AB,Driver_Ach!$B16&amp;Driver_Ach!$CG$8&amp;Driver_Ach!$S$9&amp;Driver_Ach!$U$10)</f>
        <v>0</v>
      </c>
      <c r="CN16" s="6">
        <f>SUMIFS('Entry Data'!$S:$S,'Entry Data'!$AB:$AB,Driver_Ach!$B16&amp;Driver_Ach!$CG$8&amp;Driver_Ach!$S$9&amp;Driver_Ach!$U$10)</f>
        <v>0</v>
      </c>
      <c r="CO16" s="32">
        <f t="shared" si="9"/>
        <v>0</v>
      </c>
      <c r="CP16" s="32">
        <f t="shared" si="9"/>
        <v>0</v>
      </c>
      <c r="CQ16" s="28">
        <f>SUMIFS('Entry Data'!$A:$A,'Entry Data'!$AB:$AB,Driver_Ach!$B16&amp;Driver_Ach!$CQ$8&amp;Driver_Ach!$O$9&amp;Driver_Ach!$O$10)</f>
        <v>0</v>
      </c>
      <c r="CR16" s="19">
        <f>SUMIFS('Entry Data'!$S:$S,'Entry Data'!$AB:$AB,Driver_Ach!$B16&amp;Driver_Ach!$CQ$8&amp;Driver_Ach!$O$9&amp;Driver_Ach!$O$10)</f>
        <v>0</v>
      </c>
      <c r="CS16" s="6">
        <f>SUMIFS('Entry Data'!$A:$A,'Entry Data'!$AB:$AB,Driver_Ach!$B16&amp;Driver_Ach!$CQ$8&amp;Driver_Ach!$O$9&amp;Driver_Ach!$Q$10)</f>
        <v>0</v>
      </c>
      <c r="CT16" s="19">
        <f>SUMIFS('Entry Data'!$S:$S,'Entry Data'!$AB:$AB,Driver_Ach!$B16&amp;Driver_Ach!$CQ$8&amp;Driver_Ach!$O$9&amp;Driver_Ach!$Q$10)</f>
        <v>0</v>
      </c>
      <c r="CU16" s="6">
        <f>SUMIFS('Entry Data'!$A:$A,'Entry Data'!$AB:$AB,Driver_Ach!$B16&amp;Driver_Ach!$CQ$8&amp;Driver_Ach!$S$9&amp;Driver_Ach!$S$10)</f>
        <v>0</v>
      </c>
      <c r="CV16" s="19">
        <f>SUMIFS('Entry Data'!$S:$S,'Entry Data'!$AB:$AB,Driver_Ach!$B16&amp;Driver_Ach!$CQ$8&amp;Driver_Ach!$S$9&amp;Driver_Ach!$S$10)</f>
        <v>0</v>
      </c>
      <c r="CW16" s="6">
        <f>SUMIFS('Entry Data'!$A:$A,'Entry Data'!$AB:$AB,Driver_Ach!$B16&amp;Driver_Ach!$CQ$8&amp;Driver_Ach!$S$9&amp;Driver_Ach!$U$10)</f>
        <v>0</v>
      </c>
      <c r="CX16" s="6">
        <f>SUMIFS('Entry Data'!$S:$S,'Entry Data'!$AB:$AB,Driver_Ach!$B16&amp;Driver_Ach!$CQ$8&amp;Driver_Ach!$S$9&amp;Driver_Ach!$U$10)</f>
        <v>0</v>
      </c>
      <c r="CY16" s="32">
        <f t="shared" si="10"/>
        <v>0</v>
      </c>
      <c r="CZ16" s="32">
        <f t="shared" si="10"/>
        <v>0</v>
      </c>
      <c r="DA16" s="28">
        <f>SUMIFS('Entry Data'!$A:$A,'Entry Data'!$AB:$AB,Driver_Ach!$B16&amp;Driver_Ach!$DA$8&amp;Driver_Ach!$O$9&amp;Driver_Ach!$O$10)</f>
        <v>0</v>
      </c>
      <c r="DB16" s="19">
        <f>SUMIFS('Entry Data'!$S:$S,'Entry Data'!$AB:$AB,Driver_Ach!$B16&amp;Driver_Ach!$DA$8&amp;Driver_Ach!$O$9&amp;Driver_Ach!$O$10)</f>
        <v>0</v>
      </c>
      <c r="DC16" s="6">
        <f>SUMIFS('Entry Data'!$A:$A,'Entry Data'!$AB:$AB,Driver_Ach!$B16&amp;Driver_Ach!$DA$8&amp;Driver_Ach!$O$9&amp;Driver_Ach!$Q$10)</f>
        <v>0</v>
      </c>
      <c r="DD16" s="19">
        <f>SUMIFS('Entry Data'!$S:$S,'Entry Data'!$AB:$AB,Driver_Ach!$B16&amp;Driver_Ach!$DA$8&amp;Driver_Ach!$O$9&amp;Driver_Ach!$Q$10)</f>
        <v>0</v>
      </c>
      <c r="DE16" s="6">
        <f>SUMIFS('Entry Data'!$A:$A,'Entry Data'!$AB:$AB,Driver_Ach!$B16&amp;Driver_Ach!$DA$8&amp;Driver_Ach!$S$9&amp;Driver_Ach!$S$10)</f>
        <v>0</v>
      </c>
      <c r="DF16" s="19">
        <f>SUMIFS('Entry Data'!$S:$S,'Entry Data'!$AB:$AB,Driver_Ach!$B16&amp;Driver_Ach!$DA$8&amp;Driver_Ach!$S$9&amp;Driver_Ach!$S$10)</f>
        <v>0</v>
      </c>
      <c r="DG16" s="6">
        <f>SUMIFS('Entry Data'!$A:$A,'Entry Data'!$AB:$AB,Driver_Ach!$B16&amp;Driver_Ach!$DA$8&amp;Driver_Ach!$S$9&amp;Driver_Ach!$U$10)</f>
        <v>0</v>
      </c>
      <c r="DH16" s="6">
        <f>SUMIFS('Entry Data'!$S:$S,'Entry Data'!$AB:$AB,Driver_Ach!$B16&amp;Driver_Ach!$DA$8&amp;Driver_Ach!$S$9&amp;Driver_Ach!$U$10)</f>
        <v>0</v>
      </c>
      <c r="DI16" s="32">
        <f t="shared" si="11"/>
        <v>0</v>
      </c>
      <c r="DJ16" s="32">
        <f t="shared" si="11"/>
        <v>0</v>
      </c>
      <c r="DK16" s="28">
        <f>SUMIFS('Entry Data'!$A:$A,'Entry Data'!$AB:$AB,Driver_Ach!$B16&amp;Driver_Ach!$DK$8&amp;Driver_Ach!$O$9&amp;Driver_Ach!$O$10)</f>
        <v>0</v>
      </c>
      <c r="DL16" s="19">
        <f>SUMIFS('Entry Data'!$S:$S,'Entry Data'!$AB:$AB,Driver_Ach!$B16&amp;Driver_Ach!$DK$8&amp;Driver_Ach!$O$9&amp;Driver_Ach!$O$10)</f>
        <v>0</v>
      </c>
      <c r="DM16" s="6">
        <f>SUMIFS('Entry Data'!$A:$A,'Entry Data'!$AB:$AB,Driver_Ach!$B16&amp;Driver_Ach!$DK$8&amp;Driver_Ach!$O$9&amp;Driver_Ach!$Q$10)</f>
        <v>0</v>
      </c>
      <c r="DN16" s="19">
        <f>SUMIFS('Entry Data'!$S:$S,'Entry Data'!$AB:$AB,Driver_Ach!$B16&amp;Driver_Ach!$DK$8&amp;Driver_Ach!$O$9&amp;Driver_Ach!$Q$10)</f>
        <v>0</v>
      </c>
      <c r="DO16" s="6">
        <f>SUMIFS('Entry Data'!$A:$A,'Entry Data'!$AB:$AB,Driver_Ach!$B16&amp;Driver_Ach!$DK$8&amp;Driver_Ach!$S$9&amp;Driver_Ach!$S$10)</f>
        <v>0</v>
      </c>
      <c r="DP16" s="19">
        <f>SUMIFS('Entry Data'!$S:$S,'Entry Data'!$AB:$AB,Driver_Ach!$B16&amp;Driver_Ach!$DK$8&amp;Driver_Ach!$S$9&amp;Driver_Ach!$S$10)</f>
        <v>0</v>
      </c>
      <c r="DQ16" s="6">
        <f>SUMIFS('Entry Data'!$A:$A,'Entry Data'!$AB:$AB,Driver_Ach!$B16&amp;Driver_Ach!$DK$8&amp;Driver_Ach!$S$9&amp;Driver_Ach!$U$10)</f>
        <v>0</v>
      </c>
      <c r="DR16" s="6">
        <f>SUMIFS('Entry Data'!$S:$S,'Entry Data'!$AB:$AB,Driver_Ach!$B16&amp;Driver_Ach!$DK$8&amp;Driver_Ach!$S$9&amp;Driver_Ach!$U$10)</f>
        <v>0</v>
      </c>
      <c r="DS16" s="32">
        <f t="shared" si="12"/>
        <v>0</v>
      </c>
      <c r="DT16" s="32">
        <f t="shared" si="12"/>
        <v>0</v>
      </c>
      <c r="DU16" s="28">
        <f>SUMIFS('Entry Data'!$A:$A,'Entry Data'!$AB:$AB,Driver_Ach!$B16&amp;Driver_Ach!$DU$8&amp;Driver_Ach!$O$9&amp;Driver_Ach!$O$10)</f>
        <v>0</v>
      </c>
      <c r="DV16" s="19">
        <f>SUMIFS('Entry Data'!$S:$S,'Entry Data'!$AB:$AB,Driver_Ach!$B16&amp;Driver_Ach!$DU$8&amp;Driver_Ach!$O$9&amp;Driver_Ach!$O$10)</f>
        <v>0</v>
      </c>
      <c r="DW16" s="6">
        <f>SUMIFS('Entry Data'!$A:$A,'Entry Data'!$AB:$AB,Driver_Ach!$B16&amp;Driver_Ach!$DU$8&amp;Driver_Ach!$O$9&amp;Driver_Ach!$Q$10)</f>
        <v>0</v>
      </c>
      <c r="DX16" s="19">
        <f>SUMIFS('Entry Data'!$S:$S,'Entry Data'!$AB:$AB,Driver_Ach!$B16&amp;Driver_Ach!$DU$8&amp;Driver_Ach!$O$9&amp;Driver_Ach!$Q$10)</f>
        <v>0</v>
      </c>
      <c r="DY16" s="6">
        <f>SUMIFS('Entry Data'!$A:$A,'Entry Data'!$AB:$AB,Driver_Ach!$B16&amp;Driver_Ach!$DU$8&amp;Driver_Ach!$S$9&amp;Driver_Ach!$S$10)</f>
        <v>0</v>
      </c>
      <c r="DZ16" s="19">
        <f>SUMIFS('Entry Data'!$S:$S,'Entry Data'!$AB:$AB,Driver_Ach!$B16&amp;Driver_Ach!$DU$8&amp;Driver_Ach!$S$9&amp;Driver_Ach!$S$10)</f>
        <v>0</v>
      </c>
      <c r="EA16" s="6">
        <f>SUMIFS('Entry Data'!$A:$A,'Entry Data'!$AB:$AB,Driver_Ach!$B16&amp;Driver_Ach!$DU$8&amp;Driver_Ach!$S$9&amp;Driver_Ach!$U$10)</f>
        <v>0</v>
      </c>
      <c r="EB16" s="6">
        <f>SUMIFS('Entry Data'!$S:$S,'Entry Data'!$AB:$AB,Driver_Ach!$B16&amp;Driver_Ach!$DU$8&amp;Driver_Ach!$S$9&amp;Driver_Ach!$U$10)</f>
        <v>0</v>
      </c>
      <c r="EC16" s="32">
        <f t="shared" si="13"/>
        <v>0</v>
      </c>
      <c r="ED16" s="32">
        <f t="shared" si="13"/>
        <v>0</v>
      </c>
      <c r="EE16" s="28">
        <f>SUMIFS('Entry Data'!$A:$A,'Entry Data'!$AB:$AB,Driver_Ach!$B16&amp;Driver_Ach!$EE$8&amp;Driver_Ach!$O$9&amp;Driver_Ach!$O$10)</f>
        <v>0</v>
      </c>
      <c r="EF16" s="19">
        <f>SUMIFS('Entry Data'!$S:$S,'Entry Data'!$AB:$AB,Driver_Ach!$B16&amp;Driver_Ach!$EE$8&amp;Driver_Ach!$O$9&amp;Driver_Ach!$O$10)</f>
        <v>0</v>
      </c>
      <c r="EG16" s="6">
        <f>SUMIFS('Entry Data'!$A:$A,'Entry Data'!$AB:$AB,Driver_Ach!$B16&amp;Driver_Ach!$EE$8&amp;Driver_Ach!$O$9&amp;Driver_Ach!$Q$10)</f>
        <v>0</v>
      </c>
      <c r="EH16" s="19">
        <f>SUMIFS('Entry Data'!$S:$S,'Entry Data'!$AB:$AB,Driver_Ach!$B16&amp;Driver_Ach!$EE$8&amp;Driver_Ach!$O$9&amp;Driver_Ach!$Q$10)</f>
        <v>0</v>
      </c>
      <c r="EI16" s="6">
        <f>SUMIFS('Entry Data'!$A:$A,'Entry Data'!$AB:$AB,Driver_Ach!$B16&amp;Driver_Ach!$EE$8&amp;Driver_Ach!$S$9&amp;Driver_Ach!$S$10)</f>
        <v>0</v>
      </c>
      <c r="EJ16" s="19">
        <f>SUMIFS('Entry Data'!$S:$S,'Entry Data'!$AB:$AB,Driver_Ach!$B16&amp;Driver_Ach!$EE$8&amp;Driver_Ach!$S$9&amp;Driver_Ach!$S$10)</f>
        <v>0</v>
      </c>
      <c r="EK16" s="6">
        <f>SUMIFS('Entry Data'!$A:$A,'Entry Data'!$AB:$AB,Driver_Ach!$B16&amp;Driver_Ach!$EE$8&amp;Driver_Ach!$S$9&amp;Driver_Ach!$U$10)</f>
        <v>0</v>
      </c>
      <c r="EL16" s="6">
        <f>SUMIFS('Entry Data'!$S:$S,'Entry Data'!$AB:$AB,Driver_Ach!$B16&amp;Driver_Ach!$EE$8&amp;Driver_Ach!$S$9&amp;Driver_Ach!$U$10)</f>
        <v>0</v>
      </c>
      <c r="EM16" s="32">
        <f t="shared" si="14"/>
        <v>0</v>
      </c>
      <c r="EN16" s="32">
        <f t="shared" si="14"/>
        <v>0</v>
      </c>
      <c r="EO16" s="28">
        <f>SUMIFS('Entry Data'!$A:$A,'Entry Data'!$AB:$AB,Driver_Ach!$B16&amp;Driver_Ach!$EO$8&amp;Driver_Ach!$O$9&amp;Driver_Ach!$O$10)</f>
        <v>0</v>
      </c>
      <c r="EP16" s="19">
        <f>SUMIFS('Entry Data'!$S:$S,'Entry Data'!$AB:$AB,Driver_Ach!$B16&amp;Driver_Ach!$EO$8&amp;Driver_Ach!$O$9&amp;Driver_Ach!$O$10)</f>
        <v>0</v>
      </c>
      <c r="EQ16" s="6">
        <f>SUMIFS('Entry Data'!$A:$A,'Entry Data'!$AB:$AB,Driver_Ach!$B16&amp;Driver_Ach!$EO$8&amp;Driver_Ach!$O$9&amp;Driver_Ach!$Q$10)</f>
        <v>0</v>
      </c>
      <c r="ER16" s="19">
        <f>SUMIFS('Entry Data'!$S:$S,'Entry Data'!$AB:$AB,Driver_Ach!$B16&amp;Driver_Ach!$EO$8&amp;Driver_Ach!$O$9&amp;Driver_Ach!$Q$10)</f>
        <v>0</v>
      </c>
      <c r="ES16" s="6">
        <f>SUMIFS('Entry Data'!$A:$A,'Entry Data'!$AB:$AB,Driver_Ach!$B16&amp;Driver_Ach!$EO$8&amp;Driver_Ach!$S$9&amp;Driver_Ach!$S$10)</f>
        <v>0</v>
      </c>
      <c r="ET16" s="19">
        <f>SUMIFS('Entry Data'!$S:$S,'Entry Data'!$AB:$AB,Driver_Ach!$B16&amp;Driver_Ach!$EO$8&amp;Driver_Ach!$S$9&amp;Driver_Ach!$S$10)</f>
        <v>0</v>
      </c>
      <c r="EU16" s="6">
        <f>SUMIFS('Entry Data'!$A:$A,'Entry Data'!$AB:$AB,Driver_Ach!$B16&amp;Driver_Ach!$EO$8&amp;Driver_Ach!$S$9&amp;Driver_Ach!$U$10)</f>
        <v>0</v>
      </c>
      <c r="EV16" s="6">
        <f>SUMIFS('Entry Data'!$S:$S,'Entry Data'!$AB:$AB,Driver_Ach!$B16&amp;Driver_Ach!$EO$8&amp;Driver_Ach!$S$9&amp;Driver_Ach!$U$10)</f>
        <v>0</v>
      </c>
      <c r="EW16" s="32">
        <f t="shared" si="15"/>
        <v>0</v>
      </c>
      <c r="EX16" s="32">
        <f t="shared" si="15"/>
        <v>0</v>
      </c>
      <c r="EY16" s="28">
        <f>SUMIFS('Entry Data'!$A:$A,'Entry Data'!$AB:$AB,Driver_Ach!$B16&amp;Driver_Ach!$EY$8&amp;Driver_Ach!$O$9&amp;Driver_Ach!$O$10)</f>
        <v>0</v>
      </c>
      <c r="EZ16" s="19">
        <f>SUMIFS('Entry Data'!$S:$S,'Entry Data'!$AB:$AB,Driver_Ach!$B16&amp;Driver_Ach!$EY$8&amp;Driver_Ach!$O$9&amp;Driver_Ach!$O$10)</f>
        <v>0</v>
      </c>
      <c r="FA16" s="6">
        <f>SUMIFS('Entry Data'!$A:$A,'Entry Data'!$AB:$AB,Driver_Ach!$B16&amp;Driver_Ach!$EY$8&amp;Driver_Ach!$O$9&amp;Driver_Ach!$Q$10)</f>
        <v>0</v>
      </c>
      <c r="FB16" s="19">
        <f>SUMIFS('Entry Data'!$S:$S,'Entry Data'!$AB:$AB,Driver_Ach!$B16&amp;Driver_Ach!$EY$8&amp;Driver_Ach!$O$9&amp;Driver_Ach!$Q$10)</f>
        <v>0</v>
      </c>
      <c r="FC16" s="6">
        <f>SUMIFS('Entry Data'!$A:$A,'Entry Data'!$AB:$AB,Driver_Ach!$B16&amp;Driver_Ach!$EY$8&amp;Driver_Ach!$S$9&amp;Driver_Ach!$S$10)</f>
        <v>0</v>
      </c>
      <c r="FD16" s="19">
        <f>SUMIFS('Entry Data'!$S:$S,'Entry Data'!$AB:$AB,Driver_Ach!$B16&amp;Driver_Ach!$EY$8&amp;Driver_Ach!$S$9&amp;Driver_Ach!$S$10)</f>
        <v>0</v>
      </c>
      <c r="FE16" s="6">
        <f>SUMIFS('Entry Data'!$A:$A,'Entry Data'!$AB:$AB,Driver_Ach!$B16&amp;Driver_Ach!$EY$8&amp;Driver_Ach!$S$9&amp;Driver_Ach!$U$10)</f>
        <v>0</v>
      </c>
      <c r="FF16" s="6">
        <f>SUMIFS('Entry Data'!$S:$S,'Entry Data'!$AB:$AB,Driver_Ach!$B16&amp;Driver_Ach!$EY$8&amp;Driver_Ach!$S$9&amp;Driver_Ach!$U$10)</f>
        <v>0</v>
      </c>
      <c r="FG16" s="32">
        <f t="shared" si="16"/>
        <v>0</v>
      </c>
      <c r="FH16" s="32">
        <f t="shared" si="16"/>
        <v>0</v>
      </c>
      <c r="FI16" s="28">
        <f>SUMIFS('Entry Data'!$A:$A,'Entry Data'!$AB:$AB,Driver_Ach!$B16&amp;Driver_Ach!$FI$8&amp;Driver_Ach!$O$9&amp;Driver_Ach!$O$10)</f>
        <v>0</v>
      </c>
      <c r="FJ16" s="19">
        <f>SUMIFS('Entry Data'!$S:$S,'Entry Data'!$AB:$AB,Driver_Ach!$B16&amp;Driver_Ach!$FI$8&amp;Driver_Ach!$O$9&amp;Driver_Ach!$O$10)</f>
        <v>0</v>
      </c>
      <c r="FK16" s="6">
        <f>SUMIFS('Entry Data'!$A:$A,'Entry Data'!$AB:$AB,Driver_Ach!$B16&amp;Driver_Ach!$FI$8&amp;Driver_Ach!$O$9&amp;Driver_Ach!$Q$10)</f>
        <v>0</v>
      </c>
      <c r="FL16" s="19">
        <f>SUMIFS('Entry Data'!$S:$S,'Entry Data'!$AB:$AB,Driver_Ach!$B16&amp;Driver_Ach!$FI$8&amp;Driver_Ach!$O$9&amp;Driver_Ach!$Q$10)</f>
        <v>0</v>
      </c>
      <c r="FM16" s="6">
        <f>SUMIFS('Entry Data'!$A:$A,'Entry Data'!$AB:$AB,Driver_Ach!$B16&amp;Driver_Ach!$FI$8&amp;Driver_Ach!$S$9&amp;Driver_Ach!$S$10)</f>
        <v>0</v>
      </c>
      <c r="FN16" s="19">
        <f>SUMIFS('Entry Data'!$S:$S,'Entry Data'!$AB:$AB,Driver_Ach!$B16&amp;Driver_Ach!$FI$8&amp;Driver_Ach!$S$9&amp;Driver_Ach!$S$10)</f>
        <v>0</v>
      </c>
      <c r="FO16" s="6">
        <f>SUMIFS('Entry Data'!$A:$A,'Entry Data'!$AB:$AB,Driver_Ach!$B16&amp;Driver_Ach!$FI$8&amp;Driver_Ach!$S$9&amp;Driver_Ach!$U$10)</f>
        <v>0</v>
      </c>
      <c r="FP16" s="6">
        <f>SUMIFS('Entry Data'!$S:$S,'Entry Data'!$AB:$AB,Driver_Ach!$B16&amp;Driver_Ach!$FI$8&amp;Driver_Ach!$S$9&amp;Driver_Ach!$U$10)</f>
        <v>0</v>
      </c>
      <c r="FQ16" s="32">
        <f t="shared" si="17"/>
        <v>0</v>
      </c>
      <c r="FR16" s="32">
        <f t="shared" si="17"/>
        <v>0</v>
      </c>
      <c r="FS16" s="28">
        <f>SUMIFS('Entry Data'!$A:$A,'Entry Data'!$AB:$AB,Driver_Ach!$B16&amp;Driver_Ach!$FS$8&amp;Driver_Ach!$O$9&amp;Driver_Ach!$O$10)</f>
        <v>0</v>
      </c>
      <c r="FT16" s="19">
        <f>SUMIFS('Entry Data'!$S:$S,'Entry Data'!$AB:$AB,Driver_Ach!$B16&amp;Driver_Ach!$FS$8&amp;Driver_Ach!$O$9&amp;Driver_Ach!$O$10)</f>
        <v>0</v>
      </c>
      <c r="FU16" s="6">
        <f>SUMIFS('Entry Data'!$A:$A,'Entry Data'!$AB:$AB,Driver_Ach!$B16&amp;Driver_Ach!$FS$8&amp;Driver_Ach!$O$9&amp;Driver_Ach!$Q$10)</f>
        <v>0</v>
      </c>
      <c r="FV16" s="19">
        <f>SUMIFS('Entry Data'!$S:$S,'Entry Data'!$AB:$AB,Driver_Ach!$B16&amp;Driver_Ach!$FS$8&amp;Driver_Ach!$O$9&amp;Driver_Ach!$Q$10)</f>
        <v>0</v>
      </c>
      <c r="FW16" s="6">
        <f>SUMIFS('Entry Data'!$A:$A,'Entry Data'!$AB:$AB,Driver_Ach!$B16&amp;Driver_Ach!$FS$8&amp;Driver_Ach!$S$9&amp;Driver_Ach!$S$10)</f>
        <v>0</v>
      </c>
      <c r="FX16" s="19">
        <f>SUMIFS('Entry Data'!$S:$S,'Entry Data'!$AB:$AB,Driver_Ach!$B16&amp;Driver_Ach!$FS$8&amp;Driver_Ach!$S$9&amp;Driver_Ach!$S$10)</f>
        <v>0</v>
      </c>
      <c r="FY16" s="6">
        <f>SUMIFS('Entry Data'!$A:$A,'Entry Data'!$AB:$AB,Driver_Ach!$B16&amp;Driver_Ach!$FS$8&amp;Driver_Ach!$S$9&amp;Driver_Ach!$U$10)</f>
        <v>0</v>
      </c>
      <c r="FZ16" s="6">
        <f>SUMIFS('Entry Data'!$S:$S,'Entry Data'!$AB:$AB,Driver_Ach!$B16&amp;Driver_Ach!$FS$8&amp;Driver_Ach!$S$9&amp;Driver_Ach!$U$10)</f>
        <v>0</v>
      </c>
      <c r="GA16" s="32">
        <f t="shared" si="18"/>
        <v>0</v>
      </c>
      <c r="GB16" s="32">
        <f t="shared" si="18"/>
        <v>0</v>
      </c>
      <c r="GC16" s="28">
        <f>SUMIFS('Entry Data'!$A:$A,'Entry Data'!$AB:$AB,Driver_Ach!$B16&amp;Driver_Ach!$GC$8&amp;Driver_Ach!$O$9&amp;Driver_Ach!$O$10)</f>
        <v>0</v>
      </c>
      <c r="GD16" s="19">
        <f>SUMIFS('Entry Data'!$S:$S,'Entry Data'!$AB:$AB,Driver_Ach!$B16&amp;Driver_Ach!$GC$8&amp;Driver_Ach!$O$9&amp;Driver_Ach!$O$10)</f>
        <v>0</v>
      </c>
      <c r="GE16" s="6">
        <f>SUMIFS('Entry Data'!$A:$A,'Entry Data'!$AB:$AB,Driver_Ach!$B16&amp;Driver_Ach!$GC$8&amp;Driver_Ach!$O$9&amp;Driver_Ach!$Q$10)</f>
        <v>0</v>
      </c>
      <c r="GF16" s="19">
        <f>SUMIFS('Entry Data'!$S:$S,'Entry Data'!$AB:$AB,Driver_Ach!$B16&amp;Driver_Ach!$GC$8&amp;Driver_Ach!$O$9&amp;Driver_Ach!$Q$10)</f>
        <v>0</v>
      </c>
      <c r="GG16" s="6">
        <f>SUMIFS('Entry Data'!$A:$A,'Entry Data'!$AB:$AB,Driver_Ach!$B16&amp;Driver_Ach!$GC$8&amp;Driver_Ach!$S$9&amp;Driver_Ach!$S$10)</f>
        <v>0</v>
      </c>
      <c r="GH16" s="19">
        <f>SUMIFS('Entry Data'!$S:$S,'Entry Data'!$AB:$AB,Driver_Ach!$B16&amp;Driver_Ach!$GC$8&amp;Driver_Ach!$S$9&amp;Driver_Ach!$S$10)</f>
        <v>0</v>
      </c>
      <c r="GI16" s="6">
        <f>SUMIFS('Entry Data'!$A:$A,'Entry Data'!$AB:$AB,Driver_Ach!$B16&amp;Driver_Ach!$GC$8&amp;Driver_Ach!$S$9&amp;Driver_Ach!$U$10)</f>
        <v>0</v>
      </c>
      <c r="GJ16" s="6">
        <f>SUMIFS('Entry Data'!$S:$S,'Entry Data'!$AB:$AB,Driver_Ach!$B16&amp;Driver_Ach!$GC$8&amp;Driver_Ach!$S$9&amp;Driver_Ach!$U$10)</f>
        <v>0</v>
      </c>
      <c r="GK16" s="32">
        <f t="shared" si="19"/>
        <v>0</v>
      </c>
      <c r="GL16" s="32">
        <f t="shared" si="19"/>
        <v>0</v>
      </c>
      <c r="GM16" s="28">
        <f>SUMIFS('Entry Data'!$A:$A,'Entry Data'!$AB:$AB,Driver_Ach!$B16&amp;Driver_Ach!$GM$8&amp;Driver_Ach!$O$9&amp;Driver_Ach!$O$10)</f>
        <v>0</v>
      </c>
      <c r="GN16" s="19">
        <f>SUMIFS('Entry Data'!$S:$S,'Entry Data'!$AB:$AB,Driver_Ach!$B16&amp;Driver_Ach!$GM$8&amp;Driver_Ach!$O$9&amp;Driver_Ach!$O$10)</f>
        <v>0</v>
      </c>
      <c r="GO16" s="6">
        <f>SUMIFS('Entry Data'!$A:$A,'Entry Data'!$AB:$AB,Driver_Ach!$B16&amp;Driver_Ach!$GM$8&amp;Driver_Ach!$O$9&amp;Driver_Ach!$Q$10)</f>
        <v>0</v>
      </c>
      <c r="GP16" s="19">
        <f>SUMIFS('Entry Data'!$S:$S,'Entry Data'!$AB:$AB,Driver_Ach!$B16&amp;Driver_Ach!$GM$8&amp;Driver_Ach!$O$9&amp;Driver_Ach!$Q$10)</f>
        <v>0</v>
      </c>
      <c r="GQ16" s="6">
        <f>SUMIFS('Entry Data'!$A:$A,'Entry Data'!$AB:$AB,Driver_Ach!$B16&amp;Driver_Ach!$GM$8&amp;Driver_Ach!$S$9&amp;Driver_Ach!$S$10)</f>
        <v>0</v>
      </c>
      <c r="GR16" s="19">
        <f>SUMIFS('Entry Data'!$S:$S,'Entry Data'!$AB:$AB,Driver_Ach!$B16&amp;Driver_Ach!$GM$8&amp;Driver_Ach!$S$9&amp;Driver_Ach!$S$10)</f>
        <v>0</v>
      </c>
      <c r="GS16" s="6">
        <f>SUMIFS('Entry Data'!$A:$A,'Entry Data'!$AB:$AB,Driver_Ach!$B16&amp;Driver_Ach!$GM$8&amp;Driver_Ach!$S$9&amp;Driver_Ach!$U$10)</f>
        <v>0</v>
      </c>
      <c r="GT16" s="6">
        <f>SUMIFS('Entry Data'!$S:$S,'Entry Data'!$AB:$AB,Driver_Ach!$B16&amp;Driver_Ach!$GM$8&amp;Driver_Ach!$S$9&amp;Driver_Ach!$U$10)</f>
        <v>0</v>
      </c>
      <c r="GU16" s="32">
        <f t="shared" si="20"/>
        <v>0</v>
      </c>
      <c r="GV16" s="32">
        <f t="shared" si="20"/>
        <v>0</v>
      </c>
      <c r="GW16" s="28">
        <f>SUMIFS('Entry Data'!$A:$A,'Entry Data'!$AB:$AB,Driver_Ach!$B16&amp;Driver_Ach!$GW$8&amp;Driver_Ach!$O$9&amp;Driver_Ach!$O$10)</f>
        <v>0</v>
      </c>
      <c r="GX16" s="19">
        <f>SUMIFS('Entry Data'!$S:$S,'Entry Data'!$AB:$AB,Driver_Ach!$B16&amp;Driver_Ach!$GW$8&amp;Driver_Ach!$O$9&amp;Driver_Ach!$O$10)</f>
        <v>0</v>
      </c>
      <c r="GY16" s="6">
        <f>SUMIFS('Entry Data'!$A:$A,'Entry Data'!$AB:$AB,Driver_Ach!$B16&amp;Driver_Ach!$GW$8&amp;Driver_Ach!$O$9&amp;Driver_Ach!$Q$10)</f>
        <v>0</v>
      </c>
      <c r="GZ16" s="19">
        <f>SUMIFS('Entry Data'!$S:$S,'Entry Data'!$AB:$AB,Driver_Ach!$B16&amp;Driver_Ach!$GW$8&amp;Driver_Ach!$O$9&amp;Driver_Ach!$Q$10)</f>
        <v>0</v>
      </c>
      <c r="HA16" s="6">
        <f>SUMIFS('Entry Data'!$A:$A,'Entry Data'!$AB:$AB,Driver_Ach!$B16&amp;Driver_Ach!$GW$8&amp;Driver_Ach!$S$9&amp;Driver_Ach!$S$10)</f>
        <v>0</v>
      </c>
      <c r="HB16" s="19">
        <f>SUMIFS('Entry Data'!$S:$S,'Entry Data'!$AB:$AB,Driver_Ach!$B16&amp;Driver_Ach!$GW$8&amp;Driver_Ach!$S$9&amp;Driver_Ach!$S$10)</f>
        <v>0</v>
      </c>
      <c r="HC16" s="6">
        <f>SUMIFS('Entry Data'!$A:$A,'Entry Data'!$AB:$AB,Driver_Ach!$B16&amp;Driver_Ach!$GW$8&amp;Driver_Ach!$S$9&amp;Driver_Ach!$U$10)</f>
        <v>0</v>
      </c>
      <c r="HD16" s="6">
        <f>SUMIFS('Entry Data'!$S:$S,'Entry Data'!$AB:$AB,Driver_Ach!$B16&amp;Driver_Ach!$GW$8&amp;Driver_Ach!$S$9&amp;Driver_Ach!$U$10)</f>
        <v>0</v>
      </c>
      <c r="HE16" s="32">
        <f t="shared" si="21"/>
        <v>0</v>
      </c>
      <c r="HF16" s="32">
        <f t="shared" si="21"/>
        <v>0</v>
      </c>
      <c r="HG16" s="28">
        <f>SUMIFS('Entry Data'!$A:$A,'Entry Data'!$AB:$AB,Driver_Ach!$B16&amp;Driver_Ach!$HG$8&amp;Driver_Ach!$O$9&amp;Driver_Ach!$O$10)</f>
        <v>0</v>
      </c>
      <c r="HH16" s="19">
        <f>SUMIFS('Entry Data'!$S:$S,'Entry Data'!$AB:$AB,Driver_Ach!$B16&amp;Driver_Ach!$HG$8&amp;Driver_Ach!$O$9&amp;Driver_Ach!$O$10)</f>
        <v>0</v>
      </c>
      <c r="HI16" s="6">
        <f>SUMIFS('Entry Data'!$A:$A,'Entry Data'!$AB:$AB,Driver_Ach!$B16&amp;Driver_Ach!$HG$8&amp;Driver_Ach!$O$9&amp;Driver_Ach!$Q$10)</f>
        <v>0</v>
      </c>
      <c r="HJ16" s="19">
        <f>SUMIFS('Entry Data'!$S:$S,'Entry Data'!$AB:$AB,Driver_Ach!$B16&amp;Driver_Ach!$HG$8&amp;Driver_Ach!$O$9&amp;Driver_Ach!$Q$10)</f>
        <v>0</v>
      </c>
      <c r="HK16" s="6">
        <f>SUMIFS('Entry Data'!$A:$A,'Entry Data'!$AB:$AB,Driver_Ach!$B16&amp;Driver_Ach!$HG$8&amp;Driver_Ach!$S$9&amp;Driver_Ach!$S$10)</f>
        <v>0</v>
      </c>
      <c r="HL16" s="19">
        <f>SUMIFS('Entry Data'!$S:$S,'Entry Data'!$AB:$AB,Driver_Ach!$B16&amp;Driver_Ach!$HG$8&amp;Driver_Ach!$S$9&amp;Driver_Ach!$S$10)</f>
        <v>0</v>
      </c>
      <c r="HM16" s="6">
        <f>SUMIFS('Entry Data'!$A:$A,'Entry Data'!$AB:$AB,Driver_Ach!$B16&amp;Driver_Ach!$HG$8&amp;Driver_Ach!$S$9&amp;Driver_Ach!$U$10)</f>
        <v>0</v>
      </c>
      <c r="HN16" s="6">
        <f>SUMIFS('Entry Data'!$S:$S,'Entry Data'!$AB:$AB,Driver_Ach!$B16&amp;Driver_Ach!$HG$8&amp;Driver_Ach!$S$9&amp;Driver_Ach!$U$10)</f>
        <v>0</v>
      </c>
      <c r="HO16" s="32">
        <f t="shared" si="22"/>
        <v>0</v>
      </c>
      <c r="HP16" s="32">
        <f t="shared" si="22"/>
        <v>0</v>
      </c>
      <c r="HQ16" s="28">
        <f>SUMIFS('Entry Data'!$A:$A,'Entry Data'!$AB:$AB,Driver_Ach!$B16&amp;Driver_Ach!$HQ$8&amp;Driver_Ach!$O$9&amp;Driver_Ach!$O$10)</f>
        <v>0</v>
      </c>
      <c r="HR16" s="19">
        <f>SUMIFS('Entry Data'!$S:$S,'Entry Data'!$AB:$AB,Driver_Ach!$B16&amp;Driver_Ach!$HQ$8&amp;Driver_Ach!$O$9&amp;Driver_Ach!$O$10)</f>
        <v>0</v>
      </c>
      <c r="HS16" s="6">
        <f>SUMIFS('Entry Data'!$A:$A,'Entry Data'!$AB:$AB,Driver_Ach!$B16&amp;Driver_Ach!$HQ$8&amp;Driver_Ach!$O$9&amp;Driver_Ach!$Q$10)</f>
        <v>0</v>
      </c>
      <c r="HT16" s="19">
        <f>SUMIFS('Entry Data'!$S:$S,'Entry Data'!$AB:$AB,Driver_Ach!$B16&amp;Driver_Ach!$HQ$8&amp;Driver_Ach!$O$9&amp;Driver_Ach!$Q$10)</f>
        <v>0</v>
      </c>
      <c r="HU16" s="6">
        <f>SUMIFS('Entry Data'!$A:$A,'Entry Data'!$AB:$AB,Driver_Ach!$B16&amp;Driver_Ach!$HQ$8&amp;Driver_Ach!$S$9&amp;Driver_Ach!$S$10)</f>
        <v>0</v>
      </c>
      <c r="HV16" s="19">
        <f>SUMIFS('Entry Data'!$S:$S,'Entry Data'!$AB:$AB,Driver_Ach!$B16&amp;Driver_Ach!$HQ$8&amp;Driver_Ach!$S$9&amp;Driver_Ach!$S$10)</f>
        <v>0</v>
      </c>
      <c r="HW16" s="6">
        <f>SUMIFS('Entry Data'!$A:$A,'Entry Data'!$AB:$AB,Driver_Ach!$B16&amp;Driver_Ach!$HQ$8&amp;Driver_Ach!$S$9&amp;Driver_Ach!$U$10)</f>
        <v>0</v>
      </c>
      <c r="HX16" s="6">
        <f>SUMIFS('Entry Data'!$S:$S,'Entry Data'!$AB:$AB,Driver_Ach!$B16&amp;Driver_Ach!$HQ$8&amp;Driver_Ach!$S$9&amp;Driver_Ach!$U$10)</f>
        <v>0</v>
      </c>
      <c r="HY16" s="32">
        <f t="shared" si="23"/>
        <v>0</v>
      </c>
      <c r="HZ16" s="32">
        <f t="shared" si="23"/>
        <v>0</v>
      </c>
      <c r="IA16" s="28">
        <f>SUMIFS('Entry Data'!$A:$A,'Entry Data'!$AB:$AB,Driver_Ach!$B16&amp;Driver_Ach!$IA$8&amp;Driver_Ach!$O$9&amp;Driver_Ach!$O$10)</f>
        <v>0</v>
      </c>
      <c r="IB16" s="19">
        <f>SUMIFS('Entry Data'!$S:$S,'Entry Data'!$AB:$AB,Driver_Ach!$B16&amp;Driver_Ach!$IA$8&amp;Driver_Ach!$O$9&amp;Driver_Ach!$O$10)</f>
        <v>0</v>
      </c>
      <c r="IC16" s="6">
        <f>SUMIFS('Entry Data'!$A:$A,'Entry Data'!$AB:$AB,Driver_Ach!$B16&amp;Driver_Ach!$IA$8&amp;Driver_Ach!$O$9&amp;Driver_Ach!$Q$10)</f>
        <v>0</v>
      </c>
      <c r="ID16" s="19">
        <f>SUMIFS('Entry Data'!$S:$S,'Entry Data'!$AB:$AB,Driver_Ach!$B16&amp;Driver_Ach!$IA$8&amp;Driver_Ach!$O$9&amp;Driver_Ach!$Q$10)</f>
        <v>0</v>
      </c>
      <c r="IE16" s="6">
        <f>SUMIFS('Entry Data'!$A:$A,'Entry Data'!$AB:$AB,Driver_Ach!$B16&amp;Driver_Ach!$IA$8&amp;Driver_Ach!$S$9&amp;Driver_Ach!$S$10)</f>
        <v>0</v>
      </c>
      <c r="IF16" s="19">
        <f>SUMIFS('Entry Data'!$S:$S,'Entry Data'!$AB:$AB,Driver_Ach!$B16&amp;Driver_Ach!$IA$8&amp;Driver_Ach!$S$9&amp;Driver_Ach!$S$10)</f>
        <v>0</v>
      </c>
      <c r="IG16" s="6">
        <f>SUMIFS('Entry Data'!$A:$A,'Entry Data'!$AB:$AB,Driver_Ach!$B16&amp;Driver_Ach!$IA$8&amp;Driver_Ach!$S$9&amp;Driver_Ach!$U$10)</f>
        <v>0</v>
      </c>
      <c r="IH16" s="6">
        <f>SUMIFS('Entry Data'!$S:$S,'Entry Data'!$AB:$AB,Driver_Ach!$B16&amp;Driver_Ach!$IA$8&amp;Driver_Ach!$S$9&amp;Driver_Ach!$U$10)</f>
        <v>0</v>
      </c>
      <c r="II16" s="32">
        <f t="shared" si="24"/>
        <v>0</v>
      </c>
      <c r="IJ16" s="32">
        <f t="shared" si="24"/>
        <v>0</v>
      </c>
      <c r="IK16" s="28">
        <f>SUMIFS('Entry Data'!$A:$A,'Entry Data'!$AB:$AB,Driver_Ach!$B16&amp;Driver_Ach!$IK$8&amp;Driver_Ach!$O$9&amp;Driver_Ach!$O$10)</f>
        <v>0</v>
      </c>
      <c r="IL16" s="19">
        <f>SUMIFS('Entry Data'!$S:$S,'Entry Data'!$AB:$AB,Driver_Ach!$B16&amp;Driver_Ach!$IK$8&amp;Driver_Ach!$O$9&amp;Driver_Ach!$O$10)</f>
        <v>0</v>
      </c>
      <c r="IM16" s="6">
        <f>SUMIFS('Entry Data'!$A:$A,'Entry Data'!$AB:$AB,Driver_Ach!$B16&amp;Driver_Ach!$IK$8&amp;Driver_Ach!$O$9&amp;Driver_Ach!$Q$10)</f>
        <v>0</v>
      </c>
      <c r="IN16" s="19">
        <f>SUMIFS('Entry Data'!$S:$S,'Entry Data'!$AB:$AB,Driver_Ach!$B16&amp;Driver_Ach!$IK$8&amp;Driver_Ach!$O$9&amp;Driver_Ach!$Q$10)</f>
        <v>0</v>
      </c>
      <c r="IO16" s="6">
        <f>SUMIFS('Entry Data'!$A:$A,'Entry Data'!$AB:$AB,Driver_Ach!$B16&amp;Driver_Ach!$IK$8&amp;Driver_Ach!$S$9&amp;Driver_Ach!$S$10)</f>
        <v>0</v>
      </c>
      <c r="IP16" s="19">
        <f>SUMIFS('Entry Data'!$S:$S,'Entry Data'!$AB:$AB,Driver_Ach!$B16&amp;Driver_Ach!$IK$8&amp;Driver_Ach!$S$9&amp;Driver_Ach!$S$10)</f>
        <v>0</v>
      </c>
      <c r="IQ16" s="6">
        <f>SUMIFS('Entry Data'!$A:$A,'Entry Data'!$AB:$AB,Driver_Ach!$B16&amp;Driver_Ach!$IK$8&amp;Driver_Ach!$S$9&amp;Driver_Ach!$U$10)</f>
        <v>0</v>
      </c>
      <c r="IR16" s="6">
        <f>SUMIFS('Entry Data'!$S:$S,'Entry Data'!$AB:$AB,Driver_Ach!$B16&amp;Driver_Ach!$IK$8&amp;Driver_Ach!$S$9&amp;Driver_Ach!$U$10)</f>
        <v>0</v>
      </c>
      <c r="IS16" s="32">
        <f t="shared" si="25"/>
        <v>0</v>
      </c>
      <c r="IT16" s="32">
        <f t="shared" si="25"/>
        <v>0</v>
      </c>
      <c r="IU16" s="28">
        <f>SUMIFS('Entry Data'!$A:$A,'Entry Data'!$AB:$AB,Driver_Ach!$B16&amp;Driver_Ach!$IU$8&amp;Driver_Ach!$O$9&amp;Driver_Ach!$O$10)</f>
        <v>0</v>
      </c>
      <c r="IV16" s="19">
        <f>SUMIFS('Entry Data'!$S:$S,'Entry Data'!$AB:$AB,Driver_Ach!$B16&amp;Driver_Ach!$IU$8&amp;Driver_Ach!$O$9&amp;Driver_Ach!$O$10)</f>
        <v>0</v>
      </c>
      <c r="IW16" s="6">
        <f>SUMIFS('Entry Data'!$A:$A,'Entry Data'!$AB:$AB,Driver_Ach!$B16&amp;Driver_Ach!$IU$8&amp;Driver_Ach!$O$9&amp;Driver_Ach!$Q$10)</f>
        <v>0</v>
      </c>
      <c r="IX16" s="19">
        <f>SUMIFS('Entry Data'!$S:$S,'Entry Data'!$AB:$AB,Driver_Ach!$B16&amp;Driver_Ach!$IU$8&amp;Driver_Ach!$O$9&amp;Driver_Ach!$Q$10)</f>
        <v>0</v>
      </c>
      <c r="IY16" s="6">
        <f>SUMIFS('Entry Data'!$A:$A,'Entry Data'!$AB:$AB,Driver_Ach!$B16&amp;Driver_Ach!$IU$8&amp;Driver_Ach!$S$9&amp;Driver_Ach!$S$10)</f>
        <v>0</v>
      </c>
      <c r="IZ16" s="19">
        <f>SUMIFS('Entry Data'!$S:$S,'Entry Data'!$AB:$AB,Driver_Ach!$B16&amp;Driver_Ach!$IU$8&amp;Driver_Ach!$S$9&amp;Driver_Ach!$S$10)</f>
        <v>0</v>
      </c>
      <c r="JA16" s="6">
        <f>SUMIFS('Entry Data'!$A:$A,'Entry Data'!$AB:$AB,Driver_Ach!$B16&amp;Driver_Ach!$IU$8&amp;Driver_Ach!$S$9&amp;Driver_Ach!$U$10)</f>
        <v>0</v>
      </c>
      <c r="JB16" s="6">
        <f>SUMIFS('Entry Data'!$S:$S,'Entry Data'!$AB:$AB,Driver_Ach!$B16&amp;Driver_Ach!$IU$8&amp;Driver_Ach!$S$9&amp;Driver_Ach!$U$10)</f>
        <v>0</v>
      </c>
      <c r="JC16" s="32">
        <f t="shared" si="26"/>
        <v>0</v>
      </c>
      <c r="JD16" s="32">
        <f t="shared" si="26"/>
        <v>0</v>
      </c>
      <c r="JE16" s="28">
        <f>SUMIFS('Entry Data'!$A:$A,'Entry Data'!$AB:$AB,Driver_Ach!$B16&amp;Driver_Ach!$JE$8&amp;Driver_Ach!$O$9&amp;Driver_Ach!$O$10)</f>
        <v>0</v>
      </c>
      <c r="JF16" s="19">
        <f>SUMIFS('Entry Data'!$S:$S,'Entry Data'!$AB:$AB,Driver_Ach!$B16&amp;Driver_Ach!$JE$8&amp;Driver_Ach!$O$9&amp;Driver_Ach!$O$10)</f>
        <v>0</v>
      </c>
      <c r="JG16" s="6">
        <f>SUMIFS('Entry Data'!$A:$A,'Entry Data'!$AB:$AB,Driver_Ach!$B16&amp;Driver_Ach!$JE$8&amp;Driver_Ach!$O$9&amp;Driver_Ach!$Q$10)</f>
        <v>0</v>
      </c>
      <c r="JH16" s="19">
        <f>SUMIFS('Entry Data'!$S:$S,'Entry Data'!$AB:$AB,Driver_Ach!$B16&amp;Driver_Ach!$JE$8&amp;Driver_Ach!$O$9&amp;Driver_Ach!$Q$10)</f>
        <v>0</v>
      </c>
      <c r="JI16" s="6">
        <f>SUMIFS('Entry Data'!$A:$A,'Entry Data'!$AB:$AB,Driver_Ach!$B16&amp;Driver_Ach!$JE$8&amp;Driver_Ach!$S$9&amp;Driver_Ach!$S$10)</f>
        <v>0</v>
      </c>
      <c r="JJ16" s="19">
        <f>SUMIFS('Entry Data'!$S:$S,'Entry Data'!$AB:$AB,Driver_Ach!$B16&amp;Driver_Ach!$JE$8&amp;Driver_Ach!$S$9&amp;Driver_Ach!$S$10)</f>
        <v>0</v>
      </c>
      <c r="JK16" s="6">
        <f>SUMIFS('Entry Data'!$A:$A,'Entry Data'!$AB:$AB,Driver_Ach!$B16&amp;Driver_Ach!$JE$8&amp;Driver_Ach!$S$9&amp;Driver_Ach!$U$10)</f>
        <v>0</v>
      </c>
      <c r="JL16" s="6">
        <f>SUMIFS('Entry Data'!$S:$S,'Entry Data'!$AB:$AB,Driver_Ach!$B16&amp;Driver_Ach!$JE$8&amp;Driver_Ach!$S$9&amp;Driver_Ach!$U$10)</f>
        <v>0</v>
      </c>
      <c r="JM16" s="32">
        <f t="shared" si="27"/>
        <v>0</v>
      </c>
      <c r="JN16" s="32">
        <f t="shared" si="27"/>
        <v>0</v>
      </c>
      <c r="JO16" s="28">
        <f>SUMIFS('Entry Data'!$A:$A,'Entry Data'!$AB:$AB,Driver_Ach!$B16&amp;Driver_Ach!$JO$8&amp;Driver_Ach!$O$9&amp;Driver_Ach!$O$10)</f>
        <v>0</v>
      </c>
      <c r="JP16" s="19">
        <f>SUMIFS('Entry Data'!$S:$S,'Entry Data'!$AB:$AB,Driver_Ach!$B16&amp;Driver_Ach!$JO$8&amp;Driver_Ach!$O$9&amp;Driver_Ach!$O$10)</f>
        <v>0</v>
      </c>
      <c r="JQ16" s="6">
        <f>SUMIFS('Entry Data'!$A:$A,'Entry Data'!$AB:$AB,Driver_Ach!$B16&amp;Driver_Ach!$JO$8&amp;Driver_Ach!$O$9&amp;Driver_Ach!$Q$10)</f>
        <v>0</v>
      </c>
      <c r="JR16" s="19">
        <f>SUMIFS('Entry Data'!$S:$S,'Entry Data'!$AB:$AB,Driver_Ach!$B16&amp;Driver_Ach!$JO$8&amp;Driver_Ach!$O$9&amp;Driver_Ach!$Q$10)</f>
        <v>0</v>
      </c>
      <c r="JS16" s="6">
        <f>SUMIFS('Entry Data'!$A:$A,'Entry Data'!$AB:$AB,Driver_Ach!$B16&amp;Driver_Ach!$JO$8&amp;Driver_Ach!$S$9&amp;Driver_Ach!$S$10)</f>
        <v>0</v>
      </c>
      <c r="JT16" s="19">
        <f>SUMIFS('Entry Data'!$S:$S,'Entry Data'!$AB:$AB,Driver_Ach!$B16&amp;Driver_Ach!$JO$8&amp;Driver_Ach!$S$9&amp;Driver_Ach!$S$10)</f>
        <v>0</v>
      </c>
      <c r="JU16" s="6">
        <f>SUMIFS('Entry Data'!$A:$A,'Entry Data'!$AB:$AB,Driver_Ach!$B16&amp;Driver_Ach!$JO$8&amp;Driver_Ach!$S$9&amp;Driver_Ach!$U$10)</f>
        <v>0</v>
      </c>
      <c r="JV16" s="6">
        <f>SUMIFS('Entry Data'!$S:$S,'Entry Data'!$AB:$AB,Driver_Ach!$B16&amp;Driver_Ach!$JO$8&amp;Driver_Ach!$S$9&amp;Driver_Ach!$U$10)</f>
        <v>0</v>
      </c>
      <c r="JW16" s="32">
        <f t="shared" si="28"/>
        <v>0</v>
      </c>
      <c r="JX16" s="32">
        <f t="shared" si="28"/>
        <v>0</v>
      </c>
      <c r="JY16" s="28">
        <f>SUMIFS('Entry Data'!$A:$A,'Entry Data'!$AB:$AB,Driver_Ach!$B16&amp;Driver_Ach!$JY$8&amp;Driver_Ach!$O$9&amp;Driver_Ach!$O$10)</f>
        <v>0</v>
      </c>
      <c r="JZ16" s="19">
        <f>SUMIFS('Entry Data'!$S:$S,'Entry Data'!$AB:$AB,Driver_Ach!$B16&amp;Driver_Ach!$JY$8&amp;Driver_Ach!$O$9&amp;Driver_Ach!$O$10)</f>
        <v>0</v>
      </c>
      <c r="KA16" s="6">
        <f>SUMIFS('Entry Data'!$A:$A,'Entry Data'!$AB:$AB,Driver_Ach!$B16&amp;Driver_Ach!$JY$8&amp;Driver_Ach!$O$9&amp;Driver_Ach!$Q$10)</f>
        <v>0</v>
      </c>
      <c r="KB16" s="19">
        <f>SUMIFS('Entry Data'!$S:$S,'Entry Data'!$AB:$AB,Driver_Ach!$B16&amp;Driver_Ach!$JY$8&amp;Driver_Ach!$O$9&amp;Driver_Ach!$Q$10)</f>
        <v>0</v>
      </c>
      <c r="KC16" s="6">
        <f>SUMIFS('Entry Data'!$A:$A,'Entry Data'!$AB:$AB,Driver_Ach!$B16&amp;Driver_Ach!$JY$8&amp;Driver_Ach!$S$9&amp;Driver_Ach!$S$10)</f>
        <v>0</v>
      </c>
      <c r="KD16" s="19">
        <f>SUMIFS('Entry Data'!$S:$S,'Entry Data'!$AB:$AB,Driver_Ach!$B16&amp;Driver_Ach!$JY$8&amp;Driver_Ach!$S$9&amp;Driver_Ach!$S$10)</f>
        <v>0</v>
      </c>
      <c r="KE16" s="6">
        <f>SUMIFS('Entry Data'!$A:$A,'Entry Data'!$AB:$AB,Driver_Ach!$B16&amp;Driver_Ach!$JY$8&amp;Driver_Ach!$S$9&amp;Driver_Ach!$U$10)</f>
        <v>0</v>
      </c>
      <c r="KF16" s="6">
        <f>SUMIFS('Entry Data'!$S:$S,'Entry Data'!$AB:$AB,Driver_Ach!$B16&amp;Driver_Ach!$JY$8&amp;Driver_Ach!$S$9&amp;Driver_Ach!$U$10)</f>
        <v>0</v>
      </c>
      <c r="KG16" s="32">
        <f t="shared" si="29"/>
        <v>0</v>
      </c>
      <c r="KH16" s="32">
        <f t="shared" si="29"/>
        <v>0</v>
      </c>
      <c r="KI16" s="28">
        <f>SUMIFS('Entry Data'!$A:$A,'Entry Data'!$AB:$AB,Driver_Ach!$B16&amp;Driver_Ach!$KI$8&amp;Driver_Ach!$O$9&amp;Driver_Ach!$O$10)</f>
        <v>0</v>
      </c>
      <c r="KJ16" s="19">
        <f>SUMIFS('Entry Data'!$S:$S,'Entry Data'!$AB:$AB,Driver_Ach!$B16&amp;Driver_Ach!$KI$8&amp;Driver_Ach!$O$9&amp;Driver_Ach!$O$10)</f>
        <v>0</v>
      </c>
      <c r="KK16" s="6">
        <f>SUMIFS('Entry Data'!$A:$A,'Entry Data'!$AB:$AB,Driver_Ach!$B16&amp;Driver_Ach!$KI$8&amp;Driver_Ach!$O$9&amp;Driver_Ach!$Q$10)</f>
        <v>0</v>
      </c>
      <c r="KL16" s="19">
        <f>SUMIFS('Entry Data'!$S:$S,'Entry Data'!$AB:$AB,Driver_Ach!$B16&amp;Driver_Ach!$KI$8&amp;Driver_Ach!$O$9&amp;Driver_Ach!$Q$10)</f>
        <v>0</v>
      </c>
      <c r="KM16" s="6">
        <f>SUMIFS('Entry Data'!$A:$A,'Entry Data'!$AB:$AB,Driver_Ach!$B16&amp;Driver_Ach!$KI$8&amp;Driver_Ach!$S$9&amp;Driver_Ach!$S$10)</f>
        <v>0</v>
      </c>
      <c r="KN16" s="19">
        <f>SUMIFS('Entry Data'!$S:$S,'Entry Data'!$AB:$AB,Driver_Ach!$B16&amp;Driver_Ach!$KI$8&amp;Driver_Ach!$S$9&amp;Driver_Ach!$S$10)</f>
        <v>0</v>
      </c>
      <c r="KO16" s="6">
        <f>SUMIFS('Entry Data'!$A:$A,'Entry Data'!$AB:$AB,Driver_Ach!$B16&amp;Driver_Ach!$KI$8&amp;Driver_Ach!$S$9&amp;Driver_Ach!$U$10)</f>
        <v>0</v>
      </c>
      <c r="KP16" s="6">
        <f>SUMIFS('Entry Data'!$S:$S,'Entry Data'!$AB:$AB,Driver_Ach!$B16&amp;Driver_Ach!$KI$8&amp;Driver_Ach!$S$9&amp;Driver_Ach!$U$10)</f>
        <v>0</v>
      </c>
      <c r="KQ16" s="32">
        <f t="shared" si="30"/>
        <v>0</v>
      </c>
      <c r="KR16" s="32">
        <f t="shared" si="30"/>
        <v>0</v>
      </c>
      <c r="KS16" s="28">
        <f>SUMIFS('Entry Data'!$A:$A,'Entry Data'!$AB:$AB,Driver_Ach!$B16&amp;Driver_Ach!$KS$8&amp;Driver_Ach!$O$9&amp;Driver_Ach!$O$10)</f>
        <v>0</v>
      </c>
      <c r="KT16" s="19">
        <f>SUMIFS('Entry Data'!$S:$S,'Entry Data'!$AB:$AB,Driver_Ach!$B16&amp;Driver_Ach!$KS$8&amp;Driver_Ach!$O$9&amp;Driver_Ach!$O$10)</f>
        <v>0</v>
      </c>
      <c r="KU16" s="6">
        <f>SUMIFS('Entry Data'!$A:$A,'Entry Data'!$AB:$AB,Driver_Ach!$B16&amp;Driver_Ach!$KS$8&amp;Driver_Ach!$O$9&amp;Driver_Ach!$Q$10)</f>
        <v>0</v>
      </c>
      <c r="KV16" s="19">
        <f>SUMIFS('Entry Data'!$S:$S,'Entry Data'!$AB:$AB,Driver_Ach!$B16&amp;Driver_Ach!$KS$8&amp;Driver_Ach!$O$9&amp;Driver_Ach!$Q$10)</f>
        <v>0</v>
      </c>
      <c r="KW16" s="6">
        <f>SUMIFS('Entry Data'!$A:$A,'Entry Data'!$AB:$AB,Driver_Ach!$B16&amp;Driver_Ach!$KS$8&amp;Driver_Ach!$S$9&amp;Driver_Ach!$S$10)</f>
        <v>0</v>
      </c>
      <c r="KX16" s="19">
        <f>SUMIFS('Entry Data'!$S:$S,'Entry Data'!$AB:$AB,Driver_Ach!$B16&amp;Driver_Ach!$KS$8&amp;Driver_Ach!$S$9&amp;Driver_Ach!$S$10)</f>
        <v>0</v>
      </c>
      <c r="KY16" s="6">
        <f>SUMIFS('Entry Data'!$A:$A,'Entry Data'!$AB:$AB,Driver_Ach!$B16&amp;Driver_Ach!$KS$8&amp;Driver_Ach!$S$9&amp;Driver_Ach!$U$10)</f>
        <v>0</v>
      </c>
      <c r="KZ16" s="6">
        <f>SUMIFS('Entry Data'!$S:$S,'Entry Data'!$AB:$AB,Driver_Ach!$B16&amp;Driver_Ach!$KS$8&amp;Driver_Ach!$S$9&amp;Driver_Ach!$U$10)</f>
        <v>0</v>
      </c>
      <c r="LA16" s="32">
        <f t="shared" si="31"/>
        <v>0</v>
      </c>
      <c r="LB16" s="32">
        <f t="shared" si="31"/>
        <v>0</v>
      </c>
      <c r="LC16" s="28">
        <f>SUMIFS('Entry Data'!$A:$A,'Entry Data'!$AB:$AB,Driver_Ach!$B16&amp;Driver_Ach!$LC$8&amp;Driver_Ach!$O$9&amp;Driver_Ach!$O$10)</f>
        <v>0</v>
      </c>
      <c r="LD16" s="19">
        <f>SUMIFS('Entry Data'!$S:$S,'Entry Data'!$AB:$AB,Driver_Ach!$B16&amp;Driver_Ach!$LC$8&amp;Driver_Ach!$O$9&amp;Driver_Ach!$O$10)</f>
        <v>0</v>
      </c>
      <c r="LE16" s="6">
        <f>SUMIFS('Entry Data'!$A:$A,'Entry Data'!$AB:$AB,Driver_Ach!$B16&amp;Driver_Ach!$LC$8&amp;Driver_Ach!$O$9&amp;Driver_Ach!$Q$10)</f>
        <v>0</v>
      </c>
      <c r="LF16" s="19">
        <f>SUMIFS('Entry Data'!$S:$S,'Entry Data'!$AB:$AB,Driver_Ach!$B16&amp;Driver_Ach!$LC$8&amp;Driver_Ach!$O$9&amp;Driver_Ach!$Q$10)</f>
        <v>0</v>
      </c>
      <c r="LG16" s="6">
        <f>SUMIFS('Entry Data'!$A:$A,'Entry Data'!$AB:$AB,Driver_Ach!$B16&amp;Driver_Ach!$LC$8&amp;Driver_Ach!$S$9&amp;Driver_Ach!$S$10)</f>
        <v>0</v>
      </c>
      <c r="LH16" s="19">
        <f>SUMIFS('Entry Data'!$S:$S,'Entry Data'!$AB:$AB,Driver_Ach!$B16&amp;Driver_Ach!$LC$8&amp;Driver_Ach!$S$9&amp;Driver_Ach!$S$10)</f>
        <v>0</v>
      </c>
      <c r="LI16" s="6">
        <f>SUMIFS('Entry Data'!$A:$A,'Entry Data'!$AB:$AB,Driver_Ach!$B16&amp;Driver_Ach!$LC$8&amp;Driver_Ach!$S$9&amp;Driver_Ach!$U$10)</f>
        <v>0</v>
      </c>
      <c r="LJ16" s="6">
        <f>SUMIFS('Entry Data'!$S:$S,'Entry Data'!$AB:$AB,Driver_Ach!$B16&amp;Driver_Ach!$LC$8&amp;Driver_Ach!$S$9&amp;Driver_Ach!$U$10)</f>
        <v>0</v>
      </c>
      <c r="LK16" s="32">
        <f t="shared" si="32"/>
        <v>0</v>
      </c>
      <c r="LL16" s="32">
        <f t="shared" si="32"/>
        <v>0</v>
      </c>
    </row>
    <row r="17" spans="1:324" x14ac:dyDescent="0.2">
      <c r="A17" s="3">
        <v>6</v>
      </c>
      <c r="B17" s="31" t="s">
        <v>62</v>
      </c>
      <c r="C17" s="3"/>
      <c r="D17" s="6">
        <f t="shared" si="1"/>
        <v>18</v>
      </c>
      <c r="E17" s="6">
        <f t="shared" si="0"/>
        <v>556.86</v>
      </c>
      <c r="F17" s="6">
        <f t="shared" si="0"/>
        <v>39</v>
      </c>
      <c r="G17" s="6">
        <f t="shared" si="0"/>
        <v>1224</v>
      </c>
      <c r="H17" s="6">
        <f t="shared" si="0"/>
        <v>11</v>
      </c>
      <c r="I17" s="19">
        <f t="shared" si="0"/>
        <v>238.33999999999997</v>
      </c>
      <c r="J17" s="6">
        <f t="shared" si="0"/>
        <v>1</v>
      </c>
      <c r="K17" s="19">
        <f t="shared" si="0"/>
        <v>34.72</v>
      </c>
      <c r="L17" s="6">
        <f t="shared" si="0"/>
        <v>69</v>
      </c>
      <c r="M17" s="19">
        <f t="shared" si="0"/>
        <v>2053.92</v>
      </c>
      <c r="N17" s="15"/>
      <c r="O17" s="6">
        <f>SUMIFS('Entry Data'!$A:$A,'Entry Data'!$AB:$AB,Driver_Ach!$B17&amp;Driver_Ach!$O$8&amp;Driver_Ach!$O$9&amp;Driver_Ach!$O$10)</f>
        <v>6</v>
      </c>
      <c r="P17" s="19">
        <f>SUMIFS('Entry Data'!$S:$S,'Entry Data'!$AB:$AB,Driver_Ach!$B17&amp;Driver_Ach!$O$8&amp;Driver_Ach!$O$9&amp;Driver_Ach!$O$10)</f>
        <v>192.94</v>
      </c>
      <c r="Q17" s="6">
        <f>SUMIFS('Entry Data'!$A:$A,'Entry Data'!$AB:$AB,Driver_Ach!$B17&amp;Driver_Ach!$O$8&amp;Driver_Ach!$O$9&amp;Driver_Ach!$Q$10)</f>
        <v>0</v>
      </c>
      <c r="R17" s="19">
        <f>SUMIFS('Entry Data'!$S:$S,'Entry Data'!$AB:$AB,Driver_Ach!$B17&amp;Driver_Ach!$O$8&amp;Driver_Ach!$O$9&amp;Driver_Ach!$Q$10)</f>
        <v>0</v>
      </c>
      <c r="S17" s="6">
        <f>SUMIFS('Entry Data'!$A:$A,'Entry Data'!$AB:$AB,Driver_Ach!$B17&amp;Driver_Ach!$O$8&amp;Driver_Ach!$S$9&amp;Driver_Ach!$S$10)</f>
        <v>0</v>
      </c>
      <c r="T17" s="19">
        <f>SUMIFS('Entry Data'!$S:$S,'Entry Data'!$AB:$AB,Driver_Ach!$B17&amp;Driver_Ach!$O$8&amp;Driver_Ach!$S$9&amp;Driver_Ach!$S$10)</f>
        <v>0</v>
      </c>
      <c r="U17" s="6">
        <f>SUMIFS('Entry Data'!$A:$A,'Entry Data'!$AB:$AB,Driver_Ach!$B17&amp;Driver_Ach!$O$8&amp;Driver_Ach!$S$9&amp;Driver_Ach!$U$10)</f>
        <v>0</v>
      </c>
      <c r="V17" s="6">
        <f>SUMIFS('Entry Data'!$S:$S,'Entry Data'!$AB:$AB,Driver_Ach!$B17&amp;Driver_Ach!$O$8&amp;Driver_Ach!$S$9&amp;Driver_Ach!$U$10)</f>
        <v>0</v>
      </c>
      <c r="W17" s="32">
        <f t="shared" si="2"/>
        <v>6</v>
      </c>
      <c r="X17" s="33">
        <f t="shared" si="2"/>
        <v>192.94</v>
      </c>
      <c r="Y17" s="28">
        <f>SUMIFS('Entry Data'!$A:$A,'Entry Data'!$AB:$AB,Driver_Ach!$B17&amp;Driver_Ach!$Y$8&amp;Driver_Ach!$O$9&amp;Driver_Ach!$O$10)</f>
        <v>5</v>
      </c>
      <c r="Z17" s="19">
        <f>SUMIFS('Entry Data'!$S:$S,'Entry Data'!$AB:$AB,Driver_Ach!$B17&amp;Driver_Ach!$Y$8&amp;Driver_Ach!$O$9&amp;Driver_Ach!$O$10)</f>
        <v>150</v>
      </c>
      <c r="AA17" s="6">
        <f>SUMIFS('Entry Data'!$A:$A,'Entry Data'!$AB:$AB,Driver_Ach!$B17&amp;Driver_Ach!$Y$8&amp;Driver_Ach!$O$9&amp;Driver_Ach!$Q$10)</f>
        <v>0</v>
      </c>
      <c r="AB17" s="19">
        <f>SUMIFS('Entry Data'!$S:$S,'Entry Data'!$AB:$AB,Driver_Ach!$B17&amp;Driver_Ach!$Y$8&amp;Driver_Ach!$O$9&amp;Driver_Ach!$Q$10)</f>
        <v>0</v>
      </c>
      <c r="AC17" s="6">
        <f>SUMIFS('Entry Data'!$A:$A,'Entry Data'!$AB:$AB,Driver_Ach!$B17&amp;Driver_Ach!$Y$8&amp;Driver_Ach!$S$9&amp;Driver_Ach!$S$10)</f>
        <v>0</v>
      </c>
      <c r="AD17" s="19">
        <f>SUMIFS('Entry Data'!$S:$S,'Entry Data'!$AB:$AB,Driver_Ach!$B17&amp;Driver_Ach!$Y$8&amp;Driver_Ach!$S$9&amp;Driver_Ach!$S$10)</f>
        <v>0</v>
      </c>
      <c r="AE17" s="6">
        <f>SUMIFS('Entry Data'!$A:$A,'Entry Data'!$AB:$AB,Driver_Ach!$B17&amp;Driver_Ach!$Y$8&amp;Driver_Ach!$S$9&amp;Driver_Ach!$U$10)</f>
        <v>0</v>
      </c>
      <c r="AF17" s="6">
        <f>SUMIFS('Entry Data'!$S:$S,'Entry Data'!$AB:$AB,Driver_Ach!$B17&amp;Driver_Ach!$Y$8&amp;Driver_Ach!$S$9&amp;Driver_Ach!$U$10)</f>
        <v>0</v>
      </c>
      <c r="AG17" s="32">
        <f t="shared" si="3"/>
        <v>5</v>
      </c>
      <c r="AH17" s="32">
        <f t="shared" si="3"/>
        <v>150</v>
      </c>
      <c r="AI17" s="28">
        <f>SUMIFS('Entry Data'!$A:$A,'Entry Data'!$AB:$AB,Driver_Ach!$B17&amp;Driver_Ach!$AI$8&amp;Driver_Ach!$O$9&amp;Driver_Ach!$O$10)</f>
        <v>5</v>
      </c>
      <c r="AJ17" s="19">
        <f>SUMIFS('Entry Data'!$S:$S,'Entry Data'!$AB:$AB,Driver_Ach!$B17&amp;Driver_Ach!$AI$8&amp;Driver_Ach!$O$9&amp;Driver_Ach!$O$10)</f>
        <v>152.12</v>
      </c>
      <c r="AK17" s="6">
        <f>SUMIFS('Entry Data'!$A:$A,'Entry Data'!$AB:$AB,Driver_Ach!$B17&amp;Driver_Ach!$AI$8&amp;Driver_Ach!$O$9&amp;Driver_Ach!$Q$10)</f>
        <v>0</v>
      </c>
      <c r="AL17" s="19">
        <f>SUMIFS('Entry Data'!$S:$S,'Entry Data'!$AB:$AB,Driver_Ach!$B17&amp;Driver_Ach!$AI$8&amp;Driver_Ach!$O$9&amp;Driver_Ach!$Q$10)</f>
        <v>0</v>
      </c>
      <c r="AM17" s="6">
        <f>SUMIFS('Entry Data'!$A:$A,'Entry Data'!$AB:$AB,Driver_Ach!$B17&amp;Driver_Ach!$AI$8&amp;Driver_Ach!$S$9&amp;Driver_Ach!$S$10)</f>
        <v>1</v>
      </c>
      <c r="AN17" s="19">
        <f>SUMIFS('Entry Data'!$S:$S,'Entry Data'!$AB:$AB,Driver_Ach!$B17&amp;Driver_Ach!$AI$8&amp;Driver_Ach!$S$9&amp;Driver_Ach!$S$10)</f>
        <v>32.979999999999997</v>
      </c>
      <c r="AO17" s="6">
        <f>SUMIFS('Entry Data'!$A:$A,'Entry Data'!$AB:$AB,Driver_Ach!$B17&amp;Driver_Ach!$AI$8&amp;Driver_Ach!$S$9&amp;Driver_Ach!$U$10)</f>
        <v>0</v>
      </c>
      <c r="AP17" s="19">
        <f>SUMIFS('Entry Data'!$S:$S,'Entry Data'!$AB:$AB,Driver_Ach!$B17&amp;Driver_Ach!$AI$8&amp;Driver_Ach!$S$9&amp;Driver_Ach!$U$10)</f>
        <v>0</v>
      </c>
      <c r="AQ17" s="32">
        <f t="shared" si="4"/>
        <v>6</v>
      </c>
      <c r="AR17" s="32">
        <f t="shared" si="4"/>
        <v>185.1</v>
      </c>
      <c r="AS17" s="28">
        <f>SUMIFS('Entry Data'!$A:$A,'Entry Data'!$AB:$AB,Driver_Ach!$B17&amp;Driver_Ach!$AS$8&amp;Driver_Ach!$O$9&amp;Driver_Ach!$O$10)</f>
        <v>1</v>
      </c>
      <c r="AT17" s="19">
        <f>SUMIFS('Entry Data'!$S:$S,'Entry Data'!$AB:$AB,Driver_Ach!$B17&amp;Driver_Ach!$AS$8&amp;Driver_Ach!$O$9&amp;Driver_Ach!$O$10)</f>
        <v>30.44</v>
      </c>
      <c r="AU17" s="6">
        <f>SUMIFS('Entry Data'!$A:$A,'Entry Data'!$AB:$AB,Driver_Ach!$B17&amp;Driver_Ach!$AS$8&amp;Driver_Ach!$O$9&amp;Driver_Ach!$Q$10)</f>
        <v>0</v>
      </c>
      <c r="AV17" s="19">
        <f>SUMIFS('Entry Data'!$S:$S,'Entry Data'!$AB:$AB,Driver_Ach!$B17&amp;Driver_Ach!$AS$8&amp;Driver_Ach!$O$9&amp;Driver_Ach!$Q$10)</f>
        <v>0</v>
      </c>
      <c r="AW17" s="6">
        <f>SUMIFS('Entry Data'!$A:$A,'Entry Data'!$AB:$AB,Driver_Ach!$B17&amp;Driver_Ach!$AS$8&amp;Driver_Ach!$S$9&amp;Driver_Ach!$S$10)</f>
        <v>2</v>
      </c>
      <c r="AX17" s="19">
        <f>SUMIFS('Entry Data'!$S:$S,'Entry Data'!$AB:$AB,Driver_Ach!$B17&amp;Driver_Ach!$AS$8&amp;Driver_Ach!$S$9&amp;Driver_Ach!$S$10)</f>
        <v>67.72</v>
      </c>
      <c r="AY17" s="6">
        <f>SUMIFS('Entry Data'!$A:$A,'Entry Data'!$AB:$AB,Driver_Ach!$B17&amp;Driver_Ach!$AS$8&amp;Driver_Ach!$S$9&amp;Driver_Ach!$U$10)</f>
        <v>0</v>
      </c>
      <c r="AZ17" s="6">
        <f>SUMIFS('Entry Data'!$S:$S,'Entry Data'!$AB:$AB,Driver_Ach!$B17&amp;Driver_Ach!$AS$8&amp;Driver_Ach!$S$9&amp;Driver_Ach!$U$10)</f>
        <v>0</v>
      </c>
      <c r="BA17" s="32">
        <f t="shared" si="5"/>
        <v>3</v>
      </c>
      <c r="BB17" s="32">
        <f t="shared" si="5"/>
        <v>98.16</v>
      </c>
      <c r="BC17" s="28">
        <f>SUMIFS('Entry Data'!$A:$A,'Entry Data'!$AB:$AB,Driver_Ach!$B17&amp;Driver_Ach!$BC$8&amp;Driver_Ach!$O$9&amp;Driver_Ach!$O$10)</f>
        <v>0</v>
      </c>
      <c r="BD17" s="19">
        <f>SUMIFS('Entry Data'!$S:$S,'Entry Data'!$AB:$AB,Driver_Ach!$B17&amp;Driver_Ach!$BC$8&amp;Driver_Ach!$O$9&amp;Driver_Ach!$O$10)</f>
        <v>0</v>
      </c>
      <c r="BE17" s="6">
        <f>SUMIFS('Entry Data'!$A:$A,'Entry Data'!$AB:$AB,Driver_Ach!$B17&amp;Driver_Ach!$BC$8&amp;Driver_Ach!$O$9&amp;Driver_Ach!$Q$10)</f>
        <v>6</v>
      </c>
      <c r="BF17" s="19">
        <f>SUMIFS('Entry Data'!$S:$S,'Entry Data'!$AB:$AB,Driver_Ach!$B17&amp;Driver_Ach!$BC$8&amp;Driver_Ach!$O$9&amp;Driver_Ach!$Q$10)</f>
        <v>189.82</v>
      </c>
      <c r="BG17" s="6">
        <f>SUMIFS('Entry Data'!$A:$A,'Entry Data'!$AB:$AB,Driver_Ach!$B17&amp;Driver_Ach!$BC$8&amp;Driver_Ach!$S$9&amp;Driver_Ach!$S$10)</f>
        <v>0</v>
      </c>
      <c r="BH17" s="19">
        <f>SUMIFS('Entry Data'!$S:$S,'Entry Data'!$AB:$AB,Driver_Ach!$B17&amp;Driver_Ach!$BC$8&amp;Driver_Ach!$S$9&amp;Driver_Ach!$S$10)</f>
        <v>0</v>
      </c>
      <c r="BI17" s="6">
        <f>SUMIFS('Entry Data'!$A:$A,'Entry Data'!$AB:$AB,Driver_Ach!$B17&amp;Driver_Ach!$BC$8&amp;Driver_Ach!$S$9&amp;Driver_Ach!$U$10)</f>
        <v>0</v>
      </c>
      <c r="BJ17" s="6">
        <f>SUMIFS('Entry Data'!$S:$S,'Entry Data'!$AB:$AB,Driver_Ach!$B17&amp;Driver_Ach!$BC$8&amp;Driver_Ach!$S$9&amp;Driver_Ach!$U$10)</f>
        <v>0</v>
      </c>
      <c r="BK17" s="32">
        <f t="shared" si="6"/>
        <v>6</v>
      </c>
      <c r="BL17" s="32">
        <f t="shared" si="6"/>
        <v>189.82</v>
      </c>
      <c r="BM17" s="28">
        <f>SUMIFS('Entry Data'!$A:$A,'Entry Data'!$AB:$AB,Driver_Ach!$B17&amp;Driver_Ach!$BM$8&amp;Driver_Ach!$O$9&amp;Driver_Ach!$O$10)</f>
        <v>0</v>
      </c>
      <c r="BN17" s="19">
        <f>SUMIFS('Entry Data'!$S:$S,'Entry Data'!$AB:$AB,Driver_Ach!$B17&amp;Driver_Ach!$BM$8&amp;Driver_Ach!$O$9&amp;Driver_Ach!$O$10)</f>
        <v>0</v>
      </c>
      <c r="BO17" s="6">
        <f>SUMIFS('Entry Data'!$A:$A,'Entry Data'!$AB:$AB,Driver_Ach!$B17&amp;Driver_Ach!$BM$8&amp;Driver_Ach!$O$9&amp;Driver_Ach!$Q$10)</f>
        <v>5</v>
      </c>
      <c r="BP17" s="19">
        <f>SUMIFS('Entry Data'!$S:$S,'Entry Data'!$AB:$AB,Driver_Ach!$B17&amp;Driver_Ach!$BM$8&amp;Driver_Ach!$O$9&amp;Driver_Ach!$Q$10)</f>
        <v>156.36000000000001</v>
      </c>
      <c r="BQ17" s="6">
        <f>SUMIFS('Entry Data'!$A:$A,'Entry Data'!$AB:$AB,Driver_Ach!$B17&amp;Driver_Ach!$BM$8&amp;Driver_Ach!$S$9&amp;Driver_Ach!$S$10)</f>
        <v>0</v>
      </c>
      <c r="BR17" s="19">
        <f>SUMIFS('Entry Data'!$S:$S,'Entry Data'!$AB:$AB,Driver_Ach!$B17&amp;Driver_Ach!$BM$8&amp;Driver_Ach!$S$9&amp;Driver_Ach!$S$10)</f>
        <v>0</v>
      </c>
      <c r="BS17" s="6">
        <f>SUMIFS('Entry Data'!$A:$A,'Entry Data'!$AB:$AB,Driver_Ach!$B17&amp;Driver_Ach!$BM$8&amp;Driver_Ach!$S$9&amp;Driver_Ach!$U$10)</f>
        <v>0</v>
      </c>
      <c r="BT17" s="6">
        <f>SUMIFS('Entry Data'!$S:$S,'Entry Data'!$AB:$AB,Driver_Ach!$B17&amp;Driver_Ach!$BM$8&amp;Driver_Ach!$S$9&amp;Driver_Ach!$U$10)</f>
        <v>0</v>
      </c>
      <c r="BU17" s="32">
        <f t="shared" si="7"/>
        <v>5</v>
      </c>
      <c r="BV17" s="32">
        <f t="shared" si="7"/>
        <v>156.36000000000001</v>
      </c>
      <c r="BW17" s="28">
        <f>SUMIFS('Entry Data'!$A:$A,'Entry Data'!$AB:$AB,Driver_Ach!$B17&amp;Driver_Ach!$BW$8&amp;Driver_Ach!$O$9&amp;Driver_Ach!$O$10)</f>
        <v>0</v>
      </c>
      <c r="BX17" s="19">
        <f>SUMIFS('Entry Data'!$S:$S,'Entry Data'!$AB:$AB,Driver_Ach!$B17&amp;Driver_Ach!$BW$8&amp;Driver_Ach!$O$9&amp;Driver_Ach!$O$10)</f>
        <v>0</v>
      </c>
      <c r="BY17" s="6">
        <f>SUMIFS('Entry Data'!$A:$A,'Entry Data'!$AB:$AB,Driver_Ach!$B17&amp;Driver_Ach!$BW$8&amp;Driver_Ach!$O$9&amp;Driver_Ach!$Q$10)</f>
        <v>6</v>
      </c>
      <c r="BZ17" s="19">
        <f>SUMIFS('Entry Data'!$S:$S,'Entry Data'!$AB:$AB,Driver_Ach!$B17&amp;Driver_Ach!$BW$8&amp;Driver_Ach!$O$9&amp;Driver_Ach!$Q$10)</f>
        <v>184.79999999999998</v>
      </c>
      <c r="CA17" s="6">
        <f>SUMIFS('Entry Data'!$A:$A,'Entry Data'!$AB:$AB,Driver_Ach!$B17&amp;Driver_Ach!$BW$8&amp;Driver_Ach!$S$9&amp;Driver_Ach!$S$10)</f>
        <v>0</v>
      </c>
      <c r="CB17" s="19">
        <f>SUMIFS('Entry Data'!$S:$S,'Entry Data'!$AB:$AB,Driver_Ach!$B17&amp;Driver_Ach!$BW$8&amp;Driver_Ach!$S$9&amp;Driver_Ach!$S$10)</f>
        <v>0</v>
      </c>
      <c r="CC17" s="6">
        <f>SUMIFS('Entry Data'!$A:$A,'Entry Data'!$AB:$AB,Driver_Ach!$B17&amp;Driver_Ach!$BW$8&amp;Driver_Ach!$S$9&amp;Driver_Ach!$U$10)</f>
        <v>0</v>
      </c>
      <c r="CD17" s="6">
        <f>SUMIFS('Entry Data'!$S:$S,'Entry Data'!$AB:$AB,Driver_Ach!$B17&amp;Driver_Ach!$BW$8&amp;Driver_Ach!$S$9&amp;Driver_Ach!$U$10)</f>
        <v>0</v>
      </c>
      <c r="CE17" s="32">
        <f t="shared" si="8"/>
        <v>6</v>
      </c>
      <c r="CF17" s="32">
        <f t="shared" si="8"/>
        <v>184.79999999999998</v>
      </c>
      <c r="CG17" s="28">
        <f>SUMIFS('Entry Data'!$A:$A,'Entry Data'!$AB:$AB,Driver_Ach!$B17&amp;Driver_Ach!$CG$8&amp;Driver_Ach!$O$9&amp;Driver_Ach!$O$10)</f>
        <v>0</v>
      </c>
      <c r="CH17" s="19">
        <f>SUMIFS('Entry Data'!$S:$S,'Entry Data'!$AB:$AB,Driver_Ach!$B17&amp;Driver_Ach!$CG$8&amp;Driver_Ach!$O$9&amp;Driver_Ach!$O$10)</f>
        <v>0</v>
      </c>
      <c r="CI17" s="6">
        <f>SUMIFS('Entry Data'!$A:$A,'Entry Data'!$AB:$AB,Driver_Ach!$B17&amp;Driver_Ach!$CG$8&amp;Driver_Ach!$O$9&amp;Driver_Ach!$Q$10)</f>
        <v>6</v>
      </c>
      <c r="CJ17" s="19">
        <f>SUMIFS('Entry Data'!$S:$S,'Entry Data'!$AB:$AB,Driver_Ach!$B17&amp;Driver_Ach!$CG$8&amp;Driver_Ach!$O$9&amp;Driver_Ach!$Q$10)</f>
        <v>192.64000000000001</v>
      </c>
      <c r="CK17" s="6">
        <f>SUMIFS('Entry Data'!$A:$A,'Entry Data'!$AB:$AB,Driver_Ach!$B17&amp;Driver_Ach!$CG$8&amp;Driver_Ach!$S$9&amp;Driver_Ach!$S$10)</f>
        <v>0</v>
      </c>
      <c r="CL17" s="19">
        <f>SUMIFS('Entry Data'!$S:$S,'Entry Data'!$AB:$AB,Driver_Ach!$B17&amp;Driver_Ach!$CG$8&amp;Driver_Ach!$S$9&amp;Driver_Ach!$S$10)</f>
        <v>0</v>
      </c>
      <c r="CM17" s="6">
        <f>SUMIFS('Entry Data'!$A:$A,'Entry Data'!$AB:$AB,Driver_Ach!$B17&amp;Driver_Ach!$CG$8&amp;Driver_Ach!$S$9&amp;Driver_Ach!$U$10)</f>
        <v>0</v>
      </c>
      <c r="CN17" s="6">
        <f>SUMIFS('Entry Data'!$S:$S,'Entry Data'!$AB:$AB,Driver_Ach!$B17&amp;Driver_Ach!$CG$8&amp;Driver_Ach!$S$9&amp;Driver_Ach!$U$10)</f>
        <v>0</v>
      </c>
      <c r="CO17" s="32">
        <f t="shared" si="9"/>
        <v>6</v>
      </c>
      <c r="CP17" s="32">
        <f t="shared" si="9"/>
        <v>192.64000000000001</v>
      </c>
      <c r="CQ17" s="28">
        <f>SUMIFS('Entry Data'!$A:$A,'Entry Data'!$AB:$AB,Driver_Ach!$B17&amp;Driver_Ach!$CQ$8&amp;Driver_Ach!$O$9&amp;Driver_Ach!$O$10)</f>
        <v>0</v>
      </c>
      <c r="CR17" s="19">
        <f>SUMIFS('Entry Data'!$S:$S,'Entry Data'!$AB:$AB,Driver_Ach!$B17&amp;Driver_Ach!$CQ$8&amp;Driver_Ach!$O$9&amp;Driver_Ach!$O$10)</f>
        <v>0</v>
      </c>
      <c r="CS17" s="6">
        <f>SUMIFS('Entry Data'!$A:$A,'Entry Data'!$AB:$AB,Driver_Ach!$B17&amp;Driver_Ach!$CQ$8&amp;Driver_Ach!$O$9&amp;Driver_Ach!$Q$10)</f>
        <v>6</v>
      </c>
      <c r="CT17" s="19">
        <f>SUMIFS('Entry Data'!$S:$S,'Entry Data'!$AB:$AB,Driver_Ach!$B17&amp;Driver_Ach!$CQ$8&amp;Driver_Ach!$O$9&amp;Driver_Ach!$Q$10)</f>
        <v>182.84000000000003</v>
      </c>
      <c r="CU17" s="6">
        <f>SUMIFS('Entry Data'!$A:$A,'Entry Data'!$AB:$AB,Driver_Ach!$B17&amp;Driver_Ach!$CQ$8&amp;Driver_Ach!$S$9&amp;Driver_Ach!$S$10)</f>
        <v>0</v>
      </c>
      <c r="CV17" s="19">
        <f>SUMIFS('Entry Data'!$S:$S,'Entry Data'!$AB:$AB,Driver_Ach!$B17&amp;Driver_Ach!$CQ$8&amp;Driver_Ach!$S$9&amp;Driver_Ach!$S$10)</f>
        <v>0</v>
      </c>
      <c r="CW17" s="6">
        <f>SUMIFS('Entry Data'!$A:$A,'Entry Data'!$AB:$AB,Driver_Ach!$B17&amp;Driver_Ach!$CQ$8&amp;Driver_Ach!$S$9&amp;Driver_Ach!$U$10)</f>
        <v>0</v>
      </c>
      <c r="CX17" s="6">
        <f>SUMIFS('Entry Data'!$S:$S,'Entry Data'!$AB:$AB,Driver_Ach!$B17&amp;Driver_Ach!$CQ$8&amp;Driver_Ach!$S$9&amp;Driver_Ach!$U$10)</f>
        <v>0</v>
      </c>
      <c r="CY17" s="32">
        <f t="shared" si="10"/>
        <v>6</v>
      </c>
      <c r="CZ17" s="32">
        <f t="shared" si="10"/>
        <v>182.84000000000003</v>
      </c>
      <c r="DA17" s="28">
        <f>SUMIFS('Entry Data'!$A:$A,'Entry Data'!$AB:$AB,Driver_Ach!$B17&amp;Driver_Ach!$DA$8&amp;Driver_Ach!$O$9&amp;Driver_Ach!$O$10)</f>
        <v>0</v>
      </c>
      <c r="DB17" s="19">
        <f>SUMIFS('Entry Data'!$S:$S,'Entry Data'!$AB:$AB,Driver_Ach!$B17&amp;Driver_Ach!$DA$8&amp;Driver_Ach!$O$9&amp;Driver_Ach!$O$10)</f>
        <v>0</v>
      </c>
      <c r="DC17" s="6">
        <f>SUMIFS('Entry Data'!$A:$A,'Entry Data'!$AB:$AB,Driver_Ach!$B17&amp;Driver_Ach!$DA$8&amp;Driver_Ach!$O$9&amp;Driver_Ach!$Q$10)</f>
        <v>6</v>
      </c>
      <c r="DD17" s="19">
        <f>SUMIFS('Entry Data'!$S:$S,'Entry Data'!$AB:$AB,Driver_Ach!$B17&amp;Driver_Ach!$DA$8&amp;Driver_Ach!$O$9&amp;Driver_Ach!$Q$10)</f>
        <v>190.76</v>
      </c>
      <c r="DE17" s="6">
        <f>SUMIFS('Entry Data'!$A:$A,'Entry Data'!$AB:$AB,Driver_Ach!$B17&amp;Driver_Ach!$DA$8&amp;Driver_Ach!$S$9&amp;Driver_Ach!$S$10)</f>
        <v>0</v>
      </c>
      <c r="DF17" s="19">
        <f>SUMIFS('Entry Data'!$S:$S,'Entry Data'!$AB:$AB,Driver_Ach!$B17&amp;Driver_Ach!$DA$8&amp;Driver_Ach!$S$9&amp;Driver_Ach!$S$10)</f>
        <v>0</v>
      </c>
      <c r="DG17" s="6">
        <f>SUMIFS('Entry Data'!$A:$A,'Entry Data'!$AB:$AB,Driver_Ach!$B17&amp;Driver_Ach!$DA$8&amp;Driver_Ach!$S$9&amp;Driver_Ach!$U$10)</f>
        <v>0</v>
      </c>
      <c r="DH17" s="6">
        <f>SUMIFS('Entry Data'!$S:$S,'Entry Data'!$AB:$AB,Driver_Ach!$B17&amp;Driver_Ach!$DA$8&amp;Driver_Ach!$S$9&amp;Driver_Ach!$U$10)</f>
        <v>0</v>
      </c>
      <c r="DI17" s="32">
        <f t="shared" si="11"/>
        <v>6</v>
      </c>
      <c r="DJ17" s="32">
        <f t="shared" si="11"/>
        <v>190.76</v>
      </c>
      <c r="DK17" s="28">
        <f>SUMIFS('Entry Data'!$A:$A,'Entry Data'!$AB:$AB,Driver_Ach!$B17&amp;Driver_Ach!$DK$8&amp;Driver_Ach!$O$9&amp;Driver_Ach!$O$10)</f>
        <v>0</v>
      </c>
      <c r="DL17" s="19">
        <f>SUMIFS('Entry Data'!$S:$S,'Entry Data'!$AB:$AB,Driver_Ach!$B17&amp;Driver_Ach!$DK$8&amp;Driver_Ach!$O$9&amp;Driver_Ach!$O$10)</f>
        <v>0</v>
      </c>
      <c r="DM17" s="6">
        <f>SUMIFS('Entry Data'!$A:$A,'Entry Data'!$AB:$AB,Driver_Ach!$B17&amp;Driver_Ach!$DK$8&amp;Driver_Ach!$O$9&amp;Driver_Ach!$Q$10)</f>
        <v>4</v>
      </c>
      <c r="DN17" s="19">
        <f>SUMIFS('Entry Data'!$S:$S,'Entry Data'!$AB:$AB,Driver_Ach!$B17&amp;Driver_Ach!$DK$8&amp;Driver_Ach!$O$9&amp;Driver_Ach!$Q$10)</f>
        <v>126.78</v>
      </c>
      <c r="DO17" s="6">
        <f>SUMIFS('Entry Data'!$A:$A,'Entry Data'!$AB:$AB,Driver_Ach!$B17&amp;Driver_Ach!$DK$8&amp;Driver_Ach!$S$9&amp;Driver_Ach!$S$10)</f>
        <v>0</v>
      </c>
      <c r="DP17" s="19">
        <f>SUMIFS('Entry Data'!$S:$S,'Entry Data'!$AB:$AB,Driver_Ach!$B17&amp;Driver_Ach!$DK$8&amp;Driver_Ach!$S$9&amp;Driver_Ach!$S$10)</f>
        <v>0</v>
      </c>
      <c r="DQ17" s="6">
        <f>SUMIFS('Entry Data'!$A:$A,'Entry Data'!$AB:$AB,Driver_Ach!$B17&amp;Driver_Ach!$DK$8&amp;Driver_Ach!$S$9&amp;Driver_Ach!$U$10)</f>
        <v>1</v>
      </c>
      <c r="DR17" s="6">
        <f>SUMIFS('Entry Data'!$S:$S,'Entry Data'!$AB:$AB,Driver_Ach!$B17&amp;Driver_Ach!$DK$8&amp;Driver_Ach!$S$9&amp;Driver_Ach!$U$10)</f>
        <v>34.72</v>
      </c>
      <c r="DS17" s="32">
        <f t="shared" si="12"/>
        <v>5</v>
      </c>
      <c r="DT17" s="32">
        <f t="shared" si="12"/>
        <v>161.5</v>
      </c>
      <c r="DU17" s="28">
        <f>SUMIFS('Entry Data'!$A:$A,'Entry Data'!$AB:$AB,Driver_Ach!$B17&amp;Driver_Ach!$DU$8&amp;Driver_Ach!$O$9&amp;Driver_Ach!$O$10)</f>
        <v>0</v>
      </c>
      <c r="DV17" s="19">
        <f>SUMIFS('Entry Data'!$S:$S,'Entry Data'!$AB:$AB,Driver_Ach!$B17&amp;Driver_Ach!$DU$8&amp;Driver_Ach!$O$9&amp;Driver_Ach!$O$10)</f>
        <v>0</v>
      </c>
      <c r="DW17" s="6">
        <f>SUMIFS('Entry Data'!$A:$A,'Entry Data'!$AB:$AB,Driver_Ach!$B17&amp;Driver_Ach!$DU$8&amp;Driver_Ach!$O$9&amp;Driver_Ach!$Q$10)</f>
        <v>0</v>
      </c>
      <c r="DX17" s="19">
        <f>SUMIFS('Entry Data'!$S:$S,'Entry Data'!$AB:$AB,Driver_Ach!$B17&amp;Driver_Ach!$DU$8&amp;Driver_Ach!$O$9&amp;Driver_Ach!$Q$10)</f>
        <v>0</v>
      </c>
      <c r="DY17" s="6">
        <f>SUMIFS('Entry Data'!$A:$A,'Entry Data'!$AB:$AB,Driver_Ach!$B17&amp;Driver_Ach!$DU$8&amp;Driver_Ach!$S$9&amp;Driver_Ach!$S$10)</f>
        <v>0</v>
      </c>
      <c r="DZ17" s="19">
        <f>SUMIFS('Entry Data'!$S:$S,'Entry Data'!$AB:$AB,Driver_Ach!$B17&amp;Driver_Ach!$DU$8&amp;Driver_Ach!$S$9&amp;Driver_Ach!$S$10)</f>
        <v>0</v>
      </c>
      <c r="EA17" s="6">
        <f>SUMIFS('Entry Data'!$A:$A,'Entry Data'!$AB:$AB,Driver_Ach!$B17&amp;Driver_Ach!$DU$8&amp;Driver_Ach!$S$9&amp;Driver_Ach!$U$10)</f>
        <v>0</v>
      </c>
      <c r="EB17" s="6">
        <f>SUMIFS('Entry Data'!$S:$S,'Entry Data'!$AB:$AB,Driver_Ach!$B17&amp;Driver_Ach!$DU$8&amp;Driver_Ach!$S$9&amp;Driver_Ach!$U$10)</f>
        <v>0</v>
      </c>
      <c r="EC17" s="32">
        <f t="shared" si="13"/>
        <v>0</v>
      </c>
      <c r="ED17" s="32">
        <f t="shared" si="13"/>
        <v>0</v>
      </c>
      <c r="EE17" s="28">
        <f>SUMIFS('Entry Data'!$A:$A,'Entry Data'!$AB:$AB,Driver_Ach!$B17&amp;Driver_Ach!$EE$8&amp;Driver_Ach!$O$9&amp;Driver_Ach!$O$10)</f>
        <v>0</v>
      </c>
      <c r="EF17" s="19">
        <f>SUMIFS('Entry Data'!$S:$S,'Entry Data'!$AB:$AB,Driver_Ach!$B17&amp;Driver_Ach!$EE$8&amp;Driver_Ach!$O$9&amp;Driver_Ach!$O$10)</f>
        <v>0</v>
      </c>
      <c r="EG17" s="6">
        <f>SUMIFS('Entry Data'!$A:$A,'Entry Data'!$AB:$AB,Driver_Ach!$B17&amp;Driver_Ach!$EE$8&amp;Driver_Ach!$O$9&amp;Driver_Ach!$Q$10)</f>
        <v>0</v>
      </c>
      <c r="EH17" s="19">
        <f>SUMIFS('Entry Data'!$S:$S,'Entry Data'!$AB:$AB,Driver_Ach!$B17&amp;Driver_Ach!$EE$8&amp;Driver_Ach!$O$9&amp;Driver_Ach!$Q$10)</f>
        <v>0</v>
      </c>
      <c r="EI17" s="6">
        <f>SUMIFS('Entry Data'!$A:$A,'Entry Data'!$AB:$AB,Driver_Ach!$B17&amp;Driver_Ach!$EE$8&amp;Driver_Ach!$S$9&amp;Driver_Ach!$S$10)</f>
        <v>0</v>
      </c>
      <c r="EJ17" s="19">
        <f>SUMIFS('Entry Data'!$S:$S,'Entry Data'!$AB:$AB,Driver_Ach!$B17&amp;Driver_Ach!$EE$8&amp;Driver_Ach!$S$9&amp;Driver_Ach!$S$10)</f>
        <v>0</v>
      </c>
      <c r="EK17" s="6">
        <f>SUMIFS('Entry Data'!$A:$A,'Entry Data'!$AB:$AB,Driver_Ach!$B17&amp;Driver_Ach!$EE$8&amp;Driver_Ach!$S$9&amp;Driver_Ach!$U$10)</f>
        <v>0</v>
      </c>
      <c r="EL17" s="6">
        <f>SUMIFS('Entry Data'!$S:$S,'Entry Data'!$AB:$AB,Driver_Ach!$B17&amp;Driver_Ach!$EE$8&amp;Driver_Ach!$S$9&amp;Driver_Ach!$U$10)</f>
        <v>0</v>
      </c>
      <c r="EM17" s="32">
        <f t="shared" si="14"/>
        <v>0</v>
      </c>
      <c r="EN17" s="32">
        <f t="shared" si="14"/>
        <v>0</v>
      </c>
      <c r="EO17" s="28">
        <f>SUMIFS('Entry Data'!$A:$A,'Entry Data'!$AB:$AB,Driver_Ach!$B17&amp;Driver_Ach!$EO$8&amp;Driver_Ach!$O$9&amp;Driver_Ach!$O$10)</f>
        <v>1</v>
      </c>
      <c r="EP17" s="19">
        <f>SUMIFS('Entry Data'!$S:$S,'Entry Data'!$AB:$AB,Driver_Ach!$B17&amp;Driver_Ach!$EO$8&amp;Driver_Ach!$O$9&amp;Driver_Ach!$O$10)</f>
        <v>31.36</v>
      </c>
      <c r="EQ17" s="6">
        <f>SUMIFS('Entry Data'!$A:$A,'Entry Data'!$AB:$AB,Driver_Ach!$B17&amp;Driver_Ach!$EO$8&amp;Driver_Ach!$O$9&amp;Driver_Ach!$Q$10)</f>
        <v>0</v>
      </c>
      <c r="ER17" s="19">
        <f>SUMIFS('Entry Data'!$S:$S,'Entry Data'!$AB:$AB,Driver_Ach!$B17&amp;Driver_Ach!$EO$8&amp;Driver_Ach!$O$9&amp;Driver_Ach!$Q$10)</f>
        <v>0</v>
      </c>
      <c r="ES17" s="6">
        <f>SUMIFS('Entry Data'!$A:$A,'Entry Data'!$AB:$AB,Driver_Ach!$B17&amp;Driver_Ach!$EO$8&amp;Driver_Ach!$S$9&amp;Driver_Ach!$S$10)</f>
        <v>4</v>
      </c>
      <c r="ET17" s="19">
        <f>SUMIFS('Entry Data'!$S:$S,'Entry Data'!$AB:$AB,Driver_Ach!$B17&amp;Driver_Ach!$EO$8&amp;Driver_Ach!$S$9&amp;Driver_Ach!$S$10)</f>
        <v>137.63999999999999</v>
      </c>
      <c r="EU17" s="6">
        <f>SUMIFS('Entry Data'!$A:$A,'Entry Data'!$AB:$AB,Driver_Ach!$B17&amp;Driver_Ach!$EO$8&amp;Driver_Ach!$S$9&amp;Driver_Ach!$U$10)</f>
        <v>0</v>
      </c>
      <c r="EV17" s="6">
        <f>SUMIFS('Entry Data'!$S:$S,'Entry Data'!$AB:$AB,Driver_Ach!$B17&amp;Driver_Ach!$EO$8&amp;Driver_Ach!$S$9&amp;Driver_Ach!$U$10)</f>
        <v>0</v>
      </c>
      <c r="EW17" s="32">
        <f t="shared" si="15"/>
        <v>5</v>
      </c>
      <c r="EX17" s="32">
        <f t="shared" si="15"/>
        <v>169</v>
      </c>
      <c r="EY17" s="28">
        <f>SUMIFS('Entry Data'!$A:$A,'Entry Data'!$AB:$AB,Driver_Ach!$B17&amp;Driver_Ach!$EY$8&amp;Driver_Ach!$O$9&amp;Driver_Ach!$O$10)</f>
        <v>0</v>
      </c>
      <c r="EZ17" s="19">
        <f>SUMIFS('Entry Data'!$S:$S,'Entry Data'!$AB:$AB,Driver_Ach!$B17&amp;Driver_Ach!$EY$8&amp;Driver_Ach!$O$9&amp;Driver_Ach!$O$10)</f>
        <v>0</v>
      </c>
      <c r="FA17" s="6">
        <f>SUMIFS('Entry Data'!$A:$A,'Entry Data'!$AB:$AB,Driver_Ach!$B17&amp;Driver_Ach!$EY$8&amp;Driver_Ach!$O$9&amp;Driver_Ach!$Q$10)</f>
        <v>0</v>
      </c>
      <c r="FB17" s="19">
        <f>SUMIFS('Entry Data'!$S:$S,'Entry Data'!$AB:$AB,Driver_Ach!$B17&amp;Driver_Ach!$EY$8&amp;Driver_Ach!$O$9&amp;Driver_Ach!$Q$10)</f>
        <v>0</v>
      </c>
      <c r="FC17" s="6">
        <f>SUMIFS('Entry Data'!$A:$A,'Entry Data'!$AB:$AB,Driver_Ach!$B17&amp;Driver_Ach!$EY$8&amp;Driver_Ach!$S$9&amp;Driver_Ach!$S$10)</f>
        <v>4</v>
      </c>
      <c r="FD17" s="19">
        <f>SUMIFS('Entry Data'!$S:$S,'Entry Data'!$AB:$AB,Driver_Ach!$B17&amp;Driver_Ach!$EY$8&amp;Driver_Ach!$S$9&amp;Driver_Ach!$S$10)</f>
        <v>0</v>
      </c>
      <c r="FE17" s="6">
        <f>SUMIFS('Entry Data'!$A:$A,'Entry Data'!$AB:$AB,Driver_Ach!$B17&amp;Driver_Ach!$EY$8&amp;Driver_Ach!$S$9&amp;Driver_Ach!$U$10)</f>
        <v>0</v>
      </c>
      <c r="FF17" s="6">
        <f>SUMIFS('Entry Data'!$S:$S,'Entry Data'!$AB:$AB,Driver_Ach!$B17&amp;Driver_Ach!$EY$8&amp;Driver_Ach!$S$9&amp;Driver_Ach!$U$10)</f>
        <v>0</v>
      </c>
      <c r="FG17" s="32">
        <f t="shared" si="16"/>
        <v>4</v>
      </c>
      <c r="FH17" s="32">
        <f t="shared" si="16"/>
        <v>0</v>
      </c>
      <c r="FI17" s="28">
        <f>SUMIFS('Entry Data'!$A:$A,'Entry Data'!$AB:$AB,Driver_Ach!$B17&amp;Driver_Ach!$FI$8&amp;Driver_Ach!$O$9&amp;Driver_Ach!$O$10)</f>
        <v>0</v>
      </c>
      <c r="FJ17" s="19">
        <f>SUMIFS('Entry Data'!$S:$S,'Entry Data'!$AB:$AB,Driver_Ach!$B17&amp;Driver_Ach!$FI$8&amp;Driver_Ach!$O$9&amp;Driver_Ach!$O$10)</f>
        <v>0</v>
      </c>
      <c r="FK17" s="6">
        <f>SUMIFS('Entry Data'!$A:$A,'Entry Data'!$AB:$AB,Driver_Ach!$B17&amp;Driver_Ach!$FI$8&amp;Driver_Ach!$O$9&amp;Driver_Ach!$Q$10)</f>
        <v>0</v>
      </c>
      <c r="FL17" s="19">
        <f>SUMIFS('Entry Data'!$S:$S,'Entry Data'!$AB:$AB,Driver_Ach!$B17&amp;Driver_Ach!$FI$8&amp;Driver_Ach!$O$9&amp;Driver_Ach!$Q$10)</f>
        <v>0</v>
      </c>
      <c r="FM17" s="6">
        <f>SUMIFS('Entry Data'!$A:$A,'Entry Data'!$AB:$AB,Driver_Ach!$B17&amp;Driver_Ach!$FI$8&amp;Driver_Ach!$S$9&amp;Driver_Ach!$S$10)</f>
        <v>0</v>
      </c>
      <c r="FN17" s="19">
        <f>SUMIFS('Entry Data'!$S:$S,'Entry Data'!$AB:$AB,Driver_Ach!$B17&amp;Driver_Ach!$FI$8&amp;Driver_Ach!$S$9&amp;Driver_Ach!$S$10)</f>
        <v>0</v>
      </c>
      <c r="FO17" s="6">
        <f>SUMIFS('Entry Data'!$A:$A,'Entry Data'!$AB:$AB,Driver_Ach!$B17&amp;Driver_Ach!$FI$8&amp;Driver_Ach!$S$9&amp;Driver_Ach!$U$10)</f>
        <v>0</v>
      </c>
      <c r="FP17" s="6">
        <f>SUMIFS('Entry Data'!$S:$S,'Entry Data'!$AB:$AB,Driver_Ach!$B17&amp;Driver_Ach!$FI$8&amp;Driver_Ach!$S$9&amp;Driver_Ach!$U$10)</f>
        <v>0</v>
      </c>
      <c r="FQ17" s="32">
        <f t="shared" si="17"/>
        <v>0</v>
      </c>
      <c r="FR17" s="32">
        <f t="shared" si="17"/>
        <v>0</v>
      </c>
      <c r="FS17" s="28">
        <f>SUMIFS('Entry Data'!$A:$A,'Entry Data'!$AB:$AB,Driver_Ach!$B17&amp;Driver_Ach!$FS$8&amp;Driver_Ach!$O$9&amp;Driver_Ach!$O$10)</f>
        <v>0</v>
      </c>
      <c r="FT17" s="19">
        <f>SUMIFS('Entry Data'!$S:$S,'Entry Data'!$AB:$AB,Driver_Ach!$B17&amp;Driver_Ach!$FS$8&amp;Driver_Ach!$O$9&amp;Driver_Ach!$O$10)</f>
        <v>0</v>
      </c>
      <c r="FU17" s="6">
        <f>SUMIFS('Entry Data'!$A:$A,'Entry Data'!$AB:$AB,Driver_Ach!$B17&amp;Driver_Ach!$FS$8&amp;Driver_Ach!$O$9&amp;Driver_Ach!$Q$10)</f>
        <v>0</v>
      </c>
      <c r="FV17" s="19">
        <f>SUMIFS('Entry Data'!$S:$S,'Entry Data'!$AB:$AB,Driver_Ach!$B17&amp;Driver_Ach!$FS$8&amp;Driver_Ach!$O$9&amp;Driver_Ach!$Q$10)</f>
        <v>0</v>
      </c>
      <c r="FW17" s="6">
        <f>SUMIFS('Entry Data'!$A:$A,'Entry Data'!$AB:$AB,Driver_Ach!$B17&amp;Driver_Ach!$FS$8&amp;Driver_Ach!$S$9&amp;Driver_Ach!$S$10)</f>
        <v>0</v>
      </c>
      <c r="FX17" s="19">
        <f>SUMIFS('Entry Data'!$S:$S,'Entry Data'!$AB:$AB,Driver_Ach!$B17&amp;Driver_Ach!$FS$8&amp;Driver_Ach!$S$9&amp;Driver_Ach!$S$10)</f>
        <v>0</v>
      </c>
      <c r="FY17" s="6">
        <f>SUMIFS('Entry Data'!$A:$A,'Entry Data'!$AB:$AB,Driver_Ach!$B17&amp;Driver_Ach!$FS$8&amp;Driver_Ach!$S$9&amp;Driver_Ach!$U$10)</f>
        <v>0</v>
      </c>
      <c r="FZ17" s="6">
        <f>SUMIFS('Entry Data'!$S:$S,'Entry Data'!$AB:$AB,Driver_Ach!$B17&amp;Driver_Ach!$FS$8&amp;Driver_Ach!$S$9&amp;Driver_Ach!$U$10)</f>
        <v>0</v>
      </c>
      <c r="GA17" s="32">
        <f t="shared" si="18"/>
        <v>0</v>
      </c>
      <c r="GB17" s="32">
        <f t="shared" si="18"/>
        <v>0</v>
      </c>
      <c r="GC17" s="28">
        <f>SUMIFS('Entry Data'!$A:$A,'Entry Data'!$AB:$AB,Driver_Ach!$B17&amp;Driver_Ach!$GC$8&amp;Driver_Ach!$O$9&amp;Driver_Ach!$O$10)</f>
        <v>0</v>
      </c>
      <c r="GD17" s="19">
        <f>SUMIFS('Entry Data'!$S:$S,'Entry Data'!$AB:$AB,Driver_Ach!$B17&amp;Driver_Ach!$GC$8&amp;Driver_Ach!$O$9&amp;Driver_Ach!$O$10)</f>
        <v>0</v>
      </c>
      <c r="GE17" s="6">
        <f>SUMIFS('Entry Data'!$A:$A,'Entry Data'!$AB:$AB,Driver_Ach!$B17&amp;Driver_Ach!$GC$8&amp;Driver_Ach!$O$9&amp;Driver_Ach!$Q$10)</f>
        <v>0</v>
      </c>
      <c r="GF17" s="19">
        <f>SUMIFS('Entry Data'!$S:$S,'Entry Data'!$AB:$AB,Driver_Ach!$B17&amp;Driver_Ach!$GC$8&amp;Driver_Ach!$O$9&amp;Driver_Ach!$Q$10)</f>
        <v>0</v>
      </c>
      <c r="GG17" s="6">
        <f>SUMIFS('Entry Data'!$A:$A,'Entry Data'!$AB:$AB,Driver_Ach!$B17&amp;Driver_Ach!$GC$8&amp;Driver_Ach!$S$9&amp;Driver_Ach!$S$10)</f>
        <v>0</v>
      </c>
      <c r="GH17" s="19">
        <f>SUMIFS('Entry Data'!$S:$S,'Entry Data'!$AB:$AB,Driver_Ach!$B17&amp;Driver_Ach!$GC$8&amp;Driver_Ach!$S$9&amp;Driver_Ach!$S$10)</f>
        <v>0</v>
      </c>
      <c r="GI17" s="6">
        <f>SUMIFS('Entry Data'!$A:$A,'Entry Data'!$AB:$AB,Driver_Ach!$B17&amp;Driver_Ach!$GC$8&amp;Driver_Ach!$S$9&amp;Driver_Ach!$U$10)</f>
        <v>0</v>
      </c>
      <c r="GJ17" s="6">
        <f>SUMIFS('Entry Data'!$S:$S,'Entry Data'!$AB:$AB,Driver_Ach!$B17&amp;Driver_Ach!$GC$8&amp;Driver_Ach!$S$9&amp;Driver_Ach!$U$10)</f>
        <v>0</v>
      </c>
      <c r="GK17" s="32">
        <f t="shared" si="19"/>
        <v>0</v>
      </c>
      <c r="GL17" s="32">
        <f t="shared" si="19"/>
        <v>0</v>
      </c>
      <c r="GM17" s="28">
        <f>SUMIFS('Entry Data'!$A:$A,'Entry Data'!$AB:$AB,Driver_Ach!$B17&amp;Driver_Ach!$GM$8&amp;Driver_Ach!$O$9&amp;Driver_Ach!$O$10)</f>
        <v>0</v>
      </c>
      <c r="GN17" s="19">
        <f>SUMIFS('Entry Data'!$S:$S,'Entry Data'!$AB:$AB,Driver_Ach!$B17&amp;Driver_Ach!$GM$8&amp;Driver_Ach!$O$9&amp;Driver_Ach!$O$10)</f>
        <v>0</v>
      </c>
      <c r="GO17" s="6">
        <f>SUMIFS('Entry Data'!$A:$A,'Entry Data'!$AB:$AB,Driver_Ach!$B17&amp;Driver_Ach!$GM$8&amp;Driver_Ach!$O$9&amp;Driver_Ach!$Q$10)</f>
        <v>0</v>
      </c>
      <c r="GP17" s="19">
        <f>SUMIFS('Entry Data'!$S:$S,'Entry Data'!$AB:$AB,Driver_Ach!$B17&amp;Driver_Ach!$GM$8&amp;Driver_Ach!$O$9&amp;Driver_Ach!$Q$10)</f>
        <v>0</v>
      </c>
      <c r="GQ17" s="6">
        <f>SUMIFS('Entry Data'!$A:$A,'Entry Data'!$AB:$AB,Driver_Ach!$B17&amp;Driver_Ach!$GM$8&amp;Driver_Ach!$S$9&amp;Driver_Ach!$S$10)</f>
        <v>0</v>
      </c>
      <c r="GR17" s="19">
        <f>SUMIFS('Entry Data'!$S:$S,'Entry Data'!$AB:$AB,Driver_Ach!$B17&amp;Driver_Ach!$GM$8&amp;Driver_Ach!$S$9&amp;Driver_Ach!$S$10)</f>
        <v>0</v>
      </c>
      <c r="GS17" s="6">
        <f>SUMIFS('Entry Data'!$A:$A,'Entry Data'!$AB:$AB,Driver_Ach!$B17&amp;Driver_Ach!$GM$8&amp;Driver_Ach!$S$9&amp;Driver_Ach!$U$10)</f>
        <v>0</v>
      </c>
      <c r="GT17" s="6">
        <f>SUMIFS('Entry Data'!$S:$S,'Entry Data'!$AB:$AB,Driver_Ach!$B17&amp;Driver_Ach!$GM$8&amp;Driver_Ach!$S$9&amp;Driver_Ach!$U$10)</f>
        <v>0</v>
      </c>
      <c r="GU17" s="32">
        <f t="shared" si="20"/>
        <v>0</v>
      </c>
      <c r="GV17" s="32">
        <f t="shared" si="20"/>
        <v>0</v>
      </c>
      <c r="GW17" s="28">
        <f>SUMIFS('Entry Data'!$A:$A,'Entry Data'!$AB:$AB,Driver_Ach!$B17&amp;Driver_Ach!$GW$8&amp;Driver_Ach!$O$9&amp;Driver_Ach!$O$10)</f>
        <v>0</v>
      </c>
      <c r="GX17" s="19">
        <f>SUMIFS('Entry Data'!$S:$S,'Entry Data'!$AB:$AB,Driver_Ach!$B17&amp;Driver_Ach!$GW$8&amp;Driver_Ach!$O$9&amp;Driver_Ach!$O$10)</f>
        <v>0</v>
      </c>
      <c r="GY17" s="6">
        <f>SUMIFS('Entry Data'!$A:$A,'Entry Data'!$AB:$AB,Driver_Ach!$B17&amp;Driver_Ach!$GW$8&amp;Driver_Ach!$O$9&amp;Driver_Ach!$Q$10)</f>
        <v>0</v>
      </c>
      <c r="GZ17" s="19">
        <f>SUMIFS('Entry Data'!$S:$S,'Entry Data'!$AB:$AB,Driver_Ach!$B17&amp;Driver_Ach!$GW$8&amp;Driver_Ach!$O$9&amp;Driver_Ach!$Q$10)</f>
        <v>0</v>
      </c>
      <c r="HA17" s="6">
        <f>SUMIFS('Entry Data'!$A:$A,'Entry Data'!$AB:$AB,Driver_Ach!$B17&amp;Driver_Ach!$GW$8&amp;Driver_Ach!$S$9&amp;Driver_Ach!$S$10)</f>
        <v>0</v>
      </c>
      <c r="HB17" s="19">
        <f>SUMIFS('Entry Data'!$S:$S,'Entry Data'!$AB:$AB,Driver_Ach!$B17&amp;Driver_Ach!$GW$8&amp;Driver_Ach!$S$9&amp;Driver_Ach!$S$10)</f>
        <v>0</v>
      </c>
      <c r="HC17" s="6">
        <f>SUMIFS('Entry Data'!$A:$A,'Entry Data'!$AB:$AB,Driver_Ach!$B17&amp;Driver_Ach!$GW$8&amp;Driver_Ach!$S$9&amp;Driver_Ach!$U$10)</f>
        <v>0</v>
      </c>
      <c r="HD17" s="6">
        <f>SUMIFS('Entry Data'!$S:$S,'Entry Data'!$AB:$AB,Driver_Ach!$B17&amp;Driver_Ach!$GW$8&amp;Driver_Ach!$S$9&amp;Driver_Ach!$U$10)</f>
        <v>0</v>
      </c>
      <c r="HE17" s="32">
        <f t="shared" si="21"/>
        <v>0</v>
      </c>
      <c r="HF17" s="32">
        <f t="shared" si="21"/>
        <v>0</v>
      </c>
      <c r="HG17" s="28">
        <f>SUMIFS('Entry Data'!$A:$A,'Entry Data'!$AB:$AB,Driver_Ach!$B17&amp;Driver_Ach!$HG$8&amp;Driver_Ach!$O$9&amp;Driver_Ach!$O$10)</f>
        <v>0</v>
      </c>
      <c r="HH17" s="19">
        <f>SUMIFS('Entry Data'!$S:$S,'Entry Data'!$AB:$AB,Driver_Ach!$B17&amp;Driver_Ach!$HG$8&amp;Driver_Ach!$O$9&amp;Driver_Ach!$O$10)</f>
        <v>0</v>
      </c>
      <c r="HI17" s="6">
        <f>SUMIFS('Entry Data'!$A:$A,'Entry Data'!$AB:$AB,Driver_Ach!$B17&amp;Driver_Ach!$HG$8&amp;Driver_Ach!$O$9&amp;Driver_Ach!$Q$10)</f>
        <v>0</v>
      </c>
      <c r="HJ17" s="19">
        <f>SUMIFS('Entry Data'!$S:$S,'Entry Data'!$AB:$AB,Driver_Ach!$B17&amp;Driver_Ach!$HG$8&amp;Driver_Ach!$O$9&amp;Driver_Ach!$Q$10)</f>
        <v>0</v>
      </c>
      <c r="HK17" s="6">
        <f>SUMIFS('Entry Data'!$A:$A,'Entry Data'!$AB:$AB,Driver_Ach!$B17&amp;Driver_Ach!$HG$8&amp;Driver_Ach!$S$9&amp;Driver_Ach!$S$10)</f>
        <v>0</v>
      </c>
      <c r="HL17" s="19">
        <f>SUMIFS('Entry Data'!$S:$S,'Entry Data'!$AB:$AB,Driver_Ach!$B17&amp;Driver_Ach!$HG$8&amp;Driver_Ach!$S$9&amp;Driver_Ach!$S$10)</f>
        <v>0</v>
      </c>
      <c r="HM17" s="6">
        <f>SUMIFS('Entry Data'!$A:$A,'Entry Data'!$AB:$AB,Driver_Ach!$B17&amp;Driver_Ach!$HG$8&amp;Driver_Ach!$S$9&amp;Driver_Ach!$U$10)</f>
        <v>0</v>
      </c>
      <c r="HN17" s="6">
        <f>SUMIFS('Entry Data'!$S:$S,'Entry Data'!$AB:$AB,Driver_Ach!$B17&amp;Driver_Ach!$HG$8&amp;Driver_Ach!$S$9&amp;Driver_Ach!$U$10)</f>
        <v>0</v>
      </c>
      <c r="HO17" s="32">
        <f t="shared" si="22"/>
        <v>0</v>
      </c>
      <c r="HP17" s="32">
        <f t="shared" si="22"/>
        <v>0</v>
      </c>
      <c r="HQ17" s="28">
        <f>SUMIFS('Entry Data'!$A:$A,'Entry Data'!$AB:$AB,Driver_Ach!$B17&amp;Driver_Ach!$HQ$8&amp;Driver_Ach!$O$9&amp;Driver_Ach!$O$10)</f>
        <v>0</v>
      </c>
      <c r="HR17" s="19">
        <f>SUMIFS('Entry Data'!$S:$S,'Entry Data'!$AB:$AB,Driver_Ach!$B17&amp;Driver_Ach!$HQ$8&amp;Driver_Ach!$O$9&amp;Driver_Ach!$O$10)</f>
        <v>0</v>
      </c>
      <c r="HS17" s="6">
        <f>SUMIFS('Entry Data'!$A:$A,'Entry Data'!$AB:$AB,Driver_Ach!$B17&amp;Driver_Ach!$HQ$8&amp;Driver_Ach!$O$9&amp;Driver_Ach!$Q$10)</f>
        <v>0</v>
      </c>
      <c r="HT17" s="19">
        <f>SUMIFS('Entry Data'!$S:$S,'Entry Data'!$AB:$AB,Driver_Ach!$B17&amp;Driver_Ach!$HQ$8&amp;Driver_Ach!$O$9&amp;Driver_Ach!$Q$10)</f>
        <v>0</v>
      </c>
      <c r="HU17" s="6">
        <f>SUMIFS('Entry Data'!$A:$A,'Entry Data'!$AB:$AB,Driver_Ach!$B17&amp;Driver_Ach!$HQ$8&amp;Driver_Ach!$S$9&amp;Driver_Ach!$S$10)</f>
        <v>0</v>
      </c>
      <c r="HV17" s="19">
        <f>SUMIFS('Entry Data'!$S:$S,'Entry Data'!$AB:$AB,Driver_Ach!$B17&amp;Driver_Ach!$HQ$8&amp;Driver_Ach!$S$9&amp;Driver_Ach!$S$10)</f>
        <v>0</v>
      </c>
      <c r="HW17" s="6">
        <f>SUMIFS('Entry Data'!$A:$A,'Entry Data'!$AB:$AB,Driver_Ach!$B17&amp;Driver_Ach!$HQ$8&amp;Driver_Ach!$S$9&amp;Driver_Ach!$U$10)</f>
        <v>0</v>
      </c>
      <c r="HX17" s="6">
        <f>SUMIFS('Entry Data'!$S:$S,'Entry Data'!$AB:$AB,Driver_Ach!$B17&amp;Driver_Ach!$HQ$8&amp;Driver_Ach!$S$9&amp;Driver_Ach!$U$10)</f>
        <v>0</v>
      </c>
      <c r="HY17" s="32">
        <f t="shared" si="23"/>
        <v>0</v>
      </c>
      <c r="HZ17" s="32">
        <f t="shared" si="23"/>
        <v>0</v>
      </c>
      <c r="IA17" s="28">
        <f>SUMIFS('Entry Data'!$A:$A,'Entry Data'!$AB:$AB,Driver_Ach!$B17&amp;Driver_Ach!$IA$8&amp;Driver_Ach!$O$9&amp;Driver_Ach!$O$10)</f>
        <v>0</v>
      </c>
      <c r="IB17" s="19">
        <f>SUMIFS('Entry Data'!$S:$S,'Entry Data'!$AB:$AB,Driver_Ach!$B17&amp;Driver_Ach!$IA$8&amp;Driver_Ach!$O$9&amp;Driver_Ach!$O$10)</f>
        <v>0</v>
      </c>
      <c r="IC17" s="6">
        <f>SUMIFS('Entry Data'!$A:$A,'Entry Data'!$AB:$AB,Driver_Ach!$B17&amp;Driver_Ach!$IA$8&amp;Driver_Ach!$O$9&amp;Driver_Ach!$Q$10)</f>
        <v>0</v>
      </c>
      <c r="ID17" s="19">
        <f>SUMIFS('Entry Data'!$S:$S,'Entry Data'!$AB:$AB,Driver_Ach!$B17&amp;Driver_Ach!$IA$8&amp;Driver_Ach!$O$9&amp;Driver_Ach!$Q$10)</f>
        <v>0</v>
      </c>
      <c r="IE17" s="6">
        <f>SUMIFS('Entry Data'!$A:$A,'Entry Data'!$AB:$AB,Driver_Ach!$B17&amp;Driver_Ach!$IA$8&amp;Driver_Ach!$S$9&amp;Driver_Ach!$S$10)</f>
        <v>0</v>
      </c>
      <c r="IF17" s="19">
        <f>SUMIFS('Entry Data'!$S:$S,'Entry Data'!$AB:$AB,Driver_Ach!$B17&amp;Driver_Ach!$IA$8&amp;Driver_Ach!$S$9&amp;Driver_Ach!$S$10)</f>
        <v>0</v>
      </c>
      <c r="IG17" s="6">
        <f>SUMIFS('Entry Data'!$A:$A,'Entry Data'!$AB:$AB,Driver_Ach!$B17&amp;Driver_Ach!$IA$8&amp;Driver_Ach!$S$9&amp;Driver_Ach!$U$10)</f>
        <v>0</v>
      </c>
      <c r="IH17" s="6">
        <f>SUMIFS('Entry Data'!$S:$S,'Entry Data'!$AB:$AB,Driver_Ach!$B17&amp;Driver_Ach!$IA$8&amp;Driver_Ach!$S$9&amp;Driver_Ach!$U$10)</f>
        <v>0</v>
      </c>
      <c r="II17" s="32">
        <f t="shared" si="24"/>
        <v>0</v>
      </c>
      <c r="IJ17" s="32">
        <f t="shared" si="24"/>
        <v>0</v>
      </c>
      <c r="IK17" s="28">
        <f>SUMIFS('Entry Data'!$A:$A,'Entry Data'!$AB:$AB,Driver_Ach!$B17&amp;Driver_Ach!$IK$8&amp;Driver_Ach!$O$9&amp;Driver_Ach!$O$10)</f>
        <v>0</v>
      </c>
      <c r="IL17" s="19">
        <f>SUMIFS('Entry Data'!$S:$S,'Entry Data'!$AB:$AB,Driver_Ach!$B17&amp;Driver_Ach!$IK$8&amp;Driver_Ach!$O$9&amp;Driver_Ach!$O$10)</f>
        <v>0</v>
      </c>
      <c r="IM17" s="6">
        <f>SUMIFS('Entry Data'!$A:$A,'Entry Data'!$AB:$AB,Driver_Ach!$B17&amp;Driver_Ach!$IK$8&amp;Driver_Ach!$O$9&amp;Driver_Ach!$Q$10)</f>
        <v>0</v>
      </c>
      <c r="IN17" s="19">
        <f>SUMIFS('Entry Data'!$S:$S,'Entry Data'!$AB:$AB,Driver_Ach!$B17&amp;Driver_Ach!$IK$8&amp;Driver_Ach!$O$9&amp;Driver_Ach!$Q$10)</f>
        <v>0</v>
      </c>
      <c r="IO17" s="6">
        <f>SUMIFS('Entry Data'!$A:$A,'Entry Data'!$AB:$AB,Driver_Ach!$B17&amp;Driver_Ach!$IK$8&amp;Driver_Ach!$S$9&amp;Driver_Ach!$S$10)</f>
        <v>0</v>
      </c>
      <c r="IP17" s="19">
        <f>SUMIFS('Entry Data'!$S:$S,'Entry Data'!$AB:$AB,Driver_Ach!$B17&amp;Driver_Ach!$IK$8&amp;Driver_Ach!$S$9&amp;Driver_Ach!$S$10)</f>
        <v>0</v>
      </c>
      <c r="IQ17" s="6">
        <f>SUMIFS('Entry Data'!$A:$A,'Entry Data'!$AB:$AB,Driver_Ach!$B17&amp;Driver_Ach!$IK$8&amp;Driver_Ach!$S$9&amp;Driver_Ach!$U$10)</f>
        <v>0</v>
      </c>
      <c r="IR17" s="6">
        <f>SUMIFS('Entry Data'!$S:$S,'Entry Data'!$AB:$AB,Driver_Ach!$B17&amp;Driver_Ach!$IK$8&amp;Driver_Ach!$S$9&amp;Driver_Ach!$U$10)</f>
        <v>0</v>
      </c>
      <c r="IS17" s="32">
        <f t="shared" si="25"/>
        <v>0</v>
      </c>
      <c r="IT17" s="32">
        <f t="shared" si="25"/>
        <v>0</v>
      </c>
      <c r="IU17" s="28">
        <f>SUMIFS('Entry Data'!$A:$A,'Entry Data'!$AB:$AB,Driver_Ach!$B17&amp;Driver_Ach!$IU$8&amp;Driver_Ach!$O$9&amp;Driver_Ach!$O$10)</f>
        <v>0</v>
      </c>
      <c r="IV17" s="19">
        <f>SUMIFS('Entry Data'!$S:$S,'Entry Data'!$AB:$AB,Driver_Ach!$B17&amp;Driver_Ach!$IU$8&amp;Driver_Ach!$O$9&amp;Driver_Ach!$O$10)</f>
        <v>0</v>
      </c>
      <c r="IW17" s="6">
        <f>SUMIFS('Entry Data'!$A:$A,'Entry Data'!$AB:$AB,Driver_Ach!$B17&amp;Driver_Ach!$IU$8&amp;Driver_Ach!$O$9&amp;Driver_Ach!$Q$10)</f>
        <v>0</v>
      </c>
      <c r="IX17" s="19">
        <f>SUMIFS('Entry Data'!$S:$S,'Entry Data'!$AB:$AB,Driver_Ach!$B17&amp;Driver_Ach!$IU$8&amp;Driver_Ach!$O$9&amp;Driver_Ach!$Q$10)</f>
        <v>0</v>
      </c>
      <c r="IY17" s="6">
        <f>SUMIFS('Entry Data'!$A:$A,'Entry Data'!$AB:$AB,Driver_Ach!$B17&amp;Driver_Ach!$IU$8&amp;Driver_Ach!$S$9&amp;Driver_Ach!$S$10)</f>
        <v>0</v>
      </c>
      <c r="IZ17" s="19">
        <f>SUMIFS('Entry Data'!$S:$S,'Entry Data'!$AB:$AB,Driver_Ach!$B17&amp;Driver_Ach!$IU$8&amp;Driver_Ach!$S$9&amp;Driver_Ach!$S$10)</f>
        <v>0</v>
      </c>
      <c r="JA17" s="6">
        <f>SUMIFS('Entry Data'!$A:$A,'Entry Data'!$AB:$AB,Driver_Ach!$B17&amp;Driver_Ach!$IU$8&amp;Driver_Ach!$S$9&amp;Driver_Ach!$U$10)</f>
        <v>0</v>
      </c>
      <c r="JB17" s="6">
        <f>SUMIFS('Entry Data'!$S:$S,'Entry Data'!$AB:$AB,Driver_Ach!$B17&amp;Driver_Ach!$IU$8&amp;Driver_Ach!$S$9&amp;Driver_Ach!$U$10)</f>
        <v>0</v>
      </c>
      <c r="JC17" s="32">
        <f t="shared" si="26"/>
        <v>0</v>
      </c>
      <c r="JD17" s="32">
        <f t="shared" si="26"/>
        <v>0</v>
      </c>
      <c r="JE17" s="28">
        <f>SUMIFS('Entry Data'!$A:$A,'Entry Data'!$AB:$AB,Driver_Ach!$B17&amp;Driver_Ach!$JE$8&amp;Driver_Ach!$O$9&amp;Driver_Ach!$O$10)</f>
        <v>0</v>
      </c>
      <c r="JF17" s="19">
        <f>SUMIFS('Entry Data'!$S:$S,'Entry Data'!$AB:$AB,Driver_Ach!$B17&amp;Driver_Ach!$JE$8&amp;Driver_Ach!$O$9&amp;Driver_Ach!$O$10)</f>
        <v>0</v>
      </c>
      <c r="JG17" s="6">
        <f>SUMIFS('Entry Data'!$A:$A,'Entry Data'!$AB:$AB,Driver_Ach!$B17&amp;Driver_Ach!$JE$8&amp;Driver_Ach!$O$9&amp;Driver_Ach!$Q$10)</f>
        <v>0</v>
      </c>
      <c r="JH17" s="19">
        <f>SUMIFS('Entry Data'!$S:$S,'Entry Data'!$AB:$AB,Driver_Ach!$B17&amp;Driver_Ach!$JE$8&amp;Driver_Ach!$O$9&amp;Driver_Ach!$Q$10)</f>
        <v>0</v>
      </c>
      <c r="JI17" s="6">
        <f>SUMIFS('Entry Data'!$A:$A,'Entry Data'!$AB:$AB,Driver_Ach!$B17&amp;Driver_Ach!$JE$8&amp;Driver_Ach!$S$9&amp;Driver_Ach!$S$10)</f>
        <v>0</v>
      </c>
      <c r="JJ17" s="19">
        <f>SUMIFS('Entry Data'!$S:$S,'Entry Data'!$AB:$AB,Driver_Ach!$B17&amp;Driver_Ach!$JE$8&amp;Driver_Ach!$S$9&amp;Driver_Ach!$S$10)</f>
        <v>0</v>
      </c>
      <c r="JK17" s="6">
        <f>SUMIFS('Entry Data'!$A:$A,'Entry Data'!$AB:$AB,Driver_Ach!$B17&amp;Driver_Ach!$JE$8&amp;Driver_Ach!$S$9&amp;Driver_Ach!$U$10)</f>
        <v>0</v>
      </c>
      <c r="JL17" s="6">
        <f>SUMIFS('Entry Data'!$S:$S,'Entry Data'!$AB:$AB,Driver_Ach!$B17&amp;Driver_Ach!$JE$8&amp;Driver_Ach!$S$9&amp;Driver_Ach!$U$10)</f>
        <v>0</v>
      </c>
      <c r="JM17" s="32">
        <f t="shared" si="27"/>
        <v>0</v>
      </c>
      <c r="JN17" s="32">
        <f t="shared" si="27"/>
        <v>0</v>
      </c>
      <c r="JO17" s="28">
        <f>SUMIFS('Entry Data'!$A:$A,'Entry Data'!$AB:$AB,Driver_Ach!$B17&amp;Driver_Ach!$JO$8&amp;Driver_Ach!$O$9&amp;Driver_Ach!$O$10)</f>
        <v>0</v>
      </c>
      <c r="JP17" s="19">
        <f>SUMIFS('Entry Data'!$S:$S,'Entry Data'!$AB:$AB,Driver_Ach!$B17&amp;Driver_Ach!$JO$8&amp;Driver_Ach!$O$9&amp;Driver_Ach!$O$10)</f>
        <v>0</v>
      </c>
      <c r="JQ17" s="6">
        <f>SUMIFS('Entry Data'!$A:$A,'Entry Data'!$AB:$AB,Driver_Ach!$B17&amp;Driver_Ach!$JO$8&amp;Driver_Ach!$O$9&amp;Driver_Ach!$Q$10)</f>
        <v>0</v>
      </c>
      <c r="JR17" s="19">
        <f>SUMIFS('Entry Data'!$S:$S,'Entry Data'!$AB:$AB,Driver_Ach!$B17&amp;Driver_Ach!$JO$8&amp;Driver_Ach!$O$9&amp;Driver_Ach!$Q$10)</f>
        <v>0</v>
      </c>
      <c r="JS17" s="6">
        <f>SUMIFS('Entry Data'!$A:$A,'Entry Data'!$AB:$AB,Driver_Ach!$B17&amp;Driver_Ach!$JO$8&amp;Driver_Ach!$S$9&amp;Driver_Ach!$S$10)</f>
        <v>0</v>
      </c>
      <c r="JT17" s="19">
        <f>SUMIFS('Entry Data'!$S:$S,'Entry Data'!$AB:$AB,Driver_Ach!$B17&amp;Driver_Ach!$JO$8&amp;Driver_Ach!$S$9&amp;Driver_Ach!$S$10)</f>
        <v>0</v>
      </c>
      <c r="JU17" s="6">
        <f>SUMIFS('Entry Data'!$A:$A,'Entry Data'!$AB:$AB,Driver_Ach!$B17&amp;Driver_Ach!$JO$8&amp;Driver_Ach!$S$9&amp;Driver_Ach!$U$10)</f>
        <v>0</v>
      </c>
      <c r="JV17" s="6">
        <f>SUMIFS('Entry Data'!$S:$S,'Entry Data'!$AB:$AB,Driver_Ach!$B17&amp;Driver_Ach!$JO$8&amp;Driver_Ach!$S$9&amp;Driver_Ach!$U$10)</f>
        <v>0</v>
      </c>
      <c r="JW17" s="32">
        <f t="shared" si="28"/>
        <v>0</v>
      </c>
      <c r="JX17" s="32">
        <f t="shared" si="28"/>
        <v>0</v>
      </c>
      <c r="JY17" s="28">
        <f>SUMIFS('Entry Data'!$A:$A,'Entry Data'!$AB:$AB,Driver_Ach!$B17&amp;Driver_Ach!$JY$8&amp;Driver_Ach!$O$9&amp;Driver_Ach!$O$10)</f>
        <v>0</v>
      </c>
      <c r="JZ17" s="19">
        <f>SUMIFS('Entry Data'!$S:$S,'Entry Data'!$AB:$AB,Driver_Ach!$B17&amp;Driver_Ach!$JY$8&amp;Driver_Ach!$O$9&amp;Driver_Ach!$O$10)</f>
        <v>0</v>
      </c>
      <c r="KA17" s="6">
        <f>SUMIFS('Entry Data'!$A:$A,'Entry Data'!$AB:$AB,Driver_Ach!$B17&amp;Driver_Ach!$JY$8&amp;Driver_Ach!$O$9&amp;Driver_Ach!$Q$10)</f>
        <v>0</v>
      </c>
      <c r="KB17" s="19">
        <f>SUMIFS('Entry Data'!$S:$S,'Entry Data'!$AB:$AB,Driver_Ach!$B17&amp;Driver_Ach!$JY$8&amp;Driver_Ach!$O$9&amp;Driver_Ach!$Q$10)</f>
        <v>0</v>
      </c>
      <c r="KC17" s="6">
        <f>SUMIFS('Entry Data'!$A:$A,'Entry Data'!$AB:$AB,Driver_Ach!$B17&amp;Driver_Ach!$JY$8&amp;Driver_Ach!$S$9&amp;Driver_Ach!$S$10)</f>
        <v>0</v>
      </c>
      <c r="KD17" s="19">
        <f>SUMIFS('Entry Data'!$S:$S,'Entry Data'!$AB:$AB,Driver_Ach!$B17&amp;Driver_Ach!$JY$8&amp;Driver_Ach!$S$9&amp;Driver_Ach!$S$10)</f>
        <v>0</v>
      </c>
      <c r="KE17" s="6">
        <f>SUMIFS('Entry Data'!$A:$A,'Entry Data'!$AB:$AB,Driver_Ach!$B17&amp;Driver_Ach!$JY$8&amp;Driver_Ach!$S$9&amp;Driver_Ach!$U$10)</f>
        <v>0</v>
      </c>
      <c r="KF17" s="6">
        <f>SUMIFS('Entry Data'!$S:$S,'Entry Data'!$AB:$AB,Driver_Ach!$B17&amp;Driver_Ach!$JY$8&amp;Driver_Ach!$S$9&amp;Driver_Ach!$U$10)</f>
        <v>0</v>
      </c>
      <c r="KG17" s="32">
        <f t="shared" si="29"/>
        <v>0</v>
      </c>
      <c r="KH17" s="32">
        <f t="shared" si="29"/>
        <v>0</v>
      </c>
      <c r="KI17" s="28">
        <f>SUMIFS('Entry Data'!$A:$A,'Entry Data'!$AB:$AB,Driver_Ach!$B17&amp;Driver_Ach!$KI$8&amp;Driver_Ach!$O$9&amp;Driver_Ach!$O$10)</f>
        <v>0</v>
      </c>
      <c r="KJ17" s="19">
        <f>SUMIFS('Entry Data'!$S:$S,'Entry Data'!$AB:$AB,Driver_Ach!$B17&amp;Driver_Ach!$KI$8&amp;Driver_Ach!$O$9&amp;Driver_Ach!$O$10)</f>
        <v>0</v>
      </c>
      <c r="KK17" s="6">
        <f>SUMIFS('Entry Data'!$A:$A,'Entry Data'!$AB:$AB,Driver_Ach!$B17&amp;Driver_Ach!$KI$8&amp;Driver_Ach!$O$9&amp;Driver_Ach!$Q$10)</f>
        <v>0</v>
      </c>
      <c r="KL17" s="19">
        <f>SUMIFS('Entry Data'!$S:$S,'Entry Data'!$AB:$AB,Driver_Ach!$B17&amp;Driver_Ach!$KI$8&amp;Driver_Ach!$O$9&amp;Driver_Ach!$Q$10)</f>
        <v>0</v>
      </c>
      <c r="KM17" s="6">
        <f>SUMIFS('Entry Data'!$A:$A,'Entry Data'!$AB:$AB,Driver_Ach!$B17&amp;Driver_Ach!$KI$8&amp;Driver_Ach!$S$9&amp;Driver_Ach!$S$10)</f>
        <v>0</v>
      </c>
      <c r="KN17" s="19">
        <f>SUMIFS('Entry Data'!$S:$S,'Entry Data'!$AB:$AB,Driver_Ach!$B17&amp;Driver_Ach!$KI$8&amp;Driver_Ach!$S$9&amp;Driver_Ach!$S$10)</f>
        <v>0</v>
      </c>
      <c r="KO17" s="6">
        <f>SUMIFS('Entry Data'!$A:$A,'Entry Data'!$AB:$AB,Driver_Ach!$B17&amp;Driver_Ach!$KI$8&amp;Driver_Ach!$S$9&amp;Driver_Ach!$U$10)</f>
        <v>0</v>
      </c>
      <c r="KP17" s="6">
        <f>SUMIFS('Entry Data'!$S:$S,'Entry Data'!$AB:$AB,Driver_Ach!$B17&amp;Driver_Ach!$KI$8&amp;Driver_Ach!$S$9&amp;Driver_Ach!$U$10)</f>
        <v>0</v>
      </c>
      <c r="KQ17" s="32">
        <f t="shared" si="30"/>
        <v>0</v>
      </c>
      <c r="KR17" s="32">
        <f t="shared" si="30"/>
        <v>0</v>
      </c>
      <c r="KS17" s="28">
        <f>SUMIFS('Entry Data'!$A:$A,'Entry Data'!$AB:$AB,Driver_Ach!$B17&amp;Driver_Ach!$KS$8&amp;Driver_Ach!$O$9&amp;Driver_Ach!$O$10)</f>
        <v>0</v>
      </c>
      <c r="KT17" s="19">
        <f>SUMIFS('Entry Data'!$S:$S,'Entry Data'!$AB:$AB,Driver_Ach!$B17&amp;Driver_Ach!$KS$8&amp;Driver_Ach!$O$9&amp;Driver_Ach!$O$10)</f>
        <v>0</v>
      </c>
      <c r="KU17" s="6">
        <f>SUMIFS('Entry Data'!$A:$A,'Entry Data'!$AB:$AB,Driver_Ach!$B17&amp;Driver_Ach!$KS$8&amp;Driver_Ach!$O$9&amp;Driver_Ach!$Q$10)</f>
        <v>0</v>
      </c>
      <c r="KV17" s="19">
        <f>SUMIFS('Entry Data'!$S:$S,'Entry Data'!$AB:$AB,Driver_Ach!$B17&amp;Driver_Ach!$KS$8&amp;Driver_Ach!$O$9&amp;Driver_Ach!$Q$10)</f>
        <v>0</v>
      </c>
      <c r="KW17" s="6">
        <f>SUMIFS('Entry Data'!$A:$A,'Entry Data'!$AB:$AB,Driver_Ach!$B17&amp;Driver_Ach!$KS$8&amp;Driver_Ach!$S$9&amp;Driver_Ach!$S$10)</f>
        <v>0</v>
      </c>
      <c r="KX17" s="19">
        <f>SUMIFS('Entry Data'!$S:$S,'Entry Data'!$AB:$AB,Driver_Ach!$B17&amp;Driver_Ach!$KS$8&amp;Driver_Ach!$S$9&amp;Driver_Ach!$S$10)</f>
        <v>0</v>
      </c>
      <c r="KY17" s="6">
        <f>SUMIFS('Entry Data'!$A:$A,'Entry Data'!$AB:$AB,Driver_Ach!$B17&amp;Driver_Ach!$KS$8&amp;Driver_Ach!$S$9&amp;Driver_Ach!$U$10)</f>
        <v>0</v>
      </c>
      <c r="KZ17" s="6">
        <f>SUMIFS('Entry Data'!$S:$S,'Entry Data'!$AB:$AB,Driver_Ach!$B17&amp;Driver_Ach!$KS$8&amp;Driver_Ach!$S$9&amp;Driver_Ach!$U$10)</f>
        <v>0</v>
      </c>
      <c r="LA17" s="32">
        <f t="shared" si="31"/>
        <v>0</v>
      </c>
      <c r="LB17" s="32">
        <f t="shared" si="31"/>
        <v>0</v>
      </c>
      <c r="LC17" s="28">
        <f>SUMIFS('Entry Data'!$A:$A,'Entry Data'!$AB:$AB,Driver_Ach!$B17&amp;Driver_Ach!$LC$8&amp;Driver_Ach!$O$9&amp;Driver_Ach!$O$10)</f>
        <v>0</v>
      </c>
      <c r="LD17" s="19">
        <f>SUMIFS('Entry Data'!$S:$S,'Entry Data'!$AB:$AB,Driver_Ach!$B17&amp;Driver_Ach!$LC$8&amp;Driver_Ach!$O$9&amp;Driver_Ach!$O$10)</f>
        <v>0</v>
      </c>
      <c r="LE17" s="6">
        <f>SUMIFS('Entry Data'!$A:$A,'Entry Data'!$AB:$AB,Driver_Ach!$B17&amp;Driver_Ach!$LC$8&amp;Driver_Ach!$O$9&amp;Driver_Ach!$Q$10)</f>
        <v>0</v>
      </c>
      <c r="LF17" s="19">
        <f>SUMIFS('Entry Data'!$S:$S,'Entry Data'!$AB:$AB,Driver_Ach!$B17&amp;Driver_Ach!$LC$8&amp;Driver_Ach!$O$9&amp;Driver_Ach!$Q$10)</f>
        <v>0</v>
      </c>
      <c r="LG17" s="6">
        <f>SUMIFS('Entry Data'!$A:$A,'Entry Data'!$AB:$AB,Driver_Ach!$B17&amp;Driver_Ach!$LC$8&amp;Driver_Ach!$S$9&amp;Driver_Ach!$S$10)</f>
        <v>0</v>
      </c>
      <c r="LH17" s="19">
        <f>SUMIFS('Entry Data'!$S:$S,'Entry Data'!$AB:$AB,Driver_Ach!$B17&amp;Driver_Ach!$LC$8&amp;Driver_Ach!$S$9&amp;Driver_Ach!$S$10)</f>
        <v>0</v>
      </c>
      <c r="LI17" s="6">
        <f>SUMIFS('Entry Data'!$A:$A,'Entry Data'!$AB:$AB,Driver_Ach!$B17&amp;Driver_Ach!$LC$8&amp;Driver_Ach!$S$9&amp;Driver_Ach!$U$10)</f>
        <v>0</v>
      </c>
      <c r="LJ17" s="6">
        <f>SUMIFS('Entry Data'!$S:$S,'Entry Data'!$AB:$AB,Driver_Ach!$B17&amp;Driver_Ach!$LC$8&amp;Driver_Ach!$S$9&amp;Driver_Ach!$U$10)</f>
        <v>0</v>
      </c>
      <c r="LK17" s="32">
        <f t="shared" si="32"/>
        <v>0</v>
      </c>
      <c r="LL17" s="32">
        <f t="shared" si="32"/>
        <v>0</v>
      </c>
    </row>
    <row r="18" spans="1:324" x14ac:dyDescent="0.2">
      <c r="A18" s="3">
        <v>7</v>
      </c>
      <c r="B18" s="31" t="s">
        <v>108</v>
      </c>
      <c r="C18" s="3"/>
      <c r="D18" s="6">
        <f t="shared" si="1"/>
        <v>26</v>
      </c>
      <c r="E18" s="6">
        <f t="shared" si="0"/>
        <v>677.24</v>
      </c>
      <c r="F18" s="6">
        <f t="shared" si="0"/>
        <v>28</v>
      </c>
      <c r="G18" s="6">
        <f t="shared" si="0"/>
        <v>590.24</v>
      </c>
      <c r="H18" s="6">
        <f t="shared" si="0"/>
        <v>0</v>
      </c>
      <c r="I18" s="19">
        <f t="shared" si="0"/>
        <v>0</v>
      </c>
      <c r="J18" s="6">
        <f t="shared" si="0"/>
        <v>6</v>
      </c>
      <c r="K18" s="19">
        <f t="shared" si="0"/>
        <v>0</v>
      </c>
      <c r="L18" s="6">
        <f t="shared" si="0"/>
        <v>60</v>
      </c>
      <c r="M18" s="19">
        <f t="shared" si="0"/>
        <v>1267.4799999999996</v>
      </c>
      <c r="N18" s="15"/>
      <c r="O18" s="6">
        <f>SUMIFS('Entry Data'!$A:$A,'Entry Data'!$AB:$AB,Driver_Ach!$B18&amp;Driver_Ach!$O$8&amp;Driver_Ach!$O$9&amp;Driver_Ach!$O$10)</f>
        <v>0</v>
      </c>
      <c r="P18" s="19">
        <f>SUMIFS('Entry Data'!$S:$S,'Entry Data'!$AB:$AB,Driver_Ach!$B18&amp;Driver_Ach!$O$8&amp;Driver_Ach!$O$9&amp;Driver_Ach!$O$10)</f>
        <v>0</v>
      </c>
      <c r="Q18" s="6">
        <f>SUMIFS('Entry Data'!$A:$A,'Entry Data'!$AB:$AB,Driver_Ach!$B18&amp;Driver_Ach!$O$8&amp;Driver_Ach!$O$9&amp;Driver_Ach!$Q$10)</f>
        <v>6</v>
      </c>
      <c r="R18" s="19">
        <f>SUMIFS('Entry Data'!$S:$S,'Entry Data'!$AB:$AB,Driver_Ach!$B18&amp;Driver_Ach!$O$8&amp;Driver_Ach!$O$9&amp;Driver_Ach!$Q$10)</f>
        <v>149.18</v>
      </c>
      <c r="S18" s="6">
        <f>SUMIFS('Entry Data'!$A:$A,'Entry Data'!$AB:$AB,Driver_Ach!$B18&amp;Driver_Ach!$O$8&amp;Driver_Ach!$S$9&amp;Driver_Ach!$S$10)</f>
        <v>0</v>
      </c>
      <c r="T18" s="19">
        <f>SUMIFS('Entry Data'!$S:$S,'Entry Data'!$AB:$AB,Driver_Ach!$B18&amp;Driver_Ach!$O$8&amp;Driver_Ach!$S$9&amp;Driver_Ach!$S$10)</f>
        <v>0</v>
      </c>
      <c r="U18" s="6">
        <f>SUMIFS('Entry Data'!$A:$A,'Entry Data'!$AB:$AB,Driver_Ach!$B18&amp;Driver_Ach!$O$8&amp;Driver_Ach!$S$9&amp;Driver_Ach!$U$10)</f>
        <v>0</v>
      </c>
      <c r="V18" s="6">
        <f>SUMIFS('Entry Data'!$S:$S,'Entry Data'!$AB:$AB,Driver_Ach!$B18&amp;Driver_Ach!$O$8&amp;Driver_Ach!$S$9&amp;Driver_Ach!$U$10)</f>
        <v>0</v>
      </c>
      <c r="W18" s="32">
        <f t="shared" si="2"/>
        <v>6</v>
      </c>
      <c r="X18" s="33">
        <f t="shared" si="2"/>
        <v>149.18</v>
      </c>
      <c r="Y18" s="28">
        <f>SUMIFS('Entry Data'!$A:$A,'Entry Data'!$AB:$AB,Driver_Ach!$B18&amp;Driver_Ach!$Y$8&amp;Driver_Ach!$O$9&amp;Driver_Ach!$O$10)</f>
        <v>0</v>
      </c>
      <c r="Z18" s="19">
        <f>SUMIFS('Entry Data'!$S:$S,'Entry Data'!$AB:$AB,Driver_Ach!$B18&amp;Driver_Ach!$Y$8&amp;Driver_Ach!$O$9&amp;Driver_Ach!$O$10)</f>
        <v>0</v>
      </c>
      <c r="AA18" s="6">
        <f>SUMIFS('Entry Data'!$A:$A,'Entry Data'!$AB:$AB,Driver_Ach!$B18&amp;Driver_Ach!$Y$8&amp;Driver_Ach!$O$9&amp;Driver_Ach!$Q$10)</f>
        <v>5</v>
      </c>
      <c r="AB18" s="19">
        <f>SUMIFS('Entry Data'!$S:$S,'Entry Data'!$AB:$AB,Driver_Ach!$B18&amp;Driver_Ach!$Y$8&amp;Driver_Ach!$O$9&amp;Driver_Ach!$Q$10)</f>
        <v>126.26</v>
      </c>
      <c r="AC18" s="6">
        <f>SUMIFS('Entry Data'!$A:$A,'Entry Data'!$AB:$AB,Driver_Ach!$B18&amp;Driver_Ach!$Y$8&amp;Driver_Ach!$S$9&amp;Driver_Ach!$S$10)</f>
        <v>0</v>
      </c>
      <c r="AD18" s="19">
        <f>SUMIFS('Entry Data'!$S:$S,'Entry Data'!$AB:$AB,Driver_Ach!$B18&amp;Driver_Ach!$Y$8&amp;Driver_Ach!$S$9&amp;Driver_Ach!$S$10)</f>
        <v>0</v>
      </c>
      <c r="AE18" s="6">
        <f>SUMIFS('Entry Data'!$A:$A,'Entry Data'!$AB:$AB,Driver_Ach!$B18&amp;Driver_Ach!$Y$8&amp;Driver_Ach!$S$9&amp;Driver_Ach!$U$10)</f>
        <v>0</v>
      </c>
      <c r="AF18" s="6">
        <f>SUMIFS('Entry Data'!$S:$S,'Entry Data'!$AB:$AB,Driver_Ach!$B18&amp;Driver_Ach!$Y$8&amp;Driver_Ach!$S$9&amp;Driver_Ach!$U$10)</f>
        <v>0</v>
      </c>
      <c r="AG18" s="32">
        <f t="shared" si="3"/>
        <v>5</v>
      </c>
      <c r="AH18" s="32">
        <f t="shared" si="3"/>
        <v>126.26</v>
      </c>
      <c r="AI18" s="28">
        <f>SUMIFS('Entry Data'!$A:$A,'Entry Data'!$AB:$AB,Driver_Ach!$B18&amp;Driver_Ach!$AI$8&amp;Driver_Ach!$O$9&amp;Driver_Ach!$O$10)</f>
        <v>0</v>
      </c>
      <c r="AJ18" s="19">
        <f>SUMIFS('Entry Data'!$S:$S,'Entry Data'!$AB:$AB,Driver_Ach!$B18&amp;Driver_Ach!$AI$8&amp;Driver_Ach!$O$9&amp;Driver_Ach!$O$10)</f>
        <v>0</v>
      </c>
      <c r="AK18" s="6">
        <f>SUMIFS('Entry Data'!$A:$A,'Entry Data'!$AB:$AB,Driver_Ach!$B18&amp;Driver_Ach!$AI$8&amp;Driver_Ach!$O$9&amp;Driver_Ach!$Q$10)</f>
        <v>4</v>
      </c>
      <c r="AL18" s="19">
        <f>SUMIFS('Entry Data'!$S:$S,'Entry Data'!$AB:$AB,Driver_Ach!$B18&amp;Driver_Ach!$AI$8&amp;Driver_Ach!$O$9&amp;Driver_Ach!$Q$10)</f>
        <v>93.7</v>
      </c>
      <c r="AM18" s="6">
        <f>SUMIFS('Entry Data'!$A:$A,'Entry Data'!$AB:$AB,Driver_Ach!$B18&amp;Driver_Ach!$AI$8&amp;Driver_Ach!$S$9&amp;Driver_Ach!$S$10)</f>
        <v>0</v>
      </c>
      <c r="AN18" s="19">
        <f>SUMIFS('Entry Data'!$S:$S,'Entry Data'!$AB:$AB,Driver_Ach!$B18&amp;Driver_Ach!$AI$8&amp;Driver_Ach!$S$9&amp;Driver_Ach!$S$10)</f>
        <v>0</v>
      </c>
      <c r="AO18" s="6">
        <f>SUMIFS('Entry Data'!$A:$A,'Entry Data'!$AB:$AB,Driver_Ach!$B18&amp;Driver_Ach!$AI$8&amp;Driver_Ach!$S$9&amp;Driver_Ach!$U$10)</f>
        <v>0</v>
      </c>
      <c r="AP18" s="19">
        <f>SUMIFS('Entry Data'!$S:$S,'Entry Data'!$AB:$AB,Driver_Ach!$B18&amp;Driver_Ach!$AI$8&amp;Driver_Ach!$S$9&amp;Driver_Ach!$U$10)</f>
        <v>0</v>
      </c>
      <c r="AQ18" s="32">
        <f t="shared" si="4"/>
        <v>4</v>
      </c>
      <c r="AR18" s="32">
        <f t="shared" si="4"/>
        <v>93.7</v>
      </c>
      <c r="AS18" s="28">
        <f>SUMIFS('Entry Data'!$A:$A,'Entry Data'!$AB:$AB,Driver_Ach!$B18&amp;Driver_Ach!$AS$8&amp;Driver_Ach!$O$9&amp;Driver_Ach!$O$10)</f>
        <v>0</v>
      </c>
      <c r="AT18" s="19">
        <f>SUMIFS('Entry Data'!$S:$S,'Entry Data'!$AB:$AB,Driver_Ach!$B18&amp;Driver_Ach!$AS$8&amp;Driver_Ach!$O$9&amp;Driver_Ach!$O$10)</f>
        <v>0</v>
      </c>
      <c r="AU18" s="6">
        <f>SUMIFS('Entry Data'!$A:$A,'Entry Data'!$AB:$AB,Driver_Ach!$B18&amp;Driver_Ach!$AS$8&amp;Driver_Ach!$O$9&amp;Driver_Ach!$Q$10)</f>
        <v>2</v>
      </c>
      <c r="AV18" s="19">
        <f>SUMIFS('Entry Data'!$S:$S,'Entry Data'!$AB:$AB,Driver_Ach!$B18&amp;Driver_Ach!$AS$8&amp;Driver_Ach!$O$9&amp;Driver_Ach!$Q$10)</f>
        <v>52.14</v>
      </c>
      <c r="AW18" s="6">
        <f>SUMIFS('Entry Data'!$A:$A,'Entry Data'!$AB:$AB,Driver_Ach!$B18&amp;Driver_Ach!$AS$8&amp;Driver_Ach!$S$9&amp;Driver_Ach!$S$10)</f>
        <v>0</v>
      </c>
      <c r="AX18" s="19">
        <f>SUMIFS('Entry Data'!$S:$S,'Entry Data'!$AB:$AB,Driver_Ach!$B18&amp;Driver_Ach!$AS$8&amp;Driver_Ach!$S$9&amp;Driver_Ach!$S$10)</f>
        <v>0</v>
      </c>
      <c r="AY18" s="6">
        <f>SUMIFS('Entry Data'!$A:$A,'Entry Data'!$AB:$AB,Driver_Ach!$B18&amp;Driver_Ach!$AS$8&amp;Driver_Ach!$S$9&amp;Driver_Ach!$U$10)</f>
        <v>0</v>
      </c>
      <c r="AZ18" s="6">
        <f>SUMIFS('Entry Data'!$S:$S,'Entry Data'!$AB:$AB,Driver_Ach!$B18&amp;Driver_Ach!$AS$8&amp;Driver_Ach!$S$9&amp;Driver_Ach!$U$10)</f>
        <v>0</v>
      </c>
      <c r="BA18" s="32">
        <f t="shared" si="5"/>
        <v>2</v>
      </c>
      <c r="BB18" s="32">
        <f t="shared" si="5"/>
        <v>52.14</v>
      </c>
      <c r="BC18" s="28">
        <f>SUMIFS('Entry Data'!$A:$A,'Entry Data'!$AB:$AB,Driver_Ach!$B18&amp;Driver_Ach!$BC$8&amp;Driver_Ach!$O$9&amp;Driver_Ach!$O$10)</f>
        <v>0</v>
      </c>
      <c r="BD18" s="19">
        <f>SUMIFS('Entry Data'!$S:$S,'Entry Data'!$AB:$AB,Driver_Ach!$B18&amp;Driver_Ach!$BC$8&amp;Driver_Ach!$O$9&amp;Driver_Ach!$O$10)</f>
        <v>0</v>
      </c>
      <c r="BE18" s="6">
        <f>SUMIFS('Entry Data'!$A:$A,'Entry Data'!$AB:$AB,Driver_Ach!$B18&amp;Driver_Ach!$BC$8&amp;Driver_Ach!$O$9&amp;Driver_Ach!$Q$10)</f>
        <v>0</v>
      </c>
      <c r="BF18" s="19">
        <f>SUMIFS('Entry Data'!$S:$S,'Entry Data'!$AB:$AB,Driver_Ach!$B18&amp;Driver_Ach!$BC$8&amp;Driver_Ach!$O$9&amp;Driver_Ach!$Q$10)</f>
        <v>0</v>
      </c>
      <c r="BG18" s="6">
        <f>SUMIFS('Entry Data'!$A:$A,'Entry Data'!$AB:$AB,Driver_Ach!$B18&amp;Driver_Ach!$BC$8&amp;Driver_Ach!$S$9&amp;Driver_Ach!$S$10)</f>
        <v>0</v>
      </c>
      <c r="BH18" s="19">
        <f>SUMIFS('Entry Data'!$S:$S,'Entry Data'!$AB:$AB,Driver_Ach!$B18&amp;Driver_Ach!$BC$8&amp;Driver_Ach!$S$9&amp;Driver_Ach!$S$10)</f>
        <v>0</v>
      </c>
      <c r="BI18" s="6">
        <f>SUMIFS('Entry Data'!$A:$A,'Entry Data'!$AB:$AB,Driver_Ach!$B18&amp;Driver_Ach!$BC$8&amp;Driver_Ach!$S$9&amp;Driver_Ach!$U$10)</f>
        <v>0</v>
      </c>
      <c r="BJ18" s="6">
        <f>SUMIFS('Entry Data'!$S:$S,'Entry Data'!$AB:$AB,Driver_Ach!$B18&amp;Driver_Ach!$BC$8&amp;Driver_Ach!$S$9&amp;Driver_Ach!$U$10)</f>
        <v>0</v>
      </c>
      <c r="BK18" s="32">
        <f t="shared" si="6"/>
        <v>0</v>
      </c>
      <c r="BL18" s="32">
        <f t="shared" si="6"/>
        <v>0</v>
      </c>
      <c r="BM18" s="28">
        <f>SUMIFS('Entry Data'!$A:$A,'Entry Data'!$AB:$AB,Driver_Ach!$B18&amp;Driver_Ach!$BM$8&amp;Driver_Ach!$O$9&amp;Driver_Ach!$O$10)</f>
        <v>4</v>
      </c>
      <c r="BN18" s="19">
        <f>SUMIFS('Entry Data'!$S:$S,'Entry Data'!$AB:$AB,Driver_Ach!$B18&amp;Driver_Ach!$BM$8&amp;Driver_Ach!$O$9&amp;Driver_Ach!$O$10)</f>
        <v>117.62</v>
      </c>
      <c r="BO18" s="6">
        <f>SUMIFS('Entry Data'!$A:$A,'Entry Data'!$AB:$AB,Driver_Ach!$B18&amp;Driver_Ach!$BM$8&amp;Driver_Ach!$O$9&amp;Driver_Ach!$Q$10)</f>
        <v>0</v>
      </c>
      <c r="BP18" s="19">
        <f>SUMIFS('Entry Data'!$S:$S,'Entry Data'!$AB:$AB,Driver_Ach!$B18&amp;Driver_Ach!$BM$8&amp;Driver_Ach!$O$9&amp;Driver_Ach!$Q$10)</f>
        <v>0</v>
      </c>
      <c r="BQ18" s="6">
        <f>SUMIFS('Entry Data'!$A:$A,'Entry Data'!$AB:$AB,Driver_Ach!$B18&amp;Driver_Ach!$BM$8&amp;Driver_Ach!$S$9&amp;Driver_Ach!$S$10)</f>
        <v>0</v>
      </c>
      <c r="BR18" s="19">
        <f>SUMIFS('Entry Data'!$S:$S,'Entry Data'!$AB:$AB,Driver_Ach!$B18&amp;Driver_Ach!$BM$8&amp;Driver_Ach!$S$9&amp;Driver_Ach!$S$10)</f>
        <v>0</v>
      </c>
      <c r="BS18" s="6">
        <f>SUMIFS('Entry Data'!$A:$A,'Entry Data'!$AB:$AB,Driver_Ach!$B18&amp;Driver_Ach!$BM$8&amp;Driver_Ach!$S$9&amp;Driver_Ach!$U$10)</f>
        <v>0</v>
      </c>
      <c r="BT18" s="6">
        <f>SUMIFS('Entry Data'!$S:$S,'Entry Data'!$AB:$AB,Driver_Ach!$B18&amp;Driver_Ach!$BM$8&amp;Driver_Ach!$S$9&amp;Driver_Ach!$U$10)</f>
        <v>0</v>
      </c>
      <c r="BU18" s="32">
        <f t="shared" si="7"/>
        <v>4</v>
      </c>
      <c r="BV18" s="32">
        <f t="shared" si="7"/>
        <v>117.62</v>
      </c>
      <c r="BW18" s="28">
        <f>SUMIFS('Entry Data'!$A:$A,'Entry Data'!$AB:$AB,Driver_Ach!$B18&amp;Driver_Ach!$BW$8&amp;Driver_Ach!$O$9&amp;Driver_Ach!$O$10)</f>
        <v>5</v>
      </c>
      <c r="BX18" s="19">
        <f>SUMIFS('Entry Data'!$S:$S,'Entry Data'!$AB:$AB,Driver_Ach!$B18&amp;Driver_Ach!$BW$8&amp;Driver_Ach!$O$9&amp;Driver_Ach!$O$10)</f>
        <v>125.94</v>
      </c>
      <c r="BY18" s="6">
        <f>SUMIFS('Entry Data'!$A:$A,'Entry Data'!$AB:$AB,Driver_Ach!$B18&amp;Driver_Ach!$BW$8&amp;Driver_Ach!$O$9&amp;Driver_Ach!$Q$10)</f>
        <v>0</v>
      </c>
      <c r="BZ18" s="19">
        <f>SUMIFS('Entry Data'!$S:$S,'Entry Data'!$AB:$AB,Driver_Ach!$B18&amp;Driver_Ach!$BW$8&amp;Driver_Ach!$O$9&amp;Driver_Ach!$Q$10)</f>
        <v>0</v>
      </c>
      <c r="CA18" s="6">
        <f>SUMIFS('Entry Data'!$A:$A,'Entry Data'!$AB:$AB,Driver_Ach!$B18&amp;Driver_Ach!$BW$8&amp;Driver_Ach!$S$9&amp;Driver_Ach!$S$10)</f>
        <v>0</v>
      </c>
      <c r="CB18" s="19">
        <f>SUMIFS('Entry Data'!$S:$S,'Entry Data'!$AB:$AB,Driver_Ach!$B18&amp;Driver_Ach!$BW$8&amp;Driver_Ach!$S$9&amp;Driver_Ach!$S$10)</f>
        <v>0</v>
      </c>
      <c r="CC18" s="6">
        <f>SUMIFS('Entry Data'!$A:$A,'Entry Data'!$AB:$AB,Driver_Ach!$B18&amp;Driver_Ach!$BW$8&amp;Driver_Ach!$S$9&amp;Driver_Ach!$U$10)</f>
        <v>0</v>
      </c>
      <c r="CD18" s="6">
        <f>SUMIFS('Entry Data'!$S:$S,'Entry Data'!$AB:$AB,Driver_Ach!$B18&amp;Driver_Ach!$BW$8&amp;Driver_Ach!$S$9&amp;Driver_Ach!$U$10)</f>
        <v>0</v>
      </c>
      <c r="CE18" s="32">
        <f t="shared" si="8"/>
        <v>5</v>
      </c>
      <c r="CF18" s="32">
        <f t="shared" si="8"/>
        <v>125.94</v>
      </c>
      <c r="CG18" s="28">
        <f>SUMIFS('Entry Data'!$A:$A,'Entry Data'!$AB:$AB,Driver_Ach!$B18&amp;Driver_Ach!$CG$8&amp;Driver_Ach!$O$9&amp;Driver_Ach!$O$10)</f>
        <v>5</v>
      </c>
      <c r="CH18" s="19">
        <f>SUMIFS('Entry Data'!$S:$S,'Entry Data'!$AB:$AB,Driver_Ach!$B18&amp;Driver_Ach!$CG$8&amp;Driver_Ach!$O$9&amp;Driver_Ach!$O$10)</f>
        <v>126.82</v>
      </c>
      <c r="CI18" s="6">
        <f>SUMIFS('Entry Data'!$A:$A,'Entry Data'!$AB:$AB,Driver_Ach!$B18&amp;Driver_Ach!$CG$8&amp;Driver_Ach!$O$9&amp;Driver_Ach!$Q$10)</f>
        <v>0</v>
      </c>
      <c r="CJ18" s="19">
        <f>SUMIFS('Entry Data'!$S:$S,'Entry Data'!$AB:$AB,Driver_Ach!$B18&amp;Driver_Ach!$CG$8&amp;Driver_Ach!$O$9&amp;Driver_Ach!$Q$10)</f>
        <v>0</v>
      </c>
      <c r="CK18" s="6">
        <f>SUMIFS('Entry Data'!$A:$A,'Entry Data'!$AB:$AB,Driver_Ach!$B18&amp;Driver_Ach!$CG$8&amp;Driver_Ach!$S$9&amp;Driver_Ach!$S$10)</f>
        <v>0</v>
      </c>
      <c r="CL18" s="19">
        <f>SUMIFS('Entry Data'!$S:$S,'Entry Data'!$AB:$AB,Driver_Ach!$B18&amp;Driver_Ach!$CG$8&amp;Driver_Ach!$S$9&amp;Driver_Ach!$S$10)</f>
        <v>0</v>
      </c>
      <c r="CM18" s="6">
        <f>SUMIFS('Entry Data'!$A:$A,'Entry Data'!$AB:$AB,Driver_Ach!$B18&amp;Driver_Ach!$CG$8&amp;Driver_Ach!$S$9&amp;Driver_Ach!$U$10)</f>
        <v>0</v>
      </c>
      <c r="CN18" s="6">
        <f>SUMIFS('Entry Data'!$S:$S,'Entry Data'!$AB:$AB,Driver_Ach!$B18&amp;Driver_Ach!$CG$8&amp;Driver_Ach!$S$9&amp;Driver_Ach!$U$10)</f>
        <v>0</v>
      </c>
      <c r="CO18" s="32">
        <f t="shared" si="9"/>
        <v>5</v>
      </c>
      <c r="CP18" s="32">
        <f t="shared" si="9"/>
        <v>126.82</v>
      </c>
      <c r="CQ18" s="28">
        <f>SUMIFS('Entry Data'!$A:$A,'Entry Data'!$AB:$AB,Driver_Ach!$B18&amp;Driver_Ach!$CQ$8&amp;Driver_Ach!$O$9&amp;Driver_Ach!$O$10)</f>
        <v>6</v>
      </c>
      <c r="CR18" s="19">
        <f>SUMIFS('Entry Data'!$S:$S,'Entry Data'!$AB:$AB,Driver_Ach!$B18&amp;Driver_Ach!$CQ$8&amp;Driver_Ach!$O$9&amp;Driver_Ach!$O$10)</f>
        <v>152.56</v>
      </c>
      <c r="CS18" s="6">
        <f>SUMIFS('Entry Data'!$A:$A,'Entry Data'!$AB:$AB,Driver_Ach!$B18&amp;Driver_Ach!$CQ$8&amp;Driver_Ach!$O$9&amp;Driver_Ach!$Q$10)</f>
        <v>0</v>
      </c>
      <c r="CT18" s="19">
        <f>SUMIFS('Entry Data'!$S:$S,'Entry Data'!$AB:$AB,Driver_Ach!$B18&amp;Driver_Ach!$CQ$8&amp;Driver_Ach!$O$9&amp;Driver_Ach!$Q$10)</f>
        <v>0</v>
      </c>
      <c r="CU18" s="6">
        <f>SUMIFS('Entry Data'!$A:$A,'Entry Data'!$AB:$AB,Driver_Ach!$B18&amp;Driver_Ach!$CQ$8&amp;Driver_Ach!$S$9&amp;Driver_Ach!$S$10)</f>
        <v>0</v>
      </c>
      <c r="CV18" s="19">
        <f>SUMIFS('Entry Data'!$S:$S,'Entry Data'!$AB:$AB,Driver_Ach!$B18&amp;Driver_Ach!$CQ$8&amp;Driver_Ach!$S$9&amp;Driver_Ach!$S$10)</f>
        <v>0</v>
      </c>
      <c r="CW18" s="6">
        <f>SUMIFS('Entry Data'!$A:$A,'Entry Data'!$AB:$AB,Driver_Ach!$B18&amp;Driver_Ach!$CQ$8&amp;Driver_Ach!$S$9&amp;Driver_Ach!$U$10)</f>
        <v>0</v>
      </c>
      <c r="CX18" s="6">
        <f>SUMIFS('Entry Data'!$S:$S,'Entry Data'!$AB:$AB,Driver_Ach!$B18&amp;Driver_Ach!$CQ$8&amp;Driver_Ach!$S$9&amp;Driver_Ach!$U$10)</f>
        <v>0</v>
      </c>
      <c r="CY18" s="32">
        <f t="shared" si="10"/>
        <v>6</v>
      </c>
      <c r="CZ18" s="32">
        <f t="shared" si="10"/>
        <v>152.56</v>
      </c>
      <c r="DA18" s="28">
        <f>SUMIFS('Entry Data'!$A:$A,'Entry Data'!$AB:$AB,Driver_Ach!$B18&amp;Driver_Ach!$DA$8&amp;Driver_Ach!$O$9&amp;Driver_Ach!$O$10)</f>
        <v>0</v>
      </c>
      <c r="DB18" s="19">
        <f>SUMIFS('Entry Data'!$S:$S,'Entry Data'!$AB:$AB,Driver_Ach!$B18&amp;Driver_Ach!$DA$8&amp;Driver_Ach!$O$9&amp;Driver_Ach!$O$10)</f>
        <v>0</v>
      </c>
      <c r="DC18" s="6">
        <f>SUMIFS('Entry Data'!$A:$A,'Entry Data'!$AB:$AB,Driver_Ach!$B18&amp;Driver_Ach!$DA$8&amp;Driver_Ach!$O$9&amp;Driver_Ach!$Q$10)</f>
        <v>0</v>
      </c>
      <c r="DD18" s="19">
        <f>SUMIFS('Entry Data'!$S:$S,'Entry Data'!$AB:$AB,Driver_Ach!$B18&amp;Driver_Ach!$DA$8&amp;Driver_Ach!$O$9&amp;Driver_Ach!$Q$10)</f>
        <v>0</v>
      </c>
      <c r="DE18" s="6">
        <f>SUMIFS('Entry Data'!$A:$A,'Entry Data'!$AB:$AB,Driver_Ach!$B18&amp;Driver_Ach!$DA$8&amp;Driver_Ach!$S$9&amp;Driver_Ach!$S$10)</f>
        <v>0</v>
      </c>
      <c r="DF18" s="19">
        <f>SUMIFS('Entry Data'!$S:$S,'Entry Data'!$AB:$AB,Driver_Ach!$B18&amp;Driver_Ach!$DA$8&amp;Driver_Ach!$S$9&amp;Driver_Ach!$S$10)</f>
        <v>0</v>
      </c>
      <c r="DG18" s="6">
        <f>SUMIFS('Entry Data'!$A:$A,'Entry Data'!$AB:$AB,Driver_Ach!$B18&amp;Driver_Ach!$DA$8&amp;Driver_Ach!$S$9&amp;Driver_Ach!$U$10)</f>
        <v>0</v>
      </c>
      <c r="DH18" s="6">
        <f>SUMIFS('Entry Data'!$S:$S,'Entry Data'!$AB:$AB,Driver_Ach!$B18&amp;Driver_Ach!$DA$8&amp;Driver_Ach!$S$9&amp;Driver_Ach!$U$10)</f>
        <v>0</v>
      </c>
      <c r="DI18" s="32">
        <f t="shared" si="11"/>
        <v>0</v>
      </c>
      <c r="DJ18" s="32">
        <f t="shared" si="11"/>
        <v>0</v>
      </c>
      <c r="DK18" s="28">
        <f>SUMIFS('Entry Data'!$A:$A,'Entry Data'!$AB:$AB,Driver_Ach!$B18&amp;Driver_Ach!$DK$8&amp;Driver_Ach!$O$9&amp;Driver_Ach!$O$10)</f>
        <v>6</v>
      </c>
      <c r="DL18" s="19">
        <f>SUMIFS('Entry Data'!$S:$S,'Entry Data'!$AB:$AB,Driver_Ach!$B18&amp;Driver_Ach!$DK$8&amp;Driver_Ach!$O$9&amp;Driver_Ach!$O$10)</f>
        <v>154.30000000000001</v>
      </c>
      <c r="DM18" s="6">
        <f>SUMIFS('Entry Data'!$A:$A,'Entry Data'!$AB:$AB,Driver_Ach!$B18&amp;Driver_Ach!$DK$8&amp;Driver_Ach!$O$9&amp;Driver_Ach!$Q$10)</f>
        <v>0</v>
      </c>
      <c r="DN18" s="19">
        <f>SUMIFS('Entry Data'!$S:$S,'Entry Data'!$AB:$AB,Driver_Ach!$B18&amp;Driver_Ach!$DK$8&amp;Driver_Ach!$O$9&amp;Driver_Ach!$Q$10)</f>
        <v>0</v>
      </c>
      <c r="DO18" s="6">
        <f>SUMIFS('Entry Data'!$A:$A,'Entry Data'!$AB:$AB,Driver_Ach!$B18&amp;Driver_Ach!$DK$8&amp;Driver_Ach!$S$9&amp;Driver_Ach!$S$10)</f>
        <v>0</v>
      </c>
      <c r="DP18" s="19">
        <f>SUMIFS('Entry Data'!$S:$S,'Entry Data'!$AB:$AB,Driver_Ach!$B18&amp;Driver_Ach!$DK$8&amp;Driver_Ach!$S$9&amp;Driver_Ach!$S$10)</f>
        <v>0</v>
      </c>
      <c r="DQ18" s="6">
        <f>SUMIFS('Entry Data'!$A:$A,'Entry Data'!$AB:$AB,Driver_Ach!$B18&amp;Driver_Ach!$DK$8&amp;Driver_Ach!$S$9&amp;Driver_Ach!$U$10)</f>
        <v>0</v>
      </c>
      <c r="DR18" s="6">
        <f>SUMIFS('Entry Data'!$S:$S,'Entry Data'!$AB:$AB,Driver_Ach!$B18&amp;Driver_Ach!$DK$8&amp;Driver_Ach!$S$9&amp;Driver_Ach!$U$10)</f>
        <v>0</v>
      </c>
      <c r="DS18" s="32">
        <f t="shared" si="12"/>
        <v>6</v>
      </c>
      <c r="DT18" s="32">
        <f t="shared" si="12"/>
        <v>154.30000000000001</v>
      </c>
      <c r="DU18" s="28">
        <f>SUMIFS('Entry Data'!$A:$A,'Entry Data'!$AB:$AB,Driver_Ach!$B18&amp;Driver_Ach!$DU$8&amp;Driver_Ach!$O$9&amp;Driver_Ach!$O$10)</f>
        <v>0</v>
      </c>
      <c r="DV18" s="19">
        <f>SUMIFS('Entry Data'!$S:$S,'Entry Data'!$AB:$AB,Driver_Ach!$B18&amp;Driver_Ach!$DU$8&amp;Driver_Ach!$O$9&amp;Driver_Ach!$O$10)</f>
        <v>0</v>
      </c>
      <c r="DW18" s="6">
        <f>SUMIFS('Entry Data'!$A:$A,'Entry Data'!$AB:$AB,Driver_Ach!$B18&amp;Driver_Ach!$DU$8&amp;Driver_Ach!$O$9&amp;Driver_Ach!$Q$10)</f>
        <v>4</v>
      </c>
      <c r="DX18" s="19">
        <f>SUMIFS('Entry Data'!$S:$S,'Entry Data'!$AB:$AB,Driver_Ach!$B18&amp;Driver_Ach!$DU$8&amp;Driver_Ach!$O$9&amp;Driver_Ach!$Q$10)</f>
        <v>97.34</v>
      </c>
      <c r="DY18" s="6">
        <f>SUMIFS('Entry Data'!$A:$A,'Entry Data'!$AB:$AB,Driver_Ach!$B18&amp;Driver_Ach!$DU$8&amp;Driver_Ach!$S$9&amp;Driver_Ach!$S$10)</f>
        <v>0</v>
      </c>
      <c r="DZ18" s="19">
        <f>SUMIFS('Entry Data'!$S:$S,'Entry Data'!$AB:$AB,Driver_Ach!$B18&amp;Driver_Ach!$DU$8&amp;Driver_Ach!$S$9&amp;Driver_Ach!$S$10)</f>
        <v>0</v>
      </c>
      <c r="EA18" s="6">
        <f>SUMIFS('Entry Data'!$A:$A,'Entry Data'!$AB:$AB,Driver_Ach!$B18&amp;Driver_Ach!$DU$8&amp;Driver_Ach!$S$9&amp;Driver_Ach!$U$10)</f>
        <v>0</v>
      </c>
      <c r="EB18" s="6">
        <f>SUMIFS('Entry Data'!$S:$S,'Entry Data'!$AB:$AB,Driver_Ach!$B18&amp;Driver_Ach!$DU$8&amp;Driver_Ach!$S$9&amp;Driver_Ach!$U$10)</f>
        <v>0</v>
      </c>
      <c r="EC18" s="32">
        <f t="shared" si="13"/>
        <v>4</v>
      </c>
      <c r="ED18" s="32">
        <f t="shared" si="13"/>
        <v>97.34</v>
      </c>
      <c r="EE18" s="28">
        <f>SUMIFS('Entry Data'!$A:$A,'Entry Data'!$AB:$AB,Driver_Ach!$B18&amp;Driver_Ach!$EE$8&amp;Driver_Ach!$O$9&amp;Driver_Ach!$O$10)</f>
        <v>0</v>
      </c>
      <c r="EF18" s="19">
        <f>SUMIFS('Entry Data'!$S:$S,'Entry Data'!$AB:$AB,Driver_Ach!$B18&amp;Driver_Ach!$EE$8&amp;Driver_Ach!$O$9&amp;Driver_Ach!$O$10)</f>
        <v>0</v>
      </c>
      <c r="EG18" s="6">
        <f>SUMIFS('Entry Data'!$A:$A,'Entry Data'!$AB:$AB,Driver_Ach!$B18&amp;Driver_Ach!$EE$8&amp;Driver_Ach!$O$9&amp;Driver_Ach!$Q$10)</f>
        <v>3</v>
      </c>
      <c r="EH18" s="19">
        <f>SUMIFS('Entry Data'!$S:$S,'Entry Data'!$AB:$AB,Driver_Ach!$B18&amp;Driver_Ach!$EE$8&amp;Driver_Ach!$O$9&amp;Driver_Ach!$Q$10)</f>
        <v>71.62</v>
      </c>
      <c r="EI18" s="6">
        <f>SUMIFS('Entry Data'!$A:$A,'Entry Data'!$AB:$AB,Driver_Ach!$B18&amp;Driver_Ach!$EE$8&amp;Driver_Ach!$S$9&amp;Driver_Ach!$S$10)</f>
        <v>0</v>
      </c>
      <c r="EJ18" s="19">
        <f>SUMIFS('Entry Data'!$S:$S,'Entry Data'!$AB:$AB,Driver_Ach!$B18&amp;Driver_Ach!$EE$8&amp;Driver_Ach!$S$9&amp;Driver_Ach!$S$10)</f>
        <v>0</v>
      </c>
      <c r="EK18" s="6">
        <f>SUMIFS('Entry Data'!$A:$A,'Entry Data'!$AB:$AB,Driver_Ach!$B18&amp;Driver_Ach!$EE$8&amp;Driver_Ach!$S$9&amp;Driver_Ach!$U$10)</f>
        <v>0</v>
      </c>
      <c r="EL18" s="6">
        <f>SUMIFS('Entry Data'!$S:$S,'Entry Data'!$AB:$AB,Driver_Ach!$B18&amp;Driver_Ach!$EE$8&amp;Driver_Ach!$S$9&amp;Driver_Ach!$U$10)</f>
        <v>0</v>
      </c>
      <c r="EM18" s="32">
        <f t="shared" si="14"/>
        <v>3</v>
      </c>
      <c r="EN18" s="32">
        <f t="shared" si="14"/>
        <v>71.62</v>
      </c>
      <c r="EO18" s="28">
        <f>SUMIFS('Entry Data'!$A:$A,'Entry Data'!$AB:$AB,Driver_Ach!$B18&amp;Driver_Ach!$EO$8&amp;Driver_Ach!$O$9&amp;Driver_Ach!$O$10)</f>
        <v>0</v>
      </c>
      <c r="EP18" s="19">
        <f>SUMIFS('Entry Data'!$S:$S,'Entry Data'!$AB:$AB,Driver_Ach!$B18&amp;Driver_Ach!$EO$8&amp;Driver_Ach!$O$9&amp;Driver_Ach!$O$10)</f>
        <v>0</v>
      </c>
      <c r="EQ18" s="6">
        <f>SUMIFS('Entry Data'!$A:$A,'Entry Data'!$AB:$AB,Driver_Ach!$B18&amp;Driver_Ach!$EO$8&amp;Driver_Ach!$O$9&amp;Driver_Ach!$Q$10)</f>
        <v>0</v>
      </c>
      <c r="ER18" s="19">
        <f>SUMIFS('Entry Data'!$S:$S,'Entry Data'!$AB:$AB,Driver_Ach!$B18&amp;Driver_Ach!$EO$8&amp;Driver_Ach!$O$9&amp;Driver_Ach!$Q$10)</f>
        <v>0</v>
      </c>
      <c r="ES18" s="6">
        <f>SUMIFS('Entry Data'!$A:$A,'Entry Data'!$AB:$AB,Driver_Ach!$B18&amp;Driver_Ach!$EO$8&amp;Driver_Ach!$S$9&amp;Driver_Ach!$S$10)</f>
        <v>0</v>
      </c>
      <c r="ET18" s="19">
        <f>SUMIFS('Entry Data'!$S:$S,'Entry Data'!$AB:$AB,Driver_Ach!$B18&amp;Driver_Ach!$EO$8&amp;Driver_Ach!$S$9&amp;Driver_Ach!$S$10)</f>
        <v>0</v>
      </c>
      <c r="EU18" s="6">
        <f>SUMIFS('Entry Data'!$A:$A,'Entry Data'!$AB:$AB,Driver_Ach!$B18&amp;Driver_Ach!$EO$8&amp;Driver_Ach!$S$9&amp;Driver_Ach!$U$10)</f>
        <v>0</v>
      </c>
      <c r="EV18" s="6">
        <f>SUMIFS('Entry Data'!$S:$S,'Entry Data'!$AB:$AB,Driver_Ach!$B18&amp;Driver_Ach!$EO$8&amp;Driver_Ach!$S$9&amp;Driver_Ach!$U$10)</f>
        <v>0</v>
      </c>
      <c r="EW18" s="32">
        <f t="shared" si="15"/>
        <v>0</v>
      </c>
      <c r="EX18" s="32">
        <f t="shared" si="15"/>
        <v>0</v>
      </c>
      <c r="EY18" s="28">
        <f>SUMIFS('Entry Data'!$A:$A,'Entry Data'!$AB:$AB,Driver_Ach!$B18&amp;Driver_Ach!$EY$8&amp;Driver_Ach!$O$9&amp;Driver_Ach!$O$10)</f>
        <v>0</v>
      </c>
      <c r="EZ18" s="19">
        <f>SUMIFS('Entry Data'!$S:$S,'Entry Data'!$AB:$AB,Driver_Ach!$B18&amp;Driver_Ach!$EY$8&amp;Driver_Ach!$O$9&amp;Driver_Ach!$O$10)</f>
        <v>0</v>
      </c>
      <c r="FA18" s="6">
        <f>SUMIFS('Entry Data'!$A:$A,'Entry Data'!$AB:$AB,Driver_Ach!$B18&amp;Driver_Ach!$EY$8&amp;Driver_Ach!$O$9&amp;Driver_Ach!$Q$10)</f>
        <v>0</v>
      </c>
      <c r="FB18" s="19">
        <f>SUMIFS('Entry Data'!$S:$S,'Entry Data'!$AB:$AB,Driver_Ach!$B18&amp;Driver_Ach!$EY$8&amp;Driver_Ach!$O$9&amp;Driver_Ach!$Q$10)</f>
        <v>0</v>
      </c>
      <c r="FC18" s="6">
        <f>SUMIFS('Entry Data'!$A:$A,'Entry Data'!$AB:$AB,Driver_Ach!$B18&amp;Driver_Ach!$EY$8&amp;Driver_Ach!$S$9&amp;Driver_Ach!$S$10)</f>
        <v>0</v>
      </c>
      <c r="FD18" s="19">
        <f>SUMIFS('Entry Data'!$S:$S,'Entry Data'!$AB:$AB,Driver_Ach!$B18&amp;Driver_Ach!$EY$8&amp;Driver_Ach!$S$9&amp;Driver_Ach!$S$10)</f>
        <v>0</v>
      </c>
      <c r="FE18" s="6">
        <f>SUMIFS('Entry Data'!$A:$A,'Entry Data'!$AB:$AB,Driver_Ach!$B18&amp;Driver_Ach!$EY$8&amp;Driver_Ach!$S$9&amp;Driver_Ach!$U$10)</f>
        <v>0</v>
      </c>
      <c r="FF18" s="6">
        <f>SUMIFS('Entry Data'!$S:$S,'Entry Data'!$AB:$AB,Driver_Ach!$B18&amp;Driver_Ach!$EY$8&amp;Driver_Ach!$S$9&amp;Driver_Ach!$U$10)</f>
        <v>0</v>
      </c>
      <c r="FG18" s="32">
        <f t="shared" si="16"/>
        <v>0</v>
      </c>
      <c r="FH18" s="32">
        <f t="shared" si="16"/>
        <v>0</v>
      </c>
      <c r="FI18" s="28">
        <f>SUMIFS('Entry Data'!$A:$A,'Entry Data'!$AB:$AB,Driver_Ach!$B18&amp;Driver_Ach!$FI$8&amp;Driver_Ach!$O$9&amp;Driver_Ach!$O$10)</f>
        <v>0</v>
      </c>
      <c r="FJ18" s="19">
        <f>SUMIFS('Entry Data'!$S:$S,'Entry Data'!$AB:$AB,Driver_Ach!$B18&amp;Driver_Ach!$FI$8&amp;Driver_Ach!$O$9&amp;Driver_Ach!$O$10)</f>
        <v>0</v>
      </c>
      <c r="FK18" s="6">
        <f>SUMIFS('Entry Data'!$A:$A,'Entry Data'!$AB:$AB,Driver_Ach!$B18&amp;Driver_Ach!$FI$8&amp;Driver_Ach!$O$9&amp;Driver_Ach!$Q$10)</f>
        <v>0</v>
      </c>
      <c r="FL18" s="19">
        <f>SUMIFS('Entry Data'!$S:$S,'Entry Data'!$AB:$AB,Driver_Ach!$B18&amp;Driver_Ach!$FI$8&amp;Driver_Ach!$O$9&amp;Driver_Ach!$Q$10)</f>
        <v>0</v>
      </c>
      <c r="FM18" s="6">
        <f>SUMIFS('Entry Data'!$A:$A,'Entry Data'!$AB:$AB,Driver_Ach!$B18&amp;Driver_Ach!$FI$8&amp;Driver_Ach!$S$9&amp;Driver_Ach!$S$10)</f>
        <v>0</v>
      </c>
      <c r="FN18" s="19">
        <f>SUMIFS('Entry Data'!$S:$S,'Entry Data'!$AB:$AB,Driver_Ach!$B18&amp;Driver_Ach!$FI$8&amp;Driver_Ach!$S$9&amp;Driver_Ach!$S$10)</f>
        <v>0</v>
      </c>
      <c r="FO18" s="6">
        <f>SUMIFS('Entry Data'!$A:$A,'Entry Data'!$AB:$AB,Driver_Ach!$B18&amp;Driver_Ach!$FI$8&amp;Driver_Ach!$S$9&amp;Driver_Ach!$U$10)</f>
        <v>3</v>
      </c>
      <c r="FP18" s="6">
        <f>SUMIFS('Entry Data'!$S:$S,'Entry Data'!$AB:$AB,Driver_Ach!$B18&amp;Driver_Ach!$FI$8&amp;Driver_Ach!$S$9&amp;Driver_Ach!$U$10)</f>
        <v>0</v>
      </c>
      <c r="FQ18" s="32">
        <f t="shared" si="17"/>
        <v>3</v>
      </c>
      <c r="FR18" s="32">
        <f t="shared" si="17"/>
        <v>0</v>
      </c>
      <c r="FS18" s="28">
        <f>SUMIFS('Entry Data'!$A:$A,'Entry Data'!$AB:$AB,Driver_Ach!$B18&amp;Driver_Ach!$FS$8&amp;Driver_Ach!$O$9&amp;Driver_Ach!$O$10)</f>
        <v>0</v>
      </c>
      <c r="FT18" s="19">
        <f>SUMIFS('Entry Data'!$S:$S,'Entry Data'!$AB:$AB,Driver_Ach!$B18&amp;Driver_Ach!$FS$8&amp;Driver_Ach!$O$9&amp;Driver_Ach!$O$10)</f>
        <v>0</v>
      </c>
      <c r="FU18" s="6">
        <f>SUMIFS('Entry Data'!$A:$A,'Entry Data'!$AB:$AB,Driver_Ach!$B18&amp;Driver_Ach!$FS$8&amp;Driver_Ach!$O$9&amp;Driver_Ach!$Q$10)</f>
        <v>0</v>
      </c>
      <c r="FV18" s="19">
        <f>SUMIFS('Entry Data'!$S:$S,'Entry Data'!$AB:$AB,Driver_Ach!$B18&amp;Driver_Ach!$FS$8&amp;Driver_Ach!$O$9&amp;Driver_Ach!$Q$10)</f>
        <v>0</v>
      </c>
      <c r="FW18" s="6">
        <f>SUMIFS('Entry Data'!$A:$A,'Entry Data'!$AB:$AB,Driver_Ach!$B18&amp;Driver_Ach!$FS$8&amp;Driver_Ach!$S$9&amp;Driver_Ach!$S$10)</f>
        <v>0</v>
      </c>
      <c r="FX18" s="19">
        <f>SUMIFS('Entry Data'!$S:$S,'Entry Data'!$AB:$AB,Driver_Ach!$B18&amp;Driver_Ach!$FS$8&amp;Driver_Ach!$S$9&amp;Driver_Ach!$S$10)</f>
        <v>0</v>
      </c>
      <c r="FY18" s="6">
        <f>SUMIFS('Entry Data'!$A:$A,'Entry Data'!$AB:$AB,Driver_Ach!$B18&amp;Driver_Ach!$FS$8&amp;Driver_Ach!$S$9&amp;Driver_Ach!$U$10)</f>
        <v>3</v>
      </c>
      <c r="FZ18" s="6">
        <f>SUMIFS('Entry Data'!$S:$S,'Entry Data'!$AB:$AB,Driver_Ach!$B18&amp;Driver_Ach!$FS$8&amp;Driver_Ach!$S$9&amp;Driver_Ach!$U$10)</f>
        <v>0</v>
      </c>
      <c r="GA18" s="32">
        <f t="shared" si="18"/>
        <v>3</v>
      </c>
      <c r="GB18" s="32">
        <f t="shared" si="18"/>
        <v>0</v>
      </c>
      <c r="GC18" s="28">
        <f>SUMIFS('Entry Data'!$A:$A,'Entry Data'!$AB:$AB,Driver_Ach!$B18&amp;Driver_Ach!$GC$8&amp;Driver_Ach!$O$9&amp;Driver_Ach!$O$10)</f>
        <v>0</v>
      </c>
      <c r="GD18" s="19">
        <f>SUMIFS('Entry Data'!$S:$S,'Entry Data'!$AB:$AB,Driver_Ach!$B18&amp;Driver_Ach!$GC$8&amp;Driver_Ach!$O$9&amp;Driver_Ach!$O$10)</f>
        <v>0</v>
      </c>
      <c r="GE18" s="6">
        <f>SUMIFS('Entry Data'!$A:$A,'Entry Data'!$AB:$AB,Driver_Ach!$B18&amp;Driver_Ach!$GC$8&amp;Driver_Ach!$O$9&amp;Driver_Ach!$Q$10)</f>
        <v>4</v>
      </c>
      <c r="GF18" s="19">
        <f>SUMIFS('Entry Data'!$S:$S,'Entry Data'!$AB:$AB,Driver_Ach!$B18&amp;Driver_Ach!$GC$8&amp;Driver_Ach!$O$9&amp;Driver_Ach!$Q$10)</f>
        <v>0</v>
      </c>
      <c r="GG18" s="6">
        <f>SUMIFS('Entry Data'!$A:$A,'Entry Data'!$AB:$AB,Driver_Ach!$B18&amp;Driver_Ach!$GC$8&amp;Driver_Ach!$S$9&amp;Driver_Ach!$S$10)</f>
        <v>0</v>
      </c>
      <c r="GH18" s="19">
        <f>SUMIFS('Entry Data'!$S:$S,'Entry Data'!$AB:$AB,Driver_Ach!$B18&amp;Driver_Ach!$GC$8&amp;Driver_Ach!$S$9&amp;Driver_Ach!$S$10)</f>
        <v>0</v>
      </c>
      <c r="GI18" s="6">
        <f>SUMIFS('Entry Data'!$A:$A,'Entry Data'!$AB:$AB,Driver_Ach!$B18&amp;Driver_Ach!$GC$8&amp;Driver_Ach!$S$9&amp;Driver_Ach!$U$10)</f>
        <v>0</v>
      </c>
      <c r="GJ18" s="6">
        <f>SUMIFS('Entry Data'!$S:$S,'Entry Data'!$AB:$AB,Driver_Ach!$B18&amp;Driver_Ach!$GC$8&amp;Driver_Ach!$S$9&amp;Driver_Ach!$U$10)</f>
        <v>0</v>
      </c>
      <c r="GK18" s="32">
        <f t="shared" si="19"/>
        <v>4</v>
      </c>
      <c r="GL18" s="32">
        <f t="shared" si="19"/>
        <v>0</v>
      </c>
      <c r="GM18" s="28">
        <f>SUMIFS('Entry Data'!$A:$A,'Entry Data'!$AB:$AB,Driver_Ach!$B18&amp;Driver_Ach!$GM$8&amp;Driver_Ach!$O$9&amp;Driver_Ach!$O$10)</f>
        <v>0</v>
      </c>
      <c r="GN18" s="19">
        <f>SUMIFS('Entry Data'!$S:$S,'Entry Data'!$AB:$AB,Driver_Ach!$B18&amp;Driver_Ach!$GM$8&amp;Driver_Ach!$O$9&amp;Driver_Ach!$O$10)</f>
        <v>0</v>
      </c>
      <c r="GO18" s="6">
        <f>SUMIFS('Entry Data'!$A:$A,'Entry Data'!$AB:$AB,Driver_Ach!$B18&amp;Driver_Ach!$GM$8&amp;Driver_Ach!$O$9&amp;Driver_Ach!$Q$10)</f>
        <v>0</v>
      </c>
      <c r="GP18" s="19">
        <f>SUMIFS('Entry Data'!$S:$S,'Entry Data'!$AB:$AB,Driver_Ach!$B18&amp;Driver_Ach!$GM$8&amp;Driver_Ach!$O$9&amp;Driver_Ach!$Q$10)</f>
        <v>0</v>
      </c>
      <c r="GQ18" s="6">
        <f>SUMIFS('Entry Data'!$A:$A,'Entry Data'!$AB:$AB,Driver_Ach!$B18&amp;Driver_Ach!$GM$8&amp;Driver_Ach!$S$9&amp;Driver_Ach!$S$10)</f>
        <v>0</v>
      </c>
      <c r="GR18" s="19">
        <f>SUMIFS('Entry Data'!$S:$S,'Entry Data'!$AB:$AB,Driver_Ach!$B18&amp;Driver_Ach!$GM$8&amp;Driver_Ach!$S$9&amp;Driver_Ach!$S$10)</f>
        <v>0</v>
      </c>
      <c r="GS18" s="6">
        <f>SUMIFS('Entry Data'!$A:$A,'Entry Data'!$AB:$AB,Driver_Ach!$B18&amp;Driver_Ach!$GM$8&amp;Driver_Ach!$S$9&amp;Driver_Ach!$U$10)</f>
        <v>0</v>
      </c>
      <c r="GT18" s="6">
        <f>SUMIFS('Entry Data'!$S:$S,'Entry Data'!$AB:$AB,Driver_Ach!$B18&amp;Driver_Ach!$GM$8&amp;Driver_Ach!$S$9&amp;Driver_Ach!$U$10)</f>
        <v>0</v>
      </c>
      <c r="GU18" s="32">
        <f t="shared" si="20"/>
        <v>0</v>
      </c>
      <c r="GV18" s="32">
        <f t="shared" si="20"/>
        <v>0</v>
      </c>
      <c r="GW18" s="28">
        <f>SUMIFS('Entry Data'!$A:$A,'Entry Data'!$AB:$AB,Driver_Ach!$B18&amp;Driver_Ach!$GW$8&amp;Driver_Ach!$O$9&amp;Driver_Ach!$O$10)</f>
        <v>0</v>
      </c>
      <c r="GX18" s="19">
        <f>SUMIFS('Entry Data'!$S:$S,'Entry Data'!$AB:$AB,Driver_Ach!$B18&amp;Driver_Ach!$GW$8&amp;Driver_Ach!$O$9&amp;Driver_Ach!$O$10)</f>
        <v>0</v>
      </c>
      <c r="GY18" s="6">
        <f>SUMIFS('Entry Data'!$A:$A,'Entry Data'!$AB:$AB,Driver_Ach!$B18&amp;Driver_Ach!$GW$8&amp;Driver_Ach!$O$9&amp;Driver_Ach!$Q$10)</f>
        <v>0</v>
      </c>
      <c r="GZ18" s="19">
        <f>SUMIFS('Entry Data'!$S:$S,'Entry Data'!$AB:$AB,Driver_Ach!$B18&amp;Driver_Ach!$GW$8&amp;Driver_Ach!$O$9&amp;Driver_Ach!$Q$10)</f>
        <v>0</v>
      </c>
      <c r="HA18" s="6">
        <f>SUMIFS('Entry Data'!$A:$A,'Entry Data'!$AB:$AB,Driver_Ach!$B18&amp;Driver_Ach!$GW$8&amp;Driver_Ach!$S$9&amp;Driver_Ach!$S$10)</f>
        <v>0</v>
      </c>
      <c r="HB18" s="19">
        <f>SUMIFS('Entry Data'!$S:$S,'Entry Data'!$AB:$AB,Driver_Ach!$B18&amp;Driver_Ach!$GW$8&amp;Driver_Ach!$S$9&amp;Driver_Ach!$S$10)</f>
        <v>0</v>
      </c>
      <c r="HC18" s="6">
        <f>SUMIFS('Entry Data'!$A:$A,'Entry Data'!$AB:$AB,Driver_Ach!$B18&amp;Driver_Ach!$GW$8&amp;Driver_Ach!$S$9&amp;Driver_Ach!$U$10)</f>
        <v>0</v>
      </c>
      <c r="HD18" s="6">
        <f>SUMIFS('Entry Data'!$S:$S,'Entry Data'!$AB:$AB,Driver_Ach!$B18&amp;Driver_Ach!$GW$8&amp;Driver_Ach!$S$9&amp;Driver_Ach!$U$10)</f>
        <v>0</v>
      </c>
      <c r="HE18" s="32">
        <f t="shared" si="21"/>
        <v>0</v>
      </c>
      <c r="HF18" s="32">
        <f t="shared" si="21"/>
        <v>0</v>
      </c>
      <c r="HG18" s="28">
        <f>SUMIFS('Entry Data'!$A:$A,'Entry Data'!$AB:$AB,Driver_Ach!$B18&amp;Driver_Ach!$HG$8&amp;Driver_Ach!$O$9&amp;Driver_Ach!$O$10)</f>
        <v>0</v>
      </c>
      <c r="HH18" s="19">
        <f>SUMIFS('Entry Data'!$S:$S,'Entry Data'!$AB:$AB,Driver_Ach!$B18&amp;Driver_Ach!$HG$8&amp;Driver_Ach!$O$9&amp;Driver_Ach!$O$10)</f>
        <v>0</v>
      </c>
      <c r="HI18" s="6">
        <f>SUMIFS('Entry Data'!$A:$A,'Entry Data'!$AB:$AB,Driver_Ach!$B18&amp;Driver_Ach!$HG$8&amp;Driver_Ach!$O$9&amp;Driver_Ach!$Q$10)</f>
        <v>0</v>
      </c>
      <c r="HJ18" s="19">
        <f>SUMIFS('Entry Data'!$S:$S,'Entry Data'!$AB:$AB,Driver_Ach!$B18&amp;Driver_Ach!$HG$8&amp;Driver_Ach!$O$9&amp;Driver_Ach!$Q$10)</f>
        <v>0</v>
      </c>
      <c r="HK18" s="6">
        <f>SUMIFS('Entry Data'!$A:$A,'Entry Data'!$AB:$AB,Driver_Ach!$B18&amp;Driver_Ach!$HG$8&amp;Driver_Ach!$S$9&amp;Driver_Ach!$S$10)</f>
        <v>0</v>
      </c>
      <c r="HL18" s="19">
        <f>SUMIFS('Entry Data'!$S:$S,'Entry Data'!$AB:$AB,Driver_Ach!$B18&amp;Driver_Ach!$HG$8&amp;Driver_Ach!$S$9&amp;Driver_Ach!$S$10)</f>
        <v>0</v>
      </c>
      <c r="HM18" s="6">
        <f>SUMIFS('Entry Data'!$A:$A,'Entry Data'!$AB:$AB,Driver_Ach!$B18&amp;Driver_Ach!$HG$8&amp;Driver_Ach!$S$9&amp;Driver_Ach!$U$10)</f>
        <v>0</v>
      </c>
      <c r="HN18" s="6">
        <f>SUMIFS('Entry Data'!$S:$S,'Entry Data'!$AB:$AB,Driver_Ach!$B18&amp;Driver_Ach!$HG$8&amp;Driver_Ach!$S$9&amp;Driver_Ach!$U$10)</f>
        <v>0</v>
      </c>
      <c r="HO18" s="32">
        <f t="shared" si="22"/>
        <v>0</v>
      </c>
      <c r="HP18" s="32">
        <f t="shared" si="22"/>
        <v>0</v>
      </c>
      <c r="HQ18" s="28">
        <f>SUMIFS('Entry Data'!$A:$A,'Entry Data'!$AB:$AB,Driver_Ach!$B18&amp;Driver_Ach!$HQ$8&amp;Driver_Ach!$O$9&amp;Driver_Ach!$O$10)</f>
        <v>0</v>
      </c>
      <c r="HR18" s="19">
        <f>SUMIFS('Entry Data'!$S:$S,'Entry Data'!$AB:$AB,Driver_Ach!$B18&amp;Driver_Ach!$HQ$8&amp;Driver_Ach!$O$9&amp;Driver_Ach!$O$10)</f>
        <v>0</v>
      </c>
      <c r="HS18" s="6">
        <f>SUMIFS('Entry Data'!$A:$A,'Entry Data'!$AB:$AB,Driver_Ach!$B18&amp;Driver_Ach!$HQ$8&amp;Driver_Ach!$O$9&amp;Driver_Ach!$Q$10)</f>
        <v>0</v>
      </c>
      <c r="HT18" s="19">
        <f>SUMIFS('Entry Data'!$S:$S,'Entry Data'!$AB:$AB,Driver_Ach!$B18&amp;Driver_Ach!$HQ$8&amp;Driver_Ach!$O$9&amp;Driver_Ach!$Q$10)</f>
        <v>0</v>
      </c>
      <c r="HU18" s="6">
        <f>SUMIFS('Entry Data'!$A:$A,'Entry Data'!$AB:$AB,Driver_Ach!$B18&amp;Driver_Ach!$HQ$8&amp;Driver_Ach!$S$9&amp;Driver_Ach!$S$10)</f>
        <v>0</v>
      </c>
      <c r="HV18" s="19">
        <f>SUMIFS('Entry Data'!$S:$S,'Entry Data'!$AB:$AB,Driver_Ach!$B18&amp;Driver_Ach!$HQ$8&amp;Driver_Ach!$S$9&amp;Driver_Ach!$S$10)</f>
        <v>0</v>
      </c>
      <c r="HW18" s="6">
        <f>SUMIFS('Entry Data'!$A:$A,'Entry Data'!$AB:$AB,Driver_Ach!$B18&amp;Driver_Ach!$HQ$8&amp;Driver_Ach!$S$9&amp;Driver_Ach!$U$10)</f>
        <v>0</v>
      </c>
      <c r="HX18" s="6">
        <f>SUMIFS('Entry Data'!$S:$S,'Entry Data'!$AB:$AB,Driver_Ach!$B18&amp;Driver_Ach!$HQ$8&amp;Driver_Ach!$S$9&amp;Driver_Ach!$U$10)</f>
        <v>0</v>
      </c>
      <c r="HY18" s="32">
        <f t="shared" si="23"/>
        <v>0</v>
      </c>
      <c r="HZ18" s="32">
        <f t="shared" si="23"/>
        <v>0</v>
      </c>
      <c r="IA18" s="28">
        <f>SUMIFS('Entry Data'!$A:$A,'Entry Data'!$AB:$AB,Driver_Ach!$B18&amp;Driver_Ach!$IA$8&amp;Driver_Ach!$O$9&amp;Driver_Ach!$O$10)</f>
        <v>0</v>
      </c>
      <c r="IB18" s="19">
        <f>SUMIFS('Entry Data'!$S:$S,'Entry Data'!$AB:$AB,Driver_Ach!$B18&amp;Driver_Ach!$IA$8&amp;Driver_Ach!$O$9&amp;Driver_Ach!$O$10)</f>
        <v>0</v>
      </c>
      <c r="IC18" s="6">
        <f>SUMIFS('Entry Data'!$A:$A,'Entry Data'!$AB:$AB,Driver_Ach!$B18&amp;Driver_Ach!$IA$8&amp;Driver_Ach!$O$9&amp;Driver_Ach!$Q$10)</f>
        <v>0</v>
      </c>
      <c r="ID18" s="19">
        <f>SUMIFS('Entry Data'!$S:$S,'Entry Data'!$AB:$AB,Driver_Ach!$B18&amp;Driver_Ach!$IA$8&amp;Driver_Ach!$O$9&amp;Driver_Ach!$Q$10)</f>
        <v>0</v>
      </c>
      <c r="IE18" s="6">
        <f>SUMIFS('Entry Data'!$A:$A,'Entry Data'!$AB:$AB,Driver_Ach!$B18&amp;Driver_Ach!$IA$8&amp;Driver_Ach!$S$9&amp;Driver_Ach!$S$10)</f>
        <v>0</v>
      </c>
      <c r="IF18" s="19">
        <f>SUMIFS('Entry Data'!$S:$S,'Entry Data'!$AB:$AB,Driver_Ach!$B18&amp;Driver_Ach!$IA$8&amp;Driver_Ach!$S$9&amp;Driver_Ach!$S$10)</f>
        <v>0</v>
      </c>
      <c r="IG18" s="6">
        <f>SUMIFS('Entry Data'!$A:$A,'Entry Data'!$AB:$AB,Driver_Ach!$B18&amp;Driver_Ach!$IA$8&amp;Driver_Ach!$S$9&amp;Driver_Ach!$U$10)</f>
        <v>0</v>
      </c>
      <c r="IH18" s="6">
        <f>SUMIFS('Entry Data'!$S:$S,'Entry Data'!$AB:$AB,Driver_Ach!$B18&amp;Driver_Ach!$IA$8&amp;Driver_Ach!$S$9&amp;Driver_Ach!$U$10)</f>
        <v>0</v>
      </c>
      <c r="II18" s="32">
        <f t="shared" si="24"/>
        <v>0</v>
      </c>
      <c r="IJ18" s="32">
        <f t="shared" si="24"/>
        <v>0</v>
      </c>
      <c r="IK18" s="28">
        <f>SUMIFS('Entry Data'!$A:$A,'Entry Data'!$AB:$AB,Driver_Ach!$B18&amp;Driver_Ach!$IK$8&amp;Driver_Ach!$O$9&amp;Driver_Ach!$O$10)</f>
        <v>0</v>
      </c>
      <c r="IL18" s="19">
        <f>SUMIFS('Entry Data'!$S:$S,'Entry Data'!$AB:$AB,Driver_Ach!$B18&amp;Driver_Ach!$IK$8&amp;Driver_Ach!$O$9&amp;Driver_Ach!$O$10)</f>
        <v>0</v>
      </c>
      <c r="IM18" s="6">
        <f>SUMIFS('Entry Data'!$A:$A,'Entry Data'!$AB:$AB,Driver_Ach!$B18&amp;Driver_Ach!$IK$8&amp;Driver_Ach!$O$9&amp;Driver_Ach!$Q$10)</f>
        <v>0</v>
      </c>
      <c r="IN18" s="19">
        <f>SUMIFS('Entry Data'!$S:$S,'Entry Data'!$AB:$AB,Driver_Ach!$B18&amp;Driver_Ach!$IK$8&amp;Driver_Ach!$O$9&amp;Driver_Ach!$Q$10)</f>
        <v>0</v>
      </c>
      <c r="IO18" s="6">
        <f>SUMIFS('Entry Data'!$A:$A,'Entry Data'!$AB:$AB,Driver_Ach!$B18&amp;Driver_Ach!$IK$8&amp;Driver_Ach!$S$9&amp;Driver_Ach!$S$10)</f>
        <v>0</v>
      </c>
      <c r="IP18" s="19">
        <f>SUMIFS('Entry Data'!$S:$S,'Entry Data'!$AB:$AB,Driver_Ach!$B18&amp;Driver_Ach!$IK$8&amp;Driver_Ach!$S$9&amp;Driver_Ach!$S$10)</f>
        <v>0</v>
      </c>
      <c r="IQ18" s="6">
        <f>SUMIFS('Entry Data'!$A:$A,'Entry Data'!$AB:$AB,Driver_Ach!$B18&amp;Driver_Ach!$IK$8&amp;Driver_Ach!$S$9&amp;Driver_Ach!$U$10)</f>
        <v>0</v>
      </c>
      <c r="IR18" s="6">
        <f>SUMIFS('Entry Data'!$S:$S,'Entry Data'!$AB:$AB,Driver_Ach!$B18&amp;Driver_Ach!$IK$8&amp;Driver_Ach!$S$9&amp;Driver_Ach!$U$10)</f>
        <v>0</v>
      </c>
      <c r="IS18" s="32">
        <f t="shared" si="25"/>
        <v>0</v>
      </c>
      <c r="IT18" s="32">
        <f t="shared" si="25"/>
        <v>0</v>
      </c>
      <c r="IU18" s="28">
        <f>SUMIFS('Entry Data'!$A:$A,'Entry Data'!$AB:$AB,Driver_Ach!$B18&amp;Driver_Ach!$IU$8&amp;Driver_Ach!$O$9&amp;Driver_Ach!$O$10)</f>
        <v>0</v>
      </c>
      <c r="IV18" s="19">
        <f>SUMIFS('Entry Data'!$S:$S,'Entry Data'!$AB:$AB,Driver_Ach!$B18&amp;Driver_Ach!$IU$8&amp;Driver_Ach!$O$9&amp;Driver_Ach!$O$10)</f>
        <v>0</v>
      </c>
      <c r="IW18" s="6">
        <f>SUMIFS('Entry Data'!$A:$A,'Entry Data'!$AB:$AB,Driver_Ach!$B18&amp;Driver_Ach!$IU$8&amp;Driver_Ach!$O$9&amp;Driver_Ach!$Q$10)</f>
        <v>0</v>
      </c>
      <c r="IX18" s="19">
        <f>SUMIFS('Entry Data'!$S:$S,'Entry Data'!$AB:$AB,Driver_Ach!$B18&amp;Driver_Ach!$IU$8&amp;Driver_Ach!$O$9&amp;Driver_Ach!$Q$10)</f>
        <v>0</v>
      </c>
      <c r="IY18" s="6">
        <f>SUMIFS('Entry Data'!$A:$A,'Entry Data'!$AB:$AB,Driver_Ach!$B18&amp;Driver_Ach!$IU$8&amp;Driver_Ach!$S$9&amp;Driver_Ach!$S$10)</f>
        <v>0</v>
      </c>
      <c r="IZ18" s="19">
        <f>SUMIFS('Entry Data'!$S:$S,'Entry Data'!$AB:$AB,Driver_Ach!$B18&amp;Driver_Ach!$IU$8&amp;Driver_Ach!$S$9&amp;Driver_Ach!$S$10)</f>
        <v>0</v>
      </c>
      <c r="JA18" s="6">
        <f>SUMIFS('Entry Data'!$A:$A,'Entry Data'!$AB:$AB,Driver_Ach!$B18&amp;Driver_Ach!$IU$8&amp;Driver_Ach!$S$9&amp;Driver_Ach!$U$10)</f>
        <v>0</v>
      </c>
      <c r="JB18" s="6">
        <f>SUMIFS('Entry Data'!$S:$S,'Entry Data'!$AB:$AB,Driver_Ach!$B18&amp;Driver_Ach!$IU$8&amp;Driver_Ach!$S$9&amp;Driver_Ach!$U$10)</f>
        <v>0</v>
      </c>
      <c r="JC18" s="32">
        <f t="shared" si="26"/>
        <v>0</v>
      </c>
      <c r="JD18" s="32">
        <f t="shared" si="26"/>
        <v>0</v>
      </c>
      <c r="JE18" s="28">
        <f>SUMIFS('Entry Data'!$A:$A,'Entry Data'!$AB:$AB,Driver_Ach!$B18&amp;Driver_Ach!$JE$8&amp;Driver_Ach!$O$9&amp;Driver_Ach!$O$10)</f>
        <v>0</v>
      </c>
      <c r="JF18" s="19">
        <f>SUMIFS('Entry Data'!$S:$S,'Entry Data'!$AB:$AB,Driver_Ach!$B18&amp;Driver_Ach!$JE$8&amp;Driver_Ach!$O$9&amp;Driver_Ach!$O$10)</f>
        <v>0</v>
      </c>
      <c r="JG18" s="6">
        <f>SUMIFS('Entry Data'!$A:$A,'Entry Data'!$AB:$AB,Driver_Ach!$B18&amp;Driver_Ach!$JE$8&amp;Driver_Ach!$O$9&amp;Driver_Ach!$Q$10)</f>
        <v>0</v>
      </c>
      <c r="JH18" s="19">
        <f>SUMIFS('Entry Data'!$S:$S,'Entry Data'!$AB:$AB,Driver_Ach!$B18&amp;Driver_Ach!$JE$8&amp;Driver_Ach!$O$9&amp;Driver_Ach!$Q$10)</f>
        <v>0</v>
      </c>
      <c r="JI18" s="6">
        <f>SUMIFS('Entry Data'!$A:$A,'Entry Data'!$AB:$AB,Driver_Ach!$B18&amp;Driver_Ach!$JE$8&amp;Driver_Ach!$S$9&amp;Driver_Ach!$S$10)</f>
        <v>0</v>
      </c>
      <c r="JJ18" s="19">
        <f>SUMIFS('Entry Data'!$S:$S,'Entry Data'!$AB:$AB,Driver_Ach!$B18&amp;Driver_Ach!$JE$8&amp;Driver_Ach!$S$9&amp;Driver_Ach!$S$10)</f>
        <v>0</v>
      </c>
      <c r="JK18" s="6">
        <f>SUMIFS('Entry Data'!$A:$A,'Entry Data'!$AB:$AB,Driver_Ach!$B18&amp;Driver_Ach!$JE$8&amp;Driver_Ach!$S$9&amp;Driver_Ach!$U$10)</f>
        <v>0</v>
      </c>
      <c r="JL18" s="6">
        <f>SUMIFS('Entry Data'!$S:$S,'Entry Data'!$AB:$AB,Driver_Ach!$B18&amp;Driver_Ach!$JE$8&amp;Driver_Ach!$S$9&amp;Driver_Ach!$U$10)</f>
        <v>0</v>
      </c>
      <c r="JM18" s="32">
        <f t="shared" si="27"/>
        <v>0</v>
      </c>
      <c r="JN18" s="32">
        <f t="shared" si="27"/>
        <v>0</v>
      </c>
      <c r="JO18" s="28">
        <f>SUMIFS('Entry Data'!$A:$A,'Entry Data'!$AB:$AB,Driver_Ach!$B18&amp;Driver_Ach!$JO$8&amp;Driver_Ach!$O$9&amp;Driver_Ach!$O$10)</f>
        <v>0</v>
      </c>
      <c r="JP18" s="19">
        <f>SUMIFS('Entry Data'!$S:$S,'Entry Data'!$AB:$AB,Driver_Ach!$B18&amp;Driver_Ach!$JO$8&amp;Driver_Ach!$O$9&amp;Driver_Ach!$O$10)</f>
        <v>0</v>
      </c>
      <c r="JQ18" s="6">
        <f>SUMIFS('Entry Data'!$A:$A,'Entry Data'!$AB:$AB,Driver_Ach!$B18&amp;Driver_Ach!$JO$8&amp;Driver_Ach!$O$9&amp;Driver_Ach!$Q$10)</f>
        <v>0</v>
      </c>
      <c r="JR18" s="19">
        <f>SUMIFS('Entry Data'!$S:$S,'Entry Data'!$AB:$AB,Driver_Ach!$B18&amp;Driver_Ach!$JO$8&amp;Driver_Ach!$O$9&amp;Driver_Ach!$Q$10)</f>
        <v>0</v>
      </c>
      <c r="JS18" s="6">
        <f>SUMIFS('Entry Data'!$A:$A,'Entry Data'!$AB:$AB,Driver_Ach!$B18&amp;Driver_Ach!$JO$8&amp;Driver_Ach!$S$9&amp;Driver_Ach!$S$10)</f>
        <v>0</v>
      </c>
      <c r="JT18" s="19">
        <f>SUMIFS('Entry Data'!$S:$S,'Entry Data'!$AB:$AB,Driver_Ach!$B18&amp;Driver_Ach!$JO$8&amp;Driver_Ach!$S$9&amp;Driver_Ach!$S$10)</f>
        <v>0</v>
      </c>
      <c r="JU18" s="6">
        <f>SUMIFS('Entry Data'!$A:$A,'Entry Data'!$AB:$AB,Driver_Ach!$B18&amp;Driver_Ach!$JO$8&amp;Driver_Ach!$S$9&amp;Driver_Ach!$U$10)</f>
        <v>0</v>
      </c>
      <c r="JV18" s="6">
        <f>SUMIFS('Entry Data'!$S:$S,'Entry Data'!$AB:$AB,Driver_Ach!$B18&amp;Driver_Ach!$JO$8&amp;Driver_Ach!$S$9&amp;Driver_Ach!$U$10)</f>
        <v>0</v>
      </c>
      <c r="JW18" s="32">
        <f t="shared" si="28"/>
        <v>0</v>
      </c>
      <c r="JX18" s="32">
        <f t="shared" si="28"/>
        <v>0</v>
      </c>
      <c r="JY18" s="28">
        <f>SUMIFS('Entry Data'!$A:$A,'Entry Data'!$AB:$AB,Driver_Ach!$B18&amp;Driver_Ach!$JY$8&amp;Driver_Ach!$O$9&amp;Driver_Ach!$O$10)</f>
        <v>0</v>
      </c>
      <c r="JZ18" s="19">
        <f>SUMIFS('Entry Data'!$S:$S,'Entry Data'!$AB:$AB,Driver_Ach!$B18&amp;Driver_Ach!$JY$8&amp;Driver_Ach!$O$9&amp;Driver_Ach!$O$10)</f>
        <v>0</v>
      </c>
      <c r="KA18" s="6">
        <f>SUMIFS('Entry Data'!$A:$A,'Entry Data'!$AB:$AB,Driver_Ach!$B18&amp;Driver_Ach!$JY$8&amp;Driver_Ach!$O$9&amp;Driver_Ach!$Q$10)</f>
        <v>0</v>
      </c>
      <c r="KB18" s="19">
        <f>SUMIFS('Entry Data'!$S:$S,'Entry Data'!$AB:$AB,Driver_Ach!$B18&amp;Driver_Ach!$JY$8&amp;Driver_Ach!$O$9&amp;Driver_Ach!$Q$10)</f>
        <v>0</v>
      </c>
      <c r="KC18" s="6">
        <f>SUMIFS('Entry Data'!$A:$A,'Entry Data'!$AB:$AB,Driver_Ach!$B18&amp;Driver_Ach!$JY$8&amp;Driver_Ach!$S$9&amp;Driver_Ach!$S$10)</f>
        <v>0</v>
      </c>
      <c r="KD18" s="19">
        <f>SUMIFS('Entry Data'!$S:$S,'Entry Data'!$AB:$AB,Driver_Ach!$B18&amp;Driver_Ach!$JY$8&amp;Driver_Ach!$S$9&amp;Driver_Ach!$S$10)</f>
        <v>0</v>
      </c>
      <c r="KE18" s="6">
        <f>SUMIFS('Entry Data'!$A:$A,'Entry Data'!$AB:$AB,Driver_Ach!$B18&amp;Driver_Ach!$JY$8&amp;Driver_Ach!$S$9&amp;Driver_Ach!$U$10)</f>
        <v>0</v>
      </c>
      <c r="KF18" s="6">
        <f>SUMIFS('Entry Data'!$S:$S,'Entry Data'!$AB:$AB,Driver_Ach!$B18&amp;Driver_Ach!$JY$8&amp;Driver_Ach!$S$9&amp;Driver_Ach!$U$10)</f>
        <v>0</v>
      </c>
      <c r="KG18" s="32">
        <f t="shared" si="29"/>
        <v>0</v>
      </c>
      <c r="KH18" s="32">
        <f t="shared" si="29"/>
        <v>0</v>
      </c>
      <c r="KI18" s="28">
        <f>SUMIFS('Entry Data'!$A:$A,'Entry Data'!$AB:$AB,Driver_Ach!$B18&amp;Driver_Ach!$KI$8&amp;Driver_Ach!$O$9&amp;Driver_Ach!$O$10)</f>
        <v>0</v>
      </c>
      <c r="KJ18" s="19">
        <f>SUMIFS('Entry Data'!$S:$S,'Entry Data'!$AB:$AB,Driver_Ach!$B18&amp;Driver_Ach!$KI$8&amp;Driver_Ach!$O$9&amp;Driver_Ach!$O$10)</f>
        <v>0</v>
      </c>
      <c r="KK18" s="6">
        <f>SUMIFS('Entry Data'!$A:$A,'Entry Data'!$AB:$AB,Driver_Ach!$B18&amp;Driver_Ach!$KI$8&amp;Driver_Ach!$O$9&amp;Driver_Ach!$Q$10)</f>
        <v>0</v>
      </c>
      <c r="KL18" s="19">
        <f>SUMIFS('Entry Data'!$S:$S,'Entry Data'!$AB:$AB,Driver_Ach!$B18&amp;Driver_Ach!$KI$8&amp;Driver_Ach!$O$9&amp;Driver_Ach!$Q$10)</f>
        <v>0</v>
      </c>
      <c r="KM18" s="6">
        <f>SUMIFS('Entry Data'!$A:$A,'Entry Data'!$AB:$AB,Driver_Ach!$B18&amp;Driver_Ach!$KI$8&amp;Driver_Ach!$S$9&amp;Driver_Ach!$S$10)</f>
        <v>0</v>
      </c>
      <c r="KN18" s="19">
        <f>SUMIFS('Entry Data'!$S:$S,'Entry Data'!$AB:$AB,Driver_Ach!$B18&amp;Driver_Ach!$KI$8&amp;Driver_Ach!$S$9&amp;Driver_Ach!$S$10)</f>
        <v>0</v>
      </c>
      <c r="KO18" s="6">
        <f>SUMIFS('Entry Data'!$A:$A,'Entry Data'!$AB:$AB,Driver_Ach!$B18&amp;Driver_Ach!$KI$8&amp;Driver_Ach!$S$9&amp;Driver_Ach!$U$10)</f>
        <v>0</v>
      </c>
      <c r="KP18" s="6">
        <f>SUMIFS('Entry Data'!$S:$S,'Entry Data'!$AB:$AB,Driver_Ach!$B18&amp;Driver_Ach!$KI$8&amp;Driver_Ach!$S$9&amp;Driver_Ach!$U$10)</f>
        <v>0</v>
      </c>
      <c r="KQ18" s="32">
        <f t="shared" si="30"/>
        <v>0</v>
      </c>
      <c r="KR18" s="32">
        <f t="shared" si="30"/>
        <v>0</v>
      </c>
      <c r="KS18" s="28">
        <f>SUMIFS('Entry Data'!$A:$A,'Entry Data'!$AB:$AB,Driver_Ach!$B18&amp;Driver_Ach!$KS$8&amp;Driver_Ach!$O$9&amp;Driver_Ach!$O$10)</f>
        <v>0</v>
      </c>
      <c r="KT18" s="19">
        <f>SUMIFS('Entry Data'!$S:$S,'Entry Data'!$AB:$AB,Driver_Ach!$B18&amp;Driver_Ach!$KS$8&amp;Driver_Ach!$O$9&amp;Driver_Ach!$O$10)</f>
        <v>0</v>
      </c>
      <c r="KU18" s="6">
        <f>SUMIFS('Entry Data'!$A:$A,'Entry Data'!$AB:$AB,Driver_Ach!$B18&amp;Driver_Ach!$KS$8&amp;Driver_Ach!$O$9&amp;Driver_Ach!$Q$10)</f>
        <v>0</v>
      </c>
      <c r="KV18" s="19">
        <f>SUMIFS('Entry Data'!$S:$S,'Entry Data'!$AB:$AB,Driver_Ach!$B18&amp;Driver_Ach!$KS$8&amp;Driver_Ach!$O$9&amp;Driver_Ach!$Q$10)</f>
        <v>0</v>
      </c>
      <c r="KW18" s="6">
        <f>SUMIFS('Entry Data'!$A:$A,'Entry Data'!$AB:$AB,Driver_Ach!$B18&amp;Driver_Ach!$KS$8&amp;Driver_Ach!$S$9&amp;Driver_Ach!$S$10)</f>
        <v>0</v>
      </c>
      <c r="KX18" s="19">
        <f>SUMIFS('Entry Data'!$S:$S,'Entry Data'!$AB:$AB,Driver_Ach!$B18&amp;Driver_Ach!$KS$8&amp;Driver_Ach!$S$9&amp;Driver_Ach!$S$10)</f>
        <v>0</v>
      </c>
      <c r="KY18" s="6">
        <f>SUMIFS('Entry Data'!$A:$A,'Entry Data'!$AB:$AB,Driver_Ach!$B18&amp;Driver_Ach!$KS$8&amp;Driver_Ach!$S$9&amp;Driver_Ach!$U$10)</f>
        <v>0</v>
      </c>
      <c r="KZ18" s="6">
        <f>SUMIFS('Entry Data'!$S:$S,'Entry Data'!$AB:$AB,Driver_Ach!$B18&amp;Driver_Ach!$KS$8&amp;Driver_Ach!$S$9&amp;Driver_Ach!$U$10)</f>
        <v>0</v>
      </c>
      <c r="LA18" s="32">
        <f t="shared" si="31"/>
        <v>0</v>
      </c>
      <c r="LB18" s="32">
        <f t="shared" si="31"/>
        <v>0</v>
      </c>
      <c r="LC18" s="28">
        <f>SUMIFS('Entry Data'!$A:$A,'Entry Data'!$AB:$AB,Driver_Ach!$B18&amp;Driver_Ach!$LC$8&amp;Driver_Ach!$O$9&amp;Driver_Ach!$O$10)</f>
        <v>0</v>
      </c>
      <c r="LD18" s="19">
        <f>SUMIFS('Entry Data'!$S:$S,'Entry Data'!$AB:$AB,Driver_Ach!$B18&amp;Driver_Ach!$LC$8&amp;Driver_Ach!$O$9&amp;Driver_Ach!$O$10)</f>
        <v>0</v>
      </c>
      <c r="LE18" s="6">
        <f>SUMIFS('Entry Data'!$A:$A,'Entry Data'!$AB:$AB,Driver_Ach!$B18&amp;Driver_Ach!$LC$8&amp;Driver_Ach!$O$9&amp;Driver_Ach!$Q$10)</f>
        <v>0</v>
      </c>
      <c r="LF18" s="19">
        <f>SUMIFS('Entry Data'!$S:$S,'Entry Data'!$AB:$AB,Driver_Ach!$B18&amp;Driver_Ach!$LC$8&amp;Driver_Ach!$O$9&amp;Driver_Ach!$Q$10)</f>
        <v>0</v>
      </c>
      <c r="LG18" s="6">
        <f>SUMIFS('Entry Data'!$A:$A,'Entry Data'!$AB:$AB,Driver_Ach!$B18&amp;Driver_Ach!$LC$8&amp;Driver_Ach!$S$9&amp;Driver_Ach!$S$10)</f>
        <v>0</v>
      </c>
      <c r="LH18" s="19">
        <f>SUMIFS('Entry Data'!$S:$S,'Entry Data'!$AB:$AB,Driver_Ach!$B18&amp;Driver_Ach!$LC$8&amp;Driver_Ach!$S$9&amp;Driver_Ach!$S$10)</f>
        <v>0</v>
      </c>
      <c r="LI18" s="6">
        <f>SUMIFS('Entry Data'!$A:$A,'Entry Data'!$AB:$AB,Driver_Ach!$B18&amp;Driver_Ach!$LC$8&amp;Driver_Ach!$S$9&amp;Driver_Ach!$U$10)</f>
        <v>0</v>
      </c>
      <c r="LJ18" s="6">
        <f>SUMIFS('Entry Data'!$S:$S,'Entry Data'!$AB:$AB,Driver_Ach!$B18&amp;Driver_Ach!$LC$8&amp;Driver_Ach!$S$9&amp;Driver_Ach!$U$10)</f>
        <v>0</v>
      </c>
      <c r="LK18" s="32">
        <f t="shared" si="32"/>
        <v>0</v>
      </c>
      <c r="LL18" s="32">
        <f t="shared" si="32"/>
        <v>0</v>
      </c>
    </row>
    <row r="19" spans="1:324" x14ac:dyDescent="0.2">
      <c r="A19" s="3">
        <v>8</v>
      </c>
      <c r="B19" s="31" t="s">
        <v>201</v>
      </c>
      <c r="C19" s="3"/>
      <c r="D19" s="6">
        <f t="shared" si="1"/>
        <v>11</v>
      </c>
      <c r="E19" s="6">
        <f t="shared" si="0"/>
        <v>138.9</v>
      </c>
      <c r="F19" s="6">
        <f t="shared" si="0"/>
        <v>1</v>
      </c>
      <c r="G19" s="6">
        <f t="shared" si="0"/>
        <v>26.14</v>
      </c>
      <c r="H19" s="6">
        <f t="shared" si="0"/>
        <v>0</v>
      </c>
      <c r="I19" s="19">
        <f t="shared" si="0"/>
        <v>0</v>
      </c>
      <c r="J19" s="6">
        <f t="shared" si="0"/>
        <v>0</v>
      </c>
      <c r="K19" s="19">
        <f t="shared" si="0"/>
        <v>0</v>
      </c>
      <c r="L19" s="6">
        <f t="shared" si="0"/>
        <v>12</v>
      </c>
      <c r="M19" s="19">
        <f t="shared" si="0"/>
        <v>165.04000000000002</v>
      </c>
      <c r="N19" s="15"/>
      <c r="O19" s="6">
        <f>SUMIFS('Entry Data'!$A:$A,'Entry Data'!$AB:$AB,Driver_Ach!$B19&amp;Driver_Ach!$O$8&amp;Driver_Ach!$O$9&amp;Driver_Ach!$O$10)</f>
        <v>0</v>
      </c>
      <c r="P19" s="19">
        <f>SUMIFS('Entry Data'!$S:$S,'Entry Data'!$AB:$AB,Driver_Ach!$B19&amp;Driver_Ach!$O$8&amp;Driver_Ach!$O$9&amp;Driver_Ach!$O$10)</f>
        <v>0</v>
      </c>
      <c r="Q19" s="6">
        <f>SUMIFS('Entry Data'!$A:$A,'Entry Data'!$AB:$AB,Driver_Ach!$B19&amp;Driver_Ach!$O$8&amp;Driver_Ach!$O$9&amp;Driver_Ach!$Q$10)</f>
        <v>0</v>
      </c>
      <c r="R19" s="19">
        <f>SUMIFS('Entry Data'!$S:$S,'Entry Data'!$AB:$AB,Driver_Ach!$B19&amp;Driver_Ach!$O$8&amp;Driver_Ach!$O$9&amp;Driver_Ach!$Q$10)</f>
        <v>0</v>
      </c>
      <c r="S19" s="6">
        <f>SUMIFS('Entry Data'!$A:$A,'Entry Data'!$AB:$AB,Driver_Ach!$B19&amp;Driver_Ach!$O$8&amp;Driver_Ach!$S$9&amp;Driver_Ach!$S$10)</f>
        <v>0</v>
      </c>
      <c r="T19" s="19">
        <f>SUMIFS('Entry Data'!$S:$S,'Entry Data'!$AB:$AB,Driver_Ach!$B19&amp;Driver_Ach!$O$8&amp;Driver_Ach!$S$9&amp;Driver_Ach!$S$10)</f>
        <v>0</v>
      </c>
      <c r="U19" s="6">
        <f>SUMIFS('Entry Data'!$A:$A,'Entry Data'!$AB:$AB,Driver_Ach!$B19&amp;Driver_Ach!$O$8&amp;Driver_Ach!$S$9&amp;Driver_Ach!$U$10)</f>
        <v>0</v>
      </c>
      <c r="V19" s="6">
        <f>SUMIFS('Entry Data'!$S:$S,'Entry Data'!$AB:$AB,Driver_Ach!$B19&amp;Driver_Ach!$O$8&amp;Driver_Ach!$S$9&amp;Driver_Ach!$U$10)</f>
        <v>0</v>
      </c>
      <c r="W19" s="32">
        <f t="shared" si="2"/>
        <v>0</v>
      </c>
      <c r="X19" s="33">
        <f t="shared" si="2"/>
        <v>0</v>
      </c>
      <c r="Y19" s="28">
        <f>SUMIFS('Entry Data'!$A:$A,'Entry Data'!$AB:$AB,Driver_Ach!$B19&amp;Driver_Ach!$Y$8&amp;Driver_Ach!$O$9&amp;Driver_Ach!$O$10)</f>
        <v>0</v>
      </c>
      <c r="Z19" s="19">
        <f>SUMIFS('Entry Data'!$S:$S,'Entry Data'!$AB:$AB,Driver_Ach!$B19&amp;Driver_Ach!$Y$8&amp;Driver_Ach!$O$9&amp;Driver_Ach!$O$10)</f>
        <v>0</v>
      </c>
      <c r="AA19" s="6">
        <f>SUMIFS('Entry Data'!$A:$A,'Entry Data'!$AB:$AB,Driver_Ach!$B19&amp;Driver_Ach!$Y$8&amp;Driver_Ach!$O$9&amp;Driver_Ach!$Q$10)</f>
        <v>0</v>
      </c>
      <c r="AB19" s="19">
        <f>SUMIFS('Entry Data'!$S:$S,'Entry Data'!$AB:$AB,Driver_Ach!$B19&amp;Driver_Ach!$Y$8&amp;Driver_Ach!$O$9&amp;Driver_Ach!$Q$10)</f>
        <v>0</v>
      </c>
      <c r="AC19" s="6">
        <f>SUMIFS('Entry Data'!$A:$A,'Entry Data'!$AB:$AB,Driver_Ach!$B19&amp;Driver_Ach!$Y$8&amp;Driver_Ach!$S$9&amp;Driver_Ach!$S$10)</f>
        <v>0</v>
      </c>
      <c r="AD19" s="19">
        <f>SUMIFS('Entry Data'!$S:$S,'Entry Data'!$AB:$AB,Driver_Ach!$B19&amp;Driver_Ach!$Y$8&amp;Driver_Ach!$S$9&amp;Driver_Ach!$S$10)</f>
        <v>0</v>
      </c>
      <c r="AE19" s="6">
        <f>SUMIFS('Entry Data'!$A:$A,'Entry Data'!$AB:$AB,Driver_Ach!$B19&amp;Driver_Ach!$Y$8&amp;Driver_Ach!$S$9&amp;Driver_Ach!$U$10)</f>
        <v>0</v>
      </c>
      <c r="AF19" s="6">
        <f>SUMIFS('Entry Data'!$S:$S,'Entry Data'!$AB:$AB,Driver_Ach!$B19&amp;Driver_Ach!$Y$8&amp;Driver_Ach!$S$9&amp;Driver_Ach!$U$10)</f>
        <v>0</v>
      </c>
      <c r="AG19" s="32">
        <f t="shared" si="3"/>
        <v>0</v>
      </c>
      <c r="AH19" s="32">
        <f t="shared" si="3"/>
        <v>0</v>
      </c>
      <c r="AI19" s="28">
        <f>SUMIFS('Entry Data'!$A:$A,'Entry Data'!$AB:$AB,Driver_Ach!$B19&amp;Driver_Ach!$AI$8&amp;Driver_Ach!$O$9&amp;Driver_Ach!$O$10)</f>
        <v>5</v>
      </c>
      <c r="AJ19" s="19">
        <f>SUMIFS('Entry Data'!$S:$S,'Entry Data'!$AB:$AB,Driver_Ach!$B19&amp;Driver_Ach!$AI$8&amp;Driver_Ach!$O$9&amp;Driver_Ach!$O$10)</f>
        <v>138.9</v>
      </c>
      <c r="AK19" s="6">
        <f>SUMIFS('Entry Data'!$A:$A,'Entry Data'!$AB:$AB,Driver_Ach!$B19&amp;Driver_Ach!$AI$8&amp;Driver_Ach!$O$9&amp;Driver_Ach!$Q$10)</f>
        <v>0</v>
      </c>
      <c r="AL19" s="19">
        <f>SUMIFS('Entry Data'!$S:$S,'Entry Data'!$AB:$AB,Driver_Ach!$B19&amp;Driver_Ach!$AI$8&amp;Driver_Ach!$O$9&amp;Driver_Ach!$Q$10)</f>
        <v>0</v>
      </c>
      <c r="AM19" s="6">
        <f>SUMIFS('Entry Data'!$A:$A,'Entry Data'!$AB:$AB,Driver_Ach!$B19&amp;Driver_Ach!$AI$8&amp;Driver_Ach!$S$9&amp;Driver_Ach!$S$10)</f>
        <v>0</v>
      </c>
      <c r="AN19" s="19">
        <f>SUMIFS('Entry Data'!$S:$S,'Entry Data'!$AB:$AB,Driver_Ach!$B19&amp;Driver_Ach!$AI$8&amp;Driver_Ach!$S$9&amp;Driver_Ach!$S$10)</f>
        <v>0</v>
      </c>
      <c r="AO19" s="6">
        <f>SUMIFS('Entry Data'!$A:$A,'Entry Data'!$AB:$AB,Driver_Ach!$B19&amp;Driver_Ach!$AI$8&amp;Driver_Ach!$S$9&amp;Driver_Ach!$U$10)</f>
        <v>0</v>
      </c>
      <c r="AP19" s="19">
        <f>SUMIFS('Entry Data'!$S:$S,'Entry Data'!$AB:$AB,Driver_Ach!$B19&amp;Driver_Ach!$AI$8&amp;Driver_Ach!$S$9&amp;Driver_Ach!$U$10)</f>
        <v>0</v>
      </c>
      <c r="AQ19" s="32">
        <f t="shared" si="4"/>
        <v>5</v>
      </c>
      <c r="AR19" s="32">
        <f t="shared" si="4"/>
        <v>138.9</v>
      </c>
      <c r="AS19" s="28">
        <f>SUMIFS('Entry Data'!$A:$A,'Entry Data'!$AB:$AB,Driver_Ach!$B19&amp;Driver_Ach!$AS$8&amp;Driver_Ach!$O$9&amp;Driver_Ach!$O$10)</f>
        <v>0</v>
      </c>
      <c r="AT19" s="19">
        <f>SUMIFS('Entry Data'!$S:$S,'Entry Data'!$AB:$AB,Driver_Ach!$B19&amp;Driver_Ach!$AS$8&amp;Driver_Ach!$O$9&amp;Driver_Ach!$O$10)</f>
        <v>0</v>
      </c>
      <c r="AU19" s="6">
        <f>SUMIFS('Entry Data'!$A:$A,'Entry Data'!$AB:$AB,Driver_Ach!$B19&amp;Driver_Ach!$AS$8&amp;Driver_Ach!$O$9&amp;Driver_Ach!$Q$10)</f>
        <v>0</v>
      </c>
      <c r="AV19" s="19">
        <f>SUMIFS('Entry Data'!$S:$S,'Entry Data'!$AB:$AB,Driver_Ach!$B19&amp;Driver_Ach!$AS$8&amp;Driver_Ach!$O$9&amp;Driver_Ach!$Q$10)</f>
        <v>0</v>
      </c>
      <c r="AW19" s="6">
        <f>SUMIFS('Entry Data'!$A:$A,'Entry Data'!$AB:$AB,Driver_Ach!$B19&amp;Driver_Ach!$AS$8&amp;Driver_Ach!$S$9&amp;Driver_Ach!$S$10)</f>
        <v>0</v>
      </c>
      <c r="AX19" s="19">
        <f>SUMIFS('Entry Data'!$S:$S,'Entry Data'!$AB:$AB,Driver_Ach!$B19&amp;Driver_Ach!$AS$8&amp;Driver_Ach!$S$9&amp;Driver_Ach!$S$10)</f>
        <v>0</v>
      </c>
      <c r="AY19" s="6">
        <f>SUMIFS('Entry Data'!$A:$A,'Entry Data'!$AB:$AB,Driver_Ach!$B19&amp;Driver_Ach!$AS$8&amp;Driver_Ach!$S$9&amp;Driver_Ach!$U$10)</f>
        <v>0</v>
      </c>
      <c r="AZ19" s="6">
        <f>SUMIFS('Entry Data'!$S:$S,'Entry Data'!$AB:$AB,Driver_Ach!$B19&amp;Driver_Ach!$AS$8&amp;Driver_Ach!$S$9&amp;Driver_Ach!$U$10)</f>
        <v>0</v>
      </c>
      <c r="BA19" s="32">
        <f t="shared" si="5"/>
        <v>0</v>
      </c>
      <c r="BB19" s="32">
        <f t="shared" si="5"/>
        <v>0</v>
      </c>
      <c r="BC19" s="28">
        <f>SUMIFS('Entry Data'!$A:$A,'Entry Data'!$AB:$AB,Driver_Ach!$B19&amp;Driver_Ach!$BC$8&amp;Driver_Ach!$O$9&amp;Driver_Ach!$O$10)</f>
        <v>0</v>
      </c>
      <c r="BD19" s="19">
        <f>SUMIFS('Entry Data'!$S:$S,'Entry Data'!$AB:$AB,Driver_Ach!$B19&amp;Driver_Ach!$BC$8&amp;Driver_Ach!$O$9&amp;Driver_Ach!$O$10)</f>
        <v>0</v>
      </c>
      <c r="BE19" s="6">
        <f>SUMIFS('Entry Data'!$A:$A,'Entry Data'!$AB:$AB,Driver_Ach!$B19&amp;Driver_Ach!$BC$8&amp;Driver_Ach!$O$9&amp;Driver_Ach!$Q$10)</f>
        <v>0</v>
      </c>
      <c r="BF19" s="19">
        <f>SUMIFS('Entry Data'!$S:$S,'Entry Data'!$AB:$AB,Driver_Ach!$B19&amp;Driver_Ach!$BC$8&amp;Driver_Ach!$O$9&amp;Driver_Ach!$Q$10)</f>
        <v>0</v>
      </c>
      <c r="BG19" s="6">
        <f>SUMIFS('Entry Data'!$A:$A,'Entry Data'!$AB:$AB,Driver_Ach!$B19&amp;Driver_Ach!$BC$8&amp;Driver_Ach!$S$9&amp;Driver_Ach!$S$10)</f>
        <v>0</v>
      </c>
      <c r="BH19" s="19">
        <f>SUMIFS('Entry Data'!$S:$S,'Entry Data'!$AB:$AB,Driver_Ach!$B19&amp;Driver_Ach!$BC$8&amp;Driver_Ach!$S$9&amp;Driver_Ach!$S$10)</f>
        <v>0</v>
      </c>
      <c r="BI19" s="6">
        <f>SUMIFS('Entry Data'!$A:$A,'Entry Data'!$AB:$AB,Driver_Ach!$B19&amp;Driver_Ach!$BC$8&amp;Driver_Ach!$S$9&amp;Driver_Ach!$U$10)</f>
        <v>0</v>
      </c>
      <c r="BJ19" s="6">
        <f>SUMIFS('Entry Data'!$S:$S,'Entry Data'!$AB:$AB,Driver_Ach!$B19&amp;Driver_Ach!$BC$8&amp;Driver_Ach!$S$9&amp;Driver_Ach!$U$10)</f>
        <v>0</v>
      </c>
      <c r="BK19" s="32">
        <f t="shared" si="6"/>
        <v>0</v>
      </c>
      <c r="BL19" s="32">
        <f t="shared" si="6"/>
        <v>0</v>
      </c>
      <c r="BM19" s="28">
        <f>SUMIFS('Entry Data'!$A:$A,'Entry Data'!$AB:$AB,Driver_Ach!$B19&amp;Driver_Ach!$BM$8&amp;Driver_Ach!$O$9&amp;Driver_Ach!$O$10)</f>
        <v>0</v>
      </c>
      <c r="BN19" s="19">
        <f>SUMIFS('Entry Data'!$S:$S,'Entry Data'!$AB:$AB,Driver_Ach!$B19&amp;Driver_Ach!$BM$8&amp;Driver_Ach!$O$9&amp;Driver_Ach!$O$10)</f>
        <v>0</v>
      </c>
      <c r="BO19" s="6">
        <f>SUMIFS('Entry Data'!$A:$A,'Entry Data'!$AB:$AB,Driver_Ach!$B19&amp;Driver_Ach!$BM$8&amp;Driver_Ach!$O$9&amp;Driver_Ach!$Q$10)</f>
        <v>1</v>
      </c>
      <c r="BP19" s="19">
        <f>SUMIFS('Entry Data'!$S:$S,'Entry Data'!$AB:$AB,Driver_Ach!$B19&amp;Driver_Ach!$BM$8&amp;Driver_Ach!$O$9&amp;Driver_Ach!$Q$10)</f>
        <v>26.14</v>
      </c>
      <c r="BQ19" s="6">
        <f>SUMIFS('Entry Data'!$A:$A,'Entry Data'!$AB:$AB,Driver_Ach!$B19&amp;Driver_Ach!$BM$8&amp;Driver_Ach!$S$9&amp;Driver_Ach!$S$10)</f>
        <v>0</v>
      </c>
      <c r="BR19" s="19">
        <f>SUMIFS('Entry Data'!$S:$S,'Entry Data'!$AB:$AB,Driver_Ach!$B19&amp;Driver_Ach!$BM$8&amp;Driver_Ach!$S$9&amp;Driver_Ach!$S$10)</f>
        <v>0</v>
      </c>
      <c r="BS19" s="6">
        <f>SUMIFS('Entry Data'!$A:$A,'Entry Data'!$AB:$AB,Driver_Ach!$B19&amp;Driver_Ach!$BM$8&amp;Driver_Ach!$S$9&amp;Driver_Ach!$U$10)</f>
        <v>0</v>
      </c>
      <c r="BT19" s="6">
        <f>SUMIFS('Entry Data'!$S:$S,'Entry Data'!$AB:$AB,Driver_Ach!$B19&amp;Driver_Ach!$BM$8&amp;Driver_Ach!$S$9&amp;Driver_Ach!$U$10)</f>
        <v>0</v>
      </c>
      <c r="BU19" s="32">
        <f t="shared" si="7"/>
        <v>1</v>
      </c>
      <c r="BV19" s="32">
        <f t="shared" si="7"/>
        <v>26.14</v>
      </c>
      <c r="BW19" s="28">
        <f>SUMIFS('Entry Data'!$A:$A,'Entry Data'!$AB:$AB,Driver_Ach!$B19&amp;Driver_Ach!$BW$8&amp;Driver_Ach!$O$9&amp;Driver_Ach!$O$10)</f>
        <v>0</v>
      </c>
      <c r="BX19" s="19">
        <f>SUMIFS('Entry Data'!$S:$S,'Entry Data'!$AB:$AB,Driver_Ach!$B19&amp;Driver_Ach!$BW$8&amp;Driver_Ach!$O$9&amp;Driver_Ach!$O$10)</f>
        <v>0</v>
      </c>
      <c r="BY19" s="6">
        <f>SUMIFS('Entry Data'!$A:$A,'Entry Data'!$AB:$AB,Driver_Ach!$B19&amp;Driver_Ach!$BW$8&amp;Driver_Ach!$O$9&amp;Driver_Ach!$Q$10)</f>
        <v>0</v>
      </c>
      <c r="BZ19" s="19">
        <f>SUMIFS('Entry Data'!$S:$S,'Entry Data'!$AB:$AB,Driver_Ach!$B19&amp;Driver_Ach!$BW$8&amp;Driver_Ach!$O$9&amp;Driver_Ach!$Q$10)</f>
        <v>0</v>
      </c>
      <c r="CA19" s="6">
        <f>SUMIFS('Entry Data'!$A:$A,'Entry Data'!$AB:$AB,Driver_Ach!$B19&amp;Driver_Ach!$BW$8&amp;Driver_Ach!$S$9&amp;Driver_Ach!$S$10)</f>
        <v>0</v>
      </c>
      <c r="CB19" s="19">
        <f>SUMIFS('Entry Data'!$S:$S,'Entry Data'!$AB:$AB,Driver_Ach!$B19&amp;Driver_Ach!$BW$8&amp;Driver_Ach!$S$9&amp;Driver_Ach!$S$10)</f>
        <v>0</v>
      </c>
      <c r="CC19" s="6">
        <f>SUMIFS('Entry Data'!$A:$A,'Entry Data'!$AB:$AB,Driver_Ach!$B19&amp;Driver_Ach!$BW$8&amp;Driver_Ach!$S$9&amp;Driver_Ach!$U$10)</f>
        <v>0</v>
      </c>
      <c r="CD19" s="6">
        <f>SUMIFS('Entry Data'!$S:$S,'Entry Data'!$AB:$AB,Driver_Ach!$B19&amp;Driver_Ach!$BW$8&amp;Driver_Ach!$S$9&amp;Driver_Ach!$U$10)</f>
        <v>0</v>
      </c>
      <c r="CE19" s="32">
        <f t="shared" si="8"/>
        <v>0</v>
      </c>
      <c r="CF19" s="32">
        <f t="shared" si="8"/>
        <v>0</v>
      </c>
      <c r="CG19" s="28">
        <f>SUMIFS('Entry Data'!$A:$A,'Entry Data'!$AB:$AB,Driver_Ach!$B19&amp;Driver_Ach!$CG$8&amp;Driver_Ach!$O$9&amp;Driver_Ach!$O$10)</f>
        <v>0</v>
      </c>
      <c r="CH19" s="19">
        <f>SUMIFS('Entry Data'!$S:$S,'Entry Data'!$AB:$AB,Driver_Ach!$B19&amp;Driver_Ach!$CG$8&amp;Driver_Ach!$O$9&amp;Driver_Ach!$O$10)</f>
        <v>0</v>
      </c>
      <c r="CI19" s="6">
        <f>SUMIFS('Entry Data'!$A:$A,'Entry Data'!$AB:$AB,Driver_Ach!$B19&amp;Driver_Ach!$CG$8&amp;Driver_Ach!$O$9&amp;Driver_Ach!$Q$10)</f>
        <v>0</v>
      </c>
      <c r="CJ19" s="19">
        <f>SUMIFS('Entry Data'!$S:$S,'Entry Data'!$AB:$AB,Driver_Ach!$B19&amp;Driver_Ach!$CG$8&amp;Driver_Ach!$O$9&amp;Driver_Ach!$Q$10)</f>
        <v>0</v>
      </c>
      <c r="CK19" s="6">
        <f>SUMIFS('Entry Data'!$A:$A,'Entry Data'!$AB:$AB,Driver_Ach!$B19&amp;Driver_Ach!$CG$8&amp;Driver_Ach!$S$9&amp;Driver_Ach!$S$10)</f>
        <v>0</v>
      </c>
      <c r="CL19" s="19">
        <f>SUMIFS('Entry Data'!$S:$S,'Entry Data'!$AB:$AB,Driver_Ach!$B19&amp;Driver_Ach!$CG$8&amp;Driver_Ach!$S$9&amp;Driver_Ach!$S$10)</f>
        <v>0</v>
      </c>
      <c r="CM19" s="6">
        <f>SUMIFS('Entry Data'!$A:$A,'Entry Data'!$AB:$AB,Driver_Ach!$B19&amp;Driver_Ach!$CG$8&amp;Driver_Ach!$S$9&amp;Driver_Ach!$U$10)</f>
        <v>0</v>
      </c>
      <c r="CN19" s="6">
        <f>SUMIFS('Entry Data'!$S:$S,'Entry Data'!$AB:$AB,Driver_Ach!$B19&amp;Driver_Ach!$CG$8&amp;Driver_Ach!$S$9&amp;Driver_Ach!$U$10)</f>
        <v>0</v>
      </c>
      <c r="CO19" s="32">
        <f t="shared" si="9"/>
        <v>0</v>
      </c>
      <c r="CP19" s="32">
        <f t="shared" si="9"/>
        <v>0</v>
      </c>
      <c r="CQ19" s="28">
        <f>SUMIFS('Entry Data'!$A:$A,'Entry Data'!$AB:$AB,Driver_Ach!$B19&amp;Driver_Ach!$CQ$8&amp;Driver_Ach!$O$9&amp;Driver_Ach!$O$10)</f>
        <v>0</v>
      </c>
      <c r="CR19" s="19">
        <f>SUMIFS('Entry Data'!$S:$S,'Entry Data'!$AB:$AB,Driver_Ach!$B19&amp;Driver_Ach!$CQ$8&amp;Driver_Ach!$O$9&amp;Driver_Ach!$O$10)</f>
        <v>0</v>
      </c>
      <c r="CS19" s="6">
        <f>SUMIFS('Entry Data'!$A:$A,'Entry Data'!$AB:$AB,Driver_Ach!$B19&amp;Driver_Ach!$CQ$8&amp;Driver_Ach!$O$9&amp;Driver_Ach!$Q$10)</f>
        <v>0</v>
      </c>
      <c r="CT19" s="19">
        <f>SUMIFS('Entry Data'!$S:$S,'Entry Data'!$AB:$AB,Driver_Ach!$B19&amp;Driver_Ach!$CQ$8&amp;Driver_Ach!$O$9&amp;Driver_Ach!$Q$10)</f>
        <v>0</v>
      </c>
      <c r="CU19" s="6">
        <f>SUMIFS('Entry Data'!$A:$A,'Entry Data'!$AB:$AB,Driver_Ach!$B19&amp;Driver_Ach!$CQ$8&amp;Driver_Ach!$S$9&amp;Driver_Ach!$S$10)</f>
        <v>0</v>
      </c>
      <c r="CV19" s="19">
        <f>SUMIFS('Entry Data'!$S:$S,'Entry Data'!$AB:$AB,Driver_Ach!$B19&amp;Driver_Ach!$CQ$8&amp;Driver_Ach!$S$9&amp;Driver_Ach!$S$10)</f>
        <v>0</v>
      </c>
      <c r="CW19" s="6">
        <f>SUMIFS('Entry Data'!$A:$A,'Entry Data'!$AB:$AB,Driver_Ach!$B19&amp;Driver_Ach!$CQ$8&amp;Driver_Ach!$S$9&amp;Driver_Ach!$U$10)</f>
        <v>0</v>
      </c>
      <c r="CX19" s="6">
        <f>SUMIFS('Entry Data'!$S:$S,'Entry Data'!$AB:$AB,Driver_Ach!$B19&amp;Driver_Ach!$CQ$8&amp;Driver_Ach!$S$9&amp;Driver_Ach!$U$10)</f>
        <v>0</v>
      </c>
      <c r="CY19" s="32">
        <f t="shared" si="10"/>
        <v>0</v>
      </c>
      <c r="CZ19" s="32">
        <f t="shared" si="10"/>
        <v>0</v>
      </c>
      <c r="DA19" s="28">
        <f>SUMIFS('Entry Data'!$A:$A,'Entry Data'!$AB:$AB,Driver_Ach!$B19&amp;Driver_Ach!$DA$8&amp;Driver_Ach!$O$9&amp;Driver_Ach!$O$10)</f>
        <v>0</v>
      </c>
      <c r="DB19" s="19">
        <f>SUMIFS('Entry Data'!$S:$S,'Entry Data'!$AB:$AB,Driver_Ach!$B19&amp;Driver_Ach!$DA$8&amp;Driver_Ach!$O$9&amp;Driver_Ach!$O$10)</f>
        <v>0</v>
      </c>
      <c r="DC19" s="6">
        <f>SUMIFS('Entry Data'!$A:$A,'Entry Data'!$AB:$AB,Driver_Ach!$B19&amp;Driver_Ach!$DA$8&amp;Driver_Ach!$O$9&amp;Driver_Ach!$Q$10)</f>
        <v>0</v>
      </c>
      <c r="DD19" s="19">
        <f>SUMIFS('Entry Data'!$S:$S,'Entry Data'!$AB:$AB,Driver_Ach!$B19&amp;Driver_Ach!$DA$8&amp;Driver_Ach!$O$9&amp;Driver_Ach!$Q$10)</f>
        <v>0</v>
      </c>
      <c r="DE19" s="6">
        <f>SUMIFS('Entry Data'!$A:$A,'Entry Data'!$AB:$AB,Driver_Ach!$B19&amp;Driver_Ach!$DA$8&amp;Driver_Ach!$S$9&amp;Driver_Ach!$S$10)</f>
        <v>0</v>
      </c>
      <c r="DF19" s="19">
        <f>SUMIFS('Entry Data'!$S:$S,'Entry Data'!$AB:$AB,Driver_Ach!$B19&amp;Driver_Ach!$DA$8&amp;Driver_Ach!$S$9&amp;Driver_Ach!$S$10)</f>
        <v>0</v>
      </c>
      <c r="DG19" s="6">
        <f>SUMIFS('Entry Data'!$A:$A,'Entry Data'!$AB:$AB,Driver_Ach!$B19&amp;Driver_Ach!$DA$8&amp;Driver_Ach!$S$9&amp;Driver_Ach!$U$10)</f>
        <v>0</v>
      </c>
      <c r="DH19" s="6">
        <f>SUMIFS('Entry Data'!$S:$S,'Entry Data'!$AB:$AB,Driver_Ach!$B19&amp;Driver_Ach!$DA$8&amp;Driver_Ach!$S$9&amp;Driver_Ach!$U$10)</f>
        <v>0</v>
      </c>
      <c r="DI19" s="32">
        <f t="shared" si="11"/>
        <v>0</v>
      </c>
      <c r="DJ19" s="32">
        <f t="shared" si="11"/>
        <v>0</v>
      </c>
      <c r="DK19" s="28">
        <f>SUMIFS('Entry Data'!$A:$A,'Entry Data'!$AB:$AB,Driver_Ach!$B19&amp;Driver_Ach!$DK$8&amp;Driver_Ach!$O$9&amp;Driver_Ach!$O$10)</f>
        <v>0</v>
      </c>
      <c r="DL19" s="19">
        <f>SUMIFS('Entry Data'!$S:$S,'Entry Data'!$AB:$AB,Driver_Ach!$B19&amp;Driver_Ach!$DK$8&amp;Driver_Ach!$O$9&amp;Driver_Ach!$O$10)</f>
        <v>0</v>
      </c>
      <c r="DM19" s="6">
        <f>SUMIFS('Entry Data'!$A:$A,'Entry Data'!$AB:$AB,Driver_Ach!$B19&amp;Driver_Ach!$DK$8&amp;Driver_Ach!$O$9&amp;Driver_Ach!$Q$10)</f>
        <v>0</v>
      </c>
      <c r="DN19" s="19">
        <f>SUMIFS('Entry Data'!$S:$S,'Entry Data'!$AB:$AB,Driver_Ach!$B19&amp;Driver_Ach!$DK$8&amp;Driver_Ach!$O$9&amp;Driver_Ach!$Q$10)</f>
        <v>0</v>
      </c>
      <c r="DO19" s="6">
        <f>SUMIFS('Entry Data'!$A:$A,'Entry Data'!$AB:$AB,Driver_Ach!$B19&amp;Driver_Ach!$DK$8&amp;Driver_Ach!$S$9&amp;Driver_Ach!$S$10)</f>
        <v>0</v>
      </c>
      <c r="DP19" s="19">
        <f>SUMIFS('Entry Data'!$S:$S,'Entry Data'!$AB:$AB,Driver_Ach!$B19&amp;Driver_Ach!$DK$8&amp;Driver_Ach!$S$9&amp;Driver_Ach!$S$10)</f>
        <v>0</v>
      </c>
      <c r="DQ19" s="6">
        <f>SUMIFS('Entry Data'!$A:$A,'Entry Data'!$AB:$AB,Driver_Ach!$B19&amp;Driver_Ach!$DK$8&amp;Driver_Ach!$S$9&amp;Driver_Ach!$U$10)</f>
        <v>0</v>
      </c>
      <c r="DR19" s="6">
        <f>SUMIFS('Entry Data'!$S:$S,'Entry Data'!$AB:$AB,Driver_Ach!$B19&amp;Driver_Ach!$DK$8&amp;Driver_Ach!$S$9&amp;Driver_Ach!$U$10)</f>
        <v>0</v>
      </c>
      <c r="DS19" s="32">
        <f t="shared" si="12"/>
        <v>0</v>
      </c>
      <c r="DT19" s="32">
        <f t="shared" si="12"/>
        <v>0</v>
      </c>
      <c r="DU19" s="28">
        <f>SUMIFS('Entry Data'!$A:$A,'Entry Data'!$AB:$AB,Driver_Ach!$B19&amp;Driver_Ach!$DU$8&amp;Driver_Ach!$O$9&amp;Driver_Ach!$O$10)</f>
        <v>0</v>
      </c>
      <c r="DV19" s="19">
        <f>SUMIFS('Entry Data'!$S:$S,'Entry Data'!$AB:$AB,Driver_Ach!$B19&amp;Driver_Ach!$DU$8&amp;Driver_Ach!$O$9&amp;Driver_Ach!$O$10)</f>
        <v>0</v>
      </c>
      <c r="DW19" s="6">
        <f>SUMIFS('Entry Data'!$A:$A,'Entry Data'!$AB:$AB,Driver_Ach!$B19&amp;Driver_Ach!$DU$8&amp;Driver_Ach!$O$9&amp;Driver_Ach!$Q$10)</f>
        <v>0</v>
      </c>
      <c r="DX19" s="19">
        <f>SUMIFS('Entry Data'!$S:$S,'Entry Data'!$AB:$AB,Driver_Ach!$B19&amp;Driver_Ach!$DU$8&amp;Driver_Ach!$O$9&amp;Driver_Ach!$Q$10)</f>
        <v>0</v>
      </c>
      <c r="DY19" s="6">
        <f>SUMIFS('Entry Data'!$A:$A,'Entry Data'!$AB:$AB,Driver_Ach!$B19&amp;Driver_Ach!$DU$8&amp;Driver_Ach!$S$9&amp;Driver_Ach!$S$10)</f>
        <v>0</v>
      </c>
      <c r="DZ19" s="19">
        <f>SUMIFS('Entry Data'!$S:$S,'Entry Data'!$AB:$AB,Driver_Ach!$B19&amp;Driver_Ach!$DU$8&amp;Driver_Ach!$S$9&amp;Driver_Ach!$S$10)</f>
        <v>0</v>
      </c>
      <c r="EA19" s="6">
        <f>SUMIFS('Entry Data'!$A:$A,'Entry Data'!$AB:$AB,Driver_Ach!$B19&amp;Driver_Ach!$DU$8&amp;Driver_Ach!$S$9&amp;Driver_Ach!$U$10)</f>
        <v>0</v>
      </c>
      <c r="EB19" s="6">
        <f>SUMIFS('Entry Data'!$S:$S,'Entry Data'!$AB:$AB,Driver_Ach!$B19&amp;Driver_Ach!$DU$8&amp;Driver_Ach!$S$9&amp;Driver_Ach!$U$10)</f>
        <v>0</v>
      </c>
      <c r="EC19" s="32">
        <f t="shared" si="13"/>
        <v>0</v>
      </c>
      <c r="ED19" s="32">
        <f t="shared" si="13"/>
        <v>0</v>
      </c>
      <c r="EE19" s="28">
        <f>SUMIFS('Entry Data'!$A:$A,'Entry Data'!$AB:$AB,Driver_Ach!$B19&amp;Driver_Ach!$EE$8&amp;Driver_Ach!$O$9&amp;Driver_Ach!$O$10)</f>
        <v>0</v>
      </c>
      <c r="EF19" s="19">
        <f>SUMIFS('Entry Data'!$S:$S,'Entry Data'!$AB:$AB,Driver_Ach!$B19&amp;Driver_Ach!$EE$8&amp;Driver_Ach!$O$9&amp;Driver_Ach!$O$10)</f>
        <v>0</v>
      </c>
      <c r="EG19" s="6">
        <f>SUMIFS('Entry Data'!$A:$A,'Entry Data'!$AB:$AB,Driver_Ach!$B19&amp;Driver_Ach!$EE$8&amp;Driver_Ach!$O$9&amp;Driver_Ach!$Q$10)</f>
        <v>0</v>
      </c>
      <c r="EH19" s="19">
        <f>SUMIFS('Entry Data'!$S:$S,'Entry Data'!$AB:$AB,Driver_Ach!$B19&amp;Driver_Ach!$EE$8&amp;Driver_Ach!$O$9&amp;Driver_Ach!$Q$10)</f>
        <v>0</v>
      </c>
      <c r="EI19" s="6">
        <f>SUMIFS('Entry Data'!$A:$A,'Entry Data'!$AB:$AB,Driver_Ach!$B19&amp;Driver_Ach!$EE$8&amp;Driver_Ach!$S$9&amp;Driver_Ach!$S$10)</f>
        <v>0</v>
      </c>
      <c r="EJ19" s="19">
        <f>SUMIFS('Entry Data'!$S:$S,'Entry Data'!$AB:$AB,Driver_Ach!$B19&amp;Driver_Ach!$EE$8&amp;Driver_Ach!$S$9&amp;Driver_Ach!$S$10)</f>
        <v>0</v>
      </c>
      <c r="EK19" s="6">
        <f>SUMIFS('Entry Data'!$A:$A,'Entry Data'!$AB:$AB,Driver_Ach!$B19&amp;Driver_Ach!$EE$8&amp;Driver_Ach!$S$9&amp;Driver_Ach!$U$10)</f>
        <v>0</v>
      </c>
      <c r="EL19" s="6">
        <f>SUMIFS('Entry Data'!$S:$S,'Entry Data'!$AB:$AB,Driver_Ach!$B19&amp;Driver_Ach!$EE$8&amp;Driver_Ach!$S$9&amp;Driver_Ach!$U$10)</f>
        <v>0</v>
      </c>
      <c r="EM19" s="32">
        <f t="shared" si="14"/>
        <v>0</v>
      </c>
      <c r="EN19" s="32">
        <f t="shared" si="14"/>
        <v>0</v>
      </c>
      <c r="EO19" s="28">
        <f>SUMIFS('Entry Data'!$A:$A,'Entry Data'!$AB:$AB,Driver_Ach!$B19&amp;Driver_Ach!$EO$8&amp;Driver_Ach!$O$9&amp;Driver_Ach!$O$10)</f>
        <v>0</v>
      </c>
      <c r="EP19" s="19">
        <f>SUMIFS('Entry Data'!$S:$S,'Entry Data'!$AB:$AB,Driver_Ach!$B19&amp;Driver_Ach!$EO$8&amp;Driver_Ach!$O$9&amp;Driver_Ach!$O$10)</f>
        <v>0</v>
      </c>
      <c r="EQ19" s="6">
        <f>SUMIFS('Entry Data'!$A:$A,'Entry Data'!$AB:$AB,Driver_Ach!$B19&amp;Driver_Ach!$EO$8&amp;Driver_Ach!$O$9&amp;Driver_Ach!$Q$10)</f>
        <v>0</v>
      </c>
      <c r="ER19" s="19">
        <f>SUMIFS('Entry Data'!$S:$S,'Entry Data'!$AB:$AB,Driver_Ach!$B19&amp;Driver_Ach!$EO$8&amp;Driver_Ach!$O$9&amp;Driver_Ach!$Q$10)</f>
        <v>0</v>
      </c>
      <c r="ES19" s="6">
        <f>SUMIFS('Entry Data'!$A:$A,'Entry Data'!$AB:$AB,Driver_Ach!$B19&amp;Driver_Ach!$EO$8&amp;Driver_Ach!$S$9&amp;Driver_Ach!$S$10)</f>
        <v>0</v>
      </c>
      <c r="ET19" s="19">
        <f>SUMIFS('Entry Data'!$S:$S,'Entry Data'!$AB:$AB,Driver_Ach!$B19&amp;Driver_Ach!$EO$8&amp;Driver_Ach!$S$9&amp;Driver_Ach!$S$10)</f>
        <v>0</v>
      </c>
      <c r="EU19" s="6">
        <f>SUMIFS('Entry Data'!$A:$A,'Entry Data'!$AB:$AB,Driver_Ach!$B19&amp;Driver_Ach!$EO$8&amp;Driver_Ach!$S$9&amp;Driver_Ach!$U$10)</f>
        <v>0</v>
      </c>
      <c r="EV19" s="6">
        <f>SUMIFS('Entry Data'!$S:$S,'Entry Data'!$AB:$AB,Driver_Ach!$B19&amp;Driver_Ach!$EO$8&amp;Driver_Ach!$S$9&amp;Driver_Ach!$U$10)</f>
        <v>0</v>
      </c>
      <c r="EW19" s="32">
        <f t="shared" si="15"/>
        <v>0</v>
      </c>
      <c r="EX19" s="32">
        <f t="shared" si="15"/>
        <v>0</v>
      </c>
      <c r="EY19" s="28">
        <f>SUMIFS('Entry Data'!$A:$A,'Entry Data'!$AB:$AB,Driver_Ach!$B19&amp;Driver_Ach!$EY$8&amp;Driver_Ach!$O$9&amp;Driver_Ach!$O$10)</f>
        <v>0</v>
      </c>
      <c r="EZ19" s="19">
        <f>SUMIFS('Entry Data'!$S:$S,'Entry Data'!$AB:$AB,Driver_Ach!$B19&amp;Driver_Ach!$EY$8&amp;Driver_Ach!$O$9&amp;Driver_Ach!$O$10)</f>
        <v>0</v>
      </c>
      <c r="FA19" s="6">
        <f>SUMIFS('Entry Data'!$A:$A,'Entry Data'!$AB:$AB,Driver_Ach!$B19&amp;Driver_Ach!$EY$8&amp;Driver_Ach!$O$9&amp;Driver_Ach!$Q$10)</f>
        <v>0</v>
      </c>
      <c r="FB19" s="19">
        <f>SUMIFS('Entry Data'!$S:$S,'Entry Data'!$AB:$AB,Driver_Ach!$B19&amp;Driver_Ach!$EY$8&amp;Driver_Ach!$O$9&amp;Driver_Ach!$Q$10)</f>
        <v>0</v>
      </c>
      <c r="FC19" s="6">
        <f>SUMIFS('Entry Data'!$A:$A,'Entry Data'!$AB:$AB,Driver_Ach!$B19&amp;Driver_Ach!$EY$8&amp;Driver_Ach!$S$9&amp;Driver_Ach!$S$10)</f>
        <v>0</v>
      </c>
      <c r="FD19" s="19">
        <f>SUMIFS('Entry Data'!$S:$S,'Entry Data'!$AB:$AB,Driver_Ach!$B19&amp;Driver_Ach!$EY$8&amp;Driver_Ach!$S$9&amp;Driver_Ach!$S$10)</f>
        <v>0</v>
      </c>
      <c r="FE19" s="6">
        <f>SUMIFS('Entry Data'!$A:$A,'Entry Data'!$AB:$AB,Driver_Ach!$B19&amp;Driver_Ach!$EY$8&amp;Driver_Ach!$S$9&amp;Driver_Ach!$U$10)</f>
        <v>0</v>
      </c>
      <c r="FF19" s="6">
        <f>SUMIFS('Entry Data'!$S:$S,'Entry Data'!$AB:$AB,Driver_Ach!$B19&amp;Driver_Ach!$EY$8&amp;Driver_Ach!$S$9&amp;Driver_Ach!$U$10)</f>
        <v>0</v>
      </c>
      <c r="FG19" s="32">
        <f t="shared" si="16"/>
        <v>0</v>
      </c>
      <c r="FH19" s="32">
        <f t="shared" si="16"/>
        <v>0</v>
      </c>
      <c r="FI19" s="28">
        <f>SUMIFS('Entry Data'!$A:$A,'Entry Data'!$AB:$AB,Driver_Ach!$B19&amp;Driver_Ach!$FI$8&amp;Driver_Ach!$O$9&amp;Driver_Ach!$O$10)</f>
        <v>4</v>
      </c>
      <c r="FJ19" s="19">
        <f>SUMIFS('Entry Data'!$S:$S,'Entry Data'!$AB:$AB,Driver_Ach!$B19&amp;Driver_Ach!$FI$8&amp;Driver_Ach!$O$9&amp;Driver_Ach!$O$10)</f>
        <v>0</v>
      </c>
      <c r="FK19" s="6">
        <f>SUMIFS('Entry Data'!$A:$A,'Entry Data'!$AB:$AB,Driver_Ach!$B19&amp;Driver_Ach!$FI$8&amp;Driver_Ach!$O$9&amp;Driver_Ach!$Q$10)</f>
        <v>0</v>
      </c>
      <c r="FL19" s="19">
        <f>SUMIFS('Entry Data'!$S:$S,'Entry Data'!$AB:$AB,Driver_Ach!$B19&amp;Driver_Ach!$FI$8&amp;Driver_Ach!$O$9&amp;Driver_Ach!$Q$10)</f>
        <v>0</v>
      </c>
      <c r="FM19" s="6">
        <f>SUMIFS('Entry Data'!$A:$A,'Entry Data'!$AB:$AB,Driver_Ach!$B19&amp;Driver_Ach!$FI$8&amp;Driver_Ach!$S$9&amp;Driver_Ach!$S$10)</f>
        <v>0</v>
      </c>
      <c r="FN19" s="19">
        <f>SUMIFS('Entry Data'!$S:$S,'Entry Data'!$AB:$AB,Driver_Ach!$B19&amp;Driver_Ach!$FI$8&amp;Driver_Ach!$S$9&amp;Driver_Ach!$S$10)</f>
        <v>0</v>
      </c>
      <c r="FO19" s="6">
        <f>SUMIFS('Entry Data'!$A:$A,'Entry Data'!$AB:$AB,Driver_Ach!$B19&amp;Driver_Ach!$FI$8&amp;Driver_Ach!$S$9&amp;Driver_Ach!$U$10)</f>
        <v>0</v>
      </c>
      <c r="FP19" s="6">
        <f>SUMIFS('Entry Data'!$S:$S,'Entry Data'!$AB:$AB,Driver_Ach!$B19&amp;Driver_Ach!$FI$8&amp;Driver_Ach!$S$9&amp;Driver_Ach!$U$10)</f>
        <v>0</v>
      </c>
      <c r="FQ19" s="32">
        <f t="shared" si="17"/>
        <v>4</v>
      </c>
      <c r="FR19" s="32">
        <f t="shared" si="17"/>
        <v>0</v>
      </c>
      <c r="FS19" s="28">
        <f>SUMIFS('Entry Data'!$A:$A,'Entry Data'!$AB:$AB,Driver_Ach!$B19&amp;Driver_Ach!$FS$8&amp;Driver_Ach!$O$9&amp;Driver_Ach!$O$10)</f>
        <v>2</v>
      </c>
      <c r="FT19" s="19">
        <f>SUMIFS('Entry Data'!$S:$S,'Entry Data'!$AB:$AB,Driver_Ach!$B19&amp;Driver_Ach!$FS$8&amp;Driver_Ach!$O$9&amp;Driver_Ach!$O$10)</f>
        <v>0</v>
      </c>
      <c r="FU19" s="6">
        <f>SUMIFS('Entry Data'!$A:$A,'Entry Data'!$AB:$AB,Driver_Ach!$B19&amp;Driver_Ach!$FS$8&amp;Driver_Ach!$O$9&amp;Driver_Ach!$Q$10)</f>
        <v>0</v>
      </c>
      <c r="FV19" s="19">
        <f>SUMIFS('Entry Data'!$S:$S,'Entry Data'!$AB:$AB,Driver_Ach!$B19&amp;Driver_Ach!$FS$8&amp;Driver_Ach!$O$9&amp;Driver_Ach!$Q$10)</f>
        <v>0</v>
      </c>
      <c r="FW19" s="6">
        <f>SUMIFS('Entry Data'!$A:$A,'Entry Data'!$AB:$AB,Driver_Ach!$B19&amp;Driver_Ach!$FS$8&amp;Driver_Ach!$S$9&amp;Driver_Ach!$S$10)</f>
        <v>0</v>
      </c>
      <c r="FX19" s="19">
        <f>SUMIFS('Entry Data'!$S:$S,'Entry Data'!$AB:$AB,Driver_Ach!$B19&amp;Driver_Ach!$FS$8&amp;Driver_Ach!$S$9&amp;Driver_Ach!$S$10)</f>
        <v>0</v>
      </c>
      <c r="FY19" s="6">
        <f>SUMIFS('Entry Data'!$A:$A,'Entry Data'!$AB:$AB,Driver_Ach!$B19&amp;Driver_Ach!$FS$8&amp;Driver_Ach!$S$9&amp;Driver_Ach!$U$10)</f>
        <v>0</v>
      </c>
      <c r="FZ19" s="6">
        <f>SUMIFS('Entry Data'!$S:$S,'Entry Data'!$AB:$AB,Driver_Ach!$B19&amp;Driver_Ach!$FS$8&amp;Driver_Ach!$S$9&amp;Driver_Ach!$U$10)</f>
        <v>0</v>
      </c>
      <c r="GA19" s="32">
        <f t="shared" si="18"/>
        <v>2</v>
      </c>
      <c r="GB19" s="32">
        <f t="shared" si="18"/>
        <v>0</v>
      </c>
      <c r="GC19" s="28">
        <f>SUMIFS('Entry Data'!$A:$A,'Entry Data'!$AB:$AB,Driver_Ach!$B19&amp;Driver_Ach!$GC$8&amp;Driver_Ach!$O$9&amp;Driver_Ach!$O$10)</f>
        <v>0</v>
      </c>
      <c r="GD19" s="19">
        <f>SUMIFS('Entry Data'!$S:$S,'Entry Data'!$AB:$AB,Driver_Ach!$B19&amp;Driver_Ach!$GC$8&amp;Driver_Ach!$O$9&amp;Driver_Ach!$O$10)</f>
        <v>0</v>
      </c>
      <c r="GE19" s="6">
        <f>SUMIFS('Entry Data'!$A:$A,'Entry Data'!$AB:$AB,Driver_Ach!$B19&amp;Driver_Ach!$GC$8&amp;Driver_Ach!$O$9&amp;Driver_Ach!$Q$10)</f>
        <v>0</v>
      </c>
      <c r="GF19" s="19">
        <f>SUMIFS('Entry Data'!$S:$S,'Entry Data'!$AB:$AB,Driver_Ach!$B19&amp;Driver_Ach!$GC$8&amp;Driver_Ach!$O$9&amp;Driver_Ach!$Q$10)</f>
        <v>0</v>
      </c>
      <c r="GG19" s="6">
        <f>SUMIFS('Entry Data'!$A:$A,'Entry Data'!$AB:$AB,Driver_Ach!$B19&amp;Driver_Ach!$GC$8&amp;Driver_Ach!$S$9&amp;Driver_Ach!$S$10)</f>
        <v>0</v>
      </c>
      <c r="GH19" s="19">
        <f>SUMIFS('Entry Data'!$S:$S,'Entry Data'!$AB:$AB,Driver_Ach!$B19&amp;Driver_Ach!$GC$8&amp;Driver_Ach!$S$9&amp;Driver_Ach!$S$10)</f>
        <v>0</v>
      </c>
      <c r="GI19" s="6">
        <f>SUMIFS('Entry Data'!$A:$A,'Entry Data'!$AB:$AB,Driver_Ach!$B19&amp;Driver_Ach!$GC$8&amp;Driver_Ach!$S$9&amp;Driver_Ach!$U$10)</f>
        <v>0</v>
      </c>
      <c r="GJ19" s="6">
        <f>SUMIFS('Entry Data'!$S:$S,'Entry Data'!$AB:$AB,Driver_Ach!$B19&amp;Driver_Ach!$GC$8&amp;Driver_Ach!$S$9&amp;Driver_Ach!$U$10)</f>
        <v>0</v>
      </c>
      <c r="GK19" s="32">
        <f t="shared" si="19"/>
        <v>0</v>
      </c>
      <c r="GL19" s="32">
        <f t="shared" si="19"/>
        <v>0</v>
      </c>
      <c r="GM19" s="28">
        <f>SUMIFS('Entry Data'!$A:$A,'Entry Data'!$AB:$AB,Driver_Ach!$B19&amp;Driver_Ach!$GM$8&amp;Driver_Ach!$O$9&amp;Driver_Ach!$O$10)</f>
        <v>0</v>
      </c>
      <c r="GN19" s="19">
        <f>SUMIFS('Entry Data'!$S:$S,'Entry Data'!$AB:$AB,Driver_Ach!$B19&amp;Driver_Ach!$GM$8&amp;Driver_Ach!$O$9&amp;Driver_Ach!$O$10)</f>
        <v>0</v>
      </c>
      <c r="GO19" s="6">
        <f>SUMIFS('Entry Data'!$A:$A,'Entry Data'!$AB:$AB,Driver_Ach!$B19&amp;Driver_Ach!$GM$8&amp;Driver_Ach!$O$9&amp;Driver_Ach!$Q$10)</f>
        <v>0</v>
      </c>
      <c r="GP19" s="19">
        <f>SUMIFS('Entry Data'!$S:$S,'Entry Data'!$AB:$AB,Driver_Ach!$B19&amp;Driver_Ach!$GM$8&amp;Driver_Ach!$O$9&amp;Driver_Ach!$Q$10)</f>
        <v>0</v>
      </c>
      <c r="GQ19" s="6">
        <f>SUMIFS('Entry Data'!$A:$A,'Entry Data'!$AB:$AB,Driver_Ach!$B19&amp;Driver_Ach!$GM$8&amp;Driver_Ach!$S$9&amp;Driver_Ach!$S$10)</f>
        <v>0</v>
      </c>
      <c r="GR19" s="19">
        <f>SUMIFS('Entry Data'!$S:$S,'Entry Data'!$AB:$AB,Driver_Ach!$B19&amp;Driver_Ach!$GM$8&amp;Driver_Ach!$S$9&amp;Driver_Ach!$S$10)</f>
        <v>0</v>
      </c>
      <c r="GS19" s="6">
        <f>SUMIFS('Entry Data'!$A:$A,'Entry Data'!$AB:$AB,Driver_Ach!$B19&amp;Driver_Ach!$GM$8&amp;Driver_Ach!$S$9&amp;Driver_Ach!$U$10)</f>
        <v>0</v>
      </c>
      <c r="GT19" s="6">
        <f>SUMIFS('Entry Data'!$S:$S,'Entry Data'!$AB:$AB,Driver_Ach!$B19&amp;Driver_Ach!$GM$8&amp;Driver_Ach!$S$9&amp;Driver_Ach!$U$10)</f>
        <v>0</v>
      </c>
      <c r="GU19" s="32">
        <f t="shared" si="20"/>
        <v>0</v>
      </c>
      <c r="GV19" s="32">
        <f t="shared" si="20"/>
        <v>0</v>
      </c>
      <c r="GW19" s="28">
        <f>SUMIFS('Entry Data'!$A:$A,'Entry Data'!$AB:$AB,Driver_Ach!$B19&amp;Driver_Ach!$GW$8&amp;Driver_Ach!$O$9&amp;Driver_Ach!$O$10)</f>
        <v>0</v>
      </c>
      <c r="GX19" s="19">
        <f>SUMIFS('Entry Data'!$S:$S,'Entry Data'!$AB:$AB,Driver_Ach!$B19&amp;Driver_Ach!$GW$8&amp;Driver_Ach!$O$9&amp;Driver_Ach!$O$10)</f>
        <v>0</v>
      </c>
      <c r="GY19" s="6">
        <f>SUMIFS('Entry Data'!$A:$A,'Entry Data'!$AB:$AB,Driver_Ach!$B19&amp;Driver_Ach!$GW$8&amp;Driver_Ach!$O$9&amp;Driver_Ach!$Q$10)</f>
        <v>0</v>
      </c>
      <c r="GZ19" s="19">
        <f>SUMIFS('Entry Data'!$S:$S,'Entry Data'!$AB:$AB,Driver_Ach!$B19&amp;Driver_Ach!$GW$8&amp;Driver_Ach!$O$9&amp;Driver_Ach!$Q$10)</f>
        <v>0</v>
      </c>
      <c r="HA19" s="6">
        <f>SUMIFS('Entry Data'!$A:$A,'Entry Data'!$AB:$AB,Driver_Ach!$B19&amp;Driver_Ach!$GW$8&amp;Driver_Ach!$S$9&amp;Driver_Ach!$S$10)</f>
        <v>0</v>
      </c>
      <c r="HB19" s="19">
        <f>SUMIFS('Entry Data'!$S:$S,'Entry Data'!$AB:$AB,Driver_Ach!$B19&amp;Driver_Ach!$GW$8&amp;Driver_Ach!$S$9&amp;Driver_Ach!$S$10)</f>
        <v>0</v>
      </c>
      <c r="HC19" s="6">
        <f>SUMIFS('Entry Data'!$A:$A,'Entry Data'!$AB:$AB,Driver_Ach!$B19&amp;Driver_Ach!$GW$8&amp;Driver_Ach!$S$9&amp;Driver_Ach!$U$10)</f>
        <v>0</v>
      </c>
      <c r="HD19" s="6">
        <f>SUMIFS('Entry Data'!$S:$S,'Entry Data'!$AB:$AB,Driver_Ach!$B19&amp;Driver_Ach!$GW$8&amp;Driver_Ach!$S$9&amp;Driver_Ach!$U$10)</f>
        <v>0</v>
      </c>
      <c r="HE19" s="32">
        <f t="shared" si="21"/>
        <v>0</v>
      </c>
      <c r="HF19" s="32">
        <f t="shared" si="21"/>
        <v>0</v>
      </c>
      <c r="HG19" s="28">
        <f>SUMIFS('Entry Data'!$A:$A,'Entry Data'!$AB:$AB,Driver_Ach!$B19&amp;Driver_Ach!$HG$8&amp;Driver_Ach!$O$9&amp;Driver_Ach!$O$10)</f>
        <v>0</v>
      </c>
      <c r="HH19" s="19">
        <f>SUMIFS('Entry Data'!$S:$S,'Entry Data'!$AB:$AB,Driver_Ach!$B19&amp;Driver_Ach!$HG$8&amp;Driver_Ach!$O$9&amp;Driver_Ach!$O$10)</f>
        <v>0</v>
      </c>
      <c r="HI19" s="6">
        <f>SUMIFS('Entry Data'!$A:$A,'Entry Data'!$AB:$AB,Driver_Ach!$B19&amp;Driver_Ach!$HG$8&amp;Driver_Ach!$O$9&amp;Driver_Ach!$Q$10)</f>
        <v>0</v>
      </c>
      <c r="HJ19" s="19">
        <f>SUMIFS('Entry Data'!$S:$S,'Entry Data'!$AB:$AB,Driver_Ach!$B19&amp;Driver_Ach!$HG$8&amp;Driver_Ach!$O$9&amp;Driver_Ach!$Q$10)</f>
        <v>0</v>
      </c>
      <c r="HK19" s="6">
        <f>SUMIFS('Entry Data'!$A:$A,'Entry Data'!$AB:$AB,Driver_Ach!$B19&amp;Driver_Ach!$HG$8&amp;Driver_Ach!$S$9&amp;Driver_Ach!$S$10)</f>
        <v>0</v>
      </c>
      <c r="HL19" s="19">
        <f>SUMIFS('Entry Data'!$S:$S,'Entry Data'!$AB:$AB,Driver_Ach!$B19&amp;Driver_Ach!$HG$8&amp;Driver_Ach!$S$9&amp;Driver_Ach!$S$10)</f>
        <v>0</v>
      </c>
      <c r="HM19" s="6">
        <f>SUMIFS('Entry Data'!$A:$A,'Entry Data'!$AB:$AB,Driver_Ach!$B19&amp;Driver_Ach!$HG$8&amp;Driver_Ach!$S$9&amp;Driver_Ach!$U$10)</f>
        <v>0</v>
      </c>
      <c r="HN19" s="6">
        <f>SUMIFS('Entry Data'!$S:$S,'Entry Data'!$AB:$AB,Driver_Ach!$B19&amp;Driver_Ach!$HG$8&amp;Driver_Ach!$S$9&amp;Driver_Ach!$U$10)</f>
        <v>0</v>
      </c>
      <c r="HO19" s="32">
        <f t="shared" si="22"/>
        <v>0</v>
      </c>
      <c r="HP19" s="32">
        <f t="shared" si="22"/>
        <v>0</v>
      </c>
      <c r="HQ19" s="28">
        <f>SUMIFS('Entry Data'!$A:$A,'Entry Data'!$AB:$AB,Driver_Ach!$B19&amp;Driver_Ach!$HQ$8&amp;Driver_Ach!$O$9&amp;Driver_Ach!$O$10)</f>
        <v>0</v>
      </c>
      <c r="HR19" s="19">
        <f>SUMIFS('Entry Data'!$S:$S,'Entry Data'!$AB:$AB,Driver_Ach!$B19&amp;Driver_Ach!$HQ$8&amp;Driver_Ach!$O$9&amp;Driver_Ach!$O$10)</f>
        <v>0</v>
      </c>
      <c r="HS19" s="6">
        <f>SUMIFS('Entry Data'!$A:$A,'Entry Data'!$AB:$AB,Driver_Ach!$B19&amp;Driver_Ach!$HQ$8&amp;Driver_Ach!$O$9&amp;Driver_Ach!$Q$10)</f>
        <v>0</v>
      </c>
      <c r="HT19" s="19">
        <f>SUMIFS('Entry Data'!$S:$S,'Entry Data'!$AB:$AB,Driver_Ach!$B19&amp;Driver_Ach!$HQ$8&amp;Driver_Ach!$O$9&amp;Driver_Ach!$Q$10)</f>
        <v>0</v>
      </c>
      <c r="HU19" s="6">
        <f>SUMIFS('Entry Data'!$A:$A,'Entry Data'!$AB:$AB,Driver_Ach!$B19&amp;Driver_Ach!$HQ$8&amp;Driver_Ach!$S$9&amp;Driver_Ach!$S$10)</f>
        <v>0</v>
      </c>
      <c r="HV19" s="19">
        <f>SUMIFS('Entry Data'!$S:$S,'Entry Data'!$AB:$AB,Driver_Ach!$B19&amp;Driver_Ach!$HQ$8&amp;Driver_Ach!$S$9&amp;Driver_Ach!$S$10)</f>
        <v>0</v>
      </c>
      <c r="HW19" s="6">
        <f>SUMIFS('Entry Data'!$A:$A,'Entry Data'!$AB:$AB,Driver_Ach!$B19&amp;Driver_Ach!$HQ$8&amp;Driver_Ach!$S$9&amp;Driver_Ach!$U$10)</f>
        <v>0</v>
      </c>
      <c r="HX19" s="6">
        <f>SUMIFS('Entry Data'!$S:$S,'Entry Data'!$AB:$AB,Driver_Ach!$B19&amp;Driver_Ach!$HQ$8&amp;Driver_Ach!$S$9&amp;Driver_Ach!$U$10)</f>
        <v>0</v>
      </c>
      <c r="HY19" s="32">
        <f t="shared" si="23"/>
        <v>0</v>
      </c>
      <c r="HZ19" s="32">
        <f t="shared" si="23"/>
        <v>0</v>
      </c>
      <c r="IA19" s="28">
        <f>SUMIFS('Entry Data'!$A:$A,'Entry Data'!$AB:$AB,Driver_Ach!$B19&amp;Driver_Ach!$IA$8&amp;Driver_Ach!$O$9&amp;Driver_Ach!$O$10)</f>
        <v>0</v>
      </c>
      <c r="IB19" s="19">
        <f>SUMIFS('Entry Data'!$S:$S,'Entry Data'!$AB:$AB,Driver_Ach!$B19&amp;Driver_Ach!$IA$8&amp;Driver_Ach!$O$9&amp;Driver_Ach!$O$10)</f>
        <v>0</v>
      </c>
      <c r="IC19" s="6">
        <f>SUMIFS('Entry Data'!$A:$A,'Entry Data'!$AB:$AB,Driver_Ach!$B19&amp;Driver_Ach!$IA$8&amp;Driver_Ach!$O$9&amp;Driver_Ach!$Q$10)</f>
        <v>0</v>
      </c>
      <c r="ID19" s="19">
        <f>SUMIFS('Entry Data'!$S:$S,'Entry Data'!$AB:$AB,Driver_Ach!$B19&amp;Driver_Ach!$IA$8&amp;Driver_Ach!$O$9&amp;Driver_Ach!$Q$10)</f>
        <v>0</v>
      </c>
      <c r="IE19" s="6">
        <f>SUMIFS('Entry Data'!$A:$A,'Entry Data'!$AB:$AB,Driver_Ach!$B19&amp;Driver_Ach!$IA$8&amp;Driver_Ach!$S$9&amp;Driver_Ach!$S$10)</f>
        <v>0</v>
      </c>
      <c r="IF19" s="19">
        <f>SUMIFS('Entry Data'!$S:$S,'Entry Data'!$AB:$AB,Driver_Ach!$B19&amp;Driver_Ach!$IA$8&amp;Driver_Ach!$S$9&amp;Driver_Ach!$S$10)</f>
        <v>0</v>
      </c>
      <c r="IG19" s="6">
        <f>SUMIFS('Entry Data'!$A:$A,'Entry Data'!$AB:$AB,Driver_Ach!$B19&amp;Driver_Ach!$IA$8&amp;Driver_Ach!$S$9&amp;Driver_Ach!$U$10)</f>
        <v>0</v>
      </c>
      <c r="IH19" s="6">
        <f>SUMIFS('Entry Data'!$S:$S,'Entry Data'!$AB:$AB,Driver_Ach!$B19&amp;Driver_Ach!$IA$8&amp;Driver_Ach!$S$9&amp;Driver_Ach!$U$10)</f>
        <v>0</v>
      </c>
      <c r="II19" s="32">
        <f t="shared" si="24"/>
        <v>0</v>
      </c>
      <c r="IJ19" s="32">
        <f t="shared" si="24"/>
        <v>0</v>
      </c>
      <c r="IK19" s="28">
        <f>SUMIFS('Entry Data'!$A:$A,'Entry Data'!$AB:$AB,Driver_Ach!$B19&amp;Driver_Ach!$IK$8&amp;Driver_Ach!$O$9&amp;Driver_Ach!$O$10)</f>
        <v>0</v>
      </c>
      <c r="IL19" s="19">
        <f>SUMIFS('Entry Data'!$S:$S,'Entry Data'!$AB:$AB,Driver_Ach!$B19&amp;Driver_Ach!$IK$8&amp;Driver_Ach!$O$9&amp;Driver_Ach!$O$10)</f>
        <v>0</v>
      </c>
      <c r="IM19" s="6">
        <f>SUMIFS('Entry Data'!$A:$A,'Entry Data'!$AB:$AB,Driver_Ach!$B19&amp;Driver_Ach!$IK$8&amp;Driver_Ach!$O$9&amp;Driver_Ach!$Q$10)</f>
        <v>0</v>
      </c>
      <c r="IN19" s="19">
        <f>SUMIFS('Entry Data'!$S:$S,'Entry Data'!$AB:$AB,Driver_Ach!$B19&amp;Driver_Ach!$IK$8&amp;Driver_Ach!$O$9&amp;Driver_Ach!$Q$10)</f>
        <v>0</v>
      </c>
      <c r="IO19" s="6">
        <f>SUMIFS('Entry Data'!$A:$A,'Entry Data'!$AB:$AB,Driver_Ach!$B19&amp;Driver_Ach!$IK$8&amp;Driver_Ach!$S$9&amp;Driver_Ach!$S$10)</f>
        <v>0</v>
      </c>
      <c r="IP19" s="19">
        <f>SUMIFS('Entry Data'!$S:$S,'Entry Data'!$AB:$AB,Driver_Ach!$B19&amp;Driver_Ach!$IK$8&amp;Driver_Ach!$S$9&amp;Driver_Ach!$S$10)</f>
        <v>0</v>
      </c>
      <c r="IQ19" s="6">
        <f>SUMIFS('Entry Data'!$A:$A,'Entry Data'!$AB:$AB,Driver_Ach!$B19&amp;Driver_Ach!$IK$8&amp;Driver_Ach!$S$9&amp;Driver_Ach!$U$10)</f>
        <v>0</v>
      </c>
      <c r="IR19" s="6">
        <f>SUMIFS('Entry Data'!$S:$S,'Entry Data'!$AB:$AB,Driver_Ach!$B19&amp;Driver_Ach!$IK$8&amp;Driver_Ach!$S$9&amp;Driver_Ach!$U$10)</f>
        <v>0</v>
      </c>
      <c r="IS19" s="32">
        <f t="shared" si="25"/>
        <v>0</v>
      </c>
      <c r="IT19" s="32">
        <f t="shared" si="25"/>
        <v>0</v>
      </c>
      <c r="IU19" s="28">
        <f>SUMIFS('Entry Data'!$A:$A,'Entry Data'!$AB:$AB,Driver_Ach!$B19&amp;Driver_Ach!$IU$8&amp;Driver_Ach!$O$9&amp;Driver_Ach!$O$10)</f>
        <v>0</v>
      </c>
      <c r="IV19" s="19">
        <f>SUMIFS('Entry Data'!$S:$S,'Entry Data'!$AB:$AB,Driver_Ach!$B19&amp;Driver_Ach!$IU$8&amp;Driver_Ach!$O$9&amp;Driver_Ach!$O$10)</f>
        <v>0</v>
      </c>
      <c r="IW19" s="6">
        <f>SUMIFS('Entry Data'!$A:$A,'Entry Data'!$AB:$AB,Driver_Ach!$B19&amp;Driver_Ach!$IU$8&amp;Driver_Ach!$O$9&amp;Driver_Ach!$Q$10)</f>
        <v>0</v>
      </c>
      <c r="IX19" s="19">
        <f>SUMIFS('Entry Data'!$S:$S,'Entry Data'!$AB:$AB,Driver_Ach!$B19&amp;Driver_Ach!$IU$8&amp;Driver_Ach!$O$9&amp;Driver_Ach!$Q$10)</f>
        <v>0</v>
      </c>
      <c r="IY19" s="6">
        <f>SUMIFS('Entry Data'!$A:$A,'Entry Data'!$AB:$AB,Driver_Ach!$B19&amp;Driver_Ach!$IU$8&amp;Driver_Ach!$S$9&amp;Driver_Ach!$S$10)</f>
        <v>0</v>
      </c>
      <c r="IZ19" s="19">
        <f>SUMIFS('Entry Data'!$S:$S,'Entry Data'!$AB:$AB,Driver_Ach!$B19&amp;Driver_Ach!$IU$8&amp;Driver_Ach!$S$9&amp;Driver_Ach!$S$10)</f>
        <v>0</v>
      </c>
      <c r="JA19" s="6">
        <f>SUMIFS('Entry Data'!$A:$A,'Entry Data'!$AB:$AB,Driver_Ach!$B19&amp;Driver_Ach!$IU$8&amp;Driver_Ach!$S$9&amp;Driver_Ach!$U$10)</f>
        <v>0</v>
      </c>
      <c r="JB19" s="6">
        <f>SUMIFS('Entry Data'!$S:$S,'Entry Data'!$AB:$AB,Driver_Ach!$B19&amp;Driver_Ach!$IU$8&amp;Driver_Ach!$S$9&amp;Driver_Ach!$U$10)</f>
        <v>0</v>
      </c>
      <c r="JC19" s="32">
        <f t="shared" si="26"/>
        <v>0</v>
      </c>
      <c r="JD19" s="32">
        <f t="shared" si="26"/>
        <v>0</v>
      </c>
      <c r="JE19" s="28">
        <f>SUMIFS('Entry Data'!$A:$A,'Entry Data'!$AB:$AB,Driver_Ach!$B19&amp;Driver_Ach!$JE$8&amp;Driver_Ach!$O$9&amp;Driver_Ach!$O$10)</f>
        <v>0</v>
      </c>
      <c r="JF19" s="19">
        <f>SUMIFS('Entry Data'!$S:$S,'Entry Data'!$AB:$AB,Driver_Ach!$B19&amp;Driver_Ach!$JE$8&amp;Driver_Ach!$O$9&amp;Driver_Ach!$O$10)</f>
        <v>0</v>
      </c>
      <c r="JG19" s="6">
        <f>SUMIFS('Entry Data'!$A:$A,'Entry Data'!$AB:$AB,Driver_Ach!$B19&amp;Driver_Ach!$JE$8&amp;Driver_Ach!$O$9&amp;Driver_Ach!$Q$10)</f>
        <v>0</v>
      </c>
      <c r="JH19" s="19">
        <f>SUMIFS('Entry Data'!$S:$S,'Entry Data'!$AB:$AB,Driver_Ach!$B19&amp;Driver_Ach!$JE$8&amp;Driver_Ach!$O$9&amp;Driver_Ach!$Q$10)</f>
        <v>0</v>
      </c>
      <c r="JI19" s="6">
        <f>SUMIFS('Entry Data'!$A:$A,'Entry Data'!$AB:$AB,Driver_Ach!$B19&amp;Driver_Ach!$JE$8&amp;Driver_Ach!$S$9&amp;Driver_Ach!$S$10)</f>
        <v>0</v>
      </c>
      <c r="JJ19" s="19">
        <f>SUMIFS('Entry Data'!$S:$S,'Entry Data'!$AB:$AB,Driver_Ach!$B19&amp;Driver_Ach!$JE$8&amp;Driver_Ach!$S$9&amp;Driver_Ach!$S$10)</f>
        <v>0</v>
      </c>
      <c r="JK19" s="6">
        <f>SUMIFS('Entry Data'!$A:$A,'Entry Data'!$AB:$AB,Driver_Ach!$B19&amp;Driver_Ach!$JE$8&amp;Driver_Ach!$S$9&amp;Driver_Ach!$U$10)</f>
        <v>0</v>
      </c>
      <c r="JL19" s="6">
        <f>SUMIFS('Entry Data'!$S:$S,'Entry Data'!$AB:$AB,Driver_Ach!$B19&amp;Driver_Ach!$JE$8&amp;Driver_Ach!$S$9&amp;Driver_Ach!$U$10)</f>
        <v>0</v>
      </c>
      <c r="JM19" s="32">
        <f t="shared" si="27"/>
        <v>0</v>
      </c>
      <c r="JN19" s="32">
        <f t="shared" si="27"/>
        <v>0</v>
      </c>
      <c r="JO19" s="28">
        <f>SUMIFS('Entry Data'!$A:$A,'Entry Data'!$AB:$AB,Driver_Ach!$B19&amp;Driver_Ach!$JO$8&amp;Driver_Ach!$O$9&amp;Driver_Ach!$O$10)</f>
        <v>0</v>
      </c>
      <c r="JP19" s="19">
        <f>SUMIFS('Entry Data'!$S:$S,'Entry Data'!$AB:$AB,Driver_Ach!$B19&amp;Driver_Ach!$JO$8&amp;Driver_Ach!$O$9&amp;Driver_Ach!$O$10)</f>
        <v>0</v>
      </c>
      <c r="JQ19" s="6">
        <f>SUMIFS('Entry Data'!$A:$A,'Entry Data'!$AB:$AB,Driver_Ach!$B19&amp;Driver_Ach!$JO$8&amp;Driver_Ach!$O$9&amp;Driver_Ach!$Q$10)</f>
        <v>0</v>
      </c>
      <c r="JR19" s="19">
        <f>SUMIFS('Entry Data'!$S:$S,'Entry Data'!$AB:$AB,Driver_Ach!$B19&amp;Driver_Ach!$JO$8&amp;Driver_Ach!$O$9&amp;Driver_Ach!$Q$10)</f>
        <v>0</v>
      </c>
      <c r="JS19" s="6">
        <f>SUMIFS('Entry Data'!$A:$A,'Entry Data'!$AB:$AB,Driver_Ach!$B19&amp;Driver_Ach!$JO$8&amp;Driver_Ach!$S$9&amp;Driver_Ach!$S$10)</f>
        <v>0</v>
      </c>
      <c r="JT19" s="19">
        <f>SUMIFS('Entry Data'!$S:$S,'Entry Data'!$AB:$AB,Driver_Ach!$B19&amp;Driver_Ach!$JO$8&amp;Driver_Ach!$S$9&amp;Driver_Ach!$S$10)</f>
        <v>0</v>
      </c>
      <c r="JU19" s="6">
        <f>SUMIFS('Entry Data'!$A:$A,'Entry Data'!$AB:$AB,Driver_Ach!$B19&amp;Driver_Ach!$JO$8&amp;Driver_Ach!$S$9&amp;Driver_Ach!$U$10)</f>
        <v>0</v>
      </c>
      <c r="JV19" s="6">
        <f>SUMIFS('Entry Data'!$S:$S,'Entry Data'!$AB:$AB,Driver_Ach!$B19&amp;Driver_Ach!$JO$8&amp;Driver_Ach!$S$9&amp;Driver_Ach!$U$10)</f>
        <v>0</v>
      </c>
      <c r="JW19" s="32">
        <f t="shared" si="28"/>
        <v>0</v>
      </c>
      <c r="JX19" s="32">
        <f t="shared" si="28"/>
        <v>0</v>
      </c>
      <c r="JY19" s="28">
        <f>SUMIFS('Entry Data'!$A:$A,'Entry Data'!$AB:$AB,Driver_Ach!$B19&amp;Driver_Ach!$JY$8&amp;Driver_Ach!$O$9&amp;Driver_Ach!$O$10)</f>
        <v>0</v>
      </c>
      <c r="JZ19" s="19">
        <f>SUMIFS('Entry Data'!$S:$S,'Entry Data'!$AB:$AB,Driver_Ach!$B19&amp;Driver_Ach!$JY$8&amp;Driver_Ach!$O$9&amp;Driver_Ach!$O$10)</f>
        <v>0</v>
      </c>
      <c r="KA19" s="6">
        <f>SUMIFS('Entry Data'!$A:$A,'Entry Data'!$AB:$AB,Driver_Ach!$B19&amp;Driver_Ach!$JY$8&amp;Driver_Ach!$O$9&amp;Driver_Ach!$Q$10)</f>
        <v>0</v>
      </c>
      <c r="KB19" s="19">
        <f>SUMIFS('Entry Data'!$S:$S,'Entry Data'!$AB:$AB,Driver_Ach!$B19&amp;Driver_Ach!$JY$8&amp;Driver_Ach!$O$9&amp;Driver_Ach!$Q$10)</f>
        <v>0</v>
      </c>
      <c r="KC19" s="6">
        <f>SUMIFS('Entry Data'!$A:$A,'Entry Data'!$AB:$AB,Driver_Ach!$B19&amp;Driver_Ach!$JY$8&amp;Driver_Ach!$S$9&amp;Driver_Ach!$S$10)</f>
        <v>0</v>
      </c>
      <c r="KD19" s="19">
        <f>SUMIFS('Entry Data'!$S:$S,'Entry Data'!$AB:$AB,Driver_Ach!$B19&amp;Driver_Ach!$JY$8&amp;Driver_Ach!$S$9&amp;Driver_Ach!$S$10)</f>
        <v>0</v>
      </c>
      <c r="KE19" s="6">
        <f>SUMIFS('Entry Data'!$A:$A,'Entry Data'!$AB:$AB,Driver_Ach!$B19&amp;Driver_Ach!$JY$8&amp;Driver_Ach!$S$9&amp;Driver_Ach!$U$10)</f>
        <v>0</v>
      </c>
      <c r="KF19" s="6">
        <f>SUMIFS('Entry Data'!$S:$S,'Entry Data'!$AB:$AB,Driver_Ach!$B19&amp;Driver_Ach!$JY$8&amp;Driver_Ach!$S$9&amp;Driver_Ach!$U$10)</f>
        <v>0</v>
      </c>
      <c r="KG19" s="32">
        <f t="shared" si="29"/>
        <v>0</v>
      </c>
      <c r="KH19" s="32">
        <f t="shared" si="29"/>
        <v>0</v>
      </c>
      <c r="KI19" s="28">
        <f>SUMIFS('Entry Data'!$A:$A,'Entry Data'!$AB:$AB,Driver_Ach!$B19&amp;Driver_Ach!$KI$8&amp;Driver_Ach!$O$9&amp;Driver_Ach!$O$10)</f>
        <v>0</v>
      </c>
      <c r="KJ19" s="19">
        <f>SUMIFS('Entry Data'!$S:$S,'Entry Data'!$AB:$AB,Driver_Ach!$B19&amp;Driver_Ach!$KI$8&amp;Driver_Ach!$O$9&amp;Driver_Ach!$O$10)</f>
        <v>0</v>
      </c>
      <c r="KK19" s="6">
        <f>SUMIFS('Entry Data'!$A:$A,'Entry Data'!$AB:$AB,Driver_Ach!$B19&amp;Driver_Ach!$KI$8&amp;Driver_Ach!$O$9&amp;Driver_Ach!$Q$10)</f>
        <v>0</v>
      </c>
      <c r="KL19" s="19">
        <f>SUMIFS('Entry Data'!$S:$S,'Entry Data'!$AB:$AB,Driver_Ach!$B19&amp;Driver_Ach!$KI$8&amp;Driver_Ach!$O$9&amp;Driver_Ach!$Q$10)</f>
        <v>0</v>
      </c>
      <c r="KM19" s="6">
        <f>SUMIFS('Entry Data'!$A:$A,'Entry Data'!$AB:$AB,Driver_Ach!$B19&amp;Driver_Ach!$KI$8&amp;Driver_Ach!$S$9&amp;Driver_Ach!$S$10)</f>
        <v>0</v>
      </c>
      <c r="KN19" s="19">
        <f>SUMIFS('Entry Data'!$S:$S,'Entry Data'!$AB:$AB,Driver_Ach!$B19&amp;Driver_Ach!$KI$8&amp;Driver_Ach!$S$9&amp;Driver_Ach!$S$10)</f>
        <v>0</v>
      </c>
      <c r="KO19" s="6">
        <f>SUMIFS('Entry Data'!$A:$A,'Entry Data'!$AB:$AB,Driver_Ach!$B19&amp;Driver_Ach!$KI$8&amp;Driver_Ach!$S$9&amp;Driver_Ach!$U$10)</f>
        <v>0</v>
      </c>
      <c r="KP19" s="6">
        <f>SUMIFS('Entry Data'!$S:$S,'Entry Data'!$AB:$AB,Driver_Ach!$B19&amp;Driver_Ach!$KI$8&amp;Driver_Ach!$S$9&amp;Driver_Ach!$U$10)</f>
        <v>0</v>
      </c>
      <c r="KQ19" s="32">
        <f t="shared" si="30"/>
        <v>0</v>
      </c>
      <c r="KR19" s="32">
        <f t="shared" si="30"/>
        <v>0</v>
      </c>
      <c r="KS19" s="28">
        <f>SUMIFS('Entry Data'!$A:$A,'Entry Data'!$AB:$AB,Driver_Ach!$B19&amp;Driver_Ach!$KS$8&amp;Driver_Ach!$O$9&amp;Driver_Ach!$O$10)</f>
        <v>0</v>
      </c>
      <c r="KT19" s="19">
        <f>SUMIFS('Entry Data'!$S:$S,'Entry Data'!$AB:$AB,Driver_Ach!$B19&amp;Driver_Ach!$KS$8&amp;Driver_Ach!$O$9&amp;Driver_Ach!$O$10)</f>
        <v>0</v>
      </c>
      <c r="KU19" s="6">
        <f>SUMIFS('Entry Data'!$A:$A,'Entry Data'!$AB:$AB,Driver_Ach!$B19&amp;Driver_Ach!$KS$8&amp;Driver_Ach!$O$9&amp;Driver_Ach!$Q$10)</f>
        <v>0</v>
      </c>
      <c r="KV19" s="19">
        <f>SUMIFS('Entry Data'!$S:$S,'Entry Data'!$AB:$AB,Driver_Ach!$B19&amp;Driver_Ach!$KS$8&amp;Driver_Ach!$O$9&amp;Driver_Ach!$Q$10)</f>
        <v>0</v>
      </c>
      <c r="KW19" s="6">
        <f>SUMIFS('Entry Data'!$A:$A,'Entry Data'!$AB:$AB,Driver_Ach!$B19&amp;Driver_Ach!$KS$8&amp;Driver_Ach!$S$9&amp;Driver_Ach!$S$10)</f>
        <v>0</v>
      </c>
      <c r="KX19" s="19">
        <f>SUMIFS('Entry Data'!$S:$S,'Entry Data'!$AB:$AB,Driver_Ach!$B19&amp;Driver_Ach!$KS$8&amp;Driver_Ach!$S$9&amp;Driver_Ach!$S$10)</f>
        <v>0</v>
      </c>
      <c r="KY19" s="6">
        <f>SUMIFS('Entry Data'!$A:$A,'Entry Data'!$AB:$AB,Driver_Ach!$B19&amp;Driver_Ach!$KS$8&amp;Driver_Ach!$S$9&amp;Driver_Ach!$U$10)</f>
        <v>0</v>
      </c>
      <c r="KZ19" s="6">
        <f>SUMIFS('Entry Data'!$S:$S,'Entry Data'!$AB:$AB,Driver_Ach!$B19&amp;Driver_Ach!$KS$8&amp;Driver_Ach!$S$9&amp;Driver_Ach!$U$10)</f>
        <v>0</v>
      </c>
      <c r="LA19" s="32">
        <f t="shared" si="31"/>
        <v>0</v>
      </c>
      <c r="LB19" s="32">
        <f t="shared" si="31"/>
        <v>0</v>
      </c>
      <c r="LC19" s="28">
        <f>SUMIFS('Entry Data'!$A:$A,'Entry Data'!$AB:$AB,Driver_Ach!$B19&amp;Driver_Ach!$LC$8&amp;Driver_Ach!$O$9&amp;Driver_Ach!$O$10)</f>
        <v>0</v>
      </c>
      <c r="LD19" s="19">
        <f>SUMIFS('Entry Data'!$S:$S,'Entry Data'!$AB:$AB,Driver_Ach!$B19&amp;Driver_Ach!$LC$8&amp;Driver_Ach!$O$9&amp;Driver_Ach!$O$10)</f>
        <v>0</v>
      </c>
      <c r="LE19" s="6">
        <f>SUMIFS('Entry Data'!$A:$A,'Entry Data'!$AB:$AB,Driver_Ach!$B19&amp;Driver_Ach!$LC$8&amp;Driver_Ach!$O$9&amp;Driver_Ach!$Q$10)</f>
        <v>0</v>
      </c>
      <c r="LF19" s="19">
        <f>SUMIFS('Entry Data'!$S:$S,'Entry Data'!$AB:$AB,Driver_Ach!$B19&amp;Driver_Ach!$LC$8&amp;Driver_Ach!$O$9&amp;Driver_Ach!$Q$10)</f>
        <v>0</v>
      </c>
      <c r="LG19" s="6">
        <f>SUMIFS('Entry Data'!$A:$A,'Entry Data'!$AB:$AB,Driver_Ach!$B19&amp;Driver_Ach!$LC$8&amp;Driver_Ach!$S$9&amp;Driver_Ach!$S$10)</f>
        <v>0</v>
      </c>
      <c r="LH19" s="19">
        <f>SUMIFS('Entry Data'!$S:$S,'Entry Data'!$AB:$AB,Driver_Ach!$B19&amp;Driver_Ach!$LC$8&amp;Driver_Ach!$S$9&amp;Driver_Ach!$S$10)</f>
        <v>0</v>
      </c>
      <c r="LI19" s="6">
        <f>SUMIFS('Entry Data'!$A:$A,'Entry Data'!$AB:$AB,Driver_Ach!$B19&amp;Driver_Ach!$LC$8&amp;Driver_Ach!$S$9&amp;Driver_Ach!$U$10)</f>
        <v>0</v>
      </c>
      <c r="LJ19" s="6">
        <f>SUMIFS('Entry Data'!$S:$S,'Entry Data'!$AB:$AB,Driver_Ach!$B19&amp;Driver_Ach!$LC$8&amp;Driver_Ach!$S$9&amp;Driver_Ach!$U$10)</f>
        <v>0</v>
      </c>
      <c r="LK19" s="32">
        <f t="shared" si="32"/>
        <v>0</v>
      </c>
      <c r="LL19" s="32">
        <f t="shared" si="32"/>
        <v>0</v>
      </c>
    </row>
    <row r="20" spans="1:324" x14ac:dyDescent="0.2">
      <c r="A20" s="3">
        <v>9</v>
      </c>
      <c r="B20" s="31" t="s">
        <v>74</v>
      </c>
      <c r="C20" s="3"/>
      <c r="D20" s="6">
        <f t="shared" si="1"/>
        <v>20</v>
      </c>
      <c r="E20" s="6">
        <f t="shared" si="0"/>
        <v>466.37999999999994</v>
      </c>
      <c r="F20" s="6">
        <f t="shared" si="0"/>
        <v>16</v>
      </c>
      <c r="G20" s="6">
        <f t="shared" si="0"/>
        <v>498.65999999999997</v>
      </c>
      <c r="H20" s="6">
        <f t="shared" si="0"/>
        <v>30</v>
      </c>
      <c r="I20" s="19">
        <f t="shared" si="0"/>
        <v>507.04000000000008</v>
      </c>
      <c r="J20" s="6">
        <f t="shared" si="0"/>
        <v>9</v>
      </c>
      <c r="K20" s="19">
        <f t="shared" si="0"/>
        <v>178.94</v>
      </c>
      <c r="L20" s="6">
        <f t="shared" si="0"/>
        <v>75</v>
      </c>
      <c r="M20" s="19">
        <f t="shared" si="0"/>
        <v>1651.0200000000002</v>
      </c>
      <c r="N20" s="15"/>
      <c r="O20" s="6">
        <f>SUMIFS('Entry Data'!$A:$A,'Entry Data'!$AB:$AB,Driver_Ach!$B20&amp;Driver_Ach!$O$8&amp;Driver_Ach!$O$9&amp;Driver_Ach!$O$10)</f>
        <v>3</v>
      </c>
      <c r="P20" s="19">
        <f>SUMIFS('Entry Data'!$S:$S,'Entry Data'!$AB:$AB,Driver_Ach!$B20&amp;Driver_Ach!$O$8&amp;Driver_Ach!$O$9&amp;Driver_Ach!$O$10)</f>
        <v>72.58</v>
      </c>
      <c r="Q20" s="6">
        <f>SUMIFS('Entry Data'!$A:$A,'Entry Data'!$AB:$AB,Driver_Ach!$B20&amp;Driver_Ach!$O$8&amp;Driver_Ach!$O$9&amp;Driver_Ach!$Q$10)</f>
        <v>0</v>
      </c>
      <c r="R20" s="19">
        <f>SUMIFS('Entry Data'!$S:$S,'Entry Data'!$AB:$AB,Driver_Ach!$B20&amp;Driver_Ach!$O$8&amp;Driver_Ach!$O$9&amp;Driver_Ach!$Q$10)</f>
        <v>0</v>
      </c>
      <c r="S20" s="6">
        <f>SUMIFS('Entry Data'!$A:$A,'Entry Data'!$AB:$AB,Driver_Ach!$B20&amp;Driver_Ach!$O$8&amp;Driver_Ach!$S$9&amp;Driver_Ach!$S$10)</f>
        <v>2</v>
      </c>
      <c r="T20" s="19">
        <f>SUMIFS('Entry Data'!$S:$S,'Entry Data'!$AB:$AB,Driver_Ach!$B20&amp;Driver_Ach!$O$8&amp;Driver_Ach!$S$9&amp;Driver_Ach!$S$10)</f>
        <v>68.56</v>
      </c>
      <c r="U20" s="6">
        <f>SUMIFS('Entry Data'!$A:$A,'Entry Data'!$AB:$AB,Driver_Ach!$B20&amp;Driver_Ach!$O$8&amp;Driver_Ach!$S$9&amp;Driver_Ach!$U$10)</f>
        <v>0</v>
      </c>
      <c r="V20" s="6">
        <f>SUMIFS('Entry Data'!$S:$S,'Entry Data'!$AB:$AB,Driver_Ach!$B20&amp;Driver_Ach!$O$8&amp;Driver_Ach!$S$9&amp;Driver_Ach!$U$10)</f>
        <v>0</v>
      </c>
      <c r="W20" s="32">
        <f t="shared" si="2"/>
        <v>5</v>
      </c>
      <c r="X20" s="33">
        <f t="shared" si="2"/>
        <v>141.13999999999999</v>
      </c>
      <c r="Y20" s="28">
        <f>SUMIFS('Entry Data'!$A:$A,'Entry Data'!$AB:$AB,Driver_Ach!$B20&amp;Driver_Ach!$Y$8&amp;Driver_Ach!$O$9&amp;Driver_Ach!$O$10)</f>
        <v>7</v>
      </c>
      <c r="Z20" s="19">
        <f>SUMIFS('Entry Data'!$S:$S,'Entry Data'!$AB:$AB,Driver_Ach!$B20&amp;Driver_Ach!$Y$8&amp;Driver_Ach!$O$9&amp;Driver_Ach!$O$10)</f>
        <v>171.74</v>
      </c>
      <c r="AA20" s="6">
        <f>SUMIFS('Entry Data'!$A:$A,'Entry Data'!$AB:$AB,Driver_Ach!$B20&amp;Driver_Ach!$Y$8&amp;Driver_Ach!$O$9&amp;Driver_Ach!$Q$10)</f>
        <v>0</v>
      </c>
      <c r="AB20" s="19">
        <f>SUMIFS('Entry Data'!$S:$S,'Entry Data'!$AB:$AB,Driver_Ach!$B20&amp;Driver_Ach!$Y$8&amp;Driver_Ach!$O$9&amp;Driver_Ach!$Q$10)</f>
        <v>0</v>
      </c>
      <c r="AC20" s="6">
        <f>SUMIFS('Entry Data'!$A:$A,'Entry Data'!$AB:$AB,Driver_Ach!$B20&amp;Driver_Ach!$Y$8&amp;Driver_Ach!$S$9&amp;Driver_Ach!$S$10)</f>
        <v>5</v>
      </c>
      <c r="AD20" s="19">
        <f>SUMIFS('Entry Data'!$S:$S,'Entry Data'!$AB:$AB,Driver_Ach!$B20&amp;Driver_Ach!$Y$8&amp;Driver_Ach!$S$9&amp;Driver_Ach!$S$10)</f>
        <v>166.44</v>
      </c>
      <c r="AE20" s="6">
        <f>SUMIFS('Entry Data'!$A:$A,'Entry Data'!$AB:$AB,Driver_Ach!$B20&amp;Driver_Ach!$Y$8&amp;Driver_Ach!$S$9&amp;Driver_Ach!$U$10)</f>
        <v>0</v>
      </c>
      <c r="AF20" s="6">
        <f>SUMIFS('Entry Data'!$S:$S,'Entry Data'!$AB:$AB,Driver_Ach!$B20&amp;Driver_Ach!$Y$8&amp;Driver_Ach!$S$9&amp;Driver_Ach!$U$10)</f>
        <v>0</v>
      </c>
      <c r="AG20" s="32">
        <f t="shared" si="3"/>
        <v>12</v>
      </c>
      <c r="AH20" s="32">
        <f t="shared" si="3"/>
        <v>338.18</v>
      </c>
      <c r="AI20" s="28">
        <f>SUMIFS('Entry Data'!$A:$A,'Entry Data'!$AB:$AB,Driver_Ach!$B20&amp;Driver_Ach!$AI$8&amp;Driver_Ach!$O$9&amp;Driver_Ach!$O$10)</f>
        <v>6</v>
      </c>
      <c r="AJ20" s="19">
        <f>SUMIFS('Entry Data'!$S:$S,'Entry Data'!$AB:$AB,Driver_Ach!$B20&amp;Driver_Ach!$AI$8&amp;Driver_Ach!$O$9&amp;Driver_Ach!$O$10)</f>
        <v>137.12</v>
      </c>
      <c r="AK20" s="6">
        <f>SUMIFS('Entry Data'!$A:$A,'Entry Data'!$AB:$AB,Driver_Ach!$B20&amp;Driver_Ach!$AI$8&amp;Driver_Ach!$O$9&amp;Driver_Ach!$Q$10)</f>
        <v>0</v>
      </c>
      <c r="AL20" s="19">
        <f>SUMIFS('Entry Data'!$S:$S,'Entry Data'!$AB:$AB,Driver_Ach!$B20&amp;Driver_Ach!$AI$8&amp;Driver_Ach!$O$9&amp;Driver_Ach!$Q$10)</f>
        <v>0</v>
      </c>
      <c r="AM20" s="6">
        <f>SUMIFS('Entry Data'!$A:$A,'Entry Data'!$AB:$AB,Driver_Ach!$B20&amp;Driver_Ach!$AI$8&amp;Driver_Ach!$S$9&amp;Driver_Ach!$S$10)</f>
        <v>0</v>
      </c>
      <c r="AN20" s="19">
        <f>SUMIFS('Entry Data'!$S:$S,'Entry Data'!$AB:$AB,Driver_Ach!$B20&amp;Driver_Ach!$AI$8&amp;Driver_Ach!$S$9&amp;Driver_Ach!$S$10)</f>
        <v>0</v>
      </c>
      <c r="AO20" s="6">
        <f>SUMIFS('Entry Data'!$A:$A,'Entry Data'!$AB:$AB,Driver_Ach!$B20&amp;Driver_Ach!$AI$8&amp;Driver_Ach!$S$9&amp;Driver_Ach!$U$10)</f>
        <v>0</v>
      </c>
      <c r="AP20" s="19">
        <f>SUMIFS('Entry Data'!$S:$S,'Entry Data'!$AB:$AB,Driver_Ach!$B20&amp;Driver_Ach!$AI$8&amp;Driver_Ach!$S$9&amp;Driver_Ach!$U$10)</f>
        <v>0</v>
      </c>
      <c r="AQ20" s="32">
        <f t="shared" si="4"/>
        <v>6</v>
      </c>
      <c r="AR20" s="32">
        <f t="shared" si="4"/>
        <v>137.12</v>
      </c>
      <c r="AS20" s="28">
        <f>SUMIFS('Entry Data'!$A:$A,'Entry Data'!$AB:$AB,Driver_Ach!$B20&amp;Driver_Ach!$AS$8&amp;Driver_Ach!$O$9&amp;Driver_Ach!$O$10)</f>
        <v>1</v>
      </c>
      <c r="AT20" s="19">
        <f>SUMIFS('Entry Data'!$S:$S,'Entry Data'!$AB:$AB,Driver_Ach!$B20&amp;Driver_Ach!$AS$8&amp;Driver_Ach!$O$9&amp;Driver_Ach!$O$10)</f>
        <v>27.34</v>
      </c>
      <c r="AU20" s="6">
        <f>SUMIFS('Entry Data'!$A:$A,'Entry Data'!$AB:$AB,Driver_Ach!$B20&amp;Driver_Ach!$AS$8&amp;Driver_Ach!$O$9&amp;Driver_Ach!$Q$10)</f>
        <v>0</v>
      </c>
      <c r="AV20" s="19">
        <f>SUMIFS('Entry Data'!$S:$S,'Entry Data'!$AB:$AB,Driver_Ach!$B20&amp;Driver_Ach!$AS$8&amp;Driver_Ach!$O$9&amp;Driver_Ach!$Q$10)</f>
        <v>0</v>
      </c>
      <c r="AW20" s="6">
        <f>SUMIFS('Entry Data'!$A:$A,'Entry Data'!$AB:$AB,Driver_Ach!$B20&amp;Driver_Ach!$AS$8&amp;Driver_Ach!$S$9&amp;Driver_Ach!$S$10)</f>
        <v>0</v>
      </c>
      <c r="AX20" s="19">
        <f>SUMIFS('Entry Data'!$S:$S,'Entry Data'!$AB:$AB,Driver_Ach!$B20&amp;Driver_Ach!$AS$8&amp;Driver_Ach!$S$9&amp;Driver_Ach!$S$10)</f>
        <v>0</v>
      </c>
      <c r="AY20" s="6">
        <f>SUMIFS('Entry Data'!$A:$A,'Entry Data'!$AB:$AB,Driver_Ach!$B20&amp;Driver_Ach!$AS$8&amp;Driver_Ach!$S$9&amp;Driver_Ach!$U$10)</f>
        <v>0</v>
      </c>
      <c r="AZ20" s="6">
        <f>SUMIFS('Entry Data'!$S:$S,'Entry Data'!$AB:$AB,Driver_Ach!$B20&amp;Driver_Ach!$AS$8&amp;Driver_Ach!$S$9&amp;Driver_Ach!$U$10)</f>
        <v>0</v>
      </c>
      <c r="BA20" s="32">
        <f t="shared" si="5"/>
        <v>1</v>
      </c>
      <c r="BB20" s="32">
        <f t="shared" si="5"/>
        <v>27.34</v>
      </c>
      <c r="BC20" s="28">
        <f>SUMIFS('Entry Data'!$A:$A,'Entry Data'!$AB:$AB,Driver_Ach!$B20&amp;Driver_Ach!$BC$8&amp;Driver_Ach!$O$9&amp;Driver_Ach!$O$10)</f>
        <v>0</v>
      </c>
      <c r="BD20" s="19">
        <f>SUMIFS('Entry Data'!$S:$S,'Entry Data'!$AB:$AB,Driver_Ach!$B20&amp;Driver_Ach!$BC$8&amp;Driver_Ach!$O$9&amp;Driver_Ach!$O$10)</f>
        <v>0</v>
      </c>
      <c r="BE20" s="6">
        <f>SUMIFS('Entry Data'!$A:$A,'Entry Data'!$AB:$AB,Driver_Ach!$B20&amp;Driver_Ach!$BC$8&amp;Driver_Ach!$O$9&amp;Driver_Ach!$Q$10)</f>
        <v>1</v>
      </c>
      <c r="BF20" s="19">
        <f>SUMIFS('Entry Data'!$S:$S,'Entry Data'!$AB:$AB,Driver_Ach!$B20&amp;Driver_Ach!$BC$8&amp;Driver_Ach!$O$9&amp;Driver_Ach!$Q$10)</f>
        <v>29.8</v>
      </c>
      <c r="BG20" s="6">
        <f>SUMIFS('Entry Data'!$A:$A,'Entry Data'!$AB:$AB,Driver_Ach!$B20&amp;Driver_Ach!$BC$8&amp;Driver_Ach!$S$9&amp;Driver_Ach!$S$10)</f>
        <v>0</v>
      </c>
      <c r="BH20" s="19">
        <f>SUMIFS('Entry Data'!$S:$S,'Entry Data'!$AB:$AB,Driver_Ach!$B20&amp;Driver_Ach!$BC$8&amp;Driver_Ach!$S$9&amp;Driver_Ach!$S$10)</f>
        <v>0</v>
      </c>
      <c r="BI20" s="6">
        <f>SUMIFS('Entry Data'!$A:$A,'Entry Data'!$AB:$AB,Driver_Ach!$B20&amp;Driver_Ach!$BC$8&amp;Driver_Ach!$S$9&amp;Driver_Ach!$U$10)</f>
        <v>0</v>
      </c>
      <c r="BJ20" s="6">
        <f>SUMIFS('Entry Data'!$S:$S,'Entry Data'!$AB:$AB,Driver_Ach!$B20&amp;Driver_Ach!$BC$8&amp;Driver_Ach!$S$9&amp;Driver_Ach!$U$10)</f>
        <v>0</v>
      </c>
      <c r="BK20" s="32">
        <f t="shared" si="6"/>
        <v>1</v>
      </c>
      <c r="BL20" s="32">
        <f t="shared" si="6"/>
        <v>29.8</v>
      </c>
      <c r="BM20" s="28">
        <f>SUMIFS('Entry Data'!$A:$A,'Entry Data'!$AB:$AB,Driver_Ach!$B20&amp;Driver_Ach!$BM$8&amp;Driver_Ach!$O$9&amp;Driver_Ach!$O$10)</f>
        <v>0</v>
      </c>
      <c r="BN20" s="19">
        <f>SUMIFS('Entry Data'!$S:$S,'Entry Data'!$AB:$AB,Driver_Ach!$B20&amp;Driver_Ach!$BM$8&amp;Driver_Ach!$O$9&amp;Driver_Ach!$O$10)</f>
        <v>0</v>
      </c>
      <c r="BO20" s="6">
        <f>SUMIFS('Entry Data'!$A:$A,'Entry Data'!$AB:$AB,Driver_Ach!$B20&amp;Driver_Ach!$BM$8&amp;Driver_Ach!$O$9&amp;Driver_Ach!$Q$10)</f>
        <v>0</v>
      </c>
      <c r="BP20" s="19">
        <f>SUMIFS('Entry Data'!$S:$S,'Entry Data'!$AB:$AB,Driver_Ach!$B20&amp;Driver_Ach!$BM$8&amp;Driver_Ach!$O$9&amp;Driver_Ach!$Q$10)</f>
        <v>0</v>
      </c>
      <c r="BQ20" s="6">
        <f>SUMIFS('Entry Data'!$A:$A,'Entry Data'!$AB:$AB,Driver_Ach!$B20&amp;Driver_Ach!$BM$8&amp;Driver_Ach!$S$9&amp;Driver_Ach!$S$10)</f>
        <v>0</v>
      </c>
      <c r="BR20" s="19">
        <f>SUMIFS('Entry Data'!$S:$S,'Entry Data'!$AB:$AB,Driver_Ach!$B20&amp;Driver_Ach!$BM$8&amp;Driver_Ach!$S$9&amp;Driver_Ach!$S$10)</f>
        <v>0</v>
      </c>
      <c r="BS20" s="6">
        <f>SUMIFS('Entry Data'!$A:$A,'Entry Data'!$AB:$AB,Driver_Ach!$B20&amp;Driver_Ach!$BM$8&amp;Driver_Ach!$S$9&amp;Driver_Ach!$U$10)</f>
        <v>0</v>
      </c>
      <c r="BT20" s="6">
        <f>SUMIFS('Entry Data'!$S:$S,'Entry Data'!$AB:$AB,Driver_Ach!$B20&amp;Driver_Ach!$BM$8&amp;Driver_Ach!$S$9&amp;Driver_Ach!$U$10)</f>
        <v>0</v>
      </c>
      <c r="BU20" s="32">
        <f t="shared" si="7"/>
        <v>0</v>
      </c>
      <c r="BV20" s="32">
        <f t="shared" si="7"/>
        <v>0</v>
      </c>
      <c r="BW20" s="28">
        <f>SUMIFS('Entry Data'!$A:$A,'Entry Data'!$AB:$AB,Driver_Ach!$B20&amp;Driver_Ach!$BW$8&amp;Driver_Ach!$O$9&amp;Driver_Ach!$O$10)</f>
        <v>0</v>
      </c>
      <c r="BX20" s="19">
        <f>SUMIFS('Entry Data'!$S:$S,'Entry Data'!$AB:$AB,Driver_Ach!$B20&amp;Driver_Ach!$BW$8&amp;Driver_Ach!$O$9&amp;Driver_Ach!$O$10)</f>
        <v>0</v>
      </c>
      <c r="BY20" s="6">
        <f>SUMIFS('Entry Data'!$A:$A,'Entry Data'!$AB:$AB,Driver_Ach!$B20&amp;Driver_Ach!$BW$8&amp;Driver_Ach!$O$9&amp;Driver_Ach!$Q$10)</f>
        <v>1</v>
      </c>
      <c r="BZ20" s="19">
        <f>SUMIFS('Entry Data'!$S:$S,'Entry Data'!$AB:$AB,Driver_Ach!$B20&amp;Driver_Ach!$BW$8&amp;Driver_Ach!$O$9&amp;Driver_Ach!$Q$10)</f>
        <v>29.48</v>
      </c>
      <c r="CA20" s="6">
        <f>SUMIFS('Entry Data'!$A:$A,'Entry Data'!$AB:$AB,Driver_Ach!$B20&amp;Driver_Ach!$BW$8&amp;Driver_Ach!$S$9&amp;Driver_Ach!$S$10)</f>
        <v>0</v>
      </c>
      <c r="CB20" s="19">
        <f>SUMIFS('Entry Data'!$S:$S,'Entry Data'!$AB:$AB,Driver_Ach!$B20&amp;Driver_Ach!$BW$8&amp;Driver_Ach!$S$9&amp;Driver_Ach!$S$10)</f>
        <v>0</v>
      </c>
      <c r="CC20" s="6">
        <f>SUMIFS('Entry Data'!$A:$A,'Entry Data'!$AB:$AB,Driver_Ach!$B20&amp;Driver_Ach!$BW$8&amp;Driver_Ach!$S$9&amp;Driver_Ach!$U$10)</f>
        <v>0</v>
      </c>
      <c r="CD20" s="6">
        <f>SUMIFS('Entry Data'!$S:$S,'Entry Data'!$AB:$AB,Driver_Ach!$B20&amp;Driver_Ach!$BW$8&amp;Driver_Ach!$S$9&amp;Driver_Ach!$U$10)</f>
        <v>0</v>
      </c>
      <c r="CE20" s="32">
        <f t="shared" si="8"/>
        <v>1</v>
      </c>
      <c r="CF20" s="32">
        <f t="shared" si="8"/>
        <v>29.48</v>
      </c>
      <c r="CG20" s="28">
        <f>SUMIFS('Entry Data'!$A:$A,'Entry Data'!$AB:$AB,Driver_Ach!$B20&amp;Driver_Ach!$CG$8&amp;Driver_Ach!$O$9&amp;Driver_Ach!$O$10)</f>
        <v>0</v>
      </c>
      <c r="CH20" s="19">
        <f>SUMIFS('Entry Data'!$S:$S,'Entry Data'!$AB:$AB,Driver_Ach!$B20&amp;Driver_Ach!$CG$8&amp;Driver_Ach!$O$9&amp;Driver_Ach!$O$10)</f>
        <v>0</v>
      </c>
      <c r="CI20" s="6">
        <f>SUMIFS('Entry Data'!$A:$A,'Entry Data'!$AB:$AB,Driver_Ach!$B20&amp;Driver_Ach!$CG$8&amp;Driver_Ach!$O$9&amp;Driver_Ach!$Q$10)</f>
        <v>5</v>
      </c>
      <c r="CJ20" s="19">
        <f>SUMIFS('Entry Data'!$S:$S,'Entry Data'!$AB:$AB,Driver_Ach!$B20&amp;Driver_Ach!$CG$8&amp;Driver_Ach!$O$9&amp;Driver_Ach!$Q$10)</f>
        <v>156.97999999999999</v>
      </c>
      <c r="CK20" s="6">
        <f>SUMIFS('Entry Data'!$A:$A,'Entry Data'!$AB:$AB,Driver_Ach!$B20&amp;Driver_Ach!$CG$8&amp;Driver_Ach!$S$9&amp;Driver_Ach!$S$10)</f>
        <v>0</v>
      </c>
      <c r="CL20" s="19">
        <f>SUMIFS('Entry Data'!$S:$S,'Entry Data'!$AB:$AB,Driver_Ach!$B20&amp;Driver_Ach!$CG$8&amp;Driver_Ach!$S$9&amp;Driver_Ach!$S$10)</f>
        <v>0</v>
      </c>
      <c r="CM20" s="6">
        <f>SUMIFS('Entry Data'!$A:$A,'Entry Data'!$AB:$AB,Driver_Ach!$B20&amp;Driver_Ach!$CG$8&amp;Driver_Ach!$S$9&amp;Driver_Ach!$U$10)</f>
        <v>0</v>
      </c>
      <c r="CN20" s="6">
        <f>SUMIFS('Entry Data'!$S:$S,'Entry Data'!$AB:$AB,Driver_Ach!$B20&amp;Driver_Ach!$CG$8&amp;Driver_Ach!$S$9&amp;Driver_Ach!$U$10)</f>
        <v>0</v>
      </c>
      <c r="CO20" s="32">
        <f t="shared" si="9"/>
        <v>5</v>
      </c>
      <c r="CP20" s="32">
        <f t="shared" si="9"/>
        <v>156.97999999999999</v>
      </c>
      <c r="CQ20" s="28">
        <f>SUMIFS('Entry Data'!$A:$A,'Entry Data'!$AB:$AB,Driver_Ach!$B20&amp;Driver_Ach!$CQ$8&amp;Driver_Ach!$O$9&amp;Driver_Ach!$O$10)</f>
        <v>0</v>
      </c>
      <c r="CR20" s="19">
        <f>SUMIFS('Entry Data'!$S:$S,'Entry Data'!$AB:$AB,Driver_Ach!$B20&amp;Driver_Ach!$CQ$8&amp;Driver_Ach!$O$9&amp;Driver_Ach!$O$10)</f>
        <v>0</v>
      </c>
      <c r="CS20" s="6">
        <f>SUMIFS('Entry Data'!$A:$A,'Entry Data'!$AB:$AB,Driver_Ach!$B20&amp;Driver_Ach!$CQ$8&amp;Driver_Ach!$O$9&amp;Driver_Ach!$Q$10)</f>
        <v>0</v>
      </c>
      <c r="CT20" s="19">
        <f>SUMIFS('Entry Data'!$S:$S,'Entry Data'!$AB:$AB,Driver_Ach!$B20&amp;Driver_Ach!$CQ$8&amp;Driver_Ach!$O$9&amp;Driver_Ach!$Q$10)</f>
        <v>0</v>
      </c>
      <c r="CU20" s="6">
        <f>SUMIFS('Entry Data'!$A:$A,'Entry Data'!$AB:$AB,Driver_Ach!$B20&amp;Driver_Ach!$CQ$8&amp;Driver_Ach!$S$9&amp;Driver_Ach!$S$10)</f>
        <v>0</v>
      </c>
      <c r="CV20" s="19">
        <f>SUMIFS('Entry Data'!$S:$S,'Entry Data'!$AB:$AB,Driver_Ach!$B20&amp;Driver_Ach!$CQ$8&amp;Driver_Ach!$S$9&amp;Driver_Ach!$S$10)</f>
        <v>0</v>
      </c>
      <c r="CW20" s="6">
        <f>SUMIFS('Entry Data'!$A:$A,'Entry Data'!$AB:$AB,Driver_Ach!$B20&amp;Driver_Ach!$CQ$8&amp;Driver_Ach!$S$9&amp;Driver_Ach!$U$10)</f>
        <v>5</v>
      </c>
      <c r="CX20" s="6">
        <f>SUMIFS('Entry Data'!$S:$S,'Entry Data'!$AB:$AB,Driver_Ach!$B20&amp;Driver_Ach!$CQ$8&amp;Driver_Ach!$S$9&amp;Driver_Ach!$U$10)</f>
        <v>178.94</v>
      </c>
      <c r="CY20" s="32">
        <f t="shared" si="10"/>
        <v>5</v>
      </c>
      <c r="CZ20" s="32">
        <f t="shared" si="10"/>
        <v>178.94</v>
      </c>
      <c r="DA20" s="28">
        <f>SUMIFS('Entry Data'!$A:$A,'Entry Data'!$AB:$AB,Driver_Ach!$B20&amp;Driver_Ach!$DA$8&amp;Driver_Ach!$O$9&amp;Driver_Ach!$O$10)</f>
        <v>0</v>
      </c>
      <c r="DB20" s="19">
        <f>SUMIFS('Entry Data'!$S:$S,'Entry Data'!$AB:$AB,Driver_Ach!$B20&amp;Driver_Ach!$DA$8&amp;Driver_Ach!$O$9&amp;Driver_Ach!$O$10)</f>
        <v>0</v>
      </c>
      <c r="DC20" s="6">
        <f>SUMIFS('Entry Data'!$A:$A,'Entry Data'!$AB:$AB,Driver_Ach!$B20&amp;Driver_Ach!$DA$8&amp;Driver_Ach!$O$9&amp;Driver_Ach!$Q$10)</f>
        <v>6</v>
      </c>
      <c r="DD20" s="19">
        <f>SUMIFS('Entry Data'!$S:$S,'Entry Data'!$AB:$AB,Driver_Ach!$B20&amp;Driver_Ach!$DA$8&amp;Driver_Ach!$O$9&amp;Driver_Ach!$Q$10)</f>
        <v>189.88</v>
      </c>
      <c r="DE20" s="6">
        <f>SUMIFS('Entry Data'!$A:$A,'Entry Data'!$AB:$AB,Driver_Ach!$B20&amp;Driver_Ach!$DA$8&amp;Driver_Ach!$S$9&amp;Driver_Ach!$S$10)</f>
        <v>0</v>
      </c>
      <c r="DF20" s="19">
        <f>SUMIFS('Entry Data'!$S:$S,'Entry Data'!$AB:$AB,Driver_Ach!$B20&amp;Driver_Ach!$DA$8&amp;Driver_Ach!$S$9&amp;Driver_Ach!$S$10)</f>
        <v>0</v>
      </c>
      <c r="DG20" s="6">
        <f>SUMIFS('Entry Data'!$A:$A,'Entry Data'!$AB:$AB,Driver_Ach!$B20&amp;Driver_Ach!$DA$8&amp;Driver_Ach!$S$9&amp;Driver_Ach!$U$10)</f>
        <v>0</v>
      </c>
      <c r="DH20" s="6">
        <f>SUMIFS('Entry Data'!$S:$S,'Entry Data'!$AB:$AB,Driver_Ach!$B20&amp;Driver_Ach!$DA$8&amp;Driver_Ach!$S$9&amp;Driver_Ach!$U$10)</f>
        <v>0</v>
      </c>
      <c r="DI20" s="32">
        <f t="shared" si="11"/>
        <v>6</v>
      </c>
      <c r="DJ20" s="32">
        <f t="shared" si="11"/>
        <v>189.88</v>
      </c>
      <c r="DK20" s="28">
        <f>SUMIFS('Entry Data'!$A:$A,'Entry Data'!$AB:$AB,Driver_Ach!$B20&amp;Driver_Ach!$DK$8&amp;Driver_Ach!$O$9&amp;Driver_Ach!$O$10)</f>
        <v>0</v>
      </c>
      <c r="DL20" s="19">
        <f>SUMIFS('Entry Data'!$S:$S,'Entry Data'!$AB:$AB,Driver_Ach!$B20&amp;Driver_Ach!$DK$8&amp;Driver_Ach!$O$9&amp;Driver_Ach!$O$10)</f>
        <v>0</v>
      </c>
      <c r="DM20" s="6">
        <f>SUMIFS('Entry Data'!$A:$A,'Entry Data'!$AB:$AB,Driver_Ach!$B20&amp;Driver_Ach!$DK$8&amp;Driver_Ach!$O$9&amp;Driver_Ach!$Q$10)</f>
        <v>3</v>
      </c>
      <c r="DN20" s="19">
        <f>SUMIFS('Entry Data'!$S:$S,'Entry Data'!$AB:$AB,Driver_Ach!$B20&amp;Driver_Ach!$DK$8&amp;Driver_Ach!$O$9&amp;Driver_Ach!$Q$10)</f>
        <v>92.52000000000001</v>
      </c>
      <c r="DO20" s="6">
        <f>SUMIFS('Entry Data'!$A:$A,'Entry Data'!$AB:$AB,Driver_Ach!$B20&amp;Driver_Ach!$DK$8&amp;Driver_Ach!$S$9&amp;Driver_Ach!$S$10)</f>
        <v>0</v>
      </c>
      <c r="DP20" s="19">
        <f>SUMIFS('Entry Data'!$S:$S,'Entry Data'!$AB:$AB,Driver_Ach!$B20&amp;Driver_Ach!$DK$8&amp;Driver_Ach!$S$9&amp;Driver_Ach!$S$10)</f>
        <v>0</v>
      </c>
      <c r="DQ20" s="6">
        <f>SUMIFS('Entry Data'!$A:$A,'Entry Data'!$AB:$AB,Driver_Ach!$B20&amp;Driver_Ach!$DK$8&amp;Driver_Ach!$S$9&amp;Driver_Ach!$U$10)</f>
        <v>0</v>
      </c>
      <c r="DR20" s="6">
        <f>SUMIFS('Entry Data'!$S:$S,'Entry Data'!$AB:$AB,Driver_Ach!$B20&amp;Driver_Ach!$DK$8&amp;Driver_Ach!$S$9&amp;Driver_Ach!$U$10)</f>
        <v>0</v>
      </c>
      <c r="DS20" s="32">
        <f t="shared" si="12"/>
        <v>3</v>
      </c>
      <c r="DT20" s="32">
        <f t="shared" si="12"/>
        <v>92.52000000000001</v>
      </c>
      <c r="DU20" s="28">
        <f>SUMIFS('Entry Data'!$A:$A,'Entry Data'!$AB:$AB,Driver_Ach!$B20&amp;Driver_Ach!$DU$8&amp;Driver_Ach!$O$9&amp;Driver_Ach!$O$10)</f>
        <v>0</v>
      </c>
      <c r="DV20" s="19">
        <f>SUMIFS('Entry Data'!$S:$S,'Entry Data'!$AB:$AB,Driver_Ach!$B20&amp;Driver_Ach!$DU$8&amp;Driver_Ach!$O$9&amp;Driver_Ach!$O$10)</f>
        <v>0</v>
      </c>
      <c r="DW20" s="6">
        <f>SUMIFS('Entry Data'!$A:$A,'Entry Data'!$AB:$AB,Driver_Ach!$B20&amp;Driver_Ach!$DU$8&amp;Driver_Ach!$O$9&amp;Driver_Ach!$Q$10)</f>
        <v>0</v>
      </c>
      <c r="DX20" s="19">
        <f>SUMIFS('Entry Data'!$S:$S,'Entry Data'!$AB:$AB,Driver_Ach!$B20&amp;Driver_Ach!$DU$8&amp;Driver_Ach!$O$9&amp;Driver_Ach!$Q$10)</f>
        <v>0</v>
      </c>
      <c r="DY20" s="6">
        <f>SUMIFS('Entry Data'!$A:$A,'Entry Data'!$AB:$AB,Driver_Ach!$B20&amp;Driver_Ach!$DU$8&amp;Driver_Ach!$S$9&amp;Driver_Ach!$S$10)</f>
        <v>0</v>
      </c>
      <c r="DZ20" s="19">
        <f>SUMIFS('Entry Data'!$S:$S,'Entry Data'!$AB:$AB,Driver_Ach!$B20&amp;Driver_Ach!$DU$8&amp;Driver_Ach!$S$9&amp;Driver_Ach!$S$10)</f>
        <v>0</v>
      </c>
      <c r="EA20" s="6">
        <f>SUMIFS('Entry Data'!$A:$A,'Entry Data'!$AB:$AB,Driver_Ach!$B20&amp;Driver_Ach!$DU$8&amp;Driver_Ach!$S$9&amp;Driver_Ach!$U$10)</f>
        <v>0</v>
      </c>
      <c r="EB20" s="6">
        <f>SUMIFS('Entry Data'!$S:$S,'Entry Data'!$AB:$AB,Driver_Ach!$B20&amp;Driver_Ach!$DU$8&amp;Driver_Ach!$S$9&amp;Driver_Ach!$U$10)</f>
        <v>0</v>
      </c>
      <c r="EC20" s="32">
        <f t="shared" si="13"/>
        <v>0</v>
      </c>
      <c r="ED20" s="32">
        <f t="shared" si="13"/>
        <v>0</v>
      </c>
      <c r="EE20" s="28">
        <f>SUMIFS('Entry Data'!$A:$A,'Entry Data'!$AB:$AB,Driver_Ach!$B20&amp;Driver_Ach!$EE$8&amp;Driver_Ach!$O$9&amp;Driver_Ach!$O$10)</f>
        <v>1</v>
      </c>
      <c r="EF20" s="19">
        <f>SUMIFS('Entry Data'!$S:$S,'Entry Data'!$AB:$AB,Driver_Ach!$B20&amp;Driver_Ach!$EE$8&amp;Driver_Ach!$O$9&amp;Driver_Ach!$O$10)</f>
        <v>33.26</v>
      </c>
      <c r="EG20" s="6">
        <f>SUMIFS('Entry Data'!$A:$A,'Entry Data'!$AB:$AB,Driver_Ach!$B20&amp;Driver_Ach!$EE$8&amp;Driver_Ach!$O$9&amp;Driver_Ach!$Q$10)</f>
        <v>0</v>
      </c>
      <c r="EH20" s="19">
        <f>SUMIFS('Entry Data'!$S:$S,'Entry Data'!$AB:$AB,Driver_Ach!$B20&amp;Driver_Ach!$EE$8&amp;Driver_Ach!$O$9&amp;Driver_Ach!$Q$10)</f>
        <v>0</v>
      </c>
      <c r="EI20" s="6">
        <f>SUMIFS('Entry Data'!$A:$A,'Entry Data'!$AB:$AB,Driver_Ach!$B20&amp;Driver_Ach!$EE$8&amp;Driver_Ach!$S$9&amp;Driver_Ach!$S$10)</f>
        <v>3</v>
      </c>
      <c r="EJ20" s="19">
        <f>SUMIFS('Entry Data'!$S:$S,'Entry Data'!$AB:$AB,Driver_Ach!$B20&amp;Driver_Ach!$EE$8&amp;Driver_Ach!$S$9&amp;Driver_Ach!$S$10)</f>
        <v>101.70000000000002</v>
      </c>
      <c r="EK20" s="6">
        <f>SUMIFS('Entry Data'!$A:$A,'Entry Data'!$AB:$AB,Driver_Ach!$B20&amp;Driver_Ach!$EE$8&amp;Driver_Ach!$S$9&amp;Driver_Ach!$U$10)</f>
        <v>0</v>
      </c>
      <c r="EL20" s="6">
        <f>SUMIFS('Entry Data'!$S:$S,'Entry Data'!$AB:$AB,Driver_Ach!$B20&amp;Driver_Ach!$EE$8&amp;Driver_Ach!$S$9&amp;Driver_Ach!$U$10)</f>
        <v>0</v>
      </c>
      <c r="EM20" s="32">
        <f t="shared" si="14"/>
        <v>4</v>
      </c>
      <c r="EN20" s="32">
        <f t="shared" si="14"/>
        <v>134.96</v>
      </c>
      <c r="EO20" s="28">
        <f>SUMIFS('Entry Data'!$A:$A,'Entry Data'!$AB:$AB,Driver_Ach!$B20&amp;Driver_Ach!$EO$8&amp;Driver_Ach!$O$9&amp;Driver_Ach!$O$10)</f>
        <v>1</v>
      </c>
      <c r="EP20" s="19">
        <f>SUMIFS('Entry Data'!$S:$S,'Entry Data'!$AB:$AB,Driver_Ach!$B20&amp;Driver_Ach!$EO$8&amp;Driver_Ach!$O$9&amp;Driver_Ach!$O$10)</f>
        <v>24.34</v>
      </c>
      <c r="EQ20" s="6">
        <f>SUMIFS('Entry Data'!$A:$A,'Entry Data'!$AB:$AB,Driver_Ach!$B20&amp;Driver_Ach!$EO$8&amp;Driver_Ach!$O$9&amp;Driver_Ach!$Q$10)</f>
        <v>0</v>
      </c>
      <c r="ER20" s="19">
        <f>SUMIFS('Entry Data'!$S:$S,'Entry Data'!$AB:$AB,Driver_Ach!$B20&amp;Driver_Ach!$EO$8&amp;Driver_Ach!$O$9&amp;Driver_Ach!$Q$10)</f>
        <v>0</v>
      </c>
      <c r="ES20" s="6">
        <f>SUMIFS('Entry Data'!$A:$A,'Entry Data'!$AB:$AB,Driver_Ach!$B20&amp;Driver_Ach!$EO$8&amp;Driver_Ach!$S$9&amp;Driver_Ach!$S$10)</f>
        <v>5</v>
      </c>
      <c r="ET20" s="19">
        <f>SUMIFS('Entry Data'!$S:$S,'Entry Data'!$AB:$AB,Driver_Ach!$B20&amp;Driver_Ach!$EO$8&amp;Driver_Ach!$S$9&amp;Driver_Ach!$S$10)</f>
        <v>170.34</v>
      </c>
      <c r="EU20" s="6">
        <f>SUMIFS('Entry Data'!$A:$A,'Entry Data'!$AB:$AB,Driver_Ach!$B20&amp;Driver_Ach!$EO$8&amp;Driver_Ach!$S$9&amp;Driver_Ach!$U$10)</f>
        <v>0</v>
      </c>
      <c r="EV20" s="6">
        <f>SUMIFS('Entry Data'!$S:$S,'Entry Data'!$AB:$AB,Driver_Ach!$B20&amp;Driver_Ach!$EO$8&amp;Driver_Ach!$S$9&amp;Driver_Ach!$U$10)</f>
        <v>0</v>
      </c>
      <c r="EW20" s="32">
        <f t="shared" si="15"/>
        <v>6</v>
      </c>
      <c r="EX20" s="32">
        <f t="shared" si="15"/>
        <v>194.68</v>
      </c>
      <c r="EY20" s="28">
        <f>SUMIFS('Entry Data'!$A:$A,'Entry Data'!$AB:$AB,Driver_Ach!$B20&amp;Driver_Ach!$EY$8&amp;Driver_Ach!$O$9&amp;Driver_Ach!$O$10)</f>
        <v>0</v>
      </c>
      <c r="EZ20" s="19">
        <f>SUMIFS('Entry Data'!$S:$S,'Entry Data'!$AB:$AB,Driver_Ach!$B20&amp;Driver_Ach!$EY$8&amp;Driver_Ach!$O$9&amp;Driver_Ach!$O$10)</f>
        <v>0</v>
      </c>
      <c r="FA20" s="6">
        <f>SUMIFS('Entry Data'!$A:$A,'Entry Data'!$AB:$AB,Driver_Ach!$B20&amp;Driver_Ach!$EY$8&amp;Driver_Ach!$O$9&amp;Driver_Ach!$Q$10)</f>
        <v>0</v>
      </c>
      <c r="FB20" s="19">
        <f>SUMIFS('Entry Data'!$S:$S,'Entry Data'!$AB:$AB,Driver_Ach!$B20&amp;Driver_Ach!$EY$8&amp;Driver_Ach!$O$9&amp;Driver_Ach!$Q$10)</f>
        <v>0</v>
      </c>
      <c r="FC20" s="6">
        <f>SUMIFS('Entry Data'!$A:$A,'Entry Data'!$AB:$AB,Driver_Ach!$B20&amp;Driver_Ach!$EY$8&amp;Driver_Ach!$S$9&amp;Driver_Ach!$S$10)</f>
        <v>5</v>
      </c>
      <c r="FD20" s="19">
        <f>SUMIFS('Entry Data'!$S:$S,'Entry Data'!$AB:$AB,Driver_Ach!$B20&amp;Driver_Ach!$EY$8&amp;Driver_Ach!$S$9&amp;Driver_Ach!$S$10)</f>
        <v>0</v>
      </c>
      <c r="FE20" s="6">
        <f>SUMIFS('Entry Data'!$A:$A,'Entry Data'!$AB:$AB,Driver_Ach!$B20&amp;Driver_Ach!$EY$8&amp;Driver_Ach!$S$9&amp;Driver_Ach!$U$10)</f>
        <v>0</v>
      </c>
      <c r="FF20" s="6">
        <f>SUMIFS('Entry Data'!$S:$S,'Entry Data'!$AB:$AB,Driver_Ach!$B20&amp;Driver_Ach!$EY$8&amp;Driver_Ach!$S$9&amp;Driver_Ach!$U$10)</f>
        <v>0</v>
      </c>
      <c r="FG20" s="32">
        <f t="shared" si="16"/>
        <v>5</v>
      </c>
      <c r="FH20" s="32">
        <f t="shared" si="16"/>
        <v>0</v>
      </c>
      <c r="FI20" s="28">
        <f>SUMIFS('Entry Data'!$A:$A,'Entry Data'!$AB:$AB,Driver_Ach!$B20&amp;Driver_Ach!$FI$8&amp;Driver_Ach!$O$9&amp;Driver_Ach!$O$10)</f>
        <v>0</v>
      </c>
      <c r="FJ20" s="19">
        <f>SUMIFS('Entry Data'!$S:$S,'Entry Data'!$AB:$AB,Driver_Ach!$B20&amp;Driver_Ach!$FI$8&amp;Driver_Ach!$O$9&amp;Driver_Ach!$O$10)</f>
        <v>0</v>
      </c>
      <c r="FK20" s="6">
        <f>SUMIFS('Entry Data'!$A:$A,'Entry Data'!$AB:$AB,Driver_Ach!$B20&amp;Driver_Ach!$FI$8&amp;Driver_Ach!$O$9&amp;Driver_Ach!$Q$10)</f>
        <v>0</v>
      </c>
      <c r="FL20" s="19">
        <f>SUMIFS('Entry Data'!$S:$S,'Entry Data'!$AB:$AB,Driver_Ach!$B20&amp;Driver_Ach!$FI$8&amp;Driver_Ach!$O$9&amp;Driver_Ach!$Q$10)</f>
        <v>0</v>
      </c>
      <c r="FM20" s="6">
        <f>SUMIFS('Entry Data'!$A:$A,'Entry Data'!$AB:$AB,Driver_Ach!$B20&amp;Driver_Ach!$FI$8&amp;Driver_Ach!$S$9&amp;Driver_Ach!$S$10)</f>
        <v>4</v>
      </c>
      <c r="FN20" s="19">
        <f>SUMIFS('Entry Data'!$S:$S,'Entry Data'!$AB:$AB,Driver_Ach!$B20&amp;Driver_Ach!$FI$8&amp;Driver_Ach!$S$9&amp;Driver_Ach!$S$10)</f>
        <v>0</v>
      </c>
      <c r="FO20" s="6">
        <f>SUMIFS('Entry Data'!$A:$A,'Entry Data'!$AB:$AB,Driver_Ach!$B20&amp;Driver_Ach!$FI$8&amp;Driver_Ach!$S$9&amp;Driver_Ach!$U$10)</f>
        <v>0</v>
      </c>
      <c r="FP20" s="6">
        <f>SUMIFS('Entry Data'!$S:$S,'Entry Data'!$AB:$AB,Driver_Ach!$B20&amp;Driver_Ach!$FI$8&amp;Driver_Ach!$S$9&amp;Driver_Ach!$U$10)</f>
        <v>0</v>
      </c>
      <c r="FQ20" s="32">
        <f t="shared" si="17"/>
        <v>4</v>
      </c>
      <c r="FR20" s="32">
        <f t="shared" si="17"/>
        <v>0</v>
      </c>
      <c r="FS20" s="28">
        <f>SUMIFS('Entry Data'!$A:$A,'Entry Data'!$AB:$AB,Driver_Ach!$B20&amp;Driver_Ach!$FS$8&amp;Driver_Ach!$O$9&amp;Driver_Ach!$O$10)</f>
        <v>1</v>
      </c>
      <c r="FT20" s="19">
        <f>SUMIFS('Entry Data'!$S:$S,'Entry Data'!$AB:$AB,Driver_Ach!$B20&amp;Driver_Ach!$FS$8&amp;Driver_Ach!$O$9&amp;Driver_Ach!$O$10)</f>
        <v>0</v>
      </c>
      <c r="FU20" s="6">
        <f>SUMIFS('Entry Data'!$A:$A,'Entry Data'!$AB:$AB,Driver_Ach!$B20&amp;Driver_Ach!$FS$8&amp;Driver_Ach!$O$9&amp;Driver_Ach!$Q$10)</f>
        <v>0</v>
      </c>
      <c r="FV20" s="19">
        <f>SUMIFS('Entry Data'!$S:$S,'Entry Data'!$AB:$AB,Driver_Ach!$B20&amp;Driver_Ach!$FS$8&amp;Driver_Ach!$O$9&amp;Driver_Ach!$Q$10)</f>
        <v>0</v>
      </c>
      <c r="FW20" s="6">
        <f>SUMIFS('Entry Data'!$A:$A,'Entry Data'!$AB:$AB,Driver_Ach!$B20&amp;Driver_Ach!$FS$8&amp;Driver_Ach!$S$9&amp;Driver_Ach!$S$10)</f>
        <v>3</v>
      </c>
      <c r="FX20" s="19">
        <f>SUMIFS('Entry Data'!$S:$S,'Entry Data'!$AB:$AB,Driver_Ach!$B20&amp;Driver_Ach!$FS$8&amp;Driver_Ach!$S$9&amp;Driver_Ach!$S$10)</f>
        <v>0</v>
      </c>
      <c r="FY20" s="6">
        <f>SUMIFS('Entry Data'!$A:$A,'Entry Data'!$AB:$AB,Driver_Ach!$B20&amp;Driver_Ach!$FS$8&amp;Driver_Ach!$S$9&amp;Driver_Ach!$U$10)</f>
        <v>0</v>
      </c>
      <c r="FZ20" s="6">
        <f>SUMIFS('Entry Data'!$S:$S,'Entry Data'!$AB:$AB,Driver_Ach!$B20&amp;Driver_Ach!$FS$8&amp;Driver_Ach!$S$9&amp;Driver_Ach!$U$10)</f>
        <v>0</v>
      </c>
      <c r="GA20" s="32">
        <f t="shared" si="18"/>
        <v>4</v>
      </c>
      <c r="GB20" s="32">
        <f t="shared" si="18"/>
        <v>0</v>
      </c>
      <c r="GC20" s="28">
        <f>SUMIFS('Entry Data'!$A:$A,'Entry Data'!$AB:$AB,Driver_Ach!$B20&amp;Driver_Ach!$GC$8&amp;Driver_Ach!$O$9&amp;Driver_Ach!$O$10)</f>
        <v>0</v>
      </c>
      <c r="GD20" s="19">
        <f>SUMIFS('Entry Data'!$S:$S,'Entry Data'!$AB:$AB,Driver_Ach!$B20&amp;Driver_Ach!$GC$8&amp;Driver_Ach!$O$9&amp;Driver_Ach!$O$10)</f>
        <v>0</v>
      </c>
      <c r="GE20" s="6">
        <f>SUMIFS('Entry Data'!$A:$A,'Entry Data'!$AB:$AB,Driver_Ach!$B20&amp;Driver_Ach!$GC$8&amp;Driver_Ach!$O$9&amp;Driver_Ach!$Q$10)</f>
        <v>0</v>
      </c>
      <c r="GF20" s="19">
        <f>SUMIFS('Entry Data'!$S:$S,'Entry Data'!$AB:$AB,Driver_Ach!$B20&amp;Driver_Ach!$GC$8&amp;Driver_Ach!$O$9&amp;Driver_Ach!$Q$10)</f>
        <v>0</v>
      </c>
      <c r="GG20" s="6">
        <f>SUMIFS('Entry Data'!$A:$A,'Entry Data'!$AB:$AB,Driver_Ach!$B20&amp;Driver_Ach!$GC$8&amp;Driver_Ach!$S$9&amp;Driver_Ach!$S$10)</f>
        <v>3</v>
      </c>
      <c r="GH20" s="19">
        <f>SUMIFS('Entry Data'!$S:$S,'Entry Data'!$AB:$AB,Driver_Ach!$B20&amp;Driver_Ach!$GC$8&amp;Driver_Ach!$S$9&amp;Driver_Ach!$S$10)</f>
        <v>0</v>
      </c>
      <c r="GI20" s="6">
        <f>SUMIFS('Entry Data'!$A:$A,'Entry Data'!$AB:$AB,Driver_Ach!$B20&amp;Driver_Ach!$GC$8&amp;Driver_Ach!$S$9&amp;Driver_Ach!$U$10)</f>
        <v>0</v>
      </c>
      <c r="GJ20" s="6">
        <f>SUMIFS('Entry Data'!$S:$S,'Entry Data'!$AB:$AB,Driver_Ach!$B20&amp;Driver_Ach!$GC$8&amp;Driver_Ach!$S$9&amp;Driver_Ach!$U$10)</f>
        <v>0</v>
      </c>
      <c r="GK20" s="32">
        <f t="shared" si="19"/>
        <v>3</v>
      </c>
      <c r="GL20" s="32">
        <f t="shared" si="19"/>
        <v>0</v>
      </c>
      <c r="GM20" s="28">
        <f>SUMIFS('Entry Data'!$A:$A,'Entry Data'!$AB:$AB,Driver_Ach!$B20&amp;Driver_Ach!$GM$8&amp;Driver_Ach!$O$9&amp;Driver_Ach!$O$10)</f>
        <v>0</v>
      </c>
      <c r="GN20" s="19">
        <f>SUMIFS('Entry Data'!$S:$S,'Entry Data'!$AB:$AB,Driver_Ach!$B20&amp;Driver_Ach!$GM$8&amp;Driver_Ach!$O$9&amp;Driver_Ach!$O$10)</f>
        <v>0</v>
      </c>
      <c r="GO20" s="6">
        <f>SUMIFS('Entry Data'!$A:$A,'Entry Data'!$AB:$AB,Driver_Ach!$B20&amp;Driver_Ach!$GM$8&amp;Driver_Ach!$O$9&amp;Driver_Ach!$Q$10)</f>
        <v>0</v>
      </c>
      <c r="GP20" s="19">
        <f>SUMIFS('Entry Data'!$S:$S,'Entry Data'!$AB:$AB,Driver_Ach!$B20&amp;Driver_Ach!$GM$8&amp;Driver_Ach!$O$9&amp;Driver_Ach!$Q$10)</f>
        <v>0</v>
      </c>
      <c r="GQ20" s="6">
        <f>SUMIFS('Entry Data'!$A:$A,'Entry Data'!$AB:$AB,Driver_Ach!$B20&amp;Driver_Ach!$GM$8&amp;Driver_Ach!$S$9&amp;Driver_Ach!$S$10)</f>
        <v>0</v>
      </c>
      <c r="GR20" s="19">
        <f>SUMIFS('Entry Data'!$S:$S,'Entry Data'!$AB:$AB,Driver_Ach!$B20&amp;Driver_Ach!$GM$8&amp;Driver_Ach!$S$9&amp;Driver_Ach!$S$10)</f>
        <v>0</v>
      </c>
      <c r="GS20" s="6">
        <f>SUMIFS('Entry Data'!$A:$A,'Entry Data'!$AB:$AB,Driver_Ach!$B20&amp;Driver_Ach!$GM$8&amp;Driver_Ach!$S$9&amp;Driver_Ach!$U$10)</f>
        <v>4</v>
      </c>
      <c r="GT20" s="6">
        <f>SUMIFS('Entry Data'!$S:$S,'Entry Data'!$AB:$AB,Driver_Ach!$B20&amp;Driver_Ach!$GM$8&amp;Driver_Ach!$S$9&amp;Driver_Ach!$U$10)</f>
        <v>0</v>
      </c>
      <c r="GU20" s="32">
        <f t="shared" si="20"/>
        <v>4</v>
      </c>
      <c r="GV20" s="32">
        <f t="shared" si="20"/>
        <v>0</v>
      </c>
      <c r="GW20" s="28">
        <f>SUMIFS('Entry Data'!$A:$A,'Entry Data'!$AB:$AB,Driver_Ach!$B20&amp;Driver_Ach!$GW$8&amp;Driver_Ach!$O$9&amp;Driver_Ach!$O$10)</f>
        <v>0</v>
      </c>
      <c r="GX20" s="19">
        <f>SUMIFS('Entry Data'!$S:$S,'Entry Data'!$AB:$AB,Driver_Ach!$B20&amp;Driver_Ach!$GW$8&amp;Driver_Ach!$O$9&amp;Driver_Ach!$O$10)</f>
        <v>0</v>
      </c>
      <c r="GY20" s="6">
        <f>SUMIFS('Entry Data'!$A:$A,'Entry Data'!$AB:$AB,Driver_Ach!$B20&amp;Driver_Ach!$GW$8&amp;Driver_Ach!$O$9&amp;Driver_Ach!$Q$10)</f>
        <v>0</v>
      </c>
      <c r="GZ20" s="19">
        <f>SUMIFS('Entry Data'!$S:$S,'Entry Data'!$AB:$AB,Driver_Ach!$B20&amp;Driver_Ach!$GW$8&amp;Driver_Ach!$O$9&amp;Driver_Ach!$Q$10)</f>
        <v>0</v>
      </c>
      <c r="HA20" s="6">
        <f>SUMIFS('Entry Data'!$A:$A,'Entry Data'!$AB:$AB,Driver_Ach!$B20&amp;Driver_Ach!$GW$8&amp;Driver_Ach!$S$9&amp;Driver_Ach!$S$10)</f>
        <v>0</v>
      </c>
      <c r="HB20" s="19">
        <f>SUMIFS('Entry Data'!$S:$S,'Entry Data'!$AB:$AB,Driver_Ach!$B20&amp;Driver_Ach!$GW$8&amp;Driver_Ach!$S$9&amp;Driver_Ach!$S$10)</f>
        <v>0</v>
      </c>
      <c r="HC20" s="6">
        <f>SUMIFS('Entry Data'!$A:$A,'Entry Data'!$AB:$AB,Driver_Ach!$B20&amp;Driver_Ach!$GW$8&amp;Driver_Ach!$S$9&amp;Driver_Ach!$U$10)</f>
        <v>0</v>
      </c>
      <c r="HD20" s="6">
        <f>SUMIFS('Entry Data'!$S:$S,'Entry Data'!$AB:$AB,Driver_Ach!$B20&amp;Driver_Ach!$GW$8&amp;Driver_Ach!$S$9&amp;Driver_Ach!$U$10)</f>
        <v>0</v>
      </c>
      <c r="HE20" s="32">
        <f t="shared" si="21"/>
        <v>0</v>
      </c>
      <c r="HF20" s="32">
        <f t="shared" si="21"/>
        <v>0</v>
      </c>
      <c r="HG20" s="28">
        <f>SUMIFS('Entry Data'!$A:$A,'Entry Data'!$AB:$AB,Driver_Ach!$B20&amp;Driver_Ach!$HG$8&amp;Driver_Ach!$O$9&amp;Driver_Ach!$O$10)</f>
        <v>0</v>
      </c>
      <c r="HH20" s="19">
        <f>SUMIFS('Entry Data'!$S:$S,'Entry Data'!$AB:$AB,Driver_Ach!$B20&amp;Driver_Ach!$HG$8&amp;Driver_Ach!$O$9&amp;Driver_Ach!$O$10)</f>
        <v>0</v>
      </c>
      <c r="HI20" s="6">
        <f>SUMIFS('Entry Data'!$A:$A,'Entry Data'!$AB:$AB,Driver_Ach!$B20&amp;Driver_Ach!$HG$8&amp;Driver_Ach!$O$9&amp;Driver_Ach!$Q$10)</f>
        <v>0</v>
      </c>
      <c r="HJ20" s="19">
        <f>SUMIFS('Entry Data'!$S:$S,'Entry Data'!$AB:$AB,Driver_Ach!$B20&amp;Driver_Ach!$HG$8&amp;Driver_Ach!$O$9&amp;Driver_Ach!$Q$10)</f>
        <v>0</v>
      </c>
      <c r="HK20" s="6">
        <f>SUMIFS('Entry Data'!$A:$A,'Entry Data'!$AB:$AB,Driver_Ach!$B20&amp;Driver_Ach!$HG$8&amp;Driver_Ach!$S$9&amp;Driver_Ach!$S$10)</f>
        <v>0</v>
      </c>
      <c r="HL20" s="19">
        <f>SUMIFS('Entry Data'!$S:$S,'Entry Data'!$AB:$AB,Driver_Ach!$B20&amp;Driver_Ach!$HG$8&amp;Driver_Ach!$S$9&amp;Driver_Ach!$S$10)</f>
        <v>0</v>
      </c>
      <c r="HM20" s="6">
        <f>SUMIFS('Entry Data'!$A:$A,'Entry Data'!$AB:$AB,Driver_Ach!$B20&amp;Driver_Ach!$HG$8&amp;Driver_Ach!$S$9&amp;Driver_Ach!$U$10)</f>
        <v>0</v>
      </c>
      <c r="HN20" s="6">
        <f>SUMIFS('Entry Data'!$S:$S,'Entry Data'!$AB:$AB,Driver_Ach!$B20&amp;Driver_Ach!$HG$8&amp;Driver_Ach!$S$9&amp;Driver_Ach!$U$10)</f>
        <v>0</v>
      </c>
      <c r="HO20" s="32">
        <f t="shared" si="22"/>
        <v>0</v>
      </c>
      <c r="HP20" s="32">
        <f t="shared" si="22"/>
        <v>0</v>
      </c>
      <c r="HQ20" s="28">
        <f>SUMIFS('Entry Data'!$A:$A,'Entry Data'!$AB:$AB,Driver_Ach!$B20&amp;Driver_Ach!$HQ$8&amp;Driver_Ach!$O$9&amp;Driver_Ach!$O$10)</f>
        <v>0</v>
      </c>
      <c r="HR20" s="19">
        <f>SUMIFS('Entry Data'!$S:$S,'Entry Data'!$AB:$AB,Driver_Ach!$B20&amp;Driver_Ach!$HQ$8&amp;Driver_Ach!$O$9&amp;Driver_Ach!$O$10)</f>
        <v>0</v>
      </c>
      <c r="HS20" s="6">
        <f>SUMIFS('Entry Data'!$A:$A,'Entry Data'!$AB:$AB,Driver_Ach!$B20&amp;Driver_Ach!$HQ$8&amp;Driver_Ach!$O$9&amp;Driver_Ach!$Q$10)</f>
        <v>0</v>
      </c>
      <c r="HT20" s="19">
        <f>SUMIFS('Entry Data'!$S:$S,'Entry Data'!$AB:$AB,Driver_Ach!$B20&amp;Driver_Ach!$HQ$8&amp;Driver_Ach!$O$9&amp;Driver_Ach!$Q$10)</f>
        <v>0</v>
      </c>
      <c r="HU20" s="6">
        <f>SUMIFS('Entry Data'!$A:$A,'Entry Data'!$AB:$AB,Driver_Ach!$B20&amp;Driver_Ach!$HQ$8&amp;Driver_Ach!$S$9&amp;Driver_Ach!$S$10)</f>
        <v>0</v>
      </c>
      <c r="HV20" s="19">
        <f>SUMIFS('Entry Data'!$S:$S,'Entry Data'!$AB:$AB,Driver_Ach!$B20&amp;Driver_Ach!$HQ$8&amp;Driver_Ach!$S$9&amp;Driver_Ach!$S$10)</f>
        <v>0</v>
      </c>
      <c r="HW20" s="6">
        <f>SUMIFS('Entry Data'!$A:$A,'Entry Data'!$AB:$AB,Driver_Ach!$B20&amp;Driver_Ach!$HQ$8&amp;Driver_Ach!$S$9&amp;Driver_Ach!$U$10)</f>
        <v>0</v>
      </c>
      <c r="HX20" s="6">
        <f>SUMIFS('Entry Data'!$S:$S,'Entry Data'!$AB:$AB,Driver_Ach!$B20&amp;Driver_Ach!$HQ$8&amp;Driver_Ach!$S$9&amp;Driver_Ach!$U$10)</f>
        <v>0</v>
      </c>
      <c r="HY20" s="32">
        <f t="shared" si="23"/>
        <v>0</v>
      </c>
      <c r="HZ20" s="32">
        <f t="shared" si="23"/>
        <v>0</v>
      </c>
      <c r="IA20" s="28">
        <f>SUMIFS('Entry Data'!$A:$A,'Entry Data'!$AB:$AB,Driver_Ach!$B20&amp;Driver_Ach!$IA$8&amp;Driver_Ach!$O$9&amp;Driver_Ach!$O$10)</f>
        <v>0</v>
      </c>
      <c r="IB20" s="19">
        <f>SUMIFS('Entry Data'!$S:$S,'Entry Data'!$AB:$AB,Driver_Ach!$B20&amp;Driver_Ach!$IA$8&amp;Driver_Ach!$O$9&amp;Driver_Ach!$O$10)</f>
        <v>0</v>
      </c>
      <c r="IC20" s="6">
        <f>SUMIFS('Entry Data'!$A:$A,'Entry Data'!$AB:$AB,Driver_Ach!$B20&amp;Driver_Ach!$IA$8&amp;Driver_Ach!$O$9&amp;Driver_Ach!$Q$10)</f>
        <v>0</v>
      </c>
      <c r="ID20" s="19">
        <f>SUMIFS('Entry Data'!$S:$S,'Entry Data'!$AB:$AB,Driver_Ach!$B20&amp;Driver_Ach!$IA$8&amp;Driver_Ach!$O$9&amp;Driver_Ach!$Q$10)</f>
        <v>0</v>
      </c>
      <c r="IE20" s="6">
        <f>SUMIFS('Entry Data'!$A:$A,'Entry Data'!$AB:$AB,Driver_Ach!$B20&amp;Driver_Ach!$IA$8&amp;Driver_Ach!$S$9&amp;Driver_Ach!$S$10)</f>
        <v>0</v>
      </c>
      <c r="IF20" s="19">
        <f>SUMIFS('Entry Data'!$S:$S,'Entry Data'!$AB:$AB,Driver_Ach!$B20&amp;Driver_Ach!$IA$8&amp;Driver_Ach!$S$9&amp;Driver_Ach!$S$10)</f>
        <v>0</v>
      </c>
      <c r="IG20" s="6">
        <f>SUMIFS('Entry Data'!$A:$A,'Entry Data'!$AB:$AB,Driver_Ach!$B20&amp;Driver_Ach!$IA$8&amp;Driver_Ach!$S$9&amp;Driver_Ach!$U$10)</f>
        <v>0</v>
      </c>
      <c r="IH20" s="6">
        <f>SUMIFS('Entry Data'!$S:$S,'Entry Data'!$AB:$AB,Driver_Ach!$B20&amp;Driver_Ach!$IA$8&amp;Driver_Ach!$S$9&amp;Driver_Ach!$U$10)</f>
        <v>0</v>
      </c>
      <c r="II20" s="32">
        <f t="shared" si="24"/>
        <v>0</v>
      </c>
      <c r="IJ20" s="32">
        <f t="shared" si="24"/>
        <v>0</v>
      </c>
      <c r="IK20" s="28">
        <f>SUMIFS('Entry Data'!$A:$A,'Entry Data'!$AB:$AB,Driver_Ach!$B20&amp;Driver_Ach!$IK$8&amp;Driver_Ach!$O$9&amp;Driver_Ach!$O$10)</f>
        <v>0</v>
      </c>
      <c r="IL20" s="19">
        <f>SUMIFS('Entry Data'!$S:$S,'Entry Data'!$AB:$AB,Driver_Ach!$B20&amp;Driver_Ach!$IK$8&amp;Driver_Ach!$O$9&amp;Driver_Ach!$O$10)</f>
        <v>0</v>
      </c>
      <c r="IM20" s="6">
        <f>SUMIFS('Entry Data'!$A:$A,'Entry Data'!$AB:$AB,Driver_Ach!$B20&amp;Driver_Ach!$IK$8&amp;Driver_Ach!$O$9&amp;Driver_Ach!$Q$10)</f>
        <v>0</v>
      </c>
      <c r="IN20" s="19">
        <f>SUMIFS('Entry Data'!$S:$S,'Entry Data'!$AB:$AB,Driver_Ach!$B20&amp;Driver_Ach!$IK$8&amp;Driver_Ach!$O$9&amp;Driver_Ach!$Q$10)</f>
        <v>0</v>
      </c>
      <c r="IO20" s="6">
        <f>SUMIFS('Entry Data'!$A:$A,'Entry Data'!$AB:$AB,Driver_Ach!$B20&amp;Driver_Ach!$IK$8&amp;Driver_Ach!$S$9&amp;Driver_Ach!$S$10)</f>
        <v>0</v>
      </c>
      <c r="IP20" s="19">
        <f>SUMIFS('Entry Data'!$S:$S,'Entry Data'!$AB:$AB,Driver_Ach!$B20&amp;Driver_Ach!$IK$8&amp;Driver_Ach!$S$9&amp;Driver_Ach!$S$10)</f>
        <v>0</v>
      </c>
      <c r="IQ20" s="6">
        <f>SUMIFS('Entry Data'!$A:$A,'Entry Data'!$AB:$AB,Driver_Ach!$B20&amp;Driver_Ach!$IK$8&amp;Driver_Ach!$S$9&amp;Driver_Ach!$U$10)</f>
        <v>0</v>
      </c>
      <c r="IR20" s="6">
        <f>SUMIFS('Entry Data'!$S:$S,'Entry Data'!$AB:$AB,Driver_Ach!$B20&amp;Driver_Ach!$IK$8&amp;Driver_Ach!$S$9&amp;Driver_Ach!$U$10)</f>
        <v>0</v>
      </c>
      <c r="IS20" s="32">
        <f t="shared" si="25"/>
        <v>0</v>
      </c>
      <c r="IT20" s="32">
        <f t="shared" si="25"/>
        <v>0</v>
      </c>
      <c r="IU20" s="28">
        <f>SUMIFS('Entry Data'!$A:$A,'Entry Data'!$AB:$AB,Driver_Ach!$B20&amp;Driver_Ach!$IU$8&amp;Driver_Ach!$O$9&amp;Driver_Ach!$O$10)</f>
        <v>0</v>
      </c>
      <c r="IV20" s="19">
        <f>SUMIFS('Entry Data'!$S:$S,'Entry Data'!$AB:$AB,Driver_Ach!$B20&amp;Driver_Ach!$IU$8&amp;Driver_Ach!$O$9&amp;Driver_Ach!$O$10)</f>
        <v>0</v>
      </c>
      <c r="IW20" s="6">
        <f>SUMIFS('Entry Data'!$A:$A,'Entry Data'!$AB:$AB,Driver_Ach!$B20&amp;Driver_Ach!$IU$8&amp;Driver_Ach!$O$9&amp;Driver_Ach!$Q$10)</f>
        <v>0</v>
      </c>
      <c r="IX20" s="19">
        <f>SUMIFS('Entry Data'!$S:$S,'Entry Data'!$AB:$AB,Driver_Ach!$B20&amp;Driver_Ach!$IU$8&amp;Driver_Ach!$O$9&amp;Driver_Ach!$Q$10)</f>
        <v>0</v>
      </c>
      <c r="IY20" s="6">
        <f>SUMIFS('Entry Data'!$A:$A,'Entry Data'!$AB:$AB,Driver_Ach!$B20&amp;Driver_Ach!$IU$8&amp;Driver_Ach!$S$9&amp;Driver_Ach!$S$10)</f>
        <v>0</v>
      </c>
      <c r="IZ20" s="19">
        <f>SUMIFS('Entry Data'!$S:$S,'Entry Data'!$AB:$AB,Driver_Ach!$B20&amp;Driver_Ach!$IU$8&amp;Driver_Ach!$S$9&amp;Driver_Ach!$S$10)</f>
        <v>0</v>
      </c>
      <c r="JA20" s="6">
        <f>SUMIFS('Entry Data'!$A:$A,'Entry Data'!$AB:$AB,Driver_Ach!$B20&amp;Driver_Ach!$IU$8&amp;Driver_Ach!$S$9&amp;Driver_Ach!$U$10)</f>
        <v>0</v>
      </c>
      <c r="JB20" s="6">
        <f>SUMIFS('Entry Data'!$S:$S,'Entry Data'!$AB:$AB,Driver_Ach!$B20&amp;Driver_Ach!$IU$8&amp;Driver_Ach!$S$9&amp;Driver_Ach!$U$10)</f>
        <v>0</v>
      </c>
      <c r="JC20" s="32">
        <f t="shared" si="26"/>
        <v>0</v>
      </c>
      <c r="JD20" s="32">
        <f t="shared" si="26"/>
        <v>0</v>
      </c>
      <c r="JE20" s="28">
        <f>SUMIFS('Entry Data'!$A:$A,'Entry Data'!$AB:$AB,Driver_Ach!$B20&amp;Driver_Ach!$JE$8&amp;Driver_Ach!$O$9&amp;Driver_Ach!$O$10)</f>
        <v>0</v>
      </c>
      <c r="JF20" s="19">
        <f>SUMIFS('Entry Data'!$S:$S,'Entry Data'!$AB:$AB,Driver_Ach!$B20&amp;Driver_Ach!$JE$8&amp;Driver_Ach!$O$9&amp;Driver_Ach!$O$10)</f>
        <v>0</v>
      </c>
      <c r="JG20" s="6">
        <f>SUMIFS('Entry Data'!$A:$A,'Entry Data'!$AB:$AB,Driver_Ach!$B20&amp;Driver_Ach!$JE$8&amp;Driver_Ach!$O$9&amp;Driver_Ach!$Q$10)</f>
        <v>0</v>
      </c>
      <c r="JH20" s="19">
        <f>SUMIFS('Entry Data'!$S:$S,'Entry Data'!$AB:$AB,Driver_Ach!$B20&amp;Driver_Ach!$JE$8&amp;Driver_Ach!$O$9&amp;Driver_Ach!$Q$10)</f>
        <v>0</v>
      </c>
      <c r="JI20" s="6">
        <f>SUMIFS('Entry Data'!$A:$A,'Entry Data'!$AB:$AB,Driver_Ach!$B20&amp;Driver_Ach!$JE$8&amp;Driver_Ach!$S$9&amp;Driver_Ach!$S$10)</f>
        <v>0</v>
      </c>
      <c r="JJ20" s="19">
        <f>SUMIFS('Entry Data'!$S:$S,'Entry Data'!$AB:$AB,Driver_Ach!$B20&amp;Driver_Ach!$JE$8&amp;Driver_Ach!$S$9&amp;Driver_Ach!$S$10)</f>
        <v>0</v>
      </c>
      <c r="JK20" s="6">
        <f>SUMIFS('Entry Data'!$A:$A,'Entry Data'!$AB:$AB,Driver_Ach!$B20&amp;Driver_Ach!$JE$8&amp;Driver_Ach!$S$9&amp;Driver_Ach!$U$10)</f>
        <v>0</v>
      </c>
      <c r="JL20" s="6">
        <f>SUMIFS('Entry Data'!$S:$S,'Entry Data'!$AB:$AB,Driver_Ach!$B20&amp;Driver_Ach!$JE$8&amp;Driver_Ach!$S$9&amp;Driver_Ach!$U$10)</f>
        <v>0</v>
      </c>
      <c r="JM20" s="32">
        <f t="shared" si="27"/>
        <v>0</v>
      </c>
      <c r="JN20" s="32">
        <f t="shared" si="27"/>
        <v>0</v>
      </c>
      <c r="JO20" s="28">
        <f>SUMIFS('Entry Data'!$A:$A,'Entry Data'!$AB:$AB,Driver_Ach!$B20&amp;Driver_Ach!$JO$8&amp;Driver_Ach!$O$9&amp;Driver_Ach!$O$10)</f>
        <v>0</v>
      </c>
      <c r="JP20" s="19">
        <f>SUMIFS('Entry Data'!$S:$S,'Entry Data'!$AB:$AB,Driver_Ach!$B20&amp;Driver_Ach!$JO$8&amp;Driver_Ach!$O$9&amp;Driver_Ach!$O$10)</f>
        <v>0</v>
      </c>
      <c r="JQ20" s="6">
        <f>SUMIFS('Entry Data'!$A:$A,'Entry Data'!$AB:$AB,Driver_Ach!$B20&amp;Driver_Ach!$JO$8&amp;Driver_Ach!$O$9&amp;Driver_Ach!$Q$10)</f>
        <v>0</v>
      </c>
      <c r="JR20" s="19">
        <f>SUMIFS('Entry Data'!$S:$S,'Entry Data'!$AB:$AB,Driver_Ach!$B20&amp;Driver_Ach!$JO$8&amp;Driver_Ach!$O$9&amp;Driver_Ach!$Q$10)</f>
        <v>0</v>
      </c>
      <c r="JS20" s="6">
        <f>SUMIFS('Entry Data'!$A:$A,'Entry Data'!$AB:$AB,Driver_Ach!$B20&amp;Driver_Ach!$JO$8&amp;Driver_Ach!$S$9&amp;Driver_Ach!$S$10)</f>
        <v>0</v>
      </c>
      <c r="JT20" s="19">
        <f>SUMIFS('Entry Data'!$S:$S,'Entry Data'!$AB:$AB,Driver_Ach!$B20&amp;Driver_Ach!$JO$8&amp;Driver_Ach!$S$9&amp;Driver_Ach!$S$10)</f>
        <v>0</v>
      </c>
      <c r="JU20" s="6">
        <f>SUMIFS('Entry Data'!$A:$A,'Entry Data'!$AB:$AB,Driver_Ach!$B20&amp;Driver_Ach!$JO$8&amp;Driver_Ach!$S$9&amp;Driver_Ach!$U$10)</f>
        <v>0</v>
      </c>
      <c r="JV20" s="6">
        <f>SUMIFS('Entry Data'!$S:$S,'Entry Data'!$AB:$AB,Driver_Ach!$B20&amp;Driver_Ach!$JO$8&amp;Driver_Ach!$S$9&amp;Driver_Ach!$U$10)</f>
        <v>0</v>
      </c>
      <c r="JW20" s="32">
        <f t="shared" si="28"/>
        <v>0</v>
      </c>
      <c r="JX20" s="32">
        <f t="shared" si="28"/>
        <v>0</v>
      </c>
      <c r="JY20" s="28">
        <f>SUMIFS('Entry Data'!$A:$A,'Entry Data'!$AB:$AB,Driver_Ach!$B20&amp;Driver_Ach!$JY$8&amp;Driver_Ach!$O$9&amp;Driver_Ach!$O$10)</f>
        <v>0</v>
      </c>
      <c r="JZ20" s="19">
        <f>SUMIFS('Entry Data'!$S:$S,'Entry Data'!$AB:$AB,Driver_Ach!$B20&amp;Driver_Ach!$JY$8&amp;Driver_Ach!$O$9&amp;Driver_Ach!$O$10)</f>
        <v>0</v>
      </c>
      <c r="KA20" s="6">
        <f>SUMIFS('Entry Data'!$A:$A,'Entry Data'!$AB:$AB,Driver_Ach!$B20&amp;Driver_Ach!$JY$8&amp;Driver_Ach!$O$9&amp;Driver_Ach!$Q$10)</f>
        <v>0</v>
      </c>
      <c r="KB20" s="19">
        <f>SUMIFS('Entry Data'!$S:$S,'Entry Data'!$AB:$AB,Driver_Ach!$B20&amp;Driver_Ach!$JY$8&amp;Driver_Ach!$O$9&amp;Driver_Ach!$Q$10)</f>
        <v>0</v>
      </c>
      <c r="KC20" s="6">
        <f>SUMIFS('Entry Data'!$A:$A,'Entry Data'!$AB:$AB,Driver_Ach!$B20&amp;Driver_Ach!$JY$8&amp;Driver_Ach!$S$9&amp;Driver_Ach!$S$10)</f>
        <v>0</v>
      </c>
      <c r="KD20" s="19">
        <f>SUMIFS('Entry Data'!$S:$S,'Entry Data'!$AB:$AB,Driver_Ach!$B20&amp;Driver_Ach!$JY$8&amp;Driver_Ach!$S$9&amp;Driver_Ach!$S$10)</f>
        <v>0</v>
      </c>
      <c r="KE20" s="6">
        <f>SUMIFS('Entry Data'!$A:$A,'Entry Data'!$AB:$AB,Driver_Ach!$B20&amp;Driver_Ach!$JY$8&amp;Driver_Ach!$S$9&amp;Driver_Ach!$U$10)</f>
        <v>0</v>
      </c>
      <c r="KF20" s="6">
        <f>SUMIFS('Entry Data'!$S:$S,'Entry Data'!$AB:$AB,Driver_Ach!$B20&amp;Driver_Ach!$JY$8&amp;Driver_Ach!$S$9&amp;Driver_Ach!$U$10)</f>
        <v>0</v>
      </c>
      <c r="KG20" s="32">
        <f t="shared" si="29"/>
        <v>0</v>
      </c>
      <c r="KH20" s="32">
        <f t="shared" si="29"/>
        <v>0</v>
      </c>
      <c r="KI20" s="28">
        <f>SUMIFS('Entry Data'!$A:$A,'Entry Data'!$AB:$AB,Driver_Ach!$B20&amp;Driver_Ach!$KI$8&amp;Driver_Ach!$O$9&amp;Driver_Ach!$O$10)</f>
        <v>0</v>
      </c>
      <c r="KJ20" s="19">
        <f>SUMIFS('Entry Data'!$S:$S,'Entry Data'!$AB:$AB,Driver_Ach!$B20&amp;Driver_Ach!$KI$8&amp;Driver_Ach!$O$9&amp;Driver_Ach!$O$10)</f>
        <v>0</v>
      </c>
      <c r="KK20" s="6">
        <f>SUMIFS('Entry Data'!$A:$A,'Entry Data'!$AB:$AB,Driver_Ach!$B20&amp;Driver_Ach!$KI$8&amp;Driver_Ach!$O$9&amp;Driver_Ach!$Q$10)</f>
        <v>0</v>
      </c>
      <c r="KL20" s="19">
        <f>SUMIFS('Entry Data'!$S:$S,'Entry Data'!$AB:$AB,Driver_Ach!$B20&amp;Driver_Ach!$KI$8&amp;Driver_Ach!$O$9&amp;Driver_Ach!$Q$10)</f>
        <v>0</v>
      </c>
      <c r="KM20" s="6">
        <f>SUMIFS('Entry Data'!$A:$A,'Entry Data'!$AB:$AB,Driver_Ach!$B20&amp;Driver_Ach!$KI$8&amp;Driver_Ach!$S$9&amp;Driver_Ach!$S$10)</f>
        <v>0</v>
      </c>
      <c r="KN20" s="19">
        <f>SUMIFS('Entry Data'!$S:$S,'Entry Data'!$AB:$AB,Driver_Ach!$B20&amp;Driver_Ach!$KI$8&amp;Driver_Ach!$S$9&amp;Driver_Ach!$S$10)</f>
        <v>0</v>
      </c>
      <c r="KO20" s="6">
        <f>SUMIFS('Entry Data'!$A:$A,'Entry Data'!$AB:$AB,Driver_Ach!$B20&amp;Driver_Ach!$KI$8&amp;Driver_Ach!$S$9&amp;Driver_Ach!$U$10)</f>
        <v>0</v>
      </c>
      <c r="KP20" s="6">
        <f>SUMIFS('Entry Data'!$S:$S,'Entry Data'!$AB:$AB,Driver_Ach!$B20&amp;Driver_Ach!$KI$8&amp;Driver_Ach!$S$9&amp;Driver_Ach!$U$10)</f>
        <v>0</v>
      </c>
      <c r="KQ20" s="32">
        <f t="shared" si="30"/>
        <v>0</v>
      </c>
      <c r="KR20" s="32">
        <f t="shared" si="30"/>
        <v>0</v>
      </c>
      <c r="KS20" s="28">
        <f>SUMIFS('Entry Data'!$A:$A,'Entry Data'!$AB:$AB,Driver_Ach!$B20&amp;Driver_Ach!$KS$8&amp;Driver_Ach!$O$9&amp;Driver_Ach!$O$10)</f>
        <v>0</v>
      </c>
      <c r="KT20" s="19">
        <f>SUMIFS('Entry Data'!$S:$S,'Entry Data'!$AB:$AB,Driver_Ach!$B20&amp;Driver_Ach!$KS$8&amp;Driver_Ach!$O$9&amp;Driver_Ach!$O$10)</f>
        <v>0</v>
      </c>
      <c r="KU20" s="6">
        <f>SUMIFS('Entry Data'!$A:$A,'Entry Data'!$AB:$AB,Driver_Ach!$B20&amp;Driver_Ach!$KS$8&amp;Driver_Ach!$O$9&amp;Driver_Ach!$Q$10)</f>
        <v>0</v>
      </c>
      <c r="KV20" s="19">
        <f>SUMIFS('Entry Data'!$S:$S,'Entry Data'!$AB:$AB,Driver_Ach!$B20&amp;Driver_Ach!$KS$8&amp;Driver_Ach!$O$9&amp;Driver_Ach!$Q$10)</f>
        <v>0</v>
      </c>
      <c r="KW20" s="6">
        <f>SUMIFS('Entry Data'!$A:$A,'Entry Data'!$AB:$AB,Driver_Ach!$B20&amp;Driver_Ach!$KS$8&amp;Driver_Ach!$S$9&amp;Driver_Ach!$S$10)</f>
        <v>0</v>
      </c>
      <c r="KX20" s="19">
        <f>SUMIFS('Entry Data'!$S:$S,'Entry Data'!$AB:$AB,Driver_Ach!$B20&amp;Driver_Ach!$KS$8&amp;Driver_Ach!$S$9&amp;Driver_Ach!$S$10)</f>
        <v>0</v>
      </c>
      <c r="KY20" s="6">
        <f>SUMIFS('Entry Data'!$A:$A,'Entry Data'!$AB:$AB,Driver_Ach!$B20&amp;Driver_Ach!$KS$8&amp;Driver_Ach!$S$9&amp;Driver_Ach!$U$10)</f>
        <v>0</v>
      </c>
      <c r="KZ20" s="6">
        <f>SUMIFS('Entry Data'!$S:$S,'Entry Data'!$AB:$AB,Driver_Ach!$B20&amp;Driver_Ach!$KS$8&amp;Driver_Ach!$S$9&amp;Driver_Ach!$U$10)</f>
        <v>0</v>
      </c>
      <c r="LA20" s="32">
        <f t="shared" si="31"/>
        <v>0</v>
      </c>
      <c r="LB20" s="32">
        <f t="shared" si="31"/>
        <v>0</v>
      </c>
      <c r="LC20" s="28">
        <f>SUMIFS('Entry Data'!$A:$A,'Entry Data'!$AB:$AB,Driver_Ach!$B20&amp;Driver_Ach!$LC$8&amp;Driver_Ach!$O$9&amp;Driver_Ach!$O$10)</f>
        <v>0</v>
      </c>
      <c r="LD20" s="19">
        <f>SUMIFS('Entry Data'!$S:$S,'Entry Data'!$AB:$AB,Driver_Ach!$B20&amp;Driver_Ach!$LC$8&amp;Driver_Ach!$O$9&amp;Driver_Ach!$O$10)</f>
        <v>0</v>
      </c>
      <c r="LE20" s="6">
        <f>SUMIFS('Entry Data'!$A:$A,'Entry Data'!$AB:$AB,Driver_Ach!$B20&amp;Driver_Ach!$LC$8&amp;Driver_Ach!$O$9&amp;Driver_Ach!$Q$10)</f>
        <v>0</v>
      </c>
      <c r="LF20" s="19">
        <f>SUMIFS('Entry Data'!$S:$S,'Entry Data'!$AB:$AB,Driver_Ach!$B20&amp;Driver_Ach!$LC$8&amp;Driver_Ach!$O$9&amp;Driver_Ach!$Q$10)</f>
        <v>0</v>
      </c>
      <c r="LG20" s="6">
        <f>SUMIFS('Entry Data'!$A:$A,'Entry Data'!$AB:$AB,Driver_Ach!$B20&amp;Driver_Ach!$LC$8&amp;Driver_Ach!$S$9&amp;Driver_Ach!$S$10)</f>
        <v>0</v>
      </c>
      <c r="LH20" s="19">
        <f>SUMIFS('Entry Data'!$S:$S,'Entry Data'!$AB:$AB,Driver_Ach!$B20&amp;Driver_Ach!$LC$8&amp;Driver_Ach!$S$9&amp;Driver_Ach!$S$10)</f>
        <v>0</v>
      </c>
      <c r="LI20" s="6">
        <f>SUMIFS('Entry Data'!$A:$A,'Entry Data'!$AB:$AB,Driver_Ach!$B20&amp;Driver_Ach!$LC$8&amp;Driver_Ach!$S$9&amp;Driver_Ach!$U$10)</f>
        <v>0</v>
      </c>
      <c r="LJ20" s="6">
        <f>SUMIFS('Entry Data'!$S:$S,'Entry Data'!$AB:$AB,Driver_Ach!$B20&amp;Driver_Ach!$LC$8&amp;Driver_Ach!$S$9&amp;Driver_Ach!$U$10)</f>
        <v>0</v>
      </c>
      <c r="LK20" s="32">
        <f t="shared" si="32"/>
        <v>0</v>
      </c>
      <c r="LL20" s="32">
        <f t="shared" si="32"/>
        <v>0</v>
      </c>
    </row>
    <row r="21" spans="1:324" x14ac:dyDescent="0.2">
      <c r="A21" s="3">
        <v>10</v>
      </c>
      <c r="B21" s="31" t="s">
        <v>35</v>
      </c>
      <c r="C21" s="3"/>
      <c r="D21" s="6">
        <f t="shared" ref="D21:D84" si="33">SUM(O21,Y21,AI21,AS21,BC21,BM21,BW21,CG21,CQ21,DA21,DK21,DU21,EE21,EO21,EY21,FI21,FS21,GC21,GM21,GW21,HG21,HQ21,IA21,IK21,IU21,JE21,JO21,JY21,KI21,KS21,LC21)</f>
        <v>39</v>
      </c>
      <c r="E21" s="6">
        <f t="shared" ref="E21:E84" si="34">SUM(P21,Z21,AJ21,AT21,BD21,BN21,BX21,CH21,CR21,DB21,DL21,DV21,EF21,EP21,EZ21,FJ21,FT21,GD21,GN21,GX21,HH21,HR21,IB21,IL21,IV21,JF21,JP21,JZ21,KJ21,KT21,LD21)</f>
        <v>813.5</v>
      </c>
      <c r="F21" s="6">
        <f t="shared" ref="F21:F84" si="35">SUM(Q21,AA21,AK21,AU21,BE21,BO21,BY21,CI21,CS21,DC21,DM21,DW21,EG21,EQ21,FA21,FK21,FU21,GE21,GO21,GY21,HI21,HS21,IC21,IM21,IW21,JG21,JQ21,KA21,KK21,KU21,LE21)</f>
        <v>30</v>
      </c>
      <c r="G21" s="6">
        <f t="shared" ref="G21:G84" si="36">SUM(R21,AB21,AL21,AV21,BF21,BP21,BZ21,CJ21,CT21,DD21,DN21,DX21,EH21,ER21,FB21,FL21,FV21,GF21,GP21,GZ21,HJ21,HT21,ID21,IN21,IX21,JH21,JR21,KB21,KL21,KV21,LF21)</f>
        <v>731.07999999999993</v>
      </c>
      <c r="H21" s="6">
        <f t="shared" ref="H21:H84" si="37">SUM(S21,AC21,AM21,AW21,BG21,BQ21,CA21,CK21,CU21,DE21,DO21,DY21,EI21,ES21,FC21,FM21,FW21,GG21,GQ21,HA21,HK21,HU21,IE21,IO21,IY21,JI21,JS21,KC21,KM21,KW21,LG21)</f>
        <v>3</v>
      </c>
      <c r="I21" s="19">
        <f t="shared" ref="I21:I84" si="38">SUM(T21,AD21,AN21,AX21,BH21,BR21,CB21,CL21,CV21,DF21,DP21,DZ21,EJ21,ET21,FD21,FN21,FX21,GH21,GR21,HB21,HL21,HV21,IF21,IP21,IZ21,JJ21,JT21,KD21,KN21,KX21,LH21)</f>
        <v>0</v>
      </c>
      <c r="J21" s="6">
        <f t="shared" ref="J21:J84" si="39">SUM(U21,AE21,AO21,AY21,BI21,BS21,CC21,CM21,CW21,DG21,DQ21,EA21,EK21,EU21,FE21,FO21,FY21,GI21,GS21,HC21,HM21,HW21,IG21,IQ21,JA21,JK21,JU21,KE21,KO21,KY21,LI21)</f>
        <v>0</v>
      </c>
      <c r="K21" s="19">
        <f t="shared" ref="K21:K84" si="40">SUM(V21,AF21,AP21,AZ21,BJ21,BT21,CD21,CN21,CX21,DH21,DR21,EB21,EL21,EV21,FF21,FP21,FZ21,GJ21,GT21,HD21,HN21,HX21,IH21,IR21,JB21,JL21,JV21,KF21,KP21,KZ21,LJ21)</f>
        <v>0</v>
      </c>
      <c r="L21" s="6">
        <f t="shared" ref="L21:L84" si="41">SUM(W21,AG21,AQ21,BA21,BK21,BU21,CE21,CO21,CY21,DI21,DS21,EC21,EM21,EW21,FG21,FQ21,GA21,GK21,GU21,HE21,HO21,HY21,II21,IS21,JC21,JM21,JW21,KG21,KQ21,LA21,LK21)</f>
        <v>72</v>
      </c>
      <c r="M21" s="19">
        <f t="shared" ref="M21:M84" si="42">SUM(X21,AH21,AR21,BB21,BL21,BV21,CF21,CP21,CZ21,DJ21,DT21,ED21,EN21,EX21,FH21,FR21,GB21,GL21,GV21,HF21,HP21,HZ21,IJ21,IT21,JD21,JN21,JX21,KH21,KR21,LB21,LL21)</f>
        <v>1544.5800000000002</v>
      </c>
      <c r="N21" s="15"/>
      <c r="O21" s="6">
        <f>SUMIFS('Entry Data'!$A:$A,'Entry Data'!$AB:$AB,Driver_Ach!$B21&amp;Driver_Ach!$O$8&amp;Driver_Ach!$O$9&amp;Driver_Ach!$O$10)</f>
        <v>4</v>
      </c>
      <c r="P21" s="19">
        <f>SUMIFS('Entry Data'!$S:$S,'Entry Data'!$AB:$AB,Driver_Ach!$B21&amp;Driver_Ach!$O$8&amp;Driver_Ach!$O$9&amp;Driver_Ach!$O$10)</f>
        <v>118.84</v>
      </c>
      <c r="Q21" s="6">
        <f>SUMIFS('Entry Data'!$A:$A,'Entry Data'!$AB:$AB,Driver_Ach!$B21&amp;Driver_Ach!$O$8&amp;Driver_Ach!$O$9&amp;Driver_Ach!$Q$10)</f>
        <v>0</v>
      </c>
      <c r="R21" s="19">
        <f>SUMIFS('Entry Data'!$S:$S,'Entry Data'!$AB:$AB,Driver_Ach!$B21&amp;Driver_Ach!$O$8&amp;Driver_Ach!$O$9&amp;Driver_Ach!$Q$10)</f>
        <v>0</v>
      </c>
      <c r="S21" s="6">
        <f>SUMIFS('Entry Data'!$A:$A,'Entry Data'!$AB:$AB,Driver_Ach!$B21&amp;Driver_Ach!$O$8&amp;Driver_Ach!$S$9&amp;Driver_Ach!$S$10)</f>
        <v>0</v>
      </c>
      <c r="T21" s="19">
        <f>SUMIFS('Entry Data'!$S:$S,'Entry Data'!$AB:$AB,Driver_Ach!$B21&amp;Driver_Ach!$O$8&amp;Driver_Ach!$S$9&amp;Driver_Ach!$S$10)</f>
        <v>0</v>
      </c>
      <c r="U21" s="6">
        <f>SUMIFS('Entry Data'!$A:$A,'Entry Data'!$AB:$AB,Driver_Ach!$B21&amp;Driver_Ach!$O$8&amp;Driver_Ach!$S$9&amp;Driver_Ach!$U$10)</f>
        <v>0</v>
      </c>
      <c r="V21" s="6">
        <f>SUMIFS('Entry Data'!$S:$S,'Entry Data'!$AB:$AB,Driver_Ach!$B21&amp;Driver_Ach!$O$8&amp;Driver_Ach!$S$9&amp;Driver_Ach!$U$10)</f>
        <v>0</v>
      </c>
      <c r="W21" s="32">
        <f t="shared" ref="W21:W84" si="43">SUM(O21,Q21,S21,U21)</f>
        <v>4</v>
      </c>
      <c r="X21" s="33">
        <f t="shared" ref="X21:X84" si="44">SUM(P21,R21,T21,V21)</f>
        <v>118.84</v>
      </c>
      <c r="Y21" s="28">
        <f>SUMIFS('Entry Data'!$A:$A,'Entry Data'!$AB:$AB,Driver_Ach!$B21&amp;Driver_Ach!$Y$8&amp;Driver_Ach!$O$9&amp;Driver_Ach!$O$10)</f>
        <v>7</v>
      </c>
      <c r="Z21" s="19">
        <f>SUMIFS('Entry Data'!$S:$S,'Entry Data'!$AB:$AB,Driver_Ach!$B21&amp;Driver_Ach!$Y$8&amp;Driver_Ach!$O$9&amp;Driver_Ach!$O$10)</f>
        <v>187.34</v>
      </c>
      <c r="AA21" s="6">
        <f>SUMIFS('Entry Data'!$A:$A,'Entry Data'!$AB:$AB,Driver_Ach!$B21&amp;Driver_Ach!$Y$8&amp;Driver_Ach!$O$9&amp;Driver_Ach!$Q$10)</f>
        <v>0</v>
      </c>
      <c r="AB21" s="19">
        <f>SUMIFS('Entry Data'!$S:$S,'Entry Data'!$AB:$AB,Driver_Ach!$B21&amp;Driver_Ach!$Y$8&amp;Driver_Ach!$O$9&amp;Driver_Ach!$Q$10)</f>
        <v>0</v>
      </c>
      <c r="AC21" s="6">
        <f>SUMIFS('Entry Data'!$A:$A,'Entry Data'!$AB:$AB,Driver_Ach!$B21&amp;Driver_Ach!$Y$8&amp;Driver_Ach!$S$9&amp;Driver_Ach!$S$10)</f>
        <v>0</v>
      </c>
      <c r="AD21" s="19">
        <f>SUMIFS('Entry Data'!$S:$S,'Entry Data'!$AB:$AB,Driver_Ach!$B21&amp;Driver_Ach!$Y$8&amp;Driver_Ach!$S$9&amp;Driver_Ach!$S$10)</f>
        <v>0</v>
      </c>
      <c r="AE21" s="6">
        <f>SUMIFS('Entry Data'!$A:$A,'Entry Data'!$AB:$AB,Driver_Ach!$B21&amp;Driver_Ach!$Y$8&amp;Driver_Ach!$S$9&amp;Driver_Ach!$U$10)</f>
        <v>0</v>
      </c>
      <c r="AF21" s="6">
        <f>SUMIFS('Entry Data'!$S:$S,'Entry Data'!$AB:$AB,Driver_Ach!$B21&amp;Driver_Ach!$Y$8&amp;Driver_Ach!$S$9&amp;Driver_Ach!$U$10)</f>
        <v>0</v>
      </c>
      <c r="AG21" s="32">
        <f t="shared" ref="AG21:AG84" si="45">SUM(Y21,AA21,AC21,AE21)</f>
        <v>7</v>
      </c>
      <c r="AH21" s="32">
        <f t="shared" ref="AH21:AH84" si="46">SUM(Z21,AB21,AD21,AF21)</f>
        <v>187.34</v>
      </c>
      <c r="AI21" s="28">
        <f>SUMIFS('Entry Data'!$A:$A,'Entry Data'!$AB:$AB,Driver_Ach!$B21&amp;Driver_Ach!$AI$8&amp;Driver_Ach!$O$9&amp;Driver_Ach!$O$10)</f>
        <v>6</v>
      </c>
      <c r="AJ21" s="19">
        <f>SUMIFS('Entry Data'!$S:$S,'Entry Data'!$AB:$AB,Driver_Ach!$B21&amp;Driver_Ach!$AI$8&amp;Driver_Ach!$O$9&amp;Driver_Ach!$O$10)</f>
        <v>166.6</v>
      </c>
      <c r="AK21" s="6">
        <f>SUMIFS('Entry Data'!$A:$A,'Entry Data'!$AB:$AB,Driver_Ach!$B21&amp;Driver_Ach!$AI$8&amp;Driver_Ach!$O$9&amp;Driver_Ach!$Q$10)</f>
        <v>0</v>
      </c>
      <c r="AL21" s="19">
        <f>SUMIFS('Entry Data'!$S:$S,'Entry Data'!$AB:$AB,Driver_Ach!$B21&amp;Driver_Ach!$AI$8&amp;Driver_Ach!$O$9&amp;Driver_Ach!$Q$10)</f>
        <v>0</v>
      </c>
      <c r="AM21" s="6">
        <f>SUMIFS('Entry Data'!$A:$A,'Entry Data'!$AB:$AB,Driver_Ach!$B21&amp;Driver_Ach!$AI$8&amp;Driver_Ach!$S$9&amp;Driver_Ach!$S$10)</f>
        <v>0</v>
      </c>
      <c r="AN21" s="19">
        <f>SUMIFS('Entry Data'!$S:$S,'Entry Data'!$AB:$AB,Driver_Ach!$B21&amp;Driver_Ach!$AI$8&amp;Driver_Ach!$S$9&amp;Driver_Ach!$S$10)</f>
        <v>0</v>
      </c>
      <c r="AO21" s="6">
        <f>SUMIFS('Entry Data'!$A:$A,'Entry Data'!$AB:$AB,Driver_Ach!$B21&amp;Driver_Ach!$AI$8&amp;Driver_Ach!$S$9&amp;Driver_Ach!$U$10)</f>
        <v>0</v>
      </c>
      <c r="AP21" s="19">
        <f>SUMIFS('Entry Data'!$S:$S,'Entry Data'!$AB:$AB,Driver_Ach!$B21&amp;Driver_Ach!$AI$8&amp;Driver_Ach!$S$9&amp;Driver_Ach!$U$10)</f>
        <v>0</v>
      </c>
      <c r="AQ21" s="32">
        <f t="shared" ref="AQ21:AQ84" si="47">SUM(AI21,AK21,AM21,AO21)</f>
        <v>6</v>
      </c>
      <c r="AR21" s="32">
        <f t="shared" ref="AR21:AR84" si="48">SUM(AJ21,AL21,AN21,AP21)</f>
        <v>166.6</v>
      </c>
      <c r="AS21" s="28">
        <f>SUMIFS('Entry Data'!$A:$A,'Entry Data'!$AB:$AB,Driver_Ach!$B21&amp;Driver_Ach!$AS$8&amp;Driver_Ach!$O$9&amp;Driver_Ach!$O$10)</f>
        <v>5</v>
      </c>
      <c r="AT21" s="19">
        <f>SUMIFS('Entry Data'!$S:$S,'Entry Data'!$AB:$AB,Driver_Ach!$B21&amp;Driver_Ach!$AS$8&amp;Driver_Ach!$O$9&amp;Driver_Ach!$O$10)</f>
        <v>139.6</v>
      </c>
      <c r="AU21" s="6">
        <f>SUMIFS('Entry Data'!$A:$A,'Entry Data'!$AB:$AB,Driver_Ach!$B21&amp;Driver_Ach!$AS$8&amp;Driver_Ach!$O$9&amp;Driver_Ach!$Q$10)</f>
        <v>0</v>
      </c>
      <c r="AV21" s="19">
        <f>SUMIFS('Entry Data'!$S:$S,'Entry Data'!$AB:$AB,Driver_Ach!$B21&amp;Driver_Ach!$AS$8&amp;Driver_Ach!$O$9&amp;Driver_Ach!$Q$10)</f>
        <v>0</v>
      </c>
      <c r="AW21" s="6">
        <f>SUMIFS('Entry Data'!$A:$A,'Entry Data'!$AB:$AB,Driver_Ach!$B21&amp;Driver_Ach!$AS$8&amp;Driver_Ach!$S$9&amp;Driver_Ach!$S$10)</f>
        <v>0</v>
      </c>
      <c r="AX21" s="19">
        <f>SUMIFS('Entry Data'!$S:$S,'Entry Data'!$AB:$AB,Driver_Ach!$B21&amp;Driver_Ach!$AS$8&amp;Driver_Ach!$S$9&amp;Driver_Ach!$S$10)</f>
        <v>0</v>
      </c>
      <c r="AY21" s="6">
        <f>SUMIFS('Entry Data'!$A:$A,'Entry Data'!$AB:$AB,Driver_Ach!$B21&amp;Driver_Ach!$AS$8&amp;Driver_Ach!$S$9&amp;Driver_Ach!$U$10)</f>
        <v>0</v>
      </c>
      <c r="AZ21" s="6">
        <f>SUMIFS('Entry Data'!$S:$S,'Entry Data'!$AB:$AB,Driver_Ach!$B21&amp;Driver_Ach!$AS$8&amp;Driver_Ach!$S$9&amp;Driver_Ach!$U$10)</f>
        <v>0</v>
      </c>
      <c r="BA21" s="32">
        <f t="shared" ref="BA21:BA84" si="49">SUM(AS21,AU21,AW21,AY21)</f>
        <v>5</v>
      </c>
      <c r="BB21" s="32">
        <f t="shared" ref="BB21:BB84" si="50">SUM(AT21,AV21,AX21,AZ21)</f>
        <v>139.6</v>
      </c>
      <c r="BC21" s="28">
        <f>SUMIFS('Entry Data'!$A:$A,'Entry Data'!$AB:$AB,Driver_Ach!$B21&amp;Driver_Ach!$BC$8&amp;Driver_Ach!$O$9&amp;Driver_Ach!$O$10)</f>
        <v>0</v>
      </c>
      <c r="BD21" s="19">
        <f>SUMIFS('Entry Data'!$S:$S,'Entry Data'!$AB:$AB,Driver_Ach!$B21&amp;Driver_Ach!$BC$8&amp;Driver_Ach!$O$9&amp;Driver_Ach!$O$10)</f>
        <v>0</v>
      </c>
      <c r="BE21" s="6">
        <f>SUMIFS('Entry Data'!$A:$A,'Entry Data'!$AB:$AB,Driver_Ach!$B21&amp;Driver_Ach!$BC$8&amp;Driver_Ach!$O$9&amp;Driver_Ach!$Q$10)</f>
        <v>5</v>
      </c>
      <c r="BF21" s="19">
        <f>SUMIFS('Entry Data'!$S:$S,'Entry Data'!$AB:$AB,Driver_Ach!$B21&amp;Driver_Ach!$BC$8&amp;Driver_Ach!$O$9&amp;Driver_Ach!$Q$10)</f>
        <v>139.04</v>
      </c>
      <c r="BG21" s="6">
        <f>SUMIFS('Entry Data'!$A:$A,'Entry Data'!$AB:$AB,Driver_Ach!$B21&amp;Driver_Ach!$BC$8&amp;Driver_Ach!$S$9&amp;Driver_Ach!$S$10)</f>
        <v>0</v>
      </c>
      <c r="BH21" s="19">
        <f>SUMIFS('Entry Data'!$S:$S,'Entry Data'!$AB:$AB,Driver_Ach!$B21&amp;Driver_Ach!$BC$8&amp;Driver_Ach!$S$9&amp;Driver_Ach!$S$10)</f>
        <v>0</v>
      </c>
      <c r="BI21" s="6">
        <f>SUMIFS('Entry Data'!$A:$A,'Entry Data'!$AB:$AB,Driver_Ach!$B21&amp;Driver_Ach!$BC$8&amp;Driver_Ach!$S$9&amp;Driver_Ach!$U$10)</f>
        <v>0</v>
      </c>
      <c r="BJ21" s="6">
        <f>SUMIFS('Entry Data'!$S:$S,'Entry Data'!$AB:$AB,Driver_Ach!$B21&amp;Driver_Ach!$BC$8&amp;Driver_Ach!$S$9&amp;Driver_Ach!$U$10)</f>
        <v>0</v>
      </c>
      <c r="BK21" s="32">
        <f t="shared" ref="BK21:BK84" si="51">SUM(BC21,BE21,BG21,BI21)</f>
        <v>5</v>
      </c>
      <c r="BL21" s="32">
        <f t="shared" ref="BL21:BL84" si="52">SUM(BD21,BF21,BH21,BJ21)</f>
        <v>139.04</v>
      </c>
      <c r="BM21" s="28">
        <f>SUMIFS('Entry Data'!$A:$A,'Entry Data'!$AB:$AB,Driver_Ach!$B21&amp;Driver_Ach!$BM$8&amp;Driver_Ach!$O$9&amp;Driver_Ach!$O$10)</f>
        <v>0</v>
      </c>
      <c r="BN21" s="19">
        <f>SUMIFS('Entry Data'!$S:$S,'Entry Data'!$AB:$AB,Driver_Ach!$B21&amp;Driver_Ach!$BM$8&amp;Driver_Ach!$O$9&amp;Driver_Ach!$O$10)</f>
        <v>0</v>
      </c>
      <c r="BO21" s="6">
        <f>SUMIFS('Entry Data'!$A:$A,'Entry Data'!$AB:$AB,Driver_Ach!$B21&amp;Driver_Ach!$BM$8&amp;Driver_Ach!$O$9&amp;Driver_Ach!$Q$10)</f>
        <v>7</v>
      </c>
      <c r="BP21" s="19">
        <f>SUMIFS('Entry Data'!$S:$S,'Entry Data'!$AB:$AB,Driver_Ach!$B21&amp;Driver_Ach!$BM$8&amp;Driver_Ach!$O$9&amp;Driver_Ach!$Q$10)</f>
        <v>194.05999999999997</v>
      </c>
      <c r="BQ21" s="6">
        <f>SUMIFS('Entry Data'!$A:$A,'Entry Data'!$AB:$AB,Driver_Ach!$B21&amp;Driver_Ach!$BM$8&amp;Driver_Ach!$S$9&amp;Driver_Ach!$S$10)</f>
        <v>0</v>
      </c>
      <c r="BR21" s="19">
        <f>SUMIFS('Entry Data'!$S:$S,'Entry Data'!$AB:$AB,Driver_Ach!$B21&amp;Driver_Ach!$BM$8&amp;Driver_Ach!$S$9&amp;Driver_Ach!$S$10)</f>
        <v>0</v>
      </c>
      <c r="BS21" s="6">
        <f>SUMIFS('Entry Data'!$A:$A,'Entry Data'!$AB:$AB,Driver_Ach!$B21&amp;Driver_Ach!$BM$8&amp;Driver_Ach!$S$9&amp;Driver_Ach!$U$10)</f>
        <v>0</v>
      </c>
      <c r="BT21" s="6">
        <f>SUMIFS('Entry Data'!$S:$S,'Entry Data'!$AB:$AB,Driver_Ach!$B21&amp;Driver_Ach!$BM$8&amp;Driver_Ach!$S$9&amp;Driver_Ach!$U$10)</f>
        <v>0</v>
      </c>
      <c r="BU21" s="32">
        <f t="shared" ref="BU21:BU84" si="53">SUM(BM21,BO21,BQ21,BS21)</f>
        <v>7</v>
      </c>
      <c r="BV21" s="32">
        <f t="shared" ref="BV21:BV84" si="54">SUM(BN21,BP21,BR21,BT21)</f>
        <v>194.05999999999997</v>
      </c>
      <c r="BW21" s="28">
        <f>SUMIFS('Entry Data'!$A:$A,'Entry Data'!$AB:$AB,Driver_Ach!$B21&amp;Driver_Ach!$BW$8&amp;Driver_Ach!$O$9&amp;Driver_Ach!$O$10)</f>
        <v>0</v>
      </c>
      <c r="BX21" s="19">
        <f>SUMIFS('Entry Data'!$S:$S,'Entry Data'!$AB:$AB,Driver_Ach!$B21&amp;Driver_Ach!$BW$8&amp;Driver_Ach!$O$9&amp;Driver_Ach!$O$10)</f>
        <v>0</v>
      </c>
      <c r="BY21" s="6">
        <f>SUMIFS('Entry Data'!$A:$A,'Entry Data'!$AB:$AB,Driver_Ach!$B21&amp;Driver_Ach!$BW$8&amp;Driver_Ach!$O$9&amp;Driver_Ach!$Q$10)</f>
        <v>7</v>
      </c>
      <c r="BZ21" s="19">
        <f>SUMIFS('Entry Data'!$S:$S,'Entry Data'!$AB:$AB,Driver_Ach!$B21&amp;Driver_Ach!$BW$8&amp;Driver_Ach!$O$9&amp;Driver_Ach!$Q$10)</f>
        <v>202.78000000000003</v>
      </c>
      <c r="CA21" s="6">
        <f>SUMIFS('Entry Data'!$A:$A,'Entry Data'!$AB:$AB,Driver_Ach!$B21&amp;Driver_Ach!$BW$8&amp;Driver_Ach!$S$9&amp;Driver_Ach!$S$10)</f>
        <v>0</v>
      </c>
      <c r="CB21" s="19">
        <f>SUMIFS('Entry Data'!$S:$S,'Entry Data'!$AB:$AB,Driver_Ach!$B21&amp;Driver_Ach!$BW$8&amp;Driver_Ach!$S$9&amp;Driver_Ach!$S$10)</f>
        <v>0</v>
      </c>
      <c r="CC21" s="6">
        <f>SUMIFS('Entry Data'!$A:$A,'Entry Data'!$AB:$AB,Driver_Ach!$B21&amp;Driver_Ach!$BW$8&amp;Driver_Ach!$S$9&amp;Driver_Ach!$U$10)</f>
        <v>0</v>
      </c>
      <c r="CD21" s="6">
        <f>SUMIFS('Entry Data'!$S:$S,'Entry Data'!$AB:$AB,Driver_Ach!$B21&amp;Driver_Ach!$BW$8&amp;Driver_Ach!$S$9&amp;Driver_Ach!$U$10)</f>
        <v>0</v>
      </c>
      <c r="CE21" s="32">
        <f t="shared" ref="CE21:CE84" si="55">SUM(BW21,BY21,CA21,CC21)</f>
        <v>7</v>
      </c>
      <c r="CF21" s="32">
        <f t="shared" ref="CF21:CF84" si="56">SUM(BX21,BZ21,CB21,CD21)</f>
        <v>202.78000000000003</v>
      </c>
      <c r="CG21" s="28">
        <f>SUMIFS('Entry Data'!$A:$A,'Entry Data'!$AB:$AB,Driver_Ach!$B21&amp;Driver_Ach!$CG$8&amp;Driver_Ach!$O$9&amp;Driver_Ach!$O$10)</f>
        <v>0</v>
      </c>
      <c r="CH21" s="19">
        <f>SUMIFS('Entry Data'!$S:$S,'Entry Data'!$AB:$AB,Driver_Ach!$B21&amp;Driver_Ach!$CG$8&amp;Driver_Ach!$O$9&amp;Driver_Ach!$O$10)</f>
        <v>0</v>
      </c>
      <c r="CI21" s="6">
        <f>SUMIFS('Entry Data'!$A:$A,'Entry Data'!$AB:$AB,Driver_Ach!$B21&amp;Driver_Ach!$CG$8&amp;Driver_Ach!$O$9&amp;Driver_Ach!$Q$10)</f>
        <v>0</v>
      </c>
      <c r="CJ21" s="19">
        <f>SUMIFS('Entry Data'!$S:$S,'Entry Data'!$AB:$AB,Driver_Ach!$B21&amp;Driver_Ach!$CG$8&amp;Driver_Ach!$O$9&amp;Driver_Ach!$Q$10)</f>
        <v>0</v>
      </c>
      <c r="CK21" s="6">
        <f>SUMIFS('Entry Data'!$A:$A,'Entry Data'!$AB:$AB,Driver_Ach!$B21&amp;Driver_Ach!$CG$8&amp;Driver_Ach!$S$9&amp;Driver_Ach!$S$10)</f>
        <v>0</v>
      </c>
      <c r="CL21" s="19">
        <f>SUMIFS('Entry Data'!$S:$S,'Entry Data'!$AB:$AB,Driver_Ach!$B21&amp;Driver_Ach!$CG$8&amp;Driver_Ach!$S$9&amp;Driver_Ach!$S$10)</f>
        <v>0</v>
      </c>
      <c r="CM21" s="6">
        <f>SUMIFS('Entry Data'!$A:$A,'Entry Data'!$AB:$AB,Driver_Ach!$B21&amp;Driver_Ach!$CG$8&amp;Driver_Ach!$S$9&amp;Driver_Ach!$U$10)</f>
        <v>0</v>
      </c>
      <c r="CN21" s="6">
        <f>SUMIFS('Entry Data'!$S:$S,'Entry Data'!$AB:$AB,Driver_Ach!$B21&amp;Driver_Ach!$CG$8&amp;Driver_Ach!$S$9&amp;Driver_Ach!$U$10)</f>
        <v>0</v>
      </c>
      <c r="CO21" s="32">
        <f t="shared" ref="CO21:CO84" si="57">SUM(CG21,CI21,CK21,CM21)</f>
        <v>0</v>
      </c>
      <c r="CP21" s="32">
        <f t="shared" ref="CP21:CP84" si="58">SUM(CH21,CJ21,CL21,CN21)</f>
        <v>0</v>
      </c>
      <c r="CQ21" s="28">
        <f>SUMIFS('Entry Data'!$A:$A,'Entry Data'!$AB:$AB,Driver_Ach!$B21&amp;Driver_Ach!$CQ$8&amp;Driver_Ach!$O$9&amp;Driver_Ach!$O$10)</f>
        <v>0</v>
      </c>
      <c r="CR21" s="19">
        <f>SUMIFS('Entry Data'!$S:$S,'Entry Data'!$AB:$AB,Driver_Ach!$B21&amp;Driver_Ach!$CQ$8&amp;Driver_Ach!$O$9&amp;Driver_Ach!$O$10)</f>
        <v>0</v>
      </c>
      <c r="CS21" s="6">
        <f>SUMIFS('Entry Data'!$A:$A,'Entry Data'!$AB:$AB,Driver_Ach!$B21&amp;Driver_Ach!$CQ$8&amp;Driver_Ach!$O$9&amp;Driver_Ach!$Q$10)</f>
        <v>2</v>
      </c>
      <c r="CT21" s="19">
        <f>SUMIFS('Entry Data'!$S:$S,'Entry Data'!$AB:$AB,Driver_Ach!$B21&amp;Driver_Ach!$CQ$8&amp;Driver_Ach!$O$9&amp;Driver_Ach!$Q$10)</f>
        <v>57.44</v>
      </c>
      <c r="CU21" s="6">
        <f>SUMIFS('Entry Data'!$A:$A,'Entry Data'!$AB:$AB,Driver_Ach!$B21&amp;Driver_Ach!$CQ$8&amp;Driver_Ach!$S$9&amp;Driver_Ach!$S$10)</f>
        <v>0</v>
      </c>
      <c r="CV21" s="19">
        <f>SUMIFS('Entry Data'!$S:$S,'Entry Data'!$AB:$AB,Driver_Ach!$B21&amp;Driver_Ach!$CQ$8&amp;Driver_Ach!$S$9&amp;Driver_Ach!$S$10)</f>
        <v>0</v>
      </c>
      <c r="CW21" s="6">
        <f>SUMIFS('Entry Data'!$A:$A,'Entry Data'!$AB:$AB,Driver_Ach!$B21&amp;Driver_Ach!$CQ$8&amp;Driver_Ach!$S$9&amp;Driver_Ach!$U$10)</f>
        <v>0</v>
      </c>
      <c r="CX21" s="6">
        <f>SUMIFS('Entry Data'!$S:$S,'Entry Data'!$AB:$AB,Driver_Ach!$B21&amp;Driver_Ach!$CQ$8&amp;Driver_Ach!$S$9&amp;Driver_Ach!$U$10)</f>
        <v>0</v>
      </c>
      <c r="CY21" s="32">
        <f t="shared" ref="CY21:CY84" si="59">SUM(CQ21,CS21,CU21,CW21)</f>
        <v>2</v>
      </c>
      <c r="CZ21" s="32">
        <f t="shared" ref="CZ21:CZ84" si="60">SUM(CR21,CT21,CV21,CX21)</f>
        <v>57.44</v>
      </c>
      <c r="DA21" s="28">
        <f>SUMIFS('Entry Data'!$A:$A,'Entry Data'!$AB:$AB,Driver_Ach!$B21&amp;Driver_Ach!$DA$8&amp;Driver_Ach!$O$9&amp;Driver_Ach!$O$10)</f>
        <v>0</v>
      </c>
      <c r="DB21" s="19">
        <f>SUMIFS('Entry Data'!$S:$S,'Entry Data'!$AB:$AB,Driver_Ach!$B21&amp;Driver_Ach!$DA$8&amp;Driver_Ach!$O$9&amp;Driver_Ach!$O$10)</f>
        <v>0</v>
      </c>
      <c r="DC21" s="6">
        <f>SUMIFS('Entry Data'!$A:$A,'Entry Data'!$AB:$AB,Driver_Ach!$B21&amp;Driver_Ach!$DA$8&amp;Driver_Ach!$O$9&amp;Driver_Ach!$Q$10)</f>
        <v>0</v>
      </c>
      <c r="DD21" s="19">
        <f>SUMIFS('Entry Data'!$S:$S,'Entry Data'!$AB:$AB,Driver_Ach!$B21&amp;Driver_Ach!$DA$8&amp;Driver_Ach!$O$9&amp;Driver_Ach!$Q$10)</f>
        <v>0</v>
      </c>
      <c r="DE21" s="6">
        <f>SUMIFS('Entry Data'!$A:$A,'Entry Data'!$AB:$AB,Driver_Ach!$B21&amp;Driver_Ach!$DA$8&amp;Driver_Ach!$S$9&amp;Driver_Ach!$S$10)</f>
        <v>0</v>
      </c>
      <c r="DF21" s="19">
        <f>SUMIFS('Entry Data'!$S:$S,'Entry Data'!$AB:$AB,Driver_Ach!$B21&amp;Driver_Ach!$DA$8&amp;Driver_Ach!$S$9&amp;Driver_Ach!$S$10)</f>
        <v>0</v>
      </c>
      <c r="DG21" s="6">
        <f>SUMIFS('Entry Data'!$A:$A,'Entry Data'!$AB:$AB,Driver_Ach!$B21&amp;Driver_Ach!$DA$8&amp;Driver_Ach!$S$9&amp;Driver_Ach!$U$10)</f>
        <v>0</v>
      </c>
      <c r="DH21" s="6">
        <f>SUMIFS('Entry Data'!$S:$S,'Entry Data'!$AB:$AB,Driver_Ach!$B21&amp;Driver_Ach!$DA$8&amp;Driver_Ach!$S$9&amp;Driver_Ach!$U$10)</f>
        <v>0</v>
      </c>
      <c r="DI21" s="32">
        <f t="shared" ref="DI21:DI84" si="61">SUM(DA21,DC21,DE21,DG21)</f>
        <v>0</v>
      </c>
      <c r="DJ21" s="32">
        <f t="shared" ref="DJ21:DJ84" si="62">SUM(DB21,DD21,DF21,DH21)</f>
        <v>0</v>
      </c>
      <c r="DK21" s="28">
        <f>SUMIFS('Entry Data'!$A:$A,'Entry Data'!$AB:$AB,Driver_Ach!$B21&amp;Driver_Ach!$DK$8&amp;Driver_Ach!$O$9&amp;Driver_Ach!$O$10)</f>
        <v>0</v>
      </c>
      <c r="DL21" s="19">
        <f>SUMIFS('Entry Data'!$S:$S,'Entry Data'!$AB:$AB,Driver_Ach!$B21&amp;Driver_Ach!$DK$8&amp;Driver_Ach!$O$9&amp;Driver_Ach!$O$10)</f>
        <v>0</v>
      </c>
      <c r="DM21" s="6">
        <f>SUMIFS('Entry Data'!$A:$A,'Entry Data'!$AB:$AB,Driver_Ach!$B21&amp;Driver_Ach!$DK$8&amp;Driver_Ach!$O$9&amp;Driver_Ach!$Q$10)</f>
        <v>5</v>
      </c>
      <c r="DN21" s="19">
        <f>SUMIFS('Entry Data'!$S:$S,'Entry Data'!$AB:$AB,Driver_Ach!$B21&amp;Driver_Ach!$DK$8&amp;Driver_Ach!$O$9&amp;Driver_Ach!$Q$10)</f>
        <v>137.76000000000002</v>
      </c>
      <c r="DO21" s="6">
        <f>SUMIFS('Entry Data'!$A:$A,'Entry Data'!$AB:$AB,Driver_Ach!$B21&amp;Driver_Ach!$DK$8&amp;Driver_Ach!$S$9&amp;Driver_Ach!$S$10)</f>
        <v>0</v>
      </c>
      <c r="DP21" s="19">
        <f>SUMIFS('Entry Data'!$S:$S,'Entry Data'!$AB:$AB,Driver_Ach!$B21&amp;Driver_Ach!$DK$8&amp;Driver_Ach!$S$9&amp;Driver_Ach!$S$10)</f>
        <v>0</v>
      </c>
      <c r="DQ21" s="6">
        <f>SUMIFS('Entry Data'!$A:$A,'Entry Data'!$AB:$AB,Driver_Ach!$B21&amp;Driver_Ach!$DK$8&amp;Driver_Ach!$S$9&amp;Driver_Ach!$U$10)</f>
        <v>0</v>
      </c>
      <c r="DR21" s="6">
        <f>SUMIFS('Entry Data'!$S:$S,'Entry Data'!$AB:$AB,Driver_Ach!$B21&amp;Driver_Ach!$DK$8&amp;Driver_Ach!$S$9&amp;Driver_Ach!$U$10)</f>
        <v>0</v>
      </c>
      <c r="DS21" s="32">
        <f t="shared" ref="DS21:DS84" si="63">SUM(DK21,DM21,DO21,DQ21)</f>
        <v>5</v>
      </c>
      <c r="DT21" s="32">
        <f t="shared" ref="DT21:DT84" si="64">SUM(DL21,DN21,DP21,DR21)</f>
        <v>137.76000000000002</v>
      </c>
      <c r="DU21" s="28">
        <f>SUMIFS('Entry Data'!$A:$A,'Entry Data'!$AB:$AB,Driver_Ach!$B21&amp;Driver_Ach!$DU$8&amp;Driver_Ach!$O$9&amp;Driver_Ach!$O$10)</f>
        <v>0</v>
      </c>
      <c r="DV21" s="19">
        <f>SUMIFS('Entry Data'!$S:$S,'Entry Data'!$AB:$AB,Driver_Ach!$B21&amp;Driver_Ach!$DU$8&amp;Driver_Ach!$O$9&amp;Driver_Ach!$O$10)</f>
        <v>0</v>
      </c>
      <c r="DW21" s="6">
        <f>SUMIFS('Entry Data'!$A:$A,'Entry Data'!$AB:$AB,Driver_Ach!$B21&amp;Driver_Ach!$DU$8&amp;Driver_Ach!$O$9&amp;Driver_Ach!$Q$10)</f>
        <v>0</v>
      </c>
      <c r="DX21" s="19">
        <f>SUMIFS('Entry Data'!$S:$S,'Entry Data'!$AB:$AB,Driver_Ach!$B21&amp;Driver_Ach!$DU$8&amp;Driver_Ach!$O$9&amp;Driver_Ach!$Q$10)</f>
        <v>0</v>
      </c>
      <c r="DY21" s="6">
        <f>SUMIFS('Entry Data'!$A:$A,'Entry Data'!$AB:$AB,Driver_Ach!$B21&amp;Driver_Ach!$DU$8&amp;Driver_Ach!$S$9&amp;Driver_Ach!$S$10)</f>
        <v>0</v>
      </c>
      <c r="DZ21" s="19">
        <f>SUMIFS('Entry Data'!$S:$S,'Entry Data'!$AB:$AB,Driver_Ach!$B21&amp;Driver_Ach!$DU$8&amp;Driver_Ach!$S$9&amp;Driver_Ach!$S$10)</f>
        <v>0</v>
      </c>
      <c r="EA21" s="6">
        <f>SUMIFS('Entry Data'!$A:$A,'Entry Data'!$AB:$AB,Driver_Ach!$B21&amp;Driver_Ach!$DU$8&amp;Driver_Ach!$S$9&amp;Driver_Ach!$U$10)</f>
        <v>0</v>
      </c>
      <c r="EB21" s="6">
        <f>SUMIFS('Entry Data'!$S:$S,'Entry Data'!$AB:$AB,Driver_Ach!$B21&amp;Driver_Ach!$DU$8&amp;Driver_Ach!$S$9&amp;Driver_Ach!$U$10)</f>
        <v>0</v>
      </c>
      <c r="EC21" s="32">
        <f t="shared" ref="EC21:EC84" si="65">SUM(DU21,DW21,DY21,EA21)</f>
        <v>0</v>
      </c>
      <c r="ED21" s="32">
        <f t="shared" ref="ED21:ED84" si="66">SUM(DV21,DX21,DZ21,EB21)</f>
        <v>0</v>
      </c>
      <c r="EE21" s="28">
        <f>SUMIFS('Entry Data'!$A:$A,'Entry Data'!$AB:$AB,Driver_Ach!$B21&amp;Driver_Ach!$EE$8&amp;Driver_Ach!$O$9&amp;Driver_Ach!$O$10)</f>
        <v>4</v>
      </c>
      <c r="EF21" s="19">
        <f>SUMIFS('Entry Data'!$S:$S,'Entry Data'!$AB:$AB,Driver_Ach!$B21&amp;Driver_Ach!$EE$8&amp;Driver_Ach!$O$9&amp;Driver_Ach!$O$10)</f>
        <v>116.7</v>
      </c>
      <c r="EG21" s="6">
        <f>SUMIFS('Entry Data'!$A:$A,'Entry Data'!$AB:$AB,Driver_Ach!$B21&amp;Driver_Ach!$EE$8&amp;Driver_Ach!$O$9&amp;Driver_Ach!$Q$10)</f>
        <v>0</v>
      </c>
      <c r="EH21" s="19">
        <f>SUMIFS('Entry Data'!$S:$S,'Entry Data'!$AB:$AB,Driver_Ach!$B21&amp;Driver_Ach!$EE$8&amp;Driver_Ach!$O$9&amp;Driver_Ach!$Q$10)</f>
        <v>0</v>
      </c>
      <c r="EI21" s="6">
        <f>SUMIFS('Entry Data'!$A:$A,'Entry Data'!$AB:$AB,Driver_Ach!$B21&amp;Driver_Ach!$EE$8&amp;Driver_Ach!$S$9&amp;Driver_Ach!$S$10)</f>
        <v>0</v>
      </c>
      <c r="EJ21" s="19">
        <f>SUMIFS('Entry Data'!$S:$S,'Entry Data'!$AB:$AB,Driver_Ach!$B21&amp;Driver_Ach!$EE$8&amp;Driver_Ach!$S$9&amp;Driver_Ach!$S$10)</f>
        <v>0</v>
      </c>
      <c r="EK21" s="6">
        <f>SUMIFS('Entry Data'!$A:$A,'Entry Data'!$AB:$AB,Driver_Ach!$B21&amp;Driver_Ach!$EE$8&amp;Driver_Ach!$S$9&amp;Driver_Ach!$U$10)</f>
        <v>0</v>
      </c>
      <c r="EL21" s="6">
        <f>SUMIFS('Entry Data'!$S:$S,'Entry Data'!$AB:$AB,Driver_Ach!$B21&amp;Driver_Ach!$EE$8&amp;Driver_Ach!$S$9&amp;Driver_Ach!$U$10)</f>
        <v>0</v>
      </c>
      <c r="EM21" s="32">
        <f t="shared" ref="EM21:EM84" si="67">SUM(EE21,EG21,EI21,EK21)</f>
        <v>4</v>
      </c>
      <c r="EN21" s="32">
        <f t="shared" ref="EN21:EN84" si="68">SUM(EF21,EH21,EJ21,EL21)</f>
        <v>116.7</v>
      </c>
      <c r="EO21" s="28">
        <f>SUMIFS('Entry Data'!$A:$A,'Entry Data'!$AB:$AB,Driver_Ach!$B21&amp;Driver_Ach!$EO$8&amp;Driver_Ach!$O$9&amp;Driver_Ach!$O$10)</f>
        <v>3</v>
      </c>
      <c r="EP21" s="19">
        <f>SUMIFS('Entry Data'!$S:$S,'Entry Data'!$AB:$AB,Driver_Ach!$B21&amp;Driver_Ach!$EO$8&amp;Driver_Ach!$O$9&amp;Driver_Ach!$O$10)</f>
        <v>84.42</v>
      </c>
      <c r="EQ21" s="6">
        <f>SUMIFS('Entry Data'!$A:$A,'Entry Data'!$AB:$AB,Driver_Ach!$B21&amp;Driver_Ach!$EO$8&amp;Driver_Ach!$O$9&amp;Driver_Ach!$Q$10)</f>
        <v>0</v>
      </c>
      <c r="ER21" s="19">
        <f>SUMIFS('Entry Data'!$S:$S,'Entry Data'!$AB:$AB,Driver_Ach!$B21&amp;Driver_Ach!$EO$8&amp;Driver_Ach!$O$9&amp;Driver_Ach!$Q$10)</f>
        <v>0</v>
      </c>
      <c r="ES21" s="6">
        <f>SUMIFS('Entry Data'!$A:$A,'Entry Data'!$AB:$AB,Driver_Ach!$B21&amp;Driver_Ach!$EO$8&amp;Driver_Ach!$S$9&amp;Driver_Ach!$S$10)</f>
        <v>0</v>
      </c>
      <c r="ET21" s="19">
        <f>SUMIFS('Entry Data'!$S:$S,'Entry Data'!$AB:$AB,Driver_Ach!$B21&amp;Driver_Ach!$EO$8&amp;Driver_Ach!$S$9&amp;Driver_Ach!$S$10)</f>
        <v>0</v>
      </c>
      <c r="EU21" s="6">
        <f>SUMIFS('Entry Data'!$A:$A,'Entry Data'!$AB:$AB,Driver_Ach!$B21&amp;Driver_Ach!$EO$8&amp;Driver_Ach!$S$9&amp;Driver_Ach!$U$10)</f>
        <v>0</v>
      </c>
      <c r="EV21" s="6">
        <f>SUMIFS('Entry Data'!$S:$S,'Entry Data'!$AB:$AB,Driver_Ach!$B21&amp;Driver_Ach!$EO$8&amp;Driver_Ach!$S$9&amp;Driver_Ach!$U$10)</f>
        <v>0</v>
      </c>
      <c r="EW21" s="32">
        <f t="shared" ref="EW21:EW84" si="69">SUM(EO21,EQ21,ES21,EU21)</f>
        <v>3</v>
      </c>
      <c r="EX21" s="32">
        <f t="shared" ref="EX21:EX84" si="70">SUM(EP21,ER21,ET21,EV21)</f>
        <v>84.42</v>
      </c>
      <c r="EY21" s="28">
        <f>SUMIFS('Entry Data'!$A:$A,'Entry Data'!$AB:$AB,Driver_Ach!$B21&amp;Driver_Ach!$EY$8&amp;Driver_Ach!$O$9&amp;Driver_Ach!$O$10)</f>
        <v>0</v>
      </c>
      <c r="EZ21" s="19">
        <f>SUMIFS('Entry Data'!$S:$S,'Entry Data'!$AB:$AB,Driver_Ach!$B21&amp;Driver_Ach!$EY$8&amp;Driver_Ach!$O$9&amp;Driver_Ach!$O$10)</f>
        <v>0</v>
      </c>
      <c r="FA21" s="6">
        <f>SUMIFS('Entry Data'!$A:$A,'Entry Data'!$AB:$AB,Driver_Ach!$B21&amp;Driver_Ach!$EY$8&amp;Driver_Ach!$O$9&amp;Driver_Ach!$Q$10)</f>
        <v>0</v>
      </c>
      <c r="FB21" s="19">
        <f>SUMIFS('Entry Data'!$S:$S,'Entry Data'!$AB:$AB,Driver_Ach!$B21&amp;Driver_Ach!$EY$8&amp;Driver_Ach!$O$9&amp;Driver_Ach!$Q$10)</f>
        <v>0</v>
      </c>
      <c r="FC21" s="6">
        <f>SUMIFS('Entry Data'!$A:$A,'Entry Data'!$AB:$AB,Driver_Ach!$B21&amp;Driver_Ach!$EY$8&amp;Driver_Ach!$S$9&amp;Driver_Ach!$S$10)</f>
        <v>3</v>
      </c>
      <c r="FD21" s="19">
        <f>SUMIFS('Entry Data'!$S:$S,'Entry Data'!$AB:$AB,Driver_Ach!$B21&amp;Driver_Ach!$EY$8&amp;Driver_Ach!$S$9&amp;Driver_Ach!$S$10)</f>
        <v>0</v>
      </c>
      <c r="FE21" s="6">
        <f>SUMIFS('Entry Data'!$A:$A,'Entry Data'!$AB:$AB,Driver_Ach!$B21&amp;Driver_Ach!$EY$8&amp;Driver_Ach!$S$9&amp;Driver_Ach!$U$10)</f>
        <v>0</v>
      </c>
      <c r="FF21" s="6">
        <f>SUMIFS('Entry Data'!$S:$S,'Entry Data'!$AB:$AB,Driver_Ach!$B21&amp;Driver_Ach!$EY$8&amp;Driver_Ach!$S$9&amp;Driver_Ach!$U$10)</f>
        <v>0</v>
      </c>
      <c r="FG21" s="32">
        <f t="shared" ref="FG21:FG84" si="71">SUM(EY21,FA21,FC21,FE21)</f>
        <v>3</v>
      </c>
      <c r="FH21" s="32">
        <f t="shared" ref="FH21:FH84" si="72">SUM(EZ21,FB21,FD21,FF21)</f>
        <v>0</v>
      </c>
      <c r="FI21" s="28">
        <f>SUMIFS('Entry Data'!$A:$A,'Entry Data'!$AB:$AB,Driver_Ach!$B21&amp;Driver_Ach!$FI$8&amp;Driver_Ach!$O$9&amp;Driver_Ach!$O$10)</f>
        <v>5</v>
      </c>
      <c r="FJ21" s="19">
        <f>SUMIFS('Entry Data'!$S:$S,'Entry Data'!$AB:$AB,Driver_Ach!$B21&amp;Driver_Ach!$FI$8&amp;Driver_Ach!$O$9&amp;Driver_Ach!$O$10)</f>
        <v>0</v>
      </c>
      <c r="FK21" s="6">
        <f>SUMIFS('Entry Data'!$A:$A,'Entry Data'!$AB:$AB,Driver_Ach!$B21&amp;Driver_Ach!$FI$8&amp;Driver_Ach!$O$9&amp;Driver_Ach!$Q$10)</f>
        <v>0</v>
      </c>
      <c r="FL21" s="19">
        <f>SUMIFS('Entry Data'!$S:$S,'Entry Data'!$AB:$AB,Driver_Ach!$B21&amp;Driver_Ach!$FI$8&amp;Driver_Ach!$O$9&amp;Driver_Ach!$Q$10)</f>
        <v>0</v>
      </c>
      <c r="FM21" s="6">
        <f>SUMIFS('Entry Data'!$A:$A,'Entry Data'!$AB:$AB,Driver_Ach!$B21&amp;Driver_Ach!$FI$8&amp;Driver_Ach!$S$9&amp;Driver_Ach!$S$10)</f>
        <v>0</v>
      </c>
      <c r="FN21" s="19">
        <f>SUMIFS('Entry Data'!$S:$S,'Entry Data'!$AB:$AB,Driver_Ach!$B21&amp;Driver_Ach!$FI$8&amp;Driver_Ach!$S$9&amp;Driver_Ach!$S$10)</f>
        <v>0</v>
      </c>
      <c r="FO21" s="6">
        <f>SUMIFS('Entry Data'!$A:$A,'Entry Data'!$AB:$AB,Driver_Ach!$B21&amp;Driver_Ach!$FI$8&amp;Driver_Ach!$S$9&amp;Driver_Ach!$U$10)</f>
        <v>0</v>
      </c>
      <c r="FP21" s="6">
        <f>SUMIFS('Entry Data'!$S:$S,'Entry Data'!$AB:$AB,Driver_Ach!$B21&amp;Driver_Ach!$FI$8&amp;Driver_Ach!$S$9&amp;Driver_Ach!$U$10)</f>
        <v>0</v>
      </c>
      <c r="FQ21" s="32">
        <f t="shared" ref="FQ21:FQ84" si="73">SUM(FI21,FK21,FM21,FO21)</f>
        <v>5</v>
      </c>
      <c r="FR21" s="32">
        <f t="shared" ref="FR21:FR84" si="74">SUM(FJ21,FL21,FN21,FP21)</f>
        <v>0</v>
      </c>
      <c r="FS21" s="28">
        <f>SUMIFS('Entry Data'!$A:$A,'Entry Data'!$AB:$AB,Driver_Ach!$B21&amp;Driver_Ach!$FS$8&amp;Driver_Ach!$O$9&amp;Driver_Ach!$O$10)</f>
        <v>1</v>
      </c>
      <c r="FT21" s="19">
        <f>SUMIFS('Entry Data'!$S:$S,'Entry Data'!$AB:$AB,Driver_Ach!$B21&amp;Driver_Ach!$FS$8&amp;Driver_Ach!$O$9&amp;Driver_Ach!$O$10)</f>
        <v>0</v>
      </c>
      <c r="FU21" s="6">
        <f>SUMIFS('Entry Data'!$A:$A,'Entry Data'!$AB:$AB,Driver_Ach!$B21&amp;Driver_Ach!$FS$8&amp;Driver_Ach!$O$9&amp;Driver_Ach!$Q$10)</f>
        <v>0</v>
      </c>
      <c r="FV21" s="19">
        <f>SUMIFS('Entry Data'!$S:$S,'Entry Data'!$AB:$AB,Driver_Ach!$B21&amp;Driver_Ach!$FS$8&amp;Driver_Ach!$O$9&amp;Driver_Ach!$Q$10)</f>
        <v>0</v>
      </c>
      <c r="FW21" s="6">
        <f>SUMIFS('Entry Data'!$A:$A,'Entry Data'!$AB:$AB,Driver_Ach!$B21&amp;Driver_Ach!$FS$8&amp;Driver_Ach!$S$9&amp;Driver_Ach!$S$10)</f>
        <v>0</v>
      </c>
      <c r="FX21" s="19">
        <f>SUMIFS('Entry Data'!$S:$S,'Entry Data'!$AB:$AB,Driver_Ach!$B21&amp;Driver_Ach!$FS$8&amp;Driver_Ach!$S$9&amp;Driver_Ach!$S$10)</f>
        <v>0</v>
      </c>
      <c r="FY21" s="6">
        <f>SUMIFS('Entry Data'!$A:$A,'Entry Data'!$AB:$AB,Driver_Ach!$B21&amp;Driver_Ach!$FS$8&amp;Driver_Ach!$S$9&amp;Driver_Ach!$U$10)</f>
        <v>0</v>
      </c>
      <c r="FZ21" s="6">
        <f>SUMIFS('Entry Data'!$S:$S,'Entry Data'!$AB:$AB,Driver_Ach!$B21&amp;Driver_Ach!$FS$8&amp;Driver_Ach!$S$9&amp;Driver_Ach!$U$10)</f>
        <v>0</v>
      </c>
      <c r="GA21" s="32">
        <f t="shared" ref="GA21:GA84" si="75">SUM(FS21,FU21,FW21,FY21)</f>
        <v>1</v>
      </c>
      <c r="GB21" s="32">
        <f t="shared" ref="GB21:GB84" si="76">SUM(FT21,FV21,FX21,FZ21)</f>
        <v>0</v>
      </c>
      <c r="GC21" s="28">
        <f>SUMIFS('Entry Data'!$A:$A,'Entry Data'!$AB:$AB,Driver_Ach!$B21&amp;Driver_Ach!$GC$8&amp;Driver_Ach!$O$9&amp;Driver_Ach!$O$10)</f>
        <v>4</v>
      </c>
      <c r="GD21" s="19">
        <f>SUMIFS('Entry Data'!$S:$S,'Entry Data'!$AB:$AB,Driver_Ach!$B21&amp;Driver_Ach!$GC$8&amp;Driver_Ach!$O$9&amp;Driver_Ach!$O$10)</f>
        <v>0</v>
      </c>
      <c r="GE21" s="6">
        <f>SUMIFS('Entry Data'!$A:$A,'Entry Data'!$AB:$AB,Driver_Ach!$B21&amp;Driver_Ach!$GC$8&amp;Driver_Ach!$O$9&amp;Driver_Ach!$Q$10)</f>
        <v>0</v>
      </c>
      <c r="GF21" s="19">
        <f>SUMIFS('Entry Data'!$S:$S,'Entry Data'!$AB:$AB,Driver_Ach!$B21&amp;Driver_Ach!$GC$8&amp;Driver_Ach!$O$9&amp;Driver_Ach!$Q$10)</f>
        <v>0</v>
      </c>
      <c r="GG21" s="6">
        <f>SUMIFS('Entry Data'!$A:$A,'Entry Data'!$AB:$AB,Driver_Ach!$B21&amp;Driver_Ach!$GC$8&amp;Driver_Ach!$S$9&amp;Driver_Ach!$S$10)</f>
        <v>0</v>
      </c>
      <c r="GH21" s="19">
        <f>SUMIFS('Entry Data'!$S:$S,'Entry Data'!$AB:$AB,Driver_Ach!$B21&amp;Driver_Ach!$GC$8&amp;Driver_Ach!$S$9&amp;Driver_Ach!$S$10)</f>
        <v>0</v>
      </c>
      <c r="GI21" s="6">
        <f>SUMIFS('Entry Data'!$A:$A,'Entry Data'!$AB:$AB,Driver_Ach!$B21&amp;Driver_Ach!$GC$8&amp;Driver_Ach!$S$9&amp;Driver_Ach!$U$10)</f>
        <v>0</v>
      </c>
      <c r="GJ21" s="6">
        <f>SUMIFS('Entry Data'!$S:$S,'Entry Data'!$AB:$AB,Driver_Ach!$B21&amp;Driver_Ach!$GC$8&amp;Driver_Ach!$S$9&amp;Driver_Ach!$U$10)</f>
        <v>0</v>
      </c>
      <c r="GK21" s="32">
        <f t="shared" ref="GK21:GK84" si="77">SUM(GC21,GE21,GG21,GI21)</f>
        <v>4</v>
      </c>
      <c r="GL21" s="32">
        <f t="shared" ref="GL21:GL84" si="78">SUM(GD21,GF21,GH21,GJ21)</f>
        <v>0</v>
      </c>
      <c r="GM21" s="28">
        <f>SUMIFS('Entry Data'!$A:$A,'Entry Data'!$AB:$AB,Driver_Ach!$B21&amp;Driver_Ach!$GM$8&amp;Driver_Ach!$O$9&amp;Driver_Ach!$O$10)</f>
        <v>0</v>
      </c>
      <c r="GN21" s="19">
        <f>SUMIFS('Entry Data'!$S:$S,'Entry Data'!$AB:$AB,Driver_Ach!$B21&amp;Driver_Ach!$GM$8&amp;Driver_Ach!$O$9&amp;Driver_Ach!$O$10)</f>
        <v>0</v>
      </c>
      <c r="GO21" s="6">
        <f>SUMIFS('Entry Data'!$A:$A,'Entry Data'!$AB:$AB,Driver_Ach!$B21&amp;Driver_Ach!$GM$8&amp;Driver_Ach!$O$9&amp;Driver_Ach!$Q$10)</f>
        <v>4</v>
      </c>
      <c r="GP21" s="19">
        <f>SUMIFS('Entry Data'!$S:$S,'Entry Data'!$AB:$AB,Driver_Ach!$B21&amp;Driver_Ach!$GM$8&amp;Driver_Ach!$O$9&amp;Driver_Ach!$Q$10)</f>
        <v>0</v>
      </c>
      <c r="GQ21" s="6">
        <f>SUMIFS('Entry Data'!$A:$A,'Entry Data'!$AB:$AB,Driver_Ach!$B21&amp;Driver_Ach!$GM$8&amp;Driver_Ach!$S$9&amp;Driver_Ach!$S$10)</f>
        <v>0</v>
      </c>
      <c r="GR21" s="19">
        <f>SUMIFS('Entry Data'!$S:$S,'Entry Data'!$AB:$AB,Driver_Ach!$B21&amp;Driver_Ach!$GM$8&amp;Driver_Ach!$S$9&amp;Driver_Ach!$S$10)</f>
        <v>0</v>
      </c>
      <c r="GS21" s="6">
        <f>SUMIFS('Entry Data'!$A:$A,'Entry Data'!$AB:$AB,Driver_Ach!$B21&amp;Driver_Ach!$GM$8&amp;Driver_Ach!$S$9&amp;Driver_Ach!$U$10)</f>
        <v>0</v>
      </c>
      <c r="GT21" s="6">
        <f>SUMIFS('Entry Data'!$S:$S,'Entry Data'!$AB:$AB,Driver_Ach!$B21&amp;Driver_Ach!$GM$8&amp;Driver_Ach!$S$9&amp;Driver_Ach!$U$10)</f>
        <v>0</v>
      </c>
      <c r="GU21" s="32">
        <f t="shared" ref="GU21:GU84" si="79">SUM(GM21,GO21,GQ21,GS21)</f>
        <v>4</v>
      </c>
      <c r="GV21" s="32">
        <f t="shared" ref="GV21:GV84" si="80">SUM(GN21,GP21,GR21,GT21)</f>
        <v>0</v>
      </c>
      <c r="GW21" s="28">
        <f>SUMIFS('Entry Data'!$A:$A,'Entry Data'!$AB:$AB,Driver_Ach!$B21&amp;Driver_Ach!$GW$8&amp;Driver_Ach!$O$9&amp;Driver_Ach!$O$10)</f>
        <v>0</v>
      </c>
      <c r="GX21" s="19">
        <f>SUMIFS('Entry Data'!$S:$S,'Entry Data'!$AB:$AB,Driver_Ach!$B21&amp;Driver_Ach!$GW$8&amp;Driver_Ach!$O$9&amp;Driver_Ach!$O$10)</f>
        <v>0</v>
      </c>
      <c r="GY21" s="6">
        <f>SUMIFS('Entry Data'!$A:$A,'Entry Data'!$AB:$AB,Driver_Ach!$B21&amp;Driver_Ach!$GW$8&amp;Driver_Ach!$O$9&amp;Driver_Ach!$Q$10)</f>
        <v>0</v>
      </c>
      <c r="GZ21" s="19">
        <f>SUMIFS('Entry Data'!$S:$S,'Entry Data'!$AB:$AB,Driver_Ach!$B21&amp;Driver_Ach!$GW$8&amp;Driver_Ach!$O$9&amp;Driver_Ach!$Q$10)</f>
        <v>0</v>
      </c>
      <c r="HA21" s="6">
        <f>SUMIFS('Entry Data'!$A:$A,'Entry Data'!$AB:$AB,Driver_Ach!$B21&amp;Driver_Ach!$GW$8&amp;Driver_Ach!$S$9&amp;Driver_Ach!$S$10)</f>
        <v>0</v>
      </c>
      <c r="HB21" s="19">
        <f>SUMIFS('Entry Data'!$S:$S,'Entry Data'!$AB:$AB,Driver_Ach!$B21&amp;Driver_Ach!$GW$8&amp;Driver_Ach!$S$9&amp;Driver_Ach!$S$10)</f>
        <v>0</v>
      </c>
      <c r="HC21" s="6">
        <f>SUMIFS('Entry Data'!$A:$A,'Entry Data'!$AB:$AB,Driver_Ach!$B21&amp;Driver_Ach!$GW$8&amp;Driver_Ach!$S$9&amp;Driver_Ach!$U$10)</f>
        <v>0</v>
      </c>
      <c r="HD21" s="6">
        <f>SUMIFS('Entry Data'!$S:$S,'Entry Data'!$AB:$AB,Driver_Ach!$B21&amp;Driver_Ach!$GW$8&amp;Driver_Ach!$S$9&amp;Driver_Ach!$U$10)</f>
        <v>0</v>
      </c>
      <c r="HE21" s="32">
        <f t="shared" ref="HE21:HE84" si="81">SUM(GW21,GY21,HA21,HC21)</f>
        <v>0</v>
      </c>
      <c r="HF21" s="32">
        <f t="shared" ref="HF21:HF84" si="82">SUM(GX21,GZ21,HB21,HD21)</f>
        <v>0</v>
      </c>
      <c r="HG21" s="28">
        <f>SUMIFS('Entry Data'!$A:$A,'Entry Data'!$AB:$AB,Driver_Ach!$B21&amp;Driver_Ach!$HG$8&amp;Driver_Ach!$O$9&amp;Driver_Ach!$O$10)</f>
        <v>0</v>
      </c>
      <c r="HH21" s="19">
        <f>SUMIFS('Entry Data'!$S:$S,'Entry Data'!$AB:$AB,Driver_Ach!$B21&amp;Driver_Ach!$HG$8&amp;Driver_Ach!$O$9&amp;Driver_Ach!$O$10)</f>
        <v>0</v>
      </c>
      <c r="HI21" s="6">
        <f>SUMIFS('Entry Data'!$A:$A,'Entry Data'!$AB:$AB,Driver_Ach!$B21&amp;Driver_Ach!$HG$8&amp;Driver_Ach!$O$9&amp;Driver_Ach!$Q$10)</f>
        <v>0</v>
      </c>
      <c r="HJ21" s="19">
        <f>SUMIFS('Entry Data'!$S:$S,'Entry Data'!$AB:$AB,Driver_Ach!$B21&amp;Driver_Ach!$HG$8&amp;Driver_Ach!$O$9&amp;Driver_Ach!$Q$10)</f>
        <v>0</v>
      </c>
      <c r="HK21" s="6">
        <f>SUMIFS('Entry Data'!$A:$A,'Entry Data'!$AB:$AB,Driver_Ach!$B21&amp;Driver_Ach!$HG$8&amp;Driver_Ach!$S$9&amp;Driver_Ach!$S$10)</f>
        <v>0</v>
      </c>
      <c r="HL21" s="19">
        <f>SUMIFS('Entry Data'!$S:$S,'Entry Data'!$AB:$AB,Driver_Ach!$B21&amp;Driver_Ach!$HG$8&amp;Driver_Ach!$S$9&amp;Driver_Ach!$S$10)</f>
        <v>0</v>
      </c>
      <c r="HM21" s="6">
        <f>SUMIFS('Entry Data'!$A:$A,'Entry Data'!$AB:$AB,Driver_Ach!$B21&amp;Driver_Ach!$HG$8&amp;Driver_Ach!$S$9&amp;Driver_Ach!$U$10)</f>
        <v>0</v>
      </c>
      <c r="HN21" s="6">
        <f>SUMIFS('Entry Data'!$S:$S,'Entry Data'!$AB:$AB,Driver_Ach!$B21&amp;Driver_Ach!$HG$8&amp;Driver_Ach!$S$9&amp;Driver_Ach!$U$10)</f>
        <v>0</v>
      </c>
      <c r="HO21" s="32">
        <f t="shared" ref="HO21:HO84" si="83">SUM(HG21,HI21,HK21,HM21)</f>
        <v>0</v>
      </c>
      <c r="HP21" s="32">
        <f t="shared" ref="HP21:HP84" si="84">SUM(HH21,HJ21,HL21,HN21)</f>
        <v>0</v>
      </c>
      <c r="HQ21" s="28">
        <f>SUMIFS('Entry Data'!$A:$A,'Entry Data'!$AB:$AB,Driver_Ach!$B21&amp;Driver_Ach!$HQ$8&amp;Driver_Ach!$O$9&amp;Driver_Ach!$O$10)</f>
        <v>0</v>
      </c>
      <c r="HR21" s="19">
        <f>SUMIFS('Entry Data'!$S:$S,'Entry Data'!$AB:$AB,Driver_Ach!$B21&amp;Driver_Ach!$HQ$8&amp;Driver_Ach!$O$9&amp;Driver_Ach!$O$10)</f>
        <v>0</v>
      </c>
      <c r="HS21" s="6">
        <f>SUMIFS('Entry Data'!$A:$A,'Entry Data'!$AB:$AB,Driver_Ach!$B21&amp;Driver_Ach!$HQ$8&amp;Driver_Ach!$O$9&amp;Driver_Ach!$Q$10)</f>
        <v>0</v>
      </c>
      <c r="HT21" s="19">
        <f>SUMIFS('Entry Data'!$S:$S,'Entry Data'!$AB:$AB,Driver_Ach!$B21&amp;Driver_Ach!$HQ$8&amp;Driver_Ach!$O$9&amp;Driver_Ach!$Q$10)</f>
        <v>0</v>
      </c>
      <c r="HU21" s="6">
        <f>SUMIFS('Entry Data'!$A:$A,'Entry Data'!$AB:$AB,Driver_Ach!$B21&amp;Driver_Ach!$HQ$8&amp;Driver_Ach!$S$9&amp;Driver_Ach!$S$10)</f>
        <v>0</v>
      </c>
      <c r="HV21" s="19">
        <f>SUMIFS('Entry Data'!$S:$S,'Entry Data'!$AB:$AB,Driver_Ach!$B21&amp;Driver_Ach!$HQ$8&amp;Driver_Ach!$S$9&amp;Driver_Ach!$S$10)</f>
        <v>0</v>
      </c>
      <c r="HW21" s="6">
        <f>SUMIFS('Entry Data'!$A:$A,'Entry Data'!$AB:$AB,Driver_Ach!$B21&amp;Driver_Ach!$HQ$8&amp;Driver_Ach!$S$9&amp;Driver_Ach!$U$10)</f>
        <v>0</v>
      </c>
      <c r="HX21" s="6">
        <f>SUMIFS('Entry Data'!$S:$S,'Entry Data'!$AB:$AB,Driver_Ach!$B21&amp;Driver_Ach!$HQ$8&amp;Driver_Ach!$S$9&amp;Driver_Ach!$U$10)</f>
        <v>0</v>
      </c>
      <c r="HY21" s="32">
        <f t="shared" ref="HY21:HY84" si="85">SUM(HQ21,HS21,HU21,HW21)</f>
        <v>0</v>
      </c>
      <c r="HZ21" s="32">
        <f t="shared" ref="HZ21:HZ84" si="86">SUM(HR21,HT21,HV21,HX21)</f>
        <v>0</v>
      </c>
      <c r="IA21" s="28">
        <f>SUMIFS('Entry Data'!$A:$A,'Entry Data'!$AB:$AB,Driver_Ach!$B21&amp;Driver_Ach!$IA$8&amp;Driver_Ach!$O$9&amp;Driver_Ach!$O$10)</f>
        <v>0</v>
      </c>
      <c r="IB21" s="19">
        <f>SUMIFS('Entry Data'!$S:$S,'Entry Data'!$AB:$AB,Driver_Ach!$B21&amp;Driver_Ach!$IA$8&amp;Driver_Ach!$O$9&amp;Driver_Ach!$O$10)</f>
        <v>0</v>
      </c>
      <c r="IC21" s="6">
        <f>SUMIFS('Entry Data'!$A:$A,'Entry Data'!$AB:$AB,Driver_Ach!$B21&amp;Driver_Ach!$IA$8&amp;Driver_Ach!$O$9&amp;Driver_Ach!$Q$10)</f>
        <v>0</v>
      </c>
      <c r="ID21" s="19">
        <f>SUMIFS('Entry Data'!$S:$S,'Entry Data'!$AB:$AB,Driver_Ach!$B21&amp;Driver_Ach!$IA$8&amp;Driver_Ach!$O$9&amp;Driver_Ach!$Q$10)</f>
        <v>0</v>
      </c>
      <c r="IE21" s="6">
        <f>SUMIFS('Entry Data'!$A:$A,'Entry Data'!$AB:$AB,Driver_Ach!$B21&amp;Driver_Ach!$IA$8&amp;Driver_Ach!$S$9&amp;Driver_Ach!$S$10)</f>
        <v>0</v>
      </c>
      <c r="IF21" s="19">
        <f>SUMIFS('Entry Data'!$S:$S,'Entry Data'!$AB:$AB,Driver_Ach!$B21&amp;Driver_Ach!$IA$8&amp;Driver_Ach!$S$9&amp;Driver_Ach!$S$10)</f>
        <v>0</v>
      </c>
      <c r="IG21" s="6">
        <f>SUMIFS('Entry Data'!$A:$A,'Entry Data'!$AB:$AB,Driver_Ach!$B21&amp;Driver_Ach!$IA$8&amp;Driver_Ach!$S$9&amp;Driver_Ach!$U$10)</f>
        <v>0</v>
      </c>
      <c r="IH21" s="6">
        <f>SUMIFS('Entry Data'!$S:$S,'Entry Data'!$AB:$AB,Driver_Ach!$B21&amp;Driver_Ach!$IA$8&amp;Driver_Ach!$S$9&amp;Driver_Ach!$U$10)</f>
        <v>0</v>
      </c>
      <c r="II21" s="32">
        <f t="shared" ref="II21:II84" si="87">SUM(IA21,IC21,IE21,IG21)</f>
        <v>0</v>
      </c>
      <c r="IJ21" s="32">
        <f t="shared" ref="IJ21:IJ84" si="88">SUM(IB21,ID21,IF21,IH21)</f>
        <v>0</v>
      </c>
      <c r="IK21" s="28">
        <f>SUMIFS('Entry Data'!$A:$A,'Entry Data'!$AB:$AB,Driver_Ach!$B21&amp;Driver_Ach!$IK$8&amp;Driver_Ach!$O$9&amp;Driver_Ach!$O$10)</f>
        <v>0</v>
      </c>
      <c r="IL21" s="19">
        <f>SUMIFS('Entry Data'!$S:$S,'Entry Data'!$AB:$AB,Driver_Ach!$B21&amp;Driver_Ach!$IK$8&amp;Driver_Ach!$O$9&amp;Driver_Ach!$O$10)</f>
        <v>0</v>
      </c>
      <c r="IM21" s="6">
        <f>SUMIFS('Entry Data'!$A:$A,'Entry Data'!$AB:$AB,Driver_Ach!$B21&amp;Driver_Ach!$IK$8&amp;Driver_Ach!$O$9&amp;Driver_Ach!$Q$10)</f>
        <v>0</v>
      </c>
      <c r="IN21" s="19">
        <f>SUMIFS('Entry Data'!$S:$S,'Entry Data'!$AB:$AB,Driver_Ach!$B21&amp;Driver_Ach!$IK$8&amp;Driver_Ach!$O$9&amp;Driver_Ach!$Q$10)</f>
        <v>0</v>
      </c>
      <c r="IO21" s="6">
        <f>SUMIFS('Entry Data'!$A:$A,'Entry Data'!$AB:$AB,Driver_Ach!$B21&amp;Driver_Ach!$IK$8&amp;Driver_Ach!$S$9&amp;Driver_Ach!$S$10)</f>
        <v>0</v>
      </c>
      <c r="IP21" s="19">
        <f>SUMIFS('Entry Data'!$S:$S,'Entry Data'!$AB:$AB,Driver_Ach!$B21&amp;Driver_Ach!$IK$8&amp;Driver_Ach!$S$9&amp;Driver_Ach!$S$10)</f>
        <v>0</v>
      </c>
      <c r="IQ21" s="6">
        <f>SUMIFS('Entry Data'!$A:$A,'Entry Data'!$AB:$AB,Driver_Ach!$B21&amp;Driver_Ach!$IK$8&amp;Driver_Ach!$S$9&amp;Driver_Ach!$U$10)</f>
        <v>0</v>
      </c>
      <c r="IR21" s="6">
        <f>SUMIFS('Entry Data'!$S:$S,'Entry Data'!$AB:$AB,Driver_Ach!$B21&amp;Driver_Ach!$IK$8&amp;Driver_Ach!$S$9&amp;Driver_Ach!$U$10)</f>
        <v>0</v>
      </c>
      <c r="IS21" s="32">
        <f t="shared" ref="IS21:IS84" si="89">SUM(IK21,IM21,IO21,IQ21)</f>
        <v>0</v>
      </c>
      <c r="IT21" s="32">
        <f t="shared" ref="IT21:IT84" si="90">SUM(IL21,IN21,IP21,IR21)</f>
        <v>0</v>
      </c>
      <c r="IU21" s="28">
        <f>SUMIFS('Entry Data'!$A:$A,'Entry Data'!$AB:$AB,Driver_Ach!$B21&amp;Driver_Ach!$IU$8&amp;Driver_Ach!$O$9&amp;Driver_Ach!$O$10)</f>
        <v>0</v>
      </c>
      <c r="IV21" s="19">
        <f>SUMIFS('Entry Data'!$S:$S,'Entry Data'!$AB:$AB,Driver_Ach!$B21&amp;Driver_Ach!$IU$8&amp;Driver_Ach!$O$9&amp;Driver_Ach!$O$10)</f>
        <v>0</v>
      </c>
      <c r="IW21" s="6">
        <f>SUMIFS('Entry Data'!$A:$A,'Entry Data'!$AB:$AB,Driver_Ach!$B21&amp;Driver_Ach!$IU$8&amp;Driver_Ach!$O$9&amp;Driver_Ach!$Q$10)</f>
        <v>0</v>
      </c>
      <c r="IX21" s="19">
        <f>SUMIFS('Entry Data'!$S:$S,'Entry Data'!$AB:$AB,Driver_Ach!$B21&amp;Driver_Ach!$IU$8&amp;Driver_Ach!$O$9&amp;Driver_Ach!$Q$10)</f>
        <v>0</v>
      </c>
      <c r="IY21" s="6">
        <f>SUMIFS('Entry Data'!$A:$A,'Entry Data'!$AB:$AB,Driver_Ach!$B21&amp;Driver_Ach!$IU$8&amp;Driver_Ach!$S$9&amp;Driver_Ach!$S$10)</f>
        <v>0</v>
      </c>
      <c r="IZ21" s="19">
        <f>SUMIFS('Entry Data'!$S:$S,'Entry Data'!$AB:$AB,Driver_Ach!$B21&amp;Driver_Ach!$IU$8&amp;Driver_Ach!$S$9&amp;Driver_Ach!$S$10)</f>
        <v>0</v>
      </c>
      <c r="JA21" s="6">
        <f>SUMIFS('Entry Data'!$A:$A,'Entry Data'!$AB:$AB,Driver_Ach!$B21&amp;Driver_Ach!$IU$8&amp;Driver_Ach!$S$9&amp;Driver_Ach!$U$10)</f>
        <v>0</v>
      </c>
      <c r="JB21" s="6">
        <f>SUMIFS('Entry Data'!$S:$S,'Entry Data'!$AB:$AB,Driver_Ach!$B21&amp;Driver_Ach!$IU$8&amp;Driver_Ach!$S$9&amp;Driver_Ach!$U$10)</f>
        <v>0</v>
      </c>
      <c r="JC21" s="32">
        <f t="shared" ref="JC21:JC84" si="91">SUM(IU21,IW21,IY21,JA21)</f>
        <v>0</v>
      </c>
      <c r="JD21" s="32">
        <f t="shared" ref="JD21:JD84" si="92">SUM(IV21,IX21,IZ21,JB21)</f>
        <v>0</v>
      </c>
      <c r="JE21" s="28">
        <f>SUMIFS('Entry Data'!$A:$A,'Entry Data'!$AB:$AB,Driver_Ach!$B21&amp;Driver_Ach!$JE$8&amp;Driver_Ach!$O$9&amp;Driver_Ach!$O$10)</f>
        <v>0</v>
      </c>
      <c r="JF21" s="19">
        <f>SUMIFS('Entry Data'!$S:$S,'Entry Data'!$AB:$AB,Driver_Ach!$B21&amp;Driver_Ach!$JE$8&amp;Driver_Ach!$O$9&amp;Driver_Ach!$O$10)</f>
        <v>0</v>
      </c>
      <c r="JG21" s="6">
        <f>SUMIFS('Entry Data'!$A:$A,'Entry Data'!$AB:$AB,Driver_Ach!$B21&amp;Driver_Ach!$JE$8&amp;Driver_Ach!$O$9&amp;Driver_Ach!$Q$10)</f>
        <v>0</v>
      </c>
      <c r="JH21" s="19">
        <f>SUMIFS('Entry Data'!$S:$S,'Entry Data'!$AB:$AB,Driver_Ach!$B21&amp;Driver_Ach!$JE$8&amp;Driver_Ach!$O$9&amp;Driver_Ach!$Q$10)</f>
        <v>0</v>
      </c>
      <c r="JI21" s="6">
        <f>SUMIFS('Entry Data'!$A:$A,'Entry Data'!$AB:$AB,Driver_Ach!$B21&amp;Driver_Ach!$JE$8&amp;Driver_Ach!$S$9&amp;Driver_Ach!$S$10)</f>
        <v>0</v>
      </c>
      <c r="JJ21" s="19">
        <f>SUMIFS('Entry Data'!$S:$S,'Entry Data'!$AB:$AB,Driver_Ach!$B21&amp;Driver_Ach!$JE$8&amp;Driver_Ach!$S$9&amp;Driver_Ach!$S$10)</f>
        <v>0</v>
      </c>
      <c r="JK21" s="6">
        <f>SUMIFS('Entry Data'!$A:$A,'Entry Data'!$AB:$AB,Driver_Ach!$B21&amp;Driver_Ach!$JE$8&amp;Driver_Ach!$S$9&amp;Driver_Ach!$U$10)</f>
        <v>0</v>
      </c>
      <c r="JL21" s="6">
        <f>SUMIFS('Entry Data'!$S:$S,'Entry Data'!$AB:$AB,Driver_Ach!$B21&amp;Driver_Ach!$JE$8&amp;Driver_Ach!$S$9&amp;Driver_Ach!$U$10)</f>
        <v>0</v>
      </c>
      <c r="JM21" s="32">
        <f t="shared" ref="JM21:JM84" si="93">SUM(JE21,JG21,JI21,JK21)</f>
        <v>0</v>
      </c>
      <c r="JN21" s="32">
        <f t="shared" ref="JN21:JN84" si="94">SUM(JF21,JH21,JJ21,JL21)</f>
        <v>0</v>
      </c>
      <c r="JO21" s="28">
        <f>SUMIFS('Entry Data'!$A:$A,'Entry Data'!$AB:$AB,Driver_Ach!$B21&amp;Driver_Ach!$JO$8&amp;Driver_Ach!$O$9&amp;Driver_Ach!$O$10)</f>
        <v>0</v>
      </c>
      <c r="JP21" s="19">
        <f>SUMIFS('Entry Data'!$S:$S,'Entry Data'!$AB:$AB,Driver_Ach!$B21&amp;Driver_Ach!$JO$8&amp;Driver_Ach!$O$9&amp;Driver_Ach!$O$10)</f>
        <v>0</v>
      </c>
      <c r="JQ21" s="6">
        <f>SUMIFS('Entry Data'!$A:$A,'Entry Data'!$AB:$AB,Driver_Ach!$B21&amp;Driver_Ach!$JO$8&amp;Driver_Ach!$O$9&amp;Driver_Ach!$Q$10)</f>
        <v>0</v>
      </c>
      <c r="JR21" s="19">
        <f>SUMIFS('Entry Data'!$S:$S,'Entry Data'!$AB:$AB,Driver_Ach!$B21&amp;Driver_Ach!$JO$8&amp;Driver_Ach!$O$9&amp;Driver_Ach!$Q$10)</f>
        <v>0</v>
      </c>
      <c r="JS21" s="6">
        <f>SUMIFS('Entry Data'!$A:$A,'Entry Data'!$AB:$AB,Driver_Ach!$B21&amp;Driver_Ach!$JO$8&amp;Driver_Ach!$S$9&amp;Driver_Ach!$S$10)</f>
        <v>0</v>
      </c>
      <c r="JT21" s="19">
        <f>SUMIFS('Entry Data'!$S:$S,'Entry Data'!$AB:$AB,Driver_Ach!$B21&amp;Driver_Ach!$JO$8&amp;Driver_Ach!$S$9&amp;Driver_Ach!$S$10)</f>
        <v>0</v>
      </c>
      <c r="JU21" s="6">
        <f>SUMIFS('Entry Data'!$A:$A,'Entry Data'!$AB:$AB,Driver_Ach!$B21&amp;Driver_Ach!$JO$8&amp;Driver_Ach!$S$9&amp;Driver_Ach!$U$10)</f>
        <v>0</v>
      </c>
      <c r="JV21" s="6">
        <f>SUMIFS('Entry Data'!$S:$S,'Entry Data'!$AB:$AB,Driver_Ach!$B21&amp;Driver_Ach!$JO$8&amp;Driver_Ach!$S$9&amp;Driver_Ach!$U$10)</f>
        <v>0</v>
      </c>
      <c r="JW21" s="32">
        <f t="shared" ref="JW21:JW84" si="95">SUM(JO21,JQ21,JS21,JU21)</f>
        <v>0</v>
      </c>
      <c r="JX21" s="32">
        <f t="shared" ref="JX21:JX84" si="96">SUM(JP21,JR21,JT21,JV21)</f>
        <v>0</v>
      </c>
      <c r="JY21" s="28">
        <f>SUMIFS('Entry Data'!$A:$A,'Entry Data'!$AB:$AB,Driver_Ach!$B21&amp;Driver_Ach!$JY$8&amp;Driver_Ach!$O$9&amp;Driver_Ach!$O$10)</f>
        <v>0</v>
      </c>
      <c r="JZ21" s="19">
        <f>SUMIFS('Entry Data'!$S:$S,'Entry Data'!$AB:$AB,Driver_Ach!$B21&amp;Driver_Ach!$JY$8&amp;Driver_Ach!$O$9&amp;Driver_Ach!$O$10)</f>
        <v>0</v>
      </c>
      <c r="KA21" s="6">
        <f>SUMIFS('Entry Data'!$A:$A,'Entry Data'!$AB:$AB,Driver_Ach!$B21&amp;Driver_Ach!$JY$8&amp;Driver_Ach!$O$9&amp;Driver_Ach!$Q$10)</f>
        <v>0</v>
      </c>
      <c r="KB21" s="19">
        <f>SUMIFS('Entry Data'!$S:$S,'Entry Data'!$AB:$AB,Driver_Ach!$B21&amp;Driver_Ach!$JY$8&amp;Driver_Ach!$O$9&amp;Driver_Ach!$Q$10)</f>
        <v>0</v>
      </c>
      <c r="KC21" s="6">
        <f>SUMIFS('Entry Data'!$A:$A,'Entry Data'!$AB:$AB,Driver_Ach!$B21&amp;Driver_Ach!$JY$8&amp;Driver_Ach!$S$9&amp;Driver_Ach!$S$10)</f>
        <v>0</v>
      </c>
      <c r="KD21" s="19">
        <f>SUMIFS('Entry Data'!$S:$S,'Entry Data'!$AB:$AB,Driver_Ach!$B21&amp;Driver_Ach!$JY$8&amp;Driver_Ach!$S$9&amp;Driver_Ach!$S$10)</f>
        <v>0</v>
      </c>
      <c r="KE21" s="6">
        <f>SUMIFS('Entry Data'!$A:$A,'Entry Data'!$AB:$AB,Driver_Ach!$B21&amp;Driver_Ach!$JY$8&amp;Driver_Ach!$S$9&amp;Driver_Ach!$U$10)</f>
        <v>0</v>
      </c>
      <c r="KF21" s="6">
        <f>SUMIFS('Entry Data'!$S:$S,'Entry Data'!$AB:$AB,Driver_Ach!$B21&amp;Driver_Ach!$JY$8&amp;Driver_Ach!$S$9&amp;Driver_Ach!$U$10)</f>
        <v>0</v>
      </c>
      <c r="KG21" s="32">
        <f t="shared" ref="KG21:KG84" si="97">SUM(JY21,KA21,KC21,KE21)</f>
        <v>0</v>
      </c>
      <c r="KH21" s="32">
        <f t="shared" ref="KH21:KH84" si="98">SUM(JZ21,KB21,KD21,KF21)</f>
        <v>0</v>
      </c>
      <c r="KI21" s="28">
        <f>SUMIFS('Entry Data'!$A:$A,'Entry Data'!$AB:$AB,Driver_Ach!$B21&amp;Driver_Ach!$KI$8&amp;Driver_Ach!$O$9&amp;Driver_Ach!$O$10)</f>
        <v>0</v>
      </c>
      <c r="KJ21" s="19">
        <f>SUMIFS('Entry Data'!$S:$S,'Entry Data'!$AB:$AB,Driver_Ach!$B21&amp;Driver_Ach!$KI$8&amp;Driver_Ach!$O$9&amp;Driver_Ach!$O$10)</f>
        <v>0</v>
      </c>
      <c r="KK21" s="6">
        <f>SUMIFS('Entry Data'!$A:$A,'Entry Data'!$AB:$AB,Driver_Ach!$B21&amp;Driver_Ach!$KI$8&amp;Driver_Ach!$O$9&amp;Driver_Ach!$Q$10)</f>
        <v>0</v>
      </c>
      <c r="KL21" s="19">
        <f>SUMIFS('Entry Data'!$S:$S,'Entry Data'!$AB:$AB,Driver_Ach!$B21&amp;Driver_Ach!$KI$8&amp;Driver_Ach!$O$9&amp;Driver_Ach!$Q$10)</f>
        <v>0</v>
      </c>
      <c r="KM21" s="6">
        <f>SUMIFS('Entry Data'!$A:$A,'Entry Data'!$AB:$AB,Driver_Ach!$B21&amp;Driver_Ach!$KI$8&amp;Driver_Ach!$S$9&amp;Driver_Ach!$S$10)</f>
        <v>0</v>
      </c>
      <c r="KN21" s="19">
        <f>SUMIFS('Entry Data'!$S:$S,'Entry Data'!$AB:$AB,Driver_Ach!$B21&amp;Driver_Ach!$KI$8&amp;Driver_Ach!$S$9&amp;Driver_Ach!$S$10)</f>
        <v>0</v>
      </c>
      <c r="KO21" s="6">
        <f>SUMIFS('Entry Data'!$A:$A,'Entry Data'!$AB:$AB,Driver_Ach!$B21&amp;Driver_Ach!$KI$8&amp;Driver_Ach!$S$9&amp;Driver_Ach!$U$10)</f>
        <v>0</v>
      </c>
      <c r="KP21" s="6">
        <f>SUMIFS('Entry Data'!$S:$S,'Entry Data'!$AB:$AB,Driver_Ach!$B21&amp;Driver_Ach!$KI$8&amp;Driver_Ach!$S$9&amp;Driver_Ach!$U$10)</f>
        <v>0</v>
      </c>
      <c r="KQ21" s="32">
        <f t="shared" ref="KQ21:KQ84" si="99">SUM(KI21,KK21,KM21,KO21)</f>
        <v>0</v>
      </c>
      <c r="KR21" s="32">
        <f t="shared" ref="KR21:KR84" si="100">SUM(KJ21,KL21,KN21,KP21)</f>
        <v>0</v>
      </c>
      <c r="KS21" s="28">
        <f>SUMIFS('Entry Data'!$A:$A,'Entry Data'!$AB:$AB,Driver_Ach!$B21&amp;Driver_Ach!$KS$8&amp;Driver_Ach!$O$9&amp;Driver_Ach!$O$10)</f>
        <v>0</v>
      </c>
      <c r="KT21" s="19">
        <f>SUMIFS('Entry Data'!$S:$S,'Entry Data'!$AB:$AB,Driver_Ach!$B21&amp;Driver_Ach!$KS$8&amp;Driver_Ach!$O$9&amp;Driver_Ach!$O$10)</f>
        <v>0</v>
      </c>
      <c r="KU21" s="6">
        <f>SUMIFS('Entry Data'!$A:$A,'Entry Data'!$AB:$AB,Driver_Ach!$B21&amp;Driver_Ach!$KS$8&amp;Driver_Ach!$O$9&amp;Driver_Ach!$Q$10)</f>
        <v>0</v>
      </c>
      <c r="KV21" s="19">
        <f>SUMIFS('Entry Data'!$S:$S,'Entry Data'!$AB:$AB,Driver_Ach!$B21&amp;Driver_Ach!$KS$8&amp;Driver_Ach!$O$9&amp;Driver_Ach!$Q$10)</f>
        <v>0</v>
      </c>
      <c r="KW21" s="6">
        <f>SUMIFS('Entry Data'!$A:$A,'Entry Data'!$AB:$AB,Driver_Ach!$B21&amp;Driver_Ach!$KS$8&amp;Driver_Ach!$S$9&amp;Driver_Ach!$S$10)</f>
        <v>0</v>
      </c>
      <c r="KX21" s="19">
        <f>SUMIFS('Entry Data'!$S:$S,'Entry Data'!$AB:$AB,Driver_Ach!$B21&amp;Driver_Ach!$KS$8&amp;Driver_Ach!$S$9&amp;Driver_Ach!$S$10)</f>
        <v>0</v>
      </c>
      <c r="KY21" s="6">
        <f>SUMIFS('Entry Data'!$A:$A,'Entry Data'!$AB:$AB,Driver_Ach!$B21&amp;Driver_Ach!$KS$8&amp;Driver_Ach!$S$9&amp;Driver_Ach!$U$10)</f>
        <v>0</v>
      </c>
      <c r="KZ21" s="6">
        <f>SUMIFS('Entry Data'!$S:$S,'Entry Data'!$AB:$AB,Driver_Ach!$B21&amp;Driver_Ach!$KS$8&amp;Driver_Ach!$S$9&amp;Driver_Ach!$U$10)</f>
        <v>0</v>
      </c>
      <c r="LA21" s="32">
        <f t="shared" ref="LA21:LA84" si="101">SUM(KS21,KU21,KW21,KY21)</f>
        <v>0</v>
      </c>
      <c r="LB21" s="32">
        <f t="shared" ref="LB21:LB84" si="102">SUM(KT21,KV21,KX21,KZ21)</f>
        <v>0</v>
      </c>
      <c r="LC21" s="28">
        <f>SUMIFS('Entry Data'!$A:$A,'Entry Data'!$AB:$AB,Driver_Ach!$B21&amp;Driver_Ach!$LC$8&amp;Driver_Ach!$O$9&amp;Driver_Ach!$O$10)</f>
        <v>0</v>
      </c>
      <c r="LD21" s="19">
        <f>SUMIFS('Entry Data'!$S:$S,'Entry Data'!$AB:$AB,Driver_Ach!$B21&amp;Driver_Ach!$LC$8&amp;Driver_Ach!$O$9&amp;Driver_Ach!$O$10)</f>
        <v>0</v>
      </c>
      <c r="LE21" s="6">
        <f>SUMIFS('Entry Data'!$A:$A,'Entry Data'!$AB:$AB,Driver_Ach!$B21&amp;Driver_Ach!$LC$8&amp;Driver_Ach!$O$9&amp;Driver_Ach!$Q$10)</f>
        <v>0</v>
      </c>
      <c r="LF21" s="19">
        <f>SUMIFS('Entry Data'!$S:$S,'Entry Data'!$AB:$AB,Driver_Ach!$B21&amp;Driver_Ach!$LC$8&amp;Driver_Ach!$O$9&amp;Driver_Ach!$Q$10)</f>
        <v>0</v>
      </c>
      <c r="LG21" s="6">
        <f>SUMIFS('Entry Data'!$A:$A,'Entry Data'!$AB:$AB,Driver_Ach!$B21&amp;Driver_Ach!$LC$8&amp;Driver_Ach!$S$9&amp;Driver_Ach!$S$10)</f>
        <v>0</v>
      </c>
      <c r="LH21" s="19">
        <f>SUMIFS('Entry Data'!$S:$S,'Entry Data'!$AB:$AB,Driver_Ach!$B21&amp;Driver_Ach!$LC$8&amp;Driver_Ach!$S$9&amp;Driver_Ach!$S$10)</f>
        <v>0</v>
      </c>
      <c r="LI21" s="6">
        <f>SUMIFS('Entry Data'!$A:$A,'Entry Data'!$AB:$AB,Driver_Ach!$B21&amp;Driver_Ach!$LC$8&amp;Driver_Ach!$S$9&amp;Driver_Ach!$U$10)</f>
        <v>0</v>
      </c>
      <c r="LJ21" s="6">
        <f>SUMIFS('Entry Data'!$S:$S,'Entry Data'!$AB:$AB,Driver_Ach!$B21&amp;Driver_Ach!$LC$8&amp;Driver_Ach!$S$9&amp;Driver_Ach!$U$10)</f>
        <v>0</v>
      </c>
      <c r="LK21" s="32">
        <f t="shared" ref="LK21:LK84" si="103">SUM(LC21,LE21,LG21,LI21)</f>
        <v>0</v>
      </c>
      <c r="LL21" s="32">
        <f t="shared" ref="LL21:LL84" si="104">SUM(LD21,LF21,LH21,LJ21)</f>
        <v>0</v>
      </c>
    </row>
    <row r="22" spans="1:324" x14ac:dyDescent="0.2">
      <c r="A22" s="3">
        <v>11</v>
      </c>
      <c r="B22" s="31" t="s">
        <v>103</v>
      </c>
      <c r="C22" s="3"/>
      <c r="D22" s="6">
        <f t="shared" si="33"/>
        <v>30</v>
      </c>
      <c r="E22" s="6">
        <f t="shared" si="34"/>
        <v>725.12000000000012</v>
      </c>
      <c r="F22" s="6">
        <f t="shared" si="35"/>
        <v>70</v>
      </c>
      <c r="G22" s="6">
        <f t="shared" si="36"/>
        <v>1083.24</v>
      </c>
      <c r="H22" s="6">
        <f t="shared" si="37"/>
        <v>0</v>
      </c>
      <c r="I22" s="19">
        <f t="shared" si="38"/>
        <v>0</v>
      </c>
      <c r="J22" s="6">
        <f t="shared" si="39"/>
        <v>0</v>
      </c>
      <c r="K22" s="19">
        <f t="shared" si="40"/>
        <v>0</v>
      </c>
      <c r="L22" s="6">
        <f t="shared" si="41"/>
        <v>100</v>
      </c>
      <c r="M22" s="19">
        <f t="shared" si="42"/>
        <v>1808.3600000000001</v>
      </c>
      <c r="N22" s="15"/>
      <c r="O22" s="6">
        <f>SUMIFS('Entry Data'!$A:$A,'Entry Data'!$AB:$AB,Driver_Ach!$B22&amp;Driver_Ach!$O$8&amp;Driver_Ach!$O$9&amp;Driver_Ach!$O$10)</f>
        <v>0</v>
      </c>
      <c r="P22" s="19">
        <f>SUMIFS('Entry Data'!$S:$S,'Entry Data'!$AB:$AB,Driver_Ach!$B22&amp;Driver_Ach!$O$8&amp;Driver_Ach!$O$9&amp;Driver_Ach!$O$10)</f>
        <v>0</v>
      </c>
      <c r="Q22" s="6">
        <f>SUMIFS('Entry Data'!$A:$A,'Entry Data'!$AB:$AB,Driver_Ach!$B22&amp;Driver_Ach!$O$8&amp;Driver_Ach!$O$9&amp;Driver_Ach!$Q$10)</f>
        <v>7</v>
      </c>
      <c r="R22" s="19">
        <f>SUMIFS('Entry Data'!$S:$S,'Entry Data'!$AB:$AB,Driver_Ach!$B22&amp;Driver_Ach!$O$8&amp;Driver_Ach!$O$9&amp;Driver_Ach!$Q$10)</f>
        <v>171.68</v>
      </c>
      <c r="S22" s="6">
        <f>SUMIFS('Entry Data'!$A:$A,'Entry Data'!$AB:$AB,Driver_Ach!$B22&amp;Driver_Ach!$O$8&amp;Driver_Ach!$S$9&amp;Driver_Ach!$S$10)</f>
        <v>0</v>
      </c>
      <c r="T22" s="19">
        <f>SUMIFS('Entry Data'!$S:$S,'Entry Data'!$AB:$AB,Driver_Ach!$B22&amp;Driver_Ach!$O$8&amp;Driver_Ach!$S$9&amp;Driver_Ach!$S$10)</f>
        <v>0</v>
      </c>
      <c r="U22" s="6">
        <f>SUMIFS('Entry Data'!$A:$A,'Entry Data'!$AB:$AB,Driver_Ach!$B22&amp;Driver_Ach!$O$8&amp;Driver_Ach!$S$9&amp;Driver_Ach!$U$10)</f>
        <v>0</v>
      </c>
      <c r="V22" s="6">
        <f>SUMIFS('Entry Data'!$S:$S,'Entry Data'!$AB:$AB,Driver_Ach!$B22&amp;Driver_Ach!$O$8&amp;Driver_Ach!$S$9&amp;Driver_Ach!$U$10)</f>
        <v>0</v>
      </c>
      <c r="W22" s="32">
        <f t="shared" si="43"/>
        <v>7</v>
      </c>
      <c r="X22" s="33">
        <f t="shared" si="44"/>
        <v>171.68</v>
      </c>
      <c r="Y22" s="28">
        <f>SUMIFS('Entry Data'!$A:$A,'Entry Data'!$AB:$AB,Driver_Ach!$B22&amp;Driver_Ach!$Y$8&amp;Driver_Ach!$O$9&amp;Driver_Ach!$O$10)</f>
        <v>0</v>
      </c>
      <c r="Z22" s="19">
        <f>SUMIFS('Entry Data'!$S:$S,'Entry Data'!$AB:$AB,Driver_Ach!$B22&amp;Driver_Ach!$Y$8&amp;Driver_Ach!$O$9&amp;Driver_Ach!$O$10)</f>
        <v>0</v>
      </c>
      <c r="AA22" s="6">
        <f>SUMIFS('Entry Data'!$A:$A,'Entry Data'!$AB:$AB,Driver_Ach!$B22&amp;Driver_Ach!$Y$8&amp;Driver_Ach!$O$9&amp;Driver_Ach!$Q$10)</f>
        <v>7</v>
      </c>
      <c r="AB22" s="19">
        <f>SUMIFS('Entry Data'!$S:$S,'Entry Data'!$AB:$AB,Driver_Ach!$B22&amp;Driver_Ach!$Y$8&amp;Driver_Ach!$O$9&amp;Driver_Ach!$Q$10)</f>
        <v>167.42</v>
      </c>
      <c r="AC22" s="6">
        <f>SUMIFS('Entry Data'!$A:$A,'Entry Data'!$AB:$AB,Driver_Ach!$B22&amp;Driver_Ach!$Y$8&amp;Driver_Ach!$S$9&amp;Driver_Ach!$S$10)</f>
        <v>0</v>
      </c>
      <c r="AD22" s="19">
        <f>SUMIFS('Entry Data'!$S:$S,'Entry Data'!$AB:$AB,Driver_Ach!$B22&amp;Driver_Ach!$Y$8&amp;Driver_Ach!$S$9&amp;Driver_Ach!$S$10)</f>
        <v>0</v>
      </c>
      <c r="AE22" s="6">
        <f>SUMIFS('Entry Data'!$A:$A,'Entry Data'!$AB:$AB,Driver_Ach!$B22&amp;Driver_Ach!$Y$8&amp;Driver_Ach!$S$9&amp;Driver_Ach!$U$10)</f>
        <v>0</v>
      </c>
      <c r="AF22" s="6">
        <f>SUMIFS('Entry Data'!$S:$S,'Entry Data'!$AB:$AB,Driver_Ach!$B22&amp;Driver_Ach!$Y$8&amp;Driver_Ach!$S$9&amp;Driver_Ach!$U$10)</f>
        <v>0</v>
      </c>
      <c r="AG22" s="32">
        <f t="shared" si="45"/>
        <v>7</v>
      </c>
      <c r="AH22" s="32">
        <f t="shared" si="46"/>
        <v>167.42</v>
      </c>
      <c r="AI22" s="28">
        <f>SUMIFS('Entry Data'!$A:$A,'Entry Data'!$AB:$AB,Driver_Ach!$B22&amp;Driver_Ach!$AI$8&amp;Driver_Ach!$O$9&amp;Driver_Ach!$O$10)</f>
        <v>0</v>
      </c>
      <c r="AJ22" s="19">
        <f>SUMIFS('Entry Data'!$S:$S,'Entry Data'!$AB:$AB,Driver_Ach!$B22&amp;Driver_Ach!$AI$8&amp;Driver_Ach!$O$9&amp;Driver_Ach!$O$10)</f>
        <v>0</v>
      </c>
      <c r="AK22" s="6">
        <f>SUMIFS('Entry Data'!$A:$A,'Entry Data'!$AB:$AB,Driver_Ach!$B22&amp;Driver_Ach!$AI$8&amp;Driver_Ach!$O$9&amp;Driver_Ach!$Q$10)</f>
        <v>7</v>
      </c>
      <c r="AL22" s="19">
        <f>SUMIFS('Entry Data'!$S:$S,'Entry Data'!$AB:$AB,Driver_Ach!$B22&amp;Driver_Ach!$AI$8&amp;Driver_Ach!$O$9&amp;Driver_Ach!$Q$10)</f>
        <v>165.72</v>
      </c>
      <c r="AM22" s="6">
        <f>SUMIFS('Entry Data'!$A:$A,'Entry Data'!$AB:$AB,Driver_Ach!$B22&amp;Driver_Ach!$AI$8&amp;Driver_Ach!$S$9&amp;Driver_Ach!$S$10)</f>
        <v>0</v>
      </c>
      <c r="AN22" s="19">
        <f>SUMIFS('Entry Data'!$S:$S,'Entry Data'!$AB:$AB,Driver_Ach!$B22&amp;Driver_Ach!$AI$8&amp;Driver_Ach!$S$9&amp;Driver_Ach!$S$10)</f>
        <v>0</v>
      </c>
      <c r="AO22" s="6">
        <f>SUMIFS('Entry Data'!$A:$A,'Entry Data'!$AB:$AB,Driver_Ach!$B22&amp;Driver_Ach!$AI$8&amp;Driver_Ach!$S$9&amp;Driver_Ach!$U$10)</f>
        <v>0</v>
      </c>
      <c r="AP22" s="19">
        <f>SUMIFS('Entry Data'!$S:$S,'Entry Data'!$AB:$AB,Driver_Ach!$B22&amp;Driver_Ach!$AI$8&amp;Driver_Ach!$S$9&amp;Driver_Ach!$U$10)</f>
        <v>0</v>
      </c>
      <c r="AQ22" s="32">
        <f t="shared" si="47"/>
        <v>7</v>
      </c>
      <c r="AR22" s="32">
        <f t="shared" si="48"/>
        <v>165.72</v>
      </c>
      <c r="AS22" s="28">
        <f>SUMIFS('Entry Data'!$A:$A,'Entry Data'!$AB:$AB,Driver_Ach!$B22&amp;Driver_Ach!$AS$8&amp;Driver_Ach!$O$9&amp;Driver_Ach!$O$10)</f>
        <v>0</v>
      </c>
      <c r="AT22" s="19">
        <f>SUMIFS('Entry Data'!$S:$S,'Entry Data'!$AB:$AB,Driver_Ach!$B22&amp;Driver_Ach!$AS$8&amp;Driver_Ach!$O$9&amp;Driver_Ach!$O$10)</f>
        <v>0</v>
      </c>
      <c r="AU22" s="6">
        <f>SUMIFS('Entry Data'!$A:$A,'Entry Data'!$AB:$AB,Driver_Ach!$B22&amp;Driver_Ach!$AS$8&amp;Driver_Ach!$O$9&amp;Driver_Ach!$Q$10)</f>
        <v>6</v>
      </c>
      <c r="AV22" s="19">
        <f>SUMIFS('Entry Data'!$S:$S,'Entry Data'!$AB:$AB,Driver_Ach!$B22&amp;Driver_Ach!$AS$8&amp;Driver_Ach!$O$9&amp;Driver_Ach!$Q$10)</f>
        <v>143.66</v>
      </c>
      <c r="AW22" s="6">
        <f>SUMIFS('Entry Data'!$A:$A,'Entry Data'!$AB:$AB,Driver_Ach!$B22&amp;Driver_Ach!$AS$8&amp;Driver_Ach!$S$9&amp;Driver_Ach!$S$10)</f>
        <v>0</v>
      </c>
      <c r="AX22" s="19">
        <f>SUMIFS('Entry Data'!$S:$S,'Entry Data'!$AB:$AB,Driver_Ach!$B22&amp;Driver_Ach!$AS$8&amp;Driver_Ach!$S$9&amp;Driver_Ach!$S$10)</f>
        <v>0</v>
      </c>
      <c r="AY22" s="6">
        <f>SUMIFS('Entry Data'!$A:$A,'Entry Data'!$AB:$AB,Driver_Ach!$B22&amp;Driver_Ach!$AS$8&amp;Driver_Ach!$S$9&amp;Driver_Ach!$U$10)</f>
        <v>0</v>
      </c>
      <c r="AZ22" s="6">
        <f>SUMIFS('Entry Data'!$S:$S,'Entry Data'!$AB:$AB,Driver_Ach!$B22&amp;Driver_Ach!$AS$8&amp;Driver_Ach!$S$9&amp;Driver_Ach!$U$10)</f>
        <v>0</v>
      </c>
      <c r="BA22" s="32">
        <f t="shared" si="49"/>
        <v>6</v>
      </c>
      <c r="BB22" s="32">
        <f t="shared" si="50"/>
        <v>143.66</v>
      </c>
      <c r="BC22" s="28">
        <f>SUMIFS('Entry Data'!$A:$A,'Entry Data'!$AB:$AB,Driver_Ach!$B22&amp;Driver_Ach!$BC$8&amp;Driver_Ach!$O$9&amp;Driver_Ach!$O$10)</f>
        <v>0</v>
      </c>
      <c r="BD22" s="19">
        <f>SUMIFS('Entry Data'!$S:$S,'Entry Data'!$AB:$AB,Driver_Ach!$B22&amp;Driver_Ach!$BC$8&amp;Driver_Ach!$O$9&amp;Driver_Ach!$O$10)</f>
        <v>0</v>
      </c>
      <c r="BE22" s="6">
        <f>SUMIFS('Entry Data'!$A:$A,'Entry Data'!$AB:$AB,Driver_Ach!$B22&amp;Driver_Ach!$BC$8&amp;Driver_Ach!$O$9&amp;Driver_Ach!$Q$10)</f>
        <v>0</v>
      </c>
      <c r="BF22" s="19">
        <f>SUMIFS('Entry Data'!$S:$S,'Entry Data'!$AB:$AB,Driver_Ach!$B22&amp;Driver_Ach!$BC$8&amp;Driver_Ach!$O$9&amp;Driver_Ach!$Q$10)</f>
        <v>0</v>
      </c>
      <c r="BG22" s="6">
        <f>SUMIFS('Entry Data'!$A:$A,'Entry Data'!$AB:$AB,Driver_Ach!$B22&amp;Driver_Ach!$BC$8&amp;Driver_Ach!$S$9&amp;Driver_Ach!$S$10)</f>
        <v>0</v>
      </c>
      <c r="BH22" s="19">
        <f>SUMIFS('Entry Data'!$S:$S,'Entry Data'!$AB:$AB,Driver_Ach!$B22&amp;Driver_Ach!$BC$8&amp;Driver_Ach!$S$9&amp;Driver_Ach!$S$10)</f>
        <v>0</v>
      </c>
      <c r="BI22" s="6">
        <f>SUMIFS('Entry Data'!$A:$A,'Entry Data'!$AB:$AB,Driver_Ach!$B22&amp;Driver_Ach!$BC$8&amp;Driver_Ach!$S$9&amp;Driver_Ach!$U$10)</f>
        <v>0</v>
      </c>
      <c r="BJ22" s="6">
        <f>SUMIFS('Entry Data'!$S:$S,'Entry Data'!$AB:$AB,Driver_Ach!$B22&amp;Driver_Ach!$BC$8&amp;Driver_Ach!$S$9&amp;Driver_Ach!$U$10)</f>
        <v>0</v>
      </c>
      <c r="BK22" s="32">
        <f t="shared" si="51"/>
        <v>0</v>
      </c>
      <c r="BL22" s="32">
        <f t="shared" si="52"/>
        <v>0</v>
      </c>
      <c r="BM22" s="28">
        <f>SUMIFS('Entry Data'!$A:$A,'Entry Data'!$AB:$AB,Driver_Ach!$B22&amp;Driver_Ach!$BM$8&amp;Driver_Ach!$O$9&amp;Driver_Ach!$O$10)</f>
        <v>6</v>
      </c>
      <c r="BN22" s="19">
        <f>SUMIFS('Entry Data'!$S:$S,'Entry Data'!$AB:$AB,Driver_Ach!$B22&amp;Driver_Ach!$BM$8&amp;Driver_Ach!$O$9&amp;Driver_Ach!$O$10)</f>
        <v>143.56</v>
      </c>
      <c r="BO22" s="6">
        <f>SUMIFS('Entry Data'!$A:$A,'Entry Data'!$AB:$AB,Driver_Ach!$B22&amp;Driver_Ach!$BM$8&amp;Driver_Ach!$O$9&amp;Driver_Ach!$Q$10)</f>
        <v>0</v>
      </c>
      <c r="BP22" s="19">
        <f>SUMIFS('Entry Data'!$S:$S,'Entry Data'!$AB:$AB,Driver_Ach!$B22&amp;Driver_Ach!$BM$8&amp;Driver_Ach!$O$9&amp;Driver_Ach!$Q$10)</f>
        <v>0</v>
      </c>
      <c r="BQ22" s="6">
        <f>SUMIFS('Entry Data'!$A:$A,'Entry Data'!$AB:$AB,Driver_Ach!$B22&amp;Driver_Ach!$BM$8&amp;Driver_Ach!$S$9&amp;Driver_Ach!$S$10)</f>
        <v>0</v>
      </c>
      <c r="BR22" s="19">
        <f>SUMIFS('Entry Data'!$S:$S,'Entry Data'!$AB:$AB,Driver_Ach!$B22&amp;Driver_Ach!$BM$8&amp;Driver_Ach!$S$9&amp;Driver_Ach!$S$10)</f>
        <v>0</v>
      </c>
      <c r="BS22" s="6">
        <f>SUMIFS('Entry Data'!$A:$A,'Entry Data'!$AB:$AB,Driver_Ach!$B22&amp;Driver_Ach!$BM$8&amp;Driver_Ach!$S$9&amp;Driver_Ach!$U$10)</f>
        <v>0</v>
      </c>
      <c r="BT22" s="6">
        <f>SUMIFS('Entry Data'!$S:$S,'Entry Data'!$AB:$AB,Driver_Ach!$B22&amp;Driver_Ach!$BM$8&amp;Driver_Ach!$S$9&amp;Driver_Ach!$U$10)</f>
        <v>0</v>
      </c>
      <c r="BU22" s="32">
        <f t="shared" si="53"/>
        <v>6</v>
      </c>
      <c r="BV22" s="32">
        <f t="shared" si="54"/>
        <v>143.56</v>
      </c>
      <c r="BW22" s="28">
        <f>SUMIFS('Entry Data'!$A:$A,'Entry Data'!$AB:$AB,Driver_Ach!$B22&amp;Driver_Ach!$BW$8&amp;Driver_Ach!$O$9&amp;Driver_Ach!$O$10)</f>
        <v>6</v>
      </c>
      <c r="BX22" s="19">
        <f>SUMIFS('Entry Data'!$S:$S,'Entry Data'!$AB:$AB,Driver_Ach!$B22&amp;Driver_Ach!$BW$8&amp;Driver_Ach!$O$9&amp;Driver_Ach!$O$10)</f>
        <v>139.91999999999999</v>
      </c>
      <c r="BY22" s="6">
        <f>SUMIFS('Entry Data'!$A:$A,'Entry Data'!$AB:$AB,Driver_Ach!$B22&amp;Driver_Ach!$BW$8&amp;Driver_Ach!$O$9&amp;Driver_Ach!$Q$10)</f>
        <v>0</v>
      </c>
      <c r="BZ22" s="19">
        <f>SUMIFS('Entry Data'!$S:$S,'Entry Data'!$AB:$AB,Driver_Ach!$B22&amp;Driver_Ach!$BW$8&amp;Driver_Ach!$O$9&amp;Driver_Ach!$Q$10)</f>
        <v>0</v>
      </c>
      <c r="CA22" s="6">
        <f>SUMIFS('Entry Data'!$A:$A,'Entry Data'!$AB:$AB,Driver_Ach!$B22&amp;Driver_Ach!$BW$8&amp;Driver_Ach!$S$9&amp;Driver_Ach!$S$10)</f>
        <v>0</v>
      </c>
      <c r="CB22" s="19">
        <f>SUMIFS('Entry Data'!$S:$S,'Entry Data'!$AB:$AB,Driver_Ach!$B22&amp;Driver_Ach!$BW$8&amp;Driver_Ach!$S$9&amp;Driver_Ach!$S$10)</f>
        <v>0</v>
      </c>
      <c r="CC22" s="6">
        <f>SUMIFS('Entry Data'!$A:$A,'Entry Data'!$AB:$AB,Driver_Ach!$B22&amp;Driver_Ach!$BW$8&amp;Driver_Ach!$S$9&amp;Driver_Ach!$U$10)</f>
        <v>0</v>
      </c>
      <c r="CD22" s="6">
        <f>SUMIFS('Entry Data'!$S:$S,'Entry Data'!$AB:$AB,Driver_Ach!$B22&amp;Driver_Ach!$BW$8&amp;Driver_Ach!$S$9&amp;Driver_Ach!$U$10)</f>
        <v>0</v>
      </c>
      <c r="CE22" s="32">
        <f t="shared" si="55"/>
        <v>6</v>
      </c>
      <c r="CF22" s="32">
        <f t="shared" si="56"/>
        <v>139.91999999999999</v>
      </c>
      <c r="CG22" s="28">
        <f>SUMIFS('Entry Data'!$A:$A,'Entry Data'!$AB:$AB,Driver_Ach!$B22&amp;Driver_Ach!$CG$8&amp;Driver_Ach!$O$9&amp;Driver_Ach!$O$10)</f>
        <v>0</v>
      </c>
      <c r="CH22" s="19">
        <f>SUMIFS('Entry Data'!$S:$S,'Entry Data'!$AB:$AB,Driver_Ach!$B22&amp;Driver_Ach!$CG$8&amp;Driver_Ach!$O$9&amp;Driver_Ach!$O$10)</f>
        <v>0</v>
      </c>
      <c r="CI22" s="6">
        <f>SUMIFS('Entry Data'!$A:$A,'Entry Data'!$AB:$AB,Driver_Ach!$B22&amp;Driver_Ach!$CG$8&amp;Driver_Ach!$O$9&amp;Driver_Ach!$Q$10)</f>
        <v>0</v>
      </c>
      <c r="CJ22" s="19">
        <f>SUMIFS('Entry Data'!$S:$S,'Entry Data'!$AB:$AB,Driver_Ach!$B22&amp;Driver_Ach!$CG$8&amp;Driver_Ach!$O$9&amp;Driver_Ach!$Q$10)</f>
        <v>0</v>
      </c>
      <c r="CK22" s="6">
        <f>SUMIFS('Entry Data'!$A:$A,'Entry Data'!$AB:$AB,Driver_Ach!$B22&amp;Driver_Ach!$CG$8&amp;Driver_Ach!$S$9&amp;Driver_Ach!$S$10)</f>
        <v>0</v>
      </c>
      <c r="CL22" s="19">
        <f>SUMIFS('Entry Data'!$S:$S,'Entry Data'!$AB:$AB,Driver_Ach!$B22&amp;Driver_Ach!$CG$8&amp;Driver_Ach!$S$9&amp;Driver_Ach!$S$10)</f>
        <v>0</v>
      </c>
      <c r="CM22" s="6">
        <f>SUMIFS('Entry Data'!$A:$A,'Entry Data'!$AB:$AB,Driver_Ach!$B22&amp;Driver_Ach!$CG$8&amp;Driver_Ach!$S$9&amp;Driver_Ach!$U$10)</f>
        <v>0</v>
      </c>
      <c r="CN22" s="6">
        <f>SUMIFS('Entry Data'!$S:$S,'Entry Data'!$AB:$AB,Driver_Ach!$B22&amp;Driver_Ach!$CG$8&amp;Driver_Ach!$S$9&amp;Driver_Ach!$U$10)</f>
        <v>0</v>
      </c>
      <c r="CO22" s="32">
        <f t="shared" si="57"/>
        <v>0</v>
      </c>
      <c r="CP22" s="32">
        <f t="shared" si="58"/>
        <v>0</v>
      </c>
      <c r="CQ22" s="28">
        <f>SUMIFS('Entry Data'!$A:$A,'Entry Data'!$AB:$AB,Driver_Ach!$B22&amp;Driver_Ach!$CQ$8&amp;Driver_Ach!$O$9&amp;Driver_Ach!$O$10)</f>
        <v>7</v>
      </c>
      <c r="CR22" s="19">
        <f>SUMIFS('Entry Data'!$S:$S,'Entry Data'!$AB:$AB,Driver_Ach!$B22&amp;Driver_Ach!$CQ$8&amp;Driver_Ach!$O$9&amp;Driver_Ach!$O$10)</f>
        <v>169.82000000000002</v>
      </c>
      <c r="CS22" s="6">
        <f>SUMIFS('Entry Data'!$A:$A,'Entry Data'!$AB:$AB,Driver_Ach!$B22&amp;Driver_Ach!$CQ$8&amp;Driver_Ach!$O$9&amp;Driver_Ach!$Q$10)</f>
        <v>0</v>
      </c>
      <c r="CT22" s="19">
        <f>SUMIFS('Entry Data'!$S:$S,'Entry Data'!$AB:$AB,Driver_Ach!$B22&amp;Driver_Ach!$CQ$8&amp;Driver_Ach!$O$9&amp;Driver_Ach!$Q$10)</f>
        <v>0</v>
      </c>
      <c r="CU22" s="6">
        <f>SUMIFS('Entry Data'!$A:$A,'Entry Data'!$AB:$AB,Driver_Ach!$B22&amp;Driver_Ach!$CQ$8&amp;Driver_Ach!$S$9&amp;Driver_Ach!$S$10)</f>
        <v>0</v>
      </c>
      <c r="CV22" s="19">
        <f>SUMIFS('Entry Data'!$S:$S,'Entry Data'!$AB:$AB,Driver_Ach!$B22&amp;Driver_Ach!$CQ$8&amp;Driver_Ach!$S$9&amp;Driver_Ach!$S$10)</f>
        <v>0</v>
      </c>
      <c r="CW22" s="6">
        <f>SUMIFS('Entry Data'!$A:$A,'Entry Data'!$AB:$AB,Driver_Ach!$B22&amp;Driver_Ach!$CQ$8&amp;Driver_Ach!$S$9&amp;Driver_Ach!$U$10)</f>
        <v>0</v>
      </c>
      <c r="CX22" s="6">
        <f>SUMIFS('Entry Data'!$S:$S,'Entry Data'!$AB:$AB,Driver_Ach!$B22&amp;Driver_Ach!$CQ$8&amp;Driver_Ach!$S$9&amp;Driver_Ach!$U$10)</f>
        <v>0</v>
      </c>
      <c r="CY22" s="32">
        <f t="shared" si="59"/>
        <v>7</v>
      </c>
      <c r="CZ22" s="32">
        <f t="shared" si="60"/>
        <v>169.82000000000002</v>
      </c>
      <c r="DA22" s="28">
        <f>SUMIFS('Entry Data'!$A:$A,'Entry Data'!$AB:$AB,Driver_Ach!$B22&amp;Driver_Ach!$DA$8&amp;Driver_Ach!$O$9&amp;Driver_Ach!$O$10)</f>
        <v>6</v>
      </c>
      <c r="DB22" s="19">
        <f>SUMIFS('Entry Data'!$S:$S,'Entry Data'!$AB:$AB,Driver_Ach!$B22&amp;Driver_Ach!$DA$8&amp;Driver_Ach!$O$9&amp;Driver_Ach!$O$10)</f>
        <v>146.97999999999999</v>
      </c>
      <c r="DC22" s="6">
        <f>SUMIFS('Entry Data'!$A:$A,'Entry Data'!$AB:$AB,Driver_Ach!$B22&amp;Driver_Ach!$DA$8&amp;Driver_Ach!$O$9&amp;Driver_Ach!$Q$10)</f>
        <v>0</v>
      </c>
      <c r="DD22" s="19">
        <f>SUMIFS('Entry Data'!$S:$S,'Entry Data'!$AB:$AB,Driver_Ach!$B22&amp;Driver_Ach!$DA$8&amp;Driver_Ach!$O$9&amp;Driver_Ach!$Q$10)</f>
        <v>0</v>
      </c>
      <c r="DE22" s="6">
        <f>SUMIFS('Entry Data'!$A:$A,'Entry Data'!$AB:$AB,Driver_Ach!$B22&amp;Driver_Ach!$DA$8&amp;Driver_Ach!$S$9&amp;Driver_Ach!$S$10)</f>
        <v>0</v>
      </c>
      <c r="DF22" s="19">
        <f>SUMIFS('Entry Data'!$S:$S,'Entry Data'!$AB:$AB,Driver_Ach!$B22&amp;Driver_Ach!$DA$8&amp;Driver_Ach!$S$9&amp;Driver_Ach!$S$10)</f>
        <v>0</v>
      </c>
      <c r="DG22" s="6">
        <f>SUMIFS('Entry Data'!$A:$A,'Entry Data'!$AB:$AB,Driver_Ach!$B22&amp;Driver_Ach!$DA$8&amp;Driver_Ach!$S$9&amp;Driver_Ach!$U$10)</f>
        <v>0</v>
      </c>
      <c r="DH22" s="6">
        <f>SUMIFS('Entry Data'!$S:$S,'Entry Data'!$AB:$AB,Driver_Ach!$B22&amp;Driver_Ach!$DA$8&amp;Driver_Ach!$S$9&amp;Driver_Ach!$U$10)</f>
        <v>0</v>
      </c>
      <c r="DI22" s="32">
        <f t="shared" si="61"/>
        <v>6</v>
      </c>
      <c r="DJ22" s="32">
        <f t="shared" si="62"/>
        <v>146.97999999999999</v>
      </c>
      <c r="DK22" s="28">
        <f>SUMIFS('Entry Data'!$A:$A,'Entry Data'!$AB:$AB,Driver_Ach!$B22&amp;Driver_Ach!$DK$8&amp;Driver_Ach!$O$9&amp;Driver_Ach!$O$10)</f>
        <v>5</v>
      </c>
      <c r="DL22" s="19">
        <f>SUMIFS('Entry Data'!$S:$S,'Entry Data'!$AB:$AB,Driver_Ach!$B22&amp;Driver_Ach!$DK$8&amp;Driver_Ach!$O$9&amp;Driver_Ach!$O$10)</f>
        <v>124.84</v>
      </c>
      <c r="DM22" s="6">
        <f>SUMIFS('Entry Data'!$A:$A,'Entry Data'!$AB:$AB,Driver_Ach!$B22&amp;Driver_Ach!$DK$8&amp;Driver_Ach!$O$9&amp;Driver_Ach!$Q$10)</f>
        <v>0</v>
      </c>
      <c r="DN22" s="19">
        <f>SUMIFS('Entry Data'!$S:$S,'Entry Data'!$AB:$AB,Driver_Ach!$B22&amp;Driver_Ach!$DK$8&amp;Driver_Ach!$O$9&amp;Driver_Ach!$Q$10)</f>
        <v>0</v>
      </c>
      <c r="DO22" s="6">
        <f>SUMIFS('Entry Data'!$A:$A,'Entry Data'!$AB:$AB,Driver_Ach!$B22&amp;Driver_Ach!$DK$8&amp;Driver_Ach!$S$9&amp;Driver_Ach!$S$10)</f>
        <v>0</v>
      </c>
      <c r="DP22" s="19">
        <f>SUMIFS('Entry Data'!$S:$S,'Entry Data'!$AB:$AB,Driver_Ach!$B22&amp;Driver_Ach!$DK$8&amp;Driver_Ach!$S$9&amp;Driver_Ach!$S$10)</f>
        <v>0</v>
      </c>
      <c r="DQ22" s="6">
        <f>SUMIFS('Entry Data'!$A:$A,'Entry Data'!$AB:$AB,Driver_Ach!$B22&amp;Driver_Ach!$DK$8&amp;Driver_Ach!$S$9&amp;Driver_Ach!$U$10)</f>
        <v>0</v>
      </c>
      <c r="DR22" s="6">
        <f>SUMIFS('Entry Data'!$S:$S,'Entry Data'!$AB:$AB,Driver_Ach!$B22&amp;Driver_Ach!$DK$8&amp;Driver_Ach!$S$9&amp;Driver_Ach!$U$10)</f>
        <v>0</v>
      </c>
      <c r="DS22" s="32">
        <f t="shared" si="63"/>
        <v>5</v>
      </c>
      <c r="DT22" s="32">
        <f t="shared" si="64"/>
        <v>124.84</v>
      </c>
      <c r="DU22" s="28">
        <f>SUMIFS('Entry Data'!$A:$A,'Entry Data'!$AB:$AB,Driver_Ach!$B22&amp;Driver_Ach!$DU$8&amp;Driver_Ach!$O$9&amp;Driver_Ach!$O$10)</f>
        <v>0</v>
      </c>
      <c r="DV22" s="19">
        <f>SUMIFS('Entry Data'!$S:$S,'Entry Data'!$AB:$AB,Driver_Ach!$B22&amp;Driver_Ach!$DU$8&amp;Driver_Ach!$O$9&amp;Driver_Ach!$O$10)</f>
        <v>0</v>
      </c>
      <c r="DW22" s="6">
        <f>SUMIFS('Entry Data'!$A:$A,'Entry Data'!$AB:$AB,Driver_Ach!$B22&amp;Driver_Ach!$DU$8&amp;Driver_Ach!$O$9&amp;Driver_Ach!$Q$10)</f>
        <v>6</v>
      </c>
      <c r="DX22" s="19">
        <f>SUMIFS('Entry Data'!$S:$S,'Entry Data'!$AB:$AB,Driver_Ach!$B22&amp;Driver_Ach!$DU$8&amp;Driver_Ach!$O$9&amp;Driver_Ach!$Q$10)</f>
        <v>144.88</v>
      </c>
      <c r="DY22" s="6">
        <f>SUMIFS('Entry Data'!$A:$A,'Entry Data'!$AB:$AB,Driver_Ach!$B22&amp;Driver_Ach!$DU$8&amp;Driver_Ach!$S$9&amp;Driver_Ach!$S$10)</f>
        <v>0</v>
      </c>
      <c r="DZ22" s="19">
        <f>SUMIFS('Entry Data'!$S:$S,'Entry Data'!$AB:$AB,Driver_Ach!$B22&amp;Driver_Ach!$DU$8&amp;Driver_Ach!$S$9&amp;Driver_Ach!$S$10)</f>
        <v>0</v>
      </c>
      <c r="EA22" s="6">
        <f>SUMIFS('Entry Data'!$A:$A,'Entry Data'!$AB:$AB,Driver_Ach!$B22&amp;Driver_Ach!$DU$8&amp;Driver_Ach!$S$9&amp;Driver_Ach!$U$10)</f>
        <v>0</v>
      </c>
      <c r="EB22" s="6">
        <f>SUMIFS('Entry Data'!$S:$S,'Entry Data'!$AB:$AB,Driver_Ach!$B22&amp;Driver_Ach!$DU$8&amp;Driver_Ach!$S$9&amp;Driver_Ach!$U$10)</f>
        <v>0</v>
      </c>
      <c r="EC22" s="32">
        <f t="shared" si="65"/>
        <v>6</v>
      </c>
      <c r="ED22" s="32">
        <f t="shared" si="66"/>
        <v>144.88</v>
      </c>
      <c r="EE22" s="28">
        <f>SUMIFS('Entry Data'!$A:$A,'Entry Data'!$AB:$AB,Driver_Ach!$B22&amp;Driver_Ach!$EE$8&amp;Driver_Ach!$O$9&amp;Driver_Ach!$O$10)</f>
        <v>0</v>
      </c>
      <c r="EF22" s="19">
        <f>SUMIFS('Entry Data'!$S:$S,'Entry Data'!$AB:$AB,Driver_Ach!$B22&amp;Driver_Ach!$EE$8&amp;Driver_Ach!$O$9&amp;Driver_Ach!$O$10)</f>
        <v>0</v>
      </c>
      <c r="EG22" s="6">
        <f>SUMIFS('Entry Data'!$A:$A,'Entry Data'!$AB:$AB,Driver_Ach!$B22&amp;Driver_Ach!$EE$8&amp;Driver_Ach!$O$9&amp;Driver_Ach!$Q$10)</f>
        <v>6</v>
      </c>
      <c r="EH22" s="19">
        <f>SUMIFS('Entry Data'!$S:$S,'Entry Data'!$AB:$AB,Driver_Ach!$B22&amp;Driver_Ach!$EE$8&amp;Driver_Ach!$O$9&amp;Driver_Ach!$Q$10)</f>
        <v>145.24</v>
      </c>
      <c r="EI22" s="6">
        <f>SUMIFS('Entry Data'!$A:$A,'Entry Data'!$AB:$AB,Driver_Ach!$B22&amp;Driver_Ach!$EE$8&amp;Driver_Ach!$S$9&amp;Driver_Ach!$S$10)</f>
        <v>0</v>
      </c>
      <c r="EJ22" s="19">
        <f>SUMIFS('Entry Data'!$S:$S,'Entry Data'!$AB:$AB,Driver_Ach!$B22&amp;Driver_Ach!$EE$8&amp;Driver_Ach!$S$9&amp;Driver_Ach!$S$10)</f>
        <v>0</v>
      </c>
      <c r="EK22" s="6">
        <f>SUMIFS('Entry Data'!$A:$A,'Entry Data'!$AB:$AB,Driver_Ach!$B22&amp;Driver_Ach!$EE$8&amp;Driver_Ach!$S$9&amp;Driver_Ach!$U$10)</f>
        <v>0</v>
      </c>
      <c r="EL22" s="6">
        <f>SUMIFS('Entry Data'!$S:$S,'Entry Data'!$AB:$AB,Driver_Ach!$B22&amp;Driver_Ach!$EE$8&amp;Driver_Ach!$S$9&amp;Driver_Ach!$U$10)</f>
        <v>0</v>
      </c>
      <c r="EM22" s="32">
        <f t="shared" si="67"/>
        <v>6</v>
      </c>
      <c r="EN22" s="32">
        <f t="shared" si="68"/>
        <v>145.24</v>
      </c>
      <c r="EO22" s="28">
        <f>SUMIFS('Entry Data'!$A:$A,'Entry Data'!$AB:$AB,Driver_Ach!$B22&amp;Driver_Ach!$EO$8&amp;Driver_Ach!$O$9&amp;Driver_Ach!$O$10)</f>
        <v>0</v>
      </c>
      <c r="EP22" s="19">
        <f>SUMIFS('Entry Data'!$S:$S,'Entry Data'!$AB:$AB,Driver_Ach!$B22&amp;Driver_Ach!$EO$8&amp;Driver_Ach!$O$9&amp;Driver_Ach!$O$10)</f>
        <v>0</v>
      </c>
      <c r="EQ22" s="6">
        <f>SUMIFS('Entry Data'!$A:$A,'Entry Data'!$AB:$AB,Driver_Ach!$B22&amp;Driver_Ach!$EO$8&amp;Driver_Ach!$O$9&amp;Driver_Ach!$Q$10)</f>
        <v>6</v>
      </c>
      <c r="ER22" s="19">
        <f>SUMIFS('Entry Data'!$S:$S,'Entry Data'!$AB:$AB,Driver_Ach!$B22&amp;Driver_Ach!$EO$8&amp;Driver_Ach!$O$9&amp;Driver_Ach!$Q$10)</f>
        <v>144.63999999999999</v>
      </c>
      <c r="ES22" s="6">
        <f>SUMIFS('Entry Data'!$A:$A,'Entry Data'!$AB:$AB,Driver_Ach!$B22&amp;Driver_Ach!$EO$8&amp;Driver_Ach!$S$9&amp;Driver_Ach!$S$10)</f>
        <v>0</v>
      </c>
      <c r="ET22" s="19">
        <f>SUMIFS('Entry Data'!$S:$S,'Entry Data'!$AB:$AB,Driver_Ach!$B22&amp;Driver_Ach!$EO$8&amp;Driver_Ach!$S$9&amp;Driver_Ach!$S$10)</f>
        <v>0</v>
      </c>
      <c r="EU22" s="6">
        <f>SUMIFS('Entry Data'!$A:$A,'Entry Data'!$AB:$AB,Driver_Ach!$B22&amp;Driver_Ach!$EO$8&amp;Driver_Ach!$S$9&amp;Driver_Ach!$U$10)</f>
        <v>0</v>
      </c>
      <c r="EV22" s="6">
        <f>SUMIFS('Entry Data'!$S:$S,'Entry Data'!$AB:$AB,Driver_Ach!$B22&amp;Driver_Ach!$EO$8&amp;Driver_Ach!$S$9&amp;Driver_Ach!$U$10)</f>
        <v>0</v>
      </c>
      <c r="EW22" s="32">
        <f t="shared" si="69"/>
        <v>6</v>
      </c>
      <c r="EX22" s="32">
        <f t="shared" si="70"/>
        <v>144.63999999999999</v>
      </c>
      <c r="EY22" s="28">
        <f>SUMIFS('Entry Data'!$A:$A,'Entry Data'!$AB:$AB,Driver_Ach!$B22&amp;Driver_Ach!$EY$8&amp;Driver_Ach!$O$9&amp;Driver_Ach!$O$10)</f>
        <v>0</v>
      </c>
      <c r="EZ22" s="19">
        <f>SUMIFS('Entry Data'!$S:$S,'Entry Data'!$AB:$AB,Driver_Ach!$B22&amp;Driver_Ach!$EY$8&amp;Driver_Ach!$O$9&amp;Driver_Ach!$O$10)</f>
        <v>0</v>
      </c>
      <c r="FA22" s="6">
        <f>SUMIFS('Entry Data'!$A:$A,'Entry Data'!$AB:$AB,Driver_Ach!$B22&amp;Driver_Ach!$EY$8&amp;Driver_Ach!$O$9&amp;Driver_Ach!$Q$10)</f>
        <v>6</v>
      </c>
      <c r="FB22" s="19">
        <f>SUMIFS('Entry Data'!$S:$S,'Entry Data'!$AB:$AB,Driver_Ach!$B22&amp;Driver_Ach!$EY$8&amp;Driver_Ach!$O$9&amp;Driver_Ach!$Q$10)</f>
        <v>0</v>
      </c>
      <c r="FC22" s="6">
        <f>SUMIFS('Entry Data'!$A:$A,'Entry Data'!$AB:$AB,Driver_Ach!$B22&amp;Driver_Ach!$EY$8&amp;Driver_Ach!$S$9&amp;Driver_Ach!$S$10)</f>
        <v>0</v>
      </c>
      <c r="FD22" s="19">
        <f>SUMIFS('Entry Data'!$S:$S,'Entry Data'!$AB:$AB,Driver_Ach!$B22&amp;Driver_Ach!$EY$8&amp;Driver_Ach!$S$9&amp;Driver_Ach!$S$10)</f>
        <v>0</v>
      </c>
      <c r="FE22" s="6">
        <f>SUMIFS('Entry Data'!$A:$A,'Entry Data'!$AB:$AB,Driver_Ach!$B22&amp;Driver_Ach!$EY$8&amp;Driver_Ach!$S$9&amp;Driver_Ach!$U$10)</f>
        <v>0</v>
      </c>
      <c r="FF22" s="6">
        <f>SUMIFS('Entry Data'!$S:$S,'Entry Data'!$AB:$AB,Driver_Ach!$B22&amp;Driver_Ach!$EY$8&amp;Driver_Ach!$S$9&amp;Driver_Ach!$U$10)</f>
        <v>0</v>
      </c>
      <c r="FG22" s="32">
        <f t="shared" si="71"/>
        <v>6</v>
      </c>
      <c r="FH22" s="32">
        <f t="shared" si="72"/>
        <v>0</v>
      </c>
      <c r="FI22" s="28">
        <f>SUMIFS('Entry Data'!$A:$A,'Entry Data'!$AB:$AB,Driver_Ach!$B22&amp;Driver_Ach!$FI$8&amp;Driver_Ach!$O$9&amp;Driver_Ach!$O$10)</f>
        <v>0</v>
      </c>
      <c r="FJ22" s="19">
        <f>SUMIFS('Entry Data'!$S:$S,'Entry Data'!$AB:$AB,Driver_Ach!$B22&amp;Driver_Ach!$FI$8&amp;Driver_Ach!$O$9&amp;Driver_Ach!$O$10)</f>
        <v>0</v>
      </c>
      <c r="FK22" s="6">
        <f>SUMIFS('Entry Data'!$A:$A,'Entry Data'!$AB:$AB,Driver_Ach!$B22&amp;Driver_Ach!$FI$8&amp;Driver_Ach!$O$9&amp;Driver_Ach!$Q$10)</f>
        <v>6</v>
      </c>
      <c r="FL22" s="19">
        <f>SUMIFS('Entry Data'!$S:$S,'Entry Data'!$AB:$AB,Driver_Ach!$B22&amp;Driver_Ach!$FI$8&amp;Driver_Ach!$O$9&amp;Driver_Ach!$Q$10)</f>
        <v>0</v>
      </c>
      <c r="FM22" s="6">
        <f>SUMIFS('Entry Data'!$A:$A,'Entry Data'!$AB:$AB,Driver_Ach!$B22&amp;Driver_Ach!$FI$8&amp;Driver_Ach!$S$9&amp;Driver_Ach!$S$10)</f>
        <v>0</v>
      </c>
      <c r="FN22" s="19">
        <f>SUMIFS('Entry Data'!$S:$S,'Entry Data'!$AB:$AB,Driver_Ach!$B22&amp;Driver_Ach!$FI$8&amp;Driver_Ach!$S$9&amp;Driver_Ach!$S$10)</f>
        <v>0</v>
      </c>
      <c r="FO22" s="6">
        <f>SUMIFS('Entry Data'!$A:$A,'Entry Data'!$AB:$AB,Driver_Ach!$B22&amp;Driver_Ach!$FI$8&amp;Driver_Ach!$S$9&amp;Driver_Ach!$U$10)</f>
        <v>0</v>
      </c>
      <c r="FP22" s="6">
        <f>SUMIFS('Entry Data'!$S:$S,'Entry Data'!$AB:$AB,Driver_Ach!$B22&amp;Driver_Ach!$FI$8&amp;Driver_Ach!$S$9&amp;Driver_Ach!$U$10)</f>
        <v>0</v>
      </c>
      <c r="FQ22" s="32">
        <f t="shared" si="73"/>
        <v>6</v>
      </c>
      <c r="FR22" s="32">
        <f t="shared" si="74"/>
        <v>0</v>
      </c>
      <c r="FS22" s="28">
        <f>SUMIFS('Entry Data'!$A:$A,'Entry Data'!$AB:$AB,Driver_Ach!$B22&amp;Driver_Ach!$FS$8&amp;Driver_Ach!$O$9&amp;Driver_Ach!$O$10)</f>
        <v>0</v>
      </c>
      <c r="FT22" s="19">
        <f>SUMIFS('Entry Data'!$S:$S,'Entry Data'!$AB:$AB,Driver_Ach!$B22&amp;Driver_Ach!$FS$8&amp;Driver_Ach!$O$9&amp;Driver_Ach!$O$10)</f>
        <v>0</v>
      </c>
      <c r="FU22" s="6">
        <f>SUMIFS('Entry Data'!$A:$A,'Entry Data'!$AB:$AB,Driver_Ach!$B22&amp;Driver_Ach!$FS$8&amp;Driver_Ach!$O$9&amp;Driver_Ach!$Q$10)</f>
        <v>6</v>
      </c>
      <c r="FV22" s="19">
        <f>SUMIFS('Entry Data'!$S:$S,'Entry Data'!$AB:$AB,Driver_Ach!$B22&amp;Driver_Ach!$FS$8&amp;Driver_Ach!$O$9&amp;Driver_Ach!$Q$10)</f>
        <v>0</v>
      </c>
      <c r="FW22" s="6">
        <f>SUMIFS('Entry Data'!$A:$A,'Entry Data'!$AB:$AB,Driver_Ach!$B22&amp;Driver_Ach!$FS$8&amp;Driver_Ach!$S$9&amp;Driver_Ach!$S$10)</f>
        <v>0</v>
      </c>
      <c r="FX22" s="19">
        <f>SUMIFS('Entry Data'!$S:$S,'Entry Data'!$AB:$AB,Driver_Ach!$B22&amp;Driver_Ach!$FS$8&amp;Driver_Ach!$S$9&amp;Driver_Ach!$S$10)</f>
        <v>0</v>
      </c>
      <c r="FY22" s="6">
        <f>SUMIFS('Entry Data'!$A:$A,'Entry Data'!$AB:$AB,Driver_Ach!$B22&amp;Driver_Ach!$FS$8&amp;Driver_Ach!$S$9&amp;Driver_Ach!$U$10)</f>
        <v>0</v>
      </c>
      <c r="FZ22" s="6">
        <f>SUMIFS('Entry Data'!$S:$S,'Entry Data'!$AB:$AB,Driver_Ach!$B22&amp;Driver_Ach!$FS$8&amp;Driver_Ach!$S$9&amp;Driver_Ach!$U$10)</f>
        <v>0</v>
      </c>
      <c r="GA22" s="32">
        <f t="shared" si="75"/>
        <v>6</v>
      </c>
      <c r="GB22" s="32">
        <f t="shared" si="76"/>
        <v>0</v>
      </c>
      <c r="GC22" s="28">
        <f>SUMIFS('Entry Data'!$A:$A,'Entry Data'!$AB:$AB,Driver_Ach!$B22&amp;Driver_Ach!$GC$8&amp;Driver_Ach!$O$9&amp;Driver_Ach!$O$10)</f>
        <v>0</v>
      </c>
      <c r="GD22" s="19">
        <f>SUMIFS('Entry Data'!$S:$S,'Entry Data'!$AB:$AB,Driver_Ach!$B22&amp;Driver_Ach!$GC$8&amp;Driver_Ach!$O$9&amp;Driver_Ach!$O$10)</f>
        <v>0</v>
      </c>
      <c r="GE22" s="6">
        <f>SUMIFS('Entry Data'!$A:$A,'Entry Data'!$AB:$AB,Driver_Ach!$B22&amp;Driver_Ach!$GC$8&amp;Driver_Ach!$O$9&amp;Driver_Ach!$Q$10)</f>
        <v>7</v>
      </c>
      <c r="GF22" s="19">
        <f>SUMIFS('Entry Data'!$S:$S,'Entry Data'!$AB:$AB,Driver_Ach!$B22&amp;Driver_Ach!$GC$8&amp;Driver_Ach!$O$9&amp;Driver_Ach!$Q$10)</f>
        <v>0</v>
      </c>
      <c r="GG22" s="6">
        <f>SUMIFS('Entry Data'!$A:$A,'Entry Data'!$AB:$AB,Driver_Ach!$B22&amp;Driver_Ach!$GC$8&amp;Driver_Ach!$S$9&amp;Driver_Ach!$S$10)</f>
        <v>0</v>
      </c>
      <c r="GH22" s="19">
        <f>SUMIFS('Entry Data'!$S:$S,'Entry Data'!$AB:$AB,Driver_Ach!$B22&amp;Driver_Ach!$GC$8&amp;Driver_Ach!$S$9&amp;Driver_Ach!$S$10)</f>
        <v>0</v>
      </c>
      <c r="GI22" s="6">
        <f>SUMIFS('Entry Data'!$A:$A,'Entry Data'!$AB:$AB,Driver_Ach!$B22&amp;Driver_Ach!$GC$8&amp;Driver_Ach!$S$9&amp;Driver_Ach!$U$10)</f>
        <v>0</v>
      </c>
      <c r="GJ22" s="6">
        <f>SUMIFS('Entry Data'!$S:$S,'Entry Data'!$AB:$AB,Driver_Ach!$B22&amp;Driver_Ach!$GC$8&amp;Driver_Ach!$S$9&amp;Driver_Ach!$U$10)</f>
        <v>0</v>
      </c>
      <c r="GK22" s="32">
        <f t="shared" si="77"/>
        <v>7</v>
      </c>
      <c r="GL22" s="32">
        <f t="shared" si="78"/>
        <v>0</v>
      </c>
      <c r="GM22" s="28">
        <f>SUMIFS('Entry Data'!$A:$A,'Entry Data'!$AB:$AB,Driver_Ach!$B22&amp;Driver_Ach!$GM$8&amp;Driver_Ach!$O$9&amp;Driver_Ach!$O$10)</f>
        <v>0</v>
      </c>
      <c r="GN22" s="19">
        <f>SUMIFS('Entry Data'!$S:$S,'Entry Data'!$AB:$AB,Driver_Ach!$B22&amp;Driver_Ach!$GM$8&amp;Driver_Ach!$O$9&amp;Driver_Ach!$O$10)</f>
        <v>0</v>
      </c>
      <c r="GO22" s="6">
        <f>SUMIFS('Entry Data'!$A:$A,'Entry Data'!$AB:$AB,Driver_Ach!$B22&amp;Driver_Ach!$GM$8&amp;Driver_Ach!$O$9&amp;Driver_Ach!$Q$10)</f>
        <v>0</v>
      </c>
      <c r="GP22" s="19">
        <f>SUMIFS('Entry Data'!$S:$S,'Entry Data'!$AB:$AB,Driver_Ach!$B22&amp;Driver_Ach!$GM$8&amp;Driver_Ach!$O$9&amp;Driver_Ach!$Q$10)</f>
        <v>0</v>
      </c>
      <c r="GQ22" s="6">
        <f>SUMIFS('Entry Data'!$A:$A,'Entry Data'!$AB:$AB,Driver_Ach!$B22&amp;Driver_Ach!$GM$8&amp;Driver_Ach!$S$9&amp;Driver_Ach!$S$10)</f>
        <v>0</v>
      </c>
      <c r="GR22" s="19">
        <f>SUMIFS('Entry Data'!$S:$S,'Entry Data'!$AB:$AB,Driver_Ach!$B22&amp;Driver_Ach!$GM$8&amp;Driver_Ach!$S$9&amp;Driver_Ach!$S$10)</f>
        <v>0</v>
      </c>
      <c r="GS22" s="6">
        <f>SUMIFS('Entry Data'!$A:$A,'Entry Data'!$AB:$AB,Driver_Ach!$B22&amp;Driver_Ach!$GM$8&amp;Driver_Ach!$S$9&amp;Driver_Ach!$U$10)</f>
        <v>0</v>
      </c>
      <c r="GT22" s="6">
        <f>SUMIFS('Entry Data'!$S:$S,'Entry Data'!$AB:$AB,Driver_Ach!$B22&amp;Driver_Ach!$GM$8&amp;Driver_Ach!$S$9&amp;Driver_Ach!$U$10)</f>
        <v>0</v>
      </c>
      <c r="GU22" s="32">
        <f t="shared" si="79"/>
        <v>0</v>
      </c>
      <c r="GV22" s="32">
        <f t="shared" si="80"/>
        <v>0</v>
      </c>
      <c r="GW22" s="28">
        <f>SUMIFS('Entry Data'!$A:$A,'Entry Data'!$AB:$AB,Driver_Ach!$B22&amp;Driver_Ach!$GW$8&amp;Driver_Ach!$O$9&amp;Driver_Ach!$O$10)</f>
        <v>0</v>
      </c>
      <c r="GX22" s="19">
        <f>SUMIFS('Entry Data'!$S:$S,'Entry Data'!$AB:$AB,Driver_Ach!$B22&amp;Driver_Ach!$GW$8&amp;Driver_Ach!$O$9&amp;Driver_Ach!$O$10)</f>
        <v>0</v>
      </c>
      <c r="GY22" s="6">
        <f>SUMIFS('Entry Data'!$A:$A,'Entry Data'!$AB:$AB,Driver_Ach!$B22&amp;Driver_Ach!$GW$8&amp;Driver_Ach!$O$9&amp;Driver_Ach!$Q$10)</f>
        <v>0</v>
      </c>
      <c r="GZ22" s="19">
        <f>SUMIFS('Entry Data'!$S:$S,'Entry Data'!$AB:$AB,Driver_Ach!$B22&amp;Driver_Ach!$GW$8&amp;Driver_Ach!$O$9&amp;Driver_Ach!$Q$10)</f>
        <v>0</v>
      </c>
      <c r="HA22" s="6">
        <f>SUMIFS('Entry Data'!$A:$A,'Entry Data'!$AB:$AB,Driver_Ach!$B22&amp;Driver_Ach!$GW$8&amp;Driver_Ach!$S$9&amp;Driver_Ach!$S$10)</f>
        <v>0</v>
      </c>
      <c r="HB22" s="19">
        <f>SUMIFS('Entry Data'!$S:$S,'Entry Data'!$AB:$AB,Driver_Ach!$B22&amp;Driver_Ach!$GW$8&amp;Driver_Ach!$S$9&amp;Driver_Ach!$S$10)</f>
        <v>0</v>
      </c>
      <c r="HC22" s="6">
        <f>SUMIFS('Entry Data'!$A:$A,'Entry Data'!$AB:$AB,Driver_Ach!$B22&amp;Driver_Ach!$GW$8&amp;Driver_Ach!$S$9&amp;Driver_Ach!$U$10)</f>
        <v>0</v>
      </c>
      <c r="HD22" s="6">
        <f>SUMIFS('Entry Data'!$S:$S,'Entry Data'!$AB:$AB,Driver_Ach!$B22&amp;Driver_Ach!$GW$8&amp;Driver_Ach!$S$9&amp;Driver_Ach!$U$10)</f>
        <v>0</v>
      </c>
      <c r="HE22" s="32">
        <f t="shared" si="81"/>
        <v>0</v>
      </c>
      <c r="HF22" s="32">
        <f t="shared" si="82"/>
        <v>0</v>
      </c>
      <c r="HG22" s="28">
        <f>SUMIFS('Entry Data'!$A:$A,'Entry Data'!$AB:$AB,Driver_Ach!$B22&amp;Driver_Ach!$HG$8&amp;Driver_Ach!$O$9&amp;Driver_Ach!$O$10)</f>
        <v>0</v>
      </c>
      <c r="HH22" s="19">
        <f>SUMIFS('Entry Data'!$S:$S,'Entry Data'!$AB:$AB,Driver_Ach!$B22&amp;Driver_Ach!$HG$8&amp;Driver_Ach!$O$9&amp;Driver_Ach!$O$10)</f>
        <v>0</v>
      </c>
      <c r="HI22" s="6">
        <f>SUMIFS('Entry Data'!$A:$A,'Entry Data'!$AB:$AB,Driver_Ach!$B22&amp;Driver_Ach!$HG$8&amp;Driver_Ach!$O$9&amp;Driver_Ach!$Q$10)</f>
        <v>0</v>
      </c>
      <c r="HJ22" s="19">
        <f>SUMIFS('Entry Data'!$S:$S,'Entry Data'!$AB:$AB,Driver_Ach!$B22&amp;Driver_Ach!$HG$8&amp;Driver_Ach!$O$9&amp;Driver_Ach!$Q$10)</f>
        <v>0</v>
      </c>
      <c r="HK22" s="6">
        <f>SUMIFS('Entry Data'!$A:$A,'Entry Data'!$AB:$AB,Driver_Ach!$B22&amp;Driver_Ach!$HG$8&amp;Driver_Ach!$S$9&amp;Driver_Ach!$S$10)</f>
        <v>0</v>
      </c>
      <c r="HL22" s="19">
        <f>SUMIFS('Entry Data'!$S:$S,'Entry Data'!$AB:$AB,Driver_Ach!$B22&amp;Driver_Ach!$HG$8&amp;Driver_Ach!$S$9&amp;Driver_Ach!$S$10)</f>
        <v>0</v>
      </c>
      <c r="HM22" s="6">
        <f>SUMIFS('Entry Data'!$A:$A,'Entry Data'!$AB:$AB,Driver_Ach!$B22&amp;Driver_Ach!$HG$8&amp;Driver_Ach!$S$9&amp;Driver_Ach!$U$10)</f>
        <v>0</v>
      </c>
      <c r="HN22" s="6">
        <f>SUMIFS('Entry Data'!$S:$S,'Entry Data'!$AB:$AB,Driver_Ach!$B22&amp;Driver_Ach!$HG$8&amp;Driver_Ach!$S$9&amp;Driver_Ach!$U$10)</f>
        <v>0</v>
      </c>
      <c r="HO22" s="32">
        <f t="shared" si="83"/>
        <v>0</v>
      </c>
      <c r="HP22" s="32">
        <f t="shared" si="84"/>
        <v>0</v>
      </c>
      <c r="HQ22" s="28">
        <f>SUMIFS('Entry Data'!$A:$A,'Entry Data'!$AB:$AB,Driver_Ach!$B22&amp;Driver_Ach!$HQ$8&amp;Driver_Ach!$O$9&amp;Driver_Ach!$O$10)</f>
        <v>0</v>
      </c>
      <c r="HR22" s="19">
        <f>SUMIFS('Entry Data'!$S:$S,'Entry Data'!$AB:$AB,Driver_Ach!$B22&amp;Driver_Ach!$HQ$8&amp;Driver_Ach!$O$9&amp;Driver_Ach!$O$10)</f>
        <v>0</v>
      </c>
      <c r="HS22" s="6">
        <f>SUMIFS('Entry Data'!$A:$A,'Entry Data'!$AB:$AB,Driver_Ach!$B22&amp;Driver_Ach!$HQ$8&amp;Driver_Ach!$O$9&amp;Driver_Ach!$Q$10)</f>
        <v>0</v>
      </c>
      <c r="HT22" s="19">
        <f>SUMIFS('Entry Data'!$S:$S,'Entry Data'!$AB:$AB,Driver_Ach!$B22&amp;Driver_Ach!$HQ$8&amp;Driver_Ach!$O$9&amp;Driver_Ach!$Q$10)</f>
        <v>0</v>
      </c>
      <c r="HU22" s="6">
        <f>SUMIFS('Entry Data'!$A:$A,'Entry Data'!$AB:$AB,Driver_Ach!$B22&amp;Driver_Ach!$HQ$8&amp;Driver_Ach!$S$9&amp;Driver_Ach!$S$10)</f>
        <v>0</v>
      </c>
      <c r="HV22" s="19">
        <f>SUMIFS('Entry Data'!$S:$S,'Entry Data'!$AB:$AB,Driver_Ach!$B22&amp;Driver_Ach!$HQ$8&amp;Driver_Ach!$S$9&amp;Driver_Ach!$S$10)</f>
        <v>0</v>
      </c>
      <c r="HW22" s="6">
        <f>SUMIFS('Entry Data'!$A:$A,'Entry Data'!$AB:$AB,Driver_Ach!$B22&amp;Driver_Ach!$HQ$8&amp;Driver_Ach!$S$9&amp;Driver_Ach!$U$10)</f>
        <v>0</v>
      </c>
      <c r="HX22" s="6">
        <f>SUMIFS('Entry Data'!$S:$S,'Entry Data'!$AB:$AB,Driver_Ach!$B22&amp;Driver_Ach!$HQ$8&amp;Driver_Ach!$S$9&amp;Driver_Ach!$U$10)</f>
        <v>0</v>
      </c>
      <c r="HY22" s="32">
        <f t="shared" si="85"/>
        <v>0</v>
      </c>
      <c r="HZ22" s="32">
        <f t="shared" si="86"/>
        <v>0</v>
      </c>
      <c r="IA22" s="28">
        <f>SUMIFS('Entry Data'!$A:$A,'Entry Data'!$AB:$AB,Driver_Ach!$B22&amp;Driver_Ach!$IA$8&amp;Driver_Ach!$O$9&amp;Driver_Ach!$O$10)</f>
        <v>0</v>
      </c>
      <c r="IB22" s="19">
        <f>SUMIFS('Entry Data'!$S:$S,'Entry Data'!$AB:$AB,Driver_Ach!$B22&amp;Driver_Ach!$IA$8&amp;Driver_Ach!$O$9&amp;Driver_Ach!$O$10)</f>
        <v>0</v>
      </c>
      <c r="IC22" s="6">
        <f>SUMIFS('Entry Data'!$A:$A,'Entry Data'!$AB:$AB,Driver_Ach!$B22&amp;Driver_Ach!$IA$8&amp;Driver_Ach!$O$9&amp;Driver_Ach!$Q$10)</f>
        <v>0</v>
      </c>
      <c r="ID22" s="19">
        <f>SUMIFS('Entry Data'!$S:$S,'Entry Data'!$AB:$AB,Driver_Ach!$B22&amp;Driver_Ach!$IA$8&amp;Driver_Ach!$O$9&amp;Driver_Ach!$Q$10)</f>
        <v>0</v>
      </c>
      <c r="IE22" s="6">
        <f>SUMIFS('Entry Data'!$A:$A,'Entry Data'!$AB:$AB,Driver_Ach!$B22&amp;Driver_Ach!$IA$8&amp;Driver_Ach!$S$9&amp;Driver_Ach!$S$10)</f>
        <v>0</v>
      </c>
      <c r="IF22" s="19">
        <f>SUMIFS('Entry Data'!$S:$S,'Entry Data'!$AB:$AB,Driver_Ach!$B22&amp;Driver_Ach!$IA$8&amp;Driver_Ach!$S$9&amp;Driver_Ach!$S$10)</f>
        <v>0</v>
      </c>
      <c r="IG22" s="6">
        <f>SUMIFS('Entry Data'!$A:$A,'Entry Data'!$AB:$AB,Driver_Ach!$B22&amp;Driver_Ach!$IA$8&amp;Driver_Ach!$S$9&amp;Driver_Ach!$U$10)</f>
        <v>0</v>
      </c>
      <c r="IH22" s="6">
        <f>SUMIFS('Entry Data'!$S:$S,'Entry Data'!$AB:$AB,Driver_Ach!$B22&amp;Driver_Ach!$IA$8&amp;Driver_Ach!$S$9&amp;Driver_Ach!$U$10)</f>
        <v>0</v>
      </c>
      <c r="II22" s="32">
        <f t="shared" si="87"/>
        <v>0</v>
      </c>
      <c r="IJ22" s="32">
        <f t="shared" si="88"/>
        <v>0</v>
      </c>
      <c r="IK22" s="28">
        <f>SUMIFS('Entry Data'!$A:$A,'Entry Data'!$AB:$AB,Driver_Ach!$B22&amp;Driver_Ach!$IK$8&amp;Driver_Ach!$O$9&amp;Driver_Ach!$O$10)</f>
        <v>0</v>
      </c>
      <c r="IL22" s="19">
        <f>SUMIFS('Entry Data'!$S:$S,'Entry Data'!$AB:$AB,Driver_Ach!$B22&amp;Driver_Ach!$IK$8&amp;Driver_Ach!$O$9&amp;Driver_Ach!$O$10)</f>
        <v>0</v>
      </c>
      <c r="IM22" s="6">
        <f>SUMIFS('Entry Data'!$A:$A,'Entry Data'!$AB:$AB,Driver_Ach!$B22&amp;Driver_Ach!$IK$8&amp;Driver_Ach!$O$9&amp;Driver_Ach!$Q$10)</f>
        <v>0</v>
      </c>
      <c r="IN22" s="19">
        <f>SUMIFS('Entry Data'!$S:$S,'Entry Data'!$AB:$AB,Driver_Ach!$B22&amp;Driver_Ach!$IK$8&amp;Driver_Ach!$O$9&amp;Driver_Ach!$Q$10)</f>
        <v>0</v>
      </c>
      <c r="IO22" s="6">
        <f>SUMIFS('Entry Data'!$A:$A,'Entry Data'!$AB:$AB,Driver_Ach!$B22&amp;Driver_Ach!$IK$8&amp;Driver_Ach!$S$9&amp;Driver_Ach!$S$10)</f>
        <v>0</v>
      </c>
      <c r="IP22" s="19">
        <f>SUMIFS('Entry Data'!$S:$S,'Entry Data'!$AB:$AB,Driver_Ach!$B22&amp;Driver_Ach!$IK$8&amp;Driver_Ach!$S$9&amp;Driver_Ach!$S$10)</f>
        <v>0</v>
      </c>
      <c r="IQ22" s="6">
        <f>SUMIFS('Entry Data'!$A:$A,'Entry Data'!$AB:$AB,Driver_Ach!$B22&amp;Driver_Ach!$IK$8&amp;Driver_Ach!$S$9&amp;Driver_Ach!$U$10)</f>
        <v>0</v>
      </c>
      <c r="IR22" s="6">
        <f>SUMIFS('Entry Data'!$S:$S,'Entry Data'!$AB:$AB,Driver_Ach!$B22&amp;Driver_Ach!$IK$8&amp;Driver_Ach!$S$9&amp;Driver_Ach!$U$10)</f>
        <v>0</v>
      </c>
      <c r="IS22" s="32">
        <f t="shared" si="89"/>
        <v>0</v>
      </c>
      <c r="IT22" s="32">
        <f t="shared" si="90"/>
        <v>0</v>
      </c>
      <c r="IU22" s="28">
        <f>SUMIFS('Entry Data'!$A:$A,'Entry Data'!$AB:$AB,Driver_Ach!$B22&amp;Driver_Ach!$IU$8&amp;Driver_Ach!$O$9&amp;Driver_Ach!$O$10)</f>
        <v>0</v>
      </c>
      <c r="IV22" s="19">
        <f>SUMIFS('Entry Data'!$S:$S,'Entry Data'!$AB:$AB,Driver_Ach!$B22&amp;Driver_Ach!$IU$8&amp;Driver_Ach!$O$9&amp;Driver_Ach!$O$10)</f>
        <v>0</v>
      </c>
      <c r="IW22" s="6">
        <f>SUMIFS('Entry Data'!$A:$A,'Entry Data'!$AB:$AB,Driver_Ach!$B22&amp;Driver_Ach!$IU$8&amp;Driver_Ach!$O$9&amp;Driver_Ach!$Q$10)</f>
        <v>0</v>
      </c>
      <c r="IX22" s="19">
        <f>SUMIFS('Entry Data'!$S:$S,'Entry Data'!$AB:$AB,Driver_Ach!$B22&amp;Driver_Ach!$IU$8&amp;Driver_Ach!$O$9&amp;Driver_Ach!$Q$10)</f>
        <v>0</v>
      </c>
      <c r="IY22" s="6">
        <f>SUMIFS('Entry Data'!$A:$A,'Entry Data'!$AB:$AB,Driver_Ach!$B22&amp;Driver_Ach!$IU$8&amp;Driver_Ach!$S$9&amp;Driver_Ach!$S$10)</f>
        <v>0</v>
      </c>
      <c r="IZ22" s="19">
        <f>SUMIFS('Entry Data'!$S:$S,'Entry Data'!$AB:$AB,Driver_Ach!$B22&amp;Driver_Ach!$IU$8&amp;Driver_Ach!$S$9&amp;Driver_Ach!$S$10)</f>
        <v>0</v>
      </c>
      <c r="JA22" s="6">
        <f>SUMIFS('Entry Data'!$A:$A,'Entry Data'!$AB:$AB,Driver_Ach!$B22&amp;Driver_Ach!$IU$8&amp;Driver_Ach!$S$9&amp;Driver_Ach!$U$10)</f>
        <v>0</v>
      </c>
      <c r="JB22" s="6">
        <f>SUMIFS('Entry Data'!$S:$S,'Entry Data'!$AB:$AB,Driver_Ach!$B22&amp;Driver_Ach!$IU$8&amp;Driver_Ach!$S$9&amp;Driver_Ach!$U$10)</f>
        <v>0</v>
      </c>
      <c r="JC22" s="32">
        <f t="shared" si="91"/>
        <v>0</v>
      </c>
      <c r="JD22" s="32">
        <f t="shared" si="92"/>
        <v>0</v>
      </c>
      <c r="JE22" s="28">
        <f>SUMIFS('Entry Data'!$A:$A,'Entry Data'!$AB:$AB,Driver_Ach!$B22&amp;Driver_Ach!$JE$8&amp;Driver_Ach!$O$9&amp;Driver_Ach!$O$10)</f>
        <v>0</v>
      </c>
      <c r="JF22" s="19">
        <f>SUMIFS('Entry Data'!$S:$S,'Entry Data'!$AB:$AB,Driver_Ach!$B22&amp;Driver_Ach!$JE$8&amp;Driver_Ach!$O$9&amp;Driver_Ach!$O$10)</f>
        <v>0</v>
      </c>
      <c r="JG22" s="6">
        <f>SUMIFS('Entry Data'!$A:$A,'Entry Data'!$AB:$AB,Driver_Ach!$B22&amp;Driver_Ach!$JE$8&amp;Driver_Ach!$O$9&amp;Driver_Ach!$Q$10)</f>
        <v>0</v>
      </c>
      <c r="JH22" s="19">
        <f>SUMIFS('Entry Data'!$S:$S,'Entry Data'!$AB:$AB,Driver_Ach!$B22&amp;Driver_Ach!$JE$8&amp;Driver_Ach!$O$9&amp;Driver_Ach!$Q$10)</f>
        <v>0</v>
      </c>
      <c r="JI22" s="6">
        <f>SUMIFS('Entry Data'!$A:$A,'Entry Data'!$AB:$AB,Driver_Ach!$B22&amp;Driver_Ach!$JE$8&amp;Driver_Ach!$S$9&amp;Driver_Ach!$S$10)</f>
        <v>0</v>
      </c>
      <c r="JJ22" s="19">
        <f>SUMIFS('Entry Data'!$S:$S,'Entry Data'!$AB:$AB,Driver_Ach!$B22&amp;Driver_Ach!$JE$8&amp;Driver_Ach!$S$9&amp;Driver_Ach!$S$10)</f>
        <v>0</v>
      </c>
      <c r="JK22" s="6">
        <f>SUMIFS('Entry Data'!$A:$A,'Entry Data'!$AB:$AB,Driver_Ach!$B22&amp;Driver_Ach!$JE$8&amp;Driver_Ach!$S$9&amp;Driver_Ach!$U$10)</f>
        <v>0</v>
      </c>
      <c r="JL22" s="6">
        <f>SUMIFS('Entry Data'!$S:$S,'Entry Data'!$AB:$AB,Driver_Ach!$B22&amp;Driver_Ach!$JE$8&amp;Driver_Ach!$S$9&amp;Driver_Ach!$U$10)</f>
        <v>0</v>
      </c>
      <c r="JM22" s="32">
        <f t="shared" si="93"/>
        <v>0</v>
      </c>
      <c r="JN22" s="32">
        <f t="shared" si="94"/>
        <v>0</v>
      </c>
      <c r="JO22" s="28">
        <f>SUMIFS('Entry Data'!$A:$A,'Entry Data'!$AB:$AB,Driver_Ach!$B22&amp;Driver_Ach!$JO$8&amp;Driver_Ach!$O$9&amp;Driver_Ach!$O$10)</f>
        <v>0</v>
      </c>
      <c r="JP22" s="19">
        <f>SUMIFS('Entry Data'!$S:$S,'Entry Data'!$AB:$AB,Driver_Ach!$B22&amp;Driver_Ach!$JO$8&amp;Driver_Ach!$O$9&amp;Driver_Ach!$O$10)</f>
        <v>0</v>
      </c>
      <c r="JQ22" s="6">
        <f>SUMIFS('Entry Data'!$A:$A,'Entry Data'!$AB:$AB,Driver_Ach!$B22&amp;Driver_Ach!$JO$8&amp;Driver_Ach!$O$9&amp;Driver_Ach!$Q$10)</f>
        <v>0</v>
      </c>
      <c r="JR22" s="19">
        <f>SUMIFS('Entry Data'!$S:$S,'Entry Data'!$AB:$AB,Driver_Ach!$B22&amp;Driver_Ach!$JO$8&amp;Driver_Ach!$O$9&amp;Driver_Ach!$Q$10)</f>
        <v>0</v>
      </c>
      <c r="JS22" s="6">
        <f>SUMIFS('Entry Data'!$A:$A,'Entry Data'!$AB:$AB,Driver_Ach!$B22&amp;Driver_Ach!$JO$8&amp;Driver_Ach!$S$9&amp;Driver_Ach!$S$10)</f>
        <v>0</v>
      </c>
      <c r="JT22" s="19">
        <f>SUMIFS('Entry Data'!$S:$S,'Entry Data'!$AB:$AB,Driver_Ach!$B22&amp;Driver_Ach!$JO$8&amp;Driver_Ach!$S$9&amp;Driver_Ach!$S$10)</f>
        <v>0</v>
      </c>
      <c r="JU22" s="6">
        <f>SUMIFS('Entry Data'!$A:$A,'Entry Data'!$AB:$AB,Driver_Ach!$B22&amp;Driver_Ach!$JO$8&amp;Driver_Ach!$S$9&amp;Driver_Ach!$U$10)</f>
        <v>0</v>
      </c>
      <c r="JV22" s="6">
        <f>SUMIFS('Entry Data'!$S:$S,'Entry Data'!$AB:$AB,Driver_Ach!$B22&amp;Driver_Ach!$JO$8&amp;Driver_Ach!$S$9&amp;Driver_Ach!$U$10)</f>
        <v>0</v>
      </c>
      <c r="JW22" s="32">
        <f t="shared" si="95"/>
        <v>0</v>
      </c>
      <c r="JX22" s="32">
        <f t="shared" si="96"/>
        <v>0</v>
      </c>
      <c r="JY22" s="28">
        <f>SUMIFS('Entry Data'!$A:$A,'Entry Data'!$AB:$AB,Driver_Ach!$B22&amp;Driver_Ach!$JY$8&amp;Driver_Ach!$O$9&amp;Driver_Ach!$O$10)</f>
        <v>0</v>
      </c>
      <c r="JZ22" s="19">
        <f>SUMIFS('Entry Data'!$S:$S,'Entry Data'!$AB:$AB,Driver_Ach!$B22&amp;Driver_Ach!$JY$8&amp;Driver_Ach!$O$9&amp;Driver_Ach!$O$10)</f>
        <v>0</v>
      </c>
      <c r="KA22" s="6">
        <f>SUMIFS('Entry Data'!$A:$A,'Entry Data'!$AB:$AB,Driver_Ach!$B22&amp;Driver_Ach!$JY$8&amp;Driver_Ach!$O$9&amp;Driver_Ach!$Q$10)</f>
        <v>0</v>
      </c>
      <c r="KB22" s="19">
        <f>SUMIFS('Entry Data'!$S:$S,'Entry Data'!$AB:$AB,Driver_Ach!$B22&amp;Driver_Ach!$JY$8&amp;Driver_Ach!$O$9&amp;Driver_Ach!$Q$10)</f>
        <v>0</v>
      </c>
      <c r="KC22" s="6">
        <f>SUMIFS('Entry Data'!$A:$A,'Entry Data'!$AB:$AB,Driver_Ach!$B22&amp;Driver_Ach!$JY$8&amp;Driver_Ach!$S$9&amp;Driver_Ach!$S$10)</f>
        <v>0</v>
      </c>
      <c r="KD22" s="19">
        <f>SUMIFS('Entry Data'!$S:$S,'Entry Data'!$AB:$AB,Driver_Ach!$B22&amp;Driver_Ach!$JY$8&amp;Driver_Ach!$S$9&amp;Driver_Ach!$S$10)</f>
        <v>0</v>
      </c>
      <c r="KE22" s="6">
        <f>SUMIFS('Entry Data'!$A:$A,'Entry Data'!$AB:$AB,Driver_Ach!$B22&amp;Driver_Ach!$JY$8&amp;Driver_Ach!$S$9&amp;Driver_Ach!$U$10)</f>
        <v>0</v>
      </c>
      <c r="KF22" s="6">
        <f>SUMIFS('Entry Data'!$S:$S,'Entry Data'!$AB:$AB,Driver_Ach!$B22&amp;Driver_Ach!$JY$8&amp;Driver_Ach!$S$9&amp;Driver_Ach!$U$10)</f>
        <v>0</v>
      </c>
      <c r="KG22" s="32">
        <f t="shared" si="97"/>
        <v>0</v>
      </c>
      <c r="KH22" s="32">
        <f t="shared" si="98"/>
        <v>0</v>
      </c>
      <c r="KI22" s="28">
        <f>SUMIFS('Entry Data'!$A:$A,'Entry Data'!$AB:$AB,Driver_Ach!$B22&amp;Driver_Ach!$KI$8&amp;Driver_Ach!$O$9&amp;Driver_Ach!$O$10)</f>
        <v>0</v>
      </c>
      <c r="KJ22" s="19">
        <f>SUMIFS('Entry Data'!$S:$S,'Entry Data'!$AB:$AB,Driver_Ach!$B22&amp;Driver_Ach!$KI$8&amp;Driver_Ach!$O$9&amp;Driver_Ach!$O$10)</f>
        <v>0</v>
      </c>
      <c r="KK22" s="6">
        <f>SUMIFS('Entry Data'!$A:$A,'Entry Data'!$AB:$AB,Driver_Ach!$B22&amp;Driver_Ach!$KI$8&amp;Driver_Ach!$O$9&amp;Driver_Ach!$Q$10)</f>
        <v>0</v>
      </c>
      <c r="KL22" s="19">
        <f>SUMIFS('Entry Data'!$S:$S,'Entry Data'!$AB:$AB,Driver_Ach!$B22&amp;Driver_Ach!$KI$8&amp;Driver_Ach!$O$9&amp;Driver_Ach!$Q$10)</f>
        <v>0</v>
      </c>
      <c r="KM22" s="6">
        <f>SUMIFS('Entry Data'!$A:$A,'Entry Data'!$AB:$AB,Driver_Ach!$B22&amp;Driver_Ach!$KI$8&amp;Driver_Ach!$S$9&amp;Driver_Ach!$S$10)</f>
        <v>0</v>
      </c>
      <c r="KN22" s="19">
        <f>SUMIFS('Entry Data'!$S:$S,'Entry Data'!$AB:$AB,Driver_Ach!$B22&amp;Driver_Ach!$KI$8&amp;Driver_Ach!$S$9&amp;Driver_Ach!$S$10)</f>
        <v>0</v>
      </c>
      <c r="KO22" s="6">
        <f>SUMIFS('Entry Data'!$A:$A,'Entry Data'!$AB:$AB,Driver_Ach!$B22&amp;Driver_Ach!$KI$8&amp;Driver_Ach!$S$9&amp;Driver_Ach!$U$10)</f>
        <v>0</v>
      </c>
      <c r="KP22" s="6">
        <f>SUMIFS('Entry Data'!$S:$S,'Entry Data'!$AB:$AB,Driver_Ach!$B22&amp;Driver_Ach!$KI$8&amp;Driver_Ach!$S$9&amp;Driver_Ach!$U$10)</f>
        <v>0</v>
      </c>
      <c r="KQ22" s="32">
        <f t="shared" si="99"/>
        <v>0</v>
      </c>
      <c r="KR22" s="32">
        <f t="shared" si="100"/>
        <v>0</v>
      </c>
      <c r="KS22" s="28">
        <f>SUMIFS('Entry Data'!$A:$A,'Entry Data'!$AB:$AB,Driver_Ach!$B22&amp;Driver_Ach!$KS$8&amp;Driver_Ach!$O$9&amp;Driver_Ach!$O$10)</f>
        <v>0</v>
      </c>
      <c r="KT22" s="19">
        <f>SUMIFS('Entry Data'!$S:$S,'Entry Data'!$AB:$AB,Driver_Ach!$B22&amp;Driver_Ach!$KS$8&amp;Driver_Ach!$O$9&amp;Driver_Ach!$O$10)</f>
        <v>0</v>
      </c>
      <c r="KU22" s="6">
        <f>SUMIFS('Entry Data'!$A:$A,'Entry Data'!$AB:$AB,Driver_Ach!$B22&amp;Driver_Ach!$KS$8&amp;Driver_Ach!$O$9&amp;Driver_Ach!$Q$10)</f>
        <v>0</v>
      </c>
      <c r="KV22" s="19">
        <f>SUMIFS('Entry Data'!$S:$S,'Entry Data'!$AB:$AB,Driver_Ach!$B22&amp;Driver_Ach!$KS$8&amp;Driver_Ach!$O$9&amp;Driver_Ach!$Q$10)</f>
        <v>0</v>
      </c>
      <c r="KW22" s="6">
        <f>SUMIFS('Entry Data'!$A:$A,'Entry Data'!$AB:$AB,Driver_Ach!$B22&amp;Driver_Ach!$KS$8&amp;Driver_Ach!$S$9&amp;Driver_Ach!$S$10)</f>
        <v>0</v>
      </c>
      <c r="KX22" s="19">
        <f>SUMIFS('Entry Data'!$S:$S,'Entry Data'!$AB:$AB,Driver_Ach!$B22&amp;Driver_Ach!$KS$8&amp;Driver_Ach!$S$9&amp;Driver_Ach!$S$10)</f>
        <v>0</v>
      </c>
      <c r="KY22" s="6">
        <f>SUMIFS('Entry Data'!$A:$A,'Entry Data'!$AB:$AB,Driver_Ach!$B22&amp;Driver_Ach!$KS$8&amp;Driver_Ach!$S$9&amp;Driver_Ach!$U$10)</f>
        <v>0</v>
      </c>
      <c r="KZ22" s="6">
        <f>SUMIFS('Entry Data'!$S:$S,'Entry Data'!$AB:$AB,Driver_Ach!$B22&amp;Driver_Ach!$KS$8&amp;Driver_Ach!$S$9&amp;Driver_Ach!$U$10)</f>
        <v>0</v>
      </c>
      <c r="LA22" s="32">
        <f t="shared" si="101"/>
        <v>0</v>
      </c>
      <c r="LB22" s="32">
        <f t="shared" si="102"/>
        <v>0</v>
      </c>
      <c r="LC22" s="28">
        <f>SUMIFS('Entry Data'!$A:$A,'Entry Data'!$AB:$AB,Driver_Ach!$B22&amp;Driver_Ach!$LC$8&amp;Driver_Ach!$O$9&amp;Driver_Ach!$O$10)</f>
        <v>0</v>
      </c>
      <c r="LD22" s="19">
        <f>SUMIFS('Entry Data'!$S:$S,'Entry Data'!$AB:$AB,Driver_Ach!$B22&amp;Driver_Ach!$LC$8&amp;Driver_Ach!$O$9&amp;Driver_Ach!$O$10)</f>
        <v>0</v>
      </c>
      <c r="LE22" s="6">
        <f>SUMIFS('Entry Data'!$A:$A,'Entry Data'!$AB:$AB,Driver_Ach!$B22&amp;Driver_Ach!$LC$8&amp;Driver_Ach!$O$9&amp;Driver_Ach!$Q$10)</f>
        <v>0</v>
      </c>
      <c r="LF22" s="19">
        <f>SUMIFS('Entry Data'!$S:$S,'Entry Data'!$AB:$AB,Driver_Ach!$B22&amp;Driver_Ach!$LC$8&amp;Driver_Ach!$O$9&amp;Driver_Ach!$Q$10)</f>
        <v>0</v>
      </c>
      <c r="LG22" s="6">
        <f>SUMIFS('Entry Data'!$A:$A,'Entry Data'!$AB:$AB,Driver_Ach!$B22&amp;Driver_Ach!$LC$8&amp;Driver_Ach!$S$9&amp;Driver_Ach!$S$10)</f>
        <v>0</v>
      </c>
      <c r="LH22" s="19">
        <f>SUMIFS('Entry Data'!$S:$S,'Entry Data'!$AB:$AB,Driver_Ach!$B22&amp;Driver_Ach!$LC$8&amp;Driver_Ach!$S$9&amp;Driver_Ach!$S$10)</f>
        <v>0</v>
      </c>
      <c r="LI22" s="6">
        <f>SUMIFS('Entry Data'!$A:$A,'Entry Data'!$AB:$AB,Driver_Ach!$B22&amp;Driver_Ach!$LC$8&amp;Driver_Ach!$S$9&amp;Driver_Ach!$U$10)</f>
        <v>0</v>
      </c>
      <c r="LJ22" s="6">
        <f>SUMIFS('Entry Data'!$S:$S,'Entry Data'!$AB:$AB,Driver_Ach!$B22&amp;Driver_Ach!$LC$8&amp;Driver_Ach!$S$9&amp;Driver_Ach!$U$10)</f>
        <v>0</v>
      </c>
      <c r="LK22" s="32">
        <f t="shared" si="103"/>
        <v>0</v>
      </c>
      <c r="LL22" s="32">
        <f t="shared" si="104"/>
        <v>0</v>
      </c>
    </row>
    <row r="23" spans="1:324" x14ac:dyDescent="0.2">
      <c r="A23" s="3">
        <v>12</v>
      </c>
      <c r="B23" s="31" t="s">
        <v>202</v>
      </c>
      <c r="C23" s="3"/>
      <c r="D23" s="6">
        <f t="shared" si="33"/>
        <v>0</v>
      </c>
      <c r="E23" s="6">
        <f t="shared" si="34"/>
        <v>0</v>
      </c>
      <c r="F23" s="6">
        <f t="shared" si="35"/>
        <v>0</v>
      </c>
      <c r="G23" s="6">
        <f t="shared" si="36"/>
        <v>0</v>
      </c>
      <c r="H23" s="6">
        <f t="shared" si="37"/>
        <v>0</v>
      </c>
      <c r="I23" s="19">
        <f t="shared" si="38"/>
        <v>0</v>
      </c>
      <c r="J23" s="6">
        <f t="shared" si="39"/>
        <v>0</v>
      </c>
      <c r="K23" s="19">
        <f t="shared" si="40"/>
        <v>0</v>
      </c>
      <c r="L23" s="6">
        <f t="shared" si="41"/>
        <v>0</v>
      </c>
      <c r="M23" s="19">
        <f t="shared" si="42"/>
        <v>0</v>
      </c>
      <c r="N23" s="15"/>
      <c r="O23" s="6">
        <f>SUMIFS('Entry Data'!$A:$A,'Entry Data'!$AB:$AB,Driver_Ach!$B23&amp;Driver_Ach!$O$8&amp;Driver_Ach!$O$9&amp;Driver_Ach!$O$10)</f>
        <v>0</v>
      </c>
      <c r="P23" s="19">
        <f>SUMIFS('Entry Data'!$S:$S,'Entry Data'!$AB:$AB,Driver_Ach!$B23&amp;Driver_Ach!$O$8&amp;Driver_Ach!$O$9&amp;Driver_Ach!$O$10)</f>
        <v>0</v>
      </c>
      <c r="Q23" s="6">
        <f>SUMIFS('Entry Data'!$A:$A,'Entry Data'!$AB:$AB,Driver_Ach!$B23&amp;Driver_Ach!$O$8&amp;Driver_Ach!$O$9&amp;Driver_Ach!$Q$10)</f>
        <v>0</v>
      </c>
      <c r="R23" s="19">
        <f>SUMIFS('Entry Data'!$S:$S,'Entry Data'!$AB:$AB,Driver_Ach!$B23&amp;Driver_Ach!$O$8&amp;Driver_Ach!$O$9&amp;Driver_Ach!$Q$10)</f>
        <v>0</v>
      </c>
      <c r="S23" s="6">
        <f>SUMIFS('Entry Data'!$A:$A,'Entry Data'!$AB:$AB,Driver_Ach!$B23&amp;Driver_Ach!$O$8&amp;Driver_Ach!$S$9&amp;Driver_Ach!$S$10)</f>
        <v>0</v>
      </c>
      <c r="T23" s="19">
        <f>SUMIFS('Entry Data'!$S:$S,'Entry Data'!$AB:$AB,Driver_Ach!$B23&amp;Driver_Ach!$O$8&amp;Driver_Ach!$S$9&amp;Driver_Ach!$S$10)</f>
        <v>0</v>
      </c>
      <c r="U23" s="6">
        <f>SUMIFS('Entry Data'!$A:$A,'Entry Data'!$AB:$AB,Driver_Ach!$B23&amp;Driver_Ach!$O$8&amp;Driver_Ach!$S$9&amp;Driver_Ach!$U$10)</f>
        <v>0</v>
      </c>
      <c r="V23" s="6">
        <f>SUMIFS('Entry Data'!$S:$S,'Entry Data'!$AB:$AB,Driver_Ach!$B23&amp;Driver_Ach!$O$8&amp;Driver_Ach!$S$9&amp;Driver_Ach!$U$10)</f>
        <v>0</v>
      </c>
      <c r="W23" s="32">
        <f t="shared" si="43"/>
        <v>0</v>
      </c>
      <c r="X23" s="33">
        <f t="shared" si="44"/>
        <v>0</v>
      </c>
      <c r="Y23" s="28">
        <f>SUMIFS('Entry Data'!$A:$A,'Entry Data'!$AB:$AB,Driver_Ach!$B23&amp;Driver_Ach!$Y$8&amp;Driver_Ach!$O$9&amp;Driver_Ach!$O$10)</f>
        <v>0</v>
      </c>
      <c r="Z23" s="19">
        <f>SUMIFS('Entry Data'!$S:$S,'Entry Data'!$AB:$AB,Driver_Ach!$B23&amp;Driver_Ach!$Y$8&amp;Driver_Ach!$O$9&amp;Driver_Ach!$O$10)</f>
        <v>0</v>
      </c>
      <c r="AA23" s="6">
        <f>SUMIFS('Entry Data'!$A:$A,'Entry Data'!$AB:$AB,Driver_Ach!$B23&amp;Driver_Ach!$Y$8&amp;Driver_Ach!$O$9&amp;Driver_Ach!$Q$10)</f>
        <v>0</v>
      </c>
      <c r="AB23" s="19">
        <f>SUMIFS('Entry Data'!$S:$S,'Entry Data'!$AB:$AB,Driver_Ach!$B23&amp;Driver_Ach!$Y$8&amp;Driver_Ach!$O$9&amp;Driver_Ach!$Q$10)</f>
        <v>0</v>
      </c>
      <c r="AC23" s="6">
        <f>SUMIFS('Entry Data'!$A:$A,'Entry Data'!$AB:$AB,Driver_Ach!$B23&amp;Driver_Ach!$Y$8&amp;Driver_Ach!$S$9&amp;Driver_Ach!$S$10)</f>
        <v>0</v>
      </c>
      <c r="AD23" s="19">
        <f>SUMIFS('Entry Data'!$S:$S,'Entry Data'!$AB:$AB,Driver_Ach!$B23&amp;Driver_Ach!$Y$8&amp;Driver_Ach!$S$9&amp;Driver_Ach!$S$10)</f>
        <v>0</v>
      </c>
      <c r="AE23" s="6">
        <f>SUMIFS('Entry Data'!$A:$A,'Entry Data'!$AB:$AB,Driver_Ach!$B23&amp;Driver_Ach!$Y$8&amp;Driver_Ach!$S$9&amp;Driver_Ach!$U$10)</f>
        <v>0</v>
      </c>
      <c r="AF23" s="6">
        <f>SUMIFS('Entry Data'!$S:$S,'Entry Data'!$AB:$AB,Driver_Ach!$B23&amp;Driver_Ach!$Y$8&amp;Driver_Ach!$S$9&amp;Driver_Ach!$U$10)</f>
        <v>0</v>
      </c>
      <c r="AG23" s="32">
        <f t="shared" si="45"/>
        <v>0</v>
      </c>
      <c r="AH23" s="32">
        <f t="shared" si="46"/>
        <v>0</v>
      </c>
      <c r="AI23" s="28">
        <f>SUMIFS('Entry Data'!$A:$A,'Entry Data'!$AB:$AB,Driver_Ach!$B23&amp;Driver_Ach!$AI$8&amp;Driver_Ach!$O$9&amp;Driver_Ach!$O$10)</f>
        <v>0</v>
      </c>
      <c r="AJ23" s="19">
        <f>SUMIFS('Entry Data'!$S:$S,'Entry Data'!$AB:$AB,Driver_Ach!$B23&amp;Driver_Ach!$AI$8&amp;Driver_Ach!$O$9&amp;Driver_Ach!$O$10)</f>
        <v>0</v>
      </c>
      <c r="AK23" s="6">
        <f>SUMIFS('Entry Data'!$A:$A,'Entry Data'!$AB:$AB,Driver_Ach!$B23&amp;Driver_Ach!$AI$8&amp;Driver_Ach!$O$9&amp;Driver_Ach!$Q$10)</f>
        <v>0</v>
      </c>
      <c r="AL23" s="19">
        <f>SUMIFS('Entry Data'!$S:$S,'Entry Data'!$AB:$AB,Driver_Ach!$B23&amp;Driver_Ach!$AI$8&amp;Driver_Ach!$O$9&amp;Driver_Ach!$Q$10)</f>
        <v>0</v>
      </c>
      <c r="AM23" s="6">
        <f>SUMIFS('Entry Data'!$A:$A,'Entry Data'!$AB:$AB,Driver_Ach!$B23&amp;Driver_Ach!$AI$8&amp;Driver_Ach!$S$9&amp;Driver_Ach!$S$10)</f>
        <v>0</v>
      </c>
      <c r="AN23" s="19">
        <f>SUMIFS('Entry Data'!$S:$S,'Entry Data'!$AB:$AB,Driver_Ach!$B23&amp;Driver_Ach!$AI$8&amp;Driver_Ach!$S$9&amp;Driver_Ach!$S$10)</f>
        <v>0</v>
      </c>
      <c r="AO23" s="6">
        <f>SUMIFS('Entry Data'!$A:$A,'Entry Data'!$AB:$AB,Driver_Ach!$B23&amp;Driver_Ach!$AI$8&amp;Driver_Ach!$S$9&amp;Driver_Ach!$U$10)</f>
        <v>0</v>
      </c>
      <c r="AP23" s="19">
        <f>SUMIFS('Entry Data'!$S:$S,'Entry Data'!$AB:$AB,Driver_Ach!$B23&amp;Driver_Ach!$AI$8&amp;Driver_Ach!$S$9&amp;Driver_Ach!$U$10)</f>
        <v>0</v>
      </c>
      <c r="AQ23" s="32">
        <f t="shared" si="47"/>
        <v>0</v>
      </c>
      <c r="AR23" s="32">
        <f t="shared" si="48"/>
        <v>0</v>
      </c>
      <c r="AS23" s="28">
        <f>SUMIFS('Entry Data'!$A:$A,'Entry Data'!$AB:$AB,Driver_Ach!$B23&amp;Driver_Ach!$AS$8&amp;Driver_Ach!$O$9&amp;Driver_Ach!$O$10)</f>
        <v>0</v>
      </c>
      <c r="AT23" s="19">
        <f>SUMIFS('Entry Data'!$S:$S,'Entry Data'!$AB:$AB,Driver_Ach!$B23&amp;Driver_Ach!$AS$8&amp;Driver_Ach!$O$9&amp;Driver_Ach!$O$10)</f>
        <v>0</v>
      </c>
      <c r="AU23" s="6">
        <f>SUMIFS('Entry Data'!$A:$A,'Entry Data'!$AB:$AB,Driver_Ach!$B23&amp;Driver_Ach!$AS$8&amp;Driver_Ach!$O$9&amp;Driver_Ach!$Q$10)</f>
        <v>0</v>
      </c>
      <c r="AV23" s="19">
        <f>SUMIFS('Entry Data'!$S:$S,'Entry Data'!$AB:$AB,Driver_Ach!$B23&amp;Driver_Ach!$AS$8&amp;Driver_Ach!$O$9&amp;Driver_Ach!$Q$10)</f>
        <v>0</v>
      </c>
      <c r="AW23" s="6">
        <f>SUMIFS('Entry Data'!$A:$A,'Entry Data'!$AB:$AB,Driver_Ach!$B23&amp;Driver_Ach!$AS$8&amp;Driver_Ach!$S$9&amp;Driver_Ach!$S$10)</f>
        <v>0</v>
      </c>
      <c r="AX23" s="19">
        <f>SUMIFS('Entry Data'!$S:$S,'Entry Data'!$AB:$AB,Driver_Ach!$B23&amp;Driver_Ach!$AS$8&amp;Driver_Ach!$S$9&amp;Driver_Ach!$S$10)</f>
        <v>0</v>
      </c>
      <c r="AY23" s="6">
        <f>SUMIFS('Entry Data'!$A:$A,'Entry Data'!$AB:$AB,Driver_Ach!$B23&amp;Driver_Ach!$AS$8&amp;Driver_Ach!$S$9&amp;Driver_Ach!$U$10)</f>
        <v>0</v>
      </c>
      <c r="AZ23" s="6">
        <f>SUMIFS('Entry Data'!$S:$S,'Entry Data'!$AB:$AB,Driver_Ach!$B23&amp;Driver_Ach!$AS$8&amp;Driver_Ach!$S$9&amp;Driver_Ach!$U$10)</f>
        <v>0</v>
      </c>
      <c r="BA23" s="32">
        <f t="shared" si="49"/>
        <v>0</v>
      </c>
      <c r="BB23" s="32">
        <f t="shared" si="50"/>
        <v>0</v>
      </c>
      <c r="BC23" s="28">
        <f>SUMIFS('Entry Data'!$A:$A,'Entry Data'!$AB:$AB,Driver_Ach!$B23&amp;Driver_Ach!$BC$8&amp;Driver_Ach!$O$9&amp;Driver_Ach!$O$10)</f>
        <v>0</v>
      </c>
      <c r="BD23" s="19">
        <f>SUMIFS('Entry Data'!$S:$S,'Entry Data'!$AB:$AB,Driver_Ach!$B23&amp;Driver_Ach!$BC$8&amp;Driver_Ach!$O$9&amp;Driver_Ach!$O$10)</f>
        <v>0</v>
      </c>
      <c r="BE23" s="6">
        <f>SUMIFS('Entry Data'!$A:$A,'Entry Data'!$AB:$AB,Driver_Ach!$B23&amp;Driver_Ach!$BC$8&amp;Driver_Ach!$O$9&amp;Driver_Ach!$Q$10)</f>
        <v>0</v>
      </c>
      <c r="BF23" s="19">
        <f>SUMIFS('Entry Data'!$S:$S,'Entry Data'!$AB:$AB,Driver_Ach!$B23&amp;Driver_Ach!$BC$8&amp;Driver_Ach!$O$9&amp;Driver_Ach!$Q$10)</f>
        <v>0</v>
      </c>
      <c r="BG23" s="6">
        <f>SUMIFS('Entry Data'!$A:$A,'Entry Data'!$AB:$AB,Driver_Ach!$B23&amp;Driver_Ach!$BC$8&amp;Driver_Ach!$S$9&amp;Driver_Ach!$S$10)</f>
        <v>0</v>
      </c>
      <c r="BH23" s="19">
        <f>SUMIFS('Entry Data'!$S:$S,'Entry Data'!$AB:$AB,Driver_Ach!$B23&amp;Driver_Ach!$BC$8&amp;Driver_Ach!$S$9&amp;Driver_Ach!$S$10)</f>
        <v>0</v>
      </c>
      <c r="BI23" s="6">
        <f>SUMIFS('Entry Data'!$A:$A,'Entry Data'!$AB:$AB,Driver_Ach!$B23&amp;Driver_Ach!$BC$8&amp;Driver_Ach!$S$9&amp;Driver_Ach!$U$10)</f>
        <v>0</v>
      </c>
      <c r="BJ23" s="6">
        <f>SUMIFS('Entry Data'!$S:$S,'Entry Data'!$AB:$AB,Driver_Ach!$B23&amp;Driver_Ach!$BC$8&amp;Driver_Ach!$S$9&amp;Driver_Ach!$U$10)</f>
        <v>0</v>
      </c>
      <c r="BK23" s="32">
        <f t="shared" si="51"/>
        <v>0</v>
      </c>
      <c r="BL23" s="32">
        <f t="shared" si="52"/>
        <v>0</v>
      </c>
      <c r="BM23" s="28">
        <f>SUMIFS('Entry Data'!$A:$A,'Entry Data'!$AB:$AB,Driver_Ach!$B23&amp;Driver_Ach!$BM$8&amp;Driver_Ach!$O$9&amp;Driver_Ach!$O$10)</f>
        <v>0</v>
      </c>
      <c r="BN23" s="19">
        <f>SUMIFS('Entry Data'!$S:$S,'Entry Data'!$AB:$AB,Driver_Ach!$B23&amp;Driver_Ach!$BM$8&amp;Driver_Ach!$O$9&amp;Driver_Ach!$O$10)</f>
        <v>0</v>
      </c>
      <c r="BO23" s="6">
        <f>SUMIFS('Entry Data'!$A:$A,'Entry Data'!$AB:$AB,Driver_Ach!$B23&amp;Driver_Ach!$BM$8&amp;Driver_Ach!$O$9&amp;Driver_Ach!$Q$10)</f>
        <v>0</v>
      </c>
      <c r="BP23" s="19">
        <f>SUMIFS('Entry Data'!$S:$S,'Entry Data'!$AB:$AB,Driver_Ach!$B23&amp;Driver_Ach!$BM$8&amp;Driver_Ach!$O$9&amp;Driver_Ach!$Q$10)</f>
        <v>0</v>
      </c>
      <c r="BQ23" s="6">
        <f>SUMIFS('Entry Data'!$A:$A,'Entry Data'!$AB:$AB,Driver_Ach!$B23&amp;Driver_Ach!$BM$8&amp;Driver_Ach!$S$9&amp;Driver_Ach!$S$10)</f>
        <v>0</v>
      </c>
      <c r="BR23" s="19">
        <f>SUMIFS('Entry Data'!$S:$S,'Entry Data'!$AB:$AB,Driver_Ach!$B23&amp;Driver_Ach!$BM$8&amp;Driver_Ach!$S$9&amp;Driver_Ach!$S$10)</f>
        <v>0</v>
      </c>
      <c r="BS23" s="6">
        <f>SUMIFS('Entry Data'!$A:$A,'Entry Data'!$AB:$AB,Driver_Ach!$B23&amp;Driver_Ach!$BM$8&amp;Driver_Ach!$S$9&amp;Driver_Ach!$U$10)</f>
        <v>0</v>
      </c>
      <c r="BT23" s="6">
        <f>SUMIFS('Entry Data'!$S:$S,'Entry Data'!$AB:$AB,Driver_Ach!$B23&amp;Driver_Ach!$BM$8&amp;Driver_Ach!$S$9&amp;Driver_Ach!$U$10)</f>
        <v>0</v>
      </c>
      <c r="BU23" s="32">
        <f t="shared" si="53"/>
        <v>0</v>
      </c>
      <c r="BV23" s="32">
        <f t="shared" si="54"/>
        <v>0</v>
      </c>
      <c r="BW23" s="28">
        <f>SUMIFS('Entry Data'!$A:$A,'Entry Data'!$AB:$AB,Driver_Ach!$B23&amp;Driver_Ach!$BW$8&amp;Driver_Ach!$O$9&amp;Driver_Ach!$O$10)</f>
        <v>0</v>
      </c>
      <c r="BX23" s="19">
        <f>SUMIFS('Entry Data'!$S:$S,'Entry Data'!$AB:$AB,Driver_Ach!$B23&amp;Driver_Ach!$BW$8&amp;Driver_Ach!$O$9&amp;Driver_Ach!$O$10)</f>
        <v>0</v>
      </c>
      <c r="BY23" s="6">
        <f>SUMIFS('Entry Data'!$A:$A,'Entry Data'!$AB:$AB,Driver_Ach!$B23&amp;Driver_Ach!$BW$8&amp;Driver_Ach!$O$9&amp;Driver_Ach!$Q$10)</f>
        <v>0</v>
      </c>
      <c r="BZ23" s="19">
        <f>SUMIFS('Entry Data'!$S:$S,'Entry Data'!$AB:$AB,Driver_Ach!$B23&amp;Driver_Ach!$BW$8&amp;Driver_Ach!$O$9&amp;Driver_Ach!$Q$10)</f>
        <v>0</v>
      </c>
      <c r="CA23" s="6">
        <f>SUMIFS('Entry Data'!$A:$A,'Entry Data'!$AB:$AB,Driver_Ach!$B23&amp;Driver_Ach!$BW$8&amp;Driver_Ach!$S$9&amp;Driver_Ach!$S$10)</f>
        <v>0</v>
      </c>
      <c r="CB23" s="19">
        <f>SUMIFS('Entry Data'!$S:$S,'Entry Data'!$AB:$AB,Driver_Ach!$B23&amp;Driver_Ach!$BW$8&amp;Driver_Ach!$S$9&amp;Driver_Ach!$S$10)</f>
        <v>0</v>
      </c>
      <c r="CC23" s="6">
        <f>SUMIFS('Entry Data'!$A:$A,'Entry Data'!$AB:$AB,Driver_Ach!$B23&amp;Driver_Ach!$BW$8&amp;Driver_Ach!$S$9&amp;Driver_Ach!$U$10)</f>
        <v>0</v>
      </c>
      <c r="CD23" s="6">
        <f>SUMIFS('Entry Data'!$S:$S,'Entry Data'!$AB:$AB,Driver_Ach!$B23&amp;Driver_Ach!$BW$8&amp;Driver_Ach!$S$9&amp;Driver_Ach!$U$10)</f>
        <v>0</v>
      </c>
      <c r="CE23" s="32">
        <f t="shared" si="55"/>
        <v>0</v>
      </c>
      <c r="CF23" s="32">
        <f t="shared" si="56"/>
        <v>0</v>
      </c>
      <c r="CG23" s="28">
        <f>SUMIFS('Entry Data'!$A:$A,'Entry Data'!$AB:$AB,Driver_Ach!$B23&amp;Driver_Ach!$CG$8&amp;Driver_Ach!$O$9&amp;Driver_Ach!$O$10)</f>
        <v>0</v>
      </c>
      <c r="CH23" s="19">
        <f>SUMIFS('Entry Data'!$S:$S,'Entry Data'!$AB:$AB,Driver_Ach!$B23&amp;Driver_Ach!$CG$8&amp;Driver_Ach!$O$9&amp;Driver_Ach!$O$10)</f>
        <v>0</v>
      </c>
      <c r="CI23" s="6">
        <f>SUMIFS('Entry Data'!$A:$A,'Entry Data'!$AB:$AB,Driver_Ach!$B23&amp;Driver_Ach!$CG$8&amp;Driver_Ach!$O$9&amp;Driver_Ach!$Q$10)</f>
        <v>0</v>
      </c>
      <c r="CJ23" s="19">
        <f>SUMIFS('Entry Data'!$S:$S,'Entry Data'!$AB:$AB,Driver_Ach!$B23&amp;Driver_Ach!$CG$8&amp;Driver_Ach!$O$9&amp;Driver_Ach!$Q$10)</f>
        <v>0</v>
      </c>
      <c r="CK23" s="6">
        <f>SUMIFS('Entry Data'!$A:$A,'Entry Data'!$AB:$AB,Driver_Ach!$B23&amp;Driver_Ach!$CG$8&amp;Driver_Ach!$S$9&amp;Driver_Ach!$S$10)</f>
        <v>0</v>
      </c>
      <c r="CL23" s="19">
        <f>SUMIFS('Entry Data'!$S:$S,'Entry Data'!$AB:$AB,Driver_Ach!$B23&amp;Driver_Ach!$CG$8&amp;Driver_Ach!$S$9&amp;Driver_Ach!$S$10)</f>
        <v>0</v>
      </c>
      <c r="CM23" s="6">
        <f>SUMIFS('Entry Data'!$A:$A,'Entry Data'!$AB:$AB,Driver_Ach!$B23&amp;Driver_Ach!$CG$8&amp;Driver_Ach!$S$9&amp;Driver_Ach!$U$10)</f>
        <v>0</v>
      </c>
      <c r="CN23" s="6">
        <f>SUMIFS('Entry Data'!$S:$S,'Entry Data'!$AB:$AB,Driver_Ach!$B23&amp;Driver_Ach!$CG$8&amp;Driver_Ach!$S$9&amp;Driver_Ach!$U$10)</f>
        <v>0</v>
      </c>
      <c r="CO23" s="32">
        <f t="shared" si="57"/>
        <v>0</v>
      </c>
      <c r="CP23" s="32">
        <f t="shared" si="58"/>
        <v>0</v>
      </c>
      <c r="CQ23" s="28">
        <f>SUMIFS('Entry Data'!$A:$A,'Entry Data'!$AB:$AB,Driver_Ach!$B23&amp;Driver_Ach!$CQ$8&amp;Driver_Ach!$O$9&amp;Driver_Ach!$O$10)</f>
        <v>0</v>
      </c>
      <c r="CR23" s="19">
        <f>SUMIFS('Entry Data'!$S:$S,'Entry Data'!$AB:$AB,Driver_Ach!$B23&amp;Driver_Ach!$CQ$8&amp;Driver_Ach!$O$9&amp;Driver_Ach!$O$10)</f>
        <v>0</v>
      </c>
      <c r="CS23" s="6">
        <f>SUMIFS('Entry Data'!$A:$A,'Entry Data'!$AB:$AB,Driver_Ach!$B23&amp;Driver_Ach!$CQ$8&amp;Driver_Ach!$O$9&amp;Driver_Ach!$Q$10)</f>
        <v>0</v>
      </c>
      <c r="CT23" s="19">
        <f>SUMIFS('Entry Data'!$S:$S,'Entry Data'!$AB:$AB,Driver_Ach!$B23&amp;Driver_Ach!$CQ$8&amp;Driver_Ach!$O$9&amp;Driver_Ach!$Q$10)</f>
        <v>0</v>
      </c>
      <c r="CU23" s="6">
        <f>SUMIFS('Entry Data'!$A:$A,'Entry Data'!$AB:$AB,Driver_Ach!$B23&amp;Driver_Ach!$CQ$8&amp;Driver_Ach!$S$9&amp;Driver_Ach!$S$10)</f>
        <v>0</v>
      </c>
      <c r="CV23" s="19">
        <f>SUMIFS('Entry Data'!$S:$S,'Entry Data'!$AB:$AB,Driver_Ach!$B23&amp;Driver_Ach!$CQ$8&amp;Driver_Ach!$S$9&amp;Driver_Ach!$S$10)</f>
        <v>0</v>
      </c>
      <c r="CW23" s="6">
        <f>SUMIFS('Entry Data'!$A:$A,'Entry Data'!$AB:$AB,Driver_Ach!$B23&amp;Driver_Ach!$CQ$8&amp;Driver_Ach!$S$9&amp;Driver_Ach!$U$10)</f>
        <v>0</v>
      </c>
      <c r="CX23" s="6">
        <f>SUMIFS('Entry Data'!$S:$S,'Entry Data'!$AB:$AB,Driver_Ach!$B23&amp;Driver_Ach!$CQ$8&amp;Driver_Ach!$S$9&amp;Driver_Ach!$U$10)</f>
        <v>0</v>
      </c>
      <c r="CY23" s="32">
        <f t="shared" si="59"/>
        <v>0</v>
      </c>
      <c r="CZ23" s="32">
        <f t="shared" si="60"/>
        <v>0</v>
      </c>
      <c r="DA23" s="28">
        <f>SUMIFS('Entry Data'!$A:$A,'Entry Data'!$AB:$AB,Driver_Ach!$B23&amp;Driver_Ach!$DA$8&amp;Driver_Ach!$O$9&amp;Driver_Ach!$O$10)</f>
        <v>0</v>
      </c>
      <c r="DB23" s="19">
        <f>SUMIFS('Entry Data'!$S:$S,'Entry Data'!$AB:$AB,Driver_Ach!$B23&amp;Driver_Ach!$DA$8&amp;Driver_Ach!$O$9&amp;Driver_Ach!$O$10)</f>
        <v>0</v>
      </c>
      <c r="DC23" s="6">
        <f>SUMIFS('Entry Data'!$A:$A,'Entry Data'!$AB:$AB,Driver_Ach!$B23&amp;Driver_Ach!$DA$8&amp;Driver_Ach!$O$9&amp;Driver_Ach!$Q$10)</f>
        <v>0</v>
      </c>
      <c r="DD23" s="19">
        <f>SUMIFS('Entry Data'!$S:$S,'Entry Data'!$AB:$AB,Driver_Ach!$B23&amp;Driver_Ach!$DA$8&amp;Driver_Ach!$O$9&amp;Driver_Ach!$Q$10)</f>
        <v>0</v>
      </c>
      <c r="DE23" s="6">
        <f>SUMIFS('Entry Data'!$A:$A,'Entry Data'!$AB:$AB,Driver_Ach!$B23&amp;Driver_Ach!$DA$8&amp;Driver_Ach!$S$9&amp;Driver_Ach!$S$10)</f>
        <v>0</v>
      </c>
      <c r="DF23" s="19">
        <f>SUMIFS('Entry Data'!$S:$S,'Entry Data'!$AB:$AB,Driver_Ach!$B23&amp;Driver_Ach!$DA$8&amp;Driver_Ach!$S$9&amp;Driver_Ach!$S$10)</f>
        <v>0</v>
      </c>
      <c r="DG23" s="6">
        <f>SUMIFS('Entry Data'!$A:$A,'Entry Data'!$AB:$AB,Driver_Ach!$B23&amp;Driver_Ach!$DA$8&amp;Driver_Ach!$S$9&amp;Driver_Ach!$U$10)</f>
        <v>0</v>
      </c>
      <c r="DH23" s="6">
        <f>SUMIFS('Entry Data'!$S:$S,'Entry Data'!$AB:$AB,Driver_Ach!$B23&amp;Driver_Ach!$DA$8&amp;Driver_Ach!$S$9&amp;Driver_Ach!$U$10)</f>
        <v>0</v>
      </c>
      <c r="DI23" s="32">
        <f t="shared" si="61"/>
        <v>0</v>
      </c>
      <c r="DJ23" s="32">
        <f t="shared" si="62"/>
        <v>0</v>
      </c>
      <c r="DK23" s="28">
        <f>SUMIFS('Entry Data'!$A:$A,'Entry Data'!$AB:$AB,Driver_Ach!$B23&amp;Driver_Ach!$DK$8&amp;Driver_Ach!$O$9&amp;Driver_Ach!$O$10)</f>
        <v>0</v>
      </c>
      <c r="DL23" s="19">
        <f>SUMIFS('Entry Data'!$S:$S,'Entry Data'!$AB:$AB,Driver_Ach!$B23&amp;Driver_Ach!$DK$8&amp;Driver_Ach!$O$9&amp;Driver_Ach!$O$10)</f>
        <v>0</v>
      </c>
      <c r="DM23" s="6">
        <f>SUMIFS('Entry Data'!$A:$A,'Entry Data'!$AB:$AB,Driver_Ach!$B23&amp;Driver_Ach!$DK$8&amp;Driver_Ach!$O$9&amp;Driver_Ach!$Q$10)</f>
        <v>0</v>
      </c>
      <c r="DN23" s="19">
        <f>SUMIFS('Entry Data'!$S:$S,'Entry Data'!$AB:$AB,Driver_Ach!$B23&amp;Driver_Ach!$DK$8&amp;Driver_Ach!$O$9&amp;Driver_Ach!$Q$10)</f>
        <v>0</v>
      </c>
      <c r="DO23" s="6">
        <f>SUMIFS('Entry Data'!$A:$A,'Entry Data'!$AB:$AB,Driver_Ach!$B23&amp;Driver_Ach!$DK$8&amp;Driver_Ach!$S$9&amp;Driver_Ach!$S$10)</f>
        <v>0</v>
      </c>
      <c r="DP23" s="19">
        <f>SUMIFS('Entry Data'!$S:$S,'Entry Data'!$AB:$AB,Driver_Ach!$B23&amp;Driver_Ach!$DK$8&amp;Driver_Ach!$S$9&amp;Driver_Ach!$S$10)</f>
        <v>0</v>
      </c>
      <c r="DQ23" s="6">
        <f>SUMIFS('Entry Data'!$A:$A,'Entry Data'!$AB:$AB,Driver_Ach!$B23&amp;Driver_Ach!$DK$8&amp;Driver_Ach!$S$9&amp;Driver_Ach!$U$10)</f>
        <v>0</v>
      </c>
      <c r="DR23" s="6">
        <f>SUMIFS('Entry Data'!$S:$S,'Entry Data'!$AB:$AB,Driver_Ach!$B23&amp;Driver_Ach!$DK$8&amp;Driver_Ach!$S$9&amp;Driver_Ach!$U$10)</f>
        <v>0</v>
      </c>
      <c r="DS23" s="32">
        <f t="shared" si="63"/>
        <v>0</v>
      </c>
      <c r="DT23" s="32">
        <f t="shared" si="64"/>
        <v>0</v>
      </c>
      <c r="DU23" s="28">
        <f>SUMIFS('Entry Data'!$A:$A,'Entry Data'!$AB:$AB,Driver_Ach!$B23&amp;Driver_Ach!$DU$8&amp;Driver_Ach!$O$9&amp;Driver_Ach!$O$10)</f>
        <v>0</v>
      </c>
      <c r="DV23" s="19">
        <f>SUMIFS('Entry Data'!$S:$S,'Entry Data'!$AB:$AB,Driver_Ach!$B23&amp;Driver_Ach!$DU$8&amp;Driver_Ach!$O$9&amp;Driver_Ach!$O$10)</f>
        <v>0</v>
      </c>
      <c r="DW23" s="6">
        <f>SUMIFS('Entry Data'!$A:$A,'Entry Data'!$AB:$AB,Driver_Ach!$B23&amp;Driver_Ach!$DU$8&amp;Driver_Ach!$O$9&amp;Driver_Ach!$Q$10)</f>
        <v>0</v>
      </c>
      <c r="DX23" s="19">
        <f>SUMIFS('Entry Data'!$S:$S,'Entry Data'!$AB:$AB,Driver_Ach!$B23&amp;Driver_Ach!$DU$8&amp;Driver_Ach!$O$9&amp;Driver_Ach!$Q$10)</f>
        <v>0</v>
      </c>
      <c r="DY23" s="6">
        <f>SUMIFS('Entry Data'!$A:$A,'Entry Data'!$AB:$AB,Driver_Ach!$B23&amp;Driver_Ach!$DU$8&amp;Driver_Ach!$S$9&amp;Driver_Ach!$S$10)</f>
        <v>0</v>
      </c>
      <c r="DZ23" s="19">
        <f>SUMIFS('Entry Data'!$S:$S,'Entry Data'!$AB:$AB,Driver_Ach!$B23&amp;Driver_Ach!$DU$8&amp;Driver_Ach!$S$9&amp;Driver_Ach!$S$10)</f>
        <v>0</v>
      </c>
      <c r="EA23" s="6">
        <f>SUMIFS('Entry Data'!$A:$A,'Entry Data'!$AB:$AB,Driver_Ach!$B23&amp;Driver_Ach!$DU$8&amp;Driver_Ach!$S$9&amp;Driver_Ach!$U$10)</f>
        <v>0</v>
      </c>
      <c r="EB23" s="6">
        <f>SUMIFS('Entry Data'!$S:$S,'Entry Data'!$AB:$AB,Driver_Ach!$B23&amp;Driver_Ach!$DU$8&amp;Driver_Ach!$S$9&amp;Driver_Ach!$U$10)</f>
        <v>0</v>
      </c>
      <c r="EC23" s="32">
        <f t="shared" si="65"/>
        <v>0</v>
      </c>
      <c r="ED23" s="32">
        <f t="shared" si="66"/>
        <v>0</v>
      </c>
      <c r="EE23" s="28">
        <f>SUMIFS('Entry Data'!$A:$A,'Entry Data'!$AB:$AB,Driver_Ach!$B23&amp;Driver_Ach!$EE$8&amp;Driver_Ach!$O$9&amp;Driver_Ach!$O$10)</f>
        <v>0</v>
      </c>
      <c r="EF23" s="19">
        <f>SUMIFS('Entry Data'!$S:$S,'Entry Data'!$AB:$AB,Driver_Ach!$B23&amp;Driver_Ach!$EE$8&amp;Driver_Ach!$O$9&amp;Driver_Ach!$O$10)</f>
        <v>0</v>
      </c>
      <c r="EG23" s="6">
        <f>SUMIFS('Entry Data'!$A:$A,'Entry Data'!$AB:$AB,Driver_Ach!$B23&amp;Driver_Ach!$EE$8&amp;Driver_Ach!$O$9&amp;Driver_Ach!$Q$10)</f>
        <v>0</v>
      </c>
      <c r="EH23" s="19">
        <f>SUMIFS('Entry Data'!$S:$S,'Entry Data'!$AB:$AB,Driver_Ach!$B23&amp;Driver_Ach!$EE$8&amp;Driver_Ach!$O$9&amp;Driver_Ach!$Q$10)</f>
        <v>0</v>
      </c>
      <c r="EI23" s="6">
        <f>SUMIFS('Entry Data'!$A:$A,'Entry Data'!$AB:$AB,Driver_Ach!$B23&amp;Driver_Ach!$EE$8&amp;Driver_Ach!$S$9&amp;Driver_Ach!$S$10)</f>
        <v>0</v>
      </c>
      <c r="EJ23" s="19">
        <f>SUMIFS('Entry Data'!$S:$S,'Entry Data'!$AB:$AB,Driver_Ach!$B23&amp;Driver_Ach!$EE$8&amp;Driver_Ach!$S$9&amp;Driver_Ach!$S$10)</f>
        <v>0</v>
      </c>
      <c r="EK23" s="6">
        <f>SUMIFS('Entry Data'!$A:$A,'Entry Data'!$AB:$AB,Driver_Ach!$B23&amp;Driver_Ach!$EE$8&amp;Driver_Ach!$S$9&amp;Driver_Ach!$U$10)</f>
        <v>0</v>
      </c>
      <c r="EL23" s="6">
        <f>SUMIFS('Entry Data'!$S:$S,'Entry Data'!$AB:$AB,Driver_Ach!$B23&amp;Driver_Ach!$EE$8&amp;Driver_Ach!$S$9&amp;Driver_Ach!$U$10)</f>
        <v>0</v>
      </c>
      <c r="EM23" s="32">
        <f t="shared" si="67"/>
        <v>0</v>
      </c>
      <c r="EN23" s="32">
        <f t="shared" si="68"/>
        <v>0</v>
      </c>
      <c r="EO23" s="28">
        <f>SUMIFS('Entry Data'!$A:$A,'Entry Data'!$AB:$AB,Driver_Ach!$B23&amp;Driver_Ach!$EO$8&amp;Driver_Ach!$O$9&amp;Driver_Ach!$O$10)</f>
        <v>0</v>
      </c>
      <c r="EP23" s="19">
        <f>SUMIFS('Entry Data'!$S:$S,'Entry Data'!$AB:$AB,Driver_Ach!$B23&amp;Driver_Ach!$EO$8&amp;Driver_Ach!$O$9&amp;Driver_Ach!$O$10)</f>
        <v>0</v>
      </c>
      <c r="EQ23" s="6">
        <f>SUMIFS('Entry Data'!$A:$A,'Entry Data'!$AB:$AB,Driver_Ach!$B23&amp;Driver_Ach!$EO$8&amp;Driver_Ach!$O$9&amp;Driver_Ach!$Q$10)</f>
        <v>0</v>
      </c>
      <c r="ER23" s="19">
        <f>SUMIFS('Entry Data'!$S:$S,'Entry Data'!$AB:$AB,Driver_Ach!$B23&amp;Driver_Ach!$EO$8&amp;Driver_Ach!$O$9&amp;Driver_Ach!$Q$10)</f>
        <v>0</v>
      </c>
      <c r="ES23" s="6">
        <f>SUMIFS('Entry Data'!$A:$A,'Entry Data'!$AB:$AB,Driver_Ach!$B23&amp;Driver_Ach!$EO$8&amp;Driver_Ach!$S$9&amp;Driver_Ach!$S$10)</f>
        <v>0</v>
      </c>
      <c r="ET23" s="19">
        <f>SUMIFS('Entry Data'!$S:$S,'Entry Data'!$AB:$AB,Driver_Ach!$B23&amp;Driver_Ach!$EO$8&amp;Driver_Ach!$S$9&amp;Driver_Ach!$S$10)</f>
        <v>0</v>
      </c>
      <c r="EU23" s="6">
        <f>SUMIFS('Entry Data'!$A:$A,'Entry Data'!$AB:$AB,Driver_Ach!$B23&amp;Driver_Ach!$EO$8&amp;Driver_Ach!$S$9&amp;Driver_Ach!$U$10)</f>
        <v>0</v>
      </c>
      <c r="EV23" s="6">
        <f>SUMIFS('Entry Data'!$S:$S,'Entry Data'!$AB:$AB,Driver_Ach!$B23&amp;Driver_Ach!$EO$8&amp;Driver_Ach!$S$9&amp;Driver_Ach!$U$10)</f>
        <v>0</v>
      </c>
      <c r="EW23" s="32">
        <f t="shared" si="69"/>
        <v>0</v>
      </c>
      <c r="EX23" s="32">
        <f t="shared" si="70"/>
        <v>0</v>
      </c>
      <c r="EY23" s="28">
        <f>SUMIFS('Entry Data'!$A:$A,'Entry Data'!$AB:$AB,Driver_Ach!$B23&amp;Driver_Ach!$EY$8&amp;Driver_Ach!$O$9&amp;Driver_Ach!$O$10)</f>
        <v>0</v>
      </c>
      <c r="EZ23" s="19">
        <f>SUMIFS('Entry Data'!$S:$S,'Entry Data'!$AB:$AB,Driver_Ach!$B23&amp;Driver_Ach!$EY$8&amp;Driver_Ach!$O$9&amp;Driver_Ach!$O$10)</f>
        <v>0</v>
      </c>
      <c r="FA23" s="6">
        <f>SUMIFS('Entry Data'!$A:$A,'Entry Data'!$AB:$AB,Driver_Ach!$B23&amp;Driver_Ach!$EY$8&amp;Driver_Ach!$O$9&amp;Driver_Ach!$Q$10)</f>
        <v>0</v>
      </c>
      <c r="FB23" s="19">
        <f>SUMIFS('Entry Data'!$S:$S,'Entry Data'!$AB:$AB,Driver_Ach!$B23&amp;Driver_Ach!$EY$8&amp;Driver_Ach!$O$9&amp;Driver_Ach!$Q$10)</f>
        <v>0</v>
      </c>
      <c r="FC23" s="6">
        <f>SUMIFS('Entry Data'!$A:$A,'Entry Data'!$AB:$AB,Driver_Ach!$B23&amp;Driver_Ach!$EY$8&amp;Driver_Ach!$S$9&amp;Driver_Ach!$S$10)</f>
        <v>0</v>
      </c>
      <c r="FD23" s="19">
        <f>SUMIFS('Entry Data'!$S:$S,'Entry Data'!$AB:$AB,Driver_Ach!$B23&amp;Driver_Ach!$EY$8&amp;Driver_Ach!$S$9&amp;Driver_Ach!$S$10)</f>
        <v>0</v>
      </c>
      <c r="FE23" s="6">
        <f>SUMIFS('Entry Data'!$A:$A,'Entry Data'!$AB:$AB,Driver_Ach!$B23&amp;Driver_Ach!$EY$8&amp;Driver_Ach!$S$9&amp;Driver_Ach!$U$10)</f>
        <v>0</v>
      </c>
      <c r="FF23" s="6">
        <f>SUMIFS('Entry Data'!$S:$S,'Entry Data'!$AB:$AB,Driver_Ach!$B23&amp;Driver_Ach!$EY$8&amp;Driver_Ach!$S$9&amp;Driver_Ach!$U$10)</f>
        <v>0</v>
      </c>
      <c r="FG23" s="32">
        <f t="shared" si="71"/>
        <v>0</v>
      </c>
      <c r="FH23" s="32">
        <f t="shared" si="72"/>
        <v>0</v>
      </c>
      <c r="FI23" s="28">
        <f>SUMIFS('Entry Data'!$A:$A,'Entry Data'!$AB:$AB,Driver_Ach!$B23&amp;Driver_Ach!$FI$8&amp;Driver_Ach!$O$9&amp;Driver_Ach!$O$10)</f>
        <v>0</v>
      </c>
      <c r="FJ23" s="19">
        <f>SUMIFS('Entry Data'!$S:$S,'Entry Data'!$AB:$AB,Driver_Ach!$B23&amp;Driver_Ach!$FI$8&amp;Driver_Ach!$O$9&amp;Driver_Ach!$O$10)</f>
        <v>0</v>
      </c>
      <c r="FK23" s="6">
        <f>SUMIFS('Entry Data'!$A:$A,'Entry Data'!$AB:$AB,Driver_Ach!$B23&amp;Driver_Ach!$FI$8&amp;Driver_Ach!$O$9&amp;Driver_Ach!$Q$10)</f>
        <v>0</v>
      </c>
      <c r="FL23" s="19">
        <f>SUMIFS('Entry Data'!$S:$S,'Entry Data'!$AB:$AB,Driver_Ach!$B23&amp;Driver_Ach!$FI$8&amp;Driver_Ach!$O$9&amp;Driver_Ach!$Q$10)</f>
        <v>0</v>
      </c>
      <c r="FM23" s="6">
        <f>SUMIFS('Entry Data'!$A:$A,'Entry Data'!$AB:$AB,Driver_Ach!$B23&amp;Driver_Ach!$FI$8&amp;Driver_Ach!$S$9&amp;Driver_Ach!$S$10)</f>
        <v>0</v>
      </c>
      <c r="FN23" s="19">
        <f>SUMIFS('Entry Data'!$S:$S,'Entry Data'!$AB:$AB,Driver_Ach!$B23&amp;Driver_Ach!$FI$8&amp;Driver_Ach!$S$9&amp;Driver_Ach!$S$10)</f>
        <v>0</v>
      </c>
      <c r="FO23" s="6">
        <f>SUMIFS('Entry Data'!$A:$A,'Entry Data'!$AB:$AB,Driver_Ach!$B23&amp;Driver_Ach!$FI$8&amp;Driver_Ach!$S$9&amp;Driver_Ach!$U$10)</f>
        <v>0</v>
      </c>
      <c r="FP23" s="6">
        <f>SUMIFS('Entry Data'!$S:$S,'Entry Data'!$AB:$AB,Driver_Ach!$B23&amp;Driver_Ach!$FI$8&amp;Driver_Ach!$S$9&amp;Driver_Ach!$U$10)</f>
        <v>0</v>
      </c>
      <c r="FQ23" s="32">
        <f t="shared" si="73"/>
        <v>0</v>
      </c>
      <c r="FR23" s="32">
        <f t="shared" si="74"/>
        <v>0</v>
      </c>
      <c r="FS23" s="28">
        <f>SUMIFS('Entry Data'!$A:$A,'Entry Data'!$AB:$AB,Driver_Ach!$B23&amp;Driver_Ach!$FS$8&amp;Driver_Ach!$O$9&amp;Driver_Ach!$O$10)</f>
        <v>0</v>
      </c>
      <c r="FT23" s="19">
        <f>SUMIFS('Entry Data'!$S:$S,'Entry Data'!$AB:$AB,Driver_Ach!$B23&amp;Driver_Ach!$FS$8&amp;Driver_Ach!$O$9&amp;Driver_Ach!$O$10)</f>
        <v>0</v>
      </c>
      <c r="FU23" s="6">
        <f>SUMIFS('Entry Data'!$A:$A,'Entry Data'!$AB:$AB,Driver_Ach!$B23&amp;Driver_Ach!$FS$8&amp;Driver_Ach!$O$9&amp;Driver_Ach!$Q$10)</f>
        <v>0</v>
      </c>
      <c r="FV23" s="19">
        <f>SUMIFS('Entry Data'!$S:$S,'Entry Data'!$AB:$AB,Driver_Ach!$B23&amp;Driver_Ach!$FS$8&amp;Driver_Ach!$O$9&amp;Driver_Ach!$Q$10)</f>
        <v>0</v>
      </c>
      <c r="FW23" s="6">
        <f>SUMIFS('Entry Data'!$A:$A,'Entry Data'!$AB:$AB,Driver_Ach!$B23&amp;Driver_Ach!$FS$8&amp;Driver_Ach!$S$9&amp;Driver_Ach!$S$10)</f>
        <v>0</v>
      </c>
      <c r="FX23" s="19">
        <f>SUMIFS('Entry Data'!$S:$S,'Entry Data'!$AB:$AB,Driver_Ach!$B23&amp;Driver_Ach!$FS$8&amp;Driver_Ach!$S$9&amp;Driver_Ach!$S$10)</f>
        <v>0</v>
      </c>
      <c r="FY23" s="6">
        <f>SUMIFS('Entry Data'!$A:$A,'Entry Data'!$AB:$AB,Driver_Ach!$B23&amp;Driver_Ach!$FS$8&amp;Driver_Ach!$S$9&amp;Driver_Ach!$U$10)</f>
        <v>0</v>
      </c>
      <c r="FZ23" s="6">
        <f>SUMIFS('Entry Data'!$S:$S,'Entry Data'!$AB:$AB,Driver_Ach!$B23&amp;Driver_Ach!$FS$8&amp;Driver_Ach!$S$9&amp;Driver_Ach!$U$10)</f>
        <v>0</v>
      </c>
      <c r="GA23" s="32">
        <f t="shared" si="75"/>
        <v>0</v>
      </c>
      <c r="GB23" s="32">
        <f t="shared" si="76"/>
        <v>0</v>
      </c>
      <c r="GC23" s="28">
        <f>SUMIFS('Entry Data'!$A:$A,'Entry Data'!$AB:$AB,Driver_Ach!$B23&amp;Driver_Ach!$GC$8&amp;Driver_Ach!$O$9&amp;Driver_Ach!$O$10)</f>
        <v>0</v>
      </c>
      <c r="GD23" s="19">
        <f>SUMIFS('Entry Data'!$S:$S,'Entry Data'!$AB:$AB,Driver_Ach!$B23&amp;Driver_Ach!$GC$8&amp;Driver_Ach!$O$9&amp;Driver_Ach!$O$10)</f>
        <v>0</v>
      </c>
      <c r="GE23" s="6">
        <f>SUMIFS('Entry Data'!$A:$A,'Entry Data'!$AB:$AB,Driver_Ach!$B23&amp;Driver_Ach!$GC$8&amp;Driver_Ach!$O$9&amp;Driver_Ach!$Q$10)</f>
        <v>0</v>
      </c>
      <c r="GF23" s="19">
        <f>SUMIFS('Entry Data'!$S:$S,'Entry Data'!$AB:$AB,Driver_Ach!$B23&amp;Driver_Ach!$GC$8&amp;Driver_Ach!$O$9&amp;Driver_Ach!$Q$10)</f>
        <v>0</v>
      </c>
      <c r="GG23" s="6">
        <f>SUMIFS('Entry Data'!$A:$A,'Entry Data'!$AB:$AB,Driver_Ach!$B23&amp;Driver_Ach!$GC$8&amp;Driver_Ach!$S$9&amp;Driver_Ach!$S$10)</f>
        <v>0</v>
      </c>
      <c r="GH23" s="19">
        <f>SUMIFS('Entry Data'!$S:$S,'Entry Data'!$AB:$AB,Driver_Ach!$B23&amp;Driver_Ach!$GC$8&amp;Driver_Ach!$S$9&amp;Driver_Ach!$S$10)</f>
        <v>0</v>
      </c>
      <c r="GI23" s="6">
        <f>SUMIFS('Entry Data'!$A:$A,'Entry Data'!$AB:$AB,Driver_Ach!$B23&amp;Driver_Ach!$GC$8&amp;Driver_Ach!$S$9&amp;Driver_Ach!$U$10)</f>
        <v>0</v>
      </c>
      <c r="GJ23" s="6">
        <f>SUMIFS('Entry Data'!$S:$S,'Entry Data'!$AB:$AB,Driver_Ach!$B23&amp;Driver_Ach!$GC$8&amp;Driver_Ach!$S$9&amp;Driver_Ach!$U$10)</f>
        <v>0</v>
      </c>
      <c r="GK23" s="32">
        <f t="shared" si="77"/>
        <v>0</v>
      </c>
      <c r="GL23" s="32">
        <f t="shared" si="78"/>
        <v>0</v>
      </c>
      <c r="GM23" s="28">
        <f>SUMIFS('Entry Data'!$A:$A,'Entry Data'!$AB:$AB,Driver_Ach!$B23&amp;Driver_Ach!$GM$8&amp;Driver_Ach!$O$9&amp;Driver_Ach!$O$10)</f>
        <v>0</v>
      </c>
      <c r="GN23" s="19">
        <f>SUMIFS('Entry Data'!$S:$S,'Entry Data'!$AB:$AB,Driver_Ach!$B23&amp;Driver_Ach!$GM$8&amp;Driver_Ach!$O$9&amp;Driver_Ach!$O$10)</f>
        <v>0</v>
      </c>
      <c r="GO23" s="6">
        <f>SUMIFS('Entry Data'!$A:$A,'Entry Data'!$AB:$AB,Driver_Ach!$B23&amp;Driver_Ach!$GM$8&amp;Driver_Ach!$O$9&amp;Driver_Ach!$Q$10)</f>
        <v>0</v>
      </c>
      <c r="GP23" s="19">
        <f>SUMIFS('Entry Data'!$S:$S,'Entry Data'!$AB:$AB,Driver_Ach!$B23&amp;Driver_Ach!$GM$8&amp;Driver_Ach!$O$9&amp;Driver_Ach!$Q$10)</f>
        <v>0</v>
      </c>
      <c r="GQ23" s="6">
        <f>SUMIFS('Entry Data'!$A:$A,'Entry Data'!$AB:$AB,Driver_Ach!$B23&amp;Driver_Ach!$GM$8&amp;Driver_Ach!$S$9&amp;Driver_Ach!$S$10)</f>
        <v>0</v>
      </c>
      <c r="GR23" s="19">
        <f>SUMIFS('Entry Data'!$S:$S,'Entry Data'!$AB:$AB,Driver_Ach!$B23&amp;Driver_Ach!$GM$8&amp;Driver_Ach!$S$9&amp;Driver_Ach!$S$10)</f>
        <v>0</v>
      </c>
      <c r="GS23" s="6">
        <f>SUMIFS('Entry Data'!$A:$A,'Entry Data'!$AB:$AB,Driver_Ach!$B23&amp;Driver_Ach!$GM$8&amp;Driver_Ach!$S$9&amp;Driver_Ach!$U$10)</f>
        <v>0</v>
      </c>
      <c r="GT23" s="6">
        <f>SUMIFS('Entry Data'!$S:$S,'Entry Data'!$AB:$AB,Driver_Ach!$B23&amp;Driver_Ach!$GM$8&amp;Driver_Ach!$S$9&amp;Driver_Ach!$U$10)</f>
        <v>0</v>
      </c>
      <c r="GU23" s="32">
        <f t="shared" si="79"/>
        <v>0</v>
      </c>
      <c r="GV23" s="32">
        <f t="shared" si="80"/>
        <v>0</v>
      </c>
      <c r="GW23" s="28">
        <f>SUMIFS('Entry Data'!$A:$A,'Entry Data'!$AB:$AB,Driver_Ach!$B23&amp;Driver_Ach!$GW$8&amp;Driver_Ach!$O$9&amp;Driver_Ach!$O$10)</f>
        <v>0</v>
      </c>
      <c r="GX23" s="19">
        <f>SUMIFS('Entry Data'!$S:$S,'Entry Data'!$AB:$AB,Driver_Ach!$B23&amp;Driver_Ach!$GW$8&amp;Driver_Ach!$O$9&amp;Driver_Ach!$O$10)</f>
        <v>0</v>
      </c>
      <c r="GY23" s="6">
        <f>SUMIFS('Entry Data'!$A:$A,'Entry Data'!$AB:$AB,Driver_Ach!$B23&amp;Driver_Ach!$GW$8&amp;Driver_Ach!$O$9&amp;Driver_Ach!$Q$10)</f>
        <v>0</v>
      </c>
      <c r="GZ23" s="19">
        <f>SUMIFS('Entry Data'!$S:$S,'Entry Data'!$AB:$AB,Driver_Ach!$B23&amp;Driver_Ach!$GW$8&amp;Driver_Ach!$O$9&amp;Driver_Ach!$Q$10)</f>
        <v>0</v>
      </c>
      <c r="HA23" s="6">
        <f>SUMIFS('Entry Data'!$A:$A,'Entry Data'!$AB:$AB,Driver_Ach!$B23&amp;Driver_Ach!$GW$8&amp;Driver_Ach!$S$9&amp;Driver_Ach!$S$10)</f>
        <v>0</v>
      </c>
      <c r="HB23" s="19">
        <f>SUMIFS('Entry Data'!$S:$S,'Entry Data'!$AB:$AB,Driver_Ach!$B23&amp;Driver_Ach!$GW$8&amp;Driver_Ach!$S$9&amp;Driver_Ach!$S$10)</f>
        <v>0</v>
      </c>
      <c r="HC23" s="6">
        <f>SUMIFS('Entry Data'!$A:$A,'Entry Data'!$AB:$AB,Driver_Ach!$B23&amp;Driver_Ach!$GW$8&amp;Driver_Ach!$S$9&amp;Driver_Ach!$U$10)</f>
        <v>0</v>
      </c>
      <c r="HD23" s="6">
        <f>SUMIFS('Entry Data'!$S:$S,'Entry Data'!$AB:$AB,Driver_Ach!$B23&amp;Driver_Ach!$GW$8&amp;Driver_Ach!$S$9&amp;Driver_Ach!$U$10)</f>
        <v>0</v>
      </c>
      <c r="HE23" s="32">
        <f t="shared" si="81"/>
        <v>0</v>
      </c>
      <c r="HF23" s="32">
        <f t="shared" si="82"/>
        <v>0</v>
      </c>
      <c r="HG23" s="28">
        <f>SUMIFS('Entry Data'!$A:$A,'Entry Data'!$AB:$AB,Driver_Ach!$B23&amp;Driver_Ach!$HG$8&amp;Driver_Ach!$O$9&amp;Driver_Ach!$O$10)</f>
        <v>0</v>
      </c>
      <c r="HH23" s="19">
        <f>SUMIFS('Entry Data'!$S:$S,'Entry Data'!$AB:$AB,Driver_Ach!$B23&amp;Driver_Ach!$HG$8&amp;Driver_Ach!$O$9&amp;Driver_Ach!$O$10)</f>
        <v>0</v>
      </c>
      <c r="HI23" s="6">
        <f>SUMIFS('Entry Data'!$A:$A,'Entry Data'!$AB:$AB,Driver_Ach!$B23&amp;Driver_Ach!$HG$8&amp;Driver_Ach!$O$9&amp;Driver_Ach!$Q$10)</f>
        <v>0</v>
      </c>
      <c r="HJ23" s="19">
        <f>SUMIFS('Entry Data'!$S:$S,'Entry Data'!$AB:$AB,Driver_Ach!$B23&amp;Driver_Ach!$HG$8&amp;Driver_Ach!$O$9&amp;Driver_Ach!$Q$10)</f>
        <v>0</v>
      </c>
      <c r="HK23" s="6">
        <f>SUMIFS('Entry Data'!$A:$A,'Entry Data'!$AB:$AB,Driver_Ach!$B23&amp;Driver_Ach!$HG$8&amp;Driver_Ach!$S$9&amp;Driver_Ach!$S$10)</f>
        <v>0</v>
      </c>
      <c r="HL23" s="19">
        <f>SUMIFS('Entry Data'!$S:$S,'Entry Data'!$AB:$AB,Driver_Ach!$B23&amp;Driver_Ach!$HG$8&amp;Driver_Ach!$S$9&amp;Driver_Ach!$S$10)</f>
        <v>0</v>
      </c>
      <c r="HM23" s="6">
        <f>SUMIFS('Entry Data'!$A:$A,'Entry Data'!$AB:$AB,Driver_Ach!$B23&amp;Driver_Ach!$HG$8&amp;Driver_Ach!$S$9&amp;Driver_Ach!$U$10)</f>
        <v>0</v>
      </c>
      <c r="HN23" s="6">
        <f>SUMIFS('Entry Data'!$S:$S,'Entry Data'!$AB:$AB,Driver_Ach!$B23&amp;Driver_Ach!$HG$8&amp;Driver_Ach!$S$9&amp;Driver_Ach!$U$10)</f>
        <v>0</v>
      </c>
      <c r="HO23" s="32">
        <f t="shared" si="83"/>
        <v>0</v>
      </c>
      <c r="HP23" s="32">
        <f t="shared" si="84"/>
        <v>0</v>
      </c>
      <c r="HQ23" s="28">
        <f>SUMIFS('Entry Data'!$A:$A,'Entry Data'!$AB:$AB,Driver_Ach!$B23&amp;Driver_Ach!$HQ$8&amp;Driver_Ach!$O$9&amp;Driver_Ach!$O$10)</f>
        <v>0</v>
      </c>
      <c r="HR23" s="19">
        <f>SUMIFS('Entry Data'!$S:$S,'Entry Data'!$AB:$AB,Driver_Ach!$B23&amp;Driver_Ach!$HQ$8&amp;Driver_Ach!$O$9&amp;Driver_Ach!$O$10)</f>
        <v>0</v>
      </c>
      <c r="HS23" s="6">
        <f>SUMIFS('Entry Data'!$A:$A,'Entry Data'!$AB:$AB,Driver_Ach!$B23&amp;Driver_Ach!$HQ$8&amp;Driver_Ach!$O$9&amp;Driver_Ach!$Q$10)</f>
        <v>0</v>
      </c>
      <c r="HT23" s="19">
        <f>SUMIFS('Entry Data'!$S:$S,'Entry Data'!$AB:$AB,Driver_Ach!$B23&amp;Driver_Ach!$HQ$8&amp;Driver_Ach!$O$9&amp;Driver_Ach!$Q$10)</f>
        <v>0</v>
      </c>
      <c r="HU23" s="6">
        <f>SUMIFS('Entry Data'!$A:$A,'Entry Data'!$AB:$AB,Driver_Ach!$B23&amp;Driver_Ach!$HQ$8&amp;Driver_Ach!$S$9&amp;Driver_Ach!$S$10)</f>
        <v>0</v>
      </c>
      <c r="HV23" s="19">
        <f>SUMIFS('Entry Data'!$S:$S,'Entry Data'!$AB:$AB,Driver_Ach!$B23&amp;Driver_Ach!$HQ$8&amp;Driver_Ach!$S$9&amp;Driver_Ach!$S$10)</f>
        <v>0</v>
      </c>
      <c r="HW23" s="6">
        <f>SUMIFS('Entry Data'!$A:$A,'Entry Data'!$AB:$AB,Driver_Ach!$B23&amp;Driver_Ach!$HQ$8&amp;Driver_Ach!$S$9&amp;Driver_Ach!$U$10)</f>
        <v>0</v>
      </c>
      <c r="HX23" s="6">
        <f>SUMIFS('Entry Data'!$S:$S,'Entry Data'!$AB:$AB,Driver_Ach!$B23&amp;Driver_Ach!$HQ$8&amp;Driver_Ach!$S$9&amp;Driver_Ach!$U$10)</f>
        <v>0</v>
      </c>
      <c r="HY23" s="32">
        <f t="shared" si="85"/>
        <v>0</v>
      </c>
      <c r="HZ23" s="32">
        <f t="shared" si="86"/>
        <v>0</v>
      </c>
      <c r="IA23" s="28">
        <f>SUMIFS('Entry Data'!$A:$A,'Entry Data'!$AB:$AB,Driver_Ach!$B23&amp;Driver_Ach!$IA$8&amp;Driver_Ach!$O$9&amp;Driver_Ach!$O$10)</f>
        <v>0</v>
      </c>
      <c r="IB23" s="19">
        <f>SUMIFS('Entry Data'!$S:$S,'Entry Data'!$AB:$AB,Driver_Ach!$B23&amp;Driver_Ach!$IA$8&amp;Driver_Ach!$O$9&amp;Driver_Ach!$O$10)</f>
        <v>0</v>
      </c>
      <c r="IC23" s="6">
        <f>SUMIFS('Entry Data'!$A:$A,'Entry Data'!$AB:$AB,Driver_Ach!$B23&amp;Driver_Ach!$IA$8&amp;Driver_Ach!$O$9&amp;Driver_Ach!$Q$10)</f>
        <v>0</v>
      </c>
      <c r="ID23" s="19">
        <f>SUMIFS('Entry Data'!$S:$S,'Entry Data'!$AB:$AB,Driver_Ach!$B23&amp;Driver_Ach!$IA$8&amp;Driver_Ach!$O$9&amp;Driver_Ach!$Q$10)</f>
        <v>0</v>
      </c>
      <c r="IE23" s="6">
        <f>SUMIFS('Entry Data'!$A:$A,'Entry Data'!$AB:$AB,Driver_Ach!$B23&amp;Driver_Ach!$IA$8&amp;Driver_Ach!$S$9&amp;Driver_Ach!$S$10)</f>
        <v>0</v>
      </c>
      <c r="IF23" s="19">
        <f>SUMIFS('Entry Data'!$S:$S,'Entry Data'!$AB:$AB,Driver_Ach!$B23&amp;Driver_Ach!$IA$8&amp;Driver_Ach!$S$9&amp;Driver_Ach!$S$10)</f>
        <v>0</v>
      </c>
      <c r="IG23" s="6">
        <f>SUMIFS('Entry Data'!$A:$A,'Entry Data'!$AB:$AB,Driver_Ach!$B23&amp;Driver_Ach!$IA$8&amp;Driver_Ach!$S$9&amp;Driver_Ach!$U$10)</f>
        <v>0</v>
      </c>
      <c r="IH23" s="6">
        <f>SUMIFS('Entry Data'!$S:$S,'Entry Data'!$AB:$AB,Driver_Ach!$B23&amp;Driver_Ach!$IA$8&amp;Driver_Ach!$S$9&amp;Driver_Ach!$U$10)</f>
        <v>0</v>
      </c>
      <c r="II23" s="32">
        <f t="shared" si="87"/>
        <v>0</v>
      </c>
      <c r="IJ23" s="32">
        <f t="shared" si="88"/>
        <v>0</v>
      </c>
      <c r="IK23" s="28">
        <f>SUMIFS('Entry Data'!$A:$A,'Entry Data'!$AB:$AB,Driver_Ach!$B23&amp;Driver_Ach!$IK$8&amp;Driver_Ach!$O$9&amp;Driver_Ach!$O$10)</f>
        <v>0</v>
      </c>
      <c r="IL23" s="19">
        <f>SUMIFS('Entry Data'!$S:$S,'Entry Data'!$AB:$AB,Driver_Ach!$B23&amp;Driver_Ach!$IK$8&amp;Driver_Ach!$O$9&amp;Driver_Ach!$O$10)</f>
        <v>0</v>
      </c>
      <c r="IM23" s="6">
        <f>SUMIFS('Entry Data'!$A:$A,'Entry Data'!$AB:$AB,Driver_Ach!$B23&amp;Driver_Ach!$IK$8&amp;Driver_Ach!$O$9&amp;Driver_Ach!$Q$10)</f>
        <v>0</v>
      </c>
      <c r="IN23" s="19">
        <f>SUMIFS('Entry Data'!$S:$S,'Entry Data'!$AB:$AB,Driver_Ach!$B23&amp;Driver_Ach!$IK$8&amp;Driver_Ach!$O$9&amp;Driver_Ach!$Q$10)</f>
        <v>0</v>
      </c>
      <c r="IO23" s="6">
        <f>SUMIFS('Entry Data'!$A:$A,'Entry Data'!$AB:$AB,Driver_Ach!$B23&amp;Driver_Ach!$IK$8&amp;Driver_Ach!$S$9&amp;Driver_Ach!$S$10)</f>
        <v>0</v>
      </c>
      <c r="IP23" s="19">
        <f>SUMIFS('Entry Data'!$S:$S,'Entry Data'!$AB:$AB,Driver_Ach!$B23&amp;Driver_Ach!$IK$8&amp;Driver_Ach!$S$9&amp;Driver_Ach!$S$10)</f>
        <v>0</v>
      </c>
      <c r="IQ23" s="6">
        <f>SUMIFS('Entry Data'!$A:$A,'Entry Data'!$AB:$AB,Driver_Ach!$B23&amp;Driver_Ach!$IK$8&amp;Driver_Ach!$S$9&amp;Driver_Ach!$U$10)</f>
        <v>0</v>
      </c>
      <c r="IR23" s="6">
        <f>SUMIFS('Entry Data'!$S:$S,'Entry Data'!$AB:$AB,Driver_Ach!$B23&amp;Driver_Ach!$IK$8&amp;Driver_Ach!$S$9&amp;Driver_Ach!$U$10)</f>
        <v>0</v>
      </c>
      <c r="IS23" s="32">
        <f t="shared" si="89"/>
        <v>0</v>
      </c>
      <c r="IT23" s="32">
        <f t="shared" si="90"/>
        <v>0</v>
      </c>
      <c r="IU23" s="28">
        <f>SUMIFS('Entry Data'!$A:$A,'Entry Data'!$AB:$AB,Driver_Ach!$B23&amp;Driver_Ach!$IU$8&amp;Driver_Ach!$O$9&amp;Driver_Ach!$O$10)</f>
        <v>0</v>
      </c>
      <c r="IV23" s="19">
        <f>SUMIFS('Entry Data'!$S:$S,'Entry Data'!$AB:$AB,Driver_Ach!$B23&amp;Driver_Ach!$IU$8&amp;Driver_Ach!$O$9&amp;Driver_Ach!$O$10)</f>
        <v>0</v>
      </c>
      <c r="IW23" s="6">
        <f>SUMIFS('Entry Data'!$A:$A,'Entry Data'!$AB:$AB,Driver_Ach!$B23&amp;Driver_Ach!$IU$8&amp;Driver_Ach!$O$9&amp;Driver_Ach!$Q$10)</f>
        <v>0</v>
      </c>
      <c r="IX23" s="19">
        <f>SUMIFS('Entry Data'!$S:$S,'Entry Data'!$AB:$AB,Driver_Ach!$B23&amp;Driver_Ach!$IU$8&amp;Driver_Ach!$O$9&amp;Driver_Ach!$Q$10)</f>
        <v>0</v>
      </c>
      <c r="IY23" s="6">
        <f>SUMIFS('Entry Data'!$A:$A,'Entry Data'!$AB:$AB,Driver_Ach!$B23&amp;Driver_Ach!$IU$8&amp;Driver_Ach!$S$9&amp;Driver_Ach!$S$10)</f>
        <v>0</v>
      </c>
      <c r="IZ23" s="19">
        <f>SUMIFS('Entry Data'!$S:$S,'Entry Data'!$AB:$AB,Driver_Ach!$B23&amp;Driver_Ach!$IU$8&amp;Driver_Ach!$S$9&amp;Driver_Ach!$S$10)</f>
        <v>0</v>
      </c>
      <c r="JA23" s="6">
        <f>SUMIFS('Entry Data'!$A:$A,'Entry Data'!$AB:$AB,Driver_Ach!$B23&amp;Driver_Ach!$IU$8&amp;Driver_Ach!$S$9&amp;Driver_Ach!$U$10)</f>
        <v>0</v>
      </c>
      <c r="JB23" s="6">
        <f>SUMIFS('Entry Data'!$S:$S,'Entry Data'!$AB:$AB,Driver_Ach!$B23&amp;Driver_Ach!$IU$8&amp;Driver_Ach!$S$9&amp;Driver_Ach!$U$10)</f>
        <v>0</v>
      </c>
      <c r="JC23" s="32">
        <f t="shared" si="91"/>
        <v>0</v>
      </c>
      <c r="JD23" s="32">
        <f t="shared" si="92"/>
        <v>0</v>
      </c>
      <c r="JE23" s="28">
        <f>SUMIFS('Entry Data'!$A:$A,'Entry Data'!$AB:$AB,Driver_Ach!$B23&amp;Driver_Ach!$JE$8&amp;Driver_Ach!$O$9&amp;Driver_Ach!$O$10)</f>
        <v>0</v>
      </c>
      <c r="JF23" s="19">
        <f>SUMIFS('Entry Data'!$S:$S,'Entry Data'!$AB:$AB,Driver_Ach!$B23&amp;Driver_Ach!$JE$8&amp;Driver_Ach!$O$9&amp;Driver_Ach!$O$10)</f>
        <v>0</v>
      </c>
      <c r="JG23" s="6">
        <f>SUMIFS('Entry Data'!$A:$A,'Entry Data'!$AB:$AB,Driver_Ach!$B23&amp;Driver_Ach!$JE$8&amp;Driver_Ach!$O$9&amp;Driver_Ach!$Q$10)</f>
        <v>0</v>
      </c>
      <c r="JH23" s="19">
        <f>SUMIFS('Entry Data'!$S:$S,'Entry Data'!$AB:$AB,Driver_Ach!$B23&amp;Driver_Ach!$JE$8&amp;Driver_Ach!$O$9&amp;Driver_Ach!$Q$10)</f>
        <v>0</v>
      </c>
      <c r="JI23" s="6">
        <f>SUMIFS('Entry Data'!$A:$A,'Entry Data'!$AB:$AB,Driver_Ach!$B23&amp;Driver_Ach!$JE$8&amp;Driver_Ach!$S$9&amp;Driver_Ach!$S$10)</f>
        <v>0</v>
      </c>
      <c r="JJ23" s="19">
        <f>SUMIFS('Entry Data'!$S:$S,'Entry Data'!$AB:$AB,Driver_Ach!$B23&amp;Driver_Ach!$JE$8&amp;Driver_Ach!$S$9&amp;Driver_Ach!$S$10)</f>
        <v>0</v>
      </c>
      <c r="JK23" s="6">
        <f>SUMIFS('Entry Data'!$A:$A,'Entry Data'!$AB:$AB,Driver_Ach!$B23&amp;Driver_Ach!$JE$8&amp;Driver_Ach!$S$9&amp;Driver_Ach!$U$10)</f>
        <v>0</v>
      </c>
      <c r="JL23" s="6">
        <f>SUMIFS('Entry Data'!$S:$S,'Entry Data'!$AB:$AB,Driver_Ach!$B23&amp;Driver_Ach!$JE$8&amp;Driver_Ach!$S$9&amp;Driver_Ach!$U$10)</f>
        <v>0</v>
      </c>
      <c r="JM23" s="32">
        <f t="shared" si="93"/>
        <v>0</v>
      </c>
      <c r="JN23" s="32">
        <f t="shared" si="94"/>
        <v>0</v>
      </c>
      <c r="JO23" s="28">
        <f>SUMIFS('Entry Data'!$A:$A,'Entry Data'!$AB:$AB,Driver_Ach!$B23&amp;Driver_Ach!$JO$8&amp;Driver_Ach!$O$9&amp;Driver_Ach!$O$10)</f>
        <v>0</v>
      </c>
      <c r="JP23" s="19">
        <f>SUMIFS('Entry Data'!$S:$S,'Entry Data'!$AB:$AB,Driver_Ach!$B23&amp;Driver_Ach!$JO$8&amp;Driver_Ach!$O$9&amp;Driver_Ach!$O$10)</f>
        <v>0</v>
      </c>
      <c r="JQ23" s="6">
        <f>SUMIFS('Entry Data'!$A:$A,'Entry Data'!$AB:$AB,Driver_Ach!$B23&amp;Driver_Ach!$JO$8&amp;Driver_Ach!$O$9&amp;Driver_Ach!$Q$10)</f>
        <v>0</v>
      </c>
      <c r="JR23" s="19">
        <f>SUMIFS('Entry Data'!$S:$S,'Entry Data'!$AB:$AB,Driver_Ach!$B23&amp;Driver_Ach!$JO$8&amp;Driver_Ach!$O$9&amp;Driver_Ach!$Q$10)</f>
        <v>0</v>
      </c>
      <c r="JS23" s="6">
        <f>SUMIFS('Entry Data'!$A:$A,'Entry Data'!$AB:$AB,Driver_Ach!$B23&amp;Driver_Ach!$JO$8&amp;Driver_Ach!$S$9&amp;Driver_Ach!$S$10)</f>
        <v>0</v>
      </c>
      <c r="JT23" s="19">
        <f>SUMIFS('Entry Data'!$S:$S,'Entry Data'!$AB:$AB,Driver_Ach!$B23&amp;Driver_Ach!$JO$8&amp;Driver_Ach!$S$9&amp;Driver_Ach!$S$10)</f>
        <v>0</v>
      </c>
      <c r="JU23" s="6">
        <f>SUMIFS('Entry Data'!$A:$A,'Entry Data'!$AB:$AB,Driver_Ach!$B23&amp;Driver_Ach!$JO$8&amp;Driver_Ach!$S$9&amp;Driver_Ach!$U$10)</f>
        <v>0</v>
      </c>
      <c r="JV23" s="6">
        <f>SUMIFS('Entry Data'!$S:$S,'Entry Data'!$AB:$AB,Driver_Ach!$B23&amp;Driver_Ach!$JO$8&amp;Driver_Ach!$S$9&amp;Driver_Ach!$U$10)</f>
        <v>0</v>
      </c>
      <c r="JW23" s="32">
        <f t="shared" si="95"/>
        <v>0</v>
      </c>
      <c r="JX23" s="32">
        <f t="shared" si="96"/>
        <v>0</v>
      </c>
      <c r="JY23" s="28">
        <f>SUMIFS('Entry Data'!$A:$A,'Entry Data'!$AB:$AB,Driver_Ach!$B23&amp;Driver_Ach!$JY$8&amp;Driver_Ach!$O$9&amp;Driver_Ach!$O$10)</f>
        <v>0</v>
      </c>
      <c r="JZ23" s="19">
        <f>SUMIFS('Entry Data'!$S:$S,'Entry Data'!$AB:$AB,Driver_Ach!$B23&amp;Driver_Ach!$JY$8&amp;Driver_Ach!$O$9&amp;Driver_Ach!$O$10)</f>
        <v>0</v>
      </c>
      <c r="KA23" s="6">
        <f>SUMIFS('Entry Data'!$A:$A,'Entry Data'!$AB:$AB,Driver_Ach!$B23&amp;Driver_Ach!$JY$8&amp;Driver_Ach!$O$9&amp;Driver_Ach!$Q$10)</f>
        <v>0</v>
      </c>
      <c r="KB23" s="19">
        <f>SUMIFS('Entry Data'!$S:$S,'Entry Data'!$AB:$AB,Driver_Ach!$B23&amp;Driver_Ach!$JY$8&amp;Driver_Ach!$O$9&amp;Driver_Ach!$Q$10)</f>
        <v>0</v>
      </c>
      <c r="KC23" s="6">
        <f>SUMIFS('Entry Data'!$A:$A,'Entry Data'!$AB:$AB,Driver_Ach!$B23&amp;Driver_Ach!$JY$8&amp;Driver_Ach!$S$9&amp;Driver_Ach!$S$10)</f>
        <v>0</v>
      </c>
      <c r="KD23" s="19">
        <f>SUMIFS('Entry Data'!$S:$S,'Entry Data'!$AB:$AB,Driver_Ach!$B23&amp;Driver_Ach!$JY$8&amp;Driver_Ach!$S$9&amp;Driver_Ach!$S$10)</f>
        <v>0</v>
      </c>
      <c r="KE23" s="6">
        <f>SUMIFS('Entry Data'!$A:$A,'Entry Data'!$AB:$AB,Driver_Ach!$B23&amp;Driver_Ach!$JY$8&amp;Driver_Ach!$S$9&amp;Driver_Ach!$U$10)</f>
        <v>0</v>
      </c>
      <c r="KF23" s="6">
        <f>SUMIFS('Entry Data'!$S:$S,'Entry Data'!$AB:$AB,Driver_Ach!$B23&amp;Driver_Ach!$JY$8&amp;Driver_Ach!$S$9&amp;Driver_Ach!$U$10)</f>
        <v>0</v>
      </c>
      <c r="KG23" s="32">
        <f t="shared" si="97"/>
        <v>0</v>
      </c>
      <c r="KH23" s="32">
        <f t="shared" si="98"/>
        <v>0</v>
      </c>
      <c r="KI23" s="28">
        <f>SUMIFS('Entry Data'!$A:$A,'Entry Data'!$AB:$AB,Driver_Ach!$B23&amp;Driver_Ach!$KI$8&amp;Driver_Ach!$O$9&amp;Driver_Ach!$O$10)</f>
        <v>0</v>
      </c>
      <c r="KJ23" s="19">
        <f>SUMIFS('Entry Data'!$S:$S,'Entry Data'!$AB:$AB,Driver_Ach!$B23&amp;Driver_Ach!$KI$8&amp;Driver_Ach!$O$9&amp;Driver_Ach!$O$10)</f>
        <v>0</v>
      </c>
      <c r="KK23" s="6">
        <f>SUMIFS('Entry Data'!$A:$A,'Entry Data'!$AB:$AB,Driver_Ach!$B23&amp;Driver_Ach!$KI$8&amp;Driver_Ach!$O$9&amp;Driver_Ach!$Q$10)</f>
        <v>0</v>
      </c>
      <c r="KL23" s="19">
        <f>SUMIFS('Entry Data'!$S:$S,'Entry Data'!$AB:$AB,Driver_Ach!$B23&amp;Driver_Ach!$KI$8&amp;Driver_Ach!$O$9&amp;Driver_Ach!$Q$10)</f>
        <v>0</v>
      </c>
      <c r="KM23" s="6">
        <f>SUMIFS('Entry Data'!$A:$A,'Entry Data'!$AB:$AB,Driver_Ach!$B23&amp;Driver_Ach!$KI$8&amp;Driver_Ach!$S$9&amp;Driver_Ach!$S$10)</f>
        <v>0</v>
      </c>
      <c r="KN23" s="19">
        <f>SUMIFS('Entry Data'!$S:$S,'Entry Data'!$AB:$AB,Driver_Ach!$B23&amp;Driver_Ach!$KI$8&amp;Driver_Ach!$S$9&amp;Driver_Ach!$S$10)</f>
        <v>0</v>
      </c>
      <c r="KO23" s="6">
        <f>SUMIFS('Entry Data'!$A:$A,'Entry Data'!$AB:$AB,Driver_Ach!$B23&amp;Driver_Ach!$KI$8&amp;Driver_Ach!$S$9&amp;Driver_Ach!$U$10)</f>
        <v>0</v>
      </c>
      <c r="KP23" s="6">
        <f>SUMIFS('Entry Data'!$S:$S,'Entry Data'!$AB:$AB,Driver_Ach!$B23&amp;Driver_Ach!$KI$8&amp;Driver_Ach!$S$9&amp;Driver_Ach!$U$10)</f>
        <v>0</v>
      </c>
      <c r="KQ23" s="32">
        <f t="shared" si="99"/>
        <v>0</v>
      </c>
      <c r="KR23" s="32">
        <f t="shared" si="100"/>
        <v>0</v>
      </c>
      <c r="KS23" s="28">
        <f>SUMIFS('Entry Data'!$A:$A,'Entry Data'!$AB:$AB,Driver_Ach!$B23&amp;Driver_Ach!$KS$8&amp;Driver_Ach!$O$9&amp;Driver_Ach!$O$10)</f>
        <v>0</v>
      </c>
      <c r="KT23" s="19">
        <f>SUMIFS('Entry Data'!$S:$S,'Entry Data'!$AB:$AB,Driver_Ach!$B23&amp;Driver_Ach!$KS$8&amp;Driver_Ach!$O$9&amp;Driver_Ach!$O$10)</f>
        <v>0</v>
      </c>
      <c r="KU23" s="6">
        <f>SUMIFS('Entry Data'!$A:$A,'Entry Data'!$AB:$AB,Driver_Ach!$B23&amp;Driver_Ach!$KS$8&amp;Driver_Ach!$O$9&amp;Driver_Ach!$Q$10)</f>
        <v>0</v>
      </c>
      <c r="KV23" s="19">
        <f>SUMIFS('Entry Data'!$S:$S,'Entry Data'!$AB:$AB,Driver_Ach!$B23&amp;Driver_Ach!$KS$8&amp;Driver_Ach!$O$9&amp;Driver_Ach!$Q$10)</f>
        <v>0</v>
      </c>
      <c r="KW23" s="6">
        <f>SUMIFS('Entry Data'!$A:$A,'Entry Data'!$AB:$AB,Driver_Ach!$B23&amp;Driver_Ach!$KS$8&amp;Driver_Ach!$S$9&amp;Driver_Ach!$S$10)</f>
        <v>0</v>
      </c>
      <c r="KX23" s="19">
        <f>SUMIFS('Entry Data'!$S:$S,'Entry Data'!$AB:$AB,Driver_Ach!$B23&amp;Driver_Ach!$KS$8&amp;Driver_Ach!$S$9&amp;Driver_Ach!$S$10)</f>
        <v>0</v>
      </c>
      <c r="KY23" s="6">
        <f>SUMIFS('Entry Data'!$A:$A,'Entry Data'!$AB:$AB,Driver_Ach!$B23&amp;Driver_Ach!$KS$8&amp;Driver_Ach!$S$9&amp;Driver_Ach!$U$10)</f>
        <v>0</v>
      </c>
      <c r="KZ23" s="6">
        <f>SUMIFS('Entry Data'!$S:$S,'Entry Data'!$AB:$AB,Driver_Ach!$B23&amp;Driver_Ach!$KS$8&amp;Driver_Ach!$S$9&amp;Driver_Ach!$U$10)</f>
        <v>0</v>
      </c>
      <c r="LA23" s="32">
        <f t="shared" si="101"/>
        <v>0</v>
      </c>
      <c r="LB23" s="32">
        <f t="shared" si="102"/>
        <v>0</v>
      </c>
      <c r="LC23" s="28">
        <f>SUMIFS('Entry Data'!$A:$A,'Entry Data'!$AB:$AB,Driver_Ach!$B23&amp;Driver_Ach!$LC$8&amp;Driver_Ach!$O$9&amp;Driver_Ach!$O$10)</f>
        <v>0</v>
      </c>
      <c r="LD23" s="19">
        <f>SUMIFS('Entry Data'!$S:$S,'Entry Data'!$AB:$AB,Driver_Ach!$B23&amp;Driver_Ach!$LC$8&amp;Driver_Ach!$O$9&amp;Driver_Ach!$O$10)</f>
        <v>0</v>
      </c>
      <c r="LE23" s="6">
        <f>SUMIFS('Entry Data'!$A:$A,'Entry Data'!$AB:$AB,Driver_Ach!$B23&amp;Driver_Ach!$LC$8&amp;Driver_Ach!$O$9&amp;Driver_Ach!$Q$10)</f>
        <v>0</v>
      </c>
      <c r="LF23" s="19">
        <f>SUMIFS('Entry Data'!$S:$S,'Entry Data'!$AB:$AB,Driver_Ach!$B23&amp;Driver_Ach!$LC$8&amp;Driver_Ach!$O$9&amp;Driver_Ach!$Q$10)</f>
        <v>0</v>
      </c>
      <c r="LG23" s="6">
        <f>SUMIFS('Entry Data'!$A:$A,'Entry Data'!$AB:$AB,Driver_Ach!$B23&amp;Driver_Ach!$LC$8&amp;Driver_Ach!$S$9&amp;Driver_Ach!$S$10)</f>
        <v>0</v>
      </c>
      <c r="LH23" s="19">
        <f>SUMIFS('Entry Data'!$S:$S,'Entry Data'!$AB:$AB,Driver_Ach!$B23&amp;Driver_Ach!$LC$8&amp;Driver_Ach!$S$9&amp;Driver_Ach!$S$10)</f>
        <v>0</v>
      </c>
      <c r="LI23" s="6">
        <f>SUMIFS('Entry Data'!$A:$A,'Entry Data'!$AB:$AB,Driver_Ach!$B23&amp;Driver_Ach!$LC$8&amp;Driver_Ach!$S$9&amp;Driver_Ach!$U$10)</f>
        <v>0</v>
      </c>
      <c r="LJ23" s="6">
        <f>SUMIFS('Entry Data'!$S:$S,'Entry Data'!$AB:$AB,Driver_Ach!$B23&amp;Driver_Ach!$LC$8&amp;Driver_Ach!$S$9&amp;Driver_Ach!$U$10)</f>
        <v>0</v>
      </c>
      <c r="LK23" s="32">
        <f t="shared" si="103"/>
        <v>0</v>
      </c>
      <c r="LL23" s="32">
        <f t="shared" si="104"/>
        <v>0</v>
      </c>
    </row>
    <row r="24" spans="1:324" x14ac:dyDescent="0.2">
      <c r="A24" s="3">
        <v>13</v>
      </c>
      <c r="B24" s="31" t="s">
        <v>203</v>
      </c>
      <c r="C24" s="3"/>
      <c r="D24" s="6">
        <f t="shared" si="33"/>
        <v>0</v>
      </c>
      <c r="E24" s="6">
        <f t="shared" si="34"/>
        <v>0</v>
      </c>
      <c r="F24" s="6">
        <f t="shared" si="35"/>
        <v>0</v>
      </c>
      <c r="G24" s="6">
        <f t="shared" si="36"/>
        <v>0</v>
      </c>
      <c r="H24" s="6">
        <f t="shared" si="37"/>
        <v>0</v>
      </c>
      <c r="I24" s="19">
        <f t="shared" si="38"/>
        <v>0</v>
      </c>
      <c r="J24" s="6">
        <f t="shared" si="39"/>
        <v>0</v>
      </c>
      <c r="K24" s="19">
        <f t="shared" si="40"/>
        <v>0</v>
      </c>
      <c r="L24" s="6">
        <f t="shared" si="41"/>
        <v>0</v>
      </c>
      <c r="M24" s="19">
        <f t="shared" si="42"/>
        <v>0</v>
      </c>
      <c r="N24" s="15"/>
      <c r="O24" s="6">
        <f>SUMIFS('Entry Data'!$A:$A,'Entry Data'!$AB:$AB,Driver_Ach!$B24&amp;Driver_Ach!$O$8&amp;Driver_Ach!$O$9&amp;Driver_Ach!$O$10)</f>
        <v>0</v>
      </c>
      <c r="P24" s="19">
        <f>SUMIFS('Entry Data'!$S:$S,'Entry Data'!$AB:$AB,Driver_Ach!$B24&amp;Driver_Ach!$O$8&amp;Driver_Ach!$O$9&amp;Driver_Ach!$O$10)</f>
        <v>0</v>
      </c>
      <c r="Q24" s="6">
        <f>SUMIFS('Entry Data'!$A:$A,'Entry Data'!$AB:$AB,Driver_Ach!$B24&amp;Driver_Ach!$O$8&amp;Driver_Ach!$O$9&amp;Driver_Ach!$Q$10)</f>
        <v>0</v>
      </c>
      <c r="R24" s="19">
        <f>SUMIFS('Entry Data'!$S:$S,'Entry Data'!$AB:$AB,Driver_Ach!$B24&amp;Driver_Ach!$O$8&amp;Driver_Ach!$O$9&amp;Driver_Ach!$Q$10)</f>
        <v>0</v>
      </c>
      <c r="S24" s="6">
        <f>SUMIFS('Entry Data'!$A:$A,'Entry Data'!$AB:$AB,Driver_Ach!$B24&amp;Driver_Ach!$O$8&amp;Driver_Ach!$S$9&amp;Driver_Ach!$S$10)</f>
        <v>0</v>
      </c>
      <c r="T24" s="19">
        <f>SUMIFS('Entry Data'!$S:$S,'Entry Data'!$AB:$AB,Driver_Ach!$B24&amp;Driver_Ach!$O$8&amp;Driver_Ach!$S$9&amp;Driver_Ach!$S$10)</f>
        <v>0</v>
      </c>
      <c r="U24" s="6">
        <f>SUMIFS('Entry Data'!$A:$A,'Entry Data'!$AB:$AB,Driver_Ach!$B24&amp;Driver_Ach!$O$8&amp;Driver_Ach!$S$9&amp;Driver_Ach!$U$10)</f>
        <v>0</v>
      </c>
      <c r="V24" s="6">
        <f>SUMIFS('Entry Data'!$S:$S,'Entry Data'!$AB:$AB,Driver_Ach!$B24&amp;Driver_Ach!$O$8&amp;Driver_Ach!$S$9&amp;Driver_Ach!$U$10)</f>
        <v>0</v>
      </c>
      <c r="W24" s="32">
        <f t="shared" si="43"/>
        <v>0</v>
      </c>
      <c r="X24" s="33">
        <f t="shared" si="44"/>
        <v>0</v>
      </c>
      <c r="Y24" s="28">
        <f>SUMIFS('Entry Data'!$A:$A,'Entry Data'!$AB:$AB,Driver_Ach!$B24&amp;Driver_Ach!$Y$8&amp;Driver_Ach!$O$9&amp;Driver_Ach!$O$10)</f>
        <v>0</v>
      </c>
      <c r="Z24" s="19">
        <f>SUMIFS('Entry Data'!$S:$S,'Entry Data'!$AB:$AB,Driver_Ach!$B24&amp;Driver_Ach!$Y$8&amp;Driver_Ach!$O$9&amp;Driver_Ach!$O$10)</f>
        <v>0</v>
      </c>
      <c r="AA24" s="6">
        <f>SUMIFS('Entry Data'!$A:$A,'Entry Data'!$AB:$AB,Driver_Ach!$B24&amp;Driver_Ach!$Y$8&amp;Driver_Ach!$O$9&amp;Driver_Ach!$Q$10)</f>
        <v>0</v>
      </c>
      <c r="AB24" s="19">
        <f>SUMIFS('Entry Data'!$S:$S,'Entry Data'!$AB:$AB,Driver_Ach!$B24&amp;Driver_Ach!$Y$8&amp;Driver_Ach!$O$9&amp;Driver_Ach!$Q$10)</f>
        <v>0</v>
      </c>
      <c r="AC24" s="6">
        <f>SUMIFS('Entry Data'!$A:$A,'Entry Data'!$AB:$AB,Driver_Ach!$B24&amp;Driver_Ach!$Y$8&amp;Driver_Ach!$S$9&amp;Driver_Ach!$S$10)</f>
        <v>0</v>
      </c>
      <c r="AD24" s="19">
        <f>SUMIFS('Entry Data'!$S:$S,'Entry Data'!$AB:$AB,Driver_Ach!$B24&amp;Driver_Ach!$Y$8&amp;Driver_Ach!$S$9&amp;Driver_Ach!$S$10)</f>
        <v>0</v>
      </c>
      <c r="AE24" s="6">
        <f>SUMIFS('Entry Data'!$A:$A,'Entry Data'!$AB:$AB,Driver_Ach!$B24&amp;Driver_Ach!$Y$8&amp;Driver_Ach!$S$9&amp;Driver_Ach!$U$10)</f>
        <v>0</v>
      </c>
      <c r="AF24" s="6">
        <f>SUMIFS('Entry Data'!$S:$S,'Entry Data'!$AB:$AB,Driver_Ach!$B24&amp;Driver_Ach!$Y$8&amp;Driver_Ach!$S$9&amp;Driver_Ach!$U$10)</f>
        <v>0</v>
      </c>
      <c r="AG24" s="32">
        <f t="shared" si="45"/>
        <v>0</v>
      </c>
      <c r="AH24" s="32">
        <f t="shared" si="46"/>
        <v>0</v>
      </c>
      <c r="AI24" s="28">
        <f>SUMIFS('Entry Data'!$A:$A,'Entry Data'!$AB:$AB,Driver_Ach!$B24&amp;Driver_Ach!$AI$8&amp;Driver_Ach!$O$9&amp;Driver_Ach!$O$10)</f>
        <v>0</v>
      </c>
      <c r="AJ24" s="19">
        <f>SUMIFS('Entry Data'!$S:$S,'Entry Data'!$AB:$AB,Driver_Ach!$B24&amp;Driver_Ach!$AI$8&amp;Driver_Ach!$O$9&amp;Driver_Ach!$O$10)</f>
        <v>0</v>
      </c>
      <c r="AK24" s="6">
        <f>SUMIFS('Entry Data'!$A:$A,'Entry Data'!$AB:$AB,Driver_Ach!$B24&amp;Driver_Ach!$AI$8&amp;Driver_Ach!$O$9&amp;Driver_Ach!$Q$10)</f>
        <v>0</v>
      </c>
      <c r="AL24" s="19">
        <f>SUMIFS('Entry Data'!$S:$S,'Entry Data'!$AB:$AB,Driver_Ach!$B24&amp;Driver_Ach!$AI$8&amp;Driver_Ach!$O$9&amp;Driver_Ach!$Q$10)</f>
        <v>0</v>
      </c>
      <c r="AM24" s="6">
        <f>SUMIFS('Entry Data'!$A:$A,'Entry Data'!$AB:$AB,Driver_Ach!$B24&amp;Driver_Ach!$AI$8&amp;Driver_Ach!$S$9&amp;Driver_Ach!$S$10)</f>
        <v>0</v>
      </c>
      <c r="AN24" s="19">
        <f>SUMIFS('Entry Data'!$S:$S,'Entry Data'!$AB:$AB,Driver_Ach!$B24&amp;Driver_Ach!$AI$8&amp;Driver_Ach!$S$9&amp;Driver_Ach!$S$10)</f>
        <v>0</v>
      </c>
      <c r="AO24" s="6">
        <f>SUMIFS('Entry Data'!$A:$A,'Entry Data'!$AB:$AB,Driver_Ach!$B24&amp;Driver_Ach!$AI$8&amp;Driver_Ach!$S$9&amp;Driver_Ach!$U$10)</f>
        <v>0</v>
      </c>
      <c r="AP24" s="19">
        <f>SUMIFS('Entry Data'!$S:$S,'Entry Data'!$AB:$AB,Driver_Ach!$B24&amp;Driver_Ach!$AI$8&amp;Driver_Ach!$S$9&amp;Driver_Ach!$U$10)</f>
        <v>0</v>
      </c>
      <c r="AQ24" s="32">
        <f t="shared" si="47"/>
        <v>0</v>
      </c>
      <c r="AR24" s="32">
        <f t="shared" si="48"/>
        <v>0</v>
      </c>
      <c r="AS24" s="28">
        <f>SUMIFS('Entry Data'!$A:$A,'Entry Data'!$AB:$AB,Driver_Ach!$B24&amp;Driver_Ach!$AS$8&amp;Driver_Ach!$O$9&amp;Driver_Ach!$O$10)</f>
        <v>0</v>
      </c>
      <c r="AT24" s="19">
        <f>SUMIFS('Entry Data'!$S:$S,'Entry Data'!$AB:$AB,Driver_Ach!$B24&amp;Driver_Ach!$AS$8&amp;Driver_Ach!$O$9&amp;Driver_Ach!$O$10)</f>
        <v>0</v>
      </c>
      <c r="AU24" s="6">
        <f>SUMIFS('Entry Data'!$A:$A,'Entry Data'!$AB:$AB,Driver_Ach!$B24&amp;Driver_Ach!$AS$8&amp;Driver_Ach!$O$9&amp;Driver_Ach!$Q$10)</f>
        <v>0</v>
      </c>
      <c r="AV24" s="19">
        <f>SUMIFS('Entry Data'!$S:$S,'Entry Data'!$AB:$AB,Driver_Ach!$B24&amp;Driver_Ach!$AS$8&amp;Driver_Ach!$O$9&amp;Driver_Ach!$Q$10)</f>
        <v>0</v>
      </c>
      <c r="AW24" s="6">
        <f>SUMIFS('Entry Data'!$A:$A,'Entry Data'!$AB:$AB,Driver_Ach!$B24&amp;Driver_Ach!$AS$8&amp;Driver_Ach!$S$9&amp;Driver_Ach!$S$10)</f>
        <v>0</v>
      </c>
      <c r="AX24" s="19">
        <f>SUMIFS('Entry Data'!$S:$S,'Entry Data'!$AB:$AB,Driver_Ach!$B24&amp;Driver_Ach!$AS$8&amp;Driver_Ach!$S$9&amp;Driver_Ach!$S$10)</f>
        <v>0</v>
      </c>
      <c r="AY24" s="6">
        <f>SUMIFS('Entry Data'!$A:$A,'Entry Data'!$AB:$AB,Driver_Ach!$B24&amp;Driver_Ach!$AS$8&amp;Driver_Ach!$S$9&amp;Driver_Ach!$U$10)</f>
        <v>0</v>
      </c>
      <c r="AZ24" s="6">
        <f>SUMIFS('Entry Data'!$S:$S,'Entry Data'!$AB:$AB,Driver_Ach!$B24&amp;Driver_Ach!$AS$8&amp;Driver_Ach!$S$9&amp;Driver_Ach!$U$10)</f>
        <v>0</v>
      </c>
      <c r="BA24" s="32">
        <f t="shared" si="49"/>
        <v>0</v>
      </c>
      <c r="BB24" s="32">
        <f t="shared" si="50"/>
        <v>0</v>
      </c>
      <c r="BC24" s="28">
        <f>SUMIFS('Entry Data'!$A:$A,'Entry Data'!$AB:$AB,Driver_Ach!$B24&amp;Driver_Ach!$BC$8&amp;Driver_Ach!$O$9&amp;Driver_Ach!$O$10)</f>
        <v>0</v>
      </c>
      <c r="BD24" s="19">
        <f>SUMIFS('Entry Data'!$S:$S,'Entry Data'!$AB:$AB,Driver_Ach!$B24&amp;Driver_Ach!$BC$8&amp;Driver_Ach!$O$9&amp;Driver_Ach!$O$10)</f>
        <v>0</v>
      </c>
      <c r="BE24" s="6">
        <f>SUMIFS('Entry Data'!$A:$A,'Entry Data'!$AB:$AB,Driver_Ach!$B24&amp;Driver_Ach!$BC$8&amp;Driver_Ach!$O$9&amp;Driver_Ach!$Q$10)</f>
        <v>0</v>
      </c>
      <c r="BF24" s="19">
        <f>SUMIFS('Entry Data'!$S:$S,'Entry Data'!$AB:$AB,Driver_Ach!$B24&amp;Driver_Ach!$BC$8&amp;Driver_Ach!$O$9&amp;Driver_Ach!$Q$10)</f>
        <v>0</v>
      </c>
      <c r="BG24" s="6">
        <f>SUMIFS('Entry Data'!$A:$A,'Entry Data'!$AB:$AB,Driver_Ach!$B24&amp;Driver_Ach!$BC$8&amp;Driver_Ach!$S$9&amp;Driver_Ach!$S$10)</f>
        <v>0</v>
      </c>
      <c r="BH24" s="19">
        <f>SUMIFS('Entry Data'!$S:$S,'Entry Data'!$AB:$AB,Driver_Ach!$B24&amp;Driver_Ach!$BC$8&amp;Driver_Ach!$S$9&amp;Driver_Ach!$S$10)</f>
        <v>0</v>
      </c>
      <c r="BI24" s="6">
        <f>SUMIFS('Entry Data'!$A:$A,'Entry Data'!$AB:$AB,Driver_Ach!$B24&amp;Driver_Ach!$BC$8&amp;Driver_Ach!$S$9&amp;Driver_Ach!$U$10)</f>
        <v>0</v>
      </c>
      <c r="BJ24" s="6">
        <f>SUMIFS('Entry Data'!$S:$S,'Entry Data'!$AB:$AB,Driver_Ach!$B24&amp;Driver_Ach!$BC$8&amp;Driver_Ach!$S$9&amp;Driver_Ach!$U$10)</f>
        <v>0</v>
      </c>
      <c r="BK24" s="32">
        <f t="shared" si="51"/>
        <v>0</v>
      </c>
      <c r="BL24" s="32">
        <f t="shared" si="52"/>
        <v>0</v>
      </c>
      <c r="BM24" s="28">
        <f>SUMIFS('Entry Data'!$A:$A,'Entry Data'!$AB:$AB,Driver_Ach!$B24&amp;Driver_Ach!$BM$8&amp;Driver_Ach!$O$9&amp;Driver_Ach!$O$10)</f>
        <v>0</v>
      </c>
      <c r="BN24" s="19">
        <f>SUMIFS('Entry Data'!$S:$S,'Entry Data'!$AB:$AB,Driver_Ach!$B24&amp;Driver_Ach!$BM$8&amp;Driver_Ach!$O$9&amp;Driver_Ach!$O$10)</f>
        <v>0</v>
      </c>
      <c r="BO24" s="6">
        <f>SUMIFS('Entry Data'!$A:$A,'Entry Data'!$AB:$AB,Driver_Ach!$B24&amp;Driver_Ach!$BM$8&amp;Driver_Ach!$O$9&amp;Driver_Ach!$Q$10)</f>
        <v>0</v>
      </c>
      <c r="BP24" s="19">
        <f>SUMIFS('Entry Data'!$S:$S,'Entry Data'!$AB:$AB,Driver_Ach!$B24&amp;Driver_Ach!$BM$8&amp;Driver_Ach!$O$9&amp;Driver_Ach!$Q$10)</f>
        <v>0</v>
      </c>
      <c r="BQ24" s="6">
        <f>SUMIFS('Entry Data'!$A:$A,'Entry Data'!$AB:$AB,Driver_Ach!$B24&amp;Driver_Ach!$BM$8&amp;Driver_Ach!$S$9&amp;Driver_Ach!$S$10)</f>
        <v>0</v>
      </c>
      <c r="BR24" s="19">
        <f>SUMIFS('Entry Data'!$S:$S,'Entry Data'!$AB:$AB,Driver_Ach!$B24&amp;Driver_Ach!$BM$8&amp;Driver_Ach!$S$9&amp;Driver_Ach!$S$10)</f>
        <v>0</v>
      </c>
      <c r="BS24" s="6">
        <f>SUMIFS('Entry Data'!$A:$A,'Entry Data'!$AB:$AB,Driver_Ach!$B24&amp;Driver_Ach!$BM$8&amp;Driver_Ach!$S$9&amp;Driver_Ach!$U$10)</f>
        <v>0</v>
      </c>
      <c r="BT24" s="6">
        <f>SUMIFS('Entry Data'!$S:$S,'Entry Data'!$AB:$AB,Driver_Ach!$B24&amp;Driver_Ach!$BM$8&amp;Driver_Ach!$S$9&amp;Driver_Ach!$U$10)</f>
        <v>0</v>
      </c>
      <c r="BU24" s="32">
        <f t="shared" si="53"/>
        <v>0</v>
      </c>
      <c r="BV24" s="32">
        <f t="shared" si="54"/>
        <v>0</v>
      </c>
      <c r="BW24" s="28">
        <f>SUMIFS('Entry Data'!$A:$A,'Entry Data'!$AB:$AB,Driver_Ach!$B24&amp;Driver_Ach!$BW$8&amp;Driver_Ach!$O$9&amp;Driver_Ach!$O$10)</f>
        <v>0</v>
      </c>
      <c r="BX24" s="19">
        <f>SUMIFS('Entry Data'!$S:$S,'Entry Data'!$AB:$AB,Driver_Ach!$B24&amp;Driver_Ach!$BW$8&amp;Driver_Ach!$O$9&amp;Driver_Ach!$O$10)</f>
        <v>0</v>
      </c>
      <c r="BY24" s="6">
        <f>SUMIFS('Entry Data'!$A:$A,'Entry Data'!$AB:$AB,Driver_Ach!$B24&amp;Driver_Ach!$BW$8&amp;Driver_Ach!$O$9&amp;Driver_Ach!$Q$10)</f>
        <v>0</v>
      </c>
      <c r="BZ24" s="19">
        <f>SUMIFS('Entry Data'!$S:$S,'Entry Data'!$AB:$AB,Driver_Ach!$B24&amp;Driver_Ach!$BW$8&amp;Driver_Ach!$O$9&amp;Driver_Ach!$Q$10)</f>
        <v>0</v>
      </c>
      <c r="CA24" s="6">
        <f>SUMIFS('Entry Data'!$A:$A,'Entry Data'!$AB:$AB,Driver_Ach!$B24&amp;Driver_Ach!$BW$8&amp;Driver_Ach!$S$9&amp;Driver_Ach!$S$10)</f>
        <v>0</v>
      </c>
      <c r="CB24" s="19">
        <f>SUMIFS('Entry Data'!$S:$S,'Entry Data'!$AB:$AB,Driver_Ach!$B24&amp;Driver_Ach!$BW$8&amp;Driver_Ach!$S$9&amp;Driver_Ach!$S$10)</f>
        <v>0</v>
      </c>
      <c r="CC24" s="6">
        <f>SUMIFS('Entry Data'!$A:$A,'Entry Data'!$AB:$AB,Driver_Ach!$B24&amp;Driver_Ach!$BW$8&amp;Driver_Ach!$S$9&amp;Driver_Ach!$U$10)</f>
        <v>0</v>
      </c>
      <c r="CD24" s="6">
        <f>SUMIFS('Entry Data'!$S:$S,'Entry Data'!$AB:$AB,Driver_Ach!$B24&amp;Driver_Ach!$BW$8&amp;Driver_Ach!$S$9&amp;Driver_Ach!$U$10)</f>
        <v>0</v>
      </c>
      <c r="CE24" s="32">
        <f t="shared" si="55"/>
        <v>0</v>
      </c>
      <c r="CF24" s="32">
        <f t="shared" si="56"/>
        <v>0</v>
      </c>
      <c r="CG24" s="28">
        <f>SUMIFS('Entry Data'!$A:$A,'Entry Data'!$AB:$AB,Driver_Ach!$B24&amp;Driver_Ach!$CG$8&amp;Driver_Ach!$O$9&amp;Driver_Ach!$O$10)</f>
        <v>0</v>
      </c>
      <c r="CH24" s="19">
        <f>SUMIFS('Entry Data'!$S:$S,'Entry Data'!$AB:$AB,Driver_Ach!$B24&amp;Driver_Ach!$CG$8&amp;Driver_Ach!$O$9&amp;Driver_Ach!$O$10)</f>
        <v>0</v>
      </c>
      <c r="CI24" s="6">
        <f>SUMIFS('Entry Data'!$A:$A,'Entry Data'!$AB:$AB,Driver_Ach!$B24&amp;Driver_Ach!$CG$8&amp;Driver_Ach!$O$9&amp;Driver_Ach!$Q$10)</f>
        <v>0</v>
      </c>
      <c r="CJ24" s="19">
        <f>SUMIFS('Entry Data'!$S:$S,'Entry Data'!$AB:$AB,Driver_Ach!$B24&amp;Driver_Ach!$CG$8&amp;Driver_Ach!$O$9&amp;Driver_Ach!$Q$10)</f>
        <v>0</v>
      </c>
      <c r="CK24" s="6">
        <f>SUMIFS('Entry Data'!$A:$A,'Entry Data'!$AB:$AB,Driver_Ach!$B24&amp;Driver_Ach!$CG$8&amp;Driver_Ach!$S$9&amp;Driver_Ach!$S$10)</f>
        <v>0</v>
      </c>
      <c r="CL24" s="19">
        <f>SUMIFS('Entry Data'!$S:$S,'Entry Data'!$AB:$AB,Driver_Ach!$B24&amp;Driver_Ach!$CG$8&amp;Driver_Ach!$S$9&amp;Driver_Ach!$S$10)</f>
        <v>0</v>
      </c>
      <c r="CM24" s="6">
        <f>SUMIFS('Entry Data'!$A:$A,'Entry Data'!$AB:$AB,Driver_Ach!$B24&amp;Driver_Ach!$CG$8&amp;Driver_Ach!$S$9&amp;Driver_Ach!$U$10)</f>
        <v>0</v>
      </c>
      <c r="CN24" s="6">
        <f>SUMIFS('Entry Data'!$S:$S,'Entry Data'!$AB:$AB,Driver_Ach!$B24&amp;Driver_Ach!$CG$8&amp;Driver_Ach!$S$9&amp;Driver_Ach!$U$10)</f>
        <v>0</v>
      </c>
      <c r="CO24" s="32">
        <f t="shared" si="57"/>
        <v>0</v>
      </c>
      <c r="CP24" s="32">
        <f t="shared" si="58"/>
        <v>0</v>
      </c>
      <c r="CQ24" s="28">
        <f>SUMIFS('Entry Data'!$A:$A,'Entry Data'!$AB:$AB,Driver_Ach!$B24&amp;Driver_Ach!$CQ$8&amp;Driver_Ach!$O$9&amp;Driver_Ach!$O$10)</f>
        <v>0</v>
      </c>
      <c r="CR24" s="19">
        <f>SUMIFS('Entry Data'!$S:$S,'Entry Data'!$AB:$AB,Driver_Ach!$B24&amp;Driver_Ach!$CQ$8&amp;Driver_Ach!$O$9&amp;Driver_Ach!$O$10)</f>
        <v>0</v>
      </c>
      <c r="CS24" s="6">
        <f>SUMIFS('Entry Data'!$A:$A,'Entry Data'!$AB:$AB,Driver_Ach!$B24&amp;Driver_Ach!$CQ$8&amp;Driver_Ach!$O$9&amp;Driver_Ach!$Q$10)</f>
        <v>0</v>
      </c>
      <c r="CT24" s="19">
        <f>SUMIFS('Entry Data'!$S:$S,'Entry Data'!$AB:$AB,Driver_Ach!$B24&amp;Driver_Ach!$CQ$8&amp;Driver_Ach!$O$9&amp;Driver_Ach!$Q$10)</f>
        <v>0</v>
      </c>
      <c r="CU24" s="6">
        <f>SUMIFS('Entry Data'!$A:$A,'Entry Data'!$AB:$AB,Driver_Ach!$B24&amp;Driver_Ach!$CQ$8&amp;Driver_Ach!$S$9&amp;Driver_Ach!$S$10)</f>
        <v>0</v>
      </c>
      <c r="CV24" s="19">
        <f>SUMIFS('Entry Data'!$S:$S,'Entry Data'!$AB:$AB,Driver_Ach!$B24&amp;Driver_Ach!$CQ$8&amp;Driver_Ach!$S$9&amp;Driver_Ach!$S$10)</f>
        <v>0</v>
      </c>
      <c r="CW24" s="6">
        <f>SUMIFS('Entry Data'!$A:$A,'Entry Data'!$AB:$AB,Driver_Ach!$B24&amp;Driver_Ach!$CQ$8&amp;Driver_Ach!$S$9&amp;Driver_Ach!$U$10)</f>
        <v>0</v>
      </c>
      <c r="CX24" s="6">
        <f>SUMIFS('Entry Data'!$S:$S,'Entry Data'!$AB:$AB,Driver_Ach!$B24&amp;Driver_Ach!$CQ$8&amp;Driver_Ach!$S$9&amp;Driver_Ach!$U$10)</f>
        <v>0</v>
      </c>
      <c r="CY24" s="32">
        <f t="shared" si="59"/>
        <v>0</v>
      </c>
      <c r="CZ24" s="32">
        <f t="shared" si="60"/>
        <v>0</v>
      </c>
      <c r="DA24" s="28">
        <f>SUMIFS('Entry Data'!$A:$A,'Entry Data'!$AB:$AB,Driver_Ach!$B24&amp;Driver_Ach!$DA$8&amp;Driver_Ach!$O$9&amp;Driver_Ach!$O$10)</f>
        <v>0</v>
      </c>
      <c r="DB24" s="19">
        <f>SUMIFS('Entry Data'!$S:$S,'Entry Data'!$AB:$AB,Driver_Ach!$B24&amp;Driver_Ach!$DA$8&amp;Driver_Ach!$O$9&amp;Driver_Ach!$O$10)</f>
        <v>0</v>
      </c>
      <c r="DC24" s="6">
        <f>SUMIFS('Entry Data'!$A:$A,'Entry Data'!$AB:$AB,Driver_Ach!$B24&amp;Driver_Ach!$DA$8&amp;Driver_Ach!$O$9&amp;Driver_Ach!$Q$10)</f>
        <v>0</v>
      </c>
      <c r="DD24" s="19">
        <f>SUMIFS('Entry Data'!$S:$S,'Entry Data'!$AB:$AB,Driver_Ach!$B24&amp;Driver_Ach!$DA$8&amp;Driver_Ach!$O$9&amp;Driver_Ach!$Q$10)</f>
        <v>0</v>
      </c>
      <c r="DE24" s="6">
        <f>SUMIFS('Entry Data'!$A:$A,'Entry Data'!$AB:$AB,Driver_Ach!$B24&amp;Driver_Ach!$DA$8&amp;Driver_Ach!$S$9&amp;Driver_Ach!$S$10)</f>
        <v>0</v>
      </c>
      <c r="DF24" s="19">
        <f>SUMIFS('Entry Data'!$S:$S,'Entry Data'!$AB:$AB,Driver_Ach!$B24&amp;Driver_Ach!$DA$8&amp;Driver_Ach!$S$9&amp;Driver_Ach!$S$10)</f>
        <v>0</v>
      </c>
      <c r="DG24" s="6">
        <f>SUMIFS('Entry Data'!$A:$A,'Entry Data'!$AB:$AB,Driver_Ach!$B24&amp;Driver_Ach!$DA$8&amp;Driver_Ach!$S$9&amp;Driver_Ach!$U$10)</f>
        <v>0</v>
      </c>
      <c r="DH24" s="6">
        <f>SUMIFS('Entry Data'!$S:$S,'Entry Data'!$AB:$AB,Driver_Ach!$B24&amp;Driver_Ach!$DA$8&amp;Driver_Ach!$S$9&amp;Driver_Ach!$U$10)</f>
        <v>0</v>
      </c>
      <c r="DI24" s="32">
        <f t="shared" si="61"/>
        <v>0</v>
      </c>
      <c r="DJ24" s="32">
        <f t="shared" si="62"/>
        <v>0</v>
      </c>
      <c r="DK24" s="28">
        <f>SUMIFS('Entry Data'!$A:$A,'Entry Data'!$AB:$AB,Driver_Ach!$B24&amp;Driver_Ach!$DK$8&amp;Driver_Ach!$O$9&amp;Driver_Ach!$O$10)</f>
        <v>0</v>
      </c>
      <c r="DL24" s="19">
        <f>SUMIFS('Entry Data'!$S:$S,'Entry Data'!$AB:$AB,Driver_Ach!$B24&amp;Driver_Ach!$DK$8&amp;Driver_Ach!$O$9&amp;Driver_Ach!$O$10)</f>
        <v>0</v>
      </c>
      <c r="DM24" s="6">
        <f>SUMIFS('Entry Data'!$A:$A,'Entry Data'!$AB:$AB,Driver_Ach!$B24&amp;Driver_Ach!$DK$8&amp;Driver_Ach!$O$9&amp;Driver_Ach!$Q$10)</f>
        <v>0</v>
      </c>
      <c r="DN24" s="19">
        <f>SUMIFS('Entry Data'!$S:$S,'Entry Data'!$AB:$AB,Driver_Ach!$B24&amp;Driver_Ach!$DK$8&amp;Driver_Ach!$O$9&amp;Driver_Ach!$Q$10)</f>
        <v>0</v>
      </c>
      <c r="DO24" s="6">
        <f>SUMIFS('Entry Data'!$A:$A,'Entry Data'!$AB:$AB,Driver_Ach!$B24&amp;Driver_Ach!$DK$8&amp;Driver_Ach!$S$9&amp;Driver_Ach!$S$10)</f>
        <v>0</v>
      </c>
      <c r="DP24" s="19">
        <f>SUMIFS('Entry Data'!$S:$S,'Entry Data'!$AB:$AB,Driver_Ach!$B24&amp;Driver_Ach!$DK$8&amp;Driver_Ach!$S$9&amp;Driver_Ach!$S$10)</f>
        <v>0</v>
      </c>
      <c r="DQ24" s="6">
        <f>SUMIFS('Entry Data'!$A:$A,'Entry Data'!$AB:$AB,Driver_Ach!$B24&amp;Driver_Ach!$DK$8&amp;Driver_Ach!$S$9&amp;Driver_Ach!$U$10)</f>
        <v>0</v>
      </c>
      <c r="DR24" s="6">
        <f>SUMIFS('Entry Data'!$S:$S,'Entry Data'!$AB:$AB,Driver_Ach!$B24&amp;Driver_Ach!$DK$8&amp;Driver_Ach!$S$9&amp;Driver_Ach!$U$10)</f>
        <v>0</v>
      </c>
      <c r="DS24" s="32">
        <f t="shared" si="63"/>
        <v>0</v>
      </c>
      <c r="DT24" s="32">
        <f t="shared" si="64"/>
        <v>0</v>
      </c>
      <c r="DU24" s="28">
        <f>SUMIFS('Entry Data'!$A:$A,'Entry Data'!$AB:$AB,Driver_Ach!$B24&amp;Driver_Ach!$DU$8&amp;Driver_Ach!$O$9&amp;Driver_Ach!$O$10)</f>
        <v>0</v>
      </c>
      <c r="DV24" s="19">
        <f>SUMIFS('Entry Data'!$S:$S,'Entry Data'!$AB:$AB,Driver_Ach!$B24&amp;Driver_Ach!$DU$8&amp;Driver_Ach!$O$9&amp;Driver_Ach!$O$10)</f>
        <v>0</v>
      </c>
      <c r="DW24" s="6">
        <f>SUMIFS('Entry Data'!$A:$A,'Entry Data'!$AB:$AB,Driver_Ach!$B24&amp;Driver_Ach!$DU$8&amp;Driver_Ach!$O$9&amp;Driver_Ach!$Q$10)</f>
        <v>0</v>
      </c>
      <c r="DX24" s="19">
        <f>SUMIFS('Entry Data'!$S:$S,'Entry Data'!$AB:$AB,Driver_Ach!$B24&amp;Driver_Ach!$DU$8&amp;Driver_Ach!$O$9&amp;Driver_Ach!$Q$10)</f>
        <v>0</v>
      </c>
      <c r="DY24" s="6">
        <f>SUMIFS('Entry Data'!$A:$A,'Entry Data'!$AB:$AB,Driver_Ach!$B24&amp;Driver_Ach!$DU$8&amp;Driver_Ach!$S$9&amp;Driver_Ach!$S$10)</f>
        <v>0</v>
      </c>
      <c r="DZ24" s="19">
        <f>SUMIFS('Entry Data'!$S:$S,'Entry Data'!$AB:$AB,Driver_Ach!$B24&amp;Driver_Ach!$DU$8&amp;Driver_Ach!$S$9&amp;Driver_Ach!$S$10)</f>
        <v>0</v>
      </c>
      <c r="EA24" s="6">
        <f>SUMIFS('Entry Data'!$A:$A,'Entry Data'!$AB:$AB,Driver_Ach!$B24&amp;Driver_Ach!$DU$8&amp;Driver_Ach!$S$9&amp;Driver_Ach!$U$10)</f>
        <v>0</v>
      </c>
      <c r="EB24" s="6">
        <f>SUMIFS('Entry Data'!$S:$S,'Entry Data'!$AB:$AB,Driver_Ach!$B24&amp;Driver_Ach!$DU$8&amp;Driver_Ach!$S$9&amp;Driver_Ach!$U$10)</f>
        <v>0</v>
      </c>
      <c r="EC24" s="32">
        <f t="shared" si="65"/>
        <v>0</v>
      </c>
      <c r="ED24" s="32">
        <f t="shared" si="66"/>
        <v>0</v>
      </c>
      <c r="EE24" s="28">
        <f>SUMIFS('Entry Data'!$A:$A,'Entry Data'!$AB:$AB,Driver_Ach!$B24&amp;Driver_Ach!$EE$8&amp;Driver_Ach!$O$9&amp;Driver_Ach!$O$10)</f>
        <v>0</v>
      </c>
      <c r="EF24" s="19">
        <f>SUMIFS('Entry Data'!$S:$S,'Entry Data'!$AB:$AB,Driver_Ach!$B24&amp;Driver_Ach!$EE$8&amp;Driver_Ach!$O$9&amp;Driver_Ach!$O$10)</f>
        <v>0</v>
      </c>
      <c r="EG24" s="6">
        <f>SUMIFS('Entry Data'!$A:$A,'Entry Data'!$AB:$AB,Driver_Ach!$B24&amp;Driver_Ach!$EE$8&amp;Driver_Ach!$O$9&amp;Driver_Ach!$Q$10)</f>
        <v>0</v>
      </c>
      <c r="EH24" s="19">
        <f>SUMIFS('Entry Data'!$S:$S,'Entry Data'!$AB:$AB,Driver_Ach!$B24&amp;Driver_Ach!$EE$8&amp;Driver_Ach!$O$9&amp;Driver_Ach!$Q$10)</f>
        <v>0</v>
      </c>
      <c r="EI24" s="6">
        <f>SUMIFS('Entry Data'!$A:$A,'Entry Data'!$AB:$AB,Driver_Ach!$B24&amp;Driver_Ach!$EE$8&amp;Driver_Ach!$S$9&amp;Driver_Ach!$S$10)</f>
        <v>0</v>
      </c>
      <c r="EJ24" s="19">
        <f>SUMIFS('Entry Data'!$S:$S,'Entry Data'!$AB:$AB,Driver_Ach!$B24&amp;Driver_Ach!$EE$8&amp;Driver_Ach!$S$9&amp;Driver_Ach!$S$10)</f>
        <v>0</v>
      </c>
      <c r="EK24" s="6">
        <f>SUMIFS('Entry Data'!$A:$A,'Entry Data'!$AB:$AB,Driver_Ach!$B24&amp;Driver_Ach!$EE$8&amp;Driver_Ach!$S$9&amp;Driver_Ach!$U$10)</f>
        <v>0</v>
      </c>
      <c r="EL24" s="6">
        <f>SUMIFS('Entry Data'!$S:$S,'Entry Data'!$AB:$AB,Driver_Ach!$B24&amp;Driver_Ach!$EE$8&amp;Driver_Ach!$S$9&amp;Driver_Ach!$U$10)</f>
        <v>0</v>
      </c>
      <c r="EM24" s="32">
        <f t="shared" si="67"/>
        <v>0</v>
      </c>
      <c r="EN24" s="32">
        <f t="shared" si="68"/>
        <v>0</v>
      </c>
      <c r="EO24" s="28">
        <f>SUMIFS('Entry Data'!$A:$A,'Entry Data'!$AB:$AB,Driver_Ach!$B24&amp;Driver_Ach!$EO$8&amp;Driver_Ach!$O$9&amp;Driver_Ach!$O$10)</f>
        <v>0</v>
      </c>
      <c r="EP24" s="19">
        <f>SUMIFS('Entry Data'!$S:$S,'Entry Data'!$AB:$AB,Driver_Ach!$B24&amp;Driver_Ach!$EO$8&amp;Driver_Ach!$O$9&amp;Driver_Ach!$O$10)</f>
        <v>0</v>
      </c>
      <c r="EQ24" s="6">
        <f>SUMIFS('Entry Data'!$A:$A,'Entry Data'!$AB:$AB,Driver_Ach!$B24&amp;Driver_Ach!$EO$8&amp;Driver_Ach!$O$9&amp;Driver_Ach!$Q$10)</f>
        <v>0</v>
      </c>
      <c r="ER24" s="19">
        <f>SUMIFS('Entry Data'!$S:$S,'Entry Data'!$AB:$AB,Driver_Ach!$B24&amp;Driver_Ach!$EO$8&amp;Driver_Ach!$O$9&amp;Driver_Ach!$Q$10)</f>
        <v>0</v>
      </c>
      <c r="ES24" s="6">
        <f>SUMIFS('Entry Data'!$A:$A,'Entry Data'!$AB:$AB,Driver_Ach!$B24&amp;Driver_Ach!$EO$8&amp;Driver_Ach!$S$9&amp;Driver_Ach!$S$10)</f>
        <v>0</v>
      </c>
      <c r="ET24" s="19">
        <f>SUMIFS('Entry Data'!$S:$S,'Entry Data'!$AB:$AB,Driver_Ach!$B24&amp;Driver_Ach!$EO$8&amp;Driver_Ach!$S$9&amp;Driver_Ach!$S$10)</f>
        <v>0</v>
      </c>
      <c r="EU24" s="6">
        <f>SUMIFS('Entry Data'!$A:$A,'Entry Data'!$AB:$AB,Driver_Ach!$B24&amp;Driver_Ach!$EO$8&amp;Driver_Ach!$S$9&amp;Driver_Ach!$U$10)</f>
        <v>0</v>
      </c>
      <c r="EV24" s="6">
        <f>SUMIFS('Entry Data'!$S:$S,'Entry Data'!$AB:$AB,Driver_Ach!$B24&amp;Driver_Ach!$EO$8&amp;Driver_Ach!$S$9&amp;Driver_Ach!$U$10)</f>
        <v>0</v>
      </c>
      <c r="EW24" s="32">
        <f t="shared" si="69"/>
        <v>0</v>
      </c>
      <c r="EX24" s="32">
        <f t="shared" si="70"/>
        <v>0</v>
      </c>
      <c r="EY24" s="28">
        <f>SUMIFS('Entry Data'!$A:$A,'Entry Data'!$AB:$AB,Driver_Ach!$B24&amp;Driver_Ach!$EY$8&amp;Driver_Ach!$O$9&amp;Driver_Ach!$O$10)</f>
        <v>0</v>
      </c>
      <c r="EZ24" s="19">
        <f>SUMIFS('Entry Data'!$S:$S,'Entry Data'!$AB:$AB,Driver_Ach!$B24&amp;Driver_Ach!$EY$8&amp;Driver_Ach!$O$9&amp;Driver_Ach!$O$10)</f>
        <v>0</v>
      </c>
      <c r="FA24" s="6">
        <f>SUMIFS('Entry Data'!$A:$A,'Entry Data'!$AB:$AB,Driver_Ach!$B24&amp;Driver_Ach!$EY$8&amp;Driver_Ach!$O$9&amp;Driver_Ach!$Q$10)</f>
        <v>0</v>
      </c>
      <c r="FB24" s="19">
        <f>SUMIFS('Entry Data'!$S:$S,'Entry Data'!$AB:$AB,Driver_Ach!$B24&amp;Driver_Ach!$EY$8&amp;Driver_Ach!$O$9&amp;Driver_Ach!$Q$10)</f>
        <v>0</v>
      </c>
      <c r="FC24" s="6">
        <f>SUMIFS('Entry Data'!$A:$A,'Entry Data'!$AB:$AB,Driver_Ach!$B24&amp;Driver_Ach!$EY$8&amp;Driver_Ach!$S$9&amp;Driver_Ach!$S$10)</f>
        <v>0</v>
      </c>
      <c r="FD24" s="19">
        <f>SUMIFS('Entry Data'!$S:$S,'Entry Data'!$AB:$AB,Driver_Ach!$B24&amp;Driver_Ach!$EY$8&amp;Driver_Ach!$S$9&amp;Driver_Ach!$S$10)</f>
        <v>0</v>
      </c>
      <c r="FE24" s="6">
        <f>SUMIFS('Entry Data'!$A:$A,'Entry Data'!$AB:$AB,Driver_Ach!$B24&amp;Driver_Ach!$EY$8&amp;Driver_Ach!$S$9&amp;Driver_Ach!$U$10)</f>
        <v>0</v>
      </c>
      <c r="FF24" s="6">
        <f>SUMIFS('Entry Data'!$S:$S,'Entry Data'!$AB:$AB,Driver_Ach!$B24&amp;Driver_Ach!$EY$8&amp;Driver_Ach!$S$9&amp;Driver_Ach!$U$10)</f>
        <v>0</v>
      </c>
      <c r="FG24" s="32">
        <f t="shared" si="71"/>
        <v>0</v>
      </c>
      <c r="FH24" s="32">
        <f t="shared" si="72"/>
        <v>0</v>
      </c>
      <c r="FI24" s="28">
        <f>SUMIFS('Entry Data'!$A:$A,'Entry Data'!$AB:$AB,Driver_Ach!$B24&amp;Driver_Ach!$FI$8&amp;Driver_Ach!$O$9&amp;Driver_Ach!$O$10)</f>
        <v>0</v>
      </c>
      <c r="FJ24" s="19">
        <f>SUMIFS('Entry Data'!$S:$S,'Entry Data'!$AB:$AB,Driver_Ach!$B24&amp;Driver_Ach!$FI$8&amp;Driver_Ach!$O$9&amp;Driver_Ach!$O$10)</f>
        <v>0</v>
      </c>
      <c r="FK24" s="6">
        <f>SUMIFS('Entry Data'!$A:$A,'Entry Data'!$AB:$AB,Driver_Ach!$B24&amp;Driver_Ach!$FI$8&amp;Driver_Ach!$O$9&amp;Driver_Ach!$Q$10)</f>
        <v>0</v>
      </c>
      <c r="FL24" s="19">
        <f>SUMIFS('Entry Data'!$S:$S,'Entry Data'!$AB:$AB,Driver_Ach!$B24&amp;Driver_Ach!$FI$8&amp;Driver_Ach!$O$9&amp;Driver_Ach!$Q$10)</f>
        <v>0</v>
      </c>
      <c r="FM24" s="6">
        <f>SUMIFS('Entry Data'!$A:$A,'Entry Data'!$AB:$AB,Driver_Ach!$B24&amp;Driver_Ach!$FI$8&amp;Driver_Ach!$S$9&amp;Driver_Ach!$S$10)</f>
        <v>0</v>
      </c>
      <c r="FN24" s="19">
        <f>SUMIFS('Entry Data'!$S:$S,'Entry Data'!$AB:$AB,Driver_Ach!$B24&amp;Driver_Ach!$FI$8&amp;Driver_Ach!$S$9&amp;Driver_Ach!$S$10)</f>
        <v>0</v>
      </c>
      <c r="FO24" s="6">
        <f>SUMIFS('Entry Data'!$A:$A,'Entry Data'!$AB:$AB,Driver_Ach!$B24&amp;Driver_Ach!$FI$8&amp;Driver_Ach!$S$9&amp;Driver_Ach!$U$10)</f>
        <v>0</v>
      </c>
      <c r="FP24" s="6">
        <f>SUMIFS('Entry Data'!$S:$S,'Entry Data'!$AB:$AB,Driver_Ach!$B24&amp;Driver_Ach!$FI$8&amp;Driver_Ach!$S$9&amp;Driver_Ach!$U$10)</f>
        <v>0</v>
      </c>
      <c r="FQ24" s="32">
        <f t="shared" si="73"/>
        <v>0</v>
      </c>
      <c r="FR24" s="32">
        <f t="shared" si="74"/>
        <v>0</v>
      </c>
      <c r="FS24" s="28">
        <f>SUMIFS('Entry Data'!$A:$A,'Entry Data'!$AB:$AB,Driver_Ach!$B24&amp;Driver_Ach!$FS$8&amp;Driver_Ach!$O$9&amp;Driver_Ach!$O$10)</f>
        <v>0</v>
      </c>
      <c r="FT24" s="19">
        <f>SUMIFS('Entry Data'!$S:$S,'Entry Data'!$AB:$AB,Driver_Ach!$B24&amp;Driver_Ach!$FS$8&amp;Driver_Ach!$O$9&amp;Driver_Ach!$O$10)</f>
        <v>0</v>
      </c>
      <c r="FU24" s="6">
        <f>SUMIFS('Entry Data'!$A:$A,'Entry Data'!$AB:$AB,Driver_Ach!$B24&amp;Driver_Ach!$FS$8&amp;Driver_Ach!$O$9&amp;Driver_Ach!$Q$10)</f>
        <v>0</v>
      </c>
      <c r="FV24" s="19">
        <f>SUMIFS('Entry Data'!$S:$S,'Entry Data'!$AB:$AB,Driver_Ach!$B24&amp;Driver_Ach!$FS$8&amp;Driver_Ach!$O$9&amp;Driver_Ach!$Q$10)</f>
        <v>0</v>
      </c>
      <c r="FW24" s="6">
        <f>SUMIFS('Entry Data'!$A:$A,'Entry Data'!$AB:$AB,Driver_Ach!$B24&amp;Driver_Ach!$FS$8&amp;Driver_Ach!$S$9&amp;Driver_Ach!$S$10)</f>
        <v>0</v>
      </c>
      <c r="FX24" s="19">
        <f>SUMIFS('Entry Data'!$S:$S,'Entry Data'!$AB:$AB,Driver_Ach!$B24&amp;Driver_Ach!$FS$8&amp;Driver_Ach!$S$9&amp;Driver_Ach!$S$10)</f>
        <v>0</v>
      </c>
      <c r="FY24" s="6">
        <f>SUMIFS('Entry Data'!$A:$A,'Entry Data'!$AB:$AB,Driver_Ach!$B24&amp;Driver_Ach!$FS$8&amp;Driver_Ach!$S$9&amp;Driver_Ach!$U$10)</f>
        <v>0</v>
      </c>
      <c r="FZ24" s="6">
        <f>SUMIFS('Entry Data'!$S:$S,'Entry Data'!$AB:$AB,Driver_Ach!$B24&amp;Driver_Ach!$FS$8&amp;Driver_Ach!$S$9&amp;Driver_Ach!$U$10)</f>
        <v>0</v>
      </c>
      <c r="GA24" s="32">
        <f t="shared" si="75"/>
        <v>0</v>
      </c>
      <c r="GB24" s="32">
        <f t="shared" si="76"/>
        <v>0</v>
      </c>
      <c r="GC24" s="28">
        <f>SUMIFS('Entry Data'!$A:$A,'Entry Data'!$AB:$AB,Driver_Ach!$B24&amp;Driver_Ach!$GC$8&amp;Driver_Ach!$O$9&amp;Driver_Ach!$O$10)</f>
        <v>0</v>
      </c>
      <c r="GD24" s="19">
        <f>SUMIFS('Entry Data'!$S:$S,'Entry Data'!$AB:$AB,Driver_Ach!$B24&amp;Driver_Ach!$GC$8&amp;Driver_Ach!$O$9&amp;Driver_Ach!$O$10)</f>
        <v>0</v>
      </c>
      <c r="GE24" s="6">
        <f>SUMIFS('Entry Data'!$A:$A,'Entry Data'!$AB:$AB,Driver_Ach!$B24&amp;Driver_Ach!$GC$8&amp;Driver_Ach!$O$9&amp;Driver_Ach!$Q$10)</f>
        <v>0</v>
      </c>
      <c r="GF24" s="19">
        <f>SUMIFS('Entry Data'!$S:$S,'Entry Data'!$AB:$AB,Driver_Ach!$B24&amp;Driver_Ach!$GC$8&amp;Driver_Ach!$O$9&amp;Driver_Ach!$Q$10)</f>
        <v>0</v>
      </c>
      <c r="GG24" s="6">
        <f>SUMIFS('Entry Data'!$A:$A,'Entry Data'!$AB:$AB,Driver_Ach!$B24&amp;Driver_Ach!$GC$8&amp;Driver_Ach!$S$9&amp;Driver_Ach!$S$10)</f>
        <v>0</v>
      </c>
      <c r="GH24" s="19">
        <f>SUMIFS('Entry Data'!$S:$S,'Entry Data'!$AB:$AB,Driver_Ach!$B24&amp;Driver_Ach!$GC$8&amp;Driver_Ach!$S$9&amp;Driver_Ach!$S$10)</f>
        <v>0</v>
      </c>
      <c r="GI24" s="6">
        <f>SUMIFS('Entry Data'!$A:$A,'Entry Data'!$AB:$AB,Driver_Ach!$B24&amp;Driver_Ach!$GC$8&amp;Driver_Ach!$S$9&amp;Driver_Ach!$U$10)</f>
        <v>0</v>
      </c>
      <c r="GJ24" s="6">
        <f>SUMIFS('Entry Data'!$S:$S,'Entry Data'!$AB:$AB,Driver_Ach!$B24&amp;Driver_Ach!$GC$8&amp;Driver_Ach!$S$9&amp;Driver_Ach!$U$10)</f>
        <v>0</v>
      </c>
      <c r="GK24" s="32">
        <f t="shared" si="77"/>
        <v>0</v>
      </c>
      <c r="GL24" s="32">
        <f t="shared" si="78"/>
        <v>0</v>
      </c>
      <c r="GM24" s="28">
        <f>SUMIFS('Entry Data'!$A:$A,'Entry Data'!$AB:$AB,Driver_Ach!$B24&amp;Driver_Ach!$GM$8&amp;Driver_Ach!$O$9&amp;Driver_Ach!$O$10)</f>
        <v>0</v>
      </c>
      <c r="GN24" s="19">
        <f>SUMIFS('Entry Data'!$S:$S,'Entry Data'!$AB:$AB,Driver_Ach!$B24&amp;Driver_Ach!$GM$8&amp;Driver_Ach!$O$9&amp;Driver_Ach!$O$10)</f>
        <v>0</v>
      </c>
      <c r="GO24" s="6">
        <f>SUMIFS('Entry Data'!$A:$A,'Entry Data'!$AB:$AB,Driver_Ach!$B24&amp;Driver_Ach!$GM$8&amp;Driver_Ach!$O$9&amp;Driver_Ach!$Q$10)</f>
        <v>0</v>
      </c>
      <c r="GP24" s="19">
        <f>SUMIFS('Entry Data'!$S:$S,'Entry Data'!$AB:$AB,Driver_Ach!$B24&amp;Driver_Ach!$GM$8&amp;Driver_Ach!$O$9&amp;Driver_Ach!$Q$10)</f>
        <v>0</v>
      </c>
      <c r="GQ24" s="6">
        <f>SUMIFS('Entry Data'!$A:$A,'Entry Data'!$AB:$AB,Driver_Ach!$B24&amp;Driver_Ach!$GM$8&amp;Driver_Ach!$S$9&amp;Driver_Ach!$S$10)</f>
        <v>0</v>
      </c>
      <c r="GR24" s="19">
        <f>SUMIFS('Entry Data'!$S:$S,'Entry Data'!$AB:$AB,Driver_Ach!$B24&amp;Driver_Ach!$GM$8&amp;Driver_Ach!$S$9&amp;Driver_Ach!$S$10)</f>
        <v>0</v>
      </c>
      <c r="GS24" s="6">
        <f>SUMIFS('Entry Data'!$A:$A,'Entry Data'!$AB:$AB,Driver_Ach!$B24&amp;Driver_Ach!$GM$8&amp;Driver_Ach!$S$9&amp;Driver_Ach!$U$10)</f>
        <v>0</v>
      </c>
      <c r="GT24" s="6">
        <f>SUMIFS('Entry Data'!$S:$S,'Entry Data'!$AB:$AB,Driver_Ach!$B24&amp;Driver_Ach!$GM$8&amp;Driver_Ach!$S$9&amp;Driver_Ach!$U$10)</f>
        <v>0</v>
      </c>
      <c r="GU24" s="32">
        <f t="shared" si="79"/>
        <v>0</v>
      </c>
      <c r="GV24" s="32">
        <f t="shared" si="80"/>
        <v>0</v>
      </c>
      <c r="GW24" s="28">
        <f>SUMIFS('Entry Data'!$A:$A,'Entry Data'!$AB:$AB,Driver_Ach!$B24&amp;Driver_Ach!$GW$8&amp;Driver_Ach!$O$9&amp;Driver_Ach!$O$10)</f>
        <v>0</v>
      </c>
      <c r="GX24" s="19">
        <f>SUMIFS('Entry Data'!$S:$S,'Entry Data'!$AB:$AB,Driver_Ach!$B24&amp;Driver_Ach!$GW$8&amp;Driver_Ach!$O$9&amp;Driver_Ach!$O$10)</f>
        <v>0</v>
      </c>
      <c r="GY24" s="6">
        <f>SUMIFS('Entry Data'!$A:$A,'Entry Data'!$AB:$AB,Driver_Ach!$B24&amp;Driver_Ach!$GW$8&amp;Driver_Ach!$O$9&amp;Driver_Ach!$Q$10)</f>
        <v>0</v>
      </c>
      <c r="GZ24" s="19">
        <f>SUMIFS('Entry Data'!$S:$S,'Entry Data'!$AB:$AB,Driver_Ach!$B24&amp;Driver_Ach!$GW$8&amp;Driver_Ach!$O$9&amp;Driver_Ach!$Q$10)</f>
        <v>0</v>
      </c>
      <c r="HA24" s="6">
        <f>SUMIFS('Entry Data'!$A:$A,'Entry Data'!$AB:$AB,Driver_Ach!$B24&amp;Driver_Ach!$GW$8&amp;Driver_Ach!$S$9&amp;Driver_Ach!$S$10)</f>
        <v>0</v>
      </c>
      <c r="HB24" s="19">
        <f>SUMIFS('Entry Data'!$S:$S,'Entry Data'!$AB:$AB,Driver_Ach!$B24&amp;Driver_Ach!$GW$8&amp;Driver_Ach!$S$9&amp;Driver_Ach!$S$10)</f>
        <v>0</v>
      </c>
      <c r="HC24" s="6">
        <f>SUMIFS('Entry Data'!$A:$A,'Entry Data'!$AB:$AB,Driver_Ach!$B24&amp;Driver_Ach!$GW$8&amp;Driver_Ach!$S$9&amp;Driver_Ach!$U$10)</f>
        <v>0</v>
      </c>
      <c r="HD24" s="6">
        <f>SUMIFS('Entry Data'!$S:$S,'Entry Data'!$AB:$AB,Driver_Ach!$B24&amp;Driver_Ach!$GW$8&amp;Driver_Ach!$S$9&amp;Driver_Ach!$U$10)</f>
        <v>0</v>
      </c>
      <c r="HE24" s="32">
        <f t="shared" si="81"/>
        <v>0</v>
      </c>
      <c r="HF24" s="32">
        <f t="shared" si="82"/>
        <v>0</v>
      </c>
      <c r="HG24" s="28">
        <f>SUMIFS('Entry Data'!$A:$A,'Entry Data'!$AB:$AB,Driver_Ach!$B24&amp;Driver_Ach!$HG$8&amp;Driver_Ach!$O$9&amp;Driver_Ach!$O$10)</f>
        <v>0</v>
      </c>
      <c r="HH24" s="19">
        <f>SUMIFS('Entry Data'!$S:$S,'Entry Data'!$AB:$AB,Driver_Ach!$B24&amp;Driver_Ach!$HG$8&amp;Driver_Ach!$O$9&amp;Driver_Ach!$O$10)</f>
        <v>0</v>
      </c>
      <c r="HI24" s="6">
        <f>SUMIFS('Entry Data'!$A:$A,'Entry Data'!$AB:$AB,Driver_Ach!$B24&amp;Driver_Ach!$HG$8&amp;Driver_Ach!$O$9&amp;Driver_Ach!$Q$10)</f>
        <v>0</v>
      </c>
      <c r="HJ24" s="19">
        <f>SUMIFS('Entry Data'!$S:$S,'Entry Data'!$AB:$AB,Driver_Ach!$B24&amp;Driver_Ach!$HG$8&amp;Driver_Ach!$O$9&amp;Driver_Ach!$Q$10)</f>
        <v>0</v>
      </c>
      <c r="HK24" s="6">
        <f>SUMIFS('Entry Data'!$A:$A,'Entry Data'!$AB:$AB,Driver_Ach!$B24&amp;Driver_Ach!$HG$8&amp;Driver_Ach!$S$9&amp;Driver_Ach!$S$10)</f>
        <v>0</v>
      </c>
      <c r="HL24" s="19">
        <f>SUMIFS('Entry Data'!$S:$S,'Entry Data'!$AB:$AB,Driver_Ach!$B24&amp;Driver_Ach!$HG$8&amp;Driver_Ach!$S$9&amp;Driver_Ach!$S$10)</f>
        <v>0</v>
      </c>
      <c r="HM24" s="6">
        <f>SUMIFS('Entry Data'!$A:$A,'Entry Data'!$AB:$AB,Driver_Ach!$B24&amp;Driver_Ach!$HG$8&amp;Driver_Ach!$S$9&amp;Driver_Ach!$U$10)</f>
        <v>0</v>
      </c>
      <c r="HN24" s="6">
        <f>SUMIFS('Entry Data'!$S:$S,'Entry Data'!$AB:$AB,Driver_Ach!$B24&amp;Driver_Ach!$HG$8&amp;Driver_Ach!$S$9&amp;Driver_Ach!$U$10)</f>
        <v>0</v>
      </c>
      <c r="HO24" s="32">
        <f t="shared" si="83"/>
        <v>0</v>
      </c>
      <c r="HP24" s="32">
        <f t="shared" si="84"/>
        <v>0</v>
      </c>
      <c r="HQ24" s="28">
        <f>SUMIFS('Entry Data'!$A:$A,'Entry Data'!$AB:$AB,Driver_Ach!$B24&amp;Driver_Ach!$HQ$8&amp;Driver_Ach!$O$9&amp;Driver_Ach!$O$10)</f>
        <v>0</v>
      </c>
      <c r="HR24" s="19">
        <f>SUMIFS('Entry Data'!$S:$S,'Entry Data'!$AB:$AB,Driver_Ach!$B24&amp;Driver_Ach!$HQ$8&amp;Driver_Ach!$O$9&amp;Driver_Ach!$O$10)</f>
        <v>0</v>
      </c>
      <c r="HS24" s="6">
        <f>SUMIFS('Entry Data'!$A:$A,'Entry Data'!$AB:$AB,Driver_Ach!$B24&amp;Driver_Ach!$HQ$8&amp;Driver_Ach!$O$9&amp;Driver_Ach!$Q$10)</f>
        <v>0</v>
      </c>
      <c r="HT24" s="19">
        <f>SUMIFS('Entry Data'!$S:$S,'Entry Data'!$AB:$AB,Driver_Ach!$B24&amp;Driver_Ach!$HQ$8&amp;Driver_Ach!$O$9&amp;Driver_Ach!$Q$10)</f>
        <v>0</v>
      </c>
      <c r="HU24" s="6">
        <f>SUMIFS('Entry Data'!$A:$A,'Entry Data'!$AB:$AB,Driver_Ach!$B24&amp;Driver_Ach!$HQ$8&amp;Driver_Ach!$S$9&amp;Driver_Ach!$S$10)</f>
        <v>0</v>
      </c>
      <c r="HV24" s="19">
        <f>SUMIFS('Entry Data'!$S:$S,'Entry Data'!$AB:$AB,Driver_Ach!$B24&amp;Driver_Ach!$HQ$8&amp;Driver_Ach!$S$9&amp;Driver_Ach!$S$10)</f>
        <v>0</v>
      </c>
      <c r="HW24" s="6">
        <f>SUMIFS('Entry Data'!$A:$A,'Entry Data'!$AB:$AB,Driver_Ach!$B24&amp;Driver_Ach!$HQ$8&amp;Driver_Ach!$S$9&amp;Driver_Ach!$U$10)</f>
        <v>0</v>
      </c>
      <c r="HX24" s="6">
        <f>SUMIFS('Entry Data'!$S:$S,'Entry Data'!$AB:$AB,Driver_Ach!$B24&amp;Driver_Ach!$HQ$8&amp;Driver_Ach!$S$9&amp;Driver_Ach!$U$10)</f>
        <v>0</v>
      </c>
      <c r="HY24" s="32">
        <f t="shared" si="85"/>
        <v>0</v>
      </c>
      <c r="HZ24" s="32">
        <f t="shared" si="86"/>
        <v>0</v>
      </c>
      <c r="IA24" s="28">
        <f>SUMIFS('Entry Data'!$A:$A,'Entry Data'!$AB:$AB,Driver_Ach!$B24&amp;Driver_Ach!$IA$8&amp;Driver_Ach!$O$9&amp;Driver_Ach!$O$10)</f>
        <v>0</v>
      </c>
      <c r="IB24" s="19">
        <f>SUMIFS('Entry Data'!$S:$S,'Entry Data'!$AB:$AB,Driver_Ach!$B24&amp;Driver_Ach!$IA$8&amp;Driver_Ach!$O$9&amp;Driver_Ach!$O$10)</f>
        <v>0</v>
      </c>
      <c r="IC24" s="6">
        <f>SUMIFS('Entry Data'!$A:$A,'Entry Data'!$AB:$AB,Driver_Ach!$B24&amp;Driver_Ach!$IA$8&amp;Driver_Ach!$O$9&amp;Driver_Ach!$Q$10)</f>
        <v>0</v>
      </c>
      <c r="ID24" s="19">
        <f>SUMIFS('Entry Data'!$S:$S,'Entry Data'!$AB:$AB,Driver_Ach!$B24&amp;Driver_Ach!$IA$8&amp;Driver_Ach!$O$9&amp;Driver_Ach!$Q$10)</f>
        <v>0</v>
      </c>
      <c r="IE24" s="6">
        <f>SUMIFS('Entry Data'!$A:$A,'Entry Data'!$AB:$AB,Driver_Ach!$B24&amp;Driver_Ach!$IA$8&amp;Driver_Ach!$S$9&amp;Driver_Ach!$S$10)</f>
        <v>0</v>
      </c>
      <c r="IF24" s="19">
        <f>SUMIFS('Entry Data'!$S:$S,'Entry Data'!$AB:$AB,Driver_Ach!$B24&amp;Driver_Ach!$IA$8&amp;Driver_Ach!$S$9&amp;Driver_Ach!$S$10)</f>
        <v>0</v>
      </c>
      <c r="IG24" s="6">
        <f>SUMIFS('Entry Data'!$A:$A,'Entry Data'!$AB:$AB,Driver_Ach!$B24&amp;Driver_Ach!$IA$8&amp;Driver_Ach!$S$9&amp;Driver_Ach!$U$10)</f>
        <v>0</v>
      </c>
      <c r="IH24" s="6">
        <f>SUMIFS('Entry Data'!$S:$S,'Entry Data'!$AB:$AB,Driver_Ach!$B24&amp;Driver_Ach!$IA$8&amp;Driver_Ach!$S$9&amp;Driver_Ach!$U$10)</f>
        <v>0</v>
      </c>
      <c r="II24" s="32">
        <f t="shared" si="87"/>
        <v>0</v>
      </c>
      <c r="IJ24" s="32">
        <f t="shared" si="88"/>
        <v>0</v>
      </c>
      <c r="IK24" s="28">
        <f>SUMIFS('Entry Data'!$A:$A,'Entry Data'!$AB:$AB,Driver_Ach!$B24&amp;Driver_Ach!$IK$8&amp;Driver_Ach!$O$9&amp;Driver_Ach!$O$10)</f>
        <v>0</v>
      </c>
      <c r="IL24" s="19">
        <f>SUMIFS('Entry Data'!$S:$S,'Entry Data'!$AB:$AB,Driver_Ach!$B24&amp;Driver_Ach!$IK$8&amp;Driver_Ach!$O$9&amp;Driver_Ach!$O$10)</f>
        <v>0</v>
      </c>
      <c r="IM24" s="6">
        <f>SUMIFS('Entry Data'!$A:$A,'Entry Data'!$AB:$AB,Driver_Ach!$B24&amp;Driver_Ach!$IK$8&amp;Driver_Ach!$O$9&amp;Driver_Ach!$Q$10)</f>
        <v>0</v>
      </c>
      <c r="IN24" s="19">
        <f>SUMIFS('Entry Data'!$S:$S,'Entry Data'!$AB:$AB,Driver_Ach!$B24&amp;Driver_Ach!$IK$8&amp;Driver_Ach!$O$9&amp;Driver_Ach!$Q$10)</f>
        <v>0</v>
      </c>
      <c r="IO24" s="6">
        <f>SUMIFS('Entry Data'!$A:$A,'Entry Data'!$AB:$AB,Driver_Ach!$B24&amp;Driver_Ach!$IK$8&amp;Driver_Ach!$S$9&amp;Driver_Ach!$S$10)</f>
        <v>0</v>
      </c>
      <c r="IP24" s="19">
        <f>SUMIFS('Entry Data'!$S:$S,'Entry Data'!$AB:$AB,Driver_Ach!$B24&amp;Driver_Ach!$IK$8&amp;Driver_Ach!$S$9&amp;Driver_Ach!$S$10)</f>
        <v>0</v>
      </c>
      <c r="IQ24" s="6">
        <f>SUMIFS('Entry Data'!$A:$A,'Entry Data'!$AB:$AB,Driver_Ach!$B24&amp;Driver_Ach!$IK$8&amp;Driver_Ach!$S$9&amp;Driver_Ach!$U$10)</f>
        <v>0</v>
      </c>
      <c r="IR24" s="6">
        <f>SUMIFS('Entry Data'!$S:$S,'Entry Data'!$AB:$AB,Driver_Ach!$B24&amp;Driver_Ach!$IK$8&amp;Driver_Ach!$S$9&amp;Driver_Ach!$U$10)</f>
        <v>0</v>
      </c>
      <c r="IS24" s="32">
        <f t="shared" si="89"/>
        <v>0</v>
      </c>
      <c r="IT24" s="32">
        <f t="shared" si="90"/>
        <v>0</v>
      </c>
      <c r="IU24" s="28">
        <f>SUMIFS('Entry Data'!$A:$A,'Entry Data'!$AB:$AB,Driver_Ach!$B24&amp;Driver_Ach!$IU$8&amp;Driver_Ach!$O$9&amp;Driver_Ach!$O$10)</f>
        <v>0</v>
      </c>
      <c r="IV24" s="19">
        <f>SUMIFS('Entry Data'!$S:$S,'Entry Data'!$AB:$AB,Driver_Ach!$B24&amp;Driver_Ach!$IU$8&amp;Driver_Ach!$O$9&amp;Driver_Ach!$O$10)</f>
        <v>0</v>
      </c>
      <c r="IW24" s="6">
        <f>SUMIFS('Entry Data'!$A:$A,'Entry Data'!$AB:$AB,Driver_Ach!$B24&amp;Driver_Ach!$IU$8&amp;Driver_Ach!$O$9&amp;Driver_Ach!$Q$10)</f>
        <v>0</v>
      </c>
      <c r="IX24" s="19">
        <f>SUMIFS('Entry Data'!$S:$S,'Entry Data'!$AB:$AB,Driver_Ach!$B24&amp;Driver_Ach!$IU$8&amp;Driver_Ach!$O$9&amp;Driver_Ach!$Q$10)</f>
        <v>0</v>
      </c>
      <c r="IY24" s="6">
        <f>SUMIFS('Entry Data'!$A:$A,'Entry Data'!$AB:$AB,Driver_Ach!$B24&amp;Driver_Ach!$IU$8&amp;Driver_Ach!$S$9&amp;Driver_Ach!$S$10)</f>
        <v>0</v>
      </c>
      <c r="IZ24" s="19">
        <f>SUMIFS('Entry Data'!$S:$S,'Entry Data'!$AB:$AB,Driver_Ach!$B24&amp;Driver_Ach!$IU$8&amp;Driver_Ach!$S$9&amp;Driver_Ach!$S$10)</f>
        <v>0</v>
      </c>
      <c r="JA24" s="6">
        <f>SUMIFS('Entry Data'!$A:$A,'Entry Data'!$AB:$AB,Driver_Ach!$B24&amp;Driver_Ach!$IU$8&amp;Driver_Ach!$S$9&amp;Driver_Ach!$U$10)</f>
        <v>0</v>
      </c>
      <c r="JB24" s="6">
        <f>SUMIFS('Entry Data'!$S:$S,'Entry Data'!$AB:$AB,Driver_Ach!$B24&amp;Driver_Ach!$IU$8&amp;Driver_Ach!$S$9&amp;Driver_Ach!$U$10)</f>
        <v>0</v>
      </c>
      <c r="JC24" s="32">
        <f t="shared" si="91"/>
        <v>0</v>
      </c>
      <c r="JD24" s="32">
        <f t="shared" si="92"/>
        <v>0</v>
      </c>
      <c r="JE24" s="28">
        <f>SUMIFS('Entry Data'!$A:$A,'Entry Data'!$AB:$AB,Driver_Ach!$B24&amp;Driver_Ach!$JE$8&amp;Driver_Ach!$O$9&amp;Driver_Ach!$O$10)</f>
        <v>0</v>
      </c>
      <c r="JF24" s="19">
        <f>SUMIFS('Entry Data'!$S:$S,'Entry Data'!$AB:$AB,Driver_Ach!$B24&amp;Driver_Ach!$JE$8&amp;Driver_Ach!$O$9&amp;Driver_Ach!$O$10)</f>
        <v>0</v>
      </c>
      <c r="JG24" s="6">
        <f>SUMIFS('Entry Data'!$A:$A,'Entry Data'!$AB:$AB,Driver_Ach!$B24&amp;Driver_Ach!$JE$8&amp;Driver_Ach!$O$9&amp;Driver_Ach!$Q$10)</f>
        <v>0</v>
      </c>
      <c r="JH24" s="19">
        <f>SUMIFS('Entry Data'!$S:$S,'Entry Data'!$AB:$AB,Driver_Ach!$B24&amp;Driver_Ach!$JE$8&amp;Driver_Ach!$O$9&amp;Driver_Ach!$Q$10)</f>
        <v>0</v>
      </c>
      <c r="JI24" s="6">
        <f>SUMIFS('Entry Data'!$A:$A,'Entry Data'!$AB:$AB,Driver_Ach!$B24&amp;Driver_Ach!$JE$8&amp;Driver_Ach!$S$9&amp;Driver_Ach!$S$10)</f>
        <v>0</v>
      </c>
      <c r="JJ24" s="19">
        <f>SUMIFS('Entry Data'!$S:$S,'Entry Data'!$AB:$AB,Driver_Ach!$B24&amp;Driver_Ach!$JE$8&amp;Driver_Ach!$S$9&amp;Driver_Ach!$S$10)</f>
        <v>0</v>
      </c>
      <c r="JK24" s="6">
        <f>SUMIFS('Entry Data'!$A:$A,'Entry Data'!$AB:$AB,Driver_Ach!$B24&amp;Driver_Ach!$JE$8&amp;Driver_Ach!$S$9&amp;Driver_Ach!$U$10)</f>
        <v>0</v>
      </c>
      <c r="JL24" s="6">
        <f>SUMIFS('Entry Data'!$S:$S,'Entry Data'!$AB:$AB,Driver_Ach!$B24&amp;Driver_Ach!$JE$8&amp;Driver_Ach!$S$9&amp;Driver_Ach!$U$10)</f>
        <v>0</v>
      </c>
      <c r="JM24" s="32">
        <f t="shared" si="93"/>
        <v>0</v>
      </c>
      <c r="JN24" s="32">
        <f t="shared" si="94"/>
        <v>0</v>
      </c>
      <c r="JO24" s="28">
        <f>SUMIFS('Entry Data'!$A:$A,'Entry Data'!$AB:$AB,Driver_Ach!$B24&amp;Driver_Ach!$JO$8&amp;Driver_Ach!$O$9&amp;Driver_Ach!$O$10)</f>
        <v>0</v>
      </c>
      <c r="JP24" s="19">
        <f>SUMIFS('Entry Data'!$S:$S,'Entry Data'!$AB:$AB,Driver_Ach!$B24&amp;Driver_Ach!$JO$8&amp;Driver_Ach!$O$9&amp;Driver_Ach!$O$10)</f>
        <v>0</v>
      </c>
      <c r="JQ24" s="6">
        <f>SUMIFS('Entry Data'!$A:$A,'Entry Data'!$AB:$AB,Driver_Ach!$B24&amp;Driver_Ach!$JO$8&amp;Driver_Ach!$O$9&amp;Driver_Ach!$Q$10)</f>
        <v>0</v>
      </c>
      <c r="JR24" s="19">
        <f>SUMIFS('Entry Data'!$S:$S,'Entry Data'!$AB:$AB,Driver_Ach!$B24&amp;Driver_Ach!$JO$8&amp;Driver_Ach!$O$9&amp;Driver_Ach!$Q$10)</f>
        <v>0</v>
      </c>
      <c r="JS24" s="6">
        <f>SUMIFS('Entry Data'!$A:$A,'Entry Data'!$AB:$AB,Driver_Ach!$B24&amp;Driver_Ach!$JO$8&amp;Driver_Ach!$S$9&amp;Driver_Ach!$S$10)</f>
        <v>0</v>
      </c>
      <c r="JT24" s="19">
        <f>SUMIFS('Entry Data'!$S:$S,'Entry Data'!$AB:$AB,Driver_Ach!$B24&amp;Driver_Ach!$JO$8&amp;Driver_Ach!$S$9&amp;Driver_Ach!$S$10)</f>
        <v>0</v>
      </c>
      <c r="JU24" s="6">
        <f>SUMIFS('Entry Data'!$A:$A,'Entry Data'!$AB:$AB,Driver_Ach!$B24&amp;Driver_Ach!$JO$8&amp;Driver_Ach!$S$9&amp;Driver_Ach!$U$10)</f>
        <v>0</v>
      </c>
      <c r="JV24" s="6">
        <f>SUMIFS('Entry Data'!$S:$S,'Entry Data'!$AB:$AB,Driver_Ach!$B24&amp;Driver_Ach!$JO$8&amp;Driver_Ach!$S$9&amp;Driver_Ach!$U$10)</f>
        <v>0</v>
      </c>
      <c r="JW24" s="32">
        <f t="shared" si="95"/>
        <v>0</v>
      </c>
      <c r="JX24" s="32">
        <f t="shared" si="96"/>
        <v>0</v>
      </c>
      <c r="JY24" s="28">
        <f>SUMIFS('Entry Data'!$A:$A,'Entry Data'!$AB:$AB,Driver_Ach!$B24&amp;Driver_Ach!$JY$8&amp;Driver_Ach!$O$9&amp;Driver_Ach!$O$10)</f>
        <v>0</v>
      </c>
      <c r="JZ24" s="19">
        <f>SUMIFS('Entry Data'!$S:$S,'Entry Data'!$AB:$AB,Driver_Ach!$B24&amp;Driver_Ach!$JY$8&amp;Driver_Ach!$O$9&amp;Driver_Ach!$O$10)</f>
        <v>0</v>
      </c>
      <c r="KA24" s="6">
        <f>SUMIFS('Entry Data'!$A:$A,'Entry Data'!$AB:$AB,Driver_Ach!$B24&amp;Driver_Ach!$JY$8&amp;Driver_Ach!$O$9&amp;Driver_Ach!$Q$10)</f>
        <v>0</v>
      </c>
      <c r="KB24" s="19">
        <f>SUMIFS('Entry Data'!$S:$S,'Entry Data'!$AB:$AB,Driver_Ach!$B24&amp;Driver_Ach!$JY$8&amp;Driver_Ach!$O$9&amp;Driver_Ach!$Q$10)</f>
        <v>0</v>
      </c>
      <c r="KC24" s="6">
        <f>SUMIFS('Entry Data'!$A:$A,'Entry Data'!$AB:$AB,Driver_Ach!$B24&amp;Driver_Ach!$JY$8&amp;Driver_Ach!$S$9&amp;Driver_Ach!$S$10)</f>
        <v>0</v>
      </c>
      <c r="KD24" s="19">
        <f>SUMIFS('Entry Data'!$S:$S,'Entry Data'!$AB:$AB,Driver_Ach!$B24&amp;Driver_Ach!$JY$8&amp;Driver_Ach!$S$9&amp;Driver_Ach!$S$10)</f>
        <v>0</v>
      </c>
      <c r="KE24" s="6">
        <f>SUMIFS('Entry Data'!$A:$A,'Entry Data'!$AB:$AB,Driver_Ach!$B24&amp;Driver_Ach!$JY$8&amp;Driver_Ach!$S$9&amp;Driver_Ach!$U$10)</f>
        <v>0</v>
      </c>
      <c r="KF24" s="6">
        <f>SUMIFS('Entry Data'!$S:$S,'Entry Data'!$AB:$AB,Driver_Ach!$B24&amp;Driver_Ach!$JY$8&amp;Driver_Ach!$S$9&amp;Driver_Ach!$U$10)</f>
        <v>0</v>
      </c>
      <c r="KG24" s="32">
        <f t="shared" si="97"/>
        <v>0</v>
      </c>
      <c r="KH24" s="32">
        <f t="shared" si="98"/>
        <v>0</v>
      </c>
      <c r="KI24" s="28">
        <f>SUMIFS('Entry Data'!$A:$A,'Entry Data'!$AB:$AB,Driver_Ach!$B24&amp;Driver_Ach!$KI$8&amp;Driver_Ach!$O$9&amp;Driver_Ach!$O$10)</f>
        <v>0</v>
      </c>
      <c r="KJ24" s="19">
        <f>SUMIFS('Entry Data'!$S:$S,'Entry Data'!$AB:$AB,Driver_Ach!$B24&amp;Driver_Ach!$KI$8&amp;Driver_Ach!$O$9&amp;Driver_Ach!$O$10)</f>
        <v>0</v>
      </c>
      <c r="KK24" s="6">
        <f>SUMIFS('Entry Data'!$A:$A,'Entry Data'!$AB:$AB,Driver_Ach!$B24&amp;Driver_Ach!$KI$8&amp;Driver_Ach!$O$9&amp;Driver_Ach!$Q$10)</f>
        <v>0</v>
      </c>
      <c r="KL24" s="19">
        <f>SUMIFS('Entry Data'!$S:$S,'Entry Data'!$AB:$AB,Driver_Ach!$B24&amp;Driver_Ach!$KI$8&amp;Driver_Ach!$O$9&amp;Driver_Ach!$Q$10)</f>
        <v>0</v>
      </c>
      <c r="KM24" s="6">
        <f>SUMIFS('Entry Data'!$A:$A,'Entry Data'!$AB:$AB,Driver_Ach!$B24&amp;Driver_Ach!$KI$8&amp;Driver_Ach!$S$9&amp;Driver_Ach!$S$10)</f>
        <v>0</v>
      </c>
      <c r="KN24" s="19">
        <f>SUMIFS('Entry Data'!$S:$S,'Entry Data'!$AB:$AB,Driver_Ach!$B24&amp;Driver_Ach!$KI$8&amp;Driver_Ach!$S$9&amp;Driver_Ach!$S$10)</f>
        <v>0</v>
      </c>
      <c r="KO24" s="6">
        <f>SUMIFS('Entry Data'!$A:$A,'Entry Data'!$AB:$AB,Driver_Ach!$B24&amp;Driver_Ach!$KI$8&amp;Driver_Ach!$S$9&amp;Driver_Ach!$U$10)</f>
        <v>0</v>
      </c>
      <c r="KP24" s="6">
        <f>SUMIFS('Entry Data'!$S:$S,'Entry Data'!$AB:$AB,Driver_Ach!$B24&amp;Driver_Ach!$KI$8&amp;Driver_Ach!$S$9&amp;Driver_Ach!$U$10)</f>
        <v>0</v>
      </c>
      <c r="KQ24" s="32">
        <f t="shared" si="99"/>
        <v>0</v>
      </c>
      <c r="KR24" s="32">
        <f t="shared" si="100"/>
        <v>0</v>
      </c>
      <c r="KS24" s="28">
        <f>SUMIFS('Entry Data'!$A:$A,'Entry Data'!$AB:$AB,Driver_Ach!$B24&amp;Driver_Ach!$KS$8&amp;Driver_Ach!$O$9&amp;Driver_Ach!$O$10)</f>
        <v>0</v>
      </c>
      <c r="KT24" s="19">
        <f>SUMIFS('Entry Data'!$S:$S,'Entry Data'!$AB:$AB,Driver_Ach!$B24&amp;Driver_Ach!$KS$8&amp;Driver_Ach!$O$9&amp;Driver_Ach!$O$10)</f>
        <v>0</v>
      </c>
      <c r="KU24" s="6">
        <f>SUMIFS('Entry Data'!$A:$A,'Entry Data'!$AB:$AB,Driver_Ach!$B24&amp;Driver_Ach!$KS$8&amp;Driver_Ach!$O$9&amp;Driver_Ach!$Q$10)</f>
        <v>0</v>
      </c>
      <c r="KV24" s="19">
        <f>SUMIFS('Entry Data'!$S:$S,'Entry Data'!$AB:$AB,Driver_Ach!$B24&amp;Driver_Ach!$KS$8&amp;Driver_Ach!$O$9&amp;Driver_Ach!$Q$10)</f>
        <v>0</v>
      </c>
      <c r="KW24" s="6">
        <f>SUMIFS('Entry Data'!$A:$A,'Entry Data'!$AB:$AB,Driver_Ach!$B24&amp;Driver_Ach!$KS$8&amp;Driver_Ach!$S$9&amp;Driver_Ach!$S$10)</f>
        <v>0</v>
      </c>
      <c r="KX24" s="19">
        <f>SUMIFS('Entry Data'!$S:$S,'Entry Data'!$AB:$AB,Driver_Ach!$B24&amp;Driver_Ach!$KS$8&amp;Driver_Ach!$S$9&amp;Driver_Ach!$S$10)</f>
        <v>0</v>
      </c>
      <c r="KY24" s="6">
        <f>SUMIFS('Entry Data'!$A:$A,'Entry Data'!$AB:$AB,Driver_Ach!$B24&amp;Driver_Ach!$KS$8&amp;Driver_Ach!$S$9&amp;Driver_Ach!$U$10)</f>
        <v>0</v>
      </c>
      <c r="KZ24" s="6">
        <f>SUMIFS('Entry Data'!$S:$S,'Entry Data'!$AB:$AB,Driver_Ach!$B24&amp;Driver_Ach!$KS$8&amp;Driver_Ach!$S$9&amp;Driver_Ach!$U$10)</f>
        <v>0</v>
      </c>
      <c r="LA24" s="32">
        <f t="shared" si="101"/>
        <v>0</v>
      </c>
      <c r="LB24" s="32">
        <f t="shared" si="102"/>
        <v>0</v>
      </c>
      <c r="LC24" s="28">
        <f>SUMIFS('Entry Data'!$A:$A,'Entry Data'!$AB:$AB,Driver_Ach!$B24&amp;Driver_Ach!$LC$8&amp;Driver_Ach!$O$9&amp;Driver_Ach!$O$10)</f>
        <v>0</v>
      </c>
      <c r="LD24" s="19">
        <f>SUMIFS('Entry Data'!$S:$S,'Entry Data'!$AB:$AB,Driver_Ach!$B24&amp;Driver_Ach!$LC$8&amp;Driver_Ach!$O$9&amp;Driver_Ach!$O$10)</f>
        <v>0</v>
      </c>
      <c r="LE24" s="6">
        <f>SUMIFS('Entry Data'!$A:$A,'Entry Data'!$AB:$AB,Driver_Ach!$B24&amp;Driver_Ach!$LC$8&amp;Driver_Ach!$O$9&amp;Driver_Ach!$Q$10)</f>
        <v>0</v>
      </c>
      <c r="LF24" s="19">
        <f>SUMIFS('Entry Data'!$S:$S,'Entry Data'!$AB:$AB,Driver_Ach!$B24&amp;Driver_Ach!$LC$8&amp;Driver_Ach!$O$9&amp;Driver_Ach!$Q$10)</f>
        <v>0</v>
      </c>
      <c r="LG24" s="6">
        <f>SUMIFS('Entry Data'!$A:$A,'Entry Data'!$AB:$AB,Driver_Ach!$B24&amp;Driver_Ach!$LC$8&amp;Driver_Ach!$S$9&amp;Driver_Ach!$S$10)</f>
        <v>0</v>
      </c>
      <c r="LH24" s="19">
        <f>SUMIFS('Entry Data'!$S:$S,'Entry Data'!$AB:$AB,Driver_Ach!$B24&amp;Driver_Ach!$LC$8&amp;Driver_Ach!$S$9&amp;Driver_Ach!$S$10)</f>
        <v>0</v>
      </c>
      <c r="LI24" s="6">
        <f>SUMIFS('Entry Data'!$A:$A,'Entry Data'!$AB:$AB,Driver_Ach!$B24&amp;Driver_Ach!$LC$8&amp;Driver_Ach!$S$9&amp;Driver_Ach!$U$10)</f>
        <v>0</v>
      </c>
      <c r="LJ24" s="6">
        <f>SUMIFS('Entry Data'!$S:$S,'Entry Data'!$AB:$AB,Driver_Ach!$B24&amp;Driver_Ach!$LC$8&amp;Driver_Ach!$S$9&amp;Driver_Ach!$U$10)</f>
        <v>0</v>
      </c>
      <c r="LK24" s="32">
        <f t="shared" si="103"/>
        <v>0</v>
      </c>
      <c r="LL24" s="32">
        <f t="shared" si="104"/>
        <v>0</v>
      </c>
    </row>
    <row r="25" spans="1:324" x14ac:dyDescent="0.2">
      <c r="A25" s="3">
        <v>14</v>
      </c>
      <c r="B25" s="31" t="s">
        <v>204</v>
      </c>
      <c r="C25" s="3"/>
      <c r="D25" s="6">
        <f t="shared" si="33"/>
        <v>0</v>
      </c>
      <c r="E25" s="6">
        <f t="shared" si="34"/>
        <v>0</v>
      </c>
      <c r="F25" s="6">
        <f t="shared" si="35"/>
        <v>0</v>
      </c>
      <c r="G25" s="6">
        <f t="shared" si="36"/>
        <v>0</v>
      </c>
      <c r="H25" s="6">
        <f t="shared" si="37"/>
        <v>0</v>
      </c>
      <c r="I25" s="19">
        <f t="shared" si="38"/>
        <v>0</v>
      </c>
      <c r="J25" s="6">
        <f t="shared" si="39"/>
        <v>0</v>
      </c>
      <c r="K25" s="19">
        <f t="shared" si="40"/>
        <v>0</v>
      </c>
      <c r="L25" s="6">
        <f t="shared" si="41"/>
        <v>0</v>
      </c>
      <c r="M25" s="19">
        <f t="shared" si="42"/>
        <v>0</v>
      </c>
      <c r="N25" s="15"/>
      <c r="O25" s="6">
        <f>SUMIFS('Entry Data'!$A:$A,'Entry Data'!$AB:$AB,Driver_Ach!$B25&amp;Driver_Ach!$O$8&amp;Driver_Ach!$O$9&amp;Driver_Ach!$O$10)</f>
        <v>0</v>
      </c>
      <c r="P25" s="19">
        <f>SUMIFS('Entry Data'!$S:$S,'Entry Data'!$AB:$AB,Driver_Ach!$B25&amp;Driver_Ach!$O$8&amp;Driver_Ach!$O$9&amp;Driver_Ach!$O$10)</f>
        <v>0</v>
      </c>
      <c r="Q25" s="6">
        <f>SUMIFS('Entry Data'!$A:$A,'Entry Data'!$AB:$AB,Driver_Ach!$B25&amp;Driver_Ach!$O$8&amp;Driver_Ach!$O$9&amp;Driver_Ach!$Q$10)</f>
        <v>0</v>
      </c>
      <c r="R25" s="19">
        <f>SUMIFS('Entry Data'!$S:$S,'Entry Data'!$AB:$AB,Driver_Ach!$B25&amp;Driver_Ach!$O$8&amp;Driver_Ach!$O$9&amp;Driver_Ach!$Q$10)</f>
        <v>0</v>
      </c>
      <c r="S25" s="6">
        <f>SUMIFS('Entry Data'!$A:$A,'Entry Data'!$AB:$AB,Driver_Ach!$B25&amp;Driver_Ach!$O$8&amp;Driver_Ach!$S$9&amp;Driver_Ach!$S$10)</f>
        <v>0</v>
      </c>
      <c r="T25" s="19">
        <f>SUMIFS('Entry Data'!$S:$S,'Entry Data'!$AB:$AB,Driver_Ach!$B25&amp;Driver_Ach!$O$8&amp;Driver_Ach!$S$9&amp;Driver_Ach!$S$10)</f>
        <v>0</v>
      </c>
      <c r="U25" s="6">
        <f>SUMIFS('Entry Data'!$A:$A,'Entry Data'!$AB:$AB,Driver_Ach!$B25&amp;Driver_Ach!$O$8&amp;Driver_Ach!$S$9&amp;Driver_Ach!$U$10)</f>
        <v>0</v>
      </c>
      <c r="V25" s="6">
        <f>SUMIFS('Entry Data'!$S:$S,'Entry Data'!$AB:$AB,Driver_Ach!$B25&amp;Driver_Ach!$O$8&amp;Driver_Ach!$S$9&amp;Driver_Ach!$U$10)</f>
        <v>0</v>
      </c>
      <c r="W25" s="32">
        <f t="shared" si="43"/>
        <v>0</v>
      </c>
      <c r="X25" s="33">
        <f t="shared" si="44"/>
        <v>0</v>
      </c>
      <c r="Y25" s="28">
        <f>SUMIFS('Entry Data'!$A:$A,'Entry Data'!$AB:$AB,Driver_Ach!$B25&amp;Driver_Ach!$Y$8&amp;Driver_Ach!$O$9&amp;Driver_Ach!$O$10)</f>
        <v>0</v>
      </c>
      <c r="Z25" s="19">
        <f>SUMIFS('Entry Data'!$S:$S,'Entry Data'!$AB:$AB,Driver_Ach!$B25&amp;Driver_Ach!$Y$8&amp;Driver_Ach!$O$9&amp;Driver_Ach!$O$10)</f>
        <v>0</v>
      </c>
      <c r="AA25" s="6">
        <f>SUMIFS('Entry Data'!$A:$A,'Entry Data'!$AB:$AB,Driver_Ach!$B25&amp;Driver_Ach!$Y$8&amp;Driver_Ach!$O$9&amp;Driver_Ach!$Q$10)</f>
        <v>0</v>
      </c>
      <c r="AB25" s="19">
        <f>SUMIFS('Entry Data'!$S:$S,'Entry Data'!$AB:$AB,Driver_Ach!$B25&amp;Driver_Ach!$Y$8&amp;Driver_Ach!$O$9&amp;Driver_Ach!$Q$10)</f>
        <v>0</v>
      </c>
      <c r="AC25" s="6">
        <f>SUMIFS('Entry Data'!$A:$A,'Entry Data'!$AB:$AB,Driver_Ach!$B25&amp;Driver_Ach!$Y$8&amp;Driver_Ach!$S$9&amp;Driver_Ach!$S$10)</f>
        <v>0</v>
      </c>
      <c r="AD25" s="19">
        <f>SUMIFS('Entry Data'!$S:$S,'Entry Data'!$AB:$AB,Driver_Ach!$B25&amp;Driver_Ach!$Y$8&amp;Driver_Ach!$S$9&amp;Driver_Ach!$S$10)</f>
        <v>0</v>
      </c>
      <c r="AE25" s="6">
        <f>SUMIFS('Entry Data'!$A:$A,'Entry Data'!$AB:$AB,Driver_Ach!$B25&amp;Driver_Ach!$Y$8&amp;Driver_Ach!$S$9&amp;Driver_Ach!$U$10)</f>
        <v>0</v>
      </c>
      <c r="AF25" s="6">
        <f>SUMIFS('Entry Data'!$S:$S,'Entry Data'!$AB:$AB,Driver_Ach!$B25&amp;Driver_Ach!$Y$8&amp;Driver_Ach!$S$9&amp;Driver_Ach!$U$10)</f>
        <v>0</v>
      </c>
      <c r="AG25" s="32">
        <f t="shared" si="45"/>
        <v>0</v>
      </c>
      <c r="AH25" s="32">
        <f t="shared" si="46"/>
        <v>0</v>
      </c>
      <c r="AI25" s="28">
        <f>SUMIFS('Entry Data'!$A:$A,'Entry Data'!$AB:$AB,Driver_Ach!$B25&amp;Driver_Ach!$AI$8&amp;Driver_Ach!$O$9&amp;Driver_Ach!$O$10)</f>
        <v>0</v>
      </c>
      <c r="AJ25" s="19">
        <f>SUMIFS('Entry Data'!$S:$S,'Entry Data'!$AB:$AB,Driver_Ach!$B25&amp;Driver_Ach!$AI$8&amp;Driver_Ach!$O$9&amp;Driver_Ach!$O$10)</f>
        <v>0</v>
      </c>
      <c r="AK25" s="6">
        <f>SUMIFS('Entry Data'!$A:$A,'Entry Data'!$AB:$AB,Driver_Ach!$B25&amp;Driver_Ach!$AI$8&amp;Driver_Ach!$O$9&amp;Driver_Ach!$Q$10)</f>
        <v>0</v>
      </c>
      <c r="AL25" s="19">
        <f>SUMIFS('Entry Data'!$S:$S,'Entry Data'!$AB:$AB,Driver_Ach!$B25&amp;Driver_Ach!$AI$8&amp;Driver_Ach!$O$9&amp;Driver_Ach!$Q$10)</f>
        <v>0</v>
      </c>
      <c r="AM25" s="6">
        <f>SUMIFS('Entry Data'!$A:$A,'Entry Data'!$AB:$AB,Driver_Ach!$B25&amp;Driver_Ach!$AI$8&amp;Driver_Ach!$S$9&amp;Driver_Ach!$S$10)</f>
        <v>0</v>
      </c>
      <c r="AN25" s="19">
        <f>SUMIFS('Entry Data'!$S:$S,'Entry Data'!$AB:$AB,Driver_Ach!$B25&amp;Driver_Ach!$AI$8&amp;Driver_Ach!$S$9&amp;Driver_Ach!$S$10)</f>
        <v>0</v>
      </c>
      <c r="AO25" s="6">
        <f>SUMIFS('Entry Data'!$A:$A,'Entry Data'!$AB:$AB,Driver_Ach!$B25&amp;Driver_Ach!$AI$8&amp;Driver_Ach!$S$9&amp;Driver_Ach!$U$10)</f>
        <v>0</v>
      </c>
      <c r="AP25" s="19">
        <f>SUMIFS('Entry Data'!$S:$S,'Entry Data'!$AB:$AB,Driver_Ach!$B25&amp;Driver_Ach!$AI$8&amp;Driver_Ach!$S$9&amp;Driver_Ach!$U$10)</f>
        <v>0</v>
      </c>
      <c r="AQ25" s="32">
        <f t="shared" si="47"/>
        <v>0</v>
      </c>
      <c r="AR25" s="32">
        <f t="shared" si="48"/>
        <v>0</v>
      </c>
      <c r="AS25" s="28">
        <f>SUMIFS('Entry Data'!$A:$A,'Entry Data'!$AB:$AB,Driver_Ach!$B25&amp;Driver_Ach!$AS$8&amp;Driver_Ach!$O$9&amp;Driver_Ach!$O$10)</f>
        <v>0</v>
      </c>
      <c r="AT25" s="19">
        <f>SUMIFS('Entry Data'!$S:$S,'Entry Data'!$AB:$AB,Driver_Ach!$B25&amp;Driver_Ach!$AS$8&amp;Driver_Ach!$O$9&amp;Driver_Ach!$O$10)</f>
        <v>0</v>
      </c>
      <c r="AU25" s="6">
        <f>SUMIFS('Entry Data'!$A:$A,'Entry Data'!$AB:$AB,Driver_Ach!$B25&amp;Driver_Ach!$AS$8&amp;Driver_Ach!$O$9&amp;Driver_Ach!$Q$10)</f>
        <v>0</v>
      </c>
      <c r="AV25" s="19">
        <f>SUMIFS('Entry Data'!$S:$S,'Entry Data'!$AB:$AB,Driver_Ach!$B25&amp;Driver_Ach!$AS$8&amp;Driver_Ach!$O$9&amp;Driver_Ach!$Q$10)</f>
        <v>0</v>
      </c>
      <c r="AW25" s="6">
        <f>SUMIFS('Entry Data'!$A:$A,'Entry Data'!$AB:$AB,Driver_Ach!$B25&amp;Driver_Ach!$AS$8&amp;Driver_Ach!$S$9&amp;Driver_Ach!$S$10)</f>
        <v>0</v>
      </c>
      <c r="AX25" s="19">
        <f>SUMIFS('Entry Data'!$S:$S,'Entry Data'!$AB:$AB,Driver_Ach!$B25&amp;Driver_Ach!$AS$8&amp;Driver_Ach!$S$9&amp;Driver_Ach!$S$10)</f>
        <v>0</v>
      </c>
      <c r="AY25" s="6">
        <f>SUMIFS('Entry Data'!$A:$A,'Entry Data'!$AB:$AB,Driver_Ach!$B25&amp;Driver_Ach!$AS$8&amp;Driver_Ach!$S$9&amp;Driver_Ach!$U$10)</f>
        <v>0</v>
      </c>
      <c r="AZ25" s="6">
        <f>SUMIFS('Entry Data'!$S:$S,'Entry Data'!$AB:$AB,Driver_Ach!$B25&amp;Driver_Ach!$AS$8&amp;Driver_Ach!$S$9&amp;Driver_Ach!$U$10)</f>
        <v>0</v>
      </c>
      <c r="BA25" s="32">
        <f t="shared" si="49"/>
        <v>0</v>
      </c>
      <c r="BB25" s="32">
        <f t="shared" si="50"/>
        <v>0</v>
      </c>
      <c r="BC25" s="28">
        <f>SUMIFS('Entry Data'!$A:$A,'Entry Data'!$AB:$AB,Driver_Ach!$B25&amp;Driver_Ach!$BC$8&amp;Driver_Ach!$O$9&amp;Driver_Ach!$O$10)</f>
        <v>0</v>
      </c>
      <c r="BD25" s="19">
        <f>SUMIFS('Entry Data'!$S:$S,'Entry Data'!$AB:$AB,Driver_Ach!$B25&amp;Driver_Ach!$BC$8&amp;Driver_Ach!$O$9&amp;Driver_Ach!$O$10)</f>
        <v>0</v>
      </c>
      <c r="BE25" s="6">
        <f>SUMIFS('Entry Data'!$A:$A,'Entry Data'!$AB:$AB,Driver_Ach!$B25&amp;Driver_Ach!$BC$8&amp;Driver_Ach!$O$9&amp;Driver_Ach!$Q$10)</f>
        <v>0</v>
      </c>
      <c r="BF25" s="19">
        <f>SUMIFS('Entry Data'!$S:$S,'Entry Data'!$AB:$AB,Driver_Ach!$B25&amp;Driver_Ach!$BC$8&amp;Driver_Ach!$O$9&amp;Driver_Ach!$Q$10)</f>
        <v>0</v>
      </c>
      <c r="BG25" s="6">
        <f>SUMIFS('Entry Data'!$A:$A,'Entry Data'!$AB:$AB,Driver_Ach!$B25&amp;Driver_Ach!$BC$8&amp;Driver_Ach!$S$9&amp;Driver_Ach!$S$10)</f>
        <v>0</v>
      </c>
      <c r="BH25" s="19">
        <f>SUMIFS('Entry Data'!$S:$S,'Entry Data'!$AB:$AB,Driver_Ach!$B25&amp;Driver_Ach!$BC$8&amp;Driver_Ach!$S$9&amp;Driver_Ach!$S$10)</f>
        <v>0</v>
      </c>
      <c r="BI25" s="6">
        <f>SUMIFS('Entry Data'!$A:$A,'Entry Data'!$AB:$AB,Driver_Ach!$B25&amp;Driver_Ach!$BC$8&amp;Driver_Ach!$S$9&amp;Driver_Ach!$U$10)</f>
        <v>0</v>
      </c>
      <c r="BJ25" s="6">
        <f>SUMIFS('Entry Data'!$S:$S,'Entry Data'!$AB:$AB,Driver_Ach!$B25&amp;Driver_Ach!$BC$8&amp;Driver_Ach!$S$9&amp;Driver_Ach!$U$10)</f>
        <v>0</v>
      </c>
      <c r="BK25" s="32">
        <f t="shared" si="51"/>
        <v>0</v>
      </c>
      <c r="BL25" s="32">
        <f t="shared" si="52"/>
        <v>0</v>
      </c>
      <c r="BM25" s="28">
        <f>SUMIFS('Entry Data'!$A:$A,'Entry Data'!$AB:$AB,Driver_Ach!$B25&amp;Driver_Ach!$BM$8&amp;Driver_Ach!$O$9&amp;Driver_Ach!$O$10)</f>
        <v>0</v>
      </c>
      <c r="BN25" s="19">
        <f>SUMIFS('Entry Data'!$S:$S,'Entry Data'!$AB:$AB,Driver_Ach!$B25&amp;Driver_Ach!$BM$8&amp;Driver_Ach!$O$9&amp;Driver_Ach!$O$10)</f>
        <v>0</v>
      </c>
      <c r="BO25" s="6">
        <f>SUMIFS('Entry Data'!$A:$A,'Entry Data'!$AB:$AB,Driver_Ach!$B25&amp;Driver_Ach!$BM$8&amp;Driver_Ach!$O$9&amp;Driver_Ach!$Q$10)</f>
        <v>0</v>
      </c>
      <c r="BP25" s="19">
        <f>SUMIFS('Entry Data'!$S:$S,'Entry Data'!$AB:$AB,Driver_Ach!$B25&amp;Driver_Ach!$BM$8&amp;Driver_Ach!$O$9&amp;Driver_Ach!$Q$10)</f>
        <v>0</v>
      </c>
      <c r="BQ25" s="6">
        <f>SUMIFS('Entry Data'!$A:$A,'Entry Data'!$AB:$AB,Driver_Ach!$B25&amp;Driver_Ach!$BM$8&amp;Driver_Ach!$S$9&amp;Driver_Ach!$S$10)</f>
        <v>0</v>
      </c>
      <c r="BR25" s="19">
        <f>SUMIFS('Entry Data'!$S:$S,'Entry Data'!$AB:$AB,Driver_Ach!$B25&amp;Driver_Ach!$BM$8&amp;Driver_Ach!$S$9&amp;Driver_Ach!$S$10)</f>
        <v>0</v>
      </c>
      <c r="BS25" s="6">
        <f>SUMIFS('Entry Data'!$A:$A,'Entry Data'!$AB:$AB,Driver_Ach!$B25&amp;Driver_Ach!$BM$8&amp;Driver_Ach!$S$9&amp;Driver_Ach!$U$10)</f>
        <v>0</v>
      </c>
      <c r="BT25" s="6">
        <f>SUMIFS('Entry Data'!$S:$S,'Entry Data'!$AB:$AB,Driver_Ach!$B25&amp;Driver_Ach!$BM$8&amp;Driver_Ach!$S$9&amp;Driver_Ach!$U$10)</f>
        <v>0</v>
      </c>
      <c r="BU25" s="32">
        <f t="shared" si="53"/>
        <v>0</v>
      </c>
      <c r="BV25" s="32">
        <f t="shared" si="54"/>
        <v>0</v>
      </c>
      <c r="BW25" s="28">
        <f>SUMIFS('Entry Data'!$A:$A,'Entry Data'!$AB:$AB,Driver_Ach!$B25&amp;Driver_Ach!$BW$8&amp;Driver_Ach!$O$9&amp;Driver_Ach!$O$10)</f>
        <v>0</v>
      </c>
      <c r="BX25" s="19">
        <f>SUMIFS('Entry Data'!$S:$S,'Entry Data'!$AB:$AB,Driver_Ach!$B25&amp;Driver_Ach!$BW$8&amp;Driver_Ach!$O$9&amp;Driver_Ach!$O$10)</f>
        <v>0</v>
      </c>
      <c r="BY25" s="6">
        <f>SUMIFS('Entry Data'!$A:$A,'Entry Data'!$AB:$AB,Driver_Ach!$B25&amp;Driver_Ach!$BW$8&amp;Driver_Ach!$O$9&amp;Driver_Ach!$Q$10)</f>
        <v>0</v>
      </c>
      <c r="BZ25" s="19">
        <f>SUMIFS('Entry Data'!$S:$S,'Entry Data'!$AB:$AB,Driver_Ach!$B25&amp;Driver_Ach!$BW$8&amp;Driver_Ach!$O$9&amp;Driver_Ach!$Q$10)</f>
        <v>0</v>
      </c>
      <c r="CA25" s="6">
        <f>SUMIFS('Entry Data'!$A:$A,'Entry Data'!$AB:$AB,Driver_Ach!$B25&amp;Driver_Ach!$BW$8&amp;Driver_Ach!$S$9&amp;Driver_Ach!$S$10)</f>
        <v>0</v>
      </c>
      <c r="CB25" s="19">
        <f>SUMIFS('Entry Data'!$S:$S,'Entry Data'!$AB:$AB,Driver_Ach!$B25&amp;Driver_Ach!$BW$8&amp;Driver_Ach!$S$9&amp;Driver_Ach!$S$10)</f>
        <v>0</v>
      </c>
      <c r="CC25" s="6">
        <f>SUMIFS('Entry Data'!$A:$A,'Entry Data'!$AB:$AB,Driver_Ach!$B25&amp;Driver_Ach!$BW$8&amp;Driver_Ach!$S$9&amp;Driver_Ach!$U$10)</f>
        <v>0</v>
      </c>
      <c r="CD25" s="6">
        <f>SUMIFS('Entry Data'!$S:$S,'Entry Data'!$AB:$AB,Driver_Ach!$B25&amp;Driver_Ach!$BW$8&amp;Driver_Ach!$S$9&amp;Driver_Ach!$U$10)</f>
        <v>0</v>
      </c>
      <c r="CE25" s="32">
        <f t="shared" si="55"/>
        <v>0</v>
      </c>
      <c r="CF25" s="32">
        <f t="shared" si="56"/>
        <v>0</v>
      </c>
      <c r="CG25" s="28">
        <f>SUMIFS('Entry Data'!$A:$A,'Entry Data'!$AB:$AB,Driver_Ach!$B25&amp;Driver_Ach!$CG$8&amp;Driver_Ach!$O$9&amp;Driver_Ach!$O$10)</f>
        <v>0</v>
      </c>
      <c r="CH25" s="19">
        <f>SUMIFS('Entry Data'!$S:$S,'Entry Data'!$AB:$AB,Driver_Ach!$B25&amp;Driver_Ach!$CG$8&amp;Driver_Ach!$O$9&amp;Driver_Ach!$O$10)</f>
        <v>0</v>
      </c>
      <c r="CI25" s="6">
        <f>SUMIFS('Entry Data'!$A:$A,'Entry Data'!$AB:$AB,Driver_Ach!$B25&amp;Driver_Ach!$CG$8&amp;Driver_Ach!$O$9&amp;Driver_Ach!$Q$10)</f>
        <v>0</v>
      </c>
      <c r="CJ25" s="19">
        <f>SUMIFS('Entry Data'!$S:$S,'Entry Data'!$AB:$AB,Driver_Ach!$B25&amp;Driver_Ach!$CG$8&amp;Driver_Ach!$O$9&amp;Driver_Ach!$Q$10)</f>
        <v>0</v>
      </c>
      <c r="CK25" s="6">
        <f>SUMIFS('Entry Data'!$A:$A,'Entry Data'!$AB:$AB,Driver_Ach!$B25&amp;Driver_Ach!$CG$8&amp;Driver_Ach!$S$9&amp;Driver_Ach!$S$10)</f>
        <v>0</v>
      </c>
      <c r="CL25" s="19">
        <f>SUMIFS('Entry Data'!$S:$S,'Entry Data'!$AB:$AB,Driver_Ach!$B25&amp;Driver_Ach!$CG$8&amp;Driver_Ach!$S$9&amp;Driver_Ach!$S$10)</f>
        <v>0</v>
      </c>
      <c r="CM25" s="6">
        <f>SUMIFS('Entry Data'!$A:$A,'Entry Data'!$AB:$AB,Driver_Ach!$B25&amp;Driver_Ach!$CG$8&amp;Driver_Ach!$S$9&amp;Driver_Ach!$U$10)</f>
        <v>0</v>
      </c>
      <c r="CN25" s="6">
        <f>SUMIFS('Entry Data'!$S:$S,'Entry Data'!$AB:$AB,Driver_Ach!$B25&amp;Driver_Ach!$CG$8&amp;Driver_Ach!$S$9&amp;Driver_Ach!$U$10)</f>
        <v>0</v>
      </c>
      <c r="CO25" s="32">
        <f t="shared" si="57"/>
        <v>0</v>
      </c>
      <c r="CP25" s="32">
        <f t="shared" si="58"/>
        <v>0</v>
      </c>
      <c r="CQ25" s="28">
        <f>SUMIFS('Entry Data'!$A:$A,'Entry Data'!$AB:$AB,Driver_Ach!$B25&amp;Driver_Ach!$CQ$8&amp;Driver_Ach!$O$9&amp;Driver_Ach!$O$10)</f>
        <v>0</v>
      </c>
      <c r="CR25" s="19">
        <f>SUMIFS('Entry Data'!$S:$S,'Entry Data'!$AB:$AB,Driver_Ach!$B25&amp;Driver_Ach!$CQ$8&amp;Driver_Ach!$O$9&amp;Driver_Ach!$O$10)</f>
        <v>0</v>
      </c>
      <c r="CS25" s="6">
        <f>SUMIFS('Entry Data'!$A:$A,'Entry Data'!$AB:$AB,Driver_Ach!$B25&amp;Driver_Ach!$CQ$8&amp;Driver_Ach!$O$9&amp;Driver_Ach!$Q$10)</f>
        <v>0</v>
      </c>
      <c r="CT25" s="19">
        <f>SUMIFS('Entry Data'!$S:$S,'Entry Data'!$AB:$AB,Driver_Ach!$B25&amp;Driver_Ach!$CQ$8&amp;Driver_Ach!$O$9&amp;Driver_Ach!$Q$10)</f>
        <v>0</v>
      </c>
      <c r="CU25" s="6">
        <f>SUMIFS('Entry Data'!$A:$A,'Entry Data'!$AB:$AB,Driver_Ach!$B25&amp;Driver_Ach!$CQ$8&amp;Driver_Ach!$S$9&amp;Driver_Ach!$S$10)</f>
        <v>0</v>
      </c>
      <c r="CV25" s="19">
        <f>SUMIFS('Entry Data'!$S:$S,'Entry Data'!$AB:$AB,Driver_Ach!$B25&amp;Driver_Ach!$CQ$8&amp;Driver_Ach!$S$9&amp;Driver_Ach!$S$10)</f>
        <v>0</v>
      </c>
      <c r="CW25" s="6">
        <f>SUMIFS('Entry Data'!$A:$A,'Entry Data'!$AB:$AB,Driver_Ach!$B25&amp;Driver_Ach!$CQ$8&amp;Driver_Ach!$S$9&amp;Driver_Ach!$U$10)</f>
        <v>0</v>
      </c>
      <c r="CX25" s="6">
        <f>SUMIFS('Entry Data'!$S:$S,'Entry Data'!$AB:$AB,Driver_Ach!$B25&amp;Driver_Ach!$CQ$8&amp;Driver_Ach!$S$9&amp;Driver_Ach!$U$10)</f>
        <v>0</v>
      </c>
      <c r="CY25" s="32">
        <f t="shared" si="59"/>
        <v>0</v>
      </c>
      <c r="CZ25" s="32">
        <f t="shared" si="60"/>
        <v>0</v>
      </c>
      <c r="DA25" s="28">
        <f>SUMIFS('Entry Data'!$A:$A,'Entry Data'!$AB:$AB,Driver_Ach!$B25&amp;Driver_Ach!$DA$8&amp;Driver_Ach!$O$9&amp;Driver_Ach!$O$10)</f>
        <v>0</v>
      </c>
      <c r="DB25" s="19">
        <f>SUMIFS('Entry Data'!$S:$S,'Entry Data'!$AB:$AB,Driver_Ach!$B25&amp;Driver_Ach!$DA$8&amp;Driver_Ach!$O$9&amp;Driver_Ach!$O$10)</f>
        <v>0</v>
      </c>
      <c r="DC25" s="6">
        <f>SUMIFS('Entry Data'!$A:$A,'Entry Data'!$AB:$AB,Driver_Ach!$B25&amp;Driver_Ach!$DA$8&amp;Driver_Ach!$O$9&amp;Driver_Ach!$Q$10)</f>
        <v>0</v>
      </c>
      <c r="DD25" s="19">
        <f>SUMIFS('Entry Data'!$S:$S,'Entry Data'!$AB:$AB,Driver_Ach!$B25&amp;Driver_Ach!$DA$8&amp;Driver_Ach!$O$9&amp;Driver_Ach!$Q$10)</f>
        <v>0</v>
      </c>
      <c r="DE25" s="6">
        <f>SUMIFS('Entry Data'!$A:$A,'Entry Data'!$AB:$AB,Driver_Ach!$B25&amp;Driver_Ach!$DA$8&amp;Driver_Ach!$S$9&amp;Driver_Ach!$S$10)</f>
        <v>0</v>
      </c>
      <c r="DF25" s="19">
        <f>SUMIFS('Entry Data'!$S:$S,'Entry Data'!$AB:$AB,Driver_Ach!$B25&amp;Driver_Ach!$DA$8&amp;Driver_Ach!$S$9&amp;Driver_Ach!$S$10)</f>
        <v>0</v>
      </c>
      <c r="DG25" s="6">
        <f>SUMIFS('Entry Data'!$A:$A,'Entry Data'!$AB:$AB,Driver_Ach!$B25&amp;Driver_Ach!$DA$8&amp;Driver_Ach!$S$9&amp;Driver_Ach!$U$10)</f>
        <v>0</v>
      </c>
      <c r="DH25" s="6">
        <f>SUMIFS('Entry Data'!$S:$S,'Entry Data'!$AB:$AB,Driver_Ach!$B25&amp;Driver_Ach!$DA$8&amp;Driver_Ach!$S$9&amp;Driver_Ach!$U$10)</f>
        <v>0</v>
      </c>
      <c r="DI25" s="32">
        <f t="shared" si="61"/>
        <v>0</v>
      </c>
      <c r="DJ25" s="32">
        <f t="shared" si="62"/>
        <v>0</v>
      </c>
      <c r="DK25" s="28">
        <f>SUMIFS('Entry Data'!$A:$A,'Entry Data'!$AB:$AB,Driver_Ach!$B25&amp;Driver_Ach!$DK$8&amp;Driver_Ach!$O$9&amp;Driver_Ach!$O$10)</f>
        <v>0</v>
      </c>
      <c r="DL25" s="19">
        <f>SUMIFS('Entry Data'!$S:$S,'Entry Data'!$AB:$AB,Driver_Ach!$B25&amp;Driver_Ach!$DK$8&amp;Driver_Ach!$O$9&amp;Driver_Ach!$O$10)</f>
        <v>0</v>
      </c>
      <c r="DM25" s="6">
        <f>SUMIFS('Entry Data'!$A:$A,'Entry Data'!$AB:$AB,Driver_Ach!$B25&amp;Driver_Ach!$DK$8&amp;Driver_Ach!$O$9&amp;Driver_Ach!$Q$10)</f>
        <v>0</v>
      </c>
      <c r="DN25" s="19">
        <f>SUMIFS('Entry Data'!$S:$S,'Entry Data'!$AB:$AB,Driver_Ach!$B25&amp;Driver_Ach!$DK$8&amp;Driver_Ach!$O$9&amp;Driver_Ach!$Q$10)</f>
        <v>0</v>
      </c>
      <c r="DO25" s="6">
        <f>SUMIFS('Entry Data'!$A:$A,'Entry Data'!$AB:$AB,Driver_Ach!$B25&amp;Driver_Ach!$DK$8&amp;Driver_Ach!$S$9&amp;Driver_Ach!$S$10)</f>
        <v>0</v>
      </c>
      <c r="DP25" s="19">
        <f>SUMIFS('Entry Data'!$S:$S,'Entry Data'!$AB:$AB,Driver_Ach!$B25&amp;Driver_Ach!$DK$8&amp;Driver_Ach!$S$9&amp;Driver_Ach!$S$10)</f>
        <v>0</v>
      </c>
      <c r="DQ25" s="6">
        <f>SUMIFS('Entry Data'!$A:$A,'Entry Data'!$AB:$AB,Driver_Ach!$B25&amp;Driver_Ach!$DK$8&amp;Driver_Ach!$S$9&amp;Driver_Ach!$U$10)</f>
        <v>0</v>
      </c>
      <c r="DR25" s="6">
        <f>SUMIFS('Entry Data'!$S:$S,'Entry Data'!$AB:$AB,Driver_Ach!$B25&amp;Driver_Ach!$DK$8&amp;Driver_Ach!$S$9&amp;Driver_Ach!$U$10)</f>
        <v>0</v>
      </c>
      <c r="DS25" s="32">
        <f t="shared" si="63"/>
        <v>0</v>
      </c>
      <c r="DT25" s="32">
        <f t="shared" si="64"/>
        <v>0</v>
      </c>
      <c r="DU25" s="28">
        <f>SUMIFS('Entry Data'!$A:$A,'Entry Data'!$AB:$AB,Driver_Ach!$B25&amp;Driver_Ach!$DU$8&amp;Driver_Ach!$O$9&amp;Driver_Ach!$O$10)</f>
        <v>0</v>
      </c>
      <c r="DV25" s="19">
        <f>SUMIFS('Entry Data'!$S:$S,'Entry Data'!$AB:$AB,Driver_Ach!$B25&amp;Driver_Ach!$DU$8&amp;Driver_Ach!$O$9&amp;Driver_Ach!$O$10)</f>
        <v>0</v>
      </c>
      <c r="DW25" s="6">
        <f>SUMIFS('Entry Data'!$A:$A,'Entry Data'!$AB:$AB,Driver_Ach!$B25&amp;Driver_Ach!$DU$8&amp;Driver_Ach!$O$9&amp;Driver_Ach!$Q$10)</f>
        <v>0</v>
      </c>
      <c r="DX25" s="19">
        <f>SUMIFS('Entry Data'!$S:$S,'Entry Data'!$AB:$AB,Driver_Ach!$B25&amp;Driver_Ach!$DU$8&amp;Driver_Ach!$O$9&amp;Driver_Ach!$Q$10)</f>
        <v>0</v>
      </c>
      <c r="DY25" s="6">
        <f>SUMIFS('Entry Data'!$A:$A,'Entry Data'!$AB:$AB,Driver_Ach!$B25&amp;Driver_Ach!$DU$8&amp;Driver_Ach!$S$9&amp;Driver_Ach!$S$10)</f>
        <v>0</v>
      </c>
      <c r="DZ25" s="19">
        <f>SUMIFS('Entry Data'!$S:$S,'Entry Data'!$AB:$AB,Driver_Ach!$B25&amp;Driver_Ach!$DU$8&amp;Driver_Ach!$S$9&amp;Driver_Ach!$S$10)</f>
        <v>0</v>
      </c>
      <c r="EA25" s="6">
        <f>SUMIFS('Entry Data'!$A:$A,'Entry Data'!$AB:$AB,Driver_Ach!$B25&amp;Driver_Ach!$DU$8&amp;Driver_Ach!$S$9&amp;Driver_Ach!$U$10)</f>
        <v>0</v>
      </c>
      <c r="EB25" s="6">
        <f>SUMIFS('Entry Data'!$S:$S,'Entry Data'!$AB:$AB,Driver_Ach!$B25&amp;Driver_Ach!$DU$8&amp;Driver_Ach!$S$9&amp;Driver_Ach!$U$10)</f>
        <v>0</v>
      </c>
      <c r="EC25" s="32">
        <f t="shared" si="65"/>
        <v>0</v>
      </c>
      <c r="ED25" s="32">
        <f t="shared" si="66"/>
        <v>0</v>
      </c>
      <c r="EE25" s="28">
        <f>SUMIFS('Entry Data'!$A:$A,'Entry Data'!$AB:$AB,Driver_Ach!$B25&amp;Driver_Ach!$EE$8&amp;Driver_Ach!$O$9&amp;Driver_Ach!$O$10)</f>
        <v>0</v>
      </c>
      <c r="EF25" s="19">
        <f>SUMIFS('Entry Data'!$S:$S,'Entry Data'!$AB:$AB,Driver_Ach!$B25&amp;Driver_Ach!$EE$8&amp;Driver_Ach!$O$9&amp;Driver_Ach!$O$10)</f>
        <v>0</v>
      </c>
      <c r="EG25" s="6">
        <f>SUMIFS('Entry Data'!$A:$A,'Entry Data'!$AB:$AB,Driver_Ach!$B25&amp;Driver_Ach!$EE$8&amp;Driver_Ach!$O$9&amp;Driver_Ach!$Q$10)</f>
        <v>0</v>
      </c>
      <c r="EH25" s="19">
        <f>SUMIFS('Entry Data'!$S:$S,'Entry Data'!$AB:$AB,Driver_Ach!$B25&amp;Driver_Ach!$EE$8&amp;Driver_Ach!$O$9&amp;Driver_Ach!$Q$10)</f>
        <v>0</v>
      </c>
      <c r="EI25" s="6">
        <f>SUMIFS('Entry Data'!$A:$A,'Entry Data'!$AB:$AB,Driver_Ach!$B25&amp;Driver_Ach!$EE$8&amp;Driver_Ach!$S$9&amp;Driver_Ach!$S$10)</f>
        <v>0</v>
      </c>
      <c r="EJ25" s="19">
        <f>SUMIFS('Entry Data'!$S:$S,'Entry Data'!$AB:$AB,Driver_Ach!$B25&amp;Driver_Ach!$EE$8&amp;Driver_Ach!$S$9&amp;Driver_Ach!$S$10)</f>
        <v>0</v>
      </c>
      <c r="EK25" s="6">
        <f>SUMIFS('Entry Data'!$A:$A,'Entry Data'!$AB:$AB,Driver_Ach!$B25&amp;Driver_Ach!$EE$8&amp;Driver_Ach!$S$9&amp;Driver_Ach!$U$10)</f>
        <v>0</v>
      </c>
      <c r="EL25" s="6">
        <f>SUMIFS('Entry Data'!$S:$S,'Entry Data'!$AB:$AB,Driver_Ach!$B25&amp;Driver_Ach!$EE$8&amp;Driver_Ach!$S$9&amp;Driver_Ach!$U$10)</f>
        <v>0</v>
      </c>
      <c r="EM25" s="32">
        <f t="shared" si="67"/>
        <v>0</v>
      </c>
      <c r="EN25" s="32">
        <f t="shared" si="68"/>
        <v>0</v>
      </c>
      <c r="EO25" s="28">
        <f>SUMIFS('Entry Data'!$A:$A,'Entry Data'!$AB:$AB,Driver_Ach!$B25&amp;Driver_Ach!$EO$8&amp;Driver_Ach!$O$9&amp;Driver_Ach!$O$10)</f>
        <v>0</v>
      </c>
      <c r="EP25" s="19">
        <f>SUMIFS('Entry Data'!$S:$S,'Entry Data'!$AB:$AB,Driver_Ach!$B25&amp;Driver_Ach!$EO$8&amp;Driver_Ach!$O$9&amp;Driver_Ach!$O$10)</f>
        <v>0</v>
      </c>
      <c r="EQ25" s="6">
        <f>SUMIFS('Entry Data'!$A:$A,'Entry Data'!$AB:$AB,Driver_Ach!$B25&amp;Driver_Ach!$EO$8&amp;Driver_Ach!$O$9&amp;Driver_Ach!$Q$10)</f>
        <v>0</v>
      </c>
      <c r="ER25" s="19">
        <f>SUMIFS('Entry Data'!$S:$S,'Entry Data'!$AB:$AB,Driver_Ach!$B25&amp;Driver_Ach!$EO$8&amp;Driver_Ach!$O$9&amp;Driver_Ach!$Q$10)</f>
        <v>0</v>
      </c>
      <c r="ES25" s="6">
        <f>SUMIFS('Entry Data'!$A:$A,'Entry Data'!$AB:$AB,Driver_Ach!$B25&amp;Driver_Ach!$EO$8&amp;Driver_Ach!$S$9&amp;Driver_Ach!$S$10)</f>
        <v>0</v>
      </c>
      <c r="ET25" s="19">
        <f>SUMIFS('Entry Data'!$S:$S,'Entry Data'!$AB:$AB,Driver_Ach!$B25&amp;Driver_Ach!$EO$8&amp;Driver_Ach!$S$9&amp;Driver_Ach!$S$10)</f>
        <v>0</v>
      </c>
      <c r="EU25" s="6">
        <f>SUMIFS('Entry Data'!$A:$A,'Entry Data'!$AB:$AB,Driver_Ach!$B25&amp;Driver_Ach!$EO$8&amp;Driver_Ach!$S$9&amp;Driver_Ach!$U$10)</f>
        <v>0</v>
      </c>
      <c r="EV25" s="6">
        <f>SUMIFS('Entry Data'!$S:$S,'Entry Data'!$AB:$AB,Driver_Ach!$B25&amp;Driver_Ach!$EO$8&amp;Driver_Ach!$S$9&amp;Driver_Ach!$U$10)</f>
        <v>0</v>
      </c>
      <c r="EW25" s="32">
        <f t="shared" si="69"/>
        <v>0</v>
      </c>
      <c r="EX25" s="32">
        <f t="shared" si="70"/>
        <v>0</v>
      </c>
      <c r="EY25" s="28">
        <f>SUMIFS('Entry Data'!$A:$A,'Entry Data'!$AB:$AB,Driver_Ach!$B25&amp;Driver_Ach!$EY$8&amp;Driver_Ach!$O$9&amp;Driver_Ach!$O$10)</f>
        <v>0</v>
      </c>
      <c r="EZ25" s="19">
        <f>SUMIFS('Entry Data'!$S:$S,'Entry Data'!$AB:$AB,Driver_Ach!$B25&amp;Driver_Ach!$EY$8&amp;Driver_Ach!$O$9&amp;Driver_Ach!$O$10)</f>
        <v>0</v>
      </c>
      <c r="FA25" s="6">
        <f>SUMIFS('Entry Data'!$A:$A,'Entry Data'!$AB:$AB,Driver_Ach!$B25&amp;Driver_Ach!$EY$8&amp;Driver_Ach!$O$9&amp;Driver_Ach!$Q$10)</f>
        <v>0</v>
      </c>
      <c r="FB25" s="19">
        <f>SUMIFS('Entry Data'!$S:$S,'Entry Data'!$AB:$AB,Driver_Ach!$B25&amp;Driver_Ach!$EY$8&amp;Driver_Ach!$O$9&amp;Driver_Ach!$Q$10)</f>
        <v>0</v>
      </c>
      <c r="FC25" s="6">
        <f>SUMIFS('Entry Data'!$A:$A,'Entry Data'!$AB:$AB,Driver_Ach!$B25&amp;Driver_Ach!$EY$8&amp;Driver_Ach!$S$9&amp;Driver_Ach!$S$10)</f>
        <v>0</v>
      </c>
      <c r="FD25" s="19">
        <f>SUMIFS('Entry Data'!$S:$S,'Entry Data'!$AB:$AB,Driver_Ach!$B25&amp;Driver_Ach!$EY$8&amp;Driver_Ach!$S$9&amp;Driver_Ach!$S$10)</f>
        <v>0</v>
      </c>
      <c r="FE25" s="6">
        <f>SUMIFS('Entry Data'!$A:$A,'Entry Data'!$AB:$AB,Driver_Ach!$B25&amp;Driver_Ach!$EY$8&amp;Driver_Ach!$S$9&amp;Driver_Ach!$U$10)</f>
        <v>0</v>
      </c>
      <c r="FF25" s="6">
        <f>SUMIFS('Entry Data'!$S:$S,'Entry Data'!$AB:$AB,Driver_Ach!$B25&amp;Driver_Ach!$EY$8&amp;Driver_Ach!$S$9&amp;Driver_Ach!$U$10)</f>
        <v>0</v>
      </c>
      <c r="FG25" s="32">
        <f t="shared" si="71"/>
        <v>0</v>
      </c>
      <c r="FH25" s="32">
        <f t="shared" si="72"/>
        <v>0</v>
      </c>
      <c r="FI25" s="28">
        <f>SUMIFS('Entry Data'!$A:$A,'Entry Data'!$AB:$AB,Driver_Ach!$B25&amp;Driver_Ach!$FI$8&amp;Driver_Ach!$O$9&amp;Driver_Ach!$O$10)</f>
        <v>0</v>
      </c>
      <c r="FJ25" s="19">
        <f>SUMIFS('Entry Data'!$S:$S,'Entry Data'!$AB:$AB,Driver_Ach!$B25&amp;Driver_Ach!$FI$8&amp;Driver_Ach!$O$9&amp;Driver_Ach!$O$10)</f>
        <v>0</v>
      </c>
      <c r="FK25" s="6">
        <f>SUMIFS('Entry Data'!$A:$A,'Entry Data'!$AB:$AB,Driver_Ach!$B25&amp;Driver_Ach!$FI$8&amp;Driver_Ach!$O$9&amp;Driver_Ach!$Q$10)</f>
        <v>0</v>
      </c>
      <c r="FL25" s="19">
        <f>SUMIFS('Entry Data'!$S:$S,'Entry Data'!$AB:$AB,Driver_Ach!$B25&amp;Driver_Ach!$FI$8&amp;Driver_Ach!$O$9&amp;Driver_Ach!$Q$10)</f>
        <v>0</v>
      </c>
      <c r="FM25" s="6">
        <f>SUMIFS('Entry Data'!$A:$A,'Entry Data'!$AB:$AB,Driver_Ach!$B25&amp;Driver_Ach!$FI$8&amp;Driver_Ach!$S$9&amp;Driver_Ach!$S$10)</f>
        <v>0</v>
      </c>
      <c r="FN25" s="19">
        <f>SUMIFS('Entry Data'!$S:$S,'Entry Data'!$AB:$AB,Driver_Ach!$B25&amp;Driver_Ach!$FI$8&amp;Driver_Ach!$S$9&amp;Driver_Ach!$S$10)</f>
        <v>0</v>
      </c>
      <c r="FO25" s="6">
        <f>SUMIFS('Entry Data'!$A:$A,'Entry Data'!$AB:$AB,Driver_Ach!$B25&amp;Driver_Ach!$FI$8&amp;Driver_Ach!$S$9&amp;Driver_Ach!$U$10)</f>
        <v>0</v>
      </c>
      <c r="FP25" s="6">
        <f>SUMIFS('Entry Data'!$S:$S,'Entry Data'!$AB:$AB,Driver_Ach!$B25&amp;Driver_Ach!$FI$8&amp;Driver_Ach!$S$9&amp;Driver_Ach!$U$10)</f>
        <v>0</v>
      </c>
      <c r="FQ25" s="32">
        <f t="shared" si="73"/>
        <v>0</v>
      </c>
      <c r="FR25" s="32">
        <f t="shared" si="74"/>
        <v>0</v>
      </c>
      <c r="FS25" s="28">
        <f>SUMIFS('Entry Data'!$A:$A,'Entry Data'!$AB:$AB,Driver_Ach!$B25&amp;Driver_Ach!$FS$8&amp;Driver_Ach!$O$9&amp;Driver_Ach!$O$10)</f>
        <v>0</v>
      </c>
      <c r="FT25" s="19">
        <f>SUMIFS('Entry Data'!$S:$S,'Entry Data'!$AB:$AB,Driver_Ach!$B25&amp;Driver_Ach!$FS$8&amp;Driver_Ach!$O$9&amp;Driver_Ach!$O$10)</f>
        <v>0</v>
      </c>
      <c r="FU25" s="6">
        <f>SUMIFS('Entry Data'!$A:$A,'Entry Data'!$AB:$AB,Driver_Ach!$B25&amp;Driver_Ach!$FS$8&amp;Driver_Ach!$O$9&amp;Driver_Ach!$Q$10)</f>
        <v>0</v>
      </c>
      <c r="FV25" s="19">
        <f>SUMIFS('Entry Data'!$S:$S,'Entry Data'!$AB:$AB,Driver_Ach!$B25&amp;Driver_Ach!$FS$8&amp;Driver_Ach!$O$9&amp;Driver_Ach!$Q$10)</f>
        <v>0</v>
      </c>
      <c r="FW25" s="6">
        <f>SUMIFS('Entry Data'!$A:$A,'Entry Data'!$AB:$AB,Driver_Ach!$B25&amp;Driver_Ach!$FS$8&amp;Driver_Ach!$S$9&amp;Driver_Ach!$S$10)</f>
        <v>0</v>
      </c>
      <c r="FX25" s="19">
        <f>SUMIFS('Entry Data'!$S:$S,'Entry Data'!$AB:$AB,Driver_Ach!$B25&amp;Driver_Ach!$FS$8&amp;Driver_Ach!$S$9&amp;Driver_Ach!$S$10)</f>
        <v>0</v>
      </c>
      <c r="FY25" s="6">
        <f>SUMIFS('Entry Data'!$A:$A,'Entry Data'!$AB:$AB,Driver_Ach!$B25&amp;Driver_Ach!$FS$8&amp;Driver_Ach!$S$9&amp;Driver_Ach!$U$10)</f>
        <v>0</v>
      </c>
      <c r="FZ25" s="6">
        <f>SUMIFS('Entry Data'!$S:$S,'Entry Data'!$AB:$AB,Driver_Ach!$B25&amp;Driver_Ach!$FS$8&amp;Driver_Ach!$S$9&amp;Driver_Ach!$U$10)</f>
        <v>0</v>
      </c>
      <c r="GA25" s="32">
        <f t="shared" si="75"/>
        <v>0</v>
      </c>
      <c r="GB25" s="32">
        <f t="shared" si="76"/>
        <v>0</v>
      </c>
      <c r="GC25" s="28">
        <f>SUMIFS('Entry Data'!$A:$A,'Entry Data'!$AB:$AB,Driver_Ach!$B25&amp;Driver_Ach!$GC$8&amp;Driver_Ach!$O$9&amp;Driver_Ach!$O$10)</f>
        <v>0</v>
      </c>
      <c r="GD25" s="19">
        <f>SUMIFS('Entry Data'!$S:$S,'Entry Data'!$AB:$AB,Driver_Ach!$B25&amp;Driver_Ach!$GC$8&amp;Driver_Ach!$O$9&amp;Driver_Ach!$O$10)</f>
        <v>0</v>
      </c>
      <c r="GE25" s="6">
        <f>SUMIFS('Entry Data'!$A:$A,'Entry Data'!$AB:$AB,Driver_Ach!$B25&amp;Driver_Ach!$GC$8&amp;Driver_Ach!$O$9&amp;Driver_Ach!$Q$10)</f>
        <v>0</v>
      </c>
      <c r="GF25" s="19">
        <f>SUMIFS('Entry Data'!$S:$S,'Entry Data'!$AB:$AB,Driver_Ach!$B25&amp;Driver_Ach!$GC$8&amp;Driver_Ach!$O$9&amp;Driver_Ach!$Q$10)</f>
        <v>0</v>
      </c>
      <c r="GG25" s="6">
        <f>SUMIFS('Entry Data'!$A:$A,'Entry Data'!$AB:$AB,Driver_Ach!$B25&amp;Driver_Ach!$GC$8&amp;Driver_Ach!$S$9&amp;Driver_Ach!$S$10)</f>
        <v>0</v>
      </c>
      <c r="GH25" s="19">
        <f>SUMIFS('Entry Data'!$S:$S,'Entry Data'!$AB:$AB,Driver_Ach!$B25&amp;Driver_Ach!$GC$8&amp;Driver_Ach!$S$9&amp;Driver_Ach!$S$10)</f>
        <v>0</v>
      </c>
      <c r="GI25" s="6">
        <f>SUMIFS('Entry Data'!$A:$A,'Entry Data'!$AB:$AB,Driver_Ach!$B25&amp;Driver_Ach!$GC$8&amp;Driver_Ach!$S$9&amp;Driver_Ach!$U$10)</f>
        <v>0</v>
      </c>
      <c r="GJ25" s="6">
        <f>SUMIFS('Entry Data'!$S:$S,'Entry Data'!$AB:$AB,Driver_Ach!$B25&amp;Driver_Ach!$GC$8&amp;Driver_Ach!$S$9&amp;Driver_Ach!$U$10)</f>
        <v>0</v>
      </c>
      <c r="GK25" s="32">
        <f t="shared" si="77"/>
        <v>0</v>
      </c>
      <c r="GL25" s="32">
        <f t="shared" si="78"/>
        <v>0</v>
      </c>
      <c r="GM25" s="28">
        <f>SUMIFS('Entry Data'!$A:$A,'Entry Data'!$AB:$AB,Driver_Ach!$B25&amp;Driver_Ach!$GM$8&amp;Driver_Ach!$O$9&amp;Driver_Ach!$O$10)</f>
        <v>0</v>
      </c>
      <c r="GN25" s="19">
        <f>SUMIFS('Entry Data'!$S:$S,'Entry Data'!$AB:$AB,Driver_Ach!$B25&amp;Driver_Ach!$GM$8&amp;Driver_Ach!$O$9&amp;Driver_Ach!$O$10)</f>
        <v>0</v>
      </c>
      <c r="GO25" s="6">
        <f>SUMIFS('Entry Data'!$A:$A,'Entry Data'!$AB:$AB,Driver_Ach!$B25&amp;Driver_Ach!$GM$8&amp;Driver_Ach!$O$9&amp;Driver_Ach!$Q$10)</f>
        <v>0</v>
      </c>
      <c r="GP25" s="19">
        <f>SUMIFS('Entry Data'!$S:$S,'Entry Data'!$AB:$AB,Driver_Ach!$B25&amp;Driver_Ach!$GM$8&amp;Driver_Ach!$O$9&amp;Driver_Ach!$Q$10)</f>
        <v>0</v>
      </c>
      <c r="GQ25" s="6">
        <f>SUMIFS('Entry Data'!$A:$A,'Entry Data'!$AB:$AB,Driver_Ach!$B25&amp;Driver_Ach!$GM$8&amp;Driver_Ach!$S$9&amp;Driver_Ach!$S$10)</f>
        <v>0</v>
      </c>
      <c r="GR25" s="19">
        <f>SUMIFS('Entry Data'!$S:$S,'Entry Data'!$AB:$AB,Driver_Ach!$B25&amp;Driver_Ach!$GM$8&amp;Driver_Ach!$S$9&amp;Driver_Ach!$S$10)</f>
        <v>0</v>
      </c>
      <c r="GS25" s="6">
        <f>SUMIFS('Entry Data'!$A:$A,'Entry Data'!$AB:$AB,Driver_Ach!$B25&amp;Driver_Ach!$GM$8&amp;Driver_Ach!$S$9&amp;Driver_Ach!$U$10)</f>
        <v>0</v>
      </c>
      <c r="GT25" s="6">
        <f>SUMIFS('Entry Data'!$S:$S,'Entry Data'!$AB:$AB,Driver_Ach!$B25&amp;Driver_Ach!$GM$8&amp;Driver_Ach!$S$9&amp;Driver_Ach!$U$10)</f>
        <v>0</v>
      </c>
      <c r="GU25" s="32">
        <f t="shared" si="79"/>
        <v>0</v>
      </c>
      <c r="GV25" s="32">
        <f t="shared" si="80"/>
        <v>0</v>
      </c>
      <c r="GW25" s="28">
        <f>SUMIFS('Entry Data'!$A:$A,'Entry Data'!$AB:$AB,Driver_Ach!$B25&amp;Driver_Ach!$GW$8&amp;Driver_Ach!$O$9&amp;Driver_Ach!$O$10)</f>
        <v>0</v>
      </c>
      <c r="GX25" s="19">
        <f>SUMIFS('Entry Data'!$S:$S,'Entry Data'!$AB:$AB,Driver_Ach!$B25&amp;Driver_Ach!$GW$8&amp;Driver_Ach!$O$9&amp;Driver_Ach!$O$10)</f>
        <v>0</v>
      </c>
      <c r="GY25" s="6">
        <f>SUMIFS('Entry Data'!$A:$A,'Entry Data'!$AB:$AB,Driver_Ach!$B25&amp;Driver_Ach!$GW$8&amp;Driver_Ach!$O$9&amp;Driver_Ach!$Q$10)</f>
        <v>0</v>
      </c>
      <c r="GZ25" s="19">
        <f>SUMIFS('Entry Data'!$S:$S,'Entry Data'!$AB:$AB,Driver_Ach!$B25&amp;Driver_Ach!$GW$8&amp;Driver_Ach!$O$9&amp;Driver_Ach!$Q$10)</f>
        <v>0</v>
      </c>
      <c r="HA25" s="6">
        <f>SUMIFS('Entry Data'!$A:$A,'Entry Data'!$AB:$AB,Driver_Ach!$B25&amp;Driver_Ach!$GW$8&amp;Driver_Ach!$S$9&amp;Driver_Ach!$S$10)</f>
        <v>0</v>
      </c>
      <c r="HB25" s="19">
        <f>SUMIFS('Entry Data'!$S:$S,'Entry Data'!$AB:$AB,Driver_Ach!$B25&amp;Driver_Ach!$GW$8&amp;Driver_Ach!$S$9&amp;Driver_Ach!$S$10)</f>
        <v>0</v>
      </c>
      <c r="HC25" s="6">
        <f>SUMIFS('Entry Data'!$A:$A,'Entry Data'!$AB:$AB,Driver_Ach!$B25&amp;Driver_Ach!$GW$8&amp;Driver_Ach!$S$9&amp;Driver_Ach!$U$10)</f>
        <v>0</v>
      </c>
      <c r="HD25" s="6">
        <f>SUMIFS('Entry Data'!$S:$S,'Entry Data'!$AB:$AB,Driver_Ach!$B25&amp;Driver_Ach!$GW$8&amp;Driver_Ach!$S$9&amp;Driver_Ach!$U$10)</f>
        <v>0</v>
      </c>
      <c r="HE25" s="32">
        <f t="shared" si="81"/>
        <v>0</v>
      </c>
      <c r="HF25" s="32">
        <f t="shared" si="82"/>
        <v>0</v>
      </c>
      <c r="HG25" s="28">
        <f>SUMIFS('Entry Data'!$A:$A,'Entry Data'!$AB:$AB,Driver_Ach!$B25&amp;Driver_Ach!$HG$8&amp;Driver_Ach!$O$9&amp;Driver_Ach!$O$10)</f>
        <v>0</v>
      </c>
      <c r="HH25" s="19">
        <f>SUMIFS('Entry Data'!$S:$S,'Entry Data'!$AB:$AB,Driver_Ach!$B25&amp;Driver_Ach!$HG$8&amp;Driver_Ach!$O$9&amp;Driver_Ach!$O$10)</f>
        <v>0</v>
      </c>
      <c r="HI25" s="6">
        <f>SUMIFS('Entry Data'!$A:$A,'Entry Data'!$AB:$AB,Driver_Ach!$B25&amp;Driver_Ach!$HG$8&amp;Driver_Ach!$O$9&amp;Driver_Ach!$Q$10)</f>
        <v>0</v>
      </c>
      <c r="HJ25" s="19">
        <f>SUMIFS('Entry Data'!$S:$S,'Entry Data'!$AB:$AB,Driver_Ach!$B25&amp;Driver_Ach!$HG$8&amp;Driver_Ach!$O$9&amp;Driver_Ach!$Q$10)</f>
        <v>0</v>
      </c>
      <c r="HK25" s="6">
        <f>SUMIFS('Entry Data'!$A:$A,'Entry Data'!$AB:$AB,Driver_Ach!$B25&amp;Driver_Ach!$HG$8&amp;Driver_Ach!$S$9&amp;Driver_Ach!$S$10)</f>
        <v>0</v>
      </c>
      <c r="HL25" s="19">
        <f>SUMIFS('Entry Data'!$S:$S,'Entry Data'!$AB:$AB,Driver_Ach!$B25&amp;Driver_Ach!$HG$8&amp;Driver_Ach!$S$9&amp;Driver_Ach!$S$10)</f>
        <v>0</v>
      </c>
      <c r="HM25" s="6">
        <f>SUMIFS('Entry Data'!$A:$A,'Entry Data'!$AB:$AB,Driver_Ach!$B25&amp;Driver_Ach!$HG$8&amp;Driver_Ach!$S$9&amp;Driver_Ach!$U$10)</f>
        <v>0</v>
      </c>
      <c r="HN25" s="6">
        <f>SUMIFS('Entry Data'!$S:$S,'Entry Data'!$AB:$AB,Driver_Ach!$B25&amp;Driver_Ach!$HG$8&amp;Driver_Ach!$S$9&amp;Driver_Ach!$U$10)</f>
        <v>0</v>
      </c>
      <c r="HO25" s="32">
        <f t="shared" si="83"/>
        <v>0</v>
      </c>
      <c r="HP25" s="32">
        <f t="shared" si="84"/>
        <v>0</v>
      </c>
      <c r="HQ25" s="28">
        <f>SUMIFS('Entry Data'!$A:$A,'Entry Data'!$AB:$AB,Driver_Ach!$B25&amp;Driver_Ach!$HQ$8&amp;Driver_Ach!$O$9&amp;Driver_Ach!$O$10)</f>
        <v>0</v>
      </c>
      <c r="HR25" s="19">
        <f>SUMIFS('Entry Data'!$S:$S,'Entry Data'!$AB:$AB,Driver_Ach!$B25&amp;Driver_Ach!$HQ$8&amp;Driver_Ach!$O$9&amp;Driver_Ach!$O$10)</f>
        <v>0</v>
      </c>
      <c r="HS25" s="6">
        <f>SUMIFS('Entry Data'!$A:$A,'Entry Data'!$AB:$AB,Driver_Ach!$B25&amp;Driver_Ach!$HQ$8&amp;Driver_Ach!$O$9&amp;Driver_Ach!$Q$10)</f>
        <v>0</v>
      </c>
      <c r="HT25" s="19">
        <f>SUMIFS('Entry Data'!$S:$S,'Entry Data'!$AB:$AB,Driver_Ach!$B25&amp;Driver_Ach!$HQ$8&amp;Driver_Ach!$O$9&amp;Driver_Ach!$Q$10)</f>
        <v>0</v>
      </c>
      <c r="HU25" s="6">
        <f>SUMIFS('Entry Data'!$A:$A,'Entry Data'!$AB:$AB,Driver_Ach!$B25&amp;Driver_Ach!$HQ$8&amp;Driver_Ach!$S$9&amp;Driver_Ach!$S$10)</f>
        <v>0</v>
      </c>
      <c r="HV25" s="19">
        <f>SUMIFS('Entry Data'!$S:$S,'Entry Data'!$AB:$AB,Driver_Ach!$B25&amp;Driver_Ach!$HQ$8&amp;Driver_Ach!$S$9&amp;Driver_Ach!$S$10)</f>
        <v>0</v>
      </c>
      <c r="HW25" s="6">
        <f>SUMIFS('Entry Data'!$A:$A,'Entry Data'!$AB:$AB,Driver_Ach!$B25&amp;Driver_Ach!$HQ$8&amp;Driver_Ach!$S$9&amp;Driver_Ach!$U$10)</f>
        <v>0</v>
      </c>
      <c r="HX25" s="6">
        <f>SUMIFS('Entry Data'!$S:$S,'Entry Data'!$AB:$AB,Driver_Ach!$B25&amp;Driver_Ach!$HQ$8&amp;Driver_Ach!$S$9&amp;Driver_Ach!$U$10)</f>
        <v>0</v>
      </c>
      <c r="HY25" s="32">
        <f t="shared" si="85"/>
        <v>0</v>
      </c>
      <c r="HZ25" s="32">
        <f t="shared" si="86"/>
        <v>0</v>
      </c>
      <c r="IA25" s="28">
        <f>SUMIFS('Entry Data'!$A:$A,'Entry Data'!$AB:$AB,Driver_Ach!$B25&amp;Driver_Ach!$IA$8&amp;Driver_Ach!$O$9&amp;Driver_Ach!$O$10)</f>
        <v>0</v>
      </c>
      <c r="IB25" s="19">
        <f>SUMIFS('Entry Data'!$S:$S,'Entry Data'!$AB:$AB,Driver_Ach!$B25&amp;Driver_Ach!$IA$8&amp;Driver_Ach!$O$9&amp;Driver_Ach!$O$10)</f>
        <v>0</v>
      </c>
      <c r="IC25" s="6">
        <f>SUMIFS('Entry Data'!$A:$A,'Entry Data'!$AB:$AB,Driver_Ach!$B25&amp;Driver_Ach!$IA$8&amp;Driver_Ach!$O$9&amp;Driver_Ach!$Q$10)</f>
        <v>0</v>
      </c>
      <c r="ID25" s="19">
        <f>SUMIFS('Entry Data'!$S:$S,'Entry Data'!$AB:$AB,Driver_Ach!$B25&amp;Driver_Ach!$IA$8&amp;Driver_Ach!$O$9&amp;Driver_Ach!$Q$10)</f>
        <v>0</v>
      </c>
      <c r="IE25" s="6">
        <f>SUMIFS('Entry Data'!$A:$A,'Entry Data'!$AB:$AB,Driver_Ach!$B25&amp;Driver_Ach!$IA$8&amp;Driver_Ach!$S$9&amp;Driver_Ach!$S$10)</f>
        <v>0</v>
      </c>
      <c r="IF25" s="19">
        <f>SUMIFS('Entry Data'!$S:$S,'Entry Data'!$AB:$AB,Driver_Ach!$B25&amp;Driver_Ach!$IA$8&amp;Driver_Ach!$S$9&amp;Driver_Ach!$S$10)</f>
        <v>0</v>
      </c>
      <c r="IG25" s="6">
        <f>SUMIFS('Entry Data'!$A:$A,'Entry Data'!$AB:$AB,Driver_Ach!$B25&amp;Driver_Ach!$IA$8&amp;Driver_Ach!$S$9&amp;Driver_Ach!$U$10)</f>
        <v>0</v>
      </c>
      <c r="IH25" s="6">
        <f>SUMIFS('Entry Data'!$S:$S,'Entry Data'!$AB:$AB,Driver_Ach!$B25&amp;Driver_Ach!$IA$8&amp;Driver_Ach!$S$9&amp;Driver_Ach!$U$10)</f>
        <v>0</v>
      </c>
      <c r="II25" s="32">
        <f t="shared" si="87"/>
        <v>0</v>
      </c>
      <c r="IJ25" s="32">
        <f t="shared" si="88"/>
        <v>0</v>
      </c>
      <c r="IK25" s="28">
        <f>SUMIFS('Entry Data'!$A:$A,'Entry Data'!$AB:$AB,Driver_Ach!$B25&amp;Driver_Ach!$IK$8&amp;Driver_Ach!$O$9&amp;Driver_Ach!$O$10)</f>
        <v>0</v>
      </c>
      <c r="IL25" s="19">
        <f>SUMIFS('Entry Data'!$S:$S,'Entry Data'!$AB:$AB,Driver_Ach!$B25&amp;Driver_Ach!$IK$8&amp;Driver_Ach!$O$9&amp;Driver_Ach!$O$10)</f>
        <v>0</v>
      </c>
      <c r="IM25" s="6">
        <f>SUMIFS('Entry Data'!$A:$A,'Entry Data'!$AB:$AB,Driver_Ach!$B25&amp;Driver_Ach!$IK$8&amp;Driver_Ach!$O$9&amp;Driver_Ach!$Q$10)</f>
        <v>0</v>
      </c>
      <c r="IN25" s="19">
        <f>SUMIFS('Entry Data'!$S:$S,'Entry Data'!$AB:$AB,Driver_Ach!$B25&amp;Driver_Ach!$IK$8&amp;Driver_Ach!$O$9&amp;Driver_Ach!$Q$10)</f>
        <v>0</v>
      </c>
      <c r="IO25" s="6">
        <f>SUMIFS('Entry Data'!$A:$A,'Entry Data'!$AB:$AB,Driver_Ach!$B25&amp;Driver_Ach!$IK$8&amp;Driver_Ach!$S$9&amp;Driver_Ach!$S$10)</f>
        <v>0</v>
      </c>
      <c r="IP25" s="19">
        <f>SUMIFS('Entry Data'!$S:$S,'Entry Data'!$AB:$AB,Driver_Ach!$B25&amp;Driver_Ach!$IK$8&amp;Driver_Ach!$S$9&amp;Driver_Ach!$S$10)</f>
        <v>0</v>
      </c>
      <c r="IQ25" s="6">
        <f>SUMIFS('Entry Data'!$A:$A,'Entry Data'!$AB:$AB,Driver_Ach!$B25&amp;Driver_Ach!$IK$8&amp;Driver_Ach!$S$9&amp;Driver_Ach!$U$10)</f>
        <v>0</v>
      </c>
      <c r="IR25" s="6">
        <f>SUMIFS('Entry Data'!$S:$S,'Entry Data'!$AB:$AB,Driver_Ach!$B25&amp;Driver_Ach!$IK$8&amp;Driver_Ach!$S$9&amp;Driver_Ach!$U$10)</f>
        <v>0</v>
      </c>
      <c r="IS25" s="32">
        <f t="shared" si="89"/>
        <v>0</v>
      </c>
      <c r="IT25" s="32">
        <f t="shared" si="90"/>
        <v>0</v>
      </c>
      <c r="IU25" s="28">
        <f>SUMIFS('Entry Data'!$A:$A,'Entry Data'!$AB:$AB,Driver_Ach!$B25&amp;Driver_Ach!$IU$8&amp;Driver_Ach!$O$9&amp;Driver_Ach!$O$10)</f>
        <v>0</v>
      </c>
      <c r="IV25" s="19">
        <f>SUMIFS('Entry Data'!$S:$S,'Entry Data'!$AB:$AB,Driver_Ach!$B25&amp;Driver_Ach!$IU$8&amp;Driver_Ach!$O$9&amp;Driver_Ach!$O$10)</f>
        <v>0</v>
      </c>
      <c r="IW25" s="6">
        <f>SUMIFS('Entry Data'!$A:$A,'Entry Data'!$AB:$AB,Driver_Ach!$B25&amp;Driver_Ach!$IU$8&amp;Driver_Ach!$O$9&amp;Driver_Ach!$Q$10)</f>
        <v>0</v>
      </c>
      <c r="IX25" s="19">
        <f>SUMIFS('Entry Data'!$S:$S,'Entry Data'!$AB:$AB,Driver_Ach!$B25&amp;Driver_Ach!$IU$8&amp;Driver_Ach!$O$9&amp;Driver_Ach!$Q$10)</f>
        <v>0</v>
      </c>
      <c r="IY25" s="6">
        <f>SUMIFS('Entry Data'!$A:$A,'Entry Data'!$AB:$AB,Driver_Ach!$B25&amp;Driver_Ach!$IU$8&amp;Driver_Ach!$S$9&amp;Driver_Ach!$S$10)</f>
        <v>0</v>
      </c>
      <c r="IZ25" s="19">
        <f>SUMIFS('Entry Data'!$S:$S,'Entry Data'!$AB:$AB,Driver_Ach!$B25&amp;Driver_Ach!$IU$8&amp;Driver_Ach!$S$9&amp;Driver_Ach!$S$10)</f>
        <v>0</v>
      </c>
      <c r="JA25" s="6">
        <f>SUMIFS('Entry Data'!$A:$A,'Entry Data'!$AB:$AB,Driver_Ach!$B25&amp;Driver_Ach!$IU$8&amp;Driver_Ach!$S$9&amp;Driver_Ach!$U$10)</f>
        <v>0</v>
      </c>
      <c r="JB25" s="6">
        <f>SUMIFS('Entry Data'!$S:$S,'Entry Data'!$AB:$AB,Driver_Ach!$B25&amp;Driver_Ach!$IU$8&amp;Driver_Ach!$S$9&amp;Driver_Ach!$U$10)</f>
        <v>0</v>
      </c>
      <c r="JC25" s="32">
        <f t="shared" si="91"/>
        <v>0</v>
      </c>
      <c r="JD25" s="32">
        <f t="shared" si="92"/>
        <v>0</v>
      </c>
      <c r="JE25" s="28">
        <f>SUMIFS('Entry Data'!$A:$A,'Entry Data'!$AB:$AB,Driver_Ach!$B25&amp;Driver_Ach!$JE$8&amp;Driver_Ach!$O$9&amp;Driver_Ach!$O$10)</f>
        <v>0</v>
      </c>
      <c r="JF25" s="19">
        <f>SUMIFS('Entry Data'!$S:$S,'Entry Data'!$AB:$AB,Driver_Ach!$B25&amp;Driver_Ach!$JE$8&amp;Driver_Ach!$O$9&amp;Driver_Ach!$O$10)</f>
        <v>0</v>
      </c>
      <c r="JG25" s="6">
        <f>SUMIFS('Entry Data'!$A:$A,'Entry Data'!$AB:$AB,Driver_Ach!$B25&amp;Driver_Ach!$JE$8&amp;Driver_Ach!$O$9&amp;Driver_Ach!$Q$10)</f>
        <v>0</v>
      </c>
      <c r="JH25" s="19">
        <f>SUMIFS('Entry Data'!$S:$S,'Entry Data'!$AB:$AB,Driver_Ach!$B25&amp;Driver_Ach!$JE$8&amp;Driver_Ach!$O$9&amp;Driver_Ach!$Q$10)</f>
        <v>0</v>
      </c>
      <c r="JI25" s="6">
        <f>SUMIFS('Entry Data'!$A:$A,'Entry Data'!$AB:$AB,Driver_Ach!$B25&amp;Driver_Ach!$JE$8&amp;Driver_Ach!$S$9&amp;Driver_Ach!$S$10)</f>
        <v>0</v>
      </c>
      <c r="JJ25" s="19">
        <f>SUMIFS('Entry Data'!$S:$S,'Entry Data'!$AB:$AB,Driver_Ach!$B25&amp;Driver_Ach!$JE$8&amp;Driver_Ach!$S$9&amp;Driver_Ach!$S$10)</f>
        <v>0</v>
      </c>
      <c r="JK25" s="6">
        <f>SUMIFS('Entry Data'!$A:$A,'Entry Data'!$AB:$AB,Driver_Ach!$B25&amp;Driver_Ach!$JE$8&amp;Driver_Ach!$S$9&amp;Driver_Ach!$U$10)</f>
        <v>0</v>
      </c>
      <c r="JL25" s="6">
        <f>SUMIFS('Entry Data'!$S:$S,'Entry Data'!$AB:$AB,Driver_Ach!$B25&amp;Driver_Ach!$JE$8&amp;Driver_Ach!$S$9&amp;Driver_Ach!$U$10)</f>
        <v>0</v>
      </c>
      <c r="JM25" s="32">
        <f t="shared" si="93"/>
        <v>0</v>
      </c>
      <c r="JN25" s="32">
        <f t="shared" si="94"/>
        <v>0</v>
      </c>
      <c r="JO25" s="28">
        <f>SUMIFS('Entry Data'!$A:$A,'Entry Data'!$AB:$AB,Driver_Ach!$B25&amp;Driver_Ach!$JO$8&amp;Driver_Ach!$O$9&amp;Driver_Ach!$O$10)</f>
        <v>0</v>
      </c>
      <c r="JP25" s="19">
        <f>SUMIFS('Entry Data'!$S:$S,'Entry Data'!$AB:$AB,Driver_Ach!$B25&amp;Driver_Ach!$JO$8&amp;Driver_Ach!$O$9&amp;Driver_Ach!$O$10)</f>
        <v>0</v>
      </c>
      <c r="JQ25" s="6">
        <f>SUMIFS('Entry Data'!$A:$A,'Entry Data'!$AB:$AB,Driver_Ach!$B25&amp;Driver_Ach!$JO$8&amp;Driver_Ach!$O$9&amp;Driver_Ach!$Q$10)</f>
        <v>0</v>
      </c>
      <c r="JR25" s="19">
        <f>SUMIFS('Entry Data'!$S:$S,'Entry Data'!$AB:$AB,Driver_Ach!$B25&amp;Driver_Ach!$JO$8&amp;Driver_Ach!$O$9&amp;Driver_Ach!$Q$10)</f>
        <v>0</v>
      </c>
      <c r="JS25" s="6">
        <f>SUMIFS('Entry Data'!$A:$A,'Entry Data'!$AB:$AB,Driver_Ach!$B25&amp;Driver_Ach!$JO$8&amp;Driver_Ach!$S$9&amp;Driver_Ach!$S$10)</f>
        <v>0</v>
      </c>
      <c r="JT25" s="19">
        <f>SUMIFS('Entry Data'!$S:$S,'Entry Data'!$AB:$AB,Driver_Ach!$B25&amp;Driver_Ach!$JO$8&amp;Driver_Ach!$S$9&amp;Driver_Ach!$S$10)</f>
        <v>0</v>
      </c>
      <c r="JU25" s="6">
        <f>SUMIFS('Entry Data'!$A:$A,'Entry Data'!$AB:$AB,Driver_Ach!$B25&amp;Driver_Ach!$JO$8&amp;Driver_Ach!$S$9&amp;Driver_Ach!$U$10)</f>
        <v>0</v>
      </c>
      <c r="JV25" s="6">
        <f>SUMIFS('Entry Data'!$S:$S,'Entry Data'!$AB:$AB,Driver_Ach!$B25&amp;Driver_Ach!$JO$8&amp;Driver_Ach!$S$9&amp;Driver_Ach!$U$10)</f>
        <v>0</v>
      </c>
      <c r="JW25" s="32">
        <f t="shared" si="95"/>
        <v>0</v>
      </c>
      <c r="JX25" s="32">
        <f t="shared" si="96"/>
        <v>0</v>
      </c>
      <c r="JY25" s="28">
        <f>SUMIFS('Entry Data'!$A:$A,'Entry Data'!$AB:$AB,Driver_Ach!$B25&amp;Driver_Ach!$JY$8&amp;Driver_Ach!$O$9&amp;Driver_Ach!$O$10)</f>
        <v>0</v>
      </c>
      <c r="JZ25" s="19">
        <f>SUMIFS('Entry Data'!$S:$S,'Entry Data'!$AB:$AB,Driver_Ach!$B25&amp;Driver_Ach!$JY$8&amp;Driver_Ach!$O$9&amp;Driver_Ach!$O$10)</f>
        <v>0</v>
      </c>
      <c r="KA25" s="6">
        <f>SUMIFS('Entry Data'!$A:$A,'Entry Data'!$AB:$AB,Driver_Ach!$B25&amp;Driver_Ach!$JY$8&amp;Driver_Ach!$O$9&amp;Driver_Ach!$Q$10)</f>
        <v>0</v>
      </c>
      <c r="KB25" s="19">
        <f>SUMIFS('Entry Data'!$S:$S,'Entry Data'!$AB:$AB,Driver_Ach!$B25&amp;Driver_Ach!$JY$8&amp;Driver_Ach!$O$9&amp;Driver_Ach!$Q$10)</f>
        <v>0</v>
      </c>
      <c r="KC25" s="6">
        <f>SUMIFS('Entry Data'!$A:$A,'Entry Data'!$AB:$AB,Driver_Ach!$B25&amp;Driver_Ach!$JY$8&amp;Driver_Ach!$S$9&amp;Driver_Ach!$S$10)</f>
        <v>0</v>
      </c>
      <c r="KD25" s="19">
        <f>SUMIFS('Entry Data'!$S:$S,'Entry Data'!$AB:$AB,Driver_Ach!$B25&amp;Driver_Ach!$JY$8&amp;Driver_Ach!$S$9&amp;Driver_Ach!$S$10)</f>
        <v>0</v>
      </c>
      <c r="KE25" s="6">
        <f>SUMIFS('Entry Data'!$A:$A,'Entry Data'!$AB:$AB,Driver_Ach!$B25&amp;Driver_Ach!$JY$8&amp;Driver_Ach!$S$9&amp;Driver_Ach!$U$10)</f>
        <v>0</v>
      </c>
      <c r="KF25" s="6">
        <f>SUMIFS('Entry Data'!$S:$S,'Entry Data'!$AB:$AB,Driver_Ach!$B25&amp;Driver_Ach!$JY$8&amp;Driver_Ach!$S$9&amp;Driver_Ach!$U$10)</f>
        <v>0</v>
      </c>
      <c r="KG25" s="32">
        <f t="shared" si="97"/>
        <v>0</v>
      </c>
      <c r="KH25" s="32">
        <f t="shared" si="98"/>
        <v>0</v>
      </c>
      <c r="KI25" s="28">
        <f>SUMIFS('Entry Data'!$A:$A,'Entry Data'!$AB:$AB,Driver_Ach!$B25&amp;Driver_Ach!$KI$8&amp;Driver_Ach!$O$9&amp;Driver_Ach!$O$10)</f>
        <v>0</v>
      </c>
      <c r="KJ25" s="19">
        <f>SUMIFS('Entry Data'!$S:$S,'Entry Data'!$AB:$AB,Driver_Ach!$B25&amp;Driver_Ach!$KI$8&amp;Driver_Ach!$O$9&amp;Driver_Ach!$O$10)</f>
        <v>0</v>
      </c>
      <c r="KK25" s="6">
        <f>SUMIFS('Entry Data'!$A:$A,'Entry Data'!$AB:$AB,Driver_Ach!$B25&amp;Driver_Ach!$KI$8&amp;Driver_Ach!$O$9&amp;Driver_Ach!$Q$10)</f>
        <v>0</v>
      </c>
      <c r="KL25" s="19">
        <f>SUMIFS('Entry Data'!$S:$S,'Entry Data'!$AB:$AB,Driver_Ach!$B25&amp;Driver_Ach!$KI$8&amp;Driver_Ach!$O$9&amp;Driver_Ach!$Q$10)</f>
        <v>0</v>
      </c>
      <c r="KM25" s="6">
        <f>SUMIFS('Entry Data'!$A:$A,'Entry Data'!$AB:$AB,Driver_Ach!$B25&amp;Driver_Ach!$KI$8&amp;Driver_Ach!$S$9&amp;Driver_Ach!$S$10)</f>
        <v>0</v>
      </c>
      <c r="KN25" s="19">
        <f>SUMIFS('Entry Data'!$S:$S,'Entry Data'!$AB:$AB,Driver_Ach!$B25&amp;Driver_Ach!$KI$8&amp;Driver_Ach!$S$9&amp;Driver_Ach!$S$10)</f>
        <v>0</v>
      </c>
      <c r="KO25" s="6">
        <f>SUMIFS('Entry Data'!$A:$A,'Entry Data'!$AB:$AB,Driver_Ach!$B25&amp;Driver_Ach!$KI$8&amp;Driver_Ach!$S$9&amp;Driver_Ach!$U$10)</f>
        <v>0</v>
      </c>
      <c r="KP25" s="6">
        <f>SUMIFS('Entry Data'!$S:$S,'Entry Data'!$AB:$AB,Driver_Ach!$B25&amp;Driver_Ach!$KI$8&amp;Driver_Ach!$S$9&amp;Driver_Ach!$U$10)</f>
        <v>0</v>
      </c>
      <c r="KQ25" s="32">
        <f t="shared" si="99"/>
        <v>0</v>
      </c>
      <c r="KR25" s="32">
        <f t="shared" si="100"/>
        <v>0</v>
      </c>
      <c r="KS25" s="28">
        <f>SUMIFS('Entry Data'!$A:$A,'Entry Data'!$AB:$AB,Driver_Ach!$B25&amp;Driver_Ach!$KS$8&amp;Driver_Ach!$O$9&amp;Driver_Ach!$O$10)</f>
        <v>0</v>
      </c>
      <c r="KT25" s="19">
        <f>SUMIFS('Entry Data'!$S:$S,'Entry Data'!$AB:$AB,Driver_Ach!$B25&amp;Driver_Ach!$KS$8&amp;Driver_Ach!$O$9&amp;Driver_Ach!$O$10)</f>
        <v>0</v>
      </c>
      <c r="KU25" s="6">
        <f>SUMIFS('Entry Data'!$A:$A,'Entry Data'!$AB:$AB,Driver_Ach!$B25&amp;Driver_Ach!$KS$8&amp;Driver_Ach!$O$9&amp;Driver_Ach!$Q$10)</f>
        <v>0</v>
      </c>
      <c r="KV25" s="19">
        <f>SUMIFS('Entry Data'!$S:$S,'Entry Data'!$AB:$AB,Driver_Ach!$B25&amp;Driver_Ach!$KS$8&amp;Driver_Ach!$O$9&amp;Driver_Ach!$Q$10)</f>
        <v>0</v>
      </c>
      <c r="KW25" s="6">
        <f>SUMIFS('Entry Data'!$A:$A,'Entry Data'!$AB:$AB,Driver_Ach!$B25&amp;Driver_Ach!$KS$8&amp;Driver_Ach!$S$9&amp;Driver_Ach!$S$10)</f>
        <v>0</v>
      </c>
      <c r="KX25" s="19">
        <f>SUMIFS('Entry Data'!$S:$S,'Entry Data'!$AB:$AB,Driver_Ach!$B25&amp;Driver_Ach!$KS$8&amp;Driver_Ach!$S$9&amp;Driver_Ach!$S$10)</f>
        <v>0</v>
      </c>
      <c r="KY25" s="6">
        <f>SUMIFS('Entry Data'!$A:$A,'Entry Data'!$AB:$AB,Driver_Ach!$B25&amp;Driver_Ach!$KS$8&amp;Driver_Ach!$S$9&amp;Driver_Ach!$U$10)</f>
        <v>0</v>
      </c>
      <c r="KZ25" s="6">
        <f>SUMIFS('Entry Data'!$S:$S,'Entry Data'!$AB:$AB,Driver_Ach!$B25&amp;Driver_Ach!$KS$8&amp;Driver_Ach!$S$9&amp;Driver_Ach!$U$10)</f>
        <v>0</v>
      </c>
      <c r="LA25" s="32">
        <f t="shared" si="101"/>
        <v>0</v>
      </c>
      <c r="LB25" s="32">
        <f t="shared" si="102"/>
        <v>0</v>
      </c>
      <c r="LC25" s="28">
        <f>SUMIFS('Entry Data'!$A:$A,'Entry Data'!$AB:$AB,Driver_Ach!$B25&amp;Driver_Ach!$LC$8&amp;Driver_Ach!$O$9&amp;Driver_Ach!$O$10)</f>
        <v>0</v>
      </c>
      <c r="LD25" s="19">
        <f>SUMIFS('Entry Data'!$S:$S,'Entry Data'!$AB:$AB,Driver_Ach!$B25&amp;Driver_Ach!$LC$8&amp;Driver_Ach!$O$9&amp;Driver_Ach!$O$10)</f>
        <v>0</v>
      </c>
      <c r="LE25" s="6">
        <f>SUMIFS('Entry Data'!$A:$A,'Entry Data'!$AB:$AB,Driver_Ach!$B25&amp;Driver_Ach!$LC$8&amp;Driver_Ach!$O$9&amp;Driver_Ach!$Q$10)</f>
        <v>0</v>
      </c>
      <c r="LF25" s="19">
        <f>SUMIFS('Entry Data'!$S:$S,'Entry Data'!$AB:$AB,Driver_Ach!$B25&amp;Driver_Ach!$LC$8&amp;Driver_Ach!$O$9&amp;Driver_Ach!$Q$10)</f>
        <v>0</v>
      </c>
      <c r="LG25" s="6">
        <f>SUMIFS('Entry Data'!$A:$A,'Entry Data'!$AB:$AB,Driver_Ach!$B25&amp;Driver_Ach!$LC$8&amp;Driver_Ach!$S$9&amp;Driver_Ach!$S$10)</f>
        <v>0</v>
      </c>
      <c r="LH25" s="19">
        <f>SUMIFS('Entry Data'!$S:$S,'Entry Data'!$AB:$AB,Driver_Ach!$B25&amp;Driver_Ach!$LC$8&amp;Driver_Ach!$S$9&amp;Driver_Ach!$S$10)</f>
        <v>0</v>
      </c>
      <c r="LI25" s="6">
        <f>SUMIFS('Entry Data'!$A:$A,'Entry Data'!$AB:$AB,Driver_Ach!$B25&amp;Driver_Ach!$LC$8&amp;Driver_Ach!$S$9&amp;Driver_Ach!$U$10)</f>
        <v>0</v>
      </c>
      <c r="LJ25" s="6">
        <f>SUMIFS('Entry Data'!$S:$S,'Entry Data'!$AB:$AB,Driver_Ach!$B25&amp;Driver_Ach!$LC$8&amp;Driver_Ach!$S$9&amp;Driver_Ach!$U$10)</f>
        <v>0</v>
      </c>
      <c r="LK25" s="32">
        <f t="shared" si="103"/>
        <v>0</v>
      </c>
      <c r="LL25" s="32">
        <f t="shared" si="104"/>
        <v>0</v>
      </c>
    </row>
    <row r="26" spans="1:324" x14ac:dyDescent="0.2">
      <c r="A26" s="3">
        <v>15</v>
      </c>
      <c r="B26" s="31" t="s">
        <v>115</v>
      </c>
      <c r="C26" s="3"/>
      <c r="D26" s="6">
        <f t="shared" si="33"/>
        <v>9</v>
      </c>
      <c r="E26" s="6">
        <f t="shared" si="34"/>
        <v>281.12000000000006</v>
      </c>
      <c r="F26" s="6">
        <f t="shared" si="35"/>
        <v>8</v>
      </c>
      <c r="G26" s="6">
        <f t="shared" si="36"/>
        <v>163.80000000000001</v>
      </c>
      <c r="H26" s="6">
        <f t="shared" si="37"/>
        <v>15</v>
      </c>
      <c r="I26" s="19">
        <f t="shared" si="38"/>
        <v>507.79999999999995</v>
      </c>
      <c r="J26" s="6">
        <f t="shared" si="39"/>
        <v>33</v>
      </c>
      <c r="K26" s="19">
        <f t="shared" si="40"/>
        <v>558.76</v>
      </c>
      <c r="L26" s="6">
        <f t="shared" si="41"/>
        <v>65</v>
      </c>
      <c r="M26" s="19">
        <f t="shared" si="42"/>
        <v>1511.48</v>
      </c>
      <c r="N26" s="15"/>
      <c r="O26" s="6">
        <f>SUMIFS('Entry Data'!$A:$A,'Entry Data'!$AB:$AB,Driver_Ach!$B26&amp;Driver_Ach!$O$8&amp;Driver_Ach!$O$9&amp;Driver_Ach!$O$10)</f>
        <v>0</v>
      </c>
      <c r="P26" s="19">
        <f>SUMIFS('Entry Data'!$S:$S,'Entry Data'!$AB:$AB,Driver_Ach!$B26&amp;Driver_Ach!$O$8&amp;Driver_Ach!$O$9&amp;Driver_Ach!$O$10)</f>
        <v>0</v>
      </c>
      <c r="Q26" s="6">
        <f>SUMIFS('Entry Data'!$A:$A,'Entry Data'!$AB:$AB,Driver_Ach!$B26&amp;Driver_Ach!$O$8&amp;Driver_Ach!$O$9&amp;Driver_Ach!$Q$10)</f>
        <v>2</v>
      </c>
      <c r="R26" s="19">
        <f>SUMIFS('Entry Data'!$S:$S,'Entry Data'!$AB:$AB,Driver_Ach!$B26&amp;Driver_Ach!$O$8&amp;Driver_Ach!$O$9&amp;Driver_Ach!$Q$10)</f>
        <v>62.16</v>
      </c>
      <c r="S26" s="6">
        <f>SUMIFS('Entry Data'!$A:$A,'Entry Data'!$AB:$AB,Driver_Ach!$B26&amp;Driver_Ach!$O$8&amp;Driver_Ach!$S$9&amp;Driver_Ach!$S$10)</f>
        <v>0</v>
      </c>
      <c r="T26" s="19">
        <f>SUMIFS('Entry Data'!$S:$S,'Entry Data'!$AB:$AB,Driver_Ach!$B26&amp;Driver_Ach!$O$8&amp;Driver_Ach!$S$9&amp;Driver_Ach!$S$10)</f>
        <v>0</v>
      </c>
      <c r="U26" s="6">
        <f>SUMIFS('Entry Data'!$A:$A,'Entry Data'!$AB:$AB,Driver_Ach!$B26&amp;Driver_Ach!$O$8&amp;Driver_Ach!$S$9&amp;Driver_Ach!$U$10)</f>
        <v>1</v>
      </c>
      <c r="V26" s="6">
        <f>SUMIFS('Entry Data'!$S:$S,'Entry Data'!$AB:$AB,Driver_Ach!$B26&amp;Driver_Ach!$O$8&amp;Driver_Ach!$S$9&amp;Driver_Ach!$U$10)</f>
        <v>32.82</v>
      </c>
      <c r="W26" s="32">
        <f t="shared" si="43"/>
        <v>3</v>
      </c>
      <c r="X26" s="33">
        <f t="shared" si="44"/>
        <v>94.97999999999999</v>
      </c>
      <c r="Y26" s="28">
        <f>SUMIFS('Entry Data'!$A:$A,'Entry Data'!$AB:$AB,Driver_Ach!$B26&amp;Driver_Ach!$Y$8&amp;Driver_Ach!$O$9&amp;Driver_Ach!$O$10)</f>
        <v>0</v>
      </c>
      <c r="Z26" s="19">
        <f>SUMIFS('Entry Data'!$S:$S,'Entry Data'!$AB:$AB,Driver_Ach!$B26&amp;Driver_Ach!$Y$8&amp;Driver_Ach!$O$9&amp;Driver_Ach!$O$10)</f>
        <v>0</v>
      </c>
      <c r="AA26" s="6">
        <f>SUMIFS('Entry Data'!$A:$A,'Entry Data'!$AB:$AB,Driver_Ach!$B26&amp;Driver_Ach!$Y$8&amp;Driver_Ach!$O$9&amp;Driver_Ach!$Q$10)</f>
        <v>0</v>
      </c>
      <c r="AB26" s="19">
        <f>SUMIFS('Entry Data'!$S:$S,'Entry Data'!$AB:$AB,Driver_Ach!$B26&amp;Driver_Ach!$Y$8&amp;Driver_Ach!$O$9&amp;Driver_Ach!$Q$10)</f>
        <v>0</v>
      </c>
      <c r="AC26" s="6">
        <f>SUMIFS('Entry Data'!$A:$A,'Entry Data'!$AB:$AB,Driver_Ach!$B26&amp;Driver_Ach!$Y$8&amp;Driver_Ach!$S$9&amp;Driver_Ach!$S$10)</f>
        <v>0</v>
      </c>
      <c r="AD26" s="19">
        <f>SUMIFS('Entry Data'!$S:$S,'Entry Data'!$AB:$AB,Driver_Ach!$B26&amp;Driver_Ach!$Y$8&amp;Driver_Ach!$S$9&amp;Driver_Ach!$S$10)</f>
        <v>0</v>
      </c>
      <c r="AE26" s="6">
        <f>SUMIFS('Entry Data'!$A:$A,'Entry Data'!$AB:$AB,Driver_Ach!$B26&amp;Driver_Ach!$Y$8&amp;Driver_Ach!$S$9&amp;Driver_Ach!$U$10)</f>
        <v>0</v>
      </c>
      <c r="AF26" s="6">
        <f>SUMIFS('Entry Data'!$S:$S,'Entry Data'!$AB:$AB,Driver_Ach!$B26&amp;Driver_Ach!$Y$8&amp;Driver_Ach!$S$9&amp;Driver_Ach!$U$10)</f>
        <v>0</v>
      </c>
      <c r="AG26" s="32">
        <f t="shared" si="45"/>
        <v>0</v>
      </c>
      <c r="AH26" s="32">
        <f t="shared" si="46"/>
        <v>0</v>
      </c>
      <c r="AI26" s="28">
        <f>SUMIFS('Entry Data'!$A:$A,'Entry Data'!$AB:$AB,Driver_Ach!$B26&amp;Driver_Ach!$AI$8&amp;Driver_Ach!$O$9&amp;Driver_Ach!$O$10)</f>
        <v>0</v>
      </c>
      <c r="AJ26" s="19">
        <f>SUMIFS('Entry Data'!$S:$S,'Entry Data'!$AB:$AB,Driver_Ach!$B26&amp;Driver_Ach!$AI$8&amp;Driver_Ach!$O$9&amp;Driver_Ach!$O$10)</f>
        <v>0</v>
      </c>
      <c r="AK26" s="6">
        <f>SUMIFS('Entry Data'!$A:$A,'Entry Data'!$AB:$AB,Driver_Ach!$B26&amp;Driver_Ach!$AI$8&amp;Driver_Ach!$O$9&amp;Driver_Ach!$Q$10)</f>
        <v>0</v>
      </c>
      <c r="AL26" s="19">
        <f>SUMIFS('Entry Data'!$S:$S,'Entry Data'!$AB:$AB,Driver_Ach!$B26&amp;Driver_Ach!$AI$8&amp;Driver_Ach!$O$9&amp;Driver_Ach!$Q$10)</f>
        <v>0</v>
      </c>
      <c r="AM26" s="6">
        <f>SUMIFS('Entry Data'!$A:$A,'Entry Data'!$AB:$AB,Driver_Ach!$B26&amp;Driver_Ach!$AI$8&amp;Driver_Ach!$S$9&amp;Driver_Ach!$S$10)</f>
        <v>0</v>
      </c>
      <c r="AN26" s="19">
        <f>SUMIFS('Entry Data'!$S:$S,'Entry Data'!$AB:$AB,Driver_Ach!$B26&amp;Driver_Ach!$AI$8&amp;Driver_Ach!$S$9&amp;Driver_Ach!$S$10)</f>
        <v>0</v>
      </c>
      <c r="AO26" s="6">
        <f>SUMIFS('Entry Data'!$A:$A,'Entry Data'!$AB:$AB,Driver_Ach!$B26&amp;Driver_Ach!$AI$8&amp;Driver_Ach!$S$9&amp;Driver_Ach!$U$10)</f>
        <v>0</v>
      </c>
      <c r="AP26" s="19">
        <f>SUMIFS('Entry Data'!$S:$S,'Entry Data'!$AB:$AB,Driver_Ach!$B26&amp;Driver_Ach!$AI$8&amp;Driver_Ach!$S$9&amp;Driver_Ach!$U$10)</f>
        <v>0</v>
      </c>
      <c r="AQ26" s="32">
        <f t="shared" si="47"/>
        <v>0</v>
      </c>
      <c r="AR26" s="32">
        <f t="shared" si="48"/>
        <v>0</v>
      </c>
      <c r="AS26" s="28">
        <f>SUMIFS('Entry Data'!$A:$A,'Entry Data'!$AB:$AB,Driver_Ach!$B26&amp;Driver_Ach!$AS$8&amp;Driver_Ach!$O$9&amp;Driver_Ach!$O$10)</f>
        <v>0</v>
      </c>
      <c r="AT26" s="19">
        <f>SUMIFS('Entry Data'!$S:$S,'Entry Data'!$AB:$AB,Driver_Ach!$B26&amp;Driver_Ach!$AS$8&amp;Driver_Ach!$O$9&amp;Driver_Ach!$O$10)</f>
        <v>0</v>
      </c>
      <c r="AU26" s="6">
        <f>SUMIFS('Entry Data'!$A:$A,'Entry Data'!$AB:$AB,Driver_Ach!$B26&amp;Driver_Ach!$AS$8&amp;Driver_Ach!$O$9&amp;Driver_Ach!$Q$10)</f>
        <v>1</v>
      </c>
      <c r="AV26" s="19">
        <f>SUMIFS('Entry Data'!$S:$S,'Entry Data'!$AB:$AB,Driver_Ach!$B26&amp;Driver_Ach!$AS$8&amp;Driver_Ach!$O$9&amp;Driver_Ach!$Q$10)</f>
        <v>32.86</v>
      </c>
      <c r="AW26" s="6">
        <f>SUMIFS('Entry Data'!$A:$A,'Entry Data'!$AB:$AB,Driver_Ach!$B26&amp;Driver_Ach!$AS$8&amp;Driver_Ach!$S$9&amp;Driver_Ach!$S$10)</f>
        <v>0</v>
      </c>
      <c r="AX26" s="19">
        <f>SUMIFS('Entry Data'!$S:$S,'Entry Data'!$AB:$AB,Driver_Ach!$B26&amp;Driver_Ach!$AS$8&amp;Driver_Ach!$S$9&amp;Driver_Ach!$S$10)</f>
        <v>0</v>
      </c>
      <c r="AY26" s="6">
        <f>SUMIFS('Entry Data'!$A:$A,'Entry Data'!$AB:$AB,Driver_Ach!$B26&amp;Driver_Ach!$AS$8&amp;Driver_Ach!$S$9&amp;Driver_Ach!$U$10)</f>
        <v>3</v>
      </c>
      <c r="AZ26" s="6">
        <f>SUMIFS('Entry Data'!$S:$S,'Entry Data'!$AB:$AB,Driver_Ach!$B26&amp;Driver_Ach!$AS$8&amp;Driver_Ach!$S$9&amp;Driver_Ach!$U$10)</f>
        <v>93.48</v>
      </c>
      <c r="BA26" s="32">
        <f t="shared" si="49"/>
        <v>4</v>
      </c>
      <c r="BB26" s="32">
        <f t="shared" si="50"/>
        <v>126.34</v>
      </c>
      <c r="BC26" s="28">
        <f>SUMIFS('Entry Data'!$A:$A,'Entry Data'!$AB:$AB,Driver_Ach!$B26&amp;Driver_Ach!$BC$8&amp;Driver_Ach!$O$9&amp;Driver_Ach!$O$10)</f>
        <v>0</v>
      </c>
      <c r="BD26" s="19">
        <f>SUMIFS('Entry Data'!$S:$S,'Entry Data'!$AB:$AB,Driver_Ach!$B26&amp;Driver_Ach!$BC$8&amp;Driver_Ach!$O$9&amp;Driver_Ach!$O$10)</f>
        <v>0</v>
      </c>
      <c r="BE26" s="6">
        <f>SUMIFS('Entry Data'!$A:$A,'Entry Data'!$AB:$AB,Driver_Ach!$B26&amp;Driver_Ach!$BC$8&amp;Driver_Ach!$O$9&amp;Driver_Ach!$Q$10)</f>
        <v>0</v>
      </c>
      <c r="BF26" s="19">
        <f>SUMIFS('Entry Data'!$S:$S,'Entry Data'!$AB:$AB,Driver_Ach!$B26&amp;Driver_Ach!$BC$8&amp;Driver_Ach!$O$9&amp;Driver_Ach!$Q$10)</f>
        <v>0</v>
      </c>
      <c r="BG26" s="6">
        <f>SUMIFS('Entry Data'!$A:$A,'Entry Data'!$AB:$AB,Driver_Ach!$B26&amp;Driver_Ach!$BC$8&amp;Driver_Ach!$S$9&amp;Driver_Ach!$S$10)</f>
        <v>0</v>
      </c>
      <c r="BH26" s="19">
        <f>SUMIFS('Entry Data'!$S:$S,'Entry Data'!$AB:$AB,Driver_Ach!$B26&amp;Driver_Ach!$BC$8&amp;Driver_Ach!$S$9&amp;Driver_Ach!$S$10)</f>
        <v>0</v>
      </c>
      <c r="BI26" s="6">
        <f>SUMIFS('Entry Data'!$A:$A,'Entry Data'!$AB:$AB,Driver_Ach!$B26&amp;Driver_Ach!$BC$8&amp;Driver_Ach!$S$9&amp;Driver_Ach!$U$10)</f>
        <v>0</v>
      </c>
      <c r="BJ26" s="6">
        <f>SUMIFS('Entry Data'!$S:$S,'Entry Data'!$AB:$AB,Driver_Ach!$B26&amp;Driver_Ach!$BC$8&amp;Driver_Ach!$S$9&amp;Driver_Ach!$U$10)</f>
        <v>0</v>
      </c>
      <c r="BK26" s="32">
        <f t="shared" si="51"/>
        <v>0</v>
      </c>
      <c r="BL26" s="32">
        <f t="shared" si="52"/>
        <v>0</v>
      </c>
      <c r="BM26" s="28">
        <f>SUMIFS('Entry Data'!$A:$A,'Entry Data'!$AB:$AB,Driver_Ach!$B26&amp;Driver_Ach!$BM$8&amp;Driver_Ach!$O$9&amp;Driver_Ach!$O$10)</f>
        <v>2</v>
      </c>
      <c r="BN26" s="19">
        <f>SUMIFS('Entry Data'!$S:$S,'Entry Data'!$AB:$AB,Driver_Ach!$B26&amp;Driver_Ach!$BM$8&amp;Driver_Ach!$O$9&amp;Driver_Ach!$O$10)</f>
        <v>64.180000000000007</v>
      </c>
      <c r="BO26" s="6">
        <f>SUMIFS('Entry Data'!$A:$A,'Entry Data'!$AB:$AB,Driver_Ach!$B26&amp;Driver_Ach!$BM$8&amp;Driver_Ach!$O$9&amp;Driver_Ach!$Q$10)</f>
        <v>0</v>
      </c>
      <c r="BP26" s="19">
        <f>SUMIFS('Entry Data'!$S:$S,'Entry Data'!$AB:$AB,Driver_Ach!$B26&amp;Driver_Ach!$BM$8&amp;Driver_Ach!$O$9&amp;Driver_Ach!$Q$10)</f>
        <v>0</v>
      </c>
      <c r="BQ26" s="6">
        <f>SUMIFS('Entry Data'!$A:$A,'Entry Data'!$AB:$AB,Driver_Ach!$B26&amp;Driver_Ach!$BM$8&amp;Driver_Ach!$S$9&amp;Driver_Ach!$S$10)</f>
        <v>2</v>
      </c>
      <c r="BR26" s="19">
        <f>SUMIFS('Entry Data'!$S:$S,'Entry Data'!$AB:$AB,Driver_Ach!$B26&amp;Driver_Ach!$BM$8&amp;Driver_Ach!$S$9&amp;Driver_Ach!$S$10)</f>
        <v>68.400000000000006</v>
      </c>
      <c r="BS26" s="6">
        <f>SUMIFS('Entry Data'!$A:$A,'Entry Data'!$AB:$AB,Driver_Ach!$B26&amp;Driver_Ach!$BM$8&amp;Driver_Ach!$S$9&amp;Driver_Ach!$U$10)</f>
        <v>0</v>
      </c>
      <c r="BT26" s="6">
        <f>SUMIFS('Entry Data'!$S:$S,'Entry Data'!$AB:$AB,Driver_Ach!$B26&amp;Driver_Ach!$BM$8&amp;Driver_Ach!$S$9&amp;Driver_Ach!$U$10)</f>
        <v>0</v>
      </c>
      <c r="BU26" s="32">
        <f t="shared" si="53"/>
        <v>4</v>
      </c>
      <c r="BV26" s="32">
        <f t="shared" si="54"/>
        <v>132.58000000000001</v>
      </c>
      <c r="BW26" s="28">
        <f>SUMIFS('Entry Data'!$A:$A,'Entry Data'!$AB:$AB,Driver_Ach!$B26&amp;Driver_Ach!$BW$8&amp;Driver_Ach!$O$9&amp;Driver_Ach!$O$10)</f>
        <v>2</v>
      </c>
      <c r="BX26" s="19">
        <f>SUMIFS('Entry Data'!$S:$S,'Entry Data'!$AB:$AB,Driver_Ach!$B26&amp;Driver_Ach!$BW$8&amp;Driver_Ach!$O$9&amp;Driver_Ach!$O$10)</f>
        <v>65.239999999999995</v>
      </c>
      <c r="BY26" s="6">
        <f>SUMIFS('Entry Data'!$A:$A,'Entry Data'!$AB:$AB,Driver_Ach!$B26&amp;Driver_Ach!$BW$8&amp;Driver_Ach!$O$9&amp;Driver_Ach!$Q$10)</f>
        <v>0</v>
      </c>
      <c r="BZ26" s="19">
        <f>SUMIFS('Entry Data'!$S:$S,'Entry Data'!$AB:$AB,Driver_Ach!$B26&amp;Driver_Ach!$BW$8&amp;Driver_Ach!$O$9&amp;Driver_Ach!$Q$10)</f>
        <v>0</v>
      </c>
      <c r="CA26" s="6">
        <f>SUMIFS('Entry Data'!$A:$A,'Entry Data'!$AB:$AB,Driver_Ach!$B26&amp;Driver_Ach!$BW$8&amp;Driver_Ach!$S$9&amp;Driver_Ach!$S$10)</f>
        <v>4</v>
      </c>
      <c r="CB26" s="19">
        <f>SUMIFS('Entry Data'!$S:$S,'Entry Data'!$AB:$AB,Driver_Ach!$B26&amp;Driver_Ach!$BW$8&amp;Driver_Ach!$S$9&amp;Driver_Ach!$S$10)</f>
        <v>135.88</v>
      </c>
      <c r="CC26" s="6">
        <f>SUMIFS('Entry Data'!$A:$A,'Entry Data'!$AB:$AB,Driver_Ach!$B26&amp;Driver_Ach!$BW$8&amp;Driver_Ach!$S$9&amp;Driver_Ach!$U$10)</f>
        <v>0</v>
      </c>
      <c r="CD26" s="6">
        <f>SUMIFS('Entry Data'!$S:$S,'Entry Data'!$AB:$AB,Driver_Ach!$B26&amp;Driver_Ach!$BW$8&amp;Driver_Ach!$S$9&amp;Driver_Ach!$U$10)</f>
        <v>0</v>
      </c>
      <c r="CE26" s="32">
        <f t="shared" si="55"/>
        <v>6</v>
      </c>
      <c r="CF26" s="32">
        <f t="shared" si="56"/>
        <v>201.12</v>
      </c>
      <c r="CG26" s="28">
        <f>SUMIFS('Entry Data'!$A:$A,'Entry Data'!$AB:$AB,Driver_Ach!$B26&amp;Driver_Ach!$CG$8&amp;Driver_Ach!$O$9&amp;Driver_Ach!$O$10)</f>
        <v>2</v>
      </c>
      <c r="CH26" s="19">
        <f>SUMIFS('Entry Data'!$S:$S,'Entry Data'!$AB:$AB,Driver_Ach!$B26&amp;Driver_Ach!$CG$8&amp;Driver_Ach!$O$9&amp;Driver_Ach!$O$10)</f>
        <v>52.9</v>
      </c>
      <c r="CI26" s="6">
        <f>SUMIFS('Entry Data'!$A:$A,'Entry Data'!$AB:$AB,Driver_Ach!$B26&amp;Driver_Ach!$CG$8&amp;Driver_Ach!$O$9&amp;Driver_Ach!$Q$10)</f>
        <v>0</v>
      </c>
      <c r="CJ26" s="19">
        <f>SUMIFS('Entry Data'!$S:$S,'Entry Data'!$AB:$AB,Driver_Ach!$B26&amp;Driver_Ach!$CG$8&amp;Driver_Ach!$O$9&amp;Driver_Ach!$Q$10)</f>
        <v>0</v>
      </c>
      <c r="CK26" s="6">
        <f>SUMIFS('Entry Data'!$A:$A,'Entry Data'!$AB:$AB,Driver_Ach!$B26&amp;Driver_Ach!$CG$8&amp;Driver_Ach!$S$9&amp;Driver_Ach!$S$10)</f>
        <v>0</v>
      </c>
      <c r="CL26" s="19">
        <f>SUMIFS('Entry Data'!$S:$S,'Entry Data'!$AB:$AB,Driver_Ach!$B26&amp;Driver_Ach!$CG$8&amp;Driver_Ach!$S$9&amp;Driver_Ach!$S$10)</f>
        <v>0</v>
      </c>
      <c r="CM26" s="6">
        <f>SUMIFS('Entry Data'!$A:$A,'Entry Data'!$AB:$AB,Driver_Ach!$B26&amp;Driver_Ach!$CG$8&amp;Driver_Ach!$S$9&amp;Driver_Ach!$U$10)</f>
        <v>0</v>
      </c>
      <c r="CN26" s="6">
        <f>SUMIFS('Entry Data'!$S:$S,'Entry Data'!$AB:$AB,Driver_Ach!$B26&amp;Driver_Ach!$CG$8&amp;Driver_Ach!$S$9&amp;Driver_Ach!$U$10)</f>
        <v>0</v>
      </c>
      <c r="CO26" s="32">
        <f t="shared" si="57"/>
        <v>2</v>
      </c>
      <c r="CP26" s="32">
        <f t="shared" si="58"/>
        <v>52.9</v>
      </c>
      <c r="CQ26" s="28">
        <f>SUMIFS('Entry Data'!$A:$A,'Entry Data'!$AB:$AB,Driver_Ach!$B26&amp;Driver_Ach!$CQ$8&amp;Driver_Ach!$O$9&amp;Driver_Ach!$O$10)</f>
        <v>1</v>
      </c>
      <c r="CR26" s="19">
        <f>SUMIFS('Entry Data'!$S:$S,'Entry Data'!$AB:$AB,Driver_Ach!$B26&amp;Driver_Ach!$CQ$8&amp;Driver_Ach!$O$9&amp;Driver_Ach!$O$10)</f>
        <v>30.64</v>
      </c>
      <c r="CS26" s="6">
        <f>SUMIFS('Entry Data'!$A:$A,'Entry Data'!$AB:$AB,Driver_Ach!$B26&amp;Driver_Ach!$CQ$8&amp;Driver_Ach!$O$9&amp;Driver_Ach!$Q$10)</f>
        <v>0</v>
      </c>
      <c r="CT26" s="19">
        <f>SUMIFS('Entry Data'!$S:$S,'Entry Data'!$AB:$AB,Driver_Ach!$B26&amp;Driver_Ach!$CQ$8&amp;Driver_Ach!$O$9&amp;Driver_Ach!$Q$10)</f>
        <v>0</v>
      </c>
      <c r="CU26" s="6">
        <f>SUMIFS('Entry Data'!$A:$A,'Entry Data'!$AB:$AB,Driver_Ach!$B26&amp;Driver_Ach!$CQ$8&amp;Driver_Ach!$S$9&amp;Driver_Ach!$S$10)</f>
        <v>2</v>
      </c>
      <c r="CV26" s="19">
        <f>SUMIFS('Entry Data'!$S:$S,'Entry Data'!$AB:$AB,Driver_Ach!$B26&amp;Driver_Ach!$CQ$8&amp;Driver_Ach!$S$9&amp;Driver_Ach!$S$10)</f>
        <v>68.92</v>
      </c>
      <c r="CW26" s="6">
        <f>SUMIFS('Entry Data'!$A:$A,'Entry Data'!$AB:$AB,Driver_Ach!$B26&amp;Driver_Ach!$CQ$8&amp;Driver_Ach!$S$9&amp;Driver_Ach!$U$10)</f>
        <v>0</v>
      </c>
      <c r="CX26" s="6">
        <f>SUMIFS('Entry Data'!$S:$S,'Entry Data'!$AB:$AB,Driver_Ach!$B26&amp;Driver_Ach!$CQ$8&amp;Driver_Ach!$S$9&amp;Driver_Ach!$U$10)</f>
        <v>0</v>
      </c>
      <c r="CY26" s="32">
        <f t="shared" si="59"/>
        <v>3</v>
      </c>
      <c r="CZ26" s="32">
        <f t="shared" si="60"/>
        <v>99.56</v>
      </c>
      <c r="DA26" s="28">
        <f>SUMIFS('Entry Data'!$A:$A,'Entry Data'!$AB:$AB,Driver_Ach!$B26&amp;Driver_Ach!$DA$8&amp;Driver_Ach!$O$9&amp;Driver_Ach!$O$10)</f>
        <v>1</v>
      </c>
      <c r="DB26" s="19">
        <f>SUMIFS('Entry Data'!$S:$S,'Entry Data'!$AB:$AB,Driver_Ach!$B26&amp;Driver_Ach!$DA$8&amp;Driver_Ach!$O$9&amp;Driver_Ach!$O$10)</f>
        <v>33.78</v>
      </c>
      <c r="DC26" s="6">
        <f>SUMIFS('Entry Data'!$A:$A,'Entry Data'!$AB:$AB,Driver_Ach!$B26&amp;Driver_Ach!$DA$8&amp;Driver_Ach!$O$9&amp;Driver_Ach!$Q$10)</f>
        <v>0</v>
      </c>
      <c r="DD26" s="19">
        <f>SUMIFS('Entry Data'!$S:$S,'Entry Data'!$AB:$AB,Driver_Ach!$B26&amp;Driver_Ach!$DA$8&amp;Driver_Ach!$O$9&amp;Driver_Ach!$Q$10)</f>
        <v>0</v>
      </c>
      <c r="DE26" s="6">
        <f>SUMIFS('Entry Data'!$A:$A,'Entry Data'!$AB:$AB,Driver_Ach!$B26&amp;Driver_Ach!$DA$8&amp;Driver_Ach!$S$9&amp;Driver_Ach!$S$10)</f>
        <v>3</v>
      </c>
      <c r="DF26" s="19">
        <f>SUMIFS('Entry Data'!$S:$S,'Entry Data'!$AB:$AB,Driver_Ach!$B26&amp;Driver_Ach!$DA$8&amp;Driver_Ach!$S$9&amp;Driver_Ach!$S$10)</f>
        <v>99.460000000000008</v>
      </c>
      <c r="DG26" s="6">
        <f>SUMIFS('Entry Data'!$A:$A,'Entry Data'!$AB:$AB,Driver_Ach!$B26&amp;Driver_Ach!$DA$8&amp;Driver_Ach!$S$9&amp;Driver_Ach!$U$10)</f>
        <v>0</v>
      </c>
      <c r="DH26" s="6">
        <f>SUMIFS('Entry Data'!$S:$S,'Entry Data'!$AB:$AB,Driver_Ach!$B26&amp;Driver_Ach!$DA$8&amp;Driver_Ach!$S$9&amp;Driver_Ach!$U$10)</f>
        <v>0</v>
      </c>
      <c r="DI26" s="32">
        <f t="shared" si="61"/>
        <v>4</v>
      </c>
      <c r="DJ26" s="32">
        <f t="shared" si="62"/>
        <v>133.24</v>
      </c>
      <c r="DK26" s="28">
        <f>SUMIFS('Entry Data'!$A:$A,'Entry Data'!$AB:$AB,Driver_Ach!$B26&amp;Driver_Ach!$DK$8&amp;Driver_Ach!$O$9&amp;Driver_Ach!$O$10)</f>
        <v>1</v>
      </c>
      <c r="DL26" s="19">
        <f>SUMIFS('Entry Data'!$S:$S,'Entry Data'!$AB:$AB,Driver_Ach!$B26&amp;Driver_Ach!$DK$8&amp;Driver_Ach!$O$9&amp;Driver_Ach!$O$10)</f>
        <v>34.380000000000003</v>
      </c>
      <c r="DM26" s="6">
        <f>SUMIFS('Entry Data'!$A:$A,'Entry Data'!$AB:$AB,Driver_Ach!$B26&amp;Driver_Ach!$DK$8&amp;Driver_Ach!$O$9&amp;Driver_Ach!$Q$10)</f>
        <v>0</v>
      </c>
      <c r="DN26" s="19">
        <f>SUMIFS('Entry Data'!$S:$S,'Entry Data'!$AB:$AB,Driver_Ach!$B26&amp;Driver_Ach!$DK$8&amp;Driver_Ach!$O$9&amp;Driver_Ach!$Q$10)</f>
        <v>0</v>
      </c>
      <c r="DO26" s="6">
        <f>SUMIFS('Entry Data'!$A:$A,'Entry Data'!$AB:$AB,Driver_Ach!$B26&amp;Driver_Ach!$DK$8&amp;Driver_Ach!$S$9&amp;Driver_Ach!$S$10)</f>
        <v>4</v>
      </c>
      <c r="DP26" s="19">
        <f>SUMIFS('Entry Data'!$S:$S,'Entry Data'!$AB:$AB,Driver_Ach!$B26&amp;Driver_Ach!$DK$8&amp;Driver_Ach!$S$9&amp;Driver_Ach!$S$10)</f>
        <v>135.13999999999999</v>
      </c>
      <c r="DQ26" s="6">
        <f>SUMIFS('Entry Data'!$A:$A,'Entry Data'!$AB:$AB,Driver_Ach!$B26&amp;Driver_Ach!$DK$8&amp;Driver_Ach!$S$9&amp;Driver_Ach!$U$10)</f>
        <v>0</v>
      </c>
      <c r="DR26" s="6">
        <f>SUMIFS('Entry Data'!$S:$S,'Entry Data'!$AB:$AB,Driver_Ach!$B26&amp;Driver_Ach!$DK$8&amp;Driver_Ach!$S$9&amp;Driver_Ach!$U$10)</f>
        <v>0</v>
      </c>
      <c r="DS26" s="32">
        <f t="shared" si="63"/>
        <v>5</v>
      </c>
      <c r="DT26" s="32">
        <f t="shared" si="64"/>
        <v>169.51999999999998</v>
      </c>
      <c r="DU26" s="28">
        <f>SUMIFS('Entry Data'!$A:$A,'Entry Data'!$AB:$AB,Driver_Ach!$B26&amp;Driver_Ach!$DU$8&amp;Driver_Ach!$O$9&amp;Driver_Ach!$O$10)</f>
        <v>0</v>
      </c>
      <c r="DV26" s="19">
        <f>SUMIFS('Entry Data'!$S:$S,'Entry Data'!$AB:$AB,Driver_Ach!$B26&amp;Driver_Ach!$DU$8&amp;Driver_Ach!$O$9&amp;Driver_Ach!$O$10)</f>
        <v>0</v>
      </c>
      <c r="DW26" s="6">
        <f>SUMIFS('Entry Data'!$A:$A,'Entry Data'!$AB:$AB,Driver_Ach!$B26&amp;Driver_Ach!$DU$8&amp;Driver_Ach!$O$9&amp;Driver_Ach!$Q$10)</f>
        <v>1</v>
      </c>
      <c r="DX26" s="19">
        <f>SUMIFS('Entry Data'!$S:$S,'Entry Data'!$AB:$AB,Driver_Ach!$B26&amp;Driver_Ach!$DU$8&amp;Driver_Ach!$O$9&amp;Driver_Ach!$Q$10)</f>
        <v>35.92</v>
      </c>
      <c r="DY26" s="6">
        <f>SUMIFS('Entry Data'!$A:$A,'Entry Data'!$AB:$AB,Driver_Ach!$B26&amp;Driver_Ach!$DU$8&amp;Driver_Ach!$S$9&amp;Driver_Ach!$S$10)</f>
        <v>0</v>
      </c>
      <c r="DZ26" s="19">
        <f>SUMIFS('Entry Data'!$S:$S,'Entry Data'!$AB:$AB,Driver_Ach!$B26&amp;Driver_Ach!$DU$8&amp;Driver_Ach!$S$9&amp;Driver_Ach!$S$10)</f>
        <v>0</v>
      </c>
      <c r="EA26" s="6">
        <f>SUMIFS('Entry Data'!$A:$A,'Entry Data'!$AB:$AB,Driver_Ach!$B26&amp;Driver_Ach!$DU$8&amp;Driver_Ach!$S$9&amp;Driver_Ach!$U$10)</f>
        <v>4</v>
      </c>
      <c r="EB26" s="6">
        <f>SUMIFS('Entry Data'!$S:$S,'Entry Data'!$AB:$AB,Driver_Ach!$B26&amp;Driver_Ach!$DU$8&amp;Driver_Ach!$S$9&amp;Driver_Ach!$U$10)</f>
        <v>131.12</v>
      </c>
      <c r="EC26" s="32">
        <f t="shared" si="65"/>
        <v>5</v>
      </c>
      <c r="ED26" s="32">
        <f t="shared" si="66"/>
        <v>167.04000000000002</v>
      </c>
      <c r="EE26" s="28">
        <f>SUMIFS('Entry Data'!$A:$A,'Entry Data'!$AB:$AB,Driver_Ach!$B26&amp;Driver_Ach!$EE$8&amp;Driver_Ach!$O$9&amp;Driver_Ach!$O$10)</f>
        <v>0</v>
      </c>
      <c r="EF26" s="19">
        <f>SUMIFS('Entry Data'!$S:$S,'Entry Data'!$AB:$AB,Driver_Ach!$B26&amp;Driver_Ach!$EE$8&amp;Driver_Ach!$O$9&amp;Driver_Ach!$O$10)</f>
        <v>0</v>
      </c>
      <c r="EG26" s="6">
        <f>SUMIFS('Entry Data'!$A:$A,'Entry Data'!$AB:$AB,Driver_Ach!$B26&amp;Driver_Ach!$EE$8&amp;Driver_Ach!$O$9&amp;Driver_Ach!$Q$10)</f>
        <v>1</v>
      </c>
      <c r="EH26" s="19">
        <f>SUMIFS('Entry Data'!$S:$S,'Entry Data'!$AB:$AB,Driver_Ach!$B26&amp;Driver_Ach!$EE$8&amp;Driver_Ach!$O$9&amp;Driver_Ach!$Q$10)</f>
        <v>32.86</v>
      </c>
      <c r="EI26" s="6">
        <f>SUMIFS('Entry Data'!$A:$A,'Entry Data'!$AB:$AB,Driver_Ach!$B26&amp;Driver_Ach!$EE$8&amp;Driver_Ach!$S$9&amp;Driver_Ach!$S$10)</f>
        <v>0</v>
      </c>
      <c r="EJ26" s="19">
        <f>SUMIFS('Entry Data'!$S:$S,'Entry Data'!$AB:$AB,Driver_Ach!$B26&amp;Driver_Ach!$EE$8&amp;Driver_Ach!$S$9&amp;Driver_Ach!$S$10)</f>
        <v>0</v>
      </c>
      <c r="EK26" s="6">
        <f>SUMIFS('Entry Data'!$A:$A,'Entry Data'!$AB:$AB,Driver_Ach!$B26&amp;Driver_Ach!$EE$8&amp;Driver_Ach!$S$9&amp;Driver_Ach!$U$10)</f>
        <v>4</v>
      </c>
      <c r="EL26" s="6">
        <f>SUMIFS('Entry Data'!$S:$S,'Entry Data'!$AB:$AB,Driver_Ach!$B26&amp;Driver_Ach!$EE$8&amp;Driver_Ach!$S$9&amp;Driver_Ach!$U$10)</f>
        <v>131.26</v>
      </c>
      <c r="EM26" s="32">
        <f t="shared" si="67"/>
        <v>5</v>
      </c>
      <c r="EN26" s="32">
        <f t="shared" si="68"/>
        <v>164.12</v>
      </c>
      <c r="EO26" s="28">
        <f>SUMIFS('Entry Data'!$A:$A,'Entry Data'!$AB:$AB,Driver_Ach!$B26&amp;Driver_Ach!$EO$8&amp;Driver_Ach!$O$9&amp;Driver_Ach!$O$10)</f>
        <v>0</v>
      </c>
      <c r="EP26" s="19">
        <f>SUMIFS('Entry Data'!$S:$S,'Entry Data'!$AB:$AB,Driver_Ach!$B26&amp;Driver_Ach!$EO$8&amp;Driver_Ach!$O$9&amp;Driver_Ach!$O$10)</f>
        <v>0</v>
      </c>
      <c r="EQ26" s="6">
        <f>SUMIFS('Entry Data'!$A:$A,'Entry Data'!$AB:$AB,Driver_Ach!$B26&amp;Driver_Ach!$EO$8&amp;Driver_Ach!$O$9&amp;Driver_Ach!$Q$10)</f>
        <v>0</v>
      </c>
      <c r="ER26" s="19">
        <f>SUMIFS('Entry Data'!$S:$S,'Entry Data'!$AB:$AB,Driver_Ach!$B26&amp;Driver_Ach!$EO$8&amp;Driver_Ach!$O$9&amp;Driver_Ach!$Q$10)</f>
        <v>0</v>
      </c>
      <c r="ES26" s="6">
        <f>SUMIFS('Entry Data'!$A:$A,'Entry Data'!$AB:$AB,Driver_Ach!$B26&amp;Driver_Ach!$EO$8&amp;Driver_Ach!$S$9&amp;Driver_Ach!$S$10)</f>
        <v>0</v>
      </c>
      <c r="ET26" s="19">
        <f>SUMIFS('Entry Data'!$S:$S,'Entry Data'!$AB:$AB,Driver_Ach!$B26&amp;Driver_Ach!$EO$8&amp;Driver_Ach!$S$9&amp;Driver_Ach!$S$10)</f>
        <v>0</v>
      </c>
      <c r="EU26" s="6">
        <f>SUMIFS('Entry Data'!$A:$A,'Entry Data'!$AB:$AB,Driver_Ach!$B26&amp;Driver_Ach!$EO$8&amp;Driver_Ach!$S$9&amp;Driver_Ach!$U$10)</f>
        <v>5</v>
      </c>
      <c r="EV26" s="6">
        <f>SUMIFS('Entry Data'!$S:$S,'Entry Data'!$AB:$AB,Driver_Ach!$B26&amp;Driver_Ach!$EO$8&amp;Driver_Ach!$S$9&amp;Driver_Ach!$U$10)</f>
        <v>170.08</v>
      </c>
      <c r="EW26" s="32">
        <f t="shared" si="69"/>
        <v>5</v>
      </c>
      <c r="EX26" s="32">
        <f t="shared" si="70"/>
        <v>170.08</v>
      </c>
      <c r="EY26" s="28">
        <f>SUMIFS('Entry Data'!$A:$A,'Entry Data'!$AB:$AB,Driver_Ach!$B26&amp;Driver_Ach!$EY$8&amp;Driver_Ach!$O$9&amp;Driver_Ach!$O$10)</f>
        <v>0</v>
      </c>
      <c r="EZ26" s="19">
        <f>SUMIFS('Entry Data'!$S:$S,'Entry Data'!$AB:$AB,Driver_Ach!$B26&amp;Driver_Ach!$EY$8&amp;Driver_Ach!$O$9&amp;Driver_Ach!$O$10)</f>
        <v>0</v>
      </c>
      <c r="FA26" s="6">
        <f>SUMIFS('Entry Data'!$A:$A,'Entry Data'!$AB:$AB,Driver_Ach!$B26&amp;Driver_Ach!$EY$8&amp;Driver_Ach!$O$9&amp;Driver_Ach!$Q$10)</f>
        <v>1</v>
      </c>
      <c r="FB26" s="19">
        <f>SUMIFS('Entry Data'!$S:$S,'Entry Data'!$AB:$AB,Driver_Ach!$B26&amp;Driver_Ach!$EY$8&amp;Driver_Ach!$O$9&amp;Driver_Ach!$Q$10)</f>
        <v>0</v>
      </c>
      <c r="FC26" s="6">
        <f>SUMIFS('Entry Data'!$A:$A,'Entry Data'!$AB:$AB,Driver_Ach!$B26&amp;Driver_Ach!$EY$8&amp;Driver_Ach!$S$9&amp;Driver_Ach!$S$10)</f>
        <v>0</v>
      </c>
      <c r="FD26" s="19">
        <f>SUMIFS('Entry Data'!$S:$S,'Entry Data'!$AB:$AB,Driver_Ach!$B26&amp;Driver_Ach!$EY$8&amp;Driver_Ach!$S$9&amp;Driver_Ach!$S$10)</f>
        <v>0</v>
      </c>
      <c r="FE26" s="6">
        <f>SUMIFS('Entry Data'!$A:$A,'Entry Data'!$AB:$AB,Driver_Ach!$B26&amp;Driver_Ach!$EY$8&amp;Driver_Ach!$S$9&amp;Driver_Ach!$U$10)</f>
        <v>4</v>
      </c>
      <c r="FF26" s="6">
        <f>SUMIFS('Entry Data'!$S:$S,'Entry Data'!$AB:$AB,Driver_Ach!$B26&amp;Driver_Ach!$EY$8&amp;Driver_Ach!$S$9&amp;Driver_Ach!$U$10)</f>
        <v>0</v>
      </c>
      <c r="FG26" s="32">
        <f t="shared" si="71"/>
        <v>5</v>
      </c>
      <c r="FH26" s="32">
        <f t="shared" si="72"/>
        <v>0</v>
      </c>
      <c r="FI26" s="28">
        <f>SUMIFS('Entry Data'!$A:$A,'Entry Data'!$AB:$AB,Driver_Ach!$B26&amp;Driver_Ach!$FI$8&amp;Driver_Ach!$O$9&amp;Driver_Ach!$O$10)</f>
        <v>0</v>
      </c>
      <c r="FJ26" s="19">
        <f>SUMIFS('Entry Data'!$S:$S,'Entry Data'!$AB:$AB,Driver_Ach!$B26&amp;Driver_Ach!$FI$8&amp;Driver_Ach!$O$9&amp;Driver_Ach!$O$10)</f>
        <v>0</v>
      </c>
      <c r="FK26" s="6">
        <f>SUMIFS('Entry Data'!$A:$A,'Entry Data'!$AB:$AB,Driver_Ach!$B26&amp;Driver_Ach!$FI$8&amp;Driver_Ach!$O$9&amp;Driver_Ach!$Q$10)</f>
        <v>0</v>
      </c>
      <c r="FL26" s="19">
        <f>SUMIFS('Entry Data'!$S:$S,'Entry Data'!$AB:$AB,Driver_Ach!$B26&amp;Driver_Ach!$FI$8&amp;Driver_Ach!$O$9&amp;Driver_Ach!$Q$10)</f>
        <v>0</v>
      </c>
      <c r="FM26" s="6">
        <f>SUMIFS('Entry Data'!$A:$A,'Entry Data'!$AB:$AB,Driver_Ach!$B26&amp;Driver_Ach!$FI$8&amp;Driver_Ach!$S$9&amp;Driver_Ach!$S$10)</f>
        <v>0</v>
      </c>
      <c r="FN26" s="19">
        <f>SUMIFS('Entry Data'!$S:$S,'Entry Data'!$AB:$AB,Driver_Ach!$B26&amp;Driver_Ach!$FI$8&amp;Driver_Ach!$S$9&amp;Driver_Ach!$S$10)</f>
        <v>0</v>
      </c>
      <c r="FO26" s="6">
        <f>SUMIFS('Entry Data'!$A:$A,'Entry Data'!$AB:$AB,Driver_Ach!$B26&amp;Driver_Ach!$FI$8&amp;Driver_Ach!$S$9&amp;Driver_Ach!$U$10)</f>
        <v>5</v>
      </c>
      <c r="FP26" s="6">
        <f>SUMIFS('Entry Data'!$S:$S,'Entry Data'!$AB:$AB,Driver_Ach!$B26&amp;Driver_Ach!$FI$8&amp;Driver_Ach!$S$9&amp;Driver_Ach!$U$10)</f>
        <v>0</v>
      </c>
      <c r="FQ26" s="32">
        <f t="shared" si="73"/>
        <v>5</v>
      </c>
      <c r="FR26" s="32">
        <f t="shared" si="74"/>
        <v>0</v>
      </c>
      <c r="FS26" s="28">
        <f>SUMIFS('Entry Data'!$A:$A,'Entry Data'!$AB:$AB,Driver_Ach!$B26&amp;Driver_Ach!$FS$8&amp;Driver_Ach!$O$9&amp;Driver_Ach!$O$10)</f>
        <v>0</v>
      </c>
      <c r="FT26" s="19">
        <f>SUMIFS('Entry Data'!$S:$S,'Entry Data'!$AB:$AB,Driver_Ach!$B26&amp;Driver_Ach!$FS$8&amp;Driver_Ach!$O$9&amp;Driver_Ach!$O$10)</f>
        <v>0</v>
      </c>
      <c r="FU26" s="6">
        <f>SUMIFS('Entry Data'!$A:$A,'Entry Data'!$AB:$AB,Driver_Ach!$B26&amp;Driver_Ach!$FS$8&amp;Driver_Ach!$O$9&amp;Driver_Ach!$Q$10)</f>
        <v>0</v>
      </c>
      <c r="FV26" s="19">
        <f>SUMIFS('Entry Data'!$S:$S,'Entry Data'!$AB:$AB,Driver_Ach!$B26&amp;Driver_Ach!$FS$8&amp;Driver_Ach!$O$9&amp;Driver_Ach!$Q$10)</f>
        <v>0</v>
      </c>
      <c r="FW26" s="6">
        <f>SUMIFS('Entry Data'!$A:$A,'Entry Data'!$AB:$AB,Driver_Ach!$B26&amp;Driver_Ach!$FS$8&amp;Driver_Ach!$S$9&amp;Driver_Ach!$S$10)</f>
        <v>0</v>
      </c>
      <c r="FX26" s="19">
        <f>SUMIFS('Entry Data'!$S:$S,'Entry Data'!$AB:$AB,Driver_Ach!$B26&amp;Driver_Ach!$FS$8&amp;Driver_Ach!$S$9&amp;Driver_Ach!$S$10)</f>
        <v>0</v>
      </c>
      <c r="FY26" s="6">
        <f>SUMIFS('Entry Data'!$A:$A,'Entry Data'!$AB:$AB,Driver_Ach!$B26&amp;Driver_Ach!$FS$8&amp;Driver_Ach!$S$9&amp;Driver_Ach!$U$10)</f>
        <v>5</v>
      </c>
      <c r="FZ26" s="6">
        <f>SUMIFS('Entry Data'!$S:$S,'Entry Data'!$AB:$AB,Driver_Ach!$B26&amp;Driver_Ach!$FS$8&amp;Driver_Ach!$S$9&amp;Driver_Ach!$U$10)</f>
        <v>0</v>
      </c>
      <c r="GA26" s="32">
        <f t="shared" si="75"/>
        <v>5</v>
      </c>
      <c r="GB26" s="32">
        <f t="shared" si="76"/>
        <v>0</v>
      </c>
      <c r="GC26" s="28">
        <f>SUMIFS('Entry Data'!$A:$A,'Entry Data'!$AB:$AB,Driver_Ach!$B26&amp;Driver_Ach!$GC$8&amp;Driver_Ach!$O$9&amp;Driver_Ach!$O$10)</f>
        <v>0</v>
      </c>
      <c r="GD26" s="19">
        <f>SUMIFS('Entry Data'!$S:$S,'Entry Data'!$AB:$AB,Driver_Ach!$B26&amp;Driver_Ach!$GC$8&amp;Driver_Ach!$O$9&amp;Driver_Ach!$O$10)</f>
        <v>0</v>
      </c>
      <c r="GE26" s="6">
        <f>SUMIFS('Entry Data'!$A:$A,'Entry Data'!$AB:$AB,Driver_Ach!$B26&amp;Driver_Ach!$GC$8&amp;Driver_Ach!$O$9&amp;Driver_Ach!$Q$10)</f>
        <v>2</v>
      </c>
      <c r="GF26" s="19">
        <f>SUMIFS('Entry Data'!$S:$S,'Entry Data'!$AB:$AB,Driver_Ach!$B26&amp;Driver_Ach!$GC$8&amp;Driver_Ach!$O$9&amp;Driver_Ach!$Q$10)</f>
        <v>0</v>
      </c>
      <c r="GG26" s="6">
        <f>SUMIFS('Entry Data'!$A:$A,'Entry Data'!$AB:$AB,Driver_Ach!$B26&amp;Driver_Ach!$GC$8&amp;Driver_Ach!$S$9&amp;Driver_Ach!$S$10)</f>
        <v>0</v>
      </c>
      <c r="GH26" s="19">
        <f>SUMIFS('Entry Data'!$S:$S,'Entry Data'!$AB:$AB,Driver_Ach!$B26&amp;Driver_Ach!$GC$8&amp;Driver_Ach!$S$9&amp;Driver_Ach!$S$10)</f>
        <v>0</v>
      </c>
      <c r="GI26" s="6">
        <f>SUMIFS('Entry Data'!$A:$A,'Entry Data'!$AB:$AB,Driver_Ach!$B26&amp;Driver_Ach!$GC$8&amp;Driver_Ach!$S$9&amp;Driver_Ach!$U$10)</f>
        <v>2</v>
      </c>
      <c r="GJ26" s="6">
        <f>SUMIFS('Entry Data'!$S:$S,'Entry Data'!$AB:$AB,Driver_Ach!$B26&amp;Driver_Ach!$GC$8&amp;Driver_Ach!$S$9&amp;Driver_Ach!$U$10)</f>
        <v>0</v>
      </c>
      <c r="GK26" s="32">
        <f t="shared" si="77"/>
        <v>4</v>
      </c>
      <c r="GL26" s="32">
        <f t="shared" si="78"/>
        <v>0</v>
      </c>
      <c r="GM26" s="28">
        <f>SUMIFS('Entry Data'!$A:$A,'Entry Data'!$AB:$AB,Driver_Ach!$B26&amp;Driver_Ach!$GM$8&amp;Driver_Ach!$O$9&amp;Driver_Ach!$O$10)</f>
        <v>0</v>
      </c>
      <c r="GN26" s="19">
        <f>SUMIFS('Entry Data'!$S:$S,'Entry Data'!$AB:$AB,Driver_Ach!$B26&amp;Driver_Ach!$GM$8&amp;Driver_Ach!$O$9&amp;Driver_Ach!$O$10)</f>
        <v>0</v>
      </c>
      <c r="GO26" s="6">
        <f>SUMIFS('Entry Data'!$A:$A,'Entry Data'!$AB:$AB,Driver_Ach!$B26&amp;Driver_Ach!$GM$8&amp;Driver_Ach!$O$9&amp;Driver_Ach!$Q$10)</f>
        <v>0</v>
      </c>
      <c r="GP26" s="19">
        <f>SUMIFS('Entry Data'!$S:$S,'Entry Data'!$AB:$AB,Driver_Ach!$B26&amp;Driver_Ach!$GM$8&amp;Driver_Ach!$O$9&amp;Driver_Ach!$Q$10)</f>
        <v>0</v>
      </c>
      <c r="GQ26" s="6">
        <f>SUMIFS('Entry Data'!$A:$A,'Entry Data'!$AB:$AB,Driver_Ach!$B26&amp;Driver_Ach!$GM$8&amp;Driver_Ach!$S$9&amp;Driver_Ach!$S$10)</f>
        <v>0</v>
      </c>
      <c r="GR26" s="19">
        <f>SUMIFS('Entry Data'!$S:$S,'Entry Data'!$AB:$AB,Driver_Ach!$B26&amp;Driver_Ach!$GM$8&amp;Driver_Ach!$S$9&amp;Driver_Ach!$S$10)</f>
        <v>0</v>
      </c>
      <c r="GS26" s="6">
        <f>SUMIFS('Entry Data'!$A:$A,'Entry Data'!$AB:$AB,Driver_Ach!$B26&amp;Driver_Ach!$GM$8&amp;Driver_Ach!$S$9&amp;Driver_Ach!$U$10)</f>
        <v>0</v>
      </c>
      <c r="GT26" s="6">
        <f>SUMIFS('Entry Data'!$S:$S,'Entry Data'!$AB:$AB,Driver_Ach!$B26&amp;Driver_Ach!$GM$8&amp;Driver_Ach!$S$9&amp;Driver_Ach!$U$10)</f>
        <v>0</v>
      </c>
      <c r="GU26" s="32">
        <f t="shared" si="79"/>
        <v>0</v>
      </c>
      <c r="GV26" s="32">
        <f t="shared" si="80"/>
        <v>0</v>
      </c>
      <c r="GW26" s="28">
        <f>SUMIFS('Entry Data'!$A:$A,'Entry Data'!$AB:$AB,Driver_Ach!$B26&amp;Driver_Ach!$GW$8&amp;Driver_Ach!$O$9&amp;Driver_Ach!$O$10)</f>
        <v>0</v>
      </c>
      <c r="GX26" s="19">
        <f>SUMIFS('Entry Data'!$S:$S,'Entry Data'!$AB:$AB,Driver_Ach!$B26&amp;Driver_Ach!$GW$8&amp;Driver_Ach!$O$9&amp;Driver_Ach!$O$10)</f>
        <v>0</v>
      </c>
      <c r="GY26" s="6">
        <f>SUMIFS('Entry Data'!$A:$A,'Entry Data'!$AB:$AB,Driver_Ach!$B26&amp;Driver_Ach!$GW$8&amp;Driver_Ach!$O$9&amp;Driver_Ach!$Q$10)</f>
        <v>0</v>
      </c>
      <c r="GZ26" s="19">
        <f>SUMIFS('Entry Data'!$S:$S,'Entry Data'!$AB:$AB,Driver_Ach!$B26&amp;Driver_Ach!$GW$8&amp;Driver_Ach!$O$9&amp;Driver_Ach!$Q$10)</f>
        <v>0</v>
      </c>
      <c r="HA26" s="6">
        <f>SUMIFS('Entry Data'!$A:$A,'Entry Data'!$AB:$AB,Driver_Ach!$B26&amp;Driver_Ach!$GW$8&amp;Driver_Ach!$S$9&amp;Driver_Ach!$S$10)</f>
        <v>0</v>
      </c>
      <c r="HB26" s="19">
        <f>SUMIFS('Entry Data'!$S:$S,'Entry Data'!$AB:$AB,Driver_Ach!$B26&amp;Driver_Ach!$GW$8&amp;Driver_Ach!$S$9&amp;Driver_Ach!$S$10)</f>
        <v>0</v>
      </c>
      <c r="HC26" s="6">
        <f>SUMIFS('Entry Data'!$A:$A,'Entry Data'!$AB:$AB,Driver_Ach!$B26&amp;Driver_Ach!$GW$8&amp;Driver_Ach!$S$9&amp;Driver_Ach!$U$10)</f>
        <v>0</v>
      </c>
      <c r="HD26" s="6">
        <f>SUMIFS('Entry Data'!$S:$S,'Entry Data'!$AB:$AB,Driver_Ach!$B26&amp;Driver_Ach!$GW$8&amp;Driver_Ach!$S$9&amp;Driver_Ach!$U$10)</f>
        <v>0</v>
      </c>
      <c r="HE26" s="32">
        <f t="shared" si="81"/>
        <v>0</v>
      </c>
      <c r="HF26" s="32">
        <f t="shared" si="82"/>
        <v>0</v>
      </c>
      <c r="HG26" s="28">
        <f>SUMIFS('Entry Data'!$A:$A,'Entry Data'!$AB:$AB,Driver_Ach!$B26&amp;Driver_Ach!$HG$8&amp;Driver_Ach!$O$9&amp;Driver_Ach!$O$10)</f>
        <v>0</v>
      </c>
      <c r="HH26" s="19">
        <f>SUMIFS('Entry Data'!$S:$S,'Entry Data'!$AB:$AB,Driver_Ach!$B26&amp;Driver_Ach!$HG$8&amp;Driver_Ach!$O$9&amp;Driver_Ach!$O$10)</f>
        <v>0</v>
      </c>
      <c r="HI26" s="6">
        <f>SUMIFS('Entry Data'!$A:$A,'Entry Data'!$AB:$AB,Driver_Ach!$B26&amp;Driver_Ach!$HG$8&amp;Driver_Ach!$O$9&amp;Driver_Ach!$Q$10)</f>
        <v>0</v>
      </c>
      <c r="HJ26" s="19">
        <f>SUMIFS('Entry Data'!$S:$S,'Entry Data'!$AB:$AB,Driver_Ach!$B26&amp;Driver_Ach!$HG$8&amp;Driver_Ach!$O$9&amp;Driver_Ach!$Q$10)</f>
        <v>0</v>
      </c>
      <c r="HK26" s="6">
        <f>SUMIFS('Entry Data'!$A:$A,'Entry Data'!$AB:$AB,Driver_Ach!$B26&amp;Driver_Ach!$HG$8&amp;Driver_Ach!$S$9&amp;Driver_Ach!$S$10)</f>
        <v>0</v>
      </c>
      <c r="HL26" s="19">
        <f>SUMIFS('Entry Data'!$S:$S,'Entry Data'!$AB:$AB,Driver_Ach!$B26&amp;Driver_Ach!$HG$8&amp;Driver_Ach!$S$9&amp;Driver_Ach!$S$10)</f>
        <v>0</v>
      </c>
      <c r="HM26" s="6">
        <f>SUMIFS('Entry Data'!$A:$A,'Entry Data'!$AB:$AB,Driver_Ach!$B26&amp;Driver_Ach!$HG$8&amp;Driver_Ach!$S$9&amp;Driver_Ach!$U$10)</f>
        <v>0</v>
      </c>
      <c r="HN26" s="6">
        <f>SUMIFS('Entry Data'!$S:$S,'Entry Data'!$AB:$AB,Driver_Ach!$B26&amp;Driver_Ach!$HG$8&amp;Driver_Ach!$S$9&amp;Driver_Ach!$U$10)</f>
        <v>0</v>
      </c>
      <c r="HO26" s="32">
        <f t="shared" si="83"/>
        <v>0</v>
      </c>
      <c r="HP26" s="32">
        <f t="shared" si="84"/>
        <v>0</v>
      </c>
      <c r="HQ26" s="28">
        <f>SUMIFS('Entry Data'!$A:$A,'Entry Data'!$AB:$AB,Driver_Ach!$B26&amp;Driver_Ach!$HQ$8&amp;Driver_Ach!$O$9&amp;Driver_Ach!$O$10)</f>
        <v>0</v>
      </c>
      <c r="HR26" s="19">
        <f>SUMIFS('Entry Data'!$S:$S,'Entry Data'!$AB:$AB,Driver_Ach!$B26&amp;Driver_Ach!$HQ$8&amp;Driver_Ach!$O$9&amp;Driver_Ach!$O$10)</f>
        <v>0</v>
      </c>
      <c r="HS26" s="6">
        <f>SUMIFS('Entry Data'!$A:$A,'Entry Data'!$AB:$AB,Driver_Ach!$B26&amp;Driver_Ach!$HQ$8&amp;Driver_Ach!$O$9&amp;Driver_Ach!$Q$10)</f>
        <v>0</v>
      </c>
      <c r="HT26" s="19">
        <f>SUMIFS('Entry Data'!$S:$S,'Entry Data'!$AB:$AB,Driver_Ach!$B26&amp;Driver_Ach!$HQ$8&amp;Driver_Ach!$O$9&amp;Driver_Ach!$Q$10)</f>
        <v>0</v>
      </c>
      <c r="HU26" s="6">
        <f>SUMIFS('Entry Data'!$A:$A,'Entry Data'!$AB:$AB,Driver_Ach!$B26&amp;Driver_Ach!$HQ$8&amp;Driver_Ach!$S$9&amp;Driver_Ach!$S$10)</f>
        <v>0</v>
      </c>
      <c r="HV26" s="19">
        <f>SUMIFS('Entry Data'!$S:$S,'Entry Data'!$AB:$AB,Driver_Ach!$B26&amp;Driver_Ach!$HQ$8&amp;Driver_Ach!$S$9&amp;Driver_Ach!$S$10)</f>
        <v>0</v>
      </c>
      <c r="HW26" s="6">
        <f>SUMIFS('Entry Data'!$A:$A,'Entry Data'!$AB:$AB,Driver_Ach!$B26&amp;Driver_Ach!$HQ$8&amp;Driver_Ach!$S$9&amp;Driver_Ach!$U$10)</f>
        <v>0</v>
      </c>
      <c r="HX26" s="6">
        <f>SUMIFS('Entry Data'!$S:$S,'Entry Data'!$AB:$AB,Driver_Ach!$B26&amp;Driver_Ach!$HQ$8&amp;Driver_Ach!$S$9&amp;Driver_Ach!$U$10)</f>
        <v>0</v>
      </c>
      <c r="HY26" s="32">
        <f t="shared" si="85"/>
        <v>0</v>
      </c>
      <c r="HZ26" s="32">
        <f t="shared" si="86"/>
        <v>0</v>
      </c>
      <c r="IA26" s="28">
        <f>SUMIFS('Entry Data'!$A:$A,'Entry Data'!$AB:$AB,Driver_Ach!$B26&amp;Driver_Ach!$IA$8&amp;Driver_Ach!$O$9&amp;Driver_Ach!$O$10)</f>
        <v>0</v>
      </c>
      <c r="IB26" s="19">
        <f>SUMIFS('Entry Data'!$S:$S,'Entry Data'!$AB:$AB,Driver_Ach!$B26&amp;Driver_Ach!$IA$8&amp;Driver_Ach!$O$9&amp;Driver_Ach!$O$10)</f>
        <v>0</v>
      </c>
      <c r="IC26" s="6">
        <f>SUMIFS('Entry Data'!$A:$A,'Entry Data'!$AB:$AB,Driver_Ach!$B26&amp;Driver_Ach!$IA$8&amp;Driver_Ach!$O$9&amp;Driver_Ach!$Q$10)</f>
        <v>0</v>
      </c>
      <c r="ID26" s="19">
        <f>SUMIFS('Entry Data'!$S:$S,'Entry Data'!$AB:$AB,Driver_Ach!$B26&amp;Driver_Ach!$IA$8&amp;Driver_Ach!$O$9&amp;Driver_Ach!$Q$10)</f>
        <v>0</v>
      </c>
      <c r="IE26" s="6">
        <f>SUMIFS('Entry Data'!$A:$A,'Entry Data'!$AB:$AB,Driver_Ach!$B26&amp;Driver_Ach!$IA$8&amp;Driver_Ach!$S$9&amp;Driver_Ach!$S$10)</f>
        <v>0</v>
      </c>
      <c r="IF26" s="19">
        <f>SUMIFS('Entry Data'!$S:$S,'Entry Data'!$AB:$AB,Driver_Ach!$B26&amp;Driver_Ach!$IA$8&amp;Driver_Ach!$S$9&amp;Driver_Ach!$S$10)</f>
        <v>0</v>
      </c>
      <c r="IG26" s="6">
        <f>SUMIFS('Entry Data'!$A:$A,'Entry Data'!$AB:$AB,Driver_Ach!$B26&amp;Driver_Ach!$IA$8&amp;Driver_Ach!$S$9&amp;Driver_Ach!$U$10)</f>
        <v>0</v>
      </c>
      <c r="IH26" s="6">
        <f>SUMIFS('Entry Data'!$S:$S,'Entry Data'!$AB:$AB,Driver_Ach!$B26&amp;Driver_Ach!$IA$8&amp;Driver_Ach!$S$9&amp;Driver_Ach!$U$10)</f>
        <v>0</v>
      </c>
      <c r="II26" s="32">
        <f t="shared" si="87"/>
        <v>0</v>
      </c>
      <c r="IJ26" s="32">
        <f t="shared" si="88"/>
        <v>0</v>
      </c>
      <c r="IK26" s="28">
        <f>SUMIFS('Entry Data'!$A:$A,'Entry Data'!$AB:$AB,Driver_Ach!$B26&amp;Driver_Ach!$IK$8&amp;Driver_Ach!$O$9&amp;Driver_Ach!$O$10)</f>
        <v>0</v>
      </c>
      <c r="IL26" s="19">
        <f>SUMIFS('Entry Data'!$S:$S,'Entry Data'!$AB:$AB,Driver_Ach!$B26&amp;Driver_Ach!$IK$8&amp;Driver_Ach!$O$9&amp;Driver_Ach!$O$10)</f>
        <v>0</v>
      </c>
      <c r="IM26" s="6">
        <f>SUMIFS('Entry Data'!$A:$A,'Entry Data'!$AB:$AB,Driver_Ach!$B26&amp;Driver_Ach!$IK$8&amp;Driver_Ach!$O$9&amp;Driver_Ach!$Q$10)</f>
        <v>0</v>
      </c>
      <c r="IN26" s="19">
        <f>SUMIFS('Entry Data'!$S:$S,'Entry Data'!$AB:$AB,Driver_Ach!$B26&amp;Driver_Ach!$IK$8&amp;Driver_Ach!$O$9&amp;Driver_Ach!$Q$10)</f>
        <v>0</v>
      </c>
      <c r="IO26" s="6">
        <f>SUMIFS('Entry Data'!$A:$A,'Entry Data'!$AB:$AB,Driver_Ach!$B26&amp;Driver_Ach!$IK$8&amp;Driver_Ach!$S$9&amp;Driver_Ach!$S$10)</f>
        <v>0</v>
      </c>
      <c r="IP26" s="19">
        <f>SUMIFS('Entry Data'!$S:$S,'Entry Data'!$AB:$AB,Driver_Ach!$B26&amp;Driver_Ach!$IK$8&amp;Driver_Ach!$S$9&amp;Driver_Ach!$S$10)</f>
        <v>0</v>
      </c>
      <c r="IQ26" s="6">
        <f>SUMIFS('Entry Data'!$A:$A,'Entry Data'!$AB:$AB,Driver_Ach!$B26&amp;Driver_Ach!$IK$8&amp;Driver_Ach!$S$9&amp;Driver_Ach!$U$10)</f>
        <v>0</v>
      </c>
      <c r="IR26" s="6">
        <f>SUMIFS('Entry Data'!$S:$S,'Entry Data'!$AB:$AB,Driver_Ach!$B26&amp;Driver_Ach!$IK$8&amp;Driver_Ach!$S$9&amp;Driver_Ach!$U$10)</f>
        <v>0</v>
      </c>
      <c r="IS26" s="32">
        <f t="shared" si="89"/>
        <v>0</v>
      </c>
      <c r="IT26" s="32">
        <f t="shared" si="90"/>
        <v>0</v>
      </c>
      <c r="IU26" s="28">
        <f>SUMIFS('Entry Data'!$A:$A,'Entry Data'!$AB:$AB,Driver_Ach!$B26&amp;Driver_Ach!$IU$8&amp;Driver_Ach!$O$9&amp;Driver_Ach!$O$10)</f>
        <v>0</v>
      </c>
      <c r="IV26" s="19">
        <f>SUMIFS('Entry Data'!$S:$S,'Entry Data'!$AB:$AB,Driver_Ach!$B26&amp;Driver_Ach!$IU$8&amp;Driver_Ach!$O$9&amp;Driver_Ach!$O$10)</f>
        <v>0</v>
      </c>
      <c r="IW26" s="6">
        <f>SUMIFS('Entry Data'!$A:$A,'Entry Data'!$AB:$AB,Driver_Ach!$B26&amp;Driver_Ach!$IU$8&amp;Driver_Ach!$O$9&amp;Driver_Ach!$Q$10)</f>
        <v>0</v>
      </c>
      <c r="IX26" s="19">
        <f>SUMIFS('Entry Data'!$S:$S,'Entry Data'!$AB:$AB,Driver_Ach!$B26&amp;Driver_Ach!$IU$8&amp;Driver_Ach!$O$9&amp;Driver_Ach!$Q$10)</f>
        <v>0</v>
      </c>
      <c r="IY26" s="6">
        <f>SUMIFS('Entry Data'!$A:$A,'Entry Data'!$AB:$AB,Driver_Ach!$B26&amp;Driver_Ach!$IU$8&amp;Driver_Ach!$S$9&amp;Driver_Ach!$S$10)</f>
        <v>0</v>
      </c>
      <c r="IZ26" s="19">
        <f>SUMIFS('Entry Data'!$S:$S,'Entry Data'!$AB:$AB,Driver_Ach!$B26&amp;Driver_Ach!$IU$8&amp;Driver_Ach!$S$9&amp;Driver_Ach!$S$10)</f>
        <v>0</v>
      </c>
      <c r="JA26" s="6">
        <f>SUMIFS('Entry Data'!$A:$A,'Entry Data'!$AB:$AB,Driver_Ach!$B26&amp;Driver_Ach!$IU$8&amp;Driver_Ach!$S$9&amp;Driver_Ach!$U$10)</f>
        <v>0</v>
      </c>
      <c r="JB26" s="6">
        <f>SUMIFS('Entry Data'!$S:$S,'Entry Data'!$AB:$AB,Driver_Ach!$B26&amp;Driver_Ach!$IU$8&amp;Driver_Ach!$S$9&amp;Driver_Ach!$U$10)</f>
        <v>0</v>
      </c>
      <c r="JC26" s="32">
        <f t="shared" si="91"/>
        <v>0</v>
      </c>
      <c r="JD26" s="32">
        <f t="shared" si="92"/>
        <v>0</v>
      </c>
      <c r="JE26" s="28">
        <f>SUMIFS('Entry Data'!$A:$A,'Entry Data'!$AB:$AB,Driver_Ach!$B26&amp;Driver_Ach!$JE$8&amp;Driver_Ach!$O$9&amp;Driver_Ach!$O$10)</f>
        <v>0</v>
      </c>
      <c r="JF26" s="19">
        <f>SUMIFS('Entry Data'!$S:$S,'Entry Data'!$AB:$AB,Driver_Ach!$B26&amp;Driver_Ach!$JE$8&amp;Driver_Ach!$O$9&amp;Driver_Ach!$O$10)</f>
        <v>0</v>
      </c>
      <c r="JG26" s="6">
        <f>SUMIFS('Entry Data'!$A:$A,'Entry Data'!$AB:$AB,Driver_Ach!$B26&amp;Driver_Ach!$JE$8&amp;Driver_Ach!$O$9&amp;Driver_Ach!$Q$10)</f>
        <v>0</v>
      </c>
      <c r="JH26" s="19">
        <f>SUMIFS('Entry Data'!$S:$S,'Entry Data'!$AB:$AB,Driver_Ach!$B26&amp;Driver_Ach!$JE$8&amp;Driver_Ach!$O$9&amp;Driver_Ach!$Q$10)</f>
        <v>0</v>
      </c>
      <c r="JI26" s="6">
        <f>SUMIFS('Entry Data'!$A:$A,'Entry Data'!$AB:$AB,Driver_Ach!$B26&amp;Driver_Ach!$JE$8&amp;Driver_Ach!$S$9&amp;Driver_Ach!$S$10)</f>
        <v>0</v>
      </c>
      <c r="JJ26" s="19">
        <f>SUMIFS('Entry Data'!$S:$S,'Entry Data'!$AB:$AB,Driver_Ach!$B26&amp;Driver_Ach!$JE$8&amp;Driver_Ach!$S$9&amp;Driver_Ach!$S$10)</f>
        <v>0</v>
      </c>
      <c r="JK26" s="6">
        <f>SUMIFS('Entry Data'!$A:$A,'Entry Data'!$AB:$AB,Driver_Ach!$B26&amp;Driver_Ach!$JE$8&amp;Driver_Ach!$S$9&amp;Driver_Ach!$U$10)</f>
        <v>0</v>
      </c>
      <c r="JL26" s="6">
        <f>SUMIFS('Entry Data'!$S:$S,'Entry Data'!$AB:$AB,Driver_Ach!$B26&amp;Driver_Ach!$JE$8&amp;Driver_Ach!$S$9&amp;Driver_Ach!$U$10)</f>
        <v>0</v>
      </c>
      <c r="JM26" s="32">
        <f t="shared" si="93"/>
        <v>0</v>
      </c>
      <c r="JN26" s="32">
        <f t="shared" si="94"/>
        <v>0</v>
      </c>
      <c r="JO26" s="28">
        <f>SUMIFS('Entry Data'!$A:$A,'Entry Data'!$AB:$AB,Driver_Ach!$B26&amp;Driver_Ach!$JO$8&amp;Driver_Ach!$O$9&amp;Driver_Ach!$O$10)</f>
        <v>0</v>
      </c>
      <c r="JP26" s="19">
        <f>SUMIFS('Entry Data'!$S:$S,'Entry Data'!$AB:$AB,Driver_Ach!$B26&amp;Driver_Ach!$JO$8&amp;Driver_Ach!$O$9&amp;Driver_Ach!$O$10)</f>
        <v>0</v>
      </c>
      <c r="JQ26" s="6">
        <f>SUMIFS('Entry Data'!$A:$A,'Entry Data'!$AB:$AB,Driver_Ach!$B26&amp;Driver_Ach!$JO$8&amp;Driver_Ach!$O$9&amp;Driver_Ach!$Q$10)</f>
        <v>0</v>
      </c>
      <c r="JR26" s="19">
        <f>SUMIFS('Entry Data'!$S:$S,'Entry Data'!$AB:$AB,Driver_Ach!$B26&amp;Driver_Ach!$JO$8&amp;Driver_Ach!$O$9&amp;Driver_Ach!$Q$10)</f>
        <v>0</v>
      </c>
      <c r="JS26" s="6">
        <f>SUMIFS('Entry Data'!$A:$A,'Entry Data'!$AB:$AB,Driver_Ach!$B26&amp;Driver_Ach!$JO$8&amp;Driver_Ach!$S$9&amp;Driver_Ach!$S$10)</f>
        <v>0</v>
      </c>
      <c r="JT26" s="19">
        <f>SUMIFS('Entry Data'!$S:$S,'Entry Data'!$AB:$AB,Driver_Ach!$B26&amp;Driver_Ach!$JO$8&amp;Driver_Ach!$S$9&amp;Driver_Ach!$S$10)</f>
        <v>0</v>
      </c>
      <c r="JU26" s="6">
        <f>SUMIFS('Entry Data'!$A:$A,'Entry Data'!$AB:$AB,Driver_Ach!$B26&amp;Driver_Ach!$JO$8&amp;Driver_Ach!$S$9&amp;Driver_Ach!$U$10)</f>
        <v>0</v>
      </c>
      <c r="JV26" s="6">
        <f>SUMIFS('Entry Data'!$S:$S,'Entry Data'!$AB:$AB,Driver_Ach!$B26&amp;Driver_Ach!$JO$8&amp;Driver_Ach!$S$9&amp;Driver_Ach!$U$10)</f>
        <v>0</v>
      </c>
      <c r="JW26" s="32">
        <f t="shared" si="95"/>
        <v>0</v>
      </c>
      <c r="JX26" s="32">
        <f t="shared" si="96"/>
        <v>0</v>
      </c>
      <c r="JY26" s="28">
        <f>SUMIFS('Entry Data'!$A:$A,'Entry Data'!$AB:$AB,Driver_Ach!$B26&amp;Driver_Ach!$JY$8&amp;Driver_Ach!$O$9&amp;Driver_Ach!$O$10)</f>
        <v>0</v>
      </c>
      <c r="JZ26" s="19">
        <f>SUMIFS('Entry Data'!$S:$S,'Entry Data'!$AB:$AB,Driver_Ach!$B26&amp;Driver_Ach!$JY$8&amp;Driver_Ach!$O$9&amp;Driver_Ach!$O$10)</f>
        <v>0</v>
      </c>
      <c r="KA26" s="6">
        <f>SUMIFS('Entry Data'!$A:$A,'Entry Data'!$AB:$AB,Driver_Ach!$B26&amp;Driver_Ach!$JY$8&amp;Driver_Ach!$O$9&amp;Driver_Ach!$Q$10)</f>
        <v>0</v>
      </c>
      <c r="KB26" s="19">
        <f>SUMIFS('Entry Data'!$S:$S,'Entry Data'!$AB:$AB,Driver_Ach!$B26&amp;Driver_Ach!$JY$8&amp;Driver_Ach!$O$9&amp;Driver_Ach!$Q$10)</f>
        <v>0</v>
      </c>
      <c r="KC26" s="6">
        <f>SUMIFS('Entry Data'!$A:$A,'Entry Data'!$AB:$AB,Driver_Ach!$B26&amp;Driver_Ach!$JY$8&amp;Driver_Ach!$S$9&amp;Driver_Ach!$S$10)</f>
        <v>0</v>
      </c>
      <c r="KD26" s="19">
        <f>SUMIFS('Entry Data'!$S:$S,'Entry Data'!$AB:$AB,Driver_Ach!$B26&amp;Driver_Ach!$JY$8&amp;Driver_Ach!$S$9&amp;Driver_Ach!$S$10)</f>
        <v>0</v>
      </c>
      <c r="KE26" s="6">
        <f>SUMIFS('Entry Data'!$A:$A,'Entry Data'!$AB:$AB,Driver_Ach!$B26&amp;Driver_Ach!$JY$8&amp;Driver_Ach!$S$9&amp;Driver_Ach!$U$10)</f>
        <v>0</v>
      </c>
      <c r="KF26" s="6">
        <f>SUMIFS('Entry Data'!$S:$S,'Entry Data'!$AB:$AB,Driver_Ach!$B26&amp;Driver_Ach!$JY$8&amp;Driver_Ach!$S$9&amp;Driver_Ach!$U$10)</f>
        <v>0</v>
      </c>
      <c r="KG26" s="32">
        <f t="shared" si="97"/>
        <v>0</v>
      </c>
      <c r="KH26" s="32">
        <f t="shared" si="98"/>
        <v>0</v>
      </c>
      <c r="KI26" s="28">
        <f>SUMIFS('Entry Data'!$A:$A,'Entry Data'!$AB:$AB,Driver_Ach!$B26&amp;Driver_Ach!$KI$8&amp;Driver_Ach!$O$9&amp;Driver_Ach!$O$10)</f>
        <v>0</v>
      </c>
      <c r="KJ26" s="19">
        <f>SUMIFS('Entry Data'!$S:$S,'Entry Data'!$AB:$AB,Driver_Ach!$B26&amp;Driver_Ach!$KI$8&amp;Driver_Ach!$O$9&amp;Driver_Ach!$O$10)</f>
        <v>0</v>
      </c>
      <c r="KK26" s="6">
        <f>SUMIFS('Entry Data'!$A:$A,'Entry Data'!$AB:$AB,Driver_Ach!$B26&amp;Driver_Ach!$KI$8&amp;Driver_Ach!$O$9&amp;Driver_Ach!$Q$10)</f>
        <v>0</v>
      </c>
      <c r="KL26" s="19">
        <f>SUMIFS('Entry Data'!$S:$S,'Entry Data'!$AB:$AB,Driver_Ach!$B26&amp;Driver_Ach!$KI$8&amp;Driver_Ach!$O$9&amp;Driver_Ach!$Q$10)</f>
        <v>0</v>
      </c>
      <c r="KM26" s="6">
        <f>SUMIFS('Entry Data'!$A:$A,'Entry Data'!$AB:$AB,Driver_Ach!$B26&amp;Driver_Ach!$KI$8&amp;Driver_Ach!$S$9&amp;Driver_Ach!$S$10)</f>
        <v>0</v>
      </c>
      <c r="KN26" s="19">
        <f>SUMIFS('Entry Data'!$S:$S,'Entry Data'!$AB:$AB,Driver_Ach!$B26&amp;Driver_Ach!$KI$8&amp;Driver_Ach!$S$9&amp;Driver_Ach!$S$10)</f>
        <v>0</v>
      </c>
      <c r="KO26" s="6">
        <f>SUMIFS('Entry Data'!$A:$A,'Entry Data'!$AB:$AB,Driver_Ach!$B26&amp;Driver_Ach!$KI$8&amp;Driver_Ach!$S$9&amp;Driver_Ach!$U$10)</f>
        <v>0</v>
      </c>
      <c r="KP26" s="6">
        <f>SUMIFS('Entry Data'!$S:$S,'Entry Data'!$AB:$AB,Driver_Ach!$B26&amp;Driver_Ach!$KI$8&amp;Driver_Ach!$S$9&amp;Driver_Ach!$U$10)</f>
        <v>0</v>
      </c>
      <c r="KQ26" s="32">
        <f t="shared" si="99"/>
        <v>0</v>
      </c>
      <c r="KR26" s="32">
        <f t="shared" si="100"/>
        <v>0</v>
      </c>
      <c r="KS26" s="28">
        <f>SUMIFS('Entry Data'!$A:$A,'Entry Data'!$AB:$AB,Driver_Ach!$B26&amp;Driver_Ach!$KS$8&amp;Driver_Ach!$O$9&amp;Driver_Ach!$O$10)</f>
        <v>0</v>
      </c>
      <c r="KT26" s="19">
        <f>SUMIFS('Entry Data'!$S:$S,'Entry Data'!$AB:$AB,Driver_Ach!$B26&amp;Driver_Ach!$KS$8&amp;Driver_Ach!$O$9&amp;Driver_Ach!$O$10)</f>
        <v>0</v>
      </c>
      <c r="KU26" s="6">
        <f>SUMIFS('Entry Data'!$A:$A,'Entry Data'!$AB:$AB,Driver_Ach!$B26&amp;Driver_Ach!$KS$8&amp;Driver_Ach!$O$9&amp;Driver_Ach!$Q$10)</f>
        <v>0</v>
      </c>
      <c r="KV26" s="19">
        <f>SUMIFS('Entry Data'!$S:$S,'Entry Data'!$AB:$AB,Driver_Ach!$B26&amp;Driver_Ach!$KS$8&amp;Driver_Ach!$O$9&amp;Driver_Ach!$Q$10)</f>
        <v>0</v>
      </c>
      <c r="KW26" s="6">
        <f>SUMIFS('Entry Data'!$A:$A,'Entry Data'!$AB:$AB,Driver_Ach!$B26&amp;Driver_Ach!$KS$8&amp;Driver_Ach!$S$9&amp;Driver_Ach!$S$10)</f>
        <v>0</v>
      </c>
      <c r="KX26" s="19">
        <f>SUMIFS('Entry Data'!$S:$S,'Entry Data'!$AB:$AB,Driver_Ach!$B26&amp;Driver_Ach!$KS$8&amp;Driver_Ach!$S$9&amp;Driver_Ach!$S$10)</f>
        <v>0</v>
      </c>
      <c r="KY26" s="6">
        <f>SUMIFS('Entry Data'!$A:$A,'Entry Data'!$AB:$AB,Driver_Ach!$B26&amp;Driver_Ach!$KS$8&amp;Driver_Ach!$S$9&amp;Driver_Ach!$U$10)</f>
        <v>0</v>
      </c>
      <c r="KZ26" s="6">
        <f>SUMIFS('Entry Data'!$S:$S,'Entry Data'!$AB:$AB,Driver_Ach!$B26&amp;Driver_Ach!$KS$8&amp;Driver_Ach!$S$9&amp;Driver_Ach!$U$10)</f>
        <v>0</v>
      </c>
      <c r="LA26" s="32">
        <f t="shared" si="101"/>
        <v>0</v>
      </c>
      <c r="LB26" s="32">
        <f t="shared" si="102"/>
        <v>0</v>
      </c>
      <c r="LC26" s="28">
        <f>SUMIFS('Entry Data'!$A:$A,'Entry Data'!$AB:$AB,Driver_Ach!$B26&amp;Driver_Ach!$LC$8&amp;Driver_Ach!$O$9&amp;Driver_Ach!$O$10)</f>
        <v>0</v>
      </c>
      <c r="LD26" s="19">
        <f>SUMIFS('Entry Data'!$S:$S,'Entry Data'!$AB:$AB,Driver_Ach!$B26&amp;Driver_Ach!$LC$8&amp;Driver_Ach!$O$9&amp;Driver_Ach!$O$10)</f>
        <v>0</v>
      </c>
      <c r="LE26" s="6">
        <f>SUMIFS('Entry Data'!$A:$A,'Entry Data'!$AB:$AB,Driver_Ach!$B26&amp;Driver_Ach!$LC$8&amp;Driver_Ach!$O$9&amp;Driver_Ach!$Q$10)</f>
        <v>0</v>
      </c>
      <c r="LF26" s="19">
        <f>SUMIFS('Entry Data'!$S:$S,'Entry Data'!$AB:$AB,Driver_Ach!$B26&amp;Driver_Ach!$LC$8&amp;Driver_Ach!$O$9&amp;Driver_Ach!$Q$10)</f>
        <v>0</v>
      </c>
      <c r="LG26" s="6">
        <f>SUMIFS('Entry Data'!$A:$A,'Entry Data'!$AB:$AB,Driver_Ach!$B26&amp;Driver_Ach!$LC$8&amp;Driver_Ach!$S$9&amp;Driver_Ach!$S$10)</f>
        <v>0</v>
      </c>
      <c r="LH26" s="19">
        <f>SUMIFS('Entry Data'!$S:$S,'Entry Data'!$AB:$AB,Driver_Ach!$B26&amp;Driver_Ach!$LC$8&amp;Driver_Ach!$S$9&amp;Driver_Ach!$S$10)</f>
        <v>0</v>
      </c>
      <c r="LI26" s="6">
        <f>SUMIFS('Entry Data'!$A:$A,'Entry Data'!$AB:$AB,Driver_Ach!$B26&amp;Driver_Ach!$LC$8&amp;Driver_Ach!$S$9&amp;Driver_Ach!$U$10)</f>
        <v>0</v>
      </c>
      <c r="LJ26" s="6">
        <f>SUMIFS('Entry Data'!$S:$S,'Entry Data'!$AB:$AB,Driver_Ach!$B26&amp;Driver_Ach!$LC$8&amp;Driver_Ach!$S$9&amp;Driver_Ach!$U$10)</f>
        <v>0</v>
      </c>
      <c r="LK26" s="32">
        <f t="shared" si="103"/>
        <v>0</v>
      </c>
      <c r="LL26" s="32">
        <f t="shared" si="104"/>
        <v>0</v>
      </c>
    </row>
    <row r="27" spans="1:324" x14ac:dyDescent="0.2">
      <c r="A27" s="3">
        <v>16</v>
      </c>
      <c r="B27" s="31" t="s">
        <v>96</v>
      </c>
      <c r="C27" s="3"/>
      <c r="D27" s="6">
        <f t="shared" si="33"/>
        <v>35</v>
      </c>
      <c r="E27" s="6">
        <f t="shared" si="34"/>
        <v>1000</v>
      </c>
      <c r="F27" s="6">
        <f t="shared" si="35"/>
        <v>57</v>
      </c>
      <c r="G27" s="6">
        <f t="shared" si="36"/>
        <v>1094.96</v>
      </c>
      <c r="H27" s="6">
        <f t="shared" si="37"/>
        <v>0</v>
      </c>
      <c r="I27" s="19">
        <f t="shared" si="38"/>
        <v>0</v>
      </c>
      <c r="J27" s="6">
        <f t="shared" si="39"/>
        <v>0</v>
      </c>
      <c r="K27" s="19">
        <f t="shared" si="40"/>
        <v>0</v>
      </c>
      <c r="L27" s="6">
        <f t="shared" si="41"/>
        <v>92</v>
      </c>
      <c r="M27" s="19">
        <f t="shared" si="42"/>
        <v>2094.96</v>
      </c>
      <c r="N27" s="15"/>
      <c r="O27" s="6">
        <f>SUMIFS('Entry Data'!$A:$A,'Entry Data'!$AB:$AB,Driver_Ach!$B27&amp;Driver_Ach!$O$8&amp;Driver_Ach!$O$9&amp;Driver_Ach!$O$10)</f>
        <v>0</v>
      </c>
      <c r="P27" s="19">
        <f>SUMIFS('Entry Data'!$S:$S,'Entry Data'!$AB:$AB,Driver_Ach!$B27&amp;Driver_Ach!$O$8&amp;Driver_Ach!$O$9&amp;Driver_Ach!$O$10)</f>
        <v>0</v>
      </c>
      <c r="Q27" s="6">
        <f>SUMIFS('Entry Data'!$A:$A,'Entry Data'!$AB:$AB,Driver_Ach!$B27&amp;Driver_Ach!$O$8&amp;Driver_Ach!$O$9&amp;Driver_Ach!$Q$10)</f>
        <v>5</v>
      </c>
      <c r="R27" s="19">
        <f>SUMIFS('Entry Data'!$S:$S,'Entry Data'!$AB:$AB,Driver_Ach!$B27&amp;Driver_Ach!$O$8&amp;Driver_Ach!$O$9&amp;Driver_Ach!$Q$10)</f>
        <v>139.94</v>
      </c>
      <c r="S27" s="6">
        <f>SUMIFS('Entry Data'!$A:$A,'Entry Data'!$AB:$AB,Driver_Ach!$B27&amp;Driver_Ach!$O$8&amp;Driver_Ach!$S$9&amp;Driver_Ach!$S$10)</f>
        <v>0</v>
      </c>
      <c r="T27" s="19">
        <f>SUMIFS('Entry Data'!$S:$S,'Entry Data'!$AB:$AB,Driver_Ach!$B27&amp;Driver_Ach!$O$8&amp;Driver_Ach!$S$9&amp;Driver_Ach!$S$10)</f>
        <v>0</v>
      </c>
      <c r="U27" s="6">
        <f>SUMIFS('Entry Data'!$A:$A,'Entry Data'!$AB:$AB,Driver_Ach!$B27&amp;Driver_Ach!$O$8&amp;Driver_Ach!$S$9&amp;Driver_Ach!$U$10)</f>
        <v>0</v>
      </c>
      <c r="V27" s="6">
        <f>SUMIFS('Entry Data'!$S:$S,'Entry Data'!$AB:$AB,Driver_Ach!$B27&amp;Driver_Ach!$O$8&amp;Driver_Ach!$S$9&amp;Driver_Ach!$U$10)</f>
        <v>0</v>
      </c>
      <c r="W27" s="32">
        <f t="shared" si="43"/>
        <v>5</v>
      </c>
      <c r="X27" s="33">
        <f t="shared" si="44"/>
        <v>139.94</v>
      </c>
      <c r="Y27" s="28">
        <f>SUMIFS('Entry Data'!$A:$A,'Entry Data'!$AB:$AB,Driver_Ach!$B27&amp;Driver_Ach!$Y$8&amp;Driver_Ach!$O$9&amp;Driver_Ach!$O$10)</f>
        <v>0</v>
      </c>
      <c r="Z27" s="19">
        <f>SUMIFS('Entry Data'!$S:$S,'Entry Data'!$AB:$AB,Driver_Ach!$B27&amp;Driver_Ach!$Y$8&amp;Driver_Ach!$O$9&amp;Driver_Ach!$O$10)</f>
        <v>0</v>
      </c>
      <c r="AA27" s="6">
        <f>SUMIFS('Entry Data'!$A:$A,'Entry Data'!$AB:$AB,Driver_Ach!$B27&amp;Driver_Ach!$Y$8&amp;Driver_Ach!$O$9&amp;Driver_Ach!$Q$10)</f>
        <v>5</v>
      </c>
      <c r="AB27" s="19">
        <f>SUMIFS('Entry Data'!$S:$S,'Entry Data'!$AB:$AB,Driver_Ach!$B27&amp;Driver_Ach!$Y$8&amp;Driver_Ach!$O$9&amp;Driver_Ach!$Q$10)</f>
        <v>139.20000000000002</v>
      </c>
      <c r="AC27" s="6">
        <f>SUMIFS('Entry Data'!$A:$A,'Entry Data'!$AB:$AB,Driver_Ach!$B27&amp;Driver_Ach!$Y$8&amp;Driver_Ach!$S$9&amp;Driver_Ach!$S$10)</f>
        <v>0</v>
      </c>
      <c r="AD27" s="19">
        <f>SUMIFS('Entry Data'!$S:$S,'Entry Data'!$AB:$AB,Driver_Ach!$B27&amp;Driver_Ach!$Y$8&amp;Driver_Ach!$S$9&amp;Driver_Ach!$S$10)</f>
        <v>0</v>
      </c>
      <c r="AE27" s="6">
        <f>SUMIFS('Entry Data'!$A:$A,'Entry Data'!$AB:$AB,Driver_Ach!$B27&amp;Driver_Ach!$Y$8&amp;Driver_Ach!$S$9&amp;Driver_Ach!$U$10)</f>
        <v>0</v>
      </c>
      <c r="AF27" s="6">
        <f>SUMIFS('Entry Data'!$S:$S,'Entry Data'!$AB:$AB,Driver_Ach!$B27&amp;Driver_Ach!$Y$8&amp;Driver_Ach!$S$9&amp;Driver_Ach!$U$10)</f>
        <v>0</v>
      </c>
      <c r="AG27" s="32">
        <f t="shared" si="45"/>
        <v>5</v>
      </c>
      <c r="AH27" s="32">
        <f t="shared" si="46"/>
        <v>139.20000000000002</v>
      </c>
      <c r="AI27" s="28">
        <f>SUMIFS('Entry Data'!$A:$A,'Entry Data'!$AB:$AB,Driver_Ach!$B27&amp;Driver_Ach!$AI$8&amp;Driver_Ach!$O$9&amp;Driver_Ach!$O$10)</f>
        <v>0</v>
      </c>
      <c r="AJ27" s="19">
        <f>SUMIFS('Entry Data'!$S:$S,'Entry Data'!$AB:$AB,Driver_Ach!$B27&amp;Driver_Ach!$AI$8&amp;Driver_Ach!$O$9&amp;Driver_Ach!$O$10)</f>
        <v>0</v>
      </c>
      <c r="AK27" s="6">
        <f>SUMIFS('Entry Data'!$A:$A,'Entry Data'!$AB:$AB,Driver_Ach!$B27&amp;Driver_Ach!$AI$8&amp;Driver_Ach!$O$9&amp;Driver_Ach!$Q$10)</f>
        <v>6</v>
      </c>
      <c r="AL27" s="19">
        <f>SUMIFS('Entry Data'!$S:$S,'Entry Data'!$AB:$AB,Driver_Ach!$B27&amp;Driver_Ach!$AI$8&amp;Driver_Ach!$O$9&amp;Driver_Ach!$Q$10)</f>
        <v>165.46000000000004</v>
      </c>
      <c r="AM27" s="6">
        <f>SUMIFS('Entry Data'!$A:$A,'Entry Data'!$AB:$AB,Driver_Ach!$B27&amp;Driver_Ach!$AI$8&amp;Driver_Ach!$S$9&amp;Driver_Ach!$S$10)</f>
        <v>0</v>
      </c>
      <c r="AN27" s="19">
        <f>SUMIFS('Entry Data'!$S:$S,'Entry Data'!$AB:$AB,Driver_Ach!$B27&amp;Driver_Ach!$AI$8&amp;Driver_Ach!$S$9&amp;Driver_Ach!$S$10)</f>
        <v>0</v>
      </c>
      <c r="AO27" s="6">
        <f>SUMIFS('Entry Data'!$A:$A,'Entry Data'!$AB:$AB,Driver_Ach!$B27&amp;Driver_Ach!$AI$8&amp;Driver_Ach!$S$9&amp;Driver_Ach!$U$10)</f>
        <v>0</v>
      </c>
      <c r="AP27" s="19">
        <f>SUMIFS('Entry Data'!$S:$S,'Entry Data'!$AB:$AB,Driver_Ach!$B27&amp;Driver_Ach!$AI$8&amp;Driver_Ach!$S$9&amp;Driver_Ach!$U$10)</f>
        <v>0</v>
      </c>
      <c r="AQ27" s="32">
        <f t="shared" si="47"/>
        <v>6</v>
      </c>
      <c r="AR27" s="32">
        <f t="shared" si="48"/>
        <v>165.46000000000004</v>
      </c>
      <c r="AS27" s="28">
        <f>SUMIFS('Entry Data'!$A:$A,'Entry Data'!$AB:$AB,Driver_Ach!$B27&amp;Driver_Ach!$AS$8&amp;Driver_Ach!$O$9&amp;Driver_Ach!$O$10)</f>
        <v>0</v>
      </c>
      <c r="AT27" s="19">
        <f>SUMIFS('Entry Data'!$S:$S,'Entry Data'!$AB:$AB,Driver_Ach!$B27&amp;Driver_Ach!$AS$8&amp;Driver_Ach!$O$9&amp;Driver_Ach!$O$10)</f>
        <v>0</v>
      </c>
      <c r="AU27" s="6">
        <f>SUMIFS('Entry Data'!$A:$A,'Entry Data'!$AB:$AB,Driver_Ach!$B27&amp;Driver_Ach!$AS$8&amp;Driver_Ach!$O$9&amp;Driver_Ach!$Q$10)</f>
        <v>6</v>
      </c>
      <c r="AV27" s="19">
        <f>SUMIFS('Entry Data'!$S:$S,'Entry Data'!$AB:$AB,Driver_Ach!$B27&amp;Driver_Ach!$AS$8&amp;Driver_Ach!$O$9&amp;Driver_Ach!$Q$10)</f>
        <v>168.82</v>
      </c>
      <c r="AW27" s="6">
        <f>SUMIFS('Entry Data'!$A:$A,'Entry Data'!$AB:$AB,Driver_Ach!$B27&amp;Driver_Ach!$AS$8&amp;Driver_Ach!$S$9&amp;Driver_Ach!$S$10)</f>
        <v>0</v>
      </c>
      <c r="AX27" s="19">
        <f>SUMIFS('Entry Data'!$S:$S,'Entry Data'!$AB:$AB,Driver_Ach!$B27&amp;Driver_Ach!$AS$8&amp;Driver_Ach!$S$9&amp;Driver_Ach!$S$10)</f>
        <v>0</v>
      </c>
      <c r="AY27" s="6">
        <f>SUMIFS('Entry Data'!$A:$A,'Entry Data'!$AB:$AB,Driver_Ach!$B27&amp;Driver_Ach!$AS$8&amp;Driver_Ach!$S$9&amp;Driver_Ach!$U$10)</f>
        <v>0</v>
      </c>
      <c r="AZ27" s="6">
        <f>SUMIFS('Entry Data'!$S:$S,'Entry Data'!$AB:$AB,Driver_Ach!$B27&amp;Driver_Ach!$AS$8&amp;Driver_Ach!$S$9&amp;Driver_Ach!$U$10)</f>
        <v>0</v>
      </c>
      <c r="BA27" s="32">
        <f t="shared" si="49"/>
        <v>6</v>
      </c>
      <c r="BB27" s="32">
        <f t="shared" si="50"/>
        <v>168.82</v>
      </c>
      <c r="BC27" s="28">
        <f>SUMIFS('Entry Data'!$A:$A,'Entry Data'!$AB:$AB,Driver_Ach!$B27&amp;Driver_Ach!$BC$8&amp;Driver_Ach!$O$9&amp;Driver_Ach!$O$10)</f>
        <v>0</v>
      </c>
      <c r="BD27" s="19">
        <f>SUMIFS('Entry Data'!$S:$S,'Entry Data'!$AB:$AB,Driver_Ach!$B27&amp;Driver_Ach!$BC$8&amp;Driver_Ach!$O$9&amp;Driver_Ach!$O$10)</f>
        <v>0</v>
      </c>
      <c r="BE27" s="6">
        <f>SUMIFS('Entry Data'!$A:$A,'Entry Data'!$AB:$AB,Driver_Ach!$B27&amp;Driver_Ach!$BC$8&amp;Driver_Ach!$O$9&amp;Driver_Ach!$Q$10)</f>
        <v>0</v>
      </c>
      <c r="BF27" s="19">
        <f>SUMIFS('Entry Data'!$S:$S,'Entry Data'!$AB:$AB,Driver_Ach!$B27&amp;Driver_Ach!$BC$8&amp;Driver_Ach!$O$9&amp;Driver_Ach!$Q$10)</f>
        <v>0</v>
      </c>
      <c r="BG27" s="6">
        <f>SUMIFS('Entry Data'!$A:$A,'Entry Data'!$AB:$AB,Driver_Ach!$B27&amp;Driver_Ach!$BC$8&amp;Driver_Ach!$S$9&amp;Driver_Ach!$S$10)</f>
        <v>0</v>
      </c>
      <c r="BH27" s="19">
        <f>SUMIFS('Entry Data'!$S:$S,'Entry Data'!$AB:$AB,Driver_Ach!$B27&amp;Driver_Ach!$BC$8&amp;Driver_Ach!$S$9&amp;Driver_Ach!$S$10)</f>
        <v>0</v>
      </c>
      <c r="BI27" s="6">
        <f>SUMIFS('Entry Data'!$A:$A,'Entry Data'!$AB:$AB,Driver_Ach!$B27&amp;Driver_Ach!$BC$8&amp;Driver_Ach!$S$9&amp;Driver_Ach!$U$10)</f>
        <v>0</v>
      </c>
      <c r="BJ27" s="6">
        <f>SUMIFS('Entry Data'!$S:$S,'Entry Data'!$AB:$AB,Driver_Ach!$B27&amp;Driver_Ach!$BC$8&amp;Driver_Ach!$S$9&amp;Driver_Ach!$U$10)</f>
        <v>0</v>
      </c>
      <c r="BK27" s="32">
        <f t="shared" si="51"/>
        <v>0</v>
      </c>
      <c r="BL27" s="32">
        <f t="shared" si="52"/>
        <v>0</v>
      </c>
      <c r="BM27" s="28">
        <f>SUMIFS('Entry Data'!$A:$A,'Entry Data'!$AB:$AB,Driver_Ach!$B27&amp;Driver_Ach!$BM$8&amp;Driver_Ach!$O$9&amp;Driver_Ach!$O$10)</f>
        <v>12</v>
      </c>
      <c r="BN27" s="19">
        <f>SUMIFS('Entry Data'!$S:$S,'Entry Data'!$AB:$AB,Driver_Ach!$B27&amp;Driver_Ach!$BM$8&amp;Driver_Ach!$O$9&amp;Driver_Ach!$O$10)</f>
        <v>339.34000000000003</v>
      </c>
      <c r="BO27" s="6">
        <f>SUMIFS('Entry Data'!$A:$A,'Entry Data'!$AB:$AB,Driver_Ach!$B27&amp;Driver_Ach!$BM$8&amp;Driver_Ach!$O$9&amp;Driver_Ach!$Q$10)</f>
        <v>0</v>
      </c>
      <c r="BP27" s="19">
        <f>SUMIFS('Entry Data'!$S:$S,'Entry Data'!$AB:$AB,Driver_Ach!$B27&amp;Driver_Ach!$BM$8&amp;Driver_Ach!$O$9&amp;Driver_Ach!$Q$10)</f>
        <v>0</v>
      </c>
      <c r="BQ27" s="6">
        <f>SUMIFS('Entry Data'!$A:$A,'Entry Data'!$AB:$AB,Driver_Ach!$B27&amp;Driver_Ach!$BM$8&amp;Driver_Ach!$S$9&amp;Driver_Ach!$S$10)</f>
        <v>0</v>
      </c>
      <c r="BR27" s="19">
        <f>SUMIFS('Entry Data'!$S:$S,'Entry Data'!$AB:$AB,Driver_Ach!$B27&amp;Driver_Ach!$BM$8&amp;Driver_Ach!$S$9&amp;Driver_Ach!$S$10)</f>
        <v>0</v>
      </c>
      <c r="BS27" s="6">
        <f>SUMIFS('Entry Data'!$A:$A,'Entry Data'!$AB:$AB,Driver_Ach!$B27&amp;Driver_Ach!$BM$8&amp;Driver_Ach!$S$9&amp;Driver_Ach!$U$10)</f>
        <v>0</v>
      </c>
      <c r="BT27" s="6">
        <f>SUMIFS('Entry Data'!$S:$S,'Entry Data'!$AB:$AB,Driver_Ach!$B27&amp;Driver_Ach!$BM$8&amp;Driver_Ach!$S$9&amp;Driver_Ach!$U$10)</f>
        <v>0</v>
      </c>
      <c r="BU27" s="32">
        <f t="shared" si="53"/>
        <v>12</v>
      </c>
      <c r="BV27" s="32">
        <f t="shared" si="54"/>
        <v>339.34000000000003</v>
      </c>
      <c r="BW27" s="28">
        <f>SUMIFS('Entry Data'!$A:$A,'Entry Data'!$AB:$AB,Driver_Ach!$B27&amp;Driver_Ach!$BW$8&amp;Driver_Ach!$O$9&amp;Driver_Ach!$O$10)</f>
        <v>6</v>
      </c>
      <c r="BX27" s="19">
        <f>SUMIFS('Entry Data'!$S:$S,'Entry Data'!$AB:$AB,Driver_Ach!$B27&amp;Driver_Ach!$BW$8&amp;Driver_Ach!$O$9&amp;Driver_Ach!$O$10)</f>
        <v>169.01999999999998</v>
      </c>
      <c r="BY27" s="6">
        <f>SUMIFS('Entry Data'!$A:$A,'Entry Data'!$AB:$AB,Driver_Ach!$B27&amp;Driver_Ach!$BW$8&amp;Driver_Ach!$O$9&amp;Driver_Ach!$Q$10)</f>
        <v>0</v>
      </c>
      <c r="BZ27" s="19">
        <f>SUMIFS('Entry Data'!$S:$S,'Entry Data'!$AB:$AB,Driver_Ach!$B27&amp;Driver_Ach!$BW$8&amp;Driver_Ach!$O$9&amp;Driver_Ach!$Q$10)</f>
        <v>0</v>
      </c>
      <c r="CA27" s="6">
        <f>SUMIFS('Entry Data'!$A:$A,'Entry Data'!$AB:$AB,Driver_Ach!$B27&amp;Driver_Ach!$BW$8&amp;Driver_Ach!$S$9&amp;Driver_Ach!$S$10)</f>
        <v>0</v>
      </c>
      <c r="CB27" s="19">
        <f>SUMIFS('Entry Data'!$S:$S,'Entry Data'!$AB:$AB,Driver_Ach!$B27&amp;Driver_Ach!$BW$8&amp;Driver_Ach!$S$9&amp;Driver_Ach!$S$10)</f>
        <v>0</v>
      </c>
      <c r="CC27" s="6">
        <f>SUMIFS('Entry Data'!$A:$A,'Entry Data'!$AB:$AB,Driver_Ach!$B27&amp;Driver_Ach!$BW$8&amp;Driver_Ach!$S$9&amp;Driver_Ach!$U$10)</f>
        <v>0</v>
      </c>
      <c r="CD27" s="6">
        <f>SUMIFS('Entry Data'!$S:$S,'Entry Data'!$AB:$AB,Driver_Ach!$B27&amp;Driver_Ach!$BW$8&amp;Driver_Ach!$S$9&amp;Driver_Ach!$U$10)</f>
        <v>0</v>
      </c>
      <c r="CE27" s="32">
        <f t="shared" si="55"/>
        <v>6</v>
      </c>
      <c r="CF27" s="32">
        <f t="shared" si="56"/>
        <v>169.01999999999998</v>
      </c>
      <c r="CG27" s="28">
        <f>SUMIFS('Entry Data'!$A:$A,'Entry Data'!$AB:$AB,Driver_Ach!$B27&amp;Driver_Ach!$CG$8&amp;Driver_Ach!$O$9&amp;Driver_Ach!$O$10)</f>
        <v>4</v>
      </c>
      <c r="CH27" s="19">
        <f>SUMIFS('Entry Data'!$S:$S,'Entry Data'!$AB:$AB,Driver_Ach!$B27&amp;Driver_Ach!$CG$8&amp;Driver_Ach!$O$9&amp;Driver_Ach!$O$10)</f>
        <v>121.85999999999999</v>
      </c>
      <c r="CI27" s="6">
        <f>SUMIFS('Entry Data'!$A:$A,'Entry Data'!$AB:$AB,Driver_Ach!$B27&amp;Driver_Ach!$CG$8&amp;Driver_Ach!$O$9&amp;Driver_Ach!$Q$10)</f>
        <v>0</v>
      </c>
      <c r="CJ27" s="19">
        <f>SUMIFS('Entry Data'!$S:$S,'Entry Data'!$AB:$AB,Driver_Ach!$B27&amp;Driver_Ach!$CG$8&amp;Driver_Ach!$O$9&amp;Driver_Ach!$Q$10)</f>
        <v>0</v>
      </c>
      <c r="CK27" s="6">
        <f>SUMIFS('Entry Data'!$A:$A,'Entry Data'!$AB:$AB,Driver_Ach!$B27&amp;Driver_Ach!$CG$8&amp;Driver_Ach!$S$9&amp;Driver_Ach!$S$10)</f>
        <v>0</v>
      </c>
      <c r="CL27" s="19">
        <f>SUMIFS('Entry Data'!$S:$S,'Entry Data'!$AB:$AB,Driver_Ach!$B27&amp;Driver_Ach!$CG$8&amp;Driver_Ach!$S$9&amp;Driver_Ach!$S$10)</f>
        <v>0</v>
      </c>
      <c r="CM27" s="6">
        <f>SUMIFS('Entry Data'!$A:$A,'Entry Data'!$AB:$AB,Driver_Ach!$B27&amp;Driver_Ach!$CG$8&amp;Driver_Ach!$S$9&amp;Driver_Ach!$U$10)</f>
        <v>0</v>
      </c>
      <c r="CN27" s="6">
        <f>SUMIFS('Entry Data'!$S:$S,'Entry Data'!$AB:$AB,Driver_Ach!$B27&amp;Driver_Ach!$CG$8&amp;Driver_Ach!$S$9&amp;Driver_Ach!$U$10)</f>
        <v>0</v>
      </c>
      <c r="CO27" s="32">
        <f t="shared" si="57"/>
        <v>4</v>
      </c>
      <c r="CP27" s="32">
        <f t="shared" si="58"/>
        <v>121.85999999999999</v>
      </c>
      <c r="CQ27" s="28">
        <f>SUMIFS('Entry Data'!$A:$A,'Entry Data'!$AB:$AB,Driver_Ach!$B27&amp;Driver_Ach!$CQ$8&amp;Driver_Ach!$O$9&amp;Driver_Ach!$O$10)</f>
        <v>7</v>
      </c>
      <c r="CR27" s="19">
        <f>SUMIFS('Entry Data'!$S:$S,'Entry Data'!$AB:$AB,Driver_Ach!$B27&amp;Driver_Ach!$CQ$8&amp;Driver_Ach!$O$9&amp;Driver_Ach!$O$10)</f>
        <v>199.88</v>
      </c>
      <c r="CS27" s="6">
        <f>SUMIFS('Entry Data'!$A:$A,'Entry Data'!$AB:$AB,Driver_Ach!$B27&amp;Driver_Ach!$CQ$8&amp;Driver_Ach!$O$9&amp;Driver_Ach!$Q$10)</f>
        <v>0</v>
      </c>
      <c r="CT27" s="19">
        <f>SUMIFS('Entry Data'!$S:$S,'Entry Data'!$AB:$AB,Driver_Ach!$B27&amp;Driver_Ach!$CQ$8&amp;Driver_Ach!$O$9&amp;Driver_Ach!$Q$10)</f>
        <v>0</v>
      </c>
      <c r="CU27" s="6">
        <f>SUMIFS('Entry Data'!$A:$A,'Entry Data'!$AB:$AB,Driver_Ach!$B27&amp;Driver_Ach!$CQ$8&amp;Driver_Ach!$S$9&amp;Driver_Ach!$S$10)</f>
        <v>0</v>
      </c>
      <c r="CV27" s="19">
        <f>SUMIFS('Entry Data'!$S:$S,'Entry Data'!$AB:$AB,Driver_Ach!$B27&amp;Driver_Ach!$CQ$8&amp;Driver_Ach!$S$9&amp;Driver_Ach!$S$10)</f>
        <v>0</v>
      </c>
      <c r="CW27" s="6">
        <f>SUMIFS('Entry Data'!$A:$A,'Entry Data'!$AB:$AB,Driver_Ach!$B27&amp;Driver_Ach!$CQ$8&amp;Driver_Ach!$S$9&amp;Driver_Ach!$U$10)</f>
        <v>0</v>
      </c>
      <c r="CX27" s="6">
        <f>SUMIFS('Entry Data'!$S:$S,'Entry Data'!$AB:$AB,Driver_Ach!$B27&amp;Driver_Ach!$CQ$8&amp;Driver_Ach!$S$9&amp;Driver_Ach!$U$10)</f>
        <v>0</v>
      </c>
      <c r="CY27" s="32">
        <f t="shared" si="59"/>
        <v>7</v>
      </c>
      <c r="CZ27" s="32">
        <f t="shared" si="60"/>
        <v>199.88</v>
      </c>
      <c r="DA27" s="28">
        <f>SUMIFS('Entry Data'!$A:$A,'Entry Data'!$AB:$AB,Driver_Ach!$B27&amp;Driver_Ach!$DA$8&amp;Driver_Ach!$O$9&amp;Driver_Ach!$O$10)</f>
        <v>6</v>
      </c>
      <c r="DB27" s="19">
        <f>SUMIFS('Entry Data'!$S:$S,'Entry Data'!$AB:$AB,Driver_Ach!$B27&amp;Driver_Ach!$DA$8&amp;Driver_Ach!$O$9&amp;Driver_Ach!$O$10)</f>
        <v>169.9</v>
      </c>
      <c r="DC27" s="6">
        <f>SUMIFS('Entry Data'!$A:$A,'Entry Data'!$AB:$AB,Driver_Ach!$B27&amp;Driver_Ach!$DA$8&amp;Driver_Ach!$O$9&amp;Driver_Ach!$Q$10)</f>
        <v>0</v>
      </c>
      <c r="DD27" s="19">
        <f>SUMIFS('Entry Data'!$S:$S,'Entry Data'!$AB:$AB,Driver_Ach!$B27&amp;Driver_Ach!$DA$8&amp;Driver_Ach!$O$9&amp;Driver_Ach!$Q$10)</f>
        <v>0</v>
      </c>
      <c r="DE27" s="6">
        <f>SUMIFS('Entry Data'!$A:$A,'Entry Data'!$AB:$AB,Driver_Ach!$B27&amp;Driver_Ach!$DA$8&amp;Driver_Ach!$S$9&amp;Driver_Ach!$S$10)</f>
        <v>0</v>
      </c>
      <c r="DF27" s="19">
        <f>SUMIFS('Entry Data'!$S:$S,'Entry Data'!$AB:$AB,Driver_Ach!$B27&amp;Driver_Ach!$DA$8&amp;Driver_Ach!$S$9&amp;Driver_Ach!$S$10)</f>
        <v>0</v>
      </c>
      <c r="DG27" s="6">
        <f>SUMIFS('Entry Data'!$A:$A,'Entry Data'!$AB:$AB,Driver_Ach!$B27&amp;Driver_Ach!$DA$8&amp;Driver_Ach!$S$9&amp;Driver_Ach!$U$10)</f>
        <v>0</v>
      </c>
      <c r="DH27" s="6">
        <f>SUMIFS('Entry Data'!$S:$S,'Entry Data'!$AB:$AB,Driver_Ach!$B27&amp;Driver_Ach!$DA$8&amp;Driver_Ach!$S$9&amp;Driver_Ach!$U$10)</f>
        <v>0</v>
      </c>
      <c r="DI27" s="32">
        <f t="shared" si="61"/>
        <v>6</v>
      </c>
      <c r="DJ27" s="32">
        <f t="shared" si="62"/>
        <v>169.9</v>
      </c>
      <c r="DK27" s="28">
        <f>SUMIFS('Entry Data'!$A:$A,'Entry Data'!$AB:$AB,Driver_Ach!$B27&amp;Driver_Ach!$DK$8&amp;Driver_Ach!$O$9&amp;Driver_Ach!$O$10)</f>
        <v>0</v>
      </c>
      <c r="DL27" s="19">
        <f>SUMIFS('Entry Data'!$S:$S,'Entry Data'!$AB:$AB,Driver_Ach!$B27&amp;Driver_Ach!$DK$8&amp;Driver_Ach!$O$9&amp;Driver_Ach!$O$10)</f>
        <v>0</v>
      </c>
      <c r="DM27" s="6">
        <f>SUMIFS('Entry Data'!$A:$A,'Entry Data'!$AB:$AB,Driver_Ach!$B27&amp;Driver_Ach!$DK$8&amp;Driver_Ach!$O$9&amp;Driver_Ach!$Q$10)</f>
        <v>0</v>
      </c>
      <c r="DN27" s="19">
        <f>SUMIFS('Entry Data'!$S:$S,'Entry Data'!$AB:$AB,Driver_Ach!$B27&amp;Driver_Ach!$DK$8&amp;Driver_Ach!$O$9&amp;Driver_Ach!$Q$10)</f>
        <v>0</v>
      </c>
      <c r="DO27" s="6">
        <f>SUMIFS('Entry Data'!$A:$A,'Entry Data'!$AB:$AB,Driver_Ach!$B27&amp;Driver_Ach!$DK$8&amp;Driver_Ach!$S$9&amp;Driver_Ach!$S$10)</f>
        <v>0</v>
      </c>
      <c r="DP27" s="19">
        <f>SUMIFS('Entry Data'!$S:$S,'Entry Data'!$AB:$AB,Driver_Ach!$B27&amp;Driver_Ach!$DK$8&amp;Driver_Ach!$S$9&amp;Driver_Ach!$S$10)</f>
        <v>0</v>
      </c>
      <c r="DQ27" s="6">
        <f>SUMIFS('Entry Data'!$A:$A,'Entry Data'!$AB:$AB,Driver_Ach!$B27&amp;Driver_Ach!$DK$8&amp;Driver_Ach!$S$9&amp;Driver_Ach!$U$10)</f>
        <v>0</v>
      </c>
      <c r="DR27" s="6">
        <f>SUMIFS('Entry Data'!$S:$S,'Entry Data'!$AB:$AB,Driver_Ach!$B27&amp;Driver_Ach!$DK$8&amp;Driver_Ach!$S$9&amp;Driver_Ach!$U$10)</f>
        <v>0</v>
      </c>
      <c r="DS27" s="32">
        <f t="shared" si="63"/>
        <v>0</v>
      </c>
      <c r="DT27" s="32">
        <f t="shared" si="64"/>
        <v>0</v>
      </c>
      <c r="DU27" s="28">
        <f>SUMIFS('Entry Data'!$A:$A,'Entry Data'!$AB:$AB,Driver_Ach!$B27&amp;Driver_Ach!$DU$8&amp;Driver_Ach!$O$9&amp;Driver_Ach!$O$10)</f>
        <v>0</v>
      </c>
      <c r="DV27" s="19">
        <f>SUMIFS('Entry Data'!$S:$S,'Entry Data'!$AB:$AB,Driver_Ach!$B27&amp;Driver_Ach!$DU$8&amp;Driver_Ach!$O$9&amp;Driver_Ach!$O$10)</f>
        <v>0</v>
      </c>
      <c r="DW27" s="6">
        <f>SUMIFS('Entry Data'!$A:$A,'Entry Data'!$AB:$AB,Driver_Ach!$B27&amp;Driver_Ach!$DU$8&amp;Driver_Ach!$O$9&amp;Driver_Ach!$Q$10)</f>
        <v>6</v>
      </c>
      <c r="DX27" s="19">
        <f>SUMIFS('Entry Data'!$S:$S,'Entry Data'!$AB:$AB,Driver_Ach!$B27&amp;Driver_Ach!$DU$8&amp;Driver_Ach!$O$9&amp;Driver_Ach!$Q$10)</f>
        <v>171.54</v>
      </c>
      <c r="DY27" s="6">
        <f>SUMIFS('Entry Data'!$A:$A,'Entry Data'!$AB:$AB,Driver_Ach!$B27&amp;Driver_Ach!$DU$8&amp;Driver_Ach!$S$9&amp;Driver_Ach!$S$10)</f>
        <v>0</v>
      </c>
      <c r="DZ27" s="19">
        <f>SUMIFS('Entry Data'!$S:$S,'Entry Data'!$AB:$AB,Driver_Ach!$B27&amp;Driver_Ach!$DU$8&amp;Driver_Ach!$S$9&amp;Driver_Ach!$S$10)</f>
        <v>0</v>
      </c>
      <c r="EA27" s="6">
        <f>SUMIFS('Entry Data'!$A:$A,'Entry Data'!$AB:$AB,Driver_Ach!$B27&amp;Driver_Ach!$DU$8&amp;Driver_Ach!$S$9&amp;Driver_Ach!$U$10)</f>
        <v>0</v>
      </c>
      <c r="EB27" s="6">
        <f>SUMIFS('Entry Data'!$S:$S,'Entry Data'!$AB:$AB,Driver_Ach!$B27&amp;Driver_Ach!$DU$8&amp;Driver_Ach!$S$9&amp;Driver_Ach!$U$10)</f>
        <v>0</v>
      </c>
      <c r="EC27" s="32">
        <f t="shared" si="65"/>
        <v>6</v>
      </c>
      <c r="ED27" s="32">
        <f t="shared" si="66"/>
        <v>171.54</v>
      </c>
      <c r="EE27" s="28">
        <f>SUMIFS('Entry Data'!$A:$A,'Entry Data'!$AB:$AB,Driver_Ach!$B27&amp;Driver_Ach!$EE$8&amp;Driver_Ach!$O$9&amp;Driver_Ach!$O$10)</f>
        <v>0</v>
      </c>
      <c r="EF27" s="19">
        <f>SUMIFS('Entry Data'!$S:$S,'Entry Data'!$AB:$AB,Driver_Ach!$B27&amp;Driver_Ach!$EE$8&amp;Driver_Ach!$O$9&amp;Driver_Ach!$O$10)</f>
        <v>0</v>
      </c>
      <c r="EG27" s="6">
        <f>SUMIFS('Entry Data'!$A:$A,'Entry Data'!$AB:$AB,Driver_Ach!$B27&amp;Driver_Ach!$EE$8&amp;Driver_Ach!$O$9&amp;Driver_Ach!$Q$10)</f>
        <v>5</v>
      </c>
      <c r="EH27" s="19">
        <f>SUMIFS('Entry Data'!$S:$S,'Entry Data'!$AB:$AB,Driver_Ach!$B27&amp;Driver_Ach!$EE$8&amp;Driver_Ach!$O$9&amp;Driver_Ach!$Q$10)</f>
        <v>142.41999999999999</v>
      </c>
      <c r="EI27" s="6">
        <f>SUMIFS('Entry Data'!$A:$A,'Entry Data'!$AB:$AB,Driver_Ach!$B27&amp;Driver_Ach!$EE$8&amp;Driver_Ach!$S$9&amp;Driver_Ach!$S$10)</f>
        <v>0</v>
      </c>
      <c r="EJ27" s="19">
        <f>SUMIFS('Entry Data'!$S:$S,'Entry Data'!$AB:$AB,Driver_Ach!$B27&amp;Driver_Ach!$EE$8&amp;Driver_Ach!$S$9&amp;Driver_Ach!$S$10)</f>
        <v>0</v>
      </c>
      <c r="EK27" s="6">
        <f>SUMIFS('Entry Data'!$A:$A,'Entry Data'!$AB:$AB,Driver_Ach!$B27&amp;Driver_Ach!$EE$8&amp;Driver_Ach!$S$9&amp;Driver_Ach!$U$10)</f>
        <v>0</v>
      </c>
      <c r="EL27" s="6">
        <f>SUMIFS('Entry Data'!$S:$S,'Entry Data'!$AB:$AB,Driver_Ach!$B27&amp;Driver_Ach!$EE$8&amp;Driver_Ach!$S$9&amp;Driver_Ach!$U$10)</f>
        <v>0</v>
      </c>
      <c r="EM27" s="32">
        <f t="shared" si="67"/>
        <v>5</v>
      </c>
      <c r="EN27" s="32">
        <f t="shared" si="68"/>
        <v>142.41999999999999</v>
      </c>
      <c r="EO27" s="28">
        <f>SUMIFS('Entry Data'!$A:$A,'Entry Data'!$AB:$AB,Driver_Ach!$B27&amp;Driver_Ach!$EO$8&amp;Driver_Ach!$O$9&amp;Driver_Ach!$O$10)</f>
        <v>0</v>
      </c>
      <c r="EP27" s="19">
        <f>SUMIFS('Entry Data'!$S:$S,'Entry Data'!$AB:$AB,Driver_Ach!$B27&amp;Driver_Ach!$EO$8&amp;Driver_Ach!$O$9&amp;Driver_Ach!$O$10)</f>
        <v>0</v>
      </c>
      <c r="EQ27" s="6">
        <f>SUMIFS('Entry Data'!$A:$A,'Entry Data'!$AB:$AB,Driver_Ach!$B27&amp;Driver_Ach!$EO$8&amp;Driver_Ach!$O$9&amp;Driver_Ach!$Q$10)</f>
        <v>6</v>
      </c>
      <c r="ER27" s="19">
        <f>SUMIFS('Entry Data'!$S:$S,'Entry Data'!$AB:$AB,Driver_Ach!$B27&amp;Driver_Ach!$EO$8&amp;Driver_Ach!$O$9&amp;Driver_Ach!$Q$10)</f>
        <v>167.57999999999998</v>
      </c>
      <c r="ES27" s="6">
        <f>SUMIFS('Entry Data'!$A:$A,'Entry Data'!$AB:$AB,Driver_Ach!$B27&amp;Driver_Ach!$EO$8&amp;Driver_Ach!$S$9&amp;Driver_Ach!$S$10)</f>
        <v>0</v>
      </c>
      <c r="ET27" s="19">
        <f>SUMIFS('Entry Data'!$S:$S,'Entry Data'!$AB:$AB,Driver_Ach!$B27&amp;Driver_Ach!$EO$8&amp;Driver_Ach!$S$9&amp;Driver_Ach!$S$10)</f>
        <v>0</v>
      </c>
      <c r="EU27" s="6">
        <f>SUMIFS('Entry Data'!$A:$A,'Entry Data'!$AB:$AB,Driver_Ach!$B27&amp;Driver_Ach!$EO$8&amp;Driver_Ach!$S$9&amp;Driver_Ach!$U$10)</f>
        <v>0</v>
      </c>
      <c r="EV27" s="6">
        <f>SUMIFS('Entry Data'!$S:$S,'Entry Data'!$AB:$AB,Driver_Ach!$B27&amp;Driver_Ach!$EO$8&amp;Driver_Ach!$S$9&amp;Driver_Ach!$U$10)</f>
        <v>0</v>
      </c>
      <c r="EW27" s="32">
        <f t="shared" si="69"/>
        <v>6</v>
      </c>
      <c r="EX27" s="32">
        <f t="shared" si="70"/>
        <v>167.57999999999998</v>
      </c>
      <c r="EY27" s="28">
        <f>SUMIFS('Entry Data'!$A:$A,'Entry Data'!$AB:$AB,Driver_Ach!$B27&amp;Driver_Ach!$EY$8&amp;Driver_Ach!$O$9&amp;Driver_Ach!$O$10)</f>
        <v>0</v>
      </c>
      <c r="EZ27" s="19">
        <f>SUMIFS('Entry Data'!$S:$S,'Entry Data'!$AB:$AB,Driver_Ach!$B27&amp;Driver_Ach!$EY$8&amp;Driver_Ach!$O$9&amp;Driver_Ach!$O$10)</f>
        <v>0</v>
      </c>
      <c r="FA27" s="6">
        <f>SUMIFS('Entry Data'!$A:$A,'Entry Data'!$AB:$AB,Driver_Ach!$B27&amp;Driver_Ach!$EY$8&amp;Driver_Ach!$O$9&amp;Driver_Ach!$Q$10)</f>
        <v>3</v>
      </c>
      <c r="FB27" s="19">
        <f>SUMIFS('Entry Data'!$S:$S,'Entry Data'!$AB:$AB,Driver_Ach!$B27&amp;Driver_Ach!$EY$8&amp;Driver_Ach!$O$9&amp;Driver_Ach!$Q$10)</f>
        <v>0</v>
      </c>
      <c r="FC27" s="6">
        <f>SUMIFS('Entry Data'!$A:$A,'Entry Data'!$AB:$AB,Driver_Ach!$B27&amp;Driver_Ach!$EY$8&amp;Driver_Ach!$S$9&amp;Driver_Ach!$S$10)</f>
        <v>0</v>
      </c>
      <c r="FD27" s="19">
        <f>SUMIFS('Entry Data'!$S:$S,'Entry Data'!$AB:$AB,Driver_Ach!$B27&amp;Driver_Ach!$EY$8&amp;Driver_Ach!$S$9&amp;Driver_Ach!$S$10)</f>
        <v>0</v>
      </c>
      <c r="FE27" s="6">
        <f>SUMIFS('Entry Data'!$A:$A,'Entry Data'!$AB:$AB,Driver_Ach!$B27&amp;Driver_Ach!$EY$8&amp;Driver_Ach!$S$9&amp;Driver_Ach!$U$10)</f>
        <v>0</v>
      </c>
      <c r="FF27" s="6">
        <f>SUMIFS('Entry Data'!$S:$S,'Entry Data'!$AB:$AB,Driver_Ach!$B27&amp;Driver_Ach!$EY$8&amp;Driver_Ach!$S$9&amp;Driver_Ach!$U$10)</f>
        <v>0</v>
      </c>
      <c r="FG27" s="32">
        <f t="shared" si="71"/>
        <v>3</v>
      </c>
      <c r="FH27" s="32">
        <f t="shared" si="72"/>
        <v>0</v>
      </c>
      <c r="FI27" s="28">
        <f>SUMIFS('Entry Data'!$A:$A,'Entry Data'!$AB:$AB,Driver_Ach!$B27&amp;Driver_Ach!$FI$8&amp;Driver_Ach!$O$9&amp;Driver_Ach!$O$10)</f>
        <v>0</v>
      </c>
      <c r="FJ27" s="19">
        <f>SUMIFS('Entry Data'!$S:$S,'Entry Data'!$AB:$AB,Driver_Ach!$B27&amp;Driver_Ach!$FI$8&amp;Driver_Ach!$O$9&amp;Driver_Ach!$O$10)</f>
        <v>0</v>
      </c>
      <c r="FK27" s="6">
        <f>SUMIFS('Entry Data'!$A:$A,'Entry Data'!$AB:$AB,Driver_Ach!$B27&amp;Driver_Ach!$FI$8&amp;Driver_Ach!$O$9&amp;Driver_Ach!$Q$10)</f>
        <v>6</v>
      </c>
      <c r="FL27" s="19">
        <f>SUMIFS('Entry Data'!$S:$S,'Entry Data'!$AB:$AB,Driver_Ach!$B27&amp;Driver_Ach!$FI$8&amp;Driver_Ach!$O$9&amp;Driver_Ach!$Q$10)</f>
        <v>0</v>
      </c>
      <c r="FM27" s="6">
        <f>SUMIFS('Entry Data'!$A:$A,'Entry Data'!$AB:$AB,Driver_Ach!$B27&amp;Driver_Ach!$FI$8&amp;Driver_Ach!$S$9&amp;Driver_Ach!$S$10)</f>
        <v>0</v>
      </c>
      <c r="FN27" s="19">
        <f>SUMIFS('Entry Data'!$S:$S,'Entry Data'!$AB:$AB,Driver_Ach!$B27&amp;Driver_Ach!$FI$8&amp;Driver_Ach!$S$9&amp;Driver_Ach!$S$10)</f>
        <v>0</v>
      </c>
      <c r="FO27" s="6">
        <f>SUMIFS('Entry Data'!$A:$A,'Entry Data'!$AB:$AB,Driver_Ach!$B27&amp;Driver_Ach!$FI$8&amp;Driver_Ach!$S$9&amp;Driver_Ach!$U$10)</f>
        <v>0</v>
      </c>
      <c r="FP27" s="6">
        <f>SUMIFS('Entry Data'!$S:$S,'Entry Data'!$AB:$AB,Driver_Ach!$B27&amp;Driver_Ach!$FI$8&amp;Driver_Ach!$S$9&amp;Driver_Ach!$U$10)</f>
        <v>0</v>
      </c>
      <c r="FQ27" s="32">
        <f t="shared" si="73"/>
        <v>6</v>
      </c>
      <c r="FR27" s="32">
        <f t="shared" si="74"/>
        <v>0</v>
      </c>
      <c r="FS27" s="28">
        <f>SUMIFS('Entry Data'!$A:$A,'Entry Data'!$AB:$AB,Driver_Ach!$B27&amp;Driver_Ach!$FS$8&amp;Driver_Ach!$O$9&amp;Driver_Ach!$O$10)</f>
        <v>0</v>
      </c>
      <c r="FT27" s="19">
        <f>SUMIFS('Entry Data'!$S:$S,'Entry Data'!$AB:$AB,Driver_Ach!$B27&amp;Driver_Ach!$FS$8&amp;Driver_Ach!$O$9&amp;Driver_Ach!$O$10)</f>
        <v>0</v>
      </c>
      <c r="FU27" s="6">
        <f>SUMIFS('Entry Data'!$A:$A,'Entry Data'!$AB:$AB,Driver_Ach!$B27&amp;Driver_Ach!$FS$8&amp;Driver_Ach!$O$9&amp;Driver_Ach!$Q$10)</f>
        <v>5</v>
      </c>
      <c r="FV27" s="19">
        <f>SUMIFS('Entry Data'!$S:$S,'Entry Data'!$AB:$AB,Driver_Ach!$B27&amp;Driver_Ach!$FS$8&amp;Driver_Ach!$O$9&amp;Driver_Ach!$Q$10)</f>
        <v>0</v>
      </c>
      <c r="FW27" s="6">
        <f>SUMIFS('Entry Data'!$A:$A,'Entry Data'!$AB:$AB,Driver_Ach!$B27&amp;Driver_Ach!$FS$8&amp;Driver_Ach!$S$9&amp;Driver_Ach!$S$10)</f>
        <v>0</v>
      </c>
      <c r="FX27" s="19">
        <f>SUMIFS('Entry Data'!$S:$S,'Entry Data'!$AB:$AB,Driver_Ach!$B27&amp;Driver_Ach!$FS$8&amp;Driver_Ach!$S$9&amp;Driver_Ach!$S$10)</f>
        <v>0</v>
      </c>
      <c r="FY27" s="6">
        <f>SUMIFS('Entry Data'!$A:$A,'Entry Data'!$AB:$AB,Driver_Ach!$B27&amp;Driver_Ach!$FS$8&amp;Driver_Ach!$S$9&amp;Driver_Ach!$U$10)</f>
        <v>0</v>
      </c>
      <c r="FZ27" s="6">
        <f>SUMIFS('Entry Data'!$S:$S,'Entry Data'!$AB:$AB,Driver_Ach!$B27&amp;Driver_Ach!$FS$8&amp;Driver_Ach!$S$9&amp;Driver_Ach!$U$10)</f>
        <v>0</v>
      </c>
      <c r="GA27" s="32">
        <f t="shared" si="75"/>
        <v>5</v>
      </c>
      <c r="GB27" s="32">
        <f t="shared" si="76"/>
        <v>0</v>
      </c>
      <c r="GC27" s="28">
        <f>SUMIFS('Entry Data'!$A:$A,'Entry Data'!$AB:$AB,Driver_Ach!$B27&amp;Driver_Ach!$GC$8&amp;Driver_Ach!$O$9&amp;Driver_Ach!$O$10)</f>
        <v>0</v>
      </c>
      <c r="GD27" s="19">
        <f>SUMIFS('Entry Data'!$S:$S,'Entry Data'!$AB:$AB,Driver_Ach!$B27&amp;Driver_Ach!$GC$8&amp;Driver_Ach!$O$9&amp;Driver_Ach!$O$10)</f>
        <v>0</v>
      </c>
      <c r="GE27" s="6">
        <f>SUMIFS('Entry Data'!$A:$A,'Entry Data'!$AB:$AB,Driver_Ach!$B27&amp;Driver_Ach!$GC$8&amp;Driver_Ach!$O$9&amp;Driver_Ach!$Q$10)</f>
        <v>4</v>
      </c>
      <c r="GF27" s="19">
        <f>SUMIFS('Entry Data'!$S:$S,'Entry Data'!$AB:$AB,Driver_Ach!$B27&amp;Driver_Ach!$GC$8&amp;Driver_Ach!$O$9&amp;Driver_Ach!$Q$10)</f>
        <v>0</v>
      </c>
      <c r="GG27" s="6">
        <f>SUMIFS('Entry Data'!$A:$A,'Entry Data'!$AB:$AB,Driver_Ach!$B27&amp;Driver_Ach!$GC$8&amp;Driver_Ach!$S$9&amp;Driver_Ach!$S$10)</f>
        <v>0</v>
      </c>
      <c r="GH27" s="19">
        <f>SUMIFS('Entry Data'!$S:$S,'Entry Data'!$AB:$AB,Driver_Ach!$B27&amp;Driver_Ach!$GC$8&amp;Driver_Ach!$S$9&amp;Driver_Ach!$S$10)</f>
        <v>0</v>
      </c>
      <c r="GI27" s="6">
        <f>SUMIFS('Entry Data'!$A:$A,'Entry Data'!$AB:$AB,Driver_Ach!$B27&amp;Driver_Ach!$GC$8&amp;Driver_Ach!$S$9&amp;Driver_Ach!$U$10)</f>
        <v>0</v>
      </c>
      <c r="GJ27" s="6">
        <f>SUMIFS('Entry Data'!$S:$S,'Entry Data'!$AB:$AB,Driver_Ach!$B27&amp;Driver_Ach!$GC$8&amp;Driver_Ach!$S$9&amp;Driver_Ach!$U$10)</f>
        <v>0</v>
      </c>
      <c r="GK27" s="32">
        <f t="shared" si="77"/>
        <v>4</v>
      </c>
      <c r="GL27" s="32">
        <f t="shared" si="78"/>
        <v>0</v>
      </c>
      <c r="GM27" s="28">
        <f>SUMIFS('Entry Data'!$A:$A,'Entry Data'!$AB:$AB,Driver_Ach!$B27&amp;Driver_Ach!$GM$8&amp;Driver_Ach!$O$9&amp;Driver_Ach!$O$10)</f>
        <v>0</v>
      </c>
      <c r="GN27" s="19">
        <f>SUMIFS('Entry Data'!$S:$S,'Entry Data'!$AB:$AB,Driver_Ach!$B27&amp;Driver_Ach!$GM$8&amp;Driver_Ach!$O$9&amp;Driver_Ach!$O$10)</f>
        <v>0</v>
      </c>
      <c r="GO27" s="6">
        <f>SUMIFS('Entry Data'!$A:$A,'Entry Data'!$AB:$AB,Driver_Ach!$B27&amp;Driver_Ach!$GM$8&amp;Driver_Ach!$O$9&amp;Driver_Ach!$Q$10)</f>
        <v>0</v>
      </c>
      <c r="GP27" s="19">
        <f>SUMIFS('Entry Data'!$S:$S,'Entry Data'!$AB:$AB,Driver_Ach!$B27&amp;Driver_Ach!$GM$8&amp;Driver_Ach!$O$9&amp;Driver_Ach!$Q$10)</f>
        <v>0</v>
      </c>
      <c r="GQ27" s="6">
        <f>SUMIFS('Entry Data'!$A:$A,'Entry Data'!$AB:$AB,Driver_Ach!$B27&amp;Driver_Ach!$GM$8&amp;Driver_Ach!$S$9&amp;Driver_Ach!$S$10)</f>
        <v>0</v>
      </c>
      <c r="GR27" s="19">
        <f>SUMIFS('Entry Data'!$S:$S,'Entry Data'!$AB:$AB,Driver_Ach!$B27&amp;Driver_Ach!$GM$8&amp;Driver_Ach!$S$9&amp;Driver_Ach!$S$10)</f>
        <v>0</v>
      </c>
      <c r="GS27" s="6">
        <f>SUMIFS('Entry Data'!$A:$A,'Entry Data'!$AB:$AB,Driver_Ach!$B27&amp;Driver_Ach!$GM$8&amp;Driver_Ach!$S$9&amp;Driver_Ach!$U$10)</f>
        <v>0</v>
      </c>
      <c r="GT27" s="6">
        <f>SUMIFS('Entry Data'!$S:$S,'Entry Data'!$AB:$AB,Driver_Ach!$B27&amp;Driver_Ach!$GM$8&amp;Driver_Ach!$S$9&amp;Driver_Ach!$U$10)</f>
        <v>0</v>
      </c>
      <c r="GU27" s="32">
        <f t="shared" si="79"/>
        <v>0</v>
      </c>
      <c r="GV27" s="32">
        <f t="shared" si="80"/>
        <v>0</v>
      </c>
      <c r="GW27" s="28">
        <f>SUMIFS('Entry Data'!$A:$A,'Entry Data'!$AB:$AB,Driver_Ach!$B27&amp;Driver_Ach!$GW$8&amp;Driver_Ach!$O$9&amp;Driver_Ach!$O$10)</f>
        <v>0</v>
      </c>
      <c r="GX27" s="19">
        <f>SUMIFS('Entry Data'!$S:$S,'Entry Data'!$AB:$AB,Driver_Ach!$B27&amp;Driver_Ach!$GW$8&amp;Driver_Ach!$O$9&amp;Driver_Ach!$O$10)</f>
        <v>0</v>
      </c>
      <c r="GY27" s="6">
        <f>SUMIFS('Entry Data'!$A:$A,'Entry Data'!$AB:$AB,Driver_Ach!$B27&amp;Driver_Ach!$GW$8&amp;Driver_Ach!$O$9&amp;Driver_Ach!$Q$10)</f>
        <v>0</v>
      </c>
      <c r="GZ27" s="19">
        <f>SUMIFS('Entry Data'!$S:$S,'Entry Data'!$AB:$AB,Driver_Ach!$B27&amp;Driver_Ach!$GW$8&amp;Driver_Ach!$O$9&amp;Driver_Ach!$Q$10)</f>
        <v>0</v>
      </c>
      <c r="HA27" s="6">
        <f>SUMIFS('Entry Data'!$A:$A,'Entry Data'!$AB:$AB,Driver_Ach!$B27&amp;Driver_Ach!$GW$8&amp;Driver_Ach!$S$9&amp;Driver_Ach!$S$10)</f>
        <v>0</v>
      </c>
      <c r="HB27" s="19">
        <f>SUMIFS('Entry Data'!$S:$S,'Entry Data'!$AB:$AB,Driver_Ach!$B27&amp;Driver_Ach!$GW$8&amp;Driver_Ach!$S$9&amp;Driver_Ach!$S$10)</f>
        <v>0</v>
      </c>
      <c r="HC27" s="6">
        <f>SUMIFS('Entry Data'!$A:$A,'Entry Data'!$AB:$AB,Driver_Ach!$B27&amp;Driver_Ach!$GW$8&amp;Driver_Ach!$S$9&amp;Driver_Ach!$U$10)</f>
        <v>0</v>
      </c>
      <c r="HD27" s="6">
        <f>SUMIFS('Entry Data'!$S:$S,'Entry Data'!$AB:$AB,Driver_Ach!$B27&amp;Driver_Ach!$GW$8&amp;Driver_Ach!$S$9&amp;Driver_Ach!$U$10)</f>
        <v>0</v>
      </c>
      <c r="HE27" s="32">
        <f t="shared" si="81"/>
        <v>0</v>
      </c>
      <c r="HF27" s="32">
        <f t="shared" si="82"/>
        <v>0</v>
      </c>
      <c r="HG27" s="28">
        <f>SUMIFS('Entry Data'!$A:$A,'Entry Data'!$AB:$AB,Driver_Ach!$B27&amp;Driver_Ach!$HG$8&amp;Driver_Ach!$O$9&amp;Driver_Ach!$O$10)</f>
        <v>0</v>
      </c>
      <c r="HH27" s="19">
        <f>SUMIFS('Entry Data'!$S:$S,'Entry Data'!$AB:$AB,Driver_Ach!$B27&amp;Driver_Ach!$HG$8&amp;Driver_Ach!$O$9&amp;Driver_Ach!$O$10)</f>
        <v>0</v>
      </c>
      <c r="HI27" s="6">
        <f>SUMIFS('Entry Data'!$A:$A,'Entry Data'!$AB:$AB,Driver_Ach!$B27&amp;Driver_Ach!$HG$8&amp;Driver_Ach!$O$9&amp;Driver_Ach!$Q$10)</f>
        <v>0</v>
      </c>
      <c r="HJ27" s="19">
        <f>SUMIFS('Entry Data'!$S:$S,'Entry Data'!$AB:$AB,Driver_Ach!$B27&amp;Driver_Ach!$HG$8&amp;Driver_Ach!$O$9&amp;Driver_Ach!$Q$10)</f>
        <v>0</v>
      </c>
      <c r="HK27" s="6">
        <f>SUMIFS('Entry Data'!$A:$A,'Entry Data'!$AB:$AB,Driver_Ach!$B27&amp;Driver_Ach!$HG$8&amp;Driver_Ach!$S$9&amp;Driver_Ach!$S$10)</f>
        <v>0</v>
      </c>
      <c r="HL27" s="19">
        <f>SUMIFS('Entry Data'!$S:$S,'Entry Data'!$AB:$AB,Driver_Ach!$B27&amp;Driver_Ach!$HG$8&amp;Driver_Ach!$S$9&amp;Driver_Ach!$S$10)</f>
        <v>0</v>
      </c>
      <c r="HM27" s="6">
        <f>SUMIFS('Entry Data'!$A:$A,'Entry Data'!$AB:$AB,Driver_Ach!$B27&amp;Driver_Ach!$HG$8&amp;Driver_Ach!$S$9&amp;Driver_Ach!$U$10)</f>
        <v>0</v>
      </c>
      <c r="HN27" s="6">
        <f>SUMIFS('Entry Data'!$S:$S,'Entry Data'!$AB:$AB,Driver_Ach!$B27&amp;Driver_Ach!$HG$8&amp;Driver_Ach!$S$9&amp;Driver_Ach!$U$10)</f>
        <v>0</v>
      </c>
      <c r="HO27" s="32">
        <f t="shared" si="83"/>
        <v>0</v>
      </c>
      <c r="HP27" s="32">
        <f t="shared" si="84"/>
        <v>0</v>
      </c>
      <c r="HQ27" s="28">
        <f>SUMIFS('Entry Data'!$A:$A,'Entry Data'!$AB:$AB,Driver_Ach!$B27&amp;Driver_Ach!$HQ$8&amp;Driver_Ach!$O$9&amp;Driver_Ach!$O$10)</f>
        <v>0</v>
      </c>
      <c r="HR27" s="19">
        <f>SUMIFS('Entry Data'!$S:$S,'Entry Data'!$AB:$AB,Driver_Ach!$B27&amp;Driver_Ach!$HQ$8&amp;Driver_Ach!$O$9&amp;Driver_Ach!$O$10)</f>
        <v>0</v>
      </c>
      <c r="HS27" s="6">
        <f>SUMIFS('Entry Data'!$A:$A,'Entry Data'!$AB:$AB,Driver_Ach!$B27&amp;Driver_Ach!$HQ$8&amp;Driver_Ach!$O$9&amp;Driver_Ach!$Q$10)</f>
        <v>0</v>
      </c>
      <c r="HT27" s="19">
        <f>SUMIFS('Entry Data'!$S:$S,'Entry Data'!$AB:$AB,Driver_Ach!$B27&amp;Driver_Ach!$HQ$8&amp;Driver_Ach!$O$9&amp;Driver_Ach!$Q$10)</f>
        <v>0</v>
      </c>
      <c r="HU27" s="6">
        <f>SUMIFS('Entry Data'!$A:$A,'Entry Data'!$AB:$AB,Driver_Ach!$B27&amp;Driver_Ach!$HQ$8&amp;Driver_Ach!$S$9&amp;Driver_Ach!$S$10)</f>
        <v>0</v>
      </c>
      <c r="HV27" s="19">
        <f>SUMIFS('Entry Data'!$S:$S,'Entry Data'!$AB:$AB,Driver_Ach!$B27&amp;Driver_Ach!$HQ$8&amp;Driver_Ach!$S$9&amp;Driver_Ach!$S$10)</f>
        <v>0</v>
      </c>
      <c r="HW27" s="6">
        <f>SUMIFS('Entry Data'!$A:$A,'Entry Data'!$AB:$AB,Driver_Ach!$B27&amp;Driver_Ach!$HQ$8&amp;Driver_Ach!$S$9&amp;Driver_Ach!$U$10)</f>
        <v>0</v>
      </c>
      <c r="HX27" s="6">
        <f>SUMIFS('Entry Data'!$S:$S,'Entry Data'!$AB:$AB,Driver_Ach!$B27&amp;Driver_Ach!$HQ$8&amp;Driver_Ach!$S$9&amp;Driver_Ach!$U$10)</f>
        <v>0</v>
      </c>
      <c r="HY27" s="32">
        <f t="shared" si="85"/>
        <v>0</v>
      </c>
      <c r="HZ27" s="32">
        <f t="shared" si="86"/>
        <v>0</v>
      </c>
      <c r="IA27" s="28">
        <f>SUMIFS('Entry Data'!$A:$A,'Entry Data'!$AB:$AB,Driver_Ach!$B27&amp;Driver_Ach!$IA$8&amp;Driver_Ach!$O$9&amp;Driver_Ach!$O$10)</f>
        <v>0</v>
      </c>
      <c r="IB27" s="19">
        <f>SUMIFS('Entry Data'!$S:$S,'Entry Data'!$AB:$AB,Driver_Ach!$B27&amp;Driver_Ach!$IA$8&amp;Driver_Ach!$O$9&amp;Driver_Ach!$O$10)</f>
        <v>0</v>
      </c>
      <c r="IC27" s="6">
        <f>SUMIFS('Entry Data'!$A:$A,'Entry Data'!$AB:$AB,Driver_Ach!$B27&amp;Driver_Ach!$IA$8&amp;Driver_Ach!$O$9&amp;Driver_Ach!$Q$10)</f>
        <v>0</v>
      </c>
      <c r="ID27" s="19">
        <f>SUMIFS('Entry Data'!$S:$S,'Entry Data'!$AB:$AB,Driver_Ach!$B27&amp;Driver_Ach!$IA$8&amp;Driver_Ach!$O$9&amp;Driver_Ach!$Q$10)</f>
        <v>0</v>
      </c>
      <c r="IE27" s="6">
        <f>SUMIFS('Entry Data'!$A:$A,'Entry Data'!$AB:$AB,Driver_Ach!$B27&amp;Driver_Ach!$IA$8&amp;Driver_Ach!$S$9&amp;Driver_Ach!$S$10)</f>
        <v>0</v>
      </c>
      <c r="IF27" s="19">
        <f>SUMIFS('Entry Data'!$S:$S,'Entry Data'!$AB:$AB,Driver_Ach!$B27&amp;Driver_Ach!$IA$8&amp;Driver_Ach!$S$9&amp;Driver_Ach!$S$10)</f>
        <v>0</v>
      </c>
      <c r="IG27" s="6">
        <f>SUMIFS('Entry Data'!$A:$A,'Entry Data'!$AB:$AB,Driver_Ach!$B27&amp;Driver_Ach!$IA$8&amp;Driver_Ach!$S$9&amp;Driver_Ach!$U$10)</f>
        <v>0</v>
      </c>
      <c r="IH27" s="6">
        <f>SUMIFS('Entry Data'!$S:$S,'Entry Data'!$AB:$AB,Driver_Ach!$B27&amp;Driver_Ach!$IA$8&amp;Driver_Ach!$S$9&amp;Driver_Ach!$U$10)</f>
        <v>0</v>
      </c>
      <c r="II27" s="32">
        <f t="shared" si="87"/>
        <v>0</v>
      </c>
      <c r="IJ27" s="32">
        <f t="shared" si="88"/>
        <v>0</v>
      </c>
      <c r="IK27" s="28">
        <f>SUMIFS('Entry Data'!$A:$A,'Entry Data'!$AB:$AB,Driver_Ach!$B27&amp;Driver_Ach!$IK$8&amp;Driver_Ach!$O$9&amp;Driver_Ach!$O$10)</f>
        <v>0</v>
      </c>
      <c r="IL27" s="19">
        <f>SUMIFS('Entry Data'!$S:$S,'Entry Data'!$AB:$AB,Driver_Ach!$B27&amp;Driver_Ach!$IK$8&amp;Driver_Ach!$O$9&amp;Driver_Ach!$O$10)</f>
        <v>0</v>
      </c>
      <c r="IM27" s="6">
        <f>SUMIFS('Entry Data'!$A:$A,'Entry Data'!$AB:$AB,Driver_Ach!$B27&amp;Driver_Ach!$IK$8&amp;Driver_Ach!$O$9&amp;Driver_Ach!$Q$10)</f>
        <v>0</v>
      </c>
      <c r="IN27" s="19">
        <f>SUMIFS('Entry Data'!$S:$S,'Entry Data'!$AB:$AB,Driver_Ach!$B27&amp;Driver_Ach!$IK$8&amp;Driver_Ach!$O$9&amp;Driver_Ach!$Q$10)</f>
        <v>0</v>
      </c>
      <c r="IO27" s="6">
        <f>SUMIFS('Entry Data'!$A:$A,'Entry Data'!$AB:$AB,Driver_Ach!$B27&amp;Driver_Ach!$IK$8&amp;Driver_Ach!$S$9&amp;Driver_Ach!$S$10)</f>
        <v>0</v>
      </c>
      <c r="IP27" s="19">
        <f>SUMIFS('Entry Data'!$S:$S,'Entry Data'!$AB:$AB,Driver_Ach!$B27&amp;Driver_Ach!$IK$8&amp;Driver_Ach!$S$9&amp;Driver_Ach!$S$10)</f>
        <v>0</v>
      </c>
      <c r="IQ27" s="6">
        <f>SUMIFS('Entry Data'!$A:$A,'Entry Data'!$AB:$AB,Driver_Ach!$B27&amp;Driver_Ach!$IK$8&amp;Driver_Ach!$S$9&amp;Driver_Ach!$U$10)</f>
        <v>0</v>
      </c>
      <c r="IR27" s="6">
        <f>SUMIFS('Entry Data'!$S:$S,'Entry Data'!$AB:$AB,Driver_Ach!$B27&amp;Driver_Ach!$IK$8&amp;Driver_Ach!$S$9&amp;Driver_Ach!$U$10)</f>
        <v>0</v>
      </c>
      <c r="IS27" s="32">
        <f t="shared" si="89"/>
        <v>0</v>
      </c>
      <c r="IT27" s="32">
        <f t="shared" si="90"/>
        <v>0</v>
      </c>
      <c r="IU27" s="28">
        <f>SUMIFS('Entry Data'!$A:$A,'Entry Data'!$AB:$AB,Driver_Ach!$B27&amp;Driver_Ach!$IU$8&amp;Driver_Ach!$O$9&amp;Driver_Ach!$O$10)</f>
        <v>0</v>
      </c>
      <c r="IV27" s="19">
        <f>SUMIFS('Entry Data'!$S:$S,'Entry Data'!$AB:$AB,Driver_Ach!$B27&amp;Driver_Ach!$IU$8&amp;Driver_Ach!$O$9&amp;Driver_Ach!$O$10)</f>
        <v>0</v>
      </c>
      <c r="IW27" s="6">
        <f>SUMIFS('Entry Data'!$A:$A,'Entry Data'!$AB:$AB,Driver_Ach!$B27&amp;Driver_Ach!$IU$8&amp;Driver_Ach!$O$9&amp;Driver_Ach!$Q$10)</f>
        <v>0</v>
      </c>
      <c r="IX27" s="19">
        <f>SUMIFS('Entry Data'!$S:$S,'Entry Data'!$AB:$AB,Driver_Ach!$B27&amp;Driver_Ach!$IU$8&amp;Driver_Ach!$O$9&amp;Driver_Ach!$Q$10)</f>
        <v>0</v>
      </c>
      <c r="IY27" s="6">
        <f>SUMIFS('Entry Data'!$A:$A,'Entry Data'!$AB:$AB,Driver_Ach!$B27&amp;Driver_Ach!$IU$8&amp;Driver_Ach!$S$9&amp;Driver_Ach!$S$10)</f>
        <v>0</v>
      </c>
      <c r="IZ27" s="19">
        <f>SUMIFS('Entry Data'!$S:$S,'Entry Data'!$AB:$AB,Driver_Ach!$B27&amp;Driver_Ach!$IU$8&amp;Driver_Ach!$S$9&amp;Driver_Ach!$S$10)</f>
        <v>0</v>
      </c>
      <c r="JA27" s="6">
        <f>SUMIFS('Entry Data'!$A:$A,'Entry Data'!$AB:$AB,Driver_Ach!$B27&amp;Driver_Ach!$IU$8&amp;Driver_Ach!$S$9&amp;Driver_Ach!$U$10)</f>
        <v>0</v>
      </c>
      <c r="JB27" s="6">
        <f>SUMIFS('Entry Data'!$S:$S,'Entry Data'!$AB:$AB,Driver_Ach!$B27&amp;Driver_Ach!$IU$8&amp;Driver_Ach!$S$9&amp;Driver_Ach!$U$10)</f>
        <v>0</v>
      </c>
      <c r="JC27" s="32">
        <f t="shared" si="91"/>
        <v>0</v>
      </c>
      <c r="JD27" s="32">
        <f t="shared" si="92"/>
        <v>0</v>
      </c>
      <c r="JE27" s="28">
        <f>SUMIFS('Entry Data'!$A:$A,'Entry Data'!$AB:$AB,Driver_Ach!$B27&amp;Driver_Ach!$JE$8&amp;Driver_Ach!$O$9&amp;Driver_Ach!$O$10)</f>
        <v>0</v>
      </c>
      <c r="JF27" s="19">
        <f>SUMIFS('Entry Data'!$S:$S,'Entry Data'!$AB:$AB,Driver_Ach!$B27&amp;Driver_Ach!$JE$8&amp;Driver_Ach!$O$9&amp;Driver_Ach!$O$10)</f>
        <v>0</v>
      </c>
      <c r="JG27" s="6">
        <f>SUMIFS('Entry Data'!$A:$A,'Entry Data'!$AB:$AB,Driver_Ach!$B27&amp;Driver_Ach!$JE$8&amp;Driver_Ach!$O$9&amp;Driver_Ach!$Q$10)</f>
        <v>0</v>
      </c>
      <c r="JH27" s="19">
        <f>SUMIFS('Entry Data'!$S:$S,'Entry Data'!$AB:$AB,Driver_Ach!$B27&amp;Driver_Ach!$JE$8&amp;Driver_Ach!$O$9&amp;Driver_Ach!$Q$10)</f>
        <v>0</v>
      </c>
      <c r="JI27" s="6">
        <f>SUMIFS('Entry Data'!$A:$A,'Entry Data'!$AB:$AB,Driver_Ach!$B27&amp;Driver_Ach!$JE$8&amp;Driver_Ach!$S$9&amp;Driver_Ach!$S$10)</f>
        <v>0</v>
      </c>
      <c r="JJ27" s="19">
        <f>SUMIFS('Entry Data'!$S:$S,'Entry Data'!$AB:$AB,Driver_Ach!$B27&amp;Driver_Ach!$JE$8&amp;Driver_Ach!$S$9&amp;Driver_Ach!$S$10)</f>
        <v>0</v>
      </c>
      <c r="JK27" s="6">
        <f>SUMIFS('Entry Data'!$A:$A,'Entry Data'!$AB:$AB,Driver_Ach!$B27&amp;Driver_Ach!$JE$8&amp;Driver_Ach!$S$9&amp;Driver_Ach!$U$10)</f>
        <v>0</v>
      </c>
      <c r="JL27" s="6">
        <f>SUMIFS('Entry Data'!$S:$S,'Entry Data'!$AB:$AB,Driver_Ach!$B27&amp;Driver_Ach!$JE$8&amp;Driver_Ach!$S$9&amp;Driver_Ach!$U$10)</f>
        <v>0</v>
      </c>
      <c r="JM27" s="32">
        <f t="shared" si="93"/>
        <v>0</v>
      </c>
      <c r="JN27" s="32">
        <f t="shared" si="94"/>
        <v>0</v>
      </c>
      <c r="JO27" s="28">
        <f>SUMIFS('Entry Data'!$A:$A,'Entry Data'!$AB:$AB,Driver_Ach!$B27&amp;Driver_Ach!$JO$8&amp;Driver_Ach!$O$9&amp;Driver_Ach!$O$10)</f>
        <v>0</v>
      </c>
      <c r="JP27" s="19">
        <f>SUMIFS('Entry Data'!$S:$S,'Entry Data'!$AB:$AB,Driver_Ach!$B27&amp;Driver_Ach!$JO$8&amp;Driver_Ach!$O$9&amp;Driver_Ach!$O$10)</f>
        <v>0</v>
      </c>
      <c r="JQ27" s="6">
        <f>SUMIFS('Entry Data'!$A:$A,'Entry Data'!$AB:$AB,Driver_Ach!$B27&amp;Driver_Ach!$JO$8&amp;Driver_Ach!$O$9&amp;Driver_Ach!$Q$10)</f>
        <v>0</v>
      </c>
      <c r="JR27" s="19">
        <f>SUMIFS('Entry Data'!$S:$S,'Entry Data'!$AB:$AB,Driver_Ach!$B27&amp;Driver_Ach!$JO$8&amp;Driver_Ach!$O$9&amp;Driver_Ach!$Q$10)</f>
        <v>0</v>
      </c>
      <c r="JS27" s="6">
        <f>SUMIFS('Entry Data'!$A:$A,'Entry Data'!$AB:$AB,Driver_Ach!$B27&amp;Driver_Ach!$JO$8&amp;Driver_Ach!$S$9&amp;Driver_Ach!$S$10)</f>
        <v>0</v>
      </c>
      <c r="JT27" s="19">
        <f>SUMIFS('Entry Data'!$S:$S,'Entry Data'!$AB:$AB,Driver_Ach!$B27&amp;Driver_Ach!$JO$8&amp;Driver_Ach!$S$9&amp;Driver_Ach!$S$10)</f>
        <v>0</v>
      </c>
      <c r="JU27" s="6">
        <f>SUMIFS('Entry Data'!$A:$A,'Entry Data'!$AB:$AB,Driver_Ach!$B27&amp;Driver_Ach!$JO$8&amp;Driver_Ach!$S$9&amp;Driver_Ach!$U$10)</f>
        <v>0</v>
      </c>
      <c r="JV27" s="6">
        <f>SUMIFS('Entry Data'!$S:$S,'Entry Data'!$AB:$AB,Driver_Ach!$B27&amp;Driver_Ach!$JO$8&amp;Driver_Ach!$S$9&amp;Driver_Ach!$U$10)</f>
        <v>0</v>
      </c>
      <c r="JW27" s="32">
        <f t="shared" si="95"/>
        <v>0</v>
      </c>
      <c r="JX27" s="32">
        <f t="shared" si="96"/>
        <v>0</v>
      </c>
      <c r="JY27" s="28">
        <f>SUMIFS('Entry Data'!$A:$A,'Entry Data'!$AB:$AB,Driver_Ach!$B27&amp;Driver_Ach!$JY$8&amp;Driver_Ach!$O$9&amp;Driver_Ach!$O$10)</f>
        <v>0</v>
      </c>
      <c r="JZ27" s="19">
        <f>SUMIFS('Entry Data'!$S:$S,'Entry Data'!$AB:$AB,Driver_Ach!$B27&amp;Driver_Ach!$JY$8&amp;Driver_Ach!$O$9&amp;Driver_Ach!$O$10)</f>
        <v>0</v>
      </c>
      <c r="KA27" s="6">
        <f>SUMIFS('Entry Data'!$A:$A,'Entry Data'!$AB:$AB,Driver_Ach!$B27&amp;Driver_Ach!$JY$8&amp;Driver_Ach!$O$9&amp;Driver_Ach!$Q$10)</f>
        <v>0</v>
      </c>
      <c r="KB27" s="19">
        <f>SUMIFS('Entry Data'!$S:$S,'Entry Data'!$AB:$AB,Driver_Ach!$B27&amp;Driver_Ach!$JY$8&amp;Driver_Ach!$O$9&amp;Driver_Ach!$Q$10)</f>
        <v>0</v>
      </c>
      <c r="KC27" s="6">
        <f>SUMIFS('Entry Data'!$A:$A,'Entry Data'!$AB:$AB,Driver_Ach!$B27&amp;Driver_Ach!$JY$8&amp;Driver_Ach!$S$9&amp;Driver_Ach!$S$10)</f>
        <v>0</v>
      </c>
      <c r="KD27" s="19">
        <f>SUMIFS('Entry Data'!$S:$S,'Entry Data'!$AB:$AB,Driver_Ach!$B27&amp;Driver_Ach!$JY$8&amp;Driver_Ach!$S$9&amp;Driver_Ach!$S$10)</f>
        <v>0</v>
      </c>
      <c r="KE27" s="6">
        <f>SUMIFS('Entry Data'!$A:$A,'Entry Data'!$AB:$AB,Driver_Ach!$B27&amp;Driver_Ach!$JY$8&amp;Driver_Ach!$S$9&amp;Driver_Ach!$U$10)</f>
        <v>0</v>
      </c>
      <c r="KF27" s="6">
        <f>SUMIFS('Entry Data'!$S:$S,'Entry Data'!$AB:$AB,Driver_Ach!$B27&amp;Driver_Ach!$JY$8&amp;Driver_Ach!$S$9&amp;Driver_Ach!$U$10)</f>
        <v>0</v>
      </c>
      <c r="KG27" s="32">
        <f t="shared" si="97"/>
        <v>0</v>
      </c>
      <c r="KH27" s="32">
        <f t="shared" si="98"/>
        <v>0</v>
      </c>
      <c r="KI27" s="28">
        <f>SUMIFS('Entry Data'!$A:$A,'Entry Data'!$AB:$AB,Driver_Ach!$B27&amp;Driver_Ach!$KI$8&amp;Driver_Ach!$O$9&amp;Driver_Ach!$O$10)</f>
        <v>0</v>
      </c>
      <c r="KJ27" s="19">
        <f>SUMIFS('Entry Data'!$S:$S,'Entry Data'!$AB:$AB,Driver_Ach!$B27&amp;Driver_Ach!$KI$8&amp;Driver_Ach!$O$9&amp;Driver_Ach!$O$10)</f>
        <v>0</v>
      </c>
      <c r="KK27" s="6">
        <f>SUMIFS('Entry Data'!$A:$A,'Entry Data'!$AB:$AB,Driver_Ach!$B27&amp;Driver_Ach!$KI$8&amp;Driver_Ach!$O$9&amp;Driver_Ach!$Q$10)</f>
        <v>0</v>
      </c>
      <c r="KL27" s="19">
        <f>SUMIFS('Entry Data'!$S:$S,'Entry Data'!$AB:$AB,Driver_Ach!$B27&amp;Driver_Ach!$KI$8&amp;Driver_Ach!$O$9&amp;Driver_Ach!$Q$10)</f>
        <v>0</v>
      </c>
      <c r="KM27" s="6">
        <f>SUMIFS('Entry Data'!$A:$A,'Entry Data'!$AB:$AB,Driver_Ach!$B27&amp;Driver_Ach!$KI$8&amp;Driver_Ach!$S$9&amp;Driver_Ach!$S$10)</f>
        <v>0</v>
      </c>
      <c r="KN27" s="19">
        <f>SUMIFS('Entry Data'!$S:$S,'Entry Data'!$AB:$AB,Driver_Ach!$B27&amp;Driver_Ach!$KI$8&amp;Driver_Ach!$S$9&amp;Driver_Ach!$S$10)</f>
        <v>0</v>
      </c>
      <c r="KO27" s="6">
        <f>SUMIFS('Entry Data'!$A:$A,'Entry Data'!$AB:$AB,Driver_Ach!$B27&amp;Driver_Ach!$KI$8&amp;Driver_Ach!$S$9&amp;Driver_Ach!$U$10)</f>
        <v>0</v>
      </c>
      <c r="KP27" s="6">
        <f>SUMIFS('Entry Data'!$S:$S,'Entry Data'!$AB:$AB,Driver_Ach!$B27&amp;Driver_Ach!$KI$8&amp;Driver_Ach!$S$9&amp;Driver_Ach!$U$10)</f>
        <v>0</v>
      </c>
      <c r="KQ27" s="32">
        <f t="shared" si="99"/>
        <v>0</v>
      </c>
      <c r="KR27" s="32">
        <f t="shared" si="100"/>
        <v>0</v>
      </c>
      <c r="KS27" s="28">
        <f>SUMIFS('Entry Data'!$A:$A,'Entry Data'!$AB:$AB,Driver_Ach!$B27&amp;Driver_Ach!$KS$8&amp;Driver_Ach!$O$9&amp;Driver_Ach!$O$10)</f>
        <v>0</v>
      </c>
      <c r="KT27" s="19">
        <f>SUMIFS('Entry Data'!$S:$S,'Entry Data'!$AB:$AB,Driver_Ach!$B27&amp;Driver_Ach!$KS$8&amp;Driver_Ach!$O$9&amp;Driver_Ach!$O$10)</f>
        <v>0</v>
      </c>
      <c r="KU27" s="6">
        <f>SUMIFS('Entry Data'!$A:$A,'Entry Data'!$AB:$AB,Driver_Ach!$B27&amp;Driver_Ach!$KS$8&amp;Driver_Ach!$O$9&amp;Driver_Ach!$Q$10)</f>
        <v>0</v>
      </c>
      <c r="KV27" s="19">
        <f>SUMIFS('Entry Data'!$S:$S,'Entry Data'!$AB:$AB,Driver_Ach!$B27&amp;Driver_Ach!$KS$8&amp;Driver_Ach!$O$9&amp;Driver_Ach!$Q$10)</f>
        <v>0</v>
      </c>
      <c r="KW27" s="6">
        <f>SUMIFS('Entry Data'!$A:$A,'Entry Data'!$AB:$AB,Driver_Ach!$B27&amp;Driver_Ach!$KS$8&amp;Driver_Ach!$S$9&amp;Driver_Ach!$S$10)</f>
        <v>0</v>
      </c>
      <c r="KX27" s="19">
        <f>SUMIFS('Entry Data'!$S:$S,'Entry Data'!$AB:$AB,Driver_Ach!$B27&amp;Driver_Ach!$KS$8&amp;Driver_Ach!$S$9&amp;Driver_Ach!$S$10)</f>
        <v>0</v>
      </c>
      <c r="KY27" s="6">
        <f>SUMIFS('Entry Data'!$A:$A,'Entry Data'!$AB:$AB,Driver_Ach!$B27&amp;Driver_Ach!$KS$8&amp;Driver_Ach!$S$9&amp;Driver_Ach!$U$10)</f>
        <v>0</v>
      </c>
      <c r="KZ27" s="6">
        <f>SUMIFS('Entry Data'!$S:$S,'Entry Data'!$AB:$AB,Driver_Ach!$B27&amp;Driver_Ach!$KS$8&amp;Driver_Ach!$S$9&amp;Driver_Ach!$U$10)</f>
        <v>0</v>
      </c>
      <c r="LA27" s="32">
        <f t="shared" si="101"/>
        <v>0</v>
      </c>
      <c r="LB27" s="32">
        <f t="shared" si="102"/>
        <v>0</v>
      </c>
      <c r="LC27" s="28">
        <f>SUMIFS('Entry Data'!$A:$A,'Entry Data'!$AB:$AB,Driver_Ach!$B27&amp;Driver_Ach!$LC$8&amp;Driver_Ach!$O$9&amp;Driver_Ach!$O$10)</f>
        <v>0</v>
      </c>
      <c r="LD27" s="19">
        <f>SUMIFS('Entry Data'!$S:$S,'Entry Data'!$AB:$AB,Driver_Ach!$B27&amp;Driver_Ach!$LC$8&amp;Driver_Ach!$O$9&amp;Driver_Ach!$O$10)</f>
        <v>0</v>
      </c>
      <c r="LE27" s="6">
        <f>SUMIFS('Entry Data'!$A:$A,'Entry Data'!$AB:$AB,Driver_Ach!$B27&amp;Driver_Ach!$LC$8&amp;Driver_Ach!$O$9&amp;Driver_Ach!$Q$10)</f>
        <v>0</v>
      </c>
      <c r="LF27" s="19">
        <f>SUMIFS('Entry Data'!$S:$S,'Entry Data'!$AB:$AB,Driver_Ach!$B27&amp;Driver_Ach!$LC$8&amp;Driver_Ach!$O$9&amp;Driver_Ach!$Q$10)</f>
        <v>0</v>
      </c>
      <c r="LG27" s="6">
        <f>SUMIFS('Entry Data'!$A:$A,'Entry Data'!$AB:$AB,Driver_Ach!$B27&amp;Driver_Ach!$LC$8&amp;Driver_Ach!$S$9&amp;Driver_Ach!$S$10)</f>
        <v>0</v>
      </c>
      <c r="LH27" s="19">
        <f>SUMIFS('Entry Data'!$S:$S,'Entry Data'!$AB:$AB,Driver_Ach!$B27&amp;Driver_Ach!$LC$8&amp;Driver_Ach!$S$9&amp;Driver_Ach!$S$10)</f>
        <v>0</v>
      </c>
      <c r="LI27" s="6">
        <f>SUMIFS('Entry Data'!$A:$A,'Entry Data'!$AB:$AB,Driver_Ach!$B27&amp;Driver_Ach!$LC$8&amp;Driver_Ach!$S$9&amp;Driver_Ach!$U$10)</f>
        <v>0</v>
      </c>
      <c r="LJ27" s="6">
        <f>SUMIFS('Entry Data'!$S:$S,'Entry Data'!$AB:$AB,Driver_Ach!$B27&amp;Driver_Ach!$LC$8&amp;Driver_Ach!$S$9&amp;Driver_Ach!$U$10)</f>
        <v>0</v>
      </c>
      <c r="LK27" s="32">
        <f t="shared" si="103"/>
        <v>0</v>
      </c>
      <c r="LL27" s="32">
        <f t="shared" si="104"/>
        <v>0</v>
      </c>
    </row>
    <row r="28" spans="1:324" x14ac:dyDescent="0.2">
      <c r="A28" s="3">
        <v>17</v>
      </c>
      <c r="B28" s="31" t="s">
        <v>205</v>
      </c>
      <c r="C28" s="3"/>
      <c r="D28" s="6">
        <f t="shared" si="33"/>
        <v>0</v>
      </c>
      <c r="E28" s="6">
        <f t="shared" si="34"/>
        <v>0</v>
      </c>
      <c r="F28" s="6">
        <f t="shared" si="35"/>
        <v>0</v>
      </c>
      <c r="G28" s="6">
        <f t="shared" si="36"/>
        <v>0</v>
      </c>
      <c r="H28" s="6">
        <f t="shared" si="37"/>
        <v>0</v>
      </c>
      <c r="I28" s="19">
        <f t="shared" si="38"/>
        <v>0</v>
      </c>
      <c r="J28" s="6">
        <f t="shared" si="39"/>
        <v>0</v>
      </c>
      <c r="K28" s="19">
        <f t="shared" si="40"/>
        <v>0</v>
      </c>
      <c r="L28" s="6">
        <f t="shared" si="41"/>
        <v>0</v>
      </c>
      <c r="M28" s="19">
        <f t="shared" si="42"/>
        <v>0</v>
      </c>
      <c r="N28" s="15"/>
      <c r="O28" s="6">
        <f>SUMIFS('Entry Data'!$A:$A,'Entry Data'!$AB:$AB,Driver_Ach!$B28&amp;Driver_Ach!$O$8&amp;Driver_Ach!$O$9&amp;Driver_Ach!$O$10)</f>
        <v>0</v>
      </c>
      <c r="P28" s="19">
        <f>SUMIFS('Entry Data'!$S:$S,'Entry Data'!$AB:$AB,Driver_Ach!$B28&amp;Driver_Ach!$O$8&amp;Driver_Ach!$O$9&amp;Driver_Ach!$O$10)</f>
        <v>0</v>
      </c>
      <c r="Q28" s="6">
        <f>SUMIFS('Entry Data'!$A:$A,'Entry Data'!$AB:$AB,Driver_Ach!$B28&amp;Driver_Ach!$O$8&amp;Driver_Ach!$O$9&amp;Driver_Ach!$Q$10)</f>
        <v>0</v>
      </c>
      <c r="R28" s="19">
        <f>SUMIFS('Entry Data'!$S:$S,'Entry Data'!$AB:$AB,Driver_Ach!$B28&amp;Driver_Ach!$O$8&amp;Driver_Ach!$O$9&amp;Driver_Ach!$Q$10)</f>
        <v>0</v>
      </c>
      <c r="S28" s="6">
        <f>SUMIFS('Entry Data'!$A:$A,'Entry Data'!$AB:$AB,Driver_Ach!$B28&amp;Driver_Ach!$O$8&amp;Driver_Ach!$S$9&amp;Driver_Ach!$S$10)</f>
        <v>0</v>
      </c>
      <c r="T28" s="19">
        <f>SUMIFS('Entry Data'!$S:$S,'Entry Data'!$AB:$AB,Driver_Ach!$B28&amp;Driver_Ach!$O$8&amp;Driver_Ach!$S$9&amp;Driver_Ach!$S$10)</f>
        <v>0</v>
      </c>
      <c r="U28" s="6">
        <f>SUMIFS('Entry Data'!$A:$A,'Entry Data'!$AB:$AB,Driver_Ach!$B28&amp;Driver_Ach!$O$8&amp;Driver_Ach!$S$9&amp;Driver_Ach!$U$10)</f>
        <v>0</v>
      </c>
      <c r="V28" s="6">
        <f>SUMIFS('Entry Data'!$S:$S,'Entry Data'!$AB:$AB,Driver_Ach!$B28&amp;Driver_Ach!$O$8&amp;Driver_Ach!$S$9&amp;Driver_Ach!$U$10)</f>
        <v>0</v>
      </c>
      <c r="W28" s="32">
        <f t="shared" si="43"/>
        <v>0</v>
      </c>
      <c r="X28" s="33">
        <f t="shared" si="44"/>
        <v>0</v>
      </c>
      <c r="Y28" s="28">
        <f>SUMIFS('Entry Data'!$A:$A,'Entry Data'!$AB:$AB,Driver_Ach!$B28&amp;Driver_Ach!$Y$8&amp;Driver_Ach!$O$9&amp;Driver_Ach!$O$10)</f>
        <v>0</v>
      </c>
      <c r="Z28" s="19">
        <f>SUMIFS('Entry Data'!$S:$S,'Entry Data'!$AB:$AB,Driver_Ach!$B28&amp;Driver_Ach!$Y$8&amp;Driver_Ach!$O$9&amp;Driver_Ach!$O$10)</f>
        <v>0</v>
      </c>
      <c r="AA28" s="6">
        <f>SUMIFS('Entry Data'!$A:$A,'Entry Data'!$AB:$AB,Driver_Ach!$B28&amp;Driver_Ach!$Y$8&amp;Driver_Ach!$O$9&amp;Driver_Ach!$Q$10)</f>
        <v>0</v>
      </c>
      <c r="AB28" s="19">
        <f>SUMIFS('Entry Data'!$S:$S,'Entry Data'!$AB:$AB,Driver_Ach!$B28&amp;Driver_Ach!$Y$8&amp;Driver_Ach!$O$9&amp;Driver_Ach!$Q$10)</f>
        <v>0</v>
      </c>
      <c r="AC28" s="6">
        <f>SUMIFS('Entry Data'!$A:$A,'Entry Data'!$AB:$AB,Driver_Ach!$B28&amp;Driver_Ach!$Y$8&amp;Driver_Ach!$S$9&amp;Driver_Ach!$S$10)</f>
        <v>0</v>
      </c>
      <c r="AD28" s="19">
        <f>SUMIFS('Entry Data'!$S:$S,'Entry Data'!$AB:$AB,Driver_Ach!$B28&amp;Driver_Ach!$Y$8&amp;Driver_Ach!$S$9&amp;Driver_Ach!$S$10)</f>
        <v>0</v>
      </c>
      <c r="AE28" s="6">
        <f>SUMIFS('Entry Data'!$A:$A,'Entry Data'!$AB:$AB,Driver_Ach!$B28&amp;Driver_Ach!$Y$8&amp;Driver_Ach!$S$9&amp;Driver_Ach!$U$10)</f>
        <v>0</v>
      </c>
      <c r="AF28" s="6">
        <f>SUMIFS('Entry Data'!$S:$S,'Entry Data'!$AB:$AB,Driver_Ach!$B28&amp;Driver_Ach!$Y$8&amp;Driver_Ach!$S$9&amp;Driver_Ach!$U$10)</f>
        <v>0</v>
      </c>
      <c r="AG28" s="32">
        <f t="shared" si="45"/>
        <v>0</v>
      </c>
      <c r="AH28" s="32">
        <f t="shared" si="46"/>
        <v>0</v>
      </c>
      <c r="AI28" s="28">
        <f>SUMIFS('Entry Data'!$A:$A,'Entry Data'!$AB:$AB,Driver_Ach!$B28&amp;Driver_Ach!$AI$8&amp;Driver_Ach!$O$9&amp;Driver_Ach!$O$10)</f>
        <v>0</v>
      </c>
      <c r="AJ28" s="19">
        <f>SUMIFS('Entry Data'!$S:$S,'Entry Data'!$AB:$AB,Driver_Ach!$B28&amp;Driver_Ach!$AI$8&amp;Driver_Ach!$O$9&amp;Driver_Ach!$O$10)</f>
        <v>0</v>
      </c>
      <c r="AK28" s="6">
        <f>SUMIFS('Entry Data'!$A:$A,'Entry Data'!$AB:$AB,Driver_Ach!$B28&amp;Driver_Ach!$AI$8&amp;Driver_Ach!$O$9&amp;Driver_Ach!$Q$10)</f>
        <v>0</v>
      </c>
      <c r="AL28" s="19">
        <f>SUMIFS('Entry Data'!$S:$S,'Entry Data'!$AB:$AB,Driver_Ach!$B28&amp;Driver_Ach!$AI$8&amp;Driver_Ach!$O$9&amp;Driver_Ach!$Q$10)</f>
        <v>0</v>
      </c>
      <c r="AM28" s="6">
        <f>SUMIFS('Entry Data'!$A:$A,'Entry Data'!$AB:$AB,Driver_Ach!$B28&amp;Driver_Ach!$AI$8&amp;Driver_Ach!$S$9&amp;Driver_Ach!$S$10)</f>
        <v>0</v>
      </c>
      <c r="AN28" s="19">
        <f>SUMIFS('Entry Data'!$S:$S,'Entry Data'!$AB:$AB,Driver_Ach!$B28&amp;Driver_Ach!$AI$8&amp;Driver_Ach!$S$9&amp;Driver_Ach!$S$10)</f>
        <v>0</v>
      </c>
      <c r="AO28" s="6">
        <f>SUMIFS('Entry Data'!$A:$A,'Entry Data'!$AB:$AB,Driver_Ach!$B28&amp;Driver_Ach!$AI$8&amp;Driver_Ach!$S$9&amp;Driver_Ach!$U$10)</f>
        <v>0</v>
      </c>
      <c r="AP28" s="19">
        <f>SUMIFS('Entry Data'!$S:$S,'Entry Data'!$AB:$AB,Driver_Ach!$B28&amp;Driver_Ach!$AI$8&amp;Driver_Ach!$S$9&amp;Driver_Ach!$U$10)</f>
        <v>0</v>
      </c>
      <c r="AQ28" s="32">
        <f t="shared" si="47"/>
        <v>0</v>
      </c>
      <c r="AR28" s="32">
        <f t="shared" si="48"/>
        <v>0</v>
      </c>
      <c r="AS28" s="28">
        <f>SUMIFS('Entry Data'!$A:$A,'Entry Data'!$AB:$AB,Driver_Ach!$B28&amp;Driver_Ach!$AS$8&amp;Driver_Ach!$O$9&amp;Driver_Ach!$O$10)</f>
        <v>0</v>
      </c>
      <c r="AT28" s="19">
        <f>SUMIFS('Entry Data'!$S:$S,'Entry Data'!$AB:$AB,Driver_Ach!$B28&amp;Driver_Ach!$AS$8&amp;Driver_Ach!$O$9&amp;Driver_Ach!$O$10)</f>
        <v>0</v>
      </c>
      <c r="AU28" s="6">
        <f>SUMIFS('Entry Data'!$A:$A,'Entry Data'!$AB:$AB,Driver_Ach!$B28&amp;Driver_Ach!$AS$8&amp;Driver_Ach!$O$9&amp;Driver_Ach!$Q$10)</f>
        <v>0</v>
      </c>
      <c r="AV28" s="19">
        <f>SUMIFS('Entry Data'!$S:$S,'Entry Data'!$AB:$AB,Driver_Ach!$B28&amp;Driver_Ach!$AS$8&amp;Driver_Ach!$O$9&amp;Driver_Ach!$Q$10)</f>
        <v>0</v>
      </c>
      <c r="AW28" s="6">
        <f>SUMIFS('Entry Data'!$A:$A,'Entry Data'!$AB:$AB,Driver_Ach!$B28&amp;Driver_Ach!$AS$8&amp;Driver_Ach!$S$9&amp;Driver_Ach!$S$10)</f>
        <v>0</v>
      </c>
      <c r="AX28" s="19">
        <f>SUMIFS('Entry Data'!$S:$S,'Entry Data'!$AB:$AB,Driver_Ach!$B28&amp;Driver_Ach!$AS$8&amp;Driver_Ach!$S$9&amp;Driver_Ach!$S$10)</f>
        <v>0</v>
      </c>
      <c r="AY28" s="6">
        <f>SUMIFS('Entry Data'!$A:$A,'Entry Data'!$AB:$AB,Driver_Ach!$B28&amp;Driver_Ach!$AS$8&amp;Driver_Ach!$S$9&amp;Driver_Ach!$U$10)</f>
        <v>0</v>
      </c>
      <c r="AZ28" s="6">
        <f>SUMIFS('Entry Data'!$S:$S,'Entry Data'!$AB:$AB,Driver_Ach!$B28&amp;Driver_Ach!$AS$8&amp;Driver_Ach!$S$9&amp;Driver_Ach!$U$10)</f>
        <v>0</v>
      </c>
      <c r="BA28" s="32">
        <f t="shared" si="49"/>
        <v>0</v>
      </c>
      <c r="BB28" s="32">
        <f t="shared" si="50"/>
        <v>0</v>
      </c>
      <c r="BC28" s="28">
        <f>SUMIFS('Entry Data'!$A:$A,'Entry Data'!$AB:$AB,Driver_Ach!$B28&amp;Driver_Ach!$BC$8&amp;Driver_Ach!$O$9&amp;Driver_Ach!$O$10)</f>
        <v>0</v>
      </c>
      <c r="BD28" s="19">
        <f>SUMIFS('Entry Data'!$S:$S,'Entry Data'!$AB:$AB,Driver_Ach!$B28&amp;Driver_Ach!$BC$8&amp;Driver_Ach!$O$9&amp;Driver_Ach!$O$10)</f>
        <v>0</v>
      </c>
      <c r="BE28" s="6">
        <f>SUMIFS('Entry Data'!$A:$A,'Entry Data'!$AB:$AB,Driver_Ach!$B28&amp;Driver_Ach!$BC$8&amp;Driver_Ach!$O$9&amp;Driver_Ach!$Q$10)</f>
        <v>0</v>
      </c>
      <c r="BF28" s="19">
        <f>SUMIFS('Entry Data'!$S:$S,'Entry Data'!$AB:$AB,Driver_Ach!$B28&amp;Driver_Ach!$BC$8&amp;Driver_Ach!$O$9&amp;Driver_Ach!$Q$10)</f>
        <v>0</v>
      </c>
      <c r="BG28" s="6">
        <f>SUMIFS('Entry Data'!$A:$A,'Entry Data'!$AB:$AB,Driver_Ach!$B28&amp;Driver_Ach!$BC$8&amp;Driver_Ach!$S$9&amp;Driver_Ach!$S$10)</f>
        <v>0</v>
      </c>
      <c r="BH28" s="19">
        <f>SUMIFS('Entry Data'!$S:$S,'Entry Data'!$AB:$AB,Driver_Ach!$B28&amp;Driver_Ach!$BC$8&amp;Driver_Ach!$S$9&amp;Driver_Ach!$S$10)</f>
        <v>0</v>
      </c>
      <c r="BI28" s="6">
        <f>SUMIFS('Entry Data'!$A:$A,'Entry Data'!$AB:$AB,Driver_Ach!$B28&amp;Driver_Ach!$BC$8&amp;Driver_Ach!$S$9&amp;Driver_Ach!$U$10)</f>
        <v>0</v>
      </c>
      <c r="BJ28" s="6">
        <f>SUMIFS('Entry Data'!$S:$S,'Entry Data'!$AB:$AB,Driver_Ach!$B28&amp;Driver_Ach!$BC$8&amp;Driver_Ach!$S$9&amp;Driver_Ach!$U$10)</f>
        <v>0</v>
      </c>
      <c r="BK28" s="32">
        <f t="shared" si="51"/>
        <v>0</v>
      </c>
      <c r="BL28" s="32">
        <f t="shared" si="52"/>
        <v>0</v>
      </c>
      <c r="BM28" s="28">
        <f>SUMIFS('Entry Data'!$A:$A,'Entry Data'!$AB:$AB,Driver_Ach!$B28&amp;Driver_Ach!$BM$8&amp;Driver_Ach!$O$9&amp;Driver_Ach!$O$10)</f>
        <v>0</v>
      </c>
      <c r="BN28" s="19">
        <f>SUMIFS('Entry Data'!$S:$S,'Entry Data'!$AB:$AB,Driver_Ach!$B28&amp;Driver_Ach!$BM$8&amp;Driver_Ach!$O$9&amp;Driver_Ach!$O$10)</f>
        <v>0</v>
      </c>
      <c r="BO28" s="6">
        <f>SUMIFS('Entry Data'!$A:$A,'Entry Data'!$AB:$AB,Driver_Ach!$B28&amp;Driver_Ach!$BM$8&amp;Driver_Ach!$O$9&amp;Driver_Ach!$Q$10)</f>
        <v>0</v>
      </c>
      <c r="BP28" s="19">
        <f>SUMIFS('Entry Data'!$S:$S,'Entry Data'!$AB:$AB,Driver_Ach!$B28&amp;Driver_Ach!$BM$8&amp;Driver_Ach!$O$9&amp;Driver_Ach!$Q$10)</f>
        <v>0</v>
      </c>
      <c r="BQ28" s="6">
        <f>SUMIFS('Entry Data'!$A:$A,'Entry Data'!$AB:$AB,Driver_Ach!$B28&amp;Driver_Ach!$BM$8&amp;Driver_Ach!$S$9&amp;Driver_Ach!$S$10)</f>
        <v>0</v>
      </c>
      <c r="BR28" s="19">
        <f>SUMIFS('Entry Data'!$S:$S,'Entry Data'!$AB:$AB,Driver_Ach!$B28&amp;Driver_Ach!$BM$8&amp;Driver_Ach!$S$9&amp;Driver_Ach!$S$10)</f>
        <v>0</v>
      </c>
      <c r="BS28" s="6">
        <f>SUMIFS('Entry Data'!$A:$A,'Entry Data'!$AB:$AB,Driver_Ach!$B28&amp;Driver_Ach!$BM$8&amp;Driver_Ach!$S$9&amp;Driver_Ach!$U$10)</f>
        <v>0</v>
      </c>
      <c r="BT28" s="6">
        <f>SUMIFS('Entry Data'!$S:$S,'Entry Data'!$AB:$AB,Driver_Ach!$B28&amp;Driver_Ach!$BM$8&amp;Driver_Ach!$S$9&amp;Driver_Ach!$U$10)</f>
        <v>0</v>
      </c>
      <c r="BU28" s="32">
        <f t="shared" si="53"/>
        <v>0</v>
      </c>
      <c r="BV28" s="32">
        <f t="shared" si="54"/>
        <v>0</v>
      </c>
      <c r="BW28" s="28">
        <f>SUMIFS('Entry Data'!$A:$A,'Entry Data'!$AB:$AB,Driver_Ach!$B28&amp;Driver_Ach!$BW$8&amp;Driver_Ach!$O$9&amp;Driver_Ach!$O$10)</f>
        <v>0</v>
      </c>
      <c r="BX28" s="19">
        <f>SUMIFS('Entry Data'!$S:$S,'Entry Data'!$AB:$AB,Driver_Ach!$B28&amp;Driver_Ach!$BW$8&amp;Driver_Ach!$O$9&amp;Driver_Ach!$O$10)</f>
        <v>0</v>
      </c>
      <c r="BY28" s="6">
        <f>SUMIFS('Entry Data'!$A:$A,'Entry Data'!$AB:$AB,Driver_Ach!$B28&amp;Driver_Ach!$BW$8&amp;Driver_Ach!$O$9&amp;Driver_Ach!$Q$10)</f>
        <v>0</v>
      </c>
      <c r="BZ28" s="19">
        <f>SUMIFS('Entry Data'!$S:$S,'Entry Data'!$AB:$AB,Driver_Ach!$B28&amp;Driver_Ach!$BW$8&amp;Driver_Ach!$O$9&amp;Driver_Ach!$Q$10)</f>
        <v>0</v>
      </c>
      <c r="CA28" s="6">
        <f>SUMIFS('Entry Data'!$A:$A,'Entry Data'!$AB:$AB,Driver_Ach!$B28&amp;Driver_Ach!$BW$8&amp;Driver_Ach!$S$9&amp;Driver_Ach!$S$10)</f>
        <v>0</v>
      </c>
      <c r="CB28" s="19">
        <f>SUMIFS('Entry Data'!$S:$S,'Entry Data'!$AB:$AB,Driver_Ach!$B28&amp;Driver_Ach!$BW$8&amp;Driver_Ach!$S$9&amp;Driver_Ach!$S$10)</f>
        <v>0</v>
      </c>
      <c r="CC28" s="6">
        <f>SUMIFS('Entry Data'!$A:$A,'Entry Data'!$AB:$AB,Driver_Ach!$B28&amp;Driver_Ach!$BW$8&amp;Driver_Ach!$S$9&amp;Driver_Ach!$U$10)</f>
        <v>0</v>
      </c>
      <c r="CD28" s="6">
        <f>SUMIFS('Entry Data'!$S:$S,'Entry Data'!$AB:$AB,Driver_Ach!$B28&amp;Driver_Ach!$BW$8&amp;Driver_Ach!$S$9&amp;Driver_Ach!$U$10)</f>
        <v>0</v>
      </c>
      <c r="CE28" s="32">
        <f t="shared" si="55"/>
        <v>0</v>
      </c>
      <c r="CF28" s="32">
        <f t="shared" si="56"/>
        <v>0</v>
      </c>
      <c r="CG28" s="28">
        <f>SUMIFS('Entry Data'!$A:$A,'Entry Data'!$AB:$AB,Driver_Ach!$B28&amp;Driver_Ach!$CG$8&amp;Driver_Ach!$O$9&amp;Driver_Ach!$O$10)</f>
        <v>0</v>
      </c>
      <c r="CH28" s="19">
        <f>SUMIFS('Entry Data'!$S:$S,'Entry Data'!$AB:$AB,Driver_Ach!$B28&amp;Driver_Ach!$CG$8&amp;Driver_Ach!$O$9&amp;Driver_Ach!$O$10)</f>
        <v>0</v>
      </c>
      <c r="CI28" s="6">
        <f>SUMIFS('Entry Data'!$A:$A,'Entry Data'!$AB:$AB,Driver_Ach!$B28&amp;Driver_Ach!$CG$8&amp;Driver_Ach!$O$9&amp;Driver_Ach!$Q$10)</f>
        <v>0</v>
      </c>
      <c r="CJ28" s="19">
        <f>SUMIFS('Entry Data'!$S:$S,'Entry Data'!$AB:$AB,Driver_Ach!$B28&amp;Driver_Ach!$CG$8&amp;Driver_Ach!$O$9&amp;Driver_Ach!$Q$10)</f>
        <v>0</v>
      </c>
      <c r="CK28" s="6">
        <f>SUMIFS('Entry Data'!$A:$A,'Entry Data'!$AB:$AB,Driver_Ach!$B28&amp;Driver_Ach!$CG$8&amp;Driver_Ach!$S$9&amp;Driver_Ach!$S$10)</f>
        <v>0</v>
      </c>
      <c r="CL28" s="19">
        <f>SUMIFS('Entry Data'!$S:$S,'Entry Data'!$AB:$AB,Driver_Ach!$B28&amp;Driver_Ach!$CG$8&amp;Driver_Ach!$S$9&amp;Driver_Ach!$S$10)</f>
        <v>0</v>
      </c>
      <c r="CM28" s="6">
        <f>SUMIFS('Entry Data'!$A:$A,'Entry Data'!$AB:$AB,Driver_Ach!$B28&amp;Driver_Ach!$CG$8&amp;Driver_Ach!$S$9&amp;Driver_Ach!$U$10)</f>
        <v>0</v>
      </c>
      <c r="CN28" s="6">
        <f>SUMIFS('Entry Data'!$S:$S,'Entry Data'!$AB:$AB,Driver_Ach!$B28&amp;Driver_Ach!$CG$8&amp;Driver_Ach!$S$9&amp;Driver_Ach!$U$10)</f>
        <v>0</v>
      </c>
      <c r="CO28" s="32">
        <f t="shared" si="57"/>
        <v>0</v>
      </c>
      <c r="CP28" s="32">
        <f t="shared" si="58"/>
        <v>0</v>
      </c>
      <c r="CQ28" s="28">
        <f>SUMIFS('Entry Data'!$A:$A,'Entry Data'!$AB:$AB,Driver_Ach!$B28&amp;Driver_Ach!$CQ$8&amp;Driver_Ach!$O$9&amp;Driver_Ach!$O$10)</f>
        <v>0</v>
      </c>
      <c r="CR28" s="19">
        <f>SUMIFS('Entry Data'!$S:$S,'Entry Data'!$AB:$AB,Driver_Ach!$B28&amp;Driver_Ach!$CQ$8&amp;Driver_Ach!$O$9&amp;Driver_Ach!$O$10)</f>
        <v>0</v>
      </c>
      <c r="CS28" s="6">
        <f>SUMIFS('Entry Data'!$A:$A,'Entry Data'!$AB:$AB,Driver_Ach!$B28&amp;Driver_Ach!$CQ$8&amp;Driver_Ach!$O$9&amp;Driver_Ach!$Q$10)</f>
        <v>0</v>
      </c>
      <c r="CT28" s="19">
        <f>SUMIFS('Entry Data'!$S:$S,'Entry Data'!$AB:$AB,Driver_Ach!$B28&amp;Driver_Ach!$CQ$8&amp;Driver_Ach!$O$9&amp;Driver_Ach!$Q$10)</f>
        <v>0</v>
      </c>
      <c r="CU28" s="6">
        <f>SUMIFS('Entry Data'!$A:$A,'Entry Data'!$AB:$AB,Driver_Ach!$B28&amp;Driver_Ach!$CQ$8&amp;Driver_Ach!$S$9&amp;Driver_Ach!$S$10)</f>
        <v>0</v>
      </c>
      <c r="CV28" s="19">
        <f>SUMIFS('Entry Data'!$S:$S,'Entry Data'!$AB:$AB,Driver_Ach!$B28&amp;Driver_Ach!$CQ$8&amp;Driver_Ach!$S$9&amp;Driver_Ach!$S$10)</f>
        <v>0</v>
      </c>
      <c r="CW28" s="6">
        <f>SUMIFS('Entry Data'!$A:$A,'Entry Data'!$AB:$AB,Driver_Ach!$B28&amp;Driver_Ach!$CQ$8&amp;Driver_Ach!$S$9&amp;Driver_Ach!$U$10)</f>
        <v>0</v>
      </c>
      <c r="CX28" s="6">
        <f>SUMIFS('Entry Data'!$S:$S,'Entry Data'!$AB:$AB,Driver_Ach!$B28&amp;Driver_Ach!$CQ$8&amp;Driver_Ach!$S$9&amp;Driver_Ach!$U$10)</f>
        <v>0</v>
      </c>
      <c r="CY28" s="32">
        <f t="shared" si="59"/>
        <v>0</v>
      </c>
      <c r="CZ28" s="32">
        <f t="shared" si="60"/>
        <v>0</v>
      </c>
      <c r="DA28" s="28">
        <f>SUMIFS('Entry Data'!$A:$A,'Entry Data'!$AB:$AB,Driver_Ach!$B28&amp;Driver_Ach!$DA$8&amp;Driver_Ach!$O$9&amp;Driver_Ach!$O$10)</f>
        <v>0</v>
      </c>
      <c r="DB28" s="19">
        <f>SUMIFS('Entry Data'!$S:$S,'Entry Data'!$AB:$AB,Driver_Ach!$B28&amp;Driver_Ach!$DA$8&amp;Driver_Ach!$O$9&amp;Driver_Ach!$O$10)</f>
        <v>0</v>
      </c>
      <c r="DC28" s="6">
        <f>SUMIFS('Entry Data'!$A:$A,'Entry Data'!$AB:$AB,Driver_Ach!$B28&amp;Driver_Ach!$DA$8&amp;Driver_Ach!$O$9&amp;Driver_Ach!$Q$10)</f>
        <v>0</v>
      </c>
      <c r="DD28" s="19">
        <f>SUMIFS('Entry Data'!$S:$S,'Entry Data'!$AB:$AB,Driver_Ach!$B28&amp;Driver_Ach!$DA$8&amp;Driver_Ach!$O$9&amp;Driver_Ach!$Q$10)</f>
        <v>0</v>
      </c>
      <c r="DE28" s="6">
        <f>SUMIFS('Entry Data'!$A:$A,'Entry Data'!$AB:$AB,Driver_Ach!$B28&amp;Driver_Ach!$DA$8&amp;Driver_Ach!$S$9&amp;Driver_Ach!$S$10)</f>
        <v>0</v>
      </c>
      <c r="DF28" s="19">
        <f>SUMIFS('Entry Data'!$S:$S,'Entry Data'!$AB:$AB,Driver_Ach!$B28&amp;Driver_Ach!$DA$8&amp;Driver_Ach!$S$9&amp;Driver_Ach!$S$10)</f>
        <v>0</v>
      </c>
      <c r="DG28" s="6">
        <f>SUMIFS('Entry Data'!$A:$A,'Entry Data'!$AB:$AB,Driver_Ach!$B28&amp;Driver_Ach!$DA$8&amp;Driver_Ach!$S$9&amp;Driver_Ach!$U$10)</f>
        <v>0</v>
      </c>
      <c r="DH28" s="6">
        <f>SUMIFS('Entry Data'!$S:$S,'Entry Data'!$AB:$AB,Driver_Ach!$B28&amp;Driver_Ach!$DA$8&amp;Driver_Ach!$S$9&amp;Driver_Ach!$U$10)</f>
        <v>0</v>
      </c>
      <c r="DI28" s="32">
        <f t="shared" si="61"/>
        <v>0</v>
      </c>
      <c r="DJ28" s="32">
        <f t="shared" si="62"/>
        <v>0</v>
      </c>
      <c r="DK28" s="28">
        <f>SUMIFS('Entry Data'!$A:$A,'Entry Data'!$AB:$AB,Driver_Ach!$B28&amp;Driver_Ach!$DK$8&amp;Driver_Ach!$O$9&amp;Driver_Ach!$O$10)</f>
        <v>0</v>
      </c>
      <c r="DL28" s="19">
        <f>SUMIFS('Entry Data'!$S:$S,'Entry Data'!$AB:$AB,Driver_Ach!$B28&amp;Driver_Ach!$DK$8&amp;Driver_Ach!$O$9&amp;Driver_Ach!$O$10)</f>
        <v>0</v>
      </c>
      <c r="DM28" s="6">
        <f>SUMIFS('Entry Data'!$A:$A,'Entry Data'!$AB:$AB,Driver_Ach!$B28&amp;Driver_Ach!$DK$8&amp;Driver_Ach!$O$9&amp;Driver_Ach!$Q$10)</f>
        <v>0</v>
      </c>
      <c r="DN28" s="19">
        <f>SUMIFS('Entry Data'!$S:$S,'Entry Data'!$AB:$AB,Driver_Ach!$B28&amp;Driver_Ach!$DK$8&amp;Driver_Ach!$O$9&amp;Driver_Ach!$Q$10)</f>
        <v>0</v>
      </c>
      <c r="DO28" s="6">
        <f>SUMIFS('Entry Data'!$A:$A,'Entry Data'!$AB:$AB,Driver_Ach!$B28&amp;Driver_Ach!$DK$8&amp;Driver_Ach!$S$9&amp;Driver_Ach!$S$10)</f>
        <v>0</v>
      </c>
      <c r="DP28" s="19">
        <f>SUMIFS('Entry Data'!$S:$S,'Entry Data'!$AB:$AB,Driver_Ach!$B28&amp;Driver_Ach!$DK$8&amp;Driver_Ach!$S$9&amp;Driver_Ach!$S$10)</f>
        <v>0</v>
      </c>
      <c r="DQ28" s="6">
        <f>SUMIFS('Entry Data'!$A:$A,'Entry Data'!$AB:$AB,Driver_Ach!$B28&amp;Driver_Ach!$DK$8&amp;Driver_Ach!$S$9&amp;Driver_Ach!$U$10)</f>
        <v>0</v>
      </c>
      <c r="DR28" s="6">
        <f>SUMIFS('Entry Data'!$S:$S,'Entry Data'!$AB:$AB,Driver_Ach!$B28&amp;Driver_Ach!$DK$8&amp;Driver_Ach!$S$9&amp;Driver_Ach!$U$10)</f>
        <v>0</v>
      </c>
      <c r="DS28" s="32">
        <f t="shared" si="63"/>
        <v>0</v>
      </c>
      <c r="DT28" s="32">
        <f t="shared" si="64"/>
        <v>0</v>
      </c>
      <c r="DU28" s="28">
        <f>SUMIFS('Entry Data'!$A:$A,'Entry Data'!$AB:$AB,Driver_Ach!$B28&amp;Driver_Ach!$DU$8&amp;Driver_Ach!$O$9&amp;Driver_Ach!$O$10)</f>
        <v>0</v>
      </c>
      <c r="DV28" s="19">
        <f>SUMIFS('Entry Data'!$S:$S,'Entry Data'!$AB:$AB,Driver_Ach!$B28&amp;Driver_Ach!$DU$8&amp;Driver_Ach!$O$9&amp;Driver_Ach!$O$10)</f>
        <v>0</v>
      </c>
      <c r="DW28" s="6">
        <f>SUMIFS('Entry Data'!$A:$A,'Entry Data'!$AB:$AB,Driver_Ach!$B28&amp;Driver_Ach!$DU$8&amp;Driver_Ach!$O$9&amp;Driver_Ach!$Q$10)</f>
        <v>0</v>
      </c>
      <c r="DX28" s="19">
        <f>SUMIFS('Entry Data'!$S:$S,'Entry Data'!$AB:$AB,Driver_Ach!$B28&amp;Driver_Ach!$DU$8&amp;Driver_Ach!$O$9&amp;Driver_Ach!$Q$10)</f>
        <v>0</v>
      </c>
      <c r="DY28" s="6">
        <f>SUMIFS('Entry Data'!$A:$A,'Entry Data'!$AB:$AB,Driver_Ach!$B28&amp;Driver_Ach!$DU$8&amp;Driver_Ach!$S$9&amp;Driver_Ach!$S$10)</f>
        <v>0</v>
      </c>
      <c r="DZ28" s="19">
        <f>SUMIFS('Entry Data'!$S:$S,'Entry Data'!$AB:$AB,Driver_Ach!$B28&amp;Driver_Ach!$DU$8&amp;Driver_Ach!$S$9&amp;Driver_Ach!$S$10)</f>
        <v>0</v>
      </c>
      <c r="EA28" s="6">
        <f>SUMIFS('Entry Data'!$A:$A,'Entry Data'!$AB:$AB,Driver_Ach!$B28&amp;Driver_Ach!$DU$8&amp;Driver_Ach!$S$9&amp;Driver_Ach!$U$10)</f>
        <v>0</v>
      </c>
      <c r="EB28" s="6">
        <f>SUMIFS('Entry Data'!$S:$S,'Entry Data'!$AB:$AB,Driver_Ach!$B28&amp;Driver_Ach!$DU$8&amp;Driver_Ach!$S$9&amp;Driver_Ach!$U$10)</f>
        <v>0</v>
      </c>
      <c r="EC28" s="32">
        <f t="shared" si="65"/>
        <v>0</v>
      </c>
      <c r="ED28" s="32">
        <f t="shared" si="66"/>
        <v>0</v>
      </c>
      <c r="EE28" s="28">
        <f>SUMIFS('Entry Data'!$A:$A,'Entry Data'!$AB:$AB,Driver_Ach!$B28&amp;Driver_Ach!$EE$8&amp;Driver_Ach!$O$9&amp;Driver_Ach!$O$10)</f>
        <v>0</v>
      </c>
      <c r="EF28" s="19">
        <f>SUMIFS('Entry Data'!$S:$S,'Entry Data'!$AB:$AB,Driver_Ach!$B28&amp;Driver_Ach!$EE$8&amp;Driver_Ach!$O$9&amp;Driver_Ach!$O$10)</f>
        <v>0</v>
      </c>
      <c r="EG28" s="6">
        <f>SUMIFS('Entry Data'!$A:$A,'Entry Data'!$AB:$AB,Driver_Ach!$B28&amp;Driver_Ach!$EE$8&amp;Driver_Ach!$O$9&amp;Driver_Ach!$Q$10)</f>
        <v>0</v>
      </c>
      <c r="EH28" s="19">
        <f>SUMIFS('Entry Data'!$S:$S,'Entry Data'!$AB:$AB,Driver_Ach!$B28&amp;Driver_Ach!$EE$8&amp;Driver_Ach!$O$9&amp;Driver_Ach!$Q$10)</f>
        <v>0</v>
      </c>
      <c r="EI28" s="6">
        <f>SUMIFS('Entry Data'!$A:$A,'Entry Data'!$AB:$AB,Driver_Ach!$B28&amp;Driver_Ach!$EE$8&amp;Driver_Ach!$S$9&amp;Driver_Ach!$S$10)</f>
        <v>0</v>
      </c>
      <c r="EJ28" s="19">
        <f>SUMIFS('Entry Data'!$S:$S,'Entry Data'!$AB:$AB,Driver_Ach!$B28&amp;Driver_Ach!$EE$8&amp;Driver_Ach!$S$9&amp;Driver_Ach!$S$10)</f>
        <v>0</v>
      </c>
      <c r="EK28" s="6">
        <f>SUMIFS('Entry Data'!$A:$A,'Entry Data'!$AB:$AB,Driver_Ach!$B28&amp;Driver_Ach!$EE$8&amp;Driver_Ach!$S$9&amp;Driver_Ach!$U$10)</f>
        <v>0</v>
      </c>
      <c r="EL28" s="6">
        <f>SUMIFS('Entry Data'!$S:$S,'Entry Data'!$AB:$AB,Driver_Ach!$B28&amp;Driver_Ach!$EE$8&amp;Driver_Ach!$S$9&amp;Driver_Ach!$U$10)</f>
        <v>0</v>
      </c>
      <c r="EM28" s="32">
        <f t="shared" si="67"/>
        <v>0</v>
      </c>
      <c r="EN28" s="32">
        <f t="shared" si="68"/>
        <v>0</v>
      </c>
      <c r="EO28" s="28">
        <f>SUMIFS('Entry Data'!$A:$A,'Entry Data'!$AB:$AB,Driver_Ach!$B28&amp;Driver_Ach!$EO$8&amp;Driver_Ach!$O$9&amp;Driver_Ach!$O$10)</f>
        <v>0</v>
      </c>
      <c r="EP28" s="19">
        <f>SUMIFS('Entry Data'!$S:$S,'Entry Data'!$AB:$AB,Driver_Ach!$B28&amp;Driver_Ach!$EO$8&amp;Driver_Ach!$O$9&amp;Driver_Ach!$O$10)</f>
        <v>0</v>
      </c>
      <c r="EQ28" s="6">
        <f>SUMIFS('Entry Data'!$A:$A,'Entry Data'!$AB:$AB,Driver_Ach!$B28&amp;Driver_Ach!$EO$8&amp;Driver_Ach!$O$9&amp;Driver_Ach!$Q$10)</f>
        <v>0</v>
      </c>
      <c r="ER28" s="19">
        <f>SUMIFS('Entry Data'!$S:$S,'Entry Data'!$AB:$AB,Driver_Ach!$B28&amp;Driver_Ach!$EO$8&amp;Driver_Ach!$O$9&amp;Driver_Ach!$Q$10)</f>
        <v>0</v>
      </c>
      <c r="ES28" s="6">
        <f>SUMIFS('Entry Data'!$A:$A,'Entry Data'!$AB:$AB,Driver_Ach!$B28&amp;Driver_Ach!$EO$8&amp;Driver_Ach!$S$9&amp;Driver_Ach!$S$10)</f>
        <v>0</v>
      </c>
      <c r="ET28" s="19">
        <f>SUMIFS('Entry Data'!$S:$S,'Entry Data'!$AB:$AB,Driver_Ach!$B28&amp;Driver_Ach!$EO$8&amp;Driver_Ach!$S$9&amp;Driver_Ach!$S$10)</f>
        <v>0</v>
      </c>
      <c r="EU28" s="6">
        <f>SUMIFS('Entry Data'!$A:$A,'Entry Data'!$AB:$AB,Driver_Ach!$B28&amp;Driver_Ach!$EO$8&amp;Driver_Ach!$S$9&amp;Driver_Ach!$U$10)</f>
        <v>0</v>
      </c>
      <c r="EV28" s="6">
        <f>SUMIFS('Entry Data'!$S:$S,'Entry Data'!$AB:$AB,Driver_Ach!$B28&amp;Driver_Ach!$EO$8&amp;Driver_Ach!$S$9&amp;Driver_Ach!$U$10)</f>
        <v>0</v>
      </c>
      <c r="EW28" s="32">
        <f t="shared" si="69"/>
        <v>0</v>
      </c>
      <c r="EX28" s="32">
        <f t="shared" si="70"/>
        <v>0</v>
      </c>
      <c r="EY28" s="28">
        <f>SUMIFS('Entry Data'!$A:$A,'Entry Data'!$AB:$AB,Driver_Ach!$B28&amp;Driver_Ach!$EY$8&amp;Driver_Ach!$O$9&amp;Driver_Ach!$O$10)</f>
        <v>0</v>
      </c>
      <c r="EZ28" s="19">
        <f>SUMIFS('Entry Data'!$S:$S,'Entry Data'!$AB:$AB,Driver_Ach!$B28&amp;Driver_Ach!$EY$8&amp;Driver_Ach!$O$9&amp;Driver_Ach!$O$10)</f>
        <v>0</v>
      </c>
      <c r="FA28" s="6">
        <f>SUMIFS('Entry Data'!$A:$A,'Entry Data'!$AB:$AB,Driver_Ach!$B28&amp;Driver_Ach!$EY$8&amp;Driver_Ach!$O$9&amp;Driver_Ach!$Q$10)</f>
        <v>0</v>
      </c>
      <c r="FB28" s="19">
        <f>SUMIFS('Entry Data'!$S:$S,'Entry Data'!$AB:$AB,Driver_Ach!$B28&amp;Driver_Ach!$EY$8&amp;Driver_Ach!$O$9&amp;Driver_Ach!$Q$10)</f>
        <v>0</v>
      </c>
      <c r="FC28" s="6">
        <f>SUMIFS('Entry Data'!$A:$A,'Entry Data'!$AB:$AB,Driver_Ach!$B28&amp;Driver_Ach!$EY$8&amp;Driver_Ach!$S$9&amp;Driver_Ach!$S$10)</f>
        <v>0</v>
      </c>
      <c r="FD28" s="19">
        <f>SUMIFS('Entry Data'!$S:$S,'Entry Data'!$AB:$AB,Driver_Ach!$B28&amp;Driver_Ach!$EY$8&amp;Driver_Ach!$S$9&amp;Driver_Ach!$S$10)</f>
        <v>0</v>
      </c>
      <c r="FE28" s="6">
        <f>SUMIFS('Entry Data'!$A:$A,'Entry Data'!$AB:$AB,Driver_Ach!$B28&amp;Driver_Ach!$EY$8&amp;Driver_Ach!$S$9&amp;Driver_Ach!$U$10)</f>
        <v>0</v>
      </c>
      <c r="FF28" s="6">
        <f>SUMIFS('Entry Data'!$S:$S,'Entry Data'!$AB:$AB,Driver_Ach!$B28&amp;Driver_Ach!$EY$8&amp;Driver_Ach!$S$9&amp;Driver_Ach!$U$10)</f>
        <v>0</v>
      </c>
      <c r="FG28" s="32">
        <f t="shared" si="71"/>
        <v>0</v>
      </c>
      <c r="FH28" s="32">
        <f t="shared" si="72"/>
        <v>0</v>
      </c>
      <c r="FI28" s="28">
        <f>SUMIFS('Entry Data'!$A:$A,'Entry Data'!$AB:$AB,Driver_Ach!$B28&amp;Driver_Ach!$FI$8&amp;Driver_Ach!$O$9&amp;Driver_Ach!$O$10)</f>
        <v>0</v>
      </c>
      <c r="FJ28" s="19">
        <f>SUMIFS('Entry Data'!$S:$S,'Entry Data'!$AB:$AB,Driver_Ach!$B28&amp;Driver_Ach!$FI$8&amp;Driver_Ach!$O$9&amp;Driver_Ach!$O$10)</f>
        <v>0</v>
      </c>
      <c r="FK28" s="6">
        <f>SUMIFS('Entry Data'!$A:$A,'Entry Data'!$AB:$AB,Driver_Ach!$B28&amp;Driver_Ach!$FI$8&amp;Driver_Ach!$O$9&amp;Driver_Ach!$Q$10)</f>
        <v>0</v>
      </c>
      <c r="FL28" s="19">
        <f>SUMIFS('Entry Data'!$S:$S,'Entry Data'!$AB:$AB,Driver_Ach!$B28&amp;Driver_Ach!$FI$8&amp;Driver_Ach!$O$9&amp;Driver_Ach!$Q$10)</f>
        <v>0</v>
      </c>
      <c r="FM28" s="6">
        <f>SUMIFS('Entry Data'!$A:$A,'Entry Data'!$AB:$AB,Driver_Ach!$B28&amp;Driver_Ach!$FI$8&amp;Driver_Ach!$S$9&amp;Driver_Ach!$S$10)</f>
        <v>0</v>
      </c>
      <c r="FN28" s="19">
        <f>SUMIFS('Entry Data'!$S:$S,'Entry Data'!$AB:$AB,Driver_Ach!$B28&amp;Driver_Ach!$FI$8&amp;Driver_Ach!$S$9&amp;Driver_Ach!$S$10)</f>
        <v>0</v>
      </c>
      <c r="FO28" s="6">
        <f>SUMIFS('Entry Data'!$A:$A,'Entry Data'!$AB:$AB,Driver_Ach!$B28&amp;Driver_Ach!$FI$8&amp;Driver_Ach!$S$9&amp;Driver_Ach!$U$10)</f>
        <v>0</v>
      </c>
      <c r="FP28" s="6">
        <f>SUMIFS('Entry Data'!$S:$S,'Entry Data'!$AB:$AB,Driver_Ach!$B28&amp;Driver_Ach!$FI$8&amp;Driver_Ach!$S$9&amp;Driver_Ach!$U$10)</f>
        <v>0</v>
      </c>
      <c r="FQ28" s="32">
        <f t="shared" si="73"/>
        <v>0</v>
      </c>
      <c r="FR28" s="32">
        <f t="shared" si="74"/>
        <v>0</v>
      </c>
      <c r="FS28" s="28">
        <f>SUMIFS('Entry Data'!$A:$A,'Entry Data'!$AB:$AB,Driver_Ach!$B28&amp;Driver_Ach!$FS$8&amp;Driver_Ach!$O$9&amp;Driver_Ach!$O$10)</f>
        <v>0</v>
      </c>
      <c r="FT28" s="19">
        <f>SUMIFS('Entry Data'!$S:$S,'Entry Data'!$AB:$AB,Driver_Ach!$B28&amp;Driver_Ach!$FS$8&amp;Driver_Ach!$O$9&amp;Driver_Ach!$O$10)</f>
        <v>0</v>
      </c>
      <c r="FU28" s="6">
        <f>SUMIFS('Entry Data'!$A:$A,'Entry Data'!$AB:$AB,Driver_Ach!$B28&amp;Driver_Ach!$FS$8&amp;Driver_Ach!$O$9&amp;Driver_Ach!$Q$10)</f>
        <v>0</v>
      </c>
      <c r="FV28" s="19">
        <f>SUMIFS('Entry Data'!$S:$S,'Entry Data'!$AB:$AB,Driver_Ach!$B28&amp;Driver_Ach!$FS$8&amp;Driver_Ach!$O$9&amp;Driver_Ach!$Q$10)</f>
        <v>0</v>
      </c>
      <c r="FW28" s="6">
        <f>SUMIFS('Entry Data'!$A:$A,'Entry Data'!$AB:$AB,Driver_Ach!$B28&amp;Driver_Ach!$FS$8&amp;Driver_Ach!$S$9&amp;Driver_Ach!$S$10)</f>
        <v>0</v>
      </c>
      <c r="FX28" s="19">
        <f>SUMIFS('Entry Data'!$S:$S,'Entry Data'!$AB:$AB,Driver_Ach!$B28&amp;Driver_Ach!$FS$8&amp;Driver_Ach!$S$9&amp;Driver_Ach!$S$10)</f>
        <v>0</v>
      </c>
      <c r="FY28" s="6">
        <f>SUMIFS('Entry Data'!$A:$A,'Entry Data'!$AB:$AB,Driver_Ach!$B28&amp;Driver_Ach!$FS$8&amp;Driver_Ach!$S$9&amp;Driver_Ach!$U$10)</f>
        <v>0</v>
      </c>
      <c r="FZ28" s="6">
        <f>SUMIFS('Entry Data'!$S:$S,'Entry Data'!$AB:$AB,Driver_Ach!$B28&amp;Driver_Ach!$FS$8&amp;Driver_Ach!$S$9&amp;Driver_Ach!$U$10)</f>
        <v>0</v>
      </c>
      <c r="GA28" s="32">
        <f t="shared" si="75"/>
        <v>0</v>
      </c>
      <c r="GB28" s="32">
        <f t="shared" si="76"/>
        <v>0</v>
      </c>
      <c r="GC28" s="28">
        <f>SUMIFS('Entry Data'!$A:$A,'Entry Data'!$AB:$AB,Driver_Ach!$B28&amp;Driver_Ach!$GC$8&amp;Driver_Ach!$O$9&amp;Driver_Ach!$O$10)</f>
        <v>0</v>
      </c>
      <c r="GD28" s="19">
        <f>SUMIFS('Entry Data'!$S:$S,'Entry Data'!$AB:$AB,Driver_Ach!$B28&amp;Driver_Ach!$GC$8&amp;Driver_Ach!$O$9&amp;Driver_Ach!$O$10)</f>
        <v>0</v>
      </c>
      <c r="GE28" s="6">
        <f>SUMIFS('Entry Data'!$A:$A,'Entry Data'!$AB:$AB,Driver_Ach!$B28&amp;Driver_Ach!$GC$8&amp;Driver_Ach!$O$9&amp;Driver_Ach!$Q$10)</f>
        <v>0</v>
      </c>
      <c r="GF28" s="19">
        <f>SUMIFS('Entry Data'!$S:$S,'Entry Data'!$AB:$AB,Driver_Ach!$B28&amp;Driver_Ach!$GC$8&amp;Driver_Ach!$O$9&amp;Driver_Ach!$Q$10)</f>
        <v>0</v>
      </c>
      <c r="GG28" s="6">
        <f>SUMIFS('Entry Data'!$A:$A,'Entry Data'!$AB:$AB,Driver_Ach!$B28&amp;Driver_Ach!$GC$8&amp;Driver_Ach!$S$9&amp;Driver_Ach!$S$10)</f>
        <v>0</v>
      </c>
      <c r="GH28" s="19">
        <f>SUMIFS('Entry Data'!$S:$S,'Entry Data'!$AB:$AB,Driver_Ach!$B28&amp;Driver_Ach!$GC$8&amp;Driver_Ach!$S$9&amp;Driver_Ach!$S$10)</f>
        <v>0</v>
      </c>
      <c r="GI28" s="6">
        <f>SUMIFS('Entry Data'!$A:$A,'Entry Data'!$AB:$AB,Driver_Ach!$B28&amp;Driver_Ach!$GC$8&amp;Driver_Ach!$S$9&amp;Driver_Ach!$U$10)</f>
        <v>0</v>
      </c>
      <c r="GJ28" s="6">
        <f>SUMIFS('Entry Data'!$S:$S,'Entry Data'!$AB:$AB,Driver_Ach!$B28&amp;Driver_Ach!$GC$8&amp;Driver_Ach!$S$9&amp;Driver_Ach!$U$10)</f>
        <v>0</v>
      </c>
      <c r="GK28" s="32">
        <f t="shared" si="77"/>
        <v>0</v>
      </c>
      <c r="GL28" s="32">
        <f t="shared" si="78"/>
        <v>0</v>
      </c>
      <c r="GM28" s="28">
        <f>SUMIFS('Entry Data'!$A:$A,'Entry Data'!$AB:$AB,Driver_Ach!$B28&amp;Driver_Ach!$GM$8&amp;Driver_Ach!$O$9&amp;Driver_Ach!$O$10)</f>
        <v>0</v>
      </c>
      <c r="GN28" s="19">
        <f>SUMIFS('Entry Data'!$S:$S,'Entry Data'!$AB:$AB,Driver_Ach!$B28&amp;Driver_Ach!$GM$8&amp;Driver_Ach!$O$9&amp;Driver_Ach!$O$10)</f>
        <v>0</v>
      </c>
      <c r="GO28" s="6">
        <f>SUMIFS('Entry Data'!$A:$A,'Entry Data'!$AB:$AB,Driver_Ach!$B28&amp;Driver_Ach!$GM$8&amp;Driver_Ach!$O$9&amp;Driver_Ach!$Q$10)</f>
        <v>0</v>
      </c>
      <c r="GP28" s="19">
        <f>SUMIFS('Entry Data'!$S:$S,'Entry Data'!$AB:$AB,Driver_Ach!$B28&amp;Driver_Ach!$GM$8&amp;Driver_Ach!$O$9&amp;Driver_Ach!$Q$10)</f>
        <v>0</v>
      </c>
      <c r="GQ28" s="6">
        <f>SUMIFS('Entry Data'!$A:$A,'Entry Data'!$AB:$AB,Driver_Ach!$B28&amp;Driver_Ach!$GM$8&amp;Driver_Ach!$S$9&amp;Driver_Ach!$S$10)</f>
        <v>0</v>
      </c>
      <c r="GR28" s="19">
        <f>SUMIFS('Entry Data'!$S:$S,'Entry Data'!$AB:$AB,Driver_Ach!$B28&amp;Driver_Ach!$GM$8&amp;Driver_Ach!$S$9&amp;Driver_Ach!$S$10)</f>
        <v>0</v>
      </c>
      <c r="GS28" s="6">
        <f>SUMIFS('Entry Data'!$A:$A,'Entry Data'!$AB:$AB,Driver_Ach!$B28&amp;Driver_Ach!$GM$8&amp;Driver_Ach!$S$9&amp;Driver_Ach!$U$10)</f>
        <v>0</v>
      </c>
      <c r="GT28" s="6">
        <f>SUMIFS('Entry Data'!$S:$S,'Entry Data'!$AB:$AB,Driver_Ach!$B28&amp;Driver_Ach!$GM$8&amp;Driver_Ach!$S$9&amp;Driver_Ach!$U$10)</f>
        <v>0</v>
      </c>
      <c r="GU28" s="32">
        <f t="shared" si="79"/>
        <v>0</v>
      </c>
      <c r="GV28" s="32">
        <f t="shared" si="80"/>
        <v>0</v>
      </c>
      <c r="GW28" s="28">
        <f>SUMIFS('Entry Data'!$A:$A,'Entry Data'!$AB:$AB,Driver_Ach!$B28&amp;Driver_Ach!$GW$8&amp;Driver_Ach!$O$9&amp;Driver_Ach!$O$10)</f>
        <v>0</v>
      </c>
      <c r="GX28" s="19">
        <f>SUMIFS('Entry Data'!$S:$S,'Entry Data'!$AB:$AB,Driver_Ach!$B28&amp;Driver_Ach!$GW$8&amp;Driver_Ach!$O$9&amp;Driver_Ach!$O$10)</f>
        <v>0</v>
      </c>
      <c r="GY28" s="6">
        <f>SUMIFS('Entry Data'!$A:$A,'Entry Data'!$AB:$AB,Driver_Ach!$B28&amp;Driver_Ach!$GW$8&amp;Driver_Ach!$O$9&amp;Driver_Ach!$Q$10)</f>
        <v>0</v>
      </c>
      <c r="GZ28" s="19">
        <f>SUMIFS('Entry Data'!$S:$S,'Entry Data'!$AB:$AB,Driver_Ach!$B28&amp;Driver_Ach!$GW$8&amp;Driver_Ach!$O$9&amp;Driver_Ach!$Q$10)</f>
        <v>0</v>
      </c>
      <c r="HA28" s="6">
        <f>SUMIFS('Entry Data'!$A:$A,'Entry Data'!$AB:$AB,Driver_Ach!$B28&amp;Driver_Ach!$GW$8&amp;Driver_Ach!$S$9&amp;Driver_Ach!$S$10)</f>
        <v>0</v>
      </c>
      <c r="HB28" s="19">
        <f>SUMIFS('Entry Data'!$S:$S,'Entry Data'!$AB:$AB,Driver_Ach!$B28&amp;Driver_Ach!$GW$8&amp;Driver_Ach!$S$9&amp;Driver_Ach!$S$10)</f>
        <v>0</v>
      </c>
      <c r="HC28" s="6">
        <f>SUMIFS('Entry Data'!$A:$A,'Entry Data'!$AB:$AB,Driver_Ach!$B28&amp;Driver_Ach!$GW$8&amp;Driver_Ach!$S$9&amp;Driver_Ach!$U$10)</f>
        <v>0</v>
      </c>
      <c r="HD28" s="6">
        <f>SUMIFS('Entry Data'!$S:$S,'Entry Data'!$AB:$AB,Driver_Ach!$B28&amp;Driver_Ach!$GW$8&amp;Driver_Ach!$S$9&amp;Driver_Ach!$U$10)</f>
        <v>0</v>
      </c>
      <c r="HE28" s="32">
        <f t="shared" si="81"/>
        <v>0</v>
      </c>
      <c r="HF28" s="32">
        <f t="shared" si="82"/>
        <v>0</v>
      </c>
      <c r="HG28" s="28">
        <f>SUMIFS('Entry Data'!$A:$A,'Entry Data'!$AB:$AB,Driver_Ach!$B28&amp;Driver_Ach!$HG$8&amp;Driver_Ach!$O$9&amp;Driver_Ach!$O$10)</f>
        <v>0</v>
      </c>
      <c r="HH28" s="19">
        <f>SUMIFS('Entry Data'!$S:$S,'Entry Data'!$AB:$AB,Driver_Ach!$B28&amp;Driver_Ach!$HG$8&amp;Driver_Ach!$O$9&amp;Driver_Ach!$O$10)</f>
        <v>0</v>
      </c>
      <c r="HI28" s="6">
        <f>SUMIFS('Entry Data'!$A:$A,'Entry Data'!$AB:$AB,Driver_Ach!$B28&amp;Driver_Ach!$HG$8&amp;Driver_Ach!$O$9&amp;Driver_Ach!$Q$10)</f>
        <v>0</v>
      </c>
      <c r="HJ28" s="19">
        <f>SUMIFS('Entry Data'!$S:$S,'Entry Data'!$AB:$AB,Driver_Ach!$B28&amp;Driver_Ach!$HG$8&amp;Driver_Ach!$O$9&amp;Driver_Ach!$Q$10)</f>
        <v>0</v>
      </c>
      <c r="HK28" s="6">
        <f>SUMIFS('Entry Data'!$A:$A,'Entry Data'!$AB:$AB,Driver_Ach!$B28&amp;Driver_Ach!$HG$8&amp;Driver_Ach!$S$9&amp;Driver_Ach!$S$10)</f>
        <v>0</v>
      </c>
      <c r="HL28" s="19">
        <f>SUMIFS('Entry Data'!$S:$S,'Entry Data'!$AB:$AB,Driver_Ach!$B28&amp;Driver_Ach!$HG$8&amp;Driver_Ach!$S$9&amp;Driver_Ach!$S$10)</f>
        <v>0</v>
      </c>
      <c r="HM28" s="6">
        <f>SUMIFS('Entry Data'!$A:$A,'Entry Data'!$AB:$AB,Driver_Ach!$B28&amp;Driver_Ach!$HG$8&amp;Driver_Ach!$S$9&amp;Driver_Ach!$U$10)</f>
        <v>0</v>
      </c>
      <c r="HN28" s="6">
        <f>SUMIFS('Entry Data'!$S:$S,'Entry Data'!$AB:$AB,Driver_Ach!$B28&amp;Driver_Ach!$HG$8&amp;Driver_Ach!$S$9&amp;Driver_Ach!$U$10)</f>
        <v>0</v>
      </c>
      <c r="HO28" s="32">
        <f t="shared" si="83"/>
        <v>0</v>
      </c>
      <c r="HP28" s="32">
        <f t="shared" si="84"/>
        <v>0</v>
      </c>
      <c r="HQ28" s="28">
        <f>SUMIFS('Entry Data'!$A:$A,'Entry Data'!$AB:$AB,Driver_Ach!$B28&amp;Driver_Ach!$HQ$8&amp;Driver_Ach!$O$9&amp;Driver_Ach!$O$10)</f>
        <v>0</v>
      </c>
      <c r="HR28" s="19">
        <f>SUMIFS('Entry Data'!$S:$S,'Entry Data'!$AB:$AB,Driver_Ach!$B28&amp;Driver_Ach!$HQ$8&amp;Driver_Ach!$O$9&amp;Driver_Ach!$O$10)</f>
        <v>0</v>
      </c>
      <c r="HS28" s="6">
        <f>SUMIFS('Entry Data'!$A:$A,'Entry Data'!$AB:$AB,Driver_Ach!$B28&amp;Driver_Ach!$HQ$8&amp;Driver_Ach!$O$9&amp;Driver_Ach!$Q$10)</f>
        <v>0</v>
      </c>
      <c r="HT28" s="19">
        <f>SUMIFS('Entry Data'!$S:$S,'Entry Data'!$AB:$AB,Driver_Ach!$B28&amp;Driver_Ach!$HQ$8&amp;Driver_Ach!$O$9&amp;Driver_Ach!$Q$10)</f>
        <v>0</v>
      </c>
      <c r="HU28" s="6">
        <f>SUMIFS('Entry Data'!$A:$A,'Entry Data'!$AB:$AB,Driver_Ach!$B28&amp;Driver_Ach!$HQ$8&amp;Driver_Ach!$S$9&amp;Driver_Ach!$S$10)</f>
        <v>0</v>
      </c>
      <c r="HV28" s="19">
        <f>SUMIFS('Entry Data'!$S:$S,'Entry Data'!$AB:$AB,Driver_Ach!$B28&amp;Driver_Ach!$HQ$8&amp;Driver_Ach!$S$9&amp;Driver_Ach!$S$10)</f>
        <v>0</v>
      </c>
      <c r="HW28" s="6">
        <f>SUMIFS('Entry Data'!$A:$A,'Entry Data'!$AB:$AB,Driver_Ach!$B28&amp;Driver_Ach!$HQ$8&amp;Driver_Ach!$S$9&amp;Driver_Ach!$U$10)</f>
        <v>0</v>
      </c>
      <c r="HX28" s="6">
        <f>SUMIFS('Entry Data'!$S:$S,'Entry Data'!$AB:$AB,Driver_Ach!$B28&amp;Driver_Ach!$HQ$8&amp;Driver_Ach!$S$9&amp;Driver_Ach!$U$10)</f>
        <v>0</v>
      </c>
      <c r="HY28" s="32">
        <f t="shared" si="85"/>
        <v>0</v>
      </c>
      <c r="HZ28" s="32">
        <f t="shared" si="86"/>
        <v>0</v>
      </c>
      <c r="IA28" s="28">
        <f>SUMIFS('Entry Data'!$A:$A,'Entry Data'!$AB:$AB,Driver_Ach!$B28&amp;Driver_Ach!$IA$8&amp;Driver_Ach!$O$9&amp;Driver_Ach!$O$10)</f>
        <v>0</v>
      </c>
      <c r="IB28" s="19">
        <f>SUMIFS('Entry Data'!$S:$S,'Entry Data'!$AB:$AB,Driver_Ach!$B28&amp;Driver_Ach!$IA$8&amp;Driver_Ach!$O$9&amp;Driver_Ach!$O$10)</f>
        <v>0</v>
      </c>
      <c r="IC28" s="6">
        <f>SUMIFS('Entry Data'!$A:$A,'Entry Data'!$AB:$AB,Driver_Ach!$B28&amp;Driver_Ach!$IA$8&amp;Driver_Ach!$O$9&amp;Driver_Ach!$Q$10)</f>
        <v>0</v>
      </c>
      <c r="ID28" s="19">
        <f>SUMIFS('Entry Data'!$S:$S,'Entry Data'!$AB:$AB,Driver_Ach!$B28&amp;Driver_Ach!$IA$8&amp;Driver_Ach!$O$9&amp;Driver_Ach!$Q$10)</f>
        <v>0</v>
      </c>
      <c r="IE28" s="6">
        <f>SUMIFS('Entry Data'!$A:$A,'Entry Data'!$AB:$AB,Driver_Ach!$B28&amp;Driver_Ach!$IA$8&amp;Driver_Ach!$S$9&amp;Driver_Ach!$S$10)</f>
        <v>0</v>
      </c>
      <c r="IF28" s="19">
        <f>SUMIFS('Entry Data'!$S:$S,'Entry Data'!$AB:$AB,Driver_Ach!$B28&amp;Driver_Ach!$IA$8&amp;Driver_Ach!$S$9&amp;Driver_Ach!$S$10)</f>
        <v>0</v>
      </c>
      <c r="IG28" s="6">
        <f>SUMIFS('Entry Data'!$A:$A,'Entry Data'!$AB:$AB,Driver_Ach!$B28&amp;Driver_Ach!$IA$8&amp;Driver_Ach!$S$9&amp;Driver_Ach!$U$10)</f>
        <v>0</v>
      </c>
      <c r="IH28" s="6">
        <f>SUMIFS('Entry Data'!$S:$S,'Entry Data'!$AB:$AB,Driver_Ach!$B28&amp;Driver_Ach!$IA$8&amp;Driver_Ach!$S$9&amp;Driver_Ach!$U$10)</f>
        <v>0</v>
      </c>
      <c r="II28" s="32">
        <f t="shared" si="87"/>
        <v>0</v>
      </c>
      <c r="IJ28" s="32">
        <f t="shared" si="88"/>
        <v>0</v>
      </c>
      <c r="IK28" s="28">
        <f>SUMIFS('Entry Data'!$A:$A,'Entry Data'!$AB:$AB,Driver_Ach!$B28&amp;Driver_Ach!$IK$8&amp;Driver_Ach!$O$9&amp;Driver_Ach!$O$10)</f>
        <v>0</v>
      </c>
      <c r="IL28" s="19">
        <f>SUMIFS('Entry Data'!$S:$S,'Entry Data'!$AB:$AB,Driver_Ach!$B28&amp;Driver_Ach!$IK$8&amp;Driver_Ach!$O$9&amp;Driver_Ach!$O$10)</f>
        <v>0</v>
      </c>
      <c r="IM28" s="6">
        <f>SUMIFS('Entry Data'!$A:$A,'Entry Data'!$AB:$AB,Driver_Ach!$B28&amp;Driver_Ach!$IK$8&amp;Driver_Ach!$O$9&amp;Driver_Ach!$Q$10)</f>
        <v>0</v>
      </c>
      <c r="IN28" s="19">
        <f>SUMIFS('Entry Data'!$S:$S,'Entry Data'!$AB:$AB,Driver_Ach!$B28&amp;Driver_Ach!$IK$8&amp;Driver_Ach!$O$9&amp;Driver_Ach!$Q$10)</f>
        <v>0</v>
      </c>
      <c r="IO28" s="6">
        <f>SUMIFS('Entry Data'!$A:$A,'Entry Data'!$AB:$AB,Driver_Ach!$B28&amp;Driver_Ach!$IK$8&amp;Driver_Ach!$S$9&amp;Driver_Ach!$S$10)</f>
        <v>0</v>
      </c>
      <c r="IP28" s="19">
        <f>SUMIFS('Entry Data'!$S:$S,'Entry Data'!$AB:$AB,Driver_Ach!$B28&amp;Driver_Ach!$IK$8&amp;Driver_Ach!$S$9&amp;Driver_Ach!$S$10)</f>
        <v>0</v>
      </c>
      <c r="IQ28" s="6">
        <f>SUMIFS('Entry Data'!$A:$A,'Entry Data'!$AB:$AB,Driver_Ach!$B28&amp;Driver_Ach!$IK$8&amp;Driver_Ach!$S$9&amp;Driver_Ach!$U$10)</f>
        <v>0</v>
      </c>
      <c r="IR28" s="6">
        <f>SUMIFS('Entry Data'!$S:$S,'Entry Data'!$AB:$AB,Driver_Ach!$B28&amp;Driver_Ach!$IK$8&amp;Driver_Ach!$S$9&amp;Driver_Ach!$U$10)</f>
        <v>0</v>
      </c>
      <c r="IS28" s="32">
        <f t="shared" si="89"/>
        <v>0</v>
      </c>
      <c r="IT28" s="32">
        <f t="shared" si="90"/>
        <v>0</v>
      </c>
      <c r="IU28" s="28">
        <f>SUMIFS('Entry Data'!$A:$A,'Entry Data'!$AB:$AB,Driver_Ach!$B28&amp;Driver_Ach!$IU$8&amp;Driver_Ach!$O$9&amp;Driver_Ach!$O$10)</f>
        <v>0</v>
      </c>
      <c r="IV28" s="19">
        <f>SUMIFS('Entry Data'!$S:$S,'Entry Data'!$AB:$AB,Driver_Ach!$B28&amp;Driver_Ach!$IU$8&amp;Driver_Ach!$O$9&amp;Driver_Ach!$O$10)</f>
        <v>0</v>
      </c>
      <c r="IW28" s="6">
        <f>SUMIFS('Entry Data'!$A:$A,'Entry Data'!$AB:$AB,Driver_Ach!$B28&amp;Driver_Ach!$IU$8&amp;Driver_Ach!$O$9&amp;Driver_Ach!$Q$10)</f>
        <v>0</v>
      </c>
      <c r="IX28" s="19">
        <f>SUMIFS('Entry Data'!$S:$S,'Entry Data'!$AB:$AB,Driver_Ach!$B28&amp;Driver_Ach!$IU$8&amp;Driver_Ach!$O$9&amp;Driver_Ach!$Q$10)</f>
        <v>0</v>
      </c>
      <c r="IY28" s="6">
        <f>SUMIFS('Entry Data'!$A:$A,'Entry Data'!$AB:$AB,Driver_Ach!$B28&amp;Driver_Ach!$IU$8&amp;Driver_Ach!$S$9&amp;Driver_Ach!$S$10)</f>
        <v>0</v>
      </c>
      <c r="IZ28" s="19">
        <f>SUMIFS('Entry Data'!$S:$S,'Entry Data'!$AB:$AB,Driver_Ach!$B28&amp;Driver_Ach!$IU$8&amp;Driver_Ach!$S$9&amp;Driver_Ach!$S$10)</f>
        <v>0</v>
      </c>
      <c r="JA28" s="6">
        <f>SUMIFS('Entry Data'!$A:$A,'Entry Data'!$AB:$AB,Driver_Ach!$B28&amp;Driver_Ach!$IU$8&amp;Driver_Ach!$S$9&amp;Driver_Ach!$U$10)</f>
        <v>0</v>
      </c>
      <c r="JB28" s="6">
        <f>SUMIFS('Entry Data'!$S:$S,'Entry Data'!$AB:$AB,Driver_Ach!$B28&amp;Driver_Ach!$IU$8&amp;Driver_Ach!$S$9&amp;Driver_Ach!$U$10)</f>
        <v>0</v>
      </c>
      <c r="JC28" s="32">
        <f t="shared" si="91"/>
        <v>0</v>
      </c>
      <c r="JD28" s="32">
        <f t="shared" si="92"/>
        <v>0</v>
      </c>
      <c r="JE28" s="28">
        <f>SUMIFS('Entry Data'!$A:$A,'Entry Data'!$AB:$AB,Driver_Ach!$B28&amp;Driver_Ach!$JE$8&amp;Driver_Ach!$O$9&amp;Driver_Ach!$O$10)</f>
        <v>0</v>
      </c>
      <c r="JF28" s="19">
        <f>SUMIFS('Entry Data'!$S:$S,'Entry Data'!$AB:$AB,Driver_Ach!$B28&amp;Driver_Ach!$JE$8&amp;Driver_Ach!$O$9&amp;Driver_Ach!$O$10)</f>
        <v>0</v>
      </c>
      <c r="JG28" s="6">
        <f>SUMIFS('Entry Data'!$A:$A,'Entry Data'!$AB:$AB,Driver_Ach!$B28&amp;Driver_Ach!$JE$8&amp;Driver_Ach!$O$9&amp;Driver_Ach!$Q$10)</f>
        <v>0</v>
      </c>
      <c r="JH28" s="19">
        <f>SUMIFS('Entry Data'!$S:$S,'Entry Data'!$AB:$AB,Driver_Ach!$B28&amp;Driver_Ach!$JE$8&amp;Driver_Ach!$O$9&amp;Driver_Ach!$Q$10)</f>
        <v>0</v>
      </c>
      <c r="JI28" s="6">
        <f>SUMIFS('Entry Data'!$A:$A,'Entry Data'!$AB:$AB,Driver_Ach!$B28&amp;Driver_Ach!$JE$8&amp;Driver_Ach!$S$9&amp;Driver_Ach!$S$10)</f>
        <v>0</v>
      </c>
      <c r="JJ28" s="19">
        <f>SUMIFS('Entry Data'!$S:$S,'Entry Data'!$AB:$AB,Driver_Ach!$B28&amp;Driver_Ach!$JE$8&amp;Driver_Ach!$S$9&amp;Driver_Ach!$S$10)</f>
        <v>0</v>
      </c>
      <c r="JK28" s="6">
        <f>SUMIFS('Entry Data'!$A:$A,'Entry Data'!$AB:$AB,Driver_Ach!$B28&amp;Driver_Ach!$JE$8&amp;Driver_Ach!$S$9&amp;Driver_Ach!$U$10)</f>
        <v>0</v>
      </c>
      <c r="JL28" s="6">
        <f>SUMIFS('Entry Data'!$S:$S,'Entry Data'!$AB:$AB,Driver_Ach!$B28&amp;Driver_Ach!$JE$8&amp;Driver_Ach!$S$9&amp;Driver_Ach!$U$10)</f>
        <v>0</v>
      </c>
      <c r="JM28" s="32">
        <f t="shared" si="93"/>
        <v>0</v>
      </c>
      <c r="JN28" s="32">
        <f t="shared" si="94"/>
        <v>0</v>
      </c>
      <c r="JO28" s="28">
        <f>SUMIFS('Entry Data'!$A:$A,'Entry Data'!$AB:$AB,Driver_Ach!$B28&amp;Driver_Ach!$JO$8&amp;Driver_Ach!$O$9&amp;Driver_Ach!$O$10)</f>
        <v>0</v>
      </c>
      <c r="JP28" s="19">
        <f>SUMIFS('Entry Data'!$S:$S,'Entry Data'!$AB:$AB,Driver_Ach!$B28&amp;Driver_Ach!$JO$8&amp;Driver_Ach!$O$9&amp;Driver_Ach!$O$10)</f>
        <v>0</v>
      </c>
      <c r="JQ28" s="6">
        <f>SUMIFS('Entry Data'!$A:$A,'Entry Data'!$AB:$AB,Driver_Ach!$B28&amp;Driver_Ach!$JO$8&amp;Driver_Ach!$O$9&amp;Driver_Ach!$Q$10)</f>
        <v>0</v>
      </c>
      <c r="JR28" s="19">
        <f>SUMIFS('Entry Data'!$S:$S,'Entry Data'!$AB:$AB,Driver_Ach!$B28&amp;Driver_Ach!$JO$8&amp;Driver_Ach!$O$9&amp;Driver_Ach!$Q$10)</f>
        <v>0</v>
      </c>
      <c r="JS28" s="6">
        <f>SUMIFS('Entry Data'!$A:$A,'Entry Data'!$AB:$AB,Driver_Ach!$B28&amp;Driver_Ach!$JO$8&amp;Driver_Ach!$S$9&amp;Driver_Ach!$S$10)</f>
        <v>0</v>
      </c>
      <c r="JT28" s="19">
        <f>SUMIFS('Entry Data'!$S:$S,'Entry Data'!$AB:$AB,Driver_Ach!$B28&amp;Driver_Ach!$JO$8&amp;Driver_Ach!$S$9&amp;Driver_Ach!$S$10)</f>
        <v>0</v>
      </c>
      <c r="JU28" s="6">
        <f>SUMIFS('Entry Data'!$A:$A,'Entry Data'!$AB:$AB,Driver_Ach!$B28&amp;Driver_Ach!$JO$8&amp;Driver_Ach!$S$9&amp;Driver_Ach!$U$10)</f>
        <v>0</v>
      </c>
      <c r="JV28" s="6">
        <f>SUMIFS('Entry Data'!$S:$S,'Entry Data'!$AB:$AB,Driver_Ach!$B28&amp;Driver_Ach!$JO$8&amp;Driver_Ach!$S$9&amp;Driver_Ach!$U$10)</f>
        <v>0</v>
      </c>
      <c r="JW28" s="32">
        <f t="shared" si="95"/>
        <v>0</v>
      </c>
      <c r="JX28" s="32">
        <f t="shared" si="96"/>
        <v>0</v>
      </c>
      <c r="JY28" s="28">
        <f>SUMIFS('Entry Data'!$A:$A,'Entry Data'!$AB:$AB,Driver_Ach!$B28&amp;Driver_Ach!$JY$8&amp;Driver_Ach!$O$9&amp;Driver_Ach!$O$10)</f>
        <v>0</v>
      </c>
      <c r="JZ28" s="19">
        <f>SUMIFS('Entry Data'!$S:$S,'Entry Data'!$AB:$AB,Driver_Ach!$B28&amp;Driver_Ach!$JY$8&amp;Driver_Ach!$O$9&amp;Driver_Ach!$O$10)</f>
        <v>0</v>
      </c>
      <c r="KA28" s="6">
        <f>SUMIFS('Entry Data'!$A:$A,'Entry Data'!$AB:$AB,Driver_Ach!$B28&amp;Driver_Ach!$JY$8&amp;Driver_Ach!$O$9&amp;Driver_Ach!$Q$10)</f>
        <v>0</v>
      </c>
      <c r="KB28" s="19">
        <f>SUMIFS('Entry Data'!$S:$S,'Entry Data'!$AB:$AB,Driver_Ach!$B28&amp;Driver_Ach!$JY$8&amp;Driver_Ach!$O$9&amp;Driver_Ach!$Q$10)</f>
        <v>0</v>
      </c>
      <c r="KC28" s="6">
        <f>SUMIFS('Entry Data'!$A:$A,'Entry Data'!$AB:$AB,Driver_Ach!$B28&amp;Driver_Ach!$JY$8&amp;Driver_Ach!$S$9&amp;Driver_Ach!$S$10)</f>
        <v>0</v>
      </c>
      <c r="KD28" s="19">
        <f>SUMIFS('Entry Data'!$S:$S,'Entry Data'!$AB:$AB,Driver_Ach!$B28&amp;Driver_Ach!$JY$8&amp;Driver_Ach!$S$9&amp;Driver_Ach!$S$10)</f>
        <v>0</v>
      </c>
      <c r="KE28" s="6">
        <f>SUMIFS('Entry Data'!$A:$A,'Entry Data'!$AB:$AB,Driver_Ach!$B28&amp;Driver_Ach!$JY$8&amp;Driver_Ach!$S$9&amp;Driver_Ach!$U$10)</f>
        <v>0</v>
      </c>
      <c r="KF28" s="6">
        <f>SUMIFS('Entry Data'!$S:$S,'Entry Data'!$AB:$AB,Driver_Ach!$B28&amp;Driver_Ach!$JY$8&amp;Driver_Ach!$S$9&amp;Driver_Ach!$U$10)</f>
        <v>0</v>
      </c>
      <c r="KG28" s="32">
        <f t="shared" si="97"/>
        <v>0</v>
      </c>
      <c r="KH28" s="32">
        <f t="shared" si="98"/>
        <v>0</v>
      </c>
      <c r="KI28" s="28">
        <f>SUMIFS('Entry Data'!$A:$A,'Entry Data'!$AB:$AB,Driver_Ach!$B28&amp;Driver_Ach!$KI$8&amp;Driver_Ach!$O$9&amp;Driver_Ach!$O$10)</f>
        <v>0</v>
      </c>
      <c r="KJ28" s="19">
        <f>SUMIFS('Entry Data'!$S:$S,'Entry Data'!$AB:$AB,Driver_Ach!$B28&amp;Driver_Ach!$KI$8&amp;Driver_Ach!$O$9&amp;Driver_Ach!$O$10)</f>
        <v>0</v>
      </c>
      <c r="KK28" s="6">
        <f>SUMIFS('Entry Data'!$A:$A,'Entry Data'!$AB:$AB,Driver_Ach!$B28&amp;Driver_Ach!$KI$8&amp;Driver_Ach!$O$9&amp;Driver_Ach!$Q$10)</f>
        <v>0</v>
      </c>
      <c r="KL28" s="19">
        <f>SUMIFS('Entry Data'!$S:$S,'Entry Data'!$AB:$AB,Driver_Ach!$B28&amp;Driver_Ach!$KI$8&amp;Driver_Ach!$O$9&amp;Driver_Ach!$Q$10)</f>
        <v>0</v>
      </c>
      <c r="KM28" s="6">
        <f>SUMIFS('Entry Data'!$A:$A,'Entry Data'!$AB:$AB,Driver_Ach!$B28&amp;Driver_Ach!$KI$8&amp;Driver_Ach!$S$9&amp;Driver_Ach!$S$10)</f>
        <v>0</v>
      </c>
      <c r="KN28" s="19">
        <f>SUMIFS('Entry Data'!$S:$S,'Entry Data'!$AB:$AB,Driver_Ach!$B28&amp;Driver_Ach!$KI$8&amp;Driver_Ach!$S$9&amp;Driver_Ach!$S$10)</f>
        <v>0</v>
      </c>
      <c r="KO28" s="6">
        <f>SUMIFS('Entry Data'!$A:$A,'Entry Data'!$AB:$AB,Driver_Ach!$B28&amp;Driver_Ach!$KI$8&amp;Driver_Ach!$S$9&amp;Driver_Ach!$U$10)</f>
        <v>0</v>
      </c>
      <c r="KP28" s="6">
        <f>SUMIFS('Entry Data'!$S:$S,'Entry Data'!$AB:$AB,Driver_Ach!$B28&amp;Driver_Ach!$KI$8&amp;Driver_Ach!$S$9&amp;Driver_Ach!$U$10)</f>
        <v>0</v>
      </c>
      <c r="KQ28" s="32">
        <f t="shared" si="99"/>
        <v>0</v>
      </c>
      <c r="KR28" s="32">
        <f t="shared" si="100"/>
        <v>0</v>
      </c>
      <c r="KS28" s="28">
        <f>SUMIFS('Entry Data'!$A:$A,'Entry Data'!$AB:$AB,Driver_Ach!$B28&amp;Driver_Ach!$KS$8&amp;Driver_Ach!$O$9&amp;Driver_Ach!$O$10)</f>
        <v>0</v>
      </c>
      <c r="KT28" s="19">
        <f>SUMIFS('Entry Data'!$S:$S,'Entry Data'!$AB:$AB,Driver_Ach!$B28&amp;Driver_Ach!$KS$8&amp;Driver_Ach!$O$9&amp;Driver_Ach!$O$10)</f>
        <v>0</v>
      </c>
      <c r="KU28" s="6">
        <f>SUMIFS('Entry Data'!$A:$A,'Entry Data'!$AB:$AB,Driver_Ach!$B28&amp;Driver_Ach!$KS$8&amp;Driver_Ach!$O$9&amp;Driver_Ach!$Q$10)</f>
        <v>0</v>
      </c>
      <c r="KV28" s="19">
        <f>SUMIFS('Entry Data'!$S:$S,'Entry Data'!$AB:$AB,Driver_Ach!$B28&amp;Driver_Ach!$KS$8&amp;Driver_Ach!$O$9&amp;Driver_Ach!$Q$10)</f>
        <v>0</v>
      </c>
      <c r="KW28" s="6">
        <f>SUMIFS('Entry Data'!$A:$A,'Entry Data'!$AB:$AB,Driver_Ach!$B28&amp;Driver_Ach!$KS$8&amp;Driver_Ach!$S$9&amp;Driver_Ach!$S$10)</f>
        <v>0</v>
      </c>
      <c r="KX28" s="19">
        <f>SUMIFS('Entry Data'!$S:$S,'Entry Data'!$AB:$AB,Driver_Ach!$B28&amp;Driver_Ach!$KS$8&amp;Driver_Ach!$S$9&amp;Driver_Ach!$S$10)</f>
        <v>0</v>
      </c>
      <c r="KY28" s="6">
        <f>SUMIFS('Entry Data'!$A:$A,'Entry Data'!$AB:$AB,Driver_Ach!$B28&amp;Driver_Ach!$KS$8&amp;Driver_Ach!$S$9&amp;Driver_Ach!$U$10)</f>
        <v>0</v>
      </c>
      <c r="KZ28" s="6">
        <f>SUMIFS('Entry Data'!$S:$S,'Entry Data'!$AB:$AB,Driver_Ach!$B28&amp;Driver_Ach!$KS$8&amp;Driver_Ach!$S$9&amp;Driver_Ach!$U$10)</f>
        <v>0</v>
      </c>
      <c r="LA28" s="32">
        <f t="shared" si="101"/>
        <v>0</v>
      </c>
      <c r="LB28" s="32">
        <f t="shared" si="102"/>
        <v>0</v>
      </c>
      <c r="LC28" s="28">
        <f>SUMIFS('Entry Data'!$A:$A,'Entry Data'!$AB:$AB,Driver_Ach!$B28&amp;Driver_Ach!$LC$8&amp;Driver_Ach!$O$9&amp;Driver_Ach!$O$10)</f>
        <v>0</v>
      </c>
      <c r="LD28" s="19">
        <f>SUMIFS('Entry Data'!$S:$S,'Entry Data'!$AB:$AB,Driver_Ach!$B28&amp;Driver_Ach!$LC$8&amp;Driver_Ach!$O$9&amp;Driver_Ach!$O$10)</f>
        <v>0</v>
      </c>
      <c r="LE28" s="6">
        <f>SUMIFS('Entry Data'!$A:$A,'Entry Data'!$AB:$AB,Driver_Ach!$B28&amp;Driver_Ach!$LC$8&amp;Driver_Ach!$O$9&amp;Driver_Ach!$Q$10)</f>
        <v>0</v>
      </c>
      <c r="LF28" s="19">
        <f>SUMIFS('Entry Data'!$S:$S,'Entry Data'!$AB:$AB,Driver_Ach!$B28&amp;Driver_Ach!$LC$8&amp;Driver_Ach!$O$9&amp;Driver_Ach!$Q$10)</f>
        <v>0</v>
      </c>
      <c r="LG28" s="6">
        <f>SUMIFS('Entry Data'!$A:$A,'Entry Data'!$AB:$AB,Driver_Ach!$B28&amp;Driver_Ach!$LC$8&amp;Driver_Ach!$S$9&amp;Driver_Ach!$S$10)</f>
        <v>0</v>
      </c>
      <c r="LH28" s="19">
        <f>SUMIFS('Entry Data'!$S:$S,'Entry Data'!$AB:$AB,Driver_Ach!$B28&amp;Driver_Ach!$LC$8&amp;Driver_Ach!$S$9&amp;Driver_Ach!$S$10)</f>
        <v>0</v>
      </c>
      <c r="LI28" s="6">
        <f>SUMIFS('Entry Data'!$A:$A,'Entry Data'!$AB:$AB,Driver_Ach!$B28&amp;Driver_Ach!$LC$8&amp;Driver_Ach!$S$9&amp;Driver_Ach!$U$10)</f>
        <v>0</v>
      </c>
      <c r="LJ28" s="6">
        <f>SUMIFS('Entry Data'!$S:$S,'Entry Data'!$AB:$AB,Driver_Ach!$B28&amp;Driver_Ach!$LC$8&amp;Driver_Ach!$S$9&amp;Driver_Ach!$U$10)</f>
        <v>0</v>
      </c>
      <c r="LK28" s="32">
        <f t="shared" si="103"/>
        <v>0</v>
      </c>
      <c r="LL28" s="32">
        <f t="shared" si="104"/>
        <v>0</v>
      </c>
    </row>
    <row r="29" spans="1:324" x14ac:dyDescent="0.2">
      <c r="A29" s="3">
        <v>18</v>
      </c>
      <c r="B29" s="31" t="s">
        <v>206</v>
      </c>
      <c r="C29" s="3"/>
      <c r="D29" s="6">
        <f t="shared" si="33"/>
        <v>0</v>
      </c>
      <c r="E29" s="6">
        <f t="shared" si="34"/>
        <v>0</v>
      </c>
      <c r="F29" s="6">
        <f t="shared" si="35"/>
        <v>0</v>
      </c>
      <c r="G29" s="6">
        <f t="shared" si="36"/>
        <v>0</v>
      </c>
      <c r="H29" s="6">
        <f t="shared" si="37"/>
        <v>0</v>
      </c>
      <c r="I29" s="19">
        <f t="shared" si="38"/>
        <v>0</v>
      </c>
      <c r="J29" s="6">
        <f t="shared" si="39"/>
        <v>0</v>
      </c>
      <c r="K29" s="19">
        <f t="shared" si="40"/>
        <v>0</v>
      </c>
      <c r="L29" s="6">
        <f t="shared" si="41"/>
        <v>0</v>
      </c>
      <c r="M29" s="19">
        <f t="shared" si="42"/>
        <v>0</v>
      </c>
      <c r="N29" s="15"/>
      <c r="O29" s="6">
        <f>SUMIFS('Entry Data'!$A:$A,'Entry Data'!$AB:$AB,Driver_Ach!$B29&amp;Driver_Ach!$O$8&amp;Driver_Ach!$O$9&amp;Driver_Ach!$O$10)</f>
        <v>0</v>
      </c>
      <c r="P29" s="19">
        <f>SUMIFS('Entry Data'!$S:$S,'Entry Data'!$AB:$AB,Driver_Ach!$B29&amp;Driver_Ach!$O$8&amp;Driver_Ach!$O$9&amp;Driver_Ach!$O$10)</f>
        <v>0</v>
      </c>
      <c r="Q29" s="6">
        <f>SUMIFS('Entry Data'!$A:$A,'Entry Data'!$AB:$AB,Driver_Ach!$B29&amp;Driver_Ach!$O$8&amp;Driver_Ach!$O$9&amp;Driver_Ach!$Q$10)</f>
        <v>0</v>
      </c>
      <c r="R29" s="19">
        <f>SUMIFS('Entry Data'!$S:$S,'Entry Data'!$AB:$AB,Driver_Ach!$B29&amp;Driver_Ach!$O$8&amp;Driver_Ach!$O$9&amp;Driver_Ach!$Q$10)</f>
        <v>0</v>
      </c>
      <c r="S29" s="6">
        <f>SUMIFS('Entry Data'!$A:$A,'Entry Data'!$AB:$AB,Driver_Ach!$B29&amp;Driver_Ach!$O$8&amp;Driver_Ach!$S$9&amp;Driver_Ach!$S$10)</f>
        <v>0</v>
      </c>
      <c r="T29" s="19">
        <f>SUMIFS('Entry Data'!$S:$S,'Entry Data'!$AB:$AB,Driver_Ach!$B29&amp;Driver_Ach!$O$8&amp;Driver_Ach!$S$9&amp;Driver_Ach!$S$10)</f>
        <v>0</v>
      </c>
      <c r="U29" s="6">
        <f>SUMIFS('Entry Data'!$A:$A,'Entry Data'!$AB:$AB,Driver_Ach!$B29&amp;Driver_Ach!$O$8&amp;Driver_Ach!$S$9&amp;Driver_Ach!$U$10)</f>
        <v>0</v>
      </c>
      <c r="V29" s="6">
        <f>SUMIFS('Entry Data'!$S:$S,'Entry Data'!$AB:$AB,Driver_Ach!$B29&amp;Driver_Ach!$O$8&amp;Driver_Ach!$S$9&amp;Driver_Ach!$U$10)</f>
        <v>0</v>
      </c>
      <c r="W29" s="32">
        <f t="shared" si="43"/>
        <v>0</v>
      </c>
      <c r="X29" s="33">
        <f t="shared" si="44"/>
        <v>0</v>
      </c>
      <c r="Y29" s="28">
        <f>SUMIFS('Entry Data'!$A:$A,'Entry Data'!$AB:$AB,Driver_Ach!$B29&amp;Driver_Ach!$Y$8&amp;Driver_Ach!$O$9&amp;Driver_Ach!$O$10)</f>
        <v>0</v>
      </c>
      <c r="Z29" s="19">
        <f>SUMIFS('Entry Data'!$S:$S,'Entry Data'!$AB:$AB,Driver_Ach!$B29&amp;Driver_Ach!$Y$8&amp;Driver_Ach!$O$9&amp;Driver_Ach!$O$10)</f>
        <v>0</v>
      </c>
      <c r="AA29" s="6">
        <f>SUMIFS('Entry Data'!$A:$A,'Entry Data'!$AB:$AB,Driver_Ach!$B29&amp;Driver_Ach!$Y$8&amp;Driver_Ach!$O$9&amp;Driver_Ach!$Q$10)</f>
        <v>0</v>
      </c>
      <c r="AB29" s="19">
        <f>SUMIFS('Entry Data'!$S:$S,'Entry Data'!$AB:$AB,Driver_Ach!$B29&amp;Driver_Ach!$Y$8&amp;Driver_Ach!$O$9&amp;Driver_Ach!$Q$10)</f>
        <v>0</v>
      </c>
      <c r="AC29" s="6">
        <f>SUMIFS('Entry Data'!$A:$A,'Entry Data'!$AB:$AB,Driver_Ach!$B29&amp;Driver_Ach!$Y$8&amp;Driver_Ach!$S$9&amp;Driver_Ach!$S$10)</f>
        <v>0</v>
      </c>
      <c r="AD29" s="19">
        <f>SUMIFS('Entry Data'!$S:$S,'Entry Data'!$AB:$AB,Driver_Ach!$B29&amp;Driver_Ach!$Y$8&amp;Driver_Ach!$S$9&amp;Driver_Ach!$S$10)</f>
        <v>0</v>
      </c>
      <c r="AE29" s="6">
        <f>SUMIFS('Entry Data'!$A:$A,'Entry Data'!$AB:$AB,Driver_Ach!$B29&amp;Driver_Ach!$Y$8&amp;Driver_Ach!$S$9&amp;Driver_Ach!$U$10)</f>
        <v>0</v>
      </c>
      <c r="AF29" s="6">
        <f>SUMIFS('Entry Data'!$S:$S,'Entry Data'!$AB:$AB,Driver_Ach!$B29&amp;Driver_Ach!$Y$8&amp;Driver_Ach!$S$9&amp;Driver_Ach!$U$10)</f>
        <v>0</v>
      </c>
      <c r="AG29" s="32">
        <f t="shared" si="45"/>
        <v>0</v>
      </c>
      <c r="AH29" s="32">
        <f t="shared" si="46"/>
        <v>0</v>
      </c>
      <c r="AI29" s="28">
        <f>SUMIFS('Entry Data'!$A:$A,'Entry Data'!$AB:$AB,Driver_Ach!$B29&amp;Driver_Ach!$AI$8&amp;Driver_Ach!$O$9&amp;Driver_Ach!$O$10)</f>
        <v>0</v>
      </c>
      <c r="AJ29" s="19">
        <f>SUMIFS('Entry Data'!$S:$S,'Entry Data'!$AB:$AB,Driver_Ach!$B29&amp;Driver_Ach!$AI$8&amp;Driver_Ach!$O$9&amp;Driver_Ach!$O$10)</f>
        <v>0</v>
      </c>
      <c r="AK29" s="6">
        <f>SUMIFS('Entry Data'!$A:$A,'Entry Data'!$AB:$AB,Driver_Ach!$B29&amp;Driver_Ach!$AI$8&amp;Driver_Ach!$O$9&amp;Driver_Ach!$Q$10)</f>
        <v>0</v>
      </c>
      <c r="AL29" s="19">
        <f>SUMIFS('Entry Data'!$S:$S,'Entry Data'!$AB:$AB,Driver_Ach!$B29&amp;Driver_Ach!$AI$8&amp;Driver_Ach!$O$9&amp;Driver_Ach!$Q$10)</f>
        <v>0</v>
      </c>
      <c r="AM29" s="6">
        <f>SUMIFS('Entry Data'!$A:$A,'Entry Data'!$AB:$AB,Driver_Ach!$B29&amp;Driver_Ach!$AI$8&amp;Driver_Ach!$S$9&amp;Driver_Ach!$S$10)</f>
        <v>0</v>
      </c>
      <c r="AN29" s="19">
        <f>SUMIFS('Entry Data'!$S:$S,'Entry Data'!$AB:$AB,Driver_Ach!$B29&amp;Driver_Ach!$AI$8&amp;Driver_Ach!$S$9&amp;Driver_Ach!$S$10)</f>
        <v>0</v>
      </c>
      <c r="AO29" s="6">
        <f>SUMIFS('Entry Data'!$A:$A,'Entry Data'!$AB:$AB,Driver_Ach!$B29&amp;Driver_Ach!$AI$8&amp;Driver_Ach!$S$9&amp;Driver_Ach!$U$10)</f>
        <v>0</v>
      </c>
      <c r="AP29" s="19">
        <f>SUMIFS('Entry Data'!$S:$S,'Entry Data'!$AB:$AB,Driver_Ach!$B29&amp;Driver_Ach!$AI$8&amp;Driver_Ach!$S$9&amp;Driver_Ach!$U$10)</f>
        <v>0</v>
      </c>
      <c r="AQ29" s="32">
        <f t="shared" si="47"/>
        <v>0</v>
      </c>
      <c r="AR29" s="32">
        <f t="shared" si="48"/>
        <v>0</v>
      </c>
      <c r="AS29" s="28">
        <f>SUMIFS('Entry Data'!$A:$A,'Entry Data'!$AB:$AB,Driver_Ach!$B29&amp;Driver_Ach!$AS$8&amp;Driver_Ach!$O$9&amp;Driver_Ach!$O$10)</f>
        <v>0</v>
      </c>
      <c r="AT29" s="19">
        <f>SUMIFS('Entry Data'!$S:$S,'Entry Data'!$AB:$AB,Driver_Ach!$B29&amp;Driver_Ach!$AS$8&amp;Driver_Ach!$O$9&amp;Driver_Ach!$O$10)</f>
        <v>0</v>
      </c>
      <c r="AU29" s="6">
        <f>SUMIFS('Entry Data'!$A:$A,'Entry Data'!$AB:$AB,Driver_Ach!$B29&amp;Driver_Ach!$AS$8&amp;Driver_Ach!$O$9&amp;Driver_Ach!$Q$10)</f>
        <v>0</v>
      </c>
      <c r="AV29" s="19">
        <f>SUMIFS('Entry Data'!$S:$S,'Entry Data'!$AB:$AB,Driver_Ach!$B29&amp;Driver_Ach!$AS$8&amp;Driver_Ach!$O$9&amp;Driver_Ach!$Q$10)</f>
        <v>0</v>
      </c>
      <c r="AW29" s="6">
        <f>SUMIFS('Entry Data'!$A:$A,'Entry Data'!$AB:$AB,Driver_Ach!$B29&amp;Driver_Ach!$AS$8&amp;Driver_Ach!$S$9&amp;Driver_Ach!$S$10)</f>
        <v>0</v>
      </c>
      <c r="AX29" s="19">
        <f>SUMIFS('Entry Data'!$S:$S,'Entry Data'!$AB:$AB,Driver_Ach!$B29&amp;Driver_Ach!$AS$8&amp;Driver_Ach!$S$9&amp;Driver_Ach!$S$10)</f>
        <v>0</v>
      </c>
      <c r="AY29" s="6">
        <f>SUMIFS('Entry Data'!$A:$A,'Entry Data'!$AB:$AB,Driver_Ach!$B29&amp;Driver_Ach!$AS$8&amp;Driver_Ach!$S$9&amp;Driver_Ach!$U$10)</f>
        <v>0</v>
      </c>
      <c r="AZ29" s="6">
        <f>SUMIFS('Entry Data'!$S:$S,'Entry Data'!$AB:$AB,Driver_Ach!$B29&amp;Driver_Ach!$AS$8&amp;Driver_Ach!$S$9&amp;Driver_Ach!$U$10)</f>
        <v>0</v>
      </c>
      <c r="BA29" s="32">
        <f t="shared" si="49"/>
        <v>0</v>
      </c>
      <c r="BB29" s="32">
        <f t="shared" si="50"/>
        <v>0</v>
      </c>
      <c r="BC29" s="28">
        <f>SUMIFS('Entry Data'!$A:$A,'Entry Data'!$AB:$AB,Driver_Ach!$B29&amp;Driver_Ach!$BC$8&amp;Driver_Ach!$O$9&amp;Driver_Ach!$O$10)</f>
        <v>0</v>
      </c>
      <c r="BD29" s="19">
        <f>SUMIFS('Entry Data'!$S:$S,'Entry Data'!$AB:$AB,Driver_Ach!$B29&amp;Driver_Ach!$BC$8&amp;Driver_Ach!$O$9&amp;Driver_Ach!$O$10)</f>
        <v>0</v>
      </c>
      <c r="BE29" s="6">
        <f>SUMIFS('Entry Data'!$A:$A,'Entry Data'!$AB:$AB,Driver_Ach!$B29&amp;Driver_Ach!$BC$8&amp;Driver_Ach!$O$9&amp;Driver_Ach!$Q$10)</f>
        <v>0</v>
      </c>
      <c r="BF29" s="19">
        <f>SUMIFS('Entry Data'!$S:$S,'Entry Data'!$AB:$AB,Driver_Ach!$B29&amp;Driver_Ach!$BC$8&amp;Driver_Ach!$O$9&amp;Driver_Ach!$Q$10)</f>
        <v>0</v>
      </c>
      <c r="BG29" s="6">
        <f>SUMIFS('Entry Data'!$A:$A,'Entry Data'!$AB:$AB,Driver_Ach!$B29&amp;Driver_Ach!$BC$8&amp;Driver_Ach!$S$9&amp;Driver_Ach!$S$10)</f>
        <v>0</v>
      </c>
      <c r="BH29" s="19">
        <f>SUMIFS('Entry Data'!$S:$S,'Entry Data'!$AB:$AB,Driver_Ach!$B29&amp;Driver_Ach!$BC$8&amp;Driver_Ach!$S$9&amp;Driver_Ach!$S$10)</f>
        <v>0</v>
      </c>
      <c r="BI29" s="6">
        <f>SUMIFS('Entry Data'!$A:$A,'Entry Data'!$AB:$AB,Driver_Ach!$B29&amp;Driver_Ach!$BC$8&amp;Driver_Ach!$S$9&amp;Driver_Ach!$U$10)</f>
        <v>0</v>
      </c>
      <c r="BJ29" s="6">
        <f>SUMIFS('Entry Data'!$S:$S,'Entry Data'!$AB:$AB,Driver_Ach!$B29&amp;Driver_Ach!$BC$8&amp;Driver_Ach!$S$9&amp;Driver_Ach!$U$10)</f>
        <v>0</v>
      </c>
      <c r="BK29" s="32">
        <f t="shared" si="51"/>
        <v>0</v>
      </c>
      <c r="BL29" s="32">
        <f t="shared" si="52"/>
        <v>0</v>
      </c>
      <c r="BM29" s="28">
        <f>SUMIFS('Entry Data'!$A:$A,'Entry Data'!$AB:$AB,Driver_Ach!$B29&amp;Driver_Ach!$BM$8&amp;Driver_Ach!$O$9&amp;Driver_Ach!$O$10)</f>
        <v>0</v>
      </c>
      <c r="BN29" s="19">
        <f>SUMIFS('Entry Data'!$S:$S,'Entry Data'!$AB:$AB,Driver_Ach!$B29&amp;Driver_Ach!$BM$8&amp;Driver_Ach!$O$9&amp;Driver_Ach!$O$10)</f>
        <v>0</v>
      </c>
      <c r="BO29" s="6">
        <f>SUMIFS('Entry Data'!$A:$A,'Entry Data'!$AB:$AB,Driver_Ach!$B29&amp;Driver_Ach!$BM$8&amp;Driver_Ach!$O$9&amp;Driver_Ach!$Q$10)</f>
        <v>0</v>
      </c>
      <c r="BP29" s="19">
        <f>SUMIFS('Entry Data'!$S:$S,'Entry Data'!$AB:$AB,Driver_Ach!$B29&amp;Driver_Ach!$BM$8&amp;Driver_Ach!$O$9&amp;Driver_Ach!$Q$10)</f>
        <v>0</v>
      </c>
      <c r="BQ29" s="6">
        <f>SUMIFS('Entry Data'!$A:$A,'Entry Data'!$AB:$AB,Driver_Ach!$B29&amp;Driver_Ach!$BM$8&amp;Driver_Ach!$S$9&amp;Driver_Ach!$S$10)</f>
        <v>0</v>
      </c>
      <c r="BR29" s="19">
        <f>SUMIFS('Entry Data'!$S:$S,'Entry Data'!$AB:$AB,Driver_Ach!$B29&amp;Driver_Ach!$BM$8&amp;Driver_Ach!$S$9&amp;Driver_Ach!$S$10)</f>
        <v>0</v>
      </c>
      <c r="BS29" s="6">
        <f>SUMIFS('Entry Data'!$A:$A,'Entry Data'!$AB:$AB,Driver_Ach!$B29&amp;Driver_Ach!$BM$8&amp;Driver_Ach!$S$9&amp;Driver_Ach!$U$10)</f>
        <v>0</v>
      </c>
      <c r="BT29" s="6">
        <f>SUMIFS('Entry Data'!$S:$S,'Entry Data'!$AB:$AB,Driver_Ach!$B29&amp;Driver_Ach!$BM$8&amp;Driver_Ach!$S$9&amp;Driver_Ach!$U$10)</f>
        <v>0</v>
      </c>
      <c r="BU29" s="32">
        <f t="shared" si="53"/>
        <v>0</v>
      </c>
      <c r="BV29" s="32">
        <f t="shared" si="54"/>
        <v>0</v>
      </c>
      <c r="BW29" s="28">
        <f>SUMIFS('Entry Data'!$A:$A,'Entry Data'!$AB:$AB,Driver_Ach!$B29&amp;Driver_Ach!$BW$8&amp;Driver_Ach!$O$9&amp;Driver_Ach!$O$10)</f>
        <v>0</v>
      </c>
      <c r="BX29" s="19">
        <f>SUMIFS('Entry Data'!$S:$S,'Entry Data'!$AB:$AB,Driver_Ach!$B29&amp;Driver_Ach!$BW$8&amp;Driver_Ach!$O$9&amp;Driver_Ach!$O$10)</f>
        <v>0</v>
      </c>
      <c r="BY29" s="6">
        <f>SUMIFS('Entry Data'!$A:$A,'Entry Data'!$AB:$AB,Driver_Ach!$B29&amp;Driver_Ach!$BW$8&amp;Driver_Ach!$O$9&amp;Driver_Ach!$Q$10)</f>
        <v>0</v>
      </c>
      <c r="BZ29" s="19">
        <f>SUMIFS('Entry Data'!$S:$S,'Entry Data'!$AB:$AB,Driver_Ach!$B29&amp;Driver_Ach!$BW$8&amp;Driver_Ach!$O$9&amp;Driver_Ach!$Q$10)</f>
        <v>0</v>
      </c>
      <c r="CA29" s="6">
        <f>SUMIFS('Entry Data'!$A:$A,'Entry Data'!$AB:$AB,Driver_Ach!$B29&amp;Driver_Ach!$BW$8&amp;Driver_Ach!$S$9&amp;Driver_Ach!$S$10)</f>
        <v>0</v>
      </c>
      <c r="CB29" s="19">
        <f>SUMIFS('Entry Data'!$S:$S,'Entry Data'!$AB:$AB,Driver_Ach!$B29&amp;Driver_Ach!$BW$8&amp;Driver_Ach!$S$9&amp;Driver_Ach!$S$10)</f>
        <v>0</v>
      </c>
      <c r="CC29" s="6">
        <f>SUMIFS('Entry Data'!$A:$A,'Entry Data'!$AB:$AB,Driver_Ach!$B29&amp;Driver_Ach!$BW$8&amp;Driver_Ach!$S$9&amp;Driver_Ach!$U$10)</f>
        <v>0</v>
      </c>
      <c r="CD29" s="6">
        <f>SUMIFS('Entry Data'!$S:$S,'Entry Data'!$AB:$AB,Driver_Ach!$B29&amp;Driver_Ach!$BW$8&amp;Driver_Ach!$S$9&amp;Driver_Ach!$U$10)</f>
        <v>0</v>
      </c>
      <c r="CE29" s="32">
        <f t="shared" si="55"/>
        <v>0</v>
      </c>
      <c r="CF29" s="32">
        <f t="shared" si="56"/>
        <v>0</v>
      </c>
      <c r="CG29" s="28">
        <f>SUMIFS('Entry Data'!$A:$A,'Entry Data'!$AB:$AB,Driver_Ach!$B29&amp;Driver_Ach!$CG$8&amp;Driver_Ach!$O$9&amp;Driver_Ach!$O$10)</f>
        <v>0</v>
      </c>
      <c r="CH29" s="19">
        <f>SUMIFS('Entry Data'!$S:$S,'Entry Data'!$AB:$AB,Driver_Ach!$B29&amp;Driver_Ach!$CG$8&amp;Driver_Ach!$O$9&amp;Driver_Ach!$O$10)</f>
        <v>0</v>
      </c>
      <c r="CI29" s="6">
        <f>SUMIFS('Entry Data'!$A:$A,'Entry Data'!$AB:$AB,Driver_Ach!$B29&amp;Driver_Ach!$CG$8&amp;Driver_Ach!$O$9&amp;Driver_Ach!$Q$10)</f>
        <v>0</v>
      </c>
      <c r="CJ29" s="19">
        <f>SUMIFS('Entry Data'!$S:$S,'Entry Data'!$AB:$AB,Driver_Ach!$B29&amp;Driver_Ach!$CG$8&amp;Driver_Ach!$O$9&amp;Driver_Ach!$Q$10)</f>
        <v>0</v>
      </c>
      <c r="CK29" s="6">
        <f>SUMIFS('Entry Data'!$A:$A,'Entry Data'!$AB:$AB,Driver_Ach!$B29&amp;Driver_Ach!$CG$8&amp;Driver_Ach!$S$9&amp;Driver_Ach!$S$10)</f>
        <v>0</v>
      </c>
      <c r="CL29" s="19">
        <f>SUMIFS('Entry Data'!$S:$S,'Entry Data'!$AB:$AB,Driver_Ach!$B29&amp;Driver_Ach!$CG$8&amp;Driver_Ach!$S$9&amp;Driver_Ach!$S$10)</f>
        <v>0</v>
      </c>
      <c r="CM29" s="6">
        <f>SUMIFS('Entry Data'!$A:$A,'Entry Data'!$AB:$AB,Driver_Ach!$B29&amp;Driver_Ach!$CG$8&amp;Driver_Ach!$S$9&amp;Driver_Ach!$U$10)</f>
        <v>0</v>
      </c>
      <c r="CN29" s="6">
        <f>SUMIFS('Entry Data'!$S:$S,'Entry Data'!$AB:$AB,Driver_Ach!$B29&amp;Driver_Ach!$CG$8&amp;Driver_Ach!$S$9&amp;Driver_Ach!$U$10)</f>
        <v>0</v>
      </c>
      <c r="CO29" s="32">
        <f t="shared" si="57"/>
        <v>0</v>
      </c>
      <c r="CP29" s="32">
        <f t="shared" si="58"/>
        <v>0</v>
      </c>
      <c r="CQ29" s="28">
        <f>SUMIFS('Entry Data'!$A:$A,'Entry Data'!$AB:$AB,Driver_Ach!$B29&amp;Driver_Ach!$CQ$8&amp;Driver_Ach!$O$9&amp;Driver_Ach!$O$10)</f>
        <v>0</v>
      </c>
      <c r="CR29" s="19">
        <f>SUMIFS('Entry Data'!$S:$S,'Entry Data'!$AB:$AB,Driver_Ach!$B29&amp;Driver_Ach!$CQ$8&amp;Driver_Ach!$O$9&amp;Driver_Ach!$O$10)</f>
        <v>0</v>
      </c>
      <c r="CS29" s="6">
        <f>SUMIFS('Entry Data'!$A:$A,'Entry Data'!$AB:$AB,Driver_Ach!$B29&amp;Driver_Ach!$CQ$8&amp;Driver_Ach!$O$9&amp;Driver_Ach!$Q$10)</f>
        <v>0</v>
      </c>
      <c r="CT29" s="19">
        <f>SUMIFS('Entry Data'!$S:$S,'Entry Data'!$AB:$AB,Driver_Ach!$B29&amp;Driver_Ach!$CQ$8&amp;Driver_Ach!$O$9&amp;Driver_Ach!$Q$10)</f>
        <v>0</v>
      </c>
      <c r="CU29" s="6">
        <f>SUMIFS('Entry Data'!$A:$A,'Entry Data'!$AB:$AB,Driver_Ach!$B29&amp;Driver_Ach!$CQ$8&amp;Driver_Ach!$S$9&amp;Driver_Ach!$S$10)</f>
        <v>0</v>
      </c>
      <c r="CV29" s="19">
        <f>SUMIFS('Entry Data'!$S:$S,'Entry Data'!$AB:$AB,Driver_Ach!$B29&amp;Driver_Ach!$CQ$8&amp;Driver_Ach!$S$9&amp;Driver_Ach!$S$10)</f>
        <v>0</v>
      </c>
      <c r="CW29" s="6">
        <f>SUMIFS('Entry Data'!$A:$A,'Entry Data'!$AB:$AB,Driver_Ach!$B29&amp;Driver_Ach!$CQ$8&amp;Driver_Ach!$S$9&amp;Driver_Ach!$U$10)</f>
        <v>0</v>
      </c>
      <c r="CX29" s="6">
        <f>SUMIFS('Entry Data'!$S:$S,'Entry Data'!$AB:$AB,Driver_Ach!$B29&amp;Driver_Ach!$CQ$8&amp;Driver_Ach!$S$9&amp;Driver_Ach!$U$10)</f>
        <v>0</v>
      </c>
      <c r="CY29" s="32">
        <f t="shared" si="59"/>
        <v>0</v>
      </c>
      <c r="CZ29" s="32">
        <f t="shared" si="60"/>
        <v>0</v>
      </c>
      <c r="DA29" s="28">
        <f>SUMIFS('Entry Data'!$A:$A,'Entry Data'!$AB:$AB,Driver_Ach!$B29&amp;Driver_Ach!$DA$8&amp;Driver_Ach!$O$9&amp;Driver_Ach!$O$10)</f>
        <v>0</v>
      </c>
      <c r="DB29" s="19">
        <f>SUMIFS('Entry Data'!$S:$S,'Entry Data'!$AB:$AB,Driver_Ach!$B29&amp;Driver_Ach!$DA$8&amp;Driver_Ach!$O$9&amp;Driver_Ach!$O$10)</f>
        <v>0</v>
      </c>
      <c r="DC29" s="6">
        <f>SUMIFS('Entry Data'!$A:$A,'Entry Data'!$AB:$AB,Driver_Ach!$B29&amp;Driver_Ach!$DA$8&amp;Driver_Ach!$O$9&amp;Driver_Ach!$Q$10)</f>
        <v>0</v>
      </c>
      <c r="DD29" s="19">
        <f>SUMIFS('Entry Data'!$S:$S,'Entry Data'!$AB:$AB,Driver_Ach!$B29&amp;Driver_Ach!$DA$8&amp;Driver_Ach!$O$9&amp;Driver_Ach!$Q$10)</f>
        <v>0</v>
      </c>
      <c r="DE29" s="6">
        <f>SUMIFS('Entry Data'!$A:$A,'Entry Data'!$AB:$AB,Driver_Ach!$B29&amp;Driver_Ach!$DA$8&amp;Driver_Ach!$S$9&amp;Driver_Ach!$S$10)</f>
        <v>0</v>
      </c>
      <c r="DF29" s="19">
        <f>SUMIFS('Entry Data'!$S:$S,'Entry Data'!$AB:$AB,Driver_Ach!$B29&amp;Driver_Ach!$DA$8&amp;Driver_Ach!$S$9&amp;Driver_Ach!$S$10)</f>
        <v>0</v>
      </c>
      <c r="DG29" s="6">
        <f>SUMIFS('Entry Data'!$A:$A,'Entry Data'!$AB:$AB,Driver_Ach!$B29&amp;Driver_Ach!$DA$8&amp;Driver_Ach!$S$9&amp;Driver_Ach!$U$10)</f>
        <v>0</v>
      </c>
      <c r="DH29" s="6">
        <f>SUMIFS('Entry Data'!$S:$S,'Entry Data'!$AB:$AB,Driver_Ach!$B29&amp;Driver_Ach!$DA$8&amp;Driver_Ach!$S$9&amp;Driver_Ach!$U$10)</f>
        <v>0</v>
      </c>
      <c r="DI29" s="32">
        <f t="shared" si="61"/>
        <v>0</v>
      </c>
      <c r="DJ29" s="32">
        <f t="shared" si="62"/>
        <v>0</v>
      </c>
      <c r="DK29" s="28">
        <f>SUMIFS('Entry Data'!$A:$A,'Entry Data'!$AB:$AB,Driver_Ach!$B29&amp;Driver_Ach!$DK$8&amp;Driver_Ach!$O$9&amp;Driver_Ach!$O$10)</f>
        <v>0</v>
      </c>
      <c r="DL29" s="19">
        <f>SUMIFS('Entry Data'!$S:$S,'Entry Data'!$AB:$AB,Driver_Ach!$B29&amp;Driver_Ach!$DK$8&amp;Driver_Ach!$O$9&amp;Driver_Ach!$O$10)</f>
        <v>0</v>
      </c>
      <c r="DM29" s="6">
        <f>SUMIFS('Entry Data'!$A:$A,'Entry Data'!$AB:$AB,Driver_Ach!$B29&amp;Driver_Ach!$DK$8&amp;Driver_Ach!$O$9&amp;Driver_Ach!$Q$10)</f>
        <v>0</v>
      </c>
      <c r="DN29" s="19">
        <f>SUMIFS('Entry Data'!$S:$S,'Entry Data'!$AB:$AB,Driver_Ach!$B29&amp;Driver_Ach!$DK$8&amp;Driver_Ach!$O$9&amp;Driver_Ach!$Q$10)</f>
        <v>0</v>
      </c>
      <c r="DO29" s="6">
        <f>SUMIFS('Entry Data'!$A:$A,'Entry Data'!$AB:$AB,Driver_Ach!$B29&amp;Driver_Ach!$DK$8&amp;Driver_Ach!$S$9&amp;Driver_Ach!$S$10)</f>
        <v>0</v>
      </c>
      <c r="DP29" s="19">
        <f>SUMIFS('Entry Data'!$S:$S,'Entry Data'!$AB:$AB,Driver_Ach!$B29&amp;Driver_Ach!$DK$8&amp;Driver_Ach!$S$9&amp;Driver_Ach!$S$10)</f>
        <v>0</v>
      </c>
      <c r="DQ29" s="6">
        <f>SUMIFS('Entry Data'!$A:$A,'Entry Data'!$AB:$AB,Driver_Ach!$B29&amp;Driver_Ach!$DK$8&amp;Driver_Ach!$S$9&amp;Driver_Ach!$U$10)</f>
        <v>0</v>
      </c>
      <c r="DR29" s="6">
        <f>SUMIFS('Entry Data'!$S:$S,'Entry Data'!$AB:$AB,Driver_Ach!$B29&amp;Driver_Ach!$DK$8&amp;Driver_Ach!$S$9&amp;Driver_Ach!$U$10)</f>
        <v>0</v>
      </c>
      <c r="DS29" s="32">
        <f t="shared" si="63"/>
        <v>0</v>
      </c>
      <c r="DT29" s="32">
        <f t="shared" si="64"/>
        <v>0</v>
      </c>
      <c r="DU29" s="28">
        <f>SUMIFS('Entry Data'!$A:$A,'Entry Data'!$AB:$AB,Driver_Ach!$B29&amp;Driver_Ach!$DU$8&amp;Driver_Ach!$O$9&amp;Driver_Ach!$O$10)</f>
        <v>0</v>
      </c>
      <c r="DV29" s="19">
        <f>SUMIFS('Entry Data'!$S:$S,'Entry Data'!$AB:$AB,Driver_Ach!$B29&amp;Driver_Ach!$DU$8&amp;Driver_Ach!$O$9&amp;Driver_Ach!$O$10)</f>
        <v>0</v>
      </c>
      <c r="DW29" s="6">
        <f>SUMIFS('Entry Data'!$A:$A,'Entry Data'!$AB:$AB,Driver_Ach!$B29&amp;Driver_Ach!$DU$8&amp;Driver_Ach!$O$9&amp;Driver_Ach!$Q$10)</f>
        <v>0</v>
      </c>
      <c r="DX29" s="19">
        <f>SUMIFS('Entry Data'!$S:$S,'Entry Data'!$AB:$AB,Driver_Ach!$B29&amp;Driver_Ach!$DU$8&amp;Driver_Ach!$O$9&amp;Driver_Ach!$Q$10)</f>
        <v>0</v>
      </c>
      <c r="DY29" s="6">
        <f>SUMIFS('Entry Data'!$A:$A,'Entry Data'!$AB:$AB,Driver_Ach!$B29&amp;Driver_Ach!$DU$8&amp;Driver_Ach!$S$9&amp;Driver_Ach!$S$10)</f>
        <v>0</v>
      </c>
      <c r="DZ29" s="19">
        <f>SUMIFS('Entry Data'!$S:$S,'Entry Data'!$AB:$AB,Driver_Ach!$B29&amp;Driver_Ach!$DU$8&amp;Driver_Ach!$S$9&amp;Driver_Ach!$S$10)</f>
        <v>0</v>
      </c>
      <c r="EA29" s="6">
        <f>SUMIFS('Entry Data'!$A:$A,'Entry Data'!$AB:$AB,Driver_Ach!$B29&amp;Driver_Ach!$DU$8&amp;Driver_Ach!$S$9&amp;Driver_Ach!$U$10)</f>
        <v>0</v>
      </c>
      <c r="EB29" s="6">
        <f>SUMIFS('Entry Data'!$S:$S,'Entry Data'!$AB:$AB,Driver_Ach!$B29&amp;Driver_Ach!$DU$8&amp;Driver_Ach!$S$9&amp;Driver_Ach!$U$10)</f>
        <v>0</v>
      </c>
      <c r="EC29" s="32">
        <f t="shared" si="65"/>
        <v>0</v>
      </c>
      <c r="ED29" s="32">
        <f t="shared" si="66"/>
        <v>0</v>
      </c>
      <c r="EE29" s="28">
        <f>SUMIFS('Entry Data'!$A:$A,'Entry Data'!$AB:$AB,Driver_Ach!$B29&amp;Driver_Ach!$EE$8&amp;Driver_Ach!$O$9&amp;Driver_Ach!$O$10)</f>
        <v>0</v>
      </c>
      <c r="EF29" s="19">
        <f>SUMIFS('Entry Data'!$S:$S,'Entry Data'!$AB:$AB,Driver_Ach!$B29&amp;Driver_Ach!$EE$8&amp;Driver_Ach!$O$9&amp;Driver_Ach!$O$10)</f>
        <v>0</v>
      </c>
      <c r="EG29" s="6">
        <f>SUMIFS('Entry Data'!$A:$A,'Entry Data'!$AB:$AB,Driver_Ach!$B29&amp;Driver_Ach!$EE$8&amp;Driver_Ach!$O$9&amp;Driver_Ach!$Q$10)</f>
        <v>0</v>
      </c>
      <c r="EH29" s="19">
        <f>SUMIFS('Entry Data'!$S:$S,'Entry Data'!$AB:$AB,Driver_Ach!$B29&amp;Driver_Ach!$EE$8&amp;Driver_Ach!$O$9&amp;Driver_Ach!$Q$10)</f>
        <v>0</v>
      </c>
      <c r="EI29" s="6">
        <f>SUMIFS('Entry Data'!$A:$A,'Entry Data'!$AB:$AB,Driver_Ach!$B29&amp;Driver_Ach!$EE$8&amp;Driver_Ach!$S$9&amp;Driver_Ach!$S$10)</f>
        <v>0</v>
      </c>
      <c r="EJ29" s="19">
        <f>SUMIFS('Entry Data'!$S:$S,'Entry Data'!$AB:$AB,Driver_Ach!$B29&amp;Driver_Ach!$EE$8&amp;Driver_Ach!$S$9&amp;Driver_Ach!$S$10)</f>
        <v>0</v>
      </c>
      <c r="EK29" s="6">
        <f>SUMIFS('Entry Data'!$A:$A,'Entry Data'!$AB:$AB,Driver_Ach!$B29&amp;Driver_Ach!$EE$8&amp;Driver_Ach!$S$9&amp;Driver_Ach!$U$10)</f>
        <v>0</v>
      </c>
      <c r="EL29" s="6">
        <f>SUMIFS('Entry Data'!$S:$S,'Entry Data'!$AB:$AB,Driver_Ach!$B29&amp;Driver_Ach!$EE$8&amp;Driver_Ach!$S$9&amp;Driver_Ach!$U$10)</f>
        <v>0</v>
      </c>
      <c r="EM29" s="32">
        <f t="shared" si="67"/>
        <v>0</v>
      </c>
      <c r="EN29" s="32">
        <f t="shared" si="68"/>
        <v>0</v>
      </c>
      <c r="EO29" s="28">
        <f>SUMIFS('Entry Data'!$A:$A,'Entry Data'!$AB:$AB,Driver_Ach!$B29&amp;Driver_Ach!$EO$8&amp;Driver_Ach!$O$9&amp;Driver_Ach!$O$10)</f>
        <v>0</v>
      </c>
      <c r="EP29" s="19">
        <f>SUMIFS('Entry Data'!$S:$S,'Entry Data'!$AB:$AB,Driver_Ach!$B29&amp;Driver_Ach!$EO$8&amp;Driver_Ach!$O$9&amp;Driver_Ach!$O$10)</f>
        <v>0</v>
      </c>
      <c r="EQ29" s="6">
        <f>SUMIFS('Entry Data'!$A:$A,'Entry Data'!$AB:$AB,Driver_Ach!$B29&amp;Driver_Ach!$EO$8&amp;Driver_Ach!$O$9&amp;Driver_Ach!$Q$10)</f>
        <v>0</v>
      </c>
      <c r="ER29" s="19">
        <f>SUMIFS('Entry Data'!$S:$S,'Entry Data'!$AB:$AB,Driver_Ach!$B29&amp;Driver_Ach!$EO$8&amp;Driver_Ach!$O$9&amp;Driver_Ach!$Q$10)</f>
        <v>0</v>
      </c>
      <c r="ES29" s="6">
        <f>SUMIFS('Entry Data'!$A:$A,'Entry Data'!$AB:$AB,Driver_Ach!$B29&amp;Driver_Ach!$EO$8&amp;Driver_Ach!$S$9&amp;Driver_Ach!$S$10)</f>
        <v>0</v>
      </c>
      <c r="ET29" s="19">
        <f>SUMIFS('Entry Data'!$S:$S,'Entry Data'!$AB:$AB,Driver_Ach!$B29&amp;Driver_Ach!$EO$8&amp;Driver_Ach!$S$9&amp;Driver_Ach!$S$10)</f>
        <v>0</v>
      </c>
      <c r="EU29" s="6">
        <f>SUMIFS('Entry Data'!$A:$A,'Entry Data'!$AB:$AB,Driver_Ach!$B29&amp;Driver_Ach!$EO$8&amp;Driver_Ach!$S$9&amp;Driver_Ach!$U$10)</f>
        <v>0</v>
      </c>
      <c r="EV29" s="6">
        <f>SUMIFS('Entry Data'!$S:$S,'Entry Data'!$AB:$AB,Driver_Ach!$B29&amp;Driver_Ach!$EO$8&amp;Driver_Ach!$S$9&amp;Driver_Ach!$U$10)</f>
        <v>0</v>
      </c>
      <c r="EW29" s="32">
        <f t="shared" si="69"/>
        <v>0</v>
      </c>
      <c r="EX29" s="32">
        <f t="shared" si="70"/>
        <v>0</v>
      </c>
      <c r="EY29" s="28">
        <f>SUMIFS('Entry Data'!$A:$A,'Entry Data'!$AB:$AB,Driver_Ach!$B29&amp;Driver_Ach!$EY$8&amp;Driver_Ach!$O$9&amp;Driver_Ach!$O$10)</f>
        <v>0</v>
      </c>
      <c r="EZ29" s="19">
        <f>SUMIFS('Entry Data'!$S:$S,'Entry Data'!$AB:$AB,Driver_Ach!$B29&amp;Driver_Ach!$EY$8&amp;Driver_Ach!$O$9&amp;Driver_Ach!$O$10)</f>
        <v>0</v>
      </c>
      <c r="FA29" s="6">
        <f>SUMIFS('Entry Data'!$A:$A,'Entry Data'!$AB:$AB,Driver_Ach!$B29&amp;Driver_Ach!$EY$8&amp;Driver_Ach!$O$9&amp;Driver_Ach!$Q$10)</f>
        <v>0</v>
      </c>
      <c r="FB29" s="19">
        <f>SUMIFS('Entry Data'!$S:$S,'Entry Data'!$AB:$AB,Driver_Ach!$B29&amp;Driver_Ach!$EY$8&amp;Driver_Ach!$O$9&amp;Driver_Ach!$Q$10)</f>
        <v>0</v>
      </c>
      <c r="FC29" s="6">
        <f>SUMIFS('Entry Data'!$A:$A,'Entry Data'!$AB:$AB,Driver_Ach!$B29&amp;Driver_Ach!$EY$8&amp;Driver_Ach!$S$9&amp;Driver_Ach!$S$10)</f>
        <v>0</v>
      </c>
      <c r="FD29" s="19">
        <f>SUMIFS('Entry Data'!$S:$S,'Entry Data'!$AB:$AB,Driver_Ach!$B29&amp;Driver_Ach!$EY$8&amp;Driver_Ach!$S$9&amp;Driver_Ach!$S$10)</f>
        <v>0</v>
      </c>
      <c r="FE29" s="6">
        <f>SUMIFS('Entry Data'!$A:$A,'Entry Data'!$AB:$AB,Driver_Ach!$B29&amp;Driver_Ach!$EY$8&amp;Driver_Ach!$S$9&amp;Driver_Ach!$U$10)</f>
        <v>0</v>
      </c>
      <c r="FF29" s="6">
        <f>SUMIFS('Entry Data'!$S:$S,'Entry Data'!$AB:$AB,Driver_Ach!$B29&amp;Driver_Ach!$EY$8&amp;Driver_Ach!$S$9&amp;Driver_Ach!$U$10)</f>
        <v>0</v>
      </c>
      <c r="FG29" s="32">
        <f t="shared" si="71"/>
        <v>0</v>
      </c>
      <c r="FH29" s="32">
        <f t="shared" si="72"/>
        <v>0</v>
      </c>
      <c r="FI29" s="28">
        <f>SUMIFS('Entry Data'!$A:$A,'Entry Data'!$AB:$AB,Driver_Ach!$B29&amp;Driver_Ach!$FI$8&amp;Driver_Ach!$O$9&amp;Driver_Ach!$O$10)</f>
        <v>0</v>
      </c>
      <c r="FJ29" s="19">
        <f>SUMIFS('Entry Data'!$S:$S,'Entry Data'!$AB:$AB,Driver_Ach!$B29&amp;Driver_Ach!$FI$8&amp;Driver_Ach!$O$9&amp;Driver_Ach!$O$10)</f>
        <v>0</v>
      </c>
      <c r="FK29" s="6">
        <f>SUMIFS('Entry Data'!$A:$A,'Entry Data'!$AB:$AB,Driver_Ach!$B29&amp;Driver_Ach!$FI$8&amp;Driver_Ach!$O$9&amp;Driver_Ach!$Q$10)</f>
        <v>0</v>
      </c>
      <c r="FL29" s="19">
        <f>SUMIFS('Entry Data'!$S:$S,'Entry Data'!$AB:$AB,Driver_Ach!$B29&amp;Driver_Ach!$FI$8&amp;Driver_Ach!$O$9&amp;Driver_Ach!$Q$10)</f>
        <v>0</v>
      </c>
      <c r="FM29" s="6">
        <f>SUMIFS('Entry Data'!$A:$A,'Entry Data'!$AB:$AB,Driver_Ach!$B29&amp;Driver_Ach!$FI$8&amp;Driver_Ach!$S$9&amp;Driver_Ach!$S$10)</f>
        <v>0</v>
      </c>
      <c r="FN29" s="19">
        <f>SUMIFS('Entry Data'!$S:$S,'Entry Data'!$AB:$AB,Driver_Ach!$B29&amp;Driver_Ach!$FI$8&amp;Driver_Ach!$S$9&amp;Driver_Ach!$S$10)</f>
        <v>0</v>
      </c>
      <c r="FO29" s="6">
        <f>SUMIFS('Entry Data'!$A:$A,'Entry Data'!$AB:$AB,Driver_Ach!$B29&amp;Driver_Ach!$FI$8&amp;Driver_Ach!$S$9&amp;Driver_Ach!$U$10)</f>
        <v>0</v>
      </c>
      <c r="FP29" s="6">
        <f>SUMIFS('Entry Data'!$S:$S,'Entry Data'!$AB:$AB,Driver_Ach!$B29&amp;Driver_Ach!$FI$8&amp;Driver_Ach!$S$9&amp;Driver_Ach!$U$10)</f>
        <v>0</v>
      </c>
      <c r="FQ29" s="32">
        <f t="shared" si="73"/>
        <v>0</v>
      </c>
      <c r="FR29" s="32">
        <f t="shared" si="74"/>
        <v>0</v>
      </c>
      <c r="FS29" s="28">
        <f>SUMIFS('Entry Data'!$A:$A,'Entry Data'!$AB:$AB,Driver_Ach!$B29&amp;Driver_Ach!$FS$8&amp;Driver_Ach!$O$9&amp;Driver_Ach!$O$10)</f>
        <v>0</v>
      </c>
      <c r="FT29" s="19">
        <f>SUMIFS('Entry Data'!$S:$S,'Entry Data'!$AB:$AB,Driver_Ach!$B29&amp;Driver_Ach!$FS$8&amp;Driver_Ach!$O$9&amp;Driver_Ach!$O$10)</f>
        <v>0</v>
      </c>
      <c r="FU29" s="6">
        <f>SUMIFS('Entry Data'!$A:$A,'Entry Data'!$AB:$AB,Driver_Ach!$B29&amp;Driver_Ach!$FS$8&amp;Driver_Ach!$O$9&amp;Driver_Ach!$Q$10)</f>
        <v>0</v>
      </c>
      <c r="FV29" s="19">
        <f>SUMIFS('Entry Data'!$S:$S,'Entry Data'!$AB:$AB,Driver_Ach!$B29&amp;Driver_Ach!$FS$8&amp;Driver_Ach!$O$9&amp;Driver_Ach!$Q$10)</f>
        <v>0</v>
      </c>
      <c r="FW29" s="6">
        <f>SUMIFS('Entry Data'!$A:$A,'Entry Data'!$AB:$AB,Driver_Ach!$B29&amp;Driver_Ach!$FS$8&amp;Driver_Ach!$S$9&amp;Driver_Ach!$S$10)</f>
        <v>0</v>
      </c>
      <c r="FX29" s="19">
        <f>SUMIFS('Entry Data'!$S:$S,'Entry Data'!$AB:$AB,Driver_Ach!$B29&amp;Driver_Ach!$FS$8&amp;Driver_Ach!$S$9&amp;Driver_Ach!$S$10)</f>
        <v>0</v>
      </c>
      <c r="FY29" s="6">
        <f>SUMIFS('Entry Data'!$A:$A,'Entry Data'!$AB:$AB,Driver_Ach!$B29&amp;Driver_Ach!$FS$8&amp;Driver_Ach!$S$9&amp;Driver_Ach!$U$10)</f>
        <v>0</v>
      </c>
      <c r="FZ29" s="6">
        <f>SUMIFS('Entry Data'!$S:$S,'Entry Data'!$AB:$AB,Driver_Ach!$B29&amp;Driver_Ach!$FS$8&amp;Driver_Ach!$S$9&amp;Driver_Ach!$U$10)</f>
        <v>0</v>
      </c>
      <c r="GA29" s="32">
        <f t="shared" si="75"/>
        <v>0</v>
      </c>
      <c r="GB29" s="32">
        <f t="shared" si="76"/>
        <v>0</v>
      </c>
      <c r="GC29" s="28">
        <f>SUMIFS('Entry Data'!$A:$A,'Entry Data'!$AB:$AB,Driver_Ach!$B29&amp;Driver_Ach!$GC$8&amp;Driver_Ach!$O$9&amp;Driver_Ach!$O$10)</f>
        <v>0</v>
      </c>
      <c r="GD29" s="19">
        <f>SUMIFS('Entry Data'!$S:$S,'Entry Data'!$AB:$AB,Driver_Ach!$B29&amp;Driver_Ach!$GC$8&amp;Driver_Ach!$O$9&amp;Driver_Ach!$O$10)</f>
        <v>0</v>
      </c>
      <c r="GE29" s="6">
        <f>SUMIFS('Entry Data'!$A:$A,'Entry Data'!$AB:$AB,Driver_Ach!$B29&amp;Driver_Ach!$GC$8&amp;Driver_Ach!$O$9&amp;Driver_Ach!$Q$10)</f>
        <v>0</v>
      </c>
      <c r="GF29" s="19">
        <f>SUMIFS('Entry Data'!$S:$S,'Entry Data'!$AB:$AB,Driver_Ach!$B29&amp;Driver_Ach!$GC$8&amp;Driver_Ach!$O$9&amp;Driver_Ach!$Q$10)</f>
        <v>0</v>
      </c>
      <c r="GG29" s="6">
        <f>SUMIFS('Entry Data'!$A:$A,'Entry Data'!$AB:$AB,Driver_Ach!$B29&amp;Driver_Ach!$GC$8&amp;Driver_Ach!$S$9&amp;Driver_Ach!$S$10)</f>
        <v>0</v>
      </c>
      <c r="GH29" s="19">
        <f>SUMIFS('Entry Data'!$S:$S,'Entry Data'!$AB:$AB,Driver_Ach!$B29&amp;Driver_Ach!$GC$8&amp;Driver_Ach!$S$9&amp;Driver_Ach!$S$10)</f>
        <v>0</v>
      </c>
      <c r="GI29" s="6">
        <f>SUMIFS('Entry Data'!$A:$A,'Entry Data'!$AB:$AB,Driver_Ach!$B29&amp;Driver_Ach!$GC$8&amp;Driver_Ach!$S$9&amp;Driver_Ach!$U$10)</f>
        <v>0</v>
      </c>
      <c r="GJ29" s="6">
        <f>SUMIFS('Entry Data'!$S:$S,'Entry Data'!$AB:$AB,Driver_Ach!$B29&amp;Driver_Ach!$GC$8&amp;Driver_Ach!$S$9&amp;Driver_Ach!$U$10)</f>
        <v>0</v>
      </c>
      <c r="GK29" s="32">
        <f t="shared" si="77"/>
        <v>0</v>
      </c>
      <c r="GL29" s="32">
        <f t="shared" si="78"/>
        <v>0</v>
      </c>
      <c r="GM29" s="28">
        <f>SUMIFS('Entry Data'!$A:$A,'Entry Data'!$AB:$AB,Driver_Ach!$B29&amp;Driver_Ach!$GM$8&amp;Driver_Ach!$O$9&amp;Driver_Ach!$O$10)</f>
        <v>0</v>
      </c>
      <c r="GN29" s="19">
        <f>SUMIFS('Entry Data'!$S:$S,'Entry Data'!$AB:$AB,Driver_Ach!$B29&amp;Driver_Ach!$GM$8&amp;Driver_Ach!$O$9&amp;Driver_Ach!$O$10)</f>
        <v>0</v>
      </c>
      <c r="GO29" s="6">
        <f>SUMIFS('Entry Data'!$A:$A,'Entry Data'!$AB:$AB,Driver_Ach!$B29&amp;Driver_Ach!$GM$8&amp;Driver_Ach!$O$9&amp;Driver_Ach!$Q$10)</f>
        <v>0</v>
      </c>
      <c r="GP29" s="19">
        <f>SUMIFS('Entry Data'!$S:$S,'Entry Data'!$AB:$AB,Driver_Ach!$B29&amp;Driver_Ach!$GM$8&amp;Driver_Ach!$O$9&amp;Driver_Ach!$Q$10)</f>
        <v>0</v>
      </c>
      <c r="GQ29" s="6">
        <f>SUMIFS('Entry Data'!$A:$A,'Entry Data'!$AB:$AB,Driver_Ach!$B29&amp;Driver_Ach!$GM$8&amp;Driver_Ach!$S$9&amp;Driver_Ach!$S$10)</f>
        <v>0</v>
      </c>
      <c r="GR29" s="19">
        <f>SUMIFS('Entry Data'!$S:$S,'Entry Data'!$AB:$AB,Driver_Ach!$B29&amp;Driver_Ach!$GM$8&amp;Driver_Ach!$S$9&amp;Driver_Ach!$S$10)</f>
        <v>0</v>
      </c>
      <c r="GS29" s="6">
        <f>SUMIFS('Entry Data'!$A:$A,'Entry Data'!$AB:$AB,Driver_Ach!$B29&amp;Driver_Ach!$GM$8&amp;Driver_Ach!$S$9&amp;Driver_Ach!$U$10)</f>
        <v>0</v>
      </c>
      <c r="GT29" s="6">
        <f>SUMIFS('Entry Data'!$S:$S,'Entry Data'!$AB:$AB,Driver_Ach!$B29&amp;Driver_Ach!$GM$8&amp;Driver_Ach!$S$9&amp;Driver_Ach!$U$10)</f>
        <v>0</v>
      </c>
      <c r="GU29" s="32">
        <f t="shared" si="79"/>
        <v>0</v>
      </c>
      <c r="GV29" s="32">
        <f t="shared" si="80"/>
        <v>0</v>
      </c>
      <c r="GW29" s="28">
        <f>SUMIFS('Entry Data'!$A:$A,'Entry Data'!$AB:$AB,Driver_Ach!$B29&amp;Driver_Ach!$GW$8&amp;Driver_Ach!$O$9&amp;Driver_Ach!$O$10)</f>
        <v>0</v>
      </c>
      <c r="GX29" s="19">
        <f>SUMIFS('Entry Data'!$S:$S,'Entry Data'!$AB:$AB,Driver_Ach!$B29&amp;Driver_Ach!$GW$8&amp;Driver_Ach!$O$9&amp;Driver_Ach!$O$10)</f>
        <v>0</v>
      </c>
      <c r="GY29" s="6">
        <f>SUMIFS('Entry Data'!$A:$A,'Entry Data'!$AB:$AB,Driver_Ach!$B29&amp;Driver_Ach!$GW$8&amp;Driver_Ach!$O$9&amp;Driver_Ach!$Q$10)</f>
        <v>0</v>
      </c>
      <c r="GZ29" s="19">
        <f>SUMIFS('Entry Data'!$S:$S,'Entry Data'!$AB:$AB,Driver_Ach!$B29&amp;Driver_Ach!$GW$8&amp;Driver_Ach!$O$9&amp;Driver_Ach!$Q$10)</f>
        <v>0</v>
      </c>
      <c r="HA29" s="6">
        <f>SUMIFS('Entry Data'!$A:$A,'Entry Data'!$AB:$AB,Driver_Ach!$B29&amp;Driver_Ach!$GW$8&amp;Driver_Ach!$S$9&amp;Driver_Ach!$S$10)</f>
        <v>0</v>
      </c>
      <c r="HB29" s="19">
        <f>SUMIFS('Entry Data'!$S:$S,'Entry Data'!$AB:$AB,Driver_Ach!$B29&amp;Driver_Ach!$GW$8&amp;Driver_Ach!$S$9&amp;Driver_Ach!$S$10)</f>
        <v>0</v>
      </c>
      <c r="HC29" s="6">
        <f>SUMIFS('Entry Data'!$A:$A,'Entry Data'!$AB:$AB,Driver_Ach!$B29&amp;Driver_Ach!$GW$8&amp;Driver_Ach!$S$9&amp;Driver_Ach!$U$10)</f>
        <v>0</v>
      </c>
      <c r="HD29" s="6">
        <f>SUMIFS('Entry Data'!$S:$S,'Entry Data'!$AB:$AB,Driver_Ach!$B29&amp;Driver_Ach!$GW$8&amp;Driver_Ach!$S$9&amp;Driver_Ach!$U$10)</f>
        <v>0</v>
      </c>
      <c r="HE29" s="32">
        <f t="shared" si="81"/>
        <v>0</v>
      </c>
      <c r="HF29" s="32">
        <f t="shared" si="82"/>
        <v>0</v>
      </c>
      <c r="HG29" s="28">
        <f>SUMIFS('Entry Data'!$A:$A,'Entry Data'!$AB:$AB,Driver_Ach!$B29&amp;Driver_Ach!$HG$8&amp;Driver_Ach!$O$9&amp;Driver_Ach!$O$10)</f>
        <v>0</v>
      </c>
      <c r="HH29" s="19">
        <f>SUMIFS('Entry Data'!$S:$S,'Entry Data'!$AB:$AB,Driver_Ach!$B29&amp;Driver_Ach!$HG$8&amp;Driver_Ach!$O$9&amp;Driver_Ach!$O$10)</f>
        <v>0</v>
      </c>
      <c r="HI29" s="6">
        <f>SUMIFS('Entry Data'!$A:$A,'Entry Data'!$AB:$AB,Driver_Ach!$B29&amp;Driver_Ach!$HG$8&amp;Driver_Ach!$O$9&amp;Driver_Ach!$Q$10)</f>
        <v>0</v>
      </c>
      <c r="HJ29" s="19">
        <f>SUMIFS('Entry Data'!$S:$S,'Entry Data'!$AB:$AB,Driver_Ach!$B29&amp;Driver_Ach!$HG$8&amp;Driver_Ach!$O$9&amp;Driver_Ach!$Q$10)</f>
        <v>0</v>
      </c>
      <c r="HK29" s="6">
        <f>SUMIFS('Entry Data'!$A:$A,'Entry Data'!$AB:$AB,Driver_Ach!$B29&amp;Driver_Ach!$HG$8&amp;Driver_Ach!$S$9&amp;Driver_Ach!$S$10)</f>
        <v>0</v>
      </c>
      <c r="HL29" s="19">
        <f>SUMIFS('Entry Data'!$S:$S,'Entry Data'!$AB:$AB,Driver_Ach!$B29&amp;Driver_Ach!$HG$8&amp;Driver_Ach!$S$9&amp;Driver_Ach!$S$10)</f>
        <v>0</v>
      </c>
      <c r="HM29" s="6">
        <f>SUMIFS('Entry Data'!$A:$A,'Entry Data'!$AB:$AB,Driver_Ach!$B29&amp;Driver_Ach!$HG$8&amp;Driver_Ach!$S$9&amp;Driver_Ach!$U$10)</f>
        <v>0</v>
      </c>
      <c r="HN29" s="6">
        <f>SUMIFS('Entry Data'!$S:$S,'Entry Data'!$AB:$AB,Driver_Ach!$B29&amp;Driver_Ach!$HG$8&amp;Driver_Ach!$S$9&amp;Driver_Ach!$U$10)</f>
        <v>0</v>
      </c>
      <c r="HO29" s="32">
        <f t="shared" si="83"/>
        <v>0</v>
      </c>
      <c r="HP29" s="32">
        <f t="shared" si="84"/>
        <v>0</v>
      </c>
      <c r="HQ29" s="28">
        <f>SUMIFS('Entry Data'!$A:$A,'Entry Data'!$AB:$AB,Driver_Ach!$B29&amp;Driver_Ach!$HQ$8&amp;Driver_Ach!$O$9&amp;Driver_Ach!$O$10)</f>
        <v>0</v>
      </c>
      <c r="HR29" s="19">
        <f>SUMIFS('Entry Data'!$S:$S,'Entry Data'!$AB:$AB,Driver_Ach!$B29&amp;Driver_Ach!$HQ$8&amp;Driver_Ach!$O$9&amp;Driver_Ach!$O$10)</f>
        <v>0</v>
      </c>
      <c r="HS29" s="6">
        <f>SUMIFS('Entry Data'!$A:$A,'Entry Data'!$AB:$AB,Driver_Ach!$B29&amp;Driver_Ach!$HQ$8&amp;Driver_Ach!$O$9&amp;Driver_Ach!$Q$10)</f>
        <v>0</v>
      </c>
      <c r="HT29" s="19">
        <f>SUMIFS('Entry Data'!$S:$S,'Entry Data'!$AB:$AB,Driver_Ach!$B29&amp;Driver_Ach!$HQ$8&amp;Driver_Ach!$O$9&amp;Driver_Ach!$Q$10)</f>
        <v>0</v>
      </c>
      <c r="HU29" s="6">
        <f>SUMIFS('Entry Data'!$A:$A,'Entry Data'!$AB:$AB,Driver_Ach!$B29&amp;Driver_Ach!$HQ$8&amp;Driver_Ach!$S$9&amp;Driver_Ach!$S$10)</f>
        <v>0</v>
      </c>
      <c r="HV29" s="19">
        <f>SUMIFS('Entry Data'!$S:$S,'Entry Data'!$AB:$AB,Driver_Ach!$B29&amp;Driver_Ach!$HQ$8&amp;Driver_Ach!$S$9&amp;Driver_Ach!$S$10)</f>
        <v>0</v>
      </c>
      <c r="HW29" s="6">
        <f>SUMIFS('Entry Data'!$A:$A,'Entry Data'!$AB:$AB,Driver_Ach!$B29&amp;Driver_Ach!$HQ$8&amp;Driver_Ach!$S$9&amp;Driver_Ach!$U$10)</f>
        <v>0</v>
      </c>
      <c r="HX29" s="6">
        <f>SUMIFS('Entry Data'!$S:$S,'Entry Data'!$AB:$AB,Driver_Ach!$B29&amp;Driver_Ach!$HQ$8&amp;Driver_Ach!$S$9&amp;Driver_Ach!$U$10)</f>
        <v>0</v>
      </c>
      <c r="HY29" s="32">
        <f t="shared" si="85"/>
        <v>0</v>
      </c>
      <c r="HZ29" s="32">
        <f t="shared" si="86"/>
        <v>0</v>
      </c>
      <c r="IA29" s="28">
        <f>SUMIFS('Entry Data'!$A:$A,'Entry Data'!$AB:$AB,Driver_Ach!$B29&amp;Driver_Ach!$IA$8&amp;Driver_Ach!$O$9&amp;Driver_Ach!$O$10)</f>
        <v>0</v>
      </c>
      <c r="IB29" s="19">
        <f>SUMIFS('Entry Data'!$S:$S,'Entry Data'!$AB:$AB,Driver_Ach!$B29&amp;Driver_Ach!$IA$8&amp;Driver_Ach!$O$9&amp;Driver_Ach!$O$10)</f>
        <v>0</v>
      </c>
      <c r="IC29" s="6">
        <f>SUMIFS('Entry Data'!$A:$A,'Entry Data'!$AB:$AB,Driver_Ach!$B29&amp;Driver_Ach!$IA$8&amp;Driver_Ach!$O$9&amp;Driver_Ach!$Q$10)</f>
        <v>0</v>
      </c>
      <c r="ID29" s="19">
        <f>SUMIFS('Entry Data'!$S:$S,'Entry Data'!$AB:$AB,Driver_Ach!$B29&amp;Driver_Ach!$IA$8&amp;Driver_Ach!$O$9&amp;Driver_Ach!$Q$10)</f>
        <v>0</v>
      </c>
      <c r="IE29" s="6">
        <f>SUMIFS('Entry Data'!$A:$A,'Entry Data'!$AB:$AB,Driver_Ach!$B29&amp;Driver_Ach!$IA$8&amp;Driver_Ach!$S$9&amp;Driver_Ach!$S$10)</f>
        <v>0</v>
      </c>
      <c r="IF29" s="19">
        <f>SUMIFS('Entry Data'!$S:$S,'Entry Data'!$AB:$AB,Driver_Ach!$B29&amp;Driver_Ach!$IA$8&amp;Driver_Ach!$S$9&amp;Driver_Ach!$S$10)</f>
        <v>0</v>
      </c>
      <c r="IG29" s="6">
        <f>SUMIFS('Entry Data'!$A:$A,'Entry Data'!$AB:$AB,Driver_Ach!$B29&amp;Driver_Ach!$IA$8&amp;Driver_Ach!$S$9&amp;Driver_Ach!$U$10)</f>
        <v>0</v>
      </c>
      <c r="IH29" s="6">
        <f>SUMIFS('Entry Data'!$S:$S,'Entry Data'!$AB:$AB,Driver_Ach!$B29&amp;Driver_Ach!$IA$8&amp;Driver_Ach!$S$9&amp;Driver_Ach!$U$10)</f>
        <v>0</v>
      </c>
      <c r="II29" s="32">
        <f t="shared" si="87"/>
        <v>0</v>
      </c>
      <c r="IJ29" s="32">
        <f t="shared" si="88"/>
        <v>0</v>
      </c>
      <c r="IK29" s="28">
        <f>SUMIFS('Entry Data'!$A:$A,'Entry Data'!$AB:$AB,Driver_Ach!$B29&amp;Driver_Ach!$IK$8&amp;Driver_Ach!$O$9&amp;Driver_Ach!$O$10)</f>
        <v>0</v>
      </c>
      <c r="IL29" s="19">
        <f>SUMIFS('Entry Data'!$S:$S,'Entry Data'!$AB:$AB,Driver_Ach!$B29&amp;Driver_Ach!$IK$8&amp;Driver_Ach!$O$9&amp;Driver_Ach!$O$10)</f>
        <v>0</v>
      </c>
      <c r="IM29" s="6">
        <f>SUMIFS('Entry Data'!$A:$A,'Entry Data'!$AB:$AB,Driver_Ach!$B29&amp;Driver_Ach!$IK$8&amp;Driver_Ach!$O$9&amp;Driver_Ach!$Q$10)</f>
        <v>0</v>
      </c>
      <c r="IN29" s="19">
        <f>SUMIFS('Entry Data'!$S:$S,'Entry Data'!$AB:$AB,Driver_Ach!$B29&amp;Driver_Ach!$IK$8&amp;Driver_Ach!$O$9&amp;Driver_Ach!$Q$10)</f>
        <v>0</v>
      </c>
      <c r="IO29" s="6">
        <f>SUMIFS('Entry Data'!$A:$A,'Entry Data'!$AB:$AB,Driver_Ach!$B29&amp;Driver_Ach!$IK$8&amp;Driver_Ach!$S$9&amp;Driver_Ach!$S$10)</f>
        <v>0</v>
      </c>
      <c r="IP29" s="19">
        <f>SUMIFS('Entry Data'!$S:$S,'Entry Data'!$AB:$AB,Driver_Ach!$B29&amp;Driver_Ach!$IK$8&amp;Driver_Ach!$S$9&amp;Driver_Ach!$S$10)</f>
        <v>0</v>
      </c>
      <c r="IQ29" s="6">
        <f>SUMIFS('Entry Data'!$A:$A,'Entry Data'!$AB:$AB,Driver_Ach!$B29&amp;Driver_Ach!$IK$8&amp;Driver_Ach!$S$9&amp;Driver_Ach!$U$10)</f>
        <v>0</v>
      </c>
      <c r="IR29" s="6">
        <f>SUMIFS('Entry Data'!$S:$S,'Entry Data'!$AB:$AB,Driver_Ach!$B29&amp;Driver_Ach!$IK$8&amp;Driver_Ach!$S$9&amp;Driver_Ach!$U$10)</f>
        <v>0</v>
      </c>
      <c r="IS29" s="32">
        <f t="shared" si="89"/>
        <v>0</v>
      </c>
      <c r="IT29" s="32">
        <f t="shared" si="90"/>
        <v>0</v>
      </c>
      <c r="IU29" s="28">
        <f>SUMIFS('Entry Data'!$A:$A,'Entry Data'!$AB:$AB,Driver_Ach!$B29&amp;Driver_Ach!$IU$8&amp;Driver_Ach!$O$9&amp;Driver_Ach!$O$10)</f>
        <v>0</v>
      </c>
      <c r="IV29" s="19">
        <f>SUMIFS('Entry Data'!$S:$S,'Entry Data'!$AB:$AB,Driver_Ach!$B29&amp;Driver_Ach!$IU$8&amp;Driver_Ach!$O$9&amp;Driver_Ach!$O$10)</f>
        <v>0</v>
      </c>
      <c r="IW29" s="6">
        <f>SUMIFS('Entry Data'!$A:$A,'Entry Data'!$AB:$AB,Driver_Ach!$B29&amp;Driver_Ach!$IU$8&amp;Driver_Ach!$O$9&amp;Driver_Ach!$Q$10)</f>
        <v>0</v>
      </c>
      <c r="IX29" s="19">
        <f>SUMIFS('Entry Data'!$S:$S,'Entry Data'!$AB:$AB,Driver_Ach!$B29&amp;Driver_Ach!$IU$8&amp;Driver_Ach!$O$9&amp;Driver_Ach!$Q$10)</f>
        <v>0</v>
      </c>
      <c r="IY29" s="6">
        <f>SUMIFS('Entry Data'!$A:$A,'Entry Data'!$AB:$AB,Driver_Ach!$B29&amp;Driver_Ach!$IU$8&amp;Driver_Ach!$S$9&amp;Driver_Ach!$S$10)</f>
        <v>0</v>
      </c>
      <c r="IZ29" s="19">
        <f>SUMIFS('Entry Data'!$S:$S,'Entry Data'!$AB:$AB,Driver_Ach!$B29&amp;Driver_Ach!$IU$8&amp;Driver_Ach!$S$9&amp;Driver_Ach!$S$10)</f>
        <v>0</v>
      </c>
      <c r="JA29" s="6">
        <f>SUMIFS('Entry Data'!$A:$A,'Entry Data'!$AB:$AB,Driver_Ach!$B29&amp;Driver_Ach!$IU$8&amp;Driver_Ach!$S$9&amp;Driver_Ach!$U$10)</f>
        <v>0</v>
      </c>
      <c r="JB29" s="6">
        <f>SUMIFS('Entry Data'!$S:$S,'Entry Data'!$AB:$AB,Driver_Ach!$B29&amp;Driver_Ach!$IU$8&amp;Driver_Ach!$S$9&amp;Driver_Ach!$U$10)</f>
        <v>0</v>
      </c>
      <c r="JC29" s="32">
        <f t="shared" si="91"/>
        <v>0</v>
      </c>
      <c r="JD29" s="32">
        <f t="shared" si="92"/>
        <v>0</v>
      </c>
      <c r="JE29" s="28">
        <f>SUMIFS('Entry Data'!$A:$A,'Entry Data'!$AB:$AB,Driver_Ach!$B29&amp;Driver_Ach!$JE$8&amp;Driver_Ach!$O$9&amp;Driver_Ach!$O$10)</f>
        <v>0</v>
      </c>
      <c r="JF29" s="19">
        <f>SUMIFS('Entry Data'!$S:$S,'Entry Data'!$AB:$AB,Driver_Ach!$B29&amp;Driver_Ach!$JE$8&amp;Driver_Ach!$O$9&amp;Driver_Ach!$O$10)</f>
        <v>0</v>
      </c>
      <c r="JG29" s="6">
        <f>SUMIFS('Entry Data'!$A:$A,'Entry Data'!$AB:$AB,Driver_Ach!$B29&amp;Driver_Ach!$JE$8&amp;Driver_Ach!$O$9&amp;Driver_Ach!$Q$10)</f>
        <v>0</v>
      </c>
      <c r="JH29" s="19">
        <f>SUMIFS('Entry Data'!$S:$S,'Entry Data'!$AB:$AB,Driver_Ach!$B29&amp;Driver_Ach!$JE$8&amp;Driver_Ach!$O$9&amp;Driver_Ach!$Q$10)</f>
        <v>0</v>
      </c>
      <c r="JI29" s="6">
        <f>SUMIFS('Entry Data'!$A:$A,'Entry Data'!$AB:$AB,Driver_Ach!$B29&amp;Driver_Ach!$JE$8&amp;Driver_Ach!$S$9&amp;Driver_Ach!$S$10)</f>
        <v>0</v>
      </c>
      <c r="JJ29" s="19">
        <f>SUMIFS('Entry Data'!$S:$S,'Entry Data'!$AB:$AB,Driver_Ach!$B29&amp;Driver_Ach!$JE$8&amp;Driver_Ach!$S$9&amp;Driver_Ach!$S$10)</f>
        <v>0</v>
      </c>
      <c r="JK29" s="6">
        <f>SUMIFS('Entry Data'!$A:$A,'Entry Data'!$AB:$AB,Driver_Ach!$B29&amp;Driver_Ach!$JE$8&amp;Driver_Ach!$S$9&amp;Driver_Ach!$U$10)</f>
        <v>0</v>
      </c>
      <c r="JL29" s="6">
        <f>SUMIFS('Entry Data'!$S:$S,'Entry Data'!$AB:$AB,Driver_Ach!$B29&amp;Driver_Ach!$JE$8&amp;Driver_Ach!$S$9&amp;Driver_Ach!$U$10)</f>
        <v>0</v>
      </c>
      <c r="JM29" s="32">
        <f t="shared" si="93"/>
        <v>0</v>
      </c>
      <c r="JN29" s="32">
        <f t="shared" si="94"/>
        <v>0</v>
      </c>
      <c r="JO29" s="28">
        <f>SUMIFS('Entry Data'!$A:$A,'Entry Data'!$AB:$AB,Driver_Ach!$B29&amp;Driver_Ach!$JO$8&amp;Driver_Ach!$O$9&amp;Driver_Ach!$O$10)</f>
        <v>0</v>
      </c>
      <c r="JP29" s="19">
        <f>SUMIFS('Entry Data'!$S:$S,'Entry Data'!$AB:$AB,Driver_Ach!$B29&amp;Driver_Ach!$JO$8&amp;Driver_Ach!$O$9&amp;Driver_Ach!$O$10)</f>
        <v>0</v>
      </c>
      <c r="JQ29" s="6">
        <f>SUMIFS('Entry Data'!$A:$A,'Entry Data'!$AB:$AB,Driver_Ach!$B29&amp;Driver_Ach!$JO$8&amp;Driver_Ach!$O$9&amp;Driver_Ach!$Q$10)</f>
        <v>0</v>
      </c>
      <c r="JR29" s="19">
        <f>SUMIFS('Entry Data'!$S:$S,'Entry Data'!$AB:$AB,Driver_Ach!$B29&amp;Driver_Ach!$JO$8&amp;Driver_Ach!$O$9&amp;Driver_Ach!$Q$10)</f>
        <v>0</v>
      </c>
      <c r="JS29" s="6">
        <f>SUMIFS('Entry Data'!$A:$A,'Entry Data'!$AB:$AB,Driver_Ach!$B29&amp;Driver_Ach!$JO$8&amp;Driver_Ach!$S$9&amp;Driver_Ach!$S$10)</f>
        <v>0</v>
      </c>
      <c r="JT29" s="19">
        <f>SUMIFS('Entry Data'!$S:$S,'Entry Data'!$AB:$AB,Driver_Ach!$B29&amp;Driver_Ach!$JO$8&amp;Driver_Ach!$S$9&amp;Driver_Ach!$S$10)</f>
        <v>0</v>
      </c>
      <c r="JU29" s="6">
        <f>SUMIFS('Entry Data'!$A:$A,'Entry Data'!$AB:$AB,Driver_Ach!$B29&amp;Driver_Ach!$JO$8&amp;Driver_Ach!$S$9&amp;Driver_Ach!$U$10)</f>
        <v>0</v>
      </c>
      <c r="JV29" s="6">
        <f>SUMIFS('Entry Data'!$S:$S,'Entry Data'!$AB:$AB,Driver_Ach!$B29&amp;Driver_Ach!$JO$8&amp;Driver_Ach!$S$9&amp;Driver_Ach!$U$10)</f>
        <v>0</v>
      </c>
      <c r="JW29" s="32">
        <f t="shared" si="95"/>
        <v>0</v>
      </c>
      <c r="JX29" s="32">
        <f t="shared" si="96"/>
        <v>0</v>
      </c>
      <c r="JY29" s="28">
        <f>SUMIFS('Entry Data'!$A:$A,'Entry Data'!$AB:$AB,Driver_Ach!$B29&amp;Driver_Ach!$JY$8&amp;Driver_Ach!$O$9&amp;Driver_Ach!$O$10)</f>
        <v>0</v>
      </c>
      <c r="JZ29" s="19">
        <f>SUMIFS('Entry Data'!$S:$S,'Entry Data'!$AB:$AB,Driver_Ach!$B29&amp;Driver_Ach!$JY$8&amp;Driver_Ach!$O$9&amp;Driver_Ach!$O$10)</f>
        <v>0</v>
      </c>
      <c r="KA29" s="6">
        <f>SUMIFS('Entry Data'!$A:$A,'Entry Data'!$AB:$AB,Driver_Ach!$B29&amp;Driver_Ach!$JY$8&amp;Driver_Ach!$O$9&amp;Driver_Ach!$Q$10)</f>
        <v>0</v>
      </c>
      <c r="KB29" s="19">
        <f>SUMIFS('Entry Data'!$S:$S,'Entry Data'!$AB:$AB,Driver_Ach!$B29&amp;Driver_Ach!$JY$8&amp;Driver_Ach!$O$9&amp;Driver_Ach!$Q$10)</f>
        <v>0</v>
      </c>
      <c r="KC29" s="6">
        <f>SUMIFS('Entry Data'!$A:$A,'Entry Data'!$AB:$AB,Driver_Ach!$B29&amp;Driver_Ach!$JY$8&amp;Driver_Ach!$S$9&amp;Driver_Ach!$S$10)</f>
        <v>0</v>
      </c>
      <c r="KD29" s="19">
        <f>SUMIFS('Entry Data'!$S:$S,'Entry Data'!$AB:$AB,Driver_Ach!$B29&amp;Driver_Ach!$JY$8&amp;Driver_Ach!$S$9&amp;Driver_Ach!$S$10)</f>
        <v>0</v>
      </c>
      <c r="KE29" s="6">
        <f>SUMIFS('Entry Data'!$A:$A,'Entry Data'!$AB:$AB,Driver_Ach!$B29&amp;Driver_Ach!$JY$8&amp;Driver_Ach!$S$9&amp;Driver_Ach!$U$10)</f>
        <v>0</v>
      </c>
      <c r="KF29" s="6">
        <f>SUMIFS('Entry Data'!$S:$S,'Entry Data'!$AB:$AB,Driver_Ach!$B29&amp;Driver_Ach!$JY$8&amp;Driver_Ach!$S$9&amp;Driver_Ach!$U$10)</f>
        <v>0</v>
      </c>
      <c r="KG29" s="32">
        <f t="shared" si="97"/>
        <v>0</v>
      </c>
      <c r="KH29" s="32">
        <f t="shared" si="98"/>
        <v>0</v>
      </c>
      <c r="KI29" s="28">
        <f>SUMIFS('Entry Data'!$A:$A,'Entry Data'!$AB:$AB,Driver_Ach!$B29&amp;Driver_Ach!$KI$8&amp;Driver_Ach!$O$9&amp;Driver_Ach!$O$10)</f>
        <v>0</v>
      </c>
      <c r="KJ29" s="19">
        <f>SUMIFS('Entry Data'!$S:$S,'Entry Data'!$AB:$AB,Driver_Ach!$B29&amp;Driver_Ach!$KI$8&amp;Driver_Ach!$O$9&amp;Driver_Ach!$O$10)</f>
        <v>0</v>
      </c>
      <c r="KK29" s="6">
        <f>SUMIFS('Entry Data'!$A:$A,'Entry Data'!$AB:$AB,Driver_Ach!$B29&amp;Driver_Ach!$KI$8&amp;Driver_Ach!$O$9&amp;Driver_Ach!$Q$10)</f>
        <v>0</v>
      </c>
      <c r="KL29" s="19">
        <f>SUMIFS('Entry Data'!$S:$S,'Entry Data'!$AB:$AB,Driver_Ach!$B29&amp;Driver_Ach!$KI$8&amp;Driver_Ach!$O$9&amp;Driver_Ach!$Q$10)</f>
        <v>0</v>
      </c>
      <c r="KM29" s="6">
        <f>SUMIFS('Entry Data'!$A:$A,'Entry Data'!$AB:$AB,Driver_Ach!$B29&amp;Driver_Ach!$KI$8&amp;Driver_Ach!$S$9&amp;Driver_Ach!$S$10)</f>
        <v>0</v>
      </c>
      <c r="KN29" s="19">
        <f>SUMIFS('Entry Data'!$S:$S,'Entry Data'!$AB:$AB,Driver_Ach!$B29&amp;Driver_Ach!$KI$8&amp;Driver_Ach!$S$9&amp;Driver_Ach!$S$10)</f>
        <v>0</v>
      </c>
      <c r="KO29" s="6">
        <f>SUMIFS('Entry Data'!$A:$A,'Entry Data'!$AB:$AB,Driver_Ach!$B29&amp;Driver_Ach!$KI$8&amp;Driver_Ach!$S$9&amp;Driver_Ach!$U$10)</f>
        <v>0</v>
      </c>
      <c r="KP29" s="6">
        <f>SUMIFS('Entry Data'!$S:$S,'Entry Data'!$AB:$AB,Driver_Ach!$B29&amp;Driver_Ach!$KI$8&amp;Driver_Ach!$S$9&amp;Driver_Ach!$U$10)</f>
        <v>0</v>
      </c>
      <c r="KQ29" s="32">
        <f t="shared" si="99"/>
        <v>0</v>
      </c>
      <c r="KR29" s="32">
        <f t="shared" si="100"/>
        <v>0</v>
      </c>
      <c r="KS29" s="28">
        <f>SUMIFS('Entry Data'!$A:$A,'Entry Data'!$AB:$AB,Driver_Ach!$B29&amp;Driver_Ach!$KS$8&amp;Driver_Ach!$O$9&amp;Driver_Ach!$O$10)</f>
        <v>0</v>
      </c>
      <c r="KT29" s="19">
        <f>SUMIFS('Entry Data'!$S:$S,'Entry Data'!$AB:$AB,Driver_Ach!$B29&amp;Driver_Ach!$KS$8&amp;Driver_Ach!$O$9&amp;Driver_Ach!$O$10)</f>
        <v>0</v>
      </c>
      <c r="KU29" s="6">
        <f>SUMIFS('Entry Data'!$A:$A,'Entry Data'!$AB:$AB,Driver_Ach!$B29&amp;Driver_Ach!$KS$8&amp;Driver_Ach!$O$9&amp;Driver_Ach!$Q$10)</f>
        <v>0</v>
      </c>
      <c r="KV29" s="19">
        <f>SUMIFS('Entry Data'!$S:$S,'Entry Data'!$AB:$AB,Driver_Ach!$B29&amp;Driver_Ach!$KS$8&amp;Driver_Ach!$O$9&amp;Driver_Ach!$Q$10)</f>
        <v>0</v>
      </c>
      <c r="KW29" s="6">
        <f>SUMIFS('Entry Data'!$A:$A,'Entry Data'!$AB:$AB,Driver_Ach!$B29&amp;Driver_Ach!$KS$8&amp;Driver_Ach!$S$9&amp;Driver_Ach!$S$10)</f>
        <v>0</v>
      </c>
      <c r="KX29" s="19">
        <f>SUMIFS('Entry Data'!$S:$S,'Entry Data'!$AB:$AB,Driver_Ach!$B29&amp;Driver_Ach!$KS$8&amp;Driver_Ach!$S$9&amp;Driver_Ach!$S$10)</f>
        <v>0</v>
      </c>
      <c r="KY29" s="6">
        <f>SUMIFS('Entry Data'!$A:$A,'Entry Data'!$AB:$AB,Driver_Ach!$B29&amp;Driver_Ach!$KS$8&amp;Driver_Ach!$S$9&amp;Driver_Ach!$U$10)</f>
        <v>0</v>
      </c>
      <c r="KZ29" s="6">
        <f>SUMIFS('Entry Data'!$S:$S,'Entry Data'!$AB:$AB,Driver_Ach!$B29&amp;Driver_Ach!$KS$8&amp;Driver_Ach!$S$9&amp;Driver_Ach!$U$10)</f>
        <v>0</v>
      </c>
      <c r="LA29" s="32">
        <f t="shared" si="101"/>
        <v>0</v>
      </c>
      <c r="LB29" s="32">
        <f t="shared" si="102"/>
        <v>0</v>
      </c>
      <c r="LC29" s="28">
        <f>SUMIFS('Entry Data'!$A:$A,'Entry Data'!$AB:$AB,Driver_Ach!$B29&amp;Driver_Ach!$LC$8&amp;Driver_Ach!$O$9&amp;Driver_Ach!$O$10)</f>
        <v>0</v>
      </c>
      <c r="LD29" s="19">
        <f>SUMIFS('Entry Data'!$S:$S,'Entry Data'!$AB:$AB,Driver_Ach!$B29&amp;Driver_Ach!$LC$8&amp;Driver_Ach!$O$9&amp;Driver_Ach!$O$10)</f>
        <v>0</v>
      </c>
      <c r="LE29" s="6">
        <f>SUMIFS('Entry Data'!$A:$A,'Entry Data'!$AB:$AB,Driver_Ach!$B29&amp;Driver_Ach!$LC$8&amp;Driver_Ach!$O$9&amp;Driver_Ach!$Q$10)</f>
        <v>0</v>
      </c>
      <c r="LF29" s="19">
        <f>SUMIFS('Entry Data'!$S:$S,'Entry Data'!$AB:$AB,Driver_Ach!$B29&amp;Driver_Ach!$LC$8&amp;Driver_Ach!$O$9&amp;Driver_Ach!$Q$10)</f>
        <v>0</v>
      </c>
      <c r="LG29" s="6">
        <f>SUMIFS('Entry Data'!$A:$A,'Entry Data'!$AB:$AB,Driver_Ach!$B29&amp;Driver_Ach!$LC$8&amp;Driver_Ach!$S$9&amp;Driver_Ach!$S$10)</f>
        <v>0</v>
      </c>
      <c r="LH29" s="19">
        <f>SUMIFS('Entry Data'!$S:$S,'Entry Data'!$AB:$AB,Driver_Ach!$B29&amp;Driver_Ach!$LC$8&amp;Driver_Ach!$S$9&amp;Driver_Ach!$S$10)</f>
        <v>0</v>
      </c>
      <c r="LI29" s="6">
        <f>SUMIFS('Entry Data'!$A:$A,'Entry Data'!$AB:$AB,Driver_Ach!$B29&amp;Driver_Ach!$LC$8&amp;Driver_Ach!$S$9&amp;Driver_Ach!$U$10)</f>
        <v>0</v>
      </c>
      <c r="LJ29" s="6">
        <f>SUMIFS('Entry Data'!$S:$S,'Entry Data'!$AB:$AB,Driver_Ach!$B29&amp;Driver_Ach!$LC$8&amp;Driver_Ach!$S$9&amp;Driver_Ach!$U$10)</f>
        <v>0</v>
      </c>
      <c r="LK29" s="32">
        <f t="shared" si="103"/>
        <v>0</v>
      </c>
      <c r="LL29" s="32">
        <f t="shared" si="104"/>
        <v>0</v>
      </c>
    </row>
    <row r="30" spans="1:324" x14ac:dyDescent="0.2">
      <c r="A30" s="3">
        <v>19</v>
      </c>
      <c r="B30" s="31" t="s">
        <v>85</v>
      </c>
      <c r="C30" s="3"/>
      <c r="D30" s="6">
        <f t="shared" si="33"/>
        <v>61</v>
      </c>
      <c r="E30" s="6">
        <f t="shared" si="34"/>
        <v>897.52</v>
      </c>
      <c r="F30" s="6">
        <f t="shared" si="35"/>
        <v>41</v>
      </c>
      <c r="G30" s="6">
        <f t="shared" si="36"/>
        <v>887.54</v>
      </c>
      <c r="H30" s="6">
        <f t="shared" si="37"/>
        <v>0</v>
      </c>
      <c r="I30" s="19">
        <f t="shared" si="38"/>
        <v>0</v>
      </c>
      <c r="J30" s="6">
        <f t="shared" si="39"/>
        <v>0</v>
      </c>
      <c r="K30" s="19">
        <f t="shared" si="40"/>
        <v>0</v>
      </c>
      <c r="L30" s="6">
        <f t="shared" si="41"/>
        <v>102</v>
      </c>
      <c r="M30" s="19">
        <f t="shared" si="42"/>
        <v>1785.06</v>
      </c>
      <c r="N30" s="15"/>
      <c r="O30" s="6">
        <f>SUMIFS('Entry Data'!$A:$A,'Entry Data'!$AB:$AB,Driver_Ach!$B30&amp;Driver_Ach!$O$8&amp;Driver_Ach!$O$9&amp;Driver_Ach!$O$10)</f>
        <v>1</v>
      </c>
      <c r="P30" s="19">
        <f>SUMIFS('Entry Data'!$S:$S,'Entry Data'!$AB:$AB,Driver_Ach!$B30&amp;Driver_Ach!$O$8&amp;Driver_Ach!$O$9&amp;Driver_Ach!$O$10)</f>
        <v>25.12</v>
      </c>
      <c r="Q30" s="6">
        <f>SUMIFS('Entry Data'!$A:$A,'Entry Data'!$AB:$AB,Driver_Ach!$B30&amp;Driver_Ach!$O$8&amp;Driver_Ach!$O$9&amp;Driver_Ach!$Q$10)</f>
        <v>0</v>
      </c>
      <c r="R30" s="19">
        <f>SUMIFS('Entry Data'!$S:$S,'Entry Data'!$AB:$AB,Driver_Ach!$B30&amp;Driver_Ach!$O$8&amp;Driver_Ach!$O$9&amp;Driver_Ach!$Q$10)</f>
        <v>0</v>
      </c>
      <c r="S30" s="6">
        <f>SUMIFS('Entry Data'!$A:$A,'Entry Data'!$AB:$AB,Driver_Ach!$B30&amp;Driver_Ach!$O$8&amp;Driver_Ach!$S$9&amp;Driver_Ach!$S$10)</f>
        <v>0</v>
      </c>
      <c r="T30" s="19">
        <f>SUMIFS('Entry Data'!$S:$S,'Entry Data'!$AB:$AB,Driver_Ach!$B30&amp;Driver_Ach!$O$8&amp;Driver_Ach!$S$9&amp;Driver_Ach!$S$10)</f>
        <v>0</v>
      </c>
      <c r="U30" s="6">
        <f>SUMIFS('Entry Data'!$A:$A,'Entry Data'!$AB:$AB,Driver_Ach!$B30&amp;Driver_Ach!$O$8&amp;Driver_Ach!$S$9&amp;Driver_Ach!$U$10)</f>
        <v>0</v>
      </c>
      <c r="V30" s="6">
        <f>SUMIFS('Entry Data'!$S:$S,'Entry Data'!$AB:$AB,Driver_Ach!$B30&amp;Driver_Ach!$O$8&amp;Driver_Ach!$S$9&amp;Driver_Ach!$U$10)</f>
        <v>0</v>
      </c>
      <c r="W30" s="32">
        <f t="shared" si="43"/>
        <v>1</v>
      </c>
      <c r="X30" s="33">
        <f t="shared" si="44"/>
        <v>25.12</v>
      </c>
      <c r="Y30" s="28">
        <f>SUMIFS('Entry Data'!$A:$A,'Entry Data'!$AB:$AB,Driver_Ach!$B30&amp;Driver_Ach!$Y$8&amp;Driver_Ach!$O$9&amp;Driver_Ach!$O$10)</f>
        <v>7</v>
      </c>
      <c r="Z30" s="19">
        <f>SUMIFS('Entry Data'!$S:$S,'Entry Data'!$AB:$AB,Driver_Ach!$B30&amp;Driver_Ach!$Y$8&amp;Driver_Ach!$O$9&amp;Driver_Ach!$O$10)</f>
        <v>165.56</v>
      </c>
      <c r="AA30" s="6">
        <f>SUMIFS('Entry Data'!$A:$A,'Entry Data'!$AB:$AB,Driver_Ach!$B30&amp;Driver_Ach!$Y$8&amp;Driver_Ach!$O$9&amp;Driver_Ach!$Q$10)</f>
        <v>0</v>
      </c>
      <c r="AB30" s="19">
        <f>SUMIFS('Entry Data'!$S:$S,'Entry Data'!$AB:$AB,Driver_Ach!$B30&amp;Driver_Ach!$Y$8&amp;Driver_Ach!$O$9&amp;Driver_Ach!$Q$10)</f>
        <v>0</v>
      </c>
      <c r="AC30" s="6">
        <f>SUMIFS('Entry Data'!$A:$A,'Entry Data'!$AB:$AB,Driver_Ach!$B30&amp;Driver_Ach!$Y$8&amp;Driver_Ach!$S$9&amp;Driver_Ach!$S$10)</f>
        <v>0</v>
      </c>
      <c r="AD30" s="19">
        <f>SUMIFS('Entry Data'!$S:$S,'Entry Data'!$AB:$AB,Driver_Ach!$B30&amp;Driver_Ach!$Y$8&amp;Driver_Ach!$S$9&amp;Driver_Ach!$S$10)</f>
        <v>0</v>
      </c>
      <c r="AE30" s="6">
        <f>SUMIFS('Entry Data'!$A:$A,'Entry Data'!$AB:$AB,Driver_Ach!$B30&amp;Driver_Ach!$Y$8&amp;Driver_Ach!$S$9&amp;Driver_Ach!$U$10)</f>
        <v>0</v>
      </c>
      <c r="AF30" s="6">
        <f>SUMIFS('Entry Data'!$S:$S,'Entry Data'!$AB:$AB,Driver_Ach!$B30&amp;Driver_Ach!$Y$8&amp;Driver_Ach!$S$9&amp;Driver_Ach!$U$10)</f>
        <v>0</v>
      </c>
      <c r="AG30" s="32">
        <f t="shared" si="45"/>
        <v>7</v>
      </c>
      <c r="AH30" s="32">
        <f t="shared" si="46"/>
        <v>165.56</v>
      </c>
      <c r="AI30" s="28">
        <f>SUMIFS('Entry Data'!$A:$A,'Entry Data'!$AB:$AB,Driver_Ach!$B30&amp;Driver_Ach!$AI$8&amp;Driver_Ach!$O$9&amp;Driver_Ach!$O$10)</f>
        <v>7</v>
      </c>
      <c r="AJ30" s="19">
        <f>SUMIFS('Entry Data'!$S:$S,'Entry Data'!$AB:$AB,Driver_Ach!$B30&amp;Driver_Ach!$AI$8&amp;Driver_Ach!$O$9&amp;Driver_Ach!$O$10)</f>
        <v>164.38</v>
      </c>
      <c r="AK30" s="6">
        <f>SUMIFS('Entry Data'!$A:$A,'Entry Data'!$AB:$AB,Driver_Ach!$B30&amp;Driver_Ach!$AI$8&amp;Driver_Ach!$O$9&amp;Driver_Ach!$Q$10)</f>
        <v>0</v>
      </c>
      <c r="AL30" s="19">
        <f>SUMIFS('Entry Data'!$S:$S,'Entry Data'!$AB:$AB,Driver_Ach!$B30&amp;Driver_Ach!$AI$8&amp;Driver_Ach!$O$9&amp;Driver_Ach!$Q$10)</f>
        <v>0</v>
      </c>
      <c r="AM30" s="6">
        <f>SUMIFS('Entry Data'!$A:$A,'Entry Data'!$AB:$AB,Driver_Ach!$B30&amp;Driver_Ach!$AI$8&amp;Driver_Ach!$S$9&amp;Driver_Ach!$S$10)</f>
        <v>0</v>
      </c>
      <c r="AN30" s="19">
        <f>SUMIFS('Entry Data'!$S:$S,'Entry Data'!$AB:$AB,Driver_Ach!$B30&amp;Driver_Ach!$AI$8&amp;Driver_Ach!$S$9&amp;Driver_Ach!$S$10)</f>
        <v>0</v>
      </c>
      <c r="AO30" s="6">
        <f>SUMIFS('Entry Data'!$A:$A,'Entry Data'!$AB:$AB,Driver_Ach!$B30&amp;Driver_Ach!$AI$8&amp;Driver_Ach!$S$9&amp;Driver_Ach!$U$10)</f>
        <v>0</v>
      </c>
      <c r="AP30" s="19">
        <f>SUMIFS('Entry Data'!$S:$S,'Entry Data'!$AB:$AB,Driver_Ach!$B30&amp;Driver_Ach!$AI$8&amp;Driver_Ach!$S$9&amp;Driver_Ach!$U$10)</f>
        <v>0</v>
      </c>
      <c r="AQ30" s="32">
        <f t="shared" si="47"/>
        <v>7</v>
      </c>
      <c r="AR30" s="32">
        <f t="shared" si="48"/>
        <v>164.38</v>
      </c>
      <c r="AS30" s="28">
        <f>SUMIFS('Entry Data'!$A:$A,'Entry Data'!$AB:$AB,Driver_Ach!$B30&amp;Driver_Ach!$AS$8&amp;Driver_Ach!$O$9&amp;Driver_Ach!$O$10)</f>
        <v>7</v>
      </c>
      <c r="AT30" s="19">
        <f>SUMIFS('Entry Data'!$S:$S,'Entry Data'!$AB:$AB,Driver_Ach!$B30&amp;Driver_Ach!$AS$8&amp;Driver_Ach!$O$9&amp;Driver_Ach!$O$10)</f>
        <v>168.74</v>
      </c>
      <c r="AU30" s="6">
        <f>SUMIFS('Entry Data'!$A:$A,'Entry Data'!$AB:$AB,Driver_Ach!$B30&amp;Driver_Ach!$AS$8&amp;Driver_Ach!$O$9&amp;Driver_Ach!$Q$10)</f>
        <v>0</v>
      </c>
      <c r="AV30" s="19">
        <f>SUMIFS('Entry Data'!$S:$S,'Entry Data'!$AB:$AB,Driver_Ach!$B30&amp;Driver_Ach!$AS$8&amp;Driver_Ach!$O$9&amp;Driver_Ach!$Q$10)</f>
        <v>0</v>
      </c>
      <c r="AW30" s="6">
        <f>SUMIFS('Entry Data'!$A:$A,'Entry Data'!$AB:$AB,Driver_Ach!$B30&amp;Driver_Ach!$AS$8&amp;Driver_Ach!$S$9&amp;Driver_Ach!$S$10)</f>
        <v>0</v>
      </c>
      <c r="AX30" s="19">
        <f>SUMIFS('Entry Data'!$S:$S,'Entry Data'!$AB:$AB,Driver_Ach!$B30&amp;Driver_Ach!$AS$8&amp;Driver_Ach!$S$9&amp;Driver_Ach!$S$10)</f>
        <v>0</v>
      </c>
      <c r="AY30" s="6">
        <f>SUMIFS('Entry Data'!$A:$A,'Entry Data'!$AB:$AB,Driver_Ach!$B30&amp;Driver_Ach!$AS$8&amp;Driver_Ach!$S$9&amp;Driver_Ach!$U$10)</f>
        <v>0</v>
      </c>
      <c r="AZ30" s="6">
        <f>SUMIFS('Entry Data'!$S:$S,'Entry Data'!$AB:$AB,Driver_Ach!$B30&amp;Driver_Ach!$AS$8&amp;Driver_Ach!$S$9&amp;Driver_Ach!$U$10)</f>
        <v>0</v>
      </c>
      <c r="BA30" s="32">
        <f t="shared" si="49"/>
        <v>7</v>
      </c>
      <c r="BB30" s="32">
        <f t="shared" si="50"/>
        <v>168.74</v>
      </c>
      <c r="BC30" s="28">
        <f>SUMIFS('Entry Data'!$A:$A,'Entry Data'!$AB:$AB,Driver_Ach!$B30&amp;Driver_Ach!$BC$8&amp;Driver_Ach!$O$9&amp;Driver_Ach!$O$10)</f>
        <v>0</v>
      </c>
      <c r="BD30" s="19">
        <f>SUMIFS('Entry Data'!$S:$S,'Entry Data'!$AB:$AB,Driver_Ach!$B30&amp;Driver_Ach!$BC$8&amp;Driver_Ach!$O$9&amp;Driver_Ach!$O$10)</f>
        <v>0</v>
      </c>
      <c r="BE30" s="6">
        <f>SUMIFS('Entry Data'!$A:$A,'Entry Data'!$AB:$AB,Driver_Ach!$B30&amp;Driver_Ach!$BC$8&amp;Driver_Ach!$O$9&amp;Driver_Ach!$Q$10)</f>
        <v>6</v>
      </c>
      <c r="BF30" s="19">
        <f>SUMIFS('Entry Data'!$S:$S,'Entry Data'!$AB:$AB,Driver_Ach!$B30&amp;Driver_Ach!$BC$8&amp;Driver_Ach!$O$9&amp;Driver_Ach!$Q$10)</f>
        <v>148.48000000000002</v>
      </c>
      <c r="BG30" s="6">
        <f>SUMIFS('Entry Data'!$A:$A,'Entry Data'!$AB:$AB,Driver_Ach!$B30&amp;Driver_Ach!$BC$8&amp;Driver_Ach!$S$9&amp;Driver_Ach!$S$10)</f>
        <v>0</v>
      </c>
      <c r="BH30" s="19">
        <f>SUMIFS('Entry Data'!$S:$S,'Entry Data'!$AB:$AB,Driver_Ach!$B30&amp;Driver_Ach!$BC$8&amp;Driver_Ach!$S$9&amp;Driver_Ach!$S$10)</f>
        <v>0</v>
      </c>
      <c r="BI30" s="6">
        <f>SUMIFS('Entry Data'!$A:$A,'Entry Data'!$AB:$AB,Driver_Ach!$B30&amp;Driver_Ach!$BC$8&amp;Driver_Ach!$S$9&amp;Driver_Ach!$U$10)</f>
        <v>0</v>
      </c>
      <c r="BJ30" s="6">
        <f>SUMIFS('Entry Data'!$S:$S,'Entry Data'!$AB:$AB,Driver_Ach!$B30&amp;Driver_Ach!$BC$8&amp;Driver_Ach!$S$9&amp;Driver_Ach!$U$10)</f>
        <v>0</v>
      </c>
      <c r="BK30" s="32">
        <f t="shared" si="51"/>
        <v>6</v>
      </c>
      <c r="BL30" s="32">
        <f t="shared" si="52"/>
        <v>148.48000000000002</v>
      </c>
      <c r="BM30" s="28">
        <f>SUMIFS('Entry Data'!$A:$A,'Entry Data'!$AB:$AB,Driver_Ach!$B30&amp;Driver_Ach!$BM$8&amp;Driver_Ach!$O$9&amp;Driver_Ach!$O$10)</f>
        <v>0</v>
      </c>
      <c r="BN30" s="19">
        <f>SUMIFS('Entry Data'!$S:$S,'Entry Data'!$AB:$AB,Driver_Ach!$B30&amp;Driver_Ach!$BM$8&amp;Driver_Ach!$O$9&amp;Driver_Ach!$O$10)</f>
        <v>0</v>
      </c>
      <c r="BO30" s="6">
        <f>SUMIFS('Entry Data'!$A:$A,'Entry Data'!$AB:$AB,Driver_Ach!$B30&amp;Driver_Ach!$BM$8&amp;Driver_Ach!$O$9&amp;Driver_Ach!$Q$10)</f>
        <v>3</v>
      </c>
      <c r="BP30" s="19">
        <f>SUMIFS('Entry Data'!$S:$S,'Entry Data'!$AB:$AB,Driver_Ach!$B30&amp;Driver_Ach!$BM$8&amp;Driver_Ach!$O$9&amp;Driver_Ach!$Q$10)</f>
        <v>70.72</v>
      </c>
      <c r="BQ30" s="6">
        <f>SUMIFS('Entry Data'!$A:$A,'Entry Data'!$AB:$AB,Driver_Ach!$B30&amp;Driver_Ach!$BM$8&amp;Driver_Ach!$S$9&amp;Driver_Ach!$S$10)</f>
        <v>0</v>
      </c>
      <c r="BR30" s="19">
        <f>SUMIFS('Entry Data'!$S:$S,'Entry Data'!$AB:$AB,Driver_Ach!$B30&amp;Driver_Ach!$BM$8&amp;Driver_Ach!$S$9&amp;Driver_Ach!$S$10)</f>
        <v>0</v>
      </c>
      <c r="BS30" s="6">
        <f>SUMIFS('Entry Data'!$A:$A,'Entry Data'!$AB:$AB,Driver_Ach!$B30&amp;Driver_Ach!$BM$8&amp;Driver_Ach!$S$9&amp;Driver_Ach!$U$10)</f>
        <v>0</v>
      </c>
      <c r="BT30" s="6">
        <f>SUMIFS('Entry Data'!$S:$S,'Entry Data'!$AB:$AB,Driver_Ach!$B30&amp;Driver_Ach!$BM$8&amp;Driver_Ach!$S$9&amp;Driver_Ach!$U$10)</f>
        <v>0</v>
      </c>
      <c r="BU30" s="32">
        <f t="shared" si="53"/>
        <v>3</v>
      </c>
      <c r="BV30" s="32">
        <f t="shared" si="54"/>
        <v>70.72</v>
      </c>
      <c r="BW30" s="28">
        <f>SUMIFS('Entry Data'!$A:$A,'Entry Data'!$AB:$AB,Driver_Ach!$B30&amp;Driver_Ach!$BW$8&amp;Driver_Ach!$O$9&amp;Driver_Ach!$O$10)</f>
        <v>0</v>
      </c>
      <c r="BX30" s="19">
        <f>SUMIFS('Entry Data'!$S:$S,'Entry Data'!$AB:$AB,Driver_Ach!$B30&amp;Driver_Ach!$BW$8&amp;Driver_Ach!$O$9&amp;Driver_Ach!$O$10)</f>
        <v>0</v>
      </c>
      <c r="BY30" s="6">
        <f>SUMIFS('Entry Data'!$A:$A,'Entry Data'!$AB:$AB,Driver_Ach!$B30&amp;Driver_Ach!$BW$8&amp;Driver_Ach!$O$9&amp;Driver_Ach!$Q$10)</f>
        <v>7</v>
      </c>
      <c r="BZ30" s="19">
        <f>SUMIFS('Entry Data'!$S:$S,'Entry Data'!$AB:$AB,Driver_Ach!$B30&amp;Driver_Ach!$BW$8&amp;Driver_Ach!$O$9&amp;Driver_Ach!$Q$10)</f>
        <v>171.18</v>
      </c>
      <c r="CA30" s="6">
        <f>SUMIFS('Entry Data'!$A:$A,'Entry Data'!$AB:$AB,Driver_Ach!$B30&amp;Driver_Ach!$BW$8&amp;Driver_Ach!$S$9&amp;Driver_Ach!$S$10)</f>
        <v>0</v>
      </c>
      <c r="CB30" s="19">
        <f>SUMIFS('Entry Data'!$S:$S,'Entry Data'!$AB:$AB,Driver_Ach!$B30&amp;Driver_Ach!$BW$8&amp;Driver_Ach!$S$9&amp;Driver_Ach!$S$10)</f>
        <v>0</v>
      </c>
      <c r="CC30" s="6">
        <f>SUMIFS('Entry Data'!$A:$A,'Entry Data'!$AB:$AB,Driver_Ach!$B30&amp;Driver_Ach!$BW$8&amp;Driver_Ach!$S$9&amp;Driver_Ach!$U$10)</f>
        <v>0</v>
      </c>
      <c r="CD30" s="6">
        <f>SUMIFS('Entry Data'!$S:$S,'Entry Data'!$AB:$AB,Driver_Ach!$B30&amp;Driver_Ach!$BW$8&amp;Driver_Ach!$S$9&amp;Driver_Ach!$U$10)</f>
        <v>0</v>
      </c>
      <c r="CE30" s="32">
        <f t="shared" si="55"/>
        <v>7</v>
      </c>
      <c r="CF30" s="32">
        <f t="shared" si="56"/>
        <v>171.18</v>
      </c>
      <c r="CG30" s="28">
        <f>SUMIFS('Entry Data'!$A:$A,'Entry Data'!$AB:$AB,Driver_Ach!$B30&amp;Driver_Ach!$CG$8&amp;Driver_Ach!$O$9&amp;Driver_Ach!$O$10)</f>
        <v>0</v>
      </c>
      <c r="CH30" s="19">
        <f>SUMIFS('Entry Data'!$S:$S,'Entry Data'!$AB:$AB,Driver_Ach!$B30&amp;Driver_Ach!$CG$8&amp;Driver_Ach!$O$9&amp;Driver_Ach!$O$10)</f>
        <v>0</v>
      </c>
      <c r="CI30" s="6">
        <f>SUMIFS('Entry Data'!$A:$A,'Entry Data'!$AB:$AB,Driver_Ach!$B30&amp;Driver_Ach!$CG$8&amp;Driver_Ach!$O$9&amp;Driver_Ach!$Q$10)</f>
        <v>4</v>
      </c>
      <c r="CJ30" s="19">
        <f>SUMIFS('Entry Data'!$S:$S,'Entry Data'!$AB:$AB,Driver_Ach!$B30&amp;Driver_Ach!$CG$8&amp;Driver_Ach!$O$9&amp;Driver_Ach!$Q$10)</f>
        <v>100.38000000000001</v>
      </c>
      <c r="CK30" s="6">
        <f>SUMIFS('Entry Data'!$A:$A,'Entry Data'!$AB:$AB,Driver_Ach!$B30&amp;Driver_Ach!$CG$8&amp;Driver_Ach!$S$9&amp;Driver_Ach!$S$10)</f>
        <v>0</v>
      </c>
      <c r="CL30" s="19">
        <f>SUMIFS('Entry Data'!$S:$S,'Entry Data'!$AB:$AB,Driver_Ach!$B30&amp;Driver_Ach!$CG$8&amp;Driver_Ach!$S$9&amp;Driver_Ach!$S$10)</f>
        <v>0</v>
      </c>
      <c r="CM30" s="6">
        <f>SUMIFS('Entry Data'!$A:$A,'Entry Data'!$AB:$AB,Driver_Ach!$B30&amp;Driver_Ach!$CG$8&amp;Driver_Ach!$S$9&amp;Driver_Ach!$U$10)</f>
        <v>0</v>
      </c>
      <c r="CN30" s="6">
        <f>SUMIFS('Entry Data'!$S:$S,'Entry Data'!$AB:$AB,Driver_Ach!$B30&amp;Driver_Ach!$CG$8&amp;Driver_Ach!$S$9&amp;Driver_Ach!$U$10)</f>
        <v>0</v>
      </c>
      <c r="CO30" s="32">
        <f t="shared" si="57"/>
        <v>4</v>
      </c>
      <c r="CP30" s="32">
        <f t="shared" si="58"/>
        <v>100.38000000000001</v>
      </c>
      <c r="CQ30" s="28">
        <f>SUMIFS('Entry Data'!$A:$A,'Entry Data'!$AB:$AB,Driver_Ach!$B30&amp;Driver_Ach!$CQ$8&amp;Driver_Ach!$O$9&amp;Driver_Ach!$O$10)</f>
        <v>0</v>
      </c>
      <c r="CR30" s="19">
        <f>SUMIFS('Entry Data'!$S:$S,'Entry Data'!$AB:$AB,Driver_Ach!$B30&amp;Driver_Ach!$CQ$8&amp;Driver_Ach!$O$9&amp;Driver_Ach!$O$10)</f>
        <v>0</v>
      </c>
      <c r="CS30" s="6">
        <f>SUMIFS('Entry Data'!$A:$A,'Entry Data'!$AB:$AB,Driver_Ach!$B30&amp;Driver_Ach!$CQ$8&amp;Driver_Ach!$O$9&amp;Driver_Ach!$Q$10)</f>
        <v>7</v>
      </c>
      <c r="CT30" s="19">
        <f>SUMIFS('Entry Data'!$S:$S,'Entry Data'!$AB:$AB,Driver_Ach!$B30&amp;Driver_Ach!$CQ$8&amp;Driver_Ach!$O$9&amp;Driver_Ach!$Q$10)</f>
        <v>171.92000000000002</v>
      </c>
      <c r="CU30" s="6">
        <f>SUMIFS('Entry Data'!$A:$A,'Entry Data'!$AB:$AB,Driver_Ach!$B30&amp;Driver_Ach!$CQ$8&amp;Driver_Ach!$S$9&amp;Driver_Ach!$S$10)</f>
        <v>0</v>
      </c>
      <c r="CV30" s="19">
        <f>SUMIFS('Entry Data'!$S:$S,'Entry Data'!$AB:$AB,Driver_Ach!$B30&amp;Driver_Ach!$CQ$8&amp;Driver_Ach!$S$9&amp;Driver_Ach!$S$10)</f>
        <v>0</v>
      </c>
      <c r="CW30" s="6">
        <f>SUMIFS('Entry Data'!$A:$A,'Entry Data'!$AB:$AB,Driver_Ach!$B30&amp;Driver_Ach!$CQ$8&amp;Driver_Ach!$S$9&amp;Driver_Ach!$U$10)</f>
        <v>0</v>
      </c>
      <c r="CX30" s="6">
        <f>SUMIFS('Entry Data'!$S:$S,'Entry Data'!$AB:$AB,Driver_Ach!$B30&amp;Driver_Ach!$CQ$8&amp;Driver_Ach!$S$9&amp;Driver_Ach!$U$10)</f>
        <v>0</v>
      </c>
      <c r="CY30" s="32">
        <f t="shared" si="59"/>
        <v>7</v>
      </c>
      <c r="CZ30" s="32">
        <f t="shared" si="60"/>
        <v>171.92000000000002</v>
      </c>
      <c r="DA30" s="28">
        <f>SUMIFS('Entry Data'!$A:$A,'Entry Data'!$AB:$AB,Driver_Ach!$B30&amp;Driver_Ach!$DA$8&amp;Driver_Ach!$O$9&amp;Driver_Ach!$O$10)</f>
        <v>0</v>
      </c>
      <c r="DB30" s="19">
        <f>SUMIFS('Entry Data'!$S:$S,'Entry Data'!$AB:$AB,Driver_Ach!$B30&amp;Driver_Ach!$DA$8&amp;Driver_Ach!$O$9&amp;Driver_Ach!$O$10)</f>
        <v>0</v>
      </c>
      <c r="DC30" s="6">
        <f>SUMIFS('Entry Data'!$A:$A,'Entry Data'!$AB:$AB,Driver_Ach!$B30&amp;Driver_Ach!$DA$8&amp;Driver_Ach!$O$9&amp;Driver_Ach!$Q$10)</f>
        <v>5</v>
      </c>
      <c r="DD30" s="19">
        <f>SUMIFS('Entry Data'!$S:$S,'Entry Data'!$AB:$AB,Driver_Ach!$B30&amp;Driver_Ach!$DA$8&amp;Driver_Ach!$O$9&amp;Driver_Ach!$Q$10)</f>
        <v>125.07999999999998</v>
      </c>
      <c r="DE30" s="6">
        <f>SUMIFS('Entry Data'!$A:$A,'Entry Data'!$AB:$AB,Driver_Ach!$B30&amp;Driver_Ach!$DA$8&amp;Driver_Ach!$S$9&amp;Driver_Ach!$S$10)</f>
        <v>0</v>
      </c>
      <c r="DF30" s="19">
        <f>SUMIFS('Entry Data'!$S:$S,'Entry Data'!$AB:$AB,Driver_Ach!$B30&amp;Driver_Ach!$DA$8&amp;Driver_Ach!$S$9&amp;Driver_Ach!$S$10)</f>
        <v>0</v>
      </c>
      <c r="DG30" s="6">
        <f>SUMIFS('Entry Data'!$A:$A,'Entry Data'!$AB:$AB,Driver_Ach!$B30&amp;Driver_Ach!$DA$8&amp;Driver_Ach!$S$9&amp;Driver_Ach!$U$10)</f>
        <v>0</v>
      </c>
      <c r="DH30" s="6">
        <f>SUMIFS('Entry Data'!$S:$S,'Entry Data'!$AB:$AB,Driver_Ach!$B30&amp;Driver_Ach!$DA$8&amp;Driver_Ach!$S$9&amp;Driver_Ach!$U$10)</f>
        <v>0</v>
      </c>
      <c r="DI30" s="32">
        <f t="shared" si="61"/>
        <v>5</v>
      </c>
      <c r="DJ30" s="32">
        <f t="shared" si="62"/>
        <v>125.07999999999998</v>
      </c>
      <c r="DK30" s="28">
        <f>SUMIFS('Entry Data'!$A:$A,'Entry Data'!$AB:$AB,Driver_Ach!$B30&amp;Driver_Ach!$DK$8&amp;Driver_Ach!$O$9&amp;Driver_Ach!$O$10)</f>
        <v>0</v>
      </c>
      <c r="DL30" s="19">
        <f>SUMIFS('Entry Data'!$S:$S,'Entry Data'!$AB:$AB,Driver_Ach!$B30&amp;Driver_Ach!$DK$8&amp;Driver_Ach!$O$9&amp;Driver_Ach!$O$10)</f>
        <v>0</v>
      </c>
      <c r="DM30" s="6">
        <f>SUMIFS('Entry Data'!$A:$A,'Entry Data'!$AB:$AB,Driver_Ach!$B30&amp;Driver_Ach!$DK$8&amp;Driver_Ach!$O$9&amp;Driver_Ach!$Q$10)</f>
        <v>4</v>
      </c>
      <c r="DN30" s="19">
        <f>SUMIFS('Entry Data'!$S:$S,'Entry Data'!$AB:$AB,Driver_Ach!$B30&amp;Driver_Ach!$DK$8&amp;Driver_Ach!$O$9&amp;Driver_Ach!$Q$10)</f>
        <v>99.78</v>
      </c>
      <c r="DO30" s="6">
        <f>SUMIFS('Entry Data'!$A:$A,'Entry Data'!$AB:$AB,Driver_Ach!$B30&amp;Driver_Ach!$DK$8&amp;Driver_Ach!$S$9&amp;Driver_Ach!$S$10)</f>
        <v>0</v>
      </c>
      <c r="DP30" s="19">
        <f>SUMIFS('Entry Data'!$S:$S,'Entry Data'!$AB:$AB,Driver_Ach!$B30&amp;Driver_Ach!$DK$8&amp;Driver_Ach!$S$9&amp;Driver_Ach!$S$10)</f>
        <v>0</v>
      </c>
      <c r="DQ30" s="6">
        <f>SUMIFS('Entry Data'!$A:$A,'Entry Data'!$AB:$AB,Driver_Ach!$B30&amp;Driver_Ach!$DK$8&amp;Driver_Ach!$S$9&amp;Driver_Ach!$U$10)</f>
        <v>0</v>
      </c>
      <c r="DR30" s="6">
        <f>SUMIFS('Entry Data'!$S:$S,'Entry Data'!$AB:$AB,Driver_Ach!$B30&amp;Driver_Ach!$DK$8&amp;Driver_Ach!$S$9&amp;Driver_Ach!$U$10)</f>
        <v>0</v>
      </c>
      <c r="DS30" s="32">
        <f t="shared" si="63"/>
        <v>4</v>
      </c>
      <c r="DT30" s="32">
        <f t="shared" si="64"/>
        <v>99.78</v>
      </c>
      <c r="DU30" s="28">
        <f>SUMIFS('Entry Data'!$A:$A,'Entry Data'!$AB:$AB,Driver_Ach!$B30&amp;Driver_Ach!$DU$8&amp;Driver_Ach!$O$9&amp;Driver_Ach!$O$10)</f>
        <v>0</v>
      </c>
      <c r="DV30" s="19">
        <f>SUMIFS('Entry Data'!$S:$S,'Entry Data'!$AB:$AB,Driver_Ach!$B30&amp;Driver_Ach!$DU$8&amp;Driver_Ach!$O$9&amp;Driver_Ach!$O$10)</f>
        <v>0</v>
      </c>
      <c r="DW30" s="6">
        <f>SUMIFS('Entry Data'!$A:$A,'Entry Data'!$AB:$AB,Driver_Ach!$B30&amp;Driver_Ach!$DU$8&amp;Driver_Ach!$O$9&amp;Driver_Ach!$Q$10)</f>
        <v>0</v>
      </c>
      <c r="DX30" s="19">
        <f>SUMIFS('Entry Data'!$S:$S,'Entry Data'!$AB:$AB,Driver_Ach!$B30&amp;Driver_Ach!$DU$8&amp;Driver_Ach!$O$9&amp;Driver_Ach!$Q$10)</f>
        <v>0</v>
      </c>
      <c r="DY30" s="6">
        <f>SUMIFS('Entry Data'!$A:$A,'Entry Data'!$AB:$AB,Driver_Ach!$B30&amp;Driver_Ach!$DU$8&amp;Driver_Ach!$S$9&amp;Driver_Ach!$S$10)</f>
        <v>0</v>
      </c>
      <c r="DZ30" s="19">
        <f>SUMIFS('Entry Data'!$S:$S,'Entry Data'!$AB:$AB,Driver_Ach!$B30&amp;Driver_Ach!$DU$8&amp;Driver_Ach!$S$9&amp;Driver_Ach!$S$10)</f>
        <v>0</v>
      </c>
      <c r="EA30" s="6">
        <f>SUMIFS('Entry Data'!$A:$A,'Entry Data'!$AB:$AB,Driver_Ach!$B30&amp;Driver_Ach!$DU$8&amp;Driver_Ach!$S$9&amp;Driver_Ach!$U$10)</f>
        <v>0</v>
      </c>
      <c r="EB30" s="6">
        <f>SUMIFS('Entry Data'!$S:$S,'Entry Data'!$AB:$AB,Driver_Ach!$B30&amp;Driver_Ach!$DU$8&amp;Driver_Ach!$S$9&amp;Driver_Ach!$U$10)</f>
        <v>0</v>
      </c>
      <c r="EC30" s="32">
        <f t="shared" si="65"/>
        <v>0</v>
      </c>
      <c r="ED30" s="32">
        <f t="shared" si="66"/>
        <v>0</v>
      </c>
      <c r="EE30" s="28">
        <f>SUMIFS('Entry Data'!$A:$A,'Entry Data'!$AB:$AB,Driver_Ach!$B30&amp;Driver_Ach!$EE$8&amp;Driver_Ach!$O$9&amp;Driver_Ach!$O$10)</f>
        <v>7</v>
      </c>
      <c r="EF30" s="19">
        <f>SUMIFS('Entry Data'!$S:$S,'Entry Data'!$AB:$AB,Driver_Ach!$B30&amp;Driver_Ach!$EE$8&amp;Driver_Ach!$O$9&amp;Driver_Ach!$O$10)</f>
        <v>174.62000000000003</v>
      </c>
      <c r="EG30" s="6">
        <f>SUMIFS('Entry Data'!$A:$A,'Entry Data'!$AB:$AB,Driver_Ach!$B30&amp;Driver_Ach!$EE$8&amp;Driver_Ach!$O$9&amp;Driver_Ach!$Q$10)</f>
        <v>0</v>
      </c>
      <c r="EH30" s="19">
        <f>SUMIFS('Entry Data'!$S:$S,'Entry Data'!$AB:$AB,Driver_Ach!$B30&amp;Driver_Ach!$EE$8&amp;Driver_Ach!$O$9&amp;Driver_Ach!$Q$10)</f>
        <v>0</v>
      </c>
      <c r="EI30" s="6">
        <f>SUMIFS('Entry Data'!$A:$A,'Entry Data'!$AB:$AB,Driver_Ach!$B30&amp;Driver_Ach!$EE$8&amp;Driver_Ach!$S$9&amp;Driver_Ach!$S$10)</f>
        <v>0</v>
      </c>
      <c r="EJ30" s="19">
        <f>SUMIFS('Entry Data'!$S:$S,'Entry Data'!$AB:$AB,Driver_Ach!$B30&amp;Driver_Ach!$EE$8&amp;Driver_Ach!$S$9&amp;Driver_Ach!$S$10)</f>
        <v>0</v>
      </c>
      <c r="EK30" s="6">
        <f>SUMIFS('Entry Data'!$A:$A,'Entry Data'!$AB:$AB,Driver_Ach!$B30&amp;Driver_Ach!$EE$8&amp;Driver_Ach!$S$9&amp;Driver_Ach!$U$10)</f>
        <v>0</v>
      </c>
      <c r="EL30" s="6">
        <f>SUMIFS('Entry Data'!$S:$S,'Entry Data'!$AB:$AB,Driver_Ach!$B30&amp;Driver_Ach!$EE$8&amp;Driver_Ach!$S$9&amp;Driver_Ach!$U$10)</f>
        <v>0</v>
      </c>
      <c r="EM30" s="32">
        <f t="shared" si="67"/>
        <v>7</v>
      </c>
      <c r="EN30" s="32">
        <f t="shared" si="68"/>
        <v>174.62000000000003</v>
      </c>
      <c r="EO30" s="28">
        <f>SUMIFS('Entry Data'!$A:$A,'Entry Data'!$AB:$AB,Driver_Ach!$B30&amp;Driver_Ach!$EO$8&amp;Driver_Ach!$O$9&amp;Driver_Ach!$O$10)</f>
        <v>8</v>
      </c>
      <c r="EP30" s="19">
        <f>SUMIFS('Entry Data'!$S:$S,'Entry Data'!$AB:$AB,Driver_Ach!$B30&amp;Driver_Ach!$EO$8&amp;Driver_Ach!$O$9&amp;Driver_Ach!$O$10)</f>
        <v>199.09999999999997</v>
      </c>
      <c r="EQ30" s="6">
        <f>SUMIFS('Entry Data'!$A:$A,'Entry Data'!$AB:$AB,Driver_Ach!$B30&amp;Driver_Ach!$EO$8&amp;Driver_Ach!$O$9&amp;Driver_Ach!$Q$10)</f>
        <v>0</v>
      </c>
      <c r="ER30" s="19">
        <f>SUMIFS('Entry Data'!$S:$S,'Entry Data'!$AB:$AB,Driver_Ach!$B30&amp;Driver_Ach!$EO$8&amp;Driver_Ach!$O$9&amp;Driver_Ach!$Q$10)</f>
        <v>0</v>
      </c>
      <c r="ES30" s="6">
        <f>SUMIFS('Entry Data'!$A:$A,'Entry Data'!$AB:$AB,Driver_Ach!$B30&amp;Driver_Ach!$EO$8&amp;Driver_Ach!$S$9&amp;Driver_Ach!$S$10)</f>
        <v>0</v>
      </c>
      <c r="ET30" s="19">
        <f>SUMIFS('Entry Data'!$S:$S,'Entry Data'!$AB:$AB,Driver_Ach!$B30&amp;Driver_Ach!$EO$8&amp;Driver_Ach!$S$9&amp;Driver_Ach!$S$10)</f>
        <v>0</v>
      </c>
      <c r="EU30" s="6">
        <f>SUMIFS('Entry Data'!$A:$A,'Entry Data'!$AB:$AB,Driver_Ach!$B30&amp;Driver_Ach!$EO$8&amp;Driver_Ach!$S$9&amp;Driver_Ach!$U$10)</f>
        <v>0</v>
      </c>
      <c r="EV30" s="6">
        <f>SUMIFS('Entry Data'!$S:$S,'Entry Data'!$AB:$AB,Driver_Ach!$B30&amp;Driver_Ach!$EO$8&amp;Driver_Ach!$S$9&amp;Driver_Ach!$U$10)</f>
        <v>0</v>
      </c>
      <c r="EW30" s="32">
        <f t="shared" si="69"/>
        <v>8</v>
      </c>
      <c r="EX30" s="32">
        <f t="shared" si="70"/>
        <v>199.09999999999997</v>
      </c>
      <c r="EY30" s="28">
        <f>SUMIFS('Entry Data'!$A:$A,'Entry Data'!$AB:$AB,Driver_Ach!$B30&amp;Driver_Ach!$EY$8&amp;Driver_Ach!$O$9&amp;Driver_Ach!$O$10)</f>
        <v>6</v>
      </c>
      <c r="EZ30" s="19">
        <f>SUMIFS('Entry Data'!$S:$S,'Entry Data'!$AB:$AB,Driver_Ach!$B30&amp;Driver_Ach!$EY$8&amp;Driver_Ach!$O$9&amp;Driver_Ach!$O$10)</f>
        <v>0</v>
      </c>
      <c r="FA30" s="6">
        <f>SUMIFS('Entry Data'!$A:$A,'Entry Data'!$AB:$AB,Driver_Ach!$B30&amp;Driver_Ach!$EY$8&amp;Driver_Ach!$O$9&amp;Driver_Ach!$Q$10)</f>
        <v>0</v>
      </c>
      <c r="FB30" s="19">
        <f>SUMIFS('Entry Data'!$S:$S,'Entry Data'!$AB:$AB,Driver_Ach!$B30&amp;Driver_Ach!$EY$8&amp;Driver_Ach!$O$9&amp;Driver_Ach!$Q$10)</f>
        <v>0</v>
      </c>
      <c r="FC30" s="6">
        <f>SUMIFS('Entry Data'!$A:$A,'Entry Data'!$AB:$AB,Driver_Ach!$B30&amp;Driver_Ach!$EY$8&amp;Driver_Ach!$S$9&amp;Driver_Ach!$S$10)</f>
        <v>0</v>
      </c>
      <c r="FD30" s="19">
        <f>SUMIFS('Entry Data'!$S:$S,'Entry Data'!$AB:$AB,Driver_Ach!$B30&amp;Driver_Ach!$EY$8&amp;Driver_Ach!$S$9&amp;Driver_Ach!$S$10)</f>
        <v>0</v>
      </c>
      <c r="FE30" s="6">
        <f>SUMIFS('Entry Data'!$A:$A,'Entry Data'!$AB:$AB,Driver_Ach!$B30&amp;Driver_Ach!$EY$8&amp;Driver_Ach!$S$9&amp;Driver_Ach!$U$10)</f>
        <v>0</v>
      </c>
      <c r="FF30" s="6">
        <f>SUMIFS('Entry Data'!$S:$S,'Entry Data'!$AB:$AB,Driver_Ach!$B30&amp;Driver_Ach!$EY$8&amp;Driver_Ach!$S$9&amp;Driver_Ach!$U$10)</f>
        <v>0</v>
      </c>
      <c r="FG30" s="32">
        <f t="shared" si="71"/>
        <v>6</v>
      </c>
      <c r="FH30" s="32">
        <f t="shared" si="72"/>
        <v>0</v>
      </c>
      <c r="FI30" s="28">
        <f>SUMIFS('Entry Data'!$A:$A,'Entry Data'!$AB:$AB,Driver_Ach!$B30&amp;Driver_Ach!$FI$8&amp;Driver_Ach!$O$9&amp;Driver_Ach!$O$10)</f>
        <v>6</v>
      </c>
      <c r="FJ30" s="19">
        <f>SUMIFS('Entry Data'!$S:$S,'Entry Data'!$AB:$AB,Driver_Ach!$B30&amp;Driver_Ach!$FI$8&amp;Driver_Ach!$O$9&amp;Driver_Ach!$O$10)</f>
        <v>0</v>
      </c>
      <c r="FK30" s="6">
        <f>SUMIFS('Entry Data'!$A:$A,'Entry Data'!$AB:$AB,Driver_Ach!$B30&amp;Driver_Ach!$FI$8&amp;Driver_Ach!$O$9&amp;Driver_Ach!$Q$10)</f>
        <v>0</v>
      </c>
      <c r="FL30" s="19">
        <f>SUMIFS('Entry Data'!$S:$S,'Entry Data'!$AB:$AB,Driver_Ach!$B30&amp;Driver_Ach!$FI$8&amp;Driver_Ach!$O$9&amp;Driver_Ach!$Q$10)</f>
        <v>0</v>
      </c>
      <c r="FM30" s="6">
        <f>SUMIFS('Entry Data'!$A:$A,'Entry Data'!$AB:$AB,Driver_Ach!$B30&amp;Driver_Ach!$FI$8&amp;Driver_Ach!$S$9&amp;Driver_Ach!$S$10)</f>
        <v>0</v>
      </c>
      <c r="FN30" s="19">
        <f>SUMIFS('Entry Data'!$S:$S,'Entry Data'!$AB:$AB,Driver_Ach!$B30&amp;Driver_Ach!$FI$8&amp;Driver_Ach!$S$9&amp;Driver_Ach!$S$10)</f>
        <v>0</v>
      </c>
      <c r="FO30" s="6">
        <f>SUMIFS('Entry Data'!$A:$A,'Entry Data'!$AB:$AB,Driver_Ach!$B30&amp;Driver_Ach!$FI$8&amp;Driver_Ach!$S$9&amp;Driver_Ach!$U$10)</f>
        <v>0</v>
      </c>
      <c r="FP30" s="6">
        <f>SUMIFS('Entry Data'!$S:$S,'Entry Data'!$AB:$AB,Driver_Ach!$B30&amp;Driver_Ach!$FI$8&amp;Driver_Ach!$S$9&amp;Driver_Ach!$U$10)</f>
        <v>0</v>
      </c>
      <c r="FQ30" s="32">
        <f t="shared" si="73"/>
        <v>6</v>
      </c>
      <c r="FR30" s="32">
        <f t="shared" si="74"/>
        <v>0</v>
      </c>
      <c r="FS30" s="28">
        <f>SUMIFS('Entry Data'!$A:$A,'Entry Data'!$AB:$AB,Driver_Ach!$B30&amp;Driver_Ach!$FS$8&amp;Driver_Ach!$O$9&amp;Driver_Ach!$O$10)</f>
        <v>7</v>
      </c>
      <c r="FT30" s="19">
        <f>SUMIFS('Entry Data'!$S:$S,'Entry Data'!$AB:$AB,Driver_Ach!$B30&amp;Driver_Ach!$FS$8&amp;Driver_Ach!$O$9&amp;Driver_Ach!$O$10)</f>
        <v>0</v>
      </c>
      <c r="FU30" s="6">
        <f>SUMIFS('Entry Data'!$A:$A,'Entry Data'!$AB:$AB,Driver_Ach!$B30&amp;Driver_Ach!$FS$8&amp;Driver_Ach!$O$9&amp;Driver_Ach!$Q$10)</f>
        <v>0</v>
      </c>
      <c r="FV30" s="19">
        <f>SUMIFS('Entry Data'!$S:$S,'Entry Data'!$AB:$AB,Driver_Ach!$B30&amp;Driver_Ach!$FS$8&amp;Driver_Ach!$O$9&amp;Driver_Ach!$Q$10)</f>
        <v>0</v>
      </c>
      <c r="FW30" s="6">
        <f>SUMIFS('Entry Data'!$A:$A,'Entry Data'!$AB:$AB,Driver_Ach!$B30&amp;Driver_Ach!$FS$8&amp;Driver_Ach!$S$9&amp;Driver_Ach!$S$10)</f>
        <v>0</v>
      </c>
      <c r="FX30" s="19">
        <f>SUMIFS('Entry Data'!$S:$S,'Entry Data'!$AB:$AB,Driver_Ach!$B30&amp;Driver_Ach!$FS$8&amp;Driver_Ach!$S$9&amp;Driver_Ach!$S$10)</f>
        <v>0</v>
      </c>
      <c r="FY30" s="6">
        <f>SUMIFS('Entry Data'!$A:$A,'Entry Data'!$AB:$AB,Driver_Ach!$B30&amp;Driver_Ach!$FS$8&amp;Driver_Ach!$S$9&amp;Driver_Ach!$U$10)</f>
        <v>0</v>
      </c>
      <c r="FZ30" s="6">
        <f>SUMIFS('Entry Data'!$S:$S,'Entry Data'!$AB:$AB,Driver_Ach!$B30&amp;Driver_Ach!$FS$8&amp;Driver_Ach!$S$9&amp;Driver_Ach!$U$10)</f>
        <v>0</v>
      </c>
      <c r="GA30" s="32">
        <f t="shared" si="75"/>
        <v>7</v>
      </c>
      <c r="GB30" s="32">
        <f t="shared" si="76"/>
        <v>0</v>
      </c>
      <c r="GC30" s="28">
        <f>SUMIFS('Entry Data'!$A:$A,'Entry Data'!$AB:$AB,Driver_Ach!$B30&amp;Driver_Ach!$GC$8&amp;Driver_Ach!$O$9&amp;Driver_Ach!$O$10)</f>
        <v>5</v>
      </c>
      <c r="GD30" s="19">
        <f>SUMIFS('Entry Data'!$S:$S,'Entry Data'!$AB:$AB,Driver_Ach!$B30&amp;Driver_Ach!$GC$8&amp;Driver_Ach!$O$9&amp;Driver_Ach!$O$10)</f>
        <v>0</v>
      </c>
      <c r="GE30" s="6">
        <f>SUMIFS('Entry Data'!$A:$A,'Entry Data'!$AB:$AB,Driver_Ach!$B30&amp;Driver_Ach!$GC$8&amp;Driver_Ach!$O$9&amp;Driver_Ach!$Q$10)</f>
        <v>0</v>
      </c>
      <c r="GF30" s="19">
        <f>SUMIFS('Entry Data'!$S:$S,'Entry Data'!$AB:$AB,Driver_Ach!$B30&amp;Driver_Ach!$GC$8&amp;Driver_Ach!$O$9&amp;Driver_Ach!$Q$10)</f>
        <v>0</v>
      </c>
      <c r="GG30" s="6">
        <f>SUMIFS('Entry Data'!$A:$A,'Entry Data'!$AB:$AB,Driver_Ach!$B30&amp;Driver_Ach!$GC$8&amp;Driver_Ach!$S$9&amp;Driver_Ach!$S$10)</f>
        <v>0</v>
      </c>
      <c r="GH30" s="19">
        <f>SUMIFS('Entry Data'!$S:$S,'Entry Data'!$AB:$AB,Driver_Ach!$B30&amp;Driver_Ach!$GC$8&amp;Driver_Ach!$S$9&amp;Driver_Ach!$S$10)</f>
        <v>0</v>
      </c>
      <c r="GI30" s="6">
        <f>SUMIFS('Entry Data'!$A:$A,'Entry Data'!$AB:$AB,Driver_Ach!$B30&amp;Driver_Ach!$GC$8&amp;Driver_Ach!$S$9&amp;Driver_Ach!$U$10)</f>
        <v>0</v>
      </c>
      <c r="GJ30" s="6">
        <f>SUMIFS('Entry Data'!$S:$S,'Entry Data'!$AB:$AB,Driver_Ach!$B30&amp;Driver_Ach!$GC$8&amp;Driver_Ach!$S$9&amp;Driver_Ach!$U$10)</f>
        <v>0</v>
      </c>
      <c r="GK30" s="32">
        <f t="shared" si="77"/>
        <v>5</v>
      </c>
      <c r="GL30" s="32">
        <f t="shared" si="78"/>
        <v>0</v>
      </c>
      <c r="GM30" s="28">
        <f>SUMIFS('Entry Data'!$A:$A,'Entry Data'!$AB:$AB,Driver_Ach!$B30&amp;Driver_Ach!$GM$8&amp;Driver_Ach!$O$9&amp;Driver_Ach!$O$10)</f>
        <v>0</v>
      </c>
      <c r="GN30" s="19">
        <f>SUMIFS('Entry Data'!$S:$S,'Entry Data'!$AB:$AB,Driver_Ach!$B30&amp;Driver_Ach!$GM$8&amp;Driver_Ach!$O$9&amp;Driver_Ach!$O$10)</f>
        <v>0</v>
      </c>
      <c r="GO30" s="6">
        <f>SUMIFS('Entry Data'!$A:$A,'Entry Data'!$AB:$AB,Driver_Ach!$B30&amp;Driver_Ach!$GM$8&amp;Driver_Ach!$O$9&amp;Driver_Ach!$Q$10)</f>
        <v>5</v>
      </c>
      <c r="GP30" s="19">
        <f>SUMIFS('Entry Data'!$S:$S,'Entry Data'!$AB:$AB,Driver_Ach!$B30&amp;Driver_Ach!$GM$8&amp;Driver_Ach!$O$9&amp;Driver_Ach!$Q$10)</f>
        <v>0</v>
      </c>
      <c r="GQ30" s="6">
        <f>SUMIFS('Entry Data'!$A:$A,'Entry Data'!$AB:$AB,Driver_Ach!$B30&amp;Driver_Ach!$GM$8&amp;Driver_Ach!$S$9&amp;Driver_Ach!$S$10)</f>
        <v>0</v>
      </c>
      <c r="GR30" s="19">
        <f>SUMIFS('Entry Data'!$S:$S,'Entry Data'!$AB:$AB,Driver_Ach!$B30&amp;Driver_Ach!$GM$8&amp;Driver_Ach!$S$9&amp;Driver_Ach!$S$10)</f>
        <v>0</v>
      </c>
      <c r="GS30" s="6">
        <f>SUMIFS('Entry Data'!$A:$A,'Entry Data'!$AB:$AB,Driver_Ach!$B30&amp;Driver_Ach!$GM$8&amp;Driver_Ach!$S$9&amp;Driver_Ach!$U$10)</f>
        <v>0</v>
      </c>
      <c r="GT30" s="6">
        <f>SUMIFS('Entry Data'!$S:$S,'Entry Data'!$AB:$AB,Driver_Ach!$B30&amp;Driver_Ach!$GM$8&amp;Driver_Ach!$S$9&amp;Driver_Ach!$U$10)</f>
        <v>0</v>
      </c>
      <c r="GU30" s="32">
        <f t="shared" si="79"/>
        <v>5</v>
      </c>
      <c r="GV30" s="32">
        <f t="shared" si="80"/>
        <v>0</v>
      </c>
      <c r="GW30" s="28">
        <f>SUMIFS('Entry Data'!$A:$A,'Entry Data'!$AB:$AB,Driver_Ach!$B30&amp;Driver_Ach!$GW$8&amp;Driver_Ach!$O$9&amp;Driver_Ach!$O$10)</f>
        <v>0</v>
      </c>
      <c r="GX30" s="19">
        <f>SUMIFS('Entry Data'!$S:$S,'Entry Data'!$AB:$AB,Driver_Ach!$B30&amp;Driver_Ach!$GW$8&amp;Driver_Ach!$O$9&amp;Driver_Ach!$O$10)</f>
        <v>0</v>
      </c>
      <c r="GY30" s="6">
        <f>SUMIFS('Entry Data'!$A:$A,'Entry Data'!$AB:$AB,Driver_Ach!$B30&amp;Driver_Ach!$GW$8&amp;Driver_Ach!$O$9&amp;Driver_Ach!$Q$10)</f>
        <v>0</v>
      </c>
      <c r="GZ30" s="19">
        <f>SUMIFS('Entry Data'!$S:$S,'Entry Data'!$AB:$AB,Driver_Ach!$B30&amp;Driver_Ach!$GW$8&amp;Driver_Ach!$O$9&amp;Driver_Ach!$Q$10)</f>
        <v>0</v>
      </c>
      <c r="HA30" s="6">
        <f>SUMIFS('Entry Data'!$A:$A,'Entry Data'!$AB:$AB,Driver_Ach!$B30&amp;Driver_Ach!$GW$8&amp;Driver_Ach!$S$9&amp;Driver_Ach!$S$10)</f>
        <v>0</v>
      </c>
      <c r="HB30" s="19">
        <f>SUMIFS('Entry Data'!$S:$S,'Entry Data'!$AB:$AB,Driver_Ach!$B30&amp;Driver_Ach!$GW$8&amp;Driver_Ach!$S$9&amp;Driver_Ach!$S$10)</f>
        <v>0</v>
      </c>
      <c r="HC30" s="6">
        <f>SUMIFS('Entry Data'!$A:$A,'Entry Data'!$AB:$AB,Driver_Ach!$B30&amp;Driver_Ach!$GW$8&amp;Driver_Ach!$S$9&amp;Driver_Ach!$U$10)</f>
        <v>0</v>
      </c>
      <c r="HD30" s="6">
        <f>SUMIFS('Entry Data'!$S:$S,'Entry Data'!$AB:$AB,Driver_Ach!$B30&amp;Driver_Ach!$GW$8&amp;Driver_Ach!$S$9&amp;Driver_Ach!$U$10)</f>
        <v>0</v>
      </c>
      <c r="HE30" s="32">
        <f t="shared" si="81"/>
        <v>0</v>
      </c>
      <c r="HF30" s="32">
        <f t="shared" si="82"/>
        <v>0</v>
      </c>
      <c r="HG30" s="28">
        <f>SUMIFS('Entry Data'!$A:$A,'Entry Data'!$AB:$AB,Driver_Ach!$B30&amp;Driver_Ach!$HG$8&amp;Driver_Ach!$O$9&amp;Driver_Ach!$O$10)</f>
        <v>0</v>
      </c>
      <c r="HH30" s="19">
        <f>SUMIFS('Entry Data'!$S:$S,'Entry Data'!$AB:$AB,Driver_Ach!$B30&amp;Driver_Ach!$HG$8&amp;Driver_Ach!$O$9&amp;Driver_Ach!$O$10)</f>
        <v>0</v>
      </c>
      <c r="HI30" s="6">
        <f>SUMIFS('Entry Data'!$A:$A,'Entry Data'!$AB:$AB,Driver_Ach!$B30&amp;Driver_Ach!$HG$8&amp;Driver_Ach!$O$9&amp;Driver_Ach!$Q$10)</f>
        <v>0</v>
      </c>
      <c r="HJ30" s="19">
        <f>SUMIFS('Entry Data'!$S:$S,'Entry Data'!$AB:$AB,Driver_Ach!$B30&amp;Driver_Ach!$HG$8&amp;Driver_Ach!$O$9&amp;Driver_Ach!$Q$10)</f>
        <v>0</v>
      </c>
      <c r="HK30" s="6">
        <f>SUMIFS('Entry Data'!$A:$A,'Entry Data'!$AB:$AB,Driver_Ach!$B30&amp;Driver_Ach!$HG$8&amp;Driver_Ach!$S$9&amp;Driver_Ach!$S$10)</f>
        <v>0</v>
      </c>
      <c r="HL30" s="19">
        <f>SUMIFS('Entry Data'!$S:$S,'Entry Data'!$AB:$AB,Driver_Ach!$B30&amp;Driver_Ach!$HG$8&amp;Driver_Ach!$S$9&amp;Driver_Ach!$S$10)</f>
        <v>0</v>
      </c>
      <c r="HM30" s="6">
        <f>SUMIFS('Entry Data'!$A:$A,'Entry Data'!$AB:$AB,Driver_Ach!$B30&amp;Driver_Ach!$HG$8&amp;Driver_Ach!$S$9&amp;Driver_Ach!$U$10)</f>
        <v>0</v>
      </c>
      <c r="HN30" s="6">
        <f>SUMIFS('Entry Data'!$S:$S,'Entry Data'!$AB:$AB,Driver_Ach!$B30&amp;Driver_Ach!$HG$8&amp;Driver_Ach!$S$9&amp;Driver_Ach!$U$10)</f>
        <v>0</v>
      </c>
      <c r="HO30" s="32">
        <f t="shared" si="83"/>
        <v>0</v>
      </c>
      <c r="HP30" s="32">
        <f t="shared" si="84"/>
        <v>0</v>
      </c>
      <c r="HQ30" s="28">
        <f>SUMIFS('Entry Data'!$A:$A,'Entry Data'!$AB:$AB,Driver_Ach!$B30&amp;Driver_Ach!$HQ$8&amp;Driver_Ach!$O$9&amp;Driver_Ach!$O$10)</f>
        <v>0</v>
      </c>
      <c r="HR30" s="19">
        <f>SUMIFS('Entry Data'!$S:$S,'Entry Data'!$AB:$AB,Driver_Ach!$B30&amp;Driver_Ach!$HQ$8&amp;Driver_Ach!$O$9&amp;Driver_Ach!$O$10)</f>
        <v>0</v>
      </c>
      <c r="HS30" s="6">
        <f>SUMIFS('Entry Data'!$A:$A,'Entry Data'!$AB:$AB,Driver_Ach!$B30&amp;Driver_Ach!$HQ$8&amp;Driver_Ach!$O$9&amp;Driver_Ach!$Q$10)</f>
        <v>0</v>
      </c>
      <c r="HT30" s="19">
        <f>SUMIFS('Entry Data'!$S:$S,'Entry Data'!$AB:$AB,Driver_Ach!$B30&amp;Driver_Ach!$HQ$8&amp;Driver_Ach!$O$9&amp;Driver_Ach!$Q$10)</f>
        <v>0</v>
      </c>
      <c r="HU30" s="6">
        <f>SUMIFS('Entry Data'!$A:$A,'Entry Data'!$AB:$AB,Driver_Ach!$B30&amp;Driver_Ach!$HQ$8&amp;Driver_Ach!$S$9&amp;Driver_Ach!$S$10)</f>
        <v>0</v>
      </c>
      <c r="HV30" s="19">
        <f>SUMIFS('Entry Data'!$S:$S,'Entry Data'!$AB:$AB,Driver_Ach!$B30&amp;Driver_Ach!$HQ$8&amp;Driver_Ach!$S$9&amp;Driver_Ach!$S$10)</f>
        <v>0</v>
      </c>
      <c r="HW30" s="6">
        <f>SUMIFS('Entry Data'!$A:$A,'Entry Data'!$AB:$AB,Driver_Ach!$B30&amp;Driver_Ach!$HQ$8&amp;Driver_Ach!$S$9&amp;Driver_Ach!$U$10)</f>
        <v>0</v>
      </c>
      <c r="HX30" s="6">
        <f>SUMIFS('Entry Data'!$S:$S,'Entry Data'!$AB:$AB,Driver_Ach!$B30&amp;Driver_Ach!$HQ$8&amp;Driver_Ach!$S$9&amp;Driver_Ach!$U$10)</f>
        <v>0</v>
      </c>
      <c r="HY30" s="32">
        <f t="shared" si="85"/>
        <v>0</v>
      </c>
      <c r="HZ30" s="32">
        <f t="shared" si="86"/>
        <v>0</v>
      </c>
      <c r="IA30" s="28">
        <f>SUMIFS('Entry Data'!$A:$A,'Entry Data'!$AB:$AB,Driver_Ach!$B30&amp;Driver_Ach!$IA$8&amp;Driver_Ach!$O$9&amp;Driver_Ach!$O$10)</f>
        <v>0</v>
      </c>
      <c r="IB30" s="19">
        <f>SUMIFS('Entry Data'!$S:$S,'Entry Data'!$AB:$AB,Driver_Ach!$B30&amp;Driver_Ach!$IA$8&amp;Driver_Ach!$O$9&amp;Driver_Ach!$O$10)</f>
        <v>0</v>
      </c>
      <c r="IC30" s="6">
        <f>SUMIFS('Entry Data'!$A:$A,'Entry Data'!$AB:$AB,Driver_Ach!$B30&amp;Driver_Ach!$IA$8&amp;Driver_Ach!$O$9&amp;Driver_Ach!$Q$10)</f>
        <v>0</v>
      </c>
      <c r="ID30" s="19">
        <f>SUMIFS('Entry Data'!$S:$S,'Entry Data'!$AB:$AB,Driver_Ach!$B30&amp;Driver_Ach!$IA$8&amp;Driver_Ach!$O$9&amp;Driver_Ach!$Q$10)</f>
        <v>0</v>
      </c>
      <c r="IE30" s="6">
        <f>SUMIFS('Entry Data'!$A:$A,'Entry Data'!$AB:$AB,Driver_Ach!$B30&amp;Driver_Ach!$IA$8&amp;Driver_Ach!$S$9&amp;Driver_Ach!$S$10)</f>
        <v>0</v>
      </c>
      <c r="IF30" s="19">
        <f>SUMIFS('Entry Data'!$S:$S,'Entry Data'!$AB:$AB,Driver_Ach!$B30&amp;Driver_Ach!$IA$8&amp;Driver_Ach!$S$9&amp;Driver_Ach!$S$10)</f>
        <v>0</v>
      </c>
      <c r="IG30" s="6">
        <f>SUMIFS('Entry Data'!$A:$A,'Entry Data'!$AB:$AB,Driver_Ach!$B30&amp;Driver_Ach!$IA$8&amp;Driver_Ach!$S$9&amp;Driver_Ach!$U$10)</f>
        <v>0</v>
      </c>
      <c r="IH30" s="6">
        <f>SUMIFS('Entry Data'!$S:$S,'Entry Data'!$AB:$AB,Driver_Ach!$B30&amp;Driver_Ach!$IA$8&amp;Driver_Ach!$S$9&amp;Driver_Ach!$U$10)</f>
        <v>0</v>
      </c>
      <c r="II30" s="32">
        <f t="shared" si="87"/>
        <v>0</v>
      </c>
      <c r="IJ30" s="32">
        <f t="shared" si="88"/>
        <v>0</v>
      </c>
      <c r="IK30" s="28">
        <f>SUMIFS('Entry Data'!$A:$A,'Entry Data'!$AB:$AB,Driver_Ach!$B30&amp;Driver_Ach!$IK$8&amp;Driver_Ach!$O$9&amp;Driver_Ach!$O$10)</f>
        <v>0</v>
      </c>
      <c r="IL30" s="19">
        <f>SUMIFS('Entry Data'!$S:$S,'Entry Data'!$AB:$AB,Driver_Ach!$B30&amp;Driver_Ach!$IK$8&amp;Driver_Ach!$O$9&amp;Driver_Ach!$O$10)</f>
        <v>0</v>
      </c>
      <c r="IM30" s="6">
        <f>SUMIFS('Entry Data'!$A:$A,'Entry Data'!$AB:$AB,Driver_Ach!$B30&amp;Driver_Ach!$IK$8&amp;Driver_Ach!$O$9&amp;Driver_Ach!$Q$10)</f>
        <v>0</v>
      </c>
      <c r="IN30" s="19">
        <f>SUMIFS('Entry Data'!$S:$S,'Entry Data'!$AB:$AB,Driver_Ach!$B30&amp;Driver_Ach!$IK$8&amp;Driver_Ach!$O$9&amp;Driver_Ach!$Q$10)</f>
        <v>0</v>
      </c>
      <c r="IO30" s="6">
        <f>SUMIFS('Entry Data'!$A:$A,'Entry Data'!$AB:$AB,Driver_Ach!$B30&amp;Driver_Ach!$IK$8&amp;Driver_Ach!$S$9&amp;Driver_Ach!$S$10)</f>
        <v>0</v>
      </c>
      <c r="IP30" s="19">
        <f>SUMIFS('Entry Data'!$S:$S,'Entry Data'!$AB:$AB,Driver_Ach!$B30&amp;Driver_Ach!$IK$8&amp;Driver_Ach!$S$9&amp;Driver_Ach!$S$10)</f>
        <v>0</v>
      </c>
      <c r="IQ30" s="6">
        <f>SUMIFS('Entry Data'!$A:$A,'Entry Data'!$AB:$AB,Driver_Ach!$B30&amp;Driver_Ach!$IK$8&amp;Driver_Ach!$S$9&amp;Driver_Ach!$U$10)</f>
        <v>0</v>
      </c>
      <c r="IR30" s="6">
        <f>SUMIFS('Entry Data'!$S:$S,'Entry Data'!$AB:$AB,Driver_Ach!$B30&amp;Driver_Ach!$IK$8&amp;Driver_Ach!$S$9&amp;Driver_Ach!$U$10)</f>
        <v>0</v>
      </c>
      <c r="IS30" s="32">
        <f t="shared" si="89"/>
        <v>0</v>
      </c>
      <c r="IT30" s="32">
        <f t="shared" si="90"/>
        <v>0</v>
      </c>
      <c r="IU30" s="28">
        <f>SUMIFS('Entry Data'!$A:$A,'Entry Data'!$AB:$AB,Driver_Ach!$B30&amp;Driver_Ach!$IU$8&amp;Driver_Ach!$O$9&amp;Driver_Ach!$O$10)</f>
        <v>0</v>
      </c>
      <c r="IV30" s="19">
        <f>SUMIFS('Entry Data'!$S:$S,'Entry Data'!$AB:$AB,Driver_Ach!$B30&amp;Driver_Ach!$IU$8&amp;Driver_Ach!$O$9&amp;Driver_Ach!$O$10)</f>
        <v>0</v>
      </c>
      <c r="IW30" s="6">
        <f>SUMIFS('Entry Data'!$A:$A,'Entry Data'!$AB:$AB,Driver_Ach!$B30&amp;Driver_Ach!$IU$8&amp;Driver_Ach!$O$9&amp;Driver_Ach!$Q$10)</f>
        <v>0</v>
      </c>
      <c r="IX30" s="19">
        <f>SUMIFS('Entry Data'!$S:$S,'Entry Data'!$AB:$AB,Driver_Ach!$B30&amp;Driver_Ach!$IU$8&amp;Driver_Ach!$O$9&amp;Driver_Ach!$Q$10)</f>
        <v>0</v>
      </c>
      <c r="IY30" s="6">
        <f>SUMIFS('Entry Data'!$A:$A,'Entry Data'!$AB:$AB,Driver_Ach!$B30&amp;Driver_Ach!$IU$8&amp;Driver_Ach!$S$9&amp;Driver_Ach!$S$10)</f>
        <v>0</v>
      </c>
      <c r="IZ30" s="19">
        <f>SUMIFS('Entry Data'!$S:$S,'Entry Data'!$AB:$AB,Driver_Ach!$B30&amp;Driver_Ach!$IU$8&amp;Driver_Ach!$S$9&amp;Driver_Ach!$S$10)</f>
        <v>0</v>
      </c>
      <c r="JA30" s="6">
        <f>SUMIFS('Entry Data'!$A:$A,'Entry Data'!$AB:$AB,Driver_Ach!$B30&amp;Driver_Ach!$IU$8&amp;Driver_Ach!$S$9&amp;Driver_Ach!$U$10)</f>
        <v>0</v>
      </c>
      <c r="JB30" s="6">
        <f>SUMIFS('Entry Data'!$S:$S,'Entry Data'!$AB:$AB,Driver_Ach!$B30&amp;Driver_Ach!$IU$8&amp;Driver_Ach!$S$9&amp;Driver_Ach!$U$10)</f>
        <v>0</v>
      </c>
      <c r="JC30" s="32">
        <f t="shared" si="91"/>
        <v>0</v>
      </c>
      <c r="JD30" s="32">
        <f t="shared" si="92"/>
        <v>0</v>
      </c>
      <c r="JE30" s="28">
        <f>SUMIFS('Entry Data'!$A:$A,'Entry Data'!$AB:$AB,Driver_Ach!$B30&amp;Driver_Ach!$JE$8&amp;Driver_Ach!$O$9&amp;Driver_Ach!$O$10)</f>
        <v>0</v>
      </c>
      <c r="JF30" s="19">
        <f>SUMIFS('Entry Data'!$S:$S,'Entry Data'!$AB:$AB,Driver_Ach!$B30&amp;Driver_Ach!$JE$8&amp;Driver_Ach!$O$9&amp;Driver_Ach!$O$10)</f>
        <v>0</v>
      </c>
      <c r="JG30" s="6">
        <f>SUMIFS('Entry Data'!$A:$A,'Entry Data'!$AB:$AB,Driver_Ach!$B30&amp;Driver_Ach!$JE$8&amp;Driver_Ach!$O$9&amp;Driver_Ach!$Q$10)</f>
        <v>0</v>
      </c>
      <c r="JH30" s="19">
        <f>SUMIFS('Entry Data'!$S:$S,'Entry Data'!$AB:$AB,Driver_Ach!$B30&amp;Driver_Ach!$JE$8&amp;Driver_Ach!$O$9&amp;Driver_Ach!$Q$10)</f>
        <v>0</v>
      </c>
      <c r="JI30" s="6">
        <f>SUMIFS('Entry Data'!$A:$A,'Entry Data'!$AB:$AB,Driver_Ach!$B30&amp;Driver_Ach!$JE$8&amp;Driver_Ach!$S$9&amp;Driver_Ach!$S$10)</f>
        <v>0</v>
      </c>
      <c r="JJ30" s="19">
        <f>SUMIFS('Entry Data'!$S:$S,'Entry Data'!$AB:$AB,Driver_Ach!$B30&amp;Driver_Ach!$JE$8&amp;Driver_Ach!$S$9&amp;Driver_Ach!$S$10)</f>
        <v>0</v>
      </c>
      <c r="JK30" s="6">
        <f>SUMIFS('Entry Data'!$A:$A,'Entry Data'!$AB:$AB,Driver_Ach!$B30&amp;Driver_Ach!$JE$8&amp;Driver_Ach!$S$9&amp;Driver_Ach!$U$10)</f>
        <v>0</v>
      </c>
      <c r="JL30" s="6">
        <f>SUMIFS('Entry Data'!$S:$S,'Entry Data'!$AB:$AB,Driver_Ach!$B30&amp;Driver_Ach!$JE$8&amp;Driver_Ach!$S$9&amp;Driver_Ach!$U$10)</f>
        <v>0</v>
      </c>
      <c r="JM30" s="32">
        <f t="shared" si="93"/>
        <v>0</v>
      </c>
      <c r="JN30" s="32">
        <f t="shared" si="94"/>
        <v>0</v>
      </c>
      <c r="JO30" s="28">
        <f>SUMIFS('Entry Data'!$A:$A,'Entry Data'!$AB:$AB,Driver_Ach!$B30&amp;Driver_Ach!$JO$8&amp;Driver_Ach!$O$9&amp;Driver_Ach!$O$10)</f>
        <v>0</v>
      </c>
      <c r="JP30" s="19">
        <f>SUMIFS('Entry Data'!$S:$S,'Entry Data'!$AB:$AB,Driver_Ach!$B30&amp;Driver_Ach!$JO$8&amp;Driver_Ach!$O$9&amp;Driver_Ach!$O$10)</f>
        <v>0</v>
      </c>
      <c r="JQ30" s="6">
        <f>SUMIFS('Entry Data'!$A:$A,'Entry Data'!$AB:$AB,Driver_Ach!$B30&amp;Driver_Ach!$JO$8&amp;Driver_Ach!$O$9&amp;Driver_Ach!$Q$10)</f>
        <v>0</v>
      </c>
      <c r="JR30" s="19">
        <f>SUMIFS('Entry Data'!$S:$S,'Entry Data'!$AB:$AB,Driver_Ach!$B30&amp;Driver_Ach!$JO$8&amp;Driver_Ach!$O$9&amp;Driver_Ach!$Q$10)</f>
        <v>0</v>
      </c>
      <c r="JS30" s="6">
        <f>SUMIFS('Entry Data'!$A:$A,'Entry Data'!$AB:$AB,Driver_Ach!$B30&amp;Driver_Ach!$JO$8&amp;Driver_Ach!$S$9&amp;Driver_Ach!$S$10)</f>
        <v>0</v>
      </c>
      <c r="JT30" s="19">
        <f>SUMIFS('Entry Data'!$S:$S,'Entry Data'!$AB:$AB,Driver_Ach!$B30&amp;Driver_Ach!$JO$8&amp;Driver_Ach!$S$9&amp;Driver_Ach!$S$10)</f>
        <v>0</v>
      </c>
      <c r="JU30" s="6">
        <f>SUMIFS('Entry Data'!$A:$A,'Entry Data'!$AB:$AB,Driver_Ach!$B30&amp;Driver_Ach!$JO$8&amp;Driver_Ach!$S$9&amp;Driver_Ach!$U$10)</f>
        <v>0</v>
      </c>
      <c r="JV30" s="6">
        <f>SUMIFS('Entry Data'!$S:$S,'Entry Data'!$AB:$AB,Driver_Ach!$B30&amp;Driver_Ach!$JO$8&amp;Driver_Ach!$S$9&amp;Driver_Ach!$U$10)</f>
        <v>0</v>
      </c>
      <c r="JW30" s="32">
        <f t="shared" si="95"/>
        <v>0</v>
      </c>
      <c r="JX30" s="32">
        <f t="shared" si="96"/>
        <v>0</v>
      </c>
      <c r="JY30" s="28">
        <f>SUMIFS('Entry Data'!$A:$A,'Entry Data'!$AB:$AB,Driver_Ach!$B30&amp;Driver_Ach!$JY$8&amp;Driver_Ach!$O$9&amp;Driver_Ach!$O$10)</f>
        <v>0</v>
      </c>
      <c r="JZ30" s="19">
        <f>SUMIFS('Entry Data'!$S:$S,'Entry Data'!$AB:$AB,Driver_Ach!$B30&amp;Driver_Ach!$JY$8&amp;Driver_Ach!$O$9&amp;Driver_Ach!$O$10)</f>
        <v>0</v>
      </c>
      <c r="KA30" s="6">
        <f>SUMIFS('Entry Data'!$A:$A,'Entry Data'!$AB:$AB,Driver_Ach!$B30&amp;Driver_Ach!$JY$8&amp;Driver_Ach!$O$9&amp;Driver_Ach!$Q$10)</f>
        <v>0</v>
      </c>
      <c r="KB30" s="19">
        <f>SUMIFS('Entry Data'!$S:$S,'Entry Data'!$AB:$AB,Driver_Ach!$B30&amp;Driver_Ach!$JY$8&amp;Driver_Ach!$O$9&amp;Driver_Ach!$Q$10)</f>
        <v>0</v>
      </c>
      <c r="KC30" s="6">
        <f>SUMIFS('Entry Data'!$A:$A,'Entry Data'!$AB:$AB,Driver_Ach!$B30&amp;Driver_Ach!$JY$8&amp;Driver_Ach!$S$9&amp;Driver_Ach!$S$10)</f>
        <v>0</v>
      </c>
      <c r="KD30" s="19">
        <f>SUMIFS('Entry Data'!$S:$S,'Entry Data'!$AB:$AB,Driver_Ach!$B30&amp;Driver_Ach!$JY$8&amp;Driver_Ach!$S$9&amp;Driver_Ach!$S$10)</f>
        <v>0</v>
      </c>
      <c r="KE30" s="6">
        <f>SUMIFS('Entry Data'!$A:$A,'Entry Data'!$AB:$AB,Driver_Ach!$B30&amp;Driver_Ach!$JY$8&amp;Driver_Ach!$S$9&amp;Driver_Ach!$U$10)</f>
        <v>0</v>
      </c>
      <c r="KF30" s="6">
        <f>SUMIFS('Entry Data'!$S:$S,'Entry Data'!$AB:$AB,Driver_Ach!$B30&amp;Driver_Ach!$JY$8&amp;Driver_Ach!$S$9&amp;Driver_Ach!$U$10)</f>
        <v>0</v>
      </c>
      <c r="KG30" s="32">
        <f t="shared" si="97"/>
        <v>0</v>
      </c>
      <c r="KH30" s="32">
        <f t="shared" si="98"/>
        <v>0</v>
      </c>
      <c r="KI30" s="28">
        <f>SUMIFS('Entry Data'!$A:$A,'Entry Data'!$AB:$AB,Driver_Ach!$B30&amp;Driver_Ach!$KI$8&amp;Driver_Ach!$O$9&amp;Driver_Ach!$O$10)</f>
        <v>0</v>
      </c>
      <c r="KJ30" s="19">
        <f>SUMIFS('Entry Data'!$S:$S,'Entry Data'!$AB:$AB,Driver_Ach!$B30&amp;Driver_Ach!$KI$8&amp;Driver_Ach!$O$9&amp;Driver_Ach!$O$10)</f>
        <v>0</v>
      </c>
      <c r="KK30" s="6">
        <f>SUMIFS('Entry Data'!$A:$A,'Entry Data'!$AB:$AB,Driver_Ach!$B30&amp;Driver_Ach!$KI$8&amp;Driver_Ach!$O$9&amp;Driver_Ach!$Q$10)</f>
        <v>0</v>
      </c>
      <c r="KL30" s="19">
        <f>SUMIFS('Entry Data'!$S:$S,'Entry Data'!$AB:$AB,Driver_Ach!$B30&amp;Driver_Ach!$KI$8&amp;Driver_Ach!$O$9&amp;Driver_Ach!$Q$10)</f>
        <v>0</v>
      </c>
      <c r="KM30" s="6">
        <f>SUMIFS('Entry Data'!$A:$A,'Entry Data'!$AB:$AB,Driver_Ach!$B30&amp;Driver_Ach!$KI$8&amp;Driver_Ach!$S$9&amp;Driver_Ach!$S$10)</f>
        <v>0</v>
      </c>
      <c r="KN30" s="19">
        <f>SUMIFS('Entry Data'!$S:$S,'Entry Data'!$AB:$AB,Driver_Ach!$B30&amp;Driver_Ach!$KI$8&amp;Driver_Ach!$S$9&amp;Driver_Ach!$S$10)</f>
        <v>0</v>
      </c>
      <c r="KO30" s="6">
        <f>SUMIFS('Entry Data'!$A:$A,'Entry Data'!$AB:$AB,Driver_Ach!$B30&amp;Driver_Ach!$KI$8&amp;Driver_Ach!$S$9&amp;Driver_Ach!$U$10)</f>
        <v>0</v>
      </c>
      <c r="KP30" s="6">
        <f>SUMIFS('Entry Data'!$S:$S,'Entry Data'!$AB:$AB,Driver_Ach!$B30&amp;Driver_Ach!$KI$8&amp;Driver_Ach!$S$9&amp;Driver_Ach!$U$10)</f>
        <v>0</v>
      </c>
      <c r="KQ30" s="32">
        <f t="shared" si="99"/>
        <v>0</v>
      </c>
      <c r="KR30" s="32">
        <f t="shared" si="100"/>
        <v>0</v>
      </c>
      <c r="KS30" s="28">
        <f>SUMIFS('Entry Data'!$A:$A,'Entry Data'!$AB:$AB,Driver_Ach!$B30&amp;Driver_Ach!$KS$8&amp;Driver_Ach!$O$9&amp;Driver_Ach!$O$10)</f>
        <v>0</v>
      </c>
      <c r="KT30" s="19">
        <f>SUMIFS('Entry Data'!$S:$S,'Entry Data'!$AB:$AB,Driver_Ach!$B30&amp;Driver_Ach!$KS$8&amp;Driver_Ach!$O$9&amp;Driver_Ach!$O$10)</f>
        <v>0</v>
      </c>
      <c r="KU30" s="6">
        <f>SUMIFS('Entry Data'!$A:$A,'Entry Data'!$AB:$AB,Driver_Ach!$B30&amp;Driver_Ach!$KS$8&amp;Driver_Ach!$O$9&amp;Driver_Ach!$Q$10)</f>
        <v>0</v>
      </c>
      <c r="KV30" s="19">
        <f>SUMIFS('Entry Data'!$S:$S,'Entry Data'!$AB:$AB,Driver_Ach!$B30&amp;Driver_Ach!$KS$8&amp;Driver_Ach!$O$9&amp;Driver_Ach!$Q$10)</f>
        <v>0</v>
      </c>
      <c r="KW30" s="6">
        <f>SUMIFS('Entry Data'!$A:$A,'Entry Data'!$AB:$AB,Driver_Ach!$B30&amp;Driver_Ach!$KS$8&amp;Driver_Ach!$S$9&amp;Driver_Ach!$S$10)</f>
        <v>0</v>
      </c>
      <c r="KX30" s="19">
        <f>SUMIFS('Entry Data'!$S:$S,'Entry Data'!$AB:$AB,Driver_Ach!$B30&amp;Driver_Ach!$KS$8&amp;Driver_Ach!$S$9&amp;Driver_Ach!$S$10)</f>
        <v>0</v>
      </c>
      <c r="KY30" s="6">
        <f>SUMIFS('Entry Data'!$A:$A,'Entry Data'!$AB:$AB,Driver_Ach!$B30&amp;Driver_Ach!$KS$8&amp;Driver_Ach!$S$9&amp;Driver_Ach!$U$10)</f>
        <v>0</v>
      </c>
      <c r="KZ30" s="6">
        <f>SUMIFS('Entry Data'!$S:$S,'Entry Data'!$AB:$AB,Driver_Ach!$B30&amp;Driver_Ach!$KS$8&amp;Driver_Ach!$S$9&amp;Driver_Ach!$U$10)</f>
        <v>0</v>
      </c>
      <c r="LA30" s="32">
        <f t="shared" si="101"/>
        <v>0</v>
      </c>
      <c r="LB30" s="32">
        <f t="shared" si="102"/>
        <v>0</v>
      </c>
      <c r="LC30" s="28">
        <f>SUMIFS('Entry Data'!$A:$A,'Entry Data'!$AB:$AB,Driver_Ach!$B30&amp;Driver_Ach!$LC$8&amp;Driver_Ach!$O$9&amp;Driver_Ach!$O$10)</f>
        <v>0</v>
      </c>
      <c r="LD30" s="19">
        <f>SUMIFS('Entry Data'!$S:$S,'Entry Data'!$AB:$AB,Driver_Ach!$B30&amp;Driver_Ach!$LC$8&amp;Driver_Ach!$O$9&amp;Driver_Ach!$O$10)</f>
        <v>0</v>
      </c>
      <c r="LE30" s="6">
        <f>SUMIFS('Entry Data'!$A:$A,'Entry Data'!$AB:$AB,Driver_Ach!$B30&amp;Driver_Ach!$LC$8&amp;Driver_Ach!$O$9&amp;Driver_Ach!$Q$10)</f>
        <v>0</v>
      </c>
      <c r="LF30" s="19">
        <f>SUMIFS('Entry Data'!$S:$S,'Entry Data'!$AB:$AB,Driver_Ach!$B30&amp;Driver_Ach!$LC$8&amp;Driver_Ach!$O$9&amp;Driver_Ach!$Q$10)</f>
        <v>0</v>
      </c>
      <c r="LG30" s="6">
        <f>SUMIFS('Entry Data'!$A:$A,'Entry Data'!$AB:$AB,Driver_Ach!$B30&amp;Driver_Ach!$LC$8&amp;Driver_Ach!$S$9&amp;Driver_Ach!$S$10)</f>
        <v>0</v>
      </c>
      <c r="LH30" s="19">
        <f>SUMIFS('Entry Data'!$S:$S,'Entry Data'!$AB:$AB,Driver_Ach!$B30&amp;Driver_Ach!$LC$8&amp;Driver_Ach!$S$9&amp;Driver_Ach!$S$10)</f>
        <v>0</v>
      </c>
      <c r="LI30" s="6">
        <f>SUMIFS('Entry Data'!$A:$A,'Entry Data'!$AB:$AB,Driver_Ach!$B30&amp;Driver_Ach!$LC$8&amp;Driver_Ach!$S$9&amp;Driver_Ach!$U$10)</f>
        <v>0</v>
      </c>
      <c r="LJ30" s="6">
        <f>SUMIFS('Entry Data'!$S:$S,'Entry Data'!$AB:$AB,Driver_Ach!$B30&amp;Driver_Ach!$LC$8&amp;Driver_Ach!$S$9&amp;Driver_Ach!$U$10)</f>
        <v>0</v>
      </c>
      <c r="LK30" s="32">
        <f t="shared" si="103"/>
        <v>0</v>
      </c>
      <c r="LL30" s="32">
        <f t="shared" si="104"/>
        <v>0</v>
      </c>
    </row>
    <row r="31" spans="1:324" x14ac:dyDescent="0.2">
      <c r="A31" s="3">
        <v>20</v>
      </c>
      <c r="B31" s="31" t="s">
        <v>207</v>
      </c>
      <c r="C31" s="3"/>
      <c r="D31" s="6">
        <f t="shared" si="33"/>
        <v>0</v>
      </c>
      <c r="E31" s="6">
        <f t="shared" si="34"/>
        <v>0</v>
      </c>
      <c r="F31" s="6">
        <f t="shared" si="35"/>
        <v>0</v>
      </c>
      <c r="G31" s="6">
        <f t="shared" si="36"/>
        <v>0</v>
      </c>
      <c r="H31" s="6">
        <f t="shared" si="37"/>
        <v>0</v>
      </c>
      <c r="I31" s="19">
        <f t="shared" si="38"/>
        <v>0</v>
      </c>
      <c r="J31" s="6">
        <f t="shared" si="39"/>
        <v>0</v>
      </c>
      <c r="K31" s="19">
        <f t="shared" si="40"/>
        <v>0</v>
      </c>
      <c r="L31" s="6">
        <f t="shared" si="41"/>
        <v>0</v>
      </c>
      <c r="M31" s="19">
        <f t="shared" si="42"/>
        <v>0</v>
      </c>
      <c r="N31" s="15"/>
      <c r="O31" s="6">
        <f>SUMIFS('Entry Data'!$A:$A,'Entry Data'!$AB:$AB,Driver_Ach!$B31&amp;Driver_Ach!$O$8&amp;Driver_Ach!$O$9&amp;Driver_Ach!$O$10)</f>
        <v>0</v>
      </c>
      <c r="P31" s="19">
        <f>SUMIFS('Entry Data'!$S:$S,'Entry Data'!$AB:$AB,Driver_Ach!$B31&amp;Driver_Ach!$O$8&amp;Driver_Ach!$O$9&amp;Driver_Ach!$O$10)</f>
        <v>0</v>
      </c>
      <c r="Q31" s="6">
        <f>SUMIFS('Entry Data'!$A:$A,'Entry Data'!$AB:$AB,Driver_Ach!$B31&amp;Driver_Ach!$O$8&amp;Driver_Ach!$O$9&amp;Driver_Ach!$Q$10)</f>
        <v>0</v>
      </c>
      <c r="R31" s="19">
        <f>SUMIFS('Entry Data'!$S:$S,'Entry Data'!$AB:$AB,Driver_Ach!$B31&amp;Driver_Ach!$O$8&amp;Driver_Ach!$O$9&amp;Driver_Ach!$Q$10)</f>
        <v>0</v>
      </c>
      <c r="S31" s="6">
        <f>SUMIFS('Entry Data'!$A:$A,'Entry Data'!$AB:$AB,Driver_Ach!$B31&amp;Driver_Ach!$O$8&amp;Driver_Ach!$S$9&amp;Driver_Ach!$S$10)</f>
        <v>0</v>
      </c>
      <c r="T31" s="19">
        <f>SUMIFS('Entry Data'!$S:$S,'Entry Data'!$AB:$AB,Driver_Ach!$B31&amp;Driver_Ach!$O$8&amp;Driver_Ach!$S$9&amp;Driver_Ach!$S$10)</f>
        <v>0</v>
      </c>
      <c r="U31" s="6">
        <f>SUMIFS('Entry Data'!$A:$A,'Entry Data'!$AB:$AB,Driver_Ach!$B31&amp;Driver_Ach!$O$8&amp;Driver_Ach!$S$9&amp;Driver_Ach!$U$10)</f>
        <v>0</v>
      </c>
      <c r="V31" s="6">
        <f>SUMIFS('Entry Data'!$S:$S,'Entry Data'!$AB:$AB,Driver_Ach!$B31&amp;Driver_Ach!$O$8&amp;Driver_Ach!$S$9&amp;Driver_Ach!$U$10)</f>
        <v>0</v>
      </c>
      <c r="W31" s="32">
        <f t="shared" si="43"/>
        <v>0</v>
      </c>
      <c r="X31" s="33">
        <f t="shared" si="44"/>
        <v>0</v>
      </c>
      <c r="Y31" s="28">
        <f>SUMIFS('Entry Data'!$A:$A,'Entry Data'!$AB:$AB,Driver_Ach!$B31&amp;Driver_Ach!$Y$8&amp;Driver_Ach!$O$9&amp;Driver_Ach!$O$10)</f>
        <v>0</v>
      </c>
      <c r="Z31" s="19">
        <f>SUMIFS('Entry Data'!$S:$S,'Entry Data'!$AB:$AB,Driver_Ach!$B31&amp;Driver_Ach!$Y$8&amp;Driver_Ach!$O$9&amp;Driver_Ach!$O$10)</f>
        <v>0</v>
      </c>
      <c r="AA31" s="6">
        <f>SUMIFS('Entry Data'!$A:$A,'Entry Data'!$AB:$AB,Driver_Ach!$B31&amp;Driver_Ach!$Y$8&amp;Driver_Ach!$O$9&amp;Driver_Ach!$Q$10)</f>
        <v>0</v>
      </c>
      <c r="AB31" s="19">
        <f>SUMIFS('Entry Data'!$S:$S,'Entry Data'!$AB:$AB,Driver_Ach!$B31&amp;Driver_Ach!$Y$8&amp;Driver_Ach!$O$9&amp;Driver_Ach!$Q$10)</f>
        <v>0</v>
      </c>
      <c r="AC31" s="6">
        <f>SUMIFS('Entry Data'!$A:$A,'Entry Data'!$AB:$AB,Driver_Ach!$B31&amp;Driver_Ach!$Y$8&amp;Driver_Ach!$S$9&amp;Driver_Ach!$S$10)</f>
        <v>0</v>
      </c>
      <c r="AD31" s="19">
        <f>SUMIFS('Entry Data'!$S:$S,'Entry Data'!$AB:$AB,Driver_Ach!$B31&amp;Driver_Ach!$Y$8&amp;Driver_Ach!$S$9&amp;Driver_Ach!$S$10)</f>
        <v>0</v>
      </c>
      <c r="AE31" s="6">
        <f>SUMIFS('Entry Data'!$A:$A,'Entry Data'!$AB:$AB,Driver_Ach!$B31&amp;Driver_Ach!$Y$8&amp;Driver_Ach!$S$9&amp;Driver_Ach!$U$10)</f>
        <v>0</v>
      </c>
      <c r="AF31" s="6">
        <f>SUMIFS('Entry Data'!$S:$S,'Entry Data'!$AB:$AB,Driver_Ach!$B31&amp;Driver_Ach!$Y$8&amp;Driver_Ach!$S$9&amp;Driver_Ach!$U$10)</f>
        <v>0</v>
      </c>
      <c r="AG31" s="32">
        <f t="shared" si="45"/>
        <v>0</v>
      </c>
      <c r="AH31" s="32">
        <f t="shared" si="46"/>
        <v>0</v>
      </c>
      <c r="AI31" s="28">
        <f>SUMIFS('Entry Data'!$A:$A,'Entry Data'!$AB:$AB,Driver_Ach!$B31&amp;Driver_Ach!$AI$8&amp;Driver_Ach!$O$9&amp;Driver_Ach!$O$10)</f>
        <v>0</v>
      </c>
      <c r="AJ31" s="19">
        <f>SUMIFS('Entry Data'!$S:$S,'Entry Data'!$AB:$AB,Driver_Ach!$B31&amp;Driver_Ach!$AI$8&amp;Driver_Ach!$O$9&amp;Driver_Ach!$O$10)</f>
        <v>0</v>
      </c>
      <c r="AK31" s="6">
        <f>SUMIFS('Entry Data'!$A:$A,'Entry Data'!$AB:$AB,Driver_Ach!$B31&amp;Driver_Ach!$AI$8&amp;Driver_Ach!$O$9&amp;Driver_Ach!$Q$10)</f>
        <v>0</v>
      </c>
      <c r="AL31" s="19">
        <f>SUMIFS('Entry Data'!$S:$S,'Entry Data'!$AB:$AB,Driver_Ach!$B31&amp;Driver_Ach!$AI$8&amp;Driver_Ach!$O$9&amp;Driver_Ach!$Q$10)</f>
        <v>0</v>
      </c>
      <c r="AM31" s="6">
        <f>SUMIFS('Entry Data'!$A:$A,'Entry Data'!$AB:$AB,Driver_Ach!$B31&amp;Driver_Ach!$AI$8&amp;Driver_Ach!$S$9&amp;Driver_Ach!$S$10)</f>
        <v>0</v>
      </c>
      <c r="AN31" s="19">
        <f>SUMIFS('Entry Data'!$S:$S,'Entry Data'!$AB:$AB,Driver_Ach!$B31&amp;Driver_Ach!$AI$8&amp;Driver_Ach!$S$9&amp;Driver_Ach!$S$10)</f>
        <v>0</v>
      </c>
      <c r="AO31" s="6">
        <f>SUMIFS('Entry Data'!$A:$A,'Entry Data'!$AB:$AB,Driver_Ach!$B31&amp;Driver_Ach!$AI$8&amp;Driver_Ach!$S$9&amp;Driver_Ach!$U$10)</f>
        <v>0</v>
      </c>
      <c r="AP31" s="19">
        <f>SUMIFS('Entry Data'!$S:$S,'Entry Data'!$AB:$AB,Driver_Ach!$B31&amp;Driver_Ach!$AI$8&amp;Driver_Ach!$S$9&amp;Driver_Ach!$U$10)</f>
        <v>0</v>
      </c>
      <c r="AQ31" s="32">
        <f t="shared" si="47"/>
        <v>0</v>
      </c>
      <c r="AR31" s="32">
        <f t="shared" si="48"/>
        <v>0</v>
      </c>
      <c r="AS31" s="28">
        <f>SUMIFS('Entry Data'!$A:$A,'Entry Data'!$AB:$AB,Driver_Ach!$B31&amp;Driver_Ach!$AS$8&amp;Driver_Ach!$O$9&amp;Driver_Ach!$O$10)</f>
        <v>0</v>
      </c>
      <c r="AT31" s="19">
        <f>SUMIFS('Entry Data'!$S:$S,'Entry Data'!$AB:$AB,Driver_Ach!$B31&amp;Driver_Ach!$AS$8&amp;Driver_Ach!$O$9&amp;Driver_Ach!$O$10)</f>
        <v>0</v>
      </c>
      <c r="AU31" s="6">
        <f>SUMIFS('Entry Data'!$A:$A,'Entry Data'!$AB:$AB,Driver_Ach!$B31&amp;Driver_Ach!$AS$8&amp;Driver_Ach!$O$9&amp;Driver_Ach!$Q$10)</f>
        <v>0</v>
      </c>
      <c r="AV31" s="19">
        <f>SUMIFS('Entry Data'!$S:$S,'Entry Data'!$AB:$AB,Driver_Ach!$B31&amp;Driver_Ach!$AS$8&amp;Driver_Ach!$O$9&amp;Driver_Ach!$Q$10)</f>
        <v>0</v>
      </c>
      <c r="AW31" s="6">
        <f>SUMIFS('Entry Data'!$A:$A,'Entry Data'!$AB:$AB,Driver_Ach!$B31&amp;Driver_Ach!$AS$8&amp;Driver_Ach!$S$9&amp;Driver_Ach!$S$10)</f>
        <v>0</v>
      </c>
      <c r="AX31" s="19">
        <f>SUMIFS('Entry Data'!$S:$S,'Entry Data'!$AB:$AB,Driver_Ach!$B31&amp;Driver_Ach!$AS$8&amp;Driver_Ach!$S$9&amp;Driver_Ach!$S$10)</f>
        <v>0</v>
      </c>
      <c r="AY31" s="6">
        <f>SUMIFS('Entry Data'!$A:$A,'Entry Data'!$AB:$AB,Driver_Ach!$B31&amp;Driver_Ach!$AS$8&amp;Driver_Ach!$S$9&amp;Driver_Ach!$U$10)</f>
        <v>0</v>
      </c>
      <c r="AZ31" s="6">
        <f>SUMIFS('Entry Data'!$S:$S,'Entry Data'!$AB:$AB,Driver_Ach!$B31&amp;Driver_Ach!$AS$8&amp;Driver_Ach!$S$9&amp;Driver_Ach!$U$10)</f>
        <v>0</v>
      </c>
      <c r="BA31" s="32">
        <f t="shared" si="49"/>
        <v>0</v>
      </c>
      <c r="BB31" s="32">
        <f t="shared" si="50"/>
        <v>0</v>
      </c>
      <c r="BC31" s="28">
        <f>SUMIFS('Entry Data'!$A:$A,'Entry Data'!$AB:$AB,Driver_Ach!$B31&amp;Driver_Ach!$BC$8&amp;Driver_Ach!$O$9&amp;Driver_Ach!$O$10)</f>
        <v>0</v>
      </c>
      <c r="BD31" s="19">
        <f>SUMIFS('Entry Data'!$S:$S,'Entry Data'!$AB:$AB,Driver_Ach!$B31&amp;Driver_Ach!$BC$8&amp;Driver_Ach!$O$9&amp;Driver_Ach!$O$10)</f>
        <v>0</v>
      </c>
      <c r="BE31" s="6">
        <f>SUMIFS('Entry Data'!$A:$A,'Entry Data'!$AB:$AB,Driver_Ach!$B31&amp;Driver_Ach!$BC$8&amp;Driver_Ach!$O$9&amp;Driver_Ach!$Q$10)</f>
        <v>0</v>
      </c>
      <c r="BF31" s="19">
        <f>SUMIFS('Entry Data'!$S:$S,'Entry Data'!$AB:$AB,Driver_Ach!$B31&amp;Driver_Ach!$BC$8&amp;Driver_Ach!$O$9&amp;Driver_Ach!$Q$10)</f>
        <v>0</v>
      </c>
      <c r="BG31" s="6">
        <f>SUMIFS('Entry Data'!$A:$A,'Entry Data'!$AB:$AB,Driver_Ach!$B31&amp;Driver_Ach!$BC$8&amp;Driver_Ach!$S$9&amp;Driver_Ach!$S$10)</f>
        <v>0</v>
      </c>
      <c r="BH31" s="19">
        <f>SUMIFS('Entry Data'!$S:$S,'Entry Data'!$AB:$AB,Driver_Ach!$B31&amp;Driver_Ach!$BC$8&amp;Driver_Ach!$S$9&amp;Driver_Ach!$S$10)</f>
        <v>0</v>
      </c>
      <c r="BI31" s="6">
        <f>SUMIFS('Entry Data'!$A:$A,'Entry Data'!$AB:$AB,Driver_Ach!$B31&amp;Driver_Ach!$BC$8&amp;Driver_Ach!$S$9&amp;Driver_Ach!$U$10)</f>
        <v>0</v>
      </c>
      <c r="BJ31" s="6">
        <f>SUMIFS('Entry Data'!$S:$S,'Entry Data'!$AB:$AB,Driver_Ach!$B31&amp;Driver_Ach!$BC$8&amp;Driver_Ach!$S$9&amp;Driver_Ach!$U$10)</f>
        <v>0</v>
      </c>
      <c r="BK31" s="32">
        <f t="shared" si="51"/>
        <v>0</v>
      </c>
      <c r="BL31" s="32">
        <f t="shared" si="52"/>
        <v>0</v>
      </c>
      <c r="BM31" s="28">
        <f>SUMIFS('Entry Data'!$A:$A,'Entry Data'!$AB:$AB,Driver_Ach!$B31&amp;Driver_Ach!$BM$8&amp;Driver_Ach!$O$9&amp;Driver_Ach!$O$10)</f>
        <v>0</v>
      </c>
      <c r="BN31" s="19">
        <f>SUMIFS('Entry Data'!$S:$S,'Entry Data'!$AB:$AB,Driver_Ach!$B31&amp;Driver_Ach!$BM$8&amp;Driver_Ach!$O$9&amp;Driver_Ach!$O$10)</f>
        <v>0</v>
      </c>
      <c r="BO31" s="6">
        <f>SUMIFS('Entry Data'!$A:$A,'Entry Data'!$AB:$AB,Driver_Ach!$B31&amp;Driver_Ach!$BM$8&amp;Driver_Ach!$O$9&amp;Driver_Ach!$Q$10)</f>
        <v>0</v>
      </c>
      <c r="BP31" s="19">
        <f>SUMIFS('Entry Data'!$S:$S,'Entry Data'!$AB:$AB,Driver_Ach!$B31&amp;Driver_Ach!$BM$8&amp;Driver_Ach!$O$9&amp;Driver_Ach!$Q$10)</f>
        <v>0</v>
      </c>
      <c r="BQ31" s="6">
        <f>SUMIFS('Entry Data'!$A:$A,'Entry Data'!$AB:$AB,Driver_Ach!$B31&amp;Driver_Ach!$BM$8&amp;Driver_Ach!$S$9&amp;Driver_Ach!$S$10)</f>
        <v>0</v>
      </c>
      <c r="BR31" s="19">
        <f>SUMIFS('Entry Data'!$S:$S,'Entry Data'!$AB:$AB,Driver_Ach!$B31&amp;Driver_Ach!$BM$8&amp;Driver_Ach!$S$9&amp;Driver_Ach!$S$10)</f>
        <v>0</v>
      </c>
      <c r="BS31" s="6">
        <f>SUMIFS('Entry Data'!$A:$A,'Entry Data'!$AB:$AB,Driver_Ach!$B31&amp;Driver_Ach!$BM$8&amp;Driver_Ach!$S$9&amp;Driver_Ach!$U$10)</f>
        <v>0</v>
      </c>
      <c r="BT31" s="6">
        <f>SUMIFS('Entry Data'!$S:$S,'Entry Data'!$AB:$AB,Driver_Ach!$B31&amp;Driver_Ach!$BM$8&amp;Driver_Ach!$S$9&amp;Driver_Ach!$U$10)</f>
        <v>0</v>
      </c>
      <c r="BU31" s="32">
        <f t="shared" si="53"/>
        <v>0</v>
      </c>
      <c r="BV31" s="32">
        <f t="shared" si="54"/>
        <v>0</v>
      </c>
      <c r="BW31" s="28">
        <f>SUMIFS('Entry Data'!$A:$A,'Entry Data'!$AB:$AB,Driver_Ach!$B31&amp;Driver_Ach!$BW$8&amp;Driver_Ach!$O$9&amp;Driver_Ach!$O$10)</f>
        <v>0</v>
      </c>
      <c r="BX31" s="19">
        <f>SUMIFS('Entry Data'!$S:$S,'Entry Data'!$AB:$AB,Driver_Ach!$B31&amp;Driver_Ach!$BW$8&amp;Driver_Ach!$O$9&amp;Driver_Ach!$O$10)</f>
        <v>0</v>
      </c>
      <c r="BY31" s="6">
        <f>SUMIFS('Entry Data'!$A:$A,'Entry Data'!$AB:$AB,Driver_Ach!$B31&amp;Driver_Ach!$BW$8&amp;Driver_Ach!$O$9&amp;Driver_Ach!$Q$10)</f>
        <v>0</v>
      </c>
      <c r="BZ31" s="19">
        <f>SUMIFS('Entry Data'!$S:$S,'Entry Data'!$AB:$AB,Driver_Ach!$B31&amp;Driver_Ach!$BW$8&amp;Driver_Ach!$O$9&amp;Driver_Ach!$Q$10)</f>
        <v>0</v>
      </c>
      <c r="CA31" s="6">
        <f>SUMIFS('Entry Data'!$A:$A,'Entry Data'!$AB:$AB,Driver_Ach!$B31&amp;Driver_Ach!$BW$8&amp;Driver_Ach!$S$9&amp;Driver_Ach!$S$10)</f>
        <v>0</v>
      </c>
      <c r="CB31" s="19">
        <f>SUMIFS('Entry Data'!$S:$S,'Entry Data'!$AB:$AB,Driver_Ach!$B31&amp;Driver_Ach!$BW$8&amp;Driver_Ach!$S$9&amp;Driver_Ach!$S$10)</f>
        <v>0</v>
      </c>
      <c r="CC31" s="6">
        <f>SUMIFS('Entry Data'!$A:$A,'Entry Data'!$AB:$AB,Driver_Ach!$B31&amp;Driver_Ach!$BW$8&amp;Driver_Ach!$S$9&amp;Driver_Ach!$U$10)</f>
        <v>0</v>
      </c>
      <c r="CD31" s="6">
        <f>SUMIFS('Entry Data'!$S:$S,'Entry Data'!$AB:$AB,Driver_Ach!$B31&amp;Driver_Ach!$BW$8&amp;Driver_Ach!$S$9&amp;Driver_Ach!$U$10)</f>
        <v>0</v>
      </c>
      <c r="CE31" s="32">
        <f t="shared" si="55"/>
        <v>0</v>
      </c>
      <c r="CF31" s="32">
        <f t="shared" si="56"/>
        <v>0</v>
      </c>
      <c r="CG31" s="28">
        <f>SUMIFS('Entry Data'!$A:$A,'Entry Data'!$AB:$AB,Driver_Ach!$B31&amp;Driver_Ach!$CG$8&amp;Driver_Ach!$O$9&amp;Driver_Ach!$O$10)</f>
        <v>0</v>
      </c>
      <c r="CH31" s="19">
        <f>SUMIFS('Entry Data'!$S:$S,'Entry Data'!$AB:$AB,Driver_Ach!$B31&amp;Driver_Ach!$CG$8&amp;Driver_Ach!$O$9&amp;Driver_Ach!$O$10)</f>
        <v>0</v>
      </c>
      <c r="CI31" s="6">
        <f>SUMIFS('Entry Data'!$A:$A,'Entry Data'!$AB:$AB,Driver_Ach!$B31&amp;Driver_Ach!$CG$8&amp;Driver_Ach!$O$9&amp;Driver_Ach!$Q$10)</f>
        <v>0</v>
      </c>
      <c r="CJ31" s="19">
        <f>SUMIFS('Entry Data'!$S:$S,'Entry Data'!$AB:$AB,Driver_Ach!$B31&amp;Driver_Ach!$CG$8&amp;Driver_Ach!$O$9&amp;Driver_Ach!$Q$10)</f>
        <v>0</v>
      </c>
      <c r="CK31" s="6">
        <f>SUMIFS('Entry Data'!$A:$A,'Entry Data'!$AB:$AB,Driver_Ach!$B31&amp;Driver_Ach!$CG$8&amp;Driver_Ach!$S$9&amp;Driver_Ach!$S$10)</f>
        <v>0</v>
      </c>
      <c r="CL31" s="19">
        <f>SUMIFS('Entry Data'!$S:$S,'Entry Data'!$AB:$AB,Driver_Ach!$B31&amp;Driver_Ach!$CG$8&amp;Driver_Ach!$S$9&amp;Driver_Ach!$S$10)</f>
        <v>0</v>
      </c>
      <c r="CM31" s="6">
        <f>SUMIFS('Entry Data'!$A:$A,'Entry Data'!$AB:$AB,Driver_Ach!$B31&amp;Driver_Ach!$CG$8&amp;Driver_Ach!$S$9&amp;Driver_Ach!$U$10)</f>
        <v>0</v>
      </c>
      <c r="CN31" s="6">
        <f>SUMIFS('Entry Data'!$S:$S,'Entry Data'!$AB:$AB,Driver_Ach!$B31&amp;Driver_Ach!$CG$8&amp;Driver_Ach!$S$9&amp;Driver_Ach!$U$10)</f>
        <v>0</v>
      </c>
      <c r="CO31" s="32">
        <f t="shared" si="57"/>
        <v>0</v>
      </c>
      <c r="CP31" s="32">
        <f t="shared" si="58"/>
        <v>0</v>
      </c>
      <c r="CQ31" s="28">
        <f>SUMIFS('Entry Data'!$A:$A,'Entry Data'!$AB:$AB,Driver_Ach!$B31&amp;Driver_Ach!$CQ$8&amp;Driver_Ach!$O$9&amp;Driver_Ach!$O$10)</f>
        <v>0</v>
      </c>
      <c r="CR31" s="19">
        <f>SUMIFS('Entry Data'!$S:$S,'Entry Data'!$AB:$AB,Driver_Ach!$B31&amp;Driver_Ach!$CQ$8&amp;Driver_Ach!$O$9&amp;Driver_Ach!$O$10)</f>
        <v>0</v>
      </c>
      <c r="CS31" s="6">
        <f>SUMIFS('Entry Data'!$A:$A,'Entry Data'!$AB:$AB,Driver_Ach!$B31&amp;Driver_Ach!$CQ$8&amp;Driver_Ach!$O$9&amp;Driver_Ach!$Q$10)</f>
        <v>0</v>
      </c>
      <c r="CT31" s="19">
        <f>SUMIFS('Entry Data'!$S:$S,'Entry Data'!$AB:$AB,Driver_Ach!$B31&amp;Driver_Ach!$CQ$8&amp;Driver_Ach!$O$9&amp;Driver_Ach!$Q$10)</f>
        <v>0</v>
      </c>
      <c r="CU31" s="6">
        <f>SUMIFS('Entry Data'!$A:$A,'Entry Data'!$AB:$AB,Driver_Ach!$B31&amp;Driver_Ach!$CQ$8&amp;Driver_Ach!$S$9&amp;Driver_Ach!$S$10)</f>
        <v>0</v>
      </c>
      <c r="CV31" s="19">
        <f>SUMIFS('Entry Data'!$S:$S,'Entry Data'!$AB:$AB,Driver_Ach!$B31&amp;Driver_Ach!$CQ$8&amp;Driver_Ach!$S$9&amp;Driver_Ach!$S$10)</f>
        <v>0</v>
      </c>
      <c r="CW31" s="6">
        <f>SUMIFS('Entry Data'!$A:$A,'Entry Data'!$AB:$AB,Driver_Ach!$B31&amp;Driver_Ach!$CQ$8&amp;Driver_Ach!$S$9&amp;Driver_Ach!$U$10)</f>
        <v>0</v>
      </c>
      <c r="CX31" s="6">
        <f>SUMIFS('Entry Data'!$S:$S,'Entry Data'!$AB:$AB,Driver_Ach!$B31&amp;Driver_Ach!$CQ$8&amp;Driver_Ach!$S$9&amp;Driver_Ach!$U$10)</f>
        <v>0</v>
      </c>
      <c r="CY31" s="32">
        <f t="shared" si="59"/>
        <v>0</v>
      </c>
      <c r="CZ31" s="32">
        <f t="shared" si="60"/>
        <v>0</v>
      </c>
      <c r="DA31" s="28">
        <f>SUMIFS('Entry Data'!$A:$A,'Entry Data'!$AB:$AB,Driver_Ach!$B31&amp;Driver_Ach!$DA$8&amp;Driver_Ach!$O$9&amp;Driver_Ach!$O$10)</f>
        <v>0</v>
      </c>
      <c r="DB31" s="19">
        <f>SUMIFS('Entry Data'!$S:$S,'Entry Data'!$AB:$AB,Driver_Ach!$B31&amp;Driver_Ach!$DA$8&amp;Driver_Ach!$O$9&amp;Driver_Ach!$O$10)</f>
        <v>0</v>
      </c>
      <c r="DC31" s="6">
        <f>SUMIFS('Entry Data'!$A:$A,'Entry Data'!$AB:$AB,Driver_Ach!$B31&amp;Driver_Ach!$DA$8&amp;Driver_Ach!$O$9&amp;Driver_Ach!$Q$10)</f>
        <v>0</v>
      </c>
      <c r="DD31" s="19">
        <f>SUMIFS('Entry Data'!$S:$S,'Entry Data'!$AB:$AB,Driver_Ach!$B31&amp;Driver_Ach!$DA$8&amp;Driver_Ach!$O$9&amp;Driver_Ach!$Q$10)</f>
        <v>0</v>
      </c>
      <c r="DE31" s="6">
        <f>SUMIFS('Entry Data'!$A:$A,'Entry Data'!$AB:$AB,Driver_Ach!$B31&amp;Driver_Ach!$DA$8&amp;Driver_Ach!$S$9&amp;Driver_Ach!$S$10)</f>
        <v>0</v>
      </c>
      <c r="DF31" s="19">
        <f>SUMIFS('Entry Data'!$S:$S,'Entry Data'!$AB:$AB,Driver_Ach!$B31&amp;Driver_Ach!$DA$8&amp;Driver_Ach!$S$9&amp;Driver_Ach!$S$10)</f>
        <v>0</v>
      </c>
      <c r="DG31" s="6">
        <f>SUMIFS('Entry Data'!$A:$A,'Entry Data'!$AB:$AB,Driver_Ach!$B31&amp;Driver_Ach!$DA$8&amp;Driver_Ach!$S$9&amp;Driver_Ach!$U$10)</f>
        <v>0</v>
      </c>
      <c r="DH31" s="6">
        <f>SUMIFS('Entry Data'!$S:$S,'Entry Data'!$AB:$AB,Driver_Ach!$B31&amp;Driver_Ach!$DA$8&amp;Driver_Ach!$S$9&amp;Driver_Ach!$U$10)</f>
        <v>0</v>
      </c>
      <c r="DI31" s="32">
        <f t="shared" si="61"/>
        <v>0</v>
      </c>
      <c r="DJ31" s="32">
        <f t="shared" si="62"/>
        <v>0</v>
      </c>
      <c r="DK31" s="28">
        <f>SUMIFS('Entry Data'!$A:$A,'Entry Data'!$AB:$AB,Driver_Ach!$B31&amp;Driver_Ach!$DK$8&amp;Driver_Ach!$O$9&amp;Driver_Ach!$O$10)</f>
        <v>0</v>
      </c>
      <c r="DL31" s="19">
        <f>SUMIFS('Entry Data'!$S:$S,'Entry Data'!$AB:$AB,Driver_Ach!$B31&amp;Driver_Ach!$DK$8&amp;Driver_Ach!$O$9&amp;Driver_Ach!$O$10)</f>
        <v>0</v>
      </c>
      <c r="DM31" s="6">
        <f>SUMIFS('Entry Data'!$A:$A,'Entry Data'!$AB:$AB,Driver_Ach!$B31&amp;Driver_Ach!$DK$8&amp;Driver_Ach!$O$9&amp;Driver_Ach!$Q$10)</f>
        <v>0</v>
      </c>
      <c r="DN31" s="19">
        <f>SUMIFS('Entry Data'!$S:$S,'Entry Data'!$AB:$AB,Driver_Ach!$B31&amp;Driver_Ach!$DK$8&amp;Driver_Ach!$O$9&amp;Driver_Ach!$Q$10)</f>
        <v>0</v>
      </c>
      <c r="DO31" s="6">
        <f>SUMIFS('Entry Data'!$A:$A,'Entry Data'!$AB:$AB,Driver_Ach!$B31&amp;Driver_Ach!$DK$8&amp;Driver_Ach!$S$9&amp;Driver_Ach!$S$10)</f>
        <v>0</v>
      </c>
      <c r="DP31" s="19">
        <f>SUMIFS('Entry Data'!$S:$S,'Entry Data'!$AB:$AB,Driver_Ach!$B31&amp;Driver_Ach!$DK$8&amp;Driver_Ach!$S$9&amp;Driver_Ach!$S$10)</f>
        <v>0</v>
      </c>
      <c r="DQ31" s="6">
        <f>SUMIFS('Entry Data'!$A:$A,'Entry Data'!$AB:$AB,Driver_Ach!$B31&amp;Driver_Ach!$DK$8&amp;Driver_Ach!$S$9&amp;Driver_Ach!$U$10)</f>
        <v>0</v>
      </c>
      <c r="DR31" s="6">
        <f>SUMIFS('Entry Data'!$S:$S,'Entry Data'!$AB:$AB,Driver_Ach!$B31&amp;Driver_Ach!$DK$8&amp;Driver_Ach!$S$9&amp;Driver_Ach!$U$10)</f>
        <v>0</v>
      </c>
      <c r="DS31" s="32">
        <f t="shared" si="63"/>
        <v>0</v>
      </c>
      <c r="DT31" s="32">
        <f t="shared" si="64"/>
        <v>0</v>
      </c>
      <c r="DU31" s="28">
        <f>SUMIFS('Entry Data'!$A:$A,'Entry Data'!$AB:$AB,Driver_Ach!$B31&amp;Driver_Ach!$DU$8&amp;Driver_Ach!$O$9&amp;Driver_Ach!$O$10)</f>
        <v>0</v>
      </c>
      <c r="DV31" s="19">
        <f>SUMIFS('Entry Data'!$S:$S,'Entry Data'!$AB:$AB,Driver_Ach!$B31&amp;Driver_Ach!$DU$8&amp;Driver_Ach!$O$9&amp;Driver_Ach!$O$10)</f>
        <v>0</v>
      </c>
      <c r="DW31" s="6">
        <f>SUMIFS('Entry Data'!$A:$A,'Entry Data'!$AB:$AB,Driver_Ach!$B31&amp;Driver_Ach!$DU$8&amp;Driver_Ach!$O$9&amp;Driver_Ach!$Q$10)</f>
        <v>0</v>
      </c>
      <c r="DX31" s="19">
        <f>SUMIFS('Entry Data'!$S:$S,'Entry Data'!$AB:$AB,Driver_Ach!$B31&amp;Driver_Ach!$DU$8&amp;Driver_Ach!$O$9&amp;Driver_Ach!$Q$10)</f>
        <v>0</v>
      </c>
      <c r="DY31" s="6">
        <f>SUMIFS('Entry Data'!$A:$A,'Entry Data'!$AB:$AB,Driver_Ach!$B31&amp;Driver_Ach!$DU$8&amp;Driver_Ach!$S$9&amp;Driver_Ach!$S$10)</f>
        <v>0</v>
      </c>
      <c r="DZ31" s="19">
        <f>SUMIFS('Entry Data'!$S:$S,'Entry Data'!$AB:$AB,Driver_Ach!$B31&amp;Driver_Ach!$DU$8&amp;Driver_Ach!$S$9&amp;Driver_Ach!$S$10)</f>
        <v>0</v>
      </c>
      <c r="EA31" s="6">
        <f>SUMIFS('Entry Data'!$A:$A,'Entry Data'!$AB:$AB,Driver_Ach!$B31&amp;Driver_Ach!$DU$8&amp;Driver_Ach!$S$9&amp;Driver_Ach!$U$10)</f>
        <v>0</v>
      </c>
      <c r="EB31" s="6">
        <f>SUMIFS('Entry Data'!$S:$S,'Entry Data'!$AB:$AB,Driver_Ach!$B31&amp;Driver_Ach!$DU$8&amp;Driver_Ach!$S$9&amp;Driver_Ach!$U$10)</f>
        <v>0</v>
      </c>
      <c r="EC31" s="32">
        <f t="shared" si="65"/>
        <v>0</v>
      </c>
      <c r="ED31" s="32">
        <f t="shared" si="66"/>
        <v>0</v>
      </c>
      <c r="EE31" s="28">
        <f>SUMIFS('Entry Data'!$A:$A,'Entry Data'!$AB:$AB,Driver_Ach!$B31&amp;Driver_Ach!$EE$8&amp;Driver_Ach!$O$9&amp;Driver_Ach!$O$10)</f>
        <v>0</v>
      </c>
      <c r="EF31" s="19">
        <f>SUMIFS('Entry Data'!$S:$S,'Entry Data'!$AB:$AB,Driver_Ach!$B31&amp;Driver_Ach!$EE$8&amp;Driver_Ach!$O$9&amp;Driver_Ach!$O$10)</f>
        <v>0</v>
      </c>
      <c r="EG31" s="6">
        <f>SUMIFS('Entry Data'!$A:$A,'Entry Data'!$AB:$AB,Driver_Ach!$B31&amp;Driver_Ach!$EE$8&amp;Driver_Ach!$O$9&amp;Driver_Ach!$Q$10)</f>
        <v>0</v>
      </c>
      <c r="EH31" s="19">
        <f>SUMIFS('Entry Data'!$S:$S,'Entry Data'!$AB:$AB,Driver_Ach!$B31&amp;Driver_Ach!$EE$8&amp;Driver_Ach!$O$9&amp;Driver_Ach!$Q$10)</f>
        <v>0</v>
      </c>
      <c r="EI31" s="6">
        <f>SUMIFS('Entry Data'!$A:$A,'Entry Data'!$AB:$AB,Driver_Ach!$B31&amp;Driver_Ach!$EE$8&amp;Driver_Ach!$S$9&amp;Driver_Ach!$S$10)</f>
        <v>0</v>
      </c>
      <c r="EJ31" s="19">
        <f>SUMIFS('Entry Data'!$S:$S,'Entry Data'!$AB:$AB,Driver_Ach!$B31&amp;Driver_Ach!$EE$8&amp;Driver_Ach!$S$9&amp;Driver_Ach!$S$10)</f>
        <v>0</v>
      </c>
      <c r="EK31" s="6">
        <f>SUMIFS('Entry Data'!$A:$A,'Entry Data'!$AB:$AB,Driver_Ach!$B31&amp;Driver_Ach!$EE$8&amp;Driver_Ach!$S$9&amp;Driver_Ach!$U$10)</f>
        <v>0</v>
      </c>
      <c r="EL31" s="6">
        <f>SUMIFS('Entry Data'!$S:$S,'Entry Data'!$AB:$AB,Driver_Ach!$B31&amp;Driver_Ach!$EE$8&amp;Driver_Ach!$S$9&amp;Driver_Ach!$U$10)</f>
        <v>0</v>
      </c>
      <c r="EM31" s="32">
        <f t="shared" si="67"/>
        <v>0</v>
      </c>
      <c r="EN31" s="32">
        <f t="shared" si="68"/>
        <v>0</v>
      </c>
      <c r="EO31" s="28">
        <f>SUMIFS('Entry Data'!$A:$A,'Entry Data'!$AB:$AB,Driver_Ach!$B31&amp;Driver_Ach!$EO$8&amp;Driver_Ach!$O$9&amp;Driver_Ach!$O$10)</f>
        <v>0</v>
      </c>
      <c r="EP31" s="19">
        <f>SUMIFS('Entry Data'!$S:$S,'Entry Data'!$AB:$AB,Driver_Ach!$B31&amp;Driver_Ach!$EO$8&amp;Driver_Ach!$O$9&amp;Driver_Ach!$O$10)</f>
        <v>0</v>
      </c>
      <c r="EQ31" s="6">
        <f>SUMIFS('Entry Data'!$A:$A,'Entry Data'!$AB:$AB,Driver_Ach!$B31&amp;Driver_Ach!$EO$8&amp;Driver_Ach!$O$9&amp;Driver_Ach!$Q$10)</f>
        <v>0</v>
      </c>
      <c r="ER31" s="19">
        <f>SUMIFS('Entry Data'!$S:$S,'Entry Data'!$AB:$AB,Driver_Ach!$B31&amp;Driver_Ach!$EO$8&amp;Driver_Ach!$O$9&amp;Driver_Ach!$Q$10)</f>
        <v>0</v>
      </c>
      <c r="ES31" s="6">
        <f>SUMIFS('Entry Data'!$A:$A,'Entry Data'!$AB:$AB,Driver_Ach!$B31&amp;Driver_Ach!$EO$8&amp;Driver_Ach!$S$9&amp;Driver_Ach!$S$10)</f>
        <v>0</v>
      </c>
      <c r="ET31" s="19">
        <f>SUMIFS('Entry Data'!$S:$S,'Entry Data'!$AB:$AB,Driver_Ach!$B31&amp;Driver_Ach!$EO$8&amp;Driver_Ach!$S$9&amp;Driver_Ach!$S$10)</f>
        <v>0</v>
      </c>
      <c r="EU31" s="6">
        <f>SUMIFS('Entry Data'!$A:$A,'Entry Data'!$AB:$AB,Driver_Ach!$B31&amp;Driver_Ach!$EO$8&amp;Driver_Ach!$S$9&amp;Driver_Ach!$U$10)</f>
        <v>0</v>
      </c>
      <c r="EV31" s="6">
        <f>SUMIFS('Entry Data'!$S:$S,'Entry Data'!$AB:$AB,Driver_Ach!$B31&amp;Driver_Ach!$EO$8&amp;Driver_Ach!$S$9&amp;Driver_Ach!$U$10)</f>
        <v>0</v>
      </c>
      <c r="EW31" s="32">
        <f t="shared" si="69"/>
        <v>0</v>
      </c>
      <c r="EX31" s="32">
        <f t="shared" si="70"/>
        <v>0</v>
      </c>
      <c r="EY31" s="28">
        <f>SUMIFS('Entry Data'!$A:$A,'Entry Data'!$AB:$AB,Driver_Ach!$B31&amp;Driver_Ach!$EY$8&amp;Driver_Ach!$O$9&amp;Driver_Ach!$O$10)</f>
        <v>0</v>
      </c>
      <c r="EZ31" s="19">
        <f>SUMIFS('Entry Data'!$S:$S,'Entry Data'!$AB:$AB,Driver_Ach!$B31&amp;Driver_Ach!$EY$8&amp;Driver_Ach!$O$9&amp;Driver_Ach!$O$10)</f>
        <v>0</v>
      </c>
      <c r="FA31" s="6">
        <f>SUMIFS('Entry Data'!$A:$A,'Entry Data'!$AB:$AB,Driver_Ach!$B31&amp;Driver_Ach!$EY$8&amp;Driver_Ach!$O$9&amp;Driver_Ach!$Q$10)</f>
        <v>0</v>
      </c>
      <c r="FB31" s="19">
        <f>SUMIFS('Entry Data'!$S:$S,'Entry Data'!$AB:$AB,Driver_Ach!$B31&amp;Driver_Ach!$EY$8&amp;Driver_Ach!$O$9&amp;Driver_Ach!$Q$10)</f>
        <v>0</v>
      </c>
      <c r="FC31" s="6">
        <f>SUMIFS('Entry Data'!$A:$A,'Entry Data'!$AB:$AB,Driver_Ach!$B31&amp;Driver_Ach!$EY$8&amp;Driver_Ach!$S$9&amp;Driver_Ach!$S$10)</f>
        <v>0</v>
      </c>
      <c r="FD31" s="19">
        <f>SUMIFS('Entry Data'!$S:$S,'Entry Data'!$AB:$AB,Driver_Ach!$B31&amp;Driver_Ach!$EY$8&amp;Driver_Ach!$S$9&amp;Driver_Ach!$S$10)</f>
        <v>0</v>
      </c>
      <c r="FE31" s="6">
        <f>SUMIFS('Entry Data'!$A:$A,'Entry Data'!$AB:$AB,Driver_Ach!$B31&amp;Driver_Ach!$EY$8&amp;Driver_Ach!$S$9&amp;Driver_Ach!$U$10)</f>
        <v>0</v>
      </c>
      <c r="FF31" s="6">
        <f>SUMIFS('Entry Data'!$S:$S,'Entry Data'!$AB:$AB,Driver_Ach!$B31&amp;Driver_Ach!$EY$8&amp;Driver_Ach!$S$9&amp;Driver_Ach!$U$10)</f>
        <v>0</v>
      </c>
      <c r="FG31" s="32">
        <f t="shared" si="71"/>
        <v>0</v>
      </c>
      <c r="FH31" s="32">
        <f t="shared" si="72"/>
        <v>0</v>
      </c>
      <c r="FI31" s="28">
        <f>SUMIFS('Entry Data'!$A:$A,'Entry Data'!$AB:$AB,Driver_Ach!$B31&amp;Driver_Ach!$FI$8&amp;Driver_Ach!$O$9&amp;Driver_Ach!$O$10)</f>
        <v>0</v>
      </c>
      <c r="FJ31" s="19">
        <f>SUMIFS('Entry Data'!$S:$S,'Entry Data'!$AB:$AB,Driver_Ach!$B31&amp;Driver_Ach!$FI$8&amp;Driver_Ach!$O$9&amp;Driver_Ach!$O$10)</f>
        <v>0</v>
      </c>
      <c r="FK31" s="6">
        <f>SUMIFS('Entry Data'!$A:$A,'Entry Data'!$AB:$AB,Driver_Ach!$B31&amp;Driver_Ach!$FI$8&amp;Driver_Ach!$O$9&amp;Driver_Ach!$Q$10)</f>
        <v>0</v>
      </c>
      <c r="FL31" s="19">
        <f>SUMIFS('Entry Data'!$S:$S,'Entry Data'!$AB:$AB,Driver_Ach!$B31&amp;Driver_Ach!$FI$8&amp;Driver_Ach!$O$9&amp;Driver_Ach!$Q$10)</f>
        <v>0</v>
      </c>
      <c r="FM31" s="6">
        <f>SUMIFS('Entry Data'!$A:$A,'Entry Data'!$AB:$AB,Driver_Ach!$B31&amp;Driver_Ach!$FI$8&amp;Driver_Ach!$S$9&amp;Driver_Ach!$S$10)</f>
        <v>0</v>
      </c>
      <c r="FN31" s="19">
        <f>SUMIFS('Entry Data'!$S:$S,'Entry Data'!$AB:$AB,Driver_Ach!$B31&amp;Driver_Ach!$FI$8&amp;Driver_Ach!$S$9&amp;Driver_Ach!$S$10)</f>
        <v>0</v>
      </c>
      <c r="FO31" s="6">
        <f>SUMIFS('Entry Data'!$A:$A,'Entry Data'!$AB:$AB,Driver_Ach!$B31&amp;Driver_Ach!$FI$8&amp;Driver_Ach!$S$9&amp;Driver_Ach!$U$10)</f>
        <v>0</v>
      </c>
      <c r="FP31" s="6">
        <f>SUMIFS('Entry Data'!$S:$S,'Entry Data'!$AB:$AB,Driver_Ach!$B31&amp;Driver_Ach!$FI$8&amp;Driver_Ach!$S$9&amp;Driver_Ach!$U$10)</f>
        <v>0</v>
      </c>
      <c r="FQ31" s="32">
        <f t="shared" si="73"/>
        <v>0</v>
      </c>
      <c r="FR31" s="32">
        <f t="shared" si="74"/>
        <v>0</v>
      </c>
      <c r="FS31" s="28">
        <f>SUMIFS('Entry Data'!$A:$A,'Entry Data'!$AB:$AB,Driver_Ach!$B31&amp;Driver_Ach!$FS$8&amp;Driver_Ach!$O$9&amp;Driver_Ach!$O$10)</f>
        <v>0</v>
      </c>
      <c r="FT31" s="19">
        <f>SUMIFS('Entry Data'!$S:$S,'Entry Data'!$AB:$AB,Driver_Ach!$B31&amp;Driver_Ach!$FS$8&amp;Driver_Ach!$O$9&amp;Driver_Ach!$O$10)</f>
        <v>0</v>
      </c>
      <c r="FU31" s="6">
        <f>SUMIFS('Entry Data'!$A:$A,'Entry Data'!$AB:$AB,Driver_Ach!$B31&amp;Driver_Ach!$FS$8&amp;Driver_Ach!$O$9&amp;Driver_Ach!$Q$10)</f>
        <v>0</v>
      </c>
      <c r="FV31" s="19">
        <f>SUMIFS('Entry Data'!$S:$S,'Entry Data'!$AB:$AB,Driver_Ach!$B31&amp;Driver_Ach!$FS$8&amp;Driver_Ach!$O$9&amp;Driver_Ach!$Q$10)</f>
        <v>0</v>
      </c>
      <c r="FW31" s="6">
        <f>SUMIFS('Entry Data'!$A:$A,'Entry Data'!$AB:$AB,Driver_Ach!$B31&amp;Driver_Ach!$FS$8&amp;Driver_Ach!$S$9&amp;Driver_Ach!$S$10)</f>
        <v>0</v>
      </c>
      <c r="FX31" s="19">
        <f>SUMIFS('Entry Data'!$S:$S,'Entry Data'!$AB:$AB,Driver_Ach!$B31&amp;Driver_Ach!$FS$8&amp;Driver_Ach!$S$9&amp;Driver_Ach!$S$10)</f>
        <v>0</v>
      </c>
      <c r="FY31" s="6">
        <f>SUMIFS('Entry Data'!$A:$A,'Entry Data'!$AB:$AB,Driver_Ach!$B31&amp;Driver_Ach!$FS$8&amp;Driver_Ach!$S$9&amp;Driver_Ach!$U$10)</f>
        <v>0</v>
      </c>
      <c r="FZ31" s="6">
        <f>SUMIFS('Entry Data'!$S:$S,'Entry Data'!$AB:$AB,Driver_Ach!$B31&amp;Driver_Ach!$FS$8&amp;Driver_Ach!$S$9&amp;Driver_Ach!$U$10)</f>
        <v>0</v>
      </c>
      <c r="GA31" s="32">
        <f t="shared" si="75"/>
        <v>0</v>
      </c>
      <c r="GB31" s="32">
        <f t="shared" si="76"/>
        <v>0</v>
      </c>
      <c r="GC31" s="28">
        <f>SUMIFS('Entry Data'!$A:$A,'Entry Data'!$AB:$AB,Driver_Ach!$B31&amp;Driver_Ach!$GC$8&amp;Driver_Ach!$O$9&amp;Driver_Ach!$O$10)</f>
        <v>0</v>
      </c>
      <c r="GD31" s="19">
        <f>SUMIFS('Entry Data'!$S:$S,'Entry Data'!$AB:$AB,Driver_Ach!$B31&amp;Driver_Ach!$GC$8&amp;Driver_Ach!$O$9&amp;Driver_Ach!$O$10)</f>
        <v>0</v>
      </c>
      <c r="GE31" s="6">
        <f>SUMIFS('Entry Data'!$A:$A,'Entry Data'!$AB:$AB,Driver_Ach!$B31&amp;Driver_Ach!$GC$8&amp;Driver_Ach!$O$9&amp;Driver_Ach!$Q$10)</f>
        <v>0</v>
      </c>
      <c r="GF31" s="19">
        <f>SUMIFS('Entry Data'!$S:$S,'Entry Data'!$AB:$AB,Driver_Ach!$B31&amp;Driver_Ach!$GC$8&amp;Driver_Ach!$O$9&amp;Driver_Ach!$Q$10)</f>
        <v>0</v>
      </c>
      <c r="GG31" s="6">
        <f>SUMIFS('Entry Data'!$A:$A,'Entry Data'!$AB:$AB,Driver_Ach!$B31&amp;Driver_Ach!$GC$8&amp;Driver_Ach!$S$9&amp;Driver_Ach!$S$10)</f>
        <v>0</v>
      </c>
      <c r="GH31" s="19">
        <f>SUMIFS('Entry Data'!$S:$S,'Entry Data'!$AB:$AB,Driver_Ach!$B31&amp;Driver_Ach!$GC$8&amp;Driver_Ach!$S$9&amp;Driver_Ach!$S$10)</f>
        <v>0</v>
      </c>
      <c r="GI31" s="6">
        <f>SUMIFS('Entry Data'!$A:$A,'Entry Data'!$AB:$AB,Driver_Ach!$B31&amp;Driver_Ach!$GC$8&amp;Driver_Ach!$S$9&amp;Driver_Ach!$U$10)</f>
        <v>0</v>
      </c>
      <c r="GJ31" s="6">
        <f>SUMIFS('Entry Data'!$S:$S,'Entry Data'!$AB:$AB,Driver_Ach!$B31&amp;Driver_Ach!$GC$8&amp;Driver_Ach!$S$9&amp;Driver_Ach!$U$10)</f>
        <v>0</v>
      </c>
      <c r="GK31" s="32">
        <f t="shared" si="77"/>
        <v>0</v>
      </c>
      <c r="GL31" s="32">
        <f t="shared" si="78"/>
        <v>0</v>
      </c>
      <c r="GM31" s="28">
        <f>SUMIFS('Entry Data'!$A:$A,'Entry Data'!$AB:$AB,Driver_Ach!$B31&amp;Driver_Ach!$GM$8&amp;Driver_Ach!$O$9&amp;Driver_Ach!$O$10)</f>
        <v>0</v>
      </c>
      <c r="GN31" s="19">
        <f>SUMIFS('Entry Data'!$S:$S,'Entry Data'!$AB:$AB,Driver_Ach!$B31&amp;Driver_Ach!$GM$8&amp;Driver_Ach!$O$9&amp;Driver_Ach!$O$10)</f>
        <v>0</v>
      </c>
      <c r="GO31" s="6">
        <f>SUMIFS('Entry Data'!$A:$A,'Entry Data'!$AB:$AB,Driver_Ach!$B31&amp;Driver_Ach!$GM$8&amp;Driver_Ach!$O$9&amp;Driver_Ach!$Q$10)</f>
        <v>0</v>
      </c>
      <c r="GP31" s="19">
        <f>SUMIFS('Entry Data'!$S:$S,'Entry Data'!$AB:$AB,Driver_Ach!$B31&amp;Driver_Ach!$GM$8&amp;Driver_Ach!$O$9&amp;Driver_Ach!$Q$10)</f>
        <v>0</v>
      </c>
      <c r="GQ31" s="6">
        <f>SUMIFS('Entry Data'!$A:$A,'Entry Data'!$AB:$AB,Driver_Ach!$B31&amp;Driver_Ach!$GM$8&amp;Driver_Ach!$S$9&amp;Driver_Ach!$S$10)</f>
        <v>0</v>
      </c>
      <c r="GR31" s="19">
        <f>SUMIFS('Entry Data'!$S:$S,'Entry Data'!$AB:$AB,Driver_Ach!$B31&amp;Driver_Ach!$GM$8&amp;Driver_Ach!$S$9&amp;Driver_Ach!$S$10)</f>
        <v>0</v>
      </c>
      <c r="GS31" s="6">
        <f>SUMIFS('Entry Data'!$A:$A,'Entry Data'!$AB:$AB,Driver_Ach!$B31&amp;Driver_Ach!$GM$8&amp;Driver_Ach!$S$9&amp;Driver_Ach!$U$10)</f>
        <v>0</v>
      </c>
      <c r="GT31" s="6">
        <f>SUMIFS('Entry Data'!$S:$S,'Entry Data'!$AB:$AB,Driver_Ach!$B31&amp;Driver_Ach!$GM$8&amp;Driver_Ach!$S$9&amp;Driver_Ach!$U$10)</f>
        <v>0</v>
      </c>
      <c r="GU31" s="32">
        <f t="shared" si="79"/>
        <v>0</v>
      </c>
      <c r="GV31" s="32">
        <f t="shared" si="80"/>
        <v>0</v>
      </c>
      <c r="GW31" s="28">
        <f>SUMIFS('Entry Data'!$A:$A,'Entry Data'!$AB:$AB,Driver_Ach!$B31&amp;Driver_Ach!$GW$8&amp;Driver_Ach!$O$9&amp;Driver_Ach!$O$10)</f>
        <v>0</v>
      </c>
      <c r="GX31" s="19">
        <f>SUMIFS('Entry Data'!$S:$S,'Entry Data'!$AB:$AB,Driver_Ach!$B31&amp;Driver_Ach!$GW$8&amp;Driver_Ach!$O$9&amp;Driver_Ach!$O$10)</f>
        <v>0</v>
      </c>
      <c r="GY31" s="6">
        <f>SUMIFS('Entry Data'!$A:$A,'Entry Data'!$AB:$AB,Driver_Ach!$B31&amp;Driver_Ach!$GW$8&amp;Driver_Ach!$O$9&amp;Driver_Ach!$Q$10)</f>
        <v>0</v>
      </c>
      <c r="GZ31" s="19">
        <f>SUMIFS('Entry Data'!$S:$S,'Entry Data'!$AB:$AB,Driver_Ach!$B31&amp;Driver_Ach!$GW$8&amp;Driver_Ach!$O$9&amp;Driver_Ach!$Q$10)</f>
        <v>0</v>
      </c>
      <c r="HA31" s="6">
        <f>SUMIFS('Entry Data'!$A:$A,'Entry Data'!$AB:$AB,Driver_Ach!$B31&amp;Driver_Ach!$GW$8&amp;Driver_Ach!$S$9&amp;Driver_Ach!$S$10)</f>
        <v>0</v>
      </c>
      <c r="HB31" s="19">
        <f>SUMIFS('Entry Data'!$S:$S,'Entry Data'!$AB:$AB,Driver_Ach!$B31&amp;Driver_Ach!$GW$8&amp;Driver_Ach!$S$9&amp;Driver_Ach!$S$10)</f>
        <v>0</v>
      </c>
      <c r="HC31" s="6">
        <f>SUMIFS('Entry Data'!$A:$A,'Entry Data'!$AB:$AB,Driver_Ach!$B31&amp;Driver_Ach!$GW$8&amp;Driver_Ach!$S$9&amp;Driver_Ach!$U$10)</f>
        <v>0</v>
      </c>
      <c r="HD31" s="6">
        <f>SUMIFS('Entry Data'!$S:$S,'Entry Data'!$AB:$AB,Driver_Ach!$B31&amp;Driver_Ach!$GW$8&amp;Driver_Ach!$S$9&amp;Driver_Ach!$U$10)</f>
        <v>0</v>
      </c>
      <c r="HE31" s="32">
        <f t="shared" si="81"/>
        <v>0</v>
      </c>
      <c r="HF31" s="32">
        <f t="shared" si="82"/>
        <v>0</v>
      </c>
      <c r="HG31" s="28">
        <f>SUMIFS('Entry Data'!$A:$A,'Entry Data'!$AB:$AB,Driver_Ach!$B31&amp;Driver_Ach!$HG$8&amp;Driver_Ach!$O$9&amp;Driver_Ach!$O$10)</f>
        <v>0</v>
      </c>
      <c r="HH31" s="19">
        <f>SUMIFS('Entry Data'!$S:$S,'Entry Data'!$AB:$AB,Driver_Ach!$B31&amp;Driver_Ach!$HG$8&amp;Driver_Ach!$O$9&amp;Driver_Ach!$O$10)</f>
        <v>0</v>
      </c>
      <c r="HI31" s="6">
        <f>SUMIFS('Entry Data'!$A:$A,'Entry Data'!$AB:$AB,Driver_Ach!$B31&amp;Driver_Ach!$HG$8&amp;Driver_Ach!$O$9&amp;Driver_Ach!$Q$10)</f>
        <v>0</v>
      </c>
      <c r="HJ31" s="19">
        <f>SUMIFS('Entry Data'!$S:$S,'Entry Data'!$AB:$AB,Driver_Ach!$B31&amp;Driver_Ach!$HG$8&amp;Driver_Ach!$O$9&amp;Driver_Ach!$Q$10)</f>
        <v>0</v>
      </c>
      <c r="HK31" s="6">
        <f>SUMIFS('Entry Data'!$A:$A,'Entry Data'!$AB:$AB,Driver_Ach!$B31&amp;Driver_Ach!$HG$8&amp;Driver_Ach!$S$9&amp;Driver_Ach!$S$10)</f>
        <v>0</v>
      </c>
      <c r="HL31" s="19">
        <f>SUMIFS('Entry Data'!$S:$S,'Entry Data'!$AB:$AB,Driver_Ach!$B31&amp;Driver_Ach!$HG$8&amp;Driver_Ach!$S$9&amp;Driver_Ach!$S$10)</f>
        <v>0</v>
      </c>
      <c r="HM31" s="6">
        <f>SUMIFS('Entry Data'!$A:$A,'Entry Data'!$AB:$AB,Driver_Ach!$B31&amp;Driver_Ach!$HG$8&amp;Driver_Ach!$S$9&amp;Driver_Ach!$U$10)</f>
        <v>0</v>
      </c>
      <c r="HN31" s="6">
        <f>SUMIFS('Entry Data'!$S:$S,'Entry Data'!$AB:$AB,Driver_Ach!$B31&amp;Driver_Ach!$HG$8&amp;Driver_Ach!$S$9&amp;Driver_Ach!$U$10)</f>
        <v>0</v>
      </c>
      <c r="HO31" s="32">
        <f t="shared" si="83"/>
        <v>0</v>
      </c>
      <c r="HP31" s="32">
        <f t="shared" si="84"/>
        <v>0</v>
      </c>
      <c r="HQ31" s="28">
        <f>SUMIFS('Entry Data'!$A:$A,'Entry Data'!$AB:$AB,Driver_Ach!$B31&amp;Driver_Ach!$HQ$8&amp;Driver_Ach!$O$9&amp;Driver_Ach!$O$10)</f>
        <v>0</v>
      </c>
      <c r="HR31" s="19">
        <f>SUMIFS('Entry Data'!$S:$S,'Entry Data'!$AB:$AB,Driver_Ach!$B31&amp;Driver_Ach!$HQ$8&amp;Driver_Ach!$O$9&amp;Driver_Ach!$O$10)</f>
        <v>0</v>
      </c>
      <c r="HS31" s="6">
        <f>SUMIFS('Entry Data'!$A:$A,'Entry Data'!$AB:$AB,Driver_Ach!$B31&amp;Driver_Ach!$HQ$8&amp;Driver_Ach!$O$9&amp;Driver_Ach!$Q$10)</f>
        <v>0</v>
      </c>
      <c r="HT31" s="19">
        <f>SUMIFS('Entry Data'!$S:$S,'Entry Data'!$AB:$AB,Driver_Ach!$B31&amp;Driver_Ach!$HQ$8&amp;Driver_Ach!$O$9&amp;Driver_Ach!$Q$10)</f>
        <v>0</v>
      </c>
      <c r="HU31" s="6">
        <f>SUMIFS('Entry Data'!$A:$A,'Entry Data'!$AB:$AB,Driver_Ach!$B31&amp;Driver_Ach!$HQ$8&amp;Driver_Ach!$S$9&amp;Driver_Ach!$S$10)</f>
        <v>0</v>
      </c>
      <c r="HV31" s="19">
        <f>SUMIFS('Entry Data'!$S:$S,'Entry Data'!$AB:$AB,Driver_Ach!$B31&amp;Driver_Ach!$HQ$8&amp;Driver_Ach!$S$9&amp;Driver_Ach!$S$10)</f>
        <v>0</v>
      </c>
      <c r="HW31" s="6">
        <f>SUMIFS('Entry Data'!$A:$A,'Entry Data'!$AB:$AB,Driver_Ach!$B31&amp;Driver_Ach!$HQ$8&amp;Driver_Ach!$S$9&amp;Driver_Ach!$U$10)</f>
        <v>0</v>
      </c>
      <c r="HX31" s="6">
        <f>SUMIFS('Entry Data'!$S:$S,'Entry Data'!$AB:$AB,Driver_Ach!$B31&amp;Driver_Ach!$HQ$8&amp;Driver_Ach!$S$9&amp;Driver_Ach!$U$10)</f>
        <v>0</v>
      </c>
      <c r="HY31" s="32">
        <f t="shared" si="85"/>
        <v>0</v>
      </c>
      <c r="HZ31" s="32">
        <f t="shared" si="86"/>
        <v>0</v>
      </c>
      <c r="IA31" s="28">
        <f>SUMIFS('Entry Data'!$A:$A,'Entry Data'!$AB:$AB,Driver_Ach!$B31&amp;Driver_Ach!$IA$8&amp;Driver_Ach!$O$9&amp;Driver_Ach!$O$10)</f>
        <v>0</v>
      </c>
      <c r="IB31" s="19">
        <f>SUMIFS('Entry Data'!$S:$S,'Entry Data'!$AB:$AB,Driver_Ach!$B31&amp;Driver_Ach!$IA$8&amp;Driver_Ach!$O$9&amp;Driver_Ach!$O$10)</f>
        <v>0</v>
      </c>
      <c r="IC31" s="6">
        <f>SUMIFS('Entry Data'!$A:$A,'Entry Data'!$AB:$AB,Driver_Ach!$B31&amp;Driver_Ach!$IA$8&amp;Driver_Ach!$O$9&amp;Driver_Ach!$Q$10)</f>
        <v>0</v>
      </c>
      <c r="ID31" s="19">
        <f>SUMIFS('Entry Data'!$S:$S,'Entry Data'!$AB:$AB,Driver_Ach!$B31&amp;Driver_Ach!$IA$8&amp;Driver_Ach!$O$9&amp;Driver_Ach!$Q$10)</f>
        <v>0</v>
      </c>
      <c r="IE31" s="6">
        <f>SUMIFS('Entry Data'!$A:$A,'Entry Data'!$AB:$AB,Driver_Ach!$B31&amp;Driver_Ach!$IA$8&amp;Driver_Ach!$S$9&amp;Driver_Ach!$S$10)</f>
        <v>0</v>
      </c>
      <c r="IF31" s="19">
        <f>SUMIFS('Entry Data'!$S:$S,'Entry Data'!$AB:$AB,Driver_Ach!$B31&amp;Driver_Ach!$IA$8&amp;Driver_Ach!$S$9&amp;Driver_Ach!$S$10)</f>
        <v>0</v>
      </c>
      <c r="IG31" s="6">
        <f>SUMIFS('Entry Data'!$A:$A,'Entry Data'!$AB:$AB,Driver_Ach!$B31&amp;Driver_Ach!$IA$8&amp;Driver_Ach!$S$9&amp;Driver_Ach!$U$10)</f>
        <v>0</v>
      </c>
      <c r="IH31" s="6">
        <f>SUMIFS('Entry Data'!$S:$S,'Entry Data'!$AB:$AB,Driver_Ach!$B31&amp;Driver_Ach!$IA$8&amp;Driver_Ach!$S$9&amp;Driver_Ach!$U$10)</f>
        <v>0</v>
      </c>
      <c r="II31" s="32">
        <f t="shared" si="87"/>
        <v>0</v>
      </c>
      <c r="IJ31" s="32">
        <f t="shared" si="88"/>
        <v>0</v>
      </c>
      <c r="IK31" s="28">
        <f>SUMIFS('Entry Data'!$A:$A,'Entry Data'!$AB:$AB,Driver_Ach!$B31&amp;Driver_Ach!$IK$8&amp;Driver_Ach!$O$9&amp;Driver_Ach!$O$10)</f>
        <v>0</v>
      </c>
      <c r="IL31" s="19">
        <f>SUMIFS('Entry Data'!$S:$S,'Entry Data'!$AB:$AB,Driver_Ach!$B31&amp;Driver_Ach!$IK$8&amp;Driver_Ach!$O$9&amp;Driver_Ach!$O$10)</f>
        <v>0</v>
      </c>
      <c r="IM31" s="6">
        <f>SUMIFS('Entry Data'!$A:$A,'Entry Data'!$AB:$AB,Driver_Ach!$B31&amp;Driver_Ach!$IK$8&amp;Driver_Ach!$O$9&amp;Driver_Ach!$Q$10)</f>
        <v>0</v>
      </c>
      <c r="IN31" s="19">
        <f>SUMIFS('Entry Data'!$S:$S,'Entry Data'!$AB:$AB,Driver_Ach!$B31&amp;Driver_Ach!$IK$8&amp;Driver_Ach!$O$9&amp;Driver_Ach!$Q$10)</f>
        <v>0</v>
      </c>
      <c r="IO31" s="6">
        <f>SUMIFS('Entry Data'!$A:$A,'Entry Data'!$AB:$AB,Driver_Ach!$B31&amp;Driver_Ach!$IK$8&amp;Driver_Ach!$S$9&amp;Driver_Ach!$S$10)</f>
        <v>0</v>
      </c>
      <c r="IP31" s="19">
        <f>SUMIFS('Entry Data'!$S:$S,'Entry Data'!$AB:$AB,Driver_Ach!$B31&amp;Driver_Ach!$IK$8&amp;Driver_Ach!$S$9&amp;Driver_Ach!$S$10)</f>
        <v>0</v>
      </c>
      <c r="IQ31" s="6">
        <f>SUMIFS('Entry Data'!$A:$A,'Entry Data'!$AB:$AB,Driver_Ach!$B31&amp;Driver_Ach!$IK$8&amp;Driver_Ach!$S$9&amp;Driver_Ach!$U$10)</f>
        <v>0</v>
      </c>
      <c r="IR31" s="6">
        <f>SUMIFS('Entry Data'!$S:$S,'Entry Data'!$AB:$AB,Driver_Ach!$B31&amp;Driver_Ach!$IK$8&amp;Driver_Ach!$S$9&amp;Driver_Ach!$U$10)</f>
        <v>0</v>
      </c>
      <c r="IS31" s="32">
        <f t="shared" si="89"/>
        <v>0</v>
      </c>
      <c r="IT31" s="32">
        <f t="shared" si="90"/>
        <v>0</v>
      </c>
      <c r="IU31" s="28">
        <f>SUMIFS('Entry Data'!$A:$A,'Entry Data'!$AB:$AB,Driver_Ach!$B31&amp;Driver_Ach!$IU$8&amp;Driver_Ach!$O$9&amp;Driver_Ach!$O$10)</f>
        <v>0</v>
      </c>
      <c r="IV31" s="19">
        <f>SUMIFS('Entry Data'!$S:$S,'Entry Data'!$AB:$AB,Driver_Ach!$B31&amp;Driver_Ach!$IU$8&amp;Driver_Ach!$O$9&amp;Driver_Ach!$O$10)</f>
        <v>0</v>
      </c>
      <c r="IW31" s="6">
        <f>SUMIFS('Entry Data'!$A:$A,'Entry Data'!$AB:$AB,Driver_Ach!$B31&amp;Driver_Ach!$IU$8&amp;Driver_Ach!$O$9&amp;Driver_Ach!$Q$10)</f>
        <v>0</v>
      </c>
      <c r="IX31" s="19">
        <f>SUMIFS('Entry Data'!$S:$S,'Entry Data'!$AB:$AB,Driver_Ach!$B31&amp;Driver_Ach!$IU$8&amp;Driver_Ach!$O$9&amp;Driver_Ach!$Q$10)</f>
        <v>0</v>
      </c>
      <c r="IY31" s="6">
        <f>SUMIFS('Entry Data'!$A:$A,'Entry Data'!$AB:$AB,Driver_Ach!$B31&amp;Driver_Ach!$IU$8&amp;Driver_Ach!$S$9&amp;Driver_Ach!$S$10)</f>
        <v>0</v>
      </c>
      <c r="IZ31" s="19">
        <f>SUMIFS('Entry Data'!$S:$S,'Entry Data'!$AB:$AB,Driver_Ach!$B31&amp;Driver_Ach!$IU$8&amp;Driver_Ach!$S$9&amp;Driver_Ach!$S$10)</f>
        <v>0</v>
      </c>
      <c r="JA31" s="6">
        <f>SUMIFS('Entry Data'!$A:$A,'Entry Data'!$AB:$AB,Driver_Ach!$B31&amp;Driver_Ach!$IU$8&amp;Driver_Ach!$S$9&amp;Driver_Ach!$U$10)</f>
        <v>0</v>
      </c>
      <c r="JB31" s="6">
        <f>SUMIFS('Entry Data'!$S:$S,'Entry Data'!$AB:$AB,Driver_Ach!$B31&amp;Driver_Ach!$IU$8&amp;Driver_Ach!$S$9&amp;Driver_Ach!$U$10)</f>
        <v>0</v>
      </c>
      <c r="JC31" s="32">
        <f t="shared" si="91"/>
        <v>0</v>
      </c>
      <c r="JD31" s="32">
        <f t="shared" si="92"/>
        <v>0</v>
      </c>
      <c r="JE31" s="28">
        <f>SUMIFS('Entry Data'!$A:$A,'Entry Data'!$AB:$AB,Driver_Ach!$B31&amp;Driver_Ach!$JE$8&amp;Driver_Ach!$O$9&amp;Driver_Ach!$O$10)</f>
        <v>0</v>
      </c>
      <c r="JF31" s="19">
        <f>SUMIFS('Entry Data'!$S:$S,'Entry Data'!$AB:$AB,Driver_Ach!$B31&amp;Driver_Ach!$JE$8&amp;Driver_Ach!$O$9&amp;Driver_Ach!$O$10)</f>
        <v>0</v>
      </c>
      <c r="JG31" s="6">
        <f>SUMIFS('Entry Data'!$A:$A,'Entry Data'!$AB:$AB,Driver_Ach!$B31&amp;Driver_Ach!$JE$8&amp;Driver_Ach!$O$9&amp;Driver_Ach!$Q$10)</f>
        <v>0</v>
      </c>
      <c r="JH31" s="19">
        <f>SUMIFS('Entry Data'!$S:$S,'Entry Data'!$AB:$AB,Driver_Ach!$B31&amp;Driver_Ach!$JE$8&amp;Driver_Ach!$O$9&amp;Driver_Ach!$Q$10)</f>
        <v>0</v>
      </c>
      <c r="JI31" s="6">
        <f>SUMIFS('Entry Data'!$A:$A,'Entry Data'!$AB:$AB,Driver_Ach!$B31&amp;Driver_Ach!$JE$8&amp;Driver_Ach!$S$9&amp;Driver_Ach!$S$10)</f>
        <v>0</v>
      </c>
      <c r="JJ31" s="19">
        <f>SUMIFS('Entry Data'!$S:$S,'Entry Data'!$AB:$AB,Driver_Ach!$B31&amp;Driver_Ach!$JE$8&amp;Driver_Ach!$S$9&amp;Driver_Ach!$S$10)</f>
        <v>0</v>
      </c>
      <c r="JK31" s="6">
        <f>SUMIFS('Entry Data'!$A:$A,'Entry Data'!$AB:$AB,Driver_Ach!$B31&amp;Driver_Ach!$JE$8&amp;Driver_Ach!$S$9&amp;Driver_Ach!$U$10)</f>
        <v>0</v>
      </c>
      <c r="JL31" s="6">
        <f>SUMIFS('Entry Data'!$S:$S,'Entry Data'!$AB:$AB,Driver_Ach!$B31&amp;Driver_Ach!$JE$8&amp;Driver_Ach!$S$9&amp;Driver_Ach!$U$10)</f>
        <v>0</v>
      </c>
      <c r="JM31" s="32">
        <f t="shared" si="93"/>
        <v>0</v>
      </c>
      <c r="JN31" s="32">
        <f t="shared" si="94"/>
        <v>0</v>
      </c>
      <c r="JO31" s="28">
        <f>SUMIFS('Entry Data'!$A:$A,'Entry Data'!$AB:$AB,Driver_Ach!$B31&amp;Driver_Ach!$JO$8&amp;Driver_Ach!$O$9&amp;Driver_Ach!$O$10)</f>
        <v>0</v>
      </c>
      <c r="JP31" s="19">
        <f>SUMIFS('Entry Data'!$S:$S,'Entry Data'!$AB:$AB,Driver_Ach!$B31&amp;Driver_Ach!$JO$8&amp;Driver_Ach!$O$9&amp;Driver_Ach!$O$10)</f>
        <v>0</v>
      </c>
      <c r="JQ31" s="6">
        <f>SUMIFS('Entry Data'!$A:$A,'Entry Data'!$AB:$AB,Driver_Ach!$B31&amp;Driver_Ach!$JO$8&amp;Driver_Ach!$O$9&amp;Driver_Ach!$Q$10)</f>
        <v>0</v>
      </c>
      <c r="JR31" s="19">
        <f>SUMIFS('Entry Data'!$S:$S,'Entry Data'!$AB:$AB,Driver_Ach!$B31&amp;Driver_Ach!$JO$8&amp;Driver_Ach!$O$9&amp;Driver_Ach!$Q$10)</f>
        <v>0</v>
      </c>
      <c r="JS31" s="6">
        <f>SUMIFS('Entry Data'!$A:$A,'Entry Data'!$AB:$AB,Driver_Ach!$B31&amp;Driver_Ach!$JO$8&amp;Driver_Ach!$S$9&amp;Driver_Ach!$S$10)</f>
        <v>0</v>
      </c>
      <c r="JT31" s="19">
        <f>SUMIFS('Entry Data'!$S:$S,'Entry Data'!$AB:$AB,Driver_Ach!$B31&amp;Driver_Ach!$JO$8&amp;Driver_Ach!$S$9&amp;Driver_Ach!$S$10)</f>
        <v>0</v>
      </c>
      <c r="JU31" s="6">
        <f>SUMIFS('Entry Data'!$A:$A,'Entry Data'!$AB:$AB,Driver_Ach!$B31&amp;Driver_Ach!$JO$8&amp;Driver_Ach!$S$9&amp;Driver_Ach!$U$10)</f>
        <v>0</v>
      </c>
      <c r="JV31" s="6">
        <f>SUMIFS('Entry Data'!$S:$S,'Entry Data'!$AB:$AB,Driver_Ach!$B31&amp;Driver_Ach!$JO$8&amp;Driver_Ach!$S$9&amp;Driver_Ach!$U$10)</f>
        <v>0</v>
      </c>
      <c r="JW31" s="32">
        <f t="shared" si="95"/>
        <v>0</v>
      </c>
      <c r="JX31" s="32">
        <f t="shared" si="96"/>
        <v>0</v>
      </c>
      <c r="JY31" s="28">
        <f>SUMIFS('Entry Data'!$A:$A,'Entry Data'!$AB:$AB,Driver_Ach!$B31&amp;Driver_Ach!$JY$8&amp;Driver_Ach!$O$9&amp;Driver_Ach!$O$10)</f>
        <v>0</v>
      </c>
      <c r="JZ31" s="19">
        <f>SUMIFS('Entry Data'!$S:$S,'Entry Data'!$AB:$AB,Driver_Ach!$B31&amp;Driver_Ach!$JY$8&amp;Driver_Ach!$O$9&amp;Driver_Ach!$O$10)</f>
        <v>0</v>
      </c>
      <c r="KA31" s="6">
        <f>SUMIFS('Entry Data'!$A:$A,'Entry Data'!$AB:$AB,Driver_Ach!$B31&amp;Driver_Ach!$JY$8&amp;Driver_Ach!$O$9&amp;Driver_Ach!$Q$10)</f>
        <v>0</v>
      </c>
      <c r="KB31" s="19">
        <f>SUMIFS('Entry Data'!$S:$S,'Entry Data'!$AB:$AB,Driver_Ach!$B31&amp;Driver_Ach!$JY$8&amp;Driver_Ach!$O$9&amp;Driver_Ach!$Q$10)</f>
        <v>0</v>
      </c>
      <c r="KC31" s="6">
        <f>SUMIFS('Entry Data'!$A:$A,'Entry Data'!$AB:$AB,Driver_Ach!$B31&amp;Driver_Ach!$JY$8&amp;Driver_Ach!$S$9&amp;Driver_Ach!$S$10)</f>
        <v>0</v>
      </c>
      <c r="KD31" s="19">
        <f>SUMIFS('Entry Data'!$S:$S,'Entry Data'!$AB:$AB,Driver_Ach!$B31&amp;Driver_Ach!$JY$8&amp;Driver_Ach!$S$9&amp;Driver_Ach!$S$10)</f>
        <v>0</v>
      </c>
      <c r="KE31" s="6">
        <f>SUMIFS('Entry Data'!$A:$A,'Entry Data'!$AB:$AB,Driver_Ach!$B31&amp;Driver_Ach!$JY$8&amp;Driver_Ach!$S$9&amp;Driver_Ach!$U$10)</f>
        <v>0</v>
      </c>
      <c r="KF31" s="6">
        <f>SUMIFS('Entry Data'!$S:$S,'Entry Data'!$AB:$AB,Driver_Ach!$B31&amp;Driver_Ach!$JY$8&amp;Driver_Ach!$S$9&amp;Driver_Ach!$U$10)</f>
        <v>0</v>
      </c>
      <c r="KG31" s="32">
        <f t="shared" si="97"/>
        <v>0</v>
      </c>
      <c r="KH31" s="32">
        <f t="shared" si="98"/>
        <v>0</v>
      </c>
      <c r="KI31" s="28">
        <f>SUMIFS('Entry Data'!$A:$A,'Entry Data'!$AB:$AB,Driver_Ach!$B31&amp;Driver_Ach!$KI$8&amp;Driver_Ach!$O$9&amp;Driver_Ach!$O$10)</f>
        <v>0</v>
      </c>
      <c r="KJ31" s="19">
        <f>SUMIFS('Entry Data'!$S:$S,'Entry Data'!$AB:$AB,Driver_Ach!$B31&amp;Driver_Ach!$KI$8&amp;Driver_Ach!$O$9&amp;Driver_Ach!$O$10)</f>
        <v>0</v>
      </c>
      <c r="KK31" s="6">
        <f>SUMIFS('Entry Data'!$A:$A,'Entry Data'!$AB:$AB,Driver_Ach!$B31&amp;Driver_Ach!$KI$8&amp;Driver_Ach!$O$9&amp;Driver_Ach!$Q$10)</f>
        <v>0</v>
      </c>
      <c r="KL31" s="19">
        <f>SUMIFS('Entry Data'!$S:$S,'Entry Data'!$AB:$AB,Driver_Ach!$B31&amp;Driver_Ach!$KI$8&amp;Driver_Ach!$O$9&amp;Driver_Ach!$Q$10)</f>
        <v>0</v>
      </c>
      <c r="KM31" s="6">
        <f>SUMIFS('Entry Data'!$A:$A,'Entry Data'!$AB:$AB,Driver_Ach!$B31&amp;Driver_Ach!$KI$8&amp;Driver_Ach!$S$9&amp;Driver_Ach!$S$10)</f>
        <v>0</v>
      </c>
      <c r="KN31" s="19">
        <f>SUMIFS('Entry Data'!$S:$S,'Entry Data'!$AB:$AB,Driver_Ach!$B31&amp;Driver_Ach!$KI$8&amp;Driver_Ach!$S$9&amp;Driver_Ach!$S$10)</f>
        <v>0</v>
      </c>
      <c r="KO31" s="6">
        <f>SUMIFS('Entry Data'!$A:$A,'Entry Data'!$AB:$AB,Driver_Ach!$B31&amp;Driver_Ach!$KI$8&amp;Driver_Ach!$S$9&amp;Driver_Ach!$U$10)</f>
        <v>0</v>
      </c>
      <c r="KP31" s="6">
        <f>SUMIFS('Entry Data'!$S:$S,'Entry Data'!$AB:$AB,Driver_Ach!$B31&amp;Driver_Ach!$KI$8&amp;Driver_Ach!$S$9&amp;Driver_Ach!$U$10)</f>
        <v>0</v>
      </c>
      <c r="KQ31" s="32">
        <f t="shared" si="99"/>
        <v>0</v>
      </c>
      <c r="KR31" s="32">
        <f t="shared" si="100"/>
        <v>0</v>
      </c>
      <c r="KS31" s="28">
        <f>SUMIFS('Entry Data'!$A:$A,'Entry Data'!$AB:$AB,Driver_Ach!$B31&amp;Driver_Ach!$KS$8&amp;Driver_Ach!$O$9&amp;Driver_Ach!$O$10)</f>
        <v>0</v>
      </c>
      <c r="KT31" s="19">
        <f>SUMIFS('Entry Data'!$S:$S,'Entry Data'!$AB:$AB,Driver_Ach!$B31&amp;Driver_Ach!$KS$8&amp;Driver_Ach!$O$9&amp;Driver_Ach!$O$10)</f>
        <v>0</v>
      </c>
      <c r="KU31" s="6">
        <f>SUMIFS('Entry Data'!$A:$A,'Entry Data'!$AB:$AB,Driver_Ach!$B31&amp;Driver_Ach!$KS$8&amp;Driver_Ach!$O$9&amp;Driver_Ach!$Q$10)</f>
        <v>0</v>
      </c>
      <c r="KV31" s="19">
        <f>SUMIFS('Entry Data'!$S:$S,'Entry Data'!$AB:$AB,Driver_Ach!$B31&amp;Driver_Ach!$KS$8&amp;Driver_Ach!$O$9&amp;Driver_Ach!$Q$10)</f>
        <v>0</v>
      </c>
      <c r="KW31" s="6">
        <f>SUMIFS('Entry Data'!$A:$A,'Entry Data'!$AB:$AB,Driver_Ach!$B31&amp;Driver_Ach!$KS$8&amp;Driver_Ach!$S$9&amp;Driver_Ach!$S$10)</f>
        <v>0</v>
      </c>
      <c r="KX31" s="19">
        <f>SUMIFS('Entry Data'!$S:$S,'Entry Data'!$AB:$AB,Driver_Ach!$B31&amp;Driver_Ach!$KS$8&amp;Driver_Ach!$S$9&amp;Driver_Ach!$S$10)</f>
        <v>0</v>
      </c>
      <c r="KY31" s="6">
        <f>SUMIFS('Entry Data'!$A:$A,'Entry Data'!$AB:$AB,Driver_Ach!$B31&amp;Driver_Ach!$KS$8&amp;Driver_Ach!$S$9&amp;Driver_Ach!$U$10)</f>
        <v>0</v>
      </c>
      <c r="KZ31" s="6">
        <f>SUMIFS('Entry Data'!$S:$S,'Entry Data'!$AB:$AB,Driver_Ach!$B31&amp;Driver_Ach!$KS$8&amp;Driver_Ach!$S$9&amp;Driver_Ach!$U$10)</f>
        <v>0</v>
      </c>
      <c r="LA31" s="32">
        <f t="shared" si="101"/>
        <v>0</v>
      </c>
      <c r="LB31" s="32">
        <f t="shared" si="102"/>
        <v>0</v>
      </c>
      <c r="LC31" s="28">
        <f>SUMIFS('Entry Data'!$A:$A,'Entry Data'!$AB:$AB,Driver_Ach!$B31&amp;Driver_Ach!$LC$8&amp;Driver_Ach!$O$9&amp;Driver_Ach!$O$10)</f>
        <v>0</v>
      </c>
      <c r="LD31" s="19">
        <f>SUMIFS('Entry Data'!$S:$S,'Entry Data'!$AB:$AB,Driver_Ach!$B31&amp;Driver_Ach!$LC$8&amp;Driver_Ach!$O$9&amp;Driver_Ach!$O$10)</f>
        <v>0</v>
      </c>
      <c r="LE31" s="6">
        <f>SUMIFS('Entry Data'!$A:$A,'Entry Data'!$AB:$AB,Driver_Ach!$B31&amp;Driver_Ach!$LC$8&amp;Driver_Ach!$O$9&amp;Driver_Ach!$Q$10)</f>
        <v>0</v>
      </c>
      <c r="LF31" s="19">
        <f>SUMIFS('Entry Data'!$S:$S,'Entry Data'!$AB:$AB,Driver_Ach!$B31&amp;Driver_Ach!$LC$8&amp;Driver_Ach!$O$9&amp;Driver_Ach!$Q$10)</f>
        <v>0</v>
      </c>
      <c r="LG31" s="6">
        <f>SUMIFS('Entry Data'!$A:$A,'Entry Data'!$AB:$AB,Driver_Ach!$B31&amp;Driver_Ach!$LC$8&amp;Driver_Ach!$S$9&amp;Driver_Ach!$S$10)</f>
        <v>0</v>
      </c>
      <c r="LH31" s="19">
        <f>SUMIFS('Entry Data'!$S:$S,'Entry Data'!$AB:$AB,Driver_Ach!$B31&amp;Driver_Ach!$LC$8&amp;Driver_Ach!$S$9&amp;Driver_Ach!$S$10)</f>
        <v>0</v>
      </c>
      <c r="LI31" s="6">
        <f>SUMIFS('Entry Data'!$A:$A,'Entry Data'!$AB:$AB,Driver_Ach!$B31&amp;Driver_Ach!$LC$8&amp;Driver_Ach!$S$9&amp;Driver_Ach!$U$10)</f>
        <v>0</v>
      </c>
      <c r="LJ31" s="6">
        <f>SUMIFS('Entry Data'!$S:$S,'Entry Data'!$AB:$AB,Driver_Ach!$B31&amp;Driver_Ach!$LC$8&amp;Driver_Ach!$S$9&amp;Driver_Ach!$U$10)</f>
        <v>0</v>
      </c>
      <c r="LK31" s="32">
        <f t="shared" si="103"/>
        <v>0</v>
      </c>
      <c r="LL31" s="32">
        <f t="shared" si="104"/>
        <v>0</v>
      </c>
    </row>
    <row r="32" spans="1:324" x14ac:dyDescent="0.2">
      <c r="A32" s="3">
        <v>21</v>
      </c>
      <c r="B32" s="31" t="s">
        <v>126</v>
      </c>
      <c r="C32" s="3"/>
      <c r="D32" s="6">
        <f t="shared" si="33"/>
        <v>36</v>
      </c>
      <c r="E32" s="6">
        <f t="shared" si="34"/>
        <v>356.62</v>
      </c>
      <c r="F32" s="6">
        <f t="shared" si="35"/>
        <v>44</v>
      </c>
      <c r="G32" s="6">
        <f t="shared" si="36"/>
        <v>901.37999999999988</v>
      </c>
      <c r="H32" s="6">
        <f t="shared" si="37"/>
        <v>0</v>
      </c>
      <c r="I32" s="19">
        <f t="shared" si="38"/>
        <v>0</v>
      </c>
      <c r="J32" s="6">
        <f t="shared" si="39"/>
        <v>0</v>
      </c>
      <c r="K32" s="19">
        <f t="shared" si="40"/>
        <v>0</v>
      </c>
      <c r="L32" s="6">
        <f t="shared" si="41"/>
        <v>80</v>
      </c>
      <c r="M32" s="19">
        <f t="shared" si="42"/>
        <v>1258.0000000000002</v>
      </c>
      <c r="N32" s="15"/>
      <c r="O32" s="6">
        <f>SUMIFS('Entry Data'!$A:$A,'Entry Data'!$AB:$AB,Driver_Ach!$B32&amp;Driver_Ach!$O$8&amp;Driver_Ach!$O$9&amp;Driver_Ach!$O$10)</f>
        <v>0</v>
      </c>
      <c r="P32" s="19">
        <f>SUMIFS('Entry Data'!$S:$S,'Entry Data'!$AB:$AB,Driver_Ach!$B32&amp;Driver_Ach!$O$8&amp;Driver_Ach!$O$9&amp;Driver_Ach!$O$10)</f>
        <v>0</v>
      </c>
      <c r="Q32" s="6">
        <f>SUMIFS('Entry Data'!$A:$A,'Entry Data'!$AB:$AB,Driver_Ach!$B32&amp;Driver_Ach!$O$8&amp;Driver_Ach!$O$9&amp;Driver_Ach!$Q$10)</f>
        <v>0</v>
      </c>
      <c r="R32" s="19">
        <f>SUMIFS('Entry Data'!$S:$S,'Entry Data'!$AB:$AB,Driver_Ach!$B32&amp;Driver_Ach!$O$8&amp;Driver_Ach!$O$9&amp;Driver_Ach!$Q$10)</f>
        <v>0</v>
      </c>
      <c r="S32" s="6">
        <f>SUMIFS('Entry Data'!$A:$A,'Entry Data'!$AB:$AB,Driver_Ach!$B32&amp;Driver_Ach!$O$8&amp;Driver_Ach!$S$9&amp;Driver_Ach!$S$10)</f>
        <v>0</v>
      </c>
      <c r="T32" s="19">
        <f>SUMIFS('Entry Data'!$S:$S,'Entry Data'!$AB:$AB,Driver_Ach!$B32&amp;Driver_Ach!$O$8&amp;Driver_Ach!$S$9&amp;Driver_Ach!$S$10)</f>
        <v>0</v>
      </c>
      <c r="U32" s="6">
        <f>SUMIFS('Entry Data'!$A:$A,'Entry Data'!$AB:$AB,Driver_Ach!$B32&amp;Driver_Ach!$O$8&amp;Driver_Ach!$S$9&amp;Driver_Ach!$U$10)</f>
        <v>0</v>
      </c>
      <c r="V32" s="6">
        <f>SUMIFS('Entry Data'!$S:$S,'Entry Data'!$AB:$AB,Driver_Ach!$B32&amp;Driver_Ach!$O$8&amp;Driver_Ach!$S$9&amp;Driver_Ach!$U$10)</f>
        <v>0</v>
      </c>
      <c r="W32" s="32">
        <f t="shared" si="43"/>
        <v>0</v>
      </c>
      <c r="X32" s="33">
        <f t="shared" si="44"/>
        <v>0</v>
      </c>
      <c r="Y32" s="28">
        <f>SUMIFS('Entry Data'!$A:$A,'Entry Data'!$AB:$AB,Driver_Ach!$B32&amp;Driver_Ach!$Y$8&amp;Driver_Ach!$O$9&amp;Driver_Ach!$O$10)</f>
        <v>6</v>
      </c>
      <c r="Z32" s="19">
        <f>SUMIFS('Entry Data'!$S:$S,'Entry Data'!$AB:$AB,Driver_Ach!$B32&amp;Driver_Ach!$Y$8&amp;Driver_Ach!$O$9&amp;Driver_Ach!$O$10)</f>
        <v>141.84</v>
      </c>
      <c r="AA32" s="6">
        <f>SUMIFS('Entry Data'!$A:$A,'Entry Data'!$AB:$AB,Driver_Ach!$B32&amp;Driver_Ach!$Y$8&amp;Driver_Ach!$O$9&amp;Driver_Ach!$Q$10)</f>
        <v>0</v>
      </c>
      <c r="AB32" s="19">
        <f>SUMIFS('Entry Data'!$S:$S,'Entry Data'!$AB:$AB,Driver_Ach!$B32&amp;Driver_Ach!$Y$8&amp;Driver_Ach!$O$9&amp;Driver_Ach!$Q$10)</f>
        <v>0</v>
      </c>
      <c r="AC32" s="6">
        <f>SUMIFS('Entry Data'!$A:$A,'Entry Data'!$AB:$AB,Driver_Ach!$B32&amp;Driver_Ach!$Y$8&amp;Driver_Ach!$S$9&amp;Driver_Ach!$S$10)</f>
        <v>0</v>
      </c>
      <c r="AD32" s="19">
        <f>SUMIFS('Entry Data'!$S:$S,'Entry Data'!$AB:$AB,Driver_Ach!$B32&amp;Driver_Ach!$Y$8&amp;Driver_Ach!$S$9&amp;Driver_Ach!$S$10)</f>
        <v>0</v>
      </c>
      <c r="AE32" s="6">
        <f>SUMIFS('Entry Data'!$A:$A,'Entry Data'!$AB:$AB,Driver_Ach!$B32&amp;Driver_Ach!$Y$8&amp;Driver_Ach!$S$9&amp;Driver_Ach!$U$10)</f>
        <v>0</v>
      </c>
      <c r="AF32" s="6">
        <f>SUMIFS('Entry Data'!$S:$S,'Entry Data'!$AB:$AB,Driver_Ach!$B32&amp;Driver_Ach!$Y$8&amp;Driver_Ach!$S$9&amp;Driver_Ach!$U$10)</f>
        <v>0</v>
      </c>
      <c r="AG32" s="32">
        <f t="shared" si="45"/>
        <v>6</v>
      </c>
      <c r="AH32" s="32">
        <f t="shared" si="46"/>
        <v>141.84</v>
      </c>
      <c r="AI32" s="28">
        <f>SUMIFS('Entry Data'!$A:$A,'Entry Data'!$AB:$AB,Driver_Ach!$B32&amp;Driver_Ach!$AI$8&amp;Driver_Ach!$O$9&amp;Driver_Ach!$O$10)</f>
        <v>3</v>
      </c>
      <c r="AJ32" s="19">
        <f>SUMIFS('Entry Data'!$S:$S,'Entry Data'!$AB:$AB,Driver_Ach!$B32&amp;Driver_Ach!$AI$8&amp;Driver_Ach!$O$9&amp;Driver_Ach!$O$10)</f>
        <v>69.5</v>
      </c>
      <c r="AK32" s="6">
        <f>SUMIFS('Entry Data'!$A:$A,'Entry Data'!$AB:$AB,Driver_Ach!$B32&amp;Driver_Ach!$AI$8&amp;Driver_Ach!$O$9&amp;Driver_Ach!$Q$10)</f>
        <v>0</v>
      </c>
      <c r="AL32" s="19">
        <f>SUMIFS('Entry Data'!$S:$S,'Entry Data'!$AB:$AB,Driver_Ach!$B32&amp;Driver_Ach!$AI$8&amp;Driver_Ach!$O$9&amp;Driver_Ach!$Q$10)</f>
        <v>0</v>
      </c>
      <c r="AM32" s="6">
        <f>SUMIFS('Entry Data'!$A:$A,'Entry Data'!$AB:$AB,Driver_Ach!$B32&amp;Driver_Ach!$AI$8&amp;Driver_Ach!$S$9&amp;Driver_Ach!$S$10)</f>
        <v>0</v>
      </c>
      <c r="AN32" s="19">
        <f>SUMIFS('Entry Data'!$S:$S,'Entry Data'!$AB:$AB,Driver_Ach!$B32&amp;Driver_Ach!$AI$8&amp;Driver_Ach!$S$9&amp;Driver_Ach!$S$10)</f>
        <v>0</v>
      </c>
      <c r="AO32" s="6">
        <f>SUMIFS('Entry Data'!$A:$A,'Entry Data'!$AB:$AB,Driver_Ach!$B32&amp;Driver_Ach!$AI$8&amp;Driver_Ach!$S$9&amp;Driver_Ach!$U$10)</f>
        <v>0</v>
      </c>
      <c r="AP32" s="19">
        <f>SUMIFS('Entry Data'!$S:$S,'Entry Data'!$AB:$AB,Driver_Ach!$B32&amp;Driver_Ach!$AI$8&amp;Driver_Ach!$S$9&amp;Driver_Ach!$U$10)</f>
        <v>0</v>
      </c>
      <c r="AQ32" s="32">
        <f t="shared" si="47"/>
        <v>3</v>
      </c>
      <c r="AR32" s="32">
        <f t="shared" si="48"/>
        <v>69.5</v>
      </c>
      <c r="AS32" s="28">
        <f>SUMIFS('Entry Data'!$A:$A,'Entry Data'!$AB:$AB,Driver_Ach!$B32&amp;Driver_Ach!$AS$8&amp;Driver_Ach!$O$9&amp;Driver_Ach!$O$10)</f>
        <v>2</v>
      </c>
      <c r="AT32" s="19">
        <f>SUMIFS('Entry Data'!$S:$S,'Entry Data'!$AB:$AB,Driver_Ach!$B32&amp;Driver_Ach!$AS$8&amp;Driver_Ach!$O$9&amp;Driver_Ach!$O$10)</f>
        <v>47.62</v>
      </c>
      <c r="AU32" s="6">
        <f>SUMIFS('Entry Data'!$A:$A,'Entry Data'!$AB:$AB,Driver_Ach!$B32&amp;Driver_Ach!$AS$8&amp;Driver_Ach!$O$9&amp;Driver_Ach!$Q$10)</f>
        <v>0</v>
      </c>
      <c r="AV32" s="19">
        <f>SUMIFS('Entry Data'!$S:$S,'Entry Data'!$AB:$AB,Driver_Ach!$B32&amp;Driver_Ach!$AS$8&amp;Driver_Ach!$O$9&amp;Driver_Ach!$Q$10)</f>
        <v>0</v>
      </c>
      <c r="AW32" s="6">
        <f>SUMIFS('Entry Data'!$A:$A,'Entry Data'!$AB:$AB,Driver_Ach!$B32&amp;Driver_Ach!$AS$8&amp;Driver_Ach!$S$9&amp;Driver_Ach!$S$10)</f>
        <v>0</v>
      </c>
      <c r="AX32" s="19">
        <f>SUMIFS('Entry Data'!$S:$S,'Entry Data'!$AB:$AB,Driver_Ach!$B32&amp;Driver_Ach!$AS$8&amp;Driver_Ach!$S$9&amp;Driver_Ach!$S$10)</f>
        <v>0</v>
      </c>
      <c r="AY32" s="6">
        <f>SUMIFS('Entry Data'!$A:$A,'Entry Data'!$AB:$AB,Driver_Ach!$B32&amp;Driver_Ach!$AS$8&amp;Driver_Ach!$S$9&amp;Driver_Ach!$U$10)</f>
        <v>0</v>
      </c>
      <c r="AZ32" s="6">
        <f>SUMIFS('Entry Data'!$S:$S,'Entry Data'!$AB:$AB,Driver_Ach!$B32&amp;Driver_Ach!$AS$8&amp;Driver_Ach!$S$9&amp;Driver_Ach!$U$10)</f>
        <v>0</v>
      </c>
      <c r="BA32" s="32">
        <f t="shared" si="49"/>
        <v>2</v>
      </c>
      <c r="BB32" s="32">
        <f t="shared" si="50"/>
        <v>47.62</v>
      </c>
      <c r="BC32" s="28">
        <f>SUMIFS('Entry Data'!$A:$A,'Entry Data'!$AB:$AB,Driver_Ach!$B32&amp;Driver_Ach!$BC$8&amp;Driver_Ach!$O$9&amp;Driver_Ach!$O$10)</f>
        <v>0</v>
      </c>
      <c r="BD32" s="19">
        <f>SUMIFS('Entry Data'!$S:$S,'Entry Data'!$AB:$AB,Driver_Ach!$B32&amp;Driver_Ach!$BC$8&amp;Driver_Ach!$O$9&amp;Driver_Ach!$O$10)</f>
        <v>0</v>
      </c>
      <c r="BE32" s="6">
        <f>SUMIFS('Entry Data'!$A:$A,'Entry Data'!$AB:$AB,Driver_Ach!$B32&amp;Driver_Ach!$BC$8&amp;Driver_Ach!$O$9&amp;Driver_Ach!$Q$10)</f>
        <v>5</v>
      </c>
      <c r="BF32" s="19">
        <f>SUMIFS('Entry Data'!$S:$S,'Entry Data'!$AB:$AB,Driver_Ach!$B32&amp;Driver_Ach!$BC$8&amp;Driver_Ach!$O$9&amp;Driver_Ach!$Q$10)</f>
        <v>114.58</v>
      </c>
      <c r="BG32" s="6">
        <f>SUMIFS('Entry Data'!$A:$A,'Entry Data'!$AB:$AB,Driver_Ach!$B32&amp;Driver_Ach!$BC$8&amp;Driver_Ach!$S$9&amp;Driver_Ach!$S$10)</f>
        <v>0</v>
      </c>
      <c r="BH32" s="19">
        <f>SUMIFS('Entry Data'!$S:$S,'Entry Data'!$AB:$AB,Driver_Ach!$B32&amp;Driver_Ach!$BC$8&amp;Driver_Ach!$S$9&amp;Driver_Ach!$S$10)</f>
        <v>0</v>
      </c>
      <c r="BI32" s="6">
        <f>SUMIFS('Entry Data'!$A:$A,'Entry Data'!$AB:$AB,Driver_Ach!$B32&amp;Driver_Ach!$BC$8&amp;Driver_Ach!$S$9&amp;Driver_Ach!$U$10)</f>
        <v>0</v>
      </c>
      <c r="BJ32" s="6">
        <f>SUMIFS('Entry Data'!$S:$S,'Entry Data'!$AB:$AB,Driver_Ach!$B32&amp;Driver_Ach!$BC$8&amp;Driver_Ach!$S$9&amp;Driver_Ach!$U$10)</f>
        <v>0</v>
      </c>
      <c r="BK32" s="32">
        <f t="shared" si="51"/>
        <v>5</v>
      </c>
      <c r="BL32" s="32">
        <f t="shared" si="52"/>
        <v>114.58</v>
      </c>
      <c r="BM32" s="28">
        <f>SUMIFS('Entry Data'!$A:$A,'Entry Data'!$AB:$AB,Driver_Ach!$B32&amp;Driver_Ach!$BM$8&amp;Driver_Ach!$O$9&amp;Driver_Ach!$O$10)</f>
        <v>0</v>
      </c>
      <c r="BN32" s="19">
        <f>SUMIFS('Entry Data'!$S:$S,'Entry Data'!$AB:$AB,Driver_Ach!$B32&amp;Driver_Ach!$BM$8&amp;Driver_Ach!$O$9&amp;Driver_Ach!$O$10)</f>
        <v>0</v>
      </c>
      <c r="BO32" s="6">
        <f>SUMIFS('Entry Data'!$A:$A,'Entry Data'!$AB:$AB,Driver_Ach!$B32&amp;Driver_Ach!$BM$8&amp;Driver_Ach!$O$9&amp;Driver_Ach!$Q$10)</f>
        <v>6</v>
      </c>
      <c r="BP32" s="19">
        <f>SUMIFS('Entry Data'!$S:$S,'Entry Data'!$AB:$AB,Driver_Ach!$B32&amp;Driver_Ach!$BM$8&amp;Driver_Ach!$O$9&amp;Driver_Ach!$Q$10)</f>
        <v>141.07999999999998</v>
      </c>
      <c r="BQ32" s="6">
        <f>SUMIFS('Entry Data'!$A:$A,'Entry Data'!$AB:$AB,Driver_Ach!$B32&amp;Driver_Ach!$BM$8&amp;Driver_Ach!$S$9&amp;Driver_Ach!$S$10)</f>
        <v>0</v>
      </c>
      <c r="BR32" s="19">
        <f>SUMIFS('Entry Data'!$S:$S,'Entry Data'!$AB:$AB,Driver_Ach!$B32&amp;Driver_Ach!$BM$8&amp;Driver_Ach!$S$9&amp;Driver_Ach!$S$10)</f>
        <v>0</v>
      </c>
      <c r="BS32" s="6">
        <f>SUMIFS('Entry Data'!$A:$A,'Entry Data'!$AB:$AB,Driver_Ach!$B32&amp;Driver_Ach!$BM$8&amp;Driver_Ach!$S$9&amp;Driver_Ach!$U$10)</f>
        <v>0</v>
      </c>
      <c r="BT32" s="6">
        <f>SUMIFS('Entry Data'!$S:$S,'Entry Data'!$AB:$AB,Driver_Ach!$B32&amp;Driver_Ach!$BM$8&amp;Driver_Ach!$S$9&amp;Driver_Ach!$U$10)</f>
        <v>0</v>
      </c>
      <c r="BU32" s="32">
        <f t="shared" si="53"/>
        <v>6</v>
      </c>
      <c r="BV32" s="32">
        <f t="shared" si="54"/>
        <v>141.07999999999998</v>
      </c>
      <c r="BW32" s="28">
        <f>SUMIFS('Entry Data'!$A:$A,'Entry Data'!$AB:$AB,Driver_Ach!$B32&amp;Driver_Ach!$BW$8&amp;Driver_Ach!$O$9&amp;Driver_Ach!$O$10)</f>
        <v>0</v>
      </c>
      <c r="BX32" s="19">
        <f>SUMIFS('Entry Data'!$S:$S,'Entry Data'!$AB:$AB,Driver_Ach!$B32&amp;Driver_Ach!$BW$8&amp;Driver_Ach!$O$9&amp;Driver_Ach!$O$10)</f>
        <v>0</v>
      </c>
      <c r="BY32" s="6">
        <f>SUMIFS('Entry Data'!$A:$A,'Entry Data'!$AB:$AB,Driver_Ach!$B32&amp;Driver_Ach!$BW$8&amp;Driver_Ach!$O$9&amp;Driver_Ach!$Q$10)</f>
        <v>6</v>
      </c>
      <c r="BZ32" s="19">
        <f>SUMIFS('Entry Data'!$S:$S,'Entry Data'!$AB:$AB,Driver_Ach!$B32&amp;Driver_Ach!$BW$8&amp;Driver_Ach!$O$9&amp;Driver_Ach!$Q$10)</f>
        <v>139.19999999999999</v>
      </c>
      <c r="CA32" s="6">
        <f>SUMIFS('Entry Data'!$A:$A,'Entry Data'!$AB:$AB,Driver_Ach!$B32&amp;Driver_Ach!$BW$8&amp;Driver_Ach!$S$9&amp;Driver_Ach!$S$10)</f>
        <v>0</v>
      </c>
      <c r="CB32" s="19">
        <f>SUMIFS('Entry Data'!$S:$S,'Entry Data'!$AB:$AB,Driver_Ach!$B32&amp;Driver_Ach!$BW$8&amp;Driver_Ach!$S$9&amp;Driver_Ach!$S$10)</f>
        <v>0</v>
      </c>
      <c r="CC32" s="6">
        <f>SUMIFS('Entry Data'!$A:$A,'Entry Data'!$AB:$AB,Driver_Ach!$B32&amp;Driver_Ach!$BW$8&amp;Driver_Ach!$S$9&amp;Driver_Ach!$U$10)</f>
        <v>0</v>
      </c>
      <c r="CD32" s="6">
        <f>SUMIFS('Entry Data'!$S:$S,'Entry Data'!$AB:$AB,Driver_Ach!$B32&amp;Driver_Ach!$BW$8&amp;Driver_Ach!$S$9&amp;Driver_Ach!$U$10)</f>
        <v>0</v>
      </c>
      <c r="CE32" s="32">
        <f t="shared" si="55"/>
        <v>6</v>
      </c>
      <c r="CF32" s="32">
        <f t="shared" si="56"/>
        <v>139.19999999999999</v>
      </c>
      <c r="CG32" s="28">
        <f>SUMIFS('Entry Data'!$A:$A,'Entry Data'!$AB:$AB,Driver_Ach!$B32&amp;Driver_Ach!$CG$8&amp;Driver_Ach!$O$9&amp;Driver_Ach!$O$10)</f>
        <v>0</v>
      </c>
      <c r="CH32" s="19">
        <f>SUMIFS('Entry Data'!$S:$S,'Entry Data'!$AB:$AB,Driver_Ach!$B32&amp;Driver_Ach!$CG$8&amp;Driver_Ach!$O$9&amp;Driver_Ach!$O$10)</f>
        <v>0</v>
      </c>
      <c r="CI32" s="6">
        <f>SUMIFS('Entry Data'!$A:$A,'Entry Data'!$AB:$AB,Driver_Ach!$B32&amp;Driver_Ach!$CG$8&amp;Driver_Ach!$O$9&amp;Driver_Ach!$Q$10)</f>
        <v>6</v>
      </c>
      <c r="CJ32" s="19">
        <f>SUMIFS('Entry Data'!$S:$S,'Entry Data'!$AB:$AB,Driver_Ach!$B32&amp;Driver_Ach!$CG$8&amp;Driver_Ach!$O$9&amp;Driver_Ach!$Q$10)</f>
        <v>147.70000000000002</v>
      </c>
      <c r="CK32" s="6">
        <f>SUMIFS('Entry Data'!$A:$A,'Entry Data'!$AB:$AB,Driver_Ach!$B32&amp;Driver_Ach!$CG$8&amp;Driver_Ach!$S$9&amp;Driver_Ach!$S$10)</f>
        <v>0</v>
      </c>
      <c r="CL32" s="19">
        <f>SUMIFS('Entry Data'!$S:$S,'Entry Data'!$AB:$AB,Driver_Ach!$B32&amp;Driver_Ach!$CG$8&amp;Driver_Ach!$S$9&amp;Driver_Ach!$S$10)</f>
        <v>0</v>
      </c>
      <c r="CM32" s="6">
        <f>SUMIFS('Entry Data'!$A:$A,'Entry Data'!$AB:$AB,Driver_Ach!$B32&amp;Driver_Ach!$CG$8&amp;Driver_Ach!$S$9&amp;Driver_Ach!$U$10)</f>
        <v>0</v>
      </c>
      <c r="CN32" s="6">
        <f>SUMIFS('Entry Data'!$S:$S,'Entry Data'!$AB:$AB,Driver_Ach!$B32&amp;Driver_Ach!$CG$8&amp;Driver_Ach!$S$9&amp;Driver_Ach!$U$10)</f>
        <v>0</v>
      </c>
      <c r="CO32" s="32">
        <f t="shared" si="57"/>
        <v>6</v>
      </c>
      <c r="CP32" s="32">
        <f t="shared" si="58"/>
        <v>147.70000000000002</v>
      </c>
      <c r="CQ32" s="28">
        <f>SUMIFS('Entry Data'!$A:$A,'Entry Data'!$AB:$AB,Driver_Ach!$B32&amp;Driver_Ach!$CQ$8&amp;Driver_Ach!$O$9&amp;Driver_Ach!$O$10)</f>
        <v>0</v>
      </c>
      <c r="CR32" s="19">
        <f>SUMIFS('Entry Data'!$S:$S,'Entry Data'!$AB:$AB,Driver_Ach!$B32&amp;Driver_Ach!$CQ$8&amp;Driver_Ach!$O$9&amp;Driver_Ach!$O$10)</f>
        <v>0</v>
      </c>
      <c r="CS32" s="6">
        <f>SUMIFS('Entry Data'!$A:$A,'Entry Data'!$AB:$AB,Driver_Ach!$B32&amp;Driver_Ach!$CQ$8&amp;Driver_Ach!$O$9&amp;Driver_Ach!$Q$10)</f>
        <v>6</v>
      </c>
      <c r="CT32" s="19">
        <f>SUMIFS('Entry Data'!$S:$S,'Entry Data'!$AB:$AB,Driver_Ach!$B32&amp;Driver_Ach!$CQ$8&amp;Driver_Ach!$O$9&amp;Driver_Ach!$Q$10)</f>
        <v>142.12</v>
      </c>
      <c r="CU32" s="6">
        <f>SUMIFS('Entry Data'!$A:$A,'Entry Data'!$AB:$AB,Driver_Ach!$B32&amp;Driver_Ach!$CQ$8&amp;Driver_Ach!$S$9&amp;Driver_Ach!$S$10)</f>
        <v>0</v>
      </c>
      <c r="CV32" s="19">
        <f>SUMIFS('Entry Data'!$S:$S,'Entry Data'!$AB:$AB,Driver_Ach!$B32&amp;Driver_Ach!$CQ$8&amp;Driver_Ach!$S$9&amp;Driver_Ach!$S$10)</f>
        <v>0</v>
      </c>
      <c r="CW32" s="6">
        <f>SUMIFS('Entry Data'!$A:$A,'Entry Data'!$AB:$AB,Driver_Ach!$B32&amp;Driver_Ach!$CQ$8&amp;Driver_Ach!$S$9&amp;Driver_Ach!$U$10)</f>
        <v>0</v>
      </c>
      <c r="CX32" s="6">
        <f>SUMIFS('Entry Data'!$S:$S,'Entry Data'!$AB:$AB,Driver_Ach!$B32&amp;Driver_Ach!$CQ$8&amp;Driver_Ach!$S$9&amp;Driver_Ach!$U$10)</f>
        <v>0</v>
      </c>
      <c r="CY32" s="32">
        <f t="shared" si="59"/>
        <v>6</v>
      </c>
      <c r="CZ32" s="32">
        <f t="shared" si="60"/>
        <v>142.12</v>
      </c>
      <c r="DA32" s="28">
        <f>SUMIFS('Entry Data'!$A:$A,'Entry Data'!$AB:$AB,Driver_Ach!$B32&amp;Driver_Ach!$DA$8&amp;Driver_Ach!$O$9&amp;Driver_Ach!$O$10)</f>
        <v>0</v>
      </c>
      <c r="DB32" s="19">
        <f>SUMIFS('Entry Data'!$S:$S,'Entry Data'!$AB:$AB,Driver_Ach!$B32&amp;Driver_Ach!$DA$8&amp;Driver_Ach!$O$9&amp;Driver_Ach!$O$10)</f>
        <v>0</v>
      </c>
      <c r="DC32" s="6">
        <f>SUMIFS('Entry Data'!$A:$A,'Entry Data'!$AB:$AB,Driver_Ach!$B32&amp;Driver_Ach!$DA$8&amp;Driver_Ach!$O$9&amp;Driver_Ach!$Q$10)</f>
        <v>5</v>
      </c>
      <c r="DD32" s="19">
        <f>SUMIFS('Entry Data'!$S:$S,'Entry Data'!$AB:$AB,Driver_Ach!$B32&amp;Driver_Ach!$DA$8&amp;Driver_Ach!$O$9&amp;Driver_Ach!$Q$10)</f>
        <v>119.3</v>
      </c>
      <c r="DE32" s="6">
        <f>SUMIFS('Entry Data'!$A:$A,'Entry Data'!$AB:$AB,Driver_Ach!$B32&amp;Driver_Ach!$DA$8&amp;Driver_Ach!$S$9&amp;Driver_Ach!$S$10)</f>
        <v>0</v>
      </c>
      <c r="DF32" s="19">
        <f>SUMIFS('Entry Data'!$S:$S,'Entry Data'!$AB:$AB,Driver_Ach!$B32&amp;Driver_Ach!$DA$8&amp;Driver_Ach!$S$9&amp;Driver_Ach!$S$10)</f>
        <v>0</v>
      </c>
      <c r="DG32" s="6">
        <f>SUMIFS('Entry Data'!$A:$A,'Entry Data'!$AB:$AB,Driver_Ach!$B32&amp;Driver_Ach!$DA$8&amp;Driver_Ach!$S$9&amp;Driver_Ach!$U$10)</f>
        <v>0</v>
      </c>
      <c r="DH32" s="6">
        <f>SUMIFS('Entry Data'!$S:$S,'Entry Data'!$AB:$AB,Driver_Ach!$B32&amp;Driver_Ach!$DA$8&amp;Driver_Ach!$S$9&amp;Driver_Ach!$U$10)</f>
        <v>0</v>
      </c>
      <c r="DI32" s="32">
        <f t="shared" si="61"/>
        <v>5</v>
      </c>
      <c r="DJ32" s="32">
        <f t="shared" si="62"/>
        <v>119.3</v>
      </c>
      <c r="DK32" s="28">
        <f>SUMIFS('Entry Data'!$A:$A,'Entry Data'!$AB:$AB,Driver_Ach!$B32&amp;Driver_Ach!$DK$8&amp;Driver_Ach!$O$9&amp;Driver_Ach!$O$10)</f>
        <v>0</v>
      </c>
      <c r="DL32" s="19">
        <f>SUMIFS('Entry Data'!$S:$S,'Entry Data'!$AB:$AB,Driver_Ach!$B32&amp;Driver_Ach!$DK$8&amp;Driver_Ach!$O$9&amp;Driver_Ach!$O$10)</f>
        <v>0</v>
      </c>
      <c r="DM32" s="6">
        <f>SUMIFS('Entry Data'!$A:$A,'Entry Data'!$AB:$AB,Driver_Ach!$B32&amp;Driver_Ach!$DK$8&amp;Driver_Ach!$O$9&amp;Driver_Ach!$Q$10)</f>
        <v>4</v>
      </c>
      <c r="DN32" s="19">
        <f>SUMIFS('Entry Data'!$S:$S,'Entry Data'!$AB:$AB,Driver_Ach!$B32&amp;Driver_Ach!$DK$8&amp;Driver_Ach!$O$9&amp;Driver_Ach!$Q$10)</f>
        <v>97.4</v>
      </c>
      <c r="DO32" s="6">
        <f>SUMIFS('Entry Data'!$A:$A,'Entry Data'!$AB:$AB,Driver_Ach!$B32&amp;Driver_Ach!$DK$8&amp;Driver_Ach!$S$9&amp;Driver_Ach!$S$10)</f>
        <v>0</v>
      </c>
      <c r="DP32" s="19">
        <f>SUMIFS('Entry Data'!$S:$S,'Entry Data'!$AB:$AB,Driver_Ach!$B32&amp;Driver_Ach!$DK$8&amp;Driver_Ach!$S$9&amp;Driver_Ach!$S$10)</f>
        <v>0</v>
      </c>
      <c r="DQ32" s="6">
        <f>SUMIFS('Entry Data'!$A:$A,'Entry Data'!$AB:$AB,Driver_Ach!$B32&amp;Driver_Ach!$DK$8&amp;Driver_Ach!$S$9&amp;Driver_Ach!$U$10)</f>
        <v>0</v>
      </c>
      <c r="DR32" s="6">
        <f>SUMIFS('Entry Data'!$S:$S,'Entry Data'!$AB:$AB,Driver_Ach!$B32&amp;Driver_Ach!$DK$8&amp;Driver_Ach!$S$9&amp;Driver_Ach!$U$10)</f>
        <v>0</v>
      </c>
      <c r="DS32" s="32">
        <f t="shared" si="63"/>
        <v>4</v>
      </c>
      <c r="DT32" s="32">
        <f t="shared" si="64"/>
        <v>97.4</v>
      </c>
      <c r="DU32" s="28">
        <f>SUMIFS('Entry Data'!$A:$A,'Entry Data'!$AB:$AB,Driver_Ach!$B32&amp;Driver_Ach!$DU$8&amp;Driver_Ach!$O$9&amp;Driver_Ach!$O$10)</f>
        <v>0</v>
      </c>
      <c r="DV32" s="19">
        <f>SUMIFS('Entry Data'!$S:$S,'Entry Data'!$AB:$AB,Driver_Ach!$B32&amp;Driver_Ach!$DU$8&amp;Driver_Ach!$O$9&amp;Driver_Ach!$O$10)</f>
        <v>0</v>
      </c>
      <c r="DW32" s="6">
        <f>SUMIFS('Entry Data'!$A:$A,'Entry Data'!$AB:$AB,Driver_Ach!$B32&amp;Driver_Ach!$DU$8&amp;Driver_Ach!$O$9&amp;Driver_Ach!$Q$10)</f>
        <v>0</v>
      </c>
      <c r="DX32" s="19">
        <f>SUMIFS('Entry Data'!$S:$S,'Entry Data'!$AB:$AB,Driver_Ach!$B32&amp;Driver_Ach!$DU$8&amp;Driver_Ach!$O$9&amp;Driver_Ach!$Q$10)</f>
        <v>0</v>
      </c>
      <c r="DY32" s="6">
        <f>SUMIFS('Entry Data'!$A:$A,'Entry Data'!$AB:$AB,Driver_Ach!$B32&amp;Driver_Ach!$DU$8&amp;Driver_Ach!$S$9&amp;Driver_Ach!$S$10)</f>
        <v>0</v>
      </c>
      <c r="DZ32" s="19">
        <f>SUMIFS('Entry Data'!$S:$S,'Entry Data'!$AB:$AB,Driver_Ach!$B32&amp;Driver_Ach!$DU$8&amp;Driver_Ach!$S$9&amp;Driver_Ach!$S$10)</f>
        <v>0</v>
      </c>
      <c r="EA32" s="6">
        <f>SUMIFS('Entry Data'!$A:$A,'Entry Data'!$AB:$AB,Driver_Ach!$B32&amp;Driver_Ach!$DU$8&amp;Driver_Ach!$S$9&amp;Driver_Ach!$U$10)</f>
        <v>0</v>
      </c>
      <c r="EB32" s="6">
        <f>SUMIFS('Entry Data'!$S:$S,'Entry Data'!$AB:$AB,Driver_Ach!$B32&amp;Driver_Ach!$DU$8&amp;Driver_Ach!$S$9&amp;Driver_Ach!$U$10)</f>
        <v>0</v>
      </c>
      <c r="EC32" s="32">
        <f t="shared" si="65"/>
        <v>0</v>
      </c>
      <c r="ED32" s="32">
        <f t="shared" si="66"/>
        <v>0</v>
      </c>
      <c r="EE32" s="28">
        <f>SUMIFS('Entry Data'!$A:$A,'Entry Data'!$AB:$AB,Driver_Ach!$B32&amp;Driver_Ach!$EE$8&amp;Driver_Ach!$O$9&amp;Driver_Ach!$O$10)</f>
        <v>4</v>
      </c>
      <c r="EF32" s="19">
        <f>SUMIFS('Entry Data'!$S:$S,'Entry Data'!$AB:$AB,Driver_Ach!$B32&amp;Driver_Ach!$EE$8&amp;Driver_Ach!$O$9&amp;Driver_Ach!$O$10)</f>
        <v>97.66</v>
      </c>
      <c r="EG32" s="6">
        <f>SUMIFS('Entry Data'!$A:$A,'Entry Data'!$AB:$AB,Driver_Ach!$B32&amp;Driver_Ach!$EE$8&amp;Driver_Ach!$O$9&amp;Driver_Ach!$Q$10)</f>
        <v>0</v>
      </c>
      <c r="EH32" s="19">
        <f>SUMIFS('Entry Data'!$S:$S,'Entry Data'!$AB:$AB,Driver_Ach!$B32&amp;Driver_Ach!$EE$8&amp;Driver_Ach!$O$9&amp;Driver_Ach!$Q$10)</f>
        <v>0</v>
      </c>
      <c r="EI32" s="6">
        <f>SUMIFS('Entry Data'!$A:$A,'Entry Data'!$AB:$AB,Driver_Ach!$B32&amp;Driver_Ach!$EE$8&amp;Driver_Ach!$S$9&amp;Driver_Ach!$S$10)</f>
        <v>0</v>
      </c>
      <c r="EJ32" s="19">
        <f>SUMIFS('Entry Data'!$S:$S,'Entry Data'!$AB:$AB,Driver_Ach!$B32&amp;Driver_Ach!$EE$8&amp;Driver_Ach!$S$9&amp;Driver_Ach!$S$10)</f>
        <v>0</v>
      </c>
      <c r="EK32" s="6">
        <f>SUMIFS('Entry Data'!$A:$A,'Entry Data'!$AB:$AB,Driver_Ach!$B32&amp;Driver_Ach!$EE$8&amp;Driver_Ach!$S$9&amp;Driver_Ach!$U$10)</f>
        <v>0</v>
      </c>
      <c r="EL32" s="6">
        <f>SUMIFS('Entry Data'!$S:$S,'Entry Data'!$AB:$AB,Driver_Ach!$B32&amp;Driver_Ach!$EE$8&amp;Driver_Ach!$S$9&amp;Driver_Ach!$U$10)</f>
        <v>0</v>
      </c>
      <c r="EM32" s="32">
        <f t="shared" si="67"/>
        <v>4</v>
      </c>
      <c r="EN32" s="32">
        <f t="shared" si="68"/>
        <v>97.66</v>
      </c>
      <c r="EO32" s="28">
        <f>SUMIFS('Entry Data'!$A:$A,'Entry Data'!$AB:$AB,Driver_Ach!$B32&amp;Driver_Ach!$EO$8&amp;Driver_Ach!$O$9&amp;Driver_Ach!$O$10)</f>
        <v>0</v>
      </c>
      <c r="EP32" s="19">
        <f>SUMIFS('Entry Data'!$S:$S,'Entry Data'!$AB:$AB,Driver_Ach!$B32&amp;Driver_Ach!$EO$8&amp;Driver_Ach!$O$9&amp;Driver_Ach!$O$10)</f>
        <v>0</v>
      </c>
      <c r="EQ32" s="6">
        <f>SUMIFS('Entry Data'!$A:$A,'Entry Data'!$AB:$AB,Driver_Ach!$B32&amp;Driver_Ach!$EO$8&amp;Driver_Ach!$O$9&amp;Driver_Ach!$Q$10)</f>
        <v>0</v>
      </c>
      <c r="ER32" s="19">
        <f>SUMIFS('Entry Data'!$S:$S,'Entry Data'!$AB:$AB,Driver_Ach!$B32&amp;Driver_Ach!$EO$8&amp;Driver_Ach!$O$9&amp;Driver_Ach!$Q$10)</f>
        <v>0</v>
      </c>
      <c r="ES32" s="6">
        <f>SUMIFS('Entry Data'!$A:$A,'Entry Data'!$AB:$AB,Driver_Ach!$B32&amp;Driver_Ach!$EO$8&amp;Driver_Ach!$S$9&amp;Driver_Ach!$S$10)</f>
        <v>0</v>
      </c>
      <c r="ET32" s="19">
        <f>SUMIFS('Entry Data'!$S:$S,'Entry Data'!$AB:$AB,Driver_Ach!$B32&amp;Driver_Ach!$EO$8&amp;Driver_Ach!$S$9&amp;Driver_Ach!$S$10)</f>
        <v>0</v>
      </c>
      <c r="EU32" s="6">
        <f>SUMIFS('Entry Data'!$A:$A,'Entry Data'!$AB:$AB,Driver_Ach!$B32&amp;Driver_Ach!$EO$8&amp;Driver_Ach!$S$9&amp;Driver_Ach!$U$10)</f>
        <v>0</v>
      </c>
      <c r="EV32" s="6">
        <f>SUMIFS('Entry Data'!$S:$S,'Entry Data'!$AB:$AB,Driver_Ach!$B32&amp;Driver_Ach!$EO$8&amp;Driver_Ach!$S$9&amp;Driver_Ach!$U$10)</f>
        <v>0</v>
      </c>
      <c r="EW32" s="32">
        <f t="shared" si="69"/>
        <v>0</v>
      </c>
      <c r="EX32" s="32">
        <f t="shared" si="70"/>
        <v>0</v>
      </c>
      <c r="EY32" s="28">
        <f>SUMIFS('Entry Data'!$A:$A,'Entry Data'!$AB:$AB,Driver_Ach!$B32&amp;Driver_Ach!$EY$8&amp;Driver_Ach!$O$9&amp;Driver_Ach!$O$10)</f>
        <v>6</v>
      </c>
      <c r="EZ32" s="19">
        <f>SUMIFS('Entry Data'!$S:$S,'Entry Data'!$AB:$AB,Driver_Ach!$B32&amp;Driver_Ach!$EY$8&amp;Driver_Ach!$O$9&amp;Driver_Ach!$O$10)</f>
        <v>0</v>
      </c>
      <c r="FA32" s="6">
        <f>SUMIFS('Entry Data'!$A:$A,'Entry Data'!$AB:$AB,Driver_Ach!$B32&amp;Driver_Ach!$EY$8&amp;Driver_Ach!$O$9&amp;Driver_Ach!$Q$10)</f>
        <v>0</v>
      </c>
      <c r="FB32" s="19">
        <f>SUMIFS('Entry Data'!$S:$S,'Entry Data'!$AB:$AB,Driver_Ach!$B32&amp;Driver_Ach!$EY$8&amp;Driver_Ach!$O$9&amp;Driver_Ach!$Q$10)</f>
        <v>0</v>
      </c>
      <c r="FC32" s="6">
        <f>SUMIFS('Entry Data'!$A:$A,'Entry Data'!$AB:$AB,Driver_Ach!$B32&amp;Driver_Ach!$EY$8&amp;Driver_Ach!$S$9&amp;Driver_Ach!$S$10)</f>
        <v>0</v>
      </c>
      <c r="FD32" s="19">
        <f>SUMIFS('Entry Data'!$S:$S,'Entry Data'!$AB:$AB,Driver_Ach!$B32&amp;Driver_Ach!$EY$8&amp;Driver_Ach!$S$9&amp;Driver_Ach!$S$10)</f>
        <v>0</v>
      </c>
      <c r="FE32" s="6">
        <f>SUMIFS('Entry Data'!$A:$A,'Entry Data'!$AB:$AB,Driver_Ach!$B32&amp;Driver_Ach!$EY$8&amp;Driver_Ach!$S$9&amp;Driver_Ach!$U$10)</f>
        <v>0</v>
      </c>
      <c r="FF32" s="6">
        <f>SUMIFS('Entry Data'!$S:$S,'Entry Data'!$AB:$AB,Driver_Ach!$B32&amp;Driver_Ach!$EY$8&amp;Driver_Ach!$S$9&amp;Driver_Ach!$U$10)</f>
        <v>0</v>
      </c>
      <c r="FG32" s="32">
        <f t="shared" si="71"/>
        <v>6</v>
      </c>
      <c r="FH32" s="32">
        <f t="shared" si="72"/>
        <v>0</v>
      </c>
      <c r="FI32" s="28">
        <f>SUMIFS('Entry Data'!$A:$A,'Entry Data'!$AB:$AB,Driver_Ach!$B32&amp;Driver_Ach!$FI$8&amp;Driver_Ach!$O$9&amp;Driver_Ach!$O$10)</f>
        <v>6</v>
      </c>
      <c r="FJ32" s="19">
        <f>SUMIFS('Entry Data'!$S:$S,'Entry Data'!$AB:$AB,Driver_Ach!$B32&amp;Driver_Ach!$FI$8&amp;Driver_Ach!$O$9&amp;Driver_Ach!$O$10)</f>
        <v>0</v>
      </c>
      <c r="FK32" s="6">
        <f>SUMIFS('Entry Data'!$A:$A,'Entry Data'!$AB:$AB,Driver_Ach!$B32&amp;Driver_Ach!$FI$8&amp;Driver_Ach!$O$9&amp;Driver_Ach!$Q$10)</f>
        <v>0</v>
      </c>
      <c r="FL32" s="19">
        <f>SUMIFS('Entry Data'!$S:$S,'Entry Data'!$AB:$AB,Driver_Ach!$B32&amp;Driver_Ach!$FI$8&amp;Driver_Ach!$O$9&amp;Driver_Ach!$Q$10)</f>
        <v>0</v>
      </c>
      <c r="FM32" s="6">
        <f>SUMIFS('Entry Data'!$A:$A,'Entry Data'!$AB:$AB,Driver_Ach!$B32&amp;Driver_Ach!$FI$8&amp;Driver_Ach!$S$9&amp;Driver_Ach!$S$10)</f>
        <v>0</v>
      </c>
      <c r="FN32" s="19">
        <f>SUMIFS('Entry Data'!$S:$S,'Entry Data'!$AB:$AB,Driver_Ach!$B32&amp;Driver_Ach!$FI$8&amp;Driver_Ach!$S$9&amp;Driver_Ach!$S$10)</f>
        <v>0</v>
      </c>
      <c r="FO32" s="6">
        <f>SUMIFS('Entry Data'!$A:$A,'Entry Data'!$AB:$AB,Driver_Ach!$B32&amp;Driver_Ach!$FI$8&amp;Driver_Ach!$S$9&amp;Driver_Ach!$U$10)</f>
        <v>0</v>
      </c>
      <c r="FP32" s="6">
        <f>SUMIFS('Entry Data'!$S:$S,'Entry Data'!$AB:$AB,Driver_Ach!$B32&amp;Driver_Ach!$FI$8&amp;Driver_Ach!$S$9&amp;Driver_Ach!$U$10)</f>
        <v>0</v>
      </c>
      <c r="FQ32" s="32">
        <f t="shared" si="73"/>
        <v>6</v>
      </c>
      <c r="FR32" s="32">
        <f t="shared" si="74"/>
        <v>0</v>
      </c>
      <c r="FS32" s="28">
        <f>SUMIFS('Entry Data'!$A:$A,'Entry Data'!$AB:$AB,Driver_Ach!$B32&amp;Driver_Ach!$FS$8&amp;Driver_Ach!$O$9&amp;Driver_Ach!$O$10)</f>
        <v>3</v>
      </c>
      <c r="FT32" s="19">
        <f>SUMIFS('Entry Data'!$S:$S,'Entry Data'!$AB:$AB,Driver_Ach!$B32&amp;Driver_Ach!$FS$8&amp;Driver_Ach!$O$9&amp;Driver_Ach!$O$10)</f>
        <v>0</v>
      </c>
      <c r="FU32" s="6">
        <f>SUMIFS('Entry Data'!$A:$A,'Entry Data'!$AB:$AB,Driver_Ach!$B32&amp;Driver_Ach!$FS$8&amp;Driver_Ach!$O$9&amp;Driver_Ach!$Q$10)</f>
        <v>0</v>
      </c>
      <c r="FV32" s="19">
        <f>SUMIFS('Entry Data'!$S:$S,'Entry Data'!$AB:$AB,Driver_Ach!$B32&amp;Driver_Ach!$FS$8&amp;Driver_Ach!$O$9&amp;Driver_Ach!$Q$10)</f>
        <v>0</v>
      </c>
      <c r="FW32" s="6">
        <f>SUMIFS('Entry Data'!$A:$A,'Entry Data'!$AB:$AB,Driver_Ach!$B32&amp;Driver_Ach!$FS$8&amp;Driver_Ach!$S$9&amp;Driver_Ach!$S$10)</f>
        <v>0</v>
      </c>
      <c r="FX32" s="19">
        <f>SUMIFS('Entry Data'!$S:$S,'Entry Data'!$AB:$AB,Driver_Ach!$B32&amp;Driver_Ach!$FS$8&amp;Driver_Ach!$S$9&amp;Driver_Ach!$S$10)</f>
        <v>0</v>
      </c>
      <c r="FY32" s="6">
        <f>SUMIFS('Entry Data'!$A:$A,'Entry Data'!$AB:$AB,Driver_Ach!$B32&amp;Driver_Ach!$FS$8&amp;Driver_Ach!$S$9&amp;Driver_Ach!$U$10)</f>
        <v>0</v>
      </c>
      <c r="FZ32" s="6">
        <f>SUMIFS('Entry Data'!$S:$S,'Entry Data'!$AB:$AB,Driver_Ach!$B32&amp;Driver_Ach!$FS$8&amp;Driver_Ach!$S$9&amp;Driver_Ach!$U$10)</f>
        <v>0</v>
      </c>
      <c r="GA32" s="32">
        <f t="shared" si="75"/>
        <v>3</v>
      </c>
      <c r="GB32" s="32">
        <f t="shared" si="76"/>
        <v>0</v>
      </c>
      <c r="GC32" s="28">
        <f>SUMIFS('Entry Data'!$A:$A,'Entry Data'!$AB:$AB,Driver_Ach!$B32&amp;Driver_Ach!$GC$8&amp;Driver_Ach!$O$9&amp;Driver_Ach!$O$10)</f>
        <v>6</v>
      </c>
      <c r="GD32" s="19">
        <f>SUMIFS('Entry Data'!$S:$S,'Entry Data'!$AB:$AB,Driver_Ach!$B32&amp;Driver_Ach!$GC$8&amp;Driver_Ach!$O$9&amp;Driver_Ach!$O$10)</f>
        <v>0</v>
      </c>
      <c r="GE32" s="6">
        <f>SUMIFS('Entry Data'!$A:$A,'Entry Data'!$AB:$AB,Driver_Ach!$B32&amp;Driver_Ach!$GC$8&amp;Driver_Ach!$O$9&amp;Driver_Ach!$Q$10)</f>
        <v>0</v>
      </c>
      <c r="GF32" s="19">
        <f>SUMIFS('Entry Data'!$S:$S,'Entry Data'!$AB:$AB,Driver_Ach!$B32&amp;Driver_Ach!$GC$8&amp;Driver_Ach!$O$9&amp;Driver_Ach!$Q$10)</f>
        <v>0</v>
      </c>
      <c r="GG32" s="6">
        <f>SUMIFS('Entry Data'!$A:$A,'Entry Data'!$AB:$AB,Driver_Ach!$B32&amp;Driver_Ach!$GC$8&amp;Driver_Ach!$S$9&amp;Driver_Ach!$S$10)</f>
        <v>0</v>
      </c>
      <c r="GH32" s="19">
        <f>SUMIFS('Entry Data'!$S:$S,'Entry Data'!$AB:$AB,Driver_Ach!$B32&amp;Driver_Ach!$GC$8&amp;Driver_Ach!$S$9&amp;Driver_Ach!$S$10)</f>
        <v>0</v>
      </c>
      <c r="GI32" s="6">
        <f>SUMIFS('Entry Data'!$A:$A,'Entry Data'!$AB:$AB,Driver_Ach!$B32&amp;Driver_Ach!$GC$8&amp;Driver_Ach!$S$9&amp;Driver_Ach!$U$10)</f>
        <v>0</v>
      </c>
      <c r="GJ32" s="6">
        <f>SUMIFS('Entry Data'!$S:$S,'Entry Data'!$AB:$AB,Driver_Ach!$B32&amp;Driver_Ach!$GC$8&amp;Driver_Ach!$S$9&amp;Driver_Ach!$U$10)</f>
        <v>0</v>
      </c>
      <c r="GK32" s="32">
        <f t="shared" si="77"/>
        <v>6</v>
      </c>
      <c r="GL32" s="32">
        <f t="shared" si="78"/>
        <v>0</v>
      </c>
      <c r="GM32" s="28">
        <f>SUMIFS('Entry Data'!$A:$A,'Entry Data'!$AB:$AB,Driver_Ach!$B32&amp;Driver_Ach!$GM$8&amp;Driver_Ach!$O$9&amp;Driver_Ach!$O$10)</f>
        <v>0</v>
      </c>
      <c r="GN32" s="19">
        <f>SUMIFS('Entry Data'!$S:$S,'Entry Data'!$AB:$AB,Driver_Ach!$B32&amp;Driver_Ach!$GM$8&amp;Driver_Ach!$O$9&amp;Driver_Ach!$O$10)</f>
        <v>0</v>
      </c>
      <c r="GO32" s="6">
        <f>SUMIFS('Entry Data'!$A:$A,'Entry Data'!$AB:$AB,Driver_Ach!$B32&amp;Driver_Ach!$GM$8&amp;Driver_Ach!$O$9&amp;Driver_Ach!$Q$10)</f>
        <v>6</v>
      </c>
      <c r="GP32" s="19">
        <f>SUMIFS('Entry Data'!$S:$S,'Entry Data'!$AB:$AB,Driver_Ach!$B32&amp;Driver_Ach!$GM$8&amp;Driver_Ach!$O$9&amp;Driver_Ach!$Q$10)</f>
        <v>0</v>
      </c>
      <c r="GQ32" s="6">
        <f>SUMIFS('Entry Data'!$A:$A,'Entry Data'!$AB:$AB,Driver_Ach!$B32&amp;Driver_Ach!$GM$8&amp;Driver_Ach!$S$9&amp;Driver_Ach!$S$10)</f>
        <v>0</v>
      </c>
      <c r="GR32" s="19">
        <f>SUMIFS('Entry Data'!$S:$S,'Entry Data'!$AB:$AB,Driver_Ach!$B32&amp;Driver_Ach!$GM$8&amp;Driver_Ach!$S$9&amp;Driver_Ach!$S$10)</f>
        <v>0</v>
      </c>
      <c r="GS32" s="6">
        <f>SUMIFS('Entry Data'!$A:$A,'Entry Data'!$AB:$AB,Driver_Ach!$B32&amp;Driver_Ach!$GM$8&amp;Driver_Ach!$S$9&amp;Driver_Ach!$U$10)</f>
        <v>0</v>
      </c>
      <c r="GT32" s="6">
        <f>SUMIFS('Entry Data'!$S:$S,'Entry Data'!$AB:$AB,Driver_Ach!$B32&amp;Driver_Ach!$GM$8&amp;Driver_Ach!$S$9&amp;Driver_Ach!$U$10)</f>
        <v>0</v>
      </c>
      <c r="GU32" s="32">
        <f t="shared" si="79"/>
        <v>6</v>
      </c>
      <c r="GV32" s="32">
        <f t="shared" si="80"/>
        <v>0</v>
      </c>
      <c r="GW32" s="28">
        <f>SUMIFS('Entry Data'!$A:$A,'Entry Data'!$AB:$AB,Driver_Ach!$B32&amp;Driver_Ach!$GW$8&amp;Driver_Ach!$O$9&amp;Driver_Ach!$O$10)</f>
        <v>0</v>
      </c>
      <c r="GX32" s="19">
        <f>SUMIFS('Entry Data'!$S:$S,'Entry Data'!$AB:$AB,Driver_Ach!$B32&amp;Driver_Ach!$GW$8&amp;Driver_Ach!$O$9&amp;Driver_Ach!$O$10)</f>
        <v>0</v>
      </c>
      <c r="GY32" s="6">
        <f>SUMIFS('Entry Data'!$A:$A,'Entry Data'!$AB:$AB,Driver_Ach!$B32&amp;Driver_Ach!$GW$8&amp;Driver_Ach!$O$9&amp;Driver_Ach!$Q$10)</f>
        <v>0</v>
      </c>
      <c r="GZ32" s="19">
        <f>SUMIFS('Entry Data'!$S:$S,'Entry Data'!$AB:$AB,Driver_Ach!$B32&amp;Driver_Ach!$GW$8&amp;Driver_Ach!$O$9&amp;Driver_Ach!$Q$10)</f>
        <v>0</v>
      </c>
      <c r="HA32" s="6">
        <f>SUMIFS('Entry Data'!$A:$A,'Entry Data'!$AB:$AB,Driver_Ach!$B32&amp;Driver_Ach!$GW$8&amp;Driver_Ach!$S$9&amp;Driver_Ach!$S$10)</f>
        <v>0</v>
      </c>
      <c r="HB32" s="19">
        <f>SUMIFS('Entry Data'!$S:$S,'Entry Data'!$AB:$AB,Driver_Ach!$B32&amp;Driver_Ach!$GW$8&amp;Driver_Ach!$S$9&amp;Driver_Ach!$S$10)</f>
        <v>0</v>
      </c>
      <c r="HC32" s="6">
        <f>SUMIFS('Entry Data'!$A:$A,'Entry Data'!$AB:$AB,Driver_Ach!$B32&amp;Driver_Ach!$GW$8&amp;Driver_Ach!$S$9&amp;Driver_Ach!$U$10)</f>
        <v>0</v>
      </c>
      <c r="HD32" s="6">
        <f>SUMIFS('Entry Data'!$S:$S,'Entry Data'!$AB:$AB,Driver_Ach!$B32&amp;Driver_Ach!$GW$8&amp;Driver_Ach!$S$9&amp;Driver_Ach!$U$10)</f>
        <v>0</v>
      </c>
      <c r="HE32" s="32">
        <f t="shared" si="81"/>
        <v>0</v>
      </c>
      <c r="HF32" s="32">
        <f t="shared" si="82"/>
        <v>0</v>
      </c>
      <c r="HG32" s="28">
        <f>SUMIFS('Entry Data'!$A:$A,'Entry Data'!$AB:$AB,Driver_Ach!$B32&amp;Driver_Ach!$HG$8&amp;Driver_Ach!$O$9&amp;Driver_Ach!$O$10)</f>
        <v>0</v>
      </c>
      <c r="HH32" s="19">
        <f>SUMIFS('Entry Data'!$S:$S,'Entry Data'!$AB:$AB,Driver_Ach!$B32&amp;Driver_Ach!$HG$8&amp;Driver_Ach!$O$9&amp;Driver_Ach!$O$10)</f>
        <v>0</v>
      </c>
      <c r="HI32" s="6">
        <f>SUMIFS('Entry Data'!$A:$A,'Entry Data'!$AB:$AB,Driver_Ach!$B32&amp;Driver_Ach!$HG$8&amp;Driver_Ach!$O$9&amp;Driver_Ach!$Q$10)</f>
        <v>0</v>
      </c>
      <c r="HJ32" s="19">
        <f>SUMIFS('Entry Data'!$S:$S,'Entry Data'!$AB:$AB,Driver_Ach!$B32&amp;Driver_Ach!$HG$8&amp;Driver_Ach!$O$9&amp;Driver_Ach!$Q$10)</f>
        <v>0</v>
      </c>
      <c r="HK32" s="6">
        <f>SUMIFS('Entry Data'!$A:$A,'Entry Data'!$AB:$AB,Driver_Ach!$B32&amp;Driver_Ach!$HG$8&amp;Driver_Ach!$S$9&amp;Driver_Ach!$S$10)</f>
        <v>0</v>
      </c>
      <c r="HL32" s="19">
        <f>SUMIFS('Entry Data'!$S:$S,'Entry Data'!$AB:$AB,Driver_Ach!$B32&amp;Driver_Ach!$HG$8&amp;Driver_Ach!$S$9&amp;Driver_Ach!$S$10)</f>
        <v>0</v>
      </c>
      <c r="HM32" s="6">
        <f>SUMIFS('Entry Data'!$A:$A,'Entry Data'!$AB:$AB,Driver_Ach!$B32&amp;Driver_Ach!$HG$8&amp;Driver_Ach!$S$9&amp;Driver_Ach!$U$10)</f>
        <v>0</v>
      </c>
      <c r="HN32" s="6">
        <f>SUMIFS('Entry Data'!$S:$S,'Entry Data'!$AB:$AB,Driver_Ach!$B32&amp;Driver_Ach!$HG$8&amp;Driver_Ach!$S$9&amp;Driver_Ach!$U$10)</f>
        <v>0</v>
      </c>
      <c r="HO32" s="32">
        <f t="shared" si="83"/>
        <v>0</v>
      </c>
      <c r="HP32" s="32">
        <f t="shared" si="84"/>
        <v>0</v>
      </c>
      <c r="HQ32" s="28">
        <f>SUMIFS('Entry Data'!$A:$A,'Entry Data'!$AB:$AB,Driver_Ach!$B32&amp;Driver_Ach!$HQ$8&amp;Driver_Ach!$O$9&amp;Driver_Ach!$O$10)</f>
        <v>0</v>
      </c>
      <c r="HR32" s="19">
        <f>SUMIFS('Entry Data'!$S:$S,'Entry Data'!$AB:$AB,Driver_Ach!$B32&amp;Driver_Ach!$HQ$8&amp;Driver_Ach!$O$9&amp;Driver_Ach!$O$10)</f>
        <v>0</v>
      </c>
      <c r="HS32" s="6">
        <f>SUMIFS('Entry Data'!$A:$A,'Entry Data'!$AB:$AB,Driver_Ach!$B32&amp;Driver_Ach!$HQ$8&amp;Driver_Ach!$O$9&amp;Driver_Ach!$Q$10)</f>
        <v>0</v>
      </c>
      <c r="HT32" s="19">
        <f>SUMIFS('Entry Data'!$S:$S,'Entry Data'!$AB:$AB,Driver_Ach!$B32&amp;Driver_Ach!$HQ$8&amp;Driver_Ach!$O$9&amp;Driver_Ach!$Q$10)</f>
        <v>0</v>
      </c>
      <c r="HU32" s="6">
        <f>SUMIFS('Entry Data'!$A:$A,'Entry Data'!$AB:$AB,Driver_Ach!$B32&amp;Driver_Ach!$HQ$8&amp;Driver_Ach!$S$9&amp;Driver_Ach!$S$10)</f>
        <v>0</v>
      </c>
      <c r="HV32" s="19">
        <f>SUMIFS('Entry Data'!$S:$S,'Entry Data'!$AB:$AB,Driver_Ach!$B32&amp;Driver_Ach!$HQ$8&amp;Driver_Ach!$S$9&amp;Driver_Ach!$S$10)</f>
        <v>0</v>
      </c>
      <c r="HW32" s="6">
        <f>SUMIFS('Entry Data'!$A:$A,'Entry Data'!$AB:$AB,Driver_Ach!$B32&amp;Driver_Ach!$HQ$8&amp;Driver_Ach!$S$9&amp;Driver_Ach!$U$10)</f>
        <v>0</v>
      </c>
      <c r="HX32" s="6">
        <f>SUMIFS('Entry Data'!$S:$S,'Entry Data'!$AB:$AB,Driver_Ach!$B32&amp;Driver_Ach!$HQ$8&amp;Driver_Ach!$S$9&amp;Driver_Ach!$U$10)</f>
        <v>0</v>
      </c>
      <c r="HY32" s="32">
        <f t="shared" si="85"/>
        <v>0</v>
      </c>
      <c r="HZ32" s="32">
        <f t="shared" si="86"/>
        <v>0</v>
      </c>
      <c r="IA32" s="28">
        <f>SUMIFS('Entry Data'!$A:$A,'Entry Data'!$AB:$AB,Driver_Ach!$B32&amp;Driver_Ach!$IA$8&amp;Driver_Ach!$O$9&amp;Driver_Ach!$O$10)</f>
        <v>0</v>
      </c>
      <c r="IB32" s="19">
        <f>SUMIFS('Entry Data'!$S:$S,'Entry Data'!$AB:$AB,Driver_Ach!$B32&amp;Driver_Ach!$IA$8&amp;Driver_Ach!$O$9&amp;Driver_Ach!$O$10)</f>
        <v>0</v>
      </c>
      <c r="IC32" s="6">
        <f>SUMIFS('Entry Data'!$A:$A,'Entry Data'!$AB:$AB,Driver_Ach!$B32&amp;Driver_Ach!$IA$8&amp;Driver_Ach!$O$9&amp;Driver_Ach!$Q$10)</f>
        <v>0</v>
      </c>
      <c r="ID32" s="19">
        <f>SUMIFS('Entry Data'!$S:$S,'Entry Data'!$AB:$AB,Driver_Ach!$B32&amp;Driver_Ach!$IA$8&amp;Driver_Ach!$O$9&amp;Driver_Ach!$Q$10)</f>
        <v>0</v>
      </c>
      <c r="IE32" s="6">
        <f>SUMIFS('Entry Data'!$A:$A,'Entry Data'!$AB:$AB,Driver_Ach!$B32&amp;Driver_Ach!$IA$8&amp;Driver_Ach!$S$9&amp;Driver_Ach!$S$10)</f>
        <v>0</v>
      </c>
      <c r="IF32" s="19">
        <f>SUMIFS('Entry Data'!$S:$S,'Entry Data'!$AB:$AB,Driver_Ach!$B32&amp;Driver_Ach!$IA$8&amp;Driver_Ach!$S$9&amp;Driver_Ach!$S$10)</f>
        <v>0</v>
      </c>
      <c r="IG32" s="6">
        <f>SUMIFS('Entry Data'!$A:$A,'Entry Data'!$AB:$AB,Driver_Ach!$B32&amp;Driver_Ach!$IA$8&amp;Driver_Ach!$S$9&amp;Driver_Ach!$U$10)</f>
        <v>0</v>
      </c>
      <c r="IH32" s="6">
        <f>SUMIFS('Entry Data'!$S:$S,'Entry Data'!$AB:$AB,Driver_Ach!$B32&amp;Driver_Ach!$IA$8&amp;Driver_Ach!$S$9&amp;Driver_Ach!$U$10)</f>
        <v>0</v>
      </c>
      <c r="II32" s="32">
        <f t="shared" si="87"/>
        <v>0</v>
      </c>
      <c r="IJ32" s="32">
        <f t="shared" si="88"/>
        <v>0</v>
      </c>
      <c r="IK32" s="28">
        <f>SUMIFS('Entry Data'!$A:$A,'Entry Data'!$AB:$AB,Driver_Ach!$B32&amp;Driver_Ach!$IK$8&amp;Driver_Ach!$O$9&amp;Driver_Ach!$O$10)</f>
        <v>0</v>
      </c>
      <c r="IL32" s="19">
        <f>SUMIFS('Entry Data'!$S:$S,'Entry Data'!$AB:$AB,Driver_Ach!$B32&amp;Driver_Ach!$IK$8&amp;Driver_Ach!$O$9&amp;Driver_Ach!$O$10)</f>
        <v>0</v>
      </c>
      <c r="IM32" s="6">
        <f>SUMIFS('Entry Data'!$A:$A,'Entry Data'!$AB:$AB,Driver_Ach!$B32&amp;Driver_Ach!$IK$8&amp;Driver_Ach!$O$9&amp;Driver_Ach!$Q$10)</f>
        <v>0</v>
      </c>
      <c r="IN32" s="19">
        <f>SUMIFS('Entry Data'!$S:$S,'Entry Data'!$AB:$AB,Driver_Ach!$B32&amp;Driver_Ach!$IK$8&amp;Driver_Ach!$O$9&amp;Driver_Ach!$Q$10)</f>
        <v>0</v>
      </c>
      <c r="IO32" s="6">
        <f>SUMIFS('Entry Data'!$A:$A,'Entry Data'!$AB:$AB,Driver_Ach!$B32&amp;Driver_Ach!$IK$8&amp;Driver_Ach!$S$9&amp;Driver_Ach!$S$10)</f>
        <v>0</v>
      </c>
      <c r="IP32" s="19">
        <f>SUMIFS('Entry Data'!$S:$S,'Entry Data'!$AB:$AB,Driver_Ach!$B32&amp;Driver_Ach!$IK$8&amp;Driver_Ach!$S$9&amp;Driver_Ach!$S$10)</f>
        <v>0</v>
      </c>
      <c r="IQ32" s="6">
        <f>SUMIFS('Entry Data'!$A:$A,'Entry Data'!$AB:$AB,Driver_Ach!$B32&amp;Driver_Ach!$IK$8&amp;Driver_Ach!$S$9&amp;Driver_Ach!$U$10)</f>
        <v>0</v>
      </c>
      <c r="IR32" s="6">
        <f>SUMIFS('Entry Data'!$S:$S,'Entry Data'!$AB:$AB,Driver_Ach!$B32&amp;Driver_Ach!$IK$8&amp;Driver_Ach!$S$9&amp;Driver_Ach!$U$10)</f>
        <v>0</v>
      </c>
      <c r="IS32" s="32">
        <f t="shared" si="89"/>
        <v>0</v>
      </c>
      <c r="IT32" s="32">
        <f t="shared" si="90"/>
        <v>0</v>
      </c>
      <c r="IU32" s="28">
        <f>SUMIFS('Entry Data'!$A:$A,'Entry Data'!$AB:$AB,Driver_Ach!$B32&amp;Driver_Ach!$IU$8&amp;Driver_Ach!$O$9&amp;Driver_Ach!$O$10)</f>
        <v>0</v>
      </c>
      <c r="IV32" s="19">
        <f>SUMIFS('Entry Data'!$S:$S,'Entry Data'!$AB:$AB,Driver_Ach!$B32&amp;Driver_Ach!$IU$8&amp;Driver_Ach!$O$9&amp;Driver_Ach!$O$10)</f>
        <v>0</v>
      </c>
      <c r="IW32" s="6">
        <f>SUMIFS('Entry Data'!$A:$A,'Entry Data'!$AB:$AB,Driver_Ach!$B32&amp;Driver_Ach!$IU$8&amp;Driver_Ach!$O$9&amp;Driver_Ach!$Q$10)</f>
        <v>0</v>
      </c>
      <c r="IX32" s="19">
        <f>SUMIFS('Entry Data'!$S:$S,'Entry Data'!$AB:$AB,Driver_Ach!$B32&amp;Driver_Ach!$IU$8&amp;Driver_Ach!$O$9&amp;Driver_Ach!$Q$10)</f>
        <v>0</v>
      </c>
      <c r="IY32" s="6">
        <f>SUMIFS('Entry Data'!$A:$A,'Entry Data'!$AB:$AB,Driver_Ach!$B32&amp;Driver_Ach!$IU$8&amp;Driver_Ach!$S$9&amp;Driver_Ach!$S$10)</f>
        <v>0</v>
      </c>
      <c r="IZ32" s="19">
        <f>SUMIFS('Entry Data'!$S:$S,'Entry Data'!$AB:$AB,Driver_Ach!$B32&amp;Driver_Ach!$IU$8&amp;Driver_Ach!$S$9&amp;Driver_Ach!$S$10)</f>
        <v>0</v>
      </c>
      <c r="JA32" s="6">
        <f>SUMIFS('Entry Data'!$A:$A,'Entry Data'!$AB:$AB,Driver_Ach!$B32&amp;Driver_Ach!$IU$8&amp;Driver_Ach!$S$9&amp;Driver_Ach!$U$10)</f>
        <v>0</v>
      </c>
      <c r="JB32" s="6">
        <f>SUMIFS('Entry Data'!$S:$S,'Entry Data'!$AB:$AB,Driver_Ach!$B32&amp;Driver_Ach!$IU$8&amp;Driver_Ach!$S$9&amp;Driver_Ach!$U$10)</f>
        <v>0</v>
      </c>
      <c r="JC32" s="32">
        <f t="shared" si="91"/>
        <v>0</v>
      </c>
      <c r="JD32" s="32">
        <f t="shared" si="92"/>
        <v>0</v>
      </c>
      <c r="JE32" s="28">
        <f>SUMIFS('Entry Data'!$A:$A,'Entry Data'!$AB:$AB,Driver_Ach!$B32&amp;Driver_Ach!$JE$8&amp;Driver_Ach!$O$9&amp;Driver_Ach!$O$10)</f>
        <v>0</v>
      </c>
      <c r="JF32" s="19">
        <f>SUMIFS('Entry Data'!$S:$S,'Entry Data'!$AB:$AB,Driver_Ach!$B32&amp;Driver_Ach!$JE$8&amp;Driver_Ach!$O$9&amp;Driver_Ach!$O$10)</f>
        <v>0</v>
      </c>
      <c r="JG32" s="6">
        <f>SUMIFS('Entry Data'!$A:$A,'Entry Data'!$AB:$AB,Driver_Ach!$B32&amp;Driver_Ach!$JE$8&amp;Driver_Ach!$O$9&amp;Driver_Ach!$Q$10)</f>
        <v>0</v>
      </c>
      <c r="JH32" s="19">
        <f>SUMIFS('Entry Data'!$S:$S,'Entry Data'!$AB:$AB,Driver_Ach!$B32&amp;Driver_Ach!$JE$8&amp;Driver_Ach!$O$9&amp;Driver_Ach!$Q$10)</f>
        <v>0</v>
      </c>
      <c r="JI32" s="6">
        <f>SUMIFS('Entry Data'!$A:$A,'Entry Data'!$AB:$AB,Driver_Ach!$B32&amp;Driver_Ach!$JE$8&amp;Driver_Ach!$S$9&amp;Driver_Ach!$S$10)</f>
        <v>0</v>
      </c>
      <c r="JJ32" s="19">
        <f>SUMIFS('Entry Data'!$S:$S,'Entry Data'!$AB:$AB,Driver_Ach!$B32&amp;Driver_Ach!$JE$8&amp;Driver_Ach!$S$9&amp;Driver_Ach!$S$10)</f>
        <v>0</v>
      </c>
      <c r="JK32" s="6">
        <f>SUMIFS('Entry Data'!$A:$A,'Entry Data'!$AB:$AB,Driver_Ach!$B32&amp;Driver_Ach!$JE$8&amp;Driver_Ach!$S$9&amp;Driver_Ach!$U$10)</f>
        <v>0</v>
      </c>
      <c r="JL32" s="6">
        <f>SUMIFS('Entry Data'!$S:$S,'Entry Data'!$AB:$AB,Driver_Ach!$B32&amp;Driver_Ach!$JE$8&amp;Driver_Ach!$S$9&amp;Driver_Ach!$U$10)</f>
        <v>0</v>
      </c>
      <c r="JM32" s="32">
        <f t="shared" si="93"/>
        <v>0</v>
      </c>
      <c r="JN32" s="32">
        <f t="shared" si="94"/>
        <v>0</v>
      </c>
      <c r="JO32" s="28">
        <f>SUMIFS('Entry Data'!$A:$A,'Entry Data'!$AB:$AB,Driver_Ach!$B32&amp;Driver_Ach!$JO$8&amp;Driver_Ach!$O$9&amp;Driver_Ach!$O$10)</f>
        <v>0</v>
      </c>
      <c r="JP32" s="19">
        <f>SUMIFS('Entry Data'!$S:$S,'Entry Data'!$AB:$AB,Driver_Ach!$B32&amp;Driver_Ach!$JO$8&amp;Driver_Ach!$O$9&amp;Driver_Ach!$O$10)</f>
        <v>0</v>
      </c>
      <c r="JQ32" s="6">
        <f>SUMIFS('Entry Data'!$A:$A,'Entry Data'!$AB:$AB,Driver_Ach!$B32&amp;Driver_Ach!$JO$8&amp;Driver_Ach!$O$9&amp;Driver_Ach!$Q$10)</f>
        <v>0</v>
      </c>
      <c r="JR32" s="19">
        <f>SUMIFS('Entry Data'!$S:$S,'Entry Data'!$AB:$AB,Driver_Ach!$B32&amp;Driver_Ach!$JO$8&amp;Driver_Ach!$O$9&amp;Driver_Ach!$Q$10)</f>
        <v>0</v>
      </c>
      <c r="JS32" s="6">
        <f>SUMIFS('Entry Data'!$A:$A,'Entry Data'!$AB:$AB,Driver_Ach!$B32&amp;Driver_Ach!$JO$8&amp;Driver_Ach!$S$9&amp;Driver_Ach!$S$10)</f>
        <v>0</v>
      </c>
      <c r="JT32" s="19">
        <f>SUMIFS('Entry Data'!$S:$S,'Entry Data'!$AB:$AB,Driver_Ach!$B32&amp;Driver_Ach!$JO$8&amp;Driver_Ach!$S$9&amp;Driver_Ach!$S$10)</f>
        <v>0</v>
      </c>
      <c r="JU32" s="6">
        <f>SUMIFS('Entry Data'!$A:$A,'Entry Data'!$AB:$AB,Driver_Ach!$B32&amp;Driver_Ach!$JO$8&amp;Driver_Ach!$S$9&amp;Driver_Ach!$U$10)</f>
        <v>0</v>
      </c>
      <c r="JV32" s="6">
        <f>SUMIFS('Entry Data'!$S:$S,'Entry Data'!$AB:$AB,Driver_Ach!$B32&amp;Driver_Ach!$JO$8&amp;Driver_Ach!$S$9&amp;Driver_Ach!$U$10)</f>
        <v>0</v>
      </c>
      <c r="JW32" s="32">
        <f t="shared" si="95"/>
        <v>0</v>
      </c>
      <c r="JX32" s="32">
        <f t="shared" si="96"/>
        <v>0</v>
      </c>
      <c r="JY32" s="28">
        <f>SUMIFS('Entry Data'!$A:$A,'Entry Data'!$AB:$AB,Driver_Ach!$B32&amp;Driver_Ach!$JY$8&amp;Driver_Ach!$O$9&amp;Driver_Ach!$O$10)</f>
        <v>0</v>
      </c>
      <c r="JZ32" s="19">
        <f>SUMIFS('Entry Data'!$S:$S,'Entry Data'!$AB:$AB,Driver_Ach!$B32&amp;Driver_Ach!$JY$8&amp;Driver_Ach!$O$9&amp;Driver_Ach!$O$10)</f>
        <v>0</v>
      </c>
      <c r="KA32" s="6">
        <f>SUMIFS('Entry Data'!$A:$A,'Entry Data'!$AB:$AB,Driver_Ach!$B32&amp;Driver_Ach!$JY$8&amp;Driver_Ach!$O$9&amp;Driver_Ach!$Q$10)</f>
        <v>0</v>
      </c>
      <c r="KB32" s="19">
        <f>SUMIFS('Entry Data'!$S:$S,'Entry Data'!$AB:$AB,Driver_Ach!$B32&amp;Driver_Ach!$JY$8&amp;Driver_Ach!$O$9&amp;Driver_Ach!$Q$10)</f>
        <v>0</v>
      </c>
      <c r="KC32" s="6">
        <f>SUMIFS('Entry Data'!$A:$A,'Entry Data'!$AB:$AB,Driver_Ach!$B32&amp;Driver_Ach!$JY$8&amp;Driver_Ach!$S$9&amp;Driver_Ach!$S$10)</f>
        <v>0</v>
      </c>
      <c r="KD32" s="19">
        <f>SUMIFS('Entry Data'!$S:$S,'Entry Data'!$AB:$AB,Driver_Ach!$B32&amp;Driver_Ach!$JY$8&amp;Driver_Ach!$S$9&amp;Driver_Ach!$S$10)</f>
        <v>0</v>
      </c>
      <c r="KE32" s="6">
        <f>SUMIFS('Entry Data'!$A:$A,'Entry Data'!$AB:$AB,Driver_Ach!$B32&amp;Driver_Ach!$JY$8&amp;Driver_Ach!$S$9&amp;Driver_Ach!$U$10)</f>
        <v>0</v>
      </c>
      <c r="KF32" s="6">
        <f>SUMIFS('Entry Data'!$S:$S,'Entry Data'!$AB:$AB,Driver_Ach!$B32&amp;Driver_Ach!$JY$8&amp;Driver_Ach!$S$9&amp;Driver_Ach!$U$10)</f>
        <v>0</v>
      </c>
      <c r="KG32" s="32">
        <f t="shared" si="97"/>
        <v>0</v>
      </c>
      <c r="KH32" s="32">
        <f t="shared" si="98"/>
        <v>0</v>
      </c>
      <c r="KI32" s="28">
        <f>SUMIFS('Entry Data'!$A:$A,'Entry Data'!$AB:$AB,Driver_Ach!$B32&amp;Driver_Ach!$KI$8&amp;Driver_Ach!$O$9&amp;Driver_Ach!$O$10)</f>
        <v>0</v>
      </c>
      <c r="KJ32" s="19">
        <f>SUMIFS('Entry Data'!$S:$S,'Entry Data'!$AB:$AB,Driver_Ach!$B32&amp;Driver_Ach!$KI$8&amp;Driver_Ach!$O$9&amp;Driver_Ach!$O$10)</f>
        <v>0</v>
      </c>
      <c r="KK32" s="6">
        <f>SUMIFS('Entry Data'!$A:$A,'Entry Data'!$AB:$AB,Driver_Ach!$B32&amp;Driver_Ach!$KI$8&amp;Driver_Ach!$O$9&amp;Driver_Ach!$Q$10)</f>
        <v>0</v>
      </c>
      <c r="KL32" s="19">
        <f>SUMIFS('Entry Data'!$S:$S,'Entry Data'!$AB:$AB,Driver_Ach!$B32&amp;Driver_Ach!$KI$8&amp;Driver_Ach!$O$9&amp;Driver_Ach!$Q$10)</f>
        <v>0</v>
      </c>
      <c r="KM32" s="6">
        <f>SUMIFS('Entry Data'!$A:$A,'Entry Data'!$AB:$AB,Driver_Ach!$B32&amp;Driver_Ach!$KI$8&amp;Driver_Ach!$S$9&amp;Driver_Ach!$S$10)</f>
        <v>0</v>
      </c>
      <c r="KN32" s="19">
        <f>SUMIFS('Entry Data'!$S:$S,'Entry Data'!$AB:$AB,Driver_Ach!$B32&amp;Driver_Ach!$KI$8&amp;Driver_Ach!$S$9&amp;Driver_Ach!$S$10)</f>
        <v>0</v>
      </c>
      <c r="KO32" s="6">
        <f>SUMIFS('Entry Data'!$A:$A,'Entry Data'!$AB:$AB,Driver_Ach!$B32&amp;Driver_Ach!$KI$8&amp;Driver_Ach!$S$9&amp;Driver_Ach!$U$10)</f>
        <v>0</v>
      </c>
      <c r="KP32" s="6">
        <f>SUMIFS('Entry Data'!$S:$S,'Entry Data'!$AB:$AB,Driver_Ach!$B32&amp;Driver_Ach!$KI$8&amp;Driver_Ach!$S$9&amp;Driver_Ach!$U$10)</f>
        <v>0</v>
      </c>
      <c r="KQ32" s="32">
        <f t="shared" si="99"/>
        <v>0</v>
      </c>
      <c r="KR32" s="32">
        <f t="shared" si="100"/>
        <v>0</v>
      </c>
      <c r="KS32" s="28">
        <f>SUMIFS('Entry Data'!$A:$A,'Entry Data'!$AB:$AB,Driver_Ach!$B32&amp;Driver_Ach!$KS$8&amp;Driver_Ach!$O$9&amp;Driver_Ach!$O$10)</f>
        <v>0</v>
      </c>
      <c r="KT32" s="19">
        <f>SUMIFS('Entry Data'!$S:$S,'Entry Data'!$AB:$AB,Driver_Ach!$B32&amp;Driver_Ach!$KS$8&amp;Driver_Ach!$O$9&amp;Driver_Ach!$O$10)</f>
        <v>0</v>
      </c>
      <c r="KU32" s="6">
        <f>SUMIFS('Entry Data'!$A:$A,'Entry Data'!$AB:$AB,Driver_Ach!$B32&amp;Driver_Ach!$KS$8&amp;Driver_Ach!$O$9&amp;Driver_Ach!$Q$10)</f>
        <v>0</v>
      </c>
      <c r="KV32" s="19">
        <f>SUMIFS('Entry Data'!$S:$S,'Entry Data'!$AB:$AB,Driver_Ach!$B32&amp;Driver_Ach!$KS$8&amp;Driver_Ach!$O$9&amp;Driver_Ach!$Q$10)</f>
        <v>0</v>
      </c>
      <c r="KW32" s="6">
        <f>SUMIFS('Entry Data'!$A:$A,'Entry Data'!$AB:$AB,Driver_Ach!$B32&amp;Driver_Ach!$KS$8&amp;Driver_Ach!$S$9&amp;Driver_Ach!$S$10)</f>
        <v>0</v>
      </c>
      <c r="KX32" s="19">
        <f>SUMIFS('Entry Data'!$S:$S,'Entry Data'!$AB:$AB,Driver_Ach!$B32&amp;Driver_Ach!$KS$8&amp;Driver_Ach!$S$9&amp;Driver_Ach!$S$10)</f>
        <v>0</v>
      </c>
      <c r="KY32" s="6">
        <f>SUMIFS('Entry Data'!$A:$A,'Entry Data'!$AB:$AB,Driver_Ach!$B32&amp;Driver_Ach!$KS$8&amp;Driver_Ach!$S$9&amp;Driver_Ach!$U$10)</f>
        <v>0</v>
      </c>
      <c r="KZ32" s="6">
        <f>SUMIFS('Entry Data'!$S:$S,'Entry Data'!$AB:$AB,Driver_Ach!$B32&amp;Driver_Ach!$KS$8&amp;Driver_Ach!$S$9&amp;Driver_Ach!$U$10)</f>
        <v>0</v>
      </c>
      <c r="LA32" s="32">
        <f t="shared" si="101"/>
        <v>0</v>
      </c>
      <c r="LB32" s="32">
        <f t="shared" si="102"/>
        <v>0</v>
      </c>
      <c r="LC32" s="28">
        <f>SUMIFS('Entry Data'!$A:$A,'Entry Data'!$AB:$AB,Driver_Ach!$B32&amp;Driver_Ach!$LC$8&amp;Driver_Ach!$O$9&amp;Driver_Ach!$O$10)</f>
        <v>0</v>
      </c>
      <c r="LD32" s="19">
        <f>SUMIFS('Entry Data'!$S:$S,'Entry Data'!$AB:$AB,Driver_Ach!$B32&amp;Driver_Ach!$LC$8&amp;Driver_Ach!$O$9&amp;Driver_Ach!$O$10)</f>
        <v>0</v>
      </c>
      <c r="LE32" s="6">
        <f>SUMIFS('Entry Data'!$A:$A,'Entry Data'!$AB:$AB,Driver_Ach!$B32&amp;Driver_Ach!$LC$8&amp;Driver_Ach!$O$9&amp;Driver_Ach!$Q$10)</f>
        <v>0</v>
      </c>
      <c r="LF32" s="19">
        <f>SUMIFS('Entry Data'!$S:$S,'Entry Data'!$AB:$AB,Driver_Ach!$B32&amp;Driver_Ach!$LC$8&amp;Driver_Ach!$O$9&amp;Driver_Ach!$Q$10)</f>
        <v>0</v>
      </c>
      <c r="LG32" s="6">
        <f>SUMIFS('Entry Data'!$A:$A,'Entry Data'!$AB:$AB,Driver_Ach!$B32&amp;Driver_Ach!$LC$8&amp;Driver_Ach!$S$9&amp;Driver_Ach!$S$10)</f>
        <v>0</v>
      </c>
      <c r="LH32" s="19">
        <f>SUMIFS('Entry Data'!$S:$S,'Entry Data'!$AB:$AB,Driver_Ach!$B32&amp;Driver_Ach!$LC$8&amp;Driver_Ach!$S$9&amp;Driver_Ach!$S$10)</f>
        <v>0</v>
      </c>
      <c r="LI32" s="6">
        <f>SUMIFS('Entry Data'!$A:$A,'Entry Data'!$AB:$AB,Driver_Ach!$B32&amp;Driver_Ach!$LC$8&amp;Driver_Ach!$S$9&amp;Driver_Ach!$U$10)</f>
        <v>0</v>
      </c>
      <c r="LJ32" s="6">
        <f>SUMIFS('Entry Data'!$S:$S,'Entry Data'!$AB:$AB,Driver_Ach!$B32&amp;Driver_Ach!$LC$8&amp;Driver_Ach!$S$9&amp;Driver_Ach!$U$10)</f>
        <v>0</v>
      </c>
      <c r="LK32" s="32">
        <f t="shared" si="103"/>
        <v>0</v>
      </c>
      <c r="LL32" s="32">
        <f t="shared" si="104"/>
        <v>0</v>
      </c>
    </row>
    <row r="33" spans="1:324" x14ac:dyDescent="0.2">
      <c r="A33" s="3">
        <v>22</v>
      </c>
      <c r="B33" s="31" t="s">
        <v>208</v>
      </c>
      <c r="C33" s="3"/>
      <c r="D33" s="6">
        <f t="shared" si="33"/>
        <v>0</v>
      </c>
      <c r="E33" s="6">
        <f t="shared" si="34"/>
        <v>0</v>
      </c>
      <c r="F33" s="6">
        <f t="shared" si="35"/>
        <v>48</v>
      </c>
      <c r="G33" s="6">
        <f t="shared" si="36"/>
        <v>941.08000000000015</v>
      </c>
      <c r="H33" s="6">
        <f t="shared" si="37"/>
        <v>0</v>
      </c>
      <c r="I33" s="19">
        <f t="shared" si="38"/>
        <v>0</v>
      </c>
      <c r="J33" s="6">
        <f t="shared" si="39"/>
        <v>3</v>
      </c>
      <c r="K33" s="19">
        <f t="shared" si="40"/>
        <v>0</v>
      </c>
      <c r="L33" s="6">
        <f t="shared" si="41"/>
        <v>51</v>
      </c>
      <c r="M33" s="19">
        <f t="shared" si="42"/>
        <v>941.08000000000015</v>
      </c>
      <c r="N33" s="15"/>
      <c r="O33" s="6">
        <f>SUMIFS('Entry Data'!$A:$A,'Entry Data'!$AB:$AB,Driver_Ach!$B33&amp;Driver_Ach!$O$8&amp;Driver_Ach!$O$9&amp;Driver_Ach!$O$10)</f>
        <v>0</v>
      </c>
      <c r="P33" s="19">
        <f>SUMIFS('Entry Data'!$S:$S,'Entry Data'!$AB:$AB,Driver_Ach!$B33&amp;Driver_Ach!$O$8&amp;Driver_Ach!$O$9&amp;Driver_Ach!$O$10)</f>
        <v>0</v>
      </c>
      <c r="Q33" s="6">
        <f>SUMIFS('Entry Data'!$A:$A,'Entry Data'!$AB:$AB,Driver_Ach!$B33&amp;Driver_Ach!$O$8&amp;Driver_Ach!$O$9&amp;Driver_Ach!$Q$10)</f>
        <v>0</v>
      </c>
      <c r="R33" s="19">
        <f>SUMIFS('Entry Data'!$S:$S,'Entry Data'!$AB:$AB,Driver_Ach!$B33&amp;Driver_Ach!$O$8&amp;Driver_Ach!$O$9&amp;Driver_Ach!$Q$10)</f>
        <v>0</v>
      </c>
      <c r="S33" s="6">
        <f>SUMIFS('Entry Data'!$A:$A,'Entry Data'!$AB:$AB,Driver_Ach!$B33&amp;Driver_Ach!$O$8&amp;Driver_Ach!$S$9&amp;Driver_Ach!$S$10)</f>
        <v>0</v>
      </c>
      <c r="T33" s="19">
        <f>SUMIFS('Entry Data'!$S:$S,'Entry Data'!$AB:$AB,Driver_Ach!$B33&amp;Driver_Ach!$O$8&amp;Driver_Ach!$S$9&amp;Driver_Ach!$S$10)</f>
        <v>0</v>
      </c>
      <c r="U33" s="6">
        <f>SUMIFS('Entry Data'!$A:$A,'Entry Data'!$AB:$AB,Driver_Ach!$B33&amp;Driver_Ach!$O$8&amp;Driver_Ach!$S$9&amp;Driver_Ach!$U$10)</f>
        <v>0</v>
      </c>
      <c r="V33" s="6">
        <f>SUMIFS('Entry Data'!$S:$S,'Entry Data'!$AB:$AB,Driver_Ach!$B33&amp;Driver_Ach!$O$8&amp;Driver_Ach!$S$9&amp;Driver_Ach!$U$10)</f>
        <v>0</v>
      </c>
      <c r="W33" s="32">
        <f t="shared" si="43"/>
        <v>0</v>
      </c>
      <c r="X33" s="33">
        <f t="shared" si="44"/>
        <v>0</v>
      </c>
      <c r="Y33" s="28">
        <f>SUMIFS('Entry Data'!$A:$A,'Entry Data'!$AB:$AB,Driver_Ach!$B33&amp;Driver_Ach!$Y$8&amp;Driver_Ach!$O$9&amp;Driver_Ach!$O$10)</f>
        <v>0</v>
      </c>
      <c r="Z33" s="19">
        <f>SUMIFS('Entry Data'!$S:$S,'Entry Data'!$AB:$AB,Driver_Ach!$B33&amp;Driver_Ach!$Y$8&amp;Driver_Ach!$O$9&amp;Driver_Ach!$O$10)</f>
        <v>0</v>
      </c>
      <c r="AA33" s="6">
        <f>SUMIFS('Entry Data'!$A:$A,'Entry Data'!$AB:$AB,Driver_Ach!$B33&amp;Driver_Ach!$Y$8&amp;Driver_Ach!$O$9&amp;Driver_Ach!$Q$10)</f>
        <v>5</v>
      </c>
      <c r="AB33" s="19">
        <f>SUMIFS('Entry Data'!$S:$S,'Entry Data'!$AB:$AB,Driver_Ach!$B33&amp;Driver_Ach!$Y$8&amp;Driver_Ach!$O$9&amp;Driver_Ach!$Q$10)</f>
        <v>137.86000000000001</v>
      </c>
      <c r="AC33" s="6">
        <f>SUMIFS('Entry Data'!$A:$A,'Entry Data'!$AB:$AB,Driver_Ach!$B33&amp;Driver_Ach!$Y$8&amp;Driver_Ach!$S$9&amp;Driver_Ach!$S$10)</f>
        <v>0</v>
      </c>
      <c r="AD33" s="19">
        <f>SUMIFS('Entry Data'!$S:$S,'Entry Data'!$AB:$AB,Driver_Ach!$B33&amp;Driver_Ach!$Y$8&amp;Driver_Ach!$S$9&amp;Driver_Ach!$S$10)</f>
        <v>0</v>
      </c>
      <c r="AE33" s="6">
        <f>SUMIFS('Entry Data'!$A:$A,'Entry Data'!$AB:$AB,Driver_Ach!$B33&amp;Driver_Ach!$Y$8&amp;Driver_Ach!$S$9&amp;Driver_Ach!$U$10)</f>
        <v>0</v>
      </c>
      <c r="AF33" s="6">
        <f>SUMIFS('Entry Data'!$S:$S,'Entry Data'!$AB:$AB,Driver_Ach!$B33&amp;Driver_Ach!$Y$8&amp;Driver_Ach!$S$9&amp;Driver_Ach!$U$10)</f>
        <v>0</v>
      </c>
      <c r="AG33" s="32">
        <f t="shared" si="45"/>
        <v>5</v>
      </c>
      <c r="AH33" s="32">
        <f t="shared" si="46"/>
        <v>137.86000000000001</v>
      </c>
      <c r="AI33" s="28">
        <f>SUMIFS('Entry Data'!$A:$A,'Entry Data'!$AB:$AB,Driver_Ach!$B33&amp;Driver_Ach!$AI$8&amp;Driver_Ach!$O$9&amp;Driver_Ach!$O$10)</f>
        <v>0</v>
      </c>
      <c r="AJ33" s="19">
        <f>SUMIFS('Entry Data'!$S:$S,'Entry Data'!$AB:$AB,Driver_Ach!$B33&amp;Driver_Ach!$AI$8&amp;Driver_Ach!$O$9&amp;Driver_Ach!$O$10)</f>
        <v>0</v>
      </c>
      <c r="AK33" s="6">
        <f>SUMIFS('Entry Data'!$A:$A,'Entry Data'!$AB:$AB,Driver_Ach!$B33&amp;Driver_Ach!$AI$8&amp;Driver_Ach!$O$9&amp;Driver_Ach!$Q$10)</f>
        <v>6</v>
      </c>
      <c r="AL33" s="19">
        <f>SUMIFS('Entry Data'!$S:$S,'Entry Data'!$AB:$AB,Driver_Ach!$B33&amp;Driver_Ach!$AI$8&amp;Driver_Ach!$O$9&amp;Driver_Ach!$Q$10)</f>
        <v>169.18</v>
      </c>
      <c r="AM33" s="6">
        <f>SUMIFS('Entry Data'!$A:$A,'Entry Data'!$AB:$AB,Driver_Ach!$B33&amp;Driver_Ach!$AI$8&amp;Driver_Ach!$S$9&amp;Driver_Ach!$S$10)</f>
        <v>0</v>
      </c>
      <c r="AN33" s="19">
        <f>SUMIFS('Entry Data'!$S:$S,'Entry Data'!$AB:$AB,Driver_Ach!$B33&amp;Driver_Ach!$AI$8&amp;Driver_Ach!$S$9&amp;Driver_Ach!$S$10)</f>
        <v>0</v>
      </c>
      <c r="AO33" s="6">
        <f>SUMIFS('Entry Data'!$A:$A,'Entry Data'!$AB:$AB,Driver_Ach!$B33&amp;Driver_Ach!$AI$8&amp;Driver_Ach!$S$9&amp;Driver_Ach!$U$10)</f>
        <v>0</v>
      </c>
      <c r="AP33" s="19">
        <f>SUMIFS('Entry Data'!$S:$S,'Entry Data'!$AB:$AB,Driver_Ach!$B33&amp;Driver_Ach!$AI$8&amp;Driver_Ach!$S$9&amp;Driver_Ach!$U$10)</f>
        <v>0</v>
      </c>
      <c r="AQ33" s="32">
        <f t="shared" si="47"/>
        <v>6</v>
      </c>
      <c r="AR33" s="32">
        <f t="shared" si="48"/>
        <v>169.18</v>
      </c>
      <c r="AS33" s="28">
        <f>SUMIFS('Entry Data'!$A:$A,'Entry Data'!$AB:$AB,Driver_Ach!$B33&amp;Driver_Ach!$AS$8&amp;Driver_Ach!$O$9&amp;Driver_Ach!$O$10)</f>
        <v>0</v>
      </c>
      <c r="AT33" s="19">
        <f>SUMIFS('Entry Data'!$S:$S,'Entry Data'!$AB:$AB,Driver_Ach!$B33&amp;Driver_Ach!$AS$8&amp;Driver_Ach!$O$9&amp;Driver_Ach!$O$10)</f>
        <v>0</v>
      </c>
      <c r="AU33" s="6">
        <f>SUMIFS('Entry Data'!$A:$A,'Entry Data'!$AB:$AB,Driver_Ach!$B33&amp;Driver_Ach!$AS$8&amp;Driver_Ach!$O$9&amp;Driver_Ach!$Q$10)</f>
        <v>4</v>
      </c>
      <c r="AV33" s="19">
        <f>SUMIFS('Entry Data'!$S:$S,'Entry Data'!$AB:$AB,Driver_Ach!$B33&amp;Driver_Ach!$AS$8&amp;Driver_Ach!$O$9&amp;Driver_Ach!$Q$10)</f>
        <v>113.03999999999999</v>
      </c>
      <c r="AW33" s="6">
        <f>SUMIFS('Entry Data'!$A:$A,'Entry Data'!$AB:$AB,Driver_Ach!$B33&amp;Driver_Ach!$AS$8&amp;Driver_Ach!$S$9&amp;Driver_Ach!$S$10)</f>
        <v>0</v>
      </c>
      <c r="AX33" s="19">
        <f>SUMIFS('Entry Data'!$S:$S,'Entry Data'!$AB:$AB,Driver_Ach!$B33&amp;Driver_Ach!$AS$8&amp;Driver_Ach!$S$9&amp;Driver_Ach!$S$10)</f>
        <v>0</v>
      </c>
      <c r="AY33" s="6">
        <f>SUMIFS('Entry Data'!$A:$A,'Entry Data'!$AB:$AB,Driver_Ach!$B33&amp;Driver_Ach!$AS$8&amp;Driver_Ach!$S$9&amp;Driver_Ach!$U$10)</f>
        <v>0</v>
      </c>
      <c r="AZ33" s="6">
        <f>SUMIFS('Entry Data'!$S:$S,'Entry Data'!$AB:$AB,Driver_Ach!$B33&amp;Driver_Ach!$AS$8&amp;Driver_Ach!$S$9&amp;Driver_Ach!$U$10)</f>
        <v>0</v>
      </c>
      <c r="BA33" s="32">
        <f t="shared" si="49"/>
        <v>4</v>
      </c>
      <c r="BB33" s="32">
        <f t="shared" si="50"/>
        <v>113.03999999999999</v>
      </c>
      <c r="BC33" s="28">
        <f>SUMIFS('Entry Data'!$A:$A,'Entry Data'!$AB:$AB,Driver_Ach!$B33&amp;Driver_Ach!$BC$8&amp;Driver_Ach!$O$9&amp;Driver_Ach!$O$10)</f>
        <v>0</v>
      </c>
      <c r="BD33" s="19">
        <f>SUMIFS('Entry Data'!$S:$S,'Entry Data'!$AB:$AB,Driver_Ach!$B33&amp;Driver_Ach!$BC$8&amp;Driver_Ach!$O$9&amp;Driver_Ach!$O$10)</f>
        <v>0</v>
      </c>
      <c r="BE33" s="6">
        <f>SUMIFS('Entry Data'!$A:$A,'Entry Data'!$AB:$AB,Driver_Ach!$B33&amp;Driver_Ach!$BC$8&amp;Driver_Ach!$O$9&amp;Driver_Ach!$Q$10)</f>
        <v>0</v>
      </c>
      <c r="BF33" s="19">
        <f>SUMIFS('Entry Data'!$S:$S,'Entry Data'!$AB:$AB,Driver_Ach!$B33&amp;Driver_Ach!$BC$8&amp;Driver_Ach!$O$9&amp;Driver_Ach!$Q$10)</f>
        <v>0</v>
      </c>
      <c r="BG33" s="6">
        <f>SUMIFS('Entry Data'!$A:$A,'Entry Data'!$AB:$AB,Driver_Ach!$B33&amp;Driver_Ach!$BC$8&amp;Driver_Ach!$S$9&amp;Driver_Ach!$S$10)</f>
        <v>0</v>
      </c>
      <c r="BH33" s="19">
        <f>SUMIFS('Entry Data'!$S:$S,'Entry Data'!$AB:$AB,Driver_Ach!$B33&amp;Driver_Ach!$BC$8&amp;Driver_Ach!$S$9&amp;Driver_Ach!$S$10)</f>
        <v>0</v>
      </c>
      <c r="BI33" s="6">
        <f>SUMIFS('Entry Data'!$A:$A,'Entry Data'!$AB:$AB,Driver_Ach!$B33&amp;Driver_Ach!$BC$8&amp;Driver_Ach!$S$9&amp;Driver_Ach!$U$10)</f>
        <v>0</v>
      </c>
      <c r="BJ33" s="6">
        <f>SUMIFS('Entry Data'!$S:$S,'Entry Data'!$AB:$AB,Driver_Ach!$B33&amp;Driver_Ach!$BC$8&amp;Driver_Ach!$S$9&amp;Driver_Ach!$U$10)</f>
        <v>0</v>
      </c>
      <c r="BK33" s="32">
        <f t="shared" si="51"/>
        <v>0</v>
      </c>
      <c r="BL33" s="32">
        <f t="shared" si="52"/>
        <v>0</v>
      </c>
      <c r="BM33" s="28">
        <f>SUMIFS('Entry Data'!$A:$A,'Entry Data'!$AB:$AB,Driver_Ach!$B33&amp;Driver_Ach!$BM$8&amp;Driver_Ach!$O$9&amp;Driver_Ach!$O$10)</f>
        <v>0</v>
      </c>
      <c r="BN33" s="19">
        <f>SUMIFS('Entry Data'!$S:$S,'Entry Data'!$AB:$AB,Driver_Ach!$B33&amp;Driver_Ach!$BM$8&amp;Driver_Ach!$O$9&amp;Driver_Ach!$O$10)</f>
        <v>0</v>
      </c>
      <c r="BO33" s="6">
        <f>SUMIFS('Entry Data'!$A:$A,'Entry Data'!$AB:$AB,Driver_Ach!$B33&amp;Driver_Ach!$BM$8&amp;Driver_Ach!$O$9&amp;Driver_Ach!$Q$10)</f>
        <v>0</v>
      </c>
      <c r="BP33" s="19">
        <f>SUMIFS('Entry Data'!$S:$S,'Entry Data'!$AB:$AB,Driver_Ach!$B33&amp;Driver_Ach!$BM$8&amp;Driver_Ach!$O$9&amp;Driver_Ach!$Q$10)</f>
        <v>0</v>
      </c>
      <c r="BQ33" s="6">
        <f>SUMIFS('Entry Data'!$A:$A,'Entry Data'!$AB:$AB,Driver_Ach!$B33&amp;Driver_Ach!$BM$8&amp;Driver_Ach!$S$9&amp;Driver_Ach!$S$10)</f>
        <v>0</v>
      </c>
      <c r="BR33" s="19">
        <f>SUMIFS('Entry Data'!$S:$S,'Entry Data'!$AB:$AB,Driver_Ach!$B33&amp;Driver_Ach!$BM$8&amp;Driver_Ach!$S$9&amp;Driver_Ach!$S$10)</f>
        <v>0</v>
      </c>
      <c r="BS33" s="6">
        <f>SUMIFS('Entry Data'!$A:$A,'Entry Data'!$AB:$AB,Driver_Ach!$B33&amp;Driver_Ach!$BM$8&amp;Driver_Ach!$S$9&amp;Driver_Ach!$U$10)</f>
        <v>0</v>
      </c>
      <c r="BT33" s="6">
        <f>SUMIFS('Entry Data'!$S:$S,'Entry Data'!$AB:$AB,Driver_Ach!$B33&amp;Driver_Ach!$BM$8&amp;Driver_Ach!$S$9&amp;Driver_Ach!$U$10)</f>
        <v>0</v>
      </c>
      <c r="BU33" s="32">
        <f t="shared" si="53"/>
        <v>0</v>
      </c>
      <c r="BV33" s="32">
        <f t="shared" si="54"/>
        <v>0</v>
      </c>
      <c r="BW33" s="28">
        <f>SUMIFS('Entry Data'!$A:$A,'Entry Data'!$AB:$AB,Driver_Ach!$B33&amp;Driver_Ach!$BW$8&amp;Driver_Ach!$O$9&amp;Driver_Ach!$O$10)</f>
        <v>0</v>
      </c>
      <c r="BX33" s="19">
        <f>SUMIFS('Entry Data'!$S:$S,'Entry Data'!$AB:$AB,Driver_Ach!$B33&amp;Driver_Ach!$BW$8&amp;Driver_Ach!$O$9&amp;Driver_Ach!$O$10)</f>
        <v>0</v>
      </c>
      <c r="BY33" s="6">
        <f>SUMIFS('Entry Data'!$A:$A,'Entry Data'!$AB:$AB,Driver_Ach!$B33&amp;Driver_Ach!$BW$8&amp;Driver_Ach!$O$9&amp;Driver_Ach!$Q$10)</f>
        <v>0</v>
      </c>
      <c r="BZ33" s="19">
        <f>SUMIFS('Entry Data'!$S:$S,'Entry Data'!$AB:$AB,Driver_Ach!$B33&amp;Driver_Ach!$BW$8&amp;Driver_Ach!$O$9&amp;Driver_Ach!$Q$10)</f>
        <v>0</v>
      </c>
      <c r="CA33" s="6">
        <f>SUMIFS('Entry Data'!$A:$A,'Entry Data'!$AB:$AB,Driver_Ach!$B33&amp;Driver_Ach!$BW$8&amp;Driver_Ach!$S$9&amp;Driver_Ach!$S$10)</f>
        <v>0</v>
      </c>
      <c r="CB33" s="19">
        <f>SUMIFS('Entry Data'!$S:$S,'Entry Data'!$AB:$AB,Driver_Ach!$B33&amp;Driver_Ach!$BW$8&amp;Driver_Ach!$S$9&amp;Driver_Ach!$S$10)</f>
        <v>0</v>
      </c>
      <c r="CC33" s="6">
        <f>SUMIFS('Entry Data'!$A:$A,'Entry Data'!$AB:$AB,Driver_Ach!$B33&amp;Driver_Ach!$BW$8&amp;Driver_Ach!$S$9&amp;Driver_Ach!$U$10)</f>
        <v>0</v>
      </c>
      <c r="CD33" s="6">
        <f>SUMIFS('Entry Data'!$S:$S,'Entry Data'!$AB:$AB,Driver_Ach!$B33&amp;Driver_Ach!$BW$8&amp;Driver_Ach!$S$9&amp;Driver_Ach!$U$10)</f>
        <v>0</v>
      </c>
      <c r="CE33" s="32">
        <f t="shared" si="55"/>
        <v>0</v>
      </c>
      <c r="CF33" s="32">
        <f t="shared" si="56"/>
        <v>0</v>
      </c>
      <c r="CG33" s="28">
        <f>SUMIFS('Entry Data'!$A:$A,'Entry Data'!$AB:$AB,Driver_Ach!$B33&amp;Driver_Ach!$CG$8&amp;Driver_Ach!$O$9&amp;Driver_Ach!$O$10)</f>
        <v>0</v>
      </c>
      <c r="CH33" s="19">
        <f>SUMIFS('Entry Data'!$S:$S,'Entry Data'!$AB:$AB,Driver_Ach!$B33&amp;Driver_Ach!$CG$8&amp;Driver_Ach!$O$9&amp;Driver_Ach!$O$10)</f>
        <v>0</v>
      </c>
      <c r="CI33" s="6">
        <f>SUMIFS('Entry Data'!$A:$A,'Entry Data'!$AB:$AB,Driver_Ach!$B33&amp;Driver_Ach!$CG$8&amp;Driver_Ach!$O$9&amp;Driver_Ach!$Q$10)</f>
        <v>0</v>
      </c>
      <c r="CJ33" s="19">
        <f>SUMIFS('Entry Data'!$S:$S,'Entry Data'!$AB:$AB,Driver_Ach!$B33&amp;Driver_Ach!$CG$8&amp;Driver_Ach!$O$9&amp;Driver_Ach!$Q$10)</f>
        <v>0</v>
      </c>
      <c r="CK33" s="6">
        <f>SUMIFS('Entry Data'!$A:$A,'Entry Data'!$AB:$AB,Driver_Ach!$B33&amp;Driver_Ach!$CG$8&amp;Driver_Ach!$S$9&amp;Driver_Ach!$S$10)</f>
        <v>0</v>
      </c>
      <c r="CL33" s="19">
        <f>SUMIFS('Entry Data'!$S:$S,'Entry Data'!$AB:$AB,Driver_Ach!$B33&amp;Driver_Ach!$CG$8&amp;Driver_Ach!$S$9&amp;Driver_Ach!$S$10)</f>
        <v>0</v>
      </c>
      <c r="CM33" s="6">
        <f>SUMIFS('Entry Data'!$A:$A,'Entry Data'!$AB:$AB,Driver_Ach!$B33&amp;Driver_Ach!$CG$8&amp;Driver_Ach!$S$9&amp;Driver_Ach!$U$10)</f>
        <v>0</v>
      </c>
      <c r="CN33" s="6">
        <f>SUMIFS('Entry Data'!$S:$S,'Entry Data'!$AB:$AB,Driver_Ach!$B33&amp;Driver_Ach!$CG$8&amp;Driver_Ach!$S$9&amp;Driver_Ach!$U$10)</f>
        <v>0</v>
      </c>
      <c r="CO33" s="32">
        <f t="shared" si="57"/>
        <v>0</v>
      </c>
      <c r="CP33" s="32">
        <f t="shared" si="58"/>
        <v>0</v>
      </c>
      <c r="CQ33" s="28">
        <f>SUMIFS('Entry Data'!$A:$A,'Entry Data'!$AB:$AB,Driver_Ach!$B33&amp;Driver_Ach!$CQ$8&amp;Driver_Ach!$O$9&amp;Driver_Ach!$O$10)</f>
        <v>0</v>
      </c>
      <c r="CR33" s="19">
        <f>SUMIFS('Entry Data'!$S:$S,'Entry Data'!$AB:$AB,Driver_Ach!$B33&amp;Driver_Ach!$CQ$8&amp;Driver_Ach!$O$9&amp;Driver_Ach!$O$10)</f>
        <v>0</v>
      </c>
      <c r="CS33" s="6">
        <f>SUMIFS('Entry Data'!$A:$A,'Entry Data'!$AB:$AB,Driver_Ach!$B33&amp;Driver_Ach!$CQ$8&amp;Driver_Ach!$O$9&amp;Driver_Ach!$Q$10)</f>
        <v>0</v>
      </c>
      <c r="CT33" s="19">
        <f>SUMIFS('Entry Data'!$S:$S,'Entry Data'!$AB:$AB,Driver_Ach!$B33&amp;Driver_Ach!$CQ$8&amp;Driver_Ach!$O$9&amp;Driver_Ach!$Q$10)</f>
        <v>0</v>
      </c>
      <c r="CU33" s="6">
        <f>SUMIFS('Entry Data'!$A:$A,'Entry Data'!$AB:$AB,Driver_Ach!$B33&amp;Driver_Ach!$CQ$8&amp;Driver_Ach!$S$9&amp;Driver_Ach!$S$10)</f>
        <v>0</v>
      </c>
      <c r="CV33" s="19">
        <f>SUMIFS('Entry Data'!$S:$S,'Entry Data'!$AB:$AB,Driver_Ach!$B33&amp;Driver_Ach!$CQ$8&amp;Driver_Ach!$S$9&amp;Driver_Ach!$S$10)</f>
        <v>0</v>
      </c>
      <c r="CW33" s="6">
        <f>SUMIFS('Entry Data'!$A:$A,'Entry Data'!$AB:$AB,Driver_Ach!$B33&amp;Driver_Ach!$CQ$8&amp;Driver_Ach!$S$9&amp;Driver_Ach!$U$10)</f>
        <v>0</v>
      </c>
      <c r="CX33" s="6">
        <f>SUMIFS('Entry Data'!$S:$S,'Entry Data'!$AB:$AB,Driver_Ach!$B33&amp;Driver_Ach!$CQ$8&amp;Driver_Ach!$S$9&amp;Driver_Ach!$U$10)</f>
        <v>0</v>
      </c>
      <c r="CY33" s="32">
        <f t="shared" si="59"/>
        <v>0</v>
      </c>
      <c r="CZ33" s="32">
        <f t="shared" si="60"/>
        <v>0</v>
      </c>
      <c r="DA33" s="28">
        <f>SUMIFS('Entry Data'!$A:$A,'Entry Data'!$AB:$AB,Driver_Ach!$B33&amp;Driver_Ach!$DA$8&amp;Driver_Ach!$O$9&amp;Driver_Ach!$O$10)</f>
        <v>0</v>
      </c>
      <c r="DB33" s="19">
        <f>SUMIFS('Entry Data'!$S:$S,'Entry Data'!$AB:$AB,Driver_Ach!$B33&amp;Driver_Ach!$DA$8&amp;Driver_Ach!$O$9&amp;Driver_Ach!$O$10)</f>
        <v>0</v>
      </c>
      <c r="DC33" s="6">
        <f>SUMIFS('Entry Data'!$A:$A,'Entry Data'!$AB:$AB,Driver_Ach!$B33&amp;Driver_Ach!$DA$8&amp;Driver_Ach!$O$9&amp;Driver_Ach!$Q$10)</f>
        <v>0</v>
      </c>
      <c r="DD33" s="19">
        <f>SUMIFS('Entry Data'!$S:$S,'Entry Data'!$AB:$AB,Driver_Ach!$B33&amp;Driver_Ach!$DA$8&amp;Driver_Ach!$O$9&amp;Driver_Ach!$Q$10)</f>
        <v>0</v>
      </c>
      <c r="DE33" s="6">
        <f>SUMIFS('Entry Data'!$A:$A,'Entry Data'!$AB:$AB,Driver_Ach!$B33&amp;Driver_Ach!$DA$8&amp;Driver_Ach!$S$9&amp;Driver_Ach!$S$10)</f>
        <v>0</v>
      </c>
      <c r="DF33" s="19">
        <f>SUMIFS('Entry Data'!$S:$S,'Entry Data'!$AB:$AB,Driver_Ach!$B33&amp;Driver_Ach!$DA$8&amp;Driver_Ach!$S$9&amp;Driver_Ach!$S$10)</f>
        <v>0</v>
      </c>
      <c r="DG33" s="6">
        <f>SUMIFS('Entry Data'!$A:$A,'Entry Data'!$AB:$AB,Driver_Ach!$B33&amp;Driver_Ach!$DA$8&amp;Driver_Ach!$S$9&amp;Driver_Ach!$U$10)</f>
        <v>0</v>
      </c>
      <c r="DH33" s="6">
        <f>SUMIFS('Entry Data'!$S:$S,'Entry Data'!$AB:$AB,Driver_Ach!$B33&amp;Driver_Ach!$DA$8&amp;Driver_Ach!$S$9&amp;Driver_Ach!$U$10)</f>
        <v>0</v>
      </c>
      <c r="DI33" s="32">
        <f t="shared" si="61"/>
        <v>0</v>
      </c>
      <c r="DJ33" s="32">
        <f t="shared" si="62"/>
        <v>0</v>
      </c>
      <c r="DK33" s="28">
        <f>SUMIFS('Entry Data'!$A:$A,'Entry Data'!$AB:$AB,Driver_Ach!$B33&amp;Driver_Ach!$DK$8&amp;Driver_Ach!$O$9&amp;Driver_Ach!$O$10)</f>
        <v>0</v>
      </c>
      <c r="DL33" s="19">
        <f>SUMIFS('Entry Data'!$S:$S,'Entry Data'!$AB:$AB,Driver_Ach!$B33&amp;Driver_Ach!$DK$8&amp;Driver_Ach!$O$9&amp;Driver_Ach!$O$10)</f>
        <v>0</v>
      </c>
      <c r="DM33" s="6">
        <f>SUMIFS('Entry Data'!$A:$A,'Entry Data'!$AB:$AB,Driver_Ach!$B33&amp;Driver_Ach!$DK$8&amp;Driver_Ach!$O$9&amp;Driver_Ach!$Q$10)</f>
        <v>0</v>
      </c>
      <c r="DN33" s="19">
        <f>SUMIFS('Entry Data'!$S:$S,'Entry Data'!$AB:$AB,Driver_Ach!$B33&amp;Driver_Ach!$DK$8&amp;Driver_Ach!$O$9&amp;Driver_Ach!$Q$10)</f>
        <v>0</v>
      </c>
      <c r="DO33" s="6">
        <f>SUMIFS('Entry Data'!$A:$A,'Entry Data'!$AB:$AB,Driver_Ach!$B33&amp;Driver_Ach!$DK$8&amp;Driver_Ach!$S$9&amp;Driver_Ach!$S$10)</f>
        <v>0</v>
      </c>
      <c r="DP33" s="19">
        <f>SUMIFS('Entry Data'!$S:$S,'Entry Data'!$AB:$AB,Driver_Ach!$B33&amp;Driver_Ach!$DK$8&amp;Driver_Ach!$S$9&amp;Driver_Ach!$S$10)</f>
        <v>0</v>
      </c>
      <c r="DQ33" s="6">
        <f>SUMIFS('Entry Data'!$A:$A,'Entry Data'!$AB:$AB,Driver_Ach!$B33&amp;Driver_Ach!$DK$8&amp;Driver_Ach!$S$9&amp;Driver_Ach!$U$10)</f>
        <v>0</v>
      </c>
      <c r="DR33" s="6">
        <f>SUMIFS('Entry Data'!$S:$S,'Entry Data'!$AB:$AB,Driver_Ach!$B33&amp;Driver_Ach!$DK$8&amp;Driver_Ach!$S$9&amp;Driver_Ach!$U$10)</f>
        <v>0</v>
      </c>
      <c r="DS33" s="32">
        <f t="shared" si="63"/>
        <v>0</v>
      </c>
      <c r="DT33" s="32">
        <f t="shared" si="64"/>
        <v>0</v>
      </c>
      <c r="DU33" s="28">
        <f>SUMIFS('Entry Data'!$A:$A,'Entry Data'!$AB:$AB,Driver_Ach!$B33&amp;Driver_Ach!$DU$8&amp;Driver_Ach!$O$9&amp;Driver_Ach!$O$10)</f>
        <v>0</v>
      </c>
      <c r="DV33" s="19">
        <f>SUMIFS('Entry Data'!$S:$S,'Entry Data'!$AB:$AB,Driver_Ach!$B33&amp;Driver_Ach!$DU$8&amp;Driver_Ach!$O$9&amp;Driver_Ach!$O$10)</f>
        <v>0</v>
      </c>
      <c r="DW33" s="6">
        <f>SUMIFS('Entry Data'!$A:$A,'Entry Data'!$AB:$AB,Driver_Ach!$B33&amp;Driver_Ach!$DU$8&amp;Driver_Ach!$O$9&amp;Driver_Ach!$Q$10)</f>
        <v>6</v>
      </c>
      <c r="DX33" s="19">
        <f>SUMIFS('Entry Data'!$S:$S,'Entry Data'!$AB:$AB,Driver_Ach!$B33&amp;Driver_Ach!$DU$8&amp;Driver_Ach!$O$9&amp;Driver_Ach!$Q$10)</f>
        <v>175.56</v>
      </c>
      <c r="DY33" s="6">
        <f>SUMIFS('Entry Data'!$A:$A,'Entry Data'!$AB:$AB,Driver_Ach!$B33&amp;Driver_Ach!$DU$8&amp;Driver_Ach!$S$9&amp;Driver_Ach!$S$10)</f>
        <v>0</v>
      </c>
      <c r="DZ33" s="19">
        <f>SUMIFS('Entry Data'!$S:$S,'Entry Data'!$AB:$AB,Driver_Ach!$B33&amp;Driver_Ach!$DU$8&amp;Driver_Ach!$S$9&amp;Driver_Ach!$S$10)</f>
        <v>0</v>
      </c>
      <c r="EA33" s="6">
        <f>SUMIFS('Entry Data'!$A:$A,'Entry Data'!$AB:$AB,Driver_Ach!$B33&amp;Driver_Ach!$DU$8&amp;Driver_Ach!$S$9&amp;Driver_Ach!$U$10)</f>
        <v>0</v>
      </c>
      <c r="EB33" s="6">
        <f>SUMIFS('Entry Data'!$S:$S,'Entry Data'!$AB:$AB,Driver_Ach!$B33&amp;Driver_Ach!$DU$8&amp;Driver_Ach!$S$9&amp;Driver_Ach!$U$10)</f>
        <v>0</v>
      </c>
      <c r="EC33" s="32">
        <f t="shared" si="65"/>
        <v>6</v>
      </c>
      <c r="ED33" s="32">
        <f t="shared" si="66"/>
        <v>175.56</v>
      </c>
      <c r="EE33" s="28">
        <f>SUMIFS('Entry Data'!$A:$A,'Entry Data'!$AB:$AB,Driver_Ach!$B33&amp;Driver_Ach!$EE$8&amp;Driver_Ach!$O$9&amp;Driver_Ach!$O$10)</f>
        <v>0</v>
      </c>
      <c r="EF33" s="19">
        <f>SUMIFS('Entry Data'!$S:$S,'Entry Data'!$AB:$AB,Driver_Ach!$B33&amp;Driver_Ach!$EE$8&amp;Driver_Ach!$O$9&amp;Driver_Ach!$O$10)</f>
        <v>0</v>
      </c>
      <c r="EG33" s="6">
        <f>SUMIFS('Entry Data'!$A:$A,'Entry Data'!$AB:$AB,Driver_Ach!$B33&amp;Driver_Ach!$EE$8&amp;Driver_Ach!$O$9&amp;Driver_Ach!$Q$10)</f>
        <v>6</v>
      </c>
      <c r="EH33" s="19">
        <f>SUMIFS('Entry Data'!$S:$S,'Entry Data'!$AB:$AB,Driver_Ach!$B33&amp;Driver_Ach!$EE$8&amp;Driver_Ach!$O$9&amp;Driver_Ach!$Q$10)</f>
        <v>170.85999999999999</v>
      </c>
      <c r="EI33" s="6">
        <f>SUMIFS('Entry Data'!$A:$A,'Entry Data'!$AB:$AB,Driver_Ach!$B33&amp;Driver_Ach!$EE$8&amp;Driver_Ach!$S$9&amp;Driver_Ach!$S$10)</f>
        <v>0</v>
      </c>
      <c r="EJ33" s="19">
        <f>SUMIFS('Entry Data'!$S:$S,'Entry Data'!$AB:$AB,Driver_Ach!$B33&amp;Driver_Ach!$EE$8&amp;Driver_Ach!$S$9&amp;Driver_Ach!$S$10)</f>
        <v>0</v>
      </c>
      <c r="EK33" s="6">
        <f>SUMIFS('Entry Data'!$A:$A,'Entry Data'!$AB:$AB,Driver_Ach!$B33&amp;Driver_Ach!$EE$8&amp;Driver_Ach!$S$9&amp;Driver_Ach!$U$10)</f>
        <v>0</v>
      </c>
      <c r="EL33" s="6">
        <f>SUMIFS('Entry Data'!$S:$S,'Entry Data'!$AB:$AB,Driver_Ach!$B33&amp;Driver_Ach!$EE$8&amp;Driver_Ach!$S$9&amp;Driver_Ach!$U$10)</f>
        <v>0</v>
      </c>
      <c r="EM33" s="32">
        <f t="shared" si="67"/>
        <v>6</v>
      </c>
      <c r="EN33" s="32">
        <f t="shared" si="68"/>
        <v>170.85999999999999</v>
      </c>
      <c r="EO33" s="28">
        <f>SUMIFS('Entry Data'!$A:$A,'Entry Data'!$AB:$AB,Driver_Ach!$B33&amp;Driver_Ach!$EO$8&amp;Driver_Ach!$O$9&amp;Driver_Ach!$O$10)</f>
        <v>0</v>
      </c>
      <c r="EP33" s="19">
        <f>SUMIFS('Entry Data'!$S:$S,'Entry Data'!$AB:$AB,Driver_Ach!$B33&amp;Driver_Ach!$EO$8&amp;Driver_Ach!$O$9&amp;Driver_Ach!$O$10)</f>
        <v>0</v>
      </c>
      <c r="EQ33" s="6">
        <f>SUMIFS('Entry Data'!$A:$A,'Entry Data'!$AB:$AB,Driver_Ach!$B33&amp;Driver_Ach!$EO$8&amp;Driver_Ach!$O$9&amp;Driver_Ach!$Q$10)</f>
        <v>6</v>
      </c>
      <c r="ER33" s="19">
        <f>SUMIFS('Entry Data'!$S:$S,'Entry Data'!$AB:$AB,Driver_Ach!$B33&amp;Driver_Ach!$EO$8&amp;Driver_Ach!$O$9&amp;Driver_Ach!$Q$10)</f>
        <v>174.58</v>
      </c>
      <c r="ES33" s="6">
        <f>SUMIFS('Entry Data'!$A:$A,'Entry Data'!$AB:$AB,Driver_Ach!$B33&amp;Driver_Ach!$EO$8&amp;Driver_Ach!$S$9&amp;Driver_Ach!$S$10)</f>
        <v>0</v>
      </c>
      <c r="ET33" s="19">
        <f>SUMIFS('Entry Data'!$S:$S,'Entry Data'!$AB:$AB,Driver_Ach!$B33&amp;Driver_Ach!$EO$8&amp;Driver_Ach!$S$9&amp;Driver_Ach!$S$10)</f>
        <v>0</v>
      </c>
      <c r="EU33" s="6">
        <f>SUMIFS('Entry Data'!$A:$A,'Entry Data'!$AB:$AB,Driver_Ach!$B33&amp;Driver_Ach!$EO$8&amp;Driver_Ach!$S$9&amp;Driver_Ach!$U$10)</f>
        <v>0</v>
      </c>
      <c r="EV33" s="6">
        <f>SUMIFS('Entry Data'!$S:$S,'Entry Data'!$AB:$AB,Driver_Ach!$B33&amp;Driver_Ach!$EO$8&amp;Driver_Ach!$S$9&amp;Driver_Ach!$U$10)</f>
        <v>0</v>
      </c>
      <c r="EW33" s="32">
        <f t="shared" si="69"/>
        <v>6</v>
      </c>
      <c r="EX33" s="32">
        <f t="shared" si="70"/>
        <v>174.58</v>
      </c>
      <c r="EY33" s="28">
        <f>SUMIFS('Entry Data'!$A:$A,'Entry Data'!$AB:$AB,Driver_Ach!$B33&amp;Driver_Ach!$EY$8&amp;Driver_Ach!$O$9&amp;Driver_Ach!$O$10)</f>
        <v>0</v>
      </c>
      <c r="EZ33" s="19">
        <f>SUMIFS('Entry Data'!$S:$S,'Entry Data'!$AB:$AB,Driver_Ach!$B33&amp;Driver_Ach!$EY$8&amp;Driver_Ach!$O$9&amp;Driver_Ach!$O$10)</f>
        <v>0</v>
      </c>
      <c r="FA33" s="6">
        <f>SUMIFS('Entry Data'!$A:$A,'Entry Data'!$AB:$AB,Driver_Ach!$B33&amp;Driver_Ach!$EY$8&amp;Driver_Ach!$O$9&amp;Driver_Ach!$Q$10)</f>
        <v>0</v>
      </c>
      <c r="FB33" s="19">
        <f>SUMIFS('Entry Data'!$S:$S,'Entry Data'!$AB:$AB,Driver_Ach!$B33&amp;Driver_Ach!$EY$8&amp;Driver_Ach!$O$9&amp;Driver_Ach!$Q$10)</f>
        <v>0</v>
      </c>
      <c r="FC33" s="6">
        <f>SUMIFS('Entry Data'!$A:$A,'Entry Data'!$AB:$AB,Driver_Ach!$B33&amp;Driver_Ach!$EY$8&amp;Driver_Ach!$S$9&amp;Driver_Ach!$S$10)</f>
        <v>0</v>
      </c>
      <c r="FD33" s="19">
        <f>SUMIFS('Entry Data'!$S:$S,'Entry Data'!$AB:$AB,Driver_Ach!$B33&amp;Driver_Ach!$EY$8&amp;Driver_Ach!$S$9&amp;Driver_Ach!$S$10)</f>
        <v>0</v>
      </c>
      <c r="FE33" s="6">
        <f>SUMIFS('Entry Data'!$A:$A,'Entry Data'!$AB:$AB,Driver_Ach!$B33&amp;Driver_Ach!$EY$8&amp;Driver_Ach!$S$9&amp;Driver_Ach!$U$10)</f>
        <v>3</v>
      </c>
      <c r="FF33" s="6">
        <f>SUMIFS('Entry Data'!$S:$S,'Entry Data'!$AB:$AB,Driver_Ach!$B33&amp;Driver_Ach!$EY$8&amp;Driver_Ach!$S$9&amp;Driver_Ach!$U$10)</f>
        <v>0</v>
      </c>
      <c r="FG33" s="32">
        <f t="shared" si="71"/>
        <v>3</v>
      </c>
      <c r="FH33" s="32">
        <f t="shared" si="72"/>
        <v>0</v>
      </c>
      <c r="FI33" s="28">
        <f>SUMIFS('Entry Data'!$A:$A,'Entry Data'!$AB:$AB,Driver_Ach!$B33&amp;Driver_Ach!$FI$8&amp;Driver_Ach!$O$9&amp;Driver_Ach!$O$10)</f>
        <v>0</v>
      </c>
      <c r="FJ33" s="19">
        <f>SUMIFS('Entry Data'!$S:$S,'Entry Data'!$AB:$AB,Driver_Ach!$B33&amp;Driver_Ach!$FI$8&amp;Driver_Ach!$O$9&amp;Driver_Ach!$O$10)</f>
        <v>0</v>
      </c>
      <c r="FK33" s="6">
        <f>SUMIFS('Entry Data'!$A:$A,'Entry Data'!$AB:$AB,Driver_Ach!$B33&amp;Driver_Ach!$FI$8&amp;Driver_Ach!$O$9&amp;Driver_Ach!$Q$10)</f>
        <v>5</v>
      </c>
      <c r="FL33" s="19">
        <f>SUMIFS('Entry Data'!$S:$S,'Entry Data'!$AB:$AB,Driver_Ach!$B33&amp;Driver_Ach!$FI$8&amp;Driver_Ach!$O$9&amp;Driver_Ach!$Q$10)</f>
        <v>0</v>
      </c>
      <c r="FM33" s="6">
        <f>SUMIFS('Entry Data'!$A:$A,'Entry Data'!$AB:$AB,Driver_Ach!$B33&amp;Driver_Ach!$FI$8&amp;Driver_Ach!$S$9&amp;Driver_Ach!$S$10)</f>
        <v>0</v>
      </c>
      <c r="FN33" s="19">
        <f>SUMIFS('Entry Data'!$S:$S,'Entry Data'!$AB:$AB,Driver_Ach!$B33&amp;Driver_Ach!$FI$8&amp;Driver_Ach!$S$9&amp;Driver_Ach!$S$10)</f>
        <v>0</v>
      </c>
      <c r="FO33" s="6">
        <f>SUMIFS('Entry Data'!$A:$A,'Entry Data'!$AB:$AB,Driver_Ach!$B33&amp;Driver_Ach!$FI$8&amp;Driver_Ach!$S$9&amp;Driver_Ach!$U$10)</f>
        <v>0</v>
      </c>
      <c r="FP33" s="6">
        <f>SUMIFS('Entry Data'!$S:$S,'Entry Data'!$AB:$AB,Driver_Ach!$B33&amp;Driver_Ach!$FI$8&amp;Driver_Ach!$S$9&amp;Driver_Ach!$U$10)</f>
        <v>0</v>
      </c>
      <c r="FQ33" s="32">
        <f t="shared" si="73"/>
        <v>5</v>
      </c>
      <c r="FR33" s="32">
        <f t="shared" si="74"/>
        <v>0</v>
      </c>
      <c r="FS33" s="28">
        <f>SUMIFS('Entry Data'!$A:$A,'Entry Data'!$AB:$AB,Driver_Ach!$B33&amp;Driver_Ach!$FS$8&amp;Driver_Ach!$O$9&amp;Driver_Ach!$O$10)</f>
        <v>0</v>
      </c>
      <c r="FT33" s="19">
        <f>SUMIFS('Entry Data'!$S:$S,'Entry Data'!$AB:$AB,Driver_Ach!$B33&amp;Driver_Ach!$FS$8&amp;Driver_Ach!$O$9&amp;Driver_Ach!$O$10)</f>
        <v>0</v>
      </c>
      <c r="FU33" s="6">
        <f>SUMIFS('Entry Data'!$A:$A,'Entry Data'!$AB:$AB,Driver_Ach!$B33&amp;Driver_Ach!$FS$8&amp;Driver_Ach!$O$9&amp;Driver_Ach!$Q$10)</f>
        <v>6</v>
      </c>
      <c r="FV33" s="19">
        <f>SUMIFS('Entry Data'!$S:$S,'Entry Data'!$AB:$AB,Driver_Ach!$B33&amp;Driver_Ach!$FS$8&amp;Driver_Ach!$O$9&amp;Driver_Ach!$Q$10)</f>
        <v>0</v>
      </c>
      <c r="FW33" s="6">
        <f>SUMIFS('Entry Data'!$A:$A,'Entry Data'!$AB:$AB,Driver_Ach!$B33&amp;Driver_Ach!$FS$8&amp;Driver_Ach!$S$9&amp;Driver_Ach!$S$10)</f>
        <v>0</v>
      </c>
      <c r="FX33" s="19">
        <f>SUMIFS('Entry Data'!$S:$S,'Entry Data'!$AB:$AB,Driver_Ach!$B33&amp;Driver_Ach!$FS$8&amp;Driver_Ach!$S$9&amp;Driver_Ach!$S$10)</f>
        <v>0</v>
      </c>
      <c r="FY33" s="6">
        <f>SUMIFS('Entry Data'!$A:$A,'Entry Data'!$AB:$AB,Driver_Ach!$B33&amp;Driver_Ach!$FS$8&amp;Driver_Ach!$S$9&amp;Driver_Ach!$U$10)</f>
        <v>0</v>
      </c>
      <c r="FZ33" s="6">
        <f>SUMIFS('Entry Data'!$S:$S,'Entry Data'!$AB:$AB,Driver_Ach!$B33&amp;Driver_Ach!$FS$8&amp;Driver_Ach!$S$9&amp;Driver_Ach!$U$10)</f>
        <v>0</v>
      </c>
      <c r="GA33" s="32">
        <f t="shared" si="75"/>
        <v>6</v>
      </c>
      <c r="GB33" s="32">
        <f t="shared" si="76"/>
        <v>0</v>
      </c>
      <c r="GC33" s="28">
        <f>SUMIFS('Entry Data'!$A:$A,'Entry Data'!$AB:$AB,Driver_Ach!$B33&amp;Driver_Ach!$GC$8&amp;Driver_Ach!$O$9&amp;Driver_Ach!$O$10)</f>
        <v>0</v>
      </c>
      <c r="GD33" s="19">
        <f>SUMIFS('Entry Data'!$S:$S,'Entry Data'!$AB:$AB,Driver_Ach!$B33&amp;Driver_Ach!$GC$8&amp;Driver_Ach!$O$9&amp;Driver_Ach!$O$10)</f>
        <v>0</v>
      </c>
      <c r="GE33" s="6">
        <f>SUMIFS('Entry Data'!$A:$A,'Entry Data'!$AB:$AB,Driver_Ach!$B33&amp;Driver_Ach!$GC$8&amp;Driver_Ach!$O$9&amp;Driver_Ach!$Q$10)</f>
        <v>4</v>
      </c>
      <c r="GF33" s="19">
        <f>SUMIFS('Entry Data'!$S:$S,'Entry Data'!$AB:$AB,Driver_Ach!$B33&amp;Driver_Ach!$GC$8&amp;Driver_Ach!$O$9&amp;Driver_Ach!$Q$10)</f>
        <v>0</v>
      </c>
      <c r="GG33" s="6">
        <f>SUMIFS('Entry Data'!$A:$A,'Entry Data'!$AB:$AB,Driver_Ach!$B33&amp;Driver_Ach!$GC$8&amp;Driver_Ach!$S$9&amp;Driver_Ach!$S$10)</f>
        <v>0</v>
      </c>
      <c r="GH33" s="19">
        <f>SUMIFS('Entry Data'!$S:$S,'Entry Data'!$AB:$AB,Driver_Ach!$B33&amp;Driver_Ach!$GC$8&amp;Driver_Ach!$S$9&amp;Driver_Ach!$S$10)</f>
        <v>0</v>
      </c>
      <c r="GI33" s="6">
        <f>SUMIFS('Entry Data'!$A:$A,'Entry Data'!$AB:$AB,Driver_Ach!$B33&amp;Driver_Ach!$GC$8&amp;Driver_Ach!$S$9&amp;Driver_Ach!$U$10)</f>
        <v>0</v>
      </c>
      <c r="GJ33" s="6">
        <f>SUMIFS('Entry Data'!$S:$S,'Entry Data'!$AB:$AB,Driver_Ach!$B33&amp;Driver_Ach!$GC$8&amp;Driver_Ach!$S$9&amp;Driver_Ach!$U$10)</f>
        <v>0</v>
      </c>
      <c r="GK33" s="32">
        <f t="shared" si="77"/>
        <v>4</v>
      </c>
      <c r="GL33" s="32">
        <f t="shared" si="78"/>
        <v>0</v>
      </c>
      <c r="GM33" s="28">
        <f>SUMIFS('Entry Data'!$A:$A,'Entry Data'!$AB:$AB,Driver_Ach!$B33&amp;Driver_Ach!$GM$8&amp;Driver_Ach!$O$9&amp;Driver_Ach!$O$10)</f>
        <v>0</v>
      </c>
      <c r="GN33" s="19">
        <f>SUMIFS('Entry Data'!$S:$S,'Entry Data'!$AB:$AB,Driver_Ach!$B33&amp;Driver_Ach!$GM$8&amp;Driver_Ach!$O$9&amp;Driver_Ach!$O$10)</f>
        <v>0</v>
      </c>
      <c r="GO33" s="6">
        <f>SUMIFS('Entry Data'!$A:$A,'Entry Data'!$AB:$AB,Driver_Ach!$B33&amp;Driver_Ach!$GM$8&amp;Driver_Ach!$O$9&amp;Driver_Ach!$Q$10)</f>
        <v>0</v>
      </c>
      <c r="GP33" s="19">
        <f>SUMIFS('Entry Data'!$S:$S,'Entry Data'!$AB:$AB,Driver_Ach!$B33&amp;Driver_Ach!$GM$8&amp;Driver_Ach!$O$9&amp;Driver_Ach!$Q$10)</f>
        <v>0</v>
      </c>
      <c r="GQ33" s="6">
        <f>SUMIFS('Entry Data'!$A:$A,'Entry Data'!$AB:$AB,Driver_Ach!$B33&amp;Driver_Ach!$GM$8&amp;Driver_Ach!$S$9&amp;Driver_Ach!$S$10)</f>
        <v>0</v>
      </c>
      <c r="GR33" s="19">
        <f>SUMIFS('Entry Data'!$S:$S,'Entry Data'!$AB:$AB,Driver_Ach!$B33&amp;Driver_Ach!$GM$8&amp;Driver_Ach!$S$9&amp;Driver_Ach!$S$10)</f>
        <v>0</v>
      </c>
      <c r="GS33" s="6">
        <f>SUMIFS('Entry Data'!$A:$A,'Entry Data'!$AB:$AB,Driver_Ach!$B33&amp;Driver_Ach!$GM$8&amp;Driver_Ach!$S$9&amp;Driver_Ach!$U$10)</f>
        <v>0</v>
      </c>
      <c r="GT33" s="6">
        <f>SUMIFS('Entry Data'!$S:$S,'Entry Data'!$AB:$AB,Driver_Ach!$B33&amp;Driver_Ach!$GM$8&amp;Driver_Ach!$S$9&amp;Driver_Ach!$U$10)</f>
        <v>0</v>
      </c>
      <c r="GU33" s="32">
        <f t="shared" si="79"/>
        <v>0</v>
      </c>
      <c r="GV33" s="32">
        <f t="shared" si="80"/>
        <v>0</v>
      </c>
      <c r="GW33" s="28">
        <f>SUMIFS('Entry Data'!$A:$A,'Entry Data'!$AB:$AB,Driver_Ach!$B33&amp;Driver_Ach!$GW$8&amp;Driver_Ach!$O$9&amp;Driver_Ach!$O$10)</f>
        <v>0</v>
      </c>
      <c r="GX33" s="19">
        <f>SUMIFS('Entry Data'!$S:$S,'Entry Data'!$AB:$AB,Driver_Ach!$B33&amp;Driver_Ach!$GW$8&amp;Driver_Ach!$O$9&amp;Driver_Ach!$O$10)</f>
        <v>0</v>
      </c>
      <c r="GY33" s="6">
        <f>SUMIFS('Entry Data'!$A:$A,'Entry Data'!$AB:$AB,Driver_Ach!$B33&amp;Driver_Ach!$GW$8&amp;Driver_Ach!$O$9&amp;Driver_Ach!$Q$10)</f>
        <v>0</v>
      </c>
      <c r="GZ33" s="19">
        <f>SUMIFS('Entry Data'!$S:$S,'Entry Data'!$AB:$AB,Driver_Ach!$B33&amp;Driver_Ach!$GW$8&amp;Driver_Ach!$O$9&amp;Driver_Ach!$Q$10)</f>
        <v>0</v>
      </c>
      <c r="HA33" s="6">
        <f>SUMIFS('Entry Data'!$A:$A,'Entry Data'!$AB:$AB,Driver_Ach!$B33&amp;Driver_Ach!$GW$8&amp;Driver_Ach!$S$9&amp;Driver_Ach!$S$10)</f>
        <v>0</v>
      </c>
      <c r="HB33" s="19">
        <f>SUMIFS('Entry Data'!$S:$S,'Entry Data'!$AB:$AB,Driver_Ach!$B33&amp;Driver_Ach!$GW$8&amp;Driver_Ach!$S$9&amp;Driver_Ach!$S$10)</f>
        <v>0</v>
      </c>
      <c r="HC33" s="6">
        <f>SUMIFS('Entry Data'!$A:$A,'Entry Data'!$AB:$AB,Driver_Ach!$B33&amp;Driver_Ach!$GW$8&amp;Driver_Ach!$S$9&amp;Driver_Ach!$U$10)</f>
        <v>0</v>
      </c>
      <c r="HD33" s="6">
        <f>SUMIFS('Entry Data'!$S:$S,'Entry Data'!$AB:$AB,Driver_Ach!$B33&amp;Driver_Ach!$GW$8&amp;Driver_Ach!$S$9&amp;Driver_Ach!$U$10)</f>
        <v>0</v>
      </c>
      <c r="HE33" s="32">
        <f t="shared" si="81"/>
        <v>0</v>
      </c>
      <c r="HF33" s="32">
        <f t="shared" si="82"/>
        <v>0</v>
      </c>
      <c r="HG33" s="28">
        <f>SUMIFS('Entry Data'!$A:$A,'Entry Data'!$AB:$AB,Driver_Ach!$B33&amp;Driver_Ach!$HG$8&amp;Driver_Ach!$O$9&amp;Driver_Ach!$O$10)</f>
        <v>0</v>
      </c>
      <c r="HH33" s="19">
        <f>SUMIFS('Entry Data'!$S:$S,'Entry Data'!$AB:$AB,Driver_Ach!$B33&amp;Driver_Ach!$HG$8&amp;Driver_Ach!$O$9&amp;Driver_Ach!$O$10)</f>
        <v>0</v>
      </c>
      <c r="HI33" s="6">
        <f>SUMIFS('Entry Data'!$A:$A,'Entry Data'!$AB:$AB,Driver_Ach!$B33&amp;Driver_Ach!$HG$8&amp;Driver_Ach!$O$9&amp;Driver_Ach!$Q$10)</f>
        <v>0</v>
      </c>
      <c r="HJ33" s="19">
        <f>SUMIFS('Entry Data'!$S:$S,'Entry Data'!$AB:$AB,Driver_Ach!$B33&amp;Driver_Ach!$HG$8&amp;Driver_Ach!$O$9&amp;Driver_Ach!$Q$10)</f>
        <v>0</v>
      </c>
      <c r="HK33" s="6">
        <f>SUMIFS('Entry Data'!$A:$A,'Entry Data'!$AB:$AB,Driver_Ach!$B33&amp;Driver_Ach!$HG$8&amp;Driver_Ach!$S$9&amp;Driver_Ach!$S$10)</f>
        <v>0</v>
      </c>
      <c r="HL33" s="19">
        <f>SUMIFS('Entry Data'!$S:$S,'Entry Data'!$AB:$AB,Driver_Ach!$B33&amp;Driver_Ach!$HG$8&amp;Driver_Ach!$S$9&amp;Driver_Ach!$S$10)</f>
        <v>0</v>
      </c>
      <c r="HM33" s="6">
        <f>SUMIFS('Entry Data'!$A:$A,'Entry Data'!$AB:$AB,Driver_Ach!$B33&amp;Driver_Ach!$HG$8&amp;Driver_Ach!$S$9&amp;Driver_Ach!$U$10)</f>
        <v>0</v>
      </c>
      <c r="HN33" s="6">
        <f>SUMIFS('Entry Data'!$S:$S,'Entry Data'!$AB:$AB,Driver_Ach!$B33&amp;Driver_Ach!$HG$8&amp;Driver_Ach!$S$9&amp;Driver_Ach!$U$10)</f>
        <v>0</v>
      </c>
      <c r="HO33" s="32">
        <f t="shared" si="83"/>
        <v>0</v>
      </c>
      <c r="HP33" s="32">
        <f t="shared" si="84"/>
        <v>0</v>
      </c>
      <c r="HQ33" s="28">
        <f>SUMIFS('Entry Data'!$A:$A,'Entry Data'!$AB:$AB,Driver_Ach!$B33&amp;Driver_Ach!$HQ$8&amp;Driver_Ach!$O$9&amp;Driver_Ach!$O$10)</f>
        <v>0</v>
      </c>
      <c r="HR33" s="19">
        <f>SUMIFS('Entry Data'!$S:$S,'Entry Data'!$AB:$AB,Driver_Ach!$B33&amp;Driver_Ach!$HQ$8&amp;Driver_Ach!$O$9&amp;Driver_Ach!$O$10)</f>
        <v>0</v>
      </c>
      <c r="HS33" s="6">
        <f>SUMIFS('Entry Data'!$A:$A,'Entry Data'!$AB:$AB,Driver_Ach!$B33&amp;Driver_Ach!$HQ$8&amp;Driver_Ach!$O$9&amp;Driver_Ach!$Q$10)</f>
        <v>0</v>
      </c>
      <c r="HT33" s="19">
        <f>SUMIFS('Entry Data'!$S:$S,'Entry Data'!$AB:$AB,Driver_Ach!$B33&amp;Driver_Ach!$HQ$8&amp;Driver_Ach!$O$9&amp;Driver_Ach!$Q$10)</f>
        <v>0</v>
      </c>
      <c r="HU33" s="6">
        <f>SUMIFS('Entry Data'!$A:$A,'Entry Data'!$AB:$AB,Driver_Ach!$B33&amp;Driver_Ach!$HQ$8&amp;Driver_Ach!$S$9&amp;Driver_Ach!$S$10)</f>
        <v>0</v>
      </c>
      <c r="HV33" s="19">
        <f>SUMIFS('Entry Data'!$S:$S,'Entry Data'!$AB:$AB,Driver_Ach!$B33&amp;Driver_Ach!$HQ$8&amp;Driver_Ach!$S$9&amp;Driver_Ach!$S$10)</f>
        <v>0</v>
      </c>
      <c r="HW33" s="6">
        <f>SUMIFS('Entry Data'!$A:$A,'Entry Data'!$AB:$AB,Driver_Ach!$B33&amp;Driver_Ach!$HQ$8&amp;Driver_Ach!$S$9&amp;Driver_Ach!$U$10)</f>
        <v>0</v>
      </c>
      <c r="HX33" s="6">
        <f>SUMIFS('Entry Data'!$S:$S,'Entry Data'!$AB:$AB,Driver_Ach!$B33&amp;Driver_Ach!$HQ$8&amp;Driver_Ach!$S$9&amp;Driver_Ach!$U$10)</f>
        <v>0</v>
      </c>
      <c r="HY33" s="32">
        <f t="shared" si="85"/>
        <v>0</v>
      </c>
      <c r="HZ33" s="32">
        <f t="shared" si="86"/>
        <v>0</v>
      </c>
      <c r="IA33" s="28">
        <f>SUMIFS('Entry Data'!$A:$A,'Entry Data'!$AB:$AB,Driver_Ach!$B33&amp;Driver_Ach!$IA$8&amp;Driver_Ach!$O$9&amp;Driver_Ach!$O$10)</f>
        <v>0</v>
      </c>
      <c r="IB33" s="19">
        <f>SUMIFS('Entry Data'!$S:$S,'Entry Data'!$AB:$AB,Driver_Ach!$B33&amp;Driver_Ach!$IA$8&amp;Driver_Ach!$O$9&amp;Driver_Ach!$O$10)</f>
        <v>0</v>
      </c>
      <c r="IC33" s="6">
        <f>SUMIFS('Entry Data'!$A:$A,'Entry Data'!$AB:$AB,Driver_Ach!$B33&amp;Driver_Ach!$IA$8&amp;Driver_Ach!$O$9&amp;Driver_Ach!$Q$10)</f>
        <v>0</v>
      </c>
      <c r="ID33" s="19">
        <f>SUMIFS('Entry Data'!$S:$S,'Entry Data'!$AB:$AB,Driver_Ach!$B33&amp;Driver_Ach!$IA$8&amp;Driver_Ach!$O$9&amp;Driver_Ach!$Q$10)</f>
        <v>0</v>
      </c>
      <c r="IE33" s="6">
        <f>SUMIFS('Entry Data'!$A:$A,'Entry Data'!$AB:$AB,Driver_Ach!$B33&amp;Driver_Ach!$IA$8&amp;Driver_Ach!$S$9&amp;Driver_Ach!$S$10)</f>
        <v>0</v>
      </c>
      <c r="IF33" s="19">
        <f>SUMIFS('Entry Data'!$S:$S,'Entry Data'!$AB:$AB,Driver_Ach!$B33&amp;Driver_Ach!$IA$8&amp;Driver_Ach!$S$9&amp;Driver_Ach!$S$10)</f>
        <v>0</v>
      </c>
      <c r="IG33" s="6">
        <f>SUMIFS('Entry Data'!$A:$A,'Entry Data'!$AB:$AB,Driver_Ach!$B33&amp;Driver_Ach!$IA$8&amp;Driver_Ach!$S$9&amp;Driver_Ach!$U$10)</f>
        <v>0</v>
      </c>
      <c r="IH33" s="6">
        <f>SUMIFS('Entry Data'!$S:$S,'Entry Data'!$AB:$AB,Driver_Ach!$B33&amp;Driver_Ach!$IA$8&amp;Driver_Ach!$S$9&amp;Driver_Ach!$U$10)</f>
        <v>0</v>
      </c>
      <c r="II33" s="32">
        <f t="shared" si="87"/>
        <v>0</v>
      </c>
      <c r="IJ33" s="32">
        <f t="shared" si="88"/>
        <v>0</v>
      </c>
      <c r="IK33" s="28">
        <f>SUMIFS('Entry Data'!$A:$A,'Entry Data'!$AB:$AB,Driver_Ach!$B33&amp;Driver_Ach!$IK$8&amp;Driver_Ach!$O$9&amp;Driver_Ach!$O$10)</f>
        <v>0</v>
      </c>
      <c r="IL33" s="19">
        <f>SUMIFS('Entry Data'!$S:$S,'Entry Data'!$AB:$AB,Driver_Ach!$B33&amp;Driver_Ach!$IK$8&amp;Driver_Ach!$O$9&amp;Driver_Ach!$O$10)</f>
        <v>0</v>
      </c>
      <c r="IM33" s="6">
        <f>SUMIFS('Entry Data'!$A:$A,'Entry Data'!$AB:$AB,Driver_Ach!$B33&amp;Driver_Ach!$IK$8&amp;Driver_Ach!$O$9&amp;Driver_Ach!$Q$10)</f>
        <v>0</v>
      </c>
      <c r="IN33" s="19">
        <f>SUMIFS('Entry Data'!$S:$S,'Entry Data'!$AB:$AB,Driver_Ach!$B33&amp;Driver_Ach!$IK$8&amp;Driver_Ach!$O$9&amp;Driver_Ach!$Q$10)</f>
        <v>0</v>
      </c>
      <c r="IO33" s="6">
        <f>SUMIFS('Entry Data'!$A:$A,'Entry Data'!$AB:$AB,Driver_Ach!$B33&amp;Driver_Ach!$IK$8&amp;Driver_Ach!$S$9&amp;Driver_Ach!$S$10)</f>
        <v>0</v>
      </c>
      <c r="IP33" s="19">
        <f>SUMIFS('Entry Data'!$S:$S,'Entry Data'!$AB:$AB,Driver_Ach!$B33&amp;Driver_Ach!$IK$8&amp;Driver_Ach!$S$9&amp;Driver_Ach!$S$10)</f>
        <v>0</v>
      </c>
      <c r="IQ33" s="6">
        <f>SUMIFS('Entry Data'!$A:$A,'Entry Data'!$AB:$AB,Driver_Ach!$B33&amp;Driver_Ach!$IK$8&amp;Driver_Ach!$S$9&amp;Driver_Ach!$U$10)</f>
        <v>0</v>
      </c>
      <c r="IR33" s="6">
        <f>SUMIFS('Entry Data'!$S:$S,'Entry Data'!$AB:$AB,Driver_Ach!$B33&amp;Driver_Ach!$IK$8&amp;Driver_Ach!$S$9&amp;Driver_Ach!$U$10)</f>
        <v>0</v>
      </c>
      <c r="IS33" s="32">
        <f t="shared" si="89"/>
        <v>0</v>
      </c>
      <c r="IT33" s="32">
        <f t="shared" si="90"/>
        <v>0</v>
      </c>
      <c r="IU33" s="28">
        <f>SUMIFS('Entry Data'!$A:$A,'Entry Data'!$AB:$AB,Driver_Ach!$B33&amp;Driver_Ach!$IU$8&amp;Driver_Ach!$O$9&amp;Driver_Ach!$O$10)</f>
        <v>0</v>
      </c>
      <c r="IV33" s="19">
        <f>SUMIFS('Entry Data'!$S:$S,'Entry Data'!$AB:$AB,Driver_Ach!$B33&amp;Driver_Ach!$IU$8&amp;Driver_Ach!$O$9&amp;Driver_Ach!$O$10)</f>
        <v>0</v>
      </c>
      <c r="IW33" s="6">
        <f>SUMIFS('Entry Data'!$A:$A,'Entry Data'!$AB:$AB,Driver_Ach!$B33&amp;Driver_Ach!$IU$8&amp;Driver_Ach!$O$9&amp;Driver_Ach!$Q$10)</f>
        <v>0</v>
      </c>
      <c r="IX33" s="19">
        <f>SUMIFS('Entry Data'!$S:$S,'Entry Data'!$AB:$AB,Driver_Ach!$B33&amp;Driver_Ach!$IU$8&amp;Driver_Ach!$O$9&amp;Driver_Ach!$Q$10)</f>
        <v>0</v>
      </c>
      <c r="IY33" s="6">
        <f>SUMIFS('Entry Data'!$A:$A,'Entry Data'!$AB:$AB,Driver_Ach!$B33&amp;Driver_Ach!$IU$8&amp;Driver_Ach!$S$9&amp;Driver_Ach!$S$10)</f>
        <v>0</v>
      </c>
      <c r="IZ33" s="19">
        <f>SUMIFS('Entry Data'!$S:$S,'Entry Data'!$AB:$AB,Driver_Ach!$B33&amp;Driver_Ach!$IU$8&amp;Driver_Ach!$S$9&amp;Driver_Ach!$S$10)</f>
        <v>0</v>
      </c>
      <c r="JA33" s="6">
        <f>SUMIFS('Entry Data'!$A:$A,'Entry Data'!$AB:$AB,Driver_Ach!$B33&amp;Driver_Ach!$IU$8&amp;Driver_Ach!$S$9&amp;Driver_Ach!$U$10)</f>
        <v>0</v>
      </c>
      <c r="JB33" s="6">
        <f>SUMIFS('Entry Data'!$S:$S,'Entry Data'!$AB:$AB,Driver_Ach!$B33&amp;Driver_Ach!$IU$8&amp;Driver_Ach!$S$9&amp;Driver_Ach!$U$10)</f>
        <v>0</v>
      </c>
      <c r="JC33" s="32">
        <f t="shared" si="91"/>
        <v>0</v>
      </c>
      <c r="JD33" s="32">
        <f t="shared" si="92"/>
        <v>0</v>
      </c>
      <c r="JE33" s="28">
        <f>SUMIFS('Entry Data'!$A:$A,'Entry Data'!$AB:$AB,Driver_Ach!$B33&amp;Driver_Ach!$JE$8&amp;Driver_Ach!$O$9&amp;Driver_Ach!$O$10)</f>
        <v>0</v>
      </c>
      <c r="JF33" s="19">
        <f>SUMIFS('Entry Data'!$S:$S,'Entry Data'!$AB:$AB,Driver_Ach!$B33&amp;Driver_Ach!$JE$8&amp;Driver_Ach!$O$9&amp;Driver_Ach!$O$10)</f>
        <v>0</v>
      </c>
      <c r="JG33" s="6">
        <f>SUMIFS('Entry Data'!$A:$A,'Entry Data'!$AB:$AB,Driver_Ach!$B33&amp;Driver_Ach!$JE$8&amp;Driver_Ach!$O$9&amp;Driver_Ach!$Q$10)</f>
        <v>0</v>
      </c>
      <c r="JH33" s="19">
        <f>SUMIFS('Entry Data'!$S:$S,'Entry Data'!$AB:$AB,Driver_Ach!$B33&amp;Driver_Ach!$JE$8&amp;Driver_Ach!$O$9&amp;Driver_Ach!$Q$10)</f>
        <v>0</v>
      </c>
      <c r="JI33" s="6">
        <f>SUMIFS('Entry Data'!$A:$A,'Entry Data'!$AB:$AB,Driver_Ach!$B33&amp;Driver_Ach!$JE$8&amp;Driver_Ach!$S$9&amp;Driver_Ach!$S$10)</f>
        <v>0</v>
      </c>
      <c r="JJ33" s="19">
        <f>SUMIFS('Entry Data'!$S:$S,'Entry Data'!$AB:$AB,Driver_Ach!$B33&amp;Driver_Ach!$JE$8&amp;Driver_Ach!$S$9&amp;Driver_Ach!$S$10)</f>
        <v>0</v>
      </c>
      <c r="JK33" s="6">
        <f>SUMIFS('Entry Data'!$A:$A,'Entry Data'!$AB:$AB,Driver_Ach!$B33&amp;Driver_Ach!$JE$8&amp;Driver_Ach!$S$9&amp;Driver_Ach!$U$10)</f>
        <v>0</v>
      </c>
      <c r="JL33" s="6">
        <f>SUMIFS('Entry Data'!$S:$S,'Entry Data'!$AB:$AB,Driver_Ach!$B33&amp;Driver_Ach!$JE$8&amp;Driver_Ach!$S$9&amp;Driver_Ach!$U$10)</f>
        <v>0</v>
      </c>
      <c r="JM33" s="32">
        <f t="shared" si="93"/>
        <v>0</v>
      </c>
      <c r="JN33" s="32">
        <f t="shared" si="94"/>
        <v>0</v>
      </c>
      <c r="JO33" s="28">
        <f>SUMIFS('Entry Data'!$A:$A,'Entry Data'!$AB:$AB,Driver_Ach!$B33&amp;Driver_Ach!$JO$8&amp;Driver_Ach!$O$9&amp;Driver_Ach!$O$10)</f>
        <v>0</v>
      </c>
      <c r="JP33" s="19">
        <f>SUMIFS('Entry Data'!$S:$S,'Entry Data'!$AB:$AB,Driver_Ach!$B33&amp;Driver_Ach!$JO$8&amp;Driver_Ach!$O$9&amp;Driver_Ach!$O$10)</f>
        <v>0</v>
      </c>
      <c r="JQ33" s="6">
        <f>SUMIFS('Entry Data'!$A:$A,'Entry Data'!$AB:$AB,Driver_Ach!$B33&amp;Driver_Ach!$JO$8&amp;Driver_Ach!$O$9&amp;Driver_Ach!$Q$10)</f>
        <v>0</v>
      </c>
      <c r="JR33" s="19">
        <f>SUMIFS('Entry Data'!$S:$S,'Entry Data'!$AB:$AB,Driver_Ach!$B33&amp;Driver_Ach!$JO$8&amp;Driver_Ach!$O$9&amp;Driver_Ach!$Q$10)</f>
        <v>0</v>
      </c>
      <c r="JS33" s="6">
        <f>SUMIFS('Entry Data'!$A:$A,'Entry Data'!$AB:$AB,Driver_Ach!$B33&amp;Driver_Ach!$JO$8&amp;Driver_Ach!$S$9&amp;Driver_Ach!$S$10)</f>
        <v>0</v>
      </c>
      <c r="JT33" s="19">
        <f>SUMIFS('Entry Data'!$S:$S,'Entry Data'!$AB:$AB,Driver_Ach!$B33&amp;Driver_Ach!$JO$8&amp;Driver_Ach!$S$9&amp;Driver_Ach!$S$10)</f>
        <v>0</v>
      </c>
      <c r="JU33" s="6">
        <f>SUMIFS('Entry Data'!$A:$A,'Entry Data'!$AB:$AB,Driver_Ach!$B33&amp;Driver_Ach!$JO$8&amp;Driver_Ach!$S$9&amp;Driver_Ach!$U$10)</f>
        <v>0</v>
      </c>
      <c r="JV33" s="6">
        <f>SUMIFS('Entry Data'!$S:$S,'Entry Data'!$AB:$AB,Driver_Ach!$B33&amp;Driver_Ach!$JO$8&amp;Driver_Ach!$S$9&amp;Driver_Ach!$U$10)</f>
        <v>0</v>
      </c>
      <c r="JW33" s="32">
        <f t="shared" si="95"/>
        <v>0</v>
      </c>
      <c r="JX33" s="32">
        <f t="shared" si="96"/>
        <v>0</v>
      </c>
      <c r="JY33" s="28">
        <f>SUMIFS('Entry Data'!$A:$A,'Entry Data'!$AB:$AB,Driver_Ach!$B33&amp;Driver_Ach!$JY$8&amp;Driver_Ach!$O$9&amp;Driver_Ach!$O$10)</f>
        <v>0</v>
      </c>
      <c r="JZ33" s="19">
        <f>SUMIFS('Entry Data'!$S:$S,'Entry Data'!$AB:$AB,Driver_Ach!$B33&amp;Driver_Ach!$JY$8&amp;Driver_Ach!$O$9&amp;Driver_Ach!$O$10)</f>
        <v>0</v>
      </c>
      <c r="KA33" s="6">
        <f>SUMIFS('Entry Data'!$A:$A,'Entry Data'!$AB:$AB,Driver_Ach!$B33&amp;Driver_Ach!$JY$8&amp;Driver_Ach!$O$9&amp;Driver_Ach!$Q$10)</f>
        <v>0</v>
      </c>
      <c r="KB33" s="19">
        <f>SUMIFS('Entry Data'!$S:$S,'Entry Data'!$AB:$AB,Driver_Ach!$B33&amp;Driver_Ach!$JY$8&amp;Driver_Ach!$O$9&amp;Driver_Ach!$Q$10)</f>
        <v>0</v>
      </c>
      <c r="KC33" s="6">
        <f>SUMIFS('Entry Data'!$A:$A,'Entry Data'!$AB:$AB,Driver_Ach!$B33&amp;Driver_Ach!$JY$8&amp;Driver_Ach!$S$9&amp;Driver_Ach!$S$10)</f>
        <v>0</v>
      </c>
      <c r="KD33" s="19">
        <f>SUMIFS('Entry Data'!$S:$S,'Entry Data'!$AB:$AB,Driver_Ach!$B33&amp;Driver_Ach!$JY$8&amp;Driver_Ach!$S$9&amp;Driver_Ach!$S$10)</f>
        <v>0</v>
      </c>
      <c r="KE33" s="6">
        <f>SUMIFS('Entry Data'!$A:$A,'Entry Data'!$AB:$AB,Driver_Ach!$B33&amp;Driver_Ach!$JY$8&amp;Driver_Ach!$S$9&amp;Driver_Ach!$U$10)</f>
        <v>0</v>
      </c>
      <c r="KF33" s="6">
        <f>SUMIFS('Entry Data'!$S:$S,'Entry Data'!$AB:$AB,Driver_Ach!$B33&amp;Driver_Ach!$JY$8&amp;Driver_Ach!$S$9&amp;Driver_Ach!$U$10)</f>
        <v>0</v>
      </c>
      <c r="KG33" s="32">
        <f t="shared" si="97"/>
        <v>0</v>
      </c>
      <c r="KH33" s="32">
        <f t="shared" si="98"/>
        <v>0</v>
      </c>
      <c r="KI33" s="28">
        <f>SUMIFS('Entry Data'!$A:$A,'Entry Data'!$AB:$AB,Driver_Ach!$B33&amp;Driver_Ach!$KI$8&amp;Driver_Ach!$O$9&amp;Driver_Ach!$O$10)</f>
        <v>0</v>
      </c>
      <c r="KJ33" s="19">
        <f>SUMIFS('Entry Data'!$S:$S,'Entry Data'!$AB:$AB,Driver_Ach!$B33&amp;Driver_Ach!$KI$8&amp;Driver_Ach!$O$9&amp;Driver_Ach!$O$10)</f>
        <v>0</v>
      </c>
      <c r="KK33" s="6">
        <f>SUMIFS('Entry Data'!$A:$A,'Entry Data'!$AB:$AB,Driver_Ach!$B33&amp;Driver_Ach!$KI$8&amp;Driver_Ach!$O$9&amp;Driver_Ach!$Q$10)</f>
        <v>0</v>
      </c>
      <c r="KL33" s="19">
        <f>SUMIFS('Entry Data'!$S:$S,'Entry Data'!$AB:$AB,Driver_Ach!$B33&amp;Driver_Ach!$KI$8&amp;Driver_Ach!$O$9&amp;Driver_Ach!$Q$10)</f>
        <v>0</v>
      </c>
      <c r="KM33" s="6">
        <f>SUMIFS('Entry Data'!$A:$A,'Entry Data'!$AB:$AB,Driver_Ach!$B33&amp;Driver_Ach!$KI$8&amp;Driver_Ach!$S$9&amp;Driver_Ach!$S$10)</f>
        <v>0</v>
      </c>
      <c r="KN33" s="19">
        <f>SUMIFS('Entry Data'!$S:$S,'Entry Data'!$AB:$AB,Driver_Ach!$B33&amp;Driver_Ach!$KI$8&amp;Driver_Ach!$S$9&amp;Driver_Ach!$S$10)</f>
        <v>0</v>
      </c>
      <c r="KO33" s="6">
        <f>SUMIFS('Entry Data'!$A:$A,'Entry Data'!$AB:$AB,Driver_Ach!$B33&amp;Driver_Ach!$KI$8&amp;Driver_Ach!$S$9&amp;Driver_Ach!$U$10)</f>
        <v>0</v>
      </c>
      <c r="KP33" s="6">
        <f>SUMIFS('Entry Data'!$S:$S,'Entry Data'!$AB:$AB,Driver_Ach!$B33&amp;Driver_Ach!$KI$8&amp;Driver_Ach!$S$9&amp;Driver_Ach!$U$10)</f>
        <v>0</v>
      </c>
      <c r="KQ33" s="32">
        <f t="shared" si="99"/>
        <v>0</v>
      </c>
      <c r="KR33" s="32">
        <f t="shared" si="100"/>
        <v>0</v>
      </c>
      <c r="KS33" s="28">
        <f>SUMIFS('Entry Data'!$A:$A,'Entry Data'!$AB:$AB,Driver_Ach!$B33&amp;Driver_Ach!$KS$8&amp;Driver_Ach!$O$9&amp;Driver_Ach!$O$10)</f>
        <v>0</v>
      </c>
      <c r="KT33" s="19">
        <f>SUMIFS('Entry Data'!$S:$S,'Entry Data'!$AB:$AB,Driver_Ach!$B33&amp;Driver_Ach!$KS$8&amp;Driver_Ach!$O$9&amp;Driver_Ach!$O$10)</f>
        <v>0</v>
      </c>
      <c r="KU33" s="6">
        <f>SUMIFS('Entry Data'!$A:$A,'Entry Data'!$AB:$AB,Driver_Ach!$B33&amp;Driver_Ach!$KS$8&amp;Driver_Ach!$O$9&amp;Driver_Ach!$Q$10)</f>
        <v>0</v>
      </c>
      <c r="KV33" s="19">
        <f>SUMIFS('Entry Data'!$S:$S,'Entry Data'!$AB:$AB,Driver_Ach!$B33&amp;Driver_Ach!$KS$8&amp;Driver_Ach!$O$9&amp;Driver_Ach!$Q$10)</f>
        <v>0</v>
      </c>
      <c r="KW33" s="6">
        <f>SUMIFS('Entry Data'!$A:$A,'Entry Data'!$AB:$AB,Driver_Ach!$B33&amp;Driver_Ach!$KS$8&amp;Driver_Ach!$S$9&amp;Driver_Ach!$S$10)</f>
        <v>0</v>
      </c>
      <c r="KX33" s="19">
        <f>SUMIFS('Entry Data'!$S:$S,'Entry Data'!$AB:$AB,Driver_Ach!$B33&amp;Driver_Ach!$KS$8&amp;Driver_Ach!$S$9&amp;Driver_Ach!$S$10)</f>
        <v>0</v>
      </c>
      <c r="KY33" s="6">
        <f>SUMIFS('Entry Data'!$A:$A,'Entry Data'!$AB:$AB,Driver_Ach!$B33&amp;Driver_Ach!$KS$8&amp;Driver_Ach!$S$9&amp;Driver_Ach!$U$10)</f>
        <v>0</v>
      </c>
      <c r="KZ33" s="6">
        <f>SUMIFS('Entry Data'!$S:$S,'Entry Data'!$AB:$AB,Driver_Ach!$B33&amp;Driver_Ach!$KS$8&amp;Driver_Ach!$S$9&amp;Driver_Ach!$U$10)</f>
        <v>0</v>
      </c>
      <c r="LA33" s="32">
        <f t="shared" si="101"/>
        <v>0</v>
      </c>
      <c r="LB33" s="32">
        <f t="shared" si="102"/>
        <v>0</v>
      </c>
      <c r="LC33" s="28">
        <f>SUMIFS('Entry Data'!$A:$A,'Entry Data'!$AB:$AB,Driver_Ach!$B33&amp;Driver_Ach!$LC$8&amp;Driver_Ach!$O$9&amp;Driver_Ach!$O$10)</f>
        <v>0</v>
      </c>
      <c r="LD33" s="19">
        <f>SUMIFS('Entry Data'!$S:$S,'Entry Data'!$AB:$AB,Driver_Ach!$B33&amp;Driver_Ach!$LC$8&amp;Driver_Ach!$O$9&amp;Driver_Ach!$O$10)</f>
        <v>0</v>
      </c>
      <c r="LE33" s="6">
        <f>SUMIFS('Entry Data'!$A:$A,'Entry Data'!$AB:$AB,Driver_Ach!$B33&amp;Driver_Ach!$LC$8&amp;Driver_Ach!$O$9&amp;Driver_Ach!$Q$10)</f>
        <v>0</v>
      </c>
      <c r="LF33" s="19">
        <f>SUMIFS('Entry Data'!$S:$S,'Entry Data'!$AB:$AB,Driver_Ach!$B33&amp;Driver_Ach!$LC$8&amp;Driver_Ach!$O$9&amp;Driver_Ach!$Q$10)</f>
        <v>0</v>
      </c>
      <c r="LG33" s="6">
        <f>SUMIFS('Entry Data'!$A:$A,'Entry Data'!$AB:$AB,Driver_Ach!$B33&amp;Driver_Ach!$LC$8&amp;Driver_Ach!$S$9&amp;Driver_Ach!$S$10)</f>
        <v>0</v>
      </c>
      <c r="LH33" s="19">
        <f>SUMIFS('Entry Data'!$S:$S,'Entry Data'!$AB:$AB,Driver_Ach!$B33&amp;Driver_Ach!$LC$8&amp;Driver_Ach!$S$9&amp;Driver_Ach!$S$10)</f>
        <v>0</v>
      </c>
      <c r="LI33" s="6">
        <f>SUMIFS('Entry Data'!$A:$A,'Entry Data'!$AB:$AB,Driver_Ach!$B33&amp;Driver_Ach!$LC$8&amp;Driver_Ach!$S$9&amp;Driver_Ach!$U$10)</f>
        <v>0</v>
      </c>
      <c r="LJ33" s="6">
        <f>SUMIFS('Entry Data'!$S:$S,'Entry Data'!$AB:$AB,Driver_Ach!$B33&amp;Driver_Ach!$LC$8&amp;Driver_Ach!$S$9&amp;Driver_Ach!$U$10)</f>
        <v>0</v>
      </c>
      <c r="LK33" s="32">
        <f t="shared" si="103"/>
        <v>0</v>
      </c>
      <c r="LL33" s="32">
        <f t="shared" si="104"/>
        <v>0</v>
      </c>
    </row>
    <row r="34" spans="1:324" x14ac:dyDescent="0.2">
      <c r="A34" s="3">
        <v>23</v>
      </c>
      <c r="B34" s="31" t="s">
        <v>209</v>
      </c>
      <c r="C34" s="3"/>
      <c r="D34" s="6">
        <f t="shared" si="33"/>
        <v>0</v>
      </c>
      <c r="E34" s="6">
        <f t="shared" si="34"/>
        <v>0</v>
      </c>
      <c r="F34" s="6">
        <f t="shared" si="35"/>
        <v>0</v>
      </c>
      <c r="G34" s="6">
        <f t="shared" si="36"/>
        <v>0</v>
      </c>
      <c r="H34" s="6">
        <f t="shared" si="37"/>
        <v>0</v>
      </c>
      <c r="I34" s="19">
        <f t="shared" si="38"/>
        <v>0</v>
      </c>
      <c r="J34" s="6">
        <f t="shared" si="39"/>
        <v>0</v>
      </c>
      <c r="K34" s="19">
        <f t="shared" si="40"/>
        <v>0</v>
      </c>
      <c r="L34" s="6">
        <f t="shared" si="41"/>
        <v>0</v>
      </c>
      <c r="M34" s="19">
        <f t="shared" si="42"/>
        <v>0</v>
      </c>
      <c r="N34" s="15"/>
      <c r="O34" s="6">
        <f>SUMIFS('Entry Data'!$A:$A,'Entry Data'!$AB:$AB,Driver_Ach!$B34&amp;Driver_Ach!$O$8&amp;Driver_Ach!$O$9&amp;Driver_Ach!$O$10)</f>
        <v>0</v>
      </c>
      <c r="P34" s="19">
        <f>SUMIFS('Entry Data'!$S:$S,'Entry Data'!$AB:$AB,Driver_Ach!$B34&amp;Driver_Ach!$O$8&amp;Driver_Ach!$O$9&amp;Driver_Ach!$O$10)</f>
        <v>0</v>
      </c>
      <c r="Q34" s="6">
        <f>SUMIFS('Entry Data'!$A:$A,'Entry Data'!$AB:$AB,Driver_Ach!$B34&amp;Driver_Ach!$O$8&amp;Driver_Ach!$O$9&amp;Driver_Ach!$Q$10)</f>
        <v>0</v>
      </c>
      <c r="R34" s="19">
        <f>SUMIFS('Entry Data'!$S:$S,'Entry Data'!$AB:$AB,Driver_Ach!$B34&amp;Driver_Ach!$O$8&amp;Driver_Ach!$O$9&amp;Driver_Ach!$Q$10)</f>
        <v>0</v>
      </c>
      <c r="S34" s="6">
        <f>SUMIFS('Entry Data'!$A:$A,'Entry Data'!$AB:$AB,Driver_Ach!$B34&amp;Driver_Ach!$O$8&amp;Driver_Ach!$S$9&amp;Driver_Ach!$S$10)</f>
        <v>0</v>
      </c>
      <c r="T34" s="19">
        <f>SUMIFS('Entry Data'!$S:$S,'Entry Data'!$AB:$AB,Driver_Ach!$B34&amp;Driver_Ach!$O$8&amp;Driver_Ach!$S$9&amp;Driver_Ach!$S$10)</f>
        <v>0</v>
      </c>
      <c r="U34" s="6">
        <f>SUMIFS('Entry Data'!$A:$A,'Entry Data'!$AB:$AB,Driver_Ach!$B34&amp;Driver_Ach!$O$8&amp;Driver_Ach!$S$9&amp;Driver_Ach!$U$10)</f>
        <v>0</v>
      </c>
      <c r="V34" s="6">
        <f>SUMIFS('Entry Data'!$S:$S,'Entry Data'!$AB:$AB,Driver_Ach!$B34&amp;Driver_Ach!$O$8&amp;Driver_Ach!$S$9&amp;Driver_Ach!$U$10)</f>
        <v>0</v>
      </c>
      <c r="W34" s="32">
        <f t="shared" si="43"/>
        <v>0</v>
      </c>
      <c r="X34" s="33">
        <f t="shared" si="44"/>
        <v>0</v>
      </c>
      <c r="Y34" s="28">
        <f>SUMIFS('Entry Data'!$A:$A,'Entry Data'!$AB:$AB,Driver_Ach!$B34&amp;Driver_Ach!$Y$8&amp;Driver_Ach!$O$9&amp;Driver_Ach!$O$10)</f>
        <v>0</v>
      </c>
      <c r="Z34" s="19">
        <f>SUMIFS('Entry Data'!$S:$S,'Entry Data'!$AB:$AB,Driver_Ach!$B34&amp;Driver_Ach!$Y$8&amp;Driver_Ach!$O$9&amp;Driver_Ach!$O$10)</f>
        <v>0</v>
      </c>
      <c r="AA34" s="6">
        <f>SUMIFS('Entry Data'!$A:$A,'Entry Data'!$AB:$AB,Driver_Ach!$B34&amp;Driver_Ach!$Y$8&amp;Driver_Ach!$O$9&amp;Driver_Ach!$Q$10)</f>
        <v>0</v>
      </c>
      <c r="AB34" s="19">
        <f>SUMIFS('Entry Data'!$S:$S,'Entry Data'!$AB:$AB,Driver_Ach!$B34&amp;Driver_Ach!$Y$8&amp;Driver_Ach!$O$9&amp;Driver_Ach!$Q$10)</f>
        <v>0</v>
      </c>
      <c r="AC34" s="6">
        <f>SUMIFS('Entry Data'!$A:$A,'Entry Data'!$AB:$AB,Driver_Ach!$B34&amp;Driver_Ach!$Y$8&amp;Driver_Ach!$S$9&amp;Driver_Ach!$S$10)</f>
        <v>0</v>
      </c>
      <c r="AD34" s="19">
        <f>SUMIFS('Entry Data'!$S:$S,'Entry Data'!$AB:$AB,Driver_Ach!$B34&amp;Driver_Ach!$Y$8&amp;Driver_Ach!$S$9&amp;Driver_Ach!$S$10)</f>
        <v>0</v>
      </c>
      <c r="AE34" s="6">
        <f>SUMIFS('Entry Data'!$A:$A,'Entry Data'!$AB:$AB,Driver_Ach!$B34&amp;Driver_Ach!$Y$8&amp;Driver_Ach!$S$9&amp;Driver_Ach!$U$10)</f>
        <v>0</v>
      </c>
      <c r="AF34" s="6">
        <f>SUMIFS('Entry Data'!$S:$S,'Entry Data'!$AB:$AB,Driver_Ach!$B34&amp;Driver_Ach!$Y$8&amp;Driver_Ach!$S$9&amp;Driver_Ach!$U$10)</f>
        <v>0</v>
      </c>
      <c r="AG34" s="32">
        <f t="shared" si="45"/>
        <v>0</v>
      </c>
      <c r="AH34" s="32">
        <f t="shared" si="46"/>
        <v>0</v>
      </c>
      <c r="AI34" s="28">
        <f>SUMIFS('Entry Data'!$A:$A,'Entry Data'!$AB:$AB,Driver_Ach!$B34&amp;Driver_Ach!$AI$8&amp;Driver_Ach!$O$9&amp;Driver_Ach!$O$10)</f>
        <v>0</v>
      </c>
      <c r="AJ34" s="19">
        <f>SUMIFS('Entry Data'!$S:$S,'Entry Data'!$AB:$AB,Driver_Ach!$B34&amp;Driver_Ach!$AI$8&amp;Driver_Ach!$O$9&amp;Driver_Ach!$O$10)</f>
        <v>0</v>
      </c>
      <c r="AK34" s="6">
        <f>SUMIFS('Entry Data'!$A:$A,'Entry Data'!$AB:$AB,Driver_Ach!$B34&amp;Driver_Ach!$AI$8&amp;Driver_Ach!$O$9&amp;Driver_Ach!$Q$10)</f>
        <v>0</v>
      </c>
      <c r="AL34" s="19">
        <f>SUMIFS('Entry Data'!$S:$S,'Entry Data'!$AB:$AB,Driver_Ach!$B34&amp;Driver_Ach!$AI$8&amp;Driver_Ach!$O$9&amp;Driver_Ach!$Q$10)</f>
        <v>0</v>
      </c>
      <c r="AM34" s="6">
        <f>SUMIFS('Entry Data'!$A:$A,'Entry Data'!$AB:$AB,Driver_Ach!$B34&amp;Driver_Ach!$AI$8&amp;Driver_Ach!$S$9&amp;Driver_Ach!$S$10)</f>
        <v>0</v>
      </c>
      <c r="AN34" s="19">
        <f>SUMIFS('Entry Data'!$S:$S,'Entry Data'!$AB:$AB,Driver_Ach!$B34&amp;Driver_Ach!$AI$8&amp;Driver_Ach!$S$9&amp;Driver_Ach!$S$10)</f>
        <v>0</v>
      </c>
      <c r="AO34" s="6">
        <f>SUMIFS('Entry Data'!$A:$A,'Entry Data'!$AB:$AB,Driver_Ach!$B34&amp;Driver_Ach!$AI$8&amp;Driver_Ach!$S$9&amp;Driver_Ach!$U$10)</f>
        <v>0</v>
      </c>
      <c r="AP34" s="19">
        <f>SUMIFS('Entry Data'!$S:$S,'Entry Data'!$AB:$AB,Driver_Ach!$B34&amp;Driver_Ach!$AI$8&amp;Driver_Ach!$S$9&amp;Driver_Ach!$U$10)</f>
        <v>0</v>
      </c>
      <c r="AQ34" s="32">
        <f t="shared" si="47"/>
        <v>0</v>
      </c>
      <c r="AR34" s="32">
        <f t="shared" si="48"/>
        <v>0</v>
      </c>
      <c r="AS34" s="28">
        <f>SUMIFS('Entry Data'!$A:$A,'Entry Data'!$AB:$AB,Driver_Ach!$B34&amp;Driver_Ach!$AS$8&amp;Driver_Ach!$O$9&amp;Driver_Ach!$O$10)</f>
        <v>0</v>
      </c>
      <c r="AT34" s="19">
        <f>SUMIFS('Entry Data'!$S:$S,'Entry Data'!$AB:$AB,Driver_Ach!$B34&amp;Driver_Ach!$AS$8&amp;Driver_Ach!$O$9&amp;Driver_Ach!$O$10)</f>
        <v>0</v>
      </c>
      <c r="AU34" s="6">
        <f>SUMIFS('Entry Data'!$A:$A,'Entry Data'!$AB:$AB,Driver_Ach!$B34&amp;Driver_Ach!$AS$8&amp;Driver_Ach!$O$9&amp;Driver_Ach!$Q$10)</f>
        <v>0</v>
      </c>
      <c r="AV34" s="19">
        <f>SUMIFS('Entry Data'!$S:$S,'Entry Data'!$AB:$AB,Driver_Ach!$B34&amp;Driver_Ach!$AS$8&amp;Driver_Ach!$O$9&amp;Driver_Ach!$Q$10)</f>
        <v>0</v>
      </c>
      <c r="AW34" s="6">
        <f>SUMIFS('Entry Data'!$A:$A,'Entry Data'!$AB:$AB,Driver_Ach!$B34&amp;Driver_Ach!$AS$8&amp;Driver_Ach!$S$9&amp;Driver_Ach!$S$10)</f>
        <v>0</v>
      </c>
      <c r="AX34" s="19">
        <f>SUMIFS('Entry Data'!$S:$S,'Entry Data'!$AB:$AB,Driver_Ach!$B34&amp;Driver_Ach!$AS$8&amp;Driver_Ach!$S$9&amp;Driver_Ach!$S$10)</f>
        <v>0</v>
      </c>
      <c r="AY34" s="6">
        <f>SUMIFS('Entry Data'!$A:$A,'Entry Data'!$AB:$AB,Driver_Ach!$B34&amp;Driver_Ach!$AS$8&amp;Driver_Ach!$S$9&amp;Driver_Ach!$U$10)</f>
        <v>0</v>
      </c>
      <c r="AZ34" s="6">
        <f>SUMIFS('Entry Data'!$S:$S,'Entry Data'!$AB:$AB,Driver_Ach!$B34&amp;Driver_Ach!$AS$8&amp;Driver_Ach!$S$9&amp;Driver_Ach!$U$10)</f>
        <v>0</v>
      </c>
      <c r="BA34" s="32">
        <f t="shared" si="49"/>
        <v>0</v>
      </c>
      <c r="BB34" s="32">
        <f t="shared" si="50"/>
        <v>0</v>
      </c>
      <c r="BC34" s="28">
        <f>SUMIFS('Entry Data'!$A:$A,'Entry Data'!$AB:$AB,Driver_Ach!$B34&amp;Driver_Ach!$BC$8&amp;Driver_Ach!$O$9&amp;Driver_Ach!$O$10)</f>
        <v>0</v>
      </c>
      <c r="BD34" s="19">
        <f>SUMIFS('Entry Data'!$S:$S,'Entry Data'!$AB:$AB,Driver_Ach!$B34&amp;Driver_Ach!$BC$8&amp;Driver_Ach!$O$9&amp;Driver_Ach!$O$10)</f>
        <v>0</v>
      </c>
      <c r="BE34" s="6">
        <f>SUMIFS('Entry Data'!$A:$A,'Entry Data'!$AB:$AB,Driver_Ach!$B34&amp;Driver_Ach!$BC$8&amp;Driver_Ach!$O$9&amp;Driver_Ach!$Q$10)</f>
        <v>0</v>
      </c>
      <c r="BF34" s="19">
        <f>SUMIFS('Entry Data'!$S:$S,'Entry Data'!$AB:$AB,Driver_Ach!$B34&amp;Driver_Ach!$BC$8&amp;Driver_Ach!$O$9&amp;Driver_Ach!$Q$10)</f>
        <v>0</v>
      </c>
      <c r="BG34" s="6">
        <f>SUMIFS('Entry Data'!$A:$A,'Entry Data'!$AB:$AB,Driver_Ach!$B34&amp;Driver_Ach!$BC$8&amp;Driver_Ach!$S$9&amp;Driver_Ach!$S$10)</f>
        <v>0</v>
      </c>
      <c r="BH34" s="19">
        <f>SUMIFS('Entry Data'!$S:$S,'Entry Data'!$AB:$AB,Driver_Ach!$B34&amp;Driver_Ach!$BC$8&amp;Driver_Ach!$S$9&amp;Driver_Ach!$S$10)</f>
        <v>0</v>
      </c>
      <c r="BI34" s="6">
        <f>SUMIFS('Entry Data'!$A:$A,'Entry Data'!$AB:$AB,Driver_Ach!$B34&amp;Driver_Ach!$BC$8&amp;Driver_Ach!$S$9&amp;Driver_Ach!$U$10)</f>
        <v>0</v>
      </c>
      <c r="BJ34" s="6">
        <f>SUMIFS('Entry Data'!$S:$S,'Entry Data'!$AB:$AB,Driver_Ach!$B34&amp;Driver_Ach!$BC$8&amp;Driver_Ach!$S$9&amp;Driver_Ach!$U$10)</f>
        <v>0</v>
      </c>
      <c r="BK34" s="32">
        <f t="shared" si="51"/>
        <v>0</v>
      </c>
      <c r="BL34" s="32">
        <f t="shared" si="52"/>
        <v>0</v>
      </c>
      <c r="BM34" s="28">
        <f>SUMIFS('Entry Data'!$A:$A,'Entry Data'!$AB:$AB,Driver_Ach!$B34&amp;Driver_Ach!$BM$8&amp;Driver_Ach!$O$9&amp;Driver_Ach!$O$10)</f>
        <v>0</v>
      </c>
      <c r="BN34" s="19">
        <f>SUMIFS('Entry Data'!$S:$S,'Entry Data'!$AB:$AB,Driver_Ach!$B34&amp;Driver_Ach!$BM$8&amp;Driver_Ach!$O$9&amp;Driver_Ach!$O$10)</f>
        <v>0</v>
      </c>
      <c r="BO34" s="6">
        <f>SUMIFS('Entry Data'!$A:$A,'Entry Data'!$AB:$AB,Driver_Ach!$B34&amp;Driver_Ach!$BM$8&amp;Driver_Ach!$O$9&amp;Driver_Ach!$Q$10)</f>
        <v>0</v>
      </c>
      <c r="BP34" s="19">
        <f>SUMIFS('Entry Data'!$S:$S,'Entry Data'!$AB:$AB,Driver_Ach!$B34&amp;Driver_Ach!$BM$8&amp;Driver_Ach!$O$9&amp;Driver_Ach!$Q$10)</f>
        <v>0</v>
      </c>
      <c r="BQ34" s="6">
        <f>SUMIFS('Entry Data'!$A:$A,'Entry Data'!$AB:$AB,Driver_Ach!$B34&amp;Driver_Ach!$BM$8&amp;Driver_Ach!$S$9&amp;Driver_Ach!$S$10)</f>
        <v>0</v>
      </c>
      <c r="BR34" s="19">
        <f>SUMIFS('Entry Data'!$S:$S,'Entry Data'!$AB:$AB,Driver_Ach!$B34&amp;Driver_Ach!$BM$8&amp;Driver_Ach!$S$9&amp;Driver_Ach!$S$10)</f>
        <v>0</v>
      </c>
      <c r="BS34" s="6">
        <f>SUMIFS('Entry Data'!$A:$A,'Entry Data'!$AB:$AB,Driver_Ach!$B34&amp;Driver_Ach!$BM$8&amp;Driver_Ach!$S$9&amp;Driver_Ach!$U$10)</f>
        <v>0</v>
      </c>
      <c r="BT34" s="6">
        <f>SUMIFS('Entry Data'!$S:$S,'Entry Data'!$AB:$AB,Driver_Ach!$B34&amp;Driver_Ach!$BM$8&amp;Driver_Ach!$S$9&amp;Driver_Ach!$U$10)</f>
        <v>0</v>
      </c>
      <c r="BU34" s="32">
        <f t="shared" si="53"/>
        <v>0</v>
      </c>
      <c r="BV34" s="32">
        <f t="shared" si="54"/>
        <v>0</v>
      </c>
      <c r="BW34" s="28">
        <f>SUMIFS('Entry Data'!$A:$A,'Entry Data'!$AB:$AB,Driver_Ach!$B34&amp;Driver_Ach!$BW$8&amp;Driver_Ach!$O$9&amp;Driver_Ach!$O$10)</f>
        <v>0</v>
      </c>
      <c r="BX34" s="19">
        <f>SUMIFS('Entry Data'!$S:$S,'Entry Data'!$AB:$AB,Driver_Ach!$B34&amp;Driver_Ach!$BW$8&amp;Driver_Ach!$O$9&amp;Driver_Ach!$O$10)</f>
        <v>0</v>
      </c>
      <c r="BY34" s="6">
        <f>SUMIFS('Entry Data'!$A:$A,'Entry Data'!$AB:$AB,Driver_Ach!$B34&amp;Driver_Ach!$BW$8&amp;Driver_Ach!$O$9&amp;Driver_Ach!$Q$10)</f>
        <v>0</v>
      </c>
      <c r="BZ34" s="19">
        <f>SUMIFS('Entry Data'!$S:$S,'Entry Data'!$AB:$AB,Driver_Ach!$B34&amp;Driver_Ach!$BW$8&amp;Driver_Ach!$O$9&amp;Driver_Ach!$Q$10)</f>
        <v>0</v>
      </c>
      <c r="CA34" s="6">
        <f>SUMIFS('Entry Data'!$A:$A,'Entry Data'!$AB:$AB,Driver_Ach!$B34&amp;Driver_Ach!$BW$8&amp;Driver_Ach!$S$9&amp;Driver_Ach!$S$10)</f>
        <v>0</v>
      </c>
      <c r="CB34" s="19">
        <f>SUMIFS('Entry Data'!$S:$S,'Entry Data'!$AB:$AB,Driver_Ach!$B34&amp;Driver_Ach!$BW$8&amp;Driver_Ach!$S$9&amp;Driver_Ach!$S$10)</f>
        <v>0</v>
      </c>
      <c r="CC34" s="6">
        <f>SUMIFS('Entry Data'!$A:$A,'Entry Data'!$AB:$AB,Driver_Ach!$B34&amp;Driver_Ach!$BW$8&amp;Driver_Ach!$S$9&amp;Driver_Ach!$U$10)</f>
        <v>0</v>
      </c>
      <c r="CD34" s="6">
        <f>SUMIFS('Entry Data'!$S:$S,'Entry Data'!$AB:$AB,Driver_Ach!$B34&amp;Driver_Ach!$BW$8&amp;Driver_Ach!$S$9&amp;Driver_Ach!$U$10)</f>
        <v>0</v>
      </c>
      <c r="CE34" s="32">
        <f t="shared" si="55"/>
        <v>0</v>
      </c>
      <c r="CF34" s="32">
        <f t="shared" si="56"/>
        <v>0</v>
      </c>
      <c r="CG34" s="28">
        <f>SUMIFS('Entry Data'!$A:$A,'Entry Data'!$AB:$AB,Driver_Ach!$B34&amp;Driver_Ach!$CG$8&amp;Driver_Ach!$O$9&amp;Driver_Ach!$O$10)</f>
        <v>0</v>
      </c>
      <c r="CH34" s="19">
        <f>SUMIFS('Entry Data'!$S:$S,'Entry Data'!$AB:$AB,Driver_Ach!$B34&amp;Driver_Ach!$CG$8&amp;Driver_Ach!$O$9&amp;Driver_Ach!$O$10)</f>
        <v>0</v>
      </c>
      <c r="CI34" s="6">
        <f>SUMIFS('Entry Data'!$A:$A,'Entry Data'!$AB:$AB,Driver_Ach!$B34&amp;Driver_Ach!$CG$8&amp;Driver_Ach!$O$9&amp;Driver_Ach!$Q$10)</f>
        <v>0</v>
      </c>
      <c r="CJ34" s="19">
        <f>SUMIFS('Entry Data'!$S:$S,'Entry Data'!$AB:$AB,Driver_Ach!$B34&amp;Driver_Ach!$CG$8&amp;Driver_Ach!$O$9&amp;Driver_Ach!$Q$10)</f>
        <v>0</v>
      </c>
      <c r="CK34" s="6">
        <f>SUMIFS('Entry Data'!$A:$A,'Entry Data'!$AB:$AB,Driver_Ach!$B34&amp;Driver_Ach!$CG$8&amp;Driver_Ach!$S$9&amp;Driver_Ach!$S$10)</f>
        <v>0</v>
      </c>
      <c r="CL34" s="19">
        <f>SUMIFS('Entry Data'!$S:$S,'Entry Data'!$AB:$AB,Driver_Ach!$B34&amp;Driver_Ach!$CG$8&amp;Driver_Ach!$S$9&amp;Driver_Ach!$S$10)</f>
        <v>0</v>
      </c>
      <c r="CM34" s="6">
        <f>SUMIFS('Entry Data'!$A:$A,'Entry Data'!$AB:$AB,Driver_Ach!$B34&amp;Driver_Ach!$CG$8&amp;Driver_Ach!$S$9&amp;Driver_Ach!$U$10)</f>
        <v>0</v>
      </c>
      <c r="CN34" s="6">
        <f>SUMIFS('Entry Data'!$S:$S,'Entry Data'!$AB:$AB,Driver_Ach!$B34&amp;Driver_Ach!$CG$8&amp;Driver_Ach!$S$9&amp;Driver_Ach!$U$10)</f>
        <v>0</v>
      </c>
      <c r="CO34" s="32">
        <f t="shared" si="57"/>
        <v>0</v>
      </c>
      <c r="CP34" s="32">
        <f t="shared" si="58"/>
        <v>0</v>
      </c>
      <c r="CQ34" s="28">
        <f>SUMIFS('Entry Data'!$A:$A,'Entry Data'!$AB:$AB,Driver_Ach!$B34&amp;Driver_Ach!$CQ$8&amp;Driver_Ach!$O$9&amp;Driver_Ach!$O$10)</f>
        <v>0</v>
      </c>
      <c r="CR34" s="19">
        <f>SUMIFS('Entry Data'!$S:$S,'Entry Data'!$AB:$AB,Driver_Ach!$B34&amp;Driver_Ach!$CQ$8&amp;Driver_Ach!$O$9&amp;Driver_Ach!$O$10)</f>
        <v>0</v>
      </c>
      <c r="CS34" s="6">
        <f>SUMIFS('Entry Data'!$A:$A,'Entry Data'!$AB:$AB,Driver_Ach!$B34&amp;Driver_Ach!$CQ$8&amp;Driver_Ach!$O$9&amp;Driver_Ach!$Q$10)</f>
        <v>0</v>
      </c>
      <c r="CT34" s="19">
        <f>SUMIFS('Entry Data'!$S:$S,'Entry Data'!$AB:$AB,Driver_Ach!$B34&amp;Driver_Ach!$CQ$8&amp;Driver_Ach!$O$9&amp;Driver_Ach!$Q$10)</f>
        <v>0</v>
      </c>
      <c r="CU34" s="6">
        <f>SUMIFS('Entry Data'!$A:$A,'Entry Data'!$AB:$AB,Driver_Ach!$B34&amp;Driver_Ach!$CQ$8&amp;Driver_Ach!$S$9&amp;Driver_Ach!$S$10)</f>
        <v>0</v>
      </c>
      <c r="CV34" s="19">
        <f>SUMIFS('Entry Data'!$S:$S,'Entry Data'!$AB:$AB,Driver_Ach!$B34&amp;Driver_Ach!$CQ$8&amp;Driver_Ach!$S$9&amp;Driver_Ach!$S$10)</f>
        <v>0</v>
      </c>
      <c r="CW34" s="6">
        <f>SUMIFS('Entry Data'!$A:$A,'Entry Data'!$AB:$AB,Driver_Ach!$B34&amp;Driver_Ach!$CQ$8&amp;Driver_Ach!$S$9&amp;Driver_Ach!$U$10)</f>
        <v>0</v>
      </c>
      <c r="CX34" s="6">
        <f>SUMIFS('Entry Data'!$S:$S,'Entry Data'!$AB:$AB,Driver_Ach!$B34&amp;Driver_Ach!$CQ$8&amp;Driver_Ach!$S$9&amp;Driver_Ach!$U$10)</f>
        <v>0</v>
      </c>
      <c r="CY34" s="32">
        <f t="shared" si="59"/>
        <v>0</v>
      </c>
      <c r="CZ34" s="32">
        <f t="shared" si="60"/>
        <v>0</v>
      </c>
      <c r="DA34" s="28">
        <f>SUMIFS('Entry Data'!$A:$A,'Entry Data'!$AB:$AB,Driver_Ach!$B34&amp;Driver_Ach!$DA$8&amp;Driver_Ach!$O$9&amp;Driver_Ach!$O$10)</f>
        <v>0</v>
      </c>
      <c r="DB34" s="19">
        <f>SUMIFS('Entry Data'!$S:$S,'Entry Data'!$AB:$AB,Driver_Ach!$B34&amp;Driver_Ach!$DA$8&amp;Driver_Ach!$O$9&amp;Driver_Ach!$O$10)</f>
        <v>0</v>
      </c>
      <c r="DC34" s="6">
        <f>SUMIFS('Entry Data'!$A:$A,'Entry Data'!$AB:$AB,Driver_Ach!$B34&amp;Driver_Ach!$DA$8&amp;Driver_Ach!$O$9&amp;Driver_Ach!$Q$10)</f>
        <v>0</v>
      </c>
      <c r="DD34" s="19">
        <f>SUMIFS('Entry Data'!$S:$S,'Entry Data'!$AB:$AB,Driver_Ach!$B34&amp;Driver_Ach!$DA$8&amp;Driver_Ach!$O$9&amp;Driver_Ach!$Q$10)</f>
        <v>0</v>
      </c>
      <c r="DE34" s="6">
        <f>SUMIFS('Entry Data'!$A:$A,'Entry Data'!$AB:$AB,Driver_Ach!$B34&amp;Driver_Ach!$DA$8&amp;Driver_Ach!$S$9&amp;Driver_Ach!$S$10)</f>
        <v>0</v>
      </c>
      <c r="DF34" s="19">
        <f>SUMIFS('Entry Data'!$S:$S,'Entry Data'!$AB:$AB,Driver_Ach!$B34&amp;Driver_Ach!$DA$8&amp;Driver_Ach!$S$9&amp;Driver_Ach!$S$10)</f>
        <v>0</v>
      </c>
      <c r="DG34" s="6">
        <f>SUMIFS('Entry Data'!$A:$A,'Entry Data'!$AB:$AB,Driver_Ach!$B34&amp;Driver_Ach!$DA$8&amp;Driver_Ach!$S$9&amp;Driver_Ach!$U$10)</f>
        <v>0</v>
      </c>
      <c r="DH34" s="6">
        <f>SUMIFS('Entry Data'!$S:$S,'Entry Data'!$AB:$AB,Driver_Ach!$B34&amp;Driver_Ach!$DA$8&amp;Driver_Ach!$S$9&amp;Driver_Ach!$U$10)</f>
        <v>0</v>
      </c>
      <c r="DI34" s="32">
        <f t="shared" si="61"/>
        <v>0</v>
      </c>
      <c r="DJ34" s="32">
        <f t="shared" si="62"/>
        <v>0</v>
      </c>
      <c r="DK34" s="28">
        <f>SUMIFS('Entry Data'!$A:$A,'Entry Data'!$AB:$AB,Driver_Ach!$B34&amp;Driver_Ach!$DK$8&amp;Driver_Ach!$O$9&amp;Driver_Ach!$O$10)</f>
        <v>0</v>
      </c>
      <c r="DL34" s="19">
        <f>SUMIFS('Entry Data'!$S:$S,'Entry Data'!$AB:$AB,Driver_Ach!$B34&amp;Driver_Ach!$DK$8&amp;Driver_Ach!$O$9&amp;Driver_Ach!$O$10)</f>
        <v>0</v>
      </c>
      <c r="DM34" s="6">
        <f>SUMIFS('Entry Data'!$A:$A,'Entry Data'!$AB:$AB,Driver_Ach!$B34&amp;Driver_Ach!$DK$8&amp;Driver_Ach!$O$9&amp;Driver_Ach!$Q$10)</f>
        <v>0</v>
      </c>
      <c r="DN34" s="19">
        <f>SUMIFS('Entry Data'!$S:$S,'Entry Data'!$AB:$AB,Driver_Ach!$B34&amp;Driver_Ach!$DK$8&amp;Driver_Ach!$O$9&amp;Driver_Ach!$Q$10)</f>
        <v>0</v>
      </c>
      <c r="DO34" s="6">
        <f>SUMIFS('Entry Data'!$A:$A,'Entry Data'!$AB:$AB,Driver_Ach!$B34&amp;Driver_Ach!$DK$8&amp;Driver_Ach!$S$9&amp;Driver_Ach!$S$10)</f>
        <v>0</v>
      </c>
      <c r="DP34" s="19">
        <f>SUMIFS('Entry Data'!$S:$S,'Entry Data'!$AB:$AB,Driver_Ach!$B34&amp;Driver_Ach!$DK$8&amp;Driver_Ach!$S$9&amp;Driver_Ach!$S$10)</f>
        <v>0</v>
      </c>
      <c r="DQ34" s="6">
        <f>SUMIFS('Entry Data'!$A:$A,'Entry Data'!$AB:$AB,Driver_Ach!$B34&amp;Driver_Ach!$DK$8&amp;Driver_Ach!$S$9&amp;Driver_Ach!$U$10)</f>
        <v>0</v>
      </c>
      <c r="DR34" s="6">
        <f>SUMIFS('Entry Data'!$S:$S,'Entry Data'!$AB:$AB,Driver_Ach!$B34&amp;Driver_Ach!$DK$8&amp;Driver_Ach!$S$9&amp;Driver_Ach!$U$10)</f>
        <v>0</v>
      </c>
      <c r="DS34" s="32">
        <f t="shared" si="63"/>
        <v>0</v>
      </c>
      <c r="DT34" s="32">
        <f t="shared" si="64"/>
        <v>0</v>
      </c>
      <c r="DU34" s="28">
        <f>SUMIFS('Entry Data'!$A:$A,'Entry Data'!$AB:$AB,Driver_Ach!$B34&amp;Driver_Ach!$DU$8&amp;Driver_Ach!$O$9&amp;Driver_Ach!$O$10)</f>
        <v>0</v>
      </c>
      <c r="DV34" s="19">
        <f>SUMIFS('Entry Data'!$S:$S,'Entry Data'!$AB:$AB,Driver_Ach!$B34&amp;Driver_Ach!$DU$8&amp;Driver_Ach!$O$9&amp;Driver_Ach!$O$10)</f>
        <v>0</v>
      </c>
      <c r="DW34" s="6">
        <f>SUMIFS('Entry Data'!$A:$A,'Entry Data'!$AB:$AB,Driver_Ach!$B34&amp;Driver_Ach!$DU$8&amp;Driver_Ach!$O$9&amp;Driver_Ach!$Q$10)</f>
        <v>0</v>
      </c>
      <c r="DX34" s="19">
        <f>SUMIFS('Entry Data'!$S:$S,'Entry Data'!$AB:$AB,Driver_Ach!$B34&amp;Driver_Ach!$DU$8&amp;Driver_Ach!$O$9&amp;Driver_Ach!$Q$10)</f>
        <v>0</v>
      </c>
      <c r="DY34" s="6">
        <f>SUMIFS('Entry Data'!$A:$A,'Entry Data'!$AB:$AB,Driver_Ach!$B34&amp;Driver_Ach!$DU$8&amp;Driver_Ach!$S$9&amp;Driver_Ach!$S$10)</f>
        <v>0</v>
      </c>
      <c r="DZ34" s="19">
        <f>SUMIFS('Entry Data'!$S:$S,'Entry Data'!$AB:$AB,Driver_Ach!$B34&amp;Driver_Ach!$DU$8&amp;Driver_Ach!$S$9&amp;Driver_Ach!$S$10)</f>
        <v>0</v>
      </c>
      <c r="EA34" s="6">
        <f>SUMIFS('Entry Data'!$A:$A,'Entry Data'!$AB:$AB,Driver_Ach!$B34&amp;Driver_Ach!$DU$8&amp;Driver_Ach!$S$9&amp;Driver_Ach!$U$10)</f>
        <v>0</v>
      </c>
      <c r="EB34" s="6">
        <f>SUMIFS('Entry Data'!$S:$S,'Entry Data'!$AB:$AB,Driver_Ach!$B34&amp;Driver_Ach!$DU$8&amp;Driver_Ach!$S$9&amp;Driver_Ach!$U$10)</f>
        <v>0</v>
      </c>
      <c r="EC34" s="32">
        <f t="shared" si="65"/>
        <v>0</v>
      </c>
      <c r="ED34" s="32">
        <f t="shared" si="66"/>
        <v>0</v>
      </c>
      <c r="EE34" s="28">
        <f>SUMIFS('Entry Data'!$A:$A,'Entry Data'!$AB:$AB,Driver_Ach!$B34&amp;Driver_Ach!$EE$8&amp;Driver_Ach!$O$9&amp;Driver_Ach!$O$10)</f>
        <v>0</v>
      </c>
      <c r="EF34" s="19">
        <f>SUMIFS('Entry Data'!$S:$S,'Entry Data'!$AB:$AB,Driver_Ach!$B34&amp;Driver_Ach!$EE$8&amp;Driver_Ach!$O$9&amp;Driver_Ach!$O$10)</f>
        <v>0</v>
      </c>
      <c r="EG34" s="6">
        <f>SUMIFS('Entry Data'!$A:$A,'Entry Data'!$AB:$AB,Driver_Ach!$B34&amp;Driver_Ach!$EE$8&amp;Driver_Ach!$O$9&amp;Driver_Ach!$Q$10)</f>
        <v>0</v>
      </c>
      <c r="EH34" s="19">
        <f>SUMIFS('Entry Data'!$S:$S,'Entry Data'!$AB:$AB,Driver_Ach!$B34&amp;Driver_Ach!$EE$8&amp;Driver_Ach!$O$9&amp;Driver_Ach!$Q$10)</f>
        <v>0</v>
      </c>
      <c r="EI34" s="6">
        <f>SUMIFS('Entry Data'!$A:$A,'Entry Data'!$AB:$AB,Driver_Ach!$B34&amp;Driver_Ach!$EE$8&amp;Driver_Ach!$S$9&amp;Driver_Ach!$S$10)</f>
        <v>0</v>
      </c>
      <c r="EJ34" s="19">
        <f>SUMIFS('Entry Data'!$S:$S,'Entry Data'!$AB:$AB,Driver_Ach!$B34&amp;Driver_Ach!$EE$8&amp;Driver_Ach!$S$9&amp;Driver_Ach!$S$10)</f>
        <v>0</v>
      </c>
      <c r="EK34" s="6">
        <f>SUMIFS('Entry Data'!$A:$A,'Entry Data'!$AB:$AB,Driver_Ach!$B34&amp;Driver_Ach!$EE$8&amp;Driver_Ach!$S$9&amp;Driver_Ach!$U$10)</f>
        <v>0</v>
      </c>
      <c r="EL34" s="6">
        <f>SUMIFS('Entry Data'!$S:$S,'Entry Data'!$AB:$AB,Driver_Ach!$B34&amp;Driver_Ach!$EE$8&amp;Driver_Ach!$S$9&amp;Driver_Ach!$U$10)</f>
        <v>0</v>
      </c>
      <c r="EM34" s="32">
        <f t="shared" si="67"/>
        <v>0</v>
      </c>
      <c r="EN34" s="32">
        <f t="shared" si="68"/>
        <v>0</v>
      </c>
      <c r="EO34" s="28">
        <f>SUMIFS('Entry Data'!$A:$A,'Entry Data'!$AB:$AB,Driver_Ach!$B34&amp;Driver_Ach!$EO$8&amp;Driver_Ach!$O$9&amp;Driver_Ach!$O$10)</f>
        <v>0</v>
      </c>
      <c r="EP34" s="19">
        <f>SUMIFS('Entry Data'!$S:$S,'Entry Data'!$AB:$AB,Driver_Ach!$B34&amp;Driver_Ach!$EO$8&amp;Driver_Ach!$O$9&amp;Driver_Ach!$O$10)</f>
        <v>0</v>
      </c>
      <c r="EQ34" s="6">
        <f>SUMIFS('Entry Data'!$A:$A,'Entry Data'!$AB:$AB,Driver_Ach!$B34&amp;Driver_Ach!$EO$8&amp;Driver_Ach!$O$9&amp;Driver_Ach!$Q$10)</f>
        <v>0</v>
      </c>
      <c r="ER34" s="19">
        <f>SUMIFS('Entry Data'!$S:$S,'Entry Data'!$AB:$AB,Driver_Ach!$B34&amp;Driver_Ach!$EO$8&amp;Driver_Ach!$O$9&amp;Driver_Ach!$Q$10)</f>
        <v>0</v>
      </c>
      <c r="ES34" s="6">
        <f>SUMIFS('Entry Data'!$A:$A,'Entry Data'!$AB:$AB,Driver_Ach!$B34&amp;Driver_Ach!$EO$8&amp;Driver_Ach!$S$9&amp;Driver_Ach!$S$10)</f>
        <v>0</v>
      </c>
      <c r="ET34" s="19">
        <f>SUMIFS('Entry Data'!$S:$S,'Entry Data'!$AB:$AB,Driver_Ach!$B34&amp;Driver_Ach!$EO$8&amp;Driver_Ach!$S$9&amp;Driver_Ach!$S$10)</f>
        <v>0</v>
      </c>
      <c r="EU34" s="6">
        <f>SUMIFS('Entry Data'!$A:$A,'Entry Data'!$AB:$AB,Driver_Ach!$B34&amp;Driver_Ach!$EO$8&amp;Driver_Ach!$S$9&amp;Driver_Ach!$U$10)</f>
        <v>0</v>
      </c>
      <c r="EV34" s="6">
        <f>SUMIFS('Entry Data'!$S:$S,'Entry Data'!$AB:$AB,Driver_Ach!$B34&amp;Driver_Ach!$EO$8&amp;Driver_Ach!$S$9&amp;Driver_Ach!$U$10)</f>
        <v>0</v>
      </c>
      <c r="EW34" s="32">
        <f t="shared" si="69"/>
        <v>0</v>
      </c>
      <c r="EX34" s="32">
        <f t="shared" si="70"/>
        <v>0</v>
      </c>
      <c r="EY34" s="28">
        <f>SUMIFS('Entry Data'!$A:$A,'Entry Data'!$AB:$AB,Driver_Ach!$B34&amp;Driver_Ach!$EY$8&amp;Driver_Ach!$O$9&amp;Driver_Ach!$O$10)</f>
        <v>0</v>
      </c>
      <c r="EZ34" s="19">
        <f>SUMIFS('Entry Data'!$S:$S,'Entry Data'!$AB:$AB,Driver_Ach!$B34&amp;Driver_Ach!$EY$8&amp;Driver_Ach!$O$9&amp;Driver_Ach!$O$10)</f>
        <v>0</v>
      </c>
      <c r="FA34" s="6">
        <f>SUMIFS('Entry Data'!$A:$A,'Entry Data'!$AB:$AB,Driver_Ach!$B34&amp;Driver_Ach!$EY$8&amp;Driver_Ach!$O$9&amp;Driver_Ach!$Q$10)</f>
        <v>0</v>
      </c>
      <c r="FB34" s="19">
        <f>SUMIFS('Entry Data'!$S:$S,'Entry Data'!$AB:$AB,Driver_Ach!$B34&amp;Driver_Ach!$EY$8&amp;Driver_Ach!$O$9&amp;Driver_Ach!$Q$10)</f>
        <v>0</v>
      </c>
      <c r="FC34" s="6">
        <f>SUMIFS('Entry Data'!$A:$A,'Entry Data'!$AB:$AB,Driver_Ach!$B34&amp;Driver_Ach!$EY$8&amp;Driver_Ach!$S$9&amp;Driver_Ach!$S$10)</f>
        <v>0</v>
      </c>
      <c r="FD34" s="19">
        <f>SUMIFS('Entry Data'!$S:$S,'Entry Data'!$AB:$AB,Driver_Ach!$B34&amp;Driver_Ach!$EY$8&amp;Driver_Ach!$S$9&amp;Driver_Ach!$S$10)</f>
        <v>0</v>
      </c>
      <c r="FE34" s="6">
        <f>SUMIFS('Entry Data'!$A:$A,'Entry Data'!$AB:$AB,Driver_Ach!$B34&amp;Driver_Ach!$EY$8&amp;Driver_Ach!$S$9&amp;Driver_Ach!$U$10)</f>
        <v>0</v>
      </c>
      <c r="FF34" s="6">
        <f>SUMIFS('Entry Data'!$S:$S,'Entry Data'!$AB:$AB,Driver_Ach!$B34&amp;Driver_Ach!$EY$8&amp;Driver_Ach!$S$9&amp;Driver_Ach!$U$10)</f>
        <v>0</v>
      </c>
      <c r="FG34" s="32">
        <f t="shared" si="71"/>
        <v>0</v>
      </c>
      <c r="FH34" s="32">
        <f t="shared" si="72"/>
        <v>0</v>
      </c>
      <c r="FI34" s="28">
        <f>SUMIFS('Entry Data'!$A:$A,'Entry Data'!$AB:$AB,Driver_Ach!$B34&amp;Driver_Ach!$FI$8&amp;Driver_Ach!$O$9&amp;Driver_Ach!$O$10)</f>
        <v>0</v>
      </c>
      <c r="FJ34" s="19">
        <f>SUMIFS('Entry Data'!$S:$S,'Entry Data'!$AB:$AB,Driver_Ach!$B34&amp;Driver_Ach!$FI$8&amp;Driver_Ach!$O$9&amp;Driver_Ach!$O$10)</f>
        <v>0</v>
      </c>
      <c r="FK34" s="6">
        <f>SUMIFS('Entry Data'!$A:$A,'Entry Data'!$AB:$AB,Driver_Ach!$B34&amp;Driver_Ach!$FI$8&amp;Driver_Ach!$O$9&amp;Driver_Ach!$Q$10)</f>
        <v>0</v>
      </c>
      <c r="FL34" s="19">
        <f>SUMIFS('Entry Data'!$S:$S,'Entry Data'!$AB:$AB,Driver_Ach!$B34&amp;Driver_Ach!$FI$8&amp;Driver_Ach!$O$9&amp;Driver_Ach!$Q$10)</f>
        <v>0</v>
      </c>
      <c r="FM34" s="6">
        <f>SUMIFS('Entry Data'!$A:$A,'Entry Data'!$AB:$AB,Driver_Ach!$B34&amp;Driver_Ach!$FI$8&amp;Driver_Ach!$S$9&amp;Driver_Ach!$S$10)</f>
        <v>0</v>
      </c>
      <c r="FN34" s="19">
        <f>SUMIFS('Entry Data'!$S:$S,'Entry Data'!$AB:$AB,Driver_Ach!$B34&amp;Driver_Ach!$FI$8&amp;Driver_Ach!$S$9&amp;Driver_Ach!$S$10)</f>
        <v>0</v>
      </c>
      <c r="FO34" s="6">
        <f>SUMIFS('Entry Data'!$A:$A,'Entry Data'!$AB:$AB,Driver_Ach!$B34&amp;Driver_Ach!$FI$8&amp;Driver_Ach!$S$9&amp;Driver_Ach!$U$10)</f>
        <v>0</v>
      </c>
      <c r="FP34" s="6">
        <f>SUMIFS('Entry Data'!$S:$S,'Entry Data'!$AB:$AB,Driver_Ach!$B34&amp;Driver_Ach!$FI$8&amp;Driver_Ach!$S$9&amp;Driver_Ach!$U$10)</f>
        <v>0</v>
      </c>
      <c r="FQ34" s="32">
        <f t="shared" si="73"/>
        <v>0</v>
      </c>
      <c r="FR34" s="32">
        <f t="shared" si="74"/>
        <v>0</v>
      </c>
      <c r="FS34" s="28">
        <f>SUMIFS('Entry Data'!$A:$A,'Entry Data'!$AB:$AB,Driver_Ach!$B34&amp;Driver_Ach!$FS$8&amp;Driver_Ach!$O$9&amp;Driver_Ach!$O$10)</f>
        <v>0</v>
      </c>
      <c r="FT34" s="19">
        <f>SUMIFS('Entry Data'!$S:$S,'Entry Data'!$AB:$AB,Driver_Ach!$B34&amp;Driver_Ach!$FS$8&amp;Driver_Ach!$O$9&amp;Driver_Ach!$O$10)</f>
        <v>0</v>
      </c>
      <c r="FU34" s="6">
        <f>SUMIFS('Entry Data'!$A:$A,'Entry Data'!$AB:$AB,Driver_Ach!$B34&amp;Driver_Ach!$FS$8&amp;Driver_Ach!$O$9&amp;Driver_Ach!$Q$10)</f>
        <v>0</v>
      </c>
      <c r="FV34" s="19">
        <f>SUMIFS('Entry Data'!$S:$S,'Entry Data'!$AB:$AB,Driver_Ach!$B34&amp;Driver_Ach!$FS$8&amp;Driver_Ach!$O$9&amp;Driver_Ach!$Q$10)</f>
        <v>0</v>
      </c>
      <c r="FW34" s="6">
        <f>SUMIFS('Entry Data'!$A:$A,'Entry Data'!$AB:$AB,Driver_Ach!$B34&amp;Driver_Ach!$FS$8&amp;Driver_Ach!$S$9&amp;Driver_Ach!$S$10)</f>
        <v>0</v>
      </c>
      <c r="FX34" s="19">
        <f>SUMIFS('Entry Data'!$S:$S,'Entry Data'!$AB:$AB,Driver_Ach!$B34&amp;Driver_Ach!$FS$8&amp;Driver_Ach!$S$9&amp;Driver_Ach!$S$10)</f>
        <v>0</v>
      </c>
      <c r="FY34" s="6">
        <f>SUMIFS('Entry Data'!$A:$A,'Entry Data'!$AB:$AB,Driver_Ach!$B34&amp;Driver_Ach!$FS$8&amp;Driver_Ach!$S$9&amp;Driver_Ach!$U$10)</f>
        <v>0</v>
      </c>
      <c r="FZ34" s="6">
        <f>SUMIFS('Entry Data'!$S:$S,'Entry Data'!$AB:$AB,Driver_Ach!$B34&amp;Driver_Ach!$FS$8&amp;Driver_Ach!$S$9&amp;Driver_Ach!$U$10)</f>
        <v>0</v>
      </c>
      <c r="GA34" s="32">
        <f t="shared" si="75"/>
        <v>0</v>
      </c>
      <c r="GB34" s="32">
        <f t="shared" si="76"/>
        <v>0</v>
      </c>
      <c r="GC34" s="28">
        <f>SUMIFS('Entry Data'!$A:$A,'Entry Data'!$AB:$AB,Driver_Ach!$B34&amp;Driver_Ach!$GC$8&amp;Driver_Ach!$O$9&amp;Driver_Ach!$O$10)</f>
        <v>0</v>
      </c>
      <c r="GD34" s="19">
        <f>SUMIFS('Entry Data'!$S:$S,'Entry Data'!$AB:$AB,Driver_Ach!$B34&amp;Driver_Ach!$GC$8&amp;Driver_Ach!$O$9&amp;Driver_Ach!$O$10)</f>
        <v>0</v>
      </c>
      <c r="GE34" s="6">
        <f>SUMIFS('Entry Data'!$A:$A,'Entry Data'!$AB:$AB,Driver_Ach!$B34&amp;Driver_Ach!$GC$8&amp;Driver_Ach!$O$9&amp;Driver_Ach!$Q$10)</f>
        <v>0</v>
      </c>
      <c r="GF34" s="19">
        <f>SUMIFS('Entry Data'!$S:$S,'Entry Data'!$AB:$AB,Driver_Ach!$B34&amp;Driver_Ach!$GC$8&amp;Driver_Ach!$O$9&amp;Driver_Ach!$Q$10)</f>
        <v>0</v>
      </c>
      <c r="GG34" s="6">
        <f>SUMIFS('Entry Data'!$A:$A,'Entry Data'!$AB:$AB,Driver_Ach!$B34&amp;Driver_Ach!$GC$8&amp;Driver_Ach!$S$9&amp;Driver_Ach!$S$10)</f>
        <v>0</v>
      </c>
      <c r="GH34" s="19">
        <f>SUMIFS('Entry Data'!$S:$S,'Entry Data'!$AB:$AB,Driver_Ach!$B34&amp;Driver_Ach!$GC$8&amp;Driver_Ach!$S$9&amp;Driver_Ach!$S$10)</f>
        <v>0</v>
      </c>
      <c r="GI34" s="6">
        <f>SUMIFS('Entry Data'!$A:$A,'Entry Data'!$AB:$AB,Driver_Ach!$B34&amp;Driver_Ach!$GC$8&amp;Driver_Ach!$S$9&amp;Driver_Ach!$U$10)</f>
        <v>0</v>
      </c>
      <c r="GJ34" s="6">
        <f>SUMIFS('Entry Data'!$S:$S,'Entry Data'!$AB:$AB,Driver_Ach!$B34&amp;Driver_Ach!$GC$8&amp;Driver_Ach!$S$9&amp;Driver_Ach!$U$10)</f>
        <v>0</v>
      </c>
      <c r="GK34" s="32">
        <f t="shared" si="77"/>
        <v>0</v>
      </c>
      <c r="GL34" s="32">
        <f t="shared" si="78"/>
        <v>0</v>
      </c>
      <c r="GM34" s="28">
        <f>SUMIFS('Entry Data'!$A:$A,'Entry Data'!$AB:$AB,Driver_Ach!$B34&amp;Driver_Ach!$GM$8&amp;Driver_Ach!$O$9&amp;Driver_Ach!$O$10)</f>
        <v>0</v>
      </c>
      <c r="GN34" s="19">
        <f>SUMIFS('Entry Data'!$S:$S,'Entry Data'!$AB:$AB,Driver_Ach!$B34&amp;Driver_Ach!$GM$8&amp;Driver_Ach!$O$9&amp;Driver_Ach!$O$10)</f>
        <v>0</v>
      </c>
      <c r="GO34" s="6">
        <f>SUMIFS('Entry Data'!$A:$A,'Entry Data'!$AB:$AB,Driver_Ach!$B34&amp;Driver_Ach!$GM$8&amp;Driver_Ach!$O$9&amp;Driver_Ach!$Q$10)</f>
        <v>0</v>
      </c>
      <c r="GP34" s="19">
        <f>SUMIFS('Entry Data'!$S:$S,'Entry Data'!$AB:$AB,Driver_Ach!$B34&amp;Driver_Ach!$GM$8&amp;Driver_Ach!$O$9&amp;Driver_Ach!$Q$10)</f>
        <v>0</v>
      </c>
      <c r="GQ34" s="6">
        <f>SUMIFS('Entry Data'!$A:$A,'Entry Data'!$AB:$AB,Driver_Ach!$B34&amp;Driver_Ach!$GM$8&amp;Driver_Ach!$S$9&amp;Driver_Ach!$S$10)</f>
        <v>0</v>
      </c>
      <c r="GR34" s="19">
        <f>SUMIFS('Entry Data'!$S:$S,'Entry Data'!$AB:$AB,Driver_Ach!$B34&amp;Driver_Ach!$GM$8&amp;Driver_Ach!$S$9&amp;Driver_Ach!$S$10)</f>
        <v>0</v>
      </c>
      <c r="GS34" s="6">
        <f>SUMIFS('Entry Data'!$A:$A,'Entry Data'!$AB:$AB,Driver_Ach!$B34&amp;Driver_Ach!$GM$8&amp;Driver_Ach!$S$9&amp;Driver_Ach!$U$10)</f>
        <v>0</v>
      </c>
      <c r="GT34" s="6">
        <f>SUMIFS('Entry Data'!$S:$S,'Entry Data'!$AB:$AB,Driver_Ach!$B34&amp;Driver_Ach!$GM$8&amp;Driver_Ach!$S$9&amp;Driver_Ach!$U$10)</f>
        <v>0</v>
      </c>
      <c r="GU34" s="32">
        <f t="shared" si="79"/>
        <v>0</v>
      </c>
      <c r="GV34" s="32">
        <f t="shared" si="80"/>
        <v>0</v>
      </c>
      <c r="GW34" s="28">
        <f>SUMIFS('Entry Data'!$A:$A,'Entry Data'!$AB:$AB,Driver_Ach!$B34&amp;Driver_Ach!$GW$8&amp;Driver_Ach!$O$9&amp;Driver_Ach!$O$10)</f>
        <v>0</v>
      </c>
      <c r="GX34" s="19">
        <f>SUMIFS('Entry Data'!$S:$S,'Entry Data'!$AB:$AB,Driver_Ach!$B34&amp;Driver_Ach!$GW$8&amp;Driver_Ach!$O$9&amp;Driver_Ach!$O$10)</f>
        <v>0</v>
      </c>
      <c r="GY34" s="6">
        <f>SUMIFS('Entry Data'!$A:$A,'Entry Data'!$AB:$AB,Driver_Ach!$B34&amp;Driver_Ach!$GW$8&amp;Driver_Ach!$O$9&amp;Driver_Ach!$Q$10)</f>
        <v>0</v>
      </c>
      <c r="GZ34" s="19">
        <f>SUMIFS('Entry Data'!$S:$S,'Entry Data'!$AB:$AB,Driver_Ach!$B34&amp;Driver_Ach!$GW$8&amp;Driver_Ach!$O$9&amp;Driver_Ach!$Q$10)</f>
        <v>0</v>
      </c>
      <c r="HA34" s="6">
        <f>SUMIFS('Entry Data'!$A:$A,'Entry Data'!$AB:$AB,Driver_Ach!$B34&amp;Driver_Ach!$GW$8&amp;Driver_Ach!$S$9&amp;Driver_Ach!$S$10)</f>
        <v>0</v>
      </c>
      <c r="HB34" s="19">
        <f>SUMIFS('Entry Data'!$S:$S,'Entry Data'!$AB:$AB,Driver_Ach!$B34&amp;Driver_Ach!$GW$8&amp;Driver_Ach!$S$9&amp;Driver_Ach!$S$10)</f>
        <v>0</v>
      </c>
      <c r="HC34" s="6">
        <f>SUMIFS('Entry Data'!$A:$A,'Entry Data'!$AB:$AB,Driver_Ach!$B34&amp;Driver_Ach!$GW$8&amp;Driver_Ach!$S$9&amp;Driver_Ach!$U$10)</f>
        <v>0</v>
      </c>
      <c r="HD34" s="6">
        <f>SUMIFS('Entry Data'!$S:$S,'Entry Data'!$AB:$AB,Driver_Ach!$B34&amp;Driver_Ach!$GW$8&amp;Driver_Ach!$S$9&amp;Driver_Ach!$U$10)</f>
        <v>0</v>
      </c>
      <c r="HE34" s="32">
        <f t="shared" si="81"/>
        <v>0</v>
      </c>
      <c r="HF34" s="32">
        <f t="shared" si="82"/>
        <v>0</v>
      </c>
      <c r="HG34" s="28">
        <f>SUMIFS('Entry Data'!$A:$A,'Entry Data'!$AB:$AB,Driver_Ach!$B34&amp;Driver_Ach!$HG$8&amp;Driver_Ach!$O$9&amp;Driver_Ach!$O$10)</f>
        <v>0</v>
      </c>
      <c r="HH34" s="19">
        <f>SUMIFS('Entry Data'!$S:$S,'Entry Data'!$AB:$AB,Driver_Ach!$B34&amp;Driver_Ach!$HG$8&amp;Driver_Ach!$O$9&amp;Driver_Ach!$O$10)</f>
        <v>0</v>
      </c>
      <c r="HI34" s="6">
        <f>SUMIFS('Entry Data'!$A:$A,'Entry Data'!$AB:$AB,Driver_Ach!$B34&amp;Driver_Ach!$HG$8&amp;Driver_Ach!$O$9&amp;Driver_Ach!$Q$10)</f>
        <v>0</v>
      </c>
      <c r="HJ34" s="19">
        <f>SUMIFS('Entry Data'!$S:$S,'Entry Data'!$AB:$AB,Driver_Ach!$B34&amp;Driver_Ach!$HG$8&amp;Driver_Ach!$O$9&amp;Driver_Ach!$Q$10)</f>
        <v>0</v>
      </c>
      <c r="HK34" s="6">
        <f>SUMIFS('Entry Data'!$A:$A,'Entry Data'!$AB:$AB,Driver_Ach!$B34&amp;Driver_Ach!$HG$8&amp;Driver_Ach!$S$9&amp;Driver_Ach!$S$10)</f>
        <v>0</v>
      </c>
      <c r="HL34" s="19">
        <f>SUMIFS('Entry Data'!$S:$S,'Entry Data'!$AB:$AB,Driver_Ach!$B34&amp;Driver_Ach!$HG$8&amp;Driver_Ach!$S$9&amp;Driver_Ach!$S$10)</f>
        <v>0</v>
      </c>
      <c r="HM34" s="6">
        <f>SUMIFS('Entry Data'!$A:$A,'Entry Data'!$AB:$AB,Driver_Ach!$B34&amp;Driver_Ach!$HG$8&amp;Driver_Ach!$S$9&amp;Driver_Ach!$U$10)</f>
        <v>0</v>
      </c>
      <c r="HN34" s="6">
        <f>SUMIFS('Entry Data'!$S:$S,'Entry Data'!$AB:$AB,Driver_Ach!$B34&amp;Driver_Ach!$HG$8&amp;Driver_Ach!$S$9&amp;Driver_Ach!$U$10)</f>
        <v>0</v>
      </c>
      <c r="HO34" s="32">
        <f t="shared" si="83"/>
        <v>0</v>
      </c>
      <c r="HP34" s="32">
        <f t="shared" si="84"/>
        <v>0</v>
      </c>
      <c r="HQ34" s="28">
        <f>SUMIFS('Entry Data'!$A:$A,'Entry Data'!$AB:$AB,Driver_Ach!$B34&amp;Driver_Ach!$HQ$8&amp;Driver_Ach!$O$9&amp;Driver_Ach!$O$10)</f>
        <v>0</v>
      </c>
      <c r="HR34" s="19">
        <f>SUMIFS('Entry Data'!$S:$S,'Entry Data'!$AB:$AB,Driver_Ach!$B34&amp;Driver_Ach!$HQ$8&amp;Driver_Ach!$O$9&amp;Driver_Ach!$O$10)</f>
        <v>0</v>
      </c>
      <c r="HS34" s="6">
        <f>SUMIFS('Entry Data'!$A:$A,'Entry Data'!$AB:$AB,Driver_Ach!$B34&amp;Driver_Ach!$HQ$8&amp;Driver_Ach!$O$9&amp;Driver_Ach!$Q$10)</f>
        <v>0</v>
      </c>
      <c r="HT34" s="19">
        <f>SUMIFS('Entry Data'!$S:$S,'Entry Data'!$AB:$AB,Driver_Ach!$B34&amp;Driver_Ach!$HQ$8&amp;Driver_Ach!$O$9&amp;Driver_Ach!$Q$10)</f>
        <v>0</v>
      </c>
      <c r="HU34" s="6">
        <f>SUMIFS('Entry Data'!$A:$A,'Entry Data'!$AB:$AB,Driver_Ach!$B34&amp;Driver_Ach!$HQ$8&amp;Driver_Ach!$S$9&amp;Driver_Ach!$S$10)</f>
        <v>0</v>
      </c>
      <c r="HV34" s="19">
        <f>SUMIFS('Entry Data'!$S:$S,'Entry Data'!$AB:$AB,Driver_Ach!$B34&amp;Driver_Ach!$HQ$8&amp;Driver_Ach!$S$9&amp;Driver_Ach!$S$10)</f>
        <v>0</v>
      </c>
      <c r="HW34" s="6">
        <f>SUMIFS('Entry Data'!$A:$A,'Entry Data'!$AB:$AB,Driver_Ach!$B34&amp;Driver_Ach!$HQ$8&amp;Driver_Ach!$S$9&amp;Driver_Ach!$U$10)</f>
        <v>0</v>
      </c>
      <c r="HX34" s="6">
        <f>SUMIFS('Entry Data'!$S:$S,'Entry Data'!$AB:$AB,Driver_Ach!$B34&amp;Driver_Ach!$HQ$8&amp;Driver_Ach!$S$9&amp;Driver_Ach!$U$10)</f>
        <v>0</v>
      </c>
      <c r="HY34" s="32">
        <f t="shared" si="85"/>
        <v>0</v>
      </c>
      <c r="HZ34" s="32">
        <f t="shared" si="86"/>
        <v>0</v>
      </c>
      <c r="IA34" s="28">
        <f>SUMIFS('Entry Data'!$A:$A,'Entry Data'!$AB:$AB,Driver_Ach!$B34&amp;Driver_Ach!$IA$8&amp;Driver_Ach!$O$9&amp;Driver_Ach!$O$10)</f>
        <v>0</v>
      </c>
      <c r="IB34" s="19">
        <f>SUMIFS('Entry Data'!$S:$S,'Entry Data'!$AB:$AB,Driver_Ach!$B34&amp;Driver_Ach!$IA$8&amp;Driver_Ach!$O$9&amp;Driver_Ach!$O$10)</f>
        <v>0</v>
      </c>
      <c r="IC34" s="6">
        <f>SUMIFS('Entry Data'!$A:$A,'Entry Data'!$AB:$AB,Driver_Ach!$B34&amp;Driver_Ach!$IA$8&amp;Driver_Ach!$O$9&amp;Driver_Ach!$Q$10)</f>
        <v>0</v>
      </c>
      <c r="ID34" s="19">
        <f>SUMIFS('Entry Data'!$S:$S,'Entry Data'!$AB:$AB,Driver_Ach!$B34&amp;Driver_Ach!$IA$8&amp;Driver_Ach!$O$9&amp;Driver_Ach!$Q$10)</f>
        <v>0</v>
      </c>
      <c r="IE34" s="6">
        <f>SUMIFS('Entry Data'!$A:$A,'Entry Data'!$AB:$AB,Driver_Ach!$B34&amp;Driver_Ach!$IA$8&amp;Driver_Ach!$S$9&amp;Driver_Ach!$S$10)</f>
        <v>0</v>
      </c>
      <c r="IF34" s="19">
        <f>SUMIFS('Entry Data'!$S:$S,'Entry Data'!$AB:$AB,Driver_Ach!$B34&amp;Driver_Ach!$IA$8&amp;Driver_Ach!$S$9&amp;Driver_Ach!$S$10)</f>
        <v>0</v>
      </c>
      <c r="IG34" s="6">
        <f>SUMIFS('Entry Data'!$A:$A,'Entry Data'!$AB:$AB,Driver_Ach!$B34&amp;Driver_Ach!$IA$8&amp;Driver_Ach!$S$9&amp;Driver_Ach!$U$10)</f>
        <v>0</v>
      </c>
      <c r="IH34" s="6">
        <f>SUMIFS('Entry Data'!$S:$S,'Entry Data'!$AB:$AB,Driver_Ach!$B34&amp;Driver_Ach!$IA$8&amp;Driver_Ach!$S$9&amp;Driver_Ach!$U$10)</f>
        <v>0</v>
      </c>
      <c r="II34" s="32">
        <f t="shared" si="87"/>
        <v>0</v>
      </c>
      <c r="IJ34" s="32">
        <f t="shared" si="88"/>
        <v>0</v>
      </c>
      <c r="IK34" s="28">
        <f>SUMIFS('Entry Data'!$A:$A,'Entry Data'!$AB:$AB,Driver_Ach!$B34&amp;Driver_Ach!$IK$8&amp;Driver_Ach!$O$9&amp;Driver_Ach!$O$10)</f>
        <v>0</v>
      </c>
      <c r="IL34" s="19">
        <f>SUMIFS('Entry Data'!$S:$S,'Entry Data'!$AB:$AB,Driver_Ach!$B34&amp;Driver_Ach!$IK$8&amp;Driver_Ach!$O$9&amp;Driver_Ach!$O$10)</f>
        <v>0</v>
      </c>
      <c r="IM34" s="6">
        <f>SUMIFS('Entry Data'!$A:$A,'Entry Data'!$AB:$AB,Driver_Ach!$B34&amp;Driver_Ach!$IK$8&amp;Driver_Ach!$O$9&amp;Driver_Ach!$Q$10)</f>
        <v>0</v>
      </c>
      <c r="IN34" s="19">
        <f>SUMIFS('Entry Data'!$S:$S,'Entry Data'!$AB:$AB,Driver_Ach!$B34&amp;Driver_Ach!$IK$8&amp;Driver_Ach!$O$9&amp;Driver_Ach!$Q$10)</f>
        <v>0</v>
      </c>
      <c r="IO34" s="6">
        <f>SUMIFS('Entry Data'!$A:$A,'Entry Data'!$AB:$AB,Driver_Ach!$B34&amp;Driver_Ach!$IK$8&amp;Driver_Ach!$S$9&amp;Driver_Ach!$S$10)</f>
        <v>0</v>
      </c>
      <c r="IP34" s="19">
        <f>SUMIFS('Entry Data'!$S:$S,'Entry Data'!$AB:$AB,Driver_Ach!$B34&amp;Driver_Ach!$IK$8&amp;Driver_Ach!$S$9&amp;Driver_Ach!$S$10)</f>
        <v>0</v>
      </c>
      <c r="IQ34" s="6">
        <f>SUMIFS('Entry Data'!$A:$A,'Entry Data'!$AB:$AB,Driver_Ach!$B34&amp;Driver_Ach!$IK$8&amp;Driver_Ach!$S$9&amp;Driver_Ach!$U$10)</f>
        <v>0</v>
      </c>
      <c r="IR34" s="6">
        <f>SUMIFS('Entry Data'!$S:$S,'Entry Data'!$AB:$AB,Driver_Ach!$B34&amp;Driver_Ach!$IK$8&amp;Driver_Ach!$S$9&amp;Driver_Ach!$U$10)</f>
        <v>0</v>
      </c>
      <c r="IS34" s="32">
        <f t="shared" si="89"/>
        <v>0</v>
      </c>
      <c r="IT34" s="32">
        <f t="shared" si="90"/>
        <v>0</v>
      </c>
      <c r="IU34" s="28">
        <f>SUMIFS('Entry Data'!$A:$A,'Entry Data'!$AB:$AB,Driver_Ach!$B34&amp;Driver_Ach!$IU$8&amp;Driver_Ach!$O$9&amp;Driver_Ach!$O$10)</f>
        <v>0</v>
      </c>
      <c r="IV34" s="19">
        <f>SUMIFS('Entry Data'!$S:$S,'Entry Data'!$AB:$AB,Driver_Ach!$B34&amp;Driver_Ach!$IU$8&amp;Driver_Ach!$O$9&amp;Driver_Ach!$O$10)</f>
        <v>0</v>
      </c>
      <c r="IW34" s="6">
        <f>SUMIFS('Entry Data'!$A:$A,'Entry Data'!$AB:$AB,Driver_Ach!$B34&amp;Driver_Ach!$IU$8&amp;Driver_Ach!$O$9&amp;Driver_Ach!$Q$10)</f>
        <v>0</v>
      </c>
      <c r="IX34" s="19">
        <f>SUMIFS('Entry Data'!$S:$S,'Entry Data'!$AB:$AB,Driver_Ach!$B34&amp;Driver_Ach!$IU$8&amp;Driver_Ach!$O$9&amp;Driver_Ach!$Q$10)</f>
        <v>0</v>
      </c>
      <c r="IY34" s="6">
        <f>SUMIFS('Entry Data'!$A:$A,'Entry Data'!$AB:$AB,Driver_Ach!$B34&amp;Driver_Ach!$IU$8&amp;Driver_Ach!$S$9&amp;Driver_Ach!$S$10)</f>
        <v>0</v>
      </c>
      <c r="IZ34" s="19">
        <f>SUMIFS('Entry Data'!$S:$S,'Entry Data'!$AB:$AB,Driver_Ach!$B34&amp;Driver_Ach!$IU$8&amp;Driver_Ach!$S$9&amp;Driver_Ach!$S$10)</f>
        <v>0</v>
      </c>
      <c r="JA34" s="6">
        <f>SUMIFS('Entry Data'!$A:$A,'Entry Data'!$AB:$AB,Driver_Ach!$B34&amp;Driver_Ach!$IU$8&amp;Driver_Ach!$S$9&amp;Driver_Ach!$U$10)</f>
        <v>0</v>
      </c>
      <c r="JB34" s="6">
        <f>SUMIFS('Entry Data'!$S:$S,'Entry Data'!$AB:$AB,Driver_Ach!$B34&amp;Driver_Ach!$IU$8&amp;Driver_Ach!$S$9&amp;Driver_Ach!$U$10)</f>
        <v>0</v>
      </c>
      <c r="JC34" s="32">
        <f t="shared" si="91"/>
        <v>0</v>
      </c>
      <c r="JD34" s="32">
        <f t="shared" si="92"/>
        <v>0</v>
      </c>
      <c r="JE34" s="28">
        <f>SUMIFS('Entry Data'!$A:$A,'Entry Data'!$AB:$AB,Driver_Ach!$B34&amp;Driver_Ach!$JE$8&amp;Driver_Ach!$O$9&amp;Driver_Ach!$O$10)</f>
        <v>0</v>
      </c>
      <c r="JF34" s="19">
        <f>SUMIFS('Entry Data'!$S:$S,'Entry Data'!$AB:$AB,Driver_Ach!$B34&amp;Driver_Ach!$JE$8&amp;Driver_Ach!$O$9&amp;Driver_Ach!$O$10)</f>
        <v>0</v>
      </c>
      <c r="JG34" s="6">
        <f>SUMIFS('Entry Data'!$A:$A,'Entry Data'!$AB:$AB,Driver_Ach!$B34&amp;Driver_Ach!$JE$8&amp;Driver_Ach!$O$9&amp;Driver_Ach!$Q$10)</f>
        <v>0</v>
      </c>
      <c r="JH34" s="19">
        <f>SUMIFS('Entry Data'!$S:$S,'Entry Data'!$AB:$AB,Driver_Ach!$B34&amp;Driver_Ach!$JE$8&amp;Driver_Ach!$O$9&amp;Driver_Ach!$Q$10)</f>
        <v>0</v>
      </c>
      <c r="JI34" s="6">
        <f>SUMIFS('Entry Data'!$A:$A,'Entry Data'!$AB:$AB,Driver_Ach!$B34&amp;Driver_Ach!$JE$8&amp;Driver_Ach!$S$9&amp;Driver_Ach!$S$10)</f>
        <v>0</v>
      </c>
      <c r="JJ34" s="19">
        <f>SUMIFS('Entry Data'!$S:$S,'Entry Data'!$AB:$AB,Driver_Ach!$B34&amp;Driver_Ach!$JE$8&amp;Driver_Ach!$S$9&amp;Driver_Ach!$S$10)</f>
        <v>0</v>
      </c>
      <c r="JK34" s="6">
        <f>SUMIFS('Entry Data'!$A:$A,'Entry Data'!$AB:$AB,Driver_Ach!$B34&amp;Driver_Ach!$JE$8&amp;Driver_Ach!$S$9&amp;Driver_Ach!$U$10)</f>
        <v>0</v>
      </c>
      <c r="JL34" s="6">
        <f>SUMIFS('Entry Data'!$S:$S,'Entry Data'!$AB:$AB,Driver_Ach!$B34&amp;Driver_Ach!$JE$8&amp;Driver_Ach!$S$9&amp;Driver_Ach!$U$10)</f>
        <v>0</v>
      </c>
      <c r="JM34" s="32">
        <f t="shared" si="93"/>
        <v>0</v>
      </c>
      <c r="JN34" s="32">
        <f t="shared" si="94"/>
        <v>0</v>
      </c>
      <c r="JO34" s="28">
        <f>SUMIFS('Entry Data'!$A:$A,'Entry Data'!$AB:$AB,Driver_Ach!$B34&amp;Driver_Ach!$JO$8&amp;Driver_Ach!$O$9&amp;Driver_Ach!$O$10)</f>
        <v>0</v>
      </c>
      <c r="JP34" s="19">
        <f>SUMIFS('Entry Data'!$S:$S,'Entry Data'!$AB:$AB,Driver_Ach!$B34&amp;Driver_Ach!$JO$8&amp;Driver_Ach!$O$9&amp;Driver_Ach!$O$10)</f>
        <v>0</v>
      </c>
      <c r="JQ34" s="6">
        <f>SUMIFS('Entry Data'!$A:$A,'Entry Data'!$AB:$AB,Driver_Ach!$B34&amp;Driver_Ach!$JO$8&amp;Driver_Ach!$O$9&amp;Driver_Ach!$Q$10)</f>
        <v>0</v>
      </c>
      <c r="JR34" s="19">
        <f>SUMIFS('Entry Data'!$S:$S,'Entry Data'!$AB:$AB,Driver_Ach!$B34&amp;Driver_Ach!$JO$8&amp;Driver_Ach!$O$9&amp;Driver_Ach!$Q$10)</f>
        <v>0</v>
      </c>
      <c r="JS34" s="6">
        <f>SUMIFS('Entry Data'!$A:$A,'Entry Data'!$AB:$AB,Driver_Ach!$B34&amp;Driver_Ach!$JO$8&amp;Driver_Ach!$S$9&amp;Driver_Ach!$S$10)</f>
        <v>0</v>
      </c>
      <c r="JT34" s="19">
        <f>SUMIFS('Entry Data'!$S:$S,'Entry Data'!$AB:$AB,Driver_Ach!$B34&amp;Driver_Ach!$JO$8&amp;Driver_Ach!$S$9&amp;Driver_Ach!$S$10)</f>
        <v>0</v>
      </c>
      <c r="JU34" s="6">
        <f>SUMIFS('Entry Data'!$A:$A,'Entry Data'!$AB:$AB,Driver_Ach!$B34&amp;Driver_Ach!$JO$8&amp;Driver_Ach!$S$9&amp;Driver_Ach!$U$10)</f>
        <v>0</v>
      </c>
      <c r="JV34" s="6">
        <f>SUMIFS('Entry Data'!$S:$S,'Entry Data'!$AB:$AB,Driver_Ach!$B34&amp;Driver_Ach!$JO$8&amp;Driver_Ach!$S$9&amp;Driver_Ach!$U$10)</f>
        <v>0</v>
      </c>
      <c r="JW34" s="32">
        <f t="shared" si="95"/>
        <v>0</v>
      </c>
      <c r="JX34" s="32">
        <f t="shared" si="96"/>
        <v>0</v>
      </c>
      <c r="JY34" s="28">
        <f>SUMIFS('Entry Data'!$A:$A,'Entry Data'!$AB:$AB,Driver_Ach!$B34&amp;Driver_Ach!$JY$8&amp;Driver_Ach!$O$9&amp;Driver_Ach!$O$10)</f>
        <v>0</v>
      </c>
      <c r="JZ34" s="19">
        <f>SUMIFS('Entry Data'!$S:$S,'Entry Data'!$AB:$AB,Driver_Ach!$B34&amp;Driver_Ach!$JY$8&amp;Driver_Ach!$O$9&amp;Driver_Ach!$O$10)</f>
        <v>0</v>
      </c>
      <c r="KA34" s="6">
        <f>SUMIFS('Entry Data'!$A:$A,'Entry Data'!$AB:$AB,Driver_Ach!$B34&amp;Driver_Ach!$JY$8&amp;Driver_Ach!$O$9&amp;Driver_Ach!$Q$10)</f>
        <v>0</v>
      </c>
      <c r="KB34" s="19">
        <f>SUMIFS('Entry Data'!$S:$S,'Entry Data'!$AB:$AB,Driver_Ach!$B34&amp;Driver_Ach!$JY$8&amp;Driver_Ach!$O$9&amp;Driver_Ach!$Q$10)</f>
        <v>0</v>
      </c>
      <c r="KC34" s="6">
        <f>SUMIFS('Entry Data'!$A:$A,'Entry Data'!$AB:$AB,Driver_Ach!$B34&amp;Driver_Ach!$JY$8&amp;Driver_Ach!$S$9&amp;Driver_Ach!$S$10)</f>
        <v>0</v>
      </c>
      <c r="KD34" s="19">
        <f>SUMIFS('Entry Data'!$S:$S,'Entry Data'!$AB:$AB,Driver_Ach!$B34&amp;Driver_Ach!$JY$8&amp;Driver_Ach!$S$9&amp;Driver_Ach!$S$10)</f>
        <v>0</v>
      </c>
      <c r="KE34" s="6">
        <f>SUMIFS('Entry Data'!$A:$A,'Entry Data'!$AB:$AB,Driver_Ach!$B34&amp;Driver_Ach!$JY$8&amp;Driver_Ach!$S$9&amp;Driver_Ach!$U$10)</f>
        <v>0</v>
      </c>
      <c r="KF34" s="6">
        <f>SUMIFS('Entry Data'!$S:$S,'Entry Data'!$AB:$AB,Driver_Ach!$B34&amp;Driver_Ach!$JY$8&amp;Driver_Ach!$S$9&amp;Driver_Ach!$U$10)</f>
        <v>0</v>
      </c>
      <c r="KG34" s="32">
        <f t="shared" si="97"/>
        <v>0</v>
      </c>
      <c r="KH34" s="32">
        <f t="shared" si="98"/>
        <v>0</v>
      </c>
      <c r="KI34" s="28">
        <f>SUMIFS('Entry Data'!$A:$A,'Entry Data'!$AB:$AB,Driver_Ach!$B34&amp;Driver_Ach!$KI$8&amp;Driver_Ach!$O$9&amp;Driver_Ach!$O$10)</f>
        <v>0</v>
      </c>
      <c r="KJ34" s="19">
        <f>SUMIFS('Entry Data'!$S:$S,'Entry Data'!$AB:$AB,Driver_Ach!$B34&amp;Driver_Ach!$KI$8&amp;Driver_Ach!$O$9&amp;Driver_Ach!$O$10)</f>
        <v>0</v>
      </c>
      <c r="KK34" s="6">
        <f>SUMIFS('Entry Data'!$A:$A,'Entry Data'!$AB:$AB,Driver_Ach!$B34&amp;Driver_Ach!$KI$8&amp;Driver_Ach!$O$9&amp;Driver_Ach!$Q$10)</f>
        <v>0</v>
      </c>
      <c r="KL34" s="19">
        <f>SUMIFS('Entry Data'!$S:$S,'Entry Data'!$AB:$AB,Driver_Ach!$B34&amp;Driver_Ach!$KI$8&amp;Driver_Ach!$O$9&amp;Driver_Ach!$Q$10)</f>
        <v>0</v>
      </c>
      <c r="KM34" s="6">
        <f>SUMIFS('Entry Data'!$A:$A,'Entry Data'!$AB:$AB,Driver_Ach!$B34&amp;Driver_Ach!$KI$8&amp;Driver_Ach!$S$9&amp;Driver_Ach!$S$10)</f>
        <v>0</v>
      </c>
      <c r="KN34" s="19">
        <f>SUMIFS('Entry Data'!$S:$S,'Entry Data'!$AB:$AB,Driver_Ach!$B34&amp;Driver_Ach!$KI$8&amp;Driver_Ach!$S$9&amp;Driver_Ach!$S$10)</f>
        <v>0</v>
      </c>
      <c r="KO34" s="6">
        <f>SUMIFS('Entry Data'!$A:$A,'Entry Data'!$AB:$AB,Driver_Ach!$B34&amp;Driver_Ach!$KI$8&amp;Driver_Ach!$S$9&amp;Driver_Ach!$U$10)</f>
        <v>0</v>
      </c>
      <c r="KP34" s="6">
        <f>SUMIFS('Entry Data'!$S:$S,'Entry Data'!$AB:$AB,Driver_Ach!$B34&amp;Driver_Ach!$KI$8&amp;Driver_Ach!$S$9&amp;Driver_Ach!$U$10)</f>
        <v>0</v>
      </c>
      <c r="KQ34" s="32">
        <f t="shared" si="99"/>
        <v>0</v>
      </c>
      <c r="KR34" s="32">
        <f t="shared" si="100"/>
        <v>0</v>
      </c>
      <c r="KS34" s="28">
        <f>SUMIFS('Entry Data'!$A:$A,'Entry Data'!$AB:$AB,Driver_Ach!$B34&amp;Driver_Ach!$KS$8&amp;Driver_Ach!$O$9&amp;Driver_Ach!$O$10)</f>
        <v>0</v>
      </c>
      <c r="KT34" s="19">
        <f>SUMIFS('Entry Data'!$S:$S,'Entry Data'!$AB:$AB,Driver_Ach!$B34&amp;Driver_Ach!$KS$8&amp;Driver_Ach!$O$9&amp;Driver_Ach!$O$10)</f>
        <v>0</v>
      </c>
      <c r="KU34" s="6">
        <f>SUMIFS('Entry Data'!$A:$A,'Entry Data'!$AB:$AB,Driver_Ach!$B34&amp;Driver_Ach!$KS$8&amp;Driver_Ach!$O$9&amp;Driver_Ach!$Q$10)</f>
        <v>0</v>
      </c>
      <c r="KV34" s="19">
        <f>SUMIFS('Entry Data'!$S:$S,'Entry Data'!$AB:$AB,Driver_Ach!$B34&amp;Driver_Ach!$KS$8&amp;Driver_Ach!$O$9&amp;Driver_Ach!$Q$10)</f>
        <v>0</v>
      </c>
      <c r="KW34" s="6">
        <f>SUMIFS('Entry Data'!$A:$A,'Entry Data'!$AB:$AB,Driver_Ach!$B34&amp;Driver_Ach!$KS$8&amp;Driver_Ach!$S$9&amp;Driver_Ach!$S$10)</f>
        <v>0</v>
      </c>
      <c r="KX34" s="19">
        <f>SUMIFS('Entry Data'!$S:$S,'Entry Data'!$AB:$AB,Driver_Ach!$B34&amp;Driver_Ach!$KS$8&amp;Driver_Ach!$S$9&amp;Driver_Ach!$S$10)</f>
        <v>0</v>
      </c>
      <c r="KY34" s="6">
        <f>SUMIFS('Entry Data'!$A:$A,'Entry Data'!$AB:$AB,Driver_Ach!$B34&amp;Driver_Ach!$KS$8&amp;Driver_Ach!$S$9&amp;Driver_Ach!$U$10)</f>
        <v>0</v>
      </c>
      <c r="KZ34" s="6">
        <f>SUMIFS('Entry Data'!$S:$S,'Entry Data'!$AB:$AB,Driver_Ach!$B34&amp;Driver_Ach!$KS$8&amp;Driver_Ach!$S$9&amp;Driver_Ach!$U$10)</f>
        <v>0</v>
      </c>
      <c r="LA34" s="32">
        <f t="shared" si="101"/>
        <v>0</v>
      </c>
      <c r="LB34" s="32">
        <f t="shared" si="102"/>
        <v>0</v>
      </c>
      <c r="LC34" s="28">
        <f>SUMIFS('Entry Data'!$A:$A,'Entry Data'!$AB:$AB,Driver_Ach!$B34&amp;Driver_Ach!$LC$8&amp;Driver_Ach!$O$9&amp;Driver_Ach!$O$10)</f>
        <v>0</v>
      </c>
      <c r="LD34" s="19">
        <f>SUMIFS('Entry Data'!$S:$S,'Entry Data'!$AB:$AB,Driver_Ach!$B34&amp;Driver_Ach!$LC$8&amp;Driver_Ach!$O$9&amp;Driver_Ach!$O$10)</f>
        <v>0</v>
      </c>
      <c r="LE34" s="6">
        <f>SUMIFS('Entry Data'!$A:$A,'Entry Data'!$AB:$AB,Driver_Ach!$B34&amp;Driver_Ach!$LC$8&amp;Driver_Ach!$O$9&amp;Driver_Ach!$Q$10)</f>
        <v>0</v>
      </c>
      <c r="LF34" s="19">
        <f>SUMIFS('Entry Data'!$S:$S,'Entry Data'!$AB:$AB,Driver_Ach!$B34&amp;Driver_Ach!$LC$8&amp;Driver_Ach!$O$9&amp;Driver_Ach!$Q$10)</f>
        <v>0</v>
      </c>
      <c r="LG34" s="6">
        <f>SUMIFS('Entry Data'!$A:$A,'Entry Data'!$AB:$AB,Driver_Ach!$B34&amp;Driver_Ach!$LC$8&amp;Driver_Ach!$S$9&amp;Driver_Ach!$S$10)</f>
        <v>0</v>
      </c>
      <c r="LH34" s="19">
        <f>SUMIFS('Entry Data'!$S:$S,'Entry Data'!$AB:$AB,Driver_Ach!$B34&amp;Driver_Ach!$LC$8&amp;Driver_Ach!$S$9&amp;Driver_Ach!$S$10)</f>
        <v>0</v>
      </c>
      <c r="LI34" s="6">
        <f>SUMIFS('Entry Data'!$A:$A,'Entry Data'!$AB:$AB,Driver_Ach!$B34&amp;Driver_Ach!$LC$8&amp;Driver_Ach!$S$9&amp;Driver_Ach!$U$10)</f>
        <v>0</v>
      </c>
      <c r="LJ34" s="6">
        <f>SUMIFS('Entry Data'!$S:$S,'Entry Data'!$AB:$AB,Driver_Ach!$B34&amp;Driver_Ach!$LC$8&amp;Driver_Ach!$S$9&amp;Driver_Ach!$U$10)</f>
        <v>0</v>
      </c>
      <c r="LK34" s="32">
        <f t="shared" si="103"/>
        <v>0</v>
      </c>
      <c r="LL34" s="32">
        <f t="shared" si="104"/>
        <v>0</v>
      </c>
    </row>
    <row r="35" spans="1:324" x14ac:dyDescent="0.2">
      <c r="A35" s="3">
        <v>24</v>
      </c>
      <c r="B35" s="31" t="s">
        <v>102</v>
      </c>
      <c r="C35" s="3"/>
      <c r="D35" s="6">
        <f t="shared" si="33"/>
        <v>27</v>
      </c>
      <c r="E35" s="6">
        <f t="shared" si="34"/>
        <v>863.3599999999999</v>
      </c>
      <c r="F35" s="6">
        <f t="shared" si="35"/>
        <v>51</v>
      </c>
      <c r="G35" s="6">
        <f t="shared" si="36"/>
        <v>1161.08</v>
      </c>
      <c r="H35" s="6">
        <f t="shared" si="37"/>
        <v>10</v>
      </c>
      <c r="I35" s="19">
        <f t="shared" si="38"/>
        <v>337.91999999999996</v>
      </c>
      <c r="J35" s="6">
        <f t="shared" si="39"/>
        <v>0</v>
      </c>
      <c r="K35" s="19">
        <f t="shared" si="40"/>
        <v>0</v>
      </c>
      <c r="L35" s="6">
        <f t="shared" si="41"/>
        <v>88</v>
      </c>
      <c r="M35" s="19">
        <f t="shared" si="42"/>
        <v>2362.3599999999997</v>
      </c>
      <c r="N35" s="15"/>
      <c r="O35" s="6">
        <f>SUMIFS('Entry Data'!$A:$A,'Entry Data'!$AB:$AB,Driver_Ach!$B35&amp;Driver_Ach!$O$8&amp;Driver_Ach!$O$9&amp;Driver_Ach!$O$10)</f>
        <v>0</v>
      </c>
      <c r="P35" s="19">
        <f>SUMIFS('Entry Data'!$S:$S,'Entry Data'!$AB:$AB,Driver_Ach!$B35&amp;Driver_Ach!$O$8&amp;Driver_Ach!$O$9&amp;Driver_Ach!$O$10)</f>
        <v>0</v>
      </c>
      <c r="Q35" s="6">
        <f>SUMIFS('Entry Data'!$A:$A,'Entry Data'!$AB:$AB,Driver_Ach!$B35&amp;Driver_Ach!$O$8&amp;Driver_Ach!$O$9&amp;Driver_Ach!$Q$10)</f>
        <v>6</v>
      </c>
      <c r="R35" s="19">
        <f>SUMIFS('Entry Data'!$S:$S,'Entry Data'!$AB:$AB,Driver_Ach!$B35&amp;Driver_Ach!$O$8&amp;Driver_Ach!$O$9&amp;Driver_Ach!$Q$10)</f>
        <v>188.12</v>
      </c>
      <c r="S35" s="6">
        <f>SUMIFS('Entry Data'!$A:$A,'Entry Data'!$AB:$AB,Driver_Ach!$B35&amp;Driver_Ach!$O$8&amp;Driver_Ach!$S$9&amp;Driver_Ach!$S$10)</f>
        <v>0</v>
      </c>
      <c r="T35" s="19">
        <f>SUMIFS('Entry Data'!$S:$S,'Entry Data'!$AB:$AB,Driver_Ach!$B35&amp;Driver_Ach!$O$8&amp;Driver_Ach!$S$9&amp;Driver_Ach!$S$10)</f>
        <v>0</v>
      </c>
      <c r="U35" s="6">
        <f>SUMIFS('Entry Data'!$A:$A,'Entry Data'!$AB:$AB,Driver_Ach!$B35&amp;Driver_Ach!$O$8&amp;Driver_Ach!$S$9&amp;Driver_Ach!$U$10)</f>
        <v>0</v>
      </c>
      <c r="V35" s="6">
        <f>SUMIFS('Entry Data'!$S:$S,'Entry Data'!$AB:$AB,Driver_Ach!$B35&amp;Driver_Ach!$O$8&amp;Driver_Ach!$S$9&amp;Driver_Ach!$U$10)</f>
        <v>0</v>
      </c>
      <c r="W35" s="32">
        <f t="shared" si="43"/>
        <v>6</v>
      </c>
      <c r="X35" s="33">
        <f t="shared" si="44"/>
        <v>188.12</v>
      </c>
      <c r="Y35" s="28">
        <f>SUMIFS('Entry Data'!$A:$A,'Entry Data'!$AB:$AB,Driver_Ach!$B35&amp;Driver_Ach!$Y$8&amp;Driver_Ach!$O$9&amp;Driver_Ach!$O$10)</f>
        <v>0</v>
      </c>
      <c r="Z35" s="19">
        <f>SUMIFS('Entry Data'!$S:$S,'Entry Data'!$AB:$AB,Driver_Ach!$B35&amp;Driver_Ach!$Y$8&amp;Driver_Ach!$O$9&amp;Driver_Ach!$O$10)</f>
        <v>0</v>
      </c>
      <c r="AA35" s="6">
        <f>SUMIFS('Entry Data'!$A:$A,'Entry Data'!$AB:$AB,Driver_Ach!$B35&amp;Driver_Ach!$Y$8&amp;Driver_Ach!$O$9&amp;Driver_Ach!$Q$10)</f>
        <v>6</v>
      </c>
      <c r="AB35" s="19">
        <f>SUMIFS('Entry Data'!$S:$S,'Entry Data'!$AB:$AB,Driver_Ach!$B35&amp;Driver_Ach!$Y$8&amp;Driver_Ach!$O$9&amp;Driver_Ach!$Q$10)</f>
        <v>188.14</v>
      </c>
      <c r="AC35" s="6">
        <f>SUMIFS('Entry Data'!$A:$A,'Entry Data'!$AB:$AB,Driver_Ach!$B35&amp;Driver_Ach!$Y$8&amp;Driver_Ach!$S$9&amp;Driver_Ach!$S$10)</f>
        <v>0</v>
      </c>
      <c r="AD35" s="19">
        <f>SUMIFS('Entry Data'!$S:$S,'Entry Data'!$AB:$AB,Driver_Ach!$B35&amp;Driver_Ach!$Y$8&amp;Driver_Ach!$S$9&amp;Driver_Ach!$S$10)</f>
        <v>0</v>
      </c>
      <c r="AE35" s="6">
        <f>SUMIFS('Entry Data'!$A:$A,'Entry Data'!$AB:$AB,Driver_Ach!$B35&amp;Driver_Ach!$Y$8&amp;Driver_Ach!$S$9&amp;Driver_Ach!$U$10)</f>
        <v>0</v>
      </c>
      <c r="AF35" s="6">
        <f>SUMIFS('Entry Data'!$S:$S,'Entry Data'!$AB:$AB,Driver_Ach!$B35&amp;Driver_Ach!$Y$8&amp;Driver_Ach!$S$9&amp;Driver_Ach!$U$10)</f>
        <v>0</v>
      </c>
      <c r="AG35" s="32">
        <f t="shared" si="45"/>
        <v>6</v>
      </c>
      <c r="AH35" s="32">
        <f t="shared" si="46"/>
        <v>188.14</v>
      </c>
      <c r="AI35" s="28">
        <f>SUMIFS('Entry Data'!$A:$A,'Entry Data'!$AB:$AB,Driver_Ach!$B35&amp;Driver_Ach!$AI$8&amp;Driver_Ach!$O$9&amp;Driver_Ach!$O$10)</f>
        <v>0</v>
      </c>
      <c r="AJ35" s="19">
        <f>SUMIFS('Entry Data'!$S:$S,'Entry Data'!$AB:$AB,Driver_Ach!$B35&amp;Driver_Ach!$AI$8&amp;Driver_Ach!$O$9&amp;Driver_Ach!$O$10)</f>
        <v>0</v>
      </c>
      <c r="AK35" s="6">
        <f>SUMIFS('Entry Data'!$A:$A,'Entry Data'!$AB:$AB,Driver_Ach!$B35&amp;Driver_Ach!$AI$8&amp;Driver_Ach!$O$9&amp;Driver_Ach!$Q$10)</f>
        <v>0</v>
      </c>
      <c r="AL35" s="19">
        <f>SUMIFS('Entry Data'!$S:$S,'Entry Data'!$AB:$AB,Driver_Ach!$B35&amp;Driver_Ach!$AI$8&amp;Driver_Ach!$O$9&amp;Driver_Ach!$Q$10)</f>
        <v>0</v>
      </c>
      <c r="AM35" s="6">
        <f>SUMIFS('Entry Data'!$A:$A,'Entry Data'!$AB:$AB,Driver_Ach!$B35&amp;Driver_Ach!$AI$8&amp;Driver_Ach!$S$9&amp;Driver_Ach!$S$10)</f>
        <v>0</v>
      </c>
      <c r="AN35" s="19">
        <f>SUMIFS('Entry Data'!$S:$S,'Entry Data'!$AB:$AB,Driver_Ach!$B35&amp;Driver_Ach!$AI$8&amp;Driver_Ach!$S$9&amp;Driver_Ach!$S$10)</f>
        <v>0</v>
      </c>
      <c r="AO35" s="6">
        <f>SUMIFS('Entry Data'!$A:$A,'Entry Data'!$AB:$AB,Driver_Ach!$B35&amp;Driver_Ach!$AI$8&amp;Driver_Ach!$S$9&amp;Driver_Ach!$U$10)</f>
        <v>0</v>
      </c>
      <c r="AP35" s="19">
        <f>SUMIFS('Entry Data'!$S:$S,'Entry Data'!$AB:$AB,Driver_Ach!$B35&amp;Driver_Ach!$AI$8&amp;Driver_Ach!$S$9&amp;Driver_Ach!$U$10)</f>
        <v>0</v>
      </c>
      <c r="AQ35" s="32">
        <f t="shared" si="47"/>
        <v>0</v>
      </c>
      <c r="AR35" s="32">
        <f t="shared" si="48"/>
        <v>0</v>
      </c>
      <c r="AS35" s="28">
        <f>SUMIFS('Entry Data'!$A:$A,'Entry Data'!$AB:$AB,Driver_Ach!$B35&amp;Driver_Ach!$AS$8&amp;Driver_Ach!$O$9&amp;Driver_Ach!$O$10)</f>
        <v>0</v>
      </c>
      <c r="AT35" s="19">
        <f>SUMIFS('Entry Data'!$S:$S,'Entry Data'!$AB:$AB,Driver_Ach!$B35&amp;Driver_Ach!$AS$8&amp;Driver_Ach!$O$9&amp;Driver_Ach!$O$10)</f>
        <v>0</v>
      </c>
      <c r="AU35" s="6">
        <f>SUMIFS('Entry Data'!$A:$A,'Entry Data'!$AB:$AB,Driver_Ach!$B35&amp;Driver_Ach!$AS$8&amp;Driver_Ach!$O$9&amp;Driver_Ach!$Q$10)</f>
        <v>7</v>
      </c>
      <c r="AV35" s="19">
        <f>SUMIFS('Entry Data'!$S:$S,'Entry Data'!$AB:$AB,Driver_Ach!$B35&amp;Driver_Ach!$AS$8&amp;Driver_Ach!$O$9&amp;Driver_Ach!$Q$10)</f>
        <v>216.09999999999997</v>
      </c>
      <c r="AW35" s="6">
        <f>SUMIFS('Entry Data'!$A:$A,'Entry Data'!$AB:$AB,Driver_Ach!$B35&amp;Driver_Ach!$AS$8&amp;Driver_Ach!$S$9&amp;Driver_Ach!$S$10)</f>
        <v>0</v>
      </c>
      <c r="AX35" s="19">
        <f>SUMIFS('Entry Data'!$S:$S,'Entry Data'!$AB:$AB,Driver_Ach!$B35&amp;Driver_Ach!$AS$8&amp;Driver_Ach!$S$9&amp;Driver_Ach!$S$10)</f>
        <v>0</v>
      </c>
      <c r="AY35" s="6">
        <f>SUMIFS('Entry Data'!$A:$A,'Entry Data'!$AB:$AB,Driver_Ach!$B35&amp;Driver_Ach!$AS$8&amp;Driver_Ach!$S$9&amp;Driver_Ach!$U$10)</f>
        <v>0</v>
      </c>
      <c r="AZ35" s="6">
        <f>SUMIFS('Entry Data'!$S:$S,'Entry Data'!$AB:$AB,Driver_Ach!$B35&amp;Driver_Ach!$AS$8&amp;Driver_Ach!$S$9&amp;Driver_Ach!$U$10)</f>
        <v>0</v>
      </c>
      <c r="BA35" s="32">
        <f t="shared" si="49"/>
        <v>7</v>
      </c>
      <c r="BB35" s="32">
        <f t="shared" si="50"/>
        <v>216.09999999999997</v>
      </c>
      <c r="BC35" s="28">
        <f>SUMIFS('Entry Data'!$A:$A,'Entry Data'!$AB:$AB,Driver_Ach!$B35&amp;Driver_Ach!$BC$8&amp;Driver_Ach!$O$9&amp;Driver_Ach!$O$10)</f>
        <v>0</v>
      </c>
      <c r="BD35" s="19">
        <f>SUMIFS('Entry Data'!$S:$S,'Entry Data'!$AB:$AB,Driver_Ach!$B35&amp;Driver_Ach!$BC$8&amp;Driver_Ach!$O$9&amp;Driver_Ach!$O$10)</f>
        <v>0</v>
      </c>
      <c r="BE35" s="6">
        <f>SUMIFS('Entry Data'!$A:$A,'Entry Data'!$AB:$AB,Driver_Ach!$B35&amp;Driver_Ach!$BC$8&amp;Driver_Ach!$O$9&amp;Driver_Ach!$Q$10)</f>
        <v>0</v>
      </c>
      <c r="BF35" s="19">
        <f>SUMIFS('Entry Data'!$S:$S,'Entry Data'!$AB:$AB,Driver_Ach!$B35&amp;Driver_Ach!$BC$8&amp;Driver_Ach!$O$9&amp;Driver_Ach!$Q$10)</f>
        <v>0</v>
      </c>
      <c r="BG35" s="6">
        <f>SUMIFS('Entry Data'!$A:$A,'Entry Data'!$AB:$AB,Driver_Ach!$B35&amp;Driver_Ach!$BC$8&amp;Driver_Ach!$S$9&amp;Driver_Ach!$S$10)</f>
        <v>0</v>
      </c>
      <c r="BH35" s="19">
        <f>SUMIFS('Entry Data'!$S:$S,'Entry Data'!$AB:$AB,Driver_Ach!$B35&amp;Driver_Ach!$BC$8&amp;Driver_Ach!$S$9&amp;Driver_Ach!$S$10)</f>
        <v>0</v>
      </c>
      <c r="BI35" s="6">
        <f>SUMIFS('Entry Data'!$A:$A,'Entry Data'!$AB:$AB,Driver_Ach!$B35&amp;Driver_Ach!$BC$8&amp;Driver_Ach!$S$9&amp;Driver_Ach!$U$10)</f>
        <v>0</v>
      </c>
      <c r="BJ35" s="6">
        <f>SUMIFS('Entry Data'!$S:$S,'Entry Data'!$AB:$AB,Driver_Ach!$B35&amp;Driver_Ach!$BC$8&amp;Driver_Ach!$S$9&amp;Driver_Ach!$U$10)</f>
        <v>0</v>
      </c>
      <c r="BK35" s="32">
        <f t="shared" si="51"/>
        <v>0</v>
      </c>
      <c r="BL35" s="32">
        <f t="shared" si="52"/>
        <v>0</v>
      </c>
      <c r="BM35" s="28">
        <f>SUMIFS('Entry Data'!$A:$A,'Entry Data'!$AB:$AB,Driver_Ach!$B35&amp;Driver_Ach!$BM$8&amp;Driver_Ach!$O$9&amp;Driver_Ach!$O$10)</f>
        <v>7</v>
      </c>
      <c r="BN35" s="19">
        <f>SUMIFS('Entry Data'!$S:$S,'Entry Data'!$AB:$AB,Driver_Ach!$B35&amp;Driver_Ach!$BM$8&amp;Driver_Ach!$O$9&amp;Driver_Ach!$O$10)</f>
        <v>228.82</v>
      </c>
      <c r="BO35" s="6">
        <f>SUMIFS('Entry Data'!$A:$A,'Entry Data'!$AB:$AB,Driver_Ach!$B35&amp;Driver_Ach!$BM$8&amp;Driver_Ach!$O$9&amp;Driver_Ach!$Q$10)</f>
        <v>0</v>
      </c>
      <c r="BP35" s="19">
        <f>SUMIFS('Entry Data'!$S:$S,'Entry Data'!$AB:$AB,Driver_Ach!$B35&amp;Driver_Ach!$BM$8&amp;Driver_Ach!$O$9&amp;Driver_Ach!$Q$10)</f>
        <v>0</v>
      </c>
      <c r="BQ35" s="6">
        <f>SUMIFS('Entry Data'!$A:$A,'Entry Data'!$AB:$AB,Driver_Ach!$B35&amp;Driver_Ach!$BM$8&amp;Driver_Ach!$S$9&amp;Driver_Ach!$S$10)</f>
        <v>0</v>
      </c>
      <c r="BR35" s="19">
        <f>SUMIFS('Entry Data'!$S:$S,'Entry Data'!$AB:$AB,Driver_Ach!$B35&amp;Driver_Ach!$BM$8&amp;Driver_Ach!$S$9&amp;Driver_Ach!$S$10)</f>
        <v>0</v>
      </c>
      <c r="BS35" s="6">
        <f>SUMIFS('Entry Data'!$A:$A,'Entry Data'!$AB:$AB,Driver_Ach!$B35&amp;Driver_Ach!$BM$8&amp;Driver_Ach!$S$9&amp;Driver_Ach!$U$10)</f>
        <v>0</v>
      </c>
      <c r="BT35" s="6">
        <f>SUMIFS('Entry Data'!$S:$S,'Entry Data'!$AB:$AB,Driver_Ach!$B35&amp;Driver_Ach!$BM$8&amp;Driver_Ach!$S$9&amp;Driver_Ach!$U$10)</f>
        <v>0</v>
      </c>
      <c r="BU35" s="32">
        <f t="shared" si="53"/>
        <v>7</v>
      </c>
      <c r="BV35" s="32">
        <f t="shared" si="54"/>
        <v>228.82</v>
      </c>
      <c r="BW35" s="28">
        <f>SUMIFS('Entry Data'!$A:$A,'Entry Data'!$AB:$AB,Driver_Ach!$B35&amp;Driver_Ach!$BW$8&amp;Driver_Ach!$O$9&amp;Driver_Ach!$O$10)</f>
        <v>7</v>
      </c>
      <c r="BX35" s="19">
        <f>SUMIFS('Entry Data'!$S:$S,'Entry Data'!$AB:$AB,Driver_Ach!$B35&amp;Driver_Ach!$BW$8&amp;Driver_Ach!$O$9&amp;Driver_Ach!$O$10)</f>
        <v>223.6</v>
      </c>
      <c r="BY35" s="6">
        <f>SUMIFS('Entry Data'!$A:$A,'Entry Data'!$AB:$AB,Driver_Ach!$B35&amp;Driver_Ach!$BW$8&amp;Driver_Ach!$O$9&amp;Driver_Ach!$Q$10)</f>
        <v>0</v>
      </c>
      <c r="BZ35" s="19">
        <f>SUMIFS('Entry Data'!$S:$S,'Entry Data'!$AB:$AB,Driver_Ach!$B35&amp;Driver_Ach!$BW$8&amp;Driver_Ach!$O$9&amp;Driver_Ach!$Q$10)</f>
        <v>0</v>
      </c>
      <c r="CA35" s="6">
        <f>SUMIFS('Entry Data'!$A:$A,'Entry Data'!$AB:$AB,Driver_Ach!$B35&amp;Driver_Ach!$BW$8&amp;Driver_Ach!$S$9&amp;Driver_Ach!$S$10)</f>
        <v>0</v>
      </c>
      <c r="CB35" s="19">
        <f>SUMIFS('Entry Data'!$S:$S,'Entry Data'!$AB:$AB,Driver_Ach!$B35&amp;Driver_Ach!$BW$8&amp;Driver_Ach!$S$9&amp;Driver_Ach!$S$10)</f>
        <v>0</v>
      </c>
      <c r="CC35" s="6">
        <f>SUMIFS('Entry Data'!$A:$A,'Entry Data'!$AB:$AB,Driver_Ach!$B35&amp;Driver_Ach!$BW$8&amp;Driver_Ach!$S$9&amp;Driver_Ach!$U$10)</f>
        <v>0</v>
      </c>
      <c r="CD35" s="6">
        <f>SUMIFS('Entry Data'!$S:$S,'Entry Data'!$AB:$AB,Driver_Ach!$B35&amp;Driver_Ach!$BW$8&amp;Driver_Ach!$S$9&amp;Driver_Ach!$U$10)</f>
        <v>0</v>
      </c>
      <c r="CE35" s="32">
        <f t="shared" si="55"/>
        <v>7</v>
      </c>
      <c r="CF35" s="32">
        <f t="shared" si="56"/>
        <v>223.6</v>
      </c>
      <c r="CG35" s="28">
        <f>SUMIFS('Entry Data'!$A:$A,'Entry Data'!$AB:$AB,Driver_Ach!$B35&amp;Driver_Ach!$CG$8&amp;Driver_Ach!$O$9&amp;Driver_Ach!$O$10)</f>
        <v>2</v>
      </c>
      <c r="CH35" s="19">
        <f>SUMIFS('Entry Data'!$S:$S,'Entry Data'!$AB:$AB,Driver_Ach!$B35&amp;Driver_Ach!$CG$8&amp;Driver_Ach!$O$9&amp;Driver_Ach!$O$10)</f>
        <v>64</v>
      </c>
      <c r="CI35" s="6">
        <f>SUMIFS('Entry Data'!$A:$A,'Entry Data'!$AB:$AB,Driver_Ach!$B35&amp;Driver_Ach!$CG$8&amp;Driver_Ach!$O$9&amp;Driver_Ach!$Q$10)</f>
        <v>0</v>
      </c>
      <c r="CJ35" s="19">
        <f>SUMIFS('Entry Data'!$S:$S,'Entry Data'!$AB:$AB,Driver_Ach!$B35&amp;Driver_Ach!$CG$8&amp;Driver_Ach!$O$9&amp;Driver_Ach!$Q$10)</f>
        <v>0</v>
      </c>
      <c r="CK35" s="6">
        <f>SUMIFS('Entry Data'!$A:$A,'Entry Data'!$AB:$AB,Driver_Ach!$B35&amp;Driver_Ach!$CG$8&amp;Driver_Ach!$S$9&amp;Driver_Ach!$S$10)</f>
        <v>3</v>
      </c>
      <c r="CL35" s="19">
        <f>SUMIFS('Entry Data'!$S:$S,'Entry Data'!$AB:$AB,Driver_Ach!$B35&amp;Driver_Ach!$CG$8&amp;Driver_Ach!$S$9&amp;Driver_Ach!$S$10)</f>
        <v>98.62</v>
      </c>
      <c r="CM35" s="6">
        <f>SUMIFS('Entry Data'!$A:$A,'Entry Data'!$AB:$AB,Driver_Ach!$B35&amp;Driver_Ach!$CG$8&amp;Driver_Ach!$S$9&amp;Driver_Ach!$U$10)</f>
        <v>0</v>
      </c>
      <c r="CN35" s="6">
        <f>SUMIFS('Entry Data'!$S:$S,'Entry Data'!$AB:$AB,Driver_Ach!$B35&amp;Driver_Ach!$CG$8&amp;Driver_Ach!$S$9&amp;Driver_Ach!$U$10)</f>
        <v>0</v>
      </c>
      <c r="CO35" s="32">
        <f t="shared" si="57"/>
        <v>5</v>
      </c>
      <c r="CP35" s="32">
        <f t="shared" si="58"/>
        <v>162.62</v>
      </c>
      <c r="CQ35" s="28">
        <f>SUMIFS('Entry Data'!$A:$A,'Entry Data'!$AB:$AB,Driver_Ach!$B35&amp;Driver_Ach!$CQ$8&amp;Driver_Ach!$O$9&amp;Driver_Ach!$O$10)</f>
        <v>3</v>
      </c>
      <c r="CR35" s="19">
        <f>SUMIFS('Entry Data'!$S:$S,'Entry Data'!$AB:$AB,Driver_Ach!$B35&amp;Driver_Ach!$CQ$8&amp;Driver_Ach!$O$9&amp;Driver_Ach!$O$10)</f>
        <v>93.28</v>
      </c>
      <c r="CS35" s="6">
        <f>SUMIFS('Entry Data'!$A:$A,'Entry Data'!$AB:$AB,Driver_Ach!$B35&amp;Driver_Ach!$CQ$8&amp;Driver_Ach!$O$9&amp;Driver_Ach!$Q$10)</f>
        <v>0</v>
      </c>
      <c r="CT35" s="19">
        <f>SUMIFS('Entry Data'!$S:$S,'Entry Data'!$AB:$AB,Driver_Ach!$B35&amp;Driver_Ach!$CQ$8&amp;Driver_Ach!$O$9&amp;Driver_Ach!$Q$10)</f>
        <v>0</v>
      </c>
      <c r="CU35" s="6">
        <f>SUMIFS('Entry Data'!$A:$A,'Entry Data'!$AB:$AB,Driver_Ach!$B35&amp;Driver_Ach!$CQ$8&amp;Driver_Ach!$S$9&amp;Driver_Ach!$S$10)</f>
        <v>3</v>
      </c>
      <c r="CV35" s="19">
        <f>SUMIFS('Entry Data'!$S:$S,'Entry Data'!$AB:$AB,Driver_Ach!$B35&amp;Driver_Ach!$CQ$8&amp;Driver_Ach!$S$9&amp;Driver_Ach!$S$10)</f>
        <v>106.88</v>
      </c>
      <c r="CW35" s="6">
        <f>SUMIFS('Entry Data'!$A:$A,'Entry Data'!$AB:$AB,Driver_Ach!$B35&amp;Driver_Ach!$CQ$8&amp;Driver_Ach!$S$9&amp;Driver_Ach!$U$10)</f>
        <v>0</v>
      </c>
      <c r="CX35" s="6">
        <f>SUMIFS('Entry Data'!$S:$S,'Entry Data'!$AB:$AB,Driver_Ach!$B35&amp;Driver_Ach!$CQ$8&amp;Driver_Ach!$S$9&amp;Driver_Ach!$U$10)</f>
        <v>0</v>
      </c>
      <c r="CY35" s="32">
        <f t="shared" si="59"/>
        <v>6</v>
      </c>
      <c r="CZ35" s="32">
        <f t="shared" si="60"/>
        <v>200.16</v>
      </c>
      <c r="DA35" s="28">
        <f>SUMIFS('Entry Data'!$A:$A,'Entry Data'!$AB:$AB,Driver_Ach!$B35&amp;Driver_Ach!$DA$8&amp;Driver_Ach!$O$9&amp;Driver_Ach!$O$10)</f>
        <v>2</v>
      </c>
      <c r="DB35" s="19">
        <f>SUMIFS('Entry Data'!$S:$S,'Entry Data'!$AB:$AB,Driver_Ach!$B35&amp;Driver_Ach!$DA$8&amp;Driver_Ach!$O$9&amp;Driver_Ach!$O$10)</f>
        <v>65.960000000000008</v>
      </c>
      <c r="DC35" s="6">
        <f>SUMIFS('Entry Data'!$A:$A,'Entry Data'!$AB:$AB,Driver_Ach!$B35&amp;Driver_Ach!$DA$8&amp;Driver_Ach!$O$9&amp;Driver_Ach!$Q$10)</f>
        <v>0</v>
      </c>
      <c r="DD35" s="19">
        <f>SUMIFS('Entry Data'!$S:$S,'Entry Data'!$AB:$AB,Driver_Ach!$B35&amp;Driver_Ach!$DA$8&amp;Driver_Ach!$O$9&amp;Driver_Ach!$Q$10)</f>
        <v>0</v>
      </c>
      <c r="DE35" s="6">
        <f>SUMIFS('Entry Data'!$A:$A,'Entry Data'!$AB:$AB,Driver_Ach!$B35&amp;Driver_Ach!$DA$8&amp;Driver_Ach!$S$9&amp;Driver_Ach!$S$10)</f>
        <v>4</v>
      </c>
      <c r="DF35" s="19">
        <f>SUMIFS('Entry Data'!$S:$S,'Entry Data'!$AB:$AB,Driver_Ach!$B35&amp;Driver_Ach!$DA$8&amp;Driver_Ach!$S$9&amp;Driver_Ach!$S$10)</f>
        <v>132.41999999999999</v>
      </c>
      <c r="DG35" s="6">
        <f>SUMIFS('Entry Data'!$A:$A,'Entry Data'!$AB:$AB,Driver_Ach!$B35&amp;Driver_Ach!$DA$8&amp;Driver_Ach!$S$9&amp;Driver_Ach!$U$10)</f>
        <v>0</v>
      </c>
      <c r="DH35" s="6">
        <f>SUMIFS('Entry Data'!$S:$S,'Entry Data'!$AB:$AB,Driver_Ach!$B35&amp;Driver_Ach!$DA$8&amp;Driver_Ach!$S$9&amp;Driver_Ach!$U$10)</f>
        <v>0</v>
      </c>
      <c r="DI35" s="32">
        <f t="shared" si="61"/>
        <v>6</v>
      </c>
      <c r="DJ35" s="32">
        <f t="shared" si="62"/>
        <v>198.38</v>
      </c>
      <c r="DK35" s="28">
        <f>SUMIFS('Entry Data'!$A:$A,'Entry Data'!$AB:$AB,Driver_Ach!$B35&amp;Driver_Ach!$DK$8&amp;Driver_Ach!$O$9&amp;Driver_Ach!$O$10)</f>
        <v>6</v>
      </c>
      <c r="DL35" s="19">
        <f>SUMIFS('Entry Data'!$S:$S,'Entry Data'!$AB:$AB,Driver_Ach!$B35&amp;Driver_Ach!$DK$8&amp;Driver_Ach!$O$9&amp;Driver_Ach!$O$10)</f>
        <v>187.7</v>
      </c>
      <c r="DM35" s="6">
        <f>SUMIFS('Entry Data'!$A:$A,'Entry Data'!$AB:$AB,Driver_Ach!$B35&amp;Driver_Ach!$DK$8&amp;Driver_Ach!$O$9&amp;Driver_Ach!$Q$10)</f>
        <v>0</v>
      </c>
      <c r="DN35" s="19">
        <f>SUMIFS('Entry Data'!$S:$S,'Entry Data'!$AB:$AB,Driver_Ach!$B35&amp;Driver_Ach!$DK$8&amp;Driver_Ach!$O$9&amp;Driver_Ach!$Q$10)</f>
        <v>0</v>
      </c>
      <c r="DO35" s="6">
        <f>SUMIFS('Entry Data'!$A:$A,'Entry Data'!$AB:$AB,Driver_Ach!$B35&amp;Driver_Ach!$DK$8&amp;Driver_Ach!$S$9&amp;Driver_Ach!$S$10)</f>
        <v>0</v>
      </c>
      <c r="DP35" s="19">
        <f>SUMIFS('Entry Data'!$S:$S,'Entry Data'!$AB:$AB,Driver_Ach!$B35&amp;Driver_Ach!$DK$8&amp;Driver_Ach!$S$9&amp;Driver_Ach!$S$10)</f>
        <v>0</v>
      </c>
      <c r="DQ35" s="6">
        <f>SUMIFS('Entry Data'!$A:$A,'Entry Data'!$AB:$AB,Driver_Ach!$B35&amp;Driver_Ach!$DK$8&amp;Driver_Ach!$S$9&amp;Driver_Ach!$U$10)</f>
        <v>0</v>
      </c>
      <c r="DR35" s="6">
        <f>SUMIFS('Entry Data'!$S:$S,'Entry Data'!$AB:$AB,Driver_Ach!$B35&amp;Driver_Ach!$DK$8&amp;Driver_Ach!$S$9&amp;Driver_Ach!$U$10)</f>
        <v>0</v>
      </c>
      <c r="DS35" s="32">
        <f t="shared" si="63"/>
        <v>6</v>
      </c>
      <c r="DT35" s="32">
        <f t="shared" si="64"/>
        <v>187.7</v>
      </c>
      <c r="DU35" s="28">
        <f>SUMIFS('Entry Data'!$A:$A,'Entry Data'!$AB:$AB,Driver_Ach!$B35&amp;Driver_Ach!$DU$8&amp;Driver_Ach!$O$9&amp;Driver_Ach!$O$10)</f>
        <v>0</v>
      </c>
      <c r="DV35" s="19">
        <f>SUMIFS('Entry Data'!$S:$S,'Entry Data'!$AB:$AB,Driver_Ach!$B35&amp;Driver_Ach!$DU$8&amp;Driver_Ach!$O$9&amp;Driver_Ach!$O$10)</f>
        <v>0</v>
      </c>
      <c r="DW35" s="6">
        <f>SUMIFS('Entry Data'!$A:$A,'Entry Data'!$AB:$AB,Driver_Ach!$B35&amp;Driver_Ach!$DU$8&amp;Driver_Ach!$O$9&amp;Driver_Ach!$Q$10)</f>
        <v>6</v>
      </c>
      <c r="DX35" s="19">
        <f>SUMIFS('Entry Data'!$S:$S,'Entry Data'!$AB:$AB,Driver_Ach!$B35&amp;Driver_Ach!$DU$8&amp;Driver_Ach!$O$9&amp;Driver_Ach!$Q$10)</f>
        <v>192.75999999999996</v>
      </c>
      <c r="DY35" s="6">
        <f>SUMIFS('Entry Data'!$A:$A,'Entry Data'!$AB:$AB,Driver_Ach!$B35&amp;Driver_Ach!$DU$8&amp;Driver_Ach!$S$9&amp;Driver_Ach!$S$10)</f>
        <v>0</v>
      </c>
      <c r="DZ35" s="19">
        <f>SUMIFS('Entry Data'!$S:$S,'Entry Data'!$AB:$AB,Driver_Ach!$B35&amp;Driver_Ach!$DU$8&amp;Driver_Ach!$S$9&amp;Driver_Ach!$S$10)</f>
        <v>0</v>
      </c>
      <c r="EA35" s="6">
        <f>SUMIFS('Entry Data'!$A:$A,'Entry Data'!$AB:$AB,Driver_Ach!$B35&amp;Driver_Ach!$DU$8&amp;Driver_Ach!$S$9&amp;Driver_Ach!$U$10)</f>
        <v>0</v>
      </c>
      <c r="EB35" s="6">
        <f>SUMIFS('Entry Data'!$S:$S,'Entry Data'!$AB:$AB,Driver_Ach!$B35&amp;Driver_Ach!$DU$8&amp;Driver_Ach!$S$9&amp;Driver_Ach!$U$10)</f>
        <v>0</v>
      </c>
      <c r="EC35" s="32">
        <f t="shared" si="65"/>
        <v>6</v>
      </c>
      <c r="ED35" s="32">
        <f t="shared" si="66"/>
        <v>192.75999999999996</v>
      </c>
      <c r="EE35" s="28">
        <f>SUMIFS('Entry Data'!$A:$A,'Entry Data'!$AB:$AB,Driver_Ach!$B35&amp;Driver_Ach!$EE$8&amp;Driver_Ach!$O$9&amp;Driver_Ach!$O$10)</f>
        <v>0</v>
      </c>
      <c r="EF35" s="19">
        <f>SUMIFS('Entry Data'!$S:$S,'Entry Data'!$AB:$AB,Driver_Ach!$B35&amp;Driver_Ach!$EE$8&amp;Driver_Ach!$O$9&amp;Driver_Ach!$O$10)</f>
        <v>0</v>
      </c>
      <c r="EG35" s="6">
        <f>SUMIFS('Entry Data'!$A:$A,'Entry Data'!$AB:$AB,Driver_Ach!$B35&amp;Driver_Ach!$EE$8&amp;Driver_Ach!$O$9&amp;Driver_Ach!$Q$10)</f>
        <v>6</v>
      </c>
      <c r="EH35" s="19">
        <f>SUMIFS('Entry Data'!$S:$S,'Entry Data'!$AB:$AB,Driver_Ach!$B35&amp;Driver_Ach!$EE$8&amp;Driver_Ach!$O$9&amp;Driver_Ach!$Q$10)</f>
        <v>183.55999999999997</v>
      </c>
      <c r="EI35" s="6">
        <f>SUMIFS('Entry Data'!$A:$A,'Entry Data'!$AB:$AB,Driver_Ach!$B35&amp;Driver_Ach!$EE$8&amp;Driver_Ach!$S$9&amp;Driver_Ach!$S$10)</f>
        <v>0</v>
      </c>
      <c r="EJ35" s="19">
        <f>SUMIFS('Entry Data'!$S:$S,'Entry Data'!$AB:$AB,Driver_Ach!$B35&amp;Driver_Ach!$EE$8&amp;Driver_Ach!$S$9&amp;Driver_Ach!$S$10)</f>
        <v>0</v>
      </c>
      <c r="EK35" s="6">
        <f>SUMIFS('Entry Data'!$A:$A,'Entry Data'!$AB:$AB,Driver_Ach!$B35&amp;Driver_Ach!$EE$8&amp;Driver_Ach!$S$9&amp;Driver_Ach!$U$10)</f>
        <v>0</v>
      </c>
      <c r="EL35" s="6">
        <f>SUMIFS('Entry Data'!$S:$S,'Entry Data'!$AB:$AB,Driver_Ach!$B35&amp;Driver_Ach!$EE$8&amp;Driver_Ach!$S$9&amp;Driver_Ach!$U$10)</f>
        <v>0</v>
      </c>
      <c r="EM35" s="32">
        <f t="shared" si="67"/>
        <v>6</v>
      </c>
      <c r="EN35" s="32">
        <f t="shared" si="68"/>
        <v>183.55999999999997</v>
      </c>
      <c r="EO35" s="28">
        <f>SUMIFS('Entry Data'!$A:$A,'Entry Data'!$AB:$AB,Driver_Ach!$B35&amp;Driver_Ach!$EO$8&amp;Driver_Ach!$O$9&amp;Driver_Ach!$O$10)</f>
        <v>0</v>
      </c>
      <c r="EP35" s="19">
        <f>SUMIFS('Entry Data'!$S:$S,'Entry Data'!$AB:$AB,Driver_Ach!$B35&amp;Driver_Ach!$EO$8&amp;Driver_Ach!$O$9&amp;Driver_Ach!$O$10)</f>
        <v>0</v>
      </c>
      <c r="EQ35" s="6">
        <f>SUMIFS('Entry Data'!$A:$A,'Entry Data'!$AB:$AB,Driver_Ach!$B35&amp;Driver_Ach!$EO$8&amp;Driver_Ach!$O$9&amp;Driver_Ach!$Q$10)</f>
        <v>6</v>
      </c>
      <c r="ER35" s="19">
        <f>SUMIFS('Entry Data'!$S:$S,'Entry Data'!$AB:$AB,Driver_Ach!$B35&amp;Driver_Ach!$EO$8&amp;Driver_Ach!$O$9&amp;Driver_Ach!$Q$10)</f>
        <v>192.39999999999998</v>
      </c>
      <c r="ES35" s="6">
        <f>SUMIFS('Entry Data'!$A:$A,'Entry Data'!$AB:$AB,Driver_Ach!$B35&amp;Driver_Ach!$EO$8&amp;Driver_Ach!$S$9&amp;Driver_Ach!$S$10)</f>
        <v>0</v>
      </c>
      <c r="ET35" s="19">
        <f>SUMIFS('Entry Data'!$S:$S,'Entry Data'!$AB:$AB,Driver_Ach!$B35&amp;Driver_Ach!$EO$8&amp;Driver_Ach!$S$9&amp;Driver_Ach!$S$10)</f>
        <v>0</v>
      </c>
      <c r="EU35" s="6">
        <f>SUMIFS('Entry Data'!$A:$A,'Entry Data'!$AB:$AB,Driver_Ach!$B35&amp;Driver_Ach!$EO$8&amp;Driver_Ach!$S$9&amp;Driver_Ach!$U$10)</f>
        <v>0</v>
      </c>
      <c r="EV35" s="6">
        <f>SUMIFS('Entry Data'!$S:$S,'Entry Data'!$AB:$AB,Driver_Ach!$B35&amp;Driver_Ach!$EO$8&amp;Driver_Ach!$S$9&amp;Driver_Ach!$U$10)</f>
        <v>0</v>
      </c>
      <c r="EW35" s="32">
        <f t="shared" si="69"/>
        <v>6</v>
      </c>
      <c r="EX35" s="32">
        <f t="shared" si="70"/>
        <v>192.39999999999998</v>
      </c>
      <c r="EY35" s="28">
        <f>SUMIFS('Entry Data'!$A:$A,'Entry Data'!$AB:$AB,Driver_Ach!$B35&amp;Driver_Ach!$EY$8&amp;Driver_Ach!$O$9&amp;Driver_Ach!$O$10)</f>
        <v>0</v>
      </c>
      <c r="EZ35" s="19">
        <f>SUMIFS('Entry Data'!$S:$S,'Entry Data'!$AB:$AB,Driver_Ach!$B35&amp;Driver_Ach!$EY$8&amp;Driver_Ach!$O$9&amp;Driver_Ach!$O$10)</f>
        <v>0</v>
      </c>
      <c r="FA35" s="6">
        <f>SUMIFS('Entry Data'!$A:$A,'Entry Data'!$AB:$AB,Driver_Ach!$B35&amp;Driver_Ach!$EY$8&amp;Driver_Ach!$O$9&amp;Driver_Ach!$Q$10)</f>
        <v>3</v>
      </c>
      <c r="FB35" s="19">
        <f>SUMIFS('Entry Data'!$S:$S,'Entry Data'!$AB:$AB,Driver_Ach!$B35&amp;Driver_Ach!$EY$8&amp;Driver_Ach!$O$9&amp;Driver_Ach!$Q$10)</f>
        <v>0</v>
      </c>
      <c r="FC35" s="6">
        <f>SUMIFS('Entry Data'!$A:$A,'Entry Data'!$AB:$AB,Driver_Ach!$B35&amp;Driver_Ach!$EY$8&amp;Driver_Ach!$S$9&amp;Driver_Ach!$S$10)</f>
        <v>0</v>
      </c>
      <c r="FD35" s="19">
        <f>SUMIFS('Entry Data'!$S:$S,'Entry Data'!$AB:$AB,Driver_Ach!$B35&amp;Driver_Ach!$EY$8&amp;Driver_Ach!$S$9&amp;Driver_Ach!$S$10)</f>
        <v>0</v>
      </c>
      <c r="FE35" s="6">
        <f>SUMIFS('Entry Data'!$A:$A,'Entry Data'!$AB:$AB,Driver_Ach!$B35&amp;Driver_Ach!$EY$8&amp;Driver_Ach!$S$9&amp;Driver_Ach!$U$10)</f>
        <v>0</v>
      </c>
      <c r="FF35" s="6">
        <f>SUMIFS('Entry Data'!$S:$S,'Entry Data'!$AB:$AB,Driver_Ach!$B35&amp;Driver_Ach!$EY$8&amp;Driver_Ach!$S$9&amp;Driver_Ach!$U$10)</f>
        <v>0</v>
      </c>
      <c r="FG35" s="32">
        <f t="shared" si="71"/>
        <v>3</v>
      </c>
      <c r="FH35" s="32">
        <f t="shared" si="72"/>
        <v>0</v>
      </c>
      <c r="FI35" s="28">
        <f>SUMIFS('Entry Data'!$A:$A,'Entry Data'!$AB:$AB,Driver_Ach!$B35&amp;Driver_Ach!$FI$8&amp;Driver_Ach!$O$9&amp;Driver_Ach!$O$10)</f>
        <v>0</v>
      </c>
      <c r="FJ35" s="19">
        <f>SUMIFS('Entry Data'!$S:$S,'Entry Data'!$AB:$AB,Driver_Ach!$B35&amp;Driver_Ach!$FI$8&amp;Driver_Ach!$O$9&amp;Driver_Ach!$O$10)</f>
        <v>0</v>
      </c>
      <c r="FK35" s="6">
        <f>SUMIFS('Entry Data'!$A:$A,'Entry Data'!$AB:$AB,Driver_Ach!$B35&amp;Driver_Ach!$FI$8&amp;Driver_Ach!$O$9&amp;Driver_Ach!$Q$10)</f>
        <v>6</v>
      </c>
      <c r="FL35" s="19">
        <f>SUMIFS('Entry Data'!$S:$S,'Entry Data'!$AB:$AB,Driver_Ach!$B35&amp;Driver_Ach!$FI$8&amp;Driver_Ach!$O$9&amp;Driver_Ach!$Q$10)</f>
        <v>0</v>
      </c>
      <c r="FM35" s="6">
        <f>SUMIFS('Entry Data'!$A:$A,'Entry Data'!$AB:$AB,Driver_Ach!$B35&amp;Driver_Ach!$FI$8&amp;Driver_Ach!$S$9&amp;Driver_Ach!$S$10)</f>
        <v>0</v>
      </c>
      <c r="FN35" s="19">
        <f>SUMIFS('Entry Data'!$S:$S,'Entry Data'!$AB:$AB,Driver_Ach!$B35&amp;Driver_Ach!$FI$8&amp;Driver_Ach!$S$9&amp;Driver_Ach!$S$10)</f>
        <v>0</v>
      </c>
      <c r="FO35" s="6">
        <f>SUMIFS('Entry Data'!$A:$A,'Entry Data'!$AB:$AB,Driver_Ach!$B35&amp;Driver_Ach!$FI$8&amp;Driver_Ach!$S$9&amp;Driver_Ach!$U$10)</f>
        <v>0</v>
      </c>
      <c r="FP35" s="6">
        <f>SUMIFS('Entry Data'!$S:$S,'Entry Data'!$AB:$AB,Driver_Ach!$B35&amp;Driver_Ach!$FI$8&amp;Driver_Ach!$S$9&amp;Driver_Ach!$U$10)</f>
        <v>0</v>
      </c>
      <c r="FQ35" s="32">
        <f t="shared" si="73"/>
        <v>6</v>
      </c>
      <c r="FR35" s="32">
        <f t="shared" si="74"/>
        <v>0</v>
      </c>
      <c r="FS35" s="28">
        <f>SUMIFS('Entry Data'!$A:$A,'Entry Data'!$AB:$AB,Driver_Ach!$B35&amp;Driver_Ach!$FS$8&amp;Driver_Ach!$O$9&amp;Driver_Ach!$O$10)</f>
        <v>0</v>
      </c>
      <c r="FT35" s="19">
        <f>SUMIFS('Entry Data'!$S:$S,'Entry Data'!$AB:$AB,Driver_Ach!$B35&amp;Driver_Ach!$FS$8&amp;Driver_Ach!$O$9&amp;Driver_Ach!$O$10)</f>
        <v>0</v>
      </c>
      <c r="FU35" s="6">
        <f>SUMIFS('Entry Data'!$A:$A,'Entry Data'!$AB:$AB,Driver_Ach!$B35&amp;Driver_Ach!$FS$8&amp;Driver_Ach!$O$9&amp;Driver_Ach!$Q$10)</f>
        <v>5</v>
      </c>
      <c r="FV35" s="19">
        <f>SUMIFS('Entry Data'!$S:$S,'Entry Data'!$AB:$AB,Driver_Ach!$B35&amp;Driver_Ach!$FS$8&amp;Driver_Ach!$O$9&amp;Driver_Ach!$Q$10)</f>
        <v>0</v>
      </c>
      <c r="FW35" s="6">
        <f>SUMIFS('Entry Data'!$A:$A,'Entry Data'!$AB:$AB,Driver_Ach!$B35&amp;Driver_Ach!$FS$8&amp;Driver_Ach!$S$9&amp;Driver_Ach!$S$10)</f>
        <v>0</v>
      </c>
      <c r="FX35" s="19">
        <f>SUMIFS('Entry Data'!$S:$S,'Entry Data'!$AB:$AB,Driver_Ach!$B35&amp;Driver_Ach!$FS$8&amp;Driver_Ach!$S$9&amp;Driver_Ach!$S$10)</f>
        <v>0</v>
      </c>
      <c r="FY35" s="6">
        <f>SUMIFS('Entry Data'!$A:$A,'Entry Data'!$AB:$AB,Driver_Ach!$B35&amp;Driver_Ach!$FS$8&amp;Driver_Ach!$S$9&amp;Driver_Ach!$U$10)</f>
        <v>0</v>
      </c>
      <c r="FZ35" s="6">
        <f>SUMIFS('Entry Data'!$S:$S,'Entry Data'!$AB:$AB,Driver_Ach!$B35&amp;Driver_Ach!$FS$8&amp;Driver_Ach!$S$9&amp;Driver_Ach!$U$10)</f>
        <v>0</v>
      </c>
      <c r="GA35" s="32">
        <f t="shared" si="75"/>
        <v>5</v>
      </c>
      <c r="GB35" s="32">
        <f t="shared" si="76"/>
        <v>0</v>
      </c>
      <c r="GC35" s="28">
        <f>SUMIFS('Entry Data'!$A:$A,'Entry Data'!$AB:$AB,Driver_Ach!$B35&amp;Driver_Ach!$GC$8&amp;Driver_Ach!$O$9&amp;Driver_Ach!$O$10)</f>
        <v>0</v>
      </c>
      <c r="GD35" s="19">
        <f>SUMIFS('Entry Data'!$S:$S,'Entry Data'!$AB:$AB,Driver_Ach!$B35&amp;Driver_Ach!$GC$8&amp;Driver_Ach!$O$9&amp;Driver_Ach!$O$10)</f>
        <v>0</v>
      </c>
      <c r="GE35" s="6">
        <f>SUMIFS('Entry Data'!$A:$A,'Entry Data'!$AB:$AB,Driver_Ach!$B35&amp;Driver_Ach!$GC$8&amp;Driver_Ach!$O$9&amp;Driver_Ach!$Q$10)</f>
        <v>0</v>
      </c>
      <c r="GF35" s="19">
        <f>SUMIFS('Entry Data'!$S:$S,'Entry Data'!$AB:$AB,Driver_Ach!$B35&amp;Driver_Ach!$GC$8&amp;Driver_Ach!$O$9&amp;Driver_Ach!$Q$10)</f>
        <v>0</v>
      </c>
      <c r="GG35" s="6">
        <f>SUMIFS('Entry Data'!$A:$A,'Entry Data'!$AB:$AB,Driver_Ach!$B35&amp;Driver_Ach!$GC$8&amp;Driver_Ach!$S$9&amp;Driver_Ach!$S$10)</f>
        <v>0</v>
      </c>
      <c r="GH35" s="19">
        <f>SUMIFS('Entry Data'!$S:$S,'Entry Data'!$AB:$AB,Driver_Ach!$B35&amp;Driver_Ach!$GC$8&amp;Driver_Ach!$S$9&amp;Driver_Ach!$S$10)</f>
        <v>0</v>
      </c>
      <c r="GI35" s="6">
        <f>SUMIFS('Entry Data'!$A:$A,'Entry Data'!$AB:$AB,Driver_Ach!$B35&amp;Driver_Ach!$GC$8&amp;Driver_Ach!$S$9&amp;Driver_Ach!$U$10)</f>
        <v>0</v>
      </c>
      <c r="GJ35" s="6">
        <f>SUMIFS('Entry Data'!$S:$S,'Entry Data'!$AB:$AB,Driver_Ach!$B35&amp;Driver_Ach!$GC$8&amp;Driver_Ach!$S$9&amp;Driver_Ach!$U$10)</f>
        <v>0</v>
      </c>
      <c r="GK35" s="32">
        <f t="shared" si="77"/>
        <v>0</v>
      </c>
      <c r="GL35" s="32">
        <f t="shared" si="78"/>
        <v>0</v>
      </c>
      <c r="GM35" s="28">
        <f>SUMIFS('Entry Data'!$A:$A,'Entry Data'!$AB:$AB,Driver_Ach!$B35&amp;Driver_Ach!$GM$8&amp;Driver_Ach!$O$9&amp;Driver_Ach!$O$10)</f>
        <v>0</v>
      </c>
      <c r="GN35" s="19">
        <f>SUMIFS('Entry Data'!$S:$S,'Entry Data'!$AB:$AB,Driver_Ach!$B35&amp;Driver_Ach!$GM$8&amp;Driver_Ach!$O$9&amp;Driver_Ach!$O$10)</f>
        <v>0</v>
      </c>
      <c r="GO35" s="6">
        <f>SUMIFS('Entry Data'!$A:$A,'Entry Data'!$AB:$AB,Driver_Ach!$B35&amp;Driver_Ach!$GM$8&amp;Driver_Ach!$O$9&amp;Driver_Ach!$Q$10)</f>
        <v>0</v>
      </c>
      <c r="GP35" s="19">
        <f>SUMIFS('Entry Data'!$S:$S,'Entry Data'!$AB:$AB,Driver_Ach!$B35&amp;Driver_Ach!$GM$8&amp;Driver_Ach!$O$9&amp;Driver_Ach!$Q$10)</f>
        <v>0</v>
      </c>
      <c r="GQ35" s="6">
        <f>SUMIFS('Entry Data'!$A:$A,'Entry Data'!$AB:$AB,Driver_Ach!$B35&amp;Driver_Ach!$GM$8&amp;Driver_Ach!$S$9&amp;Driver_Ach!$S$10)</f>
        <v>0</v>
      </c>
      <c r="GR35" s="19">
        <f>SUMIFS('Entry Data'!$S:$S,'Entry Data'!$AB:$AB,Driver_Ach!$B35&amp;Driver_Ach!$GM$8&amp;Driver_Ach!$S$9&amp;Driver_Ach!$S$10)</f>
        <v>0</v>
      </c>
      <c r="GS35" s="6">
        <f>SUMIFS('Entry Data'!$A:$A,'Entry Data'!$AB:$AB,Driver_Ach!$B35&amp;Driver_Ach!$GM$8&amp;Driver_Ach!$S$9&amp;Driver_Ach!$U$10)</f>
        <v>0</v>
      </c>
      <c r="GT35" s="6">
        <f>SUMIFS('Entry Data'!$S:$S,'Entry Data'!$AB:$AB,Driver_Ach!$B35&amp;Driver_Ach!$GM$8&amp;Driver_Ach!$S$9&amp;Driver_Ach!$U$10)</f>
        <v>0</v>
      </c>
      <c r="GU35" s="32">
        <f t="shared" si="79"/>
        <v>0</v>
      </c>
      <c r="GV35" s="32">
        <f t="shared" si="80"/>
        <v>0</v>
      </c>
      <c r="GW35" s="28">
        <f>SUMIFS('Entry Data'!$A:$A,'Entry Data'!$AB:$AB,Driver_Ach!$B35&amp;Driver_Ach!$GW$8&amp;Driver_Ach!$O$9&amp;Driver_Ach!$O$10)</f>
        <v>0</v>
      </c>
      <c r="GX35" s="19">
        <f>SUMIFS('Entry Data'!$S:$S,'Entry Data'!$AB:$AB,Driver_Ach!$B35&amp;Driver_Ach!$GW$8&amp;Driver_Ach!$O$9&amp;Driver_Ach!$O$10)</f>
        <v>0</v>
      </c>
      <c r="GY35" s="6">
        <f>SUMIFS('Entry Data'!$A:$A,'Entry Data'!$AB:$AB,Driver_Ach!$B35&amp;Driver_Ach!$GW$8&amp;Driver_Ach!$O$9&amp;Driver_Ach!$Q$10)</f>
        <v>0</v>
      </c>
      <c r="GZ35" s="19">
        <f>SUMIFS('Entry Data'!$S:$S,'Entry Data'!$AB:$AB,Driver_Ach!$B35&amp;Driver_Ach!$GW$8&amp;Driver_Ach!$O$9&amp;Driver_Ach!$Q$10)</f>
        <v>0</v>
      </c>
      <c r="HA35" s="6">
        <f>SUMIFS('Entry Data'!$A:$A,'Entry Data'!$AB:$AB,Driver_Ach!$B35&amp;Driver_Ach!$GW$8&amp;Driver_Ach!$S$9&amp;Driver_Ach!$S$10)</f>
        <v>0</v>
      </c>
      <c r="HB35" s="19">
        <f>SUMIFS('Entry Data'!$S:$S,'Entry Data'!$AB:$AB,Driver_Ach!$B35&amp;Driver_Ach!$GW$8&amp;Driver_Ach!$S$9&amp;Driver_Ach!$S$10)</f>
        <v>0</v>
      </c>
      <c r="HC35" s="6">
        <f>SUMIFS('Entry Data'!$A:$A,'Entry Data'!$AB:$AB,Driver_Ach!$B35&amp;Driver_Ach!$GW$8&amp;Driver_Ach!$S$9&amp;Driver_Ach!$U$10)</f>
        <v>0</v>
      </c>
      <c r="HD35" s="6">
        <f>SUMIFS('Entry Data'!$S:$S,'Entry Data'!$AB:$AB,Driver_Ach!$B35&amp;Driver_Ach!$GW$8&amp;Driver_Ach!$S$9&amp;Driver_Ach!$U$10)</f>
        <v>0</v>
      </c>
      <c r="HE35" s="32">
        <f t="shared" si="81"/>
        <v>0</v>
      </c>
      <c r="HF35" s="32">
        <f t="shared" si="82"/>
        <v>0</v>
      </c>
      <c r="HG35" s="28">
        <f>SUMIFS('Entry Data'!$A:$A,'Entry Data'!$AB:$AB,Driver_Ach!$B35&amp;Driver_Ach!$HG$8&amp;Driver_Ach!$O$9&amp;Driver_Ach!$O$10)</f>
        <v>0</v>
      </c>
      <c r="HH35" s="19">
        <f>SUMIFS('Entry Data'!$S:$S,'Entry Data'!$AB:$AB,Driver_Ach!$B35&amp;Driver_Ach!$HG$8&amp;Driver_Ach!$O$9&amp;Driver_Ach!$O$10)</f>
        <v>0</v>
      </c>
      <c r="HI35" s="6">
        <f>SUMIFS('Entry Data'!$A:$A,'Entry Data'!$AB:$AB,Driver_Ach!$B35&amp;Driver_Ach!$HG$8&amp;Driver_Ach!$O$9&amp;Driver_Ach!$Q$10)</f>
        <v>0</v>
      </c>
      <c r="HJ35" s="19">
        <f>SUMIFS('Entry Data'!$S:$S,'Entry Data'!$AB:$AB,Driver_Ach!$B35&amp;Driver_Ach!$HG$8&amp;Driver_Ach!$O$9&amp;Driver_Ach!$Q$10)</f>
        <v>0</v>
      </c>
      <c r="HK35" s="6">
        <f>SUMIFS('Entry Data'!$A:$A,'Entry Data'!$AB:$AB,Driver_Ach!$B35&amp;Driver_Ach!$HG$8&amp;Driver_Ach!$S$9&amp;Driver_Ach!$S$10)</f>
        <v>0</v>
      </c>
      <c r="HL35" s="19">
        <f>SUMIFS('Entry Data'!$S:$S,'Entry Data'!$AB:$AB,Driver_Ach!$B35&amp;Driver_Ach!$HG$8&amp;Driver_Ach!$S$9&amp;Driver_Ach!$S$10)</f>
        <v>0</v>
      </c>
      <c r="HM35" s="6">
        <f>SUMIFS('Entry Data'!$A:$A,'Entry Data'!$AB:$AB,Driver_Ach!$B35&amp;Driver_Ach!$HG$8&amp;Driver_Ach!$S$9&amp;Driver_Ach!$U$10)</f>
        <v>0</v>
      </c>
      <c r="HN35" s="6">
        <f>SUMIFS('Entry Data'!$S:$S,'Entry Data'!$AB:$AB,Driver_Ach!$B35&amp;Driver_Ach!$HG$8&amp;Driver_Ach!$S$9&amp;Driver_Ach!$U$10)</f>
        <v>0</v>
      </c>
      <c r="HO35" s="32">
        <f t="shared" si="83"/>
        <v>0</v>
      </c>
      <c r="HP35" s="32">
        <f t="shared" si="84"/>
        <v>0</v>
      </c>
      <c r="HQ35" s="28">
        <f>SUMIFS('Entry Data'!$A:$A,'Entry Data'!$AB:$AB,Driver_Ach!$B35&amp;Driver_Ach!$HQ$8&amp;Driver_Ach!$O$9&amp;Driver_Ach!$O$10)</f>
        <v>0</v>
      </c>
      <c r="HR35" s="19">
        <f>SUMIFS('Entry Data'!$S:$S,'Entry Data'!$AB:$AB,Driver_Ach!$B35&amp;Driver_Ach!$HQ$8&amp;Driver_Ach!$O$9&amp;Driver_Ach!$O$10)</f>
        <v>0</v>
      </c>
      <c r="HS35" s="6">
        <f>SUMIFS('Entry Data'!$A:$A,'Entry Data'!$AB:$AB,Driver_Ach!$B35&amp;Driver_Ach!$HQ$8&amp;Driver_Ach!$O$9&amp;Driver_Ach!$Q$10)</f>
        <v>0</v>
      </c>
      <c r="HT35" s="19">
        <f>SUMIFS('Entry Data'!$S:$S,'Entry Data'!$AB:$AB,Driver_Ach!$B35&amp;Driver_Ach!$HQ$8&amp;Driver_Ach!$O$9&amp;Driver_Ach!$Q$10)</f>
        <v>0</v>
      </c>
      <c r="HU35" s="6">
        <f>SUMIFS('Entry Data'!$A:$A,'Entry Data'!$AB:$AB,Driver_Ach!$B35&amp;Driver_Ach!$HQ$8&amp;Driver_Ach!$S$9&amp;Driver_Ach!$S$10)</f>
        <v>0</v>
      </c>
      <c r="HV35" s="19">
        <f>SUMIFS('Entry Data'!$S:$S,'Entry Data'!$AB:$AB,Driver_Ach!$B35&amp;Driver_Ach!$HQ$8&amp;Driver_Ach!$S$9&amp;Driver_Ach!$S$10)</f>
        <v>0</v>
      </c>
      <c r="HW35" s="6">
        <f>SUMIFS('Entry Data'!$A:$A,'Entry Data'!$AB:$AB,Driver_Ach!$B35&amp;Driver_Ach!$HQ$8&amp;Driver_Ach!$S$9&amp;Driver_Ach!$U$10)</f>
        <v>0</v>
      </c>
      <c r="HX35" s="6">
        <f>SUMIFS('Entry Data'!$S:$S,'Entry Data'!$AB:$AB,Driver_Ach!$B35&amp;Driver_Ach!$HQ$8&amp;Driver_Ach!$S$9&amp;Driver_Ach!$U$10)</f>
        <v>0</v>
      </c>
      <c r="HY35" s="32">
        <f t="shared" si="85"/>
        <v>0</v>
      </c>
      <c r="HZ35" s="32">
        <f t="shared" si="86"/>
        <v>0</v>
      </c>
      <c r="IA35" s="28">
        <f>SUMIFS('Entry Data'!$A:$A,'Entry Data'!$AB:$AB,Driver_Ach!$B35&amp;Driver_Ach!$IA$8&amp;Driver_Ach!$O$9&amp;Driver_Ach!$O$10)</f>
        <v>0</v>
      </c>
      <c r="IB35" s="19">
        <f>SUMIFS('Entry Data'!$S:$S,'Entry Data'!$AB:$AB,Driver_Ach!$B35&amp;Driver_Ach!$IA$8&amp;Driver_Ach!$O$9&amp;Driver_Ach!$O$10)</f>
        <v>0</v>
      </c>
      <c r="IC35" s="6">
        <f>SUMIFS('Entry Data'!$A:$A,'Entry Data'!$AB:$AB,Driver_Ach!$B35&amp;Driver_Ach!$IA$8&amp;Driver_Ach!$O$9&amp;Driver_Ach!$Q$10)</f>
        <v>0</v>
      </c>
      <c r="ID35" s="19">
        <f>SUMIFS('Entry Data'!$S:$S,'Entry Data'!$AB:$AB,Driver_Ach!$B35&amp;Driver_Ach!$IA$8&amp;Driver_Ach!$O$9&amp;Driver_Ach!$Q$10)</f>
        <v>0</v>
      </c>
      <c r="IE35" s="6">
        <f>SUMIFS('Entry Data'!$A:$A,'Entry Data'!$AB:$AB,Driver_Ach!$B35&amp;Driver_Ach!$IA$8&amp;Driver_Ach!$S$9&amp;Driver_Ach!$S$10)</f>
        <v>0</v>
      </c>
      <c r="IF35" s="19">
        <f>SUMIFS('Entry Data'!$S:$S,'Entry Data'!$AB:$AB,Driver_Ach!$B35&amp;Driver_Ach!$IA$8&amp;Driver_Ach!$S$9&amp;Driver_Ach!$S$10)</f>
        <v>0</v>
      </c>
      <c r="IG35" s="6">
        <f>SUMIFS('Entry Data'!$A:$A,'Entry Data'!$AB:$AB,Driver_Ach!$B35&amp;Driver_Ach!$IA$8&amp;Driver_Ach!$S$9&amp;Driver_Ach!$U$10)</f>
        <v>0</v>
      </c>
      <c r="IH35" s="6">
        <f>SUMIFS('Entry Data'!$S:$S,'Entry Data'!$AB:$AB,Driver_Ach!$B35&amp;Driver_Ach!$IA$8&amp;Driver_Ach!$S$9&amp;Driver_Ach!$U$10)</f>
        <v>0</v>
      </c>
      <c r="II35" s="32">
        <f t="shared" si="87"/>
        <v>0</v>
      </c>
      <c r="IJ35" s="32">
        <f t="shared" si="88"/>
        <v>0</v>
      </c>
      <c r="IK35" s="28">
        <f>SUMIFS('Entry Data'!$A:$A,'Entry Data'!$AB:$AB,Driver_Ach!$B35&amp;Driver_Ach!$IK$8&amp;Driver_Ach!$O$9&amp;Driver_Ach!$O$10)</f>
        <v>0</v>
      </c>
      <c r="IL35" s="19">
        <f>SUMIFS('Entry Data'!$S:$S,'Entry Data'!$AB:$AB,Driver_Ach!$B35&amp;Driver_Ach!$IK$8&amp;Driver_Ach!$O$9&amp;Driver_Ach!$O$10)</f>
        <v>0</v>
      </c>
      <c r="IM35" s="6">
        <f>SUMIFS('Entry Data'!$A:$A,'Entry Data'!$AB:$AB,Driver_Ach!$B35&amp;Driver_Ach!$IK$8&amp;Driver_Ach!$O$9&amp;Driver_Ach!$Q$10)</f>
        <v>0</v>
      </c>
      <c r="IN35" s="19">
        <f>SUMIFS('Entry Data'!$S:$S,'Entry Data'!$AB:$AB,Driver_Ach!$B35&amp;Driver_Ach!$IK$8&amp;Driver_Ach!$O$9&amp;Driver_Ach!$Q$10)</f>
        <v>0</v>
      </c>
      <c r="IO35" s="6">
        <f>SUMIFS('Entry Data'!$A:$A,'Entry Data'!$AB:$AB,Driver_Ach!$B35&amp;Driver_Ach!$IK$8&amp;Driver_Ach!$S$9&amp;Driver_Ach!$S$10)</f>
        <v>0</v>
      </c>
      <c r="IP35" s="19">
        <f>SUMIFS('Entry Data'!$S:$S,'Entry Data'!$AB:$AB,Driver_Ach!$B35&amp;Driver_Ach!$IK$8&amp;Driver_Ach!$S$9&amp;Driver_Ach!$S$10)</f>
        <v>0</v>
      </c>
      <c r="IQ35" s="6">
        <f>SUMIFS('Entry Data'!$A:$A,'Entry Data'!$AB:$AB,Driver_Ach!$B35&amp;Driver_Ach!$IK$8&amp;Driver_Ach!$S$9&amp;Driver_Ach!$U$10)</f>
        <v>0</v>
      </c>
      <c r="IR35" s="6">
        <f>SUMIFS('Entry Data'!$S:$S,'Entry Data'!$AB:$AB,Driver_Ach!$B35&amp;Driver_Ach!$IK$8&amp;Driver_Ach!$S$9&amp;Driver_Ach!$U$10)</f>
        <v>0</v>
      </c>
      <c r="IS35" s="32">
        <f t="shared" si="89"/>
        <v>0</v>
      </c>
      <c r="IT35" s="32">
        <f t="shared" si="90"/>
        <v>0</v>
      </c>
      <c r="IU35" s="28">
        <f>SUMIFS('Entry Data'!$A:$A,'Entry Data'!$AB:$AB,Driver_Ach!$B35&amp;Driver_Ach!$IU$8&amp;Driver_Ach!$O$9&amp;Driver_Ach!$O$10)</f>
        <v>0</v>
      </c>
      <c r="IV35" s="19">
        <f>SUMIFS('Entry Data'!$S:$S,'Entry Data'!$AB:$AB,Driver_Ach!$B35&amp;Driver_Ach!$IU$8&amp;Driver_Ach!$O$9&amp;Driver_Ach!$O$10)</f>
        <v>0</v>
      </c>
      <c r="IW35" s="6">
        <f>SUMIFS('Entry Data'!$A:$A,'Entry Data'!$AB:$AB,Driver_Ach!$B35&amp;Driver_Ach!$IU$8&amp;Driver_Ach!$O$9&amp;Driver_Ach!$Q$10)</f>
        <v>0</v>
      </c>
      <c r="IX35" s="19">
        <f>SUMIFS('Entry Data'!$S:$S,'Entry Data'!$AB:$AB,Driver_Ach!$B35&amp;Driver_Ach!$IU$8&amp;Driver_Ach!$O$9&amp;Driver_Ach!$Q$10)</f>
        <v>0</v>
      </c>
      <c r="IY35" s="6">
        <f>SUMIFS('Entry Data'!$A:$A,'Entry Data'!$AB:$AB,Driver_Ach!$B35&amp;Driver_Ach!$IU$8&amp;Driver_Ach!$S$9&amp;Driver_Ach!$S$10)</f>
        <v>0</v>
      </c>
      <c r="IZ35" s="19">
        <f>SUMIFS('Entry Data'!$S:$S,'Entry Data'!$AB:$AB,Driver_Ach!$B35&amp;Driver_Ach!$IU$8&amp;Driver_Ach!$S$9&amp;Driver_Ach!$S$10)</f>
        <v>0</v>
      </c>
      <c r="JA35" s="6">
        <f>SUMIFS('Entry Data'!$A:$A,'Entry Data'!$AB:$AB,Driver_Ach!$B35&amp;Driver_Ach!$IU$8&amp;Driver_Ach!$S$9&amp;Driver_Ach!$U$10)</f>
        <v>0</v>
      </c>
      <c r="JB35" s="6">
        <f>SUMIFS('Entry Data'!$S:$S,'Entry Data'!$AB:$AB,Driver_Ach!$B35&amp;Driver_Ach!$IU$8&amp;Driver_Ach!$S$9&amp;Driver_Ach!$U$10)</f>
        <v>0</v>
      </c>
      <c r="JC35" s="32">
        <f t="shared" si="91"/>
        <v>0</v>
      </c>
      <c r="JD35" s="32">
        <f t="shared" si="92"/>
        <v>0</v>
      </c>
      <c r="JE35" s="28">
        <f>SUMIFS('Entry Data'!$A:$A,'Entry Data'!$AB:$AB,Driver_Ach!$B35&amp;Driver_Ach!$JE$8&amp;Driver_Ach!$O$9&amp;Driver_Ach!$O$10)</f>
        <v>0</v>
      </c>
      <c r="JF35" s="19">
        <f>SUMIFS('Entry Data'!$S:$S,'Entry Data'!$AB:$AB,Driver_Ach!$B35&amp;Driver_Ach!$JE$8&amp;Driver_Ach!$O$9&amp;Driver_Ach!$O$10)</f>
        <v>0</v>
      </c>
      <c r="JG35" s="6">
        <f>SUMIFS('Entry Data'!$A:$A,'Entry Data'!$AB:$AB,Driver_Ach!$B35&amp;Driver_Ach!$JE$8&amp;Driver_Ach!$O$9&amp;Driver_Ach!$Q$10)</f>
        <v>0</v>
      </c>
      <c r="JH35" s="19">
        <f>SUMIFS('Entry Data'!$S:$S,'Entry Data'!$AB:$AB,Driver_Ach!$B35&amp;Driver_Ach!$JE$8&amp;Driver_Ach!$O$9&amp;Driver_Ach!$Q$10)</f>
        <v>0</v>
      </c>
      <c r="JI35" s="6">
        <f>SUMIFS('Entry Data'!$A:$A,'Entry Data'!$AB:$AB,Driver_Ach!$B35&amp;Driver_Ach!$JE$8&amp;Driver_Ach!$S$9&amp;Driver_Ach!$S$10)</f>
        <v>0</v>
      </c>
      <c r="JJ35" s="19">
        <f>SUMIFS('Entry Data'!$S:$S,'Entry Data'!$AB:$AB,Driver_Ach!$B35&amp;Driver_Ach!$JE$8&amp;Driver_Ach!$S$9&amp;Driver_Ach!$S$10)</f>
        <v>0</v>
      </c>
      <c r="JK35" s="6">
        <f>SUMIFS('Entry Data'!$A:$A,'Entry Data'!$AB:$AB,Driver_Ach!$B35&amp;Driver_Ach!$JE$8&amp;Driver_Ach!$S$9&amp;Driver_Ach!$U$10)</f>
        <v>0</v>
      </c>
      <c r="JL35" s="6">
        <f>SUMIFS('Entry Data'!$S:$S,'Entry Data'!$AB:$AB,Driver_Ach!$B35&amp;Driver_Ach!$JE$8&amp;Driver_Ach!$S$9&amp;Driver_Ach!$U$10)</f>
        <v>0</v>
      </c>
      <c r="JM35" s="32">
        <f t="shared" si="93"/>
        <v>0</v>
      </c>
      <c r="JN35" s="32">
        <f t="shared" si="94"/>
        <v>0</v>
      </c>
      <c r="JO35" s="28">
        <f>SUMIFS('Entry Data'!$A:$A,'Entry Data'!$AB:$AB,Driver_Ach!$B35&amp;Driver_Ach!$JO$8&amp;Driver_Ach!$O$9&amp;Driver_Ach!$O$10)</f>
        <v>0</v>
      </c>
      <c r="JP35" s="19">
        <f>SUMIFS('Entry Data'!$S:$S,'Entry Data'!$AB:$AB,Driver_Ach!$B35&amp;Driver_Ach!$JO$8&amp;Driver_Ach!$O$9&amp;Driver_Ach!$O$10)</f>
        <v>0</v>
      </c>
      <c r="JQ35" s="6">
        <f>SUMIFS('Entry Data'!$A:$A,'Entry Data'!$AB:$AB,Driver_Ach!$B35&amp;Driver_Ach!$JO$8&amp;Driver_Ach!$O$9&amp;Driver_Ach!$Q$10)</f>
        <v>0</v>
      </c>
      <c r="JR35" s="19">
        <f>SUMIFS('Entry Data'!$S:$S,'Entry Data'!$AB:$AB,Driver_Ach!$B35&amp;Driver_Ach!$JO$8&amp;Driver_Ach!$O$9&amp;Driver_Ach!$Q$10)</f>
        <v>0</v>
      </c>
      <c r="JS35" s="6">
        <f>SUMIFS('Entry Data'!$A:$A,'Entry Data'!$AB:$AB,Driver_Ach!$B35&amp;Driver_Ach!$JO$8&amp;Driver_Ach!$S$9&amp;Driver_Ach!$S$10)</f>
        <v>0</v>
      </c>
      <c r="JT35" s="19">
        <f>SUMIFS('Entry Data'!$S:$S,'Entry Data'!$AB:$AB,Driver_Ach!$B35&amp;Driver_Ach!$JO$8&amp;Driver_Ach!$S$9&amp;Driver_Ach!$S$10)</f>
        <v>0</v>
      </c>
      <c r="JU35" s="6">
        <f>SUMIFS('Entry Data'!$A:$A,'Entry Data'!$AB:$AB,Driver_Ach!$B35&amp;Driver_Ach!$JO$8&amp;Driver_Ach!$S$9&amp;Driver_Ach!$U$10)</f>
        <v>0</v>
      </c>
      <c r="JV35" s="6">
        <f>SUMIFS('Entry Data'!$S:$S,'Entry Data'!$AB:$AB,Driver_Ach!$B35&amp;Driver_Ach!$JO$8&amp;Driver_Ach!$S$9&amp;Driver_Ach!$U$10)</f>
        <v>0</v>
      </c>
      <c r="JW35" s="32">
        <f t="shared" si="95"/>
        <v>0</v>
      </c>
      <c r="JX35" s="32">
        <f t="shared" si="96"/>
        <v>0</v>
      </c>
      <c r="JY35" s="28">
        <f>SUMIFS('Entry Data'!$A:$A,'Entry Data'!$AB:$AB,Driver_Ach!$B35&amp;Driver_Ach!$JY$8&amp;Driver_Ach!$O$9&amp;Driver_Ach!$O$10)</f>
        <v>0</v>
      </c>
      <c r="JZ35" s="19">
        <f>SUMIFS('Entry Data'!$S:$S,'Entry Data'!$AB:$AB,Driver_Ach!$B35&amp;Driver_Ach!$JY$8&amp;Driver_Ach!$O$9&amp;Driver_Ach!$O$10)</f>
        <v>0</v>
      </c>
      <c r="KA35" s="6">
        <f>SUMIFS('Entry Data'!$A:$A,'Entry Data'!$AB:$AB,Driver_Ach!$B35&amp;Driver_Ach!$JY$8&amp;Driver_Ach!$O$9&amp;Driver_Ach!$Q$10)</f>
        <v>0</v>
      </c>
      <c r="KB35" s="19">
        <f>SUMIFS('Entry Data'!$S:$S,'Entry Data'!$AB:$AB,Driver_Ach!$B35&amp;Driver_Ach!$JY$8&amp;Driver_Ach!$O$9&amp;Driver_Ach!$Q$10)</f>
        <v>0</v>
      </c>
      <c r="KC35" s="6">
        <f>SUMIFS('Entry Data'!$A:$A,'Entry Data'!$AB:$AB,Driver_Ach!$B35&amp;Driver_Ach!$JY$8&amp;Driver_Ach!$S$9&amp;Driver_Ach!$S$10)</f>
        <v>0</v>
      </c>
      <c r="KD35" s="19">
        <f>SUMIFS('Entry Data'!$S:$S,'Entry Data'!$AB:$AB,Driver_Ach!$B35&amp;Driver_Ach!$JY$8&amp;Driver_Ach!$S$9&amp;Driver_Ach!$S$10)</f>
        <v>0</v>
      </c>
      <c r="KE35" s="6">
        <f>SUMIFS('Entry Data'!$A:$A,'Entry Data'!$AB:$AB,Driver_Ach!$B35&amp;Driver_Ach!$JY$8&amp;Driver_Ach!$S$9&amp;Driver_Ach!$U$10)</f>
        <v>0</v>
      </c>
      <c r="KF35" s="6">
        <f>SUMIFS('Entry Data'!$S:$S,'Entry Data'!$AB:$AB,Driver_Ach!$B35&amp;Driver_Ach!$JY$8&amp;Driver_Ach!$S$9&amp;Driver_Ach!$U$10)</f>
        <v>0</v>
      </c>
      <c r="KG35" s="32">
        <f t="shared" si="97"/>
        <v>0</v>
      </c>
      <c r="KH35" s="32">
        <f t="shared" si="98"/>
        <v>0</v>
      </c>
      <c r="KI35" s="28">
        <f>SUMIFS('Entry Data'!$A:$A,'Entry Data'!$AB:$AB,Driver_Ach!$B35&amp;Driver_Ach!$KI$8&amp;Driver_Ach!$O$9&amp;Driver_Ach!$O$10)</f>
        <v>0</v>
      </c>
      <c r="KJ35" s="19">
        <f>SUMIFS('Entry Data'!$S:$S,'Entry Data'!$AB:$AB,Driver_Ach!$B35&amp;Driver_Ach!$KI$8&amp;Driver_Ach!$O$9&amp;Driver_Ach!$O$10)</f>
        <v>0</v>
      </c>
      <c r="KK35" s="6">
        <f>SUMIFS('Entry Data'!$A:$A,'Entry Data'!$AB:$AB,Driver_Ach!$B35&amp;Driver_Ach!$KI$8&amp;Driver_Ach!$O$9&amp;Driver_Ach!$Q$10)</f>
        <v>0</v>
      </c>
      <c r="KL35" s="19">
        <f>SUMIFS('Entry Data'!$S:$S,'Entry Data'!$AB:$AB,Driver_Ach!$B35&amp;Driver_Ach!$KI$8&amp;Driver_Ach!$O$9&amp;Driver_Ach!$Q$10)</f>
        <v>0</v>
      </c>
      <c r="KM35" s="6">
        <f>SUMIFS('Entry Data'!$A:$A,'Entry Data'!$AB:$AB,Driver_Ach!$B35&amp;Driver_Ach!$KI$8&amp;Driver_Ach!$S$9&amp;Driver_Ach!$S$10)</f>
        <v>0</v>
      </c>
      <c r="KN35" s="19">
        <f>SUMIFS('Entry Data'!$S:$S,'Entry Data'!$AB:$AB,Driver_Ach!$B35&amp;Driver_Ach!$KI$8&amp;Driver_Ach!$S$9&amp;Driver_Ach!$S$10)</f>
        <v>0</v>
      </c>
      <c r="KO35" s="6">
        <f>SUMIFS('Entry Data'!$A:$A,'Entry Data'!$AB:$AB,Driver_Ach!$B35&amp;Driver_Ach!$KI$8&amp;Driver_Ach!$S$9&amp;Driver_Ach!$U$10)</f>
        <v>0</v>
      </c>
      <c r="KP35" s="6">
        <f>SUMIFS('Entry Data'!$S:$S,'Entry Data'!$AB:$AB,Driver_Ach!$B35&amp;Driver_Ach!$KI$8&amp;Driver_Ach!$S$9&amp;Driver_Ach!$U$10)</f>
        <v>0</v>
      </c>
      <c r="KQ35" s="32">
        <f t="shared" si="99"/>
        <v>0</v>
      </c>
      <c r="KR35" s="32">
        <f t="shared" si="100"/>
        <v>0</v>
      </c>
      <c r="KS35" s="28">
        <f>SUMIFS('Entry Data'!$A:$A,'Entry Data'!$AB:$AB,Driver_Ach!$B35&amp;Driver_Ach!$KS$8&amp;Driver_Ach!$O$9&amp;Driver_Ach!$O$10)</f>
        <v>0</v>
      </c>
      <c r="KT35" s="19">
        <f>SUMIFS('Entry Data'!$S:$S,'Entry Data'!$AB:$AB,Driver_Ach!$B35&amp;Driver_Ach!$KS$8&amp;Driver_Ach!$O$9&amp;Driver_Ach!$O$10)</f>
        <v>0</v>
      </c>
      <c r="KU35" s="6">
        <f>SUMIFS('Entry Data'!$A:$A,'Entry Data'!$AB:$AB,Driver_Ach!$B35&amp;Driver_Ach!$KS$8&amp;Driver_Ach!$O$9&amp;Driver_Ach!$Q$10)</f>
        <v>0</v>
      </c>
      <c r="KV35" s="19">
        <f>SUMIFS('Entry Data'!$S:$S,'Entry Data'!$AB:$AB,Driver_Ach!$B35&amp;Driver_Ach!$KS$8&amp;Driver_Ach!$O$9&amp;Driver_Ach!$Q$10)</f>
        <v>0</v>
      </c>
      <c r="KW35" s="6">
        <f>SUMIFS('Entry Data'!$A:$A,'Entry Data'!$AB:$AB,Driver_Ach!$B35&amp;Driver_Ach!$KS$8&amp;Driver_Ach!$S$9&amp;Driver_Ach!$S$10)</f>
        <v>0</v>
      </c>
      <c r="KX35" s="19">
        <f>SUMIFS('Entry Data'!$S:$S,'Entry Data'!$AB:$AB,Driver_Ach!$B35&amp;Driver_Ach!$KS$8&amp;Driver_Ach!$S$9&amp;Driver_Ach!$S$10)</f>
        <v>0</v>
      </c>
      <c r="KY35" s="6">
        <f>SUMIFS('Entry Data'!$A:$A,'Entry Data'!$AB:$AB,Driver_Ach!$B35&amp;Driver_Ach!$KS$8&amp;Driver_Ach!$S$9&amp;Driver_Ach!$U$10)</f>
        <v>0</v>
      </c>
      <c r="KZ35" s="6">
        <f>SUMIFS('Entry Data'!$S:$S,'Entry Data'!$AB:$AB,Driver_Ach!$B35&amp;Driver_Ach!$KS$8&amp;Driver_Ach!$S$9&amp;Driver_Ach!$U$10)</f>
        <v>0</v>
      </c>
      <c r="LA35" s="32">
        <f t="shared" si="101"/>
        <v>0</v>
      </c>
      <c r="LB35" s="32">
        <f t="shared" si="102"/>
        <v>0</v>
      </c>
      <c r="LC35" s="28">
        <f>SUMIFS('Entry Data'!$A:$A,'Entry Data'!$AB:$AB,Driver_Ach!$B35&amp;Driver_Ach!$LC$8&amp;Driver_Ach!$O$9&amp;Driver_Ach!$O$10)</f>
        <v>0</v>
      </c>
      <c r="LD35" s="19">
        <f>SUMIFS('Entry Data'!$S:$S,'Entry Data'!$AB:$AB,Driver_Ach!$B35&amp;Driver_Ach!$LC$8&amp;Driver_Ach!$O$9&amp;Driver_Ach!$O$10)</f>
        <v>0</v>
      </c>
      <c r="LE35" s="6">
        <f>SUMIFS('Entry Data'!$A:$A,'Entry Data'!$AB:$AB,Driver_Ach!$B35&amp;Driver_Ach!$LC$8&amp;Driver_Ach!$O$9&amp;Driver_Ach!$Q$10)</f>
        <v>0</v>
      </c>
      <c r="LF35" s="19">
        <f>SUMIFS('Entry Data'!$S:$S,'Entry Data'!$AB:$AB,Driver_Ach!$B35&amp;Driver_Ach!$LC$8&amp;Driver_Ach!$O$9&amp;Driver_Ach!$Q$10)</f>
        <v>0</v>
      </c>
      <c r="LG35" s="6">
        <f>SUMIFS('Entry Data'!$A:$A,'Entry Data'!$AB:$AB,Driver_Ach!$B35&amp;Driver_Ach!$LC$8&amp;Driver_Ach!$S$9&amp;Driver_Ach!$S$10)</f>
        <v>0</v>
      </c>
      <c r="LH35" s="19">
        <f>SUMIFS('Entry Data'!$S:$S,'Entry Data'!$AB:$AB,Driver_Ach!$B35&amp;Driver_Ach!$LC$8&amp;Driver_Ach!$S$9&amp;Driver_Ach!$S$10)</f>
        <v>0</v>
      </c>
      <c r="LI35" s="6">
        <f>SUMIFS('Entry Data'!$A:$A,'Entry Data'!$AB:$AB,Driver_Ach!$B35&amp;Driver_Ach!$LC$8&amp;Driver_Ach!$S$9&amp;Driver_Ach!$U$10)</f>
        <v>0</v>
      </c>
      <c r="LJ35" s="6">
        <f>SUMIFS('Entry Data'!$S:$S,'Entry Data'!$AB:$AB,Driver_Ach!$B35&amp;Driver_Ach!$LC$8&amp;Driver_Ach!$S$9&amp;Driver_Ach!$U$10)</f>
        <v>0</v>
      </c>
      <c r="LK35" s="32">
        <f t="shared" si="103"/>
        <v>0</v>
      </c>
      <c r="LL35" s="32">
        <f t="shared" si="104"/>
        <v>0</v>
      </c>
    </row>
    <row r="36" spans="1:324" x14ac:dyDescent="0.2">
      <c r="A36" s="3">
        <v>25</v>
      </c>
      <c r="B36" s="31" t="s">
        <v>89</v>
      </c>
      <c r="C36" s="3"/>
      <c r="D36" s="6">
        <f t="shared" si="33"/>
        <v>34</v>
      </c>
      <c r="E36" s="6">
        <f t="shared" si="34"/>
        <v>283.48</v>
      </c>
      <c r="F36" s="6">
        <f t="shared" si="35"/>
        <v>33</v>
      </c>
      <c r="G36" s="6">
        <f t="shared" si="36"/>
        <v>818.68000000000006</v>
      </c>
      <c r="H36" s="6">
        <f t="shared" si="37"/>
        <v>10</v>
      </c>
      <c r="I36" s="19">
        <f t="shared" si="38"/>
        <v>344.46</v>
      </c>
      <c r="J36" s="6">
        <f t="shared" si="39"/>
        <v>0</v>
      </c>
      <c r="K36" s="19">
        <f t="shared" si="40"/>
        <v>0</v>
      </c>
      <c r="L36" s="6">
        <f t="shared" si="41"/>
        <v>77</v>
      </c>
      <c r="M36" s="19">
        <f t="shared" si="42"/>
        <v>1446.62</v>
      </c>
      <c r="N36" s="15"/>
      <c r="O36" s="6">
        <f>SUMIFS('Entry Data'!$A:$A,'Entry Data'!$AB:$AB,Driver_Ach!$B36&amp;Driver_Ach!$O$8&amp;Driver_Ach!$O$9&amp;Driver_Ach!$O$10)</f>
        <v>0</v>
      </c>
      <c r="P36" s="19">
        <f>SUMIFS('Entry Data'!$S:$S,'Entry Data'!$AB:$AB,Driver_Ach!$B36&amp;Driver_Ach!$O$8&amp;Driver_Ach!$O$9&amp;Driver_Ach!$O$10)</f>
        <v>0</v>
      </c>
      <c r="Q36" s="6">
        <f>SUMIFS('Entry Data'!$A:$A,'Entry Data'!$AB:$AB,Driver_Ach!$B36&amp;Driver_Ach!$O$8&amp;Driver_Ach!$O$9&amp;Driver_Ach!$Q$10)</f>
        <v>0</v>
      </c>
      <c r="R36" s="19">
        <f>SUMIFS('Entry Data'!$S:$S,'Entry Data'!$AB:$AB,Driver_Ach!$B36&amp;Driver_Ach!$O$8&amp;Driver_Ach!$O$9&amp;Driver_Ach!$Q$10)</f>
        <v>0</v>
      </c>
      <c r="S36" s="6">
        <f>SUMIFS('Entry Data'!$A:$A,'Entry Data'!$AB:$AB,Driver_Ach!$B36&amp;Driver_Ach!$O$8&amp;Driver_Ach!$S$9&amp;Driver_Ach!$S$10)</f>
        <v>4</v>
      </c>
      <c r="T36" s="19">
        <f>SUMIFS('Entry Data'!$S:$S,'Entry Data'!$AB:$AB,Driver_Ach!$B36&amp;Driver_Ach!$O$8&amp;Driver_Ach!$S$9&amp;Driver_Ach!$S$10)</f>
        <v>135.22</v>
      </c>
      <c r="U36" s="6">
        <f>SUMIFS('Entry Data'!$A:$A,'Entry Data'!$AB:$AB,Driver_Ach!$B36&amp;Driver_Ach!$O$8&amp;Driver_Ach!$S$9&amp;Driver_Ach!$U$10)</f>
        <v>0</v>
      </c>
      <c r="V36" s="6">
        <f>SUMIFS('Entry Data'!$S:$S,'Entry Data'!$AB:$AB,Driver_Ach!$B36&amp;Driver_Ach!$O$8&amp;Driver_Ach!$S$9&amp;Driver_Ach!$U$10)</f>
        <v>0</v>
      </c>
      <c r="W36" s="32">
        <f t="shared" si="43"/>
        <v>4</v>
      </c>
      <c r="X36" s="33">
        <f t="shared" si="44"/>
        <v>135.22</v>
      </c>
      <c r="Y36" s="28">
        <f>SUMIFS('Entry Data'!$A:$A,'Entry Data'!$AB:$AB,Driver_Ach!$B36&amp;Driver_Ach!$Y$8&amp;Driver_Ach!$O$9&amp;Driver_Ach!$O$10)</f>
        <v>0</v>
      </c>
      <c r="Z36" s="19">
        <f>SUMIFS('Entry Data'!$S:$S,'Entry Data'!$AB:$AB,Driver_Ach!$B36&amp;Driver_Ach!$Y$8&amp;Driver_Ach!$O$9&amp;Driver_Ach!$O$10)</f>
        <v>0</v>
      </c>
      <c r="AA36" s="6">
        <f>SUMIFS('Entry Data'!$A:$A,'Entry Data'!$AB:$AB,Driver_Ach!$B36&amp;Driver_Ach!$Y$8&amp;Driver_Ach!$O$9&amp;Driver_Ach!$Q$10)</f>
        <v>0</v>
      </c>
      <c r="AB36" s="19">
        <f>SUMIFS('Entry Data'!$S:$S,'Entry Data'!$AB:$AB,Driver_Ach!$B36&amp;Driver_Ach!$Y$8&amp;Driver_Ach!$O$9&amp;Driver_Ach!$Q$10)</f>
        <v>0</v>
      </c>
      <c r="AC36" s="6">
        <f>SUMIFS('Entry Data'!$A:$A,'Entry Data'!$AB:$AB,Driver_Ach!$B36&amp;Driver_Ach!$Y$8&amp;Driver_Ach!$S$9&amp;Driver_Ach!$S$10)</f>
        <v>0</v>
      </c>
      <c r="AD36" s="19">
        <f>SUMIFS('Entry Data'!$S:$S,'Entry Data'!$AB:$AB,Driver_Ach!$B36&amp;Driver_Ach!$Y$8&amp;Driver_Ach!$S$9&amp;Driver_Ach!$S$10)</f>
        <v>0</v>
      </c>
      <c r="AE36" s="6">
        <f>SUMIFS('Entry Data'!$A:$A,'Entry Data'!$AB:$AB,Driver_Ach!$B36&amp;Driver_Ach!$Y$8&amp;Driver_Ach!$S$9&amp;Driver_Ach!$U$10)</f>
        <v>0</v>
      </c>
      <c r="AF36" s="6">
        <f>SUMIFS('Entry Data'!$S:$S,'Entry Data'!$AB:$AB,Driver_Ach!$B36&amp;Driver_Ach!$Y$8&amp;Driver_Ach!$S$9&amp;Driver_Ach!$U$10)</f>
        <v>0</v>
      </c>
      <c r="AG36" s="32">
        <f t="shared" si="45"/>
        <v>0</v>
      </c>
      <c r="AH36" s="32">
        <f t="shared" si="46"/>
        <v>0</v>
      </c>
      <c r="AI36" s="28">
        <f>SUMIFS('Entry Data'!$A:$A,'Entry Data'!$AB:$AB,Driver_Ach!$B36&amp;Driver_Ach!$AI$8&amp;Driver_Ach!$O$9&amp;Driver_Ach!$O$10)</f>
        <v>1</v>
      </c>
      <c r="AJ36" s="19">
        <f>SUMIFS('Entry Data'!$S:$S,'Entry Data'!$AB:$AB,Driver_Ach!$B36&amp;Driver_Ach!$AI$8&amp;Driver_Ach!$O$9&amp;Driver_Ach!$O$10)</f>
        <v>31.26</v>
      </c>
      <c r="AK36" s="6">
        <f>SUMIFS('Entry Data'!$A:$A,'Entry Data'!$AB:$AB,Driver_Ach!$B36&amp;Driver_Ach!$AI$8&amp;Driver_Ach!$O$9&amp;Driver_Ach!$Q$10)</f>
        <v>0</v>
      </c>
      <c r="AL36" s="19">
        <f>SUMIFS('Entry Data'!$S:$S,'Entry Data'!$AB:$AB,Driver_Ach!$B36&amp;Driver_Ach!$AI$8&amp;Driver_Ach!$O$9&amp;Driver_Ach!$Q$10)</f>
        <v>0</v>
      </c>
      <c r="AM36" s="6">
        <f>SUMIFS('Entry Data'!$A:$A,'Entry Data'!$AB:$AB,Driver_Ach!$B36&amp;Driver_Ach!$AI$8&amp;Driver_Ach!$S$9&amp;Driver_Ach!$S$10)</f>
        <v>3</v>
      </c>
      <c r="AN36" s="19">
        <f>SUMIFS('Entry Data'!$S:$S,'Entry Data'!$AB:$AB,Driver_Ach!$B36&amp;Driver_Ach!$AI$8&amp;Driver_Ach!$S$9&amp;Driver_Ach!$S$10)</f>
        <v>107.94</v>
      </c>
      <c r="AO36" s="6">
        <f>SUMIFS('Entry Data'!$A:$A,'Entry Data'!$AB:$AB,Driver_Ach!$B36&amp;Driver_Ach!$AI$8&amp;Driver_Ach!$S$9&amp;Driver_Ach!$U$10)</f>
        <v>0</v>
      </c>
      <c r="AP36" s="19">
        <f>SUMIFS('Entry Data'!$S:$S,'Entry Data'!$AB:$AB,Driver_Ach!$B36&amp;Driver_Ach!$AI$8&amp;Driver_Ach!$S$9&amp;Driver_Ach!$U$10)</f>
        <v>0</v>
      </c>
      <c r="AQ36" s="32">
        <f t="shared" si="47"/>
        <v>4</v>
      </c>
      <c r="AR36" s="32">
        <f t="shared" si="48"/>
        <v>139.19999999999999</v>
      </c>
      <c r="AS36" s="28">
        <f>SUMIFS('Entry Data'!$A:$A,'Entry Data'!$AB:$AB,Driver_Ach!$B36&amp;Driver_Ach!$AS$8&amp;Driver_Ach!$O$9&amp;Driver_Ach!$O$10)</f>
        <v>1</v>
      </c>
      <c r="AT36" s="19">
        <f>SUMIFS('Entry Data'!$S:$S,'Entry Data'!$AB:$AB,Driver_Ach!$B36&amp;Driver_Ach!$AS$8&amp;Driver_Ach!$O$9&amp;Driver_Ach!$O$10)</f>
        <v>31.28</v>
      </c>
      <c r="AU36" s="6">
        <f>SUMIFS('Entry Data'!$A:$A,'Entry Data'!$AB:$AB,Driver_Ach!$B36&amp;Driver_Ach!$AS$8&amp;Driver_Ach!$O$9&amp;Driver_Ach!$Q$10)</f>
        <v>0</v>
      </c>
      <c r="AV36" s="19">
        <f>SUMIFS('Entry Data'!$S:$S,'Entry Data'!$AB:$AB,Driver_Ach!$B36&amp;Driver_Ach!$AS$8&amp;Driver_Ach!$O$9&amp;Driver_Ach!$Q$10)</f>
        <v>0</v>
      </c>
      <c r="AW36" s="6">
        <f>SUMIFS('Entry Data'!$A:$A,'Entry Data'!$AB:$AB,Driver_Ach!$B36&amp;Driver_Ach!$AS$8&amp;Driver_Ach!$S$9&amp;Driver_Ach!$S$10)</f>
        <v>3</v>
      </c>
      <c r="AX36" s="19">
        <f>SUMIFS('Entry Data'!$S:$S,'Entry Data'!$AB:$AB,Driver_Ach!$B36&amp;Driver_Ach!$AS$8&amp;Driver_Ach!$S$9&amp;Driver_Ach!$S$10)</f>
        <v>101.3</v>
      </c>
      <c r="AY36" s="6">
        <f>SUMIFS('Entry Data'!$A:$A,'Entry Data'!$AB:$AB,Driver_Ach!$B36&amp;Driver_Ach!$AS$8&amp;Driver_Ach!$S$9&amp;Driver_Ach!$U$10)</f>
        <v>0</v>
      </c>
      <c r="AZ36" s="6">
        <f>SUMIFS('Entry Data'!$S:$S,'Entry Data'!$AB:$AB,Driver_Ach!$B36&amp;Driver_Ach!$AS$8&amp;Driver_Ach!$S$9&amp;Driver_Ach!$U$10)</f>
        <v>0</v>
      </c>
      <c r="BA36" s="32">
        <f t="shared" si="49"/>
        <v>4</v>
      </c>
      <c r="BB36" s="32">
        <f t="shared" si="50"/>
        <v>132.57999999999998</v>
      </c>
      <c r="BC36" s="28">
        <f>SUMIFS('Entry Data'!$A:$A,'Entry Data'!$AB:$AB,Driver_Ach!$B36&amp;Driver_Ach!$BC$8&amp;Driver_Ach!$O$9&amp;Driver_Ach!$O$10)</f>
        <v>0</v>
      </c>
      <c r="BD36" s="19">
        <f>SUMIFS('Entry Data'!$S:$S,'Entry Data'!$AB:$AB,Driver_Ach!$B36&amp;Driver_Ach!$BC$8&amp;Driver_Ach!$O$9&amp;Driver_Ach!$O$10)</f>
        <v>0</v>
      </c>
      <c r="BE36" s="6">
        <f>SUMIFS('Entry Data'!$A:$A,'Entry Data'!$AB:$AB,Driver_Ach!$B36&amp;Driver_Ach!$BC$8&amp;Driver_Ach!$O$9&amp;Driver_Ach!$Q$10)</f>
        <v>6</v>
      </c>
      <c r="BF36" s="19">
        <f>SUMIFS('Entry Data'!$S:$S,'Entry Data'!$AB:$AB,Driver_Ach!$B36&amp;Driver_Ach!$BC$8&amp;Driver_Ach!$O$9&amp;Driver_Ach!$Q$10)</f>
        <v>190.18</v>
      </c>
      <c r="BG36" s="6">
        <f>SUMIFS('Entry Data'!$A:$A,'Entry Data'!$AB:$AB,Driver_Ach!$B36&amp;Driver_Ach!$BC$8&amp;Driver_Ach!$S$9&amp;Driver_Ach!$S$10)</f>
        <v>0</v>
      </c>
      <c r="BH36" s="19">
        <f>SUMIFS('Entry Data'!$S:$S,'Entry Data'!$AB:$AB,Driver_Ach!$B36&amp;Driver_Ach!$BC$8&amp;Driver_Ach!$S$9&amp;Driver_Ach!$S$10)</f>
        <v>0</v>
      </c>
      <c r="BI36" s="6">
        <f>SUMIFS('Entry Data'!$A:$A,'Entry Data'!$AB:$AB,Driver_Ach!$B36&amp;Driver_Ach!$BC$8&amp;Driver_Ach!$S$9&amp;Driver_Ach!$U$10)</f>
        <v>0</v>
      </c>
      <c r="BJ36" s="6">
        <f>SUMIFS('Entry Data'!$S:$S,'Entry Data'!$AB:$AB,Driver_Ach!$B36&amp;Driver_Ach!$BC$8&amp;Driver_Ach!$S$9&amp;Driver_Ach!$U$10)</f>
        <v>0</v>
      </c>
      <c r="BK36" s="32">
        <f t="shared" si="51"/>
        <v>6</v>
      </c>
      <c r="BL36" s="32">
        <f t="shared" si="52"/>
        <v>190.18</v>
      </c>
      <c r="BM36" s="28">
        <f>SUMIFS('Entry Data'!$A:$A,'Entry Data'!$AB:$AB,Driver_Ach!$B36&amp;Driver_Ach!$BM$8&amp;Driver_Ach!$O$9&amp;Driver_Ach!$O$10)</f>
        <v>0</v>
      </c>
      <c r="BN36" s="19">
        <f>SUMIFS('Entry Data'!$S:$S,'Entry Data'!$AB:$AB,Driver_Ach!$B36&amp;Driver_Ach!$BM$8&amp;Driver_Ach!$O$9&amp;Driver_Ach!$O$10)</f>
        <v>0</v>
      </c>
      <c r="BO36" s="6">
        <f>SUMIFS('Entry Data'!$A:$A,'Entry Data'!$AB:$AB,Driver_Ach!$B36&amp;Driver_Ach!$BM$8&amp;Driver_Ach!$O$9&amp;Driver_Ach!$Q$10)</f>
        <v>5</v>
      </c>
      <c r="BP36" s="19">
        <f>SUMIFS('Entry Data'!$S:$S,'Entry Data'!$AB:$AB,Driver_Ach!$B36&amp;Driver_Ach!$BM$8&amp;Driver_Ach!$O$9&amp;Driver_Ach!$Q$10)</f>
        <v>156.94</v>
      </c>
      <c r="BQ36" s="6">
        <f>SUMIFS('Entry Data'!$A:$A,'Entry Data'!$AB:$AB,Driver_Ach!$B36&amp;Driver_Ach!$BM$8&amp;Driver_Ach!$S$9&amp;Driver_Ach!$S$10)</f>
        <v>0</v>
      </c>
      <c r="BR36" s="19">
        <f>SUMIFS('Entry Data'!$S:$S,'Entry Data'!$AB:$AB,Driver_Ach!$B36&amp;Driver_Ach!$BM$8&amp;Driver_Ach!$S$9&amp;Driver_Ach!$S$10)</f>
        <v>0</v>
      </c>
      <c r="BS36" s="6">
        <f>SUMIFS('Entry Data'!$A:$A,'Entry Data'!$AB:$AB,Driver_Ach!$B36&amp;Driver_Ach!$BM$8&amp;Driver_Ach!$S$9&amp;Driver_Ach!$U$10)</f>
        <v>0</v>
      </c>
      <c r="BT36" s="6">
        <f>SUMIFS('Entry Data'!$S:$S,'Entry Data'!$AB:$AB,Driver_Ach!$B36&amp;Driver_Ach!$BM$8&amp;Driver_Ach!$S$9&amp;Driver_Ach!$U$10)</f>
        <v>0</v>
      </c>
      <c r="BU36" s="32">
        <f t="shared" si="53"/>
        <v>5</v>
      </c>
      <c r="BV36" s="32">
        <f t="shared" si="54"/>
        <v>156.94</v>
      </c>
      <c r="BW36" s="28">
        <f>SUMIFS('Entry Data'!$A:$A,'Entry Data'!$AB:$AB,Driver_Ach!$B36&amp;Driver_Ach!$BW$8&amp;Driver_Ach!$O$9&amp;Driver_Ach!$O$10)</f>
        <v>0</v>
      </c>
      <c r="BX36" s="19">
        <f>SUMIFS('Entry Data'!$S:$S,'Entry Data'!$AB:$AB,Driver_Ach!$B36&amp;Driver_Ach!$BW$8&amp;Driver_Ach!$O$9&amp;Driver_Ach!$O$10)</f>
        <v>0</v>
      </c>
      <c r="BY36" s="6">
        <f>SUMIFS('Entry Data'!$A:$A,'Entry Data'!$AB:$AB,Driver_Ach!$B36&amp;Driver_Ach!$BW$8&amp;Driver_Ach!$O$9&amp;Driver_Ach!$Q$10)</f>
        <v>6</v>
      </c>
      <c r="BZ36" s="19">
        <f>SUMIFS('Entry Data'!$S:$S,'Entry Data'!$AB:$AB,Driver_Ach!$B36&amp;Driver_Ach!$BW$8&amp;Driver_Ach!$O$9&amp;Driver_Ach!$Q$10)</f>
        <v>187.66</v>
      </c>
      <c r="CA36" s="6">
        <f>SUMIFS('Entry Data'!$A:$A,'Entry Data'!$AB:$AB,Driver_Ach!$B36&amp;Driver_Ach!$BW$8&amp;Driver_Ach!$S$9&amp;Driver_Ach!$S$10)</f>
        <v>0</v>
      </c>
      <c r="CB36" s="19">
        <f>SUMIFS('Entry Data'!$S:$S,'Entry Data'!$AB:$AB,Driver_Ach!$B36&amp;Driver_Ach!$BW$8&amp;Driver_Ach!$S$9&amp;Driver_Ach!$S$10)</f>
        <v>0</v>
      </c>
      <c r="CC36" s="6">
        <f>SUMIFS('Entry Data'!$A:$A,'Entry Data'!$AB:$AB,Driver_Ach!$B36&amp;Driver_Ach!$BW$8&amp;Driver_Ach!$S$9&amp;Driver_Ach!$U$10)</f>
        <v>0</v>
      </c>
      <c r="CD36" s="6">
        <f>SUMIFS('Entry Data'!$S:$S,'Entry Data'!$AB:$AB,Driver_Ach!$B36&amp;Driver_Ach!$BW$8&amp;Driver_Ach!$S$9&amp;Driver_Ach!$U$10)</f>
        <v>0</v>
      </c>
      <c r="CE36" s="32">
        <f t="shared" si="55"/>
        <v>6</v>
      </c>
      <c r="CF36" s="32">
        <f t="shared" si="56"/>
        <v>187.66</v>
      </c>
      <c r="CG36" s="28">
        <f>SUMIFS('Entry Data'!$A:$A,'Entry Data'!$AB:$AB,Driver_Ach!$B36&amp;Driver_Ach!$CG$8&amp;Driver_Ach!$O$9&amp;Driver_Ach!$O$10)</f>
        <v>0</v>
      </c>
      <c r="CH36" s="19">
        <f>SUMIFS('Entry Data'!$S:$S,'Entry Data'!$AB:$AB,Driver_Ach!$B36&amp;Driver_Ach!$CG$8&amp;Driver_Ach!$O$9&amp;Driver_Ach!$O$10)</f>
        <v>0</v>
      </c>
      <c r="CI36" s="6">
        <f>SUMIFS('Entry Data'!$A:$A,'Entry Data'!$AB:$AB,Driver_Ach!$B36&amp;Driver_Ach!$CG$8&amp;Driver_Ach!$O$9&amp;Driver_Ach!$Q$10)</f>
        <v>1</v>
      </c>
      <c r="CJ36" s="19">
        <f>SUMIFS('Entry Data'!$S:$S,'Entry Data'!$AB:$AB,Driver_Ach!$B36&amp;Driver_Ach!$CG$8&amp;Driver_Ach!$O$9&amp;Driver_Ach!$Q$10)</f>
        <v>28.7</v>
      </c>
      <c r="CK36" s="6">
        <f>SUMIFS('Entry Data'!$A:$A,'Entry Data'!$AB:$AB,Driver_Ach!$B36&amp;Driver_Ach!$CG$8&amp;Driver_Ach!$S$9&amp;Driver_Ach!$S$10)</f>
        <v>0</v>
      </c>
      <c r="CL36" s="19">
        <f>SUMIFS('Entry Data'!$S:$S,'Entry Data'!$AB:$AB,Driver_Ach!$B36&amp;Driver_Ach!$CG$8&amp;Driver_Ach!$S$9&amp;Driver_Ach!$S$10)</f>
        <v>0</v>
      </c>
      <c r="CM36" s="6">
        <f>SUMIFS('Entry Data'!$A:$A,'Entry Data'!$AB:$AB,Driver_Ach!$B36&amp;Driver_Ach!$CG$8&amp;Driver_Ach!$S$9&amp;Driver_Ach!$U$10)</f>
        <v>0</v>
      </c>
      <c r="CN36" s="6">
        <f>SUMIFS('Entry Data'!$S:$S,'Entry Data'!$AB:$AB,Driver_Ach!$B36&amp;Driver_Ach!$CG$8&amp;Driver_Ach!$S$9&amp;Driver_Ach!$U$10)</f>
        <v>0</v>
      </c>
      <c r="CO36" s="32">
        <f t="shared" si="57"/>
        <v>1</v>
      </c>
      <c r="CP36" s="32">
        <f t="shared" si="58"/>
        <v>28.7</v>
      </c>
      <c r="CQ36" s="28">
        <f>SUMIFS('Entry Data'!$A:$A,'Entry Data'!$AB:$AB,Driver_Ach!$B36&amp;Driver_Ach!$CQ$8&amp;Driver_Ach!$O$9&amp;Driver_Ach!$O$10)</f>
        <v>0</v>
      </c>
      <c r="CR36" s="19">
        <f>SUMIFS('Entry Data'!$S:$S,'Entry Data'!$AB:$AB,Driver_Ach!$B36&amp;Driver_Ach!$CQ$8&amp;Driver_Ach!$O$9&amp;Driver_Ach!$O$10)</f>
        <v>0</v>
      </c>
      <c r="CS36" s="6">
        <f>SUMIFS('Entry Data'!$A:$A,'Entry Data'!$AB:$AB,Driver_Ach!$B36&amp;Driver_Ach!$CQ$8&amp;Driver_Ach!$O$9&amp;Driver_Ach!$Q$10)</f>
        <v>0</v>
      </c>
      <c r="CT36" s="19">
        <f>SUMIFS('Entry Data'!$S:$S,'Entry Data'!$AB:$AB,Driver_Ach!$B36&amp;Driver_Ach!$CQ$8&amp;Driver_Ach!$O$9&amp;Driver_Ach!$Q$10)</f>
        <v>0</v>
      </c>
      <c r="CU36" s="6">
        <f>SUMIFS('Entry Data'!$A:$A,'Entry Data'!$AB:$AB,Driver_Ach!$B36&amp;Driver_Ach!$CQ$8&amp;Driver_Ach!$S$9&amp;Driver_Ach!$S$10)</f>
        <v>0</v>
      </c>
      <c r="CV36" s="19">
        <f>SUMIFS('Entry Data'!$S:$S,'Entry Data'!$AB:$AB,Driver_Ach!$B36&amp;Driver_Ach!$CQ$8&amp;Driver_Ach!$S$9&amp;Driver_Ach!$S$10)</f>
        <v>0</v>
      </c>
      <c r="CW36" s="6">
        <f>SUMIFS('Entry Data'!$A:$A,'Entry Data'!$AB:$AB,Driver_Ach!$B36&amp;Driver_Ach!$CQ$8&amp;Driver_Ach!$S$9&amp;Driver_Ach!$U$10)</f>
        <v>0</v>
      </c>
      <c r="CX36" s="6">
        <f>SUMIFS('Entry Data'!$S:$S,'Entry Data'!$AB:$AB,Driver_Ach!$B36&amp;Driver_Ach!$CQ$8&amp;Driver_Ach!$S$9&amp;Driver_Ach!$U$10)</f>
        <v>0</v>
      </c>
      <c r="CY36" s="32">
        <f t="shared" si="59"/>
        <v>0</v>
      </c>
      <c r="CZ36" s="32">
        <f t="shared" si="60"/>
        <v>0</v>
      </c>
      <c r="DA36" s="28">
        <f>SUMIFS('Entry Data'!$A:$A,'Entry Data'!$AB:$AB,Driver_Ach!$B36&amp;Driver_Ach!$DA$8&amp;Driver_Ach!$O$9&amp;Driver_Ach!$O$10)</f>
        <v>0</v>
      </c>
      <c r="DB36" s="19">
        <f>SUMIFS('Entry Data'!$S:$S,'Entry Data'!$AB:$AB,Driver_Ach!$B36&amp;Driver_Ach!$DA$8&amp;Driver_Ach!$O$9&amp;Driver_Ach!$O$10)</f>
        <v>0</v>
      </c>
      <c r="DC36" s="6">
        <f>SUMIFS('Entry Data'!$A:$A,'Entry Data'!$AB:$AB,Driver_Ach!$B36&amp;Driver_Ach!$DA$8&amp;Driver_Ach!$O$9&amp;Driver_Ach!$Q$10)</f>
        <v>6</v>
      </c>
      <c r="DD36" s="19">
        <f>SUMIFS('Entry Data'!$S:$S,'Entry Data'!$AB:$AB,Driver_Ach!$B36&amp;Driver_Ach!$DA$8&amp;Driver_Ach!$O$9&amp;Driver_Ach!$Q$10)</f>
        <v>173.6</v>
      </c>
      <c r="DE36" s="6">
        <f>SUMIFS('Entry Data'!$A:$A,'Entry Data'!$AB:$AB,Driver_Ach!$B36&amp;Driver_Ach!$DA$8&amp;Driver_Ach!$S$9&amp;Driver_Ach!$S$10)</f>
        <v>0</v>
      </c>
      <c r="DF36" s="19">
        <f>SUMIFS('Entry Data'!$S:$S,'Entry Data'!$AB:$AB,Driver_Ach!$B36&amp;Driver_Ach!$DA$8&amp;Driver_Ach!$S$9&amp;Driver_Ach!$S$10)</f>
        <v>0</v>
      </c>
      <c r="DG36" s="6">
        <f>SUMIFS('Entry Data'!$A:$A,'Entry Data'!$AB:$AB,Driver_Ach!$B36&amp;Driver_Ach!$DA$8&amp;Driver_Ach!$S$9&amp;Driver_Ach!$U$10)</f>
        <v>0</v>
      </c>
      <c r="DH36" s="6">
        <f>SUMIFS('Entry Data'!$S:$S,'Entry Data'!$AB:$AB,Driver_Ach!$B36&amp;Driver_Ach!$DA$8&amp;Driver_Ach!$S$9&amp;Driver_Ach!$U$10)</f>
        <v>0</v>
      </c>
      <c r="DI36" s="32">
        <f t="shared" si="61"/>
        <v>6</v>
      </c>
      <c r="DJ36" s="32">
        <f t="shared" si="62"/>
        <v>173.6</v>
      </c>
      <c r="DK36" s="28">
        <f>SUMIFS('Entry Data'!$A:$A,'Entry Data'!$AB:$AB,Driver_Ach!$B36&amp;Driver_Ach!$DK$8&amp;Driver_Ach!$O$9&amp;Driver_Ach!$O$10)</f>
        <v>0</v>
      </c>
      <c r="DL36" s="19">
        <f>SUMIFS('Entry Data'!$S:$S,'Entry Data'!$AB:$AB,Driver_Ach!$B36&amp;Driver_Ach!$DK$8&amp;Driver_Ach!$O$9&amp;Driver_Ach!$O$10)</f>
        <v>0</v>
      </c>
      <c r="DM36" s="6">
        <f>SUMIFS('Entry Data'!$A:$A,'Entry Data'!$AB:$AB,Driver_Ach!$B36&amp;Driver_Ach!$DK$8&amp;Driver_Ach!$O$9&amp;Driver_Ach!$Q$10)</f>
        <v>3</v>
      </c>
      <c r="DN36" s="19">
        <f>SUMIFS('Entry Data'!$S:$S,'Entry Data'!$AB:$AB,Driver_Ach!$B36&amp;Driver_Ach!$DK$8&amp;Driver_Ach!$O$9&amp;Driver_Ach!$Q$10)</f>
        <v>81.599999999999994</v>
      </c>
      <c r="DO36" s="6">
        <f>SUMIFS('Entry Data'!$A:$A,'Entry Data'!$AB:$AB,Driver_Ach!$B36&amp;Driver_Ach!$DK$8&amp;Driver_Ach!$S$9&amp;Driver_Ach!$S$10)</f>
        <v>0</v>
      </c>
      <c r="DP36" s="19">
        <f>SUMIFS('Entry Data'!$S:$S,'Entry Data'!$AB:$AB,Driver_Ach!$B36&amp;Driver_Ach!$DK$8&amp;Driver_Ach!$S$9&amp;Driver_Ach!$S$10)</f>
        <v>0</v>
      </c>
      <c r="DQ36" s="6">
        <f>SUMIFS('Entry Data'!$A:$A,'Entry Data'!$AB:$AB,Driver_Ach!$B36&amp;Driver_Ach!$DK$8&amp;Driver_Ach!$S$9&amp;Driver_Ach!$U$10)</f>
        <v>0</v>
      </c>
      <c r="DR36" s="6">
        <f>SUMIFS('Entry Data'!$S:$S,'Entry Data'!$AB:$AB,Driver_Ach!$B36&amp;Driver_Ach!$DK$8&amp;Driver_Ach!$S$9&amp;Driver_Ach!$U$10)</f>
        <v>0</v>
      </c>
      <c r="DS36" s="32">
        <f t="shared" si="63"/>
        <v>3</v>
      </c>
      <c r="DT36" s="32">
        <f t="shared" si="64"/>
        <v>81.599999999999994</v>
      </c>
      <c r="DU36" s="28">
        <f>SUMIFS('Entry Data'!$A:$A,'Entry Data'!$AB:$AB,Driver_Ach!$B36&amp;Driver_Ach!$DU$8&amp;Driver_Ach!$O$9&amp;Driver_Ach!$O$10)</f>
        <v>0</v>
      </c>
      <c r="DV36" s="19">
        <f>SUMIFS('Entry Data'!$S:$S,'Entry Data'!$AB:$AB,Driver_Ach!$B36&amp;Driver_Ach!$DU$8&amp;Driver_Ach!$O$9&amp;Driver_Ach!$O$10)</f>
        <v>0</v>
      </c>
      <c r="DW36" s="6">
        <f>SUMIFS('Entry Data'!$A:$A,'Entry Data'!$AB:$AB,Driver_Ach!$B36&amp;Driver_Ach!$DU$8&amp;Driver_Ach!$O$9&amp;Driver_Ach!$Q$10)</f>
        <v>0</v>
      </c>
      <c r="DX36" s="19">
        <f>SUMIFS('Entry Data'!$S:$S,'Entry Data'!$AB:$AB,Driver_Ach!$B36&amp;Driver_Ach!$DU$8&amp;Driver_Ach!$O$9&amp;Driver_Ach!$Q$10)</f>
        <v>0</v>
      </c>
      <c r="DY36" s="6">
        <f>SUMIFS('Entry Data'!$A:$A,'Entry Data'!$AB:$AB,Driver_Ach!$B36&amp;Driver_Ach!$DU$8&amp;Driver_Ach!$S$9&amp;Driver_Ach!$S$10)</f>
        <v>0</v>
      </c>
      <c r="DZ36" s="19">
        <f>SUMIFS('Entry Data'!$S:$S,'Entry Data'!$AB:$AB,Driver_Ach!$B36&amp;Driver_Ach!$DU$8&amp;Driver_Ach!$S$9&amp;Driver_Ach!$S$10)</f>
        <v>0</v>
      </c>
      <c r="EA36" s="6">
        <f>SUMIFS('Entry Data'!$A:$A,'Entry Data'!$AB:$AB,Driver_Ach!$B36&amp;Driver_Ach!$DU$8&amp;Driver_Ach!$S$9&amp;Driver_Ach!$U$10)</f>
        <v>0</v>
      </c>
      <c r="EB36" s="6">
        <f>SUMIFS('Entry Data'!$S:$S,'Entry Data'!$AB:$AB,Driver_Ach!$B36&amp;Driver_Ach!$DU$8&amp;Driver_Ach!$S$9&amp;Driver_Ach!$U$10)</f>
        <v>0</v>
      </c>
      <c r="EC36" s="32">
        <f t="shared" si="65"/>
        <v>0</v>
      </c>
      <c r="ED36" s="32">
        <f t="shared" si="66"/>
        <v>0</v>
      </c>
      <c r="EE36" s="28">
        <f>SUMIFS('Entry Data'!$A:$A,'Entry Data'!$AB:$AB,Driver_Ach!$B36&amp;Driver_Ach!$EE$8&amp;Driver_Ach!$O$9&amp;Driver_Ach!$O$10)</f>
        <v>7</v>
      </c>
      <c r="EF36" s="19">
        <f>SUMIFS('Entry Data'!$S:$S,'Entry Data'!$AB:$AB,Driver_Ach!$B36&amp;Driver_Ach!$EE$8&amp;Driver_Ach!$O$9&amp;Driver_Ach!$O$10)</f>
        <v>171.68</v>
      </c>
      <c r="EG36" s="6">
        <f>SUMIFS('Entry Data'!$A:$A,'Entry Data'!$AB:$AB,Driver_Ach!$B36&amp;Driver_Ach!$EE$8&amp;Driver_Ach!$O$9&amp;Driver_Ach!$Q$10)</f>
        <v>0</v>
      </c>
      <c r="EH36" s="19">
        <f>SUMIFS('Entry Data'!$S:$S,'Entry Data'!$AB:$AB,Driver_Ach!$B36&amp;Driver_Ach!$EE$8&amp;Driver_Ach!$O$9&amp;Driver_Ach!$Q$10)</f>
        <v>0</v>
      </c>
      <c r="EI36" s="6">
        <f>SUMIFS('Entry Data'!$A:$A,'Entry Data'!$AB:$AB,Driver_Ach!$B36&amp;Driver_Ach!$EE$8&amp;Driver_Ach!$S$9&amp;Driver_Ach!$S$10)</f>
        <v>0</v>
      </c>
      <c r="EJ36" s="19">
        <f>SUMIFS('Entry Data'!$S:$S,'Entry Data'!$AB:$AB,Driver_Ach!$B36&amp;Driver_Ach!$EE$8&amp;Driver_Ach!$S$9&amp;Driver_Ach!$S$10)</f>
        <v>0</v>
      </c>
      <c r="EK36" s="6">
        <f>SUMIFS('Entry Data'!$A:$A,'Entry Data'!$AB:$AB,Driver_Ach!$B36&amp;Driver_Ach!$EE$8&amp;Driver_Ach!$S$9&amp;Driver_Ach!$U$10)</f>
        <v>0</v>
      </c>
      <c r="EL36" s="6">
        <f>SUMIFS('Entry Data'!$S:$S,'Entry Data'!$AB:$AB,Driver_Ach!$B36&amp;Driver_Ach!$EE$8&amp;Driver_Ach!$S$9&amp;Driver_Ach!$U$10)</f>
        <v>0</v>
      </c>
      <c r="EM36" s="32">
        <f t="shared" si="67"/>
        <v>7</v>
      </c>
      <c r="EN36" s="32">
        <f t="shared" si="68"/>
        <v>171.68</v>
      </c>
      <c r="EO36" s="28">
        <f>SUMIFS('Entry Data'!$A:$A,'Entry Data'!$AB:$AB,Driver_Ach!$B36&amp;Driver_Ach!$EO$8&amp;Driver_Ach!$O$9&amp;Driver_Ach!$O$10)</f>
        <v>2</v>
      </c>
      <c r="EP36" s="19">
        <f>SUMIFS('Entry Data'!$S:$S,'Entry Data'!$AB:$AB,Driver_Ach!$B36&amp;Driver_Ach!$EO$8&amp;Driver_Ach!$O$9&amp;Driver_Ach!$O$10)</f>
        <v>49.260000000000005</v>
      </c>
      <c r="EQ36" s="6">
        <f>SUMIFS('Entry Data'!$A:$A,'Entry Data'!$AB:$AB,Driver_Ach!$B36&amp;Driver_Ach!$EO$8&amp;Driver_Ach!$O$9&amp;Driver_Ach!$Q$10)</f>
        <v>0</v>
      </c>
      <c r="ER36" s="19">
        <f>SUMIFS('Entry Data'!$S:$S,'Entry Data'!$AB:$AB,Driver_Ach!$B36&amp;Driver_Ach!$EO$8&amp;Driver_Ach!$O$9&amp;Driver_Ach!$Q$10)</f>
        <v>0</v>
      </c>
      <c r="ES36" s="6">
        <f>SUMIFS('Entry Data'!$A:$A,'Entry Data'!$AB:$AB,Driver_Ach!$B36&amp;Driver_Ach!$EO$8&amp;Driver_Ach!$S$9&amp;Driver_Ach!$S$10)</f>
        <v>0</v>
      </c>
      <c r="ET36" s="19">
        <f>SUMIFS('Entry Data'!$S:$S,'Entry Data'!$AB:$AB,Driver_Ach!$B36&amp;Driver_Ach!$EO$8&amp;Driver_Ach!$S$9&amp;Driver_Ach!$S$10)</f>
        <v>0</v>
      </c>
      <c r="EU36" s="6">
        <f>SUMIFS('Entry Data'!$A:$A,'Entry Data'!$AB:$AB,Driver_Ach!$B36&amp;Driver_Ach!$EO$8&amp;Driver_Ach!$S$9&amp;Driver_Ach!$U$10)</f>
        <v>0</v>
      </c>
      <c r="EV36" s="6">
        <f>SUMIFS('Entry Data'!$S:$S,'Entry Data'!$AB:$AB,Driver_Ach!$B36&amp;Driver_Ach!$EO$8&amp;Driver_Ach!$S$9&amp;Driver_Ach!$U$10)</f>
        <v>0</v>
      </c>
      <c r="EW36" s="32">
        <f t="shared" si="69"/>
        <v>2</v>
      </c>
      <c r="EX36" s="32">
        <f t="shared" si="70"/>
        <v>49.260000000000005</v>
      </c>
      <c r="EY36" s="28">
        <f>SUMIFS('Entry Data'!$A:$A,'Entry Data'!$AB:$AB,Driver_Ach!$B36&amp;Driver_Ach!$EY$8&amp;Driver_Ach!$O$9&amp;Driver_Ach!$O$10)</f>
        <v>6</v>
      </c>
      <c r="EZ36" s="19">
        <f>SUMIFS('Entry Data'!$S:$S,'Entry Data'!$AB:$AB,Driver_Ach!$B36&amp;Driver_Ach!$EY$8&amp;Driver_Ach!$O$9&amp;Driver_Ach!$O$10)</f>
        <v>0</v>
      </c>
      <c r="FA36" s="6">
        <f>SUMIFS('Entry Data'!$A:$A,'Entry Data'!$AB:$AB,Driver_Ach!$B36&amp;Driver_Ach!$EY$8&amp;Driver_Ach!$O$9&amp;Driver_Ach!$Q$10)</f>
        <v>0</v>
      </c>
      <c r="FB36" s="19">
        <f>SUMIFS('Entry Data'!$S:$S,'Entry Data'!$AB:$AB,Driver_Ach!$B36&amp;Driver_Ach!$EY$8&amp;Driver_Ach!$O$9&amp;Driver_Ach!$Q$10)</f>
        <v>0</v>
      </c>
      <c r="FC36" s="6">
        <f>SUMIFS('Entry Data'!$A:$A,'Entry Data'!$AB:$AB,Driver_Ach!$B36&amp;Driver_Ach!$EY$8&amp;Driver_Ach!$S$9&amp;Driver_Ach!$S$10)</f>
        <v>0</v>
      </c>
      <c r="FD36" s="19">
        <f>SUMIFS('Entry Data'!$S:$S,'Entry Data'!$AB:$AB,Driver_Ach!$B36&amp;Driver_Ach!$EY$8&amp;Driver_Ach!$S$9&amp;Driver_Ach!$S$10)</f>
        <v>0</v>
      </c>
      <c r="FE36" s="6">
        <f>SUMIFS('Entry Data'!$A:$A,'Entry Data'!$AB:$AB,Driver_Ach!$B36&amp;Driver_Ach!$EY$8&amp;Driver_Ach!$S$9&amp;Driver_Ach!$U$10)</f>
        <v>0</v>
      </c>
      <c r="FF36" s="6">
        <f>SUMIFS('Entry Data'!$S:$S,'Entry Data'!$AB:$AB,Driver_Ach!$B36&amp;Driver_Ach!$EY$8&amp;Driver_Ach!$S$9&amp;Driver_Ach!$U$10)</f>
        <v>0</v>
      </c>
      <c r="FG36" s="32">
        <f t="shared" si="71"/>
        <v>6</v>
      </c>
      <c r="FH36" s="32">
        <f t="shared" si="72"/>
        <v>0</v>
      </c>
      <c r="FI36" s="28">
        <f>SUMIFS('Entry Data'!$A:$A,'Entry Data'!$AB:$AB,Driver_Ach!$B36&amp;Driver_Ach!$FI$8&amp;Driver_Ach!$O$9&amp;Driver_Ach!$O$10)</f>
        <v>6</v>
      </c>
      <c r="FJ36" s="19">
        <f>SUMIFS('Entry Data'!$S:$S,'Entry Data'!$AB:$AB,Driver_Ach!$B36&amp;Driver_Ach!$FI$8&amp;Driver_Ach!$O$9&amp;Driver_Ach!$O$10)</f>
        <v>0</v>
      </c>
      <c r="FK36" s="6">
        <f>SUMIFS('Entry Data'!$A:$A,'Entry Data'!$AB:$AB,Driver_Ach!$B36&amp;Driver_Ach!$FI$8&amp;Driver_Ach!$O$9&amp;Driver_Ach!$Q$10)</f>
        <v>0</v>
      </c>
      <c r="FL36" s="19">
        <f>SUMIFS('Entry Data'!$S:$S,'Entry Data'!$AB:$AB,Driver_Ach!$B36&amp;Driver_Ach!$FI$8&amp;Driver_Ach!$O$9&amp;Driver_Ach!$Q$10)</f>
        <v>0</v>
      </c>
      <c r="FM36" s="6">
        <f>SUMIFS('Entry Data'!$A:$A,'Entry Data'!$AB:$AB,Driver_Ach!$B36&amp;Driver_Ach!$FI$8&amp;Driver_Ach!$S$9&amp;Driver_Ach!$S$10)</f>
        <v>0</v>
      </c>
      <c r="FN36" s="19">
        <f>SUMIFS('Entry Data'!$S:$S,'Entry Data'!$AB:$AB,Driver_Ach!$B36&amp;Driver_Ach!$FI$8&amp;Driver_Ach!$S$9&amp;Driver_Ach!$S$10)</f>
        <v>0</v>
      </c>
      <c r="FO36" s="6">
        <f>SUMIFS('Entry Data'!$A:$A,'Entry Data'!$AB:$AB,Driver_Ach!$B36&amp;Driver_Ach!$FI$8&amp;Driver_Ach!$S$9&amp;Driver_Ach!$U$10)</f>
        <v>0</v>
      </c>
      <c r="FP36" s="6">
        <f>SUMIFS('Entry Data'!$S:$S,'Entry Data'!$AB:$AB,Driver_Ach!$B36&amp;Driver_Ach!$FI$8&amp;Driver_Ach!$S$9&amp;Driver_Ach!$U$10)</f>
        <v>0</v>
      </c>
      <c r="FQ36" s="32">
        <f t="shared" si="73"/>
        <v>6</v>
      </c>
      <c r="FR36" s="32">
        <f t="shared" si="74"/>
        <v>0</v>
      </c>
      <c r="FS36" s="28">
        <f>SUMIFS('Entry Data'!$A:$A,'Entry Data'!$AB:$AB,Driver_Ach!$B36&amp;Driver_Ach!$FS$8&amp;Driver_Ach!$O$9&amp;Driver_Ach!$O$10)</f>
        <v>5</v>
      </c>
      <c r="FT36" s="19">
        <f>SUMIFS('Entry Data'!$S:$S,'Entry Data'!$AB:$AB,Driver_Ach!$B36&amp;Driver_Ach!$FS$8&amp;Driver_Ach!$O$9&amp;Driver_Ach!$O$10)</f>
        <v>0</v>
      </c>
      <c r="FU36" s="6">
        <f>SUMIFS('Entry Data'!$A:$A,'Entry Data'!$AB:$AB,Driver_Ach!$B36&amp;Driver_Ach!$FS$8&amp;Driver_Ach!$O$9&amp;Driver_Ach!$Q$10)</f>
        <v>0</v>
      </c>
      <c r="FV36" s="19">
        <f>SUMIFS('Entry Data'!$S:$S,'Entry Data'!$AB:$AB,Driver_Ach!$B36&amp;Driver_Ach!$FS$8&amp;Driver_Ach!$O$9&amp;Driver_Ach!$Q$10)</f>
        <v>0</v>
      </c>
      <c r="FW36" s="6">
        <f>SUMIFS('Entry Data'!$A:$A,'Entry Data'!$AB:$AB,Driver_Ach!$B36&amp;Driver_Ach!$FS$8&amp;Driver_Ach!$S$9&amp;Driver_Ach!$S$10)</f>
        <v>0</v>
      </c>
      <c r="FX36" s="19">
        <f>SUMIFS('Entry Data'!$S:$S,'Entry Data'!$AB:$AB,Driver_Ach!$B36&amp;Driver_Ach!$FS$8&amp;Driver_Ach!$S$9&amp;Driver_Ach!$S$10)</f>
        <v>0</v>
      </c>
      <c r="FY36" s="6">
        <f>SUMIFS('Entry Data'!$A:$A,'Entry Data'!$AB:$AB,Driver_Ach!$B36&amp;Driver_Ach!$FS$8&amp;Driver_Ach!$S$9&amp;Driver_Ach!$U$10)</f>
        <v>0</v>
      </c>
      <c r="FZ36" s="6">
        <f>SUMIFS('Entry Data'!$S:$S,'Entry Data'!$AB:$AB,Driver_Ach!$B36&amp;Driver_Ach!$FS$8&amp;Driver_Ach!$S$9&amp;Driver_Ach!$U$10)</f>
        <v>0</v>
      </c>
      <c r="GA36" s="32">
        <f t="shared" si="75"/>
        <v>5</v>
      </c>
      <c r="GB36" s="32">
        <f t="shared" si="76"/>
        <v>0</v>
      </c>
      <c r="GC36" s="28">
        <f>SUMIFS('Entry Data'!$A:$A,'Entry Data'!$AB:$AB,Driver_Ach!$B36&amp;Driver_Ach!$GC$8&amp;Driver_Ach!$O$9&amp;Driver_Ach!$O$10)</f>
        <v>6</v>
      </c>
      <c r="GD36" s="19">
        <f>SUMIFS('Entry Data'!$S:$S,'Entry Data'!$AB:$AB,Driver_Ach!$B36&amp;Driver_Ach!$GC$8&amp;Driver_Ach!$O$9&amp;Driver_Ach!$O$10)</f>
        <v>0</v>
      </c>
      <c r="GE36" s="6">
        <f>SUMIFS('Entry Data'!$A:$A,'Entry Data'!$AB:$AB,Driver_Ach!$B36&amp;Driver_Ach!$GC$8&amp;Driver_Ach!$O$9&amp;Driver_Ach!$Q$10)</f>
        <v>0</v>
      </c>
      <c r="GF36" s="19">
        <f>SUMIFS('Entry Data'!$S:$S,'Entry Data'!$AB:$AB,Driver_Ach!$B36&amp;Driver_Ach!$GC$8&amp;Driver_Ach!$O$9&amp;Driver_Ach!$Q$10)</f>
        <v>0</v>
      </c>
      <c r="GG36" s="6">
        <f>SUMIFS('Entry Data'!$A:$A,'Entry Data'!$AB:$AB,Driver_Ach!$B36&amp;Driver_Ach!$GC$8&amp;Driver_Ach!$S$9&amp;Driver_Ach!$S$10)</f>
        <v>0</v>
      </c>
      <c r="GH36" s="19">
        <f>SUMIFS('Entry Data'!$S:$S,'Entry Data'!$AB:$AB,Driver_Ach!$B36&amp;Driver_Ach!$GC$8&amp;Driver_Ach!$S$9&amp;Driver_Ach!$S$10)</f>
        <v>0</v>
      </c>
      <c r="GI36" s="6">
        <f>SUMIFS('Entry Data'!$A:$A,'Entry Data'!$AB:$AB,Driver_Ach!$B36&amp;Driver_Ach!$GC$8&amp;Driver_Ach!$S$9&amp;Driver_Ach!$U$10)</f>
        <v>0</v>
      </c>
      <c r="GJ36" s="6">
        <f>SUMIFS('Entry Data'!$S:$S,'Entry Data'!$AB:$AB,Driver_Ach!$B36&amp;Driver_Ach!$GC$8&amp;Driver_Ach!$S$9&amp;Driver_Ach!$U$10)</f>
        <v>0</v>
      </c>
      <c r="GK36" s="32">
        <f t="shared" si="77"/>
        <v>6</v>
      </c>
      <c r="GL36" s="32">
        <f t="shared" si="78"/>
        <v>0</v>
      </c>
      <c r="GM36" s="28">
        <f>SUMIFS('Entry Data'!$A:$A,'Entry Data'!$AB:$AB,Driver_Ach!$B36&amp;Driver_Ach!$GM$8&amp;Driver_Ach!$O$9&amp;Driver_Ach!$O$10)</f>
        <v>0</v>
      </c>
      <c r="GN36" s="19">
        <f>SUMIFS('Entry Data'!$S:$S,'Entry Data'!$AB:$AB,Driver_Ach!$B36&amp;Driver_Ach!$GM$8&amp;Driver_Ach!$O$9&amp;Driver_Ach!$O$10)</f>
        <v>0</v>
      </c>
      <c r="GO36" s="6">
        <f>SUMIFS('Entry Data'!$A:$A,'Entry Data'!$AB:$AB,Driver_Ach!$B36&amp;Driver_Ach!$GM$8&amp;Driver_Ach!$O$9&amp;Driver_Ach!$Q$10)</f>
        <v>6</v>
      </c>
      <c r="GP36" s="19">
        <f>SUMIFS('Entry Data'!$S:$S,'Entry Data'!$AB:$AB,Driver_Ach!$B36&amp;Driver_Ach!$GM$8&amp;Driver_Ach!$O$9&amp;Driver_Ach!$Q$10)</f>
        <v>0</v>
      </c>
      <c r="GQ36" s="6">
        <f>SUMIFS('Entry Data'!$A:$A,'Entry Data'!$AB:$AB,Driver_Ach!$B36&amp;Driver_Ach!$GM$8&amp;Driver_Ach!$S$9&amp;Driver_Ach!$S$10)</f>
        <v>0</v>
      </c>
      <c r="GR36" s="19">
        <f>SUMIFS('Entry Data'!$S:$S,'Entry Data'!$AB:$AB,Driver_Ach!$B36&amp;Driver_Ach!$GM$8&amp;Driver_Ach!$S$9&amp;Driver_Ach!$S$10)</f>
        <v>0</v>
      </c>
      <c r="GS36" s="6">
        <f>SUMIFS('Entry Data'!$A:$A,'Entry Data'!$AB:$AB,Driver_Ach!$B36&amp;Driver_Ach!$GM$8&amp;Driver_Ach!$S$9&amp;Driver_Ach!$U$10)</f>
        <v>0</v>
      </c>
      <c r="GT36" s="6">
        <f>SUMIFS('Entry Data'!$S:$S,'Entry Data'!$AB:$AB,Driver_Ach!$B36&amp;Driver_Ach!$GM$8&amp;Driver_Ach!$S$9&amp;Driver_Ach!$U$10)</f>
        <v>0</v>
      </c>
      <c r="GU36" s="32">
        <f t="shared" si="79"/>
        <v>6</v>
      </c>
      <c r="GV36" s="32">
        <f t="shared" si="80"/>
        <v>0</v>
      </c>
      <c r="GW36" s="28">
        <f>SUMIFS('Entry Data'!$A:$A,'Entry Data'!$AB:$AB,Driver_Ach!$B36&amp;Driver_Ach!$GW$8&amp;Driver_Ach!$O$9&amp;Driver_Ach!$O$10)</f>
        <v>0</v>
      </c>
      <c r="GX36" s="19">
        <f>SUMIFS('Entry Data'!$S:$S,'Entry Data'!$AB:$AB,Driver_Ach!$B36&amp;Driver_Ach!$GW$8&amp;Driver_Ach!$O$9&amp;Driver_Ach!$O$10)</f>
        <v>0</v>
      </c>
      <c r="GY36" s="6">
        <f>SUMIFS('Entry Data'!$A:$A,'Entry Data'!$AB:$AB,Driver_Ach!$B36&amp;Driver_Ach!$GW$8&amp;Driver_Ach!$O$9&amp;Driver_Ach!$Q$10)</f>
        <v>0</v>
      </c>
      <c r="GZ36" s="19">
        <f>SUMIFS('Entry Data'!$S:$S,'Entry Data'!$AB:$AB,Driver_Ach!$B36&amp;Driver_Ach!$GW$8&amp;Driver_Ach!$O$9&amp;Driver_Ach!$Q$10)</f>
        <v>0</v>
      </c>
      <c r="HA36" s="6">
        <f>SUMIFS('Entry Data'!$A:$A,'Entry Data'!$AB:$AB,Driver_Ach!$B36&amp;Driver_Ach!$GW$8&amp;Driver_Ach!$S$9&amp;Driver_Ach!$S$10)</f>
        <v>0</v>
      </c>
      <c r="HB36" s="19">
        <f>SUMIFS('Entry Data'!$S:$S,'Entry Data'!$AB:$AB,Driver_Ach!$B36&amp;Driver_Ach!$GW$8&amp;Driver_Ach!$S$9&amp;Driver_Ach!$S$10)</f>
        <v>0</v>
      </c>
      <c r="HC36" s="6">
        <f>SUMIFS('Entry Data'!$A:$A,'Entry Data'!$AB:$AB,Driver_Ach!$B36&amp;Driver_Ach!$GW$8&amp;Driver_Ach!$S$9&amp;Driver_Ach!$U$10)</f>
        <v>0</v>
      </c>
      <c r="HD36" s="6">
        <f>SUMIFS('Entry Data'!$S:$S,'Entry Data'!$AB:$AB,Driver_Ach!$B36&amp;Driver_Ach!$GW$8&amp;Driver_Ach!$S$9&amp;Driver_Ach!$U$10)</f>
        <v>0</v>
      </c>
      <c r="HE36" s="32">
        <f t="shared" si="81"/>
        <v>0</v>
      </c>
      <c r="HF36" s="32">
        <f t="shared" si="82"/>
        <v>0</v>
      </c>
      <c r="HG36" s="28">
        <f>SUMIFS('Entry Data'!$A:$A,'Entry Data'!$AB:$AB,Driver_Ach!$B36&amp;Driver_Ach!$HG$8&amp;Driver_Ach!$O$9&amp;Driver_Ach!$O$10)</f>
        <v>0</v>
      </c>
      <c r="HH36" s="19">
        <f>SUMIFS('Entry Data'!$S:$S,'Entry Data'!$AB:$AB,Driver_Ach!$B36&amp;Driver_Ach!$HG$8&amp;Driver_Ach!$O$9&amp;Driver_Ach!$O$10)</f>
        <v>0</v>
      </c>
      <c r="HI36" s="6">
        <f>SUMIFS('Entry Data'!$A:$A,'Entry Data'!$AB:$AB,Driver_Ach!$B36&amp;Driver_Ach!$HG$8&amp;Driver_Ach!$O$9&amp;Driver_Ach!$Q$10)</f>
        <v>0</v>
      </c>
      <c r="HJ36" s="19">
        <f>SUMIFS('Entry Data'!$S:$S,'Entry Data'!$AB:$AB,Driver_Ach!$B36&amp;Driver_Ach!$HG$8&amp;Driver_Ach!$O$9&amp;Driver_Ach!$Q$10)</f>
        <v>0</v>
      </c>
      <c r="HK36" s="6">
        <f>SUMIFS('Entry Data'!$A:$A,'Entry Data'!$AB:$AB,Driver_Ach!$B36&amp;Driver_Ach!$HG$8&amp;Driver_Ach!$S$9&amp;Driver_Ach!$S$10)</f>
        <v>0</v>
      </c>
      <c r="HL36" s="19">
        <f>SUMIFS('Entry Data'!$S:$S,'Entry Data'!$AB:$AB,Driver_Ach!$B36&amp;Driver_Ach!$HG$8&amp;Driver_Ach!$S$9&amp;Driver_Ach!$S$10)</f>
        <v>0</v>
      </c>
      <c r="HM36" s="6">
        <f>SUMIFS('Entry Data'!$A:$A,'Entry Data'!$AB:$AB,Driver_Ach!$B36&amp;Driver_Ach!$HG$8&amp;Driver_Ach!$S$9&amp;Driver_Ach!$U$10)</f>
        <v>0</v>
      </c>
      <c r="HN36" s="6">
        <f>SUMIFS('Entry Data'!$S:$S,'Entry Data'!$AB:$AB,Driver_Ach!$B36&amp;Driver_Ach!$HG$8&amp;Driver_Ach!$S$9&amp;Driver_Ach!$U$10)</f>
        <v>0</v>
      </c>
      <c r="HO36" s="32">
        <f t="shared" si="83"/>
        <v>0</v>
      </c>
      <c r="HP36" s="32">
        <f t="shared" si="84"/>
        <v>0</v>
      </c>
      <c r="HQ36" s="28">
        <f>SUMIFS('Entry Data'!$A:$A,'Entry Data'!$AB:$AB,Driver_Ach!$B36&amp;Driver_Ach!$HQ$8&amp;Driver_Ach!$O$9&amp;Driver_Ach!$O$10)</f>
        <v>0</v>
      </c>
      <c r="HR36" s="19">
        <f>SUMIFS('Entry Data'!$S:$S,'Entry Data'!$AB:$AB,Driver_Ach!$B36&amp;Driver_Ach!$HQ$8&amp;Driver_Ach!$O$9&amp;Driver_Ach!$O$10)</f>
        <v>0</v>
      </c>
      <c r="HS36" s="6">
        <f>SUMIFS('Entry Data'!$A:$A,'Entry Data'!$AB:$AB,Driver_Ach!$B36&amp;Driver_Ach!$HQ$8&amp;Driver_Ach!$O$9&amp;Driver_Ach!$Q$10)</f>
        <v>0</v>
      </c>
      <c r="HT36" s="19">
        <f>SUMIFS('Entry Data'!$S:$S,'Entry Data'!$AB:$AB,Driver_Ach!$B36&amp;Driver_Ach!$HQ$8&amp;Driver_Ach!$O$9&amp;Driver_Ach!$Q$10)</f>
        <v>0</v>
      </c>
      <c r="HU36" s="6">
        <f>SUMIFS('Entry Data'!$A:$A,'Entry Data'!$AB:$AB,Driver_Ach!$B36&amp;Driver_Ach!$HQ$8&amp;Driver_Ach!$S$9&amp;Driver_Ach!$S$10)</f>
        <v>0</v>
      </c>
      <c r="HV36" s="19">
        <f>SUMIFS('Entry Data'!$S:$S,'Entry Data'!$AB:$AB,Driver_Ach!$B36&amp;Driver_Ach!$HQ$8&amp;Driver_Ach!$S$9&amp;Driver_Ach!$S$10)</f>
        <v>0</v>
      </c>
      <c r="HW36" s="6">
        <f>SUMIFS('Entry Data'!$A:$A,'Entry Data'!$AB:$AB,Driver_Ach!$B36&amp;Driver_Ach!$HQ$8&amp;Driver_Ach!$S$9&amp;Driver_Ach!$U$10)</f>
        <v>0</v>
      </c>
      <c r="HX36" s="6">
        <f>SUMIFS('Entry Data'!$S:$S,'Entry Data'!$AB:$AB,Driver_Ach!$B36&amp;Driver_Ach!$HQ$8&amp;Driver_Ach!$S$9&amp;Driver_Ach!$U$10)</f>
        <v>0</v>
      </c>
      <c r="HY36" s="32">
        <f t="shared" si="85"/>
        <v>0</v>
      </c>
      <c r="HZ36" s="32">
        <f t="shared" si="86"/>
        <v>0</v>
      </c>
      <c r="IA36" s="28">
        <f>SUMIFS('Entry Data'!$A:$A,'Entry Data'!$AB:$AB,Driver_Ach!$B36&amp;Driver_Ach!$IA$8&amp;Driver_Ach!$O$9&amp;Driver_Ach!$O$10)</f>
        <v>0</v>
      </c>
      <c r="IB36" s="19">
        <f>SUMIFS('Entry Data'!$S:$S,'Entry Data'!$AB:$AB,Driver_Ach!$B36&amp;Driver_Ach!$IA$8&amp;Driver_Ach!$O$9&amp;Driver_Ach!$O$10)</f>
        <v>0</v>
      </c>
      <c r="IC36" s="6">
        <f>SUMIFS('Entry Data'!$A:$A,'Entry Data'!$AB:$AB,Driver_Ach!$B36&amp;Driver_Ach!$IA$8&amp;Driver_Ach!$O$9&amp;Driver_Ach!$Q$10)</f>
        <v>0</v>
      </c>
      <c r="ID36" s="19">
        <f>SUMIFS('Entry Data'!$S:$S,'Entry Data'!$AB:$AB,Driver_Ach!$B36&amp;Driver_Ach!$IA$8&amp;Driver_Ach!$O$9&amp;Driver_Ach!$Q$10)</f>
        <v>0</v>
      </c>
      <c r="IE36" s="6">
        <f>SUMIFS('Entry Data'!$A:$A,'Entry Data'!$AB:$AB,Driver_Ach!$B36&amp;Driver_Ach!$IA$8&amp;Driver_Ach!$S$9&amp;Driver_Ach!$S$10)</f>
        <v>0</v>
      </c>
      <c r="IF36" s="19">
        <f>SUMIFS('Entry Data'!$S:$S,'Entry Data'!$AB:$AB,Driver_Ach!$B36&amp;Driver_Ach!$IA$8&amp;Driver_Ach!$S$9&amp;Driver_Ach!$S$10)</f>
        <v>0</v>
      </c>
      <c r="IG36" s="6">
        <f>SUMIFS('Entry Data'!$A:$A,'Entry Data'!$AB:$AB,Driver_Ach!$B36&amp;Driver_Ach!$IA$8&amp;Driver_Ach!$S$9&amp;Driver_Ach!$U$10)</f>
        <v>0</v>
      </c>
      <c r="IH36" s="6">
        <f>SUMIFS('Entry Data'!$S:$S,'Entry Data'!$AB:$AB,Driver_Ach!$B36&amp;Driver_Ach!$IA$8&amp;Driver_Ach!$S$9&amp;Driver_Ach!$U$10)</f>
        <v>0</v>
      </c>
      <c r="II36" s="32">
        <f t="shared" si="87"/>
        <v>0</v>
      </c>
      <c r="IJ36" s="32">
        <f t="shared" si="88"/>
        <v>0</v>
      </c>
      <c r="IK36" s="28">
        <f>SUMIFS('Entry Data'!$A:$A,'Entry Data'!$AB:$AB,Driver_Ach!$B36&amp;Driver_Ach!$IK$8&amp;Driver_Ach!$O$9&amp;Driver_Ach!$O$10)</f>
        <v>0</v>
      </c>
      <c r="IL36" s="19">
        <f>SUMIFS('Entry Data'!$S:$S,'Entry Data'!$AB:$AB,Driver_Ach!$B36&amp;Driver_Ach!$IK$8&amp;Driver_Ach!$O$9&amp;Driver_Ach!$O$10)</f>
        <v>0</v>
      </c>
      <c r="IM36" s="6">
        <f>SUMIFS('Entry Data'!$A:$A,'Entry Data'!$AB:$AB,Driver_Ach!$B36&amp;Driver_Ach!$IK$8&amp;Driver_Ach!$O$9&amp;Driver_Ach!$Q$10)</f>
        <v>0</v>
      </c>
      <c r="IN36" s="19">
        <f>SUMIFS('Entry Data'!$S:$S,'Entry Data'!$AB:$AB,Driver_Ach!$B36&amp;Driver_Ach!$IK$8&amp;Driver_Ach!$O$9&amp;Driver_Ach!$Q$10)</f>
        <v>0</v>
      </c>
      <c r="IO36" s="6">
        <f>SUMIFS('Entry Data'!$A:$A,'Entry Data'!$AB:$AB,Driver_Ach!$B36&amp;Driver_Ach!$IK$8&amp;Driver_Ach!$S$9&amp;Driver_Ach!$S$10)</f>
        <v>0</v>
      </c>
      <c r="IP36" s="19">
        <f>SUMIFS('Entry Data'!$S:$S,'Entry Data'!$AB:$AB,Driver_Ach!$B36&amp;Driver_Ach!$IK$8&amp;Driver_Ach!$S$9&amp;Driver_Ach!$S$10)</f>
        <v>0</v>
      </c>
      <c r="IQ36" s="6">
        <f>SUMIFS('Entry Data'!$A:$A,'Entry Data'!$AB:$AB,Driver_Ach!$B36&amp;Driver_Ach!$IK$8&amp;Driver_Ach!$S$9&amp;Driver_Ach!$U$10)</f>
        <v>0</v>
      </c>
      <c r="IR36" s="6">
        <f>SUMIFS('Entry Data'!$S:$S,'Entry Data'!$AB:$AB,Driver_Ach!$B36&amp;Driver_Ach!$IK$8&amp;Driver_Ach!$S$9&amp;Driver_Ach!$U$10)</f>
        <v>0</v>
      </c>
      <c r="IS36" s="32">
        <f t="shared" si="89"/>
        <v>0</v>
      </c>
      <c r="IT36" s="32">
        <f t="shared" si="90"/>
        <v>0</v>
      </c>
      <c r="IU36" s="28">
        <f>SUMIFS('Entry Data'!$A:$A,'Entry Data'!$AB:$AB,Driver_Ach!$B36&amp;Driver_Ach!$IU$8&amp;Driver_Ach!$O$9&amp;Driver_Ach!$O$10)</f>
        <v>0</v>
      </c>
      <c r="IV36" s="19">
        <f>SUMIFS('Entry Data'!$S:$S,'Entry Data'!$AB:$AB,Driver_Ach!$B36&amp;Driver_Ach!$IU$8&amp;Driver_Ach!$O$9&amp;Driver_Ach!$O$10)</f>
        <v>0</v>
      </c>
      <c r="IW36" s="6">
        <f>SUMIFS('Entry Data'!$A:$A,'Entry Data'!$AB:$AB,Driver_Ach!$B36&amp;Driver_Ach!$IU$8&amp;Driver_Ach!$O$9&amp;Driver_Ach!$Q$10)</f>
        <v>0</v>
      </c>
      <c r="IX36" s="19">
        <f>SUMIFS('Entry Data'!$S:$S,'Entry Data'!$AB:$AB,Driver_Ach!$B36&amp;Driver_Ach!$IU$8&amp;Driver_Ach!$O$9&amp;Driver_Ach!$Q$10)</f>
        <v>0</v>
      </c>
      <c r="IY36" s="6">
        <f>SUMIFS('Entry Data'!$A:$A,'Entry Data'!$AB:$AB,Driver_Ach!$B36&amp;Driver_Ach!$IU$8&amp;Driver_Ach!$S$9&amp;Driver_Ach!$S$10)</f>
        <v>0</v>
      </c>
      <c r="IZ36" s="19">
        <f>SUMIFS('Entry Data'!$S:$S,'Entry Data'!$AB:$AB,Driver_Ach!$B36&amp;Driver_Ach!$IU$8&amp;Driver_Ach!$S$9&amp;Driver_Ach!$S$10)</f>
        <v>0</v>
      </c>
      <c r="JA36" s="6">
        <f>SUMIFS('Entry Data'!$A:$A,'Entry Data'!$AB:$AB,Driver_Ach!$B36&amp;Driver_Ach!$IU$8&amp;Driver_Ach!$S$9&amp;Driver_Ach!$U$10)</f>
        <v>0</v>
      </c>
      <c r="JB36" s="6">
        <f>SUMIFS('Entry Data'!$S:$S,'Entry Data'!$AB:$AB,Driver_Ach!$B36&amp;Driver_Ach!$IU$8&amp;Driver_Ach!$S$9&amp;Driver_Ach!$U$10)</f>
        <v>0</v>
      </c>
      <c r="JC36" s="32">
        <f t="shared" si="91"/>
        <v>0</v>
      </c>
      <c r="JD36" s="32">
        <f t="shared" si="92"/>
        <v>0</v>
      </c>
      <c r="JE36" s="28">
        <f>SUMIFS('Entry Data'!$A:$A,'Entry Data'!$AB:$AB,Driver_Ach!$B36&amp;Driver_Ach!$JE$8&amp;Driver_Ach!$O$9&amp;Driver_Ach!$O$10)</f>
        <v>0</v>
      </c>
      <c r="JF36" s="19">
        <f>SUMIFS('Entry Data'!$S:$S,'Entry Data'!$AB:$AB,Driver_Ach!$B36&amp;Driver_Ach!$JE$8&amp;Driver_Ach!$O$9&amp;Driver_Ach!$O$10)</f>
        <v>0</v>
      </c>
      <c r="JG36" s="6">
        <f>SUMIFS('Entry Data'!$A:$A,'Entry Data'!$AB:$AB,Driver_Ach!$B36&amp;Driver_Ach!$JE$8&amp;Driver_Ach!$O$9&amp;Driver_Ach!$Q$10)</f>
        <v>0</v>
      </c>
      <c r="JH36" s="19">
        <f>SUMIFS('Entry Data'!$S:$S,'Entry Data'!$AB:$AB,Driver_Ach!$B36&amp;Driver_Ach!$JE$8&amp;Driver_Ach!$O$9&amp;Driver_Ach!$Q$10)</f>
        <v>0</v>
      </c>
      <c r="JI36" s="6">
        <f>SUMIFS('Entry Data'!$A:$A,'Entry Data'!$AB:$AB,Driver_Ach!$B36&amp;Driver_Ach!$JE$8&amp;Driver_Ach!$S$9&amp;Driver_Ach!$S$10)</f>
        <v>0</v>
      </c>
      <c r="JJ36" s="19">
        <f>SUMIFS('Entry Data'!$S:$S,'Entry Data'!$AB:$AB,Driver_Ach!$B36&amp;Driver_Ach!$JE$8&amp;Driver_Ach!$S$9&amp;Driver_Ach!$S$10)</f>
        <v>0</v>
      </c>
      <c r="JK36" s="6">
        <f>SUMIFS('Entry Data'!$A:$A,'Entry Data'!$AB:$AB,Driver_Ach!$B36&amp;Driver_Ach!$JE$8&amp;Driver_Ach!$S$9&amp;Driver_Ach!$U$10)</f>
        <v>0</v>
      </c>
      <c r="JL36" s="6">
        <f>SUMIFS('Entry Data'!$S:$S,'Entry Data'!$AB:$AB,Driver_Ach!$B36&amp;Driver_Ach!$JE$8&amp;Driver_Ach!$S$9&amp;Driver_Ach!$U$10)</f>
        <v>0</v>
      </c>
      <c r="JM36" s="32">
        <f t="shared" si="93"/>
        <v>0</v>
      </c>
      <c r="JN36" s="32">
        <f t="shared" si="94"/>
        <v>0</v>
      </c>
      <c r="JO36" s="28">
        <f>SUMIFS('Entry Data'!$A:$A,'Entry Data'!$AB:$AB,Driver_Ach!$B36&amp;Driver_Ach!$JO$8&amp;Driver_Ach!$O$9&amp;Driver_Ach!$O$10)</f>
        <v>0</v>
      </c>
      <c r="JP36" s="19">
        <f>SUMIFS('Entry Data'!$S:$S,'Entry Data'!$AB:$AB,Driver_Ach!$B36&amp;Driver_Ach!$JO$8&amp;Driver_Ach!$O$9&amp;Driver_Ach!$O$10)</f>
        <v>0</v>
      </c>
      <c r="JQ36" s="6">
        <f>SUMIFS('Entry Data'!$A:$A,'Entry Data'!$AB:$AB,Driver_Ach!$B36&amp;Driver_Ach!$JO$8&amp;Driver_Ach!$O$9&amp;Driver_Ach!$Q$10)</f>
        <v>0</v>
      </c>
      <c r="JR36" s="19">
        <f>SUMIFS('Entry Data'!$S:$S,'Entry Data'!$AB:$AB,Driver_Ach!$B36&amp;Driver_Ach!$JO$8&amp;Driver_Ach!$O$9&amp;Driver_Ach!$Q$10)</f>
        <v>0</v>
      </c>
      <c r="JS36" s="6">
        <f>SUMIFS('Entry Data'!$A:$A,'Entry Data'!$AB:$AB,Driver_Ach!$B36&amp;Driver_Ach!$JO$8&amp;Driver_Ach!$S$9&amp;Driver_Ach!$S$10)</f>
        <v>0</v>
      </c>
      <c r="JT36" s="19">
        <f>SUMIFS('Entry Data'!$S:$S,'Entry Data'!$AB:$AB,Driver_Ach!$B36&amp;Driver_Ach!$JO$8&amp;Driver_Ach!$S$9&amp;Driver_Ach!$S$10)</f>
        <v>0</v>
      </c>
      <c r="JU36" s="6">
        <f>SUMIFS('Entry Data'!$A:$A,'Entry Data'!$AB:$AB,Driver_Ach!$B36&amp;Driver_Ach!$JO$8&amp;Driver_Ach!$S$9&amp;Driver_Ach!$U$10)</f>
        <v>0</v>
      </c>
      <c r="JV36" s="6">
        <f>SUMIFS('Entry Data'!$S:$S,'Entry Data'!$AB:$AB,Driver_Ach!$B36&amp;Driver_Ach!$JO$8&amp;Driver_Ach!$S$9&amp;Driver_Ach!$U$10)</f>
        <v>0</v>
      </c>
      <c r="JW36" s="32">
        <f t="shared" si="95"/>
        <v>0</v>
      </c>
      <c r="JX36" s="32">
        <f t="shared" si="96"/>
        <v>0</v>
      </c>
      <c r="JY36" s="28">
        <f>SUMIFS('Entry Data'!$A:$A,'Entry Data'!$AB:$AB,Driver_Ach!$B36&amp;Driver_Ach!$JY$8&amp;Driver_Ach!$O$9&amp;Driver_Ach!$O$10)</f>
        <v>0</v>
      </c>
      <c r="JZ36" s="19">
        <f>SUMIFS('Entry Data'!$S:$S,'Entry Data'!$AB:$AB,Driver_Ach!$B36&amp;Driver_Ach!$JY$8&amp;Driver_Ach!$O$9&amp;Driver_Ach!$O$10)</f>
        <v>0</v>
      </c>
      <c r="KA36" s="6">
        <f>SUMIFS('Entry Data'!$A:$A,'Entry Data'!$AB:$AB,Driver_Ach!$B36&amp;Driver_Ach!$JY$8&amp;Driver_Ach!$O$9&amp;Driver_Ach!$Q$10)</f>
        <v>0</v>
      </c>
      <c r="KB36" s="19">
        <f>SUMIFS('Entry Data'!$S:$S,'Entry Data'!$AB:$AB,Driver_Ach!$B36&amp;Driver_Ach!$JY$8&amp;Driver_Ach!$O$9&amp;Driver_Ach!$Q$10)</f>
        <v>0</v>
      </c>
      <c r="KC36" s="6">
        <f>SUMIFS('Entry Data'!$A:$A,'Entry Data'!$AB:$AB,Driver_Ach!$B36&amp;Driver_Ach!$JY$8&amp;Driver_Ach!$S$9&amp;Driver_Ach!$S$10)</f>
        <v>0</v>
      </c>
      <c r="KD36" s="19">
        <f>SUMIFS('Entry Data'!$S:$S,'Entry Data'!$AB:$AB,Driver_Ach!$B36&amp;Driver_Ach!$JY$8&amp;Driver_Ach!$S$9&amp;Driver_Ach!$S$10)</f>
        <v>0</v>
      </c>
      <c r="KE36" s="6">
        <f>SUMIFS('Entry Data'!$A:$A,'Entry Data'!$AB:$AB,Driver_Ach!$B36&amp;Driver_Ach!$JY$8&amp;Driver_Ach!$S$9&amp;Driver_Ach!$U$10)</f>
        <v>0</v>
      </c>
      <c r="KF36" s="6">
        <f>SUMIFS('Entry Data'!$S:$S,'Entry Data'!$AB:$AB,Driver_Ach!$B36&amp;Driver_Ach!$JY$8&amp;Driver_Ach!$S$9&amp;Driver_Ach!$U$10)</f>
        <v>0</v>
      </c>
      <c r="KG36" s="32">
        <f t="shared" si="97"/>
        <v>0</v>
      </c>
      <c r="KH36" s="32">
        <f t="shared" si="98"/>
        <v>0</v>
      </c>
      <c r="KI36" s="28">
        <f>SUMIFS('Entry Data'!$A:$A,'Entry Data'!$AB:$AB,Driver_Ach!$B36&amp;Driver_Ach!$KI$8&amp;Driver_Ach!$O$9&amp;Driver_Ach!$O$10)</f>
        <v>0</v>
      </c>
      <c r="KJ36" s="19">
        <f>SUMIFS('Entry Data'!$S:$S,'Entry Data'!$AB:$AB,Driver_Ach!$B36&amp;Driver_Ach!$KI$8&amp;Driver_Ach!$O$9&amp;Driver_Ach!$O$10)</f>
        <v>0</v>
      </c>
      <c r="KK36" s="6">
        <f>SUMIFS('Entry Data'!$A:$A,'Entry Data'!$AB:$AB,Driver_Ach!$B36&amp;Driver_Ach!$KI$8&amp;Driver_Ach!$O$9&amp;Driver_Ach!$Q$10)</f>
        <v>0</v>
      </c>
      <c r="KL36" s="19">
        <f>SUMIFS('Entry Data'!$S:$S,'Entry Data'!$AB:$AB,Driver_Ach!$B36&amp;Driver_Ach!$KI$8&amp;Driver_Ach!$O$9&amp;Driver_Ach!$Q$10)</f>
        <v>0</v>
      </c>
      <c r="KM36" s="6">
        <f>SUMIFS('Entry Data'!$A:$A,'Entry Data'!$AB:$AB,Driver_Ach!$B36&amp;Driver_Ach!$KI$8&amp;Driver_Ach!$S$9&amp;Driver_Ach!$S$10)</f>
        <v>0</v>
      </c>
      <c r="KN36" s="19">
        <f>SUMIFS('Entry Data'!$S:$S,'Entry Data'!$AB:$AB,Driver_Ach!$B36&amp;Driver_Ach!$KI$8&amp;Driver_Ach!$S$9&amp;Driver_Ach!$S$10)</f>
        <v>0</v>
      </c>
      <c r="KO36" s="6">
        <f>SUMIFS('Entry Data'!$A:$A,'Entry Data'!$AB:$AB,Driver_Ach!$B36&amp;Driver_Ach!$KI$8&amp;Driver_Ach!$S$9&amp;Driver_Ach!$U$10)</f>
        <v>0</v>
      </c>
      <c r="KP36" s="6">
        <f>SUMIFS('Entry Data'!$S:$S,'Entry Data'!$AB:$AB,Driver_Ach!$B36&amp;Driver_Ach!$KI$8&amp;Driver_Ach!$S$9&amp;Driver_Ach!$U$10)</f>
        <v>0</v>
      </c>
      <c r="KQ36" s="32">
        <f t="shared" si="99"/>
        <v>0</v>
      </c>
      <c r="KR36" s="32">
        <f t="shared" si="100"/>
        <v>0</v>
      </c>
      <c r="KS36" s="28">
        <f>SUMIFS('Entry Data'!$A:$A,'Entry Data'!$AB:$AB,Driver_Ach!$B36&amp;Driver_Ach!$KS$8&amp;Driver_Ach!$O$9&amp;Driver_Ach!$O$10)</f>
        <v>0</v>
      </c>
      <c r="KT36" s="19">
        <f>SUMIFS('Entry Data'!$S:$S,'Entry Data'!$AB:$AB,Driver_Ach!$B36&amp;Driver_Ach!$KS$8&amp;Driver_Ach!$O$9&amp;Driver_Ach!$O$10)</f>
        <v>0</v>
      </c>
      <c r="KU36" s="6">
        <f>SUMIFS('Entry Data'!$A:$A,'Entry Data'!$AB:$AB,Driver_Ach!$B36&amp;Driver_Ach!$KS$8&amp;Driver_Ach!$O$9&amp;Driver_Ach!$Q$10)</f>
        <v>0</v>
      </c>
      <c r="KV36" s="19">
        <f>SUMIFS('Entry Data'!$S:$S,'Entry Data'!$AB:$AB,Driver_Ach!$B36&amp;Driver_Ach!$KS$8&amp;Driver_Ach!$O$9&amp;Driver_Ach!$Q$10)</f>
        <v>0</v>
      </c>
      <c r="KW36" s="6">
        <f>SUMIFS('Entry Data'!$A:$A,'Entry Data'!$AB:$AB,Driver_Ach!$B36&amp;Driver_Ach!$KS$8&amp;Driver_Ach!$S$9&amp;Driver_Ach!$S$10)</f>
        <v>0</v>
      </c>
      <c r="KX36" s="19">
        <f>SUMIFS('Entry Data'!$S:$S,'Entry Data'!$AB:$AB,Driver_Ach!$B36&amp;Driver_Ach!$KS$8&amp;Driver_Ach!$S$9&amp;Driver_Ach!$S$10)</f>
        <v>0</v>
      </c>
      <c r="KY36" s="6">
        <f>SUMIFS('Entry Data'!$A:$A,'Entry Data'!$AB:$AB,Driver_Ach!$B36&amp;Driver_Ach!$KS$8&amp;Driver_Ach!$S$9&amp;Driver_Ach!$U$10)</f>
        <v>0</v>
      </c>
      <c r="KZ36" s="6">
        <f>SUMIFS('Entry Data'!$S:$S,'Entry Data'!$AB:$AB,Driver_Ach!$B36&amp;Driver_Ach!$KS$8&amp;Driver_Ach!$S$9&amp;Driver_Ach!$U$10)</f>
        <v>0</v>
      </c>
      <c r="LA36" s="32">
        <f t="shared" si="101"/>
        <v>0</v>
      </c>
      <c r="LB36" s="32">
        <f t="shared" si="102"/>
        <v>0</v>
      </c>
      <c r="LC36" s="28">
        <f>SUMIFS('Entry Data'!$A:$A,'Entry Data'!$AB:$AB,Driver_Ach!$B36&amp;Driver_Ach!$LC$8&amp;Driver_Ach!$O$9&amp;Driver_Ach!$O$10)</f>
        <v>0</v>
      </c>
      <c r="LD36" s="19">
        <f>SUMIFS('Entry Data'!$S:$S,'Entry Data'!$AB:$AB,Driver_Ach!$B36&amp;Driver_Ach!$LC$8&amp;Driver_Ach!$O$9&amp;Driver_Ach!$O$10)</f>
        <v>0</v>
      </c>
      <c r="LE36" s="6">
        <f>SUMIFS('Entry Data'!$A:$A,'Entry Data'!$AB:$AB,Driver_Ach!$B36&amp;Driver_Ach!$LC$8&amp;Driver_Ach!$O$9&amp;Driver_Ach!$Q$10)</f>
        <v>0</v>
      </c>
      <c r="LF36" s="19">
        <f>SUMIFS('Entry Data'!$S:$S,'Entry Data'!$AB:$AB,Driver_Ach!$B36&amp;Driver_Ach!$LC$8&amp;Driver_Ach!$O$9&amp;Driver_Ach!$Q$10)</f>
        <v>0</v>
      </c>
      <c r="LG36" s="6">
        <f>SUMIFS('Entry Data'!$A:$A,'Entry Data'!$AB:$AB,Driver_Ach!$B36&amp;Driver_Ach!$LC$8&amp;Driver_Ach!$S$9&amp;Driver_Ach!$S$10)</f>
        <v>0</v>
      </c>
      <c r="LH36" s="19">
        <f>SUMIFS('Entry Data'!$S:$S,'Entry Data'!$AB:$AB,Driver_Ach!$B36&amp;Driver_Ach!$LC$8&amp;Driver_Ach!$S$9&amp;Driver_Ach!$S$10)</f>
        <v>0</v>
      </c>
      <c r="LI36" s="6">
        <f>SUMIFS('Entry Data'!$A:$A,'Entry Data'!$AB:$AB,Driver_Ach!$B36&amp;Driver_Ach!$LC$8&amp;Driver_Ach!$S$9&amp;Driver_Ach!$U$10)</f>
        <v>0</v>
      </c>
      <c r="LJ36" s="6">
        <f>SUMIFS('Entry Data'!$S:$S,'Entry Data'!$AB:$AB,Driver_Ach!$B36&amp;Driver_Ach!$LC$8&amp;Driver_Ach!$S$9&amp;Driver_Ach!$U$10)</f>
        <v>0</v>
      </c>
      <c r="LK36" s="32">
        <f t="shared" si="103"/>
        <v>0</v>
      </c>
      <c r="LL36" s="32">
        <f t="shared" si="104"/>
        <v>0</v>
      </c>
    </row>
    <row r="37" spans="1:324" x14ac:dyDescent="0.2">
      <c r="A37" s="3">
        <v>26</v>
      </c>
      <c r="B37" s="31" t="s">
        <v>210</v>
      </c>
      <c r="C37" s="3"/>
      <c r="D37" s="6">
        <f t="shared" si="33"/>
        <v>0</v>
      </c>
      <c r="E37" s="6">
        <f t="shared" si="34"/>
        <v>0</v>
      </c>
      <c r="F37" s="6">
        <f t="shared" si="35"/>
        <v>0</v>
      </c>
      <c r="G37" s="6">
        <f t="shared" si="36"/>
        <v>0</v>
      </c>
      <c r="H37" s="6">
        <f t="shared" si="37"/>
        <v>0</v>
      </c>
      <c r="I37" s="19">
        <f t="shared" si="38"/>
        <v>0</v>
      </c>
      <c r="J37" s="6">
        <f t="shared" si="39"/>
        <v>0</v>
      </c>
      <c r="K37" s="19">
        <f t="shared" si="40"/>
        <v>0</v>
      </c>
      <c r="L37" s="6">
        <f t="shared" si="41"/>
        <v>0</v>
      </c>
      <c r="M37" s="19">
        <f t="shared" si="42"/>
        <v>0</v>
      </c>
      <c r="N37" s="15"/>
      <c r="O37" s="6">
        <f>SUMIFS('Entry Data'!$A:$A,'Entry Data'!$AB:$AB,Driver_Ach!$B37&amp;Driver_Ach!$O$8&amp;Driver_Ach!$O$9&amp;Driver_Ach!$O$10)</f>
        <v>0</v>
      </c>
      <c r="P37" s="19">
        <f>SUMIFS('Entry Data'!$S:$S,'Entry Data'!$AB:$AB,Driver_Ach!$B37&amp;Driver_Ach!$O$8&amp;Driver_Ach!$O$9&amp;Driver_Ach!$O$10)</f>
        <v>0</v>
      </c>
      <c r="Q37" s="6">
        <f>SUMIFS('Entry Data'!$A:$A,'Entry Data'!$AB:$AB,Driver_Ach!$B37&amp;Driver_Ach!$O$8&amp;Driver_Ach!$O$9&amp;Driver_Ach!$Q$10)</f>
        <v>0</v>
      </c>
      <c r="R37" s="19">
        <f>SUMIFS('Entry Data'!$S:$S,'Entry Data'!$AB:$AB,Driver_Ach!$B37&amp;Driver_Ach!$O$8&amp;Driver_Ach!$O$9&amp;Driver_Ach!$Q$10)</f>
        <v>0</v>
      </c>
      <c r="S37" s="6">
        <f>SUMIFS('Entry Data'!$A:$A,'Entry Data'!$AB:$AB,Driver_Ach!$B37&amp;Driver_Ach!$O$8&amp;Driver_Ach!$S$9&amp;Driver_Ach!$S$10)</f>
        <v>0</v>
      </c>
      <c r="T37" s="19">
        <f>SUMIFS('Entry Data'!$S:$S,'Entry Data'!$AB:$AB,Driver_Ach!$B37&amp;Driver_Ach!$O$8&amp;Driver_Ach!$S$9&amp;Driver_Ach!$S$10)</f>
        <v>0</v>
      </c>
      <c r="U37" s="6">
        <f>SUMIFS('Entry Data'!$A:$A,'Entry Data'!$AB:$AB,Driver_Ach!$B37&amp;Driver_Ach!$O$8&amp;Driver_Ach!$S$9&amp;Driver_Ach!$U$10)</f>
        <v>0</v>
      </c>
      <c r="V37" s="6">
        <f>SUMIFS('Entry Data'!$S:$S,'Entry Data'!$AB:$AB,Driver_Ach!$B37&amp;Driver_Ach!$O$8&amp;Driver_Ach!$S$9&amp;Driver_Ach!$U$10)</f>
        <v>0</v>
      </c>
      <c r="W37" s="32">
        <f t="shared" si="43"/>
        <v>0</v>
      </c>
      <c r="X37" s="33">
        <f t="shared" si="44"/>
        <v>0</v>
      </c>
      <c r="Y37" s="28">
        <f>SUMIFS('Entry Data'!$A:$A,'Entry Data'!$AB:$AB,Driver_Ach!$B37&amp;Driver_Ach!$Y$8&amp;Driver_Ach!$O$9&amp;Driver_Ach!$O$10)</f>
        <v>0</v>
      </c>
      <c r="Z37" s="19">
        <f>SUMIFS('Entry Data'!$S:$S,'Entry Data'!$AB:$AB,Driver_Ach!$B37&amp;Driver_Ach!$Y$8&amp;Driver_Ach!$O$9&amp;Driver_Ach!$O$10)</f>
        <v>0</v>
      </c>
      <c r="AA37" s="6">
        <f>SUMIFS('Entry Data'!$A:$A,'Entry Data'!$AB:$AB,Driver_Ach!$B37&amp;Driver_Ach!$Y$8&amp;Driver_Ach!$O$9&amp;Driver_Ach!$Q$10)</f>
        <v>0</v>
      </c>
      <c r="AB37" s="19">
        <f>SUMIFS('Entry Data'!$S:$S,'Entry Data'!$AB:$AB,Driver_Ach!$B37&amp;Driver_Ach!$Y$8&amp;Driver_Ach!$O$9&amp;Driver_Ach!$Q$10)</f>
        <v>0</v>
      </c>
      <c r="AC37" s="6">
        <f>SUMIFS('Entry Data'!$A:$A,'Entry Data'!$AB:$AB,Driver_Ach!$B37&amp;Driver_Ach!$Y$8&amp;Driver_Ach!$S$9&amp;Driver_Ach!$S$10)</f>
        <v>0</v>
      </c>
      <c r="AD37" s="19">
        <f>SUMIFS('Entry Data'!$S:$S,'Entry Data'!$AB:$AB,Driver_Ach!$B37&amp;Driver_Ach!$Y$8&amp;Driver_Ach!$S$9&amp;Driver_Ach!$S$10)</f>
        <v>0</v>
      </c>
      <c r="AE37" s="6">
        <f>SUMIFS('Entry Data'!$A:$A,'Entry Data'!$AB:$AB,Driver_Ach!$B37&amp;Driver_Ach!$Y$8&amp;Driver_Ach!$S$9&amp;Driver_Ach!$U$10)</f>
        <v>0</v>
      </c>
      <c r="AF37" s="6">
        <f>SUMIFS('Entry Data'!$S:$S,'Entry Data'!$AB:$AB,Driver_Ach!$B37&amp;Driver_Ach!$Y$8&amp;Driver_Ach!$S$9&amp;Driver_Ach!$U$10)</f>
        <v>0</v>
      </c>
      <c r="AG37" s="32">
        <f t="shared" si="45"/>
        <v>0</v>
      </c>
      <c r="AH37" s="32">
        <f t="shared" si="46"/>
        <v>0</v>
      </c>
      <c r="AI37" s="28">
        <f>SUMIFS('Entry Data'!$A:$A,'Entry Data'!$AB:$AB,Driver_Ach!$B37&amp;Driver_Ach!$AI$8&amp;Driver_Ach!$O$9&amp;Driver_Ach!$O$10)</f>
        <v>0</v>
      </c>
      <c r="AJ37" s="19">
        <f>SUMIFS('Entry Data'!$S:$S,'Entry Data'!$AB:$AB,Driver_Ach!$B37&amp;Driver_Ach!$AI$8&amp;Driver_Ach!$O$9&amp;Driver_Ach!$O$10)</f>
        <v>0</v>
      </c>
      <c r="AK37" s="6">
        <f>SUMIFS('Entry Data'!$A:$A,'Entry Data'!$AB:$AB,Driver_Ach!$B37&amp;Driver_Ach!$AI$8&amp;Driver_Ach!$O$9&amp;Driver_Ach!$Q$10)</f>
        <v>0</v>
      </c>
      <c r="AL37" s="19">
        <f>SUMIFS('Entry Data'!$S:$S,'Entry Data'!$AB:$AB,Driver_Ach!$B37&amp;Driver_Ach!$AI$8&amp;Driver_Ach!$O$9&amp;Driver_Ach!$Q$10)</f>
        <v>0</v>
      </c>
      <c r="AM37" s="6">
        <f>SUMIFS('Entry Data'!$A:$A,'Entry Data'!$AB:$AB,Driver_Ach!$B37&amp;Driver_Ach!$AI$8&amp;Driver_Ach!$S$9&amp;Driver_Ach!$S$10)</f>
        <v>0</v>
      </c>
      <c r="AN37" s="19">
        <f>SUMIFS('Entry Data'!$S:$S,'Entry Data'!$AB:$AB,Driver_Ach!$B37&amp;Driver_Ach!$AI$8&amp;Driver_Ach!$S$9&amp;Driver_Ach!$S$10)</f>
        <v>0</v>
      </c>
      <c r="AO37" s="6">
        <f>SUMIFS('Entry Data'!$A:$A,'Entry Data'!$AB:$AB,Driver_Ach!$B37&amp;Driver_Ach!$AI$8&amp;Driver_Ach!$S$9&amp;Driver_Ach!$U$10)</f>
        <v>0</v>
      </c>
      <c r="AP37" s="19">
        <f>SUMIFS('Entry Data'!$S:$S,'Entry Data'!$AB:$AB,Driver_Ach!$B37&amp;Driver_Ach!$AI$8&amp;Driver_Ach!$S$9&amp;Driver_Ach!$U$10)</f>
        <v>0</v>
      </c>
      <c r="AQ37" s="32">
        <f t="shared" si="47"/>
        <v>0</v>
      </c>
      <c r="AR37" s="32">
        <f t="shared" si="48"/>
        <v>0</v>
      </c>
      <c r="AS37" s="28">
        <f>SUMIFS('Entry Data'!$A:$A,'Entry Data'!$AB:$AB,Driver_Ach!$B37&amp;Driver_Ach!$AS$8&amp;Driver_Ach!$O$9&amp;Driver_Ach!$O$10)</f>
        <v>0</v>
      </c>
      <c r="AT37" s="19">
        <f>SUMIFS('Entry Data'!$S:$S,'Entry Data'!$AB:$AB,Driver_Ach!$B37&amp;Driver_Ach!$AS$8&amp;Driver_Ach!$O$9&amp;Driver_Ach!$O$10)</f>
        <v>0</v>
      </c>
      <c r="AU37" s="6">
        <f>SUMIFS('Entry Data'!$A:$A,'Entry Data'!$AB:$AB,Driver_Ach!$B37&amp;Driver_Ach!$AS$8&amp;Driver_Ach!$O$9&amp;Driver_Ach!$Q$10)</f>
        <v>0</v>
      </c>
      <c r="AV37" s="19">
        <f>SUMIFS('Entry Data'!$S:$S,'Entry Data'!$AB:$AB,Driver_Ach!$B37&amp;Driver_Ach!$AS$8&amp;Driver_Ach!$O$9&amp;Driver_Ach!$Q$10)</f>
        <v>0</v>
      </c>
      <c r="AW37" s="6">
        <f>SUMIFS('Entry Data'!$A:$A,'Entry Data'!$AB:$AB,Driver_Ach!$B37&amp;Driver_Ach!$AS$8&amp;Driver_Ach!$S$9&amp;Driver_Ach!$S$10)</f>
        <v>0</v>
      </c>
      <c r="AX37" s="19">
        <f>SUMIFS('Entry Data'!$S:$S,'Entry Data'!$AB:$AB,Driver_Ach!$B37&amp;Driver_Ach!$AS$8&amp;Driver_Ach!$S$9&amp;Driver_Ach!$S$10)</f>
        <v>0</v>
      </c>
      <c r="AY37" s="6">
        <f>SUMIFS('Entry Data'!$A:$A,'Entry Data'!$AB:$AB,Driver_Ach!$B37&amp;Driver_Ach!$AS$8&amp;Driver_Ach!$S$9&amp;Driver_Ach!$U$10)</f>
        <v>0</v>
      </c>
      <c r="AZ37" s="6">
        <f>SUMIFS('Entry Data'!$S:$S,'Entry Data'!$AB:$AB,Driver_Ach!$B37&amp;Driver_Ach!$AS$8&amp;Driver_Ach!$S$9&amp;Driver_Ach!$U$10)</f>
        <v>0</v>
      </c>
      <c r="BA37" s="32">
        <f t="shared" si="49"/>
        <v>0</v>
      </c>
      <c r="BB37" s="32">
        <f t="shared" si="50"/>
        <v>0</v>
      </c>
      <c r="BC37" s="28">
        <f>SUMIFS('Entry Data'!$A:$A,'Entry Data'!$AB:$AB,Driver_Ach!$B37&amp;Driver_Ach!$BC$8&amp;Driver_Ach!$O$9&amp;Driver_Ach!$O$10)</f>
        <v>0</v>
      </c>
      <c r="BD37" s="19">
        <f>SUMIFS('Entry Data'!$S:$S,'Entry Data'!$AB:$AB,Driver_Ach!$B37&amp;Driver_Ach!$BC$8&amp;Driver_Ach!$O$9&amp;Driver_Ach!$O$10)</f>
        <v>0</v>
      </c>
      <c r="BE37" s="6">
        <f>SUMIFS('Entry Data'!$A:$A,'Entry Data'!$AB:$AB,Driver_Ach!$B37&amp;Driver_Ach!$BC$8&amp;Driver_Ach!$O$9&amp;Driver_Ach!$Q$10)</f>
        <v>0</v>
      </c>
      <c r="BF37" s="19">
        <f>SUMIFS('Entry Data'!$S:$S,'Entry Data'!$AB:$AB,Driver_Ach!$B37&amp;Driver_Ach!$BC$8&amp;Driver_Ach!$O$9&amp;Driver_Ach!$Q$10)</f>
        <v>0</v>
      </c>
      <c r="BG37" s="6">
        <f>SUMIFS('Entry Data'!$A:$A,'Entry Data'!$AB:$AB,Driver_Ach!$B37&amp;Driver_Ach!$BC$8&amp;Driver_Ach!$S$9&amp;Driver_Ach!$S$10)</f>
        <v>0</v>
      </c>
      <c r="BH37" s="19">
        <f>SUMIFS('Entry Data'!$S:$S,'Entry Data'!$AB:$AB,Driver_Ach!$B37&amp;Driver_Ach!$BC$8&amp;Driver_Ach!$S$9&amp;Driver_Ach!$S$10)</f>
        <v>0</v>
      </c>
      <c r="BI37" s="6">
        <f>SUMIFS('Entry Data'!$A:$A,'Entry Data'!$AB:$AB,Driver_Ach!$B37&amp;Driver_Ach!$BC$8&amp;Driver_Ach!$S$9&amp;Driver_Ach!$U$10)</f>
        <v>0</v>
      </c>
      <c r="BJ37" s="6">
        <f>SUMIFS('Entry Data'!$S:$S,'Entry Data'!$AB:$AB,Driver_Ach!$B37&amp;Driver_Ach!$BC$8&amp;Driver_Ach!$S$9&amp;Driver_Ach!$U$10)</f>
        <v>0</v>
      </c>
      <c r="BK37" s="32">
        <f t="shared" si="51"/>
        <v>0</v>
      </c>
      <c r="BL37" s="32">
        <f t="shared" si="52"/>
        <v>0</v>
      </c>
      <c r="BM37" s="28">
        <f>SUMIFS('Entry Data'!$A:$A,'Entry Data'!$AB:$AB,Driver_Ach!$B37&amp;Driver_Ach!$BM$8&amp;Driver_Ach!$O$9&amp;Driver_Ach!$O$10)</f>
        <v>0</v>
      </c>
      <c r="BN37" s="19">
        <f>SUMIFS('Entry Data'!$S:$S,'Entry Data'!$AB:$AB,Driver_Ach!$B37&amp;Driver_Ach!$BM$8&amp;Driver_Ach!$O$9&amp;Driver_Ach!$O$10)</f>
        <v>0</v>
      </c>
      <c r="BO37" s="6">
        <f>SUMIFS('Entry Data'!$A:$A,'Entry Data'!$AB:$AB,Driver_Ach!$B37&amp;Driver_Ach!$BM$8&amp;Driver_Ach!$O$9&amp;Driver_Ach!$Q$10)</f>
        <v>0</v>
      </c>
      <c r="BP37" s="19">
        <f>SUMIFS('Entry Data'!$S:$S,'Entry Data'!$AB:$AB,Driver_Ach!$B37&amp;Driver_Ach!$BM$8&amp;Driver_Ach!$O$9&amp;Driver_Ach!$Q$10)</f>
        <v>0</v>
      </c>
      <c r="BQ37" s="6">
        <f>SUMIFS('Entry Data'!$A:$A,'Entry Data'!$AB:$AB,Driver_Ach!$B37&amp;Driver_Ach!$BM$8&amp;Driver_Ach!$S$9&amp;Driver_Ach!$S$10)</f>
        <v>0</v>
      </c>
      <c r="BR37" s="19">
        <f>SUMIFS('Entry Data'!$S:$S,'Entry Data'!$AB:$AB,Driver_Ach!$B37&amp;Driver_Ach!$BM$8&amp;Driver_Ach!$S$9&amp;Driver_Ach!$S$10)</f>
        <v>0</v>
      </c>
      <c r="BS37" s="6">
        <f>SUMIFS('Entry Data'!$A:$A,'Entry Data'!$AB:$AB,Driver_Ach!$B37&amp;Driver_Ach!$BM$8&amp;Driver_Ach!$S$9&amp;Driver_Ach!$U$10)</f>
        <v>0</v>
      </c>
      <c r="BT37" s="6">
        <f>SUMIFS('Entry Data'!$S:$S,'Entry Data'!$AB:$AB,Driver_Ach!$B37&amp;Driver_Ach!$BM$8&amp;Driver_Ach!$S$9&amp;Driver_Ach!$U$10)</f>
        <v>0</v>
      </c>
      <c r="BU37" s="32">
        <f t="shared" si="53"/>
        <v>0</v>
      </c>
      <c r="BV37" s="32">
        <f t="shared" si="54"/>
        <v>0</v>
      </c>
      <c r="BW37" s="28">
        <f>SUMIFS('Entry Data'!$A:$A,'Entry Data'!$AB:$AB,Driver_Ach!$B37&amp;Driver_Ach!$BW$8&amp;Driver_Ach!$O$9&amp;Driver_Ach!$O$10)</f>
        <v>0</v>
      </c>
      <c r="BX37" s="19">
        <f>SUMIFS('Entry Data'!$S:$S,'Entry Data'!$AB:$AB,Driver_Ach!$B37&amp;Driver_Ach!$BW$8&amp;Driver_Ach!$O$9&amp;Driver_Ach!$O$10)</f>
        <v>0</v>
      </c>
      <c r="BY37" s="6">
        <f>SUMIFS('Entry Data'!$A:$A,'Entry Data'!$AB:$AB,Driver_Ach!$B37&amp;Driver_Ach!$BW$8&amp;Driver_Ach!$O$9&amp;Driver_Ach!$Q$10)</f>
        <v>0</v>
      </c>
      <c r="BZ37" s="19">
        <f>SUMIFS('Entry Data'!$S:$S,'Entry Data'!$AB:$AB,Driver_Ach!$B37&amp;Driver_Ach!$BW$8&amp;Driver_Ach!$O$9&amp;Driver_Ach!$Q$10)</f>
        <v>0</v>
      </c>
      <c r="CA37" s="6">
        <f>SUMIFS('Entry Data'!$A:$A,'Entry Data'!$AB:$AB,Driver_Ach!$B37&amp;Driver_Ach!$BW$8&amp;Driver_Ach!$S$9&amp;Driver_Ach!$S$10)</f>
        <v>0</v>
      </c>
      <c r="CB37" s="19">
        <f>SUMIFS('Entry Data'!$S:$S,'Entry Data'!$AB:$AB,Driver_Ach!$B37&amp;Driver_Ach!$BW$8&amp;Driver_Ach!$S$9&amp;Driver_Ach!$S$10)</f>
        <v>0</v>
      </c>
      <c r="CC37" s="6">
        <f>SUMIFS('Entry Data'!$A:$A,'Entry Data'!$AB:$AB,Driver_Ach!$B37&amp;Driver_Ach!$BW$8&amp;Driver_Ach!$S$9&amp;Driver_Ach!$U$10)</f>
        <v>0</v>
      </c>
      <c r="CD37" s="6">
        <f>SUMIFS('Entry Data'!$S:$S,'Entry Data'!$AB:$AB,Driver_Ach!$B37&amp;Driver_Ach!$BW$8&amp;Driver_Ach!$S$9&amp;Driver_Ach!$U$10)</f>
        <v>0</v>
      </c>
      <c r="CE37" s="32">
        <f t="shared" si="55"/>
        <v>0</v>
      </c>
      <c r="CF37" s="32">
        <f t="shared" si="56"/>
        <v>0</v>
      </c>
      <c r="CG37" s="28">
        <f>SUMIFS('Entry Data'!$A:$A,'Entry Data'!$AB:$AB,Driver_Ach!$B37&amp;Driver_Ach!$CG$8&amp;Driver_Ach!$O$9&amp;Driver_Ach!$O$10)</f>
        <v>0</v>
      </c>
      <c r="CH37" s="19">
        <f>SUMIFS('Entry Data'!$S:$S,'Entry Data'!$AB:$AB,Driver_Ach!$B37&amp;Driver_Ach!$CG$8&amp;Driver_Ach!$O$9&amp;Driver_Ach!$O$10)</f>
        <v>0</v>
      </c>
      <c r="CI37" s="6">
        <f>SUMIFS('Entry Data'!$A:$A,'Entry Data'!$AB:$AB,Driver_Ach!$B37&amp;Driver_Ach!$CG$8&amp;Driver_Ach!$O$9&amp;Driver_Ach!$Q$10)</f>
        <v>0</v>
      </c>
      <c r="CJ37" s="19">
        <f>SUMIFS('Entry Data'!$S:$S,'Entry Data'!$AB:$AB,Driver_Ach!$B37&amp;Driver_Ach!$CG$8&amp;Driver_Ach!$O$9&amp;Driver_Ach!$Q$10)</f>
        <v>0</v>
      </c>
      <c r="CK37" s="6">
        <f>SUMIFS('Entry Data'!$A:$A,'Entry Data'!$AB:$AB,Driver_Ach!$B37&amp;Driver_Ach!$CG$8&amp;Driver_Ach!$S$9&amp;Driver_Ach!$S$10)</f>
        <v>0</v>
      </c>
      <c r="CL37" s="19">
        <f>SUMIFS('Entry Data'!$S:$S,'Entry Data'!$AB:$AB,Driver_Ach!$B37&amp;Driver_Ach!$CG$8&amp;Driver_Ach!$S$9&amp;Driver_Ach!$S$10)</f>
        <v>0</v>
      </c>
      <c r="CM37" s="6">
        <f>SUMIFS('Entry Data'!$A:$A,'Entry Data'!$AB:$AB,Driver_Ach!$B37&amp;Driver_Ach!$CG$8&amp;Driver_Ach!$S$9&amp;Driver_Ach!$U$10)</f>
        <v>0</v>
      </c>
      <c r="CN37" s="6">
        <f>SUMIFS('Entry Data'!$S:$S,'Entry Data'!$AB:$AB,Driver_Ach!$B37&amp;Driver_Ach!$CG$8&amp;Driver_Ach!$S$9&amp;Driver_Ach!$U$10)</f>
        <v>0</v>
      </c>
      <c r="CO37" s="32">
        <f t="shared" si="57"/>
        <v>0</v>
      </c>
      <c r="CP37" s="32">
        <f t="shared" si="58"/>
        <v>0</v>
      </c>
      <c r="CQ37" s="28">
        <f>SUMIFS('Entry Data'!$A:$A,'Entry Data'!$AB:$AB,Driver_Ach!$B37&amp;Driver_Ach!$CQ$8&amp;Driver_Ach!$O$9&amp;Driver_Ach!$O$10)</f>
        <v>0</v>
      </c>
      <c r="CR37" s="19">
        <f>SUMIFS('Entry Data'!$S:$S,'Entry Data'!$AB:$AB,Driver_Ach!$B37&amp;Driver_Ach!$CQ$8&amp;Driver_Ach!$O$9&amp;Driver_Ach!$O$10)</f>
        <v>0</v>
      </c>
      <c r="CS37" s="6">
        <f>SUMIFS('Entry Data'!$A:$A,'Entry Data'!$AB:$AB,Driver_Ach!$B37&amp;Driver_Ach!$CQ$8&amp;Driver_Ach!$O$9&amp;Driver_Ach!$Q$10)</f>
        <v>0</v>
      </c>
      <c r="CT37" s="19">
        <f>SUMIFS('Entry Data'!$S:$S,'Entry Data'!$AB:$AB,Driver_Ach!$B37&amp;Driver_Ach!$CQ$8&amp;Driver_Ach!$O$9&amp;Driver_Ach!$Q$10)</f>
        <v>0</v>
      </c>
      <c r="CU37" s="6">
        <f>SUMIFS('Entry Data'!$A:$A,'Entry Data'!$AB:$AB,Driver_Ach!$B37&amp;Driver_Ach!$CQ$8&amp;Driver_Ach!$S$9&amp;Driver_Ach!$S$10)</f>
        <v>0</v>
      </c>
      <c r="CV37" s="19">
        <f>SUMIFS('Entry Data'!$S:$S,'Entry Data'!$AB:$AB,Driver_Ach!$B37&amp;Driver_Ach!$CQ$8&amp;Driver_Ach!$S$9&amp;Driver_Ach!$S$10)</f>
        <v>0</v>
      </c>
      <c r="CW37" s="6">
        <f>SUMIFS('Entry Data'!$A:$A,'Entry Data'!$AB:$AB,Driver_Ach!$B37&amp;Driver_Ach!$CQ$8&amp;Driver_Ach!$S$9&amp;Driver_Ach!$U$10)</f>
        <v>0</v>
      </c>
      <c r="CX37" s="6">
        <f>SUMIFS('Entry Data'!$S:$S,'Entry Data'!$AB:$AB,Driver_Ach!$B37&amp;Driver_Ach!$CQ$8&amp;Driver_Ach!$S$9&amp;Driver_Ach!$U$10)</f>
        <v>0</v>
      </c>
      <c r="CY37" s="32">
        <f t="shared" si="59"/>
        <v>0</v>
      </c>
      <c r="CZ37" s="32">
        <f t="shared" si="60"/>
        <v>0</v>
      </c>
      <c r="DA37" s="28">
        <f>SUMIFS('Entry Data'!$A:$A,'Entry Data'!$AB:$AB,Driver_Ach!$B37&amp;Driver_Ach!$DA$8&amp;Driver_Ach!$O$9&amp;Driver_Ach!$O$10)</f>
        <v>0</v>
      </c>
      <c r="DB37" s="19">
        <f>SUMIFS('Entry Data'!$S:$S,'Entry Data'!$AB:$AB,Driver_Ach!$B37&amp;Driver_Ach!$DA$8&amp;Driver_Ach!$O$9&amp;Driver_Ach!$O$10)</f>
        <v>0</v>
      </c>
      <c r="DC37" s="6">
        <f>SUMIFS('Entry Data'!$A:$A,'Entry Data'!$AB:$AB,Driver_Ach!$B37&amp;Driver_Ach!$DA$8&amp;Driver_Ach!$O$9&amp;Driver_Ach!$Q$10)</f>
        <v>0</v>
      </c>
      <c r="DD37" s="19">
        <f>SUMIFS('Entry Data'!$S:$S,'Entry Data'!$AB:$AB,Driver_Ach!$B37&amp;Driver_Ach!$DA$8&amp;Driver_Ach!$O$9&amp;Driver_Ach!$Q$10)</f>
        <v>0</v>
      </c>
      <c r="DE37" s="6">
        <f>SUMIFS('Entry Data'!$A:$A,'Entry Data'!$AB:$AB,Driver_Ach!$B37&amp;Driver_Ach!$DA$8&amp;Driver_Ach!$S$9&amp;Driver_Ach!$S$10)</f>
        <v>0</v>
      </c>
      <c r="DF37" s="19">
        <f>SUMIFS('Entry Data'!$S:$S,'Entry Data'!$AB:$AB,Driver_Ach!$B37&amp;Driver_Ach!$DA$8&amp;Driver_Ach!$S$9&amp;Driver_Ach!$S$10)</f>
        <v>0</v>
      </c>
      <c r="DG37" s="6">
        <f>SUMIFS('Entry Data'!$A:$A,'Entry Data'!$AB:$AB,Driver_Ach!$B37&amp;Driver_Ach!$DA$8&amp;Driver_Ach!$S$9&amp;Driver_Ach!$U$10)</f>
        <v>0</v>
      </c>
      <c r="DH37" s="6">
        <f>SUMIFS('Entry Data'!$S:$S,'Entry Data'!$AB:$AB,Driver_Ach!$B37&amp;Driver_Ach!$DA$8&amp;Driver_Ach!$S$9&amp;Driver_Ach!$U$10)</f>
        <v>0</v>
      </c>
      <c r="DI37" s="32">
        <f t="shared" si="61"/>
        <v>0</v>
      </c>
      <c r="DJ37" s="32">
        <f t="shared" si="62"/>
        <v>0</v>
      </c>
      <c r="DK37" s="28">
        <f>SUMIFS('Entry Data'!$A:$A,'Entry Data'!$AB:$AB,Driver_Ach!$B37&amp;Driver_Ach!$DK$8&amp;Driver_Ach!$O$9&amp;Driver_Ach!$O$10)</f>
        <v>0</v>
      </c>
      <c r="DL37" s="19">
        <f>SUMIFS('Entry Data'!$S:$S,'Entry Data'!$AB:$AB,Driver_Ach!$B37&amp;Driver_Ach!$DK$8&amp;Driver_Ach!$O$9&amp;Driver_Ach!$O$10)</f>
        <v>0</v>
      </c>
      <c r="DM37" s="6">
        <f>SUMIFS('Entry Data'!$A:$A,'Entry Data'!$AB:$AB,Driver_Ach!$B37&amp;Driver_Ach!$DK$8&amp;Driver_Ach!$O$9&amp;Driver_Ach!$Q$10)</f>
        <v>0</v>
      </c>
      <c r="DN37" s="19">
        <f>SUMIFS('Entry Data'!$S:$S,'Entry Data'!$AB:$AB,Driver_Ach!$B37&amp;Driver_Ach!$DK$8&amp;Driver_Ach!$O$9&amp;Driver_Ach!$Q$10)</f>
        <v>0</v>
      </c>
      <c r="DO37" s="6">
        <f>SUMIFS('Entry Data'!$A:$A,'Entry Data'!$AB:$AB,Driver_Ach!$B37&amp;Driver_Ach!$DK$8&amp;Driver_Ach!$S$9&amp;Driver_Ach!$S$10)</f>
        <v>0</v>
      </c>
      <c r="DP37" s="19">
        <f>SUMIFS('Entry Data'!$S:$S,'Entry Data'!$AB:$AB,Driver_Ach!$B37&amp;Driver_Ach!$DK$8&amp;Driver_Ach!$S$9&amp;Driver_Ach!$S$10)</f>
        <v>0</v>
      </c>
      <c r="DQ37" s="6">
        <f>SUMIFS('Entry Data'!$A:$A,'Entry Data'!$AB:$AB,Driver_Ach!$B37&amp;Driver_Ach!$DK$8&amp;Driver_Ach!$S$9&amp;Driver_Ach!$U$10)</f>
        <v>0</v>
      </c>
      <c r="DR37" s="6">
        <f>SUMIFS('Entry Data'!$S:$S,'Entry Data'!$AB:$AB,Driver_Ach!$B37&amp;Driver_Ach!$DK$8&amp;Driver_Ach!$S$9&amp;Driver_Ach!$U$10)</f>
        <v>0</v>
      </c>
      <c r="DS37" s="32">
        <f t="shared" si="63"/>
        <v>0</v>
      </c>
      <c r="DT37" s="32">
        <f t="shared" si="64"/>
        <v>0</v>
      </c>
      <c r="DU37" s="28">
        <f>SUMIFS('Entry Data'!$A:$A,'Entry Data'!$AB:$AB,Driver_Ach!$B37&amp;Driver_Ach!$DU$8&amp;Driver_Ach!$O$9&amp;Driver_Ach!$O$10)</f>
        <v>0</v>
      </c>
      <c r="DV37" s="19">
        <f>SUMIFS('Entry Data'!$S:$S,'Entry Data'!$AB:$AB,Driver_Ach!$B37&amp;Driver_Ach!$DU$8&amp;Driver_Ach!$O$9&amp;Driver_Ach!$O$10)</f>
        <v>0</v>
      </c>
      <c r="DW37" s="6">
        <f>SUMIFS('Entry Data'!$A:$A,'Entry Data'!$AB:$AB,Driver_Ach!$B37&amp;Driver_Ach!$DU$8&amp;Driver_Ach!$O$9&amp;Driver_Ach!$Q$10)</f>
        <v>0</v>
      </c>
      <c r="DX37" s="19">
        <f>SUMIFS('Entry Data'!$S:$S,'Entry Data'!$AB:$AB,Driver_Ach!$B37&amp;Driver_Ach!$DU$8&amp;Driver_Ach!$O$9&amp;Driver_Ach!$Q$10)</f>
        <v>0</v>
      </c>
      <c r="DY37" s="6">
        <f>SUMIFS('Entry Data'!$A:$A,'Entry Data'!$AB:$AB,Driver_Ach!$B37&amp;Driver_Ach!$DU$8&amp;Driver_Ach!$S$9&amp;Driver_Ach!$S$10)</f>
        <v>0</v>
      </c>
      <c r="DZ37" s="19">
        <f>SUMIFS('Entry Data'!$S:$S,'Entry Data'!$AB:$AB,Driver_Ach!$B37&amp;Driver_Ach!$DU$8&amp;Driver_Ach!$S$9&amp;Driver_Ach!$S$10)</f>
        <v>0</v>
      </c>
      <c r="EA37" s="6">
        <f>SUMIFS('Entry Data'!$A:$A,'Entry Data'!$AB:$AB,Driver_Ach!$B37&amp;Driver_Ach!$DU$8&amp;Driver_Ach!$S$9&amp;Driver_Ach!$U$10)</f>
        <v>0</v>
      </c>
      <c r="EB37" s="6">
        <f>SUMIFS('Entry Data'!$S:$S,'Entry Data'!$AB:$AB,Driver_Ach!$B37&amp;Driver_Ach!$DU$8&amp;Driver_Ach!$S$9&amp;Driver_Ach!$U$10)</f>
        <v>0</v>
      </c>
      <c r="EC37" s="32">
        <f t="shared" si="65"/>
        <v>0</v>
      </c>
      <c r="ED37" s="32">
        <f t="shared" si="66"/>
        <v>0</v>
      </c>
      <c r="EE37" s="28">
        <f>SUMIFS('Entry Data'!$A:$A,'Entry Data'!$AB:$AB,Driver_Ach!$B37&amp;Driver_Ach!$EE$8&amp;Driver_Ach!$O$9&amp;Driver_Ach!$O$10)</f>
        <v>0</v>
      </c>
      <c r="EF37" s="19">
        <f>SUMIFS('Entry Data'!$S:$S,'Entry Data'!$AB:$AB,Driver_Ach!$B37&amp;Driver_Ach!$EE$8&amp;Driver_Ach!$O$9&amp;Driver_Ach!$O$10)</f>
        <v>0</v>
      </c>
      <c r="EG37" s="6">
        <f>SUMIFS('Entry Data'!$A:$A,'Entry Data'!$AB:$AB,Driver_Ach!$B37&amp;Driver_Ach!$EE$8&amp;Driver_Ach!$O$9&amp;Driver_Ach!$Q$10)</f>
        <v>0</v>
      </c>
      <c r="EH37" s="19">
        <f>SUMIFS('Entry Data'!$S:$S,'Entry Data'!$AB:$AB,Driver_Ach!$B37&amp;Driver_Ach!$EE$8&amp;Driver_Ach!$O$9&amp;Driver_Ach!$Q$10)</f>
        <v>0</v>
      </c>
      <c r="EI37" s="6">
        <f>SUMIFS('Entry Data'!$A:$A,'Entry Data'!$AB:$AB,Driver_Ach!$B37&amp;Driver_Ach!$EE$8&amp;Driver_Ach!$S$9&amp;Driver_Ach!$S$10)</f>
        <v>0</v>
      </c>
      <c r="EJ37" s="19">
        <f>SUMIFS('Entry Data'!$S:$S,'Entry Data'!$AB:$AB,Driver_Ach!$B37&amp;Driver_Ach!$EE$8&amp;Driver_Ach!$S$9&amp;Driver_Ach!$S$10)</f>
        <v>0</v>
      </c>
      <c r="EK37" s="6">
        <f>SUMIFS('Entry Data'!$A:$A,'Entry Data'!$AB:$AB,Driver_Ach!$B37&amp;Driver_Ach!$EE$8&amp;Driver_Ach!$S$9&amp;Driver_Ach!$U$10)</f>
        <v>0</v>
      </c>
      <c r="EL37" s="6">
        <f>SUMIFS('Entry Data'!$S:$S,'Entry Data'!$AB:$AB,Driver_Ach!$B37&amp;Driver_Ach!$EE$8&amp;Driver_Ach!$S$9&amp;Driver_Ach!$U$10)</f>
        <v>0</v>
      </c>
      <c r="EM37" s="32">
        <f t="shared" si="67"/>
        <v>0</v>
      </c>
      <c r="EN37" s="32">
        <f t="shared" si="68"/>
        <v>0</v>
      </c>
      <c r="EO37" s="28">
        <f>SUMIFS('Entry Data'!$A:$A,'Entry Data'!$AB:$AB,Driver_Ach!$B37&amp;Driver_Ach!$EO$8&amp;Driver_Ach!$O$9&amp;Driver_Ach!$O$10)</f>
        <v>0</v>
      </c>
      <c r="EP37" s="19">
        <f>SUMIFS('Entry Data'!$S:$S,'Entry Data'!$AB:$AB,Driver_Ach!$B37&amp;Driver_Ach!$EO$8&amp;Driver_Ach!$O$9&amp;Driver_Ach!$O$10)</f>
        <v>0</v>
      </c>
      <c r="EQ37" s="6">
        <f>SUMIFS('Entry Data'!$A:$A,'Entry Data'!$AB:$AB,Driver_Ach!$B37&amp;Driver_Ach!$EO$8&amp;Driver_Ach!$O$9&amp;Driver_Ach!$Q$10)</f>
        <v>0</v>
      </c>
      <c r="ER37" s="19">
        <f>SUMIFS('Entry Data'!$S:$S,'Entry Data'!$AB:$AB,Driver_Ach!$B37&amp;Driver_Ach!$EO$8&amp;Driver_Ach!$O$9&amp;Driver_Ach!$Q$10)</f>
        <v>0</v>
      </c>
      <c r="ES37" s="6">
        <f>SUMIFS('Entry Data'!$A:$A,'Entry Data'!$AB:$AB,Driver_Ach!$B37&amp;Driver_Ach!$EO$8&amp;Driver_Ach!$S$9&amp;Driver_Ach!$S$10)</f>
        <v>0</v>
      </c>
      <c r="ET37" s="19">
        <f>SUMIFS('Entry Data'!$S:$S,'Entry Data'!$AB:$AB,Driver_Ach!$B37&amp;Driver_Ach!$EO$8&amp;Driver_Ach!$S$9&amp;Driver_Ach!$S$10)</f>
        <v>0</v>
      </c>
      <c r="EU37" s="6">
        <f>SUMIFS('Entry Data'!$A:$A,'Entry Data'!$AB:$AB,Driver_Ach!$B37&amp;Driver_Ach!$EO$8&amp;Driver_Ach!$S$9&amp;Driver_Ach!$U$10)</f>
        <v>0</v>
      </c>
      <c r="EV37" s="6">
        <f>SUMIFS('Entry Data'!$S:$S,'Entry Data'!$AB:$AB,Driver_Ach!$B37&amp;Driver_Ach!$EO$8&amp;Driver_Ach!$S$9&amp;Driver_Ach!$U$10)</f>
        <v>0</v>
      </c>
      <c r="EW37" s="32">
        <f t="shared" si="69"/>
        <v>0</v>
      </c>
      <c r="EX37" s="32">
        <f t="shared" si="70"/>
        <v>0</v>
      </c>
      <c r="EY37" s="28">
        <f>SUMIFS('Entry Data'!$A:$A,'Entry Data'!$AB:$AB,Driver_Ach!$B37&amp;Driver_Ach!$EY$8&amp;Driver_Ach!$O$9&amp;Driver_Ach!$O$10)</f>
        <v>0</v>
      </c>
      <c r="EZ37" s="19">
        <f>SUMIFS('Entry Data'!$S:$S,'Entry Data'!$AB:$AB,Driver_Ach!$B37&amp;Driver_Ach!$EY$8&amp;Driver_Ach!$O$9&amp;Driver_Ach!$O$10)</f>
        <v>0</v>
      </c>
      <c r="FA37" s="6">
        <f>SUMIFS('Entry Data'!$A:$A,'Entry Data'!$AB:$AB,Driver_Ach!$B37&amp;Driver_Ach!$EY$8&amp;Driver_Ach!$O$9&amp;Driver_Ach!$Q$10)</f>
        <v>0</v>
      </c>
      <c r="FB37" s="19">
        <f>SUMIFS('Entry Data'!$S:$S,'Entry Data'!$AB:$AB,Driver_Ach!$B37&amp;Driver_Ach!$EY$8&amp;Driver_Ach!$O$9&amp;Driver_Ach!$Q$10)</f>
        <v>0</v>
      </c>
      <c r="FC37" s="6">
        <f>SUMIFS('Entry Data'!$A:$A,'Entry Data'!$AB:$AB,Driver_Ach!$B37&amp;Driver_Ach!$EY$8&amp;Driver_Ach!$S$9&amp;Driver_Ach!$S$10)</f>
        <v>0</v>
      </c>
      <c r="FD37" s="19">
        <f>SUMIFS('Entry Data'!$S:$S,'Entry Data'!$AB:$AB,Driver_Ach!$B37&amp;Driver_Ach!$EY$8&amp;Driver_Ach!$S$9&amp;Driver_Ach!$S$10)</f>
        <v>0</v>
      </c>
      <c r="FE37" s="6">
        <f>SUMIFS('Entry Data'!$A:$A,'Entry Data'!$AB:$AB,Driver_Ach!$B37&amp;Driver_Ach!$EY$8&amp;Driver_Ach!$S$9&amp;Driver_Ach!$U$10)</f>
        <v>0</v>
      </c>
      <c r="FF37" s="6">
        <f>SUMIFS('Entry Data'!$S:$S,'Entry Data'!$AB:$AB,Driver_Ach!$B37&amp;Driver_Ach!$EY$8&amp;Driver_Ach!$S$9&amp;Driver_Ach!$U$10)</f>
        <v>0</v>
      </c>
      <c r="FG37" s="32">
        <f t="shared" si="71"/>
        <v>0</v>
      </c>
      <c r="FH37" s="32">
        <f t="shared" si="72"/>
        <v>0</v>
      </c>
      <c r="FI37" s="28">
        <f>SUMIFS('Entry Data'!$A:$A,'Entry Data'!$AB:$AB,Driver_Ach!$B37&amp;Driver_Ach!$FI$8&amp;Driver_Ach!$O$9&amp;Driver_Ach!$O$10)</f>
        <v>0</v>
      </c>
      <c r="FJ37" s="19">
        <f>SUMIFS('Entry Data'!$S:$S,'Entry Data'!$AB:$AB,Driver_Ach!$B37&amp;Driver_Ach!$FI$8&amp;Driver_Ach!$O$9&amp;Driver_Ach!$O$10)</f>
        <v>0</v>
      </c>
      <c r="FK37" s="6">
        <f>SUMIFS('Entry Data'!$A:$A,'Entry Data'!$AB:$AB,Driver_Ach!$B37&amp;Driver_Ach!$FI$8&amp;Driver_Ach!$O$9&amp;Driver_Ach!$Q$10)</f>
        <v>0</v>
      </c>
      <c r="FL37" s="19">
        <f>SUMIFS('Entry Data'!$S:$S,'Entry Data'!$AB:$AB,Driver_Ach!$B37&amp;Driver_Ach!$FI$8&amp;Driver_Ach!$O$9&amp;Driver_Ach!$Q$10)</f>
        <v>0</v>
      </c>
      <c r="FM37" s="6">
        <f>SUMIFS('Entry Data'!$A:$A,'Entry Data'!$AB:$AB,Driver_Ach!$B37&amp;Driver_Ach!$FI$8&amp;Driver_Ach!$S$9&amp;Driver_Ach!$S$10)</f>
        <v>0</v>
      </c>
      <c r="FN37" s="19">
        <f>SUMIFS('Entry Data'!$S:$S,'Entry Data'!$AB:$AB,Driver_Ach!$B37&amp;Driver_Ach!$FI$8&amp;Driver_Ach!$S$9&amp;Driver_Ach!$S$10)</f>
        <v>0</v>
      </c>
      <c r="FO37" s="6">
        <f>SUMIFS('Entry Data'!$A:$A,'Entry Data'!$AB:$AB,Driver_Ach!$B37&amp;Driver_Ach!$FI$8&amp;Driver_Ach!$S$9&amp;Driver_Ach!$U$10)</f>
        <v>0</v>
      </c>
      <c r="FP37" s="6">
        <f>SUMIFS('Entry Data'!$S:$S,'Entry Data'!$AB:$AB,Driver_Ach!$B37&amp;Driver_Ach!$FI$8&amp;Driver_Ach!$S$9&amp;Driver_Ach!$U$10)</f>
        <v>0</v>
      </c>
      <c r="FQ37" s="32">
        <f t="shared" si="73"/>
        <v>0</v>
      </c>
      <c r="FR37" s="32">
        <f t="shared" si="74"/>
        <v>0</v>
      </c>
      <c r="FS37" s="28">
        <f>SUMIFS('Entry Data'!$A:$A,'Entry Data'!$AB:$AB,Driver_Ach!$B37&amp;Driver_Ach!$FS$8&amp;Driver_Ach!$O$9&amp;Driver_Ach!$O$10)</f>
        <v>0</v>
      </c>
      <c r="FT37" s="19">
        <f>SUMIFS('Entry Data'!$S:$S,'Entry Data'!$AB:$AB,Driver_Ach!$B37&amp;Driver_Ach!$FS$8&amp;Driver_Ach!$O$9&amp;Driver_Ach!$O$10)</f>
        <v>0</v>
      </c>
      <c r="FU37" s="6">
        <f>SUMIFS('Entry Data'!$A:$A,'Entry Data'!$AB:$AB,Driver_Ach!$B37&amp;Driver_Ach!$FS$8&amp;Driver_Ach!$O$9&amp;Driver_Ach!$Q$10)</f>
        <v>0</v>
      </c>
      <c r="FV37" s="19">
        <f>SUMIFS('Entry Data'!$S:$S,'Entry Data'!$AB:$AB,Driver_Ach!$B37&amp;Driver_Ach!$FS$8&amp;Driver_Ach!$O$9&amp;Driver_Ach!$Q$10)</f>
        <v>0</v>
      </c>
      <c r="FW37" s="6">
        <f>SUMIFS('Entry Data'!$A:$A,'Entry Data'!$AB:$AB,Driver_Ach!$B37&amp;Driver_Ach!$FS$8&amp;Driver_Ach!$S$9&amp;Driver_Ach!$S$10)</f>
        <v>0</v>
      </c>
      <c r="FX37" s="19">
        <f>SUMIFS('Entry Data'!$S:$S,'Entry Data'!$AB:$AB,Driver_Ach!$B37&amp;Driver_Ach!$FS$8&amp;Driver_Ach!$S$9&amp;Driver_Ach!$S$10)</f>
        <v>0</v>
      </c>
      <c r="FY37" s="6">
        <f>SUMIFS('Entry Data'!$A:$A,'Entry Data'!$AB:$AB,Driver_Ach!$B37&amp;Driver_Ach!$FS$8&amp;Driver_Ach!$S$9&amp;Driver_Ach!$U$10)</f>
        <v>0</v>
      </c>
      <c r="FZ37" s="6">
        <f>SUMIFS('Entry Data'!$S:$S,'Entry Data'!$AB:$AB,Driver_Ach!$B37&amp;Driver_Ach!$FS$8&amp;Driver_Ach!$S$9&amp;Driver_Ach!$U$10)</f>
        <v>0</v>
      </c>
      <c r="GA37" s="32">
        <f t="shared" si="75"/>
        <v>0</v>
      </c>
      <c r="GB37" s="32">
        <f t="shared" si="76"/>
        <v>0</v>
      </c>
      <c r="GC37" s="28">
        <f>SUMIFS('Entry Data'!$A:$A,'Entry Data'!$AB:$AB,Driver_Ach!$B37&amp;Driver_Ach!$GC$8&amp;Driver_Ach!$O$9&amp;Driver_Ach!$O$10)</f>
        <v>0</v>
      </c>
      <c r="GD37" s="19">
        <f>SUMIFS('Entry Data'!$S:$S,'Entry Data'!$AB:$AB,Driver_Ach!$B37&amp;Driver_Ach!$GC$8&amp;Driver_Ach!$O$9&amp;Driver_Ach!$O$10)</f>
        <v>0</v>
      </c>
      <c r="GE37" s="6">
        <f>SUMIFS('Entry Data'!$A:$A,'Entry Data'!$AB:$AB,Driver_Ach!$B37&amp;Driver_Ach!$GC$8&amp;Driver_Ach!$O$9&amp;Driver_Ach!$Q$10)</f>
        <v>0</v>
      </c>
      <c r="GF37" s="19">
        <f>SUMIFS('Entry Data'!$S:$S,'Entry Data'!$AB:$AB,Driver_Ach!$B37&amp;Driver_Ach!$GC$8&amp;Driver_Ach!$O$9&amp;Driver_Ach!$Q$10)</f>
        <v>0</v>
      </c>
      <c r="GG37" s="6">
        <f>SUMIFS('Entry Data'!$A:$A,'Entry Data'!$AB:$AB,Driver_Ach!$B37&amp;Driver_Ach!$GC$8&amp;Driver_Ach!$S$9&amp;Driver_Ach!$S$10)</f>
        <v>0</v>
      </c>
      <c r="GH37" s="19">
        <f>SUMIFS('Entry Data'!$S:$S,'Entry Data'!$AB:$AB,Driver_Ach!$B37&amp;Driver_Ach!$GC$8&amp;Driver_Ach!$S$9&amp;Driver_Ach!$S$10)</f>
        <v>0</v>
      </c>
      <c r="GI37" s="6">
        <f>SUMIFS('Entry Data'!$A:$A,'Entry Data'!$AB:$AB,Driver_Ach!$B37&amp;Driver_Ach!$GC$8&amp;Driver_Ach!$S$9&amp;Driver_Ach!$U$10)</f>
        <v>0</v>
      </c>
      <c r="GJ37" s="6">
        <f>SUMIFS('Entry Data'!$S:$S,'Entry Data'!$AB:$AB,Driver_Ach!$B37&amp;Driver_Ach!$GC$8&amp;Driver_Ach!$S$9&amp;Driver_Ach!$U$10)</f>
        <v>0</v>
      </c>
      <c r="GK37" s="32">
        <f t="shared" si="77"/>
        <v>0</v>
      </c>
      <c r="GL37" s="32">
        <f t="shared" si="78"/>
        <v>0</v>
      </c>
      <c r="GM37" s="28">
        <f>SUMIFS('Entry Data'!$A:$A,'Entry Data'!$AB:$AB,Driver_Ach!$B37&amp;Driver_Ach!$GM$8&amp;Driver_Ach!$O$9&amp;Driver_Ach!$O$10)</f>
        <v>0</v>
      </c>
      <c r="GN37" s="19">
        <f>SUMIFS('Entry Data'!$S:$S,'Entry Data'!$AB:$AB,Driver_Ach!$B37&amp;Driver_Ach!$GM$8&amp;Driver_Ach!$O$9&amp;Driver_Ach!$O$10)</f>
        <v>0</v>
      </c>
      <c r="GO37" s="6">
        <f>SUMIFS('Entry Data'!$A:$A,'Entry Data'!$AB:$AB,Driver_Ach!$B37&amp;Driver_Ach!$GM$8&amp;Driver_Ach!$O$9&amp;Driver_Ach!$Q$10)</f>
        <v>0</v>
      </c>
      <c r="GP37" s="19">
        <f>SUMIFS('Entry Data'!$S:$S,'Entry Data'!$AB:$AB,Driver_Ach!$B37&amp;Driver_Ach!$GM$8&amp;Driver_Ach!$O$9&amp;Driver_Ach!$Q$10)</f>
        <v>0</v>
      </c>
      <c r="GQ37" s="6">
        <f>SUMIFS('Entry Data'!$A:$A,'Entry Data'!$AB:$AB,Driver_Ach!$B37&amp;Driver_Ach!$GM$8&amp;Driver_Ach!$S$9&amp;Driver_Ach!$S$10)</f>
        <v>0</v>
      </c>
      <c r="GR37" s="19">
        <f>SUMIFS('Entry Data'!$S:$S,'Entry Data'!$AB:$AB,Driver_Ach!$B37&amp;Driver_Ach!$GM$8&amp;Driver_Ach!$S$9&amp;Driver_Ach!$S$10)</f>
        <v>0</v>
      </c>
      <c r="GS37" s="6">
        <f>SUMIFS('Entry Data'!$A:$A,'Entry Data'!$AB:$AB,Driver_Ach!$B37&amp;Driver_Ach!$GM$8&amp;Driver_Ach!$S$9&amp;Driver_Ach!$U$10)</f>
        <v>0</v>
      </c>
      <c r="GT37" s="6">
        <f>SUMIFS('Entry Data'!$S:$S,'Entry Data'!$AB:$AB,Driver_Ach!$B37&amp;Driver_Ach!$GM$8&amp;Driver_Ach!$S$9&amp;Driver_Ach!$U$10)</f>
        <v>0</v>
      </c>
      <c r="GU37" s="32">
        <f t="shared" si="79"/>
        <v>0</v>
      </c>
      <c r="GV37" s="32">
        <f t="shared" si="80"/>
        <v>0</v>
      </c>
      <c r="GW37" s="28">
        <f>SUMIFS('Entry Data'!$A:$A,'Entry Data'!$AB:$AB,Driver_Ach!$B37&amp;Driver_Ach!$GW$8&amp;Driver_Ach!$O$9&amp;Driver_Ach!$O$10)</f>
        <v>0</v>
      </c>
      <c r="GX37" s="19">
        <f>SUMIFS('Entry Data'!$S:$S,'Entry Data'!$AB:$AB,Driver_Ach!$B37&amp;Driver_Ach!$GW$8&amp;Driver_Ach!$O$9&amp;Driver_Ach!$O$10)</f>
        <v>0</v>
      </c>
      <c r="GY37" s="6">
        <f>SUMIFS('Entry Data'!$A:$A,'Entry Data'!$AB:$AB,Driver_Ach!$B37&amp;Driver_Ach!$GW$8&amp;Driver_Ach!$O$9&amp;Driver_Ach!$Q$10)</f>
        <v>0</v>
      </c>
      <c r="GZ37" s="19">
        <f>SUMIFS('Entry Data'!$S:$S,'Entry Data'!$AB:$AB,Driver_Ach!$B37&amp;Driver_Ach!$GW$8&amp;Driver_Ach!$O$9&amp;Driver_Ach!$Q$10)</f>
        <v>0</v>
      </c>
      <c r="HA37" s="6">
        <f>SUMIFS('Entry Data'!$A:$A,'Entry Data'!$AB:$AB,Driver_Ach!$B37&amp;Driver_Ach!$GW$8&amp;Driver_Ach!$S$9&amp;Driver_Ach!$S$10)</f>
        <v>0</v>
      </c>
      <c r="HB37" s="19">
        <f>SUMIFS('Entry Data'!$S:$S,'Entry Data'!$AB:$AB,Driver_Ach!$B37&amp;Driver_Ach!$GW$8&amp;Driver_Ach!$S$9&amp;Driver_Ach!$S$10)</f>
        <v>0</v>
      </c>
      <c r="HC37" s="6">
        <f>SUMIFS('Entry Data'!$A:$A,'Entry Data'!$AB:$AB,Driver_Ach!$B37&amp;Driver_Ach!$GW$8&amp;Driver_Ach!$S$9&amp;Driver_Ach!$U$10)</f>
        <v>0</v>
      </c>
      <c r="HD37" s="6">
        <f>SUMIFS('Entry Data'!$S:$S,'Entry Data'!$AB:$AB,Driver_Ach!$B37&amp;Driver_Ach!$GW$8&amp;Driver_Ach!$S$9&amp;Driver_Ach!$U$10)</f>
        <v>0</v>
      </c>
      <c r="HE37" s="32">
        <f t="shared" si="81"/>
        <v>0</v>
      </c>
      <c r="HF37" s="32">
        <f t="shared" si="82"/>
        <v>0</v>
      </c>
      <c r="HG37" s="28">
        <f>SUMIFS('Entry Data'!$A:$A,'Entry Data'!$AB:$AB,Driver_Ach!$B37&amp;Driver_Ach!$HG$8&amp;Driver_Ach!$O$9&amp;Driver_Ach!$O$10)</f>
        <v>0</v>
      </c>
      <c r="HH37" s="19">
        <f>SUMIFS('Entry Data'!$S:$S,'Entry Data'!$AB:$AB,Driver_Ach!$B37&amp;Driver_Ach!$HG$8&amp;Driver_Ach!$O$9&amp;Driver_Ach!$O$10)</f>
        <v>0</v>
      </c>
      <c r="HI37" s="6">
        <f>SUMIFS('Entry Data'!$A:$A,'Entry Data'!$AB:$AB,Driver_Ach!$B37&amp;Driver_Ach!$HG$8&amp;Driver_Ach!$O$9&amp;Driver_Ach!$Q$10)</f>
        <v>0</v>
      </c>
      <c r="HJ37" s="19">
        <f>SUMIFS('Entry Data'!$S:$S,'Entry Data'!$AB:$AB,Driver_Ach!$B37&amp;Driver_Ach!$HG$8&amp;Driver_Ach!$O$9&amp;Driver_Ach!$Q$10)</f>
        <v>0</v>
      </c>
      <c r="HK37" s="6">
        <f>SUMIFS('Entry Data'!$A:$A,'Entry Data'!$AB:$AB,Driver_Ach!$B37&amp;Driver_Ach!$HG$8&amp;Driver_Ach!$S$9&amp;Driver_Ach!$S$10)</f>
        <v>0</v>
      </c>
      <c r="HL37" s="19">
        <f>SUMIFS('Entry Data'!$S:$S,'Entry Data'!$AB:$AB,Driver_Ach!$B37&amp;Driver_Ach!$HG$8&amp;Driver_Ach!$S$9&amp;Driver_Ach!$S$10)</f>
        <v>0</v>
      </c>
      <c r="HM37" s="6">
        <f>SUMIFS('Entry Data'!$A:$A,'Entry Data'!$AB:$AB,Driver_Ach!$B37&amp;Driver_Ach!$HG$8&amp;Driver_Ach!$S$9&amp;Driver_Ach!$U$10)</f>
        <v>0</v>
      </c>
      <c r="HN37" s="6">
        <f>SUMIFS('Entry Data'!$S:$S,'Entry Data'!$AB:$AB,Driver_Ach!$B37&amp;Driver_Ach!$HG$8&amp;Driver_Ach!$S$9&amp;Driver_Ach!$U$10)</f>
        <v>0</v>
      </c>
      <c r="HO37" s="32">
        <f t="shared" si="83"/>
        <v>0</v>
      </c>
      <c r="HP37" s="32">
        <f t="shared" si="84"/>
        <v>0</v>
      </c>
      <c r="HQ37" s="28">
        <f>SUMIFS('Entry Data'!$A:$A,'Entry Data'!$AB:$AB,Driver_Ach!$B37&amp;Driver_Ach!$HQ$8&amp;Driver_Ach!$O$9&amp;Driver_Ach!$O$10)</f>
        <v>0</v>
      </c>
      <c r="HR37" s="19">
        <f>SUMIFS('Entry Data'!$S:$S,'Entry Data'!$AB:$AB,Driver_Ach!$B37&amp;Driver_Ach!$HQ$8&amp;Driver_Ach!$O$9&amp;Driver_Ach!$O$10)</f>
        <v>0</v>
      </c>
      <c r="HS37" s="6">
        <f>SUMIFS('Entry Data'!$A:$A,'Entry Data'!$AB:$AB,Driver_Ach!$B37&amp;Driver_Ach!$HQ$8&amp;Driver_Ach!$O$9&amp;Driver_Ach!$Q$10)</f>
        <v>0</v>
      </c>
      <c r="HT37" s="19">
        <f>SUMIFS('Entry Data'!$S:$S,'Entry Data'!$AB:$AB,Driver_Ach!$B37&amp;Driver_Ach!$HQ$8&amp;Driver_Ach!$O$9&amp;Driver_Ach!$Q$10)</f>
        <v>0</v>
      </c>
      <c r="HU37" s="6">
        <f>SUMIFS('Entry Data'!$A:$A,'Entry Data'!$AB:$AB,Driver_Ach!$B37&amp;Driver_Ach!$HQ$8&amp;Driver_Ach!$S$9&amp;Driver_Ach!$S$10)</f>
        <v>0</v>
      </c>
      <c r="HV37" s="19">
        <f>SUMIFS('Entry Data'!$S:$S,'Entry Data'!$AB:$AB,Driver_Ach!$B37&amp;Driver_Ach!$HQ$8&amp;Driver_Ach!$S$9&amp;Driver_Ach!$S$10)</f>
        <v>0</v>
      </c>
      <c r="HW37" s="6">
        <f>SUMIFS('Entry Data'!$A:$A,'Entry Data'!$AB:$AB,Driver_Ach!$B37&amp;Driver_Ach!$HQ$8&amp;Driver_Ach!$S$9&amp;Driver_Ach!$U$10)</f>
        <v>0</v>
      </c>
      <c r="HX37" s="6">
        <f>SUMIFS('Entry Data'!$S:$S,'Entry Data'!$AB:$AB,Driver_Ach!$B37&amp;Driver_Ach!$HQ$8&amp;Driver_Ach!$S$9&amp;Driver_Ach!$U$10)</f>
        <v>0</v>
      </c>
      <c r="HY37" s="32">
        <f t="shared" si="85"/>
        <v>0</v>
      </c>
      <c r="HZ37" s="32">
        <f t="shared" si="86"/>
        <v>0</v>
      </c>
      <c r="IA37" s="28">
        <f>SUMIFS('Entry Data'!$A:$A,'Entry Data'!$AB:$AB,Driver_Ach!$B37&amp;Driver_Ach!$IA$8&amp;Driver_Ach!$O$9&amp;Driver_Ach!$O$10)</f>
        <v>0</v>
      </c>
      <c r="IB37" s="19">
        <f>SUMIFS('Entry Data'!$S:$S,'Entry Data'!$AB:$AB,Driver_Ach!$B37&amp;Driver_Ach!$IA$8&amp;Driver_Ach!$O$9&amp;Driver_Ach!$O$10)</f>
        <v>0</v>
      </c>
      <c r="IC37" s="6">
        <f>SUMIFS('Entry Data'!$A:$A,'Entry Data'!$AB:$AB,Driver_Ach!$B37&amp;Driver_Ach!$IA$8&amp;Driver_Ach!$O$9&amp;Driver_Ach!$Q$10)</f>
        <v>0</v>
      </c>
      <c r="ID37" s="19">
        <f>SUMIFS('Entry Data'!$S:$S,'Entry Data'!$AB:$AB,Driver_Ach!$B37&amp;Driver_Ach!$IA$8&amp;Driver_Ach!$O$9&amp;Driver_Ach!$Q$10)</f>
        <v>0</v>
      </c>
      <c r="IE37" s="6">
        <f>SUMIFS('Entry Data'!$A:$A,'Entry Data'!$AB:$AB,Driver_Ach!$B37&amp;Driver_Ach!$IA$8&amp;Driver_Ach!$S$9&amp;Driver_Ach!$S$10)</f>
        <v>0</v>
      </c>
      <c r="IF37" s="19">
        <f>SUMIFS('Entry Data'!$S:$S,'Entry Data'!$AB:$AB,Driver_Ach!$B37&amp;Driver_Ach!$IA$8&amp;Driver_Ach!$S$9&amp;Driver_Ach!$S$10)</f>
        <v>0</v>
      </c>
      <c r="IG37" s="6">
        <f>SUMIFS('Entry Data'!$A:$A,'Entry Data'!$AB:$AB,Driver_Ach!$B37&amp;Driver_Ach!$IA$8&amp;Driver_Ach!$S$9&amp;Driver_Ach!$U$10)</f>
        <v>0</v>
      </c>
      <c r="IH37" s="6">
        <f>SUMIFS('Entry Data'!$S:$S,'Entry Data'!$AB:$AB,Driver_Ach!$B37&amp;Driver_Ach!$IA$8&amp;Driver_Ach!$S$9&amp;Driver_Ach!$U$10)</f>
        <v>0</v>
      </c>
      <c r="II37" s="32">
        <f t="shared" si="87"/>
        <v>0</v>
      </c>
      <c r="IJ37" s="32">
        <f t="shared" si="88"/>
        <v>0</v>
      </c>
      <c r="IK37" s="28">
        <f>SUMIFS('Entry Data'!$A:$A,'Entry Data'!$AB:$AB,Driver_Ach!$B37&amp;Driver_Ach!$IK$8&amp;Driver_Ach!$O$9&amp;Driver_Ach!$O$10)</f>
        <v>0</v>
      </c>
      <c r="IL37" s="19">
        <f>SUMIFS('Entry Data'!$S:$S,'Entry Data'!$AB:$AB,Driver_Ach!$B37&amp;Driver_Ach!$IK$8&amp;Driver_Ach!$O$9&amp;Driver_Ach!$O$10)</f>
        <v>0</v>
      </c>
      <c r="IM37" s="6">
        <f>SUMIFS('Entry Data'!$A:$A,'Entry Data'!$AB:$AB,Driver_Ach!$B37&amp;Driver_Ach!$IK$8&amp;Driver_Ach!$O$9&amp;Driver_Ach!$Q$10)</f>
        <v>0</v>
      </c>
      <c r="IN37" s="19">
        <f>SUMIFS('Entry Data'!$S:$S,'Entry Data'!$AB:$AB,Driver_Ach!$B37&amp;Driver_Ach!$IK$8&amp;Driver_Ach!$O$9&amp;Driver_Ach!$Q$10)</f>
        <v>0</v>
      </c>
      <c r="IO37" s="6">
        <f>SUMIFS('Entry Data'!$A:$A,'Entry Data'!$AB:$AB,Driver_Ach!$B37&amp;Driver_Ach!$IK$8&amp;Driver_Ach!$S$9&amp;Driver_Ach!$S$10)</f>
        <v>0</v>
      </c>
      <c r="IP37" s="19">
        <f>SUMIFS('Entry Data'!$S:$S,'Entry Data'!$AB:$AB,Driver_Ach!$B37&amp;Driver_Ach!$IK$8&amp;Driver_Ach!$S$9&amp;Driver_Ach!$S$10)</f>
        <v>0</v>
      </c>
      <c r="IQ37" s="6">
        <f>SUMIFS('Entry Data'!$A:$A,'Entry Data'!$AB:$AB,Driver_Ach!$B37&amp;Driver_Ach!$IK$8&amp;Driver_Ach!$S$9&amp;Driver_Ach!$U$10)</f>
        <v>0</v>
      </c>
      <c r="IR37" s="6">
        <f>SUMIFS('Entry Data'!$S:$S,'Entry Data'!$AB:$AB,Driver_Ach!$B37&amp;Driver_Ach!$IK$8&amp;Driver_Ach!$S$9&amp;Driver_Ach!$U$10)</f>
        <v>0</v>
      </c>
      <c r="IS37" s="32">
        <f t="shared" si="89"/>
        <v>0</v>
      </c>
      <c r="IT37" s="32">
        <f t="shared" si="90"/>
        <v>0</v>
      </c>
      <c r="IU37" s="28">
        <f>SUMIFS('Entry Data'!$A:$A,'Entry Data'!$AB:$AB,Driver_Ach!$B37&amp;Driver_Ach!$IU$8&amp;Driver_Ach!$O$9&amp;Driver_Ach!$O$10)</f>
        <v>0</v>
      </c>
      <c r="IV37" s="19">
        <f>SUMIFS('Entry Data'!$S:$S,'Entry Data'!$AB:$AB,Driver_Ach!$B37&amp;Driver_Ach!$IU$8&amp;Driver_Ach!$O$9&amp;Driver_Ach!$O$10)</f>
        <v>0</v>
      </c>
      <c r="IW37" s="6">
        <f>SUMIFS('Entry Data'!$A:$A,'Entry Data'!$AB:$AB,Driver_Ach!$B37&amp;Driver_Ach!$IU$8&amp;Driver_Ach!$O$9&amp;Driver_Ach!$Q$10)</f>
        <v>0</v>
      </c>
      <c r="IX37" s="19">
        <f>SUMIFS('Entry Data'!$S:$S,'Entry Data'!$AB:$AB,Driver_Ach!$B37&amp;Driver_Ach!$IU$8&amp;Driver_Ach!$O$9&amp;Driver_Ach!$Q$10)</f>
        <v>0</v>
      </c>
      <c r="IY37" s="6">
        <f>SUMIFS('Entry Data'!$A:$A,'Entry Data'!$AB:$AB,Driver_Ach!$B37&amp;Driver_Ach!$IU$8&amp;Driver_Ach!$S$9&amp;Driver_Ach!$S$10)</f>
        <v>0</v>
      </c>
      <c r="IZ37" s="19">
        <f>SUMIFS('Entry Data'!$S:$S,'Entry Data'!$AB:$AB,Driver_Ach!$B37&amp;Driver_Ach!$IU$8&amp;Driver_Ach!$S$9&amp;Driver_Ach!$S$10)</f>
        <v>0</v>
      </c>
      <c r="JA37" s="6">
        <f>SUMIFS('Entry Data'!$A:$A,'Entry Data'!$AB:$AB,Driver_Ach!$B37&amp;Driver_Ach!$IU$8&amp;Driver_Ach!$S$9&amp;Driver_Ach!$U$10)</f>
        <v>0</v>
      </c>
      <c r="JB37" s="6">
        <f>SUMIFS('Entry Data'!$S:$S,'Entry Data'!$AB:$AB,Driver_Ach!$B37&amp;Driver_Ach!$IU$8&amp;Driver_Ach!$S$9&amp;Driver_Ach!$U$10)</f>
        <v>0</v>
      </c>
      <c r="JC37" s="32">
        <f t="shared" si="91"/>
        <v>0</v>
      </c>
      <c r="JD37" s="32">
        <f t="shared" si="92"/>
        <v>0</v>
      </c>
      <c r="JE37" s="28">
        <f>SUMIFS('Entry Data'!$A:$A,'Entry Data'!$AB:$AB,Driver_Ach!$B37&amp;Driver_Ach!$JE$8&amp;Driver_Ach!$O$9&amp;Driver_Ach!$O$10)</f>
        <v>0</v>
      </c>
      <c r="JF37" s="19">
        <f>SUMIFS('Entry Data'!$S:$S,'Entry Data'!$AB:$AB,Driver_Ach!$B37&amp;Driver_Ach!$JE$8&amp;Driver_Ach!$O$9&amp;Driver_Ach!$O$10)</f>
        <v>0</v>
      </c>
      <c r="JG37" s="6">
        <f>SUMIFS('Entry Data'!$A:$A,'Entry Data'!$AB:$AB,Driver_Ach!$B37&amp;Driver_Ach!$JE$8&amp;Driver_Ach!$O$9&amp;Driver_Ach!$Q$10)</f>
        <v>0</v>
      </c>
      <c r="JH37" s="19">
        <f>SUMIFS('Entry Data'!$S:$S,'Entry Data'!$AB:$AB,Driver_Ach!$B37&amp;Driver_Ach!$JE$8&amp;Driver_Ach!$O$9&amp;Driver_Ach!$Q$10)</f>
        <v>0</v>
      </c>
      <c r="JI37" s="6">
        <f>SUMIFS('Entry Data'!$A:$A,'Entry Data'!$AB:$AB,Driver_Ach!$B37&amp;Driver_Ach!$JE$8&amp;Driver_Ach!$S$9&amp;Driver_Ach!$S$10)</f>
        <v>0</v>
      </c>
      <c r="JJ37" s="19">
        <f>SUMIFS('Entry Data'!$S:$S,'Entry Data'!$AB:$AB,Driver_Ach!$B37&amp;Driver_Ach!$JE$8&amp;Driver_Ach!$S$9&amp;Driver_Ach!$S$10)</f>
        <v>0</v>
      </c>
      <c r="JK37" s="6">
        <f>SUMIFS('Entry Data'!$A:$A,'Entry Data'!$AB:$AB,Driver_Ach!$B37&amp;Driver_Ach!$JE$8&amp;Driver_Ach!$S$9&amp;Driver_Ach!$U$10)</f>
        <v>0</v>
      </c>
      <c r="JL37" s="6">
        <f>SUMIFS('Entry Data'!$S:$S,'Entry Data'!$AB:$AB,Driver_Ach!$B37&amp;Driver_Ach!$JE$8&amp;Driver_Ach!$S$9&amp;Driver_Ach!$U$10)</f>
        <v>0</v>
      </c>
      <c r="JM37" s="32">
        <f t="shared" si="93"/>
        <v>0</v>
      </c>
      <c r="JN37" s="32">
        <f t="shared" si="94"/>
        <v>0</v>
      </c>
      <c r="JO37" s="28">
        <f>SUMIFS('Entry Data'!$A:$A,'Entry Data'!$AB:$AB,Driver_Ach!$B37&amp;Driver_Ach!$JO$8&amp;Driver_Ach!$O$9&amp;Driver_Ach!$O$10)</f>
        <v>0</v>
      </c>
      <c r="JP37" s="19">
        <f>SUMIFS('Entry Data'!$S:$S,'Entry Data'!$AB:$AB,Driver_Ach!$B37&amp;Driver_Ach!$JO$8&amp;Driver_Ach!$O$9&amp;Driver_Ach!$O$10)</f>
        <v>0</v>
      </c>
      <c r="JQ37" s="6">
        <f>SUMIFS('Entry Data'!$A:$A,'Entry Data'!$AB:$AB,Driver_Ach!$B37&amp;Driver_Ach!$JO$8&amp;Driver_Ach!$O$9&amp;Driver_Ach!$Q$10)</f>
        <v>0</v>
      </c>
      <c r="JR37" s="19">
        <f>SUMIFS('Entry Data'!$S:$S,'Entry Data'!$AB:$AB,Driver_Ach!$B37&amp;Driver_Ach!$JO$8&amp;Driver_Ach!$O$9&amp;Driver_Ach!$Q$10)</f>
        <v>0</v>
      </c>
      <c r="JS37" s="6">
        <f>SUMIFS('Entry Data'!$A:$A,'Entry Data'!$AB:$AB,Driver_Ach!$B37&amp;Driver_Ach!$JO$8&amp;Driver_Ach!$S$9&amp;Driver_Ach!$S$10)</f>
        <v>0</v>
      </c>
      <c r="JT37" s="19">
        <f>SUMIFS('Entry Data'!$S:$S,'Entry Data'!$AB:$AB,Driver_Ach!$B37&amp;Driver_Ach!$JO$8&amp;Driver_Ach!$S$9&amp;Driver_Ach!$S$10)</f>
        <v>0</v>
      </c>
      <c r="JU37" s="6">
        <f>SUMIFS('Entry Data'!$A:$A,'Entry Data'!$AB:$AB,Driver_Ach!$B37&amp;Driver_Ach!$JO$8&amp;Driver_Ach!$S$9&amp;Driver_Ach!$U$10)</f>
        <v>0</v>
      </c>
      <c r="JV37" s="6">
        <f>SUMIFS('Entry Data'!$S:$S,'Entry Data'!$AB:$AB,Driver_Ach!$B37&amp;Driver_Ach!$JO$8&amp;Driver_Ach!$S$9&amp;Driver_Ach!$U$10)</f>
        <v>0</v>
      </c>
      <c r="JW37" s="32">
        <f t="shared" si="95"/>
        <v>0</v>
      </c>
      <c r="JX37" s="32">
        <f t="shared" si="96"/>
        <v>0</v>
      </c>
      <c r="JY37" s="28">
        <f>SUMIFS('Entry Data'!$A:$A,'Entry Data'!$AB:$AB,Driver_Ach!$B37&amp;Driver_Ach!$JY$8&amp;Driver_Ach!$O$9&amp;Driver_Ach!$O$10)</f>
        <v>0</v>
      </c>
      <c r="JZ37" s="19">
        <f>SUMIFS('Entry Data'!$S:$S,'Entry Data'!$AB:$AB,Driver_Ach!$B37&amp;Driver_Ach!$JY$8&amp;Driver_Ach!$O$9&amp;Driver_Ach!$O$10)</f>
        <v>0</v>
      </c>
      <c r="KA37" s="6">
        <f>SUMIFS('Entry Data'!$A:$A,'Entry Data'!$AB:$AB,Driver_Ach!$B37&amp;Driver_Ach!$JY$8&amp;Driver_Ach!$O$9&amp;Driver_Ach!$Q$10)</f>
        <v>0</v>
      </c>
      <c r="KB37" s="19">
        <f>SUMIFS('Entry Data'!$S:$S,'Entry Data'!$AB:$AB,Driver_Ach!$B37&amp;Driver_Ach!$JY$8&amp;Driver_Ach!$O$9&amp;Driver_Ach!$Q$10)</f>
        <v>0</v>
      </c>
      <c r="KC37" s="6">
        <f>SUMIFS('Entry Data'!$A:$A,'Entry Data'!$AB:$AB,Driver_Ach!$B37&amp;Driver_Ach!$JY$8&amp;Driver_Ach!$S$9&amp;Driver_Ach!$S$10)</f>
        <v>0</v>
      </c>
      <c r="KD37" s="19">
        <f>SUMIFS('Entry Data'!$S:$S,'Entry Data'!$AB:$AB,Driver_Ach!$B37&amp;Driver_Ach!$JY$8&amp;Driver_Ach!$S$9&amp;Driver_Ach!$S$10)</f>
        <v>0</v>
      </c>
      <c r="KE37" s="6">
        <f>SUMIFS('Entry Data'!$A:$A,'Entry Data'!$AB:$AB,Driver_Ach!$B37&amp;Driver_Ach!$JY$8&amp;Driver_Ach!$S$9&amp;Driver_Ach!$U$10)</f>
        <v>0</v>
      </c>
      <c r="KF37" s="6">
        <f>SUMIFS('Entry Data'!$S:$S,'Entry Data'!$AB:$AB,Driver_Ach!$B37&amp;Driver_Ach!$JY$8&amp;Driver_Ach!$S$9&amp;Driver_Ach!$U$10)</f>
        <v>0</v>
      </c>
      <c r="KG37" s="32">
        <f t="shared" si="97"/>
        <v>0</v>
      </c>
      <c r="KH37" s="32">
        <f t="shared" si="98"/>
        <v>0</v>
      </c>
      <c r="KI37" s="28">
        <f>SUMIFS('Entry Data'!$A:$A,'Entry Data'!$AB:$AB,Driver_Ach!$B37&amp;Driver_Ach!$KI$8&amp;Driver_Ach!$O$9&amp;Driver_Ach!$O$10)</f>
        <v>0</v>
      </c>
      <c r="KJ37" s="19">
        <f>SUMIFS('Entry Data'!$S:$S,'Entry Data'!$AB:$AB,Driver_Ach!$B37&amp;Driver_Ach!$KI$8&amp;Driver_Ach!$O$9&amp;Driver_Ach!$O$10)</f>
        <v>0</v>
      </c>
      <c r="KK37" s="6">
        <f>SUMIFS('Entry Data'!$A:$A,'Entry Data'!$AB:$AB,Driver_Ach!$B37&amp;Driver_Ach!$KI$8&amp;Driver_Ach!$O$9&amp;Driver_Ach!$Q$10)</f>
        <v>0</v>
      </c>
      <c r="KL37" s="19">
        <f>SUMIFS('Entry Data'!$S:$S,'Entry Data'!$AB:$AB,Driver_Ach!$B37&amp;Driver_Ach!$KI$8&amp;Driver_Ach!$O$9&amp;Driver_Ach!$Q$10)</f>
        <v>0</v>
      </c>
      <c r="KM37" s="6">
        <f>SUMIFS('Entry Data'!$A:$A,'Entry Data'!$AB:$AB,Driver_Ach!$B37&amp;Driver_Ach!$KI$8&amp;Driver_Ach!$S$9&amp;Driver_Ach!$S$10)</f>
        <v>0</v>
      </c>
      <c r="KN37" s="19">
        <f>SUMIFS('Entry Data'!$S:$S,'Entry Data'!$AB:$AB,Driver_Ach!$B37&amp;Driver_Ach!$KI$8&amp;Driver_Ach!$S$9&amp;Driver_Ach!$S$10)</f>
        <v>0</v>
      </c>
      <c r="KO37" s="6">
        <f>SUMIFS('Entry Data'!$A:$A,'Entry Data'!$AB:$AB,Driver_Ach!$B37&amp;Driver_Ach!$KI$8&amp;Driver_Ach!$S$9&amp;Driver_Ach!$U$10)</f>
        <v>0</v>
      </c>
      <c r="KP37" s="6">
        <f>SUMIFS('Entry Data'!$S:$S,'Entry Data'!$AB:$AB,Driver_Ach!$B37&amp;Driver_Ach!$KI$8&amp;Driver_Ach!$S$9&amp;Driver_Ach!$U$10)</f>
        <v>0</v>
      </c>
      <c r="KQ37" s="32">
        <f t="shared" si="99"/>
        <v>0</v>
      </c>
      <c r="KR37" s="32">
        <f t="shared" si="100"/>
        <v>0</v>
      </c>
      <c r="KS37" s="28">
        <f>SUMIFS('Entry Data'!$A:$A,'Entry Data'!$AB:$AB,Driver_Ach!$B37&amp;Driver_Ach!$KS$8&amp;Driver_Ach!$O$9&amp;Driver_Ach!$O$10)</f>
        <v>0</v>
      </c>
      <c r="KT37" s="19">
        <f>SUMIFS('Entry Data'!$S:$S,'Entry Data'!$AB:$AB,Driver_Ach!$B37&amp;Driver_Ach!$KS$8&amp;Driver_Ach!$O$9&amp;Driver_Ach!$O$10)</f>
        <v>0</v>
      </c>
      <c r="KU37" s="6">
        <f>SUMIFS('Entry Data'!$A:$A,'Entry Data'!$AB:$AB,Driver_Ach!$B37&amp;Driver_Ach!$KS$8&amp;Driver_Ach!$O$9&amp;Driver_Ach!$Q$10)</f>
        <v>0</v>
      </c>
      <c r="KV37" s="19">
        <f>SUMIFS('Entry Data'!$S:$S,'Entry Data'!$AB:$AB,Driver_Ach!$B37&amp;Driver_Ach!$KS$8&amp;Driver_Ach!$O$9&amp;Driver_Ach!$Q$10)</f>
        <v>0</v>
      </c>
      <c r="KW37" s="6">
        <f>SUMIFS('Entry Data'!$A:$A,'Entry Data'!$AB:$AB,Driver_Ach!$B37&amp;Driver_Ach!$KS$8&amp;Driver_Ach!$S$9&amp;Driver_Ach!$S$10)</f>
        <v>0</v>
      </c>
      <c r="KX37" s="19">
        <f>SUMIFS('Entry Data'!$S:$S,'Entry Data'!$AB:$AB,Driver_Ach!$B37&amp;Driver_Ach!$KS$8&amp;Driver_Ach!$S$9&amp;Driver_Ach!$S$10)</f>
        <v>0</v>
      </c>
      <c r="KY37" s="6">
        <f>SUMIFS('Entry Data'!$A:$A,'Entry Data'!$AB:$AB,Driver_Ach!$B37&amp;Driver_Ach!$KS$8&amp;Driver_Ach!$S$9&amp;Driver_Ach!$U$10)</f>
        <v>0</v>
      </c>
      <c r="KZ37" s="6">
        <f>SUMIFS('Entry Data'!$S:$S,'Entry Data'!$AB:$AB,Driver_Ach!$B37&amp;Driver_Ach!$KS$8&amp;Driver_Ach!$S$9&amp;Driver_Ach!$U$10)</f>
        <v>0</v>
      </c>
      <c r="LA37" s="32">
        <f t="shared" si="101"/>
        <v>0</v>
      </c>
      <c r="LB37" s="32">
        <f t="shared" si="102"/>
        <v>0</v>
      </c>
      <c r="LC37" s="28">
        <f>SUMIFS('Entry Data'!$A:$A,'Entry Data'!$AB:$AB,Driver_Ach!$B37&amp;Driver_Ach!$LC$8&amp;Driver_Ach!$O$9&amp;Driver_Ach!$O$10)</f>
        <v>0</v>
      </c>
      <c r="LD37" s="19">
        <f>SUMIFS('Entry Data'!$S:$S,'Entry Data'!$AB:$AB,Driver_Ach!$B37&amp;Driver_Ach!$LC$8&amp;Driver_Ach!$O$9&amp;Driver_Ach!$O$10)</f>
        <v>0</v>
      </c>
      <c r="LE37" s="6">
        <f>SUMIFS('Entry Data'!$A:$A,'Entry Data'!$AB:$AB,Driver_Ach!$B37&amp;Driver_Ach!$LC$8&amp;Driver_Ach!$O$9&amp;Driver_Ach!$Q$10)</f>
        <v>0</v>
      </c>
      <c r="LF37" s="19">
        <f>SUMIFS('Entry Data'!$S:$S,'Entry Data'!$AB:$AB,Driver_Ach!$B37&amp;Driver_Ach!$LC$8&amp;Driver_Ach!$O$9&amp;Driver_Ach!$Q$10)</f>
        <v>0</v>
      </c>
      <c r="LG37" s="6">
        <f>SUMIFS('Entry Data'!$A:$A,'Entry Data'!$AB:$AB,Driver_Ach!$B37&amp;Driver_Ach!$LC$8&amp;Driver_Ach!$S$9&amp;Driver_Ach!$S$10)</f>
        <v>0</v>
      </c>
      <c r="LH37" s="19">
        <f>SUMIFS('Entry Data'!$S:$S,'Entry Data'!$AB:$AB,Driver_Ach!$B37&amp;Driver_Ach!$LC$8&amp;Driver_Ach!$S$9&amp;Driver_Ach!$S$10)</f>
        <v>0</v>
      </c>
      <c r="LI37" s="6">
        <f>SUMIFS('Entry Data'!$A:$A,'Entry Data'!$AB:$AB,Driver_Ach!$B37&amp;Driver_Ach!$LC$8&amp;Driver_Ach!$S$9&amp;Driver_Ach!$U$10)</f>
        <v>0</v>
      </c>
      <c r="LJ37" s="6">
        <f>SUMIFS('Entry Data'!$S:$S,'Entry Data'!$AB:$AB,Driver_Ach!$B37&amp;Driver_Ach!$LC$8&amp;Driver_Ach!$S$9&amp;Driver_Ach!$U$10)</f>
        <v>0</v>
      </c>
      <c r="LK37" s="32">
        <f t="shared" si="103"/>
        <v>0</v>
      </c>
      <c r="LL37" s="32">
        <f t="shared" si="104"/>
        <v>0</v>
      </c>
    </row>
    <row r="38" spans="1:324" x14ac:dyDescent="0.2">
      <c r="A38" s="3">
        <v>27</v>
      </c>
      <c r="B38" s="31" t="s">
        <v>211</v>
      </c>
      <c r="C38" s="3"/>
      <c r="D38" s="6">
        <f t="shared" si="33"/>
        <v>0</v>
      </c>
      <c r="E38" s="6">
        <f t="shared" si="34"/>
        <v>0</v>
      </c>
      <c r="F38" s="6">
        <f t="shared" si="35"/>
        <v>0</v>
      </c>
      <c r="G38" s="6">
        <f t="shared" si="36"/>
        <v>0</v>
      </c>
      <c r="H38" s="6">
        <f t="shared" si="37"/>
        <v>0</v>
      </c>
      <c r="I38" s="19">
        <f t="shared" si="38"/>
        <v>0</v>
      </c>
      <c r="J38" s="6">
        <f t="shared" si="39"/>
        <v>0</v>
      </c>
      <c r="K38" s="19">
        <f t="shared" si="40"/>
        <v>0</v>
      </c>
      <c r="L38" s="6">
        <f t="shared" si="41"/>
        <v>0</v>
      </c>
      <c r="M38" s="19">
        <f t="shared" si="42"/>
        <v>0</v>
      </c>
      <c r="N38" s="15"/>
      <c r="O38" s="6">
        <f>SUMIFS('Entry Data'!$A:$A,'Entry Data'!$AB:$AB,Driver_Ach!$B38&amp;Driver_Ach!$O$8&amp;Driver_Ach!$O$9&amp;Driver_Ach!$O$10)</f>
        <v>0</v>
      </c>
      <c r="P38" s="19">
        <f>SUMIFS('Entry Data'!$S:$S,'Entry Data'!$AB:$AB,Driver_Ach!$B38&amp;Driver_Ach!$O$8&amp;Driver_Ach!$O$9&amp;Driver_Ach!$O$10)</f>
        <v>0</v>
      </c>
      <c r="Q38" s="6">
        <f>SUMIFS('Entry Data'!$A:$A,'Entry Data'!$AB:$AB,Driver_Ach!$B38&amp;Driver_Ach!$O$8&amp;Driver_Ach!$O$9&amp;Driver_Ach!$Q$10)</f>
        <v>0</v>
      </c>
      <c r="R38" s="19">
        <f>SUMIFS('Entry Data'!$S:$S,'Entry Data'!$AB:$AB,Driver_Ach!$B38&amp;Driver_Ach!$O$8&amp;Driver_Ach!$O$9&amp;Driver_Ach!$Q$10)</f>
        <v>0</v>
      </c>
      <c r="S38" s="6">
        <f>SUMIFS('Entry Data'!$A:$A,'Entry Data'!$AB:$AB,Driver_Ach!$B38&amp;Driver_Ach!$O$8&amp;Driver_Ach!$S$9&amp;Driver_Ach!$S$10)</f>
        <v>0</v>
      </c>
      <c r="T38" s="19">
        <f>SUMIFS('Entry Data'!$S:$S,'Entry Data'!$AB:$AB,Driver_Ach!$B38&amp;Driver_Ach!$O$8&amp;Driver_Ach!$S$9&amp;Driver_Ach!$S$10)</f>
        <v>0</v>
      </c>
      <c r="U38" s="6">
        <f>SUMIFS('Entry Data'!$A:$A,'Entry Data'!$AB:$AB,Driver_Ach!$B38&amp;Driver_Ach!$O$8&amp;Driver_Ach!$S$9&amp;Driver_Ach!$U$10)</f>
        <v>0</v>
      </c>
      <c r="V38" s="6">
        <f>SUMIFS('Entry Data'!$S:$S,'Entry Data'!$AB:$AB,Driver_Ach!$B38&amp;Driver_Ach!$O$8&amp;Driver_Ach!$S$9&amp;Driver_Ach!$U$10)</f>
        <v>0</v>
      </c>
      <c r="W38" s="32">
        <f t="shared" si="43"/>
        <v>0</v>
      </c>
      <c r="X38" s="33">
        <f t="shared" si="44"/>
        <v>0</v>
      </c>
      <c r="Y38" s="28">
        <f>SUMIFS('Entry Data'!$A:$A,'Entry Data'!$AB:$AB,Driver_Ach!$B38&amp;Driver_Ach!$Y$8&amp;Driver_Ach!$O$9&amp;Driver_Ach!$O$10)</f>
        <v>0</v>
      </c>
      <c r="Z38" s="19">
        <f>SUMIFS('Entry Data'!$S:$S,'Entry Data'!$AB:$AB,Driver_Ach!$B38&amp;Driver_Ach!$Y$8&amp;Driver_Ach!$O$9&amp;Driver_Ach!$O$10)</f>
        <v>0</v>
      </c>
      <c r="AA38" s="6">
        <f>SUMIFS('Entry Data'!$A:$A,'Entry Data'!$AB:$AB,Driver_Ach!$B38&amp;Driver_Ach!$Y$8&amp;Driver_Ach!$O$9&amp;Driver_Ach!$Q$10)</f>
        <v>0</v>
      </c>
      <c r="AB38" s="19">
        <f>SUMIFS('Entry Data'!$S:$S,'Entry Data'!$AB:$AB,Driver_Ach!$B38&amp;Driver_Ach!$Y$8&amp;Driver_Ach!$O$9&amp;Driver_Ach!$Q$10)</f>
        <v>0</v>
      </c>
      <c r="AC38" s="6">
        <f>SUMIFS('Entry Data'!$A:$A,'Entry Data'!$AB:$AB,Driver_Ach!$B38&amp;Driver_Ach!$Y$8&amp;Driver_Ach!$S$9&amp;Driver_Ach!$S$10)</f>
        <v>0</v>
      </c>
      <c r="AD38" s="19">
        <f>SUMIFS('Entry Data'!$S:$S,'Entry Data'!$AB:$AB,Driver_Ach!$B38&amp;Driver_Ach!$Y$8&amp;Driver_Ach!$S$9&amp;Driver_Ach!$S$10)</f>
        <v>0</v>
      </c>
      <c r="AE38" s="6">
        <f>SUMIFS('Entry Data'!$A:$A,'Entry Data'!$AB:$AB,Driver_Ach!$B38&amp;Driver_Ach!$Y$8&amp;Driver_Ach!$S$9&amp;Driver_Ach!$U$10)</f>
        <v>0</v>
      </c>
      <c r="AF38" s="6">
        <f>SUMIFS('Entry Data'!$S:$S,'Entry Data'!$AB:$AB,Driver_Ach!$B38&amp;Driver_Ach!$Y$8&amp;Driver_Ach!$S$9&amp;Driver_Ach!$U$10)</f>
        <v>0</v>
      </c>
      <c r="AG38" s="32">
        <f t="shared" si="45"/>
        <v>0</v>
      </c>
      <c r="AH38" s="32">
        <f t="shared" si="46"/>
        <v>0</v>
      </c>
      <c r="AI38" s="28">
        <f>SUMIFS('Entry Data'!$A:$A,'Entry Data'!$AB:$AB,Driver_Ach!$B38&amp;Driver_Ach!$AI$8&amp;Driver_Ach!$O$9&amp;Driver_Ach!$O$10)</f>
        <v>0</v>
      </c>
      <c r="AJ38" s="19">
        <f>SUMIFS('Entry Data'!$S:$S,'Entry Data'!$AB:$AB,Driver_Ach!$B38&amp;Driver_Ach!$AI$8&amp;Driver_Ach!$O$9&amp;Driver_Ach!$O$10)</f>
        <v>0</v>
      </c>
      <c r="AK38" s="6">
        <f>SUMIFS('Entry Data'!$A:$A,'Entry Data'!$AB:$AB,Driver_Ach!$B38&amp;Driver_Ach!$AI$8&amp;Driver_Ach!$O$9&amp;Driver_Ach!$Q$10)</f>
        <v>0</v>
      </c>
      <c r="AL38" s="19">
        <f>SUMIFS('Entry Data'!$S:$S,'Entry Data'!$AB:$AB,Driver_Ach!$B38&amp;Driver_Ach!$AI$8&amp;Driver_Ach!$O$9&amp;Driver_Ach!$Q$10)</f>
        <v>0</v>
      </c>
      <c r="AM38" s="6">
        <f>SUMIFS('Entry Data'!$A:$A,'Entry Data'!$AB:$AB,Driver_Ach!$B38&amp;Driver_Ach!$AI$8&amp;Driver_Ach!$S$9&amp;Driver_Ach!$S$10)</f>
        <v>0</v>
      </c>
      <c r="AN38" s="19">
        <f>SUMIFS('Entry Data'!$S:$S,'Entry Data'!$AB:$AB,Driver_Ach!$B38&amp;Driver_Ach!$AI$8&amp;Driver_Ach!$S$9&amp;Driver_Ach!$S$10)</f>
        <v>0</v>
      </c>
      <c r="AO38" s="6">
        <f>SUMIFS('Entry Data'!$A:$A,'Entry Data'!$AB:$AB,Driver_Ach!$B38&amp;Driver_Ach!$AI$8&amp;Driver_Ach!$S$9&amp;Driver_Ach!$U$10)</f>
        <v>0</v>
      </c>
      <c r="AP38" s="19">
        <f>SUMIFS('Entry Data'!$S:$S,'Entry Data'!$AB:$AB,Driver_Ach!$B38&amp;Driver_Ach!$AI$8&amp;Driver_Ach!$S$9&amp;Driver_Ach!$U$10)</f>
        <v>0</v>
      </c>
      <c r="AQ38" s="32">
        <f t="shared" si="47"/>
        <v>0</v>
      </c>
      <c r="AR38" s="32">
        <f t="shared" si="48"/>
        <v>0</v>
      </c>
      <c r="AS38" s="28">
        <f>SUMIFS('Entry Data'!$A:$A,'Entry Data'!$AB:$AB,Driver_Ach!$B38&amp;Driver_Ach!$AS$8&amp;Driver_Ach!$O$9&amp;Driver_Ach!$O$10)</f>
        <v>0</v>
      </c>
      <c r="AT38" s="19">
        <f>SUMIFS('Entry Data'!$S:$S,'Entry Data'!$AB:$AB,Driver_Ach!$B38&amp;Driver_Ach!$AS$8&amp;Driver_Ach!$O$9&amp;Driver_Ach!$O$10)</f>
        <v>0</v>
      </c>
      <c r="AU38" s="6">
        <f>SUMIFS('Entry Data'!$A:$A,'Entry Data'!$AB:$AB,Driver_Ach!$B38&amp;Driver_Ach!$AS$8&amp;Driver_Ach!$O$9&amp;Driver_Ach!$Q$10)</f>
        <v>0</v>
      </c>
      <c r="AV38" s="19">
        <f>SUMIFS('Entry Data'!$S:$S,'Entry Data'!$AB:$AB,Driver_Ach!$B38&amp;Driver_Ach!$AS$8&amp;Driver_Ach!$O$9&amp;Driver_Ach!$Q$10)</f>
        <v>0</v>
      </c>
      <c r="AW38" s="6">
        <f>SUMIFS('Entry Data'!$A:$A,'Entry Data'!$AB:$AB,Driver_Ach!$B38&amp;Driver_Ach!$AS$8&amp;Driver_Ach!$S$9&amp;Driver_Ach!$S$10)</f>
        <v>0</v>
      </c>
      <c r="AX38" s="19">
        <f>SUMIFS('Entry Data'!$S:$S,'Entry Data'!$AB:$AB,Driver_Ach!$B38&amp;Driver_Ach!$AS$8&amp;Driver_Ach!$S$9&amp;Driver_Ach!$S$10)</f>
        <v>0</v>
      </c>
      <c r="AY38" s="6">
        <f>SUMIFS('Entry Data'!$A:$A,'Entry Data'!$AB:$AB,Driver_Ach!$B38&amp;Driver_Ach!$AS$8&amp;Driver_Ach!$S$9&amp;Driver_Ach!$U$10)</f>
        <v>0</v>
      </c>
      <c r="AZ38" s="6">
        <f>SUMIFS('Entry Data'!$S:$S,'Entry Data'!$AB:$AB,Driver_Ach!$B38&amp;Driver_Ach!$AS$8&amp;Driver_Ach!$S$9&amp;Driver_Ach!$U$10)</f>
        <v>0</v>
      </c>
      <c r="BA38" s="32">
        <f t="shared" si="49"/>
        <v>0</v>
      </c>
      <c r="BB38" s="32">
        <f t="shared" si="50"/>
        <v>0</v>
      </c>
      <c r="BC38" s="28">
        <f>SUMIFS('Entry Data'!$A:$A,'Entry Data'!$AB:$AB,Driver_Ach!$B38&amp;Driver_Ach!$BC$8&amp;Driver_Ach!$O$9&amp;Driver_Ach!$O$10)</f>
        <v>0</v>
      </c>
      <c r="BD38" s="19">
        <f>SUMIFS('Entry Data'!$S:$S,'Entry Data'!$AB:$AB,Driver_Ach!$B38&amp;Driver_Ach!$BC$8&amp;Driver_Ach!$O$9&amp;Driver_Ach!$O$10)</f>
        <v>0</v>
      </c>
      <c r="BE38" s="6">
        <f>SUMIFS('Entry Data'!$A:$A,'Entry Data'!$AB:$AB,Driver_Ach!$B38&amp;Driver_Ach!$BC$8&amp;Driver_Ach!$O$9&amp;Driver_Ach!$Q$10)</f>
        <v>0</v>
      </c>
      <c r="BF38" s="19">
        <f>SUMIFS('Entry Data'!$S:$S,'Entry Data'!$AB:$AB,Driver_Ach!$B38&amp;Driver_Ach!$BC$8&amp;Driver_Ach!$O$9&amp;Driver_Ach!$Q$10)</f>
        <v>0</v>
      </c>
      <c r="BG38" s="6">
        <f>SUMIFS('Entry Data'!$A:$A,'Entry Data'!$AB:$AB,Driver_Ach!$B38&amp;Driver_Ach!$BC$8&amp;Driver_Ach!$S$9&amp;Driver_Ach!$S$10)</f>
        <v>0</v>
      </c>
      <c r="BH38" s="19">
        <f>SUMIFS('Entry Data'!$S:$S,'Entry Data'!$AB:$AB,Driver_Ach!$B38&amp;Driver_Ach!$BC$8&amp;Driver_Ach!$S$9&amp;Driver_Ach!$S$10)</f>
        <v>0</v>
      </c>
      <c r="BI38" s="6">
        <f>SUMIFS('Entry Data'!$A:$A,'Entry Data'!$AB:$AB,Driver_Ach!$B38&amp;Driver_Ach!$BC$8&amp;Driver_Ach!$S$9&amp;Driver_Ach!$U$10)</f>
        <v>0</v>
      </c>
      <c r="BJ38" s="6">
        <f>SUMIFS('Entry Data'!$S:$S,'Entry Data'!$AB:$AB,Driver_Ach!$B38&amp;Driver_Ach!$BC$8&amp;Driver_Ach!$S$9&amp;Driver_Ach!$U$10)</f>
        <v>0</v>
      </c>
      <c r="BK38" s="32">
        <f t="shared" si="51"/>
        <v>0</v>
      </c>
      <c r="BL38" s="32">
        <f t="shared" si="52"/>
        <v>0</v>
      </c>
      <c r="BM38" s="28">
        <f>SUMIFS('Entry Data'!$A:$A,'Entry Data'!$AB:$AB,Driver_Ach!$B38&amp;Driver_Ach!$BM$8&amp;Driver_Ach!$O$9&amp;Driver_Ach!$O$10)</f>
        <v>0</v>
      </c>
      <c r="BN38" s="19">
        <f>SUMIFS('Entry Data'!$S:$S,'Entry Data'!$AB:$AB,Driver_Ach!$B38&amp;Driver_Ach!$BM$8&amp;Driver_Ach!$O$9&amp;Driver_Ach!$O$10)</f>
        <v>0</v>
      </c>
      <c r="BO38" s="6">
        <f>SUMIFS('Entry Data'!$A:$A,'Entry Data'!$AB:$AB,Driver_Ach!$B38&amp;Driver_Ach!$BM$8&amp;Driver_Ach!$O$9&amp;Driver_Ach!$Q$10)</f>
        <v>0</v>
      </c>
      <c r="BP38" s="19">
        <f>SUMIFS('Entry Data'!$S:$S,'Entry Data'!$AB:$AB,Driver_Ach!$B38&amp;Driver_Ach!$BM$8&amp;Driver_Ach!$O$9&amp;Driver_Ach!$Q$10)</f>
        <v>0</v>
      </c>
      <c r="BQ38" s="6">
        <f>SUMIFS('Entry Data'!$A:$A,'Entry Data'!$AB:$AB,Driver_Ach!$B38&amp;Driver_Ach!$BM$8&amp;Driver_Ach!$S$9&amp;Driver_Ach!$S$10)</f>
        <v>0</v>
      </c>
      <c r="BR38" s="19">
        <f>SUMIFS('Entry Data'!$S:$S,'Entry Data'!$AB:$AB,Driver_Ach!$B38&amp;Driver_Ach!$BM$8&amp;Driver_Ach!$S$9&amp;Driver_Ach!$S$10)</f>
        <v>0</v>
      </c>
      <c r="BS38" s="6">
        <f>SUMIFS('Entry Data'!$A:$A,'Entry Data'!$AB:$AB,Driver_Ach!$B38&amp;Driver_Ach!$BM$8&amp;Driver_Ach!$S$9&amp;Driver_Ach!$U$10)</f>
        <v>0</v>
      </c>
      <c r="BT38" s="6">
        <f>SUMIFS('Entry Data'!$S:$S,'Entry Data'!$AB:$AB,Driver_Ach!$B38&amp;Driver_Ach!$BM$8&amp;Driver_Ach!$S$9&amp;Driver_Ach!$U$10)</f>
        <v>0</v>
      </c>
      <c r="BU38" s="32">
        <f t="shared" si="53"/>
        <v>0</v>
      </c>
      <c r="BV38" s="32">
        <f t="shared" si="54"/>
        <v>0</v>
      </c>
      <c r="BW38" s="28">
        <f>SUMIFS('Entry Data'!$A:$A,'Entry Data'!$AB:$AB,Driver_Ach!$B38&amp;Driver_Ach!$BW$8&amp;Driver_Ach!$O$9&amp;Driver_Ach!$O$10)</f>
        <v>0</v>
      </c>
      <c r="BX38" s="19">
        <f>SUMIFS('Entry Data'!$S:$S,'Entry Data'!$AB:$AB,Driver_Ach!$B38&amp;Driver_Ach!$BW$8&amp;Driver_Ach!$O$9&amp;Driver_Ach!$O$10)</f>
        <v>0</v>
      </c>
      <c r="BY38" s="6">
        <f>SUMIFS('Entry Data'!$A:$A,'Entry Data'!$AB:$AB,Driver_Ach!$B38&amp;Driver_Ach!$BW$8&amp;Driver_Ach!$O$9&amp;Driver_Ach!$Q$10)</f>
        <v>0</v>
      </c>
      <c r="BZ38" s="19">
        <f>SUMIFS('Entry Data'!$S:$S,'Entry Data'!$AB:$AB,Driver_Ach!$B38&amp;Driver_Ach!$BW$8&amp;Driver_Ach!$O$9&amp;Driver_Ach!$Q$10)</f>
        <v>0</v>
      </c>
      <c r="CA38" s="6">
        <f>SUMIFS('Entry Data'!$A:$A,'Entry Data'!$AB:$AB,Driver_Ach!$B38&amp;Driver_Ach!$BW$8&amp;Driver_Ach!$S$9&amp;Driver_Ach!$S$10)</f>
        <v>0</v>
      </c>
      <c r="CB38" s="19">
        <f>SUMIFS('Entry Data'!$S:$S,'Entry Data'!$AB:$AB,Driver_Ach!$B38&amp;Driver_Ach!$BW$8&amp;Driver_Ach!$S$9&amp;Driver_Ach!$S$10)</f>
        <v>0</v>
      </c>
      <c r="CC38" s="6">
        <f>SUMIFS('Entry Data'!$A:$A,'Entry Data'!$AB:$AB,Driver_Ach!$B38&amp;Driver_Ach!$BW$8&amp;Driver_Ach!$S$9&amp;Driver_Ach!$U$10)</f>
        <v>0</v>
      </c>
      <c r="CD38" s="6">
        <f>SUMIFS('Entry Data'!$S:$S,'Entry Data'!$AB:$AB,Driver_Ach!$B38&amp;Driver_Ach!$BW$8&amp;Driver_Ach!$S$9&amp;Driver_Ach!$U$10)</f>
        <v>0</v>
      </c>
      <c r="CE38" s="32">
        <f t="shared" si="55"/>
        <v>0</v>
      </c>
      <c r="CF38" s="32">
        <f t="shared" si="56"/>
        <v>0</v>
      </c>
      <c r="CG38" s="28">
        <f>SUMIFS('Entry Data'!$A:$A,'Entry Data'!$AB:$AB,Driver_Ach!$B38&amp;Driver_Ach!$CG$8&amp;Driver_Ach!$O$9&amp;Driver_Ach!$O$10)</f>
        <v>0</v>
      </c>
      <c r="CH38" s="19">
        <f>SUMIFS('Entry Data'!$S:$S,'Entry Data'!$AB:$AB,Driver_Ach!$B38&amp;Driver_Ach!$CG$8&amp;Driver_Ach!$O$9&amp;Driver_Ach!$O$10)</f>
        <v>0</v>
      </c>
      <c r="CI38" s="6">
        <f>SUMIFS('Entry Data'!$A:$A,'Entry Data'!$AB:$AB,Driver_Ach!$B38&amp;Driver_Ach!$CG$8&amp;Driver_Ach!$O$9&amp;Driver_Ach!$Q$10)</f>
        <v>0</v>
      </c>
      <c r="CJ38" s="19">
        <f>SUMIFS('Entry Data'!$S:$S,'Entry Data'!$AB:$AB,Driver_Ach!$B38&amp;Driver_Ach!$CG$8&amp;Driver_Ach!$O$9&amp;Driver_Ach!$Q$10)</f>
        <v>0</v>
      </c>
      <c r="CK38" s="6">
        <f>SUMIFS('Entry Data'!$A:$A,'Entry Data'!$AB:$AB,Driver_Ach!$B38&amp;Driver_Ach!$CG$8&amp;Driver_Ach!$S$9&amp;Driver_Ach!$S$10)</f>
        <v>0</v>
      </c>
      <c r="CL38" s="19">
        <f>SUMIFS('Entry Data'!$S:$S,'Entry Data'!$AB:$AB,Driver_Ach!$B38&amp;Driver_Ach!$CG$8&amp;Driver_Ach!$S$9&amp;Driver_Ach!$S$10)</f>
        <v>0</v>
      </c>
      <c r="CM38" s="6">
        <f>SUMIFS('Entry Data'!$A:$A,'Entry Data'!$AB:$AB,Driver_Ach!$B38&amp;Driver_Ach!$CG$8&amp;Driver_Ach!$S$9&amp;Driver_Ach!$U$10)</f>
        <v>0</v>
      </c>
      <c r="CN38" s="6">
        <f>SUMIFS('Entry Data'!$S:$S,'Entry Data'!$AB:$AB,Driver_Ach!$B38&amp;Driver_Ach!$CG$8&amp;Driver_Ach!$S$9&amp;Driver_Ach!$U$10)</f>
        <v>0</v>
      </c>
      <c r="CO38" s="32">
        <f t="shared" si="57"/>
        <v>0</v>
      </c>
      <c r="CP38" s="32">
        <f t="shared" si="58"/>
        <v>0</v>
      </c>
      <c r="CQ38" s="28">
        <f>SUMIFS('Entry Data'!$A:$A,'Entry Data'!$AB:$AB,Driver_Ach!$B38&amp;Driver_Ach!$CQ$8&amp;Driver_Ach!$O$9&amp;Driver_Ach!$O$10)</f>
        <v>0</v>
      </c>
      <c r="CR38" s="19">
        <f>SUMIFS('Entry Data'!$S:$S,'Entry Data'!$AB:$AB,Driver_Ach!$B38&amp;Driver_Ach!$CQ$8&amp;Driver_Ach!$O$9&amp;Driver_Ach!$O$10)</f>
        <v>0</v>
      </c>
      <c r="CS38" s="6">
        <f>SUMIFS('Entry Data'!$A:$A,'Entry Data'!$AB:$AB,Driver_Ach!$B38&amp;Driver_Ach!$CQ$8&amp;Driver_Ach!$O$9&amp;Driver_Ach!$Q$10)</f>
        <v>0</v>
      </c>
      <c r="CT38" s="19">
        <f>SUMIFS('Entry Data'!$S:$S,'Entry Data'!$AB:$AB,Driver_Ach!$B38&amp;Driver_Ach!$CQ$8&amp;Driver_Ach!$O$9&amp;Driver_Ach!$Q$10)</f>
        <v>0</v>
      </c>
      <c r="CU38" s="6">
        <f>SUMIFS('Entry Data'!$A:$A,'Entry Data'!$AB:$AB,Driver_Ach!$B38&amp;Driver_Ach!$CQ$8&amp;Driver_Ach!$S$9&amp;Driver_Ach!$S$10)</f>
        <v>0</v>
      </c>
      <c r="CV38" s="19">
        <f>SUMIFS('Entry Data'!$S:$S,'Entry Data'!$AB:$AB,Driver_Ach!$B38&amp;Driver_Ach!$CQ$8&amp;Driver_Ach!$S$9&amp;Driver_Ach!$S$10)</f>
        <v>0</v>
      </c>
      <c r="CW38" s="6">
        <f>SUMIFS('Entry Data'!$A:$A,'Entry Data'!$AB:$AB,Driver_Ach!$B38&amp;Driver_Ach!$CQ$8&amp;Driver_Ach!$S$9&amp;Driver_Ach!$U$10)</f>
        <v>0</v>
      </c>
      <c r="CX38" s="6">
        <f>SUMIFS('Entry Data'!$S:$S,'Entry Data'!$AB:$AB,Driver_Ach!$B38&amp;Driver_Ach!$CQ$8&amp;Driver_Ach!$S$9&amp;Driver_Ach!$U$10)</f>
        <v>0</v>
      </c>
      <c r="CY38" s="32">
        <f t="shared" si="59"/>
        <v>0</v>
      </c>
      <c r="CZ38" s="32">
        <f t="shared" si="60"/>
        <v>0</v>
      </c>
      <c r="DA38" s="28">
        <f>SUMIFS('Entry Data'!$A:$A,'Entry Data'!$AB:$AB,Driver_Ach!$B38&amp;Driver_Ach!$DA$8&amp;Driver_Ach!$O$9&amp;Driver_Ach!$O$10)</f>
        <v>0</v>
      </c>
      <c r="DB38" s="19">
        <f>SUMIFS('Entry Data'!$S:$S,'Entry Data'!$AB:$AB,Driver_Ach!$B38&amp;Driver_Ach!$DA$8&amp;Driver_Ach!$O$9&amp;Driver_Ach!$O$10)</f>
        <v>0</v>
      </c>
      <c r="DC38" s="6">
        <f>SUMIFS('Entry Data'!$A:$A,'Entry Data'!$AB:$AB,Driver_Ach!$B38&amp;Driver_Ach!$DA$8&amp;Driver_Ach!$O$9&amp;Driver_Ach!$Q$10)</f>
        <v>0</v>
      </c>
      <c r="DD38" s="19">
        <f>SUMIFS('Entry Data'!$S:$S,'Entry Data'!$AB:$AB,Driver_Ach!$B38&amp;Driver_Ach!$DA$8&amp;Driver_Ach!$O$9&amp;Driver_Ach!$Q$10)</f>
        <v>0</v>
      </c>
      <c r="DE38" s="6">
        <f>SUMIFS('Entry Data'!$A:$A,'Entry Data'!$AB:$AB,Driver_Ach!$B38&amp;Driver_Ach!$DA$8&amp;Driver_Ach!$S$9&amp;Driver_Ach!$S$10)</f>
        <v>0</v>
      </c>
      <c r="DF38" s="19">
        <f>SUMIFS('Entry Data'!$S:$S,'Entry Data'!$AB:$AB,Driver_Ach!$B38&amp;Driver_Ach!$DA$8&amp;Driver_Ach!$S$9&amp;Driver_Ach!$S$10)</f>
        <v>0</v>
      </c>
      <c r="DG38" s="6">
        <f>SUMIFS('Entry Data'!$A:$A,'Entry Data'!$AB:$AB,Driver_Ach!$B38&amp;Driver_Ach!$DA$8&amp;Driver_Ach!$S$9&amp;Driver_Ach!$U$10)</f>
        <v>0</v>
      </c>
      <c r="DH38" s="6">
        <f>SUMIFS('Entry Data'!$S:$S,'Entry Data'!$AB:$AB,Driver_Ach!$B38&amp;Driver_Ach!$DA$8&amp;Driver_Ach!$S$9&amp;Driver_Ach!$U$10)</f>
        <v>0</v>
      </c>
      <c r="DI38" s="32">
        <f t="shared" si="61"/>
        <v>0</v>
      </c>
      <c r="DJ38" s="32">
        <f t="shared" si="62"/>
        <v>0</v>
      </c>
      <c r="DK38" s="28">
        <f>SUMIFS('Entry Data'!$A:$A,'Entry Data'!$AB:$AB,Driver_Ach!$B38&amp;Driver_Ach!$DK$8&amp;Driver_Ach!$O$9&amp;Driver_Ach!$O$10)</f>
        <v>0</v>
      </c>
      <c r="DL38" s="19">
        <f>SUMIFS('Entry Data'!$S:$S,'Entry Data'!$AB:$AB,Driver_Ach!$B38&amp;Driver_Ach!$DK$8&amp;Driver_Ach!$O$9&amp;Driver_Ach!$O$10)</f>
        <v>0</v>
      </c>
      <c r="DM38" s="6">
        <f>SUMIFS('Entry Data'!$A:$A,'Entry Data'!$AB:$AB,Driver_Ach!$B38&amp;Driver_Ach!$DK$8&amp;Driver_Ach!$O$9&amp;Driver_Ach!$Q$10)</f>
        <v>0</v>
      </c>
      <c r="DN38" s="19">
        <f>SUMIFS('Entry Data'!$S:$S,'Entry Data'!$AB:$AB,Driver_Ach!$B38&amp;Driver_Ach!$DK$8&amp;Driver_Ach!$O$9&amp;Driver_Ach!$Q$10)</f>
        <v>0</v>
      </c>
      <c r="DO38" s="6">
        <f>SUMIFS('Entry Data'!$A:$A,'Entry Data'!$AB:$AB,Driver_Ach!$B38&amp;Driver_Ach!$DK$8&amp;Driver_Ach!$S$9&amp;Driver_Ach!$S$10)</f>
        <v>0</v>
      </c>
      <c r="DP38" s="19">
        <f>SUMIFS('Entry Data'!$S:$S,'Entry Data'!$AB:$AB,Driver_Ach!$B38&amp;Driver_Ach!$DK$8&amp;Driver_Ach!$S$9&amp;Driver_Ach!$S$10)</f>
        <v>0</v>
      </c>
      <c r="DQ38" s="6">
        <f>SUMIFS('Entry Data'!$A:$A,'Entry Data'!$AB:$AB,Driver_Ach!$B38&amp;Driver_Ach!$DK$8&amp;Driver_Ach!$S$9&amp;Driver_Ach!$U$10)</f>
        <v>0</v>
      </c>
      <c r="DR38" s="6">
        <f>SUMIFS('Entry Data'!$S:$S,'Entry Data'!$AB:$AB,Driver_Ach!$B38&amp;Driver_Ach!$DK$8&amp;Driver_Ach!$S$9&amp;Driver_Ach!$U$10)</f>
        <v>0</v>
      </c>
      <c r="DS38" s="32">
        <f t="shared" si="63"/>
        <v>0</v>
      </c>
      <c r="DT38" s="32">
        <f t="shared" si="64"/>
        <v>0</v>
      </c>
      <c r="DU38" s="28">
        <f>SUMIFS('Entry Data'!$A:$A,'Entry Data'!$AB:$AB,Driver_Ach!$B38&amp;Driver_Ach!$DU$8&amp;Driver_Ach!$O$9&amp;Driver_Ach!$O$10)</f>
        <v>0</v>
      </c>
      <c r="DV38" s="19">
        <f>SUMIFS('Entry Data'!$S:$S,'Entry Data'!$AB:$AB,Driver_Ach!$B38&amp;Driver_Ach!$DU$8&amp;Driver_Ach!$O$9&amp;Driver_Ach!$O$10)</f>
        <v>0</v>
      </c>
      <c r="DW38" s="6">
        <f>SUMIFS('Entry Data'!$A:$A,'Entry Data'!$AB:$AB,Driver_Ach!$B38&amp;Driver_Ach!$DU$8&amp;Driver_Ach!$O$9&amp;Driver_Ach!$Q$10)</f>
        <v>0</v>
      </c>
      <c r="DX38" s="19">
        <f>SUMIFS('Entry Data'!$S:$S,'Entry Data'!$AB:$AB,Driver_Ach!$B38&amp;Driver_Ach!$DU$8&amp;Driver_Ach!$O$9&amp;Driver_Ach!$Q$10)</f>
        <v>0</v>
      </c>
      <c r="DY38" s="6">
        <f>SUMIFS('Entry Data'!$A:$A,'Entry Data'!$AB:$AB,Driver_Ach!$B38&amp;Driver_Ach!$DU$8&amp;Driver_Ach!$S$9&amp;Driver_Ach!$S$10)</f>
        <v>0</v>
      </c>
      <c r="DZ38" s="19">
        <f>SUMIFS('Entry Data'!$S:$S,'Entry Data'!$AB:$AB,Driver_Ach!$B38&amp;Driver_Ach!$DU$8&amp;Driver_Ach!$S$9&amp;Driver_Ach!$S$10)</f>
        <v>0</v>
      </c>
      <c r="EA38" s="6">
        <f>SUMIFS('Entry Data'!$A:$A,'Entry Data'!$AB:$AB,Driver_Ach!$B38&amp;Driver_Ach!$DU$8&amp;Driver_Ach!$S$9&amp;Driver_Ach!$U$10)</f>
        <v>0</v>
      </c>
      <c r="EB38" s="6">
        <f>SUMIFS('Entry Data'!$S:$S,'Entry Data'!$AB:$AB,Driver_Ach!$B38&amp;Driver_Ach!$DU$8&amp;Driver_Ach!$S$9&amp;Driver_Ach!$U$10)</f>
        <v>0</v>
      </c>
      <c r="EC38" s="32">
        <f t="shared" si="65"/>
        <v>0</v>
      </c>
      <c r="ED38" s="32">
        <f t="shared" si="66"/>
        <v>0</v>
      </c>
      <c r="EE38" s="28">
        <f>SUMIFS('Entry Data'!$A:$A,'Entry Data'!$AB:$AB,Driver_Ach!$B38&amp;Driver_Ach!$EE$8&amp;Driver_Ach!$O$9&amp;Driver_Ach!$O$10)</f>
        <v>0</v>
      </c>
      <c r="EF38" s="19">
        <f>SUMIFS('Entry Data'!$S:$S,'Entry Data'!$AB:$AB,Driver_Ach!$B38&amp;Driver_Ach!$EE$8&amp;Driver_Ach!$O$9&amp;Driver_Ach!$O$10)</f>
        <v>0</v>
      </c>
      <c r="EG38" s="6">
        <f>SUMIFS('Entry Data'!$A:$A,'Entry Data'!$AB:$AB,Driver_Ach!$B38&amp;Driver_Ach!$EE$8&amp;Driver_Ach!$O$9&amp;Driver_Ach!$Q$10)</f>
        <v>0</v>
      </c>
      <c r="EH38" s="19">
        <f>SUMIFS('Entry Data'!$S:$S,'Entry Data'!$AB:$AB,Driver_Ach!$B38&amp;Driver_Ach!$EE$8&amp;Driver_Ach!$O$9&amp;Driver_Ach!$Q$10)</f>
        <v>0</v>
      </c>
      <c r="EI38" s="6">
        <f>SUMIFS('Entry Data'!$A:$A,'Entry Data'!$AB:$AB,Driver_Ach!$B38&amp;Driver_Ach!$EE$8&amp;Driver_Ach!$S$9&amp;Driver_Ach!$S$10)</f>
        <v>0</v>
      </c>
      <c r="EJ38" s="19">
        <f>SUMIFS('Entry Data'!$S:$S,'Entry Data'!$AB:$AB,Driver_Ach!$B38&amp;Driver_Ach!$EE$8&amp;Driver_Ach!$S$9&amp;Driver_Ach!$S$10)</f>
        <v>0</v>
      </c>
      <c r="EK38" s="6">
        <f>SUMIFS('Entry Data'!$A:$A,'Entry Data'!$AB:$AB,Driver_Ach!$B38&amp;Driver_Ach!$EE$8&amp;Driver_Ach!$S$9&amp;Driver_Ach!$U$10)</f>
        <v>0</v>
      </c>
      <c r="EL38" s="6">
        <f>SUMIFS('Entry Data'!$S:$S,'Entry Data'!$AB:$AB,Driver_Ach!$B38&amp;Driver_Ach!$EE$8&amp;Driver_Ach!$S$9&amp;Driver_Ach!$U$10)</f>
        <v>0</v>
      </c>
      <c r="EM38" s="32">
        <f t="shared" si="67"/>
        <v>0</v>
      </c>
      <c r="EN38" s="32">
        <f t="shared" si="68"/>
        <v>0</v>
      </c>
      <c r="EO38" s="28">
        <f>SUMIFS('Entry Data'!$A:$A,'Entry Data'!$AB:$AB,Driver_Ach!$B38&amp;Driver_Ach!$EO$8&amp;Driver_Ach!$O$9&amp;Driver_Ach!$O$10)</f>
        <v>0</v>
      </c>
      <c r="EP38" s="19">
        <f>SUMIFS('Entry Data'!$S:$S,'Entry Data'!$AB:$AB,Driver_Ach!$B38&amp;Driver_Ach!$EO$8&amp;Driver_Ach!$O$9&amp;Driver_Ach!$O$10)</f>
        <v>0</v>
      </c>
      <c r="EQ38" s="6">
        <f>SUMIFS('Entry Data'!$A:$A,'Entry Data'!$AB:$AB,Driver_Ach!$B38&amp;Driver_Ach!$EO$8&amp;Driver_Ach!$O$9&amp;Driver_Ach!$Q$10)</f>
        <v>0</v>
      </c>
      <c r="ER38" s="19">
        <f>SUMIFS('Entry Data'!$S:$S,'Entry Data'!$AB:$AB,Driver_Ach!$B38&amp;Driver_Ach!$EO$8&amp;Driver_Ach!$O$9&amp;Driver_Ach!$Q$10)</f>
        <v>0</v>
      </c>
      <c r="ES38" s="6">
        <f>SUMIFS('Entry Data'!$A:$A,'Entry Data'!$AB:$AB,Driver_Ach!$B38&amp;Driver_Ach!$EO$8&amp;Driver_Ach!$S$9&amp;Driver_Ach!$S$10)</f>
        <v>0</v>
      </c>
      <c r="ET38" s="19">
        <f>SUMIFS('Entry Data'!$S:$S,'Entry Data'!$AB:$AB,Driver_Ach!$B38&amp;Driver_Ach!$EO$8&amp;Driver_Ach!$S$9&amp;Driver_Ach!$S$10)</f>
        <v>0</v>
      </c>
      <c r="EU38" s="6">
        <f>SUMIFS('Entry Data'!$A:$A,'Entry Data'!$AB:$AB,Driver_Ach!$B38&amp;Driver_Ach!$EO$8&amp;Driver_Ach!$S$9&amp;Driver_Ach!$U$10)</f>
        <v>0</v>
      </c>
      <c r="EV38" s="6">
        <f>SUMIFS('Entry Data'!$S:$S,'Entry Data'!$AB:$AB,Driver_Ach!$B38&amp;Driver_Ach!$EO$8&amp;Driver_Ach!$S$9&amp;Driver_Ach!$U$10)</f>
        <v>0</v>
      </c>
      <c r="EW38" s="32">
        <f t="shared" si="69"/>
        <v>0</v>
      </c>
      <c r="EX38" s="32">
        <f t="shared" si="70"/>
        <v>0</v>
      </c>
      <c r="EY38" s="28">
        <f>SUMIFS('Entry Data'!$A:$A,'Entry Data'!$AB:$AB,Driver_Ach!$B38&amp;Driver_Ach!$EY$8&amp;Driver_Ach!$O$9&amp;Driver_Ach!$O$10)</f>
        <v>0</v>
      </c>
      <c r="EZ38" s="19">
        <f>SUMIFS('Entry Data'!$S:$S,'Entry Data'!$AB:$AB,Driver_Ach!$B38&amp;Driver_Ach!$EY$8&amp;Driver_Ach!$O$9&amp;Driver_Ach!$O$10)</f>
        <v>0</v>
      </c>
      <c r="FA38" s="6">
        <f>SUMIFS('Entry Data'!$A:$A,'Entry Data'!$AB:$AB,Driver_Ach!$B38&amp;Driver_Ach!$EY$8&amp;Driver_Ach!$O$9&amp;Driver_Ach!$Q$10)</f>
        <v>0</v>
      </c>
      <c r="FB38" s="19">
        <f>SUMIFS('Entry Data'!$S:$S,'Entry Data'!$AB:$AB,Driver_Ach!$B38&amp;Driver_Ach!$EY$8&amp;Driver_Ach!$O$9&amp;Driver_Ach!$Q$10)</f>
        <v>0</v>
      </c>
      <c r="FC38" s="6">
        <f>SUMIFS('Entry Data'!$A:$A,'Entry Data'!$AB:$AB,Driver_Ach!$B38&amp;Driver_Ach!$EY$8&amp;Driver_Ach!$S$9&amp;Driver_Ach!$S$10)</f>
        <v>0</v>
      </c>
      <c r="FD38" s="19">
        <f>SUMIFS('Entry Data'!$S:$S,'Entry Data'!$AB:$AB,Driver_Ach!$B38&amp;Driver_Ach!$EY$8&amp;Driver_Ach!$S$9&amp;Driver_Ach!$S$10)</f>
        <v>0</v>
      </c>
      <c r="FE38" s="6">
        <f>SUMIFS('Entry Data'!$A:$A,'Entry Data'!$AB:$AB,Driver_Ach!$B38&amp;Driver_Ach!$EY$8&amp;Driver_Ach!$S$9&amp;Driver_Ach!$U$10)</f>
        <v>0</v>
      </c>
      <c r="FF38" s="6">
        <f>SUMIFS('Entry Data'!$S:$S,'Entry Data'!$AB:$AB,Driver_Ach!$B38&amp;Driver_Ach!$EY$8&amp;Driver_Ach!$S$9&amp;Driver_Ach!$U$10)</f>
        <v>0</v>
      </c>
      <c r="FG38" s="32">
        <f t="shared" si="71"/>
        <v>0</v>
      </c>
      <c r="FH38" s="32">
        <f t="shared" si="72"/>
        <v>0</v>
      </c>
      <c r="FI38" s="28">
        <f>SUMIFS('Entry Data'!$A:$A,'Entry Data'!$AB:$AB,Driver_Ach!$B38&amp;Driver_Ach!$FI$8&amp;Driver_Ach!$O$9&amp;Driver_Ach!$O$10)</f>
        <v>0</v>
      </c>
      <c r="FJ38" s="19">
        <f>SUMIFS('Entry Data'!$S:$S,'Entry Data'!$AB:$AB,Driver_Ach!$B38&amp;Driver_Ach!$FI$8&amp;Driver_Ach!$O$9&amp;Driver_Ach!$O$10)</f>
        <v>0</v>
      </c>
      <c r="FK38" s="6">
        <f>SUMIFS('Entry Data'!$A:$A,'Entry Data'!$AB:$AB,Driver_Ach!$B38&amp;Driver_Ach!$FI$8&amp;Driver_Ach!$O$9&amp;Driver_Ach!$Q$10)</f>
        <v>0</v>
      </c>
      <c r="FL38" s="19">
        <f>SUMIFS('Entry Data'!$S:$S,'Entry Data'!$AB:$AB,Driver_Ach!$B38&amp;Driver_Ach!$FI$8&amp;Driver_Ach!$O$9&amp;Driver_Ach!$Q$10)</f>
        <v>0</v>
      </c>
      <c r="FM38" s="6">
        <f>SUMIFS('Entry Data'!$A:$A,'Entry Data'!$AB:$AB,Driver_Ach!$B38&amp;Driver_Ach!$FI$8&amp;Driver_Ach!$S$9&amp;Driver_Ach!$S$10)</f>
        <v>0</v>
      </c>
      <c r="FN38" s="19">
        <f>SUMIFS('Entry Data'!$S:$S,'Entry Data'!$AB:$AB,Driver_Ach!$B38&amp;Driver_Ach!$FI$8&amp;Driver_Ach!$S$9&amp;Driver_Ach!$S$10)</f>
        <v>0</v>
      </c>
      <c r="FO38" s="6">
        <f>SUMIFS('Entry Data'!$A:$A,'Entry Data'!$AB:$AB,Driver_Ach!$B38&amp;Driver_Ach!$FI$8&amp;Driver_Ach!$S$9&amp;Driver_Ach!$U$10)</f>
        <v>0</v>
      </c>
      <c r="FP38" s="6">
        <f>SUMIFS('Entry Data'!$S:$S,'Entry Data'!$AB:$AB,Driver_Ach!$B38&amp;Driver_Ach!$FI$8&amp;Driver_Ach!$S$9&amp;Driver_Ach!$U$10)</f>
        <v>0</v>
      </c>
      <c r="FQ38" s="32">
        <f t="shared" si="73"/>
        <v>0</v>
      </c>
      <c r="FR38" s="32">
        <f t="shared" si="74"/>
        <v>0</v>
      </c>
      <c r="FS38" s="28">
        <f>SUMIFS('Entry Data'!$A:$A,'Entry Data'!$AB:$AB,Driver_Ach!$B38&amp;Driver_Ach!$FS$8&amp;Driver_Ach!$O$9&amp;Driver_Ach!$O$10)</f>
        <v>0</v>
      </c>
      <c r="FT38" s="19">
        <f>SUMIFS('Entry Data'!$S:$S,'Entry Data'!$AB:$AB,Driver_Ach!$B38&amp;Driver_Ach!$FS$8&amp;Driver_Ach!$O$9&amp;Driver_Ach!$O$10)</f>
        <v>0</v>
      </c>
      <c r="FU38" s="6">
        <f>SUMIFS('Entry Data'!$A:$A,'Entry Data'!$AB:$AB,Driver_Ach!$B38&amp;Driver_Ach!$FS$8&amp;Driver_Ach!$O$9&amp;Driver_Ach!$Q$10)</f>
        <v>0</v>
      </c>
      <c r="FV38" s="19">
        <f>SUMIFS('Entry Data'!$S:$S,'Entry Data'!$AB:$AB,Driver_Ach!$B38&amp;Driver_Ach!$FS$8&amp;Driver_Ach!$O$9&amp;Driver_Ach!$Q$10)</f>
        <v>0</v>
      </c>
      <c r="FW38" s="6">
        <f>SUMIFS('Entry Data'!$A:$A,'Entry Data'!$AB:$AB,Driver_Ach!$B38&amp;Driver_Ach!$FS$8&amp;Driver_Ach!$S$9&amp;Driver_Ach!$S$10)</f>
        <v>0</v>
      </c>
      <c r="FX38" s="19">
        <f>SUMIFS('Entry Data'!$S:$S,'Entry Data'!$AB:$AB,Driver_Ach!$B38&amp;Driver_Ach!$FS$8&amp;Driver_Ach!$S$9&amp;Driver_Ach!$S$10)</f>
        <v>0</v>
      </c>
      <c r="FY38" s="6">
        <f>SUMIFS('Entry Data'!$A:$A,'Entry Data'!$AB:$AB,Driver_Ach!$B38&amp;Driver_Ach!$FS$8&amp;Driver_Ach!$S$9&amp;Driver_Ach!$U$10)</f>
        <v>0</v>
      </c>
      <c r="FZ38" s="6">
        <f>SUMIFS('Entry Data'!$S:$S,'Entry Data'!$AB:$AB,Driver_Ach!$B38&amp;Driver_Ach!$FS$8&amp;Driver_Ach!$S$9&amp;Driver_Ach!$U$10)</f>
        <v>0</v>
      </c>
      <c r="GA38" s="32">
        <f t="shared" si="75"/>
        <v>0</v>
      </c>
      <c r="GB38" s="32">
        <f t="shared" si="76"/>
        <v>0</v>
      </c>
      <c r="GC38" s="28">
        <f>SUMIFS('Entry Data'!$A:$A,'Entry Data'!$AB:$AB,Driver_Ach!$B38&amp;Driver_Ach!$GC$8&amp;Driver_Ach!$O$9&amp;Driver_Ach!$O$10)</f>
        <v>0</v>
      </c>
      <c r="GD38" s="19">
        <f>SUMIFS('Entry Data'!$S:$S,'Entry Data'!$AB:$AB,Driver_Ach!$B38&amp;Driver_Ach!$GC$8&amp;Driver_Ach!$O$9&amp;Driver_Ach!$O$10)</f>
        <v>0</v>
      </c>
      <c r="GE38" s="6">
        <f>SUMIFS('Entry Data'!$A:$A,'Entry Data'!$AB:$AB,Driver_Ach!$B38&amp;Driver_Ach!$GC$8&amp;Driver_Ach!$O$9&amp;Driver_Ach!$Q$10)</f>
        <v>0</v>
      </c>
      <c r="GF38" s="19">
        <f>SUMIFS('Entry Data'!$S:$S,'Entry Data'!$AB:$AB,Driver_Ach!$B38&amp;Driver_Ach!$GC$8&amp;Driver_Ach!$O$9&amp;Driver_Ach!$Q$10)</f>
        <v>0</v>
      </c>
      <c r="GG38" s="6">
        <f>SUMIFS('Entry Data'!$A:$A,'Entry Data'!$AB:$AB,Driver_Ach!$B38&amp;Driver_Ach!$GC$8&amp;Driver_Ach!$S$9&amp;Driver_Ach!$S$10)</f>
        <v>0</v>
      </c>
      <c r="GH38" s="19">
        <f>SUMIFS('Entry Data'!$S:$S,'Entry Data'!$AB:$AB,Driver_Ach!$B38&amp;Driver_Ach!$GC$8&amp;Driver_Ach!$S$9&amp;Driver_Ach!$S$10)</f>
        <v>0</v>
      </c>
      <c r="GI38" s="6">
        <f>SUMIFS('Entry Data'!$A:$A,'Entry Data'!$AB:$AB,Driver_Ach!$B38&amp;Driver_Ach!$GC$8&amp;Driver_Ach!$S$9&amp;Driver_Ach!$U$10)</f>
        <v>0</v>
      </c>
      <c r="GJ38" s="6">
        <f>SUMIFS('Entry Data'!$S:$S,'Entry Data'!$AB:$AB,Driver_Ach!$B38&amp;Driver_Ach!$GC$8&amp;Driver_Ach!$S$9&amp;Driver_Ach!$U$10)</f>
        <v>0</v>
      </c>
      <c r="GK38" s="32">
        <f t="shared" si="77"/>
        <v>0</v>
      </c>
      <c r="GL38" s="32">
        <f t="shared" si="78"/>
        <v>0</v>
      </c>
      <c r="GM38" s="28">
        <f>SUMIFS('Entry Data'!$A:$A,'Entry Data'!$AB:$AB,Driver_Ach!$B38&amp;Driver_Ach!$GM$8&amp;Driver_Ach!$O$9&amp;Driver_Ach!$O$10)</f>
        <v>0</v>
      </c>
      <c r="GN38" s="19">
        <f>SUMIFS('Entry Data'!$S:$S,'Entry Data'!$AB:$AB,Driver_Ach!$B38&amp;Driver_Ach!$GM$8&amp;Driver_Ach!$O$9&amp;Driver_Ach!$O$10)</f>
        <v>0</v>
      </c>
      <c r="GO38" s="6">
        <f>SUMIFS('Entry Data'!$A:$A,'Entry Data'!$AB:$AB,Driver_Ach!$B38&amp;Driver_Ach!$GM$8&amp;Driver_Ach!$O$9&amp;Driver_Ach!$Q$10)</f>
        <v>0</v>
      </c>
      <c r="GP38" s="19">
        <f>SUMIFS('Entry Data'!$S:$S,'Entry Data'!$AB:$AB,Driver_Ach!$B38&amp;Driver_Ach!$GM$8&amp;Driver_Ach!$O$9&amp;Driver_Ach!$Q$10)</f>
        <v>0</v>
      </c>
      <c r="GQ38" s="6">
        <f>SUMIFS('Entry Data'!$A:$A,'Entry Data'!$AB:$AB,Driver_Ach!$B38&amp;Driver_Ach!$GM$8&amp;Driver_Ach!$S$9&amp;Driver_Ach!$S$10)</f>
        <v>0</v>
      </c>
      <c r="GR38" s="19">
        <f>SUMIFS('Entry Data'!$S:$S,'Entry Data'!$AB:$AB,Driver_Ach!$B38&amp;Driver_Ach!$GM$8&amp;Driver_Ach!$S$9&amp;Driver_Ach!$S$10)</f>
        <v>0</v>
      </c>
      <c r="GS38" s="6">
        <f>SUMIFS('Entry Data'!$A:$A,'Entry Data'!$AB:$AB,Driver_Ach!$B38&amp;Driver_Ach!$GM$8&amp;Driver_Ach!$S$9&amp;Driver_Ach!$U$10)</f>
        <v>0</v>
      </c>
      <c r="GT38" s="6">
        <f>SUMIFS('Entry Data'!$S:$S,'Entry Data'!$AB:$AB,Driver_Ach!$B38&amp;Driver_Ach!$GM$8&amp;Driver_Ach!$S$9&amp;Driver_Ach!$U$10)</f>
        <v>0</v>
      </c>
      <c r="GU38" s="32">
        <f t="shared" si="79"/>
        <v>0</v>
      </c>
      <c r="GV38" s="32">
        <f t="shared" si="80"/>
        <v>0</v>
      </c>
      <c r="GW38" s="28">
        <f>SUMIFS('Entry Data'!$A:$A,'Entry Data'!$AB:$AB,Driver_Ach!$B38&amp;Driver_Ach!$GW$8&amp;Driver_Ach!$O$9&amp;Driver_Ach!$O$10)</f>
        <v>0</v>
      </c>
      <c r="GX38" s="19">
        <f>SUMIFS('Entry Data'!$S:$S,'Entry Data'!$AB:$AB,Driver_Ach!$B38&amp;Driver_Ach!$GW$8&amp;Driver_Ach!$O$9&amp;Driver_Ach!$O$10)</f>
        <v>0</v>
      </c>
      <c r="GY38" s="6">
        <f>SUMIFS('Entry Data'!$A:$A,'Entry Data'!$AB:$AB,Driver_Ach!$B38&amp;Driver_Ach!$GW$8&amp;Driver_Ach!$O$9&amp;Driver_Ach!$Q$10)</f>
        <v>0</v>
      </c>
      <c r="GZ38" s="19">
        <f>SUMIFS('Entry Data'!$S:$S,'Entry Data'!$AB:$AB,Driver_Ach!$B38&amp;Driver_Ach!$GW$8&amp;Driver_Ach!$O$9&amp;Driver_Ach!$Q$10)</f>
        <v>0</v>
      </c>
      <c r="HA38" s="6">
        <f>SUMIFS('Entry Data'!$A:$A,'Entry Data'!$AB:$AB,Driver_Ach!$B38&amp;Driver_Ach!$GW$8&amp;Driver_Ach!$S$9&amp;Driver_Ach!$S$10)</f>
        <v>0</v>
      </c>
      <c r="HB38" s="19">
        <f>SUMIFS('Entry Data'!$S:$S,'Entry Data'!$AB:$AB,Driver_Ach!$B38&amp;Driver_Ach!$GW$8&amp;Driver_Ach!$S$9&amp;Driver_Ach!$S$10)</f>
        <v>0</v>
      </c>
      <c r="HC38" s="6">
        <f>SUMIFS('Entry Data'!$A:$A,'Entry Data'!$AB:$AB,Driver_Ach!$B38&amp;Driver_Ach!$GW$8&amp;Driver_Ach!$S$9&amp;Driver_Ach!$U$10)</f>
        <v>0</v>
      </c>
      <c r="HD38" s="6">
        <f>SUMIFS('Entry Data'!$S:$S,'Entry Data'!$AB:$AB,Driver_Ach!$B38&amp;Driver_Ach!$GW$8&amp;Driver_Ach!$S$9&amp;Driver_Ach!$U$10)</f>
        <v>0</v>
      </c>
      <c r="HE38" s="32">
        <f t="shared" si="81"/>
        <v>0</v>
      </c>
      <c r="HF38" s="32">
        <f t="shared" si="82"/>
        <v>0</v>
      </c>
      <c r="HG38" s="28">
        <f>SUMIFS('Entry Data'!$A:$A,'Entry Data'!$AB:$AB,Driver_Ach!$B38&amp;Driver_Ach!$HG$8&amp;Driver_Ach!$O$9&amp;Driver_Ach!$O$10)</f>
        <v>0</v>
      </c>
      <c r="HH38" s="19">
        <f>SUMIFS('Entry Data'!$S:$S,'Entry Data'!$AB:$AB,Driver_Ach!$B38&amp;Driver_Ach!$HG$8&amp;Driver_Ach!$O$9&amp;Driver_Ach!$O$10)</f>
        <v>0</v>
      </c>
      <c r="HI38" s="6">
        <f>SUMIFS('Entry Data'!$A:$A,'Entry Data'!$AB:$AB,Driver_Ach!$B38&amp;Driver_Ach!$HG$8&amp;Driver_Ach!$O$9&amp;Driver_Ach!$Q$10)</f>
        <v>0</v>
      </c>
      <c r="HJ38" s="19">
        <f>SUMIFS('Entry Data'!$S:$S,'Entry Data'!$AB:$AB,Driver_Ach!$B38&amp;Driver_Ach!$HG$8&amp;Driver_Ach!$O$9&amp;Driver_Ach!$Q$10)</f>
        <v>0</v>
      </c>
      <c r="HK38" s="6">
        <f>SUMIFS('Entry Data'!$A:$A,'Entry Data'!$AB:$AB,Driver_Ach!$B38&amp;Driver_Ach!$HG$8&amp;Driver_Ach!$S$9&amp;Driver_Ach!$S$10)</f>
        <v>0</v>
      </c>
      <c r="HL38" s="19">
        <f>SUMIFS('Entry Data'!$S:$S,'Entry Data'!$AB:$AB,Driver_Ach!$B38&amp;Driver_Ach!$HG$8&amp;Driver_Ach!$S$9&amp;Driver_Ach!$S$10)</f>
        <v>0</v>
      </c>
      <c r="HM38" s="6">
        <f>SUMIFS('Entry Data'!$A:$A,'Entry Data'!$AB:$AB,Driver_Ach!$B38&amp;Driver_Ach!$HG$8&amp;Driver_Ach!$S$9&amp;Driver_Ach!$U$10)</f>
        <v>0</v>
      </c>
      <c r="HN38" s="6">
        <f>SUMIFS('Entry Data'!$S:$S,'Entry Data'!$AB:$AB,Driver_Ach!$B38&amp;Driver_Ach!$HG$8&amp;Driver_Ach!$S$9&amp;Driver_Ach!$U$10)</f>
        <v>0</v>
      </c>
      <c r="HO38" s="32">
        <f t="shared" si="83"/>
        <v>0</v>
      </c>
      <c r="HP38" s="32">
        <f t="shared" si="84"/>
        <v>0</v>
      </c>
      <c r="HQ38" s="28">
        <f>SUMIFS('Entry Data'!$A:$A,'Entry Data'!$AB:$AB,Driver_Ach!$B38&amp;Driver_Ach!$HQ$8&amp;Driver_Ach!$O$9&amp;Driver_Ach!$O$10)</f>
        <v>0</v>
      </c>
      <c r="HR38" s="19">
        <f>SUMIFS('Entry Data'!$S:$S,'Entry Data'!$AB:$AB,Driver_Ach!$B38&amp;Driver_Ach!$HQ$8&amp;Driver_Ach!$O$9&amp;Driver_Ach!$O$10)</f>
        <v>0</v>
      </c>
      <c r="HS38" s="6">
        <f>SUMIFS('Entry Data'!$A:$A,'Entry Data'!$AB:$AB,Driver_Ach!$B38&amp;Driver_Ach!$HQ$8&amp;Driver_Ach!$O$9&amp;Driver_Ach!$Q$10)</f>
        <v>0</v>
      </c>
      <c r="HT38" s="19">
        <f>SUMIFS('Entry Data'!$S:$S,'Entry Data'!$AB:$AB,Driver_Ach!$B38&amp;Driver_Ach!$HQ$8&amp;Driver_Ach!$O$9&amp;Driver_Ach!$Q$10)</f>
        <v>0</v>
      </c>
      <c r="HU38" s="6">
        <f>SUMIFS('Entry Data'!$A:$A,'Entry Data'!$AB:$AB,Driver_Ach!$B38&amp;Driver_Ach!$HQ$8&amp;Driver_Ach!$S$9&amp;Driver_Ach!$S$10)</f>
        <v>0</v>
      </c>
      <c r="HV38" s="19">
        <f>SUMIFS('Entry Data'!$S:$S,'Entry Data'!$AB:$AB,Driver_Ach!$B38&amp;Driver_Ach!$HQ$8&amp;Driver_Ach!$S$9&amp;Driver_Ach!$S$10)</f>
        <v>0</v>
      </c>
      <c r="HW38" s="6">
        <f>SUMIFS('Entry Data'!$A:$A,'Entry Data'!$AB:$AB,Driver_Ach!$B38&amp;Driver_Ach!$HQ$8&amp;Driver_Ach!$S$9&amp;Driver_Ach!$U$10)</f>
        <v>0</v>
      </c>
      <c r="HX38" s="6">
        <f>SUMIFS('Entry Data'!$S:$S,'Entry Data'!$AB:$AB,Driver_Ach!$B38&amp;Driver_Ach!$HQ$8&amp;Driver_Ach!$S$9&amp;Driver_Ach!$U$10)</f>
        <v>0</v>
      </c>
      <c r="HY38" s="32">
        <f t="shared" si="85"/>
        <v>0</v>
      </c>
      <c r="HZ38" s="32">
        <f t="shared" si="86"/>
        <v>0</v>
      </c>
      <c r="IA38" s="28">
        <f>SUMIFS('Entry Data'!$A:$A,'Entry Data'!$AB:$AB,Driver_Ach!$B38&amp;Driver_Ach!$IA$8&amp;Driver_Ach!$O$9&amp;Driver_Ach!$O$10)</f>
        <v>0</v>
      </c>
      <c r="IB38" s="19">
        <f>SUMIFS('Entry Data'!$S:$S,'Entry Data'!$AB:$AB,Driver_Ach!$B38&amp;Driver_Ach!$IA$8&amp;Driver_Ach!$O$9&amp;Driver_Ach!$O$10)</f>
        <v>0</v>
      </c>
      <c r="IC38" s="6">
        <f>SUMIFS('Entry Data'!$A:$A,'Entry Data'!$AB:$AB,Driver_Ach!$B38&amp;Driver_Ach!$IA$8&amp;Driver_Ach!$O$9&amp;Driver_Ach!$Q$10)</f>
        <v>0</v>
      </c>
      <c r="ID38" s="19">
        <f>SUMIFS('Entry Data'!$S:$S,'Entry Data'!$AB:$AB,Driver_Ach!$B38&amp;Driver_Ach!$IA$8&amp;Driver_Ach!$O$9&amp;Driver_Ach!$Q$10)</f>
        <v>0</v>
      </c>
      <c r="IE38" s="6">
        <f>SUMIFS('Entry Data'!$A:$A,'Entry Data'!$AB:$AB,Driver_Ach!$B38&amp;Driver_Ach!$IA$8&amp;Driver_Ach!$S$9&amp;Driver_Ach!$S$10)</f>
        <v>0</v>
      </c>
      <c r="IF38" s="19">
        <f>SUMIFS('Entry Data'!$S:$S,'Entry Data'!$AB:$AB,Driver_Ach!$B38&amp;Driver_Ach!$IA$8&amp;Driver_Ach!$S$9&amp;Driver_Ach!$S$10)</f>
        <v>0</v>
      </c>
      <c r="IG38" s="6">
        <f>SUMIFS('Entry Data'!$A:$A,'Entry Data'!$AB:$AB,Driver_Ach!$B38&amp;Driver_Ach!$IA$8&amp;Driver_Ach!$S$9&amp;Driver_Ach!$U$10)</f>
        <v>0</v>
      </c>
      <c r="IH38" s="6">
        <f>SUMIFS('Entry Data'!$S:$S,'Entry Data'!$AB:$AB,Driver_Ach!$B38&amp;Driver_Ach!$IA$8&amp;Driver_Ach!$S$9&amp;Driver_Ach!$U$10)</f>
        <v>0</v>
      </c>
      <c r="II38" s="32">
        <f t="shared" si="87"/>
        <v>0</v>
      </c>
      <c r="IJ38" s="32">
        <f t="shared" si="88"/>
        <v>0</v>
      </c>
      <c r="IK38" s="28">
        <f>SUMIFS('Entry Data'!$A:$A,'Entry Data'!$AB:$AB,Driver_Ach!$B38&amp;Driver_Ach!$IK$8&amp;Driver_Ach!$O$9&amp;Driver_Ach!$O$10)</f>
        <v>0</v>
      </c>
      <c r="IL38" s="19">
        <f>SUMIFS('Entry Data'!$S:$S,'Entry Data'!$AB:$AB,Driver_Ach!$B38&amp;Driver_Ach!$IK$8&amp;Driver_Ach!$O$9&amp;Driver_Ach!$O$10)</f>
        <v>0</v>
      </c>
      <c r="IM38" s="6">
        <f>SUMIFS('Entry Data'!$A:$A,'Entry Data'!$AB:$AB,Driver_Ach!$B38&amp;Driver_Ach!$IK$8&amp;Driver_Ach!$O$9&amp;Driver_Ach!$Q$10)</f>
        <v>0</v>
      </c>
      <c r="IN38" s="19">
        <f>SUMIFS('Entry Data'!$S:$S,'Entry Data'!$AB:$AB,Driver_Ach!$B38&amp;Driver_Ach!$IK$8&amp;Driver_Ach!$O$9&amp;Driver_Ach!$Q$10)</f>
        <v>0</v>
      </c>
      <c r="IO38" s="6">
        <f>SUMIFS('Entry Data'!$A:$A,'Entry Data'!$AB:$AB,Driver_Ach!$B38&amp;Driver_Ach!$IK$8&amp;Driver_Ach!$S$9&amp;Driver_Ach!$S$10)</f>
        <v>0</v>
      </c>
      <c r="IP38" s="19">
        <f>SUMIFS('Entry Data'!$S:$S,'Entry Data'!$AB:$AB,Driver_Ach!$B38&amp;Driver_Ach!$IK$8&amp;Driver_Ach!$S$9&amp;Driver_Ach!$S$10)</f>
        <v>0</v>
      </c>
      <c r="IQ38" s="6">
        <f>SUMIFS('Entry Data'!$A:$A,'Entry Data'!$AB:$AB,Driver_Ach!$B38&amp;Driver_Ach!$IK$8&amp;Driver_Ach!$S$9&amp;Driver_Ach!$U$10)</f>
        <v>0</v>
      </c>
      <c r="IR38" s="6">
        <f>SUMIFS('Entry Data'!$S:$S,'Entry Data'!$AB:$AB,Driver_Ach!$B38&amp;Driver_Ach!$IK$8&amp;Driver_Ach!$S$9&amp;Driver_Ach!$U$10)</f>
        <v>0</v>
      </c>
      <c r="IS38" s="32">
        <f t="shared" si="89"/>
        <v>0</v>
      </c>
      <c r="IT38" s="32">
        <f t="shared" si="90"/>
        <v>0</v>
      </c>
      <c r="IU38" s="28">
        <f>SUMIFS('Entry Data'!$A:$A,'Entry Data'!$AB:$AB,Driver_Ach!$B38&amp;Driver_Ach!$IU$8&amp;Driver_Ach!$O$9&amp;Driver_Ach!$O$10)</f>
        <v>0</v>
      </c>
      <c r="IV38" s="19">
        <f>SUMIFS('Entry Data'!$S:$S,'Entry Data'!$AB:$AB,Driver_Ach!$B38&amp;Driver_Ach!$IU$8&amp;Driver_Ach!$O$9&amp;Driver_Ach!$O$10)</f>
        <v>0</v>
      </c>
      <c r="IW38" s="6">
        <f>SUMIFS('Entry Data'!$A:$A,'Entry Data'!$AB:$AB,Driver_Ach!$B38&amp;Driver_Ach!$IU$8&amp;Driver_Ach!$O$9&amp;Driver_Ach!$Q$10)</f>
        <v>0</v>
      </c>
      <c r="IX38" s="19">
        <f>SUMIFS('Entry Data'!$S:$S,'Entry Data'!$AB:$AB,Driver_Ach!$B38&amp;Driver_Ach!$IU$8&amp;Driver_Ach!$O$9&amp;Driver_Ach!$Q$10)</f>
        <v>0</v>
      </c>
      <c r="IY38" s="6">
        <f>SUMIFS('Entry Data'!$A:$A,'Entry Data'!$AB:$AB,Driver_Ach!$B38&amp;Driver_Ach!$IU$8&amp;Driver_Ach!$S$9&amp;Driver_Ach!$S$10)</f>
        <v>0</v>
      </c>
      <c r="IZ38" s="19">
        <f>SUMIFS('Entry Data'!$S:$S,'Entry Data'!$AB:$AB,Driver_Ach!$B38&amp;Driver_Ach!$IU$8&amp;Driver_Ach!$S$9&amp;Driver_Ach!$S$10)</f>
        <v>0</v>
      </c>
      <c r="JA38" s="6">
        <f>SUMIFS('Entry Data'!$A:$A,'Entry Data'!$AB:$AB,Driver_Ach!$B38&amp;Driver_Ach!$IU$8&amp;Driver_Ach!$S$9&amp;Driver_Ach!$U$10)</f>
        <v>0</v>
      </c>
      <c r="JB38" s="6">
        <f>SUMIFS('Entry Data'!$S:$S,'Entry Data'!$AB:$AB,Driver_Ach!$B38&amp;Driver_Ach!$IU$8&amp;Driver_Ach!$S$9&amp;Driver_Ach!$U$10)</f>
        <v>0</v>
      </c>
      <c r="JC38" s="32">
        <f t="shared" si="91"/>
        <v>0</v>
      </c>
      <c r="JD38" s="32">
        <f t="shared" si="92"/>
        <v>0</v>
      </c>
      <c r="JE38" s="28">
        <f>SUMIFS('Entry Data'!$A:$A,'Entry Data'!$AB:$AB,Driver_Ach!$B38&amp;Driver_Ach!$JE$8&amp;Driver_Ach!$O$9&amp;Driver_Ach!$O$10)</f>
        <v>0</v>
      </c>
      <c r="JF38" s="19">
        <f>SUMIFS('Entry Data'!$S:$S,'Entry Data'!$AB:$AB,Driver_Ach!$B38&amp;Driver_Ach!$JE$8&amp;Driver_Ach!$O$9&amp;Driver_Ach!$O$10)</f>
        <v>0</v>
      </c>
      <c r="JG38" s="6">
        <f>SUMIFS('Entry Data'!$A:$A,'Entry Data'!$AB:$AB,Driver_Ach!$B38&amp;Driver_Ach!$JE$8&amp;Driver_Ach!$O$9&amp;Driver_Ach!$Q$10)</f>
        <v>0</v>
      </c>
      <c r="JH38" s="19">
        <f>SUMIFS('Entry Data'!$S:$S,'Entry Data'!$AB:$AB,Driver_Ach!$B38&amp;Driver_Ach!$JE$8&amp;Driver_Ach!$O$9&amp;Driver_Ach!$Q$10)</f>
        <v>0</v>
      </c>
      <c r="JI38" s="6">
        <f>SUMIFS('Entry Data'!$A:$A,'Entry Data'!$AB:$AB,Driver_Ach!$B38&amp;Driver_Ach!$JE$8&amp;Driver_Ach!$S$9&amp;Driver_Ach!$S$10)</f>
        <v>0</v>
      </c>
      <c r="JJ38" s="19">
        <f>SUMIFS('Entry Data'!$S:$S,'Entry Data'!$AB:$AB,Driver_Ach!$B38&amp;Driver_Ach!$JE$8&amp;Driver_Ach!$S$9&amp;Driver_Ach!$S$10)</f>
        <v>0</v>
      </c>
      <c r="JK38" s="6">
        <f>SUMIFS('Entry Data'!$A:$A,'Entry Data'!$AB:$AB,Driver_Ach!$B38&amp;Driver_Ach!$JE$8&amp;Driver_Ach!$S$9&amp;Driver_Ach!$U$10)</f>
        <v>0</v>
      </c>
      <c r="JL38" s="6">
        <f>SUMIFS('Entry Data'!$S:$S,'Entry Data'!$AB:$AB,Driver_Ach!$B38&amp;Driver_Ach!$JE$8&amp;Driver_Ach!$S$9&amp;Driver_Ach!$U$10)</f>
        <v>0</v>
      </c>
      <c r="JM38" s="32">
        <f t="shared" si="93"/>
        <v>0</v>
      </c>
      <c r="JN38" s="32">
        <f t="shared" si="94"/>
        <v>0</v>
      </c>
      <c r="JO38" s="28">
        <f>SUMIFS('Entry Data'!$A:$A,'Entry Data'!$AB:$AB,Driver_Ach!$B38&amp;Driver_Ach!$JO$8&amp;Driver_Ach!$O$9&amp;Driver_Ach!$O$10)</f>
        <v>0</v>
      </c>
      <c r="JP38" s="19">
        <f>SUMIFS('Entry Data'!$S:$S,'Entry Data'!$AB:$AB,Driver_Ach!$B38&amp;Driver_Ach!$JO$8&amp;Driver_Ach!$O$9&amp;Driver_Ach!$O$10)</f>
        <v>0</v>
      </c>
      <c r="JQ38" s="6">
        <f>SUMIFS('Entry Data'!$A:$A,'Entry Data'!$AB:$AB,Driver_Ach!$B38&amp;Driver_Ach!$JO$8&amp;Driver_Ach!$O$9&amp;Driver_Ach!$Q$10)</f>
        <v>0</v>
      </c>
      <c r="JR38" s="19">
        <f>SUMIFS('Entry Data'!$S:$S,'Entry Data'!$AB:$AB,Driver_Ach!$B38&amp;Driver_Ach!$JO$8&amp;Driver_Ach!$O$9&amp;Driver_Ach!$Q$10)</f>
        <v>0</v>
      </c>
      <c r="JS38" s="6">
        <f>SUMIFS('Entry Data'!$A:$A,'Entry Data'!$AB:$AB,Driver_Ach!$B38&amp;Driver_Ach!$JO$8&amp;Driver_Ach!$S$9&amp;Driver_Ach!$S$10)</f>
        <v>0</v>
      </c>
      <c r="JT38" s="19">
        <f>SUMIFS('Entry Data'!$S:$S,'Entry Data'!$AB:$AB,Driver_Ach!$B38&amp;Driver_Ach!$JO$8&amp;Driver_Ach!$S$9&amp;Driver_Ach!$S$10)</f>
        <v>0</v>
      </c>
      <c r="JU38" s="6">
        <f>SUMIFS('Entry Data'!$A:$A,'Entry Data'!$AB:$AB,Driver_Ach!$B38&amp;Driver_Ach!$JO$8&amp;Driver_Ach!$S$9&amp;Driver_Ach!$U$10)</f>
        <v>0</v>
      </c>
      <c r="JV38" s="6">
        <f>SUMIFS('Entry Data'!$S:$S,'Entry Data'!$AB:$AB,Driver_Ach!$B38&amp;Driver_Ach!$JO$8&amp;Driver_Ach!$S$9&amp;Driver_Ach!$U$10)</f>
        <v>0</v>
      </c>
      <c r="JW38" s="32">
        <f t="shared" si="95"/>
        <v>0</v>
      </c>
      <c r="JX38" s="32">
        <f t="shared" si="96"/>
        <v>0</v>
      </c>
      <c r="JY38" s="28">
        <f>SUMIFS('Entry Data'!$A:$A,'Entry Data'!$AB:$AB,Driver_Ach!$B38&amp;Driver_Ach!$JY$8&amp;Driver_Ach!$O$9&amp;Driver_Ach!$O$10)</f>
        <v>0</v>
      </c>
      <c r="JZ38" s="19">
        <f>SUMIFS('Entry Data'!$S:$S,'Entry Data'!$AB:$AB,Driver_Ach!$B38&amp;Driver_Ach!$JY$8&amp;Driver_Ach!$O$9&amp;Driver_Ach!$O$10)</f>
        <v>0</v>
      </c>
      <c r="KA38" s="6">
        <f>SUMIFS('Entry Data'!$A:$A,'Entry Data'!$AB:$AB,Driver_Ach!$B38&amp;Driver_Ach!$JY$8&amp;Driver_Ach!$O$9&amp;Driver_Ach!$Q$10)</f>
        <v>0</v>
      </c>
      <c r="KB38" s="19">
        <f>SUMIFS('Entry Data'!$S:$S,'Entry Data'!$AB:$AB,Driver_Ach!$B38&amp;Driver_Ach!$JY$8&amp;Driver_Ach!$O$9&amp;Driver_Ach!$Q$10)</f>
        <v>0</v>
      </c>
      <c r="KC38" s="6">
        <f>SUMIFS('Entry Data'!$A:$A,'Entry Data'!$AB:$AB,Driver_Ach!$B38&amp;Driver_Ach!$JY$8&amp;Driver_Ach!$S$9&amp;Driver_Ach!$S$10)</f>
        <v>0</v>
      </c>
      <c r="KD38" s="19">
        <f>SUMIFS('Entry Data'!$S:$S,'Entry Data'!$AB:$AB,Driver_Ach!$B38&amp;Driver_Ach!$JY$8&amp;Driver_Ach!$S$9&amp;Driver_Ach!$S$10)</f>
        <v>0</v>
      </c>
      <c r="KE38" s="6">
        <f>SUMIFS('Entry Data'!$A:$A,'Entry Data'!$AB:$AB,Driver_Ach!$B38&amp;Driver_Ach!$JY$8&amp;Driver_Ach!$S$9&amp;Driver_Ach!$U$10)</f>
        <v>0</v>
      </c>
      <c r="KF38" s="6">
        <f>SUMIFS('Entry Data'!$S:$S,'Entry Data'!$AB:$AB,Driver_Ach!$B38&amp;Driver_Ach!$JY$8&amp;Driver_Ach!$S$9&amp;Driver_Ach!$U$10)</f>
        <v>0</v>
      </c>
      <c r="KG38" s="32">
        <f t="shared" si="97"/>
        <v>0</v>
      </c>
      <c r="KH38" s="32">
        <f t="shared" si="98"/>
        <v>0</v>
      </c>
      <c r="KI38" s="28">
        <f>SUMIFS('Entry Data'!$A:$A,'Entry Data'!$AB:$AB,Driver_Ach!$B38&amp;Driver_Ach!$KI$8&amp;Driver_Ach!$O$9&amp;Driver_Ach!$O$10)</f>
        <v>0</v>
      </c>
      <c r="KJ38" s="19">
        <f>SUMIFS('Entry Data'!$S:$S,'Entry Data'!$AB:$AB,Driver_Ach!$B38&amp;Driver_Ach!$KI$8&amp;Driver_Ach!$O$9&amp;Driver_Ach!$O$10)</f>
        <v>0</v>
      </c>
      <c r="KK38" s="6">
        <f>SUMIFS('Entry Data'!$A:$A,'Entry Data'!$AB:$AB,Driver_Ach!$B38&amp;Driver_Ach!$KI$8&amp;Driver_Ach!$O$9&amp;Driver_Ach!$Q$10)</f>
        <v>0</v>
      </c>
      <c r="KL38" s="19">
        <f>SUMIFS('Entry Data'!$S:$S,'Entry Data'!$AB:$AB,Driver_Ach!$B38&amp;Driver_Ach!$KI$8&amp;Driver_Ach!$O$9&amp;Driver_Ach!$Q$10)</f>
        <v>0</v>
      </c>
      <c r="KM38" s="6">
        <f>SUMIFS('Entry Data'!$A:$A,'Entry Data'!$AB:$AB,Driver_Ach!$B38&amp;Driver_Ach!$KI$8&amp;Driver_Ach!$S$9&amp;Driver_Ach!$S$10)</f>
        <v>0</v>
      </c>
      <c r="KN38" s="19">
        <f>SUMIFS('Entry Data'!$S:$S,'Entry Data'!$AB:$AB,Driver_Ach!$B38&amp;Driver_Ach!$KI$8&amp;Driver_Ach!$S$9&amp;Driver_Ach!$S$10)</f>
        <v>0</v>
      </c>
      <c r="KO38" s="6">
        <f>SUMIFS('Entry Data'!$A:$A,'Entry Data'!$AB:$AB,Driver_Ach!$B38&amp;Driver_Ach!$KI$8&amp;Driver_Ach!$S$9&amp;Driver_Ach!$U$10)</f>
        <v>0</v>
      </c>
      <c r="KP38" s="6">
        <f>SUMIFS('Entry Data'!$S:$S,'Entry Data'!$AB:$AB,Driver_Ach!$B38&amp;Driver_Ach!$KI$8&amp;Driver_Ach!$S$9&amp;Driver_Ach!$U$10)</f>
        <v>0</v>
      </c>
      <c r="KQ38" s="32">
        <f t="shared" si="99"/>
        <v>0</v>
      </c>
      <c r="KR38" s="32">
        <f t="shared" si="100"/>
        <v>0</v>
      </c>
      <c r="KS38" s="28">
        <f>SUMIFS('Entry Data'!$A:$A,'Entry Data'!$AB:$AB,Driver_Ach!$B38&amp;Driver_Ach!$KS$8&amp;Driver_Ach!$O$9&amp;Driver_Ach!$O$10)</f>
        <v>0</v>
      </c>
      <c r="KT38" s="19">
        <f>SUMIFS('Entry Data'!$S:$S,'Entry Data'!$AB:$AB,Driver_Ach!$B38&amp;Driver_Ach!$KS$8&amp;Driver_Ach!$O$9&amp;Driver_Ach!$O$10)</f>
        <v>0</v>
      </c>
      <c r="KU38" s="6">
        <f>SUMIFS('Entry Data'!$A:$A,'Entry Data'!$AB:$AB,Driver_Ach!$B38&amp;Driver_Ach!$KS$8&amp;Driver_Ach!$O$9&amp;Driver_Ach!$Q$10)</f>
        <v>0</v>
      </c>
      <c r="KV38" s="19">
        <f>SUMIFS('Entry Data'!$S:$S,'Entry Data'!$AB:$AB,Driver_Ach!$B38&amp;Driver_Ach!$KS$8&amp;Driver_Ach!$O$9&amp;Driver_Ach!$Q$10)</f>
        <v>0</v>
      </c>
      <c r="KW38" s="6">
        <f>SUMIFS('Entry Data'!$A:$A,'Entry Data'!$AB:$AB,Driver_Ach!$B38&amp;Driver_Ach!$KS$8&amp;Driver_Ach!$S$9&amp;Driver_Ach!$S$10)</f>
        <v>0</v>
      </c>
      <c r="KX38" s="19">
        <f>SUMIFS('Entry Data'!$S:$S,'Entry Data'!$AB:$AB,Driver_Ach!$B38&amp;Driver_Ach!$KS$8&amp;Driver_Ach!$S$9&amp;Driver_Ach!$S$10)</f>
        <v>0</v>
      </c>
      <c r="KY38" s="6">
        <f>SUMIFS('Entry Data'!$A:$A,'Entry Data'!$AB:$AB,Driver_Ach!$B38&amp;Driver_Ach!$KS$8&amp;Driver_Ach!$S$9&amp;Driver_Ach!$U$10)</f>
        <v>0</v>
      </c>
      <c r="KZ38" s="6">
        <f>SUMIFS('Entry Data'!$S:$S,'Entry Data'!$AB:$AB,Driver_Ach!$B38&amp;Driver_Ach!$KS$8&amp;Driver_Ach!$S$9&amp;Driver_Ach!$U$10)</f>
        <v>0</v>
      </c>
      <c r="LA38" s="32">
        <f t="shared" si="101"/>
        <v>0</v>
      </c>
      <c r="LB38" s="32">
        <f t="shared" si="102"/>
        <v>0</v>
      </c>
      <c r="LC38" s="28">
        <f>SUMIFS('Entry Data'!$A:$A,'Entry Data'!$AB:$AB,Driver_Ach!$B38&amp;Driver_Ach!$LC$8&amp;Driver_Ach!$O$9&amp;Driver_Ach!$O$10)</f>
        <v>0</v>
      </c>
      <c r="LD38" s="19">
        <f>SUMIFS('Entry Data'!$S:$S,'Entry Data'!$AB:$AB,Driver_Ach!$B38&amp;Driver_Ach!$LC$8&amp;Driver_Ach!$O$9&amp;Driver_Ach!$O$10)</f>
        <v>0</v>
      </c>
      <c r="LE38" s="6">
        <f>SUMIFS('Entry Data'!$A:$A,'Entry Data'!$AB:$AB,Driver_Ach!$B38&amp;Driver_Ach!$LC$8&amp;Driver_Ach!$O$9&amp;Driver_Ach!$Q$10)</f>
        <v>0</v>
      </c>
      <c r="LF38" s="19">
        <f>SUMIFS('Entry Data'!$S:$S,'Entry Data'!$AB:$AB,Driver_Ach!$B38&amp;Driver_Ach!$LC$8&amp;Driver_Ach!$O$9&amp;Driver_Ach!$Q$10)</f>
        <v>0</v>
      </c>
      <c r="LG38" s="6">
        <f>SUMIFS('Entry Data'!$A:$A,'Entry Data'!$AB:$AB,Driver_Ach!$B38&amp;Driver_Ach!$LC$8&amp;Driver_Ach!$S$9&amp;Driver_Ach!$S$10)</f>
        <v>0</v>
      </c>
      <c r="LH38" s="19">
        <f>SUMIFS('Entry Data'!$S:$S,'Entry Data'!$AB:$AB,Driver_Ach!$B38&amp;Driver_Ach!$LC$8&amp;Driver_Ach!$S$9&amp;Driver_Ach!$S$10)</f>
        <v>0</v>
      </c>
      <c r="LI38" s="6">
        <f>SUMIFS('Entry Data'!$A:$A,'Entry Data'!$AB:$AB,Driver_Ach!$B38&amp;Driver_Ach!$LC$8&amp;Driver_Ach!$S$9&amp;Driver_Ach!$U$10)</f>
        <v>0</v>
      </c>
      <c r="LJ38" s="6">
        <f>SUMIFS('Entry Data'!$S:$S,'Entry Data'!$AB:$AB,Driver_Ach!$B38&amp;Driver_Ach!$LC$8&amp;Driver_Ach!$S$9&amp;Driver_Ach!$U$10)</f>
        <v>0</v>
      </c>
      <c r="LK38" s="32">
        <f t="shared" si="103"/>
        <v>0</v>
      </c>
      <c r="LL38" s="32">
        <f t="shared" si="104"/>
        <v>0</v>
      </c>
    </row>
    <row r="39" spans="1:324" x14ac:dyDescent="0.2">
      <c r="A39" s="3">
        <v>28</v>
      </c>
      <c r="B39" s="31" t="s">
        <v>105</v>
      </c>
      <c r="C39" s="3"/>
      <c r="D39" s="6">
        <f t="shared" si="33"/>
        <v>35</v>
      </c>
      <c r="E39" s="6">
        <f t="shared" si="34"/>
        <v>915.63999999999987</v>
      </c>
      <c r="F39" s="6">
        <f t="shared" si="35"/>
        <v>50</v>
      </c>
      <c r="G39" s="6">
        <f t="shared" si="36"/>
        <v>777.66</v>
      </c>
      <c r="H39" s="6">
        <f t="shared" si="37"/>
        <v>0</v>
      </c>
      <c r="I39" s="19">
        <f t="shared" si="38"/>
        <v>0</v>
      </c>
      <c r="J39" s="6">
        <f t="shared" si="39"/>
        <v>0</v>
      </c>
      <c r="K39" s="19">
        <f t="shared" si="40"/>
        <v>0</v>
      </c>
      <c r="L39" s="6">
        <f t="shared" si="41"/>
        <v>85</v>
      </c>
      <c r="M39" s="19">
        <f t="shared" si="42"/>
        <v>1693.3000000000002</v>
      </c>
      <c r="N39" s="15"/>
      <c r="O39" s="6">
        <f>SUMIFS('Entry Data'!$A:$A,'Entry Data'!$AB:$AB,Driver_Ach!$B39&amp;Driver_Ach!$O$8&amp;Driver_Ach!$O$9&amp;Driver_Ach!$O$10)</f>
        <v>0</v>
      </c>
      <c r="P39" s="19">
        <f>SUMIFS('Entry Data'!$S:$S,'Entry Data'!$AB:$AB,Driver_Ach!$B39&amp;Driver_Ach!$O$8&amp;Driver_Ach!$O$9&amp;Driver_Ach!$O$10)</f>
        <v>0</v>
      </c>
      <c r="Q39" s="6">
        <f>SUMIFS('Entry Data'!$A:$A,'Entry Data'!$AB:$AB,Driver_Ach!$B39&amp;Driver_Ach!$O$8&amp;Driver_Ach!$O$9&amp;Driver_Ach!$Q$10)</f>
        <v>6</v>
      </c>
      <c r="R39" s="19">
        <f>SUMIFS('Entry Data'!$S:$S,'Entry Data'!$AB:$AB,Driver_Ach!$B39&amp;Driver_Ach!$O$8&amp;Driver_Ach!$O$9&amp;Driver_Ach!$Q$10)</f>
        <v>146.01999999999998</v>
      </c>
      <c r="S39" s="6">
        <f>SUMIFS('Entry Data'!$A:$A,'Entry Data'!$AB:$AB,Driver_Ach!$B39&amp;Driver_Ach!$O$8&amp;Driver_Ach!$S$9&amp;Driver_Ach!$S$10)</f>
        <v>0</v>
      </c>
      <c r="T39" s="19">
        <f>SUMIFS('Entry Data'!$S:$S,'Entry Data'!$AB:$AB,Driver_Ach!$B39&amp;Driver_Ach!$O$8&amp;Driver_Ach!$S$9&amp;Driver_Ach!$S$10)</f>
        <v>0</v>
      </c>
      <c r="U39" s="6">
        <f>SUMIFS('Entry Data'!$A:$A,'Entry Data'!$AB:$AB,Driver_Ach!$B39&amp;Driver_Ach!$O$8&amp;Driver_Ach!$S$9&amp;Driver_Ach!$U$10)</f>
        <v>0</v>
      </c>
      <c r="V39" s="6">
        <f>SUMIFS('Entry Data'!$S:$S,'Entry Data'!$AB:$AB,Driver_Ach!$B39&amp;Driver_Ach!$O$8&amp;Driver_Ach!$S$9&amp;Driver_Ach!$U$10)</f>
        <v>0</v>
      </c>
      <c r="W39" s="32">
        <f t="shared" si="43"/>
        <v>6</v>
      </c>
      <c r="X39" s="33">
        <f t="shared" si="44"/>
        <v>146.01999999999998</v>
      </c>
      <c r="Y39" s="28">
        <f>SUMIFS('Entry Data'!$A:$A,'Entry Data'!$AB:$AB,Driver_Ach!$B39&amp;Driver_Ach!$Y$8&amp;Driver_Ach!$O$9&amp;Driver_Ach!$O$10)</f>
        <v>0</v>
      </c>
      <c r="Z39" s="19">
        <f>SUMIFS('Entry Data'!$S:$S,'Entry Data'!$AB:$AB,Driver_Ach!$B39&amp;Driver_Ach!$Y$8&amp;Driver_Ach!$O$9&amp;Driver_Ach!$O$10)</f>
        <v>0</v>
      </c>
      <c r="AA39" s="6">
        <f>SUMIFS('Entry Data'!$A:$A,'Entry Data'!$AB:$AB,Driver_Ach!$B39&amp;Driver_Ach!$Y$8&amp;Driver_Ach!$O$9&amp;Driver_Ach!$Q$10)</f>
        <v>4</v>
      </c>
      <c r="AB39" s="19">
        <f>SUMIFS('Entry Data'!$S:$S,'Entry Data'!$AB:$AB,Driver_Ach!$B39&amp;Driver_Ach!$Y$8&amp;Driver_Ach!$O$9&amp;Driver_Ach!$Q$10)</f>
        <v>95.360000000000014</v>
      </c>
      <c r="AC39" s="6">
        <f>SUMIFS('Entry Data'!$A:$A,'Entry Data'!$AB:$AB,Driver_Ach!$B39&amp;Driver_Ach!$Y$8&amp;Driver_Ach!$S$9&amp;Driver_Ach!$S$10)</f>
        <v>0</v>
      </c>
      <c r="AD39" s="19">
        <f>SUMIFS('Entry Data'!$S:$S,'Entry Data'!$AB:$AB,Driver_Ach!$B39&amp;Driver_Ach!$Y$8&amp;Driver_Ach!$S$9&amp;Driver_Ach!$S$10)</f>
        <v>0</v>
      </c>
      <c r="AE39" s="6">
        <f>SUMIFS('Entry Data'!$A:$A,'Entry Data'!$AB:$AB,Driver_Ach!$B39&amp;Driver_Ach!$Y$8&amp;Driver_Ach!$S$9&amp;Driver_Ach!$U$10)</f>
        <v>0</v>
      </c>
      <c r="AF39" s="6">
        <f>SUMIFS('Entry Data'!$S:$S,'Entry Data'!$AB:$AB,Driver_Ach!$B39&amp;Driver_Ach!$Y$8&amp;Driver_Ach!$S$9&amp;Driver_Ach!$U$10)</f>
        <v>0</v>
      </c>
      <c r="AG39" s="32">
        <f t="shared" si="45"/>
        <v>4</v>
      </c>
      <c r="AH39" s="32">
        <f t="shared" si="46"/>
        <v>95.360000000000014</v>
      </c>
      <c r="AI39" s="28">
        <f>SUMIFS('Entry Data'!$A:$A,'Entry Data'!$AB:$AB,Driver_Ach!$B39&amp;Driver_Ach!$AI$8&amp;Driver_Ach!$O$9&amp;Driver_Ach!$O$10)</f>
        <v>0</v>
      </c>
      <c r="AJ39" s="19">
        <f>SUMIFS('Entry Data'!$S:$S,'Entry Data'!$AB:$AB,Driver_Ach!$B39&amp;Driver_Ach!$AI$8&amp;Driver_Ach!$O$9&amp;Driver_Ach!$O$10)</f>
        <v>0</v>
      </c>
      <c r="AK39" s="6">
        <f>SUMIFS('Entry Data'!$A:$A,'Entry Data'!$AB:$AB,Driver_Ach!$B39&amp;Driver_Ach!$AI$8&amp;Driver_Ach!$O$9&amp;Driver_Ach!$Q$10)</f>
        <v>5</v>
      </c>
      <c r="AL39" s="19">
        <f>SUMIFS('Entry Data'!$S:$S,'Entry Data'!$AB:$AB,Driver_Ach!$B39&amp;Driver_Ach!$AI$8&amp;Driver_Ach!$O$9&amp;Driver_Ach!$Q$10)</f>
        <v>116.18</v>
      </c>
      <c r="AM39" s="6">
        <f>SUMIFS('Entry Data'!$A:$A,'Entry Data'!$AB:$AB,Driver_Ach!$B39&amp;Driver_Ach!$AI$8&amp;Driver_Ach!$S$9&amp;Driver_Ach!$S$10)</f>
        <v>0</v>
      </c>
      <c r="AN39" s="19">
        <f>SUMIFS('Entry Data'!$S:$S,'Entry Data'!$AB:$AB,Driver_Ach!$B39&amp;Driver_Ach!$AI$8&amp;Driver_Ach!$S$9&amp;Driver_Ach!$S$10)</f>
        <v>0</v>
      </c>
      <c r="AO39" s="6">
        <f>SUMIFS('Entry Data'!$A:$A,'Entry Data'!$AB:$AB,Driver_Ach!$B39&amp;Driver_Ach!$AI$8&amp;Driver_Ach!$S$9&amp;Driver_Ach!$U$10)</f>
        <v>0</v>
      </c>
      <c r="AP39" s="19">
        <f>SUMIFS('Entry Data'!$S:$S,'Entry Data'!$AB:$AB,Driver_Ach!$B39&amp;Driver_Ach!$AI$8&amp;Driver_Ach!$S$9&amp;Driver_Ach!$U$10)</f>
        <v>0</v>
      </c>
      <c r="AQ39" s="32">
        <f t="shared" si="47"/>
        <v>5</v>
      </c>
      <c r="AR39" s="32">
        <f t="shared" si="48"/>
        <v>116.18</v>
      </c>
      <c r="AS39" s="28">
        <f>SUMIFS('Entry Data'!$A:$A,'Entry Data'!$AB:$AB,Driver_Ach!$B39&amp;Driver_Ach!$AS$8&amp;Driver_Ach!$O$9&amp;Driver_Ach!$O$10)</f>
        <v>0</v>
      </c>
      <c r="AT39" s="19">
        <f>SUMIFS('Entry Data'!$S:$S,'Entry Data'!$AB:$AB,Driver_Ach!$B39&amp;Driver_Ach!$AS$8&amp;Driver_Ach!$O$9&amp;Driver_Ach!$O$10)</f>
        <v>0</v>
      </c>
      <c r="AU39" s="6">
        <f>SUMIFS('Entry Data'!$A:$A,'Entry Data'!$AB:$AB,Driver_Ach!$B39&amp;Driver_Ach!$AS$8&amp;Driver_Ach!$O$9&amp;Driver_Ach!$Q$10)</f>
        <v>6</v>
      </c>
      <c r="AV39" s="19">
        <f>SUMIFS('Entry Data'!$S:$S,'Entry Data'!$AB:$AB,Driver_Ach!$B39&amp;Driver_Ach!$AS$8&amp;Driver_Ach!$O$9&amp;Driver_Ach!$Q$10)</f>
        <v>146.16</v>
      </c>
      <c r="AW39" s="6">
        <f>SUMIFS('Entry Data'!$A:$A,'Entry Data'!$AB:$AB,Driver_Ach!$B39&amp;Driver_Ach!$AS$8&amp;Driver_Ach!$S$9&amp;Driver_Ach!$S$10)</f>
        <v>0</v>
      </c>
      <c r="AX39" s="19">
        <f>SUMIFS('Entry Data'!$S:$S,'Entry Data'!$AB:$AB,Driver_Ach!$B39&amp;Driver_Ach!$AS$8&amp;Driver_Ach!$S$9&amp;Driver_Ach!$S$10)</f>
        <v>0</v>
      </c>
      <c r="AY39" s="6">
        <f>SUMIFS('Entry Data'!$A:$A,'Entry Data'!$AB:$AB,Driver_Ach!$B39&amp;Driver_Ach!$AS$8&amp;Driver_Ach!$S$9&amp;Driver_Ach!$U$10)</f>
        <v>0</v>
      </c>
      <c r="AZ39" s="6">
        <f>SUMIFS('Entry Data'!$S:$S,'Entry Data'!$AB:$AB,Driver_Ach!$B39&amp;Driver_Ach!$AS$8&amp;Driver_Ach!$S$9&amp;Driver_Ach!$U$10)</f>
        <v>0</v>
      </c>
      <c r="BA39" s="32">
        <f t="shared" si="49"/>
        <v>6</v>
      </c>
      <c r="BB39" s="32">
        <f t="shared" si="50"/>
        <v>146.16</v>
      </c>
      <c r="BC39" s="28">
        <f>SUMIFS('Entry Data'!$A:$A,'Entry Data'!$AB:$AB,Driver_Ach!$B39&amp;Driver_Ach!$BC$8&amp;Driver_Ach!$O$9&amp;Driver_Ach!$O$10)</f>
        <v>0</v>
      </c>
      <c r="BD39" s="19">
        <f>SUMIFS('Entry Data'!$S:$S,'Entry Data'!$AB:$AB,Driver_Ach!$B39&amp;Driver_Ach!$BC$8&amp;Driver_Ach!$O$9&amp;Driver_Ach!$O$10)</f>
        <v>0</v>
      </c>
      <c r="BE39" s="6">
        <f>SUMIFS('Entry Data'!$A:$A,'Entry Data'!$AB:$AB,Driver_Ach!$B39&amp;Driver_Ach!$BC$8&amp;Driver_Ach!$O$9&amp;Driver_Ach!$Q$10)</f>
        <v>0</v>
      </c>
      <c r="BF39" s="19">
        <f>SUMIFS('Entry Data'!$S:$S,'Entry Data'!$AB:$AB,Driver_Ach!$B39&amp;Driver_Ach!$BC$8&amp;Driver_Ach!$O$9&amp;Driver_Ach!$Q$10)</f>
        <v>0</v>
      </c>
      <c r="BG39" s="6">
        <f>SUMIFS('Entry Data'!$A:$A,'Entry Data'!$AB:$AB,Driver_Ach!$B39&amp;Driver_Ach!$BC$8&amp;Driver_Ach!$S$9&amp;Driver_Ach!$S$10)</f>
        <v>0</v>
      </c>
      <c r="BH39" s="19">
        <f>SUMIFS('Entry Data'!$S:$S,'Entry Data'!$AB:$AB,Driver_Ach!$B39&amp;Driver_Ach!$BC$8&amp;Driver_Ach!$S$9&amp;Driver_Ach!$S$10)</f>
        <v>0</v>
      </c>
      <c r="BI39" s="6">
        <f>SUMIFS('Entry Data'!$A:$A,'Entry Data'!$AB:$AB,Driver_Ach!$B39&amp;Driver_Ach!$BC$8&amp;Driver_Ach!$S$9&amp;Driver_Ach!$U$10)</f>
        <v>0</v>
      </c>
      <c r="BJ39" s="6">
        <f>SUMIFS('Entry Data'!$S:$S,'Entry Data'!$AB:$AB,Driver_Ach!$B39&amp;Driver_Ach!$BC$8&amp;Driver_Ach!$S$9&amp;Driver_Ach!$U$10)</f>
        <v>0</v>
      </c>
      <c r="BK39" s="32">
        <f t="shared" si="51"/>
        <v>0</v>
      </c>
      <c r="BL39" s="32">
        <f t="shared" si="52"/>
        <v>0</v>
      </c>
      <c r="BM39" s="28">
        <f>SUMIFS('Entry Data'!$A:$A,'Entry Data'!$AB:$AB,Driver_Ach!$B39&amp;Driver_Ach!$BM$8&amp;Driver_Ach!$O$9&amp;Driver_Ach!$O$10)</f>
        <v>6</v>
      </c>
      <c r="BN39" s="19">
        <f>SUMIFS('Entry Data'!$S:$S,'Entry Data'!$AB:$AB,Driver_Ach!$B39&amp;Driver_Ach!$BM$8&amp;Driver_Ach!$O$9&amp;Driver_Ach!$O$10)</f>
        <v>146.23999999999998</v>
      </c>
      <c r="BO39" s="6">
        <f>SUMIFS('Entry Data'!$A:$A,'Entry Data'!$AB:$AB,Driver_Ach!$B39&amp;Driver_Ach!$BM$8&amp;Driver_Ach!$O$9&amp;Driver_Ach!$Q$10)</f>
        <v>0</v>
      </c>
      <c r="BP39" s="19">
        <f>SUMIFS('Entry Data'!$S:$S,'Entry Data'!$AB:$AB,Driver_Ach!$B39&amp;Driver_Ach!$BM$8&amp;Driver_Ach!$O$9&amp;Driver_Ach!$Q$10)</f>
        <v>0</v>
      </c>
      <c r="BQ39" s="6">
        <f>SUMIFS('Entry Data'!$A:$A,'Entry Data'!$AB:$AB,Driver_Ach!$B39&amp;Driver_Ach!$BM$8&amp;Driver_Ach!$S$9&amp;Driver_Ach!$S$10)</f>
        <v>0</v>
      </c>
      <c r="BR39" s="19">
        <f>SUMIFS('Entry Data'!$S:$S,'Entry Data'!$AB:$AB,Driver_Ach!$B39&amp;Driver_Ach!$BM$8&amp;Driver_Ach!$S$9&amp;Driver_Ach!$S$10)</f>
        <v>0</v>
      </c>
      <c r="BS39" s="6">
        <f>SUMIFS('Entry Data'!$A:$A,'Entry Data'!$AB:$AB,Driver_Ach!$B39&amp;Driver_Ach!$BM$8&amp;Driver_Ach!$S$9&amp;Driver_Ach!$U$10)</f>
        <v>0</v>
      </c>
      <c r="BT39" s="6">
        <f>SUMIFS('Entry Data'!$S:$S,'Entry Data'!$AB:$AB,Driver_Ach!$B39&amp;Driver_Ach!$BM$8&amp;Driver_Ach!$S$9&amp;Driver_Ach!$U$10)</f>
        <v>0</v>
      </c>
      <c r="BU39" s="32">
        <f t="shared" si="53"/>
        <v>6</v>
      </c>
      <c r="BV39" s="32">
        <f t="shared" si="54"/>
        <v>146.23999999999998</v>
      </c>
      <c r="BW39" s="28">
        <f>SUMIFS('Entry Data'!$A:$A,'Entry Data'!$AB:$AB,Driver_Ach!$B39&amp;Driver_Ach!$BW$8&amp;Driver_Ach!$O$9&amp;Driver_Ach!$O$10)</f>
        <v>6</v>
      </c>
      <c r="BX39" s="19">
        <f>SUMIFS('Entry Data'!$S:$S,'Entry Data'!$AB:$AB,Driver_Ach!$B39&amp;Driver_Ach!$BW$8&amp;Driver_Ach!$O$9&amp;Driver_Ach!$O$10)</f>
        <v>152.04000000000002</v>
      </c>
      <c r="BY39" s="6">
        <f>SUMIFS('Entry Data'!$A:$A,'Entry Data'!$AB:$AB,Driver_Ach!$B39&amp;Driver_Ach!$BW$8&amp;Driver_Ach!$O$9&amp;Driver_Ach!$Q$10)</f>
        <v>0</v>
      </c>
      <c r="BZ39" s="19">
        <f>SUMIFS('Entry Data'!$S:$S,'Entry Data'!$AB:$AB,Driver_Ach!$B39&amp;Driver_Ach!$BW$8&amp;Driver_Ach!$O$9&amp;Driver_Ach!$Q$10)</f>
        <v>0</v>
      </c>
      <c r="CA39" s="6">
        <f>SUMIFS('Entry Data'!$A:$A,'Entry Data'!$AB:$AB,Driver_Ach!$B39&amp;Driver_Ach!$BW$8&amp;Driver_Ach!$S$9&amp;Driver_Ach!$S$10)</f>
        <v>0</v>
      </c>
      <c r="CB39" s="19">
        <f>SUMIFS('Entry Data'!$S:$S,'Entry Data'!$AB:$AB,Driver_Ach!$B39&amp;Driver_Ach!$BW$8&amp;Driver_Ach!$S$9&amp;Driver_Ach!$S$10)</f>
        <v>0</v>
      </c>
      <c r="CC39" s="6">
        <f>SUMIFS('Entry Data'!$A:$A,'Entry Data'!$AB:$AB,Driver_Ach!$B39&amp;Driver_Ach!$BW$8&amp;Driver_Ach!$S$9&amp;Driver_Ach!$U$10)</f>
        <v>0</v>
      </c>
      <c r="CD39" s="6">
        <f>SUMIFS('Entry Data'!$S:$S,'Entry Data'!$AB:$AB,Driver_Ach!$B39&amp;Driver_Ach!$BW$8&amp;Driver_Ach!$S$9&amp;Driver_Ach!$U$10)</f>
        <v>0</v>
      </c>
      <c r="CE39" s="32">
        <f t="shared" si="55"/>
        <v>6</v>
      </c>
      <c r="CF39" s="32">
        <f t="shared" si="56"/>
        <v>152.04000000000002</v>
      </c>
      <c r="CG39" s="28">
        <f>SUMIFS('Entry Data'!$A:$A,'Entry Data'!$AB:$AB,Driver_Ach!$B39&amp;Driver_Ach!$CG$8&amp;Driver_Ach!$O$9&amp;Driver_Ach!$O$10)</f>
        <v>5</v>
      </c>
      <c r="CH39" s="19">
        <f>SUMIFS('Entry Data'!$S:$S,'Entry Data'!$AB:$AB,Driver_Ach!$B39&amp;Driver_Ach!$CG$8&amp;Driver_Ach!$O$9&amp;Driver_Ach!$O$10)</f>
        <v>122.57999999999998</v>
      </c>
      <c r="CI39" s="6">
        <f>SUMIFS('Entry Data'!$A:$A,'Entry Data'!$AB:$AB,Driver_Ach!$B39&amp;Driver_Ach!$CG$8&amp;Driver_Ach!$O$9&amp;Driver_Ach!$Q$10)</f>
        <v>0</v>
      </c>
      <c r="CJ39" s="19">
        <f>SUMIFS('Entry Data'!$S:$S,'Entry Data'!$AB:$AB,Driver_Ach!$B39&amp;Driver_Ach!$CG$8&amp;Driver_Ach!$O$9&amp;Driver_Ach!$Q$10)</f>
        <v>0</v>
      </c>
      <c r="CK39" s="6">
        <f>SUMIFS('Entry Data'!$A:$A,'Entry Data'!$AB:$AB,Driver_Ach!$B39&amp;Driver_Ach!$CG$8&amp;Driver_Ach!$S$9&amp;Driver_Ach!$S$10)</f>
        <v>0</v>
      </c>
      <c r="CL39" s="19">
        <f>SUMIFS('Entry Data'!$S:$S,'Entry Data'!$AB:$AB,Driver_Ach!$B39&amp;Driver_Ach!$CG$8&amp;Driver_Ach!$S$9&amp;Driver_Ach!$S$10)</f>
        <v>0</v>
      </c>
      <c r="CM39" s="6">
        <f>SUMIFS('Entry Data'!$A:$A,'Entry Data'!$AB:$AB,Driver_Ach!$B39&amp;Driver_Ach!$CG$8&amp;Driver_Ach!$S$9&amp;Driver_Ach!$U$10)</f>
        <v>0</v>
      </c>
      <c r="CN39" s="6">
        <f>SUMIFS('Entry Data'!$S:$S,'Entry Data'!$AB:$AB,Driver_Ach!$B39&amp;Driver_Ach!$CG$8&amp;Driver_Ach!$S$9&amp;Driver_Ach!$U$10)</f>
        <v>0</v>
      </c>
      <c r="CO39" s="32">
        <f t="shared" si="57"/>
        <v>5</v>
      </c>
      <c r="CP39" s="32">
        <f t="shared" si="58"/>
        <v>122.57999999999998</v>
      </c>
      <c r="CQ39" s="28">
        <f>SUMIFS('Entry Data'!$A:$A,'Entry Data'!$AB:$AB,Driver_Ach!$B39&amp;Driver_Ach!$CQ$8&amp;Driver_Ach!$O$9&amp;Driver_Ach!$O$10)</f>
        <v>7</v>
      </c>
      <c r="CR39" s="19">
        <f>SUMIFS('Entry Data'!$S:$S,'Entry Data'!$AB:$AB,Driver_Ach!$B39&amp;Driver_Ach!$CQ$8&amp;Driver_Ach!$O$9&amp;Driver_Ach!$O$10)</f>
        <v>221.01999999999998</v>
      </c>
      <c r="CS39" s="6">
        <f>SUMIFS('Entry Data'!$A:$A,'Entry Data'!$AB:$AB,Driver_Ach!$B39&amp;Driver_Ach!$CQ$8&amp;Driver_Ach!$O$9&amp;Driver_Ach!$Q$10)</f>
        <v>0</v>
      </c>
      <c r="CT39" s="19">
        <f>SUMIFS('Entry Data'!$S:$S,'Entry Data'!$AB:$AB,Driver_Ach!$B39&amp;Driver_Ach!$CQ$8&amp;Driver_Ach!$O$9&amp;Driver_Ach!$Q$10)</f>
        <v>0</v>
      </c>
      <c r="CU39" s="6">
        <f>SUMIFS('Entry Data'!$A:$A,'Entry Data'!$AB:$AB,Driver_Ach!$B39&amp;Driver_Ach!$CQ$8&amp;Driver_Ach!$S$9&amp;Driver_Ach!$S$10)</f>
        <v>0</v>
      </c>
      <c r="CV39" s="19">
        <f>SUMIFS('Entry Data'!$S:$S,'Entry Data'!$AB:$AB,Driver_Ach!$B39&amp;Driver_Ach!$CQ$8&amp;Driver_Ach!$S$9&amp;Driver_Ach!$S$10)</f>
        <v>0</v>
      </c>
      <c r="CW39" s="6">
        <f>SUMIFS('Entry Data'!$A:$A,'Entry Data'!$AB:$AB,Driver_Ach!$B39&amp;Driver_Ach!$CQ$8&amp;Driver_Ach!$S$9&amp;Driver_Ach!$U$10)</f>
        <v>0</v>
      </c>
      <c r="CX39" s="6">
        <f>SUMIFS('Entry Data'!$S:$S,'Entry Data'!$AB:$AB,Driver_Ach!$B39&amp;Driver_Ach!$CQ$8&amp;Driver_Ach!$S$9&amp;Driver_Ach!$U$10)</f>
        <v>0</v>
      </c>
      <c r="CY39" s="32">
        <f t="shared" si="59"/>
        <v>7</v>
      </c>
      <c r="CZ39" s="32">
        <f t="shared" si="60"/>
        <v>221.01999999999998</v>
      </c>
      <c r="DA39" s="28">
        <f>SUMIFS('Entry Data'!$A:$A,'Entry Data'!$AB:$AB,Driver_Ach!$B39&amp;Driver_Ach!$DA$8&amp;Driver_Ach!$O$9&amp;Driver_Ach!$O$10)</f>
        <v>6</v>
      </c>
      <c r="DB39" s="19">
        <f>SUMIFS('Entry Data'!$S:$S,'Entry Data'!$AB:$AB,Driver_Ach!$B39&amp;Driver_Ach!$DA$8&amp;Driver_Ach!$O$9&amp;Driver_Ach!$O$10)</f>
        <v>148.88</v>
      </c>
      <c r="DC39" s="6">
        <f>SUMIFS('Entry Data'!$A:$A,'Entry Data'!$AB:$AB,Driver_Ach!$B39&amp;Driver_Ach!$DA$8&amp;Driver_Ach!$O$9&amp;Driver_Ach!$Q$10)</f>
        <v>0</v>
      </c>
      <c r="DD39" s="19">
        <f>SUMIFS('Entry Data'!$S:$S,'Entry Data'!$AB:$AB,Driver_Ach!$B39&amp;Driver_Ach!$DA$8&amp;Driver_Ach!$O$9&amp;Driver_Ach!$Q$10)</f>
        <v>0</v>
      </c>
      <c r="DE39" s="6">
        <f>SUMIFS('Entry Data'!$A:$A,'Entry Data'!$AB:$AB,Driver_Ach!$B39&amp;Driver_Ach!$DA$8&amp;Driver_Ach!$S$9&amp;Driver_Ach!$S$10)</f>
        <v>0</v>
      </c>
      <c r="DF39" s="19">
        <f>SUMIFS('Entry Data'!$S:$S,'Entry Data'!$AB:$AB,Driver_Ach!$B39&amp;Driver_Ach!$DA$8&amp;Driver_Ach!$S$9&amp;Driver_Ach!$S$10)</f>
        <v>0</v>
      </c>
      <c r="DG39" s="6">
        <f>SUMIFS('Entry Data'!$A:$A,'Entry Data'!$AB:$AB,Driver_Ach!$B39&amp;Driver_Ach!$DA$8&amp;Driver_Ach!$S$9&amp;Driver_Ach!$U$10)</f>
        <v>0</v>
      </c>
      <c r="DH39" s="6">
        <f>SUMIFS('Entry Data'!$S:$S,'Entry Data'!$AB:$AB,Driver_Ach!$B39&amp;Driver_Ach!$DA$8&amp;Driver_Ach!$S$9&amp;Driver_Ach!$U$10)</f>
        <v>0</v>
      </c>
      <c r="DI39" s="32">
        <f t="shared" si="61"/>
        <v>6</v>
      </c>
      <c r="DJ39" s="32">
        <f t="shared" si="62"/>
        <v>148.88</v>
      </c>
      <c r="DK39" s="28">
        <f>SUMIFS('Entry Data'!$A:$A,'Entry Data'!$AB:$AB,Driver_Ach!$B39&amp;Driver_Ach!$DK$8&amp;Driver_Ach!$O$9&amp;Driver_Ach!$O$10)</f>
        <v>5</v>
      </c>
      <c r="DL39" s="19">
        <f>SUMIFS('Entry Data'!$S:$S,'Entry Data'!$AB:$AB,Driver_Ach!$B39&amp;Driver_Ach!$DK$8&amp;Driver_Ach!$O$9&amp;Driver_Ach!$O$10)</f>
        <v>124.88</v>
      </c>
      <c r="DM39" s="6">
        <f>SUMIFS('Entry Data'!$A:$A,'Entry Data'!$AB:$AB,Driver_Ach!$B39&amp;Driver_Ach!$DK$8&amp;Driver_Ach!$O$9&amp;Driver_Ach!$Q$10)</f>
        <v>0</v>
      </c>
      <c r="DN39" s="19">
        <f>SUMIFS('Entry Data'!$S:$S,'Entry Data'!$AB:$AB,Driver_Ach!$B39&amp;Driver_Ach!$DK$8&amp;Driver_Ach!$O$9&amp;Driver_Ach!$Q$10)</f>
        <v>0</v>
      </c>
      <c r="DO39" s="6">
        <f>SUMIFS('Entry Data'!$A:$A,'Entry Data'!$AB:$AB,Driver_Ach!$B39&amp;Driver_Ach!$DK$8&amp;Driver_Ach!$S$9&amp;Driver_Ach!$S$10)</f>
        <v>0</v>
      </c>
      <c r="DP39" s="19">
        <f>SUMIFS('Entry Data'!$S:$S,'Entry Data'!$AB:$AB,Driver_Ach!$B39&amp;Driver_Ach!$DK$8&amp;Driver_Ach!$S$9&amp;Driver_Ach!$S$10)</f>
        <v>0</v>
      </c>
      <c r="DQ39" s="6">
        <f>SUMIFS('Entry Data'!$A:$A,'Entry Data'!$AB:$AB,Driver_Ach!$B39&amp;Driver_Ach!$DK$8&amp;Driver_Ach!$S$9&amp;Driver_Ach!$U$10)</f>
        <v>0</v>
      </c>
      <c r="DR39" s="6">
        <f>SUMIFS('Entry Data'!$S:$S,'Entry Data'!$AB:$AB,Driver_Ach!$B39&amp;Driver_Ach!$DK$8&amp;Driver_Ach!$S$9&amp;Driver_Ach!$U$10)</f>
        <v>0</v>
      </c>
      <c r="DS39" s="32">
        <f t="shared" si="63"/>
        <v>5</v>
      </c>
      <c r="DT39" s="32">
        <f t="shared" si="64"/>
        <v>124.88</v>
      </c>
      <c r="DU39" s="28">
        <f>SUMIFS('Entry Data'!$A:$A,'Entry Data'!$AB:$AB,Driver_Ach!$B39&amp;Driver_Ach!$DU$8&amp;Driver_Ach!$O$9&amp;Driver_Ach!$O$10)</f>
        <v>0</v>
      </c>
      <c r="DV39" s="19">
        <f>SUMIFS('Entry Data'!$S:$S,'Entry Data'!$AB:$AB,Driver_Ach!$B39&amp;Driver_Ach!$DU$8&amp;Driver_Ach!$O$9&amp;Driver_Ach!$O$10)</f>
        <v>0</v>
      </c>
      <c r="DW39" s="6">
        <f>SUMIFS('Entry Data'!$A:$A,'Entry Data'!$AB:$AB,Driver_Ach!$B39&amp;Driver_Ach!$DU$8&amp;Driver_Ach!$O$9&amp;Driver_Ach!$Q$10)</f>
        <v>6</v>
      </c>
      <c r="DX39" s="19">
        <f>SUMIFS('Entry Data'!$S:$S,'Entry Data'!$AB:$AB,Driver_Ach!$B39&amp;Driver_Ach!$DU$8&amp;Driver_Ach!$O$9&amp;Driver_Ach!$Q$10)</f>
        <v>151.52000000000001</v>
      </c>
      <c r="DY39" s="6">
        <f>SUMIFS('Entry Data'!$A:$A,'Entry Data'!$AB:$AB,Driver_Ach!$B39&amp;Driver_Ach!$DU$8&amp;Driver_Ach!$S$9&amp;Driver_Ach!$S$10)</f>
        <v>0</v>
      </c>
      <c r="DZ39" s="19">
        <f>SUMIFS('Entry Data'!$S:$S,'Entry Data'!$AB:$AB,Driver_Ach!$B39&amp;Driver_Ach!$DU$8&amp;Driver_Ach!$S$9&amp;Driver_Ach!$S$10)</f>
        <v>0</v>
      </c>
      <c r="EA39" s="6">
        <f>SUMIFS('Entry Data'!$A:$A,'Entry Data'!$AB:$AB,Driver_Ach!$B39&amp;Driver_Ach!$DU$8&amp;Driver_Ach!$S$9&amp;Driver_Ach!$U$10)</f>
        <v>0</v>
      </c>
      <c r="EB39" s="6">
        <f>SUMIFS('Entry Data'!$S:$S,'Entry Data'!$AB:$AB,Driver_Ach!$B39&amp;Driver_Ach!$DU$8&amp;Driver_Ach!$S$9&amp;Driver_Ach!$U$10)</f>
        <v>0</v>
      </c>
      <c r="EC39" s="32">
        <f t="shared" si="65"/>
        <v>6</v>
      </c>
      <c r="ED39" s="32">
        <f t="shared" si="66"/>
        <v>151.52000000000001</v>
      </c>
      <c r="EE39" s="28">
        <f>SUMIFS('Entry Data'!$A:$A,'Entry Data'!$AB:$AB,Driver_Ach!$B39&amp;Driver_Ach!$EE$8&amp;Driver_Ach!$O$9&amp;Driver_Ach!$O$10)</f>
        <v>0</v>
      </c>
      <c r="EF39" s="19">
        <f>SUMIFS('Entry Data'!$S:$S,'Entry Data'!$AB:$AB,Driver_Ach!$B39&amp;Driver_Ach!$EE$8&amp;Driver_Ach!$O$9&amp;Driver_Ach!$O$10)</f>
        <v>0</v>
      </c>
      <c r="EG39" s="6">
        <f>SUMIFS('Entry Data'!$A:$A,'Entry Data'!$AB:$AB,Driver_Ach!$B39&amp;Driver_Ach!$EE$8&amp;Driver_Ach!$O$9&amp;Driver_Ach!$Q$10)</f>
        <v>0</v>
      </c>
      <c r="EH39" s="19">
        <f>SUMIFS('Entry Data'!$S:$S,'Entry Data'!$AB:$AB,Driver_Ach!$B39&amp;Driver_Ach!$EE$8&amp;Driver_Ach!$O$9&amp;Driver_Ach!$Q$10)</f>
        <v>0</v>
      </c>
      <c r="EI39" s="6">
        <f>SUMIFS('Entry Data'!$A:$A,'Entry Data'!$AB:$AB,Driver_Ach!$B39&amp;Driver_Ach!$EE$8&amp;Driver_Ach!$S$9&amp;Driver_Ach!$S$10)</f>
        <v>0</v>
      </c>
      <c r="EJ39" s="19">
        <f>SUMIFS('Entry Data'!$S:$S,'Entry Data'!$AB:$AB,Driver_Ach!$B39&amp;Driver_Ach!$EE$8&amp;Driver_Ach!$S$9&amp;Driver_Ach!$S$10)</f>
        <v>0</v>
      </c>
      <c r="EK39" s="6">
        <f>SUMIFS('Entry Data'!$A:$A,'Entry Data'!$AB:$AB,Driver_Ach!$B39&amp;Driver_Ach!$EE$8&amp;Driver_Ach!$S$9&amp;Driver_Ach!$U$10)</f>
        <v>0</v>
      </c>
      <c r="EL39" s="6">
        <f>SUMIFS('Entry Data'!$S:$S,'Entry Data'!$AB:$AB,Driver_Ach!$B39&amp;Driver_Ach!$EE$8&amp;Driver_Ach!$S$9&amp;Driver_Ach!$U$10)</f>
        <v>0</v>
      </c>
      <c r="EM39" s="32">
        <f t="shared" si="67"/>
        <v>0</v>
      </c>
      <c r="EN39" s="32">
        <f t="shared" si="68"/>
        <v>0</v>
      </c>
      <c r="EO39" s="28">
        <f>SUMIFS('Entry Data'!$A:$A,'Entry Data'!$AB:$AB,Driver_Ach!$B39&amp;Driver_Ach!$EO$8&amp;Driver_Ach!$O$9&amp;Driver_Ach!$O$10)</f>
        <v>0</v>
      </c>
      <c r="EP39" s="19">
        <f>SUMIFS('Entry Data'!$S:$S,'Entry Data'!$AB:$AB,Driver_Ach!$B39&amp;Driver_Ach!$EO$8&amp;Driver_Ach!$O$9&amp;Driver_Ach!$O$10)</f>
        <v>0</v>
      </c>
      <c r="EQ39" s="6">
        <f>SUMIFS('Entry Data'!$A:$A,'Entry Data'!$AB:$AB,Driver_Ach!$B39&amp;Driver_Ach!$EO$8&amp;Driver_Ach!$O$9&amp;Driver_Ach!$Q$10)</f>
        <v>5</v>
      </c>
      <c r="ER39" s="19">
        <f>SUMIFS('Entry Data'!$S:$S,'Entry Data'!$AB:$AB,Driver_Ach!$B39&amp;Driver_Ach!$EO$8&amp;Driver_Ach!$O$9&amp;Driver_Ach!$Q$10)</f>
        <v>122.41999999999999</v>
      </c>
      <c r="ES39" s="6">
        <f>SUMIFS('Entry Data'!$A:$A,'Entry Data'!$AB:$AB,Driver_Ach!$B39&amp;Driver_Ach!$EO$8&amp;Driver_Ach!$S$9&amp;Driver_Ach!$S$10)</f>
        <v>0</v>
      </c>
      <c r="ET39" s="19">
        <f>SUMIFS('Entry Data'!$S:$S,'Entry Data'!$AB:$AB,Driver_Ach!$B39&amp;Driver_Ach!$EO$8&amp;Driver_Ach!$S$9&amp;Driver_Ach!$S$10)</f>
        <v>0</v>
      </c>
      <c r="EU39" s="6">
        <f>SUMIFS('Entry Data'!$A:$A,'Entry Data'!$AB:$AB,Driver_Ach!$B39&amp;Driver_Ach!$EO$8&amp;Driver_Ach!$S$9&amp;Driver_Ach!$U$10)</f>
        <v>0</v>
      </c>
      <c r="EV39" s="6">
        <f>SUMIFS('Entry Data'!$S:$S,'Entry Data'!$AB:$AB,Driver_Ach!$B39&amp;Driver_Ach!$EO$8&amp;Driver_Ach!$S$9&amp;Driver_Ach!$U$10)</f>
        <v>0</v>
      </c>
      <c r="EW39" s="32">
        <f t="shared" si="69"/>
        <v>5</v>
      </c>
      <c r="EX39" s="32">
        <f t="shared" si="70"/>
        <v>122.41999999999999</v>
      </c>
      <c r="EY39" s="28">
        <f>SUMIFS('Entry Data'!$A:$A,'Entry Data'!$AB:$AB,Driver_Ach!$B39&amp;Driver_Ach!$EY$8&amp;Driver_Ach!$O$9&amp;Driver_Ach!$O$10)</f>
        <v>0</v>
      </c>
      <c r="EZ39" s="19">
        <f>SUMIFS('Entry Data'!$S:$S,'Entry Data'!$AB:$AB,Driver_Ach!$B39&amp;Driver_Ach!$EY$8&amp;Driver_Ach!$O$9&amp;Driver_Ach!$O$10)</f>
        <v>0</v>
      </c>
      <c r="FA39" s="6">
        <f>SUMIFS('Entry Data'!$A:$A,'Entry Data'!$AB:$AB,Driver_Ach!$B39&amp;Driver_Ach!$EY$8&amp;Driver_Ach!$O$9&amp;Driver_Ach!$Q$10)</f>
        <v>5</v>
      </c>
      <c r="FB39" s="19">
        <f>SUMIFS('Entry Data'!$S:$S,'Entry Data'!$AB:$AB,Driver_Ach!$B39&amp;Driver_Ach!$EY$8&amp;Driver_Ach!$O$9&amp;Driver_Ach!$Q$10)</f>
        <v>0</v>
      </c>
      <c r="FC39" s="6">
        <f>SUMIFS('Entry Data'!$A:$A,'Entry Data'!$AB:$AB,Driver_Ach!$B39&amp;Driver_Ach!$EY$8&amp;Driver_Ach!$S$9&amp;Driver_Ach!$S$10)</f>
        <v>0</v>
      </c>
      <c r="FD39" s="19">
        <f>SUMIFS('Entry Data'!$S:$S,'Entry Data'!$AB:$AB,Driver_Ach!$B39&amp;Driver_Ach!$EY$8&amp;Driver_Ach!$S$9&amp;Driver_Ach!$S$10)</f>
        <v>0</v>
      </c>
      <c r="FE39" s="6">
        <f>SUMIFS('Entry Data'!$A:$A,'Entry Data'!$AB:$AB,Driver_Ach!$B39&amp;Driver_Ach!$EY$8&amp;Driver_Ach!$S$9&amp;Driver_Ach!$U$10)</f>
        <v>0</v>
      </c>
      <c r="FF39" s="6">
        <f>SUMIFS('Entry Data'!$S:$S,'Entry Data'!$AB:$AB,Driver_Ach!$B39&amp;Driver_Ach!$EY$8&amp;Driver_Ach!$S$9&amp;Driver_Ach!$U$10)</f>
        <v>0</v>
      </c>
      <c r="FG39" s="32">
        <f t="shared" si="71"/>
        <v>5</v>
      </c>
      <c r="FH39" s="32">
        <f t="shared" si="72"/>
        <v>0</v>
      </c>
      <c r="FI39" s="28">
        <f>SUMIFS('Entry Data'!$A:$A,'Entry Data'!$AB:$AB,Driver_Ach!$B39&amp;Driver_Ach!$FI$8&amp;Driver_Ach!$O$9&amp;Driver_Ach!$O$10)</f>
        <v>0</v>
      </c>
      <c r="FJ39" s="19">
        <f>SUMIFS('Entry Data'!$S:$S,'Entry Data'!$AB:$AB,Driver_Ach!$B39&amp;Driver_Ach!$FI$8&amp;Driver_Ach!$O$9&amp;Driver_Ach!$O$10)</f>
        <v>0</v>
      </c>
      <c r="FK39" s="6">
        <f>SUMIFS('Entry Data'!$A:$A,'Entry Data'!$AB:$AB,Driver_Ach!$B39&amp;Driver_Ach!$FI$8&amp;Driver_Ach!$O$9&amp;Driver_Ach!$Q$10)</f>
        <v>5</v>
      </c>
      <c r="FL39" s="19">
        <f>SUMIFS('Entry Data'!$S:$S,'Entry Data'!$AB:$AB,Driver_Ach!$B39&amp;Driver_Ach!$FI$8&amp;Driver_Ach!$O$9&amp;Driver_Ach!$Q$10)</f>
        <v>0</v>
      </c>
      <c r="FM39" s="6">
        <f>SUMIFS('Entry Data'!$A:$A,'Entry Data'!$AB:$AB,Driver_Ach!$B39&amp;Driver_Ach!$FI$8&amp;Driver_Ach!$S$9&amp;Driver_Ach!$S$10)</f>
        <v>0</v>
      </c>
      <c r="FN39" s="19">
        <f>SUMIFS('Entry Data'!$S:$S,'Entry Data'!$AB:$AB,Driver_Ach!$B39&amp;Driver_Ach!$FI$8&amp;Driver_Ach!$S$9&amp;Driver_Ach!$S$10)</f>
        <v>0</v>
      </c>
      <c r="FO39" s="6">
        <f>SUMIFS('Entry Data'!$A:$A,'Entry Data'!$AB:$AB,Driver_Ach!$B39&amp;Driver_Ach!$FI$8&amp;Driver_Ach!$S$9&amp;Driver_Ach!$U$10)</f>
        <v>0</v>
      </c>
      <c r="FP39" s="6">
        <f>SUMIFS('Entry Data'!$S:$S,'Entry Data'!$AB:$AB,Driver_Ach!$B39&amp;Driver_Ach!$FI$8&amp;Driver_Ach!$S$9&amp;Driver_Ach!$U$10)</f>
        <v>0</v>
      </c>
      <c r="FQ39" s="32">
        <f t="shared" si="73"/>
        <v>5</v>
      </c>
      <c r="FR39" s="32">
        <f t="shared" si="74"/>
        <v>0</v>
      </c>
      <c r="FS39" s="28">
        <f>SUMIFS('Entry Data'!$A:$A,'Entry Data'!$AB:$AB,Driver_Ach!$B39&amp;Driver_Ach!$FS$8&amp;Driver_Ach!$O$9&amp;Driver_Ach!$O$10)</f>
        <v>0</v>
      </c>
      <c r="FT39" s="19">
        <f>SUMIFS('Entry Data'!$S:$S,'Entry Data'!$AB:$AB,Driver_Ach!$B39&amp;Driver_Ach!$FS$8&amp;Driver_Ach!$O$9&amp;Driver_Ach!$O$10)</f>
        <v>0</v>
      </c>
      <c r="FU39" s="6">
        <f>SUMIFS('Entry Data'!$A:$A,'Entry Data'!$AB:$AB,Driver_Ach!$B39&amp;Driver_Ach!$FS$8&amp;Driver_Ach!$O$9&amp;Driver_Ach!$Q$10)</f>
        <v>4</v>
      </c>
      <c r="FV39" s="19">
        <f>SUMIFS('Entry Data'!$S:$S,'Entry Data'!$AB:$AB,Driver_Ach!$B39&amp;Driver_Ach!$FS$8&amp;Driver_Ach!$O$9&amp;Driver_Ach!$Q$10)</f>
        <v>0</v>
      </c>
      <c r="FW39" s="6">
        <f>SUMIFS('Entry Data'!$A:$A,'Entry Data'!$AB:$AB,Driver_Ach!$B39&amp;Driver_Ach!$FS$8&amp;Driver_Ach!$S$9&amp;Driver_Ach!$S$10)</f>
        <v>0</v>
      </c>
      <c r="FX39" s="19">
        <f>SUMIFS('Entry Data'!$S:$S,'Entry Data'!$AB:$AB,Driver_Ach!$B39&amp;Driver_Ach!$FS$8&amp;Driver_Ach!$S$9&amp;Driver_Ach!$S$10)</f>
        <v>0</v>
      </c>
      <c r="FY39" s="6">
        <f>SUMIFS('Entry Data'!$A:$A,'Entry Data'!$AB:$AB,Driver_Ach!$B39&amp;Driver_Ach!$FS$8&amp;Driver_Ach!$S$9&amp;Driver_Ach!$U$10)</f>
        <v>0</v>
      </c>
      <c r="FZ39" s="6">
        <f>SUMIFS('Entry Data'!$S:$S,'Entry Data'!$AB:$AB,Driver_Ach!$B39&amp;Driver_Ach!$FS$8&amp;Driver_Ach!$S$9&amp;Driver_Ach!$U$10)</f>
        <v>0</v>
      </c>
      <c r="GA39" s="32">
        <f t="shared" si="75"/>
        <v>4</v>
      </c>
      <c r="GB39" s="32">
        <f t="shared" si="76"/>
        <v>0</v>
      </c>
      <c r="GC39" s="28">
        <f>SUMIFS('Entry Data'!$A:$A,'Entry Data'!$AB:$AB,Driver_Ach!$B39&amp;Driver_Ach!$GC$8&amp;Driver_Ach!$O$9&amp;Driver_Ach!$O$10)</f>
        <v>0</v>
      </c>
      <c r="GD39" s="19">
        <f>SUMIFS('Entry Data'!$S:$S,'Entry Data'!$AB:$AB,Driver_Ach!$B39&amp;Driver_Ach!$GC$8&amp;Driver_Ach!$O$9&amp;Driver_Ach!$O$10)</f>
        <v>0</v>
      </c>
      <c r="GE39" s="6">
        <f>SUMIFS('Entry Data'!$A:$A,'Entry Data'!$AB:$AB,Driver_Ach!$B39&amp;Driver_Ach!$GC$8&amp;Driver_Ach!$O$9&amp;Driver_Ach!$Q$10)</f>
        <v>4</v>
      </c>
      <c r="GF39" s="19">
        <f>SUMIFS('Entry Data'!$S:$S,'Entry Data'!$AB:$AB,Driver_Ach!$B39&amp;Driver_Ach!$GC$8&amp;Driver_Ach!$O$9&amp;Driver_Ach!$Q$10)</f>
        <v>0</v>
      </c>
      <c r="GG39" s="6">
        <f>SUMIFS('Entry Data'!$A:$A,'Entry Data'!$AB:$AB,Driver_Ach!$B39&amp;Driver_Ach!$GC$8&amp;Driver_Ach!$S$9&amp;Driver_Ach!$S$10)</f>
        <v>0</v>
      </c>
      <c r="GH39" s="19">
        <f>SUMIFS('Entry Data'!$S:$S,'Entry Data'!$AB:$AB,Driver_Ach!$B39&amp;Driver_Ach!$GC$8&amp;Driver_Ach!$S$9&amp;Driver_Ach!$S$10)</f>
        <v>0</v>
      </c>
      <c r="GI39" s="6">
        <f>SUMIFS('Entry Data'!$A:$A,'Entry Data'!$AB:$AB,Driver_Ach!$B39&amp;Driver_Ach!$GC$8&amp;Driver_Ach!$S$9&amp;Driver_Ach!$U$10)</f>
        <v>0</v>
      </c>
      <c r="GJ39" s="6">
        <f>SUMIFS('Entry Data'!$S:$S,'Entry Data'!$AB:$AB,Driver_Ach!$B39&amp;Driver_Ach!$GC$8&amp;Driver_Ach!$S$9&amp;Driver_Ach!$U$10)</f>
        <v>0</v>
      </c>
      <c r="GK39" s="32">
        <f t="shared" si="77"/>
        <v>4</v>
      </c>
      <c r="GL39" s="32">
        <f t="shared" si="78"/>
        <v>0</v>
      </c>
      <c r="GM39" s="28">
        <f>SUMIFS('Entry Data'!$A:$A,'Entry Data'!$AB:$AB,Driver_Ach!$B39&amp;Driver_Ach!$GM$8&amp;Driver_Ach!$O$9&amp;Driver_Ach!$O$10)</f>
        <v>0</v>
      </c>
      <c r="GN39" s="19">
        <f>SUMIFS('Entry Data'!$S:$S,'Entry Data'!$AB:$AB,Driver_Ach!$B39&amp;Driver_Ach!$GM$8&amp;Driver_Ach!$O$9&amp;Driver_Ach!$O$10)</f>
        <v>0</v>
      </c>
      <c r="GO39" s="6">
        <f>SUMIFS('Entry Data'!$A:$A,'Entry Data'!$AB:$AB,Driver_Ach!$B39&amp;Driver_Ach!$GM$8&amp;Driver_Ach!$O$9&amp;Driver_Ach!$Q$10)</f>
        <v>0</v>
      </c>
      <c r="GP39" s="19">
        <f>SUMIFS('Entry Data'!$S:$S,'Entry Data'!$AB:$AB,Driver_Ach!$B39&amp;Driver_Ach!$GM$8&amp;Driver_Ach!$O$9&amp;Driver_Ach!$Q$10)</f>
        <v>0</v>
      </c>
      <c r="GQ39" s="6">
        <f>SUMIFS('Entry Data'!$A:$A,'Entry Data'!$AB:$AB,Driver_Ach!$B39&amp;Driver_Ach!$GM$8&amp;Driver_Ach!$S$9&amp;Driver_Ach!$S$10)</f>
        <v>0</v>
      </c>
      <c r="GR39" s="19">
        <f>SUMIFS('Entry Data'!$S:$S,'Entry Data'!$AB:$AB,Driver_Ach!$B39&amp;Driver_Ach!$GM$8&amp;Driver_Ach!$S$9&amp;Driver_Ach!$S$10)</f>
        <v>0</v>
      </c>
      <c r="GS39" s="6">
        <f>SUMIFS('Entry Data'!$A:$A,'Entry Data'!$AB:$AB,Driver_Ach!$B39&amp;Driver_Ach!$GM$8&amp;Driver_Ach!$S$9&amp;Driver_Ach!$U$10)</f>
        <v>0</v>
      </c>
      <c r="GT39" s="6">
        <f>SUMIFS('Entry Data'!$S:$S,'Entry Data'!$AB:$AB,Driver_Ach!$B39&amp;Driver_Ach!$GM$8&amp;Driver_Ach!$S$9&amp;Driver_Ach!$U$10)</f>
        <v>0</v>
      </c>
      <c r="GU39" s="32">
        <f t="shared" si="79"/>
        <v>0</v>
      </c>
      <c r="GV39" s="32">
        <f t="shared" si="80"/>
        <v>0</v>
      </c>
      <c r="GW39" s="28">
        <f>SUMIFS('Entry Data'!$A:$A,'Entry Data'!$AB:$AB,Driver_Ach!$B39&amp;Driver_Ach!$GW$8&amp;Driver_Ach!$O$9&amp;Driver_Ach!$O$10)</f>
        <v>0</v>
      </c>
      <c r="GX39" s="19">
        <f>SUMIFS('Entry Data'!$S:$S,'Entry Data'!$AB:$AB,Driver_Ach!$B39&amp;Driver_Ach!$GW$8&amp;Driver_Ach!$O$9&amp;Driver_Ach!$O$10)</f>
        <v>0</v>
      </c>
      <c r="GY39" s="6">
        <f>SUMIFS('Entry Data'!$A:$A,'Entry Data'!$AB:$AB,Driver_Ach!$B39&amp;Driver_Ach!$GW$8&amp;Driver_Ach!$O$9&amp;Driver_Ach!$Q$10)</f>
        <v>0</v>
      </c>
      <c r="GZ39" s="19">
        <f>SUMIFS('Entry Data'!$S:$S,'Entry Data'!$AB:$AB,Driver_Ach!$B39&amp;Driver_Ach!$GW$8&amp;Driver_Ach!$O$9&amp;Driver_Ach!$Q$10)</f>
        <v>0</v>
      </c>
      <c r="HA39" s="6">
        <f>SUMIFS('Entry Data'!$A:$A,'Entry Data'!$AB:$AB,Driver_Ach!$B39&amp;Driver_Ach!$GW$8&amp;Driver_Ach!$S$9&amp;Driver_Ach!$S$10)</f>
        <v>0</v>
      </c>
      <c r="HB39" s="19">
        <f>SUMIFS('Entry Data'!$S:$S,'Entry Data'!$AB:$AB,Driver_Ach!$B39&amp;Driver_Ach!$GW$8&amp;Driver_Ach!$S$9&amp;Driver_Ach!$S$10)</f>
        <v>0</v>
      </c>
      <c r="HC39" s="6">
        <f>SUMIFS('Entry Data'!$A:$A,'Entry Data'!$AB:$AB,Driver_Ach!$B39&amp;Driver_Ach!$GW$8&amp;Driver_Ach!$S$9&amp;Driver_Ach!$U$10)</f>
        <v>0</v>
      </c>
      <c r="HD39" s="6">
        <f>SUMIFS('Entry Data'!$S:$S,'Entry Data'!$AB:$AB,Driver_Ach!$B39&amp;Driver_Ach!$GW$8&amp;Driver_Ach!$S$9&amp;Driver_Ach!$U$10)</f>
        <v>0</v>
      </c>
      <c r="HE39" s="32">
        <f t="shared" si="81"/>
        <v>0</v>
      </c>
      <c r="HF39" s="32">
        <f t="shared" si="82"/>
        <v>0</v>
      </c>
      <c r="HG39" s="28">
        <f>SUMIFS('Entry Data'!$A:$A,'Entry Data'!$AB:$AB,Driver_Ach!$B39&amp;Driver_Ach!$HG$8&amp;Driver_Ach!$O$9&amp;Driver_Ach!$O$10)</f>
        <v>0</v>
      </c>
      <c r="HH39" s="19">
        <f>SUMIFS('Entry Data'!$S:$S,'Entry Data'!$AB:$AB,Driver_Ach!$B39&amp;Driver_Ach!$HG$8&amp;Driver_Ach!$O$9&amp;Driver_Ach!$O$10)</f>
        <v>0</v>
      </c>
      <c r="HI39" s="6">
        <f>SUMIFS('Entry Data'!$A:$A,'Entry Data'!$AB:$AB,Driver_Ach!$B39&amp;Driver_Ach!$HG$8&amp;Driver_Ach!$O$9&amp;Driver_Ach!$Q$10)</f>
        <v>0</v>
      </c>
      <c r="HJ39" s="19">
        <f>SUMIFS('Entry Data'!$S:$S,'Entry Data'!$AB:$AB,Driver_Ach!$B39&amp;Driver_Ach!$HG$8&amp;Driver_Ach!$O$9&amp;Driver_Ach!$Q$10)</f>
        <v>0</v>
      </c>
      <c r="HK39" s="6">
        <f>SUMIFS('Entry Data'!$A:$A,'Entry Data'!$AB:$AB,Driver_Ach!$B39&amp;Driver_Ach!$HG$8&amp;Driver_Ach!$S$9&amp;Driver_Ach!$S$10)</f>
        <v>0</v>
      </c>
      <c r="HL39" s="19">
        <f>SUMIFS('Entry Data'!$S:$S,'Entry Data'!$AB:$AB,Driver_Ach!$B39&amp;Driver_Ach!$HG$8&amp;Driver_Ach!$S$9&amp;Driver_Ach!$S$10)</f>
        <v>0</v>
      </c>
      <c r="HM39" s="6">
        <f>SUMIFS('Entry Data'!$A:$A,'Entry Data'!$AB:$AB,Driver_Ach!$B39&amp;Driver_Ach!$HG$8&amp;Driver_Ach!$S$9&amp;Driver_Ach!$U$10)</f>
        <v>0</v>
      </c>
      <c r="HN39" s="6">
        <f>SUMIFS('Entry Data'!$S:$S,'Entry Data'!$AB:$AB,Driver_Ach!$B39&amp;Driver_Ach!$HG$8&amp;Driver_Ach!$S$9&amp;Driver_Ach!$U$10)</f>
        <v>0</v>
      </c>
      <c r="HO39" s="32">
        <f t="shared" si="83"/>
        <v>0</v>
      </c>
      <c r="HP39" s="32">
        <f t="shared" si="84"/>
        <v>0</v>
      </c>
      <c r="HQ39" s="28">
        <f>SUMIFS('Entry Data'!$A:$A,'Entry Data'!$AB:$AB,Driver_Ach!$B39&amp;Driver_Ach!$HQ$8&amp;Driver_Ach!$O$9&amp;Driver_Ach!$O$10)</f>
        <v>0</v>
      </c>
      <c r="HR39" s="19">
        <f>SUMIFS('Entry Data'!$S:$S,'Entry Data'!$AB:$AB,Driver_Ach!$B39&amp;Driver_Ach!$HQ$8&amp;Driver_Ach!$O$9&amp;Driver_Ach!$O$10)</f>
        <v>0</v>
      </c>
      <c r="HS39" s="6">
        <f>SUMIFS('Entry Data'!$A:$A,'Entry Data'!$AB:$AB,Driver_Ach!$B39&amp;Driver_Ach!$HQ$8&amp;Driver_Ach!$O$9&amp;Driver_Ach!$Q$10)</f>
        <v>0</v>
      </c>
      <c r="HT39" s="19">
        <f>SUMIFS('Entry Data'!$S:$S,'Entry Data'!$AB:$AB,Driver_Ach!$B39&amp;Driver_Ach!$HQ$8&amp;Driver_Ach!$O$9&amp;Driver_Ach!$Q$10)</f>
        <v>0</v>
      </c>
      <c r="HU39" s="6">
        <f>SUMIFS('Entry Data'!$A:$A,'Entry Data'!$AB:$AB,Driver_Ach!$B39&amp;Driver_Ach!$HQ$8&amp;Driver_Ach!$S$9&amp;Driver_Ach!$S$10)</f>
        <v>0</v>
      </c>
      <c r="HV39" s="19">
        <f>SUMIFS('Entry Data'!$S:$S,'Entry Data'!$AB:$AB,Driver_Ach!$B39&amp;Driver_Ach!$HQ$8&amp;Driver_Ach!$S$9&amp;Driver_Ach!$S$10)</f>
        <v>0</v>
      </c>
      <c r="HW39" s="6">
        <f>SUMIFS('Entry Data'!$A:$A,'Entry Data'!$AB:$AB,Driver_Ach!$B39&amp;Driver_Ach!$HQ$8&amp;Driver_Ach!$S$9&amp;Driver_Ach!$U$10)</f>
        <v>0</v>
      </c>
      <c r="HX39" s="6">
        <f>SUMIFS('Entry Data'!$S:$S,'Entry Data'!$AB:$AB,Driver_Ach!$B39&amp;Driver_Ach!$HQ$8&amp;Driver_Ach!$S$9&amp;Driver_Ach!$U$10)</f>
        <v>0</v>
      </c>
      <c r="HY39" s="32">
        <f t="shared" si="85"/>
        <v>0</v>
      </c>
      <c r="HZ39" s="32">
        <f t="shared" si="86"/>
        <v>0</v>
      </c>
      <c r="IA39" s="28">
        <f>SUMIFS('Entry Data'!$A:$A,'Entry Data'!$AB:$AB,Driver_Ach!$B39&amp;Driver_Ach!$IA$8&amp;Driver_Ach!$O$9&amp;Driver_Ach!$O$10)</f>
        <v>0</v>
      </c>
      <c r="IB39" s="19">
        <f>SUMIFS('Entry Data'!$S:$S,'Entry Data'!$AB:$AB,Driver_Ach!$B39&amp;Driver_Ach!$IA$8&amp;Driver_Ach!$O$9&amp;Driver_Ach!$O$10)</f>
        <v>0</v>
      </c>
      <c r="IC39" s="6">
        <f>SUMIFS('Entry Data'!$A:$A,'Entry Data'!$AB:$AB,Driver_Ach!$B39&amp;Driver_Ach!$IA$8&amp;Driver_Ach!$O$9&amp;Driver_Ach!$Q$10)</f>
        <v>0</v>
      </c>
      <c r="ID39" s="19">
        <f>SUMIFS('Entry Data'!$S:$S,'Entry Data'!$AB:$AB,Driver_Ach!$B39&amp;Driver_Ach!$IA$8&amp;Driver_Ach!$O$9&amp;Driver_Ach!$Q$10)</f>
        <v>0</v>
      </c>
      <c r="IE39" s="6">
        <f>SUMIFS('Entry Data'!$A:$A,'Entry Data'!$AB:$AB,Driver_Ach!$B39&amp;Driver_Ach!$IA$8&amp;Driver_Ach!$S$9&amp;Driver_Ach!$S$10)</f>
        <v>0</v>
      </c>
      <c r="IF39" s="19">
        <f>SUMIFS('Entry Data'!$S:$S,'Entry Data'!$AB:$AB,Driver_Ach!$B39&amp;Driver_Ach!$IA$8&amp;Driver_Ach!$S$9&amp;Driver_Ach!$S$10)</f>
        <v>0</v>
      </c>
      <c r="IG39" s="6">
        <f>SUMIFS('Entry Data'!$A:$A,'Entry Data'!$AB:$AB,Driver_Ach!$B39&amp;Driver_Ach!$IA$8&amp;Driver_Ach!$S$9&amp;Driver_Ach!$U$10)</f>
        <v>0</v>
      </c>
      <c r="IH39" s="6">
        <f>SUMIFS('Entry Data'!$S:$S,'Entry Data'!$AB:$AB,Driver_Ach!$B39&amp;Driver_Ach!$IA$8&amp;Driver_Ach!$S$9&amp;Driver_Ach!$U$10)</f>
        <v>0</v>
      </c>
      <c r="II39" s="32">
        <f t="shared" si="87"/>
        <v>0</v>
      </c>
      <c r="IJ39" s="32">
        <f t="shared" si="88"/>
        <v>0</v>
      </c>
      <c r="IK39" s="28">
        <f>SUMIFS('Entry Data'!$A:$A,'Entry Data'!$AB:$AB,Driver_Ach!$B39&amp;Driver_Ach!$IK$8&amp;Driver_Ach!$O$9&amp;Driver_Ach!$O$10)</f>
        <v>0</v>
      </c>
      <c r="IL39" s="19">
        <f>SUMIFS('Entry Data'!$S:$S,'Entry Data'!$AB:$AB,Driver_Ach!$B39&amp;Driver_Ach!$IK$8&amp;Driver_Ach!$O$9&amp;Driver_Ach!$O$10)</f>
        <v>0</v>
      </c>
      <c r="IM39" s="6">
        <f>SUMIFS('Entry Data'!$A:$A,'Entry Data'!$AB:$AB,Driver_Ach!$B39&amp;Driver_Ach!$IK$8&amp;Driver_Ach!$O$9&amp;Driver_Ach!$Q$10)</f>
        <v>0</v>
      </c>
      <c r="IN39" s="19">
        <f>SUMIFS('Entry Data'!$S:$S,'Entry Data'!$AB:$AB,Driver_Ach!$B39&amp;Driver_Ach!$IK$8&amp;Driver_Ach!$O$9&amp;Driver_Ach!$Q$10)</f>
        <v>0</v>
      </c>
      <c r="IO39" s="6">
        <f>SUMIFS('Entry Data'!$A:$A,'Entry Data'!$AB:$AB,Driver_Ach!$B39&amp;Driver_Ach!$IK$8&amp;Driver_Ach!$S$9&amp;Driver_Ach!$S$10)</f>
        <v>0</v>
      </c>
      <c r="IP39" s="19">
        <f>SUMIFS('Entry Data'!$S:$S,'Entry Data'!$AB:$AB,Driver_Ach!$B39&amp;Driver_Ach!$IK$8&amp;Driver_Ach!$S$9&amp;Driver_Ach!$S$10)</f>
        <v>0</v>
      </c>
      <c r="IQ39" s="6">
        <f>SUMIFS('Entry Data'!$A:$A,'Entry Data'!$AB:$AB,Driver_Ach!$B39&amp;Driver_Ach!$IK$8&amp;Driver_Ach!$S$9&amp;Driver_Ach!$U$10)</f>
        <v>0</v>
      </c>
      <c r="IR39" s="6">
        <f>SUMIFS('Entry Data'!$S:$S,'Entry Data'!$AB:$AB,Driver_Ach!$B39&amp;Driver_Ach!$IK$8&amp;Driver_Ach!$S$9&amp;Driver_Ach!$U$10)</f>
        <v>0</v>
      </c>
      <c r="IS39" s="32">
        <f t="shared" si="89"/>
        <v>0</v>
      </c>
      <c r="IT39" s="32">
        <f t="shared" si="90"/>
        <v>0</v>
      </c>
      <c r="IU39" s="28">
        <f>SUMIFS('Entry Data'!$A:$A,'Entry Data'!$AB:$AB,Driver_Ach!$B39&amp;Driver_Ach!$IU$8&amp;Driver_Ach!$O$9&amp;Driver_Ach!$O$10)</f>
        <v>0</v>
      </c>
      <c r="IV39" s="19">
        <f>SUMIFS('Entry Data'!$S:$S,'Entry Data'!$AB:$AB,Driver_Ach!$B39&amp;Driver_Ach!$IU$8&amp;Driver_Ach!$O$9&amp;Driver_Ach!$O$10)</f>
        <v>0</v>
      </c>
      <c r="IW39" s="6">
        <f>SUMIFS('Entry Data'!$A:$A,'Entry Data'!$AB:$AB,Driver_Ach!$B39&amp;Driver_Ach!$IU$8&amp;Driver_Ach!$O$9&amp;Driver_Ach!$Q$10)</f>
        <v>0</v>
      </c>
      <c r="IX39" s="19">
        <f>SUMIFS('Entry Data'!$S:$S,'Entry Data'!$AB:$AB,Driver_Ach!$B39&amp;Driver_Ach!$IU$8&amp;Driver_Ach!$O$9&amp;Driver_Ach!$Q$10)</f>
        <v>0</v>
      </c>
      <c r="IY39" s="6">
        <f>SUMIFS('Entry Data'!$A:$A,'Entry Data'!$AB:$AB,Driver_Ach!$B39&amp;Driver_Ach!$IU$8&amp;Driver_Ach!$S$9&amp;Driver_Ach!$S$10)</f>
        <v>0</v>
      </c>
      <c r="IZ39" s="19">
        <f>SUMIFS('Entry Data'!$S:$S,'Entry Data'!$AB:$AB,Driver_Ach!$B39&amp;Driver_Ach!$IU$8&amp;Driver_Ach!$S$9&amp;Driver_Ach!$S$10)</f>
        <v>0</v>
      </c>
      <c r="JA39" s="6">
        <f>SUMIFS('Entry Data'!$A:$A,'Entry Data'!$AB:$AB,Driver_Ach!$B39&amp;Driver_Ach!$IU$8&amp;Driver_Ach!$S$9&amp;Driver_Ach!$U$10)</f>
        <v>0</v>
      </c>
      <c r="JB39" s="6">
        <f>SUMIFS('Entry Data'!$S:$S,'Entry Data'!$AB:$AB,Driver_Ach!$B39&amp;Driver_Ach!$IU$8&amp;Driver_Ach!$S$9&amp;Driver_Ach!$U$10)</f>
        <v>0</v>
      </c>
      <c r="JC39" s="32">
        <f t="shared" si="91"/>
        <v>0</v>
      </c>
      <c r="JD39" s="32">
        <f t="shared" si="92"/>
        <v>0</v>
      </c>
      <c r="JE39" s="28">
        <f>SUMIFS('Entry Data'!$A:$A,'Entry Data'!$AB:$AB,Driver_Ach!$B39&amp;Driver_Ach!$JE$8&amp;Driver_Ach!$O$9&amp;Driver_Ach!$O$10)</f>
        <v>0</v>
      </c>
      <c r="JF39" s="19">
        <f>SUMIFS('Entry Data'!$S:$S,'Entry Data'!$AB:$AB,Driver_Ach!$B39&amp;Driver_Ach!$JE$8&amp;Driver_Ach!$O$9&amp;Driver_Ach!$O$10)</f>
        <v>0</v>
      </c>
      <c r="JG39" s="6">
        <f>SUMIFS('Entry Data'!$A:$A,'Entry Data'!$AB:$AB,Driver_Ach!$B39&amp;Driver_Ach!$JE$8&amp;Driver_Ach!$O$9&amp;Driver_Ach!$Q$10)</f>
        <v>0</v>
      </c>
      <c r="JH39" s="19">
        <f>SUMIFS('Entry Data'!$S:$S,'Entry Data'!$AB:$AB,Driver_Ach!$B39&amp;Driver_Ach!$JE$8&amp;Driver_Ach!$O$9&amp;Driver_Ach!$Q$10)</f>
        <v>0</v>
      </c>
      <c r="JI39" s="6">
        <f>SUMIFS('Entry Data'!$A:$A,'Entry Data'!$AB:$AB,Driver_Ach!$B39&amp;Driver_Ach!$JE$8&amp;Driver_Ach!$S$9&amp;Driver_Ach!$S$10)</f>
        <v>0</v>
      </c>
      <c r="JJ39" s="19">
        <f>SUMIFS('Entry Data'!$S:$S,'Entry Data'!$AB:$AB,Driver_Ach!$B39&amp;Driver_Ach!$JE$8&amp;Driver_Ach!$S$9&amp;Driver_Ach!$S$10)</f>
        <v>0</v>
      </c>
      <c r="JK39" s="6">
        <f>SUMIFS('Entry Data'!$A:$A,'Entry Data'!$AB:$AB,Driver_Ach!$B39&amp;Driver_Ach!$JE$8&amp;Driver_Ach!$S$9&amp;Driver_Ach!$U$10)</f>
        <v>0</v>
      </c>
      <c r="JL39" s="6">
        <f>SUMIFS('Entry Data'!$S:$S,'Entry Data'!$AB:$AB,Driver_Ach!$B39&amp;Driver_Ach!$JE$8&amp;Driver_Ach!$S$9&amp;Driver_Ach!$U$10)</f>
        <v>0</v>
      </c>
      <c r="JM39" s="32">
        <f t="shared" si="93"/>
        <v>0</v>
      </c>
      <c r="JN39" s="32">
        <f t="shared" si="94"/>
        <v>0</v>
      </c>
      <c r="JO39" s="28">
        <f>SUMIFS('Entry Data'!$A:$A,'Entry Data'!$AB:$AB,Driver_Ach!$B39&amp;Driver_Ach!$JO$8&amp;Driver_Ach!$O$9&amp;Driver_Ach!$O$10)</f>
        <v>0</v>
      </c>
      <c r="JP39" s="19">
        <f>SUMIFS('Entry Data'!$S:$S,'Entry Data'!$AB:$AB,Driver_Ach!$B39&amp;Driver_Ach!$JO$8&amp;Driver_Ach!$O$9&amp;Driver_Ach!$O$10)</f>
        <v>0</v>
      </c>
      <c r="JQ39" s="6">
        <f>SUMIFS('Entry Data'!$A:$A,'Entry Data'!$AB:$AB,Driver_Ach!$B39&amp;Driver_Ach!$JO$8&amp;Driver_Ach!$O$9&amp;Driver_Ach!$Q$10)</f>
        <v>0</v>
      </c>
      <c r="JR39" s="19">
        <f>SUMIFS('Entry Data'!$S:$S,'Entry Data'!$AB:$AB,Driver_Ach!$B39&amp;Driver_Ach!$JO$8&amp;Driver_Ach!$O$9&amp;Driver_Ach!$Q$10)</f>
        <v>0</v>
      </c>
      <c r="JS39" s="6">
        <f>SUMIFS('Entry Data'!$A:$A,'Entry Data'!$AB:$AB,Driver_Ach!$B39&amp;Driver_Ach!$JO$8&amp;Driver_Ach!$S$9&amp;Driver_Ach!$S$10)</f>
        <v>0</v>
      </c>
      <c r="JT39" s="19">
        <f>SUMIFS('Entry Data'!$S:$S,'Entry Data'!$AB:$AB,Driver_Ach!$B39&amp;Driver_Ach!$JO$8&amp;Driver_Ach!$S$9&amp;Driver_Ach!$S$10)</f>
        <v>0</v>
      </c>
      <c r="JU39" s="6">
        <f>SUMIFS('Entry Data'!$A:$A,'Entry Data'!$AB:$AB,Driver_Ach!$B39&amp;Driver_Ach!$JO$8&amp;Driver_Ach!$S$9&amp;Driver_Ach!$U$10)</f>
        <v>0</v>
      </c>
      <c r="JV39" s="6">
        <f>SUMIFS('Entry Data'!$S:$S,'Entry Data'!$AB:$AB,Driver_Ach!$B39&amp;Driver_Ach!$JO$8&amp;Driver_Ach!$S$9&amp;Driver_Ach!$U$10)</f>
        <v>0</v>
      </c>
      <c r="JW39" s="32">
        <f t="shared" si="95"/>
        <v>0</v>
      </c>
      <c r="JX39" s="32">
        <f t="shared" si="96"/>
        <v>0</v>
      </c>
      <c r="JY39" s="28">
        <f>SUMIFS('Entry Data'!$A:$A,'Entry Data'!$AB:$AB,Driver_Ach!$B39&amp;Driver_Ach!$JY$8&amp;Driver_Ach!$O$9&amp;Driver_Ach!$O$10)</f>
        <v>0</v>
      </c>
      <c r="JZ39" s="19">
        <f>SUMIFS('Entry Data'!$S:$S,'Entry Data'!$AB:$AB,Driver_Ach!$B39&amp;Driver_Ach!$JY$8&amp;Driver_Ach!$O$9&amp;Driver_Ach!$O$10)</f>
        <v>0</v>
      </c>
      <c r="KA39" s="6">
        <f>SUMIFS('Entry Data'!$A:$A,'Entry Data'!$AB:$AB,Driver_Ach!$B39&amp;Driver_Ach!$JY$8&amp;Driver_Ach!$O$9&amp;Driver_Ach!$Q$10)</f>
        <v>0</v>
      </c>
      <c r="KB39" s="19">
        <f>SUMIFS('Entry Data'!$S:$S,'Entry Data'!$AB:$AB,Driver_Ach!$B39&amp;Driver_Ach!$JY$8&amp;Driver_Ach!$O$9&amp;Driver_Ach!$Q$10)</f>
        <v>0</v>
      </c>
      <c r="KC39" s="6">
        <f>SUMIFS('Entry Data'!$A:$A,'Entry Data'!$AB:$AB,Driver_Ach!$B39&amp;Driver_Ach!$JY$8&amp;Driver_Ach!$S$9&amp;Driver_Ach!$S$10)</f>
        <v>0</v>
      </c>
      <c r="KD39" s="19">
        <f>SUMIFS('Entry Data'!$S:$S,'Entry Data'!$AB:$AB,Driver_Ach!$B39&amp;Driver_Ach!$JY$8&amp;Driver_Ach!$S$9&amp;Driver_Ach!$S$10)</f>
        <v>0</v>
      </c>
      <c r="KE39" s="6">
        <f>SUMIFS('Entry Data'!$A:$A,'Entry Data'!$AB:$AB,Driver_Ach!$B39&amp;Driver_Ach!$JY$8&amp;Driver_Ach!$S$9&amp;Driver_Ach!$U$10)</f>
        <v>0</v>
      </c>
      <c r="KF39" s="6">
        <f>SUMIFS('Entry Data'!$S:$S,'Entry Data'!$AB:$AB,Driver_Ach!$B39&amp;Driver_Ach!$JY$8&amp;Driver_Ach!$S$9&amp;Driver_Ach!$U$10)</f>
        <v>0</v>
      </c>
      <c r="KG39" s="32">
        <f t="shared" si="97"/>
        <v>0</v>
      </c>
      <c r="KH39" s="32">
        <f t="shared" si="98"/>
        <v>0</v>
      </c>
      <c r="KI39" s="28">
        <f>SUMIFS('Entry Data'!$A:$A,'Entry Data'!$AB:$AB,Driver_Ach!$B39&amp;Driver_Ach!$KI$8&amp;Driver_Ach!$O$9&amp;Driver_Ach!$O$10)</f>
        <v>0</v>
      </c>
      <c r="KJ39" s="19">
        <f>SUMIFS('Entry Data'!$S:$S,'Entry Data'!$AB:$AB,Driver_Ach!$B39&amp;Driver_Ach!$KI$8&amp;Driver_Ach!$O$9&amp;Driver_Ach!$O$10)</f>
        <v>0</v>
      </c>
      <c r="KK39" s="6">
        <f>SUMIFS('Entry Data'!$A:$A,'Entry Data'!$AB:$AB,Driver_Ach!$B39&amp;Driver_Ach!$KI$8&amp;Driver_Ach!$O$9&amp;Driver_Ach!$Q$10)</f>
        <v>0</v>
      </c>
      <c r="KL39" s="19">
        <f>SUMIFS('Entry Data'!$S:$S,'Entry Data'!$AB:$AB,Driver_Ach!$B39&amp;Driver_Ach!$KI$8&amp;Driver_Ach!$O$9&amp;Driver_Ach!$Q$10)</f>
        <v>0</v>
      </c>
      <c r="KM39" s="6">
        <f>SUMIFS('Entry Data'!$A:$A,'Entry Data'!$AB:$AB,Driver_Ach!$B39&amp;Driver_Ach!$KI$8&amp;Driver_Ach!$S$9&amp;Driver_Ach!$S$10)</f>
        <v>0</v>
      </c>
      <c r="KN39" s="19">
        <f>SUMIFS('Entry Data'!$S:$S,'Entry Data'!$AB:$AB,Driver_Ach!$B39&amp;Driver_Ach!$KI$8&amp;Driver_Ach!$S$9&amp;Driver_Ach!$S$10)</f>
        <v>0</v>
      </c>
      <c r="KO39" s="6">
        <f>SUMIFS('Entry Data'!$A:$A,'Entry Data'!$AB:$AB,Driver_Ach!$B39&amp;Driver_Ach!$KI$8&amp;Driver_Ach!$S$9&amp;Driver_Ach!$U$10)</f>
        <v>0</v>
      </c>
      <c r="KP39" s="6">
        <f>SUMIFS('Entry Data'!$S:$S,'Entry Data'!$AB:$AB,Driver_Ach!$B39&amp;Driver_Ach!$KI$8&amp;Driver_Ach!$S$9&amp;Driver_Ach!$U$10)</f>
        <v>0</v>
      </c>
      <c r="KQ39" s="32">
        <f t="shared" si="99"/>
        <v>0</v>
      </c>
      <c r="KR39" s="32">
        <f t="shared" si="100"/>
        <v>0</v>
      </c>
      <c r="KS39" s="28">
        <f>SUMIFS('Entry Data'!$A:$A,'Entry Data'!$AB:$AB,Driver_Ach!$B39&amp;Driver_Ach!$KS$8&amp;Driver_Ach!$O$9&amp;Driver_Ach!$O$10)</f>
        <v>0</v>
      </c>
      <c r="KT39" s="19">
        <f>SUMIFS('Entry Data'!$S:$S,'Entry Data'!$AB:$AB,Driver_Ach!$B39&amp;Driver_Ach!$KS$8&amp;Driver_Ach!$O$9&amp;Driver_Ach!$O$10)</f>
        <v>0</v>
      </c>
      <c r="KU39" s="6">
        <f>SUMIFS('Entry Data'!$A:$A,'Entry Data'!$AB:$AB,Driver_Ach!$B39&amp;Driver_Ach!$KS$8&amp;Driver_Ach!$O$9&amp;Driver_Ach!$Q$10)</f>
        <v>0</v>
      </c>
      <c r="KV39" s="19">
        <f>SUMIFS('Entry Data'!$S:$S,'Entry Data'!$AB:$AB,Driver_Ach!$B39&amp;Driver_Ach!$KS$8&amp;Driver_Ach!$O$9&amp;Driver_Ach!$Q$10)</f>
        <v>0</v>
      </c>
      <c r="KW39" s="6">
        <f>SUMIFS('Entry Data'!$A:$A,'Entry Data'!$AB:$AB,Driver_Ach!$B39&amp;Driver_Ach!$KS$8&amp;Driver_Ach!$S$9&amp;Driver_Ach!$S$10)</f>
        <v>0</v>
      </c>
      <c r="KX39" s="19">
        <f>SUMIFS('Entry Data'!$S:$S,'Entry Data'!$AB:$AB,Driver_Ach!$B39&amp;Driver_Ach!$KS$8&amp;Driver_Ach!$S$9&amp;Driver_Ach!$S$10)</f>
        <v>0</v>
      </c>
      <c r="KY39" s="6">
        <f>SUMIFS('Entry Data'!$A:$A,'Entry Data'!$AB:$AB,Driver_Ach!$B39&amp;Driver_Ach!$KS$8&amp;Driver_Ach!$S$9&amp;Driver_Ach!$U$10)</f>
        <v>0</v>
      </c>
      <c r="KZ39" s="6">
        <f>SUMIFS('Entry Data'!$S:$S,'Entry Data'!$AB:$AB,Driver_Ach!$B39&amp;Driver_Ach!$KS$8&amp;Driver_Ach!$S$9&amp;Driver_Ach!$U$10)</f>
        <v>0</v>
      </c>
      <c r="LA39" s="32">
        <f t="shared" si="101"/>
        <v>0</v>
      </c>
      <c r="LB39" s="32">
        <f t="shared" si="102"/>
        <v>0</v>
      </c>
      <c r="LC39" s="28">
        <f>SUMIFS('Entry Data'!$A:$A,'Entry Data'!$AB:$AB,Driver_Ach!$B39&amp;Driver_Ach!$LC$8&amp;Driver_Ach!$O$9&amp;Driver_Ach!$O$10)</f>
        <v>0</v>
      </c>
      <c r="LD39" s="19">
        <f>SUMIFS('Entry Data'!$S:$S,'Entry Data'!$AB:$AB,Driver_Ach!$B39&amp;Driver_Ach!$LC$8&amp;Driver_Ach!$O$9&amp;Driver_Ach!$O$10)</f>
        <v>0</v>
      </c>
      <c r="LE39" s="6">
        <f>SUMIFS('Entry Data'!$A:$A,'Entry Data'!$AB:$AB,Driver_Ach!$B39&amp;Driver_Ach!$LC$8&amp;Driver_Ach!$O$9&amp;Driver_Ach!$Q$10)</f>
        <v>0</v>
      </c>
      <c r="LF39" s="19">
        <f>SUMIFS('Entry Data'!$S:$S,'Entry Data'!$AB:$AB,Driver_Ach!$B39&amp;Driver_Ach!$LC$8&amp;Driver_Ach!$O$9&amp;Driver_Ach!$Q$10)</f>
        <v>0</v>
      </c>
      <c r="LG39" s="6">
        <f>SUMIFS('Entry Data'!$A:$A,'Entry Data'!$AB:$AB,Driver_Ach!$B39&amp;Driver_Ach!$LC$8&amp;Driver_Ach!$S$9&amp;Driver_Ach!$S$10)</f>
        <v>0</v>
      </c>
      <c r="LH39" s="19">
        <f>SUMIFS('Entry Data'!$S:$S,'Entry Data'!$AB:$AB,Driver_Ach!$B39&amp;Driver_Ach!$LC$8&amp;Driver_Ach!$S$9&amp;Driver_Ach!$S$10)</f>
        <v>0</v>
      </c>
      <c r="LI39" s="6">
        <f>SUMIFS('Entry Data'!$A:$A,'Entry Data'!$AB:$AB,Driver_Ach!$B39&amp;Driver_Ach!$LC$8&amp;Driver_Ach!$S$9&amp;Driver_Ach!$U$10)</f>
        <v>0</v>
      </c>
      <c r="LJ39" s="6">
        <f>SUMIFS('Entry Data'!$S:$S,'Entry Data'!$AB:$AB,Driver_Ach!$B39&amp;Driver_Ach!$LC$8&amp;Driver_Ach!$S$9&amp;Driver_Ach!$U$10)</f>
        <v>0</v>
      </c>
      <c r="LK39" s="32">
        <f t="shared" si="103"/>
        <v>0</v>
      </c>
      <c r="LL39" s="32">
        <f t="shared" si="104"/>
        <v>0</v>
      </c>
    </row>
    <row r="40" spans="1:324" x14ac:dyDescent="0.2">
      <c r="A40" s="3">
        <v>29</v>
      </c>
      <c r="B40" s="31" t="s">
        <v>212</v>
      </c>
      <c r="C40" s="3"/>
      <c r="D40" s="6">
        <f t="shared" si="33"/>
        <v>0</v>
      </c>
      <c r="E40" s="6">
        <f t="shared" si="34"/>
        <v>0</v>
      </c>
      <c r="F40" s="6">
        <f t="shared" si="35"/>
        <v>0</v>
      </c>
      <c r="G40" s="6">
        <f t="shared" si="36"/>
        <v>0</v>
      </c>
      <c r="H40" s="6">
        <f t="shared" si="37"/>
        <v>0</v>
      </c>
      <c r="I40" s="19">
        <f t="shared" si="38"/>
        <v>0</v>
      </c>
      <c r="J40" s="6">
        <f t="shared" si="39"/>
        <v>0</v>
      </c>
      <c r="K40" s="19">
        <f t="shared" si="40"/>
        <v>0</v>
      </c>
      <c r="L40" s="6">
        <f t="shared" si="41"/>
        <v>0</v>
      </c>
      <c r="M40" s="19">
        <f t="shared" si="42"/>
        <v>0</v>
      </c>
      <c r="N40" s="15"/>
      <c r="O40" s="6">
        <f>SUMIFS('Entry Data'!$A:$A,'Entry Data'!$AB:$AB,Driver_Ach!$B40&amp;Driver_Ach!$O$8&amp;Driver_Ach!$O$9&amp;Driver_Ach!$O$10)</f>
        <v>0</v>
      </c>
      <c r="P40" s="19">
        <f>SUMIFS('Entry Data'!$S:$S,'Entry Data'!$AB:$AB,Driver_Ach!$B40&amp;Driver_Ach!$O$8&amp;Driver_Ach!$O$9&amp;Driver_Ach!$O$10)</f>
        <v>0</v>
      </c>
      <c r="Q40" s="6">
        <f>SUMIFS('Entry Data'!$A:$A,'Entry Data'!$AB:$AB,Driver_Ach!$B40&amp;Driver_Ach!$O$8&amp;Driver_Ach!$O$9&amp;Driver_Ach!$Q$10)</f>
        <v>0</v>
      </c>
      <c r="R40" s="19">
        <f>SUMIFS('Entry Data'!$S:$S,'Entry Data'!$AB:$AB,Driver_Ach!$B40&amp;Driver_Ach!$O$8&amp;Driver_Ach!$O$9&amp;Driver_Ach!$Q$10)</f>
        <v>0</v>
      </c>
      <c r="S40" s="6">
        <f>SUMIFS('Entry Data'!$A:$A,'Entry Data'!$AB:$AB,Driver_Ach!$B40&amp;Driver_Ach!$O$8&amp;Driver_Ach!$S$9&amp;Driver_Ach!$S$10)</f>
        <v>0</v>
      </c>
      <c r="T40" s="19">
        <f>SUMIFS('Entry Data'!$S:$S,'Entry Data'!$AB:$AB,Driver_Ach!$B40&amp;Driver_Ach!$O$8&amp;Driver_Ach!$S$9&amp;Driver_Ach!$S$10)</f>
        <v>0</v>
      </c>
      <c r="U40" s="6">
        <f>SUMIFS('Entry Data'!$A:$A,'Entry Data'!$AB:$AB,Driver_Ach!$B40&amp;Driver_Ach!$O$8&amp;Driver_Ach!$S$9&amp;Driver_Ach!$U$10)</f>
        <v>0</v>
      </c>
      <c r="V40" s="6">
        <f>SUMIFS('Entry Data'!$S:$S,'Entry Data'!$AB:$AB,Driver_Ach!$B40&amp;Driver_Ach!$O$8&amp;Driver_Ach!$S$9&amp;Driver_Ach!$U$10)</f>
        <v>0</v>
      </c>
      <c r="W40" s="32">
        <f t="shared" si="43"/>
        <v>0</v>
      </c>
      <c r="X40" s="33">
        <f t="shared" si="44"/>
        <v>0</v>
      </c>
      <c r="Y40" s="28">
        <f>SUMIFS('Entry Data'!$A:$A,'Entry Data'!$AB:$AB,Driver_Ach!$B40&amp;Driver_Ach!$Y$8&amp;Driver_Ach!$O$9&amp;Driver_Ach!$O$10)</f>
        <v>0</v>
      </c>
      <c r="Z40" s="19">
        <f>SUMIFS('Entry Data'!$S:$S,'Entry Data'!$AB:$AB,Driver_Ach!$B40&amp;Driver_Ach!$Y$8&amp;Driver_Ach!$O$9&amp;Driver_Ach!$O$10)</f>
        <v>0</v>
      </c>
      <c r="AA40" s="6">
        <f>SUMIFS('Entry Data'!$A:$A,'Entry Data'!$AB:$AB,Driver_Ach!$B40&amp;Driver_Ach!$Y$8&amp;Driver_Ach!$O$9&amp;Driver_Ach!$Q$10)</f>
        <v>0</v>
      </c>
      <c r="AB40" s="19">
        <f>SUMIFS('Entry Data'!$S:$S,'Entry Data'!$AB:$AB,Driver_Ach!$B40&amp;Driver_Ach!$Y$8&amp;Driver_Ach!$O$9&amp;Driver_Ach!$Q$10)</f>
        <v>0</v>
      </c>
      <c r="AC40" s="6">
        <f>SUMIFS('Entry Data'!$A:$A,'Entry Data'!$AB:$AB,Driver_Ach!$B40&amp;Driver_Ach!$Y$8&amp;Driver_Ach!$S$9&amp;Driver_Ach!$S$10)</f>
        <v>0</v>
      </c>
      <c r="AD40" s="19">
        <f>SUMIFS('Entry Data'!$S:$S,'Entry Data'!$AB:$AB,Driver_Ach!$B40&amp;Driver_Ach!$Y$8&amp;Driver_Ach!$S$9&amp;Driver_Ach!$S$10)</f>
        <v>0</v>
      </c>
      <c r="AE40" s="6">
        <f>SUMIFS('Entry Data'!$A:$A,'Entry Data'!$AB:$AB,Driver_Ach!$B40&amp;Driver_Ach!$Y$8&amp;Driver_Ach!$S$9&amp;Driver_Ach!$U$10)</f>
        <v>0</v>
      </c>
      <c r="AF40" s="6">
        <f>SUMIFS('Entry Data'!$S:$S,'Entry Data'!$AB:$AB,Driver_Ach!$B40&amp;Driver_Ach!$Y$8&amp;Driver_Ach!$S$9&amp;Driver_Ach!$U$10)</f>
        <v>0</v>
      </c>
      <c r="AG40" s="32">
        <f t="shared" si="45"/>
        <v>0</v>
      </c>
      <c r="AH40" s="32">
        <f t="shared" si="46"/>
        <v>0</v>
      </c>
      <c r="AI40" s="28">
        <f>SUMIFS('Entry Data'!$A:$A,'Entry Data'!$AB:$AB,Driver_Ach!$B40&amp;Driver_Ach!$AI$8&amp;Driver_Ach!$O$9&amp;Driver_Ach!$O$10)</f>
        <v>0</v>
      </c>
      <c r="AJ40" s="19">
        <f>SUMIFS('Entry Data'!$S:$S,'Entry Data'!$AB:$AB,Driver_Ach!$B40&amp;Driver_Ach!$AI$8&amp;Driver_Ach!$O$9&amp;Driver_Ach!$O$10)</f>
        <v>0</v>
      </c>
      <c r="AK40" s="6">
        <f>SUMIFS('Entry Data'!$A:$A,'Entry Data'!$AB:$AB,Driver_Ach!$B40&amp;Driver_Ach!$AI$8&amp;Driver_Ach!$O$9&amp;Driver_Ach!$Q$10)</f>
        <v>0</v>
      </c>
      <c r="AL40" s="19">
        <f>SUMIFS('Entry Data'!$S:$S,'Entry Data'!$AB:$AB,Driver_Ach!$B40&amp;Driver_Ach!$AI$8&amp;Driver_Ach!$O$9&amp;Driver_Ach!$Q$10)</f>
        <v>0</v>
      </c>
      <c r="AM40" s="6">
        <f>SUMIFS('Entry Data'!$A:$A,'Entry Data'!$AB:$AB,Driver_Ach!$B40&amp;Driver_Ach!$AI$8&amp;Driver_Ach!$S$9&amp;Driver_Ach!$S$10)</f>
        <v>0</v>
      </c>
      <c r="AN40" s="19">
        <f>SUMIFS('Entry Data'!$S:$S,'Entry Data'!$AB:$AB,Driver_Ach!$B40&amp;Driver_Ach!$AI$8&amp;Driver_Ach!$S$9&amp;Driver_Ach!$S$10)</f>
        <v>0</v>
      </c>
      <c r="AO40" s="6">
        <f>SUMIFS('Entry Data'!$A:$A,'Entry Data'!$AB:$AB,Driver_Ach!$B40&amp;Driver_Ach!$AI$8&amp;Driver_Ach!$S$9&amp;Driver_Ach!$U$10)</f>
        <v>0</v>
      </c>
      <c r="AP40" s="19">
        <f>SUMIFS('Entry Data'!$S:$S,'Entry Data'!$AB:$AB,Driver_Ach!$B40&amp;Driver_Ach!$AI$8&amp;Driver_Ach!$S$9&amp;Driver_Ach!$U$10)</f>
        <v>0</v>
      </c>
      <c r="AQ40" s="32">
        <f t="shared" si="47"/>
        <v>0</v>
      </c>
      <c r="AR40" s="32">
        <f t="shared" si="48"/>
        <v>0</v>
      </c>
      <c r="AS40" s="28">
        <f>SUMIFS('Entry Data'!$A:$A,'Entry Data'!$AB:$AB,Driver_Ach!$B40&amp;Driver_Ach!$AS$8&amp;Driver_Ach!$O$9&amp;Driver_Ach!$O$10)</f>
        <v>0</v>
      </c>
      <c r="AT40" s="19">
        <f>SUMIFS('Entry Data'!$S:$S,'Entry Data'!$AB:$AB,Driver_Ach!$B40&amp;Driver_Ach!$AS$8&amp;Driver_Ach!$O$9&amp;Driver_Ach!$O$10)</f>
        <v>0</v>
      </c>
      <c r="AU40" s="6">
        <f>SUMIFS('Entry Data'!$A:$A,'Entry Data'!$AB:$AB,Driver_Ach!$B40&amp;Driver_Ach!$AS$8&amp;Driver_Ach!$O$9&amp;Driver_Ach!$Q$10)</f>
        <v>0</v>
      </c>
      <c r="AV40" s="19">
        <f>SUMIFS('Entry Data'!$S:$S,'Entry Data'!$AB:$AB,Driver_Ach!$B40&amp;Driver_Ach!$AS$8&amp;Driver_Ach!$O$9&amp;Driver_Ach!$Q$10)</f>
        <v>0</v>
      </c>
      <c r="AW40" s="6">
        <f>SUMIFS('Entry Data'!$A:$A,'Entry Data'!$AB:$AB,Driver_Ach!$B40&amp;Driver_Ach!$AS$8&amp;Driver_Ach!$S$9&amp;Driver_Ach!$S$10)</f>
        <v>0</v>
      </c>
      <c r="AX40" s="19">
        <f>SUMIFS('Entry Data'!$S:$S,'Entry Data'!$AB:$AB,Driver_Ach!$B40&amp;Driver_Ach!$AS$8&amp;Driver_Ach!$S$9&amp;Driver_Ach!$S$10)</f>
        <v>0</v>
      </c>
      <c r="AY40" s="6">
        <f>SUMIFS('Entry Data'!$A:$A,'Entry Data'!$AB:$AB,Driver_Ach!$B40&amp;Driver_Ach!$AS$8&amp;Driver_Ach!$S$9&amp;Driver_Ach!$U$10)</f>
        <v>0</v>
      </c>
      <c r="AZ40" s="6">
        <f>SUMIFS('Entry Data'!$S:$S,'Entry Data'!$AB:$AB,Driver_Ach!$B40&amp;Driver_Ach!$AS$8&amp;Driver_Ach!$S$9&amp;Driver_Ach!$U$10)</f>
        <v>0</v>
      </c>
      <c r="BA40" s="32">
        <f t="shared" si="49"/>
        <v>0</v>
      </c>
      <c r="BB40" s="32">
        <f t="shared" si="50"/>
        <v>0</v>
      </c>
      <c r="BC40" s="28">
        <f>SUMIFS('Entry Data'!$A:$A,'Entry Data'!$AB:$AB,Driver_Ach!$B40&amp;Driver_Ach!$BC$8&amp;Driver_Ach!$O$9&amp;Driver_Ach!$O$10)</f>
        <v>0</v>
      </c>
      <c r="BD40" s="19">
        <f>SUMIFS('Entry Data'!$S:$S,'Entry Data'!$AB:$AB,Driver_Ach!$B40&amp;Driver_Ach!$BC$8&amp;Driver_Ach!$O$9&amp;Driver_Ach!$O$10)</f>
        <v>0</v>
      </c>
      <c r="BE40" s="6">
        <f>SUMIFS('Entry Data'!$A:$A,'Entry Data'!$AB:$AB,Driver_Ach!$B40&amp;Driver_Ach!$BC$8&amp;Driver_Ach!$O$9&amp;Driver_Ach!$Q$10)</f>
        <v>0</v>
      </c>
      <c r="BF40" s="19">
        <f>SUMIFS('Entry Data'!$S:$S,'Entry Data'!$AB:$AB,Driver_Ach!$B40&amp;Driver_Ach!$BC$8&amp;Driver_Ach!$O$9&amp;Driver_Ach!$Q$10)</f>
        <v>0</v>
      </c>
      <c r="BG40" s="6">
        <f>SUMIFS('Entry Data'!$A:$A,'Entry Data'!$AB:$AB,Driver_Ach!$B40&amp;Driver_Ach!$BC$8&amp;Driver_Ach!$S$9&amp;Driver_Ach!$S$10)</f>
        <v>0</v>
      </c>
      <c r="BH40" s="19">
        <f>SUMIFS('Entry Data'!$S:$S,'Entry Data'!$AB:$AB,Driver_Ach!$B40&amp;Driver_Ach!$BC$8&amp;Driver_Ach!$S$9&amp;Driver_Ach!$S$10)</f>
        <v>0</v>
      </c>
      <c r="BI40" s="6">
        <f>SUMIFS('Entry Data'!$A:$A,'Entry Data'!$AB:$AB,Driver_Ach!$B40&amp;Driver_Ach!$BC$8&amp;Driver_Ach!$S$9&amp;Driver_Ach!$U$10)</f>
        <v>0</v>
      </c>
      <c r="BJ40" s="6">
        <f>SUMIFS('Entry Data'!$S:$S,'Entry Data'!$AB:$AB,Driver_Ach!$B40&amp;Driver_Ach!$BC$8&amp;Driver_Ach!$S$9&amp;Driver_Ach!$U$10)</f>
        <v>0</v>
      </c>
      <c r="BK40" s="32">
        <f t="shared" si="51"/>
        <v>0</v>
      </c>
      <c r="BL40" s="32">
        <f t="shared" si="52"/>
        <v>0</v>
      </c>
      <c r="BM40" s="28">
        <f>SUMIFS('Entry Data'!$A:$A,'Entry Data'!$AB:$AB,Driver_Ach!$B40&amp;Driver_Ach!$BM$8&amp;Driver_Ach!$O$9&amp;Driver_Ach!$O$10)</f>
        <v>0</v>
      </c>
      <c r="BN40" s="19">
        <f>SUMIFS('Entry Data'!$S:$S,'Entry Data'!$AB:$AB,Driver_Ach!$B40&amp;Driver_Ach!$BM$8&amp;Driver_Ach!$O$9&amp;Driver_Ach!$O$10)</f>
        <v>0</v>
      </c>
      <c r="BO40" s="6">
        <f>SUMIFS('Entry Data'!$A:$A,'Entry Data'!$AB:$AB,Driver_Ach!$B40&amp;Driver_Ach!$BM$8&amp;Driver_Ach!$O$9&amp;Driver_Ach!$Q$10)</f>
        <v>0</v>
      </c>
      <c r="BP40" s="19">
        <f>SUMIFS('Entry Data'!$S:$S,'Entry Data'!$AB:$AB,Driver_Ach!$B40&amp;Driver_Ach!$BM$8&amp;Driver_Ach!$O$9&amp;Driver_Ach!$Q$10)</f>
        <v>0</v>
      </c>
      <c r="BQ40" s="6">
        <f>SUMIFS('Entry Data'!$A:$A,'Entry Data'!$AB:$AB,Driver_Ach!$B40&amp;Driver_Ach!$BM$8&amp;Driver_Ach!$S$9&amp;Driver_Ach!$S$10)</f>
        <v>0</v>
      </c>
      <c r="BR40" s="19">
        <f>SUMIFS('Entry Data'!$S:$S,'Entry Data'!$AB:$AB,Driver_Ach!$B40&amp;Driver_Ach!$BM$8&amp;Driver_Ach!$S$9&amp;Driver_Ach!$S$10)</f>
        <v>0</v>
      </c>
      <c r="BS40" s="6">
        <f>SUMIFS('Entry Data'!$A:$A,'Entry Data'!$AB:$AB,Driver_Ach!$B40&amp;Driver_Ach!$BM$8&amp;Driver_Ach!$S$9&amp;Driver_Ach!$U$10)</f>
        <v>0</v>
      </c>
      <c r="BT40" s="6">
        <f>SUMIFS('Entry Data'!$S:$S,'Entry Data'!$AB:$AB,Driver_Ach!$B40&amp;Driver_Ach!$BM$8&amp;Driver_Ach!$S$9&amp;Driver_Ach!$U$10)</f>
        <v>0</v>
      </c>
      <c r="BU40" s="32">
        <f t="shared" si="53"/>
        <v>0</v>
      </c>
      <c r="BV40" s="32">
        <f t="shared" si="54"/>
        <v>0</v>
      </c>
      <c r="BW40" s="28">
        <f>SUMIFS('Entry Data'!$A:$A,'Entry Data'!$AB:$AB,Driver_Ach!$B40&amp;Driver_Ach!$BW$8&amp;Driver_Ach!$O$9&amp;Driver_Ach!$O$10)</f>
        <v>0</v>
      </c>
      <c r="BX40" s="19">
        <f>SUMIFS('Entry Data'!$S:$S,'Entry Data'!$AB:$AB,Driver_Ach!$B40&amp;Driver_Ach!$BW$8&amp;Driver_Ach!$O$9&amp;Driver_Ach!$O$10)</f>
        <v>0</v>
      </c>
      <c r="BY40" s="6">
        <f>SUMIFS('Entry Data'!$A:$A,'Entry Data'!$AB:$AB,Driver_Ach!$B40&amp;Driver_Ach!$BW$8&amp;Driver_Ach!$O$9&amp;Driver_Ach!$Q$10)</f>
        <v>0</v>
      </c>
      <c r="BZ40" s="19">
        <f>SUMIFS('Entry Data'!$S:$S,'Entry Data'!$AB:$AB,Driver_Ach!$B40&amp;Driver_Ach!$BW$8&amp;Driver_Ach!$O$9&amp;Driver_Ach!$Q$10)</f>
        <v>0</v>
      </c>
      <c r="CA40" s="6">
        <f>SUMIFS('Entry Data'!$A:$A,'Entry Data'!$AB:$AB,Driver_Ach!$B40&amp;Driver_Ach!$BW$8&amp;Driver_Ach!$S$9&amp;Driver_Ach!$S$10)</f>
        <v>0</v>
      </c>
      <c r="CB40" s="19">
        <f>SUMIFS('Entry Data'!$S:$S,'Entry Data'!$AB:$AB,Driver_Ach!$B40&amp;Driver_Ach!$BW$8&amp;Driver_Ach!$S$9&amp;Driver_Ach!$S$10)</f>
        <v>0</v>
      </c>
      <c r="CC40" s="6">
        <f>SUMIFS('Entry Data'!$A:$A,'Entry Data'!$AB:$AB,Driver_Ach!$B40&amp;Driver_Ach!$BW$8&amp;Driver_Ach!$S$9&amp;Driver_Ach!$U$10)</f>
        <v>0</v>
      </c>
      <c r="CD40" s="6">
        <f>SUMIFS('Entry Data'!$S:$S,'Entry Data'!$AB:$AB,Driver_Ach!$B40&amp;Driver_Ach!$BW$8&amp;Driver_Ach!$S$9&amp;Driver_Ach!$U$10)</f>
        <v>0</v>
      </c>
      <c r="CE40" s="32">
        <f t="shared" si="55"/>
        <v>0</v>
      </c>
      <c r="CF40" s="32">
        <f t="shared" si="56"/>
        <v>0</v>
      </c>
      <c r="CG40" s="28">
        <f>SUMIFS('Entry Data'!$A:$A,'Entry Data'!$AB:$AB,Driver_Ach!$B40&amp;Driver_Ach!$CG$8&amp;Driver_Ach!$O$9&amp;Driver_Ach!$O$10)</f>
        <v>0</v>
      </c>
      <c r="CH40" s="19">
        <f>SUMIFS('Entry Data'!$S:$S,'Entry Data'!$AB:$AB,Driver_Ach!$B40&amp;Driver_Ach!$CG$8&amp;Driver_Ach!$O$9&amp;Driver_Ach!$O$10)</f>
        <v>0</v>
      </c>
      <c r="CI40" s="6">
        <f>SUMIFS('Entry Data'!$A:$A,'Entry Data'!$AB:$AB,Driver_Ach!$B40&amp;Driver_Ach!$CG$8&amp;Driver_Ach!$O$9&amp;Driver_Ach!$Q$10)</f>
        <v>0</v>
      </c>
      <c r="CJ40" s="19">
        <f>SUMIFS('Entry Data'!$S:$S,'Entry Data'!$AB:$AB,Driver_Ach!$B40&amp;Driver_Ach!$CG$8&amp;Driver_Ach!$O$9&amp;Driver_Ach!$Q$10)</f>
        <v>0</v>
      </c>
      <c r="CK40" s="6">
        <f>SUMIFS('Entry Data'!$A:$A,'Entry Data'!$AB:$AB,Driver_Ach!$B40&amp;Driver_Ach!$CG$8&amp;Driver_Ach!$S$9&amp;Driver_Ach!$S$10)</f>
        <v>0</v>
      </c>
      <c r="CL40" s="19">
        <f>SUMIFS('Entry Data'!$S:$S,'Entry Data'!$AB:$AB,Driver_Ach!$B40&amp;Driver_Ach!$CG$8&amp;Driver_Ach!$S$9&amp;Driver_Ach!$S$10)</f>
        <v>0</v>
      </c>
      <c r="CM40" s="6">
        <f>SUMIFS('Entry Data'!$A:$A,'Entry Data'!$AB:$AB,Driver_Ach!$B40&amp;Driver_Ach!$CG$8&amp;Driver_Ach!$S$9&amp;Driver_Ach!$U$10)</f>
        <v>0</v>
      </c>
      <c r="CN40" s="6">
        <f>SUMIFS('Entry Data'!$S:$S,'Entry Data'!$AB:$AB,Driver_Ach!$B40&amp;Driver_Ach!$CG$8&amp;Driver_Ach!$S$9&amp;Driver_Ach!$U$10)</f>
        <v>0</v>
      </c>
      <c r="CO40" s="32">
        <f t="shared" si="57"/>
        <v>0</v>
      </c>
      <c r="CP40" s="32">
        <f t="shared" si="58"/>
        <v>0</v>
      </c>
      <c r="CQ40" s="28">
        <f>SUMIFS('Entry Data'!$A:$A,'Entry Data'!$AB:$AB,Driver_Ach!$B40&amp;Driver_Ach!$CQ$8&amp;Driver_Ach!$O$9&amp;Driver_Ach!$O$10)</f>
        <v>0</v>
      </c>
      <c r="CR40" s="19">
        <f>SUMIFS('Entry Data'!$S:$S,'Entry Data'!$AB:$AB,Driver_Ach!$B40&amp;Driver_Ach!$CQ$8&amp;Driver_Ach!$O$9&amp;Driver_Ach!$O$10)</f>
        <v>0</v>
      </c>
      <c r="CS40" s="6">
        <f>SUMIFS('Entry Data'!$A:$A,'Entry Data'!$AB:$AB,Driver_Ach!$B40&amp;Driver_Ach!$CQ$8&amp;Driver_Ach!$O$9&amp;Driver_Ach!$Q$10)</f>
        <v>0</v>
      </c>
      <c r="CT40" s="19">
        <f>SUMIFS('Entry Data'!$S:$S,'Entry Data'!$AB:$AB,Driver_Ach!$B40&amp;Driver_Ach!$CQ$8&amp;Driver_Ach!$O$9&amp;Driver_Ach!$Q$10)</f>
        <v>0</v>
      </c>
      <c r="CU40" s="6">
        <f>SUMIFS('Entry Data'!$A:$A,'Entry Data'!$AB:$AB,Driver_Ach!$B40&amp;Driver_Ach!$CQ$8&amp;Driver_Ach!$S$9&amp;Driver_Ach!$S$10)</f>
        <v>0</v>
      </c>
      <c r="CV40" s="19">
        <f>SUMIFS('Entry Data'!$S:$S,'Entry Data'!$AB:$AB,Driver_Ach!$B40&amp;Driver_Ach!$CQ$8&amp;Driver_Ach!$S$9&amp;Driver_Ach!$S$10)</f>
        <v>0</v>
      </c>
      <c r="CW40" s="6">
        <f>SUMIFS('Entry Data'!$A:$A,'Entry Data'!$AB:$AB,Driver_Ach!$B40&amp;Driver_Ach!$CQ$8&amp;Driver_Ach!$S$9&amp;Driver_Ach!$U$10)</f>
        <v>0</v>
      </c>
      <c r="CX40" s="6">
        <f>SUMIFS('Entry Data'!$S:$S,'Entry Data'!$AB:$AB,Driver_Ach!$B40&amp;Driver_Ach!$CQ$8&amp;Driver_Ach!$S$9&amp;Driver_Ach!$U$10)</f>
        <v>0</v>
      </c>
      <c r="CY40" s="32">
        <f t="shared" si="59"/>
        <v>0</v>
      </c>
      <c r="CZ40" s="32">
        <f t="shared" si="60"/>
        <v>0</v>
      </c>
      <c r="DA40" s="28">
        <f>SUMIFS('Entry Data'!$A:$A,'Entry Data'!$AB:$AB,Driver_Ach!$B40&amp;Driver_Ach!$DA$8&amp;Driver_Ach!$O$9&amp;Driver_Ach!$O$10)</f>
        <v>0</v>
      </c>
      <c r="DB40" s="19">
        <f>SUMIFS('Entry Data'!$S:$S,'Entry Data'!$AB:$AB,Driver_Ach!$B40&amp;Driver_Ach!$DA$8&amp;Driver_Ach!$O$9&amp;Driver_Ach!$O$10)</f>
        <v>0</v>
      </c>
      <c r="DC40" s="6">
        <f>SUMIFS('Entry Data'!$A:$A,'Entry Data'!$AB:$AB,Driver_Ach!$B40&amp;Driver_Ach!$DA$8&amp;Driver_Ach!$O$9&amp;Driver_Ach!$Q$10)</f>
        <v>0</v>
      </c>
      <c r="DD40" s="19">
        <f>SUMIFS('Entry Data'!$S:$S,'Entry Data'!$AB:$AB,Driver_Ach!$B40&amp;Driver_Ach!$DA$8&amp;Driver_Ach!$O$9&amp;Driver_Ach!$Q$10)</f>
        <v>0</v>
      </c>
      <c r="DE40" s="6">
        <f>SUMIFS('Entry Data'!$A:$A,'Entry Data'!$AB:$AB,Driver_Ach!$B40&amp;Driver_Ach!$DA$8&amp;Driver_Ach!$S$9&amp;Driver_Ach!$S$10)</f>
        <v>0</v>
      </c>
      <c r="DF40" s="19">
        <f>SUMIFS('Entry Data'!$S:$S,'Entry Data'!$AB:$AB,Driver_Ach!$B40&amp;Driver_Ach!$DA$8&amp;Driver_Ach!$S$9&amp;Driver_Ach!$S$10)</f>
        <v>0</v>
      </c>
      <c r="DG40" s="6">
        <f>SUMIFS('Entry Data'!$A:$A,'Entry Data'!$AB:$AB,Driver_Ach!$B40&amp;Driver_Ach!$DA$8&amp;Driver_Ach!$S$9&amp;Driver_Ach!$U$10)</f>
        <v>0</v>
      </c>
      <c r="DH40" s="6">
        <f>SUMIFS('Entry Data'!$S:$S,'Entry Data'!$AB:$AB,Driver_Ach!$B40&amp;Driver_Ach!$DA$8&amp;Driver_Ach!$S$9&amp;Driver_Ach!$U$10)</f>
        <v>0</v>
      </c>
      <c r="DI40" s="32">
        <f t="shared" si="61"/>
        <v>0</v>
      </c>
      <c r="DJ40" s="32">
        <f t="shared" si="62"/>
        <v>0</v>
      </c>
      <c r="DK40" s="28">
        <f>SUMIFS('Entry Data'!$A:$A,'Entry Data'!$AB:$AB,Driver_Ach!$B40&amp;Driver_Ach!$DK$8&amp;Driver_Ach!$O$9&amp;Driver_Ach!$O$10)</f>
        <v>0</v>
      </c>
      <c r="DL40" s="19">
        <f>SUMIFS('Entry Data'!$S:$S,'Entry Data'!$AB:$AB,Driver_Ach!$B40&amp;Driver_Ach!$DK$8&amp;Driver_Ach!$O$9&amp;Driver_Ach!$O$10)</f>
        <v>0</v>
      </c>
      <c r="DM40" s="6">
        <f>SUMIFS('Entry Data'!$A:$A,'Entry Data'!$AB:$AB,Driver_Ach!$B40&amp;Driver_Ach!$DK$8&amp;Driver_Ach!$O$9&amp;Driver_Ach!$Q$10)</f>
        <v>0</v>
      </c>
      <c r="DN40" s="19">
        <f>SUMIFS('Entry Data'!$S:$S,'Entry Data'!$AB:$AB,Driver_Ach!$B40&amp;Driver_Ach!$DK$8&amp;Driver_Ach!$O$9&amp;Driver_Ach!$Q$10)</f>
        <v>0</v>
      </c>
      <c r="DO40" s="6">
        <f>SUMIFS('Entry Data'!$A:$A,'Entry Data'!$AB:$AB,Driver_Ach!$B40&amp;Driver_Ach!$DK$8&amp;Driver_Ach!$S$9&amp;Driver_Ach!$S$10)</f>
        <v>0</v>
      </c>
      <c r="DP40" s="19">
        <f>SUMIFS('Entry Data'!$S:$S,'Entry Data'!$AB:$AB,Driver_Ach!$B40&amp;Driver_Ach!$DK$8&amp;Driver_Ach!$S$9&amp;Driver_Ach!$S$10)</f>
        <v>0</v>
      </c>
      <c r="DQ40" s="6">
        <f>SUMIFS('Entry Data'!$A:$A,'Entry Data'!$AB:$AB,Driver_Ach!$B40&amp;Driver_Ach!$DK$8&amp;Driver_Ach!$S$9&amp;Driver_Ach!$U$10)</f>
        <v>0</v>
      </c>
      <c r="DR40" s="6">
        <f>SUMIFS('Entry Data'!$S:$S,'Entry Data'!$AB:$AB,Driver_Ach!$B40&amp;Driver_Ach!$DK$8&amp;Driver_Ach!$S$9&amp;Driver_Ach!$U$10)</f>
        <v>0</v>
      </c>
      <c r="DS40" s="32">
        <f t="shared" si="63"/>
        <v>0</v>
      </c>
      <c r="DT40" s="32">
        <f t="shared" si="64"/>
        <v>0</v>
      </c>
      <c r="DU40" s="28">
        <f>SUMIFS('Entry Data'!$A:$A,'Entry Data'!$AB:$AB,Driver_Ach!$B40&amp;Driver_Ach!$DU$8&amp;Driver_Ach!$O$9&amp;Driver_Ach!$O$10)</f>
        <v>0</v>
      </c>
      <c r="DV40" s="19">
        <f>SUMIFS('Entry Data'!$S:$S,'Entry Data'!$AB:$AB,Driver_Ach!$B40&amp;Driver_Ach!$DU$8&amp;Driver_Ach!$O$9&amp;Driver_Ach!$O$10)</f>
        <v>0</v>
      </c>
      <c r="DW40" s="6">
        <f>SUMIFS('Entry Data'!$A:$A,'Entry Data'!$AB:$AB,Driver_Ach!$B40&amp;Driver_Ach!$DU$8&amp;Driver_Ach!$O$9&amp;Driver_Ach!$Q$10)</f>
        <v>0</v>
      </c>
      <c r="DX40" s="19">
        <f>SUMIFS('Entry Data'!$S:$S,'Entry Data'!$AB:$AB,Driver_Ach!$B40&amp;Driver_Ach!$DU$8&amp;Driver_Ach!$O$9&amp;Driver_Ach!$Q$10)</f>
        <v>0</v>
      </c>
      <c r="DY40" s="6">
        <f>SUMIFS('Entry Data'!$A:$A,'Entry Data'!$AB:$AB,Driver_Ach!$B40&amp;Driver_Ach!$DU$8&amp;Driver_Ach!$S$9&amp;Driver_Ach!$S$10)</f>
        <v>0</v>
      </c>
      <c r="DZ40" s="19">
        <f>SUMIFS('Entry Data'!$S:$S,'Entry Data'!$AB:$AB,Driver_Ach!$B40&amp;Driver_Ach!$DU$8&amp;Driver_Ach!$S$9&amp;Driver_Ach!$S$10)</f>
        <v>0</v>
      </c>
      <c r="EA40" s="6">
        <f>SUMIFS('Entry Data'!$A:$A,'Entry Data'!$AB:$AB,Driver_Ach!$B40&amp;Driver_Ach!$DU$8&amp;Driver_Ach!$S$9&amp;Driver_Ach!$U$10)</f>
        <v>0</v>
      </c>
      <c r="EB40" s="6">
        <f>SUMIFS('Entry Data'!$S:$S,'Entry Data'!$AB:$AB,Driver_Ach!$B40&amp;Driver_Ach!$DU$8&amp;Driver_Ach!$S$9&amp;Driver_Ach!$U$10)</f>
        <v>0</v>
      </c>
      <c r="EC40" s="32">
        <f t="shared" si="65"/>
        <v>0</v>
      </c>
      <c r="ED40" s="32">
        <f t="shared" si="66"/>
        <v>0</v>
      </c>
      <c r="EE40" s="28">
        <f>SUMIFS('Entry Data'!$A:$A,'Entry Data'!$AB:$AB,Driver_Ach!$B40&amp;Driver_Ach!$EE$8&amp;Driver_Ach!$O$9&amp;Driver_Ach!$O$10)</f>
        <v>0</v>
      </c>
      <c r="EF40" s="19">
        <f>SUMIFS('Entry Data'!$S:$S,'Entry Data'!$AB:$AB,Driver_Ach!$B40&amp;Driver_Ach!$EE$8&amp;Driver_Ach!$O$9&amp;Driver_Ach!$O$10)</f>
        <v>0</v>
      </c>
      <c r="EG40" s="6">
        <f>SUMIFS('Entry Data'!$A:$A,'Entry Data'!$AB:$AB,Driver_Ach!$B40&amp;Driver_Ach!$EE$8&amp;Driver_Ach!$O$9&amp;Driver_Ach!$Q$10)</f>
        <v>0</v>
      </c>
      <c r="EH40" s="19">
        <f>SUMIFS('Entry Data'!$S:$S,'Entry Data'!$AB:$AB,Driver_Ach!$B40&amp;Driver_Ach!$EE$8&amp;Driver_Ach!$O$9&amp;Driver_Ach!$Q$10)</f>
        <v>0</v>
      </c>
      <c r="EI40" s="6">
        <f>SUMIFS('Entry Data'!$A:$A,'Entry Data'!$AB:$AB,Driver_Ach!$B40&amp;Driver_Ach!$EE$8&amp;Driver_Ach!$S$9&amp;Driver_Ach!$S$10)</f>
        <v>0</v>
      </c>
      <c r="EJ40" s="19">
        <f>SUMIFS('Entry Data'!$S:$S,'Entry Data'!$AB:$AB,Driver_Ach!$B40&amp;Driver_Ach!$EE$8&amp;Driver_Ach!$S$9&amp;Driver_Ach!$S$10)</f>
        <v>0</v>
      </c>
      <c r="EK40" s="6">
        <f>SUMIFS('Entry Data'!$A:$A,'Entry Data'!$AB:$AB,Driver_Ach!$B40&amp;Driver_Ach!$EE$8&amp;Driver_Ach!$S$9&amp;Driver_Ach!$U$10)</f>
        <v>0</v>
      </c>
      <c r="EL40" s="6">
        <f>SUMIFS('Entry Data'!$S:$S,'Entry Data'!$AB:$AB,Driver_Ach!$B40&amp;Driver_Ach!$EE$8&amp;Driver_Ach!$S$9&amp;Driver_Ach!$U$10)</f>
        <v>0</v>
      </c>
      <c r="EM40" s="32">
        <f t="shared" si="67"/>
        <v>0</v>
      </c>
      <c r="EN40" s="32">
        <f t="shared" si="68"/>
        <v>0</v>
      </c>
      <c r="EO40" s="28">
        <f>SUMIFS('Entry Data'!$A:$A,'Entry Data'!$AB:$AB,Driver_Ach!$B40&amp;Driver_Ach!$EO$8&amp;Driver_Ach!$O$9&amp;Driver_Ach!$O$10)</f>
        <v>0</v>
      </c>
      <c r="EP40" s="19">
        <f>SUMIFS('Entry Data'!$S:$S,'Entry Data'!$AB:$AB,Driver_Ach!$B40&amp;Driver_Ach!$EO$8&amp;Driver_Ach!$O$9&amp;Driver_Ach!$O$10)</f>
        <v>0</v>
      </c>
      <c r="EQ40" s="6">
        <f>SUMIFS('Entry Data'!$A:$A,'Entry Data'!$AB:$AB,Driver_Ach!$B40&amp;Driver_Ach!$EO$8&amp;Driver_Ach!$O$9&amp;Driver_Ach!$Q$10)</f>
        <v>0</v>
      </c>
      <c r="ER40" s="19">
        <f>SUMIFS('Entry Data'!$S:$S,'Entry Data'!$AB:$AB,Driver_Ach!$B40&amp;Driver_Ach!$EO$8&amp;Driver_Ach!$O$9&amp;Driver_Ach!$Q$10)</f>
        <v>0</v>
      </c>
      <c r="ES40" s="6">
        <f>SUMIFS('Entry Data'!$A:$A,'Entry Data'!$AB:$AB,Driver_Ach!$B40&amp;Driver_Ach!$EO$8&amp;Driver_Ach!$S$9&amp;Driver_Ach!$S$10)</f>
        <v>0</v>
      </c>
      <c r="ET40" s="19">
        <f>SUMIFS('Entry Data'!$S:$S,'Entry Data'!$AB:$AB,Driver_Ach!$B40&amp;Driver_Ach!$EO$8&amp;Driver_Ach!$S$9&amp;Driver_Ach!$S$10)</f>
        <v>0</v>
      </c>
      <c r="EU40" s="6">
        <f>SUMIFS('Entry Data'!$A:$A,'Entry Data'!$AB:$AB,Driver_Ach!$B40&amp;Driver_Ach!$EO$8&amp;Driver_Ach!$S$9&amp;Driver_Ach!$U$10)</f>
        <v>0</v>
      </c>
      <c r="EV40" s="6">
        <f>SUMIFS('Entry Data'!$S:$S,'Entry Data'!$AB:$AB,Driver_Ach!$B40&amp;Driver_Ach!$EO$8&amp;Driver_Ach!$S$9&amp;Driver_Ach!$U$10)</f>
        <v>0</v>
      </c>
      <c r="EW40" s="32">
        <f t="shared" si="69"/>
        <v>0</v>
      </c>
      <c r="EX40" s="32">
        <f t="shared" si="70"/>
        <v>0</v>
      </c>
      <c r="EY40" s="28">
        <f>SUMIFS('Entry Data'!$A:$A,'Entry Data'!$AB:$AB,Driver_Ach!$B40&amp;Driver_Ach!$EY$8&amp;Driver_Ach!$O$9&amp;Driver_Ach!$O$10)</f>
        <v>0</v>
      </c>
      <c r="EZ40" s="19">
        <f>SUMIFS('Entry Data'!$S:$S,'Entry Data'!$AB:$AB,Driver_Ach!$B40&amp;Driver_Ach!$EY$8&amp;Driver_Ach!$O$9&amp;Driver_Ach!$O$10)</f>
        <v>0</v>
      </c>
      <c r="FA40" s="6">
        <f>SUMIFS('Entry Data'!$A:$A,'Entry Data'!$AB:$AB,Driver_Ach!$B40&amp;Driver_Ach!$EY$8&amp;Driver_Ach!$O$9&amp;Driver_Ach!$Q$10)</f>
        <v>0</v>
      </c>
      <c r="FB40" s="19">
        <f>SUMIFS('Entry Data'!$S:$S,'Entry Data'!$AB:$AB,Driver_Ach!$B40&amp;Driver_Ach!$EY$8&amp;Driver_Ach!$O$9&amp;Driver_Ach!$Q$10)</f>
        <v>0</v>
      </c>
      <c r="FC40" s="6">
        <f>SUMIFS('Entry Data'!$A:$A,'Entry Data'!$AB:$AB,Driver_Ach!$B40&amp;Driver_Ach!$EY$8&amp;Driver_Ach!$S$9&amp;Driver_Ach!$S$10)</f>
        <v>0</v>
      </c>
      <c r="FD40" s="19">
        <f>SUMIFS('Entry Data'!$S:$S,'Entry Data'!$AB:$AB,Driver_Ach!$B40&amp;Driver_Ach!$EY$8&amp;Driver_Ach!$S$9&amp;Driver_Ach!$S$10)</f>
        <v>0</v>
      </c>
      <c r="FE40" s="6">
        <f>SUMIFS('Entry Data'!$A:$A,'Entry Data'!$AB:$AB,Driver_Ach!$B40&amp;Driver_Ach!$EY$8&amp;Driver_Ach!$S$9&amp;Driver_Ach!$U$10)</f>
        <v>0</v>
      </c>
      <c r="FF40" s="6">
        <f>SUMIFS('Entry Data'!$S:$S,'Entry Data'!$AB:$AB,Driver_Ach!$B40&amp;Driver_Ach!$EY$8&amp;Driver_Ach!$S$9&amp;Driver_Ach!$U$10)</f>
        <v>0</v>
      </c>
      <c r="FG40" s="32">
        <f t="shared" si="71"/>
        <v>0</v>
      </c>
      <c r="FH40" s="32">
        <f t="shared" si="72"/>
        <v>0</v>
      </c>
      <c r="FI40" s="28">
        <f>SUMIFS('Entry Data'!$A:$A,'Entry Data'!$AB:$AB,Driver_Ach!$B40&amp;Driver_Ach!$FI$8&amp;Driver_Ach!$O$9&amp;Driver_Ach!$O$10)</f>
        <v>0</v>
      </c>
      <c r="FJ40" s="19">
        <f>SUMIFS('Entry Data'!$S:$S,'Entry Data'!$AB:$AB,Driver_Ach!$B40&amp;Driver_Ach!$FI$8&amp;Driver_Ach!$O$9&amp;Driver_Ach!$O$10)</f>
        <v>0</v>
      </c>
      <c r="FK40" s="6">
        <f>SUMIFS('Entry Data'!$A:$A,'Entry Data'!$AB:$AB,Driver_Ach!$B40&amp;Driver_Ach!$FI$8&amp;Driver_Ach!$O$9&amp;Driver_Ach!$Q$10)</f>
        <v>0</v>
      </c>
      <c r="FL40" s="19">
        <f>SUMIFS('Entry Data'!$S:$S,'Entry Data'!$AB:$AB,Driver_Ach!$B40&amp;Driver_Ach!$FI$8&amp;Driver_Ach!$O$9&amp;Driver_Ach!$Q$10)</f>
        <v>0</v>
      </c>
      <c r="FM40" s="6">
        <f>SUMIFS('Entry Data'!$A:$A,'Entry Data'!$AB:$AB,Driver_Ach!$B40&amp;Driver_Ach!$FI$8&amp;Driver_Ach!$S$9&amp;Driver_Ach!$S$10)</f>
        <v>0</v>
      </c>
      <c r="FN40" s="19">
        <f>SUMIFS('Entry Data'!$S:$S,'Entry Data'!$AB:$AB,Driver_Ach!$B40&amp;Driver_Ach!$FI$8&amp;Driver_Ach!$S$9&amp;Driver_Ach!$S$10)</f>
        <v>0</v>
      </c>
      <c r="FO40" s="6">
        <f>SUMIFS('Entry Data'!$A:$A,'Entry Data'!$AB:$AB,Driver_Ach!$B40&amp;Driver_Ach!$FI$8&amp;Driver_Ach!$S$9&amp;Driver_Ach!$U$10)</f>
        <v>0</v>
      </c>
      <c r="FP40" s="6">
        <f>SUMIFS('Entry Data'!$S:$S,'Entry Data'!$AB:$AB,Driver_Ach!$B40&amp;Driver_Ach!$FI$8&amp;Driver_Ach!$S$9&amp;Driver_Ach!$U$10)</f>
        <v>0</v>
      </c>
      <c r="FQ40" s="32">
        <f t="shared" si="73"/>
        <v>0</v>
      </c>
      <c r="FR40" s="32">
        <f t="shared" si="74"/>
        <v>0</v>
      </c>
      <c r="FS40" s="28">
        <f>SUMIFS('Entry Data'!$A:$A,'Entry Data'!$AB:$AB,Driver_Ach!$B40&amp;Driver_Ach!$FS$8&amp;Driver_Ach!$O$9&amp;Driver_Ach!$O$10)</f>
        <v>0</v>
      </c>
      <c r="FT40" s="19">
        <f>SUMIFS('Entry Data'!$S:$S,'Entry Data'!$AB:$AB,Driver_Ach!$B40&amp;Driver_Ach!$FS$8&amp;Driver_Ach!$O$9&amp;Driver_Ach!$O$10)</f>
        <v>0</v>
      </c>
      <c r="FU40" s="6">
        <f>SUMIFS('Entry Data'!$A:$A,'Entry Data'!$AB:$AB,Driver_Ach!$B40&amp;Driver_Ach!$FS$8&amp;Driver_Ach!$O$9&amp;Driver_Ach!$Q$10)</f>
        <v>0</v>
      </c>
      <c r="FV40" s="19">
        <f>SUMIFS('Entry Data'!$S:$S,'Entry Data'!$AB:$AB,Driver_Ach!$B40&amp;Driver_Ach!$FS$8&amp;Driver_Ach!$O$9&amp;Driver_Ach!$Q$10)</f>
        <v>0</v>
      </c>
      <c r="FW40" s="6">
        <f>SUMIFS('Entry Data'!$A:$A,'Entry Data'!$AB:$AB,Driver_Ach!$B40&amp;Driver_Ach!$FS$8&amp;Driver_Ach!$S$9&amp;Driver_Ach!$S$10)</f>
        <v>0</v>
      </c>
      <c r="FX40" s="19">
        <f>SUMIFS('Entry Data'!$S:$S,'Entry Data'!$AB:$AB,Driver_Ach!$B40&amp;Driver_Ach!$FS$8&amp;Driver_Ach!$S$9&amp;Driver_Ach!$S$10)</f>
        <v>0</v>
      </c>
      <c r="FY40" s="6">
        <f>SUMIFS('Entry Data'!$A:$A,'Entry Data'!$AB:$AB,Driver_Ach!$B40&amp;Driver_Ach!$FS$8&amp;Driver_Ach!$S$9&amp;Driver_Ach!$U$10)</f>
        <v>0</v>
      </c>
      <c r="FZ40" s="6">
        <f>SUMIFS('Entry Data'!$S:$S,'Entry Data'!$AB:$AB,Driver_Ach!$B40&amp;Driver_Ach!$FS$8&amp;Driver_Ach!$S$9&amp;Driver_Ach!$U$10)</f>
        <v>0</v>
      </c>
      <c r="GA40" s="32">
        <f t="shared" si="75"/>
        <v>0</v>
      </c>
      <c r="GB40" s="32">
        <f t="shared" si="76"/>
        <v>0</v>
      </c>
      <c r="GC40" s="28">
        <f>SUMIFS('Entry Data'!$A:$A,'Entry Data'!$AB:$AB,Driver_Ach!$B40&amp;Driver_Ach!$GC$8&amp;Driver_Ach!$O$9&amp;Driver_Ach!$O$10)</f>
        <v>0</v>
      </c>
      <c r="GD40" s="19">
        <f>SUMIFS('Entry Data'!$S:$S,'Entry Data'!$AB:$AB,Driver_Ach!$B40&amp;Driver_Ach!$GC$8&amp;Driver_Ach!$O$9&amp;Driver_Ach!$O$10)</f>
        <v>0</v>
      </c>
      <c r="GE40" s="6">
        <f>SUMIFS('Entry Data'!$A:$A,'Entry Data'!$AB:$AB,Driver_Ach!$B40&amp;Driver_Ach!$GC$8&amp;Driver_Ach!$O$9&amp;Driver_Ach!$Q$10)</f>
        <v>0</v>
      </c>
      <c r="GF40" s="19">
        <f>SUMIFS('Entry Data'!$S:$S,'Entry Data'!$AB:$AB,Driver_Ach!$B40&amp;Driver_Ach!$GC$8&amp;Driver_Ach!$O$9&amp;Driver_Ach!$Q$10)</f>
        <v>0</v>
      </c>
      <c r="GG40" s="6">
        <f>SUMIFS('Entry Data'!$A:$A,'Entry Data'!$AB:$AB,Driver_Ach!$B40&amp;Driver_Ach!$GC$8&amp;Driver_Ach!$S$9&amp;Driver_Ach!$S$10)</f>
        <v>0</v>
      </c>
      <c r="GH40" s="19">
        <f>SUMIFS('Entry Data'!$S:$S,'Entry Data'!$AB:$AB,Driver_Ach!$B40&amp;Driver_Ach!$GC$8&amp;Driver_Ach!$S$9&amp;Driver_Ach!$S$10)</f>
        <v>0</v>
      </c>
      <c r="GI40" s="6">
        <f>SUMIFS('Entry Data'!$A:$A,'Entry Data'!$AB:$AB,Driver_Ach!$B40&amp;Driver_Ach!$GC$8&amp;Driver_Ach!$S$9&amp;Driver_Ach!$U$10)</f>
        <v>0</v>
      </c>
      <c r="GJ40" s="6">
        <f>SUMIFS('Entry Data'!$S:$S,'Entry Data'!$AB:$AB,Driver_Ach!$B40&amp;Driver_Ach!$GC$8&amp;Driver_Ach!$S$9&amp;Driver_Ach!$U$10)</f>
        <v>0</v>
      </c>
      <c r="GK40" s="32">
        <f t="shared" si="77"/>
        <v>0</v>
      </c>
      <c r="GL40" s="32">
        <f t="shared" si="78"/>
        <v>0</v>
      </c>
      <c r="GM40" s="28">
        <f>SUMIFS('Entry Data'!$A:$A,'Entry Data'!$AB:$AB,Driver_Ach!$B40&amp;Driver_Ach!$GM$8&amp;Driver_Ach!$O$9&amp;Driver_Ach!$O$10)</f>
        <v>0</v>
      </c>
      <c r="GN40" s="19">
        <f>SUMIFS('Entry Data'!$S:$S,'Entry Data'!$AB:$AB,Driver_Ach!$B40&amp;Driver_Ach!$GM$8&amp;Driver_Ach!$O$9&amp;Driver_Ach!$O$10)</f>
        <v>0</v>
      </c>
      <c r="GO40" s="6">
        <f>SUMIFS('Entry Data'!$A:$A,'Entry Data'!$AB:$AB,Driver_Ach!$B40&amp;Driver_Ach!$GM$8&amp;Driver_Ach!$O$9&amp;Driver_Ach!$Q$10)</f>
        <v>0</v>
      </c>
      <c r="GP40" s="19">
        <f>SUMIFS('Entry Data'!$S:$S,'Entry Data'!$AB:$AB,Driver_Ach!$B40&amp;Driver_Ach!$GM$8&amp;Driver_Ach!$O$9&amp;Driver_Ach!$Q$10)</f>
        <v>0</v>
      </c>
      <c r="GQ40" s="6">
        <f>SUMIFS('Entry Data'!$A:$A,'Entry Data'!$AB:$AB,Driver_Ach!$B40&amp;Driver_Ach!$GM$8&amp;Driver_Ach!$S$9&amp;Driver_Ach!$S$10)</f>
        <v>0</v>
      </c>
      <c r="GR40" s="19">
        <f>SUMIFS('Entry Data'!$S:$S,'Entry Data'!$AB:$AB,Driver_Ach!$B40&amp;Driver_Ach!$GM$8&amp;Driver_Ach!$S$9&amp;Driver_Ach!$S$10)</f>
        <v>0</v>
      </c>
      <c r="GS40" s="6">
        <f>SUMIFS('Entry Data'!$A:$A,'Entry Data'!$AB:$AB,Driver_Ach!$B40&amp;Driver_Ach!$GM$8&amp;Driver_Ach!$S$9&amp;Driver_Ach!$U$10)</f>
        <v>0</v>
      </c>
      <c r="GT40" s="6">
        <f>SUMIFS('Entry Data'!$S:$S,'Entry Data'!$AB:$AB,Driver_Ach!$B40&amp;Driver_Ach!$GM$8&amp;Driver_Ach!$S$9&amp;Driver_Ach!$U$10)</f>
        <v>0</v>
      </c>
      <c r="GU40" s="32">
        <f t="shared" si="79"/>
        <v>0</v>
      </c>
      <c r="GV40" s="32">
        <f t="shared" si="80"/>
        <v>0</v>
      </c>
      <c r="GW40" s="28">
        <f>SUMIFS('Entry Data'!$A:$A,'Entry Data'!$AB:$AB,Driver_Ach!$B40&amp;Driver_Ach!$GW$8&amp;Driver_Ach!$O$9&amp;Driver_Ach!$O$10)</f>
        <v>0</v>
      </c>
      <c r="GX40" s="19">
        <f>SUMIFS('Entry Data'!$S:$S,'Entry Data'!$AB:$AB,Driver_Ach!$B40&amp;Driver_Ach!$GW$8&amp;Driver_Ach!$O$9&amp;Driver_Ach!$O$10)</f>
        <v>0</v>
      </c>
      <c r="GY40" s="6">
        <f>SUMIFS('Entry Data'!$A:$A,'Entry Data'!$AB:$AB,Driver_Ach!$B40&amp;Driver_Ach!$GW$8&amp;Driver_Ach!$O$9&amp;Driver_Ach!$Q$10)</f>
        <v>0</v>
      </c>
      <c r="GZ40" s="19">
        <f>SUMIFS('Entry Data'!$S:$S,'Entry Data'!$AB:$AB,Driver_Ach!$B40&amp;Driver_Ach!$GW$8&amp;Driver_Ach!$O$9&amp;Driver_Ach!$Q$10)</f>
        <v>0</v>
      </c>
      <c r="HA40" s="6">
        <f>SUMIFS('Entry Data'!$A:$A,'Entry Data'!$AB:$AB,Driver_Ach!$B40&amp;Driver_Ach!$GW$8&amp;Driver_Ach!$S$9&amp;Driver_Ach!$S$10)</f>
        <v>0</v>
      </c>
      <c r="HB40" s="19">
        <f>SUMIFS('Entry Data'!$S:$S,'Entry Data'!$AB:$AB,Driver_Ach!$B40&amp;Driver_Ach!$GW$8&amp;Driver_Ach!$S$9&amp;Driver_Ach!$S$10)</f>
        <v>0</v>
      </c>
      <c r="HC40" s="6">
        <f>SUMIFS('Entry Data'!$A:$A,'Entry Data'!$AB:$AB,Driver_Ach!$B40&amp;Driver_Ach!$GW$8&amp;Driver_Ach!$S$9&amp;Driver_Ach!$U$10)</f>
        <v>0</v>
      </c>
      <c r="HD40" s="6">
        <f>SUMIFS('Entry Data'!$S:$S,'Entry Data'!$AB:$AB,Driver_Ach!$B40&amp;Driver_Ach!$GW$8&amp;Driver_Ach!$S$9&amp;Driver_Ach!$U$10)</f>
        <v>0</v>
      </c>
      <c r="HE40" s="32">
        <f t="shared" si="81"/>
        <v>0</v>
      </c>
      <c r="HF40" s="32">
        <f t="shared" si="82"/>
        <v>0</v>
      </c>
      <c r="HG40" s="28">
        <f>SUMIFS('Entry Data'!$A:$A,'Entry Data'!$AB:$AB,Driver_Ach!$B40&amp;Driver_Ach!$HG$8&amp;Driver_Ach!$O$9&amp;Driver_Ach!$O$10)</f>
        <v>0</v>
      </c>
      <c r="HH40" s="19">
        <f>SUMIFS('Entry Data'!$S:$S,'Entry Data'!$AB:$AB,Driver_Ach!$B40&amp;Driver_Ach!$HG$8&amp;Driver_Ach!$O$9&amp;Driver_Ach!$O$10)</f>
        <v>0</v>
      </c>
      <c r="HI40" s="6">
        <f>SUMIFS('Entry Data'!$A:$A,'Entry Data'!$AB:$AB,Driver_Ach!$B40&amp;Driver_Ach!$HG$8&amp;Driver_Ach!$O$9&amp;Driver_Ach!$Q$10)</f>
        <v>0</v>
      </c>
      <c r="HJ40" s="19">
        <f>SUMIFS('Entry Data'!$S:$S,'Entry Data'!$AB:$AB,Driver_Ach!$B40&amp;Driver_Ach!$HG$8&amp;Driver_Ach!$O$9&amp;Driver_Ach!$Q$10)</f>
        <v>0</v>
      </c>
      <c r="HK40" s="6">
        <f>SUMIFS('Entry Data'!$A:$A,'Entry Data'!$AB:$AB,Driver_Ach!$B40&amp;Driver_Ach!$HG$8&amp;Driver_Ach!$S$9&amp;Driver_Ach!$S$10)</f>
        <v>0</v>
      </c>
      <c r="HL40" s="19">
        <f>SUMIFS('Entry Data'!$S:$S,'Entry Data'!$AB:$AB,Driver_Ach!$B40&amp;Driver_Ach!$HG$8&amp;Driver_Ach!$S$9&amp;Driver_Ach!$S$10)</f>
        <v>0</v>
      </c>
      <c r="HM40" s="6">
        <f>SUMIFS('Entry Data'!$A:$A,'Entry Data'!$AB:$AB,Driver_Ach!$B40&amp;Driver_Ach!$HG$8&amp;Driver_Ach!$S$9&amp;Driver_Ach!$U$10)</f>
        <v>0</v>
      </c>
      <c r="HN40" s="6">
        <f>SUMIFS('Entry Data'!$S:$S,'Entry Data'!$AB:$AB,Driver_Ach!$B40&amp;Driver_Ach!$HG$8&amp;Driver_Ach!$S$9&amp;Driver_Ach!$U$10)</f>
        <v>0</v>
      </c>
      <c r="HO40" s="32">
        <f t="shared" si="83"/>
        <v>0</v>
      </c>
      <c r="HP40" s="32">
        <f t="shared" si="84"/>
        <v>0</v>
      </c>
      <c r="HQ40" s="28">
        <f>SUMIFS('Entry Data'!$A:$A,'Entry Data'!$AB:$AB,Driver_Ach!$B40&amp;Driver_Ach!$HQ$8&amp;Driver_Ach!$O$9&amp;Driver_Ach!$O$10)</f>
        <v>0</v>
      </c>
      <c r="HR40" s="19">
        <f>SUMIFS('Entry Data'!$S:$S,'Entry Data'!$AB:$AB,Driver_Ach!$B40&amp;Driver_Ach!$HQ$8&amp;Driver_Ach!$O$9&amp;Driver_Ach!$O$10)</f>
        <v>0</v>
      </c>
      <c r="HS40" s="6">
        <f>SUMIFS('Entry Data'!$A:$A,'Entry Data'!$AB:$AB,Driver_Ach!$B40&amp;Driver_Ach!$HQ$8&amp;Driver_Ach!$O$9&amp;Driver_Ach!$Q$10)</f>
        <v>0</v>
      </c>
      <c r="HT40" s="19">
        <f>SUMIFS('Entry Data'!$S:$S,'Entry Data'!$AB:$AB,Driver_Ach!$B40&amp;Driver_Ach!$HQ$8&amp;Driver_Ach!$O$9&amp;Driver_Ach!$Q$10)</f>
        <v>0</v>
      </c>
      <c r="HU40" s="6">
        <f>SUMIFS('Entry Data'!$A:$A,'Entry Data'!$AB:$AB,Driver_Ach!$B40&amp;Driver_Ach!$HQ$8&amp;Driver_Ach!$S$9&amp;Driver_Ach!$S$10)</f>
        <v>0</v>
      </c>
      <c r="HV40" s="19">
        <f>SUMIFS('Entry Data'!$S:$S,'Entry Data'!$AB:$AB,Driver_Ach!$B40&amp;Driver_Ach!$HQ$8&amp;Driver_Ach!$S$9&amp;Driver_Ach!$S$10)</f>
        <v>0</v>
      </c>
      <c r="HW40" s="6">
        <f>SUMIFS('Entry Data'!$A:$A,'Entry Data'!$AB:$AB,Driver_Ach!$B40&amp;Driver_Ach!$HQ$8&amp;Driver_Ach!$S$9&amp;Driver_Ach!$U$10)</f>
        <v>0</v>
      </c>
      <c r="HX40" s="6">
        <f>SUMIFS('Entry Data'!$S:$S,'Entry Data'!$AB:$AB,Driver_Ach!$B40&amp;Driver_Ach!$HQ$8&amp;Driver_Ach!$S$9&amp;Driver_Ach!$U$10)</f>
        <v>0</v>
      </c>
      <c r="HY40" s="32">
        <f t="shared" si="85"/>
        <v>0</v>
      </c>
      <c r="HZ40" s="32">
        <f t="shared" si="86"/>
        <v>0</v>
      </c>
      <c r="IA40" s="28">
        <f>SUMIFS('Entry Data'!$A:$A,'Entry Data'!$AB:$AB,Driver_Ach!$B40&amp;Driver_Ach!$IA$8&amp;Driver_Ach!$O$9&amp;Driver_Ach!$O$10)</f>
        <v>0</v>
      </c>
      <c r="IB40" s="19">
        <f>SUMIFS('Entry Data'!$S:$S,'Entry Data'!$AB:$AB,Driver_Ach!$B40&amp;Driver_Ach!$IA$8&amp;Driver_Ach!$O$9&amp;Driver_Ach!$O$10)</f>
        <v>0</v>
      </c>
      <c r="IC40" s="6">
        <f>SUMIFS('Entry Data'!$A:$A,'Entry Data'!$AB:$AB,Driver_Ach!$B40&amp;Driver_Ach!$IA$8&amp;Driver_Ach!$O$9&amp;Driver_Ach!$Q$10)</f>
        <v>0</v>
      </c>
      <c r="ID40" s="19">
        <f>SUMIFS('Entry Data'!$S:$S,'Entry Data'!$AB:$AB,Driver_Ach!$B40&amp;Driver_Ach!$IA$8&amp;Driver_Ach!$O$9&amp;Driver_Ach!$Q$10)</f>
        <v>0</v>
      </c>
      <c r="IE40" s="6">
        <f>SUMIFS('Entry Data'!$A:$A,'Entry Data'!$AB:$AB,Driver_Ach!$B40&amp;Driver_Ach!$IA$8&amp;Driver_Ach!$S$9&amp;Driver_Ach!$S$10)</f>
        <v>0</v>
      </c>
      <c r="IF40" s="19">
        <f>SUMIFS('Entry Data'!$S:$S,'Entry Data'!$AB:$AB,Driver_Ach!$B40&amp;Driver_Ach!$IA$8&amp;Driver_Ach!$S$9&amp;Driver_Ach!$S$10)</f>
        <v>0</v>
      </c>
      <c r="IG40" s="6">
        <f>SUMIFS('Entry Data'!$A:$A,'Entry Data'!$AB:$AB,Driver_Ach!$B40&amp;Driver_Ach!$IA$8&amp;Driver_Ach!$S$9&amp;Driver_Ach!$U$10)</f>
        <v>0</v>
      </c>
      <c r="IH40" s="6">
        <f>SUMIFS('Entry Data'!$S:$S,'Entry Data'!$AB:$AB,Driver_Ach!$B40&amp;Driver_Ach!$IA$8&amp;Driver_Ach!$S$9&amp;Driver_Ach!$U$10)</f>
        <v>0</v>
      </c>
      <c r="II40" s="32">
        <f t="shared" si="87"/>
        <v>0</v>
      </c>
      <c r="IJ40" s="32">
        <f t="shared" si="88"/>
        <v>0</v>
      </c>
      <c r="IK40" s="28">
        <f>SUMIFS('Entry Data'!$A:$A,'Entry Data'!$AB:$AB,Driver_Ach!$B40&amp;Driver_Ach!$IK$8&amp;Driver_Ach!$O$9&amp;Driver_Ach!$O$10)</f>
        <v>0</v>
      </c>
      <c r="IL40" s="19">
        <f>SUMIFS('Entry Data'!$S:$S,'Entry Data'!$AB:$AB,Driver_Ach!$B40&amp;Driver_Ach!$IK$8&amp;Driver_Ach!$O$9&amp;Driver_Ach!$O$10)</f>
        <v>0</v>
      </c>
      <c r="IM40" s="6">
        <f>SUMIFS('Entry Data'!$A:$A,'Entry Data'!$AB:$AB,Driver_Ach!$B40&amp;Driver_Ach!$IK$8&amp;Driver_Ach!$O$9&amp;Driver_Ach!$Q$10)</f>
        <v>0</v>
      </c>
      <c r="IN40" s="19">
        <f>SUMIFS('Entry Data'!$S:$S,'Entry Data'!$AB:$AB,Driver_Ach!$B40&amp;Driver_Ach!$IK$8&amp;Driver_Ach!$O$9&amp;Driver_Ach!$Q$10)</f>
        <v>0</v>
      </c>
      <c r="IO40" s="6">
        <f>SUMIFS('Entry Data'!$A:$A,'Entry Data'!$AB:$AB,Driver_Ach!$B40&amp;Driver_Ach!$IK$8&amp;Driver_Ach!$S$9&amp;Driver_Ach!$S$10)</f>
        <v>0</v>
      </c>
      <c r="IP40" s="19">
        <f>SUMIFS('Entry Data'!$S:$S,'Entry Data'!$AB:$AB,Driver_Ach!$B40&amp;Driver_Ach!$IK$8&amp;Driver_Ach!$S$9&amp;Driver_Ach!$S$10)</f>
        <v>0</v>
      </c>
      <c r="IQ40" s="6">
        <f>SUMIFS('Entry Data'!$A:$A,'Entry Data'!$AB:$AB,Driver_Ach!$B40&amp;Driver_Ach!$IK$8&amp;Driver_Ach!$S$9&amp;Driver_Ach!$U$10)</f>
        <v>0</v>
      </c>
      <c r="IR40" s="6">
        <f>SUMIFS('Entry Data'!$S:$S,'Entry Data'!$AB:$AB,Driver_Ach!$B40&amp;Driver_Ach!$IK$8&amp;Driver_Ach!$S$9&amp;Driver_Ach!$U$10)</f>
        <v>0</v>
      </c>
      <c r="IS40" s="32">
        <f t="shared" si="89"/>
        <v>0</v>
      </c>
      <c r="IT40" s="32">
        <f t="shared" si="90"/>
        <v>0</v>
      </c>
      <c r="IU40" s="28">
        <f>SUMIFS('Entry Data'!$A:$A,'Entry Data'!$AB:$AB,Driver_Ach!$B40&amp;Driver_Ach!$IU$8&amp;Driver_Ach!$O$9&amp;Driver_Ach!$O$10)</f>
        <v>0</v>
      </c>
      <c r="IV40" s="19">
        <f>SUMIFS('Entry Data'!$S:$S,'Entry Data'!$AB:$AB,Driver_Ach!$B40&amp;Driver_Ach!$IU$8&amp;Driver_Ach!$O$9&amp;Driver_Ach!$O$10)</f>
        <v>0</v>
      </c>
      <c r="IW40" s="6">
        <f>SUMIFS('Entry Data'!$A:$A,'Entry Data'!$AB:$AB,Driver_Ach!$B40&amp;Driver_Ach!$IU$8&amp;Driver_Ach!$O$9&amp;Driver_Ach!$Q$10)</f>
        <v>0</v>
      </c>
      <c r="IX40" s="19">
        <f>SUMIFS('Entry Data'!$S:$S,'Entry Data'!$AB:$AB,Driver_Ach!$B40&amp;Driver_Ach!$IU$8&amp;Driver_Ach!$O$9&amp;Driver_Ach!$Q$10)</f>
        <v>0</v>
      </c>
      <c r="IY40" s="6">
        <f>SUMIFS('Entry Data'!$A:$A,'Entry Data'!$AB:$AB,Driver_Ach!$B40&amp;Driver_Ach!$IU$8&amp;Driver_Ach!$S$9&amp;Driver_Ach!$S$10)</f>
        <v>0</v>
      </c>
      <c r="IZ40" s="19">
        <f>SUMIFS('Entry Data'!$S:$S,'Entry Data'!$AB:$AB,Driver_Ach!$B40&amp;Driver_Ach!$IU$8&amp;Driver_Ach!$S$9&amp;Driver_Ach!$S$10)</f>
        <v>0</v>
      </c>
      <c r="JA40" s="6">
        <f>SUMIFS('Entry Data'!$A:$A,'Entry Data'!$AB:$AB,Driver_Ach!$B40&amp;Driver_Ach!$IU$8&amp;Driver_Ach!$S$9&amp;Driver_Ach!$U$10)</f>
        <v>0</v>
      </c>
      <c r="JB40" s="6">
        <f>SUMIFS('Entry Data'!$S:$S,'Entry Data'!$AB:$AB,Driver_Ach!$B40&amp;Driver_Ach!$IU$8&amp;Driver_Ach!$S$9&amp;Driver_Ach!$U$10)</f>
        <v>0</v>
      </c>
      <c r="JC40" s="32">
        <f t="shared" si="91"/>
        <v>0</v>
      </c>
      <c r="JD40" s="32">
        <f t="shared" si="92"/>
        <v>0</v>
      </c>
      <c r="JE40" s="28">
        <f>SUMIFS('Entry Data'!$A:$A,'Entry Data'!$AB:$AB,Driver_Ach!$B40&amp;Driver_Ach!$JE$8&amp;Driver_Ach!$O$9&amp;Driver_Ach!$O$10)</f>
        <v>0</v>
      </c>
      <c r="JF40" s="19">
        <f>SUMIFS('Entry Data'!$S:$S,'Entry Data'!$AB:$AB,Driver_Ach!$B40&amp;Driver_Ach!$JE$8&amp;Driver_Ach!$O$9&amp;Driver_Ach!$O$10)</f>
        <v>0</v>
      </c>
      <c r="JG40" s="6">
        <f>SUMIFS('Entry Data'!$A:$A,'Entry Data'!$AB:$AB,Driver_Ach!$B40&amp;Driver_Ach!$JE$8&amp;Driver_Ach!$O$9&amp;Driver_Ach!$Q$10)</f>
        <v>0</v>
      </c>
      <c r="JH40" s="19">
        <f>SUMIFS('Entry Data'!$S:$S,'Entry Data'!$AB:$AB,Driver_Ach!$B40&amp;Driver_Ach!$JE$8&amp;Driver_Ach!$O$9&amp;Driver_Ach!$Q$10)</f>
        <v>0</v>
      </c>
      <c r="JI40" s="6">
        <f>SUMIFS('Entry Data'!$A:$A,'Entry Data'!$AB:$AB,Driver_Ach!$B40&amp;Driver_Ach!$JE$8&amp;Driver_Ach!$S$9&amp;Driver_Ach!$S$10)</f>
        <v>0</v>
      </c>
      <c r="JJ40" s="19">
        <f>SUMIFS('Entry Data'!$S:$S,'Entry Data'!$AB:$AB,Driver_Ach!$B40&amp;Driver_Ach!$JE$8&amp;Driver_Ach!$S$9&amp;Driver_Ach!$S$10)</f>
        <v>0</v>
      </c>
      <c r="JK40" s="6">
        <f>SUMIFS('Entry Data'!$A:$A,'Entry Data'!$AB:$AB,Driver_Ach!$B40&amp;Driver_Ach!$JE$8&amp;Driver_Ach!$S$9&amp;Driver_Ach!$U$10)</f>
        <v>0</v>
      </c>
      <c r="JL40" s="6">
        <f>SUMIFS('Entry Data'!$S:$S,'Entry Data'!$AB:$AB,Driver_Ach!$B40&amp;Driver_Ach!$JE$8&amp;Driver_Ach!$S$9&amp;Driver_Ach!$U$10)</f>
        <v>0</v>
      </c>
      <c r="JM40" s="32">
        <f t="shared" si="93"/>
        <v>0</v>
      </c>
      <c r="JN40" s="32">
        <f t="shared" si="94"/>
        <v>0</v>
      </c>
      <c r="JO40" s="28">
        <f>SUMIFS('Entry Data'!$A:$A,'Entry Data'!$AB:$AB,Driver_Ach!$B40&amp;Driver_Ach!$JO$8&amp;Driver_Ach!$O$9&amp;Driver_Ach!$O$10)</f>
        <v>0</v>
      </c>
      <c r="JP40" s="19">
        <f>SUMIFS('Entry Data'!$S:$S,'Entry Data'!$AB:$AB,Driver_Ach!$B40&amp;Driver_Ach!$JO$8&amp;Driver_Ach!$O$9&amp;Driver_Ach!$O$10)</f>
        <v>0</v>
      </c>
      <c r="JQ40" s="6">
        <f>SUMIFS('Entry Data'!$A:$A,'Entry Data'!$AB:$AB,Driver_Ach!$B40&amp;Driver_Ach!$JO$8&amp;Driver_Ach!$O$9&amp;Driver_Ach!$Q$10)</f>
        <v>0</v>
      </c>
      <c r="JR40" s="19">
        <f>SUMIFS('Entry Data'!$S:$S,'Entry Data'!$AB:$AB,Driver_Ach!$B40&amp;Driver_Ach!$JO$8&amp;Driver_Ach!$O$9&amp;Driver_Ach!$Q$10)</f>
        <v>0</v>
      </c>
      <c r="JS40" s="6">
        <f>SUMIFS('Entry Data'!$A:$A,'Entry Data'!$AB:$AB,Driver_Ach!$B40&amp;Driver_Ach!$JO$8&amp;Driver_Ach!$S$9&amp;Driver_Ach!$S$10)</f>
        <v>0</v>
      </c>
      <c r="JT40" s="19">
        <f>SUMIFS('Entry Data'!$S:$S,'Entry Data'!$AB:$AB,Driver_Ach!$B40&amp;Driver_Ach!$JO$8&amp;Driver_Ach!$S$9&amp;Driver_Ach!$S$10)</f>
        <v>0</v>
      </c>
      <c r="JU40" s="6">
        <f>SUMIFS('Entry Data'!$A:$A,'Entry Data'!$AB:$AB,Driver_Ach!$B40&amp;Driver_Ach!$JO$8&amp;Driver_Ach!$S$9&amp;Driver_Ach!$U$10)</f>
        <v>0</v>
      </c>
      <c r="JV40" s="6">
        <f>SUMIFS('Entry Data'!$S:$S,'Entry Data'!$AB:$AB,Driver_Ach!$B40&amp;Driver_Ach!$JO$8&amp;Driver_Ach!$S$9&amp;Driver_Ach!$U$10)</f>
        <v>0</v>
      </c>
      <c r="JW40" s="32">
        <f t="shared" si="95"/>
        <v>0</v>
      </c>
      <c r="JX40" s="32">
        <f t="shared" si="96"/>
        <v>0</v>
      </c>
      <c r="JY40" s="28">
        <f>SUMIFS('Entry Data'!$A:$A,'Entry Data'!$AB:$AB,Driver_Ach!$B40&amp;Driver_Ach!$JY$8&amp;Driver_Ach!$O$9&amp;Driver_Ach!$O$10)</f>
        <v>0</v>
      </c>
      <c r="JZ40" s="19">
        <f>SUMIFS('Entry Data'!$S:$S,'Entry Data'!$AB:$AB,Driver_Ach!$B40&amp;Driver_Ach!$JY$8&amp;Driver_Ach!$O$9&amp;Driver_Ach!$O$10)</f>
        <v>0</v>
      </c>
      <c r="KA40" s="6">
        <f>SUMIFS('Entry Data'!$A:$A,'Entry Data'!$AB:$AB,Driver_Ach!$B40&amp;Driver_Ach!$JY$8&amp;Driver_Ach!$O$9&amp;Driver_Ach!$Q$10)</f>
        <v>0</v>
      </c>
      <c r="KB40" s="19">
        <f>SUMIFS('Entry Data'!$S:$S,'Entry Data'!$AB:$AB,Driver_Ach!$B40&amp;Driver_Ach!$JY$8&amp;Driver_Ach!$O$9&amp;Driver_Ach!$Q$10)</f>
        <v>0</v>
      </c>
      <c r="KC40" s="6">
        <f>SUMIFS('Entry Data'!$A:$A,'Entry Data'!$AB:$AB,Driver_Ach!$B40&amp;Driver_Ach!$JY$8&amp;Driver_Ach!$S$9&amp;Driver_Ach!$S$10)</f>
        <v>0</v>
      </c>
      <c r="KD40" s="19">
        <f>SUMIFS('Entry Data'!$S:$S,'Entry Data'!$AB:$AB,Driver_Ach!$B40&amp;Driver_Ach!$JY$8&amp;Driver_Ach!$S$9&amp;Driver_Ach!$S$10)</f>
        <v>0</v>
      </c>
      <c r="KE40" s="6">
        <f>SUMIFS('Entry Data'!$A:$A,'Entry Data'!$AB:$AB,Driver_Ach!$B40&amp;Driver_Ach!$JY$8&amp;Driver_Ach!$S$9&amp;Driver_Ach!$U$10)</f>
        <v>0</v>
      </c>
      <c r="KF40" s="6">
        <f>SUMIFS('Entry Data'!$S:$S,'Entry Data'!$AB:$AB,Driver_Ach!$B40&amp;Driver_Ach!$JY$8&amp;Driver_Ach!$S$9&amp;Driver_Ach!$U$10)</f>
        <v>0</v>
      </c>
      <c r="KG40" s="32">
        <f t="shared" si="97"/>
        <v>0</v>
      </c>
      <c r="KH40" s="32">
        <f t="shared" si="98"/>
        <v>0</v>
      </c>
      <c r="KI40" s="28">
        <f>SUMIFS('Entry Data'!$A:$A,'Entry Data'!$AB:$AB,Driver_Ach!$B40&amp;Driver_Ach!$KI$8&amp;Driver_Ach!$O$9&amp;Driver_Ach!$O$10)</f>
        <v>0</v>
      </c>
      <c r="KJ40" s="19">
        <f>SUMIFS('Entry Data'!$S:$S,'Entry Data'!$AB:$AB,Driver_Ach!$B40&amp;Driver_Ach!$KI$8&amp;Driver_Ach!$O$9&amp;Driver_Ach!$O$10)</f>
        <v>0</v>
      </c>
      <c r="KK40" s="6">
        <f>SUMIFS('Entry Data'!$A:$A,'Entry Data'!$AB:$AB,Driver_Ach!$B40&amp;Driver_Ach!$KI$8&amp;Driver_Ach!$O$9&amp;Driver_Ach!$Q$10)</f>
        <v>0</v>
      </c>
      <c r="KL40" s="19">
        <f>SUMIFS('Entry Data'!$S:$S,'Entry Data'!$AB:$AB,Driver_Ach!$B40&amp;Driver_Ach!$KI$8&amp;Driver_Ach!$O$9&amp;Driver_Ach!$Q$10)</f>
        <v>0</v>
      </c>
      <c r="KM40" s="6">
        <f>SUMIFS('Entry Data'!$A:$A,'Entry Data'!$AB:$AB,Driver_Ach!$B40&amp;Driver_Ach!$KI$8&amp;Driver_Ach!$S$9&amp;Driver_Ach!$S$10)</f>
        <v>0</v>
      </c>
      <c r="KN40" s="19">
        <f>SUMIFS('Entry Data'!$S:$S,'Entry Data'!$AB:$AB,Driver_Ach!$B40&amp;Driver_Ach!$KI$8&amp;Driver_Ach!$S$9&amp;Driver_Ach!$S$10)</f>
        <v>0</v>
      </c>
      <c r="KO40" s="6">
        <f>SUMIFS('Entry Data'!$A:$A,'Entry Data'!$AB:$AB,Driver_Ach!$B40&amp;Driver_Ach!$KI$8&amp;Driver_Ach!$S$9&amp;Driver_Ach!$U$10)</f>
        <v>0</v>
      </c>
      <c r="KP40" s="6">
        <f>SUMIFS('Entry Data'!$S:$S,'Entry Data'!$AB:$AB,Driver_Ach!$B40&amp;Driver_Ach!$KI$8&amp;Driver_Ach!$S$9&amp;Driver_Ach!$U$10)</f>
        <v>0</v>
      </c>
      <c r="KQ40" s="32">
        <f t="shared" si="99"/>
        <v>0</v>
      </c>
      <c r="KR40" s="32">
        <f t="shared" si="100"/>
        <v>0</v>
      </c>
      <c r="KS40" s="28">
        <f>SUMIFS('Entry Data'!$A:$A,'Entry Data'!$AB:$AB,Driver_Ach!$B40&amp;Driver_Ach!$KS$8&amp;Driver_Ach!$O$9&amp;Driver_Ach!$O$10)</f>
        <v>0</v>
      </c>
      <c r="KT40" s="19">
        <f>SUMIFS('Entry Data'!$S:$S,'Entry Data'!$AB:$AB,Driver_Ach!$B40&amp;Driver_Ach!$KS$8&amp;Driver_Ach!$O$9&amp;Driver_Ach!$O$10)</f>
        <v>0</v>
      </c>
      <c r="KU40" s="6">
        <f>SUMIFS('Entry Data'!$A:$A,'Entry Data'!$AB:$AB,Driver_Ach!$B40&amp;Driver_Ach!$KS$8&amp;Driver_Ach!$O$9&amp;Driver_Ach!$Q$10)</f>
        <v>0</v>
      </c>
      <c r="KV40" s="19">
        <f>SUMIFS('Entry Data'!$S:$S,'Entry Data'!$AB:$AB,Driver_Ach!$B40&amp;Driver_Ach!$KS$8&amp;Driver_Ach!$O$9&amp;Driver_Ach!$Q$10)</f>
        <v>0</v>
      </c>
      <c r="KW40" s="6">
        <f>SUMIFS('Entry Data'!$A:$A,'Entry Data'!$AB:$AB,Driver_Ach!$B40&amp;Driver_Ach!$KS$8&amp;Driver_Ach!$S$9&amp;Driver_Ach!$S$10)</f>
        <v>0</v>
      </c>
      <c r="KX40" s="19">
        <f>SUMIFS('Entry Data'!$S:$S,'Entry Data'!$AB:$AB,Driver_Ach!$B40&amp;Driver_Ach!$KS$8&amp;Driver_Ach!$S$9&amp;Driver_Ach!$S$10)</f>
        <v>0</v>
      </c>
      <c r="KY40" s="6">
        <f>SUMIFS('Entry Data'!$A:$A,'Entry Data'!$AB:$AB,Driver_Ach!$B40&amp;Driver_Ach!$KS$8&amp;Driver_Ach!$S$9&amp;Driver_Ach!$U$10)</f>
        <v>0</v>
      </c>
      <c r="KZ40" s="6">
        <f>SUMIFS('Entry Data'!$S:$S,'Entry Data'!$AB:$AB,Driver_Ach!$B40&amp;Driver_Ach!$KS$8&amp;Driver_Ach!$S$9&amp;Driver_Ach!$U$10)</f>
        <v>0</v>
      </c>
      <c r="LA40" s="32">
        <f t="shared" si="101"/>
        <v>0</v>
      </c>
      <c r="LB40" s="32">
        <f t="shared" si="102"/>
        <v>0</v>
      </c>
      <c r="LC40" s="28">
        <f>SUMIFS('Entry Data'!$A:$A,'Entry Data'!$AB:$AB,Driver_Ach!$B40&amp;Driver_Ach!$LC$8&amp;Driver_Ach!$O$9&amp;Driver_Ach!$O$10)</f>
        <v>0</v>
      </c>
      <c r="LD40" s="19">
        <f>SUMIFS('Entry Data'!$S:$S,'Entry Data'!$AB:$AB,Driver_Ach!$B40&amp;Driver_Ach!$LC$8&amp;Driver_Ach!$O$9&amp;Driver_Ach!$O$10)</f>
        <v>0</v>
      </c>
      <c r="LE40" s="6">
        <f>SUMIFS('Entry Data'!$A:$A,'Entry Data'!$AB:$AB,Driver_Ach!$B40&amp;Driver_Ach!$LC$8&amp;Driver_Ach!$O$9&amp;Driver_Ach!$Q$10)</f>
        <v>0</v>
      </c>
      <c r="LF40" s="19">
        <f>SUMIFS('Entry Data'!$S:$S,'Entry Data'!$AB:$AB,Driver_Ach!$B40&amp;Driver_Ach!$LC$8&amp;Driver_Ach!$O$9&amp;Driver_Ach!$Q$10)</f>
        <v>0</v>
      </c>
      <c r="LG40" s="6">
        <f>SUMIFS('Entry Data'!$A:$A,'Entry Data'!$AB:$AB,Driver_Ach!$B40&amp;Driver_Ach!$LC$8&amp;Driver_Ach!$S$9&amp;Driver_Ach!$S$10)</f>
        <v>0</v>
      </c>
      <c r="LH40" s="19">
        <f>SUMIFS('Entry Data'!$S:$S,'Entry Data'!$AB:$AB,Driver_Ach!$B40&amp;Driver_Ach!$LC$8&amp;Driver_Ach!$S$9&amp;Driver_Ach!$S$10)</f>
        <v>0</v>
      </c>
      <c r="LI40" s="6">
        <f>SUMIFS('Entry Data'!$A:$A,'Entry Data'!$AB:$AB,Driver_Ach!$B40&amp;Driver_Ach!$LC$8&amp;Driver_Ach!$S$9&amp;Driver_Ach!$U$10)</f>
        <v>0</v>
      </c>
      <c r="LJ40" s="6">
        <f>SUMIFS('Entry Data'!$S:$S,'Entry Data'!$AB:$AB,Driver_Ach!$B40&amp;Driver_Ach!$LC$8&amp;Driver_Ach!$S$9&amp;Driver_Ach!$U$10)</f>
        <v>0</v>
      </c>
      <c r="LK40" s="32">
        <f t="shared" si="103"/>
        <v>0</v>
      </c>
      <c r="LL40" s="32">
        <f t="shared" si="104"/>
        <v>0</v>
      </c>
    </row>
    <row r="41" spans="1:324" x14ac:dyDescent="0.2">
      <c r="A41" s="3">
        <v>30</v>
      </c>
      <c r="B41" s="31" t="s">
        <v>213</v>
      </c>
      <c r="C41" s="3"/>
      <c r="D41" s="6">
        <f t="shared" si="33"/>
        <v>49</v>
      </c>
      <c r="E41" s="6">
        <f t="shared" si="34"/>
        <v>816.45999999999992</v>
      </c>
      <c r="F41" s="6">
        <f t="shared" si="35"/>
        <v>37</v>
      </c>
      <c r="G41" s="6">
        <f t="shared" si="36"/>
        <v>847.62000000000012</v>
      </c>
      <c r="H41" s="6">
        <f t="shared" si="37"/>
        <v>3</v>
      </c>
      <c r="I41" s="19">
        <f t="shared" si="38"/>
        <v>0</v>
      </c>
      <c r="J41" s="6">
        <f t="shared" si="39"/>
        <v>0</v>
      </c>
      <c r="K41" s="19">
        <f t="shared" si="40"/>
        <v>0</v>
      </c>
      <c r="L41" s="6">
        <f t="shared" si="41"/>
        <v>89</v>
      </c>
      <c r="M41" s="19">
        <f t="shared" si="42"/>
        <v>1664.08</v>
      </c>
      <c r="N41" s="15"/>
      <c r="O41" s="6">
        <f>SUMIFS('Entry Data'!$A:$A,'Entry Data'!$AB:$AB,Driver_Ach!$B41&amp;Driver_Ach!$O$8&amp;Driver_Ach!$O$9&amp;Driver_Ach!$O$10)</f>
        <v>0</v>
      </c>
      <c r="P41" s="19">
        <f>SUMIFS('Entry Data'!$S:$S,'Entry Data'!$AB:$AB,Driver_Ach!$B41&amp;Driver_Ach!$O$8&amp;Driver_Ach!$O$9&amp;Driver_Ach!$O$10)</f>
        <v>0</v>
      </c>
      <c r="Q41" s="6">
        <f>SUMIFS('Entry Data'!$A:$A,'Entry Data'!$AB:$AB,Driver_Ach!$B41&amp;Driver_Ach!$O$8&amp;Driver_Ach!$O$9&amp;Driver_Ach!$Q$10)</f>
        <v>0</v>
      </c>
      <c r="R41" s="19">
        <f>SUMIFS('Entry Data'!$S:$S,'Entry Data'!$AB:$AB,Driver_Ach!$B41&amp;Driver_Ach!$O$8&amp;Driver_Ach!$O$9&amp;Driver_Ach!$Q$10)</f>
        <v>0</v>
      </c>
      <c r="S41" s="6">
        <f>SUMIFS('Entry Data'!$A:$A,'Entry Data'!$AB:$AB,Driver_Ach!$B41&amp;Driver_Ach!$O$8&amp;Driver_Ach!$S$9&amp;Driver_Ach!$S$10)</f>
        <v>0</v>
      </c>
      <c r="T41" s="19">
        <f>SUMIFS('Entry Data'!$S:$S,'Entry Data'!$AB:$AB,Driver_Ach!$B41&amp;Driver_Ach!$O$8&amp;Driver_Ach!$S$9&amp;Driver_Ach!$S$10)</f>
        <v>0</v>
      </c>
      <c r="U41" s="6">
        <f>SUMIFS('Entry Data'!$A:$A,'Entry Data'!$AB:$AB,Driver_Ach!$B41&amp;Driver_Ach!$O$8&amp;Driver_Ach!$S$9&amp;Driver_Ach!$U$10)</f>
        <v>0</v>
      </c>
      <c r="V41" s="6">
        <f>SUMIFS('Entry Data'!$S:$S,'Entry Data'!$AB:$AB,Driver_Ach!$B41&amp;Driver_Ach!$O$8&amp;Driver_Ach!$S$9&amp;Driver_Ach!$U$10)</f>
        <v>0</v>
      </c>
      <c r="W41" s="32">
        <f t="shared" si="43"/>
        <v>0</v>
      </c>
      <c r="X41" s="33">
        <f t="shared" si="44"/>
        <v>0</v>
      </c>
      <c r="Y41" s="28">
        <f>SUMIFS('Entry Data'!$A:$A,'Entry Data'!$AB:$AB,Driver_Ach!$B41&amp;Driver_Ach!$Y$8&amp;Driver_Ach!$O$9&amp;Driver_Ach!$O$10)</f>
        <v>7</v>
      </c>
      <c r="Z41" s="19">
        <f>SUMIFS('Entry Data'!$S:$S,'Entry Data'!$AB:$AB,Driver_Ach!$B41&amp;Driver_Ach!$Y$8&amp;Driver_Ach!$O$9&amp;Driver_Ach!$O$10)</f>
        <v>193.11999999999998</v>
      </c>
      <c r="AA41" s="6">
        <f>SUMIFS('Entry Data'!$A:$A,'Entry Data'!$AB:$AB,Driver_Ach!$B41&amp;Driver_Ach!$Y$8&amp;Driver_Ach!$O$9&amp;Driver_Ach!$Q$10)</f>
        <v>0</v>
      </c>
      <c r="AB41" s="19">
        <f>SUMIFS('Entry Data'!$S:$S,'Entry Data'!$AB:$AB,Driver_Ach!$B41&amp;Driver_Ach!$Y$8&amp;Driver_Ach!$O$9&amp;Driver_Ach!$Q$10)</f>
        <v>0</v>
      </c>
      <c r="AC41" s="6">
        <f>SUMIFS('Entry Data'!$A:$A,'Entry Data'!$AB:$AB,Driver_Ach!$B41&amp;Driver_Ach!$Y$8&amp;Driver_Ach!$S$9&amp;Driver_Ach!$S$10)</f>
        <v>0</v>
      </c>
      <c r="AD41" s="19">
        <f>SUMIFS('Entry Data'!$S:$S,'Entry Data'!$AB:$AB,Driver_Ach!$B41&amp;Driver_Ach!$Y$8&amp;Driver_Ach!$S$9&amp;Driver_Ach!$S$10)</f>
        <v>0</v>
      </c>
      <c r="AE41" s="6">
        <f>SUMIFS('Entry Data'!$A:$A,'Entry Data'!$AB:$AB,Driver_Ach!$B41&amp;Driver_Ach!$Y$8&amp;Driver_Ach!$S$9&amp;Driver_Ach!$U$10)</f>
        <v>0</v>
      </c>
      <c r="AF41" s="6">
        <f>SUMIFS('Entry Data'!$S:$S,'Entry Data'!$AB:$AB,Driver_Ach!$B41&amp;Driver_Ach!$Y$8&amp;Driver_Ach!$S$9&amp;Driver_Ach!$U$10)</f>
        <v>0</v>
      </c>
      <c r="AG41" s="32">
        <f t="shared" si="45"/>
        <v>7</v>
      </c>
      <c r="AH41" s="32">
        <f t="shared" si="46"/>
        <v>193.11999999999998</v>
      </c>
      <c r="AI41" s="28">
        <f>SUMIFS('Entry Data'!$A:$A,'Entry Data'!$AB:$AB,Driver_Ach!$B41&amp;Driver_Ach!$AI$8&amp;Driver_Ach!$O$9&amp;Driver_Ach!$O$10)</f>
        <v>6</v>
      </c>
      <c r="AJ41" s="19">
        <f>SUMIFS('Entry Data'!$S:$S,'Entry Data'!$AB:$AB,Driver_Ach!$B41&amp;Driver_Ach!$AI$8&amp;Driver_Ach!$O$9&amp;Driver_Ach!$O$10)</f>
        <v>166.57999999999998</v>
      </c>
      <c r="AK41" s="6">
        <f>SUMIFS('Entry Data'!$A:$A,'Entry Data'!$AB:$AB,Driver_Ach!$B41&amp;Driver_Ach!$AI$8&amp;Driver_Ach!$O$9&amp;Driver_Ach!$Q$10)</f>
        <v>0</v>
      </c>
      <c r="AL41" s="19">
        <f>SUMIFS('Entry Data'!$S:$S,'Entry Data'!$AB:$AB,Driver_Ach!$B41&amp;Driver_Ach!$AI$8&amp;Driver_Ach!$O$9&amp;Driver_Ach!$Q$10)</f>
        <v>0</v>
      </c>
      <c r="AM41" s="6">
        <f>SUMIFS('Entry Data'!$A:$A,'Entry Data'!$AB:$AB,Driver_Ach!$B41&amp;Driver_Ach!$AI$8&amp;Driver_Ach!$S$9&amp;Driver_Ach!$S$10)</f>
        <v>0</v>
      </c>
      <c r="AN41" s="19">
        <f>SUMIFS('Entry Data'!$S:$S,'Entry Data'!$AB:$AB,Driver_Ach!$B41&amp;Driver_Ach!$AI$8&amp;Driver_Ach!$S$9&amp;Driver_Ach!$S$10)</f>
        <v>0</v>
      </c>
      <c r="AO41" s="6">
        <f>SUMIFS('Entry Data'!$A:$A,'Entry Data'!$AB:$AB,Driver_Ach!$B41&amp;Driver_Ach!$AI$8&amp;Driver_Ach!$S$9&amp;Driver_Ach!$U$10)</f>
        <v>0</v>
      </c>
      <c r="AP41" s="19">
        <f>SUMIFS('Entry Data'!$S:$S,'Entry Data'!$AB:$AB,Driver_Ach!$B41&amp;Driver_Ach!$AI$8&amp;Driver_Ach!$S$9&amp;Driver_Ach!$U$10)</f>
        <v>0</v>
      </c>
      <c r="AQ41" s="32">
        <f t="shared" si="47"/>
        <v>6</v>
      </c>
      <c r="AR41" s="32">
        <f t="shared" si="48"/>
        <v>166.57999999999998</v>
      </c>
      <c r="AS41" s="28">
        <f>SUMIFS('Entry Data'!$A:$A,'Entry Data'!$AB:$AB,Driver_Ach!$B41&amp;Driver_Ach!$AS$8&amp;Driver_Ach!$O$9&amp;Driver_Ach!$O$10)</f>
        <v>4</v>
      </c>
      <c r="AT41" s="19">
        <f>SUMIFS('Entry Data'!$S:$S,'Entry Data'!$AB:$AB,Driver_Ach!$B41&amp;Driver_Ach!$AS$8&amp;Driver_Ach!$O$9&amp;Driver_Ach!$O$10)</f>
        <v>110.33999999999999</v>
      </c>
      <c r="AU41" s="6">
        <f>SUMIFS('Entry Data'!$A:$A,'Entry Data'!$AB:$AB,Driver_Ach!$B41&amp;Driver_Ach!$AS$8&amp;Driver_Ach!$O$9&amp;Driver_Ach!$Q$10)</f>
        <v>0</v>
      </c>
      <c r="AV41" s="19">
        <f>SUMIFS('Entry Data'!$S:$S,'Entry Data'!$AB:$AB,Driver_Ach!$B41&amp;Driver_Ach!$AS$8&amp;Driver_Ach!$O$9&amp;Driver_Ach!$Q$10)</f>
        <v>0</v>
      </c>
      <c r="AW41" s="6">
        <f>SUMIFS('Entry Data'!$A:$A,'Entry Data'!$AB:$AB,Driver_Ach!$B41&amp;Driver_Ach!$AS$8&amp;Driver_Ach!$S$9&amp;Driver_Ach!$S$10)</f>
        <v>0</v>
      </c>
      <c r="AX41" s="19">
        <f>SUMIFS('Entry Data'!$S:$S,'Entry Data'!$AB:$AB,Driver_Ach!$B41&amp;Driver_Ach!$AS$8&amp;Driver_Ach!$S$9&amp;Driver_Ach!$S$10)</f>
        <v>0</v>
      </c>
      <c r="AY41" s="6">
        <f>SUMIFS('Entry Data'!$A:$A,'Entry Data'!$AB:$AB,Driver_Ach!$B41&amp;Driver_Ach!$AS$8&amp;Driver_Ach!$S$9&amp;Driver_Ach!$U$10)</f>
        <v>0</v>
      </c>
      <c r="AZ41" s="6">
        <f>SUMIFS('Entry Data'!$S:$S,'Entry Data'!$AB:$AB,Driver_Ach!$B41&amp;Driver_Ach!$AS$8&amp;Driver_Ach!$S$9&amp;Driver_Ach!$U$10)</f>
        <v>0</v>
      </c>
      <c r="BA41" s="32">
        <f t="shared" si="49"/>
        <v>4</v>
      </c>
      <c r="BB41" s="32">
        <f t="shared" si="50"/>
        <v>110.33999999999999</v>
      </c>
      <c r="BC41" s="28">
        <f>SUMIFS('Entry Data'!$A:$A,'Entry Data'!$AB:$AB,Driver_Ach!$B41&amp;Driver_Ach!$BC$8&amp;Driver_Ach!$O$9&amp;Driver_Ach!$O$10)</f>
        <v>0</v>
      </c>
      <c r="BD41" s="19">
        <f>SUMIFS('Entry Data'!$S:$S,'Entry Data'!$AB:$AB,Driver_Ach!$B41&amp;Driver_Ach!$BC$8&amp;Driver_Ach!$O$9&amp;Driver_Ach!$O$10)</f>
        <v>0</v>
      </c>
      <c r="BE41" s="6">
        <f>SUMIFS('Entry Data'!$A:$A,'Entry Data'!$AB:$AB,Driver_Ach!$B41&amp;Driver_Ach!$BC$8&amp;Driver_Ach!$O$9&amp;Driver_Ach!$Q$10)</f>
        <v>6</v>
      </c>
      <c r="BF41" s="19">
        <f>SUMIFS('Entry Data'!$S:$S,'Entry Data'!$AB:$AB,Driver_Ach!$B41&amp;Driver_Ach!$BC$8&amp;Driver_Ach!$O$9&amp;Driver_Ach!$Q$10)</f>
        <v>169.42000000000002</v>
      </c>
      <c r="BG41" s="6">
        <f>SUMIFS('Entry Data'!$A:$A,'Entry Data'!$AB:$AB,Driver_Ach!$B41&amp;Driver_Ach!$BC$8&amp;Driver_Ach!$S$9&amp;Driver_Ach!$S$10)</f>
        <v>0</v>
      </c>
      <c r="BH41" s="19">
        <f>SUMIFS('Entry Data'!$S:$S,'Entry Data'!$AB:$AB,Driver_Ach!$B41&amp;Driver_Ach!$BC$8&amp;Driver_Ach!$S$9&amp;Driver_Ach!$S$10)</f>
        <v>0</v>
      </c>
      <c r="BI41" s="6">
        <f>SUMIFS('Entry Data'!$A:$A,'Entry Data'!$AB:$AB,Driver_Ach!$B41&amp;Driver_Ach!$BC$8&amp;Driver_Ach!$S$9&amp;Driver_Ach!$U$10)</f>
        <v>0</v>
      </c>
      <c r="BJ41" s="6">
        <f>SUMIFS('Entry Data'!$S:$S,'Entry Data'!$AB:$AB,Driver_Ach!$B41&amp;Driver_Ach!$BC$8&amp;Driver_Ach!$S$9&amp;Driver_Ach!$U$10)</f>
        <v>0</v>
      </c>
      <c r="BK41" s="32">
        <f t="shared" si="51"/>
        <v>6</v>
      </c>
      <c r="BL41" s="32">
        <f t="shared" si="52"/>
        <v>169.42000000000002</v>
      </c>
      <c r="BM41" s="28">
        <f>SUMIFS('Entry Data'!$A:$A,'Entry Data'!$AB:$AB,Driver_Ach!$B41&amp;Driver_Ach!$BM$8&amp;Driver_Ach!$O$9&amp;Driver_Ach!$O$10)</f>
        <v>0</v>
      </c>
      <c r="BN41" s="19">
        <f>SUMIFS('Entry Data'!$S:$S,'Entry Data'!$AB:$AB,Driver_Ach!$B41&amp;Driver_Ach!$BM$8&amp;Driver_Ach!$O$9&amp;Driver_Ach!$O$10)</f>
        <v>0</v>
      </c>
      <c r="BO41" s="6">
        <f>SUMIFS('Entry Data'!$A:$A,'Entry Data'!$AB:$AB,Driver_Ach!$B41&amp;Driver_Ach!$BM$8&amp;Driver_Ach!$O$9&amp;Driver_Ach!$Q$10)</f>
        <v>7</v>
      </c>
      <c r="BP41" s="19">
        <f>SUMIFS('Entry Data'!$S:$S,'Entry Data'!$AB:$AB,Driver_Ach!$B41&amp;Driver_Ach!$BM$8&amp;Driver_Ach!$O$9&amp;Driver_Ach!$Q$10)</f>
        <v>191.3</v>
      </c>
      <c r="BQ41" s="6">
        <f>SUMIFS('Entry Data'!$A:$A,'Entry Data'!$AB:$AB,Driver_Ach!$B41&amp;Driver_Ach!$BM$8&amp;Driver_Ach!$S$9&amp;Driver_Ach!$S$10)</f>
        <v>0</v>
      </c>
      <c r="BR41" s="19">
        <f>SUMIFS('Entry Data'!$S:$S,'Entry Data'!$AB:$AB,Driver_Ach!$B41&amp;Driver_Ach!$BM$8&amp;Driver_Ach!$S$9&amp;Driver_Ach!$S$10)</f>
        <v>0</v>
      </c>
      <c r="BS41" s="6">
        <f>SUMIFS('Entry Data'!$A:$A,'Entry Data'!$AB:$AB,Driver_Ach!$B41&amp;Driver_Ach!$BM$8&amp;Driver_Ach!$S$9&amp;Driver_Ach!$U$10)</f>
        <v>0</v>
      </c>
      <c r="BT41" s="6">
        <f>SUMIFS('Entry Data'!$S:$S,'Entry Data'!$AB:$AB,Driver_Ach!$B41&amp;Driver_Ach!$BM$8&amp;Driver_Ach!$S$9&amp;Driver_Ach!$U$10)</f>
        <v>0</v>
      </c>
      <c r="BU41" s="32">
        <f t="shared" si="53"/>
        <v>7</v>
      </c>
      <c r="BV41" s="32">
        <f t="shared" si="54"/>
        <v>191.3</v>
      </c>
      <c r="BW41" s="28">
        <f>SUMIFS('Entry Data'!$A:$A,'Entry Data'!$AB:$AB,Driver_Ach!$B41&amp;Driver_Ach!$BW$8&amp;Driver_Ach!$O$9&amp;Driver_Ach!$O$10)</f>
        <v>0</v>
      </c>
      <c r="BX41" s="19">
        <f>SUMIFS('Entry Data'!$S:$S,'Entry Data'!$AB:$AB,Driver_Ach!$B41&amp;Driver_Ach!$BW$8&amp;Driver_Ach!$O$9&amp;Driver_Ach!$O$10)</f>
        <v>0</v>
      </c>
      <c r="BY41" s="6">
        <f>SUMIFS('Entry Data'!$A:$A,'Entry Data'!$AB:$AB,Driver_Ach!$B41&amp;Driver_Ach!$BW$8&amp;Driver_Ach!$O$9&amp;Driver_Ach!$Q$10)</f>
        <v>6</v>
      </c>
      <c r="BZ41" s="19">
        <f>SUMIFS('Entry Data'!$S:$S,'Entry Data'!$AB:$AB,Driver_Ach!$B41&amp;Driver_Ach!$BW$8&amp;Driver_Ach!$O$9&amp;Driver_Ach!$Q$10)</f>
        <v>171.95999999999998</v>
      </c>
      <c r="CA41" s="6">
        <f>SUMIFS('Entry Data'!$A:$A,'Entry Data'!$AB:$AB,Driver_Ach!$B41&amp;Driver_Ach!$BW$8&amp;Driver_Ach!$S$9&amp;Driver_Ach!$S$10)</f>
        <v>0</v>
      </c>
      <c r="CB41" s="19">
        <f>SUMIFS('Entry Data'!$S:$S,'Entry Data'!$AB:$AB,Driver_Ach!$B41&amp;Driver_Ach!$BW$8&amp;Driver_Ach!$S$9&amp;Driver_Ach!$S$10)</f>
        <v>0</v>
      </c>
      <c r="CC41" s="6">
        <f>SUMIFS('Entry Data'!$A:$A,'Entry Data'!$AB:$AB,Driver_Ach!$B41&amp;Driver_Ach!$BW$8&amp;Driver_Ach!$S$9&amp;Driver_Ach!$U$10)</f>
        <v>0</v>
      </c>
      <c r="CD41" s="6">
        <f>SUMIFS('Entry Data'!$S:$S,'Entry Data'!$AB:$AB,Driver_Ach!$B41&amp;Driver_Ach!$BW$8&amp;Driver_Ach!$S$9&amp;Driver_Ach!$U$10)</f>
        <v>0</v>
      </c>
      <c r="CE41" s="32">
        <f t="shared" si="55"/>
        <v>6</v>
      </c>
      <c r="CF41" s="32">
        <f t="shared" si="56"/>
        <v>171.95999999999998</v>
      </c>
      <c r="CG41" s="28">
        <f>SUMIFS('Entry Data'!$A:$A,'Entry Data'!$AB:$AB,Driver_Ach!$B41&amp;Driver_Ach!$CG$8&amp;Driver_Ach!$O$9&amp;Driver_Ach!$O$10)</f>
        <v>0</v>
      </c>
      <c r="CH41" s="19">
        <f>SUMIFS('Entry Data'!$S:$S,'Entry Data'!$AB:$AB,Driver_Ach!$B41&amp;Driver_Ach!$CG$8&amp;Driver_Ach!$O$9&amp;Driver_Ach!$O$10)</f>
        <v>0</v>
      </c>
      <c r="CI41" s="6">
        <f>SUMIFS('Entry Data'!$A:$A,'Entry Data'!$AB:$AB,Driver_Ach!$B41&amp;Driver_Ach!$CG$8&amp;Driver_Ach!$O$9&amp;Driver_Ach!$Q$10)</f>
        <v>6</v>
      </c>
      <c r="CJ41" s="19">
        <f>SUMIFS('Entry Data'!$S:$S,'Entry Data'!$AB:$AB,Driver_Ach!$B41&amp;Driver_Ach!$CG$8&amp;Driver_Ach!$O$9&amp;Driver_Ach!$Q$10)</f>
        <v>172.6</v>
      </c>
      <c r="CK41" s="6">
        <f>SUMIFS('Entry Data'!$A:$A,'Entry Data'!$AB:$AB,Driver_Ach!$B41&amp;Driver_Ach!$CG$8&amp;Driver_Ach!$S$9&amp;Driver_Ach!$S$10)</f>
        <v>0</v>
      </c>
      <c r="CL41" s="19">
        <f>SUMIFS('Entry Data'!$S:$S,'Entry Data'!$AB:$AB,Driver_Ach!$B41&amp;Driver_Ach!$CG$8&amp;Driver_Ach!$S$9&amp;Driver_Ach!$S$10)</f>
        <v>0</v>
      </c>
      <c r="CM41" s="6">
        <f>SUMIFS('Entry Data'!$A:$A,'Entry Data'!$AB:$AB,Driver_Ach!$B41&amp;Driver_Ach!$CG$8&amp;Driver_Ach!$S$9&amp;Driver_Ach!$U$10)</f>
        <v>0</v>
      </c>
      <c r="CN41" s="6">
        <f>SUMIFS('Entry Data'!$S:$S,'Entry Data'!$AB:$AB,Driver_Ach!$B41&amp;Driver_Ach!$CG$8&amp;Driver_Ach!$S$9&amp;Driver_Ach!$U$10)</f>
        <v>0</v>
      </c>
      <c r="CO41" s="32">
        <f t="shared" si="57"/>
        <v>6</v>
      </c>
      <c r="CP41" s="32">
        <f t="shared" si="58"/>
        <v>172.6</v>
      </c>
      <c r="CQ41" s="28">
        <f>SUMIFS('Entry Data'!$A:$A,'Entry Data'!$AB:$AB,Driver_Ach!$B41&amp;Driver_Ach!$CQ$8&amp;Driver_Ach!$O$9&amp;Driver_Ach!$O$10)</f>
        <v>0</v>
      </c>
      <c r="CR41" s="19">
        <f>SUMIFS('Entry Data'!$S:$S,'Entry Data'!$AB:$AB,Driver_Ach!$B41&amp;Driver_Ach!$CQ$8&amp;Driver_Ach!$O$9&amp;Driver_Ach!$O$10)</f>
        <v>0</v>
      </c>
      <c r="CS41" s="6">
        <f>SUMIFS('Entry Data'!$A:$A,'Entry Data'!$AB:$AB,Driver_Ach!$B41&amp;Driver_Ach!$CQ$8&amp;Driver_Ach!$O$9&amp;Driver_Ach!$Q$10)</f>
        <v>5</v>
      </c>
      <c r="CT41" s="19">
        <f>SUMIFS('Entry Data'!$S:$S,'Entry Data'!$AB:$AB,Driver_Ach!$B41&amp;Driver_Ach!$CQ$8&amp;Driver_Ach!$O$9&amp;Driver_Ach!$Q$10)</f>
        <v>142.34</v>
      </c>
      <c r="CU41" s="6">
        <f>SUMIFS('Entry Data'!$A:$A,'Entry Data'!$AB:$AB,Driver_Ach!$B41&amp;Driver_Ach!$CQ$8&amp;Driver_Ach!$S$9&amp;Driver_Ach!$S$10)</f>
        <v>0</v>
      </c>
      <c r="CV41" s="19">
        <f>SUMIFS('Entry Data'!$S:$S,'Entry Data'!$AB:$AB,Driver_Ach!$B41&amp;Driver_Ach!$CQ$8&amp;Driver_Ach!$S$9&amp;Driver_Ach!$S$10)</f>
        <v>0</v>
      </c>
      <c r="CW41" s="6">
        <f>SUMIFS('Entry Data'!$A:$A,'Entry Data'!$AB:$AB,Driver_Ach!$B41&amp;Driver_Ach!$CQ$8&amp;Driver_Ach!$S$9&amp;Driver_Ach!$U$10)</f>
        <v>0</v>
      </c>
      <c r="CX41" s="6">
        <f>SUMIFS('Entry Data'!$S:$S,'Entry Data'!$AB:$AB,Driver_Ach!$B41&amp;Driver_Ach!$CQ$8&amp;Driver_Ach!$S$9&amp;Driver_Ach!$U$10)</f>
        <v>0</v>
      </c>
      <c r="CY41" s="32">
        <f t="shared" si="59"/>
        <v>5</v>
      </c>
      <c r="CZ41" s="32">
        <f t="shared" si="60"/>
        <v>142.34</v>
      </c>
      <c r="DA41" s="28">
        <f>SUMIFS('Entry Data'!$A:$A,'Entry Data'!$AB:$AB,Driver_Ach!$B41&amp;Driver_Ach!$DA$8&amp;Driver_Ach!$O$9&amp;Driver_Ach!$O$10)</f>
        <v>0</v>
      </c>
      <c r="DB41" s="19">
        <f>SUMIFS('Entry Data'!$S:$S,'Entry Data'!$AB:$AB,Driver_Ach!$B41&amp;Driver_Ach!$DA$8&amp;Driver_Ach!$O$9&amp;Driver_Ach!$O$10)</f>
        <v>0</v>
      </c>
      <c r="DC41" s="6">
        <f>SUMIFS('Entry Data'!$A:$A,'Entry Data'!$AB:$AB,Driver_Ach!$B41&amp;Driver_Ach!$DA$8&amp;Driver_Ach!$O$9&amp;Driver_Ach!$Q$10)</f>
        <v>0</v>
      </c>
      <c r="DD41" s="19">
        <f>SUMIFS('Entry Data'!$S:$S,'Entry Data'!$AB:$AB,Driver_Ach!$B41&amp;Driver_Ach!$DA$8&amp;Driver_Ach!$O$9&amp;Driver_Ach!$Q$10)</f>
        <v>0</v>
      </c>
      <c r="DE41" s="6">
        <f>SUMIFS('Entry Data'!$A:$A,'Entry Data'!$AB:$AB,Driver_Ach!$B41&amp;Driver_Ach!$DA$8&amp;Driver_Ach!$S$9&amp;Driver_Ach!$S$10)</f>
        <v>0</v>
      </c>
      <c r="DF41" s="19">
        <f>SUMIFS('Entry Data'!$S:$S,'Entry Data'!$AB:$AB,Driver_Ach!$B41&amp;Driver_Ach!$DA$8&amp;Driver_Ach!$S$9&amp;Driver_Ach!$S$10)</f>
        <v>0</v>
      </c>
      <c r="DG41" s="6">
        <f>SUMIFS('Entry Data'!$A:$A,'Entry Data'!$AB:$AB,Driver_Ach!$B41&amp;Driver_Ach!$DA$8&amp;Driver_Ach!$S$9&amp;Driver_Ach!$U$10)</f>
        <v>0</v>
      </c>
      <c r="DH41" s="6">
        <f>SUMIFS('Entry Data'!$S:$S,'Entry Data'!$AB:$AB,Driver_Ach!$B41&amp;Driver_Ach!$DA$8&amp;Driver_Ach!$S$9&amp;Driver_Ach!$U$10)</f>
        <v>0</v>
      </c>
      <c r="DI41" s="32">
        <f t="shared" si="61"/>
        <v>0</v>
      </c>
      <c r="DJ41" s="32">
        <f t="shared" si="62"/>
        <v>0</v>
      </c>
      <c r="DK41" s="28">
        <f>SUMIFS('Entry Data'!$A:$A,'Entry Data'!$AB:$AB,Driver_Ach!$B41&amp;Driver_Ach!$DK$8&amp;Driver_Ach!$O$9&amp;Driver_Ach!$O$10)</f>
        <v>0</v>
      </c>
      <c r="DL41" s="19">
        <f>SUMIFS('Entry Data'!$S:$S,'Entry Data'!$AB:$AB,Driver_Ach!$B41&amp;Driver_Ach!$DK$8&amp;Driver_Ach!$O$9&amp;Driver_Ach!$O$10)</f>
        <v>0</v>
      </c>
      <c r="DM41" s="6">
        <f>SUMIFS('Entry Data'!$A:$A,'Entry Data'!$AB:$AB,Driver_Ach!$B41&amp;Driver_Ach!$DK$8&amp;Driver_Ach!$O$9&amp;Driver_Ach!$Q$10)</f>
        <v>0</v>
      </c>
      <c r="DN41" s="19">
        <f>SUMIFS('Entry Data'!$S:$S,'Entry Data'!$AB:$AB,Driver_Ach!$B41&amp;Driver_Ach!$DK$8&amp;Driver_Ach!$O$9&amp;Driver_Ach!$Q$10)</f>
        <v>0</v>
      </c>
      <c r="DO41" s="6">
        <f>SUMIFS('Entry Data'!$A:$A,'Entry Data'!$AB:$AB,Driver_Ach!$B41&amp;Driver_Ach!$DK$8&amp;Driver_Ach!$S$9&amp;Driver_Ach!$S$10)</f>
        <v>0</v>
      </c>
      <c r="DP41" s="19">
        <f>SUMIFS('Entry Data'!$S:$S,'Entry Data'!$AB:$AB,Driver_Ach!$B41&amp;Driver_Ach!$DK$8&amp;Driver_Ach!$S$9&amp;Driver_Ach!$S$10)</f>
        <v>0</v>
      </c>
      <c r="DQ41" s="6">
        <f>SUMIFS('Entry Data'!$A:$A,'Entry Data'!$AB:$AB,Driver_Ach!$B41&amp;Driver_Ach!$DK$8&amp;Driver_Ach!$S$9&amp;Driver_Ach!$U$10)</f>
        <v>0</v>
      </c>
      <c r="DR41" s="6">
        <f>SUMIFS('Entry Data'!$S:$S,'Entry Data'!$AB:$AB,Driver_Ach!$B41&amp;Driver_Ach!$DK$8&amp;Driver_Ach!$S$9&amp;Driver_Ach!$U$10)</f>
        <v>0</v>
      </c>
      <c r="DS41" s="32">
        <f t="shared" si="63"/>
        <v>0</v>
      </c>
      <c r="DT41" s="32">
        <f t="shared" si="64"/>
        <v>0</v>
      </c>
      <c r="DU41" s="28">
        <f>SUMIFS('Entry Data'!$A:$A,'Entry Data'!$AB:$AB,Driver_Ach!$B41&amp;Driver_Ach!$DU$8&amp;Driver_Ach!$O$9&amp;Driver_Ach!$O$10)</f>
        <v>0</v>
      </c>
      <c r="DV41" s="19">
        <f>SUMIFS('Entry Data'!$S:$S,'Entry Data'!$AB:$AB,Driver_Ach!$B41&amp;Driver_Ach!$DU$8&amp;Driver_Ach!$O$9&amp;Driver_Ach!$O$10)</f>
        <v>0</v>
      </c>
      <c r="DW41" s="6">
        <f>SUMIFS('Entry Data'!$A:$A,'Entry Data'!$AB:$AB,Driver_Ach!$B41&amp;Driver_Ach!$DU$8&amp;Driver_Ach!$O$9&amp;Driver_Ach!$Q$10)</f>
        <v>0</v>
      </c>
      <c r="DX41" s="19">
        <f>SUMIFS('Entry Data'!$S:$S,'Entry Data'!$AB:$AB,Driver_Ach!$B41&amp;Driver_Ach!$DU$8&amp;Driver_Ach!$O$9&amp;Driver_Ach!$Q$10)</f>
        <v>0</v>
      </c>
      <c r="DY41" s="6">
        <f>SUMIFS('Entry Data'!$A:$A,'Entry Data'!$AB:$AB,Driver_Ach!$B41&amp;Driver_Ach!$DU$8&amp;Driver_Ach!$S$9&amp;Driver_Ach!$S$10)</f>
        <v>0</v>
      </c>
      <c r="DZ41" s="19">
        <f>SUMIFS('Entry Data'!$S:$S,'Entry Data'!$AB:$AB,Driver_Ach!$B41&amp;Driver_Ach!$DU$8&amp;Driver_Ach!$S$9&amp;Driver_Ach!$S$10)</f>
        <v>0</v>
      </c>
      <c r="EA41" s="6">
        <f>SUMIFS('Entry Data'!$A:$A,'Entry Data'!$AB:$AB,Driver_Ach!$B41&amp;Driver_Ach!$DU$8&amp;Driver_Ach!$S$9&amp;Driver_Ach!$U$10)</f>
        <v>0</v>
      </c>
      <c r="EB41" s="6">
        <f>SUMIFS('Entry Data'!$S:$S,'Entry Data'!$AB:$AB,Driver_Ach!$B41&amp;Driver_Ach!$DU$8&amp;Driver_Ach!$S$9&amp;Driver_Ach!$U$10)</f>
        <v>0</v>
      </c>
      <c r="EC41" s="32">
        <f t="shared" si="65"/>
        <v>0</v>
      </c>
      <c r="ED41" s="32">
        <f t="shared" si="66"/>
        <v>0</v>
      </c>
      <c r="EE41" s="28">
        <f>SUMIFS('Entry Data'!$A:$A,'Entry Data'!$AB:$AB,Driver_Ach!$B41&amp;Driver_Ach!$EE$8&amp;Driver_Ach!$O$9&amp;Driver_Ach!$O$10)</f>
        <v>7</v>
      </c>
      <c r="EF41" s="19">
        <f>SUMIFS('Entry Data'!$S:$S,'Entry Data'!$AB:$AB,Driver_Ach!$B41&amp;Driver_Ach!$EE$8&amp;Driver_Ach!$O$9&amp;Driver_Ach!$O$10)</f>
        <v>204.5</v>
      </c>
      <c r="EG41" s="6">
        <f>SUMIFS('Entry Data'!$A:$A,'Entry Data'!$AB:$AB,Driver_Ach!$B41&amp;Driver_Ach!$EE$8&amp;Driver_Ach!$O$9&amp;Driver_Ach!$Q$10)</f>
        <v>0</v>
      </c>
      <c r="EH41" s="19">
        <f>SUMIFS('Entry Data'!$S:$S,'Entry Data'!$AB:$AB,Driver_Ach!$B41&amp;Driver_Ach!$EE$8&amp;Driver_Ach!$O$9&amp;Driver_Ach!$Q$10)</f>
        <v>0</v>
      </c>
      <c r="EI41" s="6">
        <f>SUMIFS('Entry Data'!$A:$A,'Entry Data'!$AB:$AB,Driver_Ach!$B41&amp;Driver_Ach!$EE$8&amp;Driver_Ach!$S$9&amp;Driver_Ach!$S$10)</f>
        <v>0</v>
      </c>
      <c r="EJ41" s="19">
        <f>SUMIFS('Entry Data'!$S:$S,'Entry Data'!$AB:$AB,Driver_Ach!$B41&amp;Driver_Ach!$EE$8&amp;Driver_Ach!$S$9&amp;Driver_Ach!$S$10)</f>
        <v>0</v>
      </c>
      <c r="EK41" s="6">
        <f>SUMIFS('Entry Data'!$A:$A,'Entry Data'!$AB:$AB,Driver_Ach!$B41&amp;Driver_Ach!$EE$8&amp;Driver_Ach!$S$9&amp;Driver_Ach!$U$10)</f>
        <v>0</v>
      </c>
      <c r="EL41" s="6">
        <f>SUMIFS('Entry Data'!$S:$S,'Entry Data'!$AB:$AB,Driver_Ach!$B41&amp;Driver_Ach!$EE$8&amp;Driver_Ach!$S$9&amp;Driver_Ach!$U$10)</f>
        <v>0</v>
      </c>
      <c r="EM41" s="32">
        <f t="shared" si="67"/>
        <v>7</v>
      </c>
      <c r="EN41" s="32">
        <f t="shared" si="68"/>
        <v>204.5</v>
      </c>
      <c r="EO41" s="28">
        <f>SUMIFS('Entry Data'!$A:$A,'Entry Data'!$AB:$AB,Driver_Ach!$B41&amp;Driver_Ach!$EO$8&amp;Driver_Ach!$O$9&amp;Driver_Ach!$O$10)</f>
        <v>5</v>
      </c>
      <c r="EP41" s="19">
        <f>SUMIFS('Entry Data'!$S:$S,'Entry Data'!$AB:$AB,Driver_Ach!$B41&amp;Driver_Ach!$EO$8&amp;Driver_Ach!$O$9&amp;Driver_Ach!$O$10)</f>
        <v>141.91999999999999</v>
      </c>
      <c r="EQ41" s="6">
        <f>SUMIFS('Entry Data'!$A:$A,'Entry Data'!$AB:$AB,Driver_Ach!$B41&amp;Driver_Ach!$EO$8&amp;Driver_Ach!$O$9&amp;Driver_Ach!$Q$10)</f>
        <v>0</v>
      </c>
      <c r="ER41" s="19">
        <f>SUMIFS('Entry Data'!$S:$S,'Entry Data'!$AB:$AB,Driver_Ach!$B41&amp;Driver_Ach!$EO$8&amp;Driver_Ach!$O$9&amp;Driver_Ach!$Q$10)</f>
        <v>0</v>
      </c>
      <c r="ES41" s="6">
        <f>SUMIFS('Entry Data'!$A:$A,'Entry Data'!$AB:$AB,Driver_Ach!$B41&amp;Driver_Ach!$EO$8&amp;Driver_Ach!$S$9&amp;Driver_Ach!$S$10)</f>
        <v>0</v>
      </c>
      <c r="ET41" s="19">
        <f>SUMIFS('Entry Data'!$S:$S,'Entry Data'!$AB:$AB,Driver_Ach!$B41&amp;Driver_Ach!$EO$8&amp;Driver_Ach!$S$9&amp;Driver_Ach!$S$10)</f>
        <v>0</v>
      </c>
      <c r="EU41" s="6">
        <f>SUMIFS('Entry Data'!$A:$A,'Entry Data'!$AB:$AB,Driver_Ach!$B41&amp;Driver_Ach!$EO$8&amp;Driver_Ach!$S$9&amp;Driver_Ach!$U$10)</f>
        <v>0</v>
      </c>
      <c r="EV41" s="6">
        <f>SUMIFS('Entry Data'!$S:$S,'Entry Data'!$AB:$AB,Driver_Ach!$B41&amp;Driver_Ach!$EO$8&amp;Driver_Ach!$S$9&amp;Driver_Ach!$U$10)</f>
        <v>0</v>
      </c>
      <c r="EW41" s="32">
        <f t="shared" si="69"/>
        <v>5</v>
      </c>
      <c r="EX41" s="32">
        <f t="shared" si="70"/>
        <v>141.91999999999999</v>
      </c>
      <c r="EY41" s="28">
        <f>SUMIFS('Entry Data'!$A:$A,'Entry Data'!$AB:$AB,Driver_Ach!$B41&amp;Driver_Ach!$EY$8&amp;Driver_Ach!$O$9&amp;Driver_Ach!$O$10)</f>
        <v>6</v>
      </c>
      <c r="EZ41" s="19">
        <f>SUMIFS('Entry Data'!$S:$S,'Entry Data'!$AB:$AB,Driver_Ach!$B41&amp;Driver_Ach!$EY$8&amp;Driver_Ach!$O$9&amp;Driver_Ach!$O$10)</f>
        <v>0</v>
      </c>
      <c r="FA41" s="6">
        <f>SUMIFS('Entry Data'!$A:$A,'Entry Data'!$AB:$AB,Driver_Ach!$B41&amp;Driver_Ach!$EY$8&amp;Driver_Ach!$O$9&amp;Driver_Ach!$Q$10)</f>
        <v>0</v>
      </c>
      <c r="FB41" s="19">
        <f>SUMIFS('Entry Data'!$S:$S,'Entry Data'!$AB:$AB,Driver_Ach!$B41&amp;Driver_Ach!$EY$8&amp;Driver_Ach!$O$9&amp;Driver_Ach!$Q$10)</f>
        <v>0</v>
      </c>
      <c r="FC41" s="6">
        <f>SUMIFS('Entry Data'!$A:$A,'Entry Data'!$AB:$AB,Driver_Ach!$B41&amp;Driver_Ach!$EY$8&amp;Driver_Ach!$S$9&amp;Driver_Ach!$S$10)</f>
        <v>0</v>
      </c>
      <c r="FD41" s="19">
        <f>SUMIFS('Entry Data'!$S:$S,'Entry Data'!$AB:$AB,Driver_Ach!$B41&amp;Driver_Ach!$EY$8&amp;Driver_Ach!$S$9&amp;Driver_Ach!$S$10)</f>
        <v>0</v>
      </c>
      <c r="FE41" s="6">
        <f>SUMIFS('Entry Data'!$A:$A,'Entry Data'!$AB:$AB,Driver_Ach!$B41&amp;Driver_Ach!$EY$8&amp;Driver_Ach!$S$9&amp;Driver_Ach!$U$10)</f>
        <v>0</v>
      </c>
      <c r="FF41" s="6">
        <f>SUMIFS('Entry Data'!$S:$S,'Entry Data'!$AB:$AB,Driver_Ach!$B41&amp;Driver_Ach!$EY$8&amp;Driver_Ach!$S$9&amp;Driver_Ach!$U$10)</f>
        <v>0</v>
      </c>
      <c r="FG41" s="32">
        <f t="shared" si="71"/>
        <v>6</v>
      </c>
      <c r="FH41" s="32">
        <f t="shared" si="72"/>
        <v>0</v>
      </c>
      <c r="FI41" s="28">
        <f>SUMIFS('Entry Data'!$A:$A,'Entry Data'!$AB:$AB,Driver_Ach!$B41&amp;Driver_Ach!$FI$8&amp;Driver_Ach!$O$9&amp;Driver_Ach!$O$10)</f>
        <v>6</v>
      </c>
      <c r="FJ41" s="19">
        <f>SUMIFS('Entry Data'!$S:$S,'Entry Data'!$AB:$AB,Driver_Ach!$B41&amp;Driver_Ach!$FI$8&amp;Driver_Ach!$O$9&amp;Driver_Ach!$O$10)</f>
        <v>0</v>
      </c>
      <c r="FK41" s="6">
        <f>SUMIFS('Entry Data'!$A:$A,'Entry Data'!$AB:$AB,Driver_Ach!$B41&amp;Driver_Ach!$FI$8&amp;Driver_Ach!$O$9&amp;Driver_Ach!$Q$10)</f>
        <v>0</v>
      </c>
      <c r="FL41" s="19">
        <f>SUMIFS('Entry Data'!$S:$S,'Entry Data'!$AB:$AB,Driver_Ach!$B41&amp;Driver_Ach!$FI$8&amp;Driver_Ach!$O$9&amp;Driver_Ach!$Q$10)</f>
        <v>0</v>
      </c>
      <c r="FM41" s="6">
        <f>SUMIFS('Entry Data'!$A:$A,'Entry Data'!$AB:$AB,Driver_Ach!$B41&amp;Driver_Ach!$FI$8&amp;Driver_Ach!$S$9&amp;Driver_Ach!$S$10)</f>
        <v>0</v>
      </c>
      <c r="FN41" s="19">
        <f>SUMIFS('Entry Data'!$S:$S,'Entry Data'!$AB:$AB,Driver_Ach!$B41&amp;Driver_Ach!$FI$8&amp;Driver_Ach!$S$9&amp;Driver_Ach!$S$10)</f>
        <v>0</v>
      </c>
      <c r="FO41" s="6">
        <f>SUMIFS('Entry Data'!$A:$A,'Entry Data'!$AB:$AB,Driver_Ach!$B41&amp;Driver_Ach!$FI$8&amp;Driver_Ach!$S$9&amp;Driver_Ach!$U$10)</f>
        <v>0</v>
      </c>
      <c r="FP41" s="6">
        <f>SUMIFS('Entry Data'!$S:$S,'Entry Data'!$AB:$AB,Driver_Ach!$B41&amp;Driver_Ach!$FI$8&amp;Driver_Ach!$S$9&amp;Driver_Ach!$U$10)</f>
        <v>0</v>
      </c>
      <c r="FQ41" s="32">
        <f t="shared" si="73"/>
        <v>6</v>
      </c>
      <c r="FR41" s="32">
        <f t="shared" si="74"/>
        <v>0</v>
      </c>
      <c r="FS41" s="28">
        <f>SUMIFS('Entry Data'!$A:$A,'Entry Data'!$AB:$AB,Driver_Ach!$B41&amp;Driver_Ach!$FS$8&amp;Driver_Ach!$O$9&amp;Driver_Ach!$O$10)</f>
        <v>2</v>
      </c>
      <c r="FT41" s="19">
        <f>SUMIFS('Entry Data'!$S:$S,'Entry Data'!$AB:$AB,Driver_Ach!$B41&amp;Driver_Ach!$FS$8&amp;Driver_Ach!$O$9&amp;Driver_Ach!$O$10)</f>
        <v>0</v>
      </c>
      <c r="FU41" s="6">
        <f>SUMIFS('Entry Data'!$A:$A,'Entry Data'!$AB:$AB,Driver_Ach!$B41&amp;Driver_Ach!$FS$8&amp;Driver_Ach!$O$9&amp;Driver_Ach!$Q$10)</f>
        <v>0</v>
      </c>
      <c r="FV41" s="19">
        <f>SUMIFS('Entry Data'!$S:$S,'Entry Data'!$AB:$AB,Driver_Ach!$B41&amp;Driver_Ach!$FS$8&amp;Driver_Ach!$O$9&amp;Driver_Ach!$Q$10)</f>
        <v>0</v>
      </c>
      <c r="FW41" s="6">
        <f>SUMIFS('Entry Data'!$A:$A,'Entry Data'!$AB:$AB,Driver_Ach!$B41&amp;Driver_Ach!$FS$8&amp;Driver_Ach!$S$9&amp;Driver_Ach!$S$10)</f>
        <v>3</v>
      </c>
      <c r="FX41" s="19">
        <f>SUMIFS('Entry Data'!$S:$S,'Entry Data'!$AB:$AB,Driver_Ach!$B41&amp;Driver_Ach!$FS$8&amp;Driver_Ach!$S$9&amp;Driver_Ach!$S$10)</f>
        <v>0</v>
      </c>
      <c r="FY41" s="6">
        <f>SUMIFS('Entry Data'!$A:$A,'Entry Data'!$AB:$AB,Driver_Ach!$B41&amp;Driver_Ach!$FS$8&amp;Driver_Ach!$S$9&amp;Driver_Ach!$U$10)</f>
        <v>0</v>
      </c>
      <c r="FZ41" s="6">
        <f>SUMIFS('Entry Data'!$S:$S,'Entry Data'!$AB:$AB,Driver_Ach!$B41&amp;Driver_Ach!$FS$8&amp;Driver_Ach!$S$9&amp;Driver_Ach!$U$10)</f>
        <v>0</v>
      </c>
      <c r="GA41" s="32">
        <f t="shared" si="75"/>
        <v>5</v>
      </c>
      <c r="GB41" s="32">
        <f t="shared" si="76"/>
        <v>0</v>
      </c>
      <c r="GC41" s="28">
        <f>SUMIFS('Entry Data'!$A:$A,'Entry Data'!$AB:$AB,Driver_Ach!$B41&amp;Driver_Ach!$GC$8&amp;Driver_Ach!$O$9&amp;Driver_Ach!$O$10)</f>
        <v>6</v>
      </c>
      <c r="GD41" s="19">
        <f>SUMIFS('Entry Data'!$S:$S,'Entry Data'!$AB:$AB,Driver_Ach!$B41&amp;Driver_Ach!$GC$8&amp;Driver_Ach!$O$9&amp;Driver_Ach!$O$10)</f>
        <v>0</v>
      </c>
      <c r="GE41" s="6">
        <f>SUMIFS('Entry Data'!$A:$A,'Entry Data'!$AB:$AB,Driver_Ach!$B41&amp;Driver_Ach!$GC$8&amp;Driver_Ach!$O$9&amp;Driver_Ach!$Q$10)</f>
        <v>0</v>
      </c>
      <c r="GF41" s="19">
        <f>SUMIFS('Entry Data'!$S:$S,'Entry Data'!$AB:$AB,Driver_Ach!$B41&amp;Driver_Ach!$GC$8&amp;Driver_Ach!$O$9&amp;Driver_Ach!$Q$10)</f>
        <v>0</v>
      </c>
      <c r="GG41" s="6">
        <f>SUMIFS('Entry Data'!$A:$A,'Entry Data'!$AB:$AB,Driver_Ach!$B41&amp;Driver_Ach!$GC$8&amp;Driver_Ach!$S$9&amp;Driver_Ach!$S$10)</f>
        <v>0</v>
      </c>
      <c r="GH41" s="19">
        <f>SUMIFS('Entry Data'!$S:$S,'Entry Data'!$AB:$AB,Driver_Ach!$B41&amp;Driver_Ach!$GC$8&amp;Driver_Ach!$S$9&amp;Driver_Ach!$S$10)</f>
        <v>0</v>
      </c>
      <c r="GI41" s="6">
        <f>SUMIFS('Entry Data'!$A:$A,'Entry Data'!$AB:$AB,Driver_Ach!$B41&amp;Driver_Ach!$GC$8&amp;Driver_Ach!$S$9&amp;Driver_Ach!$U$10)</f>
        <v>0</v>
      </c>
      <c r="GJ41" s="6">
        <f>SUMIFS('Entry Data'!$S:$S,'Entry Data'!$AB:$AB,Driver_Ach!$B41&amp;Driver_Ach!$GC$8&amp;Driver_Ach!$S$9&amp;Driver_Ach!$U$10)</f>
        <v>0</v>
      </c>
      <c r="GK41" s="32">
        <f t="shared" si="77"/>
        <v>6</v>
      </c>
      <c r="GL41" s="32">
        <f t="shared" si="78"/>
        <v>0</v>
      </c>
      <c r="GM41" s="28">
        <f>SUMIFS('Entry Data'!$A:$A,'Entry Data'!$AB:$AB,Driver_Ach!$B41&amp;Driver_Ach!$GM$8&amp;Driver_Ach!$O$9&amp;Driver_Ach!$O$10)</f>
        <v>0</v>
      </c>
      <c r="GN41" s="19">
        <f>SUMIFS('Entry Data'!$S:$S,'Entry Data'!$AB:$AB,Driver_Ach!$B41&amp;Driver_Ach!$GM$8&amp;Driver_Ach!$O$9&amp;Driver_Ach!$O$10)</f>
        <v>0</v>
      </c>
      <c r="GO41" s="6">
        <f>SUMIFS('Entry Data'!$A:$A,'Entry Data'!$AB:$AB,Driver_Ach!$B41&amp;Driver_Ach!$GM$8&amp;Driver_Ach!$O$9&amp;Driver_Ach!$Q$10)</f>
        <v>7</v>
      </c>
      <c r="GP41" s="19">
        <f>SUMIFS('Entry Data'!$S:$S,'Entry Data'!$AB:$AB,Driver_Ach!$B41&amp;Driver_Ach!$GM$8&amp;Driver_Ach!$O$9&amp;Driver_Ach!$Q$10)</f>
        <v>0</v>
      </c>
      <c r="GQ41" s="6">
        <f>SUMIFS('Entry Data'!$A:$A,'Entry Data'!$AB:$AB,Driver_Ach!$B41&amp;Driver_Ach!$GM$8&amp;Driver_Ach!$S$9&amp;Driver_Ach!$S$10)</f>
        <v>0</v>
      </c>
      <c r="GR41" s="19">
        <f>SUMIFS('Entry Data'!$S:$S,'Entry Data'!$AB:$AB,Driver_Ach!$B41&amp;Driver_Ach!$GM$8&amp;Driver_Ach!$S$9&amp;Driver_Ach!$S$10)</f>
        <v>0</v>
      </c>
      <c r="GS41" s="6">
        <f>SUMIFS('Entry Data'!$A:$A,'Entry Data'!$AB:$AB,Driver_Ach!$B41&amp;Driver_Ach!$GM$8&amp;Driver_Ach!$S$9&amp;Driver_Ach!$U$10)</f>
        <v>0</v>
      </c>
      <c r="GT41" s="6">
        <f>SUMIFS('Entry Data'!$S:$S,'Entry Data'!$AB:$AB,Driver_Ach!$B41&amp;Driver_Ach!$GM$8&amp;Driver_Ach!$S$9&amp;Driver_Ach!$U$10)</f>
        <v>0</v>
      </c>
      <c r="GU41" s="32">
        <f t="shared" si="79"/>
        <v>7</v>
      </c>
      <c r="GV41" s="32">
        <f t="shared" si="80"/>
        <v>0</v>
      </c>
      <c r="GW41" s="28">
        <f>SUMIFS('Entry Data'!$A:$A,'Entry Data'!$AB:$AB,Driver_Ach!$B41&amp;Driver_Ach!$GW$8&amp;Driver_Ach!$O$9&amp;Driver_Ach!$O$10)</f>
        <v>0</v>
      </c>
      <c r="GX41" s="19">
        <f>SUMIFS('Entry Data'!$S:$S,'Entry Data'!$AB:$AB,Driver_Ach!$B41&amp;Driver_Ach!$GW$8&amp;Driver_Ach!$O$9&amp;Driver_Ach!$O$10)</f>
        <v>0</v>
      </c>
      <c r="GY41" s="6">
        <f>SUMIFS('Entry Data'!$A:$A,'Entry Data'!$AB:$AB,Driver_Ach!$B41&amp;Driver_Ach!$GW$8&amp;Driver_Ach!$O$9&amp;Driver_Ach!$Q$10)</f>
        <v>0</v>
      </c>
      <c r="GZ41" s="19">
        <f>SUMIFS('Entry Data'!$S:$S,'Entry Data'!$AB:$AB,Driver_Ach!$B41&amp;Driver_Ach!$GW$8&amp;Driver_Ach!$O$9&amp;Driver_Ach!$Q$10)</f>
        <v>0</v>
      </c>
      <c r="HA41" s="6">
        <f>SUMIFS('Entry Data'!$A:$A,'Entry Data'!$AB:$AB,Driver_Ach!$B41&amp;Driver_Ach!$GW$8&amp;Driver_Ach!$S$9&amp;Driver_Ach!$S$10)</f>
        <v>0</v>
      </c>
      <c r="HB41" s="19">
        <f>SUMIFS('Entry Data'!$S:$S,'Entry Data'!$AB:$AB,Driver_Ach!$B41&amp;Driver_Ach!$GW$8&amp;Driver_Ach!$S$9&amp;Driver_Ach!$S$10)</f>
        <v>0</v>
      </c>
      <c r="HC41" s="6">
        <f>SUMIFS('Entry Data'!$A:$A,'Entry Data'!$AB:$AB,Driver_Ach!$B41&amp;Driver_Ach!$GW$8&amp;Driver_Ach!$S$9&amp;Driver_Ach!$U$10)</f>
        <v>0</v>
      </c>
      <c r="HD41" s="6">
        <f>SUMIFS('Entry Data'!$S:$S,'Entry Data'!$AB:$AB,Driver_Ach!$B41&amp;Driver_Ach!$GW$8&amp;Driver_Ach!$S$9&amp;Driver_Ach!$U$10)</f>
        <v>0</v>
      </c>
      <c r="HE41" s="32">
        <f t="shared" si="81"/>
        <v>0</v>
      </c>
      <c r="HF41" s="32">
        <f t="shared" si="82"/>
        <v>0</v>
      </c>
      <c r="HG41" s="28">
        <f>SUMIFS('Entry Data'!$A:$A,'Entry Data'!$AB:$AB,Driver_Ach!$B41&amp;Driver_Ach!$HG$8&amp;Driver_Ach!$O$9&amp;Driver_Ach!$O$10)</f>
        <v>0</v>
      </c>
      <c r="HH41" s="19">
        <f>SUMIFS('Entry Data'!$S:$S,'Entry Data'!$AB:$AB,Driver_Ach!$B41&amp;Driver_Ach!$HG$8&amp;Driver_Ach!$O$9&amp;Driver_Ach!$O$10)</f>
        <v>0</v>
      </c>
      <c r="HI41" s="6">
        <f>SUMIFS('Entry Data'!$A:$A,'Entry Data'!$AB:$AB,Driver_Ach!$B41&amp;Driver_Ach!$HG$8&amp;Driver_Ach!$O$9&amp;Driver_Ach!$Q$10)</f>
        <v>0</v>
      </c>
      <c r="HJ41" s="19">
        <f>SUMIFS('Entry Data'!$S:$S,'Entry Data'!$AB:$AB,Driver_Ach!$B41&amp;Driver_Ach!$HG$8&amp;Driver_Ach!$O$9&amp;Driver_Ach!$Q$10)</f>
        <v>0</v>
      </c>
      <c r="HK41" s="6">
        <f>SUMIFS('Entry Data'!$A:$A,'Entry Data'!$AB:$AB,Driver_Ach!$B41&amp;Driver_Ach!$HG$8&amp;Driver_Ach!$S$9&amp;Driver_Ach!$S$10)</f>
        <v>0</v>
      </c>
      <c r="HL41" s="19">
        <f>SUMIFS('Entry Data'!$S:$S,'Entry Data'!$AB:$AB,Driver_Ach!$B41&amp;Driver_Ach!$HG$8&amp;Driver_Ach!$S$9&amp;Driver_Ach!$S$10)</f>
        <v>0</v>
      </c>
      <c r="HM41" s="6">
        <f>SUMIFS('Entry Data'!$A:$A,'Entry Data'!$AB:$AB,Driver_Ach!$B41&amp;Driver_Ach!$HG$8&amp;Driver_Ach!$S$9&amp;Driver_Ach!$U$10)</f>
        <v>0</v>
      </c>
      <c r="HN41" s="6">
        <f>SUMIFS('Entry Data'!$S:$S,'Entry Data'!$AB:$AB,Driver_Ach!$B41&amp;Driver_Ach!$HG$8&amp;Driver_Ach!$S$9&amp;Driver_Ach!$U$10)</f>
        <v>0</v>
      </c>
      <c r="HO41" s="32">
        <f t="shared" si="83"/>
        <v>0</v>
      </c>
      <c r="HP41" s="32">
        <f t="shared" si="84"/>
        <v>0</v>
      </c>
      <c r="HQ41" s="28">
        <f>SUMIFS('Entry Data'!$A:$A,'Entry Data'!$AB:$AB,Driver_Ach!$B41&amp;Driver_Ach!$HQ$8&amp;Driver_Ach!$O$9&amp;Driver_Ach!$O$10)</f>
        <v>0</v>
      </c>
      <c r="HR41" s="19">
        <f>SUMIFS('Entry Data'!$S:$S,'Entry Data'!$AB:$AB,Driver_Ach!$B41&amp;Driver_Ach!$HQ$8&amp;Driver_Ach!$O$9&amp;Driver_Ach!$O$10)</f>
        <v>0</v>
      </c>
      <c r="HS41" s="6">
        <f>SUMIFS('Entry Data'!$A:$A,'Entry Data'!$AB:$AB,Driver_Ach!$B41&amp;Driver_Ach!$HQ$8&amp;Driver_Ach!$O$9&amp;Driver_Ach!$Q$10)</f>
        <v>0</v>
      </c>
      <c r="HT41" s="19">
        <f>SUMIFS('Entry Data'!$S:$S,'Entry Data'!$AB:$AB,Driver_Ach!$B41&amp;Driver_Ach!$HQ$8&amp;Driver_Ach!$O$9&amp;Driver_Ach!$Q$10)</f>
        <v>0</v>
      </c>
      <c r="HU41" s="6">
        <f>SUMIFS('Entry Data'!$A:$A,'Entry Data'!$AB:$AB,Driver_Ach!$B41&amp;Driver_Ach!$HQ$8&amp;Driver_Ach!$S$9&amp;Driver_Ach!$S$10)</f>
        <v>0</v>
      </c>
      <c r="HV41" s="19">
        <f>SUMIFS('Entry Data'!$S:$S,'Entry Data'!$AB:$AB,Driver_Ach!$B41&amp;Driver_Ach!$HQ$8&amp;Driver_Ach!$S$9&amp;Driver_Ach!$S$10)</f>
        <v>0</v>
      </c>
      <c r="HW41" s="6">
        <f>SUMIFS('Entry Data'!$A:$A,'Entry Data'!$AB:$AB,Driver_Ach!$B41&amp;Driver_Ach!$HQ$8&amp;Driver_Ach!$S$9&amp;Driver_Ach!$U$10)</f>
        <v>0</v>
      </c>
      <c r="HX41" s="6">
        <f>SUMIFS('Entry Data'!$S:$S,'Entry Data'!$AB:$AB,Driver_Ach!$B41&amp;Driver_Ach!$HQ$8&amp;Driver_Ach!$S$9&amp;Driver_Ach!$U$10)</f>
        <v>0</v>
      </c>
      <c r="HY41" s="32">
        <f t="shared" si="85"/>
        <v>0</v>
      </c>
      <c r="HZ41" s="32">
        <f t="shared" si="86"/>
        <v>0</v>
      </c>
      <c r="IA41" s="28">
        <f>SUMIFS('Entry Data'!$A:$A,'Entry Data'!$AB:$AB,Driver_Ach!$B41&amp;Driver_Ach!$IA$8&amp;Driver_Ach!$O$9&amp;Driver_Ach!$O$10)</f>
        <v>0</v>
      </c>
      <c r="IB41" s="19">
        <f>SUMIFS('Entry Data'!$S:$S,'Entry Data'!$AB:$AB,Driver_Ach!$B41&amp;Driver_Ach!$IA$8&amp;Driver_Ach!$O$9&amp;Driver_Ach!$O$10)</f>
        <v>0</v>
      </c>
      <c r="IC41" s="6">
        <f>SUMIFS('Entry Data'!$A:$A,'Entry Data'!$AB:$AB,Driver_Ach!$B41&amp;Driver_Ach!$IA$8&amp;Driver_Ach!$O$9&amp;Driver_Ach!$Q$10)</f>
        <v>0</v>
      </c>
      <c r="ID41" s="19">
        <f>SUMIFS('Entry Data'!$S:$S,'Entry Data'!$AB:$AB,Driver_Ach!$B41&amp;Driver_Ach!$IA$8&amp;Driver_Ach!$O$9&amp;Driver_Ach!$Q$10)</f>
        <v>0</v>
      </c>
      <c r="IE41" s="6">
        <f>SUMIFS('Entry Data'!$A:$A,'Entry Data'!$AB:$AB,Driver_Ach!$B41&amp;Driver_Ach!$IA$8&amp;Driver_Ach!$S$9&amp;Driver_Ach!$S$10)</f>
        <v>0</v>
      </c>
      <c r="IF41" s="19">
        <f>SUMIFS('Entry Data'!$S:$S,'Entry Data'!$AB:$AB,Driver_Ach!$B41&amp;Driver_Ach!$IA$8&amp;Driver_Ach!$S$9&amp;Driver_Ach!$S$10)</f>
        <v>0</v>
      </c>
      <c r="IG41" s="6">
        <f>SUMIFS('Entry Data'!$A:$A,'Entry Data'!$AB:$AB,Driver_Ach!$B41&amp;Driver_Ach!$IA$8&amp;Driver_Ach!$S$9&amp;Driver_Ach!$U$10)</f>
        <v>0</v>
      </c>
      <c r="IH41" s="6">
        <f>SUMIFS('Entry Data'!$S:$S,'Entry Data'!$AB:$AB,Driver_Ach!$B41&amp;Driver_Ach!$IA$8&amp;Driver_Ach!$S$9&amp;Driver_Ach!$U$10)</f>
        <v>0</v>
      </c>
      <c r="II41" s="32">
        <f t="shared" si="87"/>
        <v>0</v>
      </c>
      <c r="IJ41" s="32">
        <f t="shared" si="88"/>
        <v>0</v>
      </c>
      <c r="IK41" s="28">
        <f>SUMIFS('Entry Data'!$A:$A,'Entry Data'!$AB:$AB,Driver_Ach!$B41&amp;Driver_Ach!$IK$8&amp;Driver_Ach!$O$9&amp;Driver_Ach!$O$10)</f>
        <v>0</v>
      </c>
      <c r="IL41" s="19">
        <f>SUMIFS('Entry Data'!$S:$S,'Entry Data'!$AB:$AB,Driver_Ach!$B41&amp;Driver_Ach!$IK$8&amp;Driver_Ach!$O$9&amp;Driver_Ach!$O$10)</f>
        <v>0</v>
      </c>
      <c r="IM41" s="6">
        <f>SUMIFS('Entry Data'!$A:$A,'Entry Data'!$AB:$AB,Driver_Ach!$B41&amp;Driver_Ach!$IK$8&amp;Driver_Ach!$O$9&amp;Driver_Ach!$Q$10)</f>
        <v>0</v>
      </c>
      <c r="IN41" s="19">
        <f>SUMIFS('Entry Data'!$S:$S,'Entry Data'!$AB:$AB,Driver_Ach!$B41&amp;Driver_Ach!$IK$8&amp;Driver_Ach!$O$9&amp;Driver_Ach!$Q$10)</f>
        <v>0</v>
      </c>
      <c r="IO41" s="6">
        <f>SUMIFS('Entry Data'!$A:$A,'Entry Data'!$AB:$AB,Driver_Ach!$B41&amp;Driver_Ach!$IK$8&amp;Driver_Ach!$S$9&amp;Driver_Ach!$S$10)</f>
        <v>0</v>
      </c>
      <c r="IP41" s="19">
        <f>SUMIFS('Entry Data'!$S:$S,'Entry Data'!$AB:$AB,Driver_Ach!$B41&amp;Driver_Ach!$IK$8&amp;Driver_Ach!$S$9&amp;Driver_Ach!$S$10)</f>
        <v>0</v>
      </c>
      <c r="IQ41" s="6">
        <f>SUMIFS('Entry Data'!$A:$A,'Entry Data'!$AB:$AB,Driver_Ach!$B41&amp;Driver_Ach!$IK$8&amp;Driver_Ach!$S$9&amp;Driver_Ach!$U$10)</f>
        <v>0</v>
      </c>
      <c r="IR41" s="6">
        <f>SUMIFS('Entry Data'!$S:$S,'Entry Data'!$AB:$AB,Driver_Ach!$B41&amp;Driver_Ach!$IK$8&amp;Driver_Ach!$S$9&amp;Driver_Ach!$U$10)</f>
        <v>0</v>
      </c>
      <c r="IS41" s="32">
        <f t="shared" si="89"/>
        <v>0</v>
      </c>
      <c r="IT41" s="32">
        <f t="shared" si="90"/>
        <v>0</v>
      </c>
      <c r="IU41" s="28">
        <f>SUMIFS('Entry Data'!$A:$A,'Entry Data'!$AB:$AB,Driver_Ach!$B41&amp;Driver_Ach!$IU$8&amp;Driver_Ach!$O$9&amp;Driver_Ach!$O$10)</f>
        <v>0</v>
      </c>
      <c r="IV41" s="19">
        <f>SUMIFS('Entry Data'!$S:$S,'Entry Data'!$AB:$AB,Driver_Ach!$B41&amp;Driver_Ach!$IU$8&amp;Driver_Ach!$O$9&amp;Driver_Ach!$O$10)</f>
        <v>0</v>
      </c>
      <c r="IW41" s="6">
        <f>SUMIFS('Entry Data'!$A:$A,'Entry Data'!$AB:$AB,Driver_Ach!$B41&amp;Driver_Ach!$IU$8&amp;Driver_Ach!$O$9&amp;Driver_Ach!$Q$10)</f>
        <v>0</v>
      </c>
      <c r="IX41" s="19">
        <f>SUMIFS('Entry Data'!$S:$S,'Entry Data'!$AB:$AB,Driver_Ach!$B41&amp;Driver_Ach!$IU$8&amp;Driver_Ach!$O$9&amp;Driver_Ach!$Q$10)</f>
        <v>0</v>
      </c>
      <c r="IY41" s="6">
        <f>SUMIFS('Entry Data'!$A:$A,'Entry Data'!$AB:$AB,Driver_Ach!$B41&amp;Driver_Ach!$IU$8&amp;Driver_Ach!$S$9&amp;Driver_Ach!$S$10)</f>
        <v>0</v>
      </c>
      <c r="IZ41" s="19">
        <f>SUMIFS('Entry Data'!$S:$S,'Entry Data'!$AB:$AB,Driver_Ach!$B41&amp;Driver_Ach!$IU$8&amp;Driver_Ach!$S$9&amp;Driver_Ach!$S$10)</f>
        <v>0</v>
      </c>
      <c r="JA41" s="6">
        <f>SUMIFS('Entry Data'!$A:$A,'Entry Data'!$AB:$AB,Driver_Ach!$B41&amp;Driver_Ach!$IU$8&amp;Driver_Ach!$S$9&amp;Driver_Ach!$U$10)</f>
        <v>0</v>
      </c>
      <c r="JB41" s="6">
        <f>SUMIFS('Entry Data'!$S:$S,'Entry Data'!$AB:$AB,Driver_Ach!$B41&amp;Driver_Ach!$IU$8&amp;Driver_Ach!$S$9&amp;Driver_Ach!$U$10)</f>
        <v>0</v>
      </c>
      <c r="JC41" s="32">
        <f t="shared" si="91"/>
        <v>0</v>
      </c>
      <c r="JD41" s="32">
        <f t="shared" si="92"/>
        <v>0</v>
      </c>
      <c r="JE41" s="28">
        <f>SUMIFS('Entry Data'!$A:$A,'Entry Data'!$AB:$AB,Driver_Ach!$B41&amp;Driver_Ach!$JE$8&amp;Driver_Ach!$O$9&amp;Driver_Ach!$O$10)</f>
        <v>0</v>
      </c>
      <c r="JF41" s="19">
        <f>SUMIFS('Entry Data'!$S:$S,'Entry Data'!$AB:$AB,Driver_Ach!$B41&amp;Driver_Ach!$JE$8&amp;Driver_Ach!$O$9&amp;Driver_Ach!$O$10)</f>
        <v>0</v>
      </c>
      <c r="JG41" s="6">
        <f>SUMIFS('Entry Data'!$A:$A,'Entry Data'!$AB:$AB,Driver_Ach!$B41&amp;Driver_Ach!$JE$8&amp;Driver_Ach!$O$9&amp;Driver_Ach!$Q$10)</f>
        <v>0</v>
      </c>
      <c r="JH41" s="19">
        <f>SUMIFS('Entry Data'!$S:$S,'Entry Data'!$AB:$AB,Driver_Ach!$B41&amp;Driver_Ach!$JE$8&amp;Driver_Ach!$O$9&amp;Driver_Ach!$Q$10)</f>
        <v>0</v>
      </c>
      <c r="JI41" s="6">
        <f>SUMIFS('Entry Data'!$A:$A,'Entry Data'!$AB:$AB,Driver_Ach!$B41&amp;Driver_Ach!$JE$8&amp;Driver_Ach!$S$9&amp;Driver_Ach!$S$10)</f>
        <v>0</v>
      </c>
      <c r="JJ41" s="19">
        <f>SUMIFS('Entry Data'!$S:$S,'Entry Data'!$AB:$AB,Driver_Ach!$B41&amp;Driver_Ach!$JE$8&amp;Driver_Ach!$S$9&amp;Driver_Ach!$S$10)</f>
        <v>0</v>
      </c>
      <c r="JK41" s="6">
        <f>SUMIFS('Entry Data'!$A:$A,'Entry Data'!$AB:$AB,Driver_Ach!$B41&amp;Driver_Ach!$JE$8&amp;Driver_Ach!$S$9&amp;Driver_Ach!$U$10)</f>
        <v>0</v>
      </c>
      <c r="JL41" s="6">
        <f>SUMIFS('Entry Data'!$S:$S,'Entry Data'!$AB:$AB,Driver_Ach!$B41&amp;Driver_Ach!$JE$8&amp;Driver_Ach!$S$9&amp;Driver_Ach!$U$10)</f>
        <v>0</v>
      </c>
      <c r="JM41" s="32">
        <f t="shared" si="93"/>
        <v>0</v>
      </c>
      <c r="JN41" s="32">
        <f t="shared" si="94"/>
        <v>0</v>
      </c>
      <c r="JO41" s="28">
        <f>SUMIFS('Entry Data'!$A:$A,'Entry Data'!$AB:$AB,Driver_Ach!$B41&amp;Driver_Ach!$JO$8&amp;Driver_Ach!$O$9&amp;Driver_Ach!$O$10)</f>
        <v>0</v>
      </c>
      <c r="JP41" s="19">
        <f>SUMIFS('Entry Data'!$S:$S,'Entry Data'!$AB:$AB,Driver_Ach!$B41&amp;Driver_Ach!$JO$8&amp;Driver_Ach!$O$9&amp;Driver_Ach!$O$10)</f>
        <v>0</v>
      </c>
      <c r="JQ41" s="6">
        <f>SUMIFS('Entry Data'!$A:$A,'Entry Data'!$AB:$AB,Driver_Ach!$B41&amp;Driver_Ach!$JO$8&amp;Driver_Ach!$O$9&amp;Driver_Ach!$Q$10)</f>
        <v>0</v>
      </c>
      <c r="JR41" s="19">
        <f>SUMIFS('Entry Data'!$S:$S,'Entry Data'!$AB:$AB,Driver_Ach!$B41&amp;Driver_Ach!$JO$8&amp;Driver_Ach!$O$9&amp;Driver_Ach!$Q$10)</f>
        <v>0</v>
      </c>
      <c r="JS41" s="6">
        <f>SUMIFS('Entry Data'!$A:$A,'Entry Data'!$AB:$AB,Driver_Ach!$B41&amp;Driver_Ach!$JO$8&amp;Driver_Ach!$S$9&amp;Driver_Ach!$S$10)</f>
        <v>0</v>
      </c>
      <c r="JT41" s="19">
        <f>SUMIFS('Entry Data'!$S:$S,'Entry Data'!$AB:$AB,Driver_Ach!$B41&amp;Driver_Ach!$JO$8&amp;Driver_Ach!$S$9&amp;Driver_Ach!$S$10)</f>
        <v>0</v>
      </c>
      <c r="JU41" s="6">
        <f>SUMIFS('Entry Data'!$A:$A,'Entry Data'!$AB:$AB,Driver_Ach!$B41&amp;Driver_Ach!$JO$8&amp;Driver_Ach!$S$9&amp;Driver_Ach!$U$10)</f>
        <v>0</v>
      </c>
      <c r="JV41" s="6">
        <f>SUMIFS('Entry Data'!$S:$S,'Entry Data'!$AB:$AB,Driver_Ach!$B41&amp;Driver_Ach!$JO$8&amp;Driver_Ach!$S$9&amp;Driver_Ach!$U$10)</f>
        <v>0</v>
      </c>
      <c r="JW41" s="32">
        <f t="shared" si="95"/>
        <v>0</v>
      </c>
      <c r="JX41" s="32">
        <f t="shared" si="96"/>
        <v>0</v>
      </c>
      <c r="JY41" s="28">
        <f>SUMIFS('Entry Data'!$A:$A,'Entry Data'!$AB:$AB,Driver_Ach!$B41&amp;Driver_Ach!$JY$8&amp;Driver_Ach!$O$9&amp;Driver_Ach!$O$10)</f>
        <v>0</v>
      </c>
      <c r="JZ41" s="19">
        <f>SUMIFS('Entry Data'!$S:$S,'Entry Data'!$AB:$AB,Driver_Ach!$B41&amp;Driver_Ach!$JY$8&amp;Driver_Ach!$O$9&amp;Driver_Ach!$O$10)</f>
        <v>0</v>
      </c>
      <c r="KA41" s="6">
        <f>SUMIFS('Entry Data'!$A:$A,'Entry Data'!$AB:$AB,Driver_Ach!$B41&amp;Driver_Ach!$JY$8&amp;Driver_Ach!$O$9&amp;Driver_Ach!$Q$10)</f>
        <v>0</v>
      </c>
      <c r="KB41" s="19">
        <f>SUMIFS('Entry Data'!$S:$S,'Entry Data'!$AB:$AB,Driver_Ach!$B41&amp;Driver_Ach!$JY$8&amp;Driver_Ach!$O$9&amp;Driver_Ach!$Q$10)</f>
        <v>0</v>
      </c>
      <c r="KC41" s="6">
        <f>SUMIFS('Entry Data'!$A:$A,'Entry Data'!$AB:$AB,Driver_Ach!$B41&amp;Driver_Ach!$JY$8&amp;Driver_Ach!$S$9&amp;Driver_Ach!$S$10)</f>
        <v>0</v>
      </c>
      <c r="KD41" s="19">
        <f>SUMIFS('Entry Data'!$S:$S,'Entry Data'!$AB:$AB,Driver_Ach!$B41&amp;Driver_Ach!$JY$8&amp;Driver_Ach!$S$9&amp;Driver_Ach!$S$10)</f>
        <v>0</v>
      </c>
      <c r="KE41" s="6">
        <f>SUMIFS('Entry Data'!$A:$A,'Entry Data'!$AB:$AB,Driver_Ach!$B41&amp;Driver_Ach!$JY$8&amp;Driver_Ach!$S$9&amp;Driver_Ach!$U$10)</f>
        <v>0</v>
      </c>
      <c r="KF41" s="6">
        <f>SUMIFS('Entry Data'!$S:$S,'Entry Data'!$AB:$AB,Driver_Ach!$B41&amp;Driver_Ach!$JY$8&amp;Driver_Ach!$S$9&amp;Driver_Ach!$U$10)</f>
        <v>0</v>
      </c>
      <c r="KG41" s="32">
        <f t="shared" si="97"/>
        <v>0</v>
      </c>
      <c r="KH41" s="32">
        <f t="shared" si="98"/>
        <v>0</v>
      </c>
      <c r="KI41" s="28">
        <f>SUMIFS('Entry Data'!$A:$A,'Entry Data'!$AB:$AB,Driver_Ach!$B41&amp;Driver_Ach!$KI$8&amp;Driver_Ach!$O$9&amp;Driver_Ach!$O$10)</f>
        <v>0</v>
      </c>
      <c r="KJ41" s="19">
        <f>SUMIFS('Entry Data'!$S:$S,'Entry Data'!$AB:$AB,Driver_Ach!$B41&amp;Driver_Ach!$KI$8&amp;Driver_Ach!$O$9&amp;Driver_Ach!$O$10)</f>
        <v>0</v>
      </c>
      <c r="KK41" s="6">
        <f>SUMIFS('Entry Data'!$A:$A,'Entry Data'!$AB:$AB,Driver_Ach!$B41&amp;Driver_Ach!$KI$8&amp;Driver_Ach!$O$9&amp;Driver_Ach!$Q$10)</f>
        <v>0</v>
      </c>
      <c r="KL41" s="19">
        <f>SUMIFS('Entry Data'!$S:$S,'Entry Data'!$AB:$AB,Driver_Ach!$B41&amp;Driver_Ach!$KI$8&amp;Driver_Ach!$O$9&amp;Driver_Ach!$Q$10)</f>
        <v>0</v>
      </c>
      <c r="KM41" s="6">
        <f>SUMIFS('Entry Data'!$A:$A,'Entry Data'!$AB:$AB,Driver_Ach!$B41&amp;Driver_Ach!$KI$8&amp;Driver_Ach!$S$9&amp;Driver_Ach!$S$10)</f>
        <v>0</v>
      </c>
      <c r="KN41" s="19">
        <f>SUMIFS('Entry Data'!$S:$S,'Entry Data'!$AB:$AB,Driver_Ach!$B41&amp;Driver_Ach!$KI$8&amp;Driver_Ach!$S$9&amp;Driver_Ach!$S$10)</f>
        <v>0</v>
      </c>
      <c r="KO41" s="6">
        <f>SUMIFS('Entry Data'!$A:$A,'Entry Data'!$AB:$AB,Driver_Ach!$B41&amp;Driver_Ach!$KI$8&amp;Driver_Ach!$S$9&amp;Driver_Ach!$U$10)</f>
        <v>0</v>
      </c>
      <c r="KP41" s="6">
        <f>SUMIFS('Entry Data'!$S:$S,'Entry Data'!$AB:$AB,Driver_Ach!$B41&amp;Driver_Ach!$KI$8&amp;Driver_Ach!$S$9&amp;Driver_Ach!$U$10)</f>
        <v>0</v>
      </c>
      <c r="KQ41" s="32">
        <f t="shared" si="99"/>
        <v>0</v>
      </c>
      <c r="KR41" s="32">
        <f t="shared" si="100"/>
        <v>0</v>
      </c>
      <c r="KS41" s="28">
        <f>SUMIFS('Entry Data'!$A:$A,'Entry Data'!$AB:$AB,Driver_Ach!$B41&amp;Driver_Ach!$KS$8&amp;Driver_Ach!$O$9&amp;Driver_Ach!$O$10)</f>
        <v>0</v>
      </c>
      <c r="KT41" s="19">
        <f>SUMIFS('Entry Data'!$S:$S,'Entry Data'!$AB:$AB,Driver_Ach!$B41&amp;Driver_Ach!$KS$8&amp;Driver_Ach!$O$9&amp;Driver_Ach!$O$10)</f>
        <v>0</v>
      </c>
      <c r="KU41" s="6">
        <f>SUMIFS('Entry Data'!$A:$A,'Entry Data'!$AB:$AB,Driver_Ach!$B41&amp;Driver_Ach!$KS$8&amp;Driver_Ach!$O$9&amp;Driver_Ach!$Q$10)</f>
        <v>0</v>
      </c>
      <c r="KV41" s="19">
        <f>SUMIFS('Entry Data'!$S:$S,'Entry Data'!$AB:$AB,Driver_Ach!$B41&amp;Driver_Ach!$KS$8&amp;Driver_Ach!$O$9&amp;Driver_Ach!$Q$10)</f>
        <v>0</v>
      </c>
      <c r="KW41" s="6">
        <f>SUMIFS('Entry Data'!$A:$A,'Entry Data'!$AB:$AB,Driver_Ach!$B41&amp;Driver_Ach!$KS$8&amp;Driver_Ach!$S$9&amp;Driver_Ach!$S$10)</f>
        <v>0</v>
      </c>
      <c r="KX41" s="19">
        <f>SUMIFS('Entry Data'!$S:$S,'Entry Data'!$AB:$AB,Driver_Ach!$B41&amp;Driver_Ach!$KS$8&amp;Driver_Ach!$S$9&amp;Driver_Ach!$S$10)</f>
        <v>0</v>
      </c>
      <c r="KY41" s="6">
        <f>SUMIFS('Entry Data'!$A:$A,'Entry Data'!$AB:$AB,Driver_Ach!$B41&amp;Driver_Ach!$KS$8&amp;Driver_Ach!$S$9&amp;Driver_Ach!$U$10)</f>
        <v>0</v>
      </c>
      <c r="KZ41" s="6">
        <f>SUMIFS('Entry Data'!$S:$S,'Entry Data'!$AB:$AB,Driver_Ach!$B41&amp;Driver_Ach!$KS$8&amp;Driver_Ach!$S$9&amp;Driver_Ach!$U$10)</f>
        <v>0</v>
      </c>
      <c r="LA41" s="32">
        <f t="shared" si="101"/>
        <v>0</v>
      </c>
      <c r="LB41" s="32">
        <f t="shared" si="102"/>
        <v>0</v>
      </c>
      <c r="LC41" s="28">
        <f>SUMIFS('Entry Data'!$A:$A,'Entry Data'!$AB:$AB,Driver_Ach!$B41&amp;Driver_Ach!$LC$8&amp;Driver_Ach!$O$9&amp;Driver_Ach!$O$10)</f>
        <v>0</v>
      </c>
      <c r="LD41" s="19">
        <f>SUMIFS('Entry Data'!$S:$S,'Entry Data'!$AB:$AB,Driver_Ach!$B41&amp;Driver_Ach!$LC$8&amp;Driver_Ach!$O$9&amp;Driver_Ach!$O$10)</f>
        <v>0</v>
      </c>
      <c r="LE41" s="6">
        <f>SUMIFS('Entry Data'!$A:$A,'Entry Data'!$AB:$AB,Driver_Ach!$B41&amp;Driver_Ach!$LC$8&amp;Driver_Ach!$O$9&amp;Driver_Ach!$Q$10)</f>
        <v>0</v>
      </c>
      <c r="LF41" s="19">
        <f>SUMIFS('Entry Data'!$S:$S,'Entry Data'!$AB:$AB,Driver_Ach!$B41&amp;Driver_Ach!$LC$8&amp;Driver_Ach!$O$9&amp;Driver_Ach!$Q$10)</f>
        <v>0</v>
      </c>
      <c r="LG41" s="6">
        <f>SUMIFS('Entry Data'!$A:$A,'Entry Data'!$AB:$AB,Driver_Ach!$B41&amp;Driver_Ach!$LC$8&amp;Driver_Ach!$S$9&amp;Driver_Ach!$S$10)</f>
        <v>0</v>
      </c>
      <c r="LH41" s="19">
        <f>SUMIFS('Entry Data'!$S:$S,'Entry Data'!$AB:$AB,Driver_Ach!$B41&amp;Driver_Ach!$LC$8&amp;Driver_Ach!$S$9&amp;Driver_Ach!$S$10)</f>
        <v>0</v>
      </c>
      <c r="LI41" s="6">
        <f>SUMIFS('Entry Data'!$A:$A,'Entry Data'!$AB:$AB,Driver_Ach!$B41&amp;Driver_Ach!$LC$8&amp;Driver_Ach!$S$9&amp;Driver_Ach!$U$10)</f>
        <v>0</v>
      </c>
      <c r="LJ41" s="6">
        <f>SUMIFS('Entry Data'!$S:$S,'Entry Data'!$AB:$AB,Driver_Ach!$B41&amp;Driver_Ach!$LC$8&amp;Driver_Ach!$S$9&amp;Driver_Ach!$U$10)</f>
        <v>0</v>
      </c>
      <c r="LK41" s="32">
        <f t="shared" si="103"/>
        <v>0</v>
      </c>
      <c r="LL41" s="32">
        <f t="shared" si="104"/>
        <v>0</v>
      </c>
    </row>
    <row r="42" spans="1:324" x14ac:dyDescent="0.2">
      <c r="A42" s="3">
        <v>31</v>
      </c>
      <c r="B42" s="31" t="s">
        <v>214</v>
      </c>
      <c r="C42" s="3"/>
      <c r="D42" s="6">
        <f t="shared" si="33"/>
        <v>0</v>
      </c>
      <c r="E42" s="6">
        <f t="shared" si="34"/>
        <v>0</v>
      </c>
      <c r="F42" s="6">
        <f t="shared" si="35"/>
        <v>0</v>
      </c>
      <c r="G42" s="6">
        <f t="shared" si="36"/>
        <v>0</v>
      </c>
      <c r="H42" s="6">
        <f t="shared" si="37"/>
        <v>0</v>
      </c>
      <c r="I42" s="19">
        <f t="shared" si="38"/>
        <v>0</v>
      </c>
      <c r="J42" s="6">
        <f t="shared" si="39"/>
        <v>0</v>
      </c>
      <c r="K42" s="19">
        <f t="shared" si="40"/>
        <v>0</v>
      </c>
      <c r="L42" s="6">
        <f t="shared" si="41"/>
        <v>0</v>
      </c>
      <c r="M42" s="19">
        <f t="shared" si="42"/>
        <v>0</v>
      </c>
      <c r="N42" s="15"/>
      <c r="O42" s="6">
        <f>SUMIFS('Entry Data'!$A:$A,'Entry Data'!$AB:$AB,Driver_Ach!$B42&amp;Driver_Ach!$O$8&amp;Driver_Ach!$O$9&amp;Driver_Ach!$O$10)</f>
        <v>0</v>
      </c>
      <c r="P42" s="19">
        <f>SUMIFS('Entry Data'!$S:$S,'Entry Data'!$AB:$AB,Driver_Ach!$B42&amp;Driver_Ach!$O$8&amp;Driver_Ach!$O$9&amp;Driver_Ach!$O$10)</f>
        <v>0</v>
      </c>
      <c r="Q42" s="6">
        <f>SUMIFS('Entry Data'!$A:$A,'Entry Data'!$AB:$AB,Driver_Ach!$B42&amp;Driver_Ach!$O$8&amp;Driver_Ach!$O$9&amp;Driver_Ach!$Q$10)</f>
        <v>0</v>
      </c>
      <c r="R42" s="19">
        <f>SUMIFS('Entry Data'!$S:$S,'Entry Data'!$AB:$AB,Driver_Ach!$B42&amp;Driver_Ach!$O$8&amp;Driver_Ach!$O$9&amp;Driver_Ach!$Q$10)</f>
        <v>0</v>
      </c>
      <c r="S42" s="6">
        <f>SUMIFS('Entry Data'!$A:$A,'Entry Data'!$AB:$AB,Driver_Ach!$B42&amp;Driver_Ach!$O$8&amp;Driver_Ach!$S$9&amp;Driver_Ach!$S$10)</f>
        <v>0</v>
      </c>
      <c r="T42" s="19">
        <f>SUMIFS('Entry Data'!$S:$S,'Entry Data'!$AB:$AB,Driver_Ach!$B42&amp;Driver_Ach!$O$8&amp;Driver_Ach!$S$9&amp;Driver_Ach!$S$10)</f>
        <v>0</v>
      </c>
      <c r="U42" s="6">
        <f>SUMIFS('Entry Data'!$A:$A,'Entry Data'!$AB:$AB,Driver_Ach!$B42&amp;Driver_Ach!$O$8&amp;Driver_Ach!$S$9&amp;Driver_Ach!$U$10)</f>
        <v>0</v>
      </c>
      <c r="V42" s="6">
        <f>SUMIFS('Entry Data'!$S:$S,'Entry Data'!$AB:$AB,Driver_Ach!$B42&amp;Driver_Ach!$O$8&amp;Driver_Ach!$S$9&amp;Driver_Ach!$U$10)</f>
        <v>0</v>
      </c>
      <c r="W42" s="32">
        <f t="shared" si="43"/>
        <v>0</v>
      </c>
      <c r="X42" s="33">
        <f t="shared" si="44"/>
        <v>0</v>
      </c>
      <c r="Y42" s="28">
        <f>SUMIFS('Entry Data'!$A:$A,'Entry Data'!$AB:$AB,Driver_Ach!$B42&amp;Driver_Ach!$Y$8&amp;Driver_Ach!$O$9&amp;Driver_Ach!$O$10)</f>
        <v>0</v>
      </c>
      <c r="Z42" s="19">
        <f>SUMIFS('Entry Data'!$S:$S,'Entry Data'!$AB:$AB,Driver_Ach!$B42&amp;Driver_Ach!$Y$8&amp;Driver_Ach!$O$9&amp;Driver_Ach!$O$10)</f>
        <v>0</v>
      </c>
      <c r="AA42" s="6">
        <f>SUMIFS('Entry Data'!$A:$A,'Entry Data'!$AB:$AB,Driver_Ach!$B42&amp;Driver_Ach!$Y$8&amp;Driver_Ach!$O$9&amp;Driver_Ach!$Q$10)</f>
        <v>0</v>
      </c>
      <c r="AB42" s="19">
        <f>SUMIFS('Entry Data'!$S:$S,'Entry Data'!$AB:$AB,Driver_Ach!$B42&amp;Driver_Ach!$Y$8&amp;Driver_Ach!$O$9&amp;Driver_Ach!$Q$10)</f>
        <v>0</v>
      </c>
      <c r="AC42" s="6">
        <f>SUMIFS('Entry Data'!$A:$A,'Entry Data'!$AB:$AB,Driver_Ach!$B42&amp;Driver_Ach!$Y$8&amp;Driver_Ach!$S$9&amp;Driver_Ach!$S$10)</f>
        <v>0</v>
      </c>
      <c r="AD42" s="19">
        <f>SUMIFS('Entry Data'!$S:$S,'Entry Data'!$AB:$AB,Driver_Ach!$B42&amp;Driver_Ach!$Y$8&amp;Driver_Ach!$S$9&amp;Driver_Ach!$S$10)</f>
        <v>0</v>
      </c>
      <c r="AE42" s="6">
        <f>SUMIFS('Entry Data'!$A:$A,'Entry Data'!$AB:$AB,Driver_Ach!$B42&amp;Driver_Ach!$Y$8&amp;Driver_Ach!$S$9&amp;Driver_Ach!$U$10)</f>
        <v>0</v>
      </c>
      <c r="AF42" s="6">
        <f>SUMIFS('Entry Data'!$S:$S,'Entry Data'!$AB:$AB,Driver_Ach!$B42&amp;Driver_Ach!$Y$8&amp;Driver_Ach!$S$9&amp;Driver_Ach!$U$10)</f>
        <v>0</v>
      </c>
      <c r="AG42" s="32">
        <f t="shared" si="45"/>
        <v>0</v>
      </c>
      <c r="AH42" s="32">
        <f t="shared" si="46"/>
        <v>0</v>
      </c>
      <c r="AI42" s="28">
        <f>SUMIFS('Entry Data'!$A:$A,'Entry Data'!$AB:$AB,Driver_Ach!$B42&amp;Driver_Ach!$AI$8&amp;Driver_Ach!$O$9&amp;Driver_Ach!$O$10)</f>
        <v>0</v>
      </c>
      <c r="AJ42" s="19">
        <f>SUMIFS('Entry Data'!$S:$S,'Entry Data'!$AB:$AB,Driver_Ach!$B42&amp;Driver_Ach!$AI$8&amp;Driver_Ach!$O$9&amp;Driver_Ach!$O$10)</f>
        <v>0</v>
      </c>
      <c r="AK42" s="6">
        <f>SUMIFS('Entry Data'!$A:$A,'Entry Data'!$AB:$AB,Driver_Ach!$B42&amp;Driver_Ach!$AI$8&amp;Driver_Ach!$O$9&amp;Driver_Ach!$Q$10)</f>
        <v>0</v>
      </c>
      <c r="AL42" s="19">
        <f>SUMIFS('Entry Data'!$S:$S,'Entry Data'!$AB:$AB,Driver_Ach!$B42&amp;Driver_Ach!$AI$8&amp;Driver_Ach!$O$9&amp;Driver_Ach!$Q$10)</f>
        <v>0</v>
      </c>
      <c r="AM42" s="6">
        <f>SUMIFS('Entry Data'!$A:$A,'Entry Data'!$AB:$AB,Driver_Ach!$B42&amp;Driver_Ach!$AI$8&amp;Driver_Ach!$S$9&amp;Driver_Ach!$S$10)</f>
        <v>0</v>
      </c>
      <c r="AN42" s="19">
        <f>SUMIFS('Entry Data'!$S:$S,'Entry Data'!$AB:$AB,Driver_Ach!$B42&amp;Driver_Ach!$AI$8&amp;Driver_Ach!$S$9&amp;Driver_Ach!$S$10)</f>
        <v>0</v>
      </c>
      <c r="AO42" s="6">
        <f>SUMIFS('Entry Data'!$A:$A,'Entry Data'!$AB:$AB,Driver_Ach!$B42&amp;Driver_Ach!$AI$8&amp;Driver_Ach!$S$9&amp;Driver_Ach!$U$10)</f>
        <v>0</v>
      </c>
      <c r="AP42" s="19">
        <f>SUMIFS('Entry Data'!$S:$S,'Entry Data'!$AB:$AB,Driver_Ach!$B42&amp;Driver_Ach!$AI$8&amp;Driver_Ach!$S$9&amp;Driver_Ach!$U$10)</f>
        <v>0</v>
      </c>
      <c r="AQ42" s="32">
        <f t="shared" si="47"/>
        <v>0</v>
      </c>
      <c r="AR42" s="32">
        <f t="shared" si="48"/>
        <v>0</v>
      </c>
      <c r="AS42" s="28">
        <f>SUMIFS('Entry Data'!$A:$A,'Entry Data'!$AB:$AB,Driver_Ach!$B42&amp;Driver_Ach!$AS$8&amp;Driver_Ach!$O$9&amp;Driver_Ach!$O$10)</f>
        <v>0</v>
      </c>
      <c r="AT42" s="19">
        <f>SUMIFS('Entry Data'!$S:$S,'Entry Data'!$AB:$AB,Driver_Ach!$B42&amp;Driver_Ach!$AS$8&amp;Driver_Ach!$O$9&amp;Driver_Ach!$O$10)</f>
        <v>0</v>
      </c>
      <c r="AU42" s="6">
        <f>SUMIFS('Entry Data'!$A:$A,'Entry Data'!$AB:$AB,Driver_Ach!$B42&amp;Driver_Ach!$AS$8&amp;Driver_Ach!$O$9&amp;Driver_Ach!$Q$10)</f>
        <v>0</v>
      </c>
      <c r="AV42" s="19">
        <f>SUMIFS('Entry Data'!$S:$S,'Entry Data'!$AB:$AB,Driver_Ach!$B42&amp;Driver_Ach!$AS$8&amp;Driver_Ach!$O$9&amp;Driver_Ach!$Q$10)</f>
        <v>0</v>
      </c>
      <c r="AW42" s="6">
        <f>SUMIFS('Entry Data'!$A:$A,'Entry Data'!$AB:$AB,Driver_Ach!$B42&amp;Driver_Ach!$AS$8&amp;Driver_Ach!$S$9&amp;Driver_Ach!$S$10)</f>
        <v>0</v>
      </c>
      <c r="AX42" s="19">
        <f>SUMIFS('Entry Data'!$S:$S,'Entry Data'!$AB:$AB,Driver_Ach!$B42&amp;Driver_Ach!$AS$8&amp;Driver_Ach!$S$9&amp;Driver_Ach!$S$10)</f>
        <v>0</v>
      </c>
      <c r="AY42" s="6">
        <f>SUMIFS('Entry Data'!$A:$A,'Entry Data'!$AB:$AB,Driver_Ach!$B42&amp;Driver_Ach!$AS$8&amp;Driver_Ach!$S$9&amp;Driver_Ach!$U$10)</f>
        <v>0</v>
      </c>
      <c r="AZ42" s="6">
        <f>SUMIFS('Entry Data'!$S:$S,'Entry Data'!$AB:$AB,Driver_Ach!$B42&amp;Driver_Ach!$AS$8&amp;Driver_Ach!$S$9&amp;Driver_Ach!$U$10)</f>
        <v>0</v>
      </c>
      <c r="BA42" s="32">
        <f t="shared" si="49"/>
        <v>0</v>
      </c>
      <c r="BB42" s="32">
        <f t="shared" si="50"/>
        <v>0</v>
      </c>
      <c r="BC42" s="28">
        <f>SUMIFS('Entry Data'!$A:$A,'Entry Data'!$AB:$AB,Driver_Ach!$B42&amp;Driver_Ach!$BC$8&amp;Driver_Ach!$O$9&amp;Driver_Ach!$O$10)</f>
        <v>0</v>
      </c>
      <c r="BD42" s="19">
        <f>SUMIFS('Entry Data'!$S:$S,'Entry Data'!$AB:$AB,Driver_Ach!$B42&amp;Driver_Ach!$BC$8&amp;Driver_Ach!$O$9&amp;Driver_Ach!$O$10)</f>
        <v>0</v>
      </c>
      <c r="BE42" s="6">
        <f>SUMIFS('Entry Data'!$A:$A,'Entry Data'!$AB:$AB,Driver_Ach!$B42&amp;Driver_Ach!$BC$8&amp;Driver_Ach!$O$9&amp;Driver_Ach!$Q$10)</f>
        <v>0</v>
      </c>
      <c r="BF42" s="19">
        <f>SUMIFS('Entry Data'!$S:$S,'Entry Data'!$AB:$AB,Driver_Ach!$B42&amp;Driver_Ach!$BC$8&amp;Driver_Ach!$O$9&amp;Driver_Ach!$Q$10)</f>
        <v>0</v>
      </c>
      <c r="BG42" s="6">
        <f>SUMIFS('Entry Data'!$A:$A,'Entry Data'!$AB:$AB,Driver_Ach!$B42&amp;Driver_Ach!$BC$8&amp;Driver_Ach!$S$9&amp;Driver_Ach!$S$10)</f>
        <v>0</v>
      </c>
      <c r="BH42" s="19">
        <f>SUMIFS('Entry Data'!$S:$S,'Entry Data'!$AB:$AB,Driver_Ach!$B42&amp;Driver_Ach!$BC$8&amp;Driver_Ach!$S$9&amp;Driver_Ach!$S$10)</f>
        <v>0</v>
      </c>
      <c r="BI42" s="6">
        <f>SUMIFS('Entry Data'!$A:$A,'Entry Data'!$AB:$AB,Driver_Ach!$B42&amp;Driver_Ach!$BC$8&amp;Driver_Ach!$S$9&amp;Driver_Ach!$U$10)</f>
        <v>0</v>
      </c>
      <c r="BJ42" s="6">
        <f>SUMIFS('Entry Data'!$S:$S,'Entry Data'!$AB:$AB,Driver_Ach!$B42&amp;Driver_Ach!$BC$8&amp;Driver_Ach!$S$9&amp;Driver_Ach!$U$10)</f>
        <v>0</v>
      </c>
      <c r="BK42" s="32">
        <f t="shared" si="51"/>
        <v>0</v>
      </c>
      <c r="BL42" s="32">
        <f t="shared" si="52"/>
        <v>0</v>
      </c>
      <c r="BM42" s="28">
        <f>SUMIFS('Entry Data'!$A:$A,'Entry Data'!$AB:$AB,Driver_Ach!$B42&amp;Driver_Ach!$BM$8&amp;Driver_Ach!$O$9&amp;Driver_Ach!$O$10)</f>
        <v>0</v>
      </c>
      <c r="BN42" s="19">
        <f>SUMIFS('Entry Data'!$S:$S,'Entry Data'!$AB:$AB,Driver_Ach!$B42&amp;Driver_Ach!$BM$8&amp;Driver_Ach!$O$9&amp;Driver_Ach!$O$10)</f>
        <v>0</v>
      </c>
      <c r="BO42" s="6">
        <f>SUMIFS('Entry Data'!$A:$A,'Entry Data'!$AB:$AB,Driver_Ach!$B42&amp;Driver_Ach!$BM$8&amp;Driver_Ach!$O$9&amp;Driver_Ach!$Q$10)</f>
        <v>0</v>
      </c>
      <c r="BP42" s="19">
        <f>SUMIFS('Entry Data'!$S:$S,'Entry Data'!$AB:$AB,Driver_Ach!$B42&amp;Driver_Ach!$BM$8&amp;Driver_Ach!$O$9&amp;Driver_Ach!$Q$10)</f>
        <v>0</v>
      </c>
      <c r="BQ42" s="6">
        <f>SUMIFS('Entry Data'!$A:$A,'Entry Data'!$AB:$AB,Driver_Ach!$B42&amp;Driver_Ach!$BM$8&amp;Driver_Ach!$S$9&amp;Driver_Ach!$S$10)</f>
        <v>0</v>
      </c>
      <c r="BR42" s="19">
        <f>SUMIFS('Entry Data'!$S:$S,'Entry Data'!$AB:$AB,Driver_Ach!$B42&amp;Driver_Ach!$BM$8&amp;Driver_Ach!$S$9&amp;Driver_Ach!$S$10)</f>
        <v>0</v>
      </c>
      <c r="BS42" s="6">
        <f>SUMIFS('Entry Data'!$A:$A,'Entry Data'!$AB:$AB,Driver_Ach!$B42&amp;Driver_Ach!$BM$8&amp;Driver_Ach!$S$9&amp;Driver_Ach!$U$10)</f>
        <v>0</v>
      </c>
      <c r="BT42" s="6">
        <f>SUMIFS('Entry Data'!$S:$S,'Entry Data'!$AB:$AB,Driver_Ach!$B42&amp;Driver_Ach!$BM$8&amp;Driver_Ach!$S$9&amp;Driver_Ach!$U$10)</f>
        <v>0</v>
      </c>
      <c r="BU42" s="32">
        <f t="shared" si="53"/>
        <v>0</v>
      </c>
      <c r="BV42" s="32">
        <f t="shared" si="54"/>
        <v>0</v>
      </c>
      <c r="BW42" s="28">
        <f>SUMIFS('Entry Data'!$A:$A,'Entry Data'!$AB:$AB,Driver_Ach!$B42&amp;Driver_Ach!$BW$8&amp;Driver_Ach!$O$9&amp;Driver_Ach!$O$10)</f>
        <v>0</v>
      </c>
      <c r="BX42" s="19">
        <f>SUMIFS('Entry Data'!$S:$S,'Entry Data'!$AB:$AB,Driver_Ach!$B42&amp;Driver_Ach!$BW$8&amp;Driver_Ach!$O$9&amp;Driver_Ach!$O$10)</f>
        <v>0</v>
      </c>
      <c r="BY42" s="6">
        <f>SUMIFS('Entry Data'!$A:$A,'Entry Data'!$AB:$AB,Driver_Ach!$B42&amp;Driver_Ach!$BW$8&amp;Driver_Ach!$O$9&amp;Driver_Ach!$Q$10)</f>
        <v>0</v>
      </c>
      <c r="BZ42" s="19">
        <f>SUMIFS('Entry Data'!$S:$S,'Entry Data'!$AB:$AB,Driver_Ach!$B42&amp;Driver_Ach!$BW$8&amp;Driver_Ach!$O$9&amp;Driver_Ach!$Q$10)</f>
        <v>0</v>
      </c>
      <c r="CA42" s="6">
        <f>SUMIFS('Entry Data'!$A:$A,'Entry Data'!$AB:$AB,Driver_Ach!$B42&amp;Driver_Ach!$BW$8&amp;Driver_Ach!$S$9&amp;Driver_Ach!$S$10)</f>
        <v>0</v>
      </c>
      <c r="CB42" s="19">
        <f>SUMIFS('Entry Data'!$S:$S,'Entry Data'!$AB:$AB,Driver_Ach!$B42&amp;Driver_Ach!$BW$8&amp;Driver_Ach!$S$9&amp;Driver_Ach!$S$10)</f>
        <v>0</v>
      </c>
      <c r="CC42" s="6">
        <f>SUMIFS('Entry Data'!$A:$A,'Entry Data'!$AB:$AB,Driver_Ach!$B42&amp;Driver_Ach!$BW$8&amp;Driver_Ach!$S$9&amp;Driver_Ach!$U$10)</f>
        <v>0</v>
      </c>
      <c r="CD42" s="6">
        <f>SUMIFS('Entry Data'!$S:$S,'Entry Data'!$AB:$AB,Driver_Ach!$B42&amp;Driver_Ach!$BW$8&amp;Driver_Ach!$S$9&amp;Driver_Ach!$U$10)</f>
        <v>0</v>
      </c>
      <c r="CE42" s="32">
        <f t="shared" si="55"/>
        <v>0</v>
      </c>
      <c r="CF42" s="32">
        <f t="shared" si="56"/>
        <v>0</v>
      </c>
      <c r="CG42" s="28">
        <f>SUMIFS('Entry Data'!$A:$A,'Entry Data'!$AB:$AB,Driver_Ach!$B42&amp;Driver_Ach!$CG$8&amp;Driver_Ach!$O$9&amp;Driver_Ach!$O$10)</f>
        <v>0</v>
      </c>
      <c r="CH42" s="19">
        <f>SUMIFS('Entry Data'!$S:$S,'Entry Data'!$AB:$AB,Driver_Ach!$B42&amp;Driver_Ach!$CG$8&amp;Driver_Ach!$O$9&amp;Driver_Ach!$O$10)</f>
        <v>0</v>
      </c>
      <c r="CI42" s="6">
        <f>SUMIFS('Entry Data'!$A:$A,'Entry Data'!$AB:$AB,Driver_Ach!$B42&amp;Driver_Ach!$CG$8&amp;Driver_Ach!$O$9&amp;Driver_Ach!$Q$10)</f>
        <v>0</v>
      </c>
      <c r="CJ42" s="19">
        <f>SUMIFS('Entry Data'!$S:$S,'Entry Data'!$AB:$AB,Driver_Ach!$B42&amp;Driver_Ach!$CG$8&amp;Driver_Ach!$O$9&amp;Driver_Ach!$Q$10)</f>
        <v>0</v>
      </c>
      <c r="CK42" s="6">
        <f>SUMIFS('Entry Data'!$A:$A,'Entry Data'!$AB:$AB,Driver_Ach!$B42&amp;Driver_Ach!$CG$8&amp;Driver_Ach!$S$9&amp;Driver_Ach!$S$10)</f>
        <v>0</v>
      </c>
      <c r="CL42" s="19">
        <f>SUMIFS('Entry Data'!$S:$S,'Entry Data'!$AB:$AB,Driver_Ach!$B42&amp;Driver_Ach!$CG$8&amp;Driver_Ach!$S$9&amp;Driver_Ach!$S$10)</f>
        <v>0</v>
      </c>
      <c r="CM42" s="6">
        <f>SUMIFS('Entry Data'!$A:$A,'Entry Data'!$AB:$AB,Driver_Ach!$B42&amp;Driver_Ach!$CG$8&amp;Driver_Ach!$S$9&amp;Driver_Ach!$U$10)</f>
        <v>0</v>
      </c>
      <c r="CN42" s="6">
        <f>SUMIFS('Entry Data'!$S:$S,'Entry Data'!$AB:$AB,Driver_Ach!$B42&amp;Driver_Ach!$CG$8&amp;Driver_Ach!$S$9&amp;Driver_Ach!$U$10)</f>
        <v>0</v>
      </c>
      <c r="CO42" s="32">
        <f t="shared" si="57"/>
        <v>0</v>
      </c>
      <c r="CP42" s="32">
        <f t="shared" si="58"/>
        <v>0</v>
      </c>
      <c r="CQ42" s="28">
        <f>SUMIFS('Entry Data'!$A:$A,'Entry Data'!$AB:$AB,Driver_Ach!$B42&amp;Driver_Ach!$CQ$8&amp;Driver_Ach!$O$9&amp;Driver_Ach!$O$10)</f>
        <v>0</v>
      </c>
      <c r="CR42" s="19">
        <f>SUMIFS('Entry Data'!$S:$S,'Entry Data'!$AB:$AB,Driver_Ach!$B42&amp;Driver_Ach!$CQ$8&amp;Driver_Ach!$O$9&amp;Driver_Ach!$O$10)</f>
        <v>0</v>
      </c>
      <c r="CS42" s="6">
        <f>SUMIFS('Entry Data'!$A:$A,'Entry Data'!$AB:$AB,Driver_Ach!$B42&amp;Driver_Ach!$CQ$8&amp;Driver_Ach!$O$9&amp;Driver_Ach!$Q$10)</f>
        <v>0</v>
      </c>
      <c r="CT42" s="19">
        <f>SUMIFS('Entry Data'!$S:$S,'Entry Data'!$AB:$AB,Driver_Ach!$B42&amp;Driver_Ach!$CQ$8&amp;Driver_Ach!$O$9&amp;Driver_Ach!$Q$10)</f>
        <v>0</v>
      </c>
      <c r="CU42" s="6">
        <f>SUMIFS('Entry Data'!$A:$A,'Entry Data'!$AB:$AB,Driver_Ach!$B42&amp;Driver_Ach!$CQ$8&amp;Driver_Ach!$S$9&amp;Driver_Ach!$S$10)</f>
        <v>0</v>
      </c>
      <c r="CV42" s="19">
        <f>SUMIFS('Entry Data'!$S:$S,'Entry Data'!$AB:$AB,Driver_Ach!$B42&amp;Driver_Ach!$CQ$8&amp;Driver_Ach!$S$9&amp;Driver_Ach!$S$10)</f>
        <v>0</v>
      </c>
      <c r="CW42" s="6">
        <f>SUMIFS('Entry Data'!$A:$A,'Entry Data'!$AB:$AB,Driver_Ach!$B42&amp;Driver_Ach!$CQ$8&amp;Driver_Ach!$S$9&amp;Driver_Ach!$U$10)</f>
        <v>0</v>
      </c>
      <c r="CX42" s="6">
        <f>SUMIFS('Entry Data'!$S:$S,'Entry Data'!$AB:$AB,Driver_Ach!$B42&amp;Driver_Ach!$CQ$8&amp;Driver_Ach!$S$9&amp;Driver_Ach!$U$10)</f>
        <v>0</v>
      </c>
      <c r="CY42" s="32">
        <f t="shared" si="59"/>
        <v>0</v>
      </c>
      <c r="CZ42" s="32">
        <f t="shared" si="60"/>
        <v>0</v>
      </c>
      <c r="DA42" s="28">
        <f>SUMIFS('Entry Data'!$A:$A,'Entry Data'!$AB:$AB,Driver_Ach!$B42&amp;Driver_Ach!$DA$8&amp;Driver_Ach!$O$9&amp;Driver_Ach!$O$10)</f>
        <v>0</v>
      </c>
      <c r="DB42" s="19">
        <f>SUMIFS('Entry Data'!$S:$S,'Entry Data'!$AB:$AB,Driver_Ach!$B42&amp;Driver_Ach!$DA$8&amp;Driver_Ach!$O$9&amp;Driver_Ach!$O$10)</f>
        <v>0</v>
      </c>
      <c r="DC42" s="6">
        <f>SUMIFS('Entry Data'!$A:$A,'Entry Data'!$AB:$AB,Driver_Ach!$B42&amp;Driver_Ach!$DA$8&amp;Driver_Ach!$O$9&amp;Driver_Ach!$Q$10)</f>
        <v>0</v>
      </c>
      <c r="DD42" s="19">
        <f>SUMIFS('Entry Data'!$S:$S,'Entry Data'!$AB:$AB,Driver_Ach!$B42&amp;Driver_Ach!$DA$8&amp;Driver_Ach!$O$9&amp;Driver_Ach!$Q$10)</f>
        <v>0</v>
      </c>
      <c r="DE42" s="6">
        <f>SUMIFS('Entry Data'!$A:$A,'Entry Data'!$AB:$AB,Driver_Ach!$B42&amp;Driver_Ach!$DA$8&amp;Driver_Ach!$S$9&amp;Driver_Ach!$S$10)</f>
        <v>0</v>
      </c>
      <c r="DF42" s="19">
        <f>SUMIFS('Entry Data'!$S:$S,'Entry Data'!$AB:$AB,Driver_Ach!$B42&amp;Driver_Ach!$DA$8&amp;Driver_Ach!$S$9&amp;Driver_Ach!$S$10)</f>
        <v>0</v>
      </c>
      <c r="DG42" s="6">
        <f>SUMIFS('Entry Data'!$A:$A,'Entry Data'!$AB:$AB,Driver_Ach!$B42&amp;Driver_Ach!$DA$8&amp;Driver_Ach!$S$9&amp;Driver_Ach!$U$10)</f>
        <v>0</v>
      </c>
      <c r="DH42" s="6">
        <f>SUMIFS('Entry Data'!$S:$S,'Entry Data'!$AB:$AB,Driver_Ach!$B42&amp;Driver_Ach!$DA$8&amp;Driver_Ach!$S$9&amp;Driver_Ach!$U$10)</f>
        <v>0</v>
      </c>
      <c r="DI42" s="32">
        <f t="shared" si="61"/>
        <v>0</v>
      </c>
      <c r="DJ42" s="32">
        <f t="shared" si="62"/>
        <v>0</v>
      </c>
      <c r="DK42" s="28">
        <f>SUMIFS('Entry Data'!$A:$A,'Entry Data'!$AB:$AB,Driver_Ach!$B42&amp;Driver_Ach!$DK$8&amp;Driver_Ach!$O$9&amp;Driver_Ach!$O$10)</f>
        <v>0</v>
      </c>
      <c r="DL42" s="19">
        <f>SUMIFS('Entry Data'!$S:$S,'Entry Data'!$AB:$AB,Driver_Ach!$B42&amp;Driver_Ach!$DK$8&amp;Driver_Ach!$O$9&amp;Driver_Ach!$O$10)</f>
        <v>0</v>
      </c>
      <c r="DM42" s="6">
        <f>SUMIFS('Entry Data'!$A:$A,'Entry Data'!$AB:$AB,Driver_Ach!$B42&amp;Driver_Ach!$DK$8&amp;Driver_Ach!$O$9&amp;Driver_Ach!$Q$10)</f>
        <v>0</v>
      </c>
      <c r="DN42" s="19">
        <f>SUMIFS('Entry Data'!$S:$S,'Entry Data'!$AB:$AB,Driver_Ach!$B42&amp;Driver_Ach!$DK$8&amp;Driver_Ach!$O$9&amp;Driver_Ach!$Q$10)</f>
        <v>0</v>
      </c>
      <c r="DO42" s="6">
        <f>SUMIFS('Entry Data'!$A:$A,'Entry Data'!$AB:$AB,Driver_Ach!$B42&amp;Driver_Ach!$DK$8&amp;Driver_Ach!$S$9&amp;Driver_Ach!$S$10)</f>
        <v>0</v>
      </c>
      <c r="DP42" s="19">
        <f>SUMIFS('Entry Data'!$S:$S,'Entry Data'!$AB:$AB,Driver_Ach!$B42&amp;Driver_Ach!$DK$8&amp;Driver_Ach!$S$9&amp;Driver_Ach!$S$10)</f>
        <v>0</v>
      </c>
      <c r="DQ42" s="6">
        <f>SUMIFS('Entry Data'!$A:$A,'Entry Data'!$AB:$AB,Driver_Ach!$B42&amp;Driver_Ach!$DK$8&amp;Driver_Ach!$S$9&amp;Driver_Ach!$U$10)</f>
        <v>0</v>
      </c>
      <c r="DR42" s="6">
        <f>SUMIFS('Entry Data'!$S:$S,'Entry Data'!$AB:$AB,Driver_Ach!$B42&amp;Driver_Ach!$DK$8&amp;Driver_Ach!$S$9&amp;Driver_Ach!$U$10)</f>
        <v>0</v>
      </c>
      <c r="DS42" s="32">
        <f t="shared" si="63"/>
        <v>0</v>
      </c>
      <c r="DT42" s="32">
        <f t="shared" si="64"/>
        <v>0</v>
      </c>
      <c r="DU42" s="28">
        <f>SUMIFS('Entry Data'!$A:$A,'Entry Data'!$AB:$AB,Driver_Ach!$B42&amp;Driver_Ach!$DU$8&amp;Driver_Ach!$O$9&amp;Driver_Ach!$O$10)</f>
        <v>0</v>
      </c>
      <c r="DV42" s="19">
        <f>SUMIFS('Entry Data'!$S:$S,'Entry Data'!$AB:$AB,Driver_Ach!$B42&amp;Driver_Ach!$DU$8&amp;Driver_Ach!$O$9&amp;Driver_Ach!$O$10)</f>
        <v>0</v>
      </c>
      <c r="DW42" s="6">
        <f>SUMIFS('Entry Data'!$A:$A,'Entry Data'!$AB:$AB,Driver_Ach!$B42&amp;Driver_Ach!$DU$8&amp;Driver_Ach!$O$9&amp;Driver_Ach!$Q$10)</f>
        <v>0</v>
      </c>
      <c r="DX42" s="19">
        <f>SUMIFS('Entry Data'!$S:$S,'Entry Data'!$AB:$AB,Driver_Ach!$B42&amp;Driver_Ach!$DU$8&amp;Driver_Ach!$O$9&amp;Driver_Ach!$Q$10)</f>
        <v>0</v>
      </c>
      <c r="DY42" s="6">
        <f>SUMIFS('Entry Data'!$A:$A,'Entry Data'!$AB:$AB,Driver_Ach!$B42&amp;Driver_Ach!$DU$8&amp;Driver_Ach!$S$9&amp;Driver_Ach!$S$10)</f>
        <v>0</v>
      </c>
      <c r="DZ42" s="19">
        <f>SUMIFS('Entry Data'!$S:$S,'Entry Data'!$AB:$AB,Driver_Ach!$B42&amp;Driver_Ach!$DU$8&amp;Driver_Ach!$S$9&amp;Driver_Ach!$S$10)</f>
        <v>0</v>
      </c>
      <c r="EA42" s="6">
        <f>SUMIFS('Entry Data'!$A:$A,'Entry Data'!$AB:$AB,Driver_Ach!$B42&amp;Driver_Ach!$DU$8&amp;Driver_Ach!$S$9&amp;Driver_Ach!$U$10)</f>
        <v>0</v>
      </c>
      <c r="EB42" s="6">
        <f>SUMIFS('Entry Data'!$S:$S,'Entry Data'!$AB:$AB,Driver_Ach!$B42&amp;Driver_Ach!$DU$8&amp;Driver_Ach!$S$9&amp;Driver_Ach!$U$10)</f>
        <v>0</v>
      </c>
      <c r="EC42" s="32">
        <f t="shared" si="65"/>
        <v>0</v>
      </c>
      <c r="ED42" s="32">
        <f t="shared" si="66"/>
        <v>0</v>
      </c>
      <c r="EE42" s="28">
        <f>SUMIFS('Entry Data'!$A:$A,'Entry Data'!$AB:$AB,Driver_Ach!$B42&amp;Driver_Ach!$EE$8&amp;Driver_Ach!$O$9&amp;Driver_Ach!$O$10)</f>
        <v>0</v>
      </c>
      <c r="EF42" s="19">
        <f>SUMIFS('Entry Data'!$S:$S,'Entry Data'!$AB:$AB,Driver_Ach!$B42&amp;Driver_Ach!$EE$8&amp;Driver_Ach!$O$9&amp;Driver_Ach!$O$10)</f>
        <v>0</v>
      </c>
      <c r="EG42" s="6">
        <f>SUMIFS('Entry Data'!$A:$A,'Entry Data'!$AB:$AB,Driver_Ach!$B42&amp;Driver_Ach!$EE$8&amp;Driver_Ach!$O$9&amp;Driver_Ach!$Q$10)</f>
        <v>0</v>
      </c>
      <c r="EH42" s="19">
        <f>SUMIFS('Entry Data'!$S:$S,'Entry Data'!$AB:$AB,Driver_Ach!$B42&amp;Driver_Ach!$EE$8&amp;Driver_Ach!$O$9&amp;Driver_Ach!$Q$10)</f>
        <v>0</v>
      </c>
      <c r="EI42" s="6">
        <f>SUMIFS('Entry Data'!$A:$A,'Entry Data'!$AB:$AB,Driver_Ach!$B42&amp;Driver_Ach!$EE$8&amp;Driver_Ach!$S$9&amp;Driver_Ach!$S$10)</f>
        <v>0</v>
      </c>
      <c r="EJ42" s="19">
        <f>SUMIFS('Entry Data'!$S:$S,'Entry Data'!$AB:$AB,Driver_Ach!$B42&amp;Driver_Ach!$EE$8&amp;Driver_Ach!$S$9&amp;Driver_Ach!$S$10)</f>
        <v>0</v>
      </c>
      <c r="EK42" s="6">
        <f>SUMIFS('Entry Data'!$A:$A,'Entry Data'!$AB:$AB,Driver_Ach!$B42&amp;Driver_Ach!$EE$8&amp;Driver_Ach!$S$9&amp;Driver_Ach!$U$10)</f>
        <v>0</v>
      </c>
      <c r="EL42" s="6">
        <f>SUMIFS('Entry Data'!$S:$S,'Entry Data'!$AB:$AB,Driver_Ach!$B42&amp;Driver_Ach!$EE$8&amp;Driver_Ach!$S$9&amp;Driver_Ach!$U$10)</f>
        <v>0</v>
      </c>
      <c r="EM42" s="32">
        <f t="shared" si="67"/>
        <v>0</v>
      </c>
      <c r="EN42" s="32">
        <f t="shared" si="68"/>
        <v>0</v>
      </c>
      <c r="EO42" s="28">
        <f>SUMIFS('Entry Data'!$A:$A,'Entry Data'!$AB:$AB,Driver_Ach!$B42&amp;Driver_Ach!$EO$8&amp;Driver_Ach!$O$9&amp;Driver_Ach!$O$10)</f>
        <v>0</v>
      </c>
      <c r="EP42" s="19">
        <f>SUMIFS('Entry Data'!$S:$S,'Entry Data'!$AB:$AB,Driver_Ach!$B42&amp;Driver_Ach!$EO$8&amp;Driver_Ach!$O$9&amp;Driver_Ach!$O$10)</f>
        <v>0</v>
      </c>
      <c r="EQ42" s="6">
        <f>SUMIFS('Entry Data'!$A:$A,'Entry Data'!$AB:$AB,Driver_Ach!$B42&amp;Driver_Ach!$EO$8&amp;Driver_Ach!$O$9&amp;Driver_Ach!$Q$10)</f>
        <v>0</v>
      </c>
      <c r="ER42" s="19">
        <f>SUMIFS('Entry Data'!$S:$S,'Entry Data'!$AB:$AB,Driver_Ach!$B42&amp;Driver_Ach!$EO$8&amp;Driver_Ach!$O$9&amp;Driver_Ach!$Q$10)</f>
        <v>0</v>
      </c>
      <c r="ES42" s="6">
        <f>SUMIFS('Entry Data'!$A:$A,'Entry Data'!$AB:$AB,Driver_Ach!$B42&amp;Driver_Ach!$EO$8&amp;Driver_Ach!$S$9&amp;Driver_Ach!$S$10)</f>
        <v>0</v>
      </c>
      <c r="ET42" s="19">
        <f>SUMIFS('Entry Data'!$S:$S,'Entry Data'!$AB:$AB,Driver_Ach!$B42&amp;Driver_Ach!$EO$8&amp;Driver_Ach!$S$9&amp;Driver_Ach!$S$10)</f>
        <v>0</v>
      </c>
      <c r="EU42" s="6">
        <f>SUMIFS('Entry Data'!$A:$A,'Entry Data'!$AB:$AB,Driver_Ach!$B42&amp;Driver_Ach!$EO$8&amp;Driver_Ach!$S$9&amp;Driver_Ach!$U$10)</f>
        <v>0</v>
      </c>
      <c r="EV42" s="6">
        <f>SUMIFS('Entry Data'!$S:$S,'Entry Data'!$AB:$AB,Driver_Ach!$B42&amp;Driver_Ach!$EO$8&amp;Driver_Ach!$S$9&amp;Driver_Ach!$U$10)</f>
        <v>0</v>
      </c>
      <c r="EW42" s="32">
        <f t="shared" si="69"/>
        <v>0</v>
      </c>
      <c r="EX42" s="32">
        <f t="shared" si="70"/>
        <v>0</v>
      </c>
      <c r="EY42" s="28">
        <f>SUMIFS('Entry Data'!$A:$A,'Entry Data'!$AB:$AB,Driver_Ach!$B42&amp;Driver_Ach!$EY$8&amp;Driver_Ach!$O$9&amp;Driver_Ach!$O$10)</f>
        <v>0</v>
      </c>
      <c r="EZ42" s="19">
        <f>SUMIFS('Entry Data'!$S:$S,'Entry Data'!$AB:$AB,Driver_Ach!$B42&amp;Driver_Ach!$EY$8&amp;Driver_Ach!$O$9&amp;Driver_Ach!$O$10)</f>
        <v>0</v>
      </c>
      <c r="FA42" s="6">
        <f>SUMIFS('Entry Data'!$A:$A,'Entry Data'!$AB:$AB,Driver_Ach!$B42&amp;Driver_Ach!$EY$8&amp;Driver_Ach!$O$9&amp;Driver_Ach!$Q$10)</f>
        <v>0</v>
      </c>
      <c r="FB42" s="19">
        <f>SUMIFS('Entry Data'!$S:$S,'Entry Data'!$AB:$AB,Driver_Ach!$B42&amp;Driver_Ach!$EY$8&amp;Driver_Ach!$O$9&amp;Driver_Ach!$Q$10)</f>
        <v>0</v>
      </c>
      <c r="FC42" s="6">
        <f>SUMIFS('Entry Data'!$A:$A,'Entry Data'!$AB:$AB,Driver_Ach!$B42&amp;Driver_Ach!$EY$8&amp;Driver_Ach!$S$9&amp;Driver_Ach!$S$10)</f>
        <v>0</v>
      </c>
      <c r="FD42" s="19">
        <f>SUMIFS('Entry Data'!$S:$S,'Entry Data'!$AB:$AB,Driver_Ach!$B42&amp;Driver_Ach!$EY$8&amp;Driver_Ach!$S$9&amp;Driver_Ach!$S$10)</f>
        <v>0</v>
      </c>
      <c r="FE42" s="6">
        <f>SUMIFS('Entry Data'!$A:$A,'Entry Data'!$AB:$AB,Driver_Ach!$B42&amp;Driver_Ach!$EY$8&amp;Driver_Ach!$S$9&amp;Driver_Ach!$U$10)</f>
        <v>0</v>
      </c>
      <c r="FF42" s="6">
        <f>SUMIFS('Entry Data'!$S:$S,'Entry Data'!$AB:$AB,Driver_Ach!$B42&amp;Driver_Ach!$EY$8&amp;Driver_Ach!$S$9&amp;Driver_Ach!$U$10)</f>
        <v>0</v>
      </c>
      <c r="FG42" s="32">
        <f t="shared" si="71"/>
        <v>0</v>
      </c>
      <c r="FH42" s="32">
        <f t="shared" si="72"/>
        <v>0</v>
      </c>
      <c r="FI42" s="28">
        <f>SUMIFS('Entry Data'!$A:$A,'Entry Data'!$AB:$AB,Driver_Ach!$B42&amp;Driver_Ach!$FI$8&amp;Driver_Ach!$O$9&amp;Driver_Ach!$O$10)</f>
        <v>0</v>
      </c>
      <c r="FJ42" s="19">
        <f>SUMIFS('Entry Data'!$S:$S,'Entry Data'!$AB:$AB,Driver_Ach!$B42&amp;Driver_Ach!$FI$8&amp;Driver_Ach!$O$9&amp;Driver_Ach!$O$10)</f>
        <v>0</v>
      </c>
      <c r="FK42" s="6">
        <f>SUMIFS('Entry Data'!$A:$A,'Entry Data'!$AB:$AB,Driver_Ach!$B42&amp;Driver_Ach!$FI$8&amp;Driver_Ach!$O$9&amp;Driver_Ach!$Q$10)</f>
        <v>0</v>
      </c>
      <c r="FL42" s="19">
        <f>SUMIFS('Entry Data'!$S:$S,'Entry Data'!$AB:$AB,Driver_Ach!$B42&amp;Driver_Ach!$FI$8&amp;Driver_Ach!$O$9&amp;Driver_Ach!$Q$10)</f>
        <v>0</v>
      </c>
      <c r="FM42" s="6">
        <f>SUMIFS('Entry Data'!$A:$A,'Entry Data'!$AB:$AB,Driver_Ach!$B42&amp;Driver_Ach!$FI$8&amp;Driver_Ach!$S$9&amp;Driver_Ach!$S$10)</f>
        <v>0</v>
      </c>
      <c r="FN42" s="19">
        <f>SUMIFS('Entry Data'!$S:$S,'Entry Data'!$AB:$AB,Driver_Ach!$B42&amp;Driver_Ach!$FI$8&amp;Driver_Ach!$S$9&amp;Driver_Ach!$S$10)</f>
        <v>0</v>
      </c>
      <c r="FO42" s="6">
        <f>SUMIFS('Entry Data'!$A:$A,'Entry Data'!$AB:$AB,Driver_Ach!$B42&amp;Driver_Ach!$FI$8&amp;Driver_Ach!$S$9&amp;Driver_Ach!$U$10)</f>
        <v>0</v>
      </c>
      <c r="FP42" s="6">
        <f>SUMIFS('Entry Data'!$S:$S,'Entry Data'!$AB:$AB,Driver_Ach!$B42&amp;Driver_Ach!$FI$8&amp;Driver_Ach!$S$9&amp;Driver_Ach!$U$10)</f>
        <v>0</v>
      </c>
      <c r="FQ42" s="32">
        <f t="shared" si="73"/>
        <v>0</v>
      </c>
      <c r="FR42" s="32">
        <f t="shared" si="74"/>
        <v>0</v>
      </c>
      <c r="FS42" s="28">
        <f>SUMIFS('Entry Data'!$A:$A,'Entry Data'!$AB:$AB,Driver_Ach!$B42&amp;Driver_Ach!$FS$8&amp;Driver_Ach!$O$9&amp;Driver_Ach!$O$10)</f>
        <v>0</v>
      </c>
      <c r="FT42" s="19">
        <f>SUMIFS('Entry Data'!$S:$S,'Entry Data'!$AB:$AB,Driver_Ach!$B42&amp;Driver_Ach!$FS$8&amp;Driver_Ach!$O$9&amp;Driver_Ach!$O$10)</f>
        <v>0</v>
      </c>
      <c r="FU42" s="6">
        <f>SUMIFS('Entry Data'!$A:$A,'Entry Data'!$AB:$AB,Driver_Ach!$B42&amp;Driver_Ach!$FS$8&amp;Driver_Ach!$O$9&amp;Driver_Ach!$Q$10)</f>
        <v>0</v>
      </c>
      <c r="FV42" s="19">
        <f>SUMIFS('Entry Data'!$S:$S,'Entry Data'!$AB:$AB,Driver_Ach!$B42&amp;Driver_Ach!$FS$8&amp;Driver_Ach!$O$9&amp;Driver_Ach!$Q$10)</f>
        <v>0</v>
      </c>
      <c r="FW42" s="6">
        <f>SUMIFS('Entry Data'!$A:$A,'Entry Data'!$AB:$AB,Driver_Ach!$B42&amp;Driver_Ach!$FS$8&amp;Driver_Ach!$S$9&amp;Driver_Ach!$S$10)</f>
        <v>0</v>
      </c>
      <c r="FX42" s="19">
        <f>SUMIFS('Entry Data'!$S:$S,'Entry Data'!$AB:$AB,Driver_Ach!$B42&amp;Driver_Ach!$FS$8&amp;Driver_Ach!$S$9&amp;Driver_Ach!$S$10)</f>
        <v>0</v>
      </c>
      <c r="FY42" s="6">
        <f>SUMIFS('Entry Data'!$A:$A,'Entry Data'!$AB:$AB,Driver_Ach!$B42&amp;Driver_Ach!$FS$8&amp;Driver_Ach!$S$9&amp;Driver_Ach!$U$10)</f>
        <v>0</v>
      </c>
      <c r="FZ42" s="6">
        <f>SUMIFS('Entry Data'!$S:$S,'Entry Data'!$AB:$AB,Driver_Ach!$B42&amp;Driver_Ach!$FS$8&amp;Driver_Ach!$S$9&amp;Driver_Ach!$U$10)</f>
        <v>0</v>
      </c>
      <c r="GA42" s="32">
        <f t="shared" si="75"/>
        <v>0</v>
      </c>
      <c r="GB42" s="32">
        <f t="shared" si="76"/>
        <v>0</v>
      </c>
      <c r="GC42" s="28">
        <f>SUMIFS('Entry Data'!$A:$A,'Entry Data'!$AB:$AB,Driver_Ach!$B42&amp;Driver_Ach!$GC$8&amp;Driver_Ach!$O$9&amp;Driver_Ach!$O$10)</f>
        <v>0</v>
      </c>
      <c r="GD42" s="19">
        <f>SUMIFS('Entry Data'!$S:$S,'Entry Data'!$AB:$AB,Driver_Ach!$B42&amp;Driver_Ach!$GC$8&amp;Driver_Ach!$O$9&amp;Driver_Ach!$O$10)</f>
        <v>0</v>
      </c>
      <c r="GE42" s="6">
        <f>SUMIFS('Entry Data'!$A:$A,'Entry Data'!$AB:$AB,Driver_Ach!$B42&amp;Driver_Ach!$GC$8&amp;Driver_Ach!$O$9&amp;Driver_Ach!$Q$10)</f>
        <v>0</v>
      </c>
      <c r="GF42" s="19">
        <f>SUMIFS('Entry Data'!$S:$S,'Entry Data'!$AB:$AB,Driver_Ach!$B42&amp;Driver_Ach!$GC$8&amp;Driver_Ach!$O$9&amp;Driver_Ach!$Q$10)</f>
        <v>0</v>
      </c>
      <c r="GG42" s="6">
        <f>SUMIFS('Entry Data'!$A:$A,'Entry Data'!$AB:$AB,Driver_Ach!$B42&amp;Driver_Ach!$GC$8&amp;Driver_Ach!$S$9&amp;Driver_Ach!$S$10)</f>
        <v>0</v>
      </c>
      <c r="GH42" s="19">
        <f>SUMIFS('Entry Data'!$S:$S,'Entry Data'!$AB:$AB,Driver_Ach!$B42&amp;Driver_Ach!$GC$8&amp;Driver_Ach!$S$9&amp;Driver_Ach!$S$10)</f>
        <v>0</v>
      </c>
      <c r="GI42" s="6">
        <f>SUMIFS('Entry Data'!$A:$A,'Entry Data'!$AB:$AB,Driver_Ach!$B42&amp;Driver_Ach!$GC$8&amp;Driver_Ach!$S$9&amp;Driver_Ach!$U$10)</f>
        <v>0</v>
      </c>
      <c r="GJ42" s="6">
        <f>SUMIFS('Entry Data'!$S:$S,'Entry Data'!$AB:$AB,Driver_Ach!$B42&amp;Driver_Ach!$GC$8&amp;Driver_Ach!$S$9&amp;Driver_Ach!$U$10)</f>
        <v>0</v>
      </c>
      <c r="GK42" s="32">
        <f t="shared" si="77"/>
        <v>0</v>
      </c>
      <c r="GL42" s="32">
        <f t="shared" si="78"/>
        <v>0</v>
      </c>
      <c r="GM42" s="28">
        <f>SUMIFS('Entry Data'!$A:$A,'Entry Data'!$AB:$AB,Driver_Ach!$B42&amp;Driver_Ach!$GM$8&amp;Driver_Ach!$O$9&amp;Driver_Ach!$O$10)</f>
        <v>0</v>
      </c>
      <c r="GN42" s="19">
        <f>SUMIFS('Entry Data'!$S:$S,'Entry Data'!$AB:$AB,Driver_Ach!$B42&amp;Driver_Ach!$GM$8&amp;Driver_Ach!$O$9&amp;Driver_Ach!$O$10)</f>
        <v>0</v>
      </c>
      <c r="GO42" s="6">
        <f>SUMIFS('Entry Data'!$A:$A,'Entry Data'!$AB:$AB,Driver_Ach!$B42&amp;Driver_Ach!$GM$8&amp;Driver_Ach!$O$9&amp;Driver_Ach!$Q$10)</f>
        <v>0</v>
      </c>
      <c r="GP42" s="19">
        <f>SUMIFS('Entry Data'!$S:$S,'Entry Data'!$AB:$AB,Driver_Ach!$B42&amp;Driver_Ach!$GM$8&amp;Driver_Ach!$O$9&amp;Driver_Ach!$Q$10)</f>
        <v>0</v>
      </c>
      <c r="GQ42" s="6">
        <f>SUMIFS('Entry Data'!$A:$A,'Entry Data'!$AB:$AB,Driver_Ach!$B42&amp;Driver_Ach!$GM$8&amp;Driver_Ach!$S$9&amp;Driver_Ach!$S$10)</f>
        <v>0</v>
      </c>
      <c r="GR42" s="19">
        <f>SUMIFS('Entry Data'!$S:$S,'Entry Data'!$AB:$AB,Driver_Ach!$B42&amp;Driver_Ach!$GM$8&amp;Driver_Ach!$S$9&amp;Driver_Ach!$S$10)</f>
        <v>0</v>
      </c>
      <c r="GS42" s="6">
        <f>SUMIFS('Entry Data'!$A:$A,'Entry Data'!$AB:$AB,Driver_Ach!$B42&amp;Driver_Ach!$GM$8&amp;Driver_Ach!$S$9&amp;Driver_Ach!$U$10)</f>
        <v>0</v>
      </c>
      <c r="GT42" s="6">
        <f>SUMIFS('Entry Data'!$S:$S,'Entry Data'!$AB:$AB,Driver_Ach!$B42&amp;Driver_Ach!$GM$8&amp;Driver_Ach!$S$9&amp;Driver_Ach!$U$10)</f>
        <v>0</v>
      </c>
      <c r="GU42" s="32">
        <f t="shared" si="79"/>
        <v>0</v>
      </c>
      <c r="GV42" s="32">
        <f t="shared" si="80"/>
        <v>0</v>
      </c>
      <c r="GW42" s="28">
        <f>SUMIFS('Entry Data'!$A:$A,'Entry Data'!$AB:$AB,Driver_Ach!$B42&amp;Driver_Ach!$GW$8&amp;Driver_Ach!$O$9&amp;Driver_Ach!$O$10)</f>
        <v>0</v>
      </c>
      <c r="GX42" s="19">
        <f>SUMIFS('Entry Data'!$S:$S,'Entry Data'!$AB:$AB,Driver_Ach!$B42&amp;Driver_Ach!$GW$8&amp;Driver_Ach!$O$9&amp;Driver_Ach!$O$10)</f>
        <v>0</v>
      </c>
      <c r="GY42" s="6">
        <f>SUMIFS('Entry Data'!$A:$A,'Entry Data'!$AB:$AB,Driver_Ach!$B42&amp;Driver_Ach!$GW$8&amp;Driver_Ach!$O$9&amp;Driver_Ach!$Q$10)</f>
        <v>0</v>
      </c>
      <c r="GZ42" s="19">
        <f>SUMIFS('Entry Data'!$S:$S,'Entry Data'!$AB:$AB,Driver_Ach!$B42&amp;Driver_Ach!$GW$8&amp;Driver_Ach!$O$9&amp;Driver_Ach!$Q$10)</f>
        <v>0</v>
      </c>
      <c r="HA42" s="6">
        <f>SUMIFS('Entry Data'!$A:$A,'Entry Data'!$AB:$AB,Driver_Ach!$B42&amp;Driver_Ach!$GW$8&amp;Driver_Ach!$S$9&amp;Driver_Ach!$S$10)</f>
        <v>0</v>
      </c>
      <c r="HB42" s="19">
        <f>SUMIFS('Entry Data'!$S:$S,'Entry Data'!$AB:$AB,Driver_Ach!$B42&amp;Driver_Ach!$GW$8&amp;Driver_Ach!$S$9&amp;Driver_Ach!$S$10)</f>
        <v>0</v>
      </c>
      <c r="HC42" s="6">
        <f>SUMIFS('Entry Data'!$A:$A,'Entry Data'!$AB:$AB,Driver_Ach!$B42&amp;Driver_Ach!$GW$8&amp;Driver_Ach!$S$9&amp;Driver_Ach!$U$10)</f>
        <v>0</v>
      </c>
      <c r="HD42" s="6">
        <f>SUMIFS('Entry Data'!$S:$S,'Entry Data'!$AB:$AB,Driver_Ach!$B42&amp;Driver_Ach!$GW$8&amp;Driver_Ach!$S$9&amp;Driver_Ach!$U$10)</f>
        <v>0</v>
      </c>
      <c r="HE42" s="32">
        <f t="shared" si="81"/>
        <v>0</v>
      </c>
      <c r="HF42" s="32">
        <f t="shared" si="82"/>
        <v>0</v>
      </c>
      <c r="HG42" s="28">
        <f>SUMIFS('Entry Data'!$A:$A,'Entry Data'!$AB:$AB,Driver_Ach!$B42&amp;Driver_Ach!$HG$8&amp;Driver_Ach!$O$9&amp;Driver_Ach!$O$10)</f>
        <v>0</v>
      </c>
      <c r="HH42" s="19">
        <f>SUMIFS('Entry Data'!$S:$S,'Entry Data'!$AB:$AB,Driver_Ach!$B42&amp;Driver_Ach!$HG$8&amp;Driver_Ach!$O$9&amp;Driver_Ach!$O$10)</f>
        <v>0</v>
      </c>
      <c r="HI42" s="6">
        <f>SUMIFS('Entry Data'!$A:$A,'Entry Data'!$AB:$AB,Driver_Ach!$B42&amp;Driver_Ach!$HG$8&amp;Driver_Ach!$O$9&amp;Driver_Ach!$Q$10)</f>
        <v>0</v>
      </c>
      <c r="HJ42" s="19">
        <f>SUMIFS('Entry Data'!$S:$S,'Entry Data'!$AB:$AB,Driver_Ach!$B42&amp;Driver_Ach!$HG$8&amp;Driver_Ach!$O$9&amp;Driver_Ach!$Q$10)</f>
        <v>0</v>
      </c>
      <c r="HK42" s="6">
        <f>SUMIFS('Entry Data'!$A:$A,'Entry Data'!$AB:$AB,Driver_Ach!$B42&amp;Driver_Ach!$HG$8&amp;Driver_Ach!$S$9&amp;Driver_Ach!$S$10)</f>
        <v>0</v>
      </c>
      <c r="HL42" s="19">
        <f>SUMIFS('Entry Data'!$S:$S,'Entry Data'!$AB:$AB,Driver_Ach!$B42&amp;Driver_Ach!$HG$8&amp;Driver_Ach!$S$9&amp;Driver_Ach!$S$10)</f>
        <v>0</v>
      </c>
      <c r="HM42" s="6">
        <f>SUMIFS('Entry Data'!$A:$A,'Entry Data'!$AB:$AB,Driver_Ach!$B42&amp;Driver_Ach!$HG$8&amp;Driver_Ach!$S$9&amp;Driver_Ach!$U$10)</f>
        <v>0</v>
      </c>
      <c r="HN42" s="6">
        <f>SUMIFS('Entry Data'!$S:$S,'Entry Data'!$AB:$AB,Driver_Ach!$B42&amp;Driver_Ach!$HG$8&amp;Driver_Ach!$S$9&amp;Driver_Ach!$U$10)</f>
        <v>0</v>
      </c>
      <c r="HO42" s="32">
        <f t="shared" si="83"/>
        <v>0</v>
      </c>
      <c r="HP42" s="32">
        <f t="shared" si="84"/>
        <v>0</v>
      </c>
      <c r="HQ42" s="28">
        <f>SUMIFS('Entry Data'!$A:$A,'Entry Data'!$AB:$AB,Driver_Ach!$B42&amp;Driver_Ach!$HQ$8&amp;Driver_Ach!$O$9&amp;Driver_Ach!$O$10)</f>
        <v>0</v>
      </c>
      <c r="HR42" s="19">
        <f>SUMIFS('Entry Data'!$S:$S,'Entry Data'!$AB:$AB,Driver_Ach!$B42&amp;Driver_Ach!$HQ$8&amp;Driver_Ach!$O$9&amp;Driver_Ach!$O$10)</f>
        <v>0</v>
      </c>
      <c r="HS42" s="6">
        <f>SUMIFS('Entry Data'!$A:$A,'Entry Data'!$AB:$AB,Driver_Ach!$B42&amp;Driver_Ach!$HQ$8&amp;Driver_Ach!$O$9&amp;Driver_Ach!$Q$10)</f>
        <v>0</v>
      </c>
      <c r="HT42" s="19">
        <f>SUMIFS('Entry Data'!$S:$S,'Entry Data'!$AB:$AB,Driver_Ach!$B42&amp;Driver_Ach!$HQ$8&amp;Driver_Ach!$O$9&amp;Driver_Ach!$Q$10)</f>
        <v>0</v>
      </c>
      <c r="HU42" s="6">
        <f>SUMIFS('Entry Data'!$A:$A,'Entry Data'!$AB:$AB,Driver_Ach!$B42&amp;Driver_Ach!$HQ$8&amp;Driver_Ach!$S$9&amp;Driver_Ach!$S$10)</f>
        <v>0</v>
      </c>
      <c r="HV42" s="19">
        <f>SUMIFS('Entry Data'!$S:$S,'Entry Data'!$AB:$AB,Driver_Ach!$B42&amp;Driver_Ach!$HQ$8&amp;Driver_Ach!$S$9&amp;Driver_Ach!$S$10)</f>
        <v>0</v>
      </c>
      <c r="HW42" s="6">
        <f>SUMIFS('Entry Data'!$A:$A,'Entry Data'!$AB:$AB,Driver_Ach!$B42&amp;Driver_Ach!$HQ$8&amp;Driver_Ach!$S$9&amp;Driver_Ach!$U$10)</f>
        <v>0</v>
      </c>
      <c r="HX42" s="6">
        <f>SUMIFS('Entry Data'!$S:$S,'Entry Data'!$AB:$AB,Driver_Ach!$B42&amp;Driver_Ach!$HQ$8&amp;Driver_Ach!$S$9&amp;Driver_Ach!$U$10)</f>
        <v>0</v>
      </c>
      <c r="HY42" s="32">
        <f t="shared" si="85"/>
        <v>0</v>
      </c>
      <c r="HZ42" s="32">
        <f t="shared" si="86"/>
        <v>0</v>
      </c>
      <c r="IA42" s="28">
        <f>SUMIFS('Entry Data'!$A:$A,'Entry Data'!$AB:$AB,Driver_Ach!$B42&amp;Driver_Ach!$IA$8&amp;Driver_Ach!$O$9&amp;Driver_Ach!$O$10)</f>
        <v>0</v>
      </c>
      <c r="IB42" s="19">
        <f>SUMIFS('Entry Data'!$S:$S,'Entry Data'!$AB:$AB,Driver_Ach!$B42&amp;Driver_Ach!$IA$8&amp;Driver_Ach!$O$9&amp;Driver_Ach!$O$10)</f>
        <v>0</v>
      </c>
      <c r="IC42" s="6">
        <f>SUMIFS('Entry Data'!$A:$A,'Entry Data'!$AB:$AB,Driver_Ach!$B42&amp;Driver_Ach!$IA$8&amp;Driver_Ach!$O$9&amp;Driver_Ach!$Q$10)</f>
        <v>0</v>
      </c>
      <c r="ID42" s="19">
        <f>SUMIFS('Entry Data'!$S:$S,'Entry Data'!$AB:$AB,Driver_Ach!$B42&amp;Driver_Ach!$IA$8&amp;Driver_Ach!$O$9&amp;Driver_Ach!$Q$10)</f>
        <v>0</v>
      </c>
      <c r="IE42" s="6">
        <f>SUMIFS('Entry Data'!$A:$A,'Entry Data'!$AB:$AB,Driver_Ach!$B42&amp;Driver_Ach!$IA$8&amp;Driver_Ach!$S$9&amp;Driver_Ach!$S$10)</f>
        <v>0</v>
      </c>
      <c r="IF42" s="19">
        <f>SUMIFS('Entry Data'!$S:$S,'Entry Data'!$AB:$AB,Driver_Ach!$B42&amp;Driver_Ach!$IA$8&amp;Driver_Ach!$S$9&amp;Driver_Ach!$S$10)</f>
        <v>0</v>
      </c>
      <c r="IG42" s="6">
        <f>SUMIFS('Entry Data'!$A:$A,'Entry Data'!$AB:$AB,Driver_Ach!$B42&amp;Driver_Ach!$IA$8&amp;Driver_Ach!$S$9&amp;Driver_Ach!$U$10)</f>
        <v>0</v>
      </c>
      <c r="IH42" s="6">
        <f>SUMIFS('Entry Data'!$S:$S,'Entry Data'!$AB:$AB,Driver_Ach!$B42&amp;Driver_Ach!$IA$8&amp;Driver_Ach!$S$9&amp;Driver_Ach!$U$10)</f>
        <v>0</v>
      </c>
      <c r="II42" s="32">
        <f t="shared" si="87"/>
        <v>0</v>
      </c>
      <c r="IJ42" s="32">
        <f t="shared" si="88"/>
        <v>0</v>
      </c>
      <c r="IK42" s="28">
        <f>SUMIFS('Entry Data'!$A:$A,'Entry Data'!$AB:$AB,Driver_Ach!$B42&amp;Driver_Ach!$IK$8&amp;Driver_Ach!$O$9&amp;Driver_Ach!$O$10)</f>
        <v>0</v>
      </c>
      <c r="IL42" s="19">
        <f>SUMIFS('Entry Data'!$S:$S,'Entry Data'!$AB:$AB,Driver_Ach!$B42&amp;Driver_Ach!$IK$8&amp;Driver_Ach!$O$9&amp;Driver_Ach!$O$10)</f>
        <v>0</v>
      </c>
      <c r="IM42" s="6">
        <f>SUMIFS('Entry Data'!$A:$A,'Entry Data'!$AB:$AB,Driver_Ach!$B42&amp;Driver_Ach!$IK$8&amp;Driver_Ach!$O$9&amp;Driver_Ach!$Q$10)</f>
        <v>0</v>
      </c>
      <c r="IN42" s="19">
        <f>SUMIFS('Entry Data'!$S:$S,'Entry Data'!$AB:$AB,Driver_Ach!$B42&amp;Driver_Ach!$IK$8&amp;Driver_Ach!$O$9&amp;Driver_Ach!$Q$10)</f>
        <v>0</v>
      </c>
      <c r="IO42" s="6">
        <f>SUMIFS('Entry Data'!$A:$A,'Entry Data'!$AB:$AB,Driver_Ach!$B42&amp;Driver_Ach!$IK$8&amp;Driver_Ach!$S$9&amp;Driver_Ach!$S$10)</f>
        <v>0</v>
      </c>
      <c r="IP42" s="19">
        <f>SUMIFS('Entry Data'!$S:$S,'Entry Data'!$AB:$AB,Driver_Ach!$B42&amp;Driver_Ach!$IK$8&amp;Driver_Ach!$S$9&amp;Driver_Ach!$S$10)</f>
        <v>0</v>
      </c>
      <c r="IQ42" s="6">
        <f>SUMIFS('Entry Data'!$A:$A,'Entry Data'!$AB:$AB,Driver_Ach!$B42&amp;Driver_Ach!$IK$8&amp;Driver_Ach!$S$9&amp;Driver_Ach!$U$10)</f>
        <v>0</v>
      </c>
      <c r="IR42" s="6">
        <f>SUMIFS('Entry Data'!$S:$S,'Entry Data'!$AB:$AB,Driver_Ach!$B42&amp;Driver_Ach!$IK$8&amp;Driver_Ach!$S$9&amp;Driver_Ach!$U$10)</f>
        <v>0</v>
      </c>
      <c r="IS42" s="32">
        <f t="shared" si="89"/>
        <v>0</v>
      </c>
      <c r="IT42" s="32">
        <f t="shared" si="90"/>
        <v>0</v>
      </c>
      <c r="IU42" s="28">
        <f>SUMIFS('Entry Data'!$A:$A,'Entry Data'!$AB:$AB,Driver_Ach!$B42&amp;Driver_Ach!$IU$8&amp;Driver_Ach!$O$9&amp;Driver_Ach!$O$10)</f>
        <v>0</v>
      </c>
      <c r="IV42" s="19">
        <f>SUMIFS('Entry Data'!$S:$S,'Entry Data'!$AB:$AB,Driver_Ach!$B42&amp;Driver_Ach!$IU$8&amp;Driver_Ach!$O$9&amp;Driver_Ach!$O$10)</f>
        <v>0</v>
      </c>
      <c r="IW42" s="6">
        <f>SUMIFS('Entry Data'!$A:$A,'Entry Data'!$AB:$AB,Driver_Ach!$B42&amp;Driver_Ach!$IU$8&amp;Driver_Ach!$O$9&amp;Driver_Ach!$Q$10)</f>
        <v>0</v>
      </c>
      <c r="IX42" s="19">
        <f>SUMIFS('Entry Data'!$S:$S,'Entry Data'!$AB:$AB,Driver_Ach!$B42&amp;Driver_Ach!$IU$8&amp;Driver_Ach!$O$9&amp;Driver_Ach!$Q$10)</f>
        <v>0</v>
      </c>
      <c r="IY42" s="6">
        <f>SUMIFS('Entry Data'!$A:$A,'Entry Data'!$AB:$AB,Driver_Ach!$B42&amp;Driver_Ach!$IU$8&amp;Driver_Ach!$S$9&amp;Driver_Ach!$S$10)</f>
        <v>0</v>
      </c>
      <c r="IZ42" s="19">
        <f>SUMIFS('Entry Data'!$S:$S,'Entry Data'!$AB:$AB,Driver_Ach!$B42&amp;Driver_Ach!$IU$8&amp;Driver_Ach!$S$9&amp;Driver_Ach!$S$10)</f>
        <v>0</v>
      </c>
      <c r="JA42" s="6">
        <f>SUMIFS('Entry Data'!$A:$A,'Entry Data'!$AB:$AB,Driver_Ach!$B42&amp;Driver_Ach!$IU$8&amp;Driver_Ach!$S$9&amp;Driver_Ach!$U$10)</f>
        <v>0</v>
      </c>
      <c r="JB42" s="6">
        <f>SUMIFS('Entry Data'!$S:$S,'Entry Data'!$AB:$AB,Driver_Ach!$B42&amp;Driver_Ach!$IU$8&amp;Driver_Ach!$S$9&amp;Driver_Ach!$U$10)</f>
        <v>0</v>
      </c>
      <c r="JC42" s="32">
        <f t="shared" si="91"/>
        <v>0</v>
      </c>
      <c r="JD42" s="32">
        <f t="shared" si="92"/>
        <v>0</v>
      </c>
      <c r="JE42" s="28">
        <f>SUMIFS('Entry Data'!$A:$A,'Entry Data'!$AB:$AB,Driver_Ach!$B42&amp;Driver_Ach!$JE$8&amp;Driver_Ach!$O$9&amp;Driver_Ach!$O$10)</f>
        <v>0</v>
      </c>
      <c r="JF42" s="19">
        <f>SUMIFS('Entry Data'!$S:$S,'Entry Data'!$AB:$AB,Driver_Ach!$B42&amp;Driver_Ach!$JE$8&amp;Driver_Ach!$O$9&amp;Driver_Ach!$O$10)</f>
        <v>0</v>
      </c>
      <c r="JG42" s="6">
        <f>SUMIFS('Entry Data'!$A:$A,'Entry Data'!$AB:$AB,Driver_Ach!$B42&amp;Driver_Ach!$JE$8&amp;Driver_Ach!$O$9&amp;Driver_Ach!$Q$10)</f>
        <v>0</v>
      </c>
      <c r="JH42" s="19">
        <f>SUMIFS('Entry Data'!$S:$S,'Entry Data'!$AB:$AB,Driver_Ach!$B42&amp;Driver_Ach!$JE$8&amp;Driver_Ach!$O$9&amp;Driver_Ach!$Q$10)</f>
        <v>0</v>
      </c>
      <c r="JI42" s="6">
        <f>SUMIFS('Entry Data'!$A:$A,'Entry Data'!$AB:$AB,Driver_Ach!$B42&amp;Driver_Ach!$JE$8&amp;Driver_Ach!$S$9&amp;Driver_Ach!$S$10)</f>
        <v>0</v>
      </c>
      <c r="JJ42" s="19">
        <f>SUMIFS('Entry Data'!$S:$S,'Entry Data'!$AB:$AB,Driver_Ach!$B42&amp;Driver_Ach!$JE$8&amp;Driver_Ach!$S$9&amp;Driver_Ach!$S$10)</f>
        <v>0</v>
      </c>
      <c r="JK42" s="6">
        <f>SUMIFS('Entry Data'!$A:$A,'Entry Data'!$AB:$AB,Driver_Ach!$B42&amp;Driver_Ach!$JE$8&amp;Driver_Ach!$S$9&amp;Driver_Ach!$U$10)</f>
        <v>0</v>
      </c>
      <c r="JL42" s="6">
        <f>SUMIFS('Entry Data'!$S:$S,'Entry Data'!$AB:$AB,Driver_Ach!$B42&amp;Driver_Ach!$JE$8&amp;Driver_Ach!$S$9&amp;Driver_Ach!$U$10)</f>
        <v>0</v>
      </c>
      <c r="JM42" s="32">
        <f t="shared" si="93"/>
        <v>0</v>
      </c>
      <c r="JN42" s="32">
        <f t="shared" si="94"/>
        <v>0</v>
      </c>
      <c r="JO42" s="28">
        <f>SUMIFS('Entry Data'!$A:$A,'Entry Data'!$AB:$AB,Driver_Ach!$B42&amp;Driver_Ach!$JO$8&amp;Driver_Ach!$O$9&amp;Driver_Ach!$O$10)</f>
        <v>0</v>
      </c>
      <c r="JP42" s="19">
        <f>SUMIFS('Entry Data'!$S:$S,'Entry Data'!$AB:$AB,Driver_Ach!$B42&amp;Driver_Ach!$JO$8&amp;Driver_Ach!$O$9&amp;Driver_Ach!$O$10)</f>
        <v>0</v>
      </c>
      <c r="JQ42" s="6">
        <f>SUMIFS('Entry Data'!$A:$A,'Entry Data'!$AB:$AB,Driver_Ach!$B42&amp;Driver_Ach!$JO$8&amp;Driver_Ach!$O$9&amp;Driver_Ach!$Q$10)</f>
        <v>0</v>
      </c>
      <c r="JR42" s="19">
        <f>SUMIFS('Entry Data'!$S:$S,'Entry Data'!$AB:$AB,Driver_Ach!$B42&amp;Driver_Ach!$JO$8&amp;Driver_Ach!$O$9&amp;Driver_Ach!$Q$10)</f>
        <v>0</v>
      </c>
      <c r="JS42" s="6">
        <f>SUMIFS('Entry Data'!$A:$A,'Entry Data'!$AB:$AB,Driver_Ach!$B42&amp;Driver_Ach!$JO$8&amp;Driver_Ach!$S$9&amp;Driver_Ach!$S$10)</f>
        <v>0</v>
      </c>
      <c r="JT42" s="19">
        <f>SUMIFS('Entry Data'!$S:$S,'Entry Data'!$AB:$AB,Driver_Ach!$B42&amp;Driver_Ach!$JO$8&amp;Driver_Ach!$S$9&amp;Driver_Ach!$S$10)</f>
        <v>0</v>
      </c>
      <c r="JU42" s="6">
        <f>SUMIFS('Entry Data'!$A:$A,'Entry Data'!$AB:$AB,Driver_Ach!$B42&amp;Driver_Ach!$JO$8&amp;Driver_Ach!$S$9&amp;Driver_Ach!$U$10)</f>
        <v>0</v>
      </c>
      <c r="JV42" s="6">
        <f>SUMIFS('Entry Data'!$S:$S,'Entry Data'!$AB:$AB,Driver_Ach!$B42&amp;Driver_Ach!$JO$8&amp;Driver_Ach!$S$9&amp;Driver_Ach!$U$10)</f>
        <v>0</v>
      </c>
      <c r="JW42" s="32">
        <f t="shared" si="95"/>
        <v>0</v>
      </c>
      <c r="JX42" s="32">
        <f t="shared" si="96"/>
        <v>0</v>
      </c>
      <c r="JY42" s="28">
        <f>SUMIFS('Entry Data'!$A:$A,'Entry Data'!$AB:$AB,Driver_Ach!$B42&amp;Driver_Ach!$JY$8&amp;Driver_Ach!$O$9&amp;Driver_Ach!$O$10)</f>
        <v>0</v>
      </c>
      <c r="JZ42" s="19">
        <f>SUMIFS('Entry Data'!$S:$S,'Entry Data'!$AB:$AB,Driver_Ach!$B42&amp;Driver_Ach!$JY$8&amp;Driver_Ach!$O$9&amp;Driver_Ach!$O$10)</f>
        <v>0</v>
      </c>
      <c r="KA42" s="6">
        <f>SUMIFS('Entry Data'!$A:$A,'Entry Data'!$AB:$AB,Driver_Ach!$B42&amp;Driver_Ach!$JY$8&amp;Driver_Ach!$O$9&amp;Driver_Ach!$Q$10)</f>
        <v>0</v>
      </c>
      <c r="KB42" s="19">
        <f>SUMIFS('Entry Data'!$S:$S,'Entry Data'!$AB:$AB,Driver_Ach!$B42&amp;Driver_Ach!$JY$8&amp;Driver_Ach!$O$9&amp;Driver_Ach!$Q$10)</f>
        <v>0</v>
      </c>
      <c r="KC42" s="6">
        <f>SUMIFS('Entry Data'!$A:$A,'Entry Data'!$AB:$AB,Driver_Ach!$B42&amp;Driver_Ach!$JY$8&amp;Driver_Ach!$S$9&amp;Driver_Ach!$S$10)</f>
        <v>0</v>
      </c>
      <c r="KD42" s="19">
        <f>SUMIFS('Entry Data'!$S:$S,'Entry Data'!$AB:$AB,Driver_Ach!$B42&amp;Driver_Ach!$JY$8&amp;Driver_Ach!$S$9&amp;Driver_Ach!$S$10)</f>
        <v>0</v>
      </c>
      <c r="KE42" s="6">
        <f>SUMIFS('Entry Data'!$A:$A,'Entry Data'!$AB:$AB,Driver_Ach!$B42&amp;Driver_Ach!$JY$8&amp;Driver_Ach!$S$9&amp;Driver_Ach!$U$10)</f>
        <v>0</v>
      </c>
      <c r="KF42" s="6">
        <f>SUMIFS('Entry Data'!$S:$S,'Entry Data'!$AB:$AB,Driver_Ach!$B42&amp;Driver_Ach!$JY$8&amp;Driver_Ach!$S$9&amp;Driver_Ach!$U$10)</f>
        <v>0</v>
      </c>
      <c r="KG42" s="32">
        <f t="shared" si="97"/>
        <v>0</v>
      </c>
      <c r="KH42" s="32">
        <f t="shared" si="98"/>
        <v>0</v>
      </c>
      <c r="KI42" s="28">
        <f>SUMIFS('Entry Data'!$A:$A,'Entry Data'!$AB:$AB,Driver_Ach!$B42&amp;Driver_Ach!$KI$8&amp;Driver_Ach!$O$9&amp;Driver_Ach!$O$10)</f>
        <v>0</v>
      </c>
      <c r="KJ42" s="19">
        <f>SUMIFS('Entry Data'!$S:$S,'Entry Data'!$AB:$AB,Driver_Ach!$B42&amp;Driver_Ach!$KI$8&amp;Driver_Ach!$O$9&amp;Driver_Ach!$O$10)</f>
        <v>0</v>
      </c>
      <c r="KK42" s="6">
        <f>SUMIFS('Entry Data'!$A:$A,'Entry Data'!$AB:$AB,Driver_Ach!$B42&amp;Driver_Ach!$KI$8&amp;Driver_Ach!$O$9&amp;Driver_Ach!$Q$10)</f>
        <v>0</v>
      </c>
      <c r="KL42" s="19">
        <f>SUMIFS('Entry Data'!$S:$S,'Entry Data'!$AB:$AB,Driver_Ach!$B42&amp;Driver_Ach!$KI$8&amp;Driver_Ach!$O$9&amp;Driver_Ach!$Q$10)</f>
        <v>0</v>
      </c>
      <c r="KM42" s="6">
        <f>SUMIFS('Entry Data'!$A:$A,'Entry Data'!$AB:$AB,Driver_Ach!$B42&amp;Driver_Ach!$KI$8&amp;Driver_Ach!$S$9&amp;Driver_Ach!$S$10)</f>
        <v>0</v>
      </c>
      <c r="KN42" s="19">
        <f>SUMIFS('Entry Data'!$S:$S,'Entry Data'!$AB:$AB,Driver_Ach!$B42&amp;Driver_Ach!$KI$8&amp;Driver_Ach!$S$9&amp;Driver_Ach!$S$10)</f>
        <v>0</v>
      </c>
      <c r="KO42" s="6">
        <f>SUMIFS('Entry Data'!$A:$A,'Entry Data'!$AB:$AB,Driver_Ach!$B42&amp;Driver_Ach!$KI$8&amp;Driver_Ach!$S$9&amp;Driver_Ach!$U$10)</f>
        <v>0</v>
      </c>
      <c r="KP42" s="6">
        <f>SUMIFS('Entry Data'!$S:$S,'Entry Data'!$AB:$AB,Driver_Ach!$B42&amp;Driver_Ach!$KI$8&amp;Driver_Ach!$S$9&amp;Driver_Ach!$U$10)</f>
        <v>0</v>
      </c>
      <c r="KQ42" s="32">
        <f t="shared" si="99"/>
        <v>0</v>
      </c>
      <c r="KR42" s="32">
        <f t="shared" si="100"/>
        <v>0</v>
      </c>
      <c r="KS42" s="28">
        <f>SUMIFS('Entry Data'!$A:$A,'Entry Data'!$AB:$AB,Driver_Ach!$B42&amp;Driver_Ach!$KS$8&amp;Driver_Ach!$O$9&amp;Driver_Ach!$O$10)</f>
        <v>0</v>
      </c>
      <c r="KT42" s="19">
        <f>SUMIFS('Entry Data'!$S:$S,'Entry Data'!$AB:$AB,Driver_Ach!$B42&amp;Driver_Ach!$KS$8&amp;Driver_Ach!$O$9&amp;Driver_Ach!$O$10)</f>
        <v>0</v>
      </c>
      <c r="KU42" s="6">
        <f>SUMIFS('Entry Data'!$A:$A,'Entry Data'!$AB:$AB,Driver_Ach!$B42&amp;Driver_Ach!$KS$8&amp;Driver_Ach!$O$9&amp;Driver_Ach!$Q$10)</f>
        <v>0</v>
      </c>
      <c r="KV42" s="19">
        <f>SUMIFS('Entry Data'!$S:$S,'Entry Data'!$AB:$AB,Driver_Ach!$B42&amp;Driver_Ach!$KS$8&amp;Driver_Ach!$O$9&amp;Driver_Ach!$Q$10)</f>
        <v>0</v>
      </c>
      <c r="KW42" s="6">
        <f>SUMIFS('Entry Data'!$A:$A,'Entry Data'!$AB:$AB,Driver_Ach!$B42&amp;Driver_Ach!$KS$8&amp;Driver_Ach!$S$9&amp;Driver_Ach!$S$10)</f>
        <v>0</v>
      </c>
      <c r="KX42" s="19">
        <f>SUMIFS('Entry Data'!$S:$S,'Entry Data'!$AB:$AB,Driver_Ach!$B42&amp;Driver_Ach!$KS$8&amp;Driver_Ach!$S$9&amp;Driver_Ach!$S$10)</f>
        <v>0</v>
      </c>
      <c r="KY42" s="6">
        <f>SUMIFS('Entry Data'!$A:$A,'Entry Data'!$AB:$AB,Driver_Ach!$B42&amp;Driver_Ach!$KS$8&amp;Driver_Ach!$S$9&amp;Driver_Ach!$U$10)</f>
        <v>0</v>
      </c>
      <c r="KZ42" s="6">
        <f>SUMIFS('Entry Data'!$S:$S,'Entry Data'!$AB:$AB,Driver_Ach!$B42&amp;Driver_Ach!$KS$8&amp;Driver_Ach!$S$9&amp;Driver_Ach!$U$10)</f>
        <v>0</v>
      </c>
      <c r="LA42" s="32">
        <f t="shared" si="101"/>
        <v>0</v>
      </c>
      <c r="LB42" s="32">
        <f t="shared" si="102"/>
        <v>0</v>
      </c>
      <c r="LC42" s="28">
        <f>SUMIFS('Entry Data'!$A:$A,'Entry Data'!$AB:$AB,Driver_Ach!$B42&amp;Driver_Ach!$LC$8&amp;Driver_Ach!$O$9&amp;Driver_Ach!$O$10)</f>
        <v>0</v>
      </c>
      <c r="LD42" s="19">
        <f>SUMIFS('Entry Data'!$S:$S,'Entry Data'!$AB:$AB,Driver_Ach!$B42&amp;Driver_Ach!$LC$8&amp;Driver_Ach!$O$9&amp;Driver_Ach!$O$10)</f>
        <v>0</v>
      </c>
      <c r="LE42" s="6">
        <f>SUMIFS('Entry Data'!$A:$A,'Entry Data'!$AB:$AB,Driver_Ach!$B42&amp;Driver_Ach!$LC$8&amp;Driver_Ach!$O$9&amp;Driver_Ach!$Q$10)</f>
        <v>0</v>
      </c>
      <c r="LF42" s="19">
        <f>SUMIFS('Entry Data'!$S:$S,'Entry Data'!$AB:$AB,Driver_Ach!$B42&amp;Driver_Ach!$LC$8&amp;Driver_Ach!$O$9&amp;Driver_Ach!$Q$10)</f>
        <v>0</v>
      </c>
      <c r="LG42" s="6">
        <f>SUMIFS('Entry Data'!$A:$A,'Entry Data'!$AB:$AB,Driver_Ach!$B42&amp;Driver_Ach!$LC$8&amp;Driver_Ach!$S$9&amp;Driver_Ach!$S$10)</f>
        <v>0</v>
      </c>
      <c r="LH42" s="19">
        <f>SUMIFS('Entry Data'!$S:$S,'Entry Data'!$AB:$AB,Driver_Ach!$B42&amp;Driver_Ach!$LC$8&amp;Driver_Ach!$S$9&amp;Driver_Ach!$S$10)</f>
        <v>0</v>
      </c>
      <c r="LI42" s="6">
        <f>SUMIFS('Entry Data'!$A:$A,'Entry Data'!$AB:$AB,Driver_Ach!$B42&amp;Driver_Ach!$LC$8&amp;Driver_Ach!$S$9&amp;Driver_Ach!$U$10)</f>
        <v>0</v>
      </c>
      <c r="LJ42" s="6">
        <f>SUMIFS('Entry Data'!$S:$S,'Entry Data'!$AB:$AB,Driver_Ach!$B42&amp;Driver_Ach!$LC$8&amp;Driver_Ach!$S$9&amp;Driver_Ach!$U$10)</f>
        <v>0</v>
      </c>
      <c r="LK42" s="32">
        <f t="shared" si="103"/>
        <v>0</v>
      </c>
      <c r="LL42" s="32">
        <f t="shared" si="104"/>
        <v>0</v>
      </c>
    </row>
    <row r="43" spans="1:324" x14ac:dyDescent="0.2">
      <c r="A43" s="3">
        <v>32</v>
      </c>
      <c r="B43" s="31" t="s">
        <v>215</v>
      </c>
      <c r="C43" s="3"/>
      <c r="D43" s="6">
        <f t="shared" si="33"/>
        <v>0</v>
      </c>
      <c r="E43" s="6">
        <f t="shared" si="34"/>
        <v>0</v>
      </c>
      <c r="F43" s="6">
        <f t="shared" si="35"/>
        <v>0</v>
      </c>
      <c r="G43" s="6">
        <f t="shared" si="36"/>
        <v>0</v>
      </c>
      <c r="H43" s="6">
        <f t="shared" si="37"/>
        <v>0</v>
      </c>
      <c r="I43" s="19">
        <f t="shared" si="38"/>
        <v>0</v>
      </c>
      <c r="J43" s="6">
        <f t="shared" si="39"/>
        <v>0</v>
      </c>
      <c r="K43" s="19">
        <f t="shared" si="40"/>
        <v>0</v>
      </c>
      <c r="L43" s="6">
        <f t="shared" si="41"/>
        <v>0</v>
      </c>
      <c r="M43" s="19">
        <f t="shared" si="42"/>
        <v>0</v>
      </c>
      <c r="N43" s="15"/>
      <c r="O43" s="6">
        <f>SUMIFS('Entry Data'!$A:$A,'Entry Data'!$AB:$AB,Driver_Ach!$B43&amp;Driver_Ach!$O$8&amp;Driver_Ach!$O$9&amp;Driver_Ach!$O$10)</f>
        <v>0</v>
      </c>
      <c r="P43" s="19">
        <f>SUMIFS('Entry Data'!$S:$S,'Entry Data'!$AB:$AB,Driver_Ach!$B43&amp;Driver_Ach!$O$8&amp;Driver_Ach!$O$9&amp;Driver_Ach!$O$10)</f>
        <v>0</v>
      </c>
      <c r="Q43" s="6">
        <f>SUMIFS('Entry Data'!$A:$A,'Entry Data'!$AB:$AB,Driver_Ach!$B43&amp;Driver_Ach!$O$8&amp;Driver_Ach!$O$9&amp;Driver_Ach!$Q$10)</f>
        <v>0</v>
      </c>
      <c r="R43" s="19">
        <f>SUMIFS('Entry Data'!$S:$S,'Entry Data'!$AB:$AB,Driver_Ach!$B43&amp;Driver_Ach!$O$8&amp;Driver_Ach!$O$9&amp;Driver_Ach!$Q$10)</f>
        <v>0</v>
      </c>
      <c r="S43" s="6">
        <f>SUMIFS('Entry Data'!$A:$A,'Entry Data'!$AB:$AB,Driver_Ach!$B43&amp;Driver_Ach!$O$8&amp;Driver_Ach!$S$9&amp;Driver_Ach!$S$10)</f>
        <v>0</v>
      </c>
      <c r="T43" s="19">
        <f>SUMIFS('Entry Data'!$S:$S,'Entry Data'!$AB:$AB,Driver_Ach!$B43&amp;Driver_Ach!$O$8&amp;Driver_Ach!$S$9&amp;Driver_Ach!$S$10)</f>
        <v>0</v>
      </c>
      <c r="U43" s="6">
        <f>SUMIFS('Entry Data'!$A:$A,'Entry Data'!$AB:$AB,Driver_Ach!$B43&amp;Driver_Ach!$O$8&amp;Driver_Ach!$S$9&amp;Driver_Ach!$U$10)</f>
        <v>0</v>
      </c>
      <c r="V43" s="6">
        <f>SUMIFS('Entry Data'!$S:$S,'Entry Data'!$AB:$AB,Driver_Ach!$B43&amp;Driver_Ach!$O$8&amp;Driver_Ach!$S$9&amp;Driver_Ach!$U$10)</f>
        <v>0</v>
      </c>
      <c r="W43" s="32">
        <f t="shared" si="43"/>
        <v>0</v>
      </c>
      <c r="X43" s="33">
        <f t="shared" si="44"/>
        <v>0</v>
      </c>
      <c r="Y43" s="28">
        <f>SUMIFS('Entry Data'!$A:$A,'Entry Data'!$AB:$AB,Driver_Ach!$B43&amp;Driver_Ach!$Y$8&amp;Driver_Ach!$O$9&amp;Driver_Ach!$O$10)</f>
        <v>0</v>
      </c>
      <c r="Z43" s="19">
        <f>SUMIFS('Entry Data'!$S:$S,'Entry Data'!$AB:$AB,Driver_Ach!$B43&amp;Driver_Ach!$Y$8&amp;Driver_Ach!$O$9&amp;Driver_Ach!$O$10)</f>
        <v>0</v>
      </c>
      <c r="AA43" s="6">
        <f>SUMIFS('Entry Data'!$A:$A,'Entry Data'!$AB:$AB,Driver_Ach!$B43&amp;Driver_Ach!$Y$8&amp;Driver_Ach!$O$9&amp;Driver_Ach!$Q$10)</f>
        <v>0</v>
      </c>
      <c r="AB43" s="19">
        <f>SUMIFS('Entry Data'!$S:$S,'Entry Data'!$AB:$AB,Driver_Ach!$B43&amp;Driver_Ach!$Y$8&amp;Driver_Ach!$O$9&amp;Driver_Ach!$Q$10)</f>
        <v>0</v>
      </c>
      <c r="AC43" s="6">
        <f>SUMIFS('Entry Data'!$A:$A,'Entry Data'!$AB:$AB,Driver_Ach!$B43&amp;Driver_Ach!$Y$8&amp;Driver_Ach!$S$9&amp;Driver_Ach!$S$10)</f>
        <v>0</v>
      </c>
      <c r="AD43" s="19">
        <f>SUMIFS('Entry Data'!$S:$S,'Entry Data'!$AB:$AB,Driver_Ach!$B43&amp;Driver_Ach!$Y$8&amp;Driver_Ach!$S$9&amp;Driver_Ach!$S$10)</f>
        <v>0</v>
      </c>
      <c r="AE43" s="6">
        <f>SUMIFS('Entry Data'!$A:$A,'Entry Data'!$AB:$AB,Driver_Ach!$B43&amp;Driver_Ach!$Y$8&amp;Driver_Ach!$S$9&amp;Driver_Ach!$U$10)</f>
        <v>0</v>
      </c>
      <c r="AF43" s="6">
        <f>SUMIFS('Entry Data'!$S:$S,'Entry Data'!$AB:$AB,Driver_Ach!$B43&amp;Driver_Ach!$Y$8&amp;Driver_Ach!$S$9&amp;Driver_Ach!$U$10)</f>
        <v>0</v>
      </c>
      <c r="AG43" s="32">
        <f t="shared" si="45"/>
        <v>0</v>
      </c>
      <c r="AH43" s="32">
        <f t="shared" si="46"/>
        <v>0</v>
      </c>
      <c r="AI43" s="28">
        <f>SUMIFS('Entry Data'!$A:$A,'Entry Data'!$AB:$AB,Driver_Ach!$B43&amp;Driver_Ach!$AI$8&amp;Driver_Ach!$O$9&amp;Driver_Ach!$O$10)</f>
        <v>0</v>
      </c>
      <c r="AJ43" s="19">
        <f>SUMIFS('Entry Data'!$S:$S,'Entry Data'!$AB:$AB,Driver_Ach!$B43&amp;Driver_Ach!$AI$8&amp;Driver_Ach!$O$9&amp;Driver_Ach!$O$10)</f>
        <v>0</v>
      </c>
      <c r="AK43" s="6">
        <f>SUMIFS('Entry Data'!$A:$A,'Entry Data'!$AB:$AB,Driver_Ach!$B43&amp;Driver_Ach!$AI$8&amp;Driver_Ach!$O$9&amp;Driver_Ach!$Q$10)</f>
        <v>0</v>
      </c>
      <c r="AL43" s="19">
        <f>SUMIFS('Entry Data'!$S:$S,'Entry Data'!$AB:$AB,Driver_Ach!$B43&amp;Driver_Ach!$AI$8&amp;Driver_Ach!$O$9&amp;Driver_Ach!$Q$10)</f>
        <v>0</v>
      </c>
      <c r="AM43" s="6">
        <f>SUMIFS('Entry Data'!$A:$A,'Entry Data'!$AB:$AB,Driver_Ach!$B43&amp;Driver_Ach!$AI$8&amp;Driver_Ach!$S$9&amp;Driver_Ach!$S$10)</f>
        <v>0</v>
      </c>
      <c r="AN43" s="19">
        <f>SUMIFS('Entry Data'!$S:$S,'Entry Data'!$AB:$AB,Driver_Ach!$B43&amp;Driver_Ach!$AI$8&amp;Driver_Ach!$S$9&amp;Driver_Ach!$S$10)</f>
        <v>0</v>
      </c>
      <c r="AO43" s="6">
        <f>SUMIFS('Entry Data'!$A:$A,'Entry Data'!$AB:$AB,Driver_Ach!$B43&amp;Driver_Ach!$AI$8&amp;Driver_Ach!$S$9&amp;Driver_Ach!$U$10)</f>
        <v>0</v>
      </c>
      <c r="AP43" s="19">
        <f>SUMIFS('Entry Data'!$S:$S,'Entry Data'!$AB:$AB,Driver_Ach!$B43&amp;Driver_Ach!$AI$8&amp;Driver_Ach!$S$9&amp;Driver_Ach!$U$10)</f>
        <v>0</v>
      </c>
      <c r="AQ43" s="32">
        <f t="shared" si="47"/>
        <v>0</v>
      </c>
      <c r="AR43" s="32">
        <f t="shared" si="48"/>
        <v>0</v>
      </c>
      <c r="AS43" s="28">
        <f>SUMIFS('Entry Data'!$A:$A,'Entry Data'!$AB:$AB,Driver_Ach!$B43&amp;Driver_Ach!$AS$8&amp;Driver_Ach!$O$9&amp;Driver_Ach!$O$10)</f>
        <v>0</v>
      </c>
      <c r="AT43" s="19">
        <f>SUMIFS('Entry Data'!$S:$S,'Entry Data'!$AB:$AB,Driver_Ach!$B43&amp;Driver_Ach!$AS$8&amp;Driver_Ach!$O$9&amp;Driver_Ach!$O$10)</f>
        <v>0</v>
      </c>
      <c r="AU43" s="6">
        <f>SUMIFS('Entry Data'!$A:$A,'Entry Data'!$AB:$AB,Driver_Ach!$B43&amp;Driver_Ach!$AS$8&amp;Driver_Ach!$O$9&amp;Driver_Ach!$Q$10)</f>
        <v>0</v>
      </c>
      <c r="AV43" s="19">
        <f>SUMIFS('Entry Data'!$S:$S,'Entry Data'!$AB:$AB,Driver_Ach!$B43&amp;Driver_Ach!$AS$8&amp;Driver_Ach!$O$9&amp;Driver_Ach!$Q$10)</f>
        <v>0</v>
      </c>
      <c r="AW43" s="6">
        <f>SUMIFS('Entry Data'!$A:$A,'Entry Data'!$AB:$AB,Driver_Ach!$B43&amp;Driver_Ach!$AS$8&amp;Driver_Ach!$S$9&amp;Driver_Ach!$S$10)</f>
        <v>0</v>
      </c>
      <c r="AX43" s="19">
        <f>SUMIFS('Entry Data'!$S:$S,'Entry Data'!$AB:$AB,Driver_Ach!$B43&amp;Driver_Ach!$AS$8&amp;Driver_Ach!$S$9&amp;Driver_Ach!$S$10)</f>
        <v>0</v>
      </c>
      <c r="AY43" s="6">
        <f>SUMIFS('Entry Data'!$A:$A,'Entry Data'!$AB:$AB,Driver_Ach!$B43&amp;Driver_Ach!$AS$8&amp;Driver_Ach!$S$9&amp;Driver_Ach!$U$10)</f>
        <v>0</v>
      </c>
      <c r="AZ43" s="6">
        <f>SUMIFS('Entry Data'!$S:$S,'Entry Data'!$AB:$AB,Driver_Ach!$B43&amp;Driver_Ach!$AS$8&amp;Driver_Ach!$S$9&amp;Driver_Ach!$U$10)</f>
        <v>0</v>
      </c>
      <c r="BA43" s="32">
        <f t="shared" si="49"/>
        <v>0</v>
      </c>
      <c r="BB43" s="32">
        <f t="shared" si="50"/>
        <v>0</v>
      </c>
      <c r="BC43" s="28">
        <f>SUMIFS('Entry Data'!$A:$A,'Entry Data'!$AB:$AB,Driver_Ach!$B43&amp;Driver_Ach!$BC$8&amp;Driver_Ach!$O$9&amp;Driver_Ach!$O$10)</f>
        <v>0</v>
      </c>
      <c r="BD43" s="19">
        <f>SUMIFS('Entry Data'!$S:$S,'Entry Data'!$AB:$AB,Driver_Ach!$B43&amp;Driver_Ach!$BC$8&amp;Driver_Ach!$O$9&amp;Driver_Ach!$O$10)</f>
        <v>0</v>
      </c>
      <c r="BE43" s="6">
        <f>SUMIFS('Entry Data'!$A:$A,'Entry Data'!$AB:$AB,Driver_Ach!$B43&amp;Driver_Ach!$BC$8&amp;Driver_Ach!$O$9&amp;Driver_Ach!$Q$10)</f>
        <v>0</v>
      </c>
      <c r="BF43" s="19">
        <f>SUMIFS('Entry Data'!$S:$S,'Entry Data'!$AB:$AB,Driver_Ach!$B43&amp;Driver_Ach!$BC$8&amp;Driver_Ach!$O$9&amp;Driver_Ach!$Q$10)</f>
        <v>0</v>
      </c>
      <c r="BG43" s="6">
        <f>SUMIFS('Entry Data'!$A:$A,'Entry Data'!$AB:$AB,Driver_Ach!$B43&amp;Driver_Ach!$BC$8&amp;Driver_Ach!$S$9&amp;Driver_Ach!$S$10)</f>
        <v>0</v>
      </c>
      <c r="BH43" s="19">
        <f>SUMIFS('Entry Data'!$S:$S,'Entry Data'!$AB:$AB,Driver_Ach!$B43&amp;Driver_Ach!$BC$8&amp;Driver_Ach!$S$9&amp;Driver_Ach!$S$10)</f>
        <v>0</v>
      </c>
      <c r="BI43" s="6">
        <f>SUMIFS('Entry Data'!$A:$A,'Entry Data'!$AB:$AB,Driver_Ach!$B43&amp;Driver_Ach!$BC$8&amp;Driver_Ach!$S$9&amp;Driver_Ach!$U$10)</f>
        <v>0</v>
      </c>
      <c r="BJ43" s="6">
        <f>SUMIFS('Entry Data'!$S:$S,'Entry Data'!$AB:$AB,Driver_Ach!$B43&amp;Driver_Ach!$BC$8&amp;Driver_Ach!$S$9&amp;Driver_Ach!$U$10)</f>
        <v>0</v>
      </c>
      <c r="BK43" s="32">
        <f t="shared" si="51"/>
        <v>0</v>
      </c>
      <c r="BL43" s="32">
        <f t="shared" si="52"/>
        <v>0</v>
      </c>
      <c r="BM43" s="28">
        <f>SUMIFS('Entry Data'!$A:$A,'Entry Data'!$AB:$AB,Driver_Ach!$B43&amp;Driver_Ach!$BM$8&amp;Driver_Ach!$O$9&amp;Driver_Ach!$O$10)</f>
        <v>0</v>
      </c>
      <c r="BN43" s="19">
        <f>SUMIFS('Entry Data'!$S:$S,'Entry Data'!$AB:$AB,Driver_Ach!$B43&amp;Driver_Ach!$BM$8&amp;Driver_Ach!$O$9&amp;Driver_Ach!$O$10)</f>
        <v>0</v>
      </c>
      <c r="BO43" s="6">
        <f>SUMIFS('Entry Data'!$A:$A,'Entry Data'!$AB:$AB,Driver_Ach!$B43&amp;Driver_Ach!$BM$8&amp;Driver_Ach!$O$9&amp;Driver_Ach!$Q$10)</f>
        <v>0</v>
      </c>
      <c r="BP43" s="19">
        <f>SUMIFS('Entry Data'!$S:$S,'Entry Data'!$AB:$AB,Driver_Ach!$B43&amp;Driver_Ach!$BM$8&amp;Driver_Ach!$O$9&amp;Driver_Ach!$Q$10)</f>
        <v>0</v>
      </c>
      <c r="BQ43" s="6">
        <f>SUMIFS('Entry Data'!$A:$A,'Entry Data'!$AB:$AB,Driver_Ach!$B43&amp;Driver_Ach!$BM$8&amp;Driver_Ach!$S$9&amp;Driver_Ach!$S$10)</f>
        <v>0</v>
      </c>
      <c r="BR43" s="19">
        <f>SUMIFS('Entry Data'!$S:$S,'Entry Data'!$AB:$AB,Driver_Ach!$B43&amp;Driver_Ach!$BM$8&amp;Driver_Ach!$S$9&amp;Driver_Ach!$S$10)</f>
        <v>0</v>
      </c>
      <c r="BS43" s="6">
        <f>SUMIFS('Entry Data'!$A:$A,'Entry Data'!$AB:$AB,Driver_Ach!$B43&amp;Driver_Ach!$BM$8&amp;Driver_Ach!$S$9&amp;Driver_Ach!$U$10)</f>
        <v>0</v>
      </c>
      <c r="BT43" s="6">
        <f>SUMIFS('Entry Data'!$S:$S,'Entry Data'!$AB:$AB,Driver_Ach!$B43&amp;Driver_Ach!$BM$8&amp;Driver_Ach!$S$9&amp;Driver_Ach!$U$10)</f>
        <v>0</v>
      </c>
      <c r="BU43" s="32">
        <f t="shared" si="53"/>
        <v>0</v>
      </c>
      <c r="BV43" s="32">
        <f t="shared" si="54"/>
        <v>0</v>
      </c>
      <c r="BW43" s="28">
        <f>SUMIFS('Entry Data'!$A:$A,'Entry Data'!$AB:$AB,Driver_Ach!$B43&amp;Driver_Ach!$BW$8&amp;Driver_Ach!$O$9&amp;Driver_Ach!$O$10)</f>
        <v>0</v>
      </c>
      <c r="BX43" s="19">
        <f>SUMIFS('Entry Data'!$S:$S,'Entry Data'!$AB:$AB,Driver_Ach!$B43&amp;Driver_Ach!$BW$8&amp;Driver_Ach!$O$9&amp;Driver_Ach!$O$10)</f>
        <v>0</v>
      </c>
      <c r="BY43" s="6">
        <f>SUMIFS('Entry Data'!$A:$A,'Entry Data'!$AB:$AB,Driver_Ach!$B43&amp;Driver_Ach!$BW$8&amp;Driver_Ach!$O$9&amp;Driver_Ach!$Q$10)</f>
        <v>0</v>
      </c>
      <c r="BZ43" s="19">
        <f>SUMIFS('Entry Data'!$S:$S,'Entry Data'!$AB:$AB,Driver_Ach!$B43&amp;Driver_Ach!$BW$8&amp;Driver_Ach!$O$9&amp;Driver_Ach!$Q$10)</f>
        <v>0</v>
      </c>
      <c r="CA43" s="6">
        <f>SUMIFS('Entry Data'!$A:$A,'Entry Data'!$AB:$AB,Driver_Ach!$B43&amp;Driver_Ach!$BW$8&amp;Driver_Ach!$S$9&amp;Driver_Ach!$S$10)</f>
        <v>0</v>
      </c>
      <c r="CB43" s="19">
        <f>SUMIFS('Entry Data'!$S:$S,'Entry Data'!$AB:$AB,Driver_Ach!$B43&amp;Driver_Ach!$BW$8&amp;Driver_Ach!$S$9&amp;Driver_Ach!$S$10)</f>
        <v>0</v>
      </c>
      <c r="CC43" s="6">
        <f>SUMIFS('Entry Data'!$A:$A,'Entry Data'!$AB:$AB,Driver_Ach!$B43&amp;Driver_Ach!$BW$8&amp;Driver_Ach!$S$9&amp;Driver_Ach!$U$10)</f>
        <v>0</v>
      </c>
      <c r="CD43" s="6">
        <f>SUMIFS('Entry Data'!$S:$S,'Entry Data'!$AB:$AB,Driver_Ach!$B43&amp;Driver_Ach!$BW$8&amp;Driver_Ach!$S$9&amp;Driver_Ach!$U$10)</f>
        <v>0</v>
      </c>
      <c r="CE43" s="32">
        <f t="shared" si="55"/>
        <v>0</v>
      </c>
      <c r="CF43" s="32">
        <f t="shared" si="56"/>
        <v>0</v>
      </c>
      <c r="CG43" s="28">
        <f>SUMIFS('Entry Data'!$A:$A,'Entry Data'!$AB:$AB,Driver_Ach!$B43&amp;Driver_Ach!$CG$8&amp;Driver_Ach!$O$9&amp;Driver_Ach!$O$10)</f>
        <v>0</v>
      </c>
      <c r="CH43" s="19">
        <f>SUMIFS('Entry Data'!$S:$S,'Entry Data'!$AB:$AB,Driver_Ach!$B43&amp;Driver_Ach!$CG$8&amp;Driver_Ach!$O$9&amp;Driver_Ach!$O$10)</f>
        <v>0</v>
      </c>
      <c r="CI43" s="6">
        <f>SUMIFS('Entry Data'!$A:$A,'Entry Data'!$AB:$AB,Driver_Ach!$B43&amp;Driver_Ach!$CG$8&amp;Driver_Ach!$O$9&amp;Driver_Ach!$Q$10)</f>
        <v>0</v>
      </c>
      <c r="CJ43" s="19">
        <f>SUMIFS('Entry Data'!$S:$S,'Entry Data'!$AB:$AB,Driver_Ach!$B43&amp;Driver_Ach!$CG$8&amp;Driver_Ach!$O$9&amp;Driver_Ach!$Q$10)</f>
        <v>0</v>
      </c>
      <c r="CK43" s="6">
        <f>SUMIFS('Entry Data'!$A:$A,'Entry Data'!$AB:$AB,Driver_Ach!$B43&amp;Driver_Ach!$CG$8&amp;Driver_Ach!$S$9&amp;Driver_Ach!$S$10)</f>
        <v>0</v>
      </c>
      <c r="CL43" s="19">
        <f>SUMIFS('Entry Data'!$S:$S,'Entry Data'!$AB:$AB,Driver_Ach!$B43&amp;Driver_Ach!$CG$8&amp;Driver_Ach!$S$9&amp;Driver_Ach!$S$10)</f>
        <v>0</v>
      </c>
      <c r="CM43" s="6">
        <f>SUMIFS('Entry Data'!$A:$A,'Entry Data'!$AB:$AB,Driver_Ach!$B43&amp;Driver_Ach!$CG$8&amp;Driver_Ach!$S$9&amp;Driver_Ach!$U$10)</f>
        <v>0</v>
      </c>
      <c r="CN43" s="6">
        <f>SUMIFS('Entry Data'!$S:$S,'Entry Data'!$AB:$AB,Driver_Ach!$B43&amp;Driver_Ach!$CG$8&amp;Driver_Ach!$S$9&amp;Driver_Ach!$U$10)</f>
        <v>0</v>
      </c>
      <c r="CO43" s="32">
        <f t="shared" si="57"/>
        <v>0</v>
      </c>
      <c r="CP43" s="32">
        <f t="shared" si="58"/>
        <v>0</v>
      </c>
      <c r="CQ43" s="28">
        <f>SUMIFS('Entry Data'!$A:$A,'Entry Data'!$AB:$AB,Driver_Ach!$B43&amp;Driver_Ach!$CQ$8&amp;Driver_Ach!$O$9&amp;Driver_Ach!$O$10)</f>
        <v>0</v>
      </c>
      <c r="CR43" s="19">
        <f>SUMIFS('Entry Data'!$S:$S,'Entry Data'!$AB:$AB,Driver_Ach!$B43&amp;Driver_Ach!$CQ$8&amp;Driver_Ach!$O$9&amp;Driver_Ach!$O$10)</f>
        <v>0</v>
      </c>
      <c r="CS43" s="6">
        <f>SUMIFS('Entry Data'!$A:$A,'Entry Data'!$AB:$AB,Driver_Ach!$B43&amp;Driver_Ach!$CQ$8&amp;Driver_Ach!$O$9&amp;Driver_Ach!$Q$10)</f>
        <v>0</v>
      </c>
      <c r="CT43" s="19">
        <f>SUMIFS('Entry Data'!$S:$S,'Entry Data'!$AB:$AB,Driver_Ach!$B43&amp;Driver_Ach!$CQ$8&amp;Driver_Ach!$O$9&amp;Driver_Ach!$Q$10)</f>
        <v>0</v>
      </c>
      <c r="CU43" s="6">
        <f>SUMIFS('Entry Data'!$A:$A,'Entry Data'!$AB:$AB,Driver_Ach!$B43&amp;Driver_Ach!$CQ$8&amp;Driver_Ach!$S$9&amp;Driver_Ach!$S$10)</f>
        <v>0</v>
      </c>
      <c r="CV43" s="19">
        <f>SUMIFS('Entry Data'!$S:$S,'Entry Data'!$AB:$AB,Driver_Ach!$B43&amp;Driver_Ach!$CQ$8&amp;Driver_Ach!$S$9&amp;Driver_Ach!$S$10)</f>
        <v>0</v>
      </c>
      <c r="CW43" s="6">
        <f>SUMIFS('Entry Data'!$A:$A,'Entry Data'!$AB:$AB,Driver_Ach!$B43&amp;Driver_Ach!$CQ$8&amp;Driver_Ach!$S$9&amp;Driver_Ach!$U$10)</f>
        <v>0</v>
      </c>
      <c r="CX43" s="6">
        <f>SUMIFS('Entry Data'!$S:$S,'Entry Data'!$AB:$AB,Driver_Ach!$B43&amp;Driver_Ach!$CQ$8&amp;Driver_Ach!$S$9&amp;Driver_Ach!$U$10)</f>
        <v>0</v>
      </c>
      <c r="CY43" s="32">
        <f t="shared" si="59"/>
        <v>0</v>
      </c>
      <c r="CZ43" s="32">
        <f t="shared" si="60"/>
        <v>0</v>
      </c>
      <c r="DA43" s="28">
        <f>SUMIFS('Entry Data'!$A:$A,'Entry Data'!$AB:$AB,Driver_Ach!$B43&amp;Driver_Ach!$DA$8&amp;Driver_Ach!$O$9&amp;Driver_Ach!$O$10)</f>
        <v>0</v>
      </c>
      <c r="DB43" s="19">
        <f>SUMIFS('Entry Data'!$S:$S,'Entry Data'!$AB:$AB,Driver_Ach!$B43&amp;Driver_Ach!$DA$8&amp;Driver_Ach!$O$9&amp;Driver_Ach!$O$10)</f>
        <v>0</v>
      </c>
      <c r="DC43" s="6">
        <f>SUMIFS('Entry Data'!$A:$A,'Entry Data'!$AB:$AB,Driver_Ach!$B43&amp;Driver_Ach!$DA$8&amp;Driver_Ach!$O$9&amp;Driver_Ach!$Q$10)</f>
        <v>0</v>
      </c>
      <c r="DD43" s="19">
        <f>SUMIFS('Entry Data'!$S:$S,'Entry Data'!$AB:$AB,Driver_Ach!$B43&amp;Driver_Ach!$DA$8&amp;Driver_Ach!$O$9&amp;Driver_Ach!$Q$10)</f>
        <v>0</v>
      </c>
      <c r="DE43" s="6">
        <f>SUMIFS('Entry Data'!$A:$A,'Entry Data'!$AB:$AB,Driver_Ach!$B43&amp;Driver_Ach!$DA$8&amp;Driver_Ach!$S$9&amp;Driver_Ach!$S$10)</f>
        <v>0</v>
      </c>
      <c r="DF43" s="19">
        <f>SUMIFS('Entry Data'!$S:$S,'Entry Data'!$AB:$AB,Driver_Ach!$B43&amp;Driver_Ach!$DA$8&amp;Driver_Ach!$S$9&amp;Driver_Ach!$S$10)</f>
        <v>0</v>
      </c>
      <c r="DG43" s="6">
        <f>SUMIFS('Entry Data'!$A:$A,'Entry Data'!$AB:$AB,Driver_Ach!$B43&amp;Driver_Ach!$DA$8&amp;Driver_Ach!$S$9&amp;Driver_Ach!$U$10)</f>
        <v>0</v>
      </c>
      <c r="DH43" s="6">
        <f>SUMIFS('Entry Data'!$S:$S,'Entry Data'!$AB:$AB,Driver_Ach!$B43&amp;Driver_Ach!$DA$8&amp;Driver_Ach!$S$9&amp;Driver_Ach!$U$10)</f>
        <v>0</v>
      </c>
      <c r="DI43" s="32">
        <f t="shared" si="61"/>
        <v>0</v>
      </c>
      <c r="DJ43" s="32">
        <f t="shared" si="62"/>
        <v>0</v>
      </c>
      <c r="DK43" s="28">
        <f>SUMIFS('Entry Data'!$A:$A,'Entry Data'!$AB:$AB,Driver_Ach!$B43&amp;Driver_Ach!$DK$8&amp;Driver_Ach!$O$9&amp;Driver_Ach!$O$10)</f>
        <v>0</v>
      </c>
      <c r="DL43" s="19">
        <f>SUMIFS('Entry Data'!$S:$S,'Entry Data'!$AB:$AB,Driver_Ach!$B43&amp;Driver_Ach!$DK$8&amp;Driver_Ach!$O$9&amp;Driver_Ach!$O$10)</f>
        <v>0</v>
      </c>
      <c r="DM43" s="6">
        <f>SUMIFS('Entry Data'!$A:$A,'Entry Data'!$AB:$AB,Driver_Ach!$B43&amp;Driver_Ach!$DK$8&amp;Driver_Ach!$O$9&amp;Driver_Ach!$Q$10)</f>
        <v>0</v>
      </c>
      <c r="DN43" s="19">
        <f>SUMIFS('Entry Data'!$S:$S,'Entry Data'!$AB:$AB,Driver_Ach!$B43&amp;Driver_Ach!$DK$8&amp;Driver_Ach!$O$9&amp;Driver_Ach!$Q$10)</f>
        <v>0</v>
      </c>
      <c r="DO43" s="6">
        <f>SUMIFS('Entry Data'!$A:$A,'Entry Data'!$AB:$AB,Driver_Ach!$B43&amp;Driver_Ach!$DK$8&amp;Driver_Ach!$S$9&amp;Driver_Ach!$S$10)</f>
        <v>0</v>
      </c>
      <c r="DP43" s="19">
        <f>SUMIFS('Entry Data'!$S:$S,'Entry Data'!$AB:$AB,Driver_Ach!$B43&amp;Driver_Ach!$DK$8&amp;Driver_Ach!$S$9&amp;Driver_Ach!$S$10)</f>
        <v>0</v>
      </c>
      <c r="DQ43" s="6">
        <f>SUMIFS('Entry Data'!$A:$A,'Entry Data'!$AB:$AB,Driver_Ach!$B43&amp;Driver_Ach!$DK$8&amp;Driver_Ach!$S$9&amp;Driver_Ach!$U$10)</f>
        <v>0</v>
      </c>
      <c r="DR43" s="6">
        <f>SUMIFS('Entry Data'!$S:$S,'Entry Data'!$AB:$AB,Driver_Ach!$B43&amp;Driver_Ach!$DK$8&amp;Driver_Ach!$S$9&amp;Driver_Ach!$U$10)</f>
        <v>0</v>
      </c>
      <c r="DS43" s="32">
        <f t="shared" si="63"/>
        <v>0</v>
      </c>
      <c r="DT43" s="32">
        <f t="shared" si="64"/>
        <v>0</v>
      </c>
      <c r="DU43" s="28">
        <f>SUMIFS('Entry Data'!$A:$A,'Entry Data'!$AB:$AB,Driver_Ach!$B43&amp;Driver_Ach!$DU$8&amp;Driver_Ach!$O$9&amp;Driver_Ach!$O$10)</f>
        <v>0</v>
      </c>
      <c r="DV43" s="19">
        <f>SUMIFS('Entry Data'!$S:$S,'Entry Data'!$AB:$AB,Driver_Ach!$B43&amp;Driver_Ach!$DU$8&amp;Driver_Ach!$O$9&amp;Driver_Ach!$O$10)</f>
        <v>0</v>
      </c>
      <c r="DW43" s="6">
        <f>SUMIFS('Entry Data'!$A:$A,'Entry Data'!$AB:$AB,Driver_Ach!$B43&amp;Driver_Ach!$DU$8&amp;Driver_Ach!$O$9&amp;Driver_Ach!$Q$10)</f>
        <v>0</v>
      </c>
      <c r="DX43" s="19">
        <f>SUMIFS('Entry Data'!$S:$S,'Entry Data'!$AB:$AB,Driver_Ach!$B43&amp;Driver_Ach!$DU$8&amp;Driver_Ach!$O$9&amp;Driver_Ach!$Q$10)</f>
        <v>0</v>
      </c>
      <c r="DY43" s="6">
        <f>SUMIFS('Entry Data'!$A:$A,'Entry Data'!$AB:$AB,Driver_Ach!$B43&amp;Driver_Ach!$DU$8&amp;Driver_Ach!$S$9&amp;Driver_Ach!$S$10)</f>
        <v>0</v>
      </c>
      <c r="DZ43" s="19">
        <f>SUMIFS('Entry Data'!$S:$S,'Entry Data'!$AB:$AB,Driver_Ach!$B43&amp;Driver_Ach!$DU$8&amp;Driver_Ach!$S$9&amp;Driver_Ach!$S$10)</f>
        <v>0</v>
      </c>
      <c r="EA43" s="6">
        <f>SUMIFS('Entry Data'!$A:$A,'Entry Data'!$AB:$AB,Driver_Ach!$B43&amp;Driver_Ach!$DU$8&amp;Driver_Ach!$S$9&amp;Driver_Ach!$U$10)</f>
        <v>0</v>
      </c>
      <c r="EB43" s="6">
        <f>SUMIFS('Entry Data'!$S:$S,'Entry Data'!$AB:$AB,Driver_Ach!$B43&amp;Driver_Ach!$DU$8&amp;Driver_Ach!$S$9&amp;Driver_Ach!$U$10)</f>
        <v>0</v>
      </c>
      <c r="EC43" s="32">
        <f t="shared" si="65"/>
        <v>0</v>
      </c>
      <c r="ED43" s="32">
        <f t="shared" si="66"/>
        <v>0</v>
      </c>
      <c r="EE43" s="28">
        <f>SUMIFS('Entry Data'!$A:$A,'Entry Data'!$AB:$AB,Driver_Ach!$B43&amp;Driver_Ach!$EE$8&amp;Driver_Ach!$O$9&amp;Driver_Ach!$O$10)</f>
        <v>0</v>
      </c>
      <c r="EF43" s="19">
        <f>SUMIFS('Entry Data'!$S:$S,'Entry Data'!$AB:$AB,Driver_Ach!$B43&amp;Driver_Ach!$EE$8&amp;Driver_Ach!$O$9&amp;Driver_Ach!$O$10)</f>
        <v>0</v>
      </c>
      <c r="EG43" s="6">
        <f>SUMIFS('Entry Data'!$A:$A,'Entry Data'!$AB:$AB,Driver_Ach!$B43&amp;Driver_Ach!$EE$8&amp;Driver_Ach!$O$9&amp;Driver_Ach!$Q$10)</f>
        <v>0</v>
      </c>
      <c r="EH43" s="19">
        <f>SUMIFS('Entry Data'!$S:$S,'Entry Data'!$AB:$AB,Driver_Ach!$B43&amp;Driver_Ach!$EE$8&amp;Driver_Ach!$O$9&amp;Driver_Ach!$Q$10)</f>
        <v>0</v>
      </c>
      <c r="EI43" s="6">
        <f>SUMIFS('Entry Data'!$A:$A,'Entry Data'!$AB:$AB,Driver_Ach!$B43&amp;Driver_Ach!$EE$8&amp;Driver_Ach!$S$9&amp;Driver_Ach!$S$10)</f>
        <v>0</v>
      </c>
      <c r="EJ43" s="19">
        <f>SUMIFS('Entry Data'!$S:$S,'Entry Data'!$AB:$AB,Driver_Ach!$B43&amp;Driver_Ach!$EE$8&amp;Driver_Ach!$S$9&amp;Driver_Ach!$S$10)</f>
        <v>0</v>
      </c>
      <c r="EK43" s="6">
        <f>SUMIFS('Entry Data'!$A:$A,'Entry Data'!$AB:$AB,Driver_Ach!$B43&amp;Driver_Ach!$EE$8&amp;Driver_Ach!$S$9&amp;Driver_Ach!$U$10)</f>
        <v>0</v>
      </c>
      <c r="EL43" s="6">
        <f>SUMIFS('Entry Data'!$S:$S,'Entry Data'!$AB:$AB,Driver_Ach!$B43&amp;Driver_Ach!$EE$8&amp;Driver_Ach!$S$9&amp;Driver_Ach!$U$10)</f>
        <v>0</v>
      </c>
      <c r="EM43" s="32">
        <f t="shared" si="67"/>
        <v>0</v>
      </c>
      <c r="EN43" s="32">
        <f t="shared" si="68"/>
        <v>0</v>
      </c>
      <c r="EO43" s="28">
        <f>SUMIFS('Entry Data'!$A:$A,'Entry Data'!$AB:$AB,Driver_Ach!$B43&amp;Driver_Ach!$EO$8&amp;Driver_Ach!$O$9&amp;Driver_Ach!$O$10)</f>
        <v>0</v>
      </c>
      <c r="EP43" s="19">
        <f>SUMIFS('Entry Data'!$S:$S,'Entry Data'!$AB:$AB,Driver_Ach!$B43&amp;Driver_Ach!$EO$8&amp;Driver_Ach!$O$9&amp;Driver_Ach!$O$10)</f>
        <v>0</v>
      </c>
      <c r="EQ43" s="6">
        <f>SUMIFS('Entry Data'!$A:$A,'Entry Data'!$AB:$AB,Driver_Ach!$B43&amp;Driver_Ach!$EO$8&amp;Driver_Ach!$O$9&amp;Driver_Ach!$Q$10)</f>
        <v>0</v>
      </c>
      <c r="ER43" s="19">
        <f>SUMIFS('Entry Data'!$S:$S,'Entry Data'!$AB:$AB,Driver_Ach!$B43&amp;Driver_Ach!$EO$8&amp;Driver_Ach!$O$9&amp;Driver_Ach!$Q$10)</f>
        <v>0</v>
      </c>
      <c r="ES43" s="6">
        <f>SUMIFS('Entry Data'!$A:$A,'Entry Data'!$AB:$AB,Driver_Ach!$B43&amp;Driver_Ach!$EO$8&amp;Driver_Ach!$S$9&amp;Driver_Ach!$S$10)</f>
        <v>0</v>
      </c>
      <c r="ET43" s="19">
        <f>SUMIFS('Entry Data'!$S:$S,'Entry Data'!$AB:$AB,Driver_Ach!$B43&amp;Driver_Ach!$EO$8&amp;Driver_Ach!$S$9&amp;Driver_Ach!$S$10)</f>
        <v>0</v>
      </c>
      <c r="EU43" s="6">
        <f>SUMIFS('Entry Data'!$A:$A,'Entry Data'!$AB:$AB,Driver_Ach!$B43&amp;Driver_Ach!$EO$8&amp;Driver_Ach!$S$9&amp;Driver_Ach!$U$10)</f>
        <v>0</v>
      </c>
      <c r="EV43" s="6">
        <f>SUMIFS('Entry Data'!$S:$S,'Entry Data'!$AB:$AB,Driver_Ach!$B43&amp;Driver_Ach!$EO$8&amp;Driver_Ach!$S$9&amp;Driver_Ach!$U$10)</f>
        <v>0</v>
      </c>
      <c r="EW43" s="32">
        <f t="shared" si="69"/>
        <v>0</v>
      </c>
      <c r="EX43" s="32">
        <f t="shared" si="70"/>
        <v>0</v>
      </c>
      <c r="EY43" s="28">
        <f>SUMIFS('Entry Data'!$A:$A,'Entry Data'!$AB:$AB,Driver_Ach!$B43&amp;Driver_Ach!$EY$8&amp;Driver_Ach!$O$9&amp;Driver_Ach!$O$10)</f>
        <v>0</v>
      </c>
      <c r="EZ43" s="19">
        <f>SUMIFS('Entry Data'!$S:$S,'Entry Data'!$AB:$AB,Driver_Ach!$B43&amp;Driver_Ach!$EY$8&amp;Driver_Ach!$O$9&amp;Driver_Ach!$O$10)</f>
        <v>0</v>
      </c>
      <c r="FA43" s="6">
        <f>SUMIFS('Entry Data'!$A:$A,'Entry Data'!$AB:$AB,Driver_Ach!$B43&amp;Driver_Ach!$EY$8&amp;Driver_Ach!$O$9&amp;Driver_Ach!$Q$10)</f>
        <v>0</v>
      </c>
      <c r="FB43" s="19">
        <f>SUMIFS('Entry Data'!$S:$S,'Entry Data'!$AB:$AB,Driver_Ach!$B43&amp;Driver_Ach!$EY$8&amp;Driver_Ach!$O$9&amp;Driver_Ach!$Q$10)</f>
        <v>0</v>
      </c>
      <c r="FC43" s="6">
        <f>SUMIFS('Entry Data'!$A:$A,'Entry Data'!$AB:$AB,Driver_Ach!$B43&amp;Driver_Ach!$EY$8&amp;Driver_Ach!$S$9&amp;Driver_Ach!$S$10)</f>
        <v>0</v>
      </c>
      <c r="FD43" s="19">
        <f>SUMIFS('Entry Data'!$S:$S,'Entry Data'!$AB:$AB,Driver_Ach!$B43&amp;Driver_Ach!$EY$8&amp;Driver_Ach!$S$9&amp;Driver_Ach!$S$10)</f>
        <v>0</v>
      </c>
      <c r="FE43" s="6">
        <f>SUMIFS('Entry Data'!$A:$A,'Entry Data'!$AB:$AB,Driver_Ach!$B43&amp;Driver_Ach!$EY$8&amp;Driver_Ach!$S$9&amp;Driver_Ach!$U$10)</f>
        <v>0</v>
      </c>
      <c r="FF43" s="6">
        <f>SUMIFS('Entry Data'!$S:$S,'Entry Data'!$AB:$AB,Driver_Ach!$B43&amp;Driver_Ach!$EY$8&amp;Driver_Ach!$S$9&amp;Driver_Ach!$U$10)</f>
        <v>0</v>
      </c>
      <c r="FG43" s="32">
        <f t="shared" si="71"/>
        <v>0</v>
      </c>
      <c r="FH43" s="32">
        <f t="shared" si="72"/>
        <v>0</v>
      </c>
      <c r="FI43" s="28">
        <f>SUMIFS('Entry Data'!$A:$A,'Entry Data'!$AB:$AB,Driver_Ach!$B43&amp;Driver_Ach!$FI$8&amp;Driver_Ach!$O$9&amp;Driver_Ach!$O$10)</f>
        <v>0</v>
      </c>
      <c r="FJ43" s="19">
        <f>SUMIFS('Entry Data'!$S:$S,'Entry Data'!$AB:$AB,Driver_Ach!$B43&amp;Driver_Ach!$FI$8&amp;Driver_Ach!$O$9&amp;Driver_Ach!$O$10)</f>
        <v>0</v>
      </c>
      <c r="FK43" s="6">
        <f>SUMIFS('Entry Data'!$A:$A,'Entry Data'!$AB:$AB,Driver_Ach!$B43&amp;Driver_Ach!$FI$8&amp;Driver_Ach!$O$9&amp;Driver_Ach!$Q$10)</f>
        <v>0</v>
      </c>
      <c r="FL43" s="19">
        <f>SUMIFS('Entry Data'!$S:$S,'Entry Data'!$AB:$AB,Driver_Ach!$B43&amp;Driver_Ach!$FI$8&amp;Driver_Ach!$O$9&amp;Driver_Ach!$Q$10)</f>
        <v>0</v>
      </c>
      <c r="FM43" s="6">
        <f>SUMIFS('Entry Data'!$A:$A,'Entry Data'!$AB:$AB,Driver_Ach!$B43&amp;Driver_Ach!$FI$8&amp;Driver_Ach!$S$9&amp;Driver_Ach!$S$10)</f>
        <v>0</v>
      </c>
      <c r="FN43" s="19">
        <f>SUMIFS('Entry Data'!$S:$S,'Entry Data'!$AB:$AB,Driver_Ach!$B43&amp;Driver_Ach!$FI$8&amp;Driver_Ach!$S$9&amp;Driver_Ach!$S$10)</f>
        <v>0</v>
      </c>
      <c r="FO43" s="6">
        <f>SUMIFS('Entry Data'!$A:$A,'Entry Data'!$AB:$AB,Driver_Ach!$B43&amp;Driver_Ach!$FI$8&amp;Driver_Ach!$S$9&amp;Driver_Ach!$U$10)</f>
        <v>0</v>
      </c>
      <c r="FP43" s="6">
        <f>SUMIFS('Entry Data'!$S:$S,'Entry Data'!$AB:$AB,Driver_Ach!$B43&amp;Driver_Ach!$FI$8&amp;Driver_Ach!$S$9&amp;Driver_Ach!$U$10)</f>
        <v>0</v>
      </c>
      <c r="FQ43" s="32">
        <f t="shared" si="73"/>
        <v>0</v>
      </c>
      <c r="FR43" s="32">
        <f t="shared" si="74"/>
        <v>0</v>
      </c>
      <c r="FS43" s="28">
        <f>SUMIFS('Entry Data'!$A:$A,'Entry Data'!$AB:$AB,Driver_Ach!$B43&amp;Driver_Ach!$FS$8&amp;Driver_Ach!$O$9&amp;Driver_Ach!$O$10)</f>
        <v>0</v>
      </c>
      <c r="FT43" s="19">
        <f>SUMIFS('Entry Data'!$S:$S,'Entry Data'!$AB:$AB,Driver_Ach!$B43&amp;Driver_Ach!$FS$8&amp;Driver_Ach!$O$9&amp;Driver_Ach!$O$10)</f>
        <v>0</v>
      </c>
      <c r="FU43" s="6">
        <f>SUMIFS('Entry Data'!$A:$A,'Entry Data'!$AB:$AB,Driver_Ach!$B43&amp;Driver_Ach!$FS$8&amp;Driver_Ach!$O$9&amp;Driver_Ach!$Q$10)</f>
        <v>0</v>
      </c>
      <c r="FV43" s="19">
        <f>SUMIFS('Entry Data'!$S:$S,'Entry Data'!$AB:$AB,Driver_Ach!$B43&amp;Driver_Ach!$FS$8&amp;Driver_Ach!$O$9&amp;Driver_Ach!$Q$10)</f>
        <v>0</v>
      </c>
      <c r="FW43" s="6">
        <f>SUMIFS('Entry Data'!$A:$A,'Entry Data'!$AB:$AB,Driver_Ach!$B43&amp;Driver_Ach!$FS$8&amp;Driver_Ach!$S$9&amp;Driver_Ach!$S$10)</f>
        <v>0</v>
      </c>
      <c r="FX43" s="19">
        <f>SUMIFS('Entry Data'!$S:$S,'Entry Data'!$AB:$AB,Driver_Ach!$B43&amp;Driver_Ach!$FS$8&amp;Driver_Ach!$S$9&amp;Driver_Ach!$S$10)</f>
        <v>0</v>
      </c>
      <c r="FY43" s="6">
        <f>SUMIFS('Entry Data'!$A:$A,'Entry Data'!$AB:$AB,Driver_Ach!$B43&amp;Driver_Ach!$FS$8&amp;Driver_Ach!$S$9&amp;Driver_Ach!$U$10)</f>
        <v>0</v>
      </c>
      <c r="FZ43" s="6">
        <f>SUMIFS('Entry Data'!$S:$S,'Entry Data'!$AB:$AB,Driver_Ach!$B43&amp;Driver_Ach!$FS$8&amp;Driver_Ach!$S$9&amp;Driver_Ach!$U$10)</f>
        <v>0</v>
      </c>
      <c r="GA43" s="32">
        <f t="shared" si="75"/>
        <v>0</v>
      </c>
      <c r="GB43" s="32">
        <f t="shared" si="76"/>
        <v>0</v>
      </c>
      <c r="GC43" s="28">
        <f>SUMIFS('Entry Data'!$A:$A,'Entry Data'!$AB:$AB,Driver_Ach!$B43&amp;Driver_Ach!$GC$8&amp;Driver_Ach!$O$9&amp;Driver_Ach!$O$10)</f>
        <v>0</v>
      </c>
      <c r="GD43" s="19">
        <f>SUMIFS('Entry Data'!$S:$S,'Entry Data'!$AB:$AB,Driver_Ach!$B43&amp;Driver_Ach!$GC$8&amp;Driver_Ach!$O$9&amp;Driver_Ach!$O$10)</f>
        <v>0</v>
      </c>
      <c r="GE43" s="6">
        <f>SUMIFS('Entry Data'!$A:$A,'Entry Data'!$AB:$AB,Driver_Ach!$B43&amp;Driver_Ach!$GC$8&amp;Driver_Ach!$O$9&amp;Driver_Ach!$Q$10)</f>
        <v>0</v>
      </c>
      <c r="GF43" s="19">
        <f>SUMIFS('Entry Data'!$S:$S,'Entry Data'!$AB:$AB,Driver_Ach!$B43&amp;Driver_Ach!$GC$8&amp;Driver_Ach!$O$9&amp;Driver_Ach!$Q$10)</f>
        <v>0</v>
      </c>
      <c r="GG43" s="6">
        <f>SUMIFS('Entry Data'!$A:$A,'Entry Data'!$AB:$AB,Driver_Ach!$B43&amp;Driver_Ach!$GC$8&amp;Driver_Ach!$S$9&amp;Driver_Ach!$S$10)</f>
        <v>0</v>
      </c>
      <c r="GH43" s="19">
        <f>SUMIFS('Entry Data'!$S:$S,'Entry Data'!$AB:$AB,Driver_Ach!$B43&amp;Driver_Ach!$GC$8&amp;Driver_Ach!$S$9&amp;Driver_Ach!$S$10)</f>
        <v>0</v>
      </c>
      <c r="GI43" s="6">
        <f>SUMIFS('Entry Data'!$A:$A,'Entry Data'!$AB:$AB,Driver_Ach!$B43&amp;Driver_Ach!$GC$8&amp;Driver_Ach!$S$9&amp;Driver_Ach!$U$10)</f>
        <v>0</v>
      </c>
      <c r="GJ43" s="6">
        <f>SUMIFS('Entry Data'!$S:$S,'Entry Data'!$AB:$AB,Driver_Ach!$B43&amp;Driver_Ach!$GC$8&amp;Driver_Ach!$S$9&amp;Driver_Ach!$U$10)</f>
        <v>0</v>
      </c>
      <c r="GK43" s="32">
        <f t="shared" si="77"/>
        <v>0</v>
      </c>
      <c r="GL43" s="32">
        <f t="shared" si="78"/>
        <v>0</v>
      </c>
      <c r="GM43" s="28">
        <f>SUMIFS('Entry Data'!$A:$A,'Entry Data'!$AB:$AB,Driver_Ach!$B43&amp;Driver_Ach!$GM$8&amp;Driver_Ach!$O$9&amp;Driver_Ach!$O$10)</f>
        <v>0</v>
      </c>
      <c r="GN43" s="19">
        <f>SUMIFS('Entry Data'!$S:$S,'Entry Data'!$AB:$AB,Driver_Ach!$B43&amp;Driver_Ach!$GM$8&amp;Driver_Ach!$O$9&amp;Driver_Ach!$O$10)</f>
        <v>0</v>
      </c>
      <c r="GO43" s="6">
        <f>SUMIFS('Entry Data'!$A:$A,'Entry Data'!$AB:$AB,Driver_Ach!$B43&amp;Driver_Ach!$GM$8&amp;Driver_Ach!$O$9&amp;Driver_Ach!$Q$10)</f>
        <v>0</v>
      </c>
      <c r="GP43" s="19">
        <f>SUMIFS('Entry Data'!$S:$S,'Entry Data'!$AB:$AB,Driver_Ach!$B43&amp;Driver_Ach!$GM$8&amp;Driver_Ach!$O$9&amp;Driver_Ach!$Q$10)</f>
        <v>0</v>
      </c>
      <c r="GQ43" s="6">
        <f>SUMIFS('Entry Data'!$A:$A,'Entry Data'!$AB:$AB,Driver_Ach!$B43&amp;Driver_Ach!$GM$8&amp;Driver_Ach!$S$9&amp;Driver_Ach!$S$10)</f>
        <v>0</v>
      </c>
      <c r="GR43" s="19">
        <f>SUMIFS('Entry Data'!$S:$S,'Entry Data'!$AB:$AB,Driver_Ach!$B43&amp;Driver_Ach!$GM$8&amp;Driver_Ach!$S$9&amp;Driver_Ach!$S$10)</f>
        <v>0</v>
      </c>
      <c r="GS43" s="6">
        <f>SUMIFS('Entry Data'!$A:$A,'Entry Data'!$AB:$AB,Driver_Ach!$B43&amp;Driver_Ach!$GM$8&amp;Driver_Ach!$S$9&amp;Driver_Ach!$U$10)</f>
        <v>0</v>
      </c>
      <c r="GT43" s="6">
        <f>SUMIFS('Entry Data'!$S:$S,'Entry Data'!$AB:$AB,Driver_Ach!$B43&amp;Driver_Ach!$GM$8&amp;Driver_Ach!$S$9&amp;Driver_Ach!$U$10)</f>
        <v>0</v>
      </c>
      <c r="GU43" s="32">
        <f t="shared" si="79"/>
        <v>0</v>
      </c>
      <c r="GV43" s="32">
        <f t="shared" si="80"/>
        <v>0</v>
      </c>
      <c r="GW43" s="28">
        <f>SUMIFS('Entry Data'!$A:$A,'Entry Data'!$AB:$AB,Driver_Ach!$B43&amp;Driver_Ach!$GW$8&amp;Driver_Ach!$O$9&amp;Driver_Ach!$O$10)</f>
        <v>0</v>
      </c>
      <c r="GX43" s="19">
        <f>SUMIFS('Entry Data'!$S:$S,'Entry Data'!$AB:$AB,Driver_Ach!$B43&amp;Driver_Ach!$GW$8&amp;Driver_Ach!$O$9&amp;Driver_Ach!$O$10)</f>
        <v>0</v>
      </c>
      <c r="GY43" s="6">
        <f>SUMIFS('Entry Data'!$A:$A,'Entry Data'!$AB:$AB,Driver_Ach!$B43&amp;Driver_Ach!$GW$8&amp;Driver_Ach!$O$9&amp;Driver_Ach!$Q$10)</f>
        <v>0</v>
      </c>
      <c r="GZ43" s="19">
        <f>SUMIFS('Entry Data'!$S:$S,'Entry Data'!$AB:$AB,Driver_Ach!$B43&amp;Driver_Ach!$GW$8&amp;Driver_Ach!$O$9&amp;Driver_Ach!$Q$10)</f>
        <v>0</v>
      </c>
      <c r="HA43" s="6">
        <f>SUMIFS('Entry Data'!$A:$A,'Entry Data'!$AB:$AB,Driver_Ach!$B43&amp;Driver_Ach!$GW$8&amp;Driver_Ach!$S$9&amp;Driver_Ach!$S$10)</f>
        <v>0</v>
      </c>
      <c r="HB43" s="19">
        <f>SUMIFS('Entry Data'!$S:$S,'Entry Data'!$AB:$AB,Driver_Ach!$B43&amp;Driver_Ach!$GW$8&amp;Driver_Ach!$S$9&amp;Driver_Ach!$S$10)</f>
        <v>0</v>
      </c>
      <c r="HC43" s="6">
        <f>SUMIFS('Entry Data'!$A:$A,'Entry Data'!$AB:$AB,Driver_Ach!$B43&amp;Driver_Ach!$GW$8&amp;Driver_Ach!$S$9&amp;Driver_Ach!$U$10)</f>
        <v>0</v>
      </c>
      <c r="HD43" s="6">
        <f>SUMIFS('Entry Data'!$S:$S,'Entry Data'!$AB:$AB,Driver_Ach!$B43&amp;Driver_Ach!$GW$8&amp;Driver_Ach!$S$9&amp;Driver_Ach!$U$10)</f>
        <v>0</v>
      </c>
      <c r="HE43" s="32">
        <f t="shared" si="81"/>
        <v>0</v>
      </c>
      <c r="HF43" s="32">
        <f t="shared" si="82"/>
        <v>0</v>
      </c>
      <c r="HG43" s="28">
        <f>SUMIFS('Entry Data'!$A:$A,'Entry Data'!$AB:$AB,Driver_Ach!$B43&amp;Driver_Ach!$HG$8&amp;Driver_Ach!$O$9&amp;Driver_Ach!$O$10)</f>
        <v>0</v>
      </c>
      <c r="HH43" s="19">
        <f>SUMIFS('Entry Data'!$S:$S,'Entry Data'!$AB:$AB,Driver_Ach!$B43&amp;Driver_Ach!$HG$8&amp;Driver_Ach!$O$9&amp;Driver_Ach!$O$10)</f>
        <v>0</v>
      </c>
      <c r="HI43" s="6">
        <f>SUMIFS('Entry Data'!$A:$A,'Entry Data'!$AB:$AB,Driver_Ach!$B43&amp;Driver_Ach!$HG$8&amp;Driver_Ach!$O$9&amp;Driver_Ach!$Q$10)</f>
        <v>0</v>
      </c>
      <c r="HJ43" s="19">
        <f>SUMIFS('Entry Data'!$S:$S,'Entry Data'!$AB:$AB,Driver_Ach!$B43&amp;Driver_Ach!$HG$8&amp;Driver_Ach!$O$9&amp;Driver_Ach!$Q$10)</f>
        <v>0</v>
      </c>
      <c r="HK43" s="6">
        <f>SUMIFS('Entry Data'!$A:$A,'Entry Data'!$AB:$AB,Driver_Ach!$B43&amp;Driver_Ach!$HG$8&amp;Driver_Ach!$S$9&amp;Driver_Ach!$S$10)</f>
        <v>0</v>
      </c>
      <c r="HL43" s="19">
        <f>SUMIFS('Entry Data'!$S:$S,'Entry Data'!$AB:$AB,Driver_Ach!$B43&amp;Driver_Ach!$HG$8&amp;Driver_Ach!$S$9&amp;Driver_Ach!$S$10)</f>
        <v>0</v>
      </c>
      <c r="HM43" s="6">
        <f>SUMIFS('Entry Data'!$A:$A,'Entry Data'!$AB:$AB,Driver_Ach!$B43&amp;Driver_Ach!$HG$8&amp;Driver_Ach!$S$9&amp;Driver_Ach!$U$10)</f>
        <v>0</v>
      </c>
      <c r="HN43" s="6">
        <f>SUMIFS('Entry Data'!$S:$S,'Entry Data'!$AB:$AB,Driver_Ach!$B43&amp;Driver_Ach!$HG$8&amp;Driver_Ach!$S$9&amp;Driver_Ach!$U$10)</f>
        <v>0</v>
      </c>
      <c r="HO43" s="32">
        <f t="shared" si="83"/>
        <v>0</v>
      </c>
      <c r="HP43" s="32">
        <f t="shared" si="84"/>
        <v>0</v>
      </c>
      <c r="HQ43" s="28">
        <f>SUMIFS('Entry Data'!$A:$A,'Entry Data'!$AB:$AB,Driver_Ach!$B43&amp;Driver_Ach!$HQ$8&amp;Driver_Ach!$O$9&amp;Driver_Ach!$O$10)</f>
        <v>0</v>
      </c>
      <c r="HR43" s="19">
        <f>SUMIFS('Entry Data'!$S:$S,'Entry Data'!$AB:$AB,Driver_Ach!$B43&amp;Driver_Ach!$HQ$8&amp;Driver_Ach!$O$9&amp;Driver_Ach!$O$10)</f>
        <v>0</v>
      </c>
      <c r="HS43" s="6">
        <f>SUMIFS('Entry Data'!$A:$A,'Entry Data'!$AB:$AB,Driver_Ach!$B43&amp;Driver_Ach!$HQ$8&amp;Driver_Ach!$O$9&amp;Driver_Ach!$Q$10)</f>
        <v>0</v>
      </c>
      <c r="HT43" s="19">
        <f>SUMIFS('Entry Data'!$S:$S,'Entry Data'!$AB:$AB,Driver_Ach!$B43&amp;Driver_Ach!$HQ$8&amp;Driver_Ach!$O$9&amp;Driver_Ach!$Q$10)</f>
        <v>0</v>
      </c>
      <c r="HU43" s="6">
        <f>SUMIFS('Entry Data'!$A:$A,'Entry Data'!$AB:$AB,Driver_Ach!$B43&amp;Driver_Ach!$HQ$8&amp;Driver_Ach!$S$9&amp;Driver_Ach!$S$10)</f>
        <v>0</v>
      </c>
      <c r="HV43" s="19">
        <f>SUMIFS('Entry Data'!$S:$S,'Entry Data'!$AB:$AB,Driver_Ach!$B43&amp;Driver_Ach!$HQ$8&amp;Driver_Ach!$S$9&amp;Driver_Ach!$S$10)</f>
        <v>0</v>
      </c>
      <c r="HW43" s="6">
        <f>SUMIFS('Entry Data'!$A:$A,'Entry Data'!$AB:$AB,Driver_Ach!$B43&amp;Driver_Ach!$HQ$8&amp;Driver_Ach!$S$9&amp;Driver_Ach!$U$10)</f>
        <v>0</v>
      </c>
      <c r="HX43" s="6">
        <f>SUMIFS('Entry Data'!$S:$S,'Entry Data'!$AB:$AB,Driver_Ach!$B43&amp;Driver_Ach!$HQ$8&amp;Driver_Ach!$S$9&amp;Driver_Ach!$U$10)</f>
        <v>0</v>
      </c>
      <c r="HY43" s="32">
        <f t="shared" si="85"/>
        <v>0</v>
      </c>
      <c r="HZ43" s="32">
        <f t="shared" si="86"/>
        <v>0</v>
      </c>
      <c r="IA43" s="28">
        <f>SUMIFS('Entry Data'!$A:$A,'Entry Data'!$AB:$AB,Driver_Ach!$B43&amp;Driver_Ach!$IA$8&amp;Driver_Ach!$O$9&amp;Driver_Ach!$O$10)</f>
        <v>0</v>
      </c>
      <c r="IB43" s="19">
        <f>SUMIFS('Entry Data'!$S:$S,'Entry Data'!$AB:$AB,Driver_Ach!$B43&amp;Driver_Ach!$IA$8&amp;Driver_Ach!$O$9&amp;Driver_Ach!$O$10)</f>
        <v>0</v>
      </c>
      <c r="IC43" s="6">
        <f>SUMIFS('Entry Data'!$A:$A,'Entry Data'!$AB:$AB,Driver_Ach!$B43&amp;Driver_Ach!$IA$8&amp;Driver_Ach!$O$9&amp;Driver_Ach!$Q$10)</f>
        <v>0</v>
      </c>
      <c r="ID43" s="19">
        <f>SUMIFS('Entry Data'!$S:$S,'Entry Data'!$AB:$AB,Driver_Ach!$B43&amp;Driver_Ach!$IA$8&amp;Driver_Ach!$O$9&amp;Driver_Ach!$Q$10)</f>
        <v>0</v>
      </c>
      <c r="IE43" s="6">
        <f>SUMIFS('Entry Data'!$A:$A,'Entry Data'!$AB:$AB,Driver_Ach!$B43&amp;Driver_Ach!$IA$8&amp;Driver_Ach!$S$9&amp;Driver_Ach!$S$10)</f>
        <v>0</v>
      </c>
      <c r="IF43" s="19">
        <f>SUMIFS('Entry Data'!$S:$S,'Entry Data'!$AB:$AB,Driver_Ach!$B43&amp;Driver_Ach!$IA$8&amp;Driver_Ach!$S$9&amp;Driver_Ach!$S$10)</f>
        <v>0</v>
      </c>
      <c r="IG43" s="6">
        <f>SUMIFS('Entry Data'!$A:$A,'Entry Data'!$AB:$AB,Driver_Ach!$B43&amp;Driver_Ach!$IA$8&amp;Driver_Ach!$S$9&amp;Driver_Ach!$U$10)</f>
        <v>0</v>
      </c>
      <c r="IH43" s="6">
        <f>SUMIFS('Entry Data'!$S:$S,'Entry Data'!$AB:$AB,Driver_Ach!$B43&amp;Driver_Ach!$IA$8&amp;Driver_Ach!$S$9&amp;Driver_Ach!$U$10)</f>
        <v>0</v>
      </c>
      <c r="II43" s="32">
        <f t="shared" si="87"/>
        <v>0</v>
      </c>
      <c r="IJ43" s="32">
        <f t="shared" si="88"/>
        <v>0</v>
      </c>
      <c r="IK43" s="28">
        <f>SUMIFS('Entry Data'!$A:$A,'Entry Data'!$AB:$AB,Driver_Ach!$B43&amp;Driver_Ach!$IK$8&amp;Driver_Ach!$O$9&amp;Driver_Ach!$O$10)</f>
        <v>0</v>
      </c>
      <c r="IL43" s="19">
        <f>SUMIFS('Entry Data'!$S:$S,'Entry Data'!$AB:$AB,Driver_Ach!$B43&amp;Driver_Ach!$IK$8&amp;Driver_Ach!$O$9&amp;Driver_Ach!$O$10)</f>
        <v>0</v>
      </c>
      <c r="IM43" s="6">
        <f>SUMIFS('Entry Data'!$A:$A,'Entry Data'!$AB:$AB,Driver_Ach!$B43&amp;Driver_Ach!$IK$8&amp;Driver_Ach!$O$9&amp;Driver_Ach!$Q$10)</f>
        <v>0</v>
      </c>
      <c r="IN43" s="19">
        <f>SUMIFS('Entry Data'!$S:$S,'Entry Data'!$AB:$AB,Driver_Ach!$B43&amp;Driver_Ach!$IK$8&amp;Driver_Ach!$O$9&amp;Driver_Ach!$Q$10)</f>
        <v>0</v>
      </c>
      <c r="IO43" s="6">
        <f>SUMIFS('Entry Data'!$A:$A,'Entry Data'!$AB:$AB,Driver_Ach!$B43&amp;Driver_Ach!$IK$8&amp;Driver_Ach!$S$9&amp;Driver_Ach!$S$10)</f>
        <v>0</v>
      </c>
      <c r="IP43" s="19">
        <f>SUMIFS('Entry Data'!$S:$S,'Entry Data'!$AB:$AB,Driver_Ach!$B43&amp;Driver_Ach!$IK$8&amp;Driver_Ach!$S$9&amp;Driver_Ach!$S$10)</f>
        <v>0</v>
      </c>
      <c r="IQ43" s="6">
        <f>SUMIFS('Entry Data'!$A:$A,'Entry Data'!$AB:$AB,Driver_Ach!$B43&amp;Driver_Ach!$IK$8&amp;Driver_Ach!$S$9&amp;Driver_Ach!$U$10)</f>
        <v>0</v>
      </c>
      <c r="IR43" s="6">
        <f>SUMIFS('Entry Data'!$S:$S,'Entry Data'!$AB:$AB,Driver_Ach!$B43&amp;Driver_Ach!$IK$8&amp;Driver_Ach!$S$9&amp;Driver_Ach!$U$10)</f>
        <v>0</v>
      </c>
      <c r="IS43" s="32">
        <f t="shared" si="89"/>
        <v>0</v>
      </c>
      <c r="IT43" s="32">
        <f t="shared" si="90"/>
        <v>0</v>
      </c>
      <c r="IU43" s="28">
        <f>SUMIFS('Entry Data'!$A:$A,'Entry Data'!$AB:$AB,Driver_Ach!$B43&amp;Driver_Ach!$IU$8&amp;Driver_Ach!$O$9&amp;Driver_Ach!$O$10)</f>
        <v>0</v>
      </c>
      <c r="IV43" s="19">
        <f>SUMIFS('Entry Data'!$S:$S,'Entry Data'!$AB:$AB,Driver_Ach!$B43&amp;Driver_Ach!$IU$8&amp;Driver_Ach!$O$9&amp;Driver_Ach!$O$10)</f>
        <v>0</v>
      </c>
      <c r="IW43" s="6">
        <f>SUMIFS('Entry Data'!$A:$A,'Entry Data'!$AB:$AB,Driver_Ach!$B43&amp;Driver_Ach!$IU$8&amp;Driver_Ach!$O$9&amp;Driver_Ach!$Q$10)</f>
        <v>0</v>
      </c>
      <c r="IX43" s="19">
        <f>SUMIFS('Entry Data'!$S:$S,'Entry Data'!$AB:$AB,Driver_Ach!$B43&amp;Driver_Ach!$IU$8&amp;Driver_Ach!$O$9&amp;Driver_Ach!$Q$10)</f>
        <v>0</v>
      </c>
      <c r="IY43" s="6">
        <f>SUMIFS('Entry Data'!$A:$A,'Entry Data'!$AB:$AB,Driver_Ach!$B43&amp;Driver_Ach!$IU$8&amp;Driver_Ach!$S$9&amp;Driver_Ach!$S$10)</f>
        <v>0</v>
      </c>
      <c r="IZ43" s="19">
        <f>SUMIFS('Entry Data'!$S:$S,'Entry Data'!$AB:$AB,Driver_Ach!$B43&amp;Driver_Ach!$IU$8&amp;Driver_Ach!$S$9&amp;Driver_Ach!$S$10)</f>
        <v>0</v>
      </c>
      <c r="JA43" s="6">
        <f>SUMIFS('Entry Data'!$A:$A,'Entry Data'!$AB:$AB,Driver_Ach!$B43&amp;Driver_Ach!$IU$8&amp;Driver_Ach!$S$9&amp;Driver_Ach!$U$10)</f>
        <v>0</v>
      </c>
      <c r="JB43" s="6">
        <f>SUMIFS('Entry Data'!$S:$S,'Entry Data'!$AB:$AB,Driver_Ach!$B43&amp;Driver_Ach!$IU$8&amp;Driver_Ach!$S$9&amp;Driver_Ach!$U$10)</f>
        <v>0</v>
      </c>
      <c r="JC43" s="32">
        <f t="shared" si="91"/>
        <v>0</v>
      </c>
      <c r="JD43" s="32">
        <f t="shared" si="92"/>
        <v>0</v>
      </c>
      <c r="JE43" s="28">
        <f>SUMIFS('Entry Data'!$A:$A,'Entry Data'!$AB:$AB,Driver_Ach!$B43&amp;Driver_Ach!$JE$8&amp;Driver_Ach!$O$9&amp;Driver_Ach!$O$10)</f>
        <v>0</v>
      </c>
      <c r="JF43" s="19">
        <f>SUMIFS('Entry Data'!$S:$S,'Entry Data'!$AB:$AB,Driver_Ach!$B43&amp;Driver_Ach!$JE$8&amp;Driver_Ach!$O$9&amp;Driver_Ach!$O$10)</f>
        <v>0</v>
      </c>
      <c r="JG43" s="6">
        <f>SUMIFS('Entry Data'!$A:$A,'Entry Data'!$AB:$AB,Driver_Ach!$B43&amp;Driver_Ach!$JE$8&amp;Driver_Ach!$O$9&amp;Driver_Ach!$Q$10)</f>
        <v>0</v>
      </c>
      <c r="JH43" s="19">
        <f>SUMIFS('Entry Data'!$S:$S,'Entry Data'!$AB:$AB,Driver_Ach!$B43&amp;Driver_Ach!$JE$8&amp;Driver_Ach!$O$9&amp;Driver_Ach!$Q$10)</f>
        <v>0</v>
      </c>
      <c r="JI43" s="6">
        <f>SUMIFS('Entry Data'!$A:$A,'Entry Data'!$AB:$AB,Driver_Ach!$B43&amp;Driver_Ach!$JE$8&amp;Driver_Ach!$S$9&amp;Driver_Ach!$S$10)</f>
        <v>0</v>
      </c>
      <c r="JJ43" s="19">
        <f>SUMIFS('Entry Data'!$S:$S,'Entry Data'!$AB:$AB,Driver_Ach!$B43&amp;Driver_Ach!$JE$8&amp;Driver_Ach!$S$9&amp;Driver_Ach!$S$10)</f>
        <v>0</v>
      </c>
      <c r="JK43" s="6">
        <f>SUMIFS('Entry Data'!$A:$A,'Entry Data'!$AB:$AB,Driver_Ach!$B43&amp;Driver_Ach!$JE$8&amp;Driver_Ach!$S$9&amp;Driver_Ach!$U$10)</f>
        <v>0</v>
      </c>
      <c r="JL43" s="6">
        <f>SUMIFS('Entry Data'!$S:$S,'Entry Data'!$AB:$AB,Driver_Ach!$B43&amp;Driver_Ach!$JE$8&amp;Driver_Ach!$S$9&amp;Driver_Ach!$U$10)</f>
        <v>0</v>
      </c>
      <c r="JM43" s="32">
        <f t="shared" si="93"/>
        <v>0</v>
      </c>
      <c r="JN43" s="32">
        <f t="shared" si="94"/>
        <v>0</v>
      </c>
      <c r="JO43" s="28">
        <f>SUMIFS('Entry Data'!$A:$A,'Entry Data'!$AB:$AB,Driver_Ach!$B43&amp;Driver_Ach!$JO$8&amp;Driver_Ach!$O$9&amp;Driver_Ach!$O$10)</f>
        <v>0</v>
      </c>
      <c r="JP43" s="19">
        <f>SUMIFS('Entry Data'!$S:$S,'Entry Data'!$AB:$AB,Driver_Ach!$B43&amp;Driver_Ach!$JO$8&amp;Driver_Ach!$O$9&amp;Driver_Ach!$O$10)</f>
        <v>0</v>
      </c>
      <c r="JQ43" s="6">
        <f>SUMIFS('Entry Data'!$A:$A,'Entry Data'!$AB:$AB,Driver_Ach!$B43&amp;Driver_Ach!$JO$8&amp;Driver_Ach!$O$9&amp;Driver_Ach!$Q$10)</f>
        <v>0</v>
      </c>
      <c r="JR43" s="19">
        <f>SUMIFS('Entry Data'!$S:$S,'Entry Data'!$AB:$AB,Driver_Ach!$B43&amp;Driver_Ach!$JO$8&amp;Driver_Ach!$O$9&amp;Driver_Ach!$Q$10)</f>
        <v>0</v>
      </c>
      <c r="JS43" s="6">
        <f>SUMIFS('Entry Data'!$A:$A,'Entry Data'!$AB:$AB,Driver_Ach!$B43&amp;Driver_Ach!$JO$8&amp;Driver_Ach!$S$9&amp;Driver_Ach!$S$10)</f>
        <v>0</v>
      </c>
      <c r="JT43" s="19">
        <f>SUMIFS('Entry Data'!$S:$S,'Entry Data'!$AB:$AB,Driver_Ach!$B43&amp;Driver_Ach!$JO$8&amp;Driver_Ach!$S$9&amp;Driver_Ach!$S$10)</f>
        <v>0</v>
      </c>
      <c r="JU43" s="6">
        <f>SUMIFS('Entry Data'!$A:$A,'Entry Data'!$AB:$AB,Driver_Ach!$B43&amp;Driver_Ach!$JO$8&amp;Driver_Ach!$S$9&amp;Driver_Ach!$U$10)</f>
        <v>0</v>
      </c>
      <c r="JV43" s="6">
        <f>SUMIFS('Entry Data'!$S:$S,'Entry Data'!$AB:$AB,Driver_Ach!$B43&amp;Driver_Ach!$JO$8&amp;Driver_Ach!$S$9&amp;Driver_Ach!$U$10)</f>
        <v>0</v>
      </c>
      <c r="JW43" s="32">
        <f t="shared" si="95"/>
        <v>0</v>
      </c>
      <c r="JX43" s="32">
        <f t="shared" si="96"/>
        <v>0</v>
      </c>
      <c r="JY43" s="28">
        <f>SUMIFS('Entry Data'!$A:$A,'Entry Data'!$AB:$AB,Driver_Ach!$B43&amp;Driver_Ach!$JY$8&amp;Driver_Ach!$O$9&amp;Driver_Ach!$O$10)</f>
        <v>0</v>
      </c>
      <c r="JZ43" s="19">
        <f>SUMIFS('Entry Data'!$S:$S,'Entry Data'!$AB:$AB,Driver_Ach!$B43&amp;Driver_Ach!$JY$8&amp;Driver_Ach!$O$9&amp;Driver_Ach!$O$10)</f>
        <v>0</v>
      </c>
      <c r="KA43" s="6">
        <f>SUMIFS('Entry Data'!$A:$A,'Entry Data'!$AB:$AB,Driver_Ach!$B43&amp;Driver_Ach!$JY$8&amp;Driver_Ach!$O$9&amp;Driver_Ach!$Q$10)</f>
        <v>0</v>
      </c>
      <c r="KB43" s="19">
        <f>SUMIFS('Entry Data'!$S:$S,'Entry Data'!$AB:$AB,Driver_Ach!$B43&amp;Driver_Ach!$JY$8&amp;Driver_Ach!$O$9&amp;Driver_Ach!$Q$10)</f>
        <v>0</v>
      </c>
      <c r="KC43" s="6">
        <f>SUMIFS('Entry Data'!$A:$A,'Entry Data'!$AB:$AB,Driver_Ach!$B43&amp;Driver_Ach!$JY$8&amp;Driver_Ach!$S$9&amp;Driver_Ach!$S$10)</f>
        <v>0</v>
      </c>
      <c r="KD43" s="19">
        <f>SUMIFS('Entry Data'!$S:$S,'Entry Data'!$AB:$AB,Driver_Ach!$B43&amp;Driver_Ach!$JY$8&amp;Driver_Ach!$S$9&amp;Driver_Ach!$S$10)</f>
        <v>0</v>
      </c>
      <c r="KE43" s="6">
        <f>SUMIFS('Entry Data'!$A:$A,'Entry Data'!$AB:$AB,Driver_Ach!$B43&amp;Driver_Ach!$JY$8&amp;Driver_Ach!$S$9&amp;Driver_Ach!$U$10)</f>
        <v>0</v>
      </c>
      <c r="KF43" s="6">
        <f>SUMIFS('Entry Data'!$S:$S,'Entry Data'!$AB:$AB,Driver_Ach!$B43&amp;Driver_Ach!$JY$8&amp;Driver_Ach!$S$9&amp;Driver_Ach!$U$10)</f>
        <v>0</v>
      </c>
      <c r="KG43" s="32">
        <f t="shared" si="97"/>
        <v>0</v>
      </c>
      <c r="KH43" s="32">
        <f t="shared" si="98"/>
        <v>0</v>
      </c>
      <c r="KI43" s="28">
        <f>SUMIFS('Entry Data'!$A:$A,'Entry Data'!$AB:$AB,Driver_Ach!$B43&amp;Driver_Ach!$KI$8&amp;Driver_Ach!$O$9&amp;Driver_Ach!$O$10)</f>
        <v>0</v>
      </c>
      <c r="KJ43" s="19">
        <f>SUMIFS('Entry Data'!$S:$S,'Entry Data'!$AB:$AB,Driver_Ach!$B43&amp;Driver_Ach!$KI$8&amp;Driver_Ach!$O$9&amp;Driver_Ach!$O$10)</f>
        <v>0</v>
      </c>
      <c r="KK43" s="6">
        <f>SUMIFS('Entry Data'!$A:$A,'Entry Data'!$AB:$AB,Driver_Ach!$B43&amp;Driver_Ach!$KI$8&amp;Driver_Ach!$O$9&amp;Driver_Ach!$Q$10)</f>
        <v>0</v>
      </c>
      <c r="KL43" s="19">
        <f>SUMIFS('Entry Data'!$S:$S,'Entry Data'!$AB:$AB,Driver_Ach!$B43&amp;Driver_Ach!$KI$8&amp;Driver_Ach!$O$9&amp;Driver_Ach!$Q$10)</f>
        <v>0</v>
      </c>
      <c r="KM43" s="6">
        <f>SUMIFS('Entry Data'!$A:$A,'Entry Data'!$AB:$AB,Driver_Ach!$B43&amp;Driver_Ach!$KI$8&amp;Driver_Ach!$S$9&amp;Driver_Ach!$S$10)</f>
        <v>0</v>
      </c>
      <c r="KN43" s="19">
        <f>SUMIFS('Entry Data'!$S:$S,'Entry Data'!$AB:$AB,Driver_Ach!$B43&amp;Driver_Ach!$KI$8&amp;Driver_Ach!$S$9&amp;Driver_Ach!$S$10)</f>
        <v>0</v>
      </c>
      <c r="KO43" s="6">
        <f>SUMIFS('Entry Data'!$A:$A,'Entry Data'!$AB:$AB,Driver_Ach!$B43&amp;Driver_Ach!$KI$8&amp;Driver_Ach!$S$9&amp;Driver_Ach!$U$10)</f>
        <v>0</v>
      </c>
      <c r="KP43" s="6">
        <f>SUMIFS('Entry Data'!$S:$S,'Entry Data'!$AB:$AB,Driver_Ach!$B43&amp;Driver_Ach!$KI$8&amp;Driver_Ach!$S$9&amp;Driver_Ach!$U$10)</f>
        <v>0</v>
      </c>
      <c r="KQ43" s="32">
        <f t="shared" si="99"/>
        <v>0</v>
      </c>
      <c r="KR43" s="32">
        <f t="shared" si="100"/>
        <v>0</v>
      </c>
      <c r="KS43" s="28">
        <f>SUMIFS('Entry Data'!$A:$A,'Entry Data'!$AB:$AB,Driver_Ach!$B43&amp;Driver_Ach!$KS$8&amp;Driver_Ach!$O$9&amp;Driver_Ach!$O$10)</f>
        <v>0</v>
      </c>
      <c r="KT43" s="19">
        <f>SUMIFS('Entry Data'!$S:$S,'Entry Data'!$AB:$AB,Driver_Ach!$B43&amp;Driver_Ach!$KS$8&amp;Driver_Ach!$O$9&amp;Driver_Ach!$O$10)</f>
        <v>0</v>
      </c>
      <c r="KU43" s="6">
        <f>SUMIFS('Entry Data'!$A:$A,'Entry Data'!$AB:$AB,Driver_Ach!$B43&amp;Driver_Ach!$KS$8&amp;Driver_Ach!$O$9&amp;Driver_Ach!$Q$10)</f>
        <v>0</v>
      </c>
      <c r="KV43" s="19">
        <f>SUMIFS('Entry Data'!$S:$S,'Entry Data'!$AB:$AB,Driver_Ach!$B43&amp;Driver_Ach!$KS$8&amp;Driver_Ach!$O$9&amp;Driver_Ach!$Q$10)</f>
        <v>0</v>
      </c>
      <c r="KW43" s="6">
        <f>SUMIFS('Entry Data'!$A:$A,'Entry Data'!$AB:$AB,Driver_Ach!$B43&amp;Driver_Ach!$KS$8&amp;Driver_Ach!$S$9&amp;Driver_Ach!$S$10)</f>
        <v>0</v>
      </c>
      <c r="KX43" s="19">
        <f>SUMIFS('Entry Data'!$S:$S,'Entry Data'!$AB:$AB,Driver_Ach!$B43&amp;Driver_Ach!$KS$8&amp;Driver_Ach!$S$9&amp;Driver_Ach!$S$10)</f>
        <v>0</v>
      </c>
      <c r="KY43" s="6">
        <f>SUMIFS('Entry Data'!$A:$A,'Entry Data'!$AB:$AB,Driver_Ach!$B43&amp;Driver_Ach!$KS$8&amp;Driver_Ach!$S$9&amp;Driver_Ach!$U$10)</f>
        <v>0</v>
      </c>
      <c r="KZ43" s="6">
        <f>SUMIFS('Entry Data'!$S:$S,'Entry Data'!$AB:$AB,Driver_Ach!$B43&amp;Driver_Ach!$KS$8&amp;Driver_Ach!$S$9&amp;Driver_Ach!$U$10)</f>
        <v>0</v>
      </c>
      <c r="LA43" s="32">
        <f t="shared" si="101"/>
        <v>0</v>
      </c>
      <c r="LB43" s="32">
        <f t="shared" si="102"/>
        <v>0</v>
      </c>
      <c r="LC43" s="28">
        <f>SUMIFS('Entry Data'!$A:$A,'Entry Data'!$AB:$AB,Driver_Ach!$B43&amp;Driver_Ach!$LC$8&amp;Driver_Ach!$O$9&amp;Driver_Ach!$O$10)</f>
        <v>0</v>
      </c>
      <c r="LD43" s="19">
        <f>SUMIFS('Entry Data'!$S:$S,'Entry Data'!$AB:$AB,Driver_Ach!$B43&amp;Driver_Ach!$LC$8&amp;Driver_Ach!$O$9&amp;Driver_Ach!$O$10)</f>
        <v>0</v>
      </c>
      <c r="LE43" s="6">
        <f>SUMIFS('Entry Data'!$A:$A,'Entry Data'!$AB:$AB,Driver_Ach!$B43&amp;Driver_Ach!$LC$8&amp;Driver_Ach!$O$9&amp;Driver_Ach!$Q$10)</f>
        <v>0</v>
      </c>
      <c r="LF43" s="19">
        <f>SUMIFS('Entry Data'!$S:$S,'Entry Data'!$AB:$AB,Driver_Ach!$B43&amp;Driver_Ach!$LC$8&amp;Driver_Ach!$O$9&amp;Driver_Ach!$Q$10)</f>
        <v>0</v>
      </c>
      <c r="LG43" s="6">
        <f>SUMIFS('Entry Data'!$A:$A,'Entry Data'!$AB:$AB,Driver_Ach!$B43&amp;Driver_Ach!$LC$8&amp;Driver_Ach!$S$9&amp;Driver_Ach!$S$10)</f>
        <v>0</v>
      </c>
      <c r="LH43" s="19">
        <f>SUMIFS('Entry Data'!$S:$S,'Entry Data'!$AB:$AB,Driver_Ach!$B43&amp;Driver_Ach!$LC$8&amp;Driver_Ach!$S$9&amp;Driver_Ach!$S$10)</f>
        <v>0</v>
      </c>
      <c r="LI43" s="6">
        <f>SUMIFS('Entry Data'!$A:$A,'Entry Data'!$AB:$AB,Driver_Ach!$B43&amp;Driver_Ach!$LC$8&amp;Driver_Ach!$S$9&amp;Driver_Ach!$U$10)</f>
        <v>0</v>
      </c>
      <c r="LJ43" s="6">
        <f>SUMIFS('Entry Data'!$S:$S,'Entry Data'!$AB:$AB,Driver_Ach!$B43&amp;Driver_Ach!$LC$8&amp;Driver_Ach!$S$9&amp;Driver_Ach!$U$10)</f>
        <v>0</v>
      </c>
      <c r="LK43" s="32">
        <f t="shared" si="103"/>
        <v>0</v>
      </c>
      <c r="LL43" s="32">
        <f t="shared" si="104"/>
        <v>0</v>
      </c>
    </row>
    <row r="44" spans="1:324" x14ac:dyDescent="0.2">
      <c r="A44" s="3">
        <v>33</v>
      </c>
      <c r="B44" s="31" t="s">
        <v>216</v>
      </c>
      <c r="C44" s="3"/>
      <c r="D44" s="6">
        <f t="shared" si="33"/>
        <v>0</v>
      </c>
      <c r="E44" s="6">
        <f t="shared" si="34"/>
        <v>0</v>
      </c>
      <c r="F44" s="6">
        <f t="shared" si="35"/>
        <v>0</v>
      </c>
      <c r="G44" s="6">
        <f t="shared" si="36"/>
        <v>0</v>
      </c>
      <c r="H44" s="6">
        <f t="shared" si="37"/>
        <v>0</v>
      </c>
      <c r="I44" s="19">
        <f t="shared" si="38"/>
        <v>0</v>
      </c>
      <c r="J44" s="6">
        <f t="shared" si="39"/>
        <v>0</v>
      </c>
      <c r="K44" s="19">
        <f t="shared" si="40"/>
        <v>0</v>
      </c>
      <c r="L44" s="6">
        <f t="shared" si="41"/>
        <v>0</v>
      </c>
      <c r="M44" s="19">
        <f t="shared" si="42"/>
        <v>0</v>
      </c>
      <c r="N44" s="15"/>
      <c r="O44" s="6">
        <f>SUMIFS('Entry Data'!$A:$A,'Entry Data'!$AB:$AB,Driver_Ach!$B44&amp;Driver_Ach!$O$8&amp;Driver_Ach!$O$9&amp;Driver_Ach!$O$10)</f>
        <v>0</v>
      </c>
      <c r="P44" s="19">
        <f>SUMIFS('Entry Data'!$S:$S,'Entry Data'!$AB:$AB,Driver_Ach!$B44&amp;Driver_Ach!$O$8&amp;Driver_Ach!$O$9&amp;Driver_Ach!$O$10)</f>
        <v>0</v>
      </c>
      <c r="Q44" s="6">
        <f>SUMIFS('Entry Data'!$A:$A,'Entry Data'!$AB:$AB,Driver_Ach!$B44&amp;Driver_Ach!$O$8&amp;Driver_Ach!$O$9&amp;Driver_Ach!$Q$10)</f>
        <v>0</v>
      </c>
      <c r="R44" s="19">
        <f>SUMIFS('Entry Data'!$S:$S,'Entry Data'!$AB:$AB,Driver_Ach!$B44&amp;Driver_Ach!$O$8&amp;Driver_Ach!$O$9&amp;Driver_Ach!$Q$10)</f>
        <v>0</v>
      </c>
      <c r="S44" s="6">
        <f>SUMIFS('Entry Data'!$A:$A,'Entry Data'!$AB:$AB,Driver_Ach!$B44&amp;Driver_Ach!$O$8&amp;Driver_Ach!$S$9&amp;Driver_Ach!$S$10)</f>
        <v>0</v>
      </c>
      <c r="T44" s="19">
        <f>SUMIFS('Entry Data'!$S:$S,'Entry Data'!$AB:$AB,Driver_Ach!$B44&amp;Driver_Ach!$O$8&amp;Driver_Ach!$S$9&amp;Driver_Ach!$S$10)</f>
        <v>0</v>
      </c>
      <c r="U44" s="6">
        <f>SUMIFS('Entry Data'!$A:$A,'Entry Data'!$AB:$AB,Driver_Ach!$B44&amp;Driver_Ach!$O$8&amp;Driver_Ach!$S$9&amp;Driver_Ach!$U$10)</f>
        <v>0</v>
      </c>
      <c r="V44" s="6">
        <f>SUMIFS('Entry Data'!$S:$S,'Entry Data'!$AB:$AB,Driver_Ach!$B44&amp;Driver_Ach!$O$8&amp;Driver_Ach!$S$9&amp;Driver_Ach!$U$10)</f>
        <v>0</v>
      </c>
      <c r="W44" s="32">
        <f t="shared" si="43"/>
        <v>0</v>
      </c>
      <c r="X44" s="33">
        <f t="shared" si="44"/>
        <v>0</v>
      </c>
      <c r="Y44" s="28">
        <f>SUMIFS('Entry Data'!$A:$A,'Entry Data'!$AB:$AB,Driver_Ach!$B44&amp;Driver_Ach!$Y$8&amp;Driver_Ach!$O$9&amp;Driver_Ach!$O$10)</f>
        <v>0</v>
      </c>
      <c r="Z44" s="19">
        <f>SUMIFS('Entry Data'!$S:$S,'Entry Data'!$AB:$AB,Driver_Ach!$B44&amp;Driver_Ach!$Y$8&amp;Driver_Ach!$O$9&amp;Driver_Ach!$O$10)</f>
        <v>0</v>
      </c>
      <c r="AA44" s="6">
        <f>SUMIFS('Entry Data'!$A:$A,'Entry Data'!$AB:$AB,Driver_Ach!$B44&amp;Driver_Ach!$Y$8&amp;Driver_Ach!$O$9&amp;Driver_Ach!$Q$10)</f>
        <v>0</v>
      </c>
      <c r="AB44" s="19">
        <f>SUMIFS('Entry Data'!$S:$S,'Entry Data'!$AB:$AB,Driver_Ach!$B44&amp;Driver_Ach!$Y$8&amp;Driver_Ach!$O$9&amp;Driver_Ach!$Q$10)</f>
        <v>0</v>
      </c>
      <c r="AC44" s="6">
        <f>SUMIFS('Entry Data'!$A:$A,'Entry Data'!$AB:$AB,Driver_Ach!$B44&amp;Driver_Ach!$Y$8&amp;Driver_Ach!$S$9&amp;Driver_Ach!$S$10)</f>
        <v>0</v>
      </c>
      <c r="AD44" s="19">
        <f>SUMIFS('Entry Data'!$S:$S,'Entry Data'!$AB:$AB,Driver_Ach!$B44&amp;Driver_Ach!$Y$8&amp;Driver_Ach!$S$9&amp;Driver_Ach!$S$10)</f>
        <v>0</v>
      </c>
      <c r="AE44" s="6">
        <f>SUMIFS('Entry Data'!$A:$A,'Entry Data'!$AB:$AB,Driver_Ach!$B44&amp;Driver_Ach!$Y$8&amp;Driver_Ach!$S$9&amp;Driver_Ach!$U$10)</f>
        <v>0</v>
      </c>
      <c r="AF44" s="6">
        <f>SUMIFS('Entry Data'!$S:$S,'Entry Data'!$AB:$AB,Driver_Ach!$B44&amp;Driver_Ach!$Y$8&amp;Driver_Ach!$S$9&amp;Driver_Ach!$U$10)</f>
        <v>0</v>
      </c>
      <c r="AG44" s="32">
        <f t="shared" si="45"/>
        <v>0</v>
      </c>
      <c r="AH44" s="32">
        <f t="shared" si="46"/>
        <v>0</v>
      </c>
      <c r="AI44" s="28">
        <f>SUMIFS('Entry Data'!$A:$A,'Entry Data'!$AB:$AB,Driver_Ach!$B44&amp;Driver_Ach!$AI$8&amp;Driver_Ach!$O$9&amp;Driver_Ach!$O$10)</f>
        <v>0</v>
      </c>
      <c r="AJ44" s="19">
        <f>SUMIFS('Entry Data'!$S:$S,'Entry Data'!$AB:$AB,Driver_Ach!$B44&amp;Driver_Ach!$AI$8&amp;Driver_Ach!$O$9&amp;Driver_Ach!$O$10)</f>
        <v>0</v>
      </c>
      <c r="AK44" s="6">
        <f>SUMIFS('Entry Data'!$A:$A,'Entry Data'!$AB:$AB,Driver_Ach!$B44&amp;Driver_Ach!$AI$8&amp;Driver_Ach!$O$9&amp;Driver_Ach!$Q$10)</f>
        <v>0</v>
      </c>
      <c r="AL44" s="19">
        <f>SUMIFS('Entry Data'!$S:$S,'Entry Data'!$AB:$AB,Driver_Ach!$B44&amp;Driver_Ach!$AI$8&amp;Driver_Ach!$O$9&amp;Driver_Ach!$Q$10)</f>
        <v>0</v>
      </c>
      <c r="AM44" s="6">
        <f>SUMIFS('Entry Data'!$A:$A,'Entry Data'!$AB:$AB,Driver_Ach!$B44&amp;Driver_Ach!$AI$8&amp;Driver_Ach!$S$9&amp;Driver_Ach!$S$10)</f>
        <v>0</v>
      </c>
      <c r="AN44" s="19">
        <f>SUMIFS('Entry Data'!$S:$S,'Entry Data'!$AB:$AB,Driver_Ach!$B44&amp;Driver_Ach!$AI$8&amp;Driver_Ach!$S$9&amp;Driver_Ach!$S$10)</f>
        <v>0</v>
      </c>
      <c r="AO44" s="6">
        <f>SUMIFS('Entry Data'!$A:$A,'Entry Data'!$AB:$AB,Driver_Ach!$B44&amp;Driver_Ach!$AI$8&amp;Driver_Ach!$S$9&amp;Driver_Ach!$U$10)</f>
        <v>0</v>
      </c>
      <c r="AP44" s="19">
        <f>SUMIFS('Entry Data'!$S:$S,'Entry Data'!$AB:$AB,Driver_Ach!$B44&amp;Driver_Ach!$AI$8&amp;Driver_Ach!$S$9&amp;Driver_Ach!$U$10)</f>
        <v>0</v>
      </c>
      <c r="AQ44" s="32">
        <f t="shared" si="47"/>
        <v>0</v>
      </c>
      <c r="AR44" s="32">
        <f t="shared" si="48"/>
        <v>0</v>
      </c>
      <c r="AS44" s="28">
        <f>SUMIFS('Entry Data'!$A:$A,'Entry Data'!$AB:$AB,Driver_Ach!$B44&amp;Driver_Ach!$AS$8&amp;Driver_Ach!$O$9&amp;Driver_Ach!$O$10)</f>
        <v>0</v>
      </c>
      <c r="AT44" s="19">
        <f>SUMIFS('Entry Data'!$S:$S,'Entry Data'!$AB:$AB,Driver_Ach!$B44&amp;Driver_Ach!$AS$8&amp;Driver_Ach!$O$9&amp;Driver_Ach!$O$10)</f>
        <v>0</v>
      </c>
      <c r="AU44" s="6">
        <f>SUMIFS('Entry Data'!$A:$A,'Entry Data'!$AB:$AB,Driver_Ach!$B44&amp;Driver_Ach!$AS$8&amp;Driver_Ach!$O$9&amp;Driver_Ach!$Q$10)</f>
        <v>0</v>
      </c>
      <c r="AV44" s="19">
        <f>SUMIFS('Entry Data'!$S:$S,'Entry Data'!$AB:$AB,Driver_Ach!$B44&amp;Driver_Ach!$AS$8&amp;Driver_Ach!$O$9&amp;Driver_Ach!$Q$10)</f>
        <v>0</v>
      </c>
      <c r="AW44" s="6">
        <f>SUMIFS('Entry Data'!$A:$A,'Entry Data'!$AB:$AB,Driver_Ach!$B44&amp;Driver_Ach!$AS$8&amp;Driver_Ach!$S$9&amp;Driver_Ach!$S$10)</f>
        <v>0</v>
      </c>
      <c r="AX44" s="19">
        <f>SUMIFS('Entry Data'!$S:$S,'Entry Data'!$AB:$AB,Driver_Ach!$B44&amp;Driver_Ach!$AS$8&amp;Driver_Ach!$S$9&amp;Driver_Ach!$S$10)</f>
        <v>0</v>
      </c>
      <c r="AY44" s="6">
        <f>SUMIFS('Entry Data'!$A:$A,'Entry Data'!$AB:$AB,Driver_Ach!$B44&amp;Driver_Ach!$AS$8&amp;Driver_Ach!$S$9&amp;Driver_Ach!$U$10)</f>
        <v>0</v>
      </c>
      <c r="AZ44" s="6">
        <f>SUMIFS('Entry Data'!$S:$S,'Entry Data'!$AB:$AB,Driver_Ach!$B44&amp;Driver_Ach!$AS$8&amp;Driver_Ach!$S$9&amp;Driver_Ach!$U$10)</f>
        <v>0</v>
      </c>
      <c r="BA44" s="32">
        <f t="shared" si="49"/>
        <v>0</v>
      </c>
      <c r="BB44" s="32">
        <f t="shared" si="50"/>
        <v>0</v>
      </c>
      <c r="BC44" s="28">
        <f>SUMIFS('Entry Data'!$A:$A,'Entry Data'!$AB:$AB,Driver_Ach!$B44&amp;Driver_Ach!$BC$8&amp;Driver_Ach!$O$9&amp;Driver_Ach!$O$10)</f>
        <v>0</v>
      </c>
      <c r="BD44" s="19">
        <f>SUMIFS('Entry Data'!$S:$S,'Entry Data'!$AB:$AB,Driver_Ach!$B44&amp;Driver_Ach!$BC$8&amp;Driver_Ach!$O$9&amp;Driver_Ach!$O$10)</f>
        <v>0</v>
      </c>
      <c r="BE44" s="6">
        <f>SUMIFS('Entry Data'!$A:$A,'Entry Data'!$AB:$AB,Driver_Ach!$B44&amp;Driver_Ach!$BC$8&amp;Driver_Ach!$O$9&amp;Driver_Ach!$Q$10)</f>
        <v>0</v>
      </c>
      <c r="BF44" s="19">
        <f>SUMIFS('Entry Data'!$S:$S,'Entry Data'!$AB:$AB,Driver_Ach!$B44&amp;Driver_Ach!$BC$8&amp;Driver_Ach!$O$9&amp;Driver_Ach!$Q$10)</f>
        <v>0</v>
      </c>
      <c r="BG44" s="6">
        <f>SUMIFS('Entry Data'!$A:$A,'Entry Data'!$AB:$AB,Driver_Ach!$B44&amp;Driver_Ach!$BC$8&amp;Driver_Ach!$S$9&amp;Driver_Ach!$S$10)</f>
        <v>0</v>
      </c>
      <c r="BH44" s="19">
        <f>SUMIFS('Entry Data'!$S:$S,'Entry Data'!$AB:$AB,Driver_Ach!$B44&amp;Driver_Ach!$BC$8&amp;Driver_Ach!$S$9&amp;Driver_Ach!$S$10)</f>
        <v>0</v>
      </c>
      <c r="BI44" s="6">
        <f>SUMIFS('Entry Data'!$A:$A,'Entry Data'!$AB:$AB,Driver_Ach!$B44&amp;Driver_Ach!$BC$8&amp;Driver_Ach!$S$9&amp;Driver_Ach!$U$10)</f>
        <v>0</v>
      </c>
      <c r="BJ44" s="6">
        <f>SUMIFS('Entry Data'!$S:$S,'Entry Data'!$AB:$AB,Driver_Ach!$B44&amp;Driver_Ach!$BC$8&amp;Driver_Ach!$S$9&amp;Driver_Ach!$U$10)</f>
        <v>0</v>
      </c>
      <c r="BK44" s="32">
        <f t="shared" si="51"/>
        <v>0</v>
      </c>
      <c r="BL44" s="32">
        <f t="shared" si="52"/>
        <v>0</v>
      </c>
      <c r="BM44" s="28">
        <f>SUMIFS('Entry Data'!$A:$A,'Entry Data'!$AB:$AB,Driver_Ach!$B44&amp;Driver_Ach!$BM$8&amp;Driver_Ach!$O$9&amp;Driver_Ach!$O$10)</f>
        <v>0</v>
      </c>
      <c r="BN44" s="19">
        <f>SUMIFS('Entry Data'!$S:$S,'Entry Data'!$AB:$AB,Driver_Ach!$B44&amp;Driver_Ach!$BM$8&amp;Driver_Ach!$O$9&amp;Driver_Ach!$O$10)</f>
        <v>0</v>
      </c>
      <c r="BO44" s="6">
        <f>SUMIFS('Entry Data'!$A:$A,'Entry Data'!$AB:$AB,Driver_Ach!$B44&amp;Driver_Ach!$BM$8&amp;Driver_Ach!$O$9&amp;Driver_Ach!$Q$10)</f>
        <v>0</v>
      </c>
      <c r="BP44" s="19">
        <f>SUMIFS('Entry Data'!$S:$S,'Entry Data'!$AB:$AB,Driver_Ach!$B44&amp;Driver_Ach!$BM$8&amp;Driver_Ach!$O$9&amp;Driver_Ach!$Q$10)</f>
        <v>0</v>
      </c>
      <c r="BQ44" s="6">
        <f>SUMIFS('Entry Data'!$A:$A,'Entry Data'!$AB:$AB,Driver_Ach!$B44&amp;Driver_Ach!$BM$8&amp;Driver_Ach!$S$9&amp;Driver_Ach!$S$10)</f>
        <v>0</v>
      </c>
      <c r="BR44" s="19">
        <f>SUMIFS('Entry Data'!$S:$S,'Entry Data'!$AB:$AB,Driver_Ach!$B44&amp;Driver_Ach!$BM$8&amp;Driver_Ach!$S$9&amp;Driver_Ach!$S$10)</f>
        <v>0</v>
      </c>
      <c r="BS44" s="6">
        <f>SUMIFS('Entry Data'!$A:$A,'Entry Data'!$AB:$AB,Driver_Ach!$B44&amp;Driver_Ach!$BM$8&amp;Driver_Ach!$S$9&amp;Driver_Ach!$U$10)</f>
        <v>0</v>
      </c>
      <c r="BT44" s="6">
        <f>SUMIFS('Entry Data'!$S:$S,'Entry Data'!$AB:$AB,Driver_Ach!$B44&amp;Driver_Ach!$BM$8&amp;Driver_Ach!$S$9&amp;Driver_Ach!$U$10)</f>
        <v>0</v>
      </c>
      <c r="BU44" s="32">
        <f t="shared" si="53"/>
        <v>0</v>
      </c>
      <c r="BV44" s="32">
        <f t="shared" si="54"/>
        <v>0</v>
      </c>
      <c r="BW44" s="28">
        <f>SUMIFS('Entry Data'!$A:$A,'Entry Data'!$AB:$AB,Driver_Ach!$B44&amp;Driver_Ach!$BW$8&amp;Driver_Ach!$O$9&amp;Driver_Ach!$O$10)</f>
        <v>0</v>
      </c>
      <c r="BX44" s="19">
        <f>SUMIFS('Entry Data'!$S:$S,'Entry Data'!$AB:$AB,Driver_Ach!$B44&amp;Driver_Ach!$BW$8&amp;Driver_Ach!$O$9&amp;Driver_Ach!$O$10)</f>
        <v>0</v>
      </c>
      <c r="BY44" s="6">
        <f>SUMIFS('Entry Data'!$A:$A,'Entry Data'!$AB:$AB,Driver_Ach!$B44&amp;Driver_Ach!$BW$8&amp;Driver_Ach!$O$9&amp;Driver_Ach!$Q$10)</f>
        <v>0</v>
      </c>
      <c r="BZ44" s="19">
        <f>SUMIFS('Entry Data'!$S:$S,'Entry Data'!$AB:$AB,Driver_Ach!$B44&amp;Driver_Ach!$BW$8&amp;Driver_Ach!$O$9&amp;Driver_Ach!$Q$10)</f>
        <v>0</v>
      </c>
      <c r="CA44" s="6">
        <f>SUMIFS('Entry Data'!$A:$A,'Entry Data'!$AB:$AB,Driver_Ach!$B44&amp;Driver_Ach!$BW$8&amp;Driver_Ach!$S$9&amp;Driver_Ach!$S$10)</f>
        <v>0</v>
      </c>
      <c r="CB44" s="19">
        <f>SUMIFS('Entry Data'!$S:$S,'Entry Data'!$AB:$AB,Driver_Ach!$B44&amp;Driver_Ach!$BW$8&amp;Driver_Ach!$S$9&amp;Driver_Ach!$S$10)</f>
        <v>0</v>
      </c>
      <c r="CC44" s="6">
        <f>SUMIFS('Entry Data'!$A:$A,'Entry Data'!$AB:$AB,Driver_Ach!$B44&amp;Driver_Ach!$BW$8&amp;Driver_Ach!$S$9&amp;Driver_Ach!$U$10)</f>
        <v>0</v>
      </c>
      <c r="CD44" s="6">
        <f>SUMIFS('Entry Data'!$S:$S,'Entry Data'!$AB:$AB,Driver_Ach!$B44&amp;Driver_Ach!$BW$8&amp;Driver_Ach!$S$9&amp;Driver_Ach!$U$10)</f>
        <v>0</v>
      </c>
      <c r="CE44" s="32">
        <f t="shared" si="55"/>
        <v>0</v>
      </c>
      <c r="CF44" s="32">
        <f t="shared" si="56"/>
        <v>0</v>
      </c>
      <c r="CG44" s="28">
        <f>SUMIFS('Entry Data'!$A:$A,'Entry Data'!$AB:$AB,Driver_Ach!$B44&amp;Driver_Ach!$CG$8&amp;Driver_Ach!$O$9&amp;Driver_Ach!$O$10)</f>
        <v>0</v>
      </c>
      <c r="CH44" s="19">
        <f>SUMIFS('Entry Data'!$S:$S,'Entry Data'!$AB:$AB,Driver_Ach!$B44&amp;Driver_Ach!$CG$8&amp;Driver_Ach!$O$9&amp;Driver_Ach!$O$10)</f>
        <v>0</v>
      </c>
      <c r="CI44" s="6">
        <f>SUMIFS('Entry Data'!$A:$A,'Entry Data'!$AB:$AB,Driver_Ach!$B44&amp;Driver_Ach!$CG$8&amp;Driver_Ach!$O$9&amp;Driver_Ach!$Q$10)</f>
        <v>0</v>
      </c>
      <c r="CJ44" s="19">
        <f>SUMIFS('Entry Data'!$S:$S,'Entry Data'!$AB:$AB,Driver_Ach!$B44&amp;Driver_Ach!$CG$8&amp;Driver_Ach!$O$9&amp;Driver_Ach!$Q$10)</f>
        <v>0</v>
      </c>
      <c r="CK44" s="6">
        <f>SUMIFS('Entry Data'!$A:$A,'Entry Data'!$AB:$AB,Driver_Ach!$B44&amp;Driver_Ach!$CG$8&amp;Driver_Ach!$S$9&amp;Driver_Ach!$S$10)</f>
        <v>0</v>
      </c>
      <c r="CL44" s="19">
        <f>SUMIFS('Entry Data'!$S:$S,'Entry Data'!$AB:$AB,Driver_Ach!$B44&amp;Driver_Ach!$CG$8&amp;Driver_Ach!$S$9&amp;Driver_Ach!$S$10)</f>
        <v>0</v>
      </c>
      <c r="CM44" s="6">
        <f>SUMIFS('Entry Data'!$A:$A,'Entry Data'!$AB:$AB,Driver_Ach!$B44&amp;Driver_Ach!$CG$8&amp;Driver_Ach!$S$9&amp;Driver_Ach!$U$10)</f>
        <v>0</v>
      </c>
      <c r="CN44" s="6">
        <f>SUMIFS('Entry Data'!$S:$S,'Entry Data'!$AB:$AB,Driver_Ach!$B44&amp;Driver_Ach!$CG$8&amp;Driver_Ach!$S$9&amp;Driver_Ach!$U$10)</f>
        <v>0</v>
      </c>
      <c r="CO44" s="32">
        <f t="shared" si="57"/>
        <v>0</v>
      </c>
      <c r="CP44" s="32">
        <f t="shared" si="58"/>
        <v>0</v>
      </c>
      <c r="CQ44" s="28">
        <f>SUMIFS('Entry Data'!$A:$A,'Entry Data'!$AB:$AB,Driver_Ach!$B44&amp;Driver_Ach!$CQ$8&amp;Driver_Ach!$O$9&amp;Driver_Ach!$O$10)</f>
        <v>0</v>
      </c>
      <c r="CR44" s="19">
        <f>SUMIFS('Entry Data'!$S:$S,'Entry Data'!$AB:$AB,Driver_Ach!$B44&amp;Driver_Ach!$CQ$8&amp;Driver_Ach!$O$9&amp;Driver_Ach!$O$10)</f>
        <v>0</v>
      </c>
      <c r="CS44" s="6">
        <f>SUMIFS('Entry Data'!$A:$A,'Entry Data'!$AB:$AB,Driver_Ach!$B44&amp;Driver_Ach!$CQ$8&amp;Driver_Ach!$O$9&amp;Driver_Ach!$Q$10)</f>
        <v>0</v>
      </c>
      <c r="CT44" s="19">
        <f>SUMIFS('Entry Data'!$S:$S,'Entry Data'!$AB:$AB,Driver_Ach!$B44&amp;Driver_Ach!$CQ$8&amp;Driver_Ach!$O$9&amp;Driver_Ach!$Q$10)</f>
        <v>0</v>
      </c>
      <c r="CU44" s="6">
        <f>SUMIFS('Entry Data'!$A:$A,'Entry Data'!$AB:$AB,Driver_Ach!$B44&amp;Driver_Ach!$CQ$8&amp;Driver_Ach!$S$9&amp;Driver_Ach!$S$10)</f>
        <v>0</v>
      </c>
      <c r="CV44" s="19">
        <f>SUMIFS('Entry Data'!$S:$S,'Entry Data'!$AB:$AB,Driver_Ach!$B44&amp;Driver_Ach!$CQ$8&amp;Driver_Ach!$S$9&amp;Driver_Ach!$S$10)</f>
        <v>0</v>
      </c>
      <c r="CW44" s="6">
        <f>SUMIFS('Entry Data'!$A:$A,'Entry Data'!$AB:$AB,Driver_Ach!$B44&amp;Driver_Ach!$CQ$8&amp;Driver_Ach!$S$9&amp;Driver_Ach!$U$10)</f>
        <v>0</v>
      </c>
      <c r="CX44" s="6">
        <f>SUMIFS('Entry Data'!$S:$S,'Entry Data'!$AB:$AB,Driver_Ach!$B44&amp;Driver_Ach!$CQ$8&amp;Driver_Ach!$S$9&amp;Driver_Ach!$U$10)</f>
        <v>0</v>
      </c>
      <c r="CY44" s="32">
        <f t="shared" si="59"/>
        <v>0</v>
      </c>
      <c r="CZ44" s="32">
        <f t="shared" si="60"/>
        <v>0</v>
      </c>
      <c r="DA44" s="28">
        <f>SUMIFS('Entry Data'!$A:$A,'Entry Data'!$AB:$AB,Driver_Ach!$B44&amp;Driver_Ach!$DA$8&amp;Driver_Ach!$O$9&amp;Driver_Ach!$O$10)</f>
        <v>0</v>
      </c>
      <c r="DB44" s="19">
        <f>SUMIFS('Entry Data'!$S:$S,'Entry Data'!$AB:$AB,Driver_Ach!$B44&amp;Driver_Ach!$DA$8&amp;Driver_Ach!$O$9&amp;Driver_Ach!$O$10)</f>
        <v>0</v>
      </c>
      <c r="DC44" s="6">
        <f>SUMIFS('Entry Data'!$A:$A,'Entry Data'!$AB:$AB,Driver_Ach!$B44&amp;Driver_Ach!$DA$8&amp;Driver_Ach!$O$9&amp;Driver_Ach!$Q$10)</f>
        <v>0</v>
      </c>
      <c r="DD44" s="19">
        <f>SUMIFS('Entry Data'!$S:$S,'Entry Data'!$AB:$AB,Driver_Ach!$B44&amp;Driver_Ach!$DA$8&amp;Driver_Ach!$O$9&amp;Driver_Ach!$Q$10)</f>
        <v>0</v>
      </c>
      <c r="DE44" s="6">
        <f>SUMIFS('Entry Data'!$A:$A,'Entry Data'!$AB:$AB,Driver_Ach!$B44&amp;Driver_Ach!$DA$8&amp;Driver_Ach!$S$9&amp;Driver_Ach!$S$10)</f>
        <v>0</v>
      </c>
      <c r="DF44" s="19">
        <f>SUMIFS('Entry Data'!$S:$S,'Entry Data'!$AB:$AB,Driver_Ach!$B44&amp;Driver_Ach!$DA$8&amp;Driver_Ach!$S$9&amp;Driver_Ach!$S$10)</f>
        <v>0</v>
      </c>
      <c r="DG44" s="6">
        <f>SUMIFS('Entry Data'!$A:$A,'Entry Data'!$AB:$AB,Driver_Ach!$B44&amp;Driver_Ach!$DA$8&amp;Driver_Ach!$S$9&amp;Driver_Ach!$U$10)</f>
        <v>0</v>
      </c>
      <c r="DH44" s="6">
        <f>SUMIFS('Entry Data'!$S:$S,'Entry Data'!$AB:$AB,Driver_Ach!$B44&amp;Driver_Ach!$DA$8&amp;Driver_Ach!$S$9&amp;Driver_Ach!$U$10)</f>
        <v>0</v>
      </c>
      <c r="DI44" s="32">
        <f t="shared" si="61"/>
        <v>0</v>
      </c>
      <c r="DJ44" s="32">
        <f t="shared" si="62"/>
        <v>0</v>
      </c>
      <c r="DK44" s="28">
        <f>SUMIFS('Entry Data'!$A:$A,'Entry Data'!$AB:$AB,Driver_Ach!$B44&amp;Driver_Ach!$DK$8&amp;Driver_Ach!$O$9&amp;Driver_Ach!$O$10)</f>
        <v>0</v>
      </c>
      <c r="DL44" s="19">
        <f>SUMIFS('Entry Data'!$S:$S,'Entry Data'!$AB:$AB,Driver_Ach!$B44&amp;Driver_Ach!$DK$8&amp;Driver_Ach!$O$9&amp;Driver_Ach!$O$10)</f>
        <v>0</v>
      </c>
      <c r="DM44" s="6">
        <f>SUMIFS('Entry Data'!$A:$A,'Entry Data'!$AB:$AB,Driver_Ach!$B44&amp;Driver_Ach!$DK$8&amp;Driver_Ach!$O$9&amp;Driver_Ach!$Q$10)</f>
        <v>0</v>
      </c>
      <c r="DN44" s="19">
        <f>SUMIFS('Entry Data'!$S:$S,'Entry Data'!$AB:$AB,Driver_Ach!$B44&amp;Driver_Ach!$DK$8&amp;Driver_Ach!$O$9&amp;Driver_Ach!$Q$10)</f>
        <v>0</v>
      </c>
      <c r="DO44" s="6">
        <f>SUMIFS('Entry Data'!$A:$A,'Entry Data'!$AB:$AB,Driver_Ach!$B44&amp;Driver_Ach!$DK$8&amp;Driver_Ach!$S$9&amp;Driver_Ach!$S$10)</f>
        <v>0</v>
      </c>
      <c r="DP44" s="19">
        <f>SUMIFS('Entry Data'!$S:$S,'Entry Data'!$AB:$AB,Driver_Ach!$B44&amp;Driver_Ach!$DK$8&amp;Driver_Ach!$S$9&amp;Driver_Ach!$S$10)</f>
        <v>0</v>
      </c>
      <c r="DQ44" s="6">
        <f>SUMIFS('Entry Data'!$A:$A,'Entry Data'!$AB:$AB,Driver_Ach!$B44&amp;Driver_Ach!$DK$8&amp;Driver_Ach!$S$9&amp;Driver_Ach!$U$10)</f>
        <v>0</v>
      </c>
      <c r="DR44" s="6">
        <f>SUMIFS('Entry Data'!$S:$S,'Entry Data'!$AB:$AB,Driver_Ach!$B44&amp;Driver_Ach!$DK$8&amp;Driver_Ach!$S$9&amp;Driver_Ach!$U$10)</f>
        <v>0</v>
      </c>
      <c r="DS44" s="32">
        <f t="shared" si="63"/>
        <v>0</v>
      </c>
      <c r="DT44" s="32">
        <f t="shared" si="64"/>
        <v>0</v>
      </c>
      <c r="DU44" s="28">
        <f>SUMIFS('Entry Data'!$A:$A,'Entry Data'!$AB:$AB,Driver_Ach!$B44&amp;Driver_Ach!$DU$8&amp;Driver_Ach!$O$9&amp;Driver_Ach!$O$10)</f>
        <v>0</v>
      </c>
      <c r="DV44" s="19">
        <f>SUMIFS('Entry Data'!$S:$S,'Entry Data'!$AB:$AB,Driver_Ach!$B44&amp;Driver_Ach!$DU$8&amp;Driver_Ach!$O$9&amp;Driver_Ach!$O$10)</f>
        <v>0</v>
      </c>
      <c r="DW44" s="6">
        <f>SUMIFS('Entry Data'!$A:$A,'Entry Data'!$AB:$AB,Driver_Ach!$B44&amp;Driver_Ach!$DU$8&amp;Driver_Ach!$O$9&amp;Driver_Ach!$Q$10)</f>
        <v>0</v>
      </c>
      <c r="DX44" s="19">
        <f>SUMIFS('Entry Data'!$S:$S,'Entry Data'!$AB:$AB,Driver_Ach!$B44&amp;Driver_Ach!$DU$8&amp;Driver_Ach!$O$9&amp;Driver_Ach!$Q$10)</f>
        <v>0</v>
      </c>
      <c r="DY44" s="6">
        <f>SUMIFS('Entry Data'!$A:$A,'Entry Data'!$AB:$AB,Driver_Ach!$B44&amp;Driver_Ach!$DU$8&amp;Driver_Ach!$S$9&amp;Driver_Ach!$S$10)</f>
        <v>0</v>
      </c>
      <c r="DZ44" s="19">
        <f>SUMIFS('Entry Data'!$S:$S,'Entry Data'!$AB:$AB,Driver_Ach!$B44&amp;Driver_Ach!$DU$8&amp;Driver_Ach!$S$9&amp;Driver_Ach!$S$10)</f>
        <v>0</v>
      </c>
      <c r="EA44" s="6">
        <f>SUMIFS('Entry Data'!$A:$A,'Entry Data'!$AB:$AB,Driver_Ach!$B44&amp;Driver_Ach!$DU$8&amp;Driver_Ach!$S$9&amp;Driver_Ach!$U$10)</f>
        <v>0</v>
      </c>
      <c r="EB44" s="6">
        <f>SUMIFS('Entry Data'!$S:$S,'Entry Data'!$AB:$AB,Driver_Ach!$B44&amp;Driver_Ach!$DU$8&amp;Driver_Ach!$S$9&amp;Driver_Ach!$U$10)</f>
        <v>0</v>
      </c>
      <c r="EC44" s="32">
        <f t="shared" si="65"/>
        <v>0</v>
      </c>
      <c r="ED44" s="32">
        <f t="shared" si="66"/>
        <v>0</v>
      </c>
      <c r="EE44" s="28">
        <f>SUMIFS('Entry Data'!$A:$A,'Entry Data'!$AB:$AB,Driver_Ach!$B44&amp;Driver_Ach!$EE$8&amp;Driver_Ach!$O$9&amp;Driver_Ach!$O$10)</f>
        <v>0</v>
      </c>
      <c r="EF44" s="19">
        <f>SUMIFS('Entry Data'!$S:$S,'Entry Data'!$AB:$AB,Driver_Ach!$B44&amp;Driver_Ach!$EE$8&amp;Driver_Ach!$O$9&amp;Driver_Ach!$O$10)</f>
        <v>0</v>
      </c>
      <c r="EG44" s="6">
        <f>SUMIFS('Entry Data'!$A:$A,'Entry Data'!$AB:$AB,Driver_Ach!$B44&amp;Driver_Ach!$EE$8&amp;Driver_Ach!$O$9&amp;Driver_Ach!$Q$10)</f>
        <v>0</v>
      </c>
      <c r="EH44" s="19">
        <f>SUMIFS('Entry Data'!$S:$S,'Entry Data'!$AB:$AB,Driver_Ach!$B44&amp;Driver_Ach!$EE$8&amp;Driver_Ach!$O$9&amp;Driver_Ach!$Q$10)</f>
        <v>0</v>
      </c>
      <c r="EI44" s="6">
        <f>SUMIFS('Entry Data'!$A:$A,'Entry Data'!$AB:$AB,Driver_Ach!$B44&amp;Driver_Ach!$EE$8&amp;Driver_Ach!$S$9&amp;Driver_Ach!$S$10)</f>
        <v>0</v>
      </c>
      <c r="EJ44" s="19">
        <f>SUMIFS('Entry Data'!$S:$S,'Entry Data'!$AB:$AB,Driver_Ach!$B44&amp;Driver_Ach!$EE$8&amp;Driver_Ach!$S$9&amp;Driver_Ach!$S$10)</f>
        <v>0</v>
      </c>
      <c r="EK44" s="6">
        <f>SUMIFS('Entry Data'!$A:$A,'Entry Data'!$AB:$AB,Driver_Ach!$B44&amp;Driver_Ach!$EE$8&amp;Driver_Ach!$S$9&amp;Driver_Ach!$U$10)</f>
        <v>0</v>
      </c>
      <c r="EL44" s="6">
        <f>SUMIFS('Entry Data'!$S:$S,'Entry Data'!$AB:$AB,Driver_Ach!$B44&amp;Driver_Ach!$EE$8&amp;Driver_Ach!$S$9&amp;Driver_Ach!$U$10)</f>
        <v>0</v>
      </c>
      <c r="EM44" s="32">
        <f t="shared" si="67"/>
        <v>0</v>
      </c>
      <c r="EN44" s="32">
        <f t="shared" si="68"/>
        <v>0</v>
      </c>
      <c r="EO44" s="28">
        <f>SUMIFS('Entry Data'!$A:$A,'Entry Data'!$AB:$AB,Driver_Ach!$B44&amp;Driver_Ach!$EO$8&amp;Driver_Ach!$O$9&amp;Driver_Ach!$O$10)</f>
        <v>0</v>
      </c>
      <c r="EP44" s="19">
        <f>SUMIFS('Entry Data'!$S:$S,'Entry Data'!$AB:$AB,Driver_Ach!$B44&amp;Driver_Ach!$EO$8&amp;Driver_Ach!$O$9&amp;Driver_Ach!$O$10)</f>
        <v>0</v>
      </c>
      <c r="EQ44" s="6">
        <f>SUMIFS('Entry Data'!$A:$A,'Entry Data'!$AB:$AB,Driver_Ach!$B44&amp;Driver_Ach!$EO$8&amp;Driver_Ach!$O$9&amp;Driver_Ach!$Q$10)</f>
        <v>0</v>
      </c>
      <c r="ER44" s="19">
        <f>SUMIFS('Entry Data'!$S:$S,'Entry Data'!$AB:$AB,Driver_Ach!$B44&amp;Driver_Ach!$EO$8&amp;Driver_Ach!$O$9&amp;Driver_Ach!$Q$10)</f>
        <v>0</v>
      </c>
      <c r="ES44" s="6">
        <f>SUMIFS('Entry Data'!$A:$A,'Entry Data'!$AB:$AB,Driver_Ach!$B44&amp;Driver_Ach!$EO$8&amp;Driver_Ach!$S$9&amp;Driver_Ach!$S$10)</f>
        <v>0</v>
      </c>
      <c r="ET44" s="19">
        <f>SUMIFS('Entry Data'!$S:$S,'Entry Data'!$AB:$AB,Driver_Ach!$B44&amp;Driver_Ach!$EO$8&amp;Driver_Ach!$S$9&amp;Driver_Ach!$S$10)</f>
        <v>0</v>
      </c>
      <c r="EU44" s="6">
        <f>SUMIFS('Entry Data'!$A:$A,'Entry Data'!$AB:$AB,Driver_Ach!$B44&amp;Driver_Ach!$EO$8&amp;Driver_Ach!$S$9&amp;Driver_Ach!$U$10)</f>
        <v>0</v>
      </c>
      <c r="EV44" s="6">
        <f>SUMIFS('Entry Data'!$S:$S,'Entry Data'!$AB:$AB,Driver_Ach!$B44&amp;Driver_Ach!$EO$8&amp;Driver_Ach!$S$9&amp;Driver_Ach!$U$10)</f>
        <v>0</v>
      </c>
      <c r="EW44" s="32">
        <f t="shared" si="69"/>
        <v>0</v>
      </c>
      <c r="EX44" s="32">
        <f t="shared" si="70"/>
        <v>0</v>
      </c>
      <c r="EY44" s="28">
        <f>SUMIFS('Entry Data'!$A:$A,'Entry Data'!$AB:$AB,Driver_Ach!$B44&amp;Driver_Ach!$EY$8&amp;Driver_Ach!$O$9&amp;Driver_Ach!$O$10)</f>
        <v>0</v>
      </c>
      <c r="EZ44" s="19">
        <f>SUMIFS('Entry Data'!$S:$S,'Entry Data'!$AB:$AB,Driver_Ach!$B44&amp;Driver_Ach!$EY$8&amp;Driver_Ach!$O$9&amp;Driver_Ach!$O$10)</f>
        <v>0</v>
      </c>
      <c r="FA44" s="6">
        <f>SUMIFS('Entry Data'!$A:$A,'Entry Data'!$AB:$AB,Driver_Ach!$B44&amp;Driver_Ach!$EY$8&amp;Driver_Ach!$O$9&amp;Driver_Ach!$Q$10)</f>
        <v>0</v>
      </c>
      <c r="FB44" s="19">
        <f>SUMIFS('Entry Data'!$S:$S,'Entry Data'!$AB:$AB,Driver_Ach!$B44&amp;Driver_Ach!$EY$8&amp;Driver_Ach!$O$9&amp;Driver_Ach!$Q$10)</f>
        <v>0</v>
      </c>
      <c r="FC44" s="6">
        <f>SUMIFS('Entry Data'!$A:$A,'Entry Data'!$AB:$AB,Driver_Ach!$B44&amp;Driver_Ach!$EY$8&amp;Driver_Ach!$S$9&amp;Driver_Ach!$S$10)</f>
        <v>0</v>
      </c>
      <c r="FD44" s="19">
        <f>SUMIFS('Entry Data'!$S:$S,'Entry Data'!$AB:$AB,Driver_Ach!$B44&amp;Driver_Ach!$EY$8&amp;Driver_Ach!$S$9&amp;Driver_Ach!$S$10)</f>
        <v>0</v>
      </c>
      <c r="FE44" s="6">
        <f>SUMIFS('Entry Data'!$A:$A,'Entry Data'!$AB:$AB,Driver_Ach!$B44&amp;Driver_Ach!$EY$8&amp;Driver_Ach!$S$9&amp;Driver_Ach!$U$10)</f>
        <v>0</v>
      </c>
      <c r="FF44" s="6">
        <f>SUMIFS('Entry Data'!$S:$S,'Entry Data'!$AB:$AB,Driver_Ach!$B44&amp;Driver_Ach!$EY$8&amp;Driver_Ach!$S$9&amp;Driver_Ach!$U$10)</f>
        <v>0</v>
      </c>
      <c r="FG44" s="32">
        <f t="shared" si="71"/>
        <v>0</v>
      </c>
      <c r="FH44" s="32">
        <f t="shared" si="72"/>
        <v>0</v>
      </c>
      <c r="FI44" s="28">
        <f>SUMIFS('Entry Data'!$A:$A,'Entry Data'!$AB:$AB,Driver_Ach!$B44&amp;Driver_Ach!$FI$8&amp;Driver_Ach!$O$9&amp;Driver_Ach!$O$10)</f>
        <v>0</v>
      </c>
      <c r="FJ44" s="19">
        <f>SUMIFS('Entry Data'!$S:$S,'Entry Data'!$AB:$AB,Driver_Ach!$B44&amp;Driver_Ach!$FI$8&amp;Driver_Ach!$O$9&amp;Driver_Ach!$O$10)</f>
        <v>0</v>
      </c>
      <c r="FK44" s="6">
        <f>SUMIFS('Entry Data'!$A:$A,'Entry Data'!$AB:$AB,Driver_Ach!$B44&amp;Driver_Ach!$FI$8&amp;Driver_Ach!$O$9&amp;Driver_Ach!$Q$10)</f>
        <v>0</v>
      </c>
      <c r="FL44" s="19">
        <f>SUMIFS('Entry Data'!$S:$S,'Entry Data'!$AB:$AB,Driver_Ach!$B44&amp;Driver_Ach!$FI$8&amp;Driver_Ach!$O$9&amp;Driver_Ach!$Q$10)</f>
        <v>0</v>
      </c>
      <c r="FM44" s="6">
        <f>SUMIFS('Entry Data'!$A:$A,'Entry Data'!$AB:$AB,Driver_Ach!$B44&amp;Driver_Ach!$FI$8&amp;Driver_Ach!$S$9&amp;Driver_Ach!$S$10)</f>
        <v>0</v>
      </c>
      <c r="FN44" s="19">
        <f>SUMIFS('Entry Data'!$S:$S,'Entry Data'!$AB:$AB,Driver_Ach!$B44&amp;Driver_Ach!$FI$8&amp;Driver_Ach!$S$9&amp;Driver_Ach!$S$10)</f>
        <v>0</v>
      </c>
      <c r="FO44" s="6">
        <f>SUMIFS('Entry Data'!$A:$A,'Entry Data'!$AB:$AB,Driver_Ach!$B44&amp;Driver_Ach!$FI$8&amp;Driver_Ach!$S$9&amp;Driver_Ach!$U$10)</f>
        <v>0</v>
      </c>
      <c r="FP44" s="6">
        <f>SUMIFS('Entry Data'!$S:$S,'Entry Data'!$AB:$AB,Driver_Ach!$B44&amp;Driver_Ach!$FI$8&amp;Driver_Ach!$S$9&amp;Driver_Ach!$U$10)</f>
        <v>0</v>
      </c>
      <c r="FQ44" s="32">
        <f t="shared" si="73"/>
        <v>0</v>
      </c>
      <c r="FR44" s="32">
        <f t="shared" si="74"/>
        <v>0</v>
      </c>
      <c r="FS44" s="28">
        <f>SUMIFS('Entry Data'!$A:$A,'Entry Data'!$AB:$AB,Driver_Ach!$B44&amp;Driver_Ach!$FS$8&amp;Driver_Ach!$O$9&amp;Driver_Ach!$O$10)</f>
        <v>0</v>
      </c>
      <c r="FT44" s="19">
        <f>SUMIFS('Entry Data'!$S:$S,'Entry Data'!$AB:$AB,Driver_Ach!$B44&amp;Driver_Ach!$FS$8&amp;Driver_Ach!$O$9&amp;Driver_Ach!$O$10)</f>
        <v>0</v>
      </c>
      <c r="FU44" s="6">
        <f>SUMIFS('Entry Data'!$A:$A,'Entry Data'!$AB:$AB,Driver_Ach!$B44&amp;Driver_Ach!$FS$8&amp;Driver_Ach!$O$9&amp;Driver_Ach!$Q$10)</f>
        <v>0</v>
      </c>
      <c r="FV44" s="19">
        <f>SUMIFS('Entry Data'!$S:$S,'Entry Data'!$AB:$AB,Driver_Ach!$B44&amp;Driver_Ach!$FS$8&amp;Driver_Ach!$O$9&amp;Driver_Ach!$Q$10)</f>
        <v>0</v>
      </c>
      <c r="FW44" s="6">
        <f>SUMIFS('Entry Data'!$A:$A,'Entry Data'!$AB:$AB,Driver_Ach!$B44&amp;Driver_Ach!$FS$8&amp;Driver_Ach!$S$9&amp;Driver_Ach!$S$10)</f>
        <v>0</v>
      </c>
      <c r="FX44" s="19">
        <f>SUMIFS('Entry Data'!$S:$S,'Entry Data'!$AB:$AB,Driver_Ach!$B44&amp;Driver_Ach!$FS$8&amp;Driver_Ach!$S$9&amp;Driver_Ach!$S$10)</f>
        <v>0</v>
      </c>
      <c r="FY44" s="6">
        <f>SUMIFS('Entry Data'!$A:$A,'Entry Data'!$AB:$AB,Driver_Ach!$B44&amp;Driver_Ach!$FS$8&amp;Driver_Ach!$S$9&amp;Driver_Ach!$U$10)</f>
        <v>0</v>
      </c>
      <c r="FZ44" s="6">
        <f>SUMIFS('Entry Data'!$S:$S,'Entry Data'!$AB:$AB,Driver_Ach!$B44&amp;Driver_Ach!$FS$8&amp;Driver_Ach!$S$9&amp;Driver_Ach!$U$10)</f>
        <v>0</v>
      </c>
      <c r="GA44" s="32">
        <f t="shared" si="75"/>
        <v>0</v>
      </c>
      <c r="GB44" s="32">
        <f t="shared" si="76"/>
        <v>0</v>
      </c>
      <c r="GC44" s="28">
        <f>SUMIFS('Entry Data'!$A:$A,'Entry Data'!$AB:$AB,Driver_Ach!$B44&amp;Driver_Ach!$GC$8&amp;Driver_Ach!$O$9&amp;Driver_Ach!$O$10)</f>
        <v>0</v>
      </c>
      <c r="GD44" s="19">
        <f>SUMIFS('Entry Data'!$S:$S,'Entry Data'!$AB:$AB,Driver_Ach!$B44&amp;Driver_Ach!$GC$8&amp;Driver_Ach!$O$9&amp;Driver_Ach!$O$10)</f>
        <v>0</v>
      </c>
      <c r="GE44" s="6">
        <f>SUMIFS('Entry Data'!$A:$A,'Entry Data'!$AB:$AB,Driver_Ach!$B44&amp;Driver_Ach!$GC$8&amp;Driver_Ach!$O$9&amp;Driver_Ach!$Q$10)</f>
        <v>0</v>
      </c>
      <c r="GF44" s="19">
        <f>SUMIFS('Entry Data'!$S:$S,'Entry Data'!$AB:$AB,Driver_Ach!$B44&amp;Driver_Ach!$GC$8&amp;Driver_Ach!$O$9&amp;Driver_Ach!$Q$10)</f>
        <v>0</v>
      </c>
      <c r="GG44" s="6">
        <f>SUMIFS('Entry Data'!$A:$A,'Entry Data'!$AB:$AB,Driver_Ach!$B44&amp;Driver_Ach!$GC$8&amp;Driver_Ach!$S$9&amp;Driver_Ach!$S$10)</f>
        <v>0</v>
      </c>
      <c r="GH44" s="19">
        <f>SUMIFS('Entry Data'!$S:$S,'Entry Data'!$AB:$AB,Driver_Ach!$B44&amp;Driver_Ach!$GC$8&amp;Driver_Ach!$S$9&amp;Driver_Ach!$S$10)</f>
        <v>0</v>
      </c>
      <c r="GI44" s="6">
        <f>SUMIFS('Entry Data'!$A:$A,'Entry Data'!$AB:$AB,Driver_Ach!$B44&amp;Driver_Ach!$GC$8&amp;Driver_Ach!$S$9&amp;Driver_Ach!$U$10)</f>
        <v>0</v>
      </c>
      <c r="GJ44" s="6">
        <f>SUMIFS('Entry Data'!$S:$S,'Entry Data'!$AB:$AB,Driver_Ach!$B44&amp;Driver_Ach!$GC$8&amp;Driver_Ach!$S$9&amp;Driver_Ach!$U$10)</f>
        <v>0</v>
      </c>
      <c r="GK44" s="32">
        <f t="shared" si="77"/>
        <v>0</v>
      </c>
      <c r="GL44" s="32">
        <f t="shared" si="78"/>
        <v>0</v>
      </c>
      <c r="GM44" s="28">
        <f>SUMIFS('Entry Data'!$A:$A,'Entry Data'!$AB:$AB,Driver_Ach!$B44&amp;Driver_Ach!$GM$8&amp;Driver_Ach!$O$9&amp;Driver_Ach!$O$10)</f>
        <v>0</v>
      </c>
      <c r="GN44" s="19">
        <f>SUMIFS('Entry Data'!$S:$S,'Entry Data'!$AB:$AB,Driver_Ach!$B44&amp;Driver_Ach!$GM$8&amp;Driver_Ach!$O$9&amp;Driver_Ach!$O$10)</f>
        <v>0</v>
      </c>
      <c r="GO44" s="6">
        <f>SUMIFS('Entry Data'!$A:$A,'Entry Data'!$AB:$AB,Driver_Ach!$B44&amp;Driver_Ach!$GM$8&amp;Driver_Ach!$O$9&amp;Driver_Ach!$Q$10)</f>
        <v>0</v>
      </c>
      <c r="GP44" s="19">
        <f>SUMIFS('Entry Data'!$S:$S,'Entry Data'!$AB:$AB,Driver_Ach!$B44&amp;Driver_Ach!$GM$8&amp;Driver_Ach!$O$9&amp;Driver_Ach!$Q$10)</f>
        <v>0</v>
      </c>
      <c r="GQ44" s="6">
        <f>SUMIFS('Entry Data'!$A:$A,'Entry Data'!$AB:$AB,Driver_Ach!$B44&amp;Driver_Ach!$GM$8&amp;Driver_Ach!$S$9&amp;Driver_Ach!$S$10)</f>
        <v>0</v>
      </c>
      <c r="GR44" s="19">
        <f>SUMIFS('Entry Data'!$S:$S,'Entry Data'!$AB:$AB,Driver_Ach!$B44&amp;Driver_Ach!$GM$8&amp;Driver_Ach!$S$9&amp;Driver_Ach!$S$10)</f>
        <v>0</v>
      </c>
      <c r="GS44" s="6">
        <f>SUMIFS('Entry Data'!$A:$A,'Entry Data'!$AB:$AB,Driver_Ach!$B44&amp;Driver_Ach!$GM$8&amp;Driver_Ach!$S$9&amp;Driver_Ach!$U$10)</f>
        <v>0</v>
      </c>
      <c r="GT44" s="6">
        <f>SUMIFS('Entry Data'!$S:$S,'Entry Data'!$AB:$AB,Driver_Ach!$B44&amp;Driver_Ach!$GM$8&amp;Driver_Ach!$S$9&amp;Driver_Ach!$U$10)</f>
        <v>0</v>
      </c>
      <c r="GU44" s="32">
        <f t="shared" si="79"/>
        <v>0</v>
      </c>
      <c r="GV44" s="32">
        <f t="shared" si="80"/>
        <v>0</v>
      </c>
      <c r="GW44" s="28">
        <f>SUMIFS('Entry Data'!$A:$A,'Entry Data'!$AB:$AB,Driver_Ach!$B44&amp;Driver_Ach!$GW$8&amp;Driver_Ach!$O$9&amp;Driver_Ach!$O$10)</f>
        <v>0</v>
      </c>
      <c r="GX44" s="19">
        <f>SUMIFS('Entry Data'!$S:$S,'Entry Data'!$AB:$AB,Driver_Ach!$B44&amp;Driver_Ach!$GW$8&amp;Driver_Ach!$O$9&amp;Driver_Ach!$O$10)</f>
        <v>0</v>
      </c>
      <c r="GY44" s="6">
        <f>SUMIFS('Entry Data'!$A:$A,'Entry Data'!$AB:$AB,Driver_Ach!$B44&amp;Driver_Ach!$GW$8&amp;Driver_Ach!$O$9&amp;Driver_Ach!$Q$10)</f>
        <v>0</v>
      </c>
      <c r="GZ44" s="19">
        <f>SUMIFS('Entry Data'!$S:$S,'Entry Data'!$AB:$AB,Driver_Ach!$B44&amp;Driver_Ach!$GW$8&amp;Driver_Ach!$O$9&amp;Driver_Ach!$Q$10)</f>
        <v>0</v>
      </c>
      <c r="HA44" s="6">
        <f>SUMIFS('Entry Data'!$A:$A,'Entry Data'!$AB:$AB,Driver_Ach!$B44&amp;Driver_Ach!$GW$8&amp;Driver_Ach!$S$9&amp;Driver_Ach!$S$10)</f>
        <v>0</v>
      </c>
      <c r="HB44" s="19">
        <f>SUMIFS('Entry Data'!$S:$S,'Entry Data'!$AB:$AB,Driver_Ach!$B44&amp;Driver_Ach!$GW$8&amp;Driver_Ach!$S$9&amp;Driver_Ach!$S$10)</f>
        <v>0</v>
      </c>
      <c r="HC44" s="6">
        <f>SUMIFS('Entry Data'!$A:$A,'Entry Data'!$AB:$AB,Driver_Ach!$B44&amp;Driver_Ach!$GW$8&amp;Driver_Ach!$S$9&amp;Driver_Ach!$U$10)</f>
        <v>0</v>
      </c>
      <c r="HD44" s="6">
        <f>SUMIFS('Entry Data'!$S:$S,'Entry Data'!$AB:$AB,Driver_Ach!$B44&amp;Driver_Ach!$GW$8&amp;Driver_Ach!$S$9&amp;Driver_Ach!$U$10)</f>
        <v>0</v>
      </c>
      <c r="HE44" s="32">
        <f t="shared" si="81"/>
        <v>0</v>
      </c>
      <c r="HF44" s="32">
        <f t="shared" si="82"/>
        <v>0</v>
      </c>
      <c r="HG44" s="28">
        <f>SUMIFS('Entry Data'!$A:$A,'Entry Data'!$AB:$AB,Driver_Ach!$B44&amp;Driver_Ach!$HG$8&amp;Driver_Ach!$O$9&amp;Driver_Ach!$O$10)</f>
        <v>0</v>
      </c>
      <c r="HH44" s="19">
        <f>SUMIFS('Entry Data'!$S:$S,'Entry Data'!$AB:$AB,Driver_Ach!$B44&amp;Driver_Ach!$HG$8&amp;Driver_Ach!$O$9&amp;Driver_Ach!$O$10)</f>
        <v>0</v>
      </c>
      <c r="HI44" s="6">
        <f>SUMIFS('Entry Data'!$A:$A,'Entry Data'!$AB:$AB,Driver_Ach!$B44&amp;Driver_Ach!$HG$8&amp;Driver_Ach!$O$9&amp;Driver_Ach!$Q$10)</f>
        <v>0</v>
      </c>
      <c r="HJ44" s="19">
        <f>SUMIFS('Entry Data'!$S:$S,'Entry Data'!$AB:$AB,Driver_Ach!$B44&amp;Driver_Ach!$HG$8&amp;Driver_Ach!$O$9&amp;Driver_Ach!$Q$10)</f>
        <v>0</v>
      </c>
      <c r="HK44" s="6">
        <f>SUMIFS('Entry Data'!$A:$A,'Entry Data'!$AB:$AB,Driver_Ach!$B44&amp;Driver_Ach!$HG$8&amp;Driver_Ach!$S$9&amp;Driver_Ach!$S$10)</f>
        <v>0</v>
      </c>
      <c r="HL44" s="19">
        <f>SUMIFS('Entry Data'!$S:$S,'Entry Data'!$AB:$AB,Driver_Ach!$B44&amp;Driver_Ach!$HG$8&amp;Driver_Ach!$S$9&amp;Driver_Ach!$S$10)</f>
        <v>0</v>
      </c>
      <c r="HM44" s="6">
        <f>SUMIFS('Entry Data'!$A:$A,'Entry Data'!$AB:$AB,Driver_Ach!$B44&amp;Driver_Ach!$HG$8&amp;Driver_Ach!$S$9&amp;Driver_Ach!$U$10)</f>
        <v>0</v>
      </c>
      <c r="HN44" s="6">
        <f>SUMIFS('Entry Data'!$S:$S,'Entry Data'!$AB:$AB,Driver_Ach!$B44&amp;Driver_Ach!$HG$8&amp;Driver_Ach!$S$9&amp;Driver_Ach!$U$10)</f>
        <v>0</v>
      </c>
      <c r="HO44" s="32">
        <f t="shared" si="83"/>
        <v>0</v>
      </c>
      <c r="HP44" s="32">
        <f t="shared" si="84"/>
        <v>0</v>
      </c>
      <c r="HQ44" s="28">
        <f>SUMIFS('Entry Data'!$A:$A,'Entry Data'!$AB:$AB,Driver_Ach!$B44&amp;Driver_Ach!$HQ$8&amp;Driver_Ach!$O$9&amp;Driver_Ach!$O$10)</f>
        <v>0</v>
      </c>
      <c r="HR44" s="19">
        <f>SUMIFS('Entry Data'!$S:$S,'Entry Data'!$AB:$AB,Driver_Ach!$B44&amp;Driver_Ach!$HQ$8&amp;Driver_Ach!$O$9&amp;Driver_Ach!$O$10)</f>
        <v>0</v>
      </c>
      <c r="HS44" s="6">
        <f>SUMIFS('Entry Data'!$A:$A,'Entry Data'!$AB:$AB,Driver_Ach!$B44&amp;Driver_Ach!$HQ$8&amp;Driver_Ach!$O$9&amp;Driver_Ach!$Q$10)</f>
        <v>0</v>
      </c>
      <c r="HT44" s="19">
        <f>SUMIFS('Entry Data'!$S:$S,'Entry Data'!$AB:$AB,Driver_Ach!$B44&amp;Driver_Ach!$HQ$8&amp;Driver_Ach!$O$9&amp;Driver_Ach!$Q$10)</f>
        <v>0</v>
      </c>
      <c r="HU44" s="6">
        <f>SUMIFS('Entry Data'!$A:$A,'Entry Data'!$AB:$AB,Driver_Ach!$B44&amp;Driver_Ach!$HQ$8&amp;Driver_Ach!$S$9&amp;Driver_Ach!$S$10)</f>
        <v>0</v>
      </c>
      <c r="HV44" s="19">
        <f>SUMIFS('Entry Data'!$S:$S,'Entry Data'!$AB:$AB,Driver_Ach!$B44&amp;Driver_Ach!$HQ$8&amp;Driver_Ach!$S$9&amp;Driver_Ach!$S$10)</f>
        <v>0</v>
      </c>
      <c r="HW44" s="6">
        <f>SUMIFS('Entry Data'!$A:$A,'Entry Data'!$AB:$AB,Driver_Ach!$B44&amp;Driver_Ach!$HQ$8&amp;Driver_Ach!$S$9&amp;Driver_Ach!$U$10)</f>
        <v>0</v>
      </c>
      <c r="HX44" s="6">
        <f>SUMIFS('Entry Data'!$S:$S,'Entry Data'!$AB:$AB,Driver_Ach!$B44&amp;Driver_Ach!$HQ$8&amp;Driver_Ach!$S$9&amp;Driver_Ach!$U$10)</f>
        <v>0</v>
      </c>
      <c r="HY44" s="32">
        <f t="shared" si="85"/>
        <v>0</v>
      </c>
      <c r="HZ44" s="32">
        <f t="shared" si="86"/>
        <v>0</v>
      </c>
      <c r="IA44" s="28">
        <f>SUMIFS('Entry Data'!$A:$A,'Entry Data'!$AB:$AB,Driver_Ach!$B44&amp;Driver_Ach!$IA$8&amp;Driver_Ach!$O$9&amp;Driver_Ach!$O$10)</f>
        <v>0</v>
      </c>
      <c r="IB44" s="19">
        <f>SUMIFS('Entry Data'!$S:$S,'Entry Data'!$AB:$AB,Driver_Ach!$B44&amp;Driver_Ach!$IA$8&amp;Driver_Ach!$O$9&amp;Driver_Ach!$O$10)</f>
        <v>0</v>
      </c>
      <c r="IC44" s="6">
        <f>SUMIFS('Entry Data'!$A:$A,'Entry Data'!$AB:$AB,Driver_Ach!$B44&amp;Driver_Ach!$IA$8&amp;Driver_Ach!$O$9&amp;Driver_Ach!$Q$10)</f>
        <v>0</v>
      </c>
      <c r="ID44" s="19">
        <f>SUMIFS('Entry Data'!$S:$S,'Entry Data'!$AB:$AB,Driver_Ach!$B44&amp;Driver_Ach!$IA$8&amp;Driver_Ach!$O$9&amp;Driver_Ach!$Q$10)</f>
        <v>0</v>
      </c>
      <c r="IE44" s="6">
        <f>SUMIFS('Entry Data'!$A:$A,'Entry Data'!$AB:$AB,Driver_Ach!$B44&amp;Driver_Ach!$IA$8&amp;Driver_Ach!$S$9&amp;Driver_Ach!$S$10)</f>
        <v>0</v>
      </c>
      <c r="IF44" s="19">
        <f>SUMIFS('Entry Data'!$S:$S,'Entry Data'!$AB:$AB,Driver_Ach!$B44&amp;Driver_Ach!$IA$8&amp;Driver_Ach!$S$9&amp;Driver_Ach!$S$10)</f>
        <v>0</v>
      </c>
      <c r="IG44" s="6">
        <f>SUMIFS('Entry Data'!$A:$A,'Entry Data'!$AB:$AB,Driver_Ach!$B44&amp;Driver_Ach!$IA$8&amp;Driver_Ach!$S$9&amp;Driver_Ach!$U$10)</f>
        <v>0</v>
      </c>
      <c r="IH44" s="6">
        <f>SUMIFS('Entry Data'!$S:$S,'Entry Data'!$AB:$AB,Driver_Ach!$B44&amp;Driver_Ach!$IA$8&amp;Driver_Ach!$S$9&amp;Driver_Ach!$U$10)</f>
        <v>0</v>
      </c>
      <c r="II44" s="32">
        <f t="shared" si="87"/>
        <v>0</v>
      </c>
      <c r="IJ44" s="32">
        <f t="shared" si="88"/>
        <v>0</v>
      </c>
      <c r="IK44" s="28">
        <f>SUMIFS('Entry Data'!$A:$A,'Entry Data'!$AB:$AB,Driver_Ach!$B44&amp;Driver_Ach!$IK$8&amp;Driver_Ach!$O$9&amp;Driver_Ach!$O$10)</f>
        <v>0</v>
      </c>
      <c r="IL44" s="19">
        <f>SUMIFS('Entry Data'!$S:$S,'Entry Data'!$AB:$AB,Driver_Ach!$B44&amp;Driver_Ach!$IK$8&amp;Driver_Ach!$O$9&amp;Driver_Ach!$O$10)</f>
        <v>0</v>
      </c>
      <c r="IM44" s="6">
        <f>SUMIFS('Entry Data'!$A:$A,'Entry Data'!$AB:$AB,Driver_Ach!$B44&amp;Driver_Ach!$IK$8&amp;Driver_Ach!$O$9&amp;Driver_Ach!$Q$10)</f>
        <v>0</v>
      </c>
      <c r="IN44" s="19">
        <f>SUMIFS('Entry Data'!$S:$S,'Entry Data'!$AB:$AB,Driver_Ach!$B44&amp;Driver_Ach!$IK$8&amp;Driver_Ach!$O$9&amp;Driver_Ach!$Q$10)</f>
        <v>0</v>
      </c>
      <c r="IO44" s="6">
        <f>SUMIFS('Entry Data'!$A:$A,'Entry Data'!$AB:$AB,Driver_Ach!$B44&amp;Driver_Ach!$IK$8&amp;Driver_Ach!$S$9&amp;Driver_Ach!$S$10)</f>
        <v>0</v>
      </c>
      <c r="IP44" s="19">
        <f>SUMIFS('Entry Data'!$S:$S,'Entry Data'!$AB:$AB,Driver_Ach!$B44&amp;Driver_Ach!$IK$8&amp;Driver_Ach!$S$9&amp;Driver_Ach!$S$10)</f>
        <v>0</v>
      </c>
      <c r="IQ44" s="6">
        <f>SUMIFS('Entry Data'!$A:$A,'Entry Data'!$AB:$AB,Driver_Ach!$B44&amp;Driver_Ach!$IK$8&amp;Driver_Ach!$S$9&amp;Driver_Ach!$U$10)</f>
        <v>0</v>
      </c>
      <c r="IR44" s="6">
        <f>SUMIFS('Entry Data'!$S:$S,'Entry Data'!$AB:$AB,Driver_Ach!$B44&amp;Driver_Ach!$IK$8&amp;Driver_Ach!$S$9&amp;Driver_Ach!$U$10)</f>
        <v>0</v>
      </c>
      <c r="IS44" s="32">
        <f t="shared" si="89"/>
        <v>0</v>
      </c>
      <c r="IT44" s="32">
        <f t="shared" si="90"/>
        <v>0</v>
      </c>
      <c r="IU44" s="28">
        <f>SUMIFS('Entry Data'!$A:$A,'Entry Data'!$AB:$AB,Driver_Ach!$B44&amp;Driver_Ach!$IU$8&amp;Driver_Ach!$O$9&amp;Driver_Ach!$O$10)</f>
        <v>0</v>
      </c>
      <c r="IV44" s="19">
        <f>SUMIFS('Entry Data'!$S:$S,'Entry Data'!$AB:$AB,Driver_Ach!$B44&amp;Driver_Ach!$IU$8&amp;Driver_Ach!$O$9&amp;Driver_Ach!$O$10)</f>
        <v>0</v>
      </c>
      <c r="IW44" s="6">
        <f>SUMIFS('Entry Data'!$A:$A,'Entry Data'!$AB:$AB,Driver_Ach!$B44&amp;Driver_Ach!$IU$8&amp;Driver_Ach!$O$9&amp;Driver_Ach!$Q$10)</f>
        <v>0</v>
      </c>
      <c r="IX44" s="19">
        <f>SUMIFS('Entry Data'!$S:$S,'Entry Data'!$AB:$AB,Driver_Ach!$B44&amp;Driver_Ach!$IU$8&amp;Driver_Ach!$O$9&amp;Driver_Ach!$Q$10)</f>
        <v>0</v>
      </c>
      <c r="IY44" s="6">
        <f>SUMIFS('Entry Data'!$A:$A,'Entry Data'!$AB:$AB,Driver_Ach!$B44&amp;Driver_Ach!$IU$8&amp;Driver_Ach!$S$9&amp;Driver_Ach!$S$10)</f>
        <v>0</v>
      </c>
      <c r="IZ44" s="19">
        <f>SUMIFS('Entry Data'!$S:$S,'Entry Data'!$AB:$AB,Driver_Ach!$B44&amp;Driver_Ach!$IU$8&amp;Driver_Ach!$S$9&amp;Driver_Ach!$S$10)</f>
        <v>0</v>
      </c>
      <c r="JA44" s="6">
        <f>SUMIFS('Entry Data'!$A:$A,'Entry Data'!$AB:$AB,Driver_Ach!$B44&amp;Driver_Ach!$IU$8&amp;Driver_Ach!$S$9&amp;Driver_Ach!$U$10)</f>
        <v>0</v>
      </c>
      <c r="JB44" s="6">
        <f>SUMIFS('Entry Data'!$S:$S,'Entry Data'!$AB:$AB,Driver_Ach!$B44&amp;Driver_Ach!$IU$8&amp;Driver_Ach!$S$9&amp;Driver_Ach!$U$10)</f>
        <v>0</v>
      </c>
      <c r="JC44" s="32">
        <f t="shared" si="91"/>
        <v>0</v>
      </c>
      <c r="JD44" s="32">
        <f t="shared" si="92"/>
        <v>0</v>
      </c>
      <c r="JE44" s="28">
        <f>SUMIFS('Entry Data'!$A:$A,'Entry Data'!$AB:$AB,Driver_Ach!$B44&amp;Driver_Ach!$JE$8&amp;Driver_Ach!$O$9&amp;Driver_Ach!$O$10)</f>
        <v>0</v>
      </c>
      <c r="JF44" s="19">
        <f>SUMIFS('Entry Data'!$S:$S,'Entry Data'!$AB:$AB,Driver_Ach!$B44&amp;Driver_Ach!$JE$8&amp;Driver_Ach!$O$9&amp;Driver_Ach!$O$10)</f>
        <v>0</v>
      </c>
      <c r="JG44" s="6">
        <f>SUMIFS('Entry Data'!$A:$A,'Entry Data'!$AB:$AB,Driver_Ach!$B44&amp;Driver_Ach!$JE$8&amp;Driver_Ach!$O$9&amp;Driver_Ach!$Q$10)</f>
        <v>0</v>
      </c>
      <c r="JH44" s="19">
        <f>SUMIFS('Entry Data'!$S:$S,'Entry Data'!$AB:$AB,Driver_Ach!$B44&amp;Driver_Ach!$JE$8&amp;Driver_Ach!$O$9&amp;Driver_Ach!$Q$10)</f>
        <v>0</v>
      </c>
      <c r="JI44" s="6">
        <f>SUMIFS('Entry Data'!$A:$A,'Entry Data'!$AB:$AB,Driver_Ach!$B44&amp;Driver_Ach!$JE$8&amp;Driver_Ach!$S$9&amp;Driver_Ach!$S$10)</f>
        <v>0</v>
      </c>
      <c r="JJ44" s="19">
        <f>SUMIFS('Entry Data'!$S:$S,'Entry Data'!$AB:$AB,Driver_Ach!$B44&amp;Driver_Ach!$JE$8&amp;Driver_Ach!$S$9&amp;Driver_Ach!$S$10)</f>
        <v>0</v>
      </c>
      <c r="JK44" s="6">
        <f>SUMIFS('Entry Data'!$A:$A,'Entry Data'!$AB:$AB,Driver_Ach!$B44&amp;Driver_Ach!$JE$8&amp;Driver_Ach!$S$9&amp;Driver_Ach!$U$10)</f>
        <v>0</v>
      </c>
      <c r="JL44" s="6">
        <f>SUMIFS('Entry Data'!$S:$S,'Entry Data'!$AB:$AB,Driver_Ach!$B44&amp;Driver_Ach!$JE$8&amp;Driver_Ach!$S$9&amp;Driver_Ach!$U$10)</f>
        <v>0</v>
      </c>
      <c r="JM44" s="32">
        <f t="shared" si="93"/>
        <v>0</v>
      </c>
      <c r="JN44" s="32">
        <f t="shared" si="94"/>
        <v>0</v>
      </c>
      <c r="JO44" s="28">
        <f>SUMIFS('Entry Data'!$A:$A,'Entry Data'!$AB:$AB,Driver_Ach!$B44&amp;Driver_Ach!$JO$8&amp;Driver_Ach!$O$9&amp;Driver_Ach!$O$10)</f>
        <v>0</v>
      </c>
      <c r="JP44" s="19">
        <f>SUMIFS('Entry Data'!$S:$S,'Entry Data'!$AB:$AB,Driver_Ach!$B44&amp;Driver_Ach!$JO$8&amp;Driver_Ach!$O$9&amp;Driver_Ach!$O$10)</f>
        <v>0</v>
      </c>
      <c r="JQ44" s="6">
        <f>SUMIFS('Entry Data'!$A:$A,'Entry Data'!$AB:$AB,Driver_Ach!$B44&amp;Driver_Ach!$JO$8&amp;Driver_Ach!$O$9&amp;Driver_Ach!$Q$10)</f>
        <v>0</v>
      </c>
      <c r="JR44" s="19">
        <f>SUMIFS('Entry Data'!$S:$S,'Entry Data'!$AB:$AB,Driver_Ach!$B44&amp;Driver_Ach!$JO$8&amp;Driver_Ach!$O$9&amp;Driver_Ach!$Q$10)</f>
        <v>0</v>
      </c>
      <c r="JS44" s="6">
        <f>SUMIFS('Entry Data'!$A:$A,'Entry Data'!$AB:$AB,Driver_Ach!$B44&amp;Driver_Ach!$JO$8&amp;Driver_Ach!$S$9&amp;Driver_Ach!$S$10)</f>
        <v>0</v>
      </c>
      <c r="JT44" s="19">
        <f>SUMIFS('Entry Data'!$S:$S,'Entry Data'!$AB:$AB,Driver_Ach!$B44&amp;Driver_Ach!$JO$8&amp;Driver_Ach!$S$9&amp;Driver_Ach!$S$10)</f>
        <v>0</v>
      </c>
      <c r="JU44" s="6">
        <f>SUMIFS('Entry Data'!$A:$A,'Entry Data'!$AB:$AB,Driver_Ach!$B44&amp;Driver_Ach!$JO$8&amp;Driver_Ach!$S$9&amp;Driver_Ach!$U$10)</f>
        <v>0</v>
      </c>
      <c r="JV44" s="6">
        <f>SUMIFS('Entry Data'!$S:$S,'Entry Data'!$AB:$AB,Driver_Ach!$B44&amp;Driver_Ach!$JO$8&amp;Driver_Ach!$S$9&amp;Driver_Ach!$U$10)</f>
        <v>0</v>
      </c>
      <c r="JW44" s="32">
        <f t="shared" si="95"/>
        <v>0</v>
      </c>
      <c r="JX44" s="32">
        <f t="shared" si="96"/>
        <v>0</v>
      </c>
      <c r="JY44" s="28">
        <f>SUMIFS('Entry Data'!$A:$A,'Entry Data'!$AB:$AB,Driver_Ach!$B44&amp;Driver_Ach!$JY$8&amp;Driver_Ach!$O$9&amp;Driver_Ach!$O$10)</f>
        <v>0</v>
      </c>
      <c r="JZ44" s="19">
        <f>SUMIFS('Entry Data'!$S:$S,'Entry Data'!$AB:$AB,Driver_Ach!$B44&amp;Driver_Ach!$JY$8&amp;Driver_Ach!$O$9&amp;Driver_Ach!$O$10)</f>
        <v>0</v>
      </c>
      <c r="KA44" s="6">
        <f>SUMIFS('Entry Data'!$A:$A,'Entry Data'!$AB:$AB,Driver_Ach!$B44&amp;Driver_Ach!$JY$8&amp;Driver_Ach!$O$9&amp;Driver_Ach!$Q$10)</f>
        <v>0</v>
      </c>
      <c r="KB44" s="19">
        <f>SUMIFS('Entry Data'!$S:$S,'Entry Data'!$AB:$AB,Driver_Ach!$B44&amp;Driver_Ach!$JY$8&amp;Driver_Ach!$O$9&amp;Driver_Ach!$Q$10)</f>
        <v>0</v>
      </c>
      <c r="KC44" s="6">
        <f>SUMIFS('Entry Data'!$A:$A,'Entry Data'!$AB:$AB,Driver_Ach!$B44&amp;Driver_Ach!$JY$8&amp;Driver_Ach!$S$9&amp;Driver_Ach!$S$10)</f>
        <v>0</v>
      </c>
      <c r="KD44" s="19">
        <f>SUMIFS('Entry Data'!$S:$S,'Entry Data'!$AB:$AB,Driver_Ach!$B44&amp;Driver_Ach!$JY$8&amp;Driver_Ach!$S$9&amp;Driver_Ach!$S$10)</f>
        <v>0</v>
      </c>
      <c r="KE44" s="6">
        <f>SUMIFS('Entry Data'!$A:$A,'Entry Data'!$AB:$AB,Driver_Ach!$B44&amp;Driver_Ach!$JY$8&amp;Driver_Ach!$S$9&amp;Driver_Ach!$U$10)</f>
        <v>0</v>
      </c>
      <c r="KF44" s="6">
        <f>SUMIFS('Entry Data'!$S:$S,'Entry Data'!$AB:$AB,Driver_Ach!$B44&amp;Driver_Ach!$JY$8&amp;Driver_Ach!$S$9&amp;Driver_Ach!$U$10)</f>
        <v>0</v>
      </c>
      <c r="KG44" s="32">
        <f t="shared" si="97"/>
        <v>0</v>
      </c>
      <c r="KH44" s="32">
        <f t="shared" si="98"/>
        <v>0</v>
      </c>
      <c r="KI44" s="28">
        <f>SUMIFS('Entry Data'!$A:$A,'Entry Data'!$AB:$AB,Driver_Ach!$B44&amp;Driver_Ach!$KI$8&amp;Driver_Ach!$O$9&amp;Driver_Ach!$O$10)</f>
        <v>0</v>
      </c>
      <c r="KJ44" s="19">
        <f>SUMIFS('Entry Data'!$S:$S,'Entry Data'!$AB:$AB,Driver_Ach!$B44&amp;Driver_Ach!$KI$8&amp;Driver_Ach!$O$9&amp;Driver_Ach!$O$10)</f>
        <v>0</v>
      </c>
      <c r="KK44" s="6">
        <f>SUMIFS('Entry Data'!$A:$A,'Entry Data'!$AB:$AB,Driver_Ach!$B44&amp;Driver_Ach!$KI$8&amp;Driver_Ach!$O$9&amp;Driver_Ach!$Q$10)</f>
        <v>0</v>
      </c>
      <c r="KL44" s="19">
        <f>SUMIFS('Entry Data'!$S:$S,'Entry Data'!$AB:$AB,Driver_Ach!$B44&amp;Driver_Ach!$KI$8&amp;Driver_Ach!$O$9&amp;Driver_Ach!$Q$10)</f>
        <v>0</v>
      </c>
      <c r="KM44" s="6">
        <f>SUMIFS('Entry Data'!$A:$A,'Entry Data'!$AB:$AB,Driver_Ach!$B44&amp;Driver_Ach!$KI$8&amp;Driver_Ach!$S$9&amp;Driver_Ach!$S$10)</f>
        <v>0</v>
      </c>
      <c r="KN44" s="19">
        <f>SUMIFS('Entry Data'!$S:$S,'Entry Data'!$AB:$AB,Driver_Ach!$B44&amp;Driver_Ach!$KI$8&amp;Driver_Ach!$S$9&amp;Driver_Ach!$S$10)</f>
        <v>0</v>
      </c>
      <c r="KO44" s="6">
        <f>SUMIFS('Entry Data'!$A:$A,'Entry Data'!$AB:$AB,Driver_Ach!$B44&amp;Driver_Ach!$KI$8&amp;Driver_Ach!$S$9&amp;Driver_Ach!$U$10)</f>
        <v>0</v>
      </c>
      <c r="KP44" s="6">
        <f>SUMIFS('Entry Data'!$S:$S,'Entry Data'!$AB:$AB,Driver_Ach!$B44&amp;Driver_Ach!$KI$8&amp;Driver_Ach!$S$9&amp;Driver_Ach!$U$10)</f>
        <v>0</v>
      </c>
      <c r="KQ44" s="32">
        <f t="shared" si="99"/>
        <v>0</v>
      </c>
      <c r="KR44" s="32">
        <f t="shared" si="100"/>
        <v>0</v>
      </c>
      <c r="KS44" s="28">
        <f>SUMIFS('Entry Data'!$A:$A,'Entry Data'!$AB:$AB,Driver_Ach!$B44&amp;Driver_Ach!$KS$8&amp;Driver_Ach!$O$9&amp;Driver_Ach!$O$10)</f>
        <v>0</v>
      </c>
      <c r="KT44" s="19">
        <f>SUMIFS('Entry Data'!$S:$S,'Entry Data'!$AB:$AB,Driver_Ach!$B44&amp;Driver_Ach!$KS$8&amp;Driver_Ach!$O$9&amp;Driver_Ach!$O$10)</f>
        <v>0</v>
      </c>
      <c r="KU44" s="6">
        <f>SUMIFS('Entry Data'!$A:$A,'Entry Data'!$AB:$AB,Driver_Ach!$B44&amp;Driver_Ach!$KS$8&amp;Driver_Ach!$O$9&amp;Driver_Ach!$Q$10)</f>
        <v>0</v>
      </c>
      <c r="KV44" s="19">
        <f>SUMIFS('Entry Data'!$S:$S,'Entry Data'!$AB:$AB,Driver_Ach!$B44&amp;Driver_Ach!$KS$8&amp;Driver_Ach!$O$9&amp;Driver_Ach!$Q$10)</f>
        <v>0</v>
      </c>
      <c r="KW44" s="6">
        <f>SUMIFS('Entry Data'!$A:$A,'Entry Data'!$AB:$AB,Driver_Ach!$B44&amp;Driver_Ach!$KS$8&amp;Driver_Ach!$S$9&amp;Driver_Ach!$S$10)</f>
        <v>0</v>
      </c>
      <c r="KX44" s="19">
        <f>SUMIFS('Entry Data'!$S:$S,'Entry Data'!$AB:$AB,Driver_Ach!$B44&amp;Driver_Ach!$KS$8&amp;Driver_Ach!$S$9&amp;Driver_Ach!$S$10)</f>
        <v>0</v>
      </c>
      <c r="KY44" s="6">
        <f>SUMIFS('Entry Data'!$A:$A,'Entry Data'!$AB:$AB,Driver_Ach!$B44&amp;Driver_Ach!$KS$8&amp;Driver_Ach!$S$9&amp;Driver_Ach!$U$10)</f>
        <v>0</v>
      </c>
      <c r="KZ44" s="6">
        <f>SUMIFS('Entry Data'!$S:$S,'Entry Data'!$AB:$AB,Driver_Ach!$B44&amp;Driver_Ach!$KS$8&amp;Driver_Ach!$S$9&amp;Driver_Ach!$U$10)</f>
        <v>0</v>
      </c>
      <c r="LA44" s="32">
        <f t="shared" si="101"/>
        <v>0</v>
      </c>
      <c r="LB44" s="32">
        <f t="shared" si="102"/>
        <v>0</v>
      </c>
      <c r="LC44" s="28">
        <f>SUMIFS('Entry Data'!$A:$A,'Entry Data'!$AB:$AB,Driver_Ach!$B44&amp;Driver_Ach!$LC$8&amp;Driver_Ach!$O$9&amp;Driver_Ach!$O$10)</f>
        <v>0</v>
      </c>
      <c r="LD44" s="19">
        <f>SUMIFS('Entry Data'!$S:$S,'Entry Data'!$AB:$AB,Driver_Ach!$B44&amp;Driver_Ach!$LC$8&amp;Driver_Ach!$O$9&amp;Driver_Ach!$O$10)</f>
        <v>0</v>
      </c>
      <c r="LE44" s="6">
        <f>SUMIFS('Entry Data'!$A:$A,'Entry Data'!$AB:$AB,Driver_Ach!$B44&amp;Driver_Ach!$LC$8&amp;Driver_Ach!$O$9&amp;Driver_Ach!$Q$10)</f>
        <v>0</v>
      </c>
      <c r="LF44" s="19">
        <f>SUMIFS('Entry Data'!$S:$S,'Entry Data'!$AB:$AB,Driver_Ach!$B44&amp;Driver_Ach!$LC$8&amp;Driver_Ach!$O$9&amp;Driver_Ach!$Q$10)</f>
        <v>0</v>
      </c>
      <c r="LG44" s="6">
        <f>SUMIFS('Entry Data'!$A:$A,'Entry Data'!$AB:$AB,Driver_Ach!$B44&amp;Driver_Ach!$LC$8&amp;Driver_Ach!$S$9&amp;Driver_Ach!$S$10)</f>
        <v>0</v>
      </c>
      <c r="LH44" s="19">
        <f>SUMIFS('Entry Data'!$S:$S,'Entry Data'!$AB:$AB,Driver_Ach!$B44&amp;Driver_Ach!$LC$8&amp;Driver_Ach!$S$9&amp;Driver_Ach!$S$10)</f>
        <v>0</v>
      </c>
      <c r="LI44" s="6">
        <f>SUMIFS('Entry Data'!$A:$A,'Entry Data'!$AB:$AB,Driver_Ach!$B44&amp;Driver_Ach!$LC$8&amp;Driver_Ach!$S$9&amp;Driver_Ach!$U$10)</f>
        <v>0</v>
      </c>
      <c r="LJ44" s="6">
        <f>SUMIFS('Entry Data'!$S:$S,'Entry Data'!$AB:$AB,Driver_Ach!$B44&amp;Driver_Ach!$LC$8&amp;Driver_Ach!$S$9&amp;Driver_Ach!$U$10)</f>
        <v>0</v>
      </c>
      <c r="LK44" s="32">
        <f t="shared" si="103"/>
        <v>0</v>
      </c>
      <c r="LL44" s="32">
        <f t="shared" si="104"/>
        <v>0</v>
      </c>
    </row>
    <row r="45" spans="1:324" x14ac:dyDescent="0.2">
      <c r="A45" s="3">
        <v>34</v>
      </c>
      <c r="B45" s="31" t="s">
        <v>111</v>
      </c>
      <c r="C45" s="3"/>
      <c r="D45" s="6">
        <f t="shared" si="33"/>
        <v>11</v>
      </c>
      <c r="E45" s="6">
        <f t="shared" si="34"/>
        <v>310.06</v>
      </c>
      <c r="F45" s="6">
        <f t="shared" si="35"/>
        <v>11</v>
      </c>
      <c r="G45" s="6">
        <f t="shared" si="36"/>
        <v>216.90000000000003</v>
      </c>
      <c r="H45" s="6">
        <f t="shared" si="37"/>
        <v>17</v>
      </c>
      <c r="I45" s="19">
        <f t="shared" si="38"/>
        <v>573.44000000000005</v>
      </c>
      <c r="J45" s="6">
        <f t="shared" si="39"/>
        <v>29</v>
      </c>
      <c r="K45" s="19">
        <f t="shared" si="40"/>
        <v>572.92000000000007</v>
      </c>
      <c r="L45" s="6">
        <f t="shared" si="41"/>
        <v>68</v>
      </c>
      <c r="M45" s="19">
        <f t="shared" si="42"/>
        <v>1673.32</v>
      </c>
      <c r="N45" s="15"/>
      <c r="O45" s="6">
        <f>SUMIFS('Entry Data'!$A:$A,'Entry Data'!$AB:$AB,Driver_Ach!$B45&amp;Driver_Ach!$O$8&amp;Driver_Ach!$O$9&amp;Driver_Ach!$O$10)</f>
        <v>0</v>
      </c>
      <c r="P45" s="19">
        <f>SUMIFS('Entry Data'!$S:$S,'Entry Data'!$AB:$AB,Driver_Ach!$B45&amp;Driver_Ach!$O$8&amp;Driver_Ach!$O$9&amp;Driver_Ach!$O$10)</f>
        <v>0</v>
      </c>
      <c r="Q45" s="6">
        <f>SUMIFS('Entry Data'!$A:$A,'Entry Data'!$AB:$AB,Driver_Ach!$B45&amp;Driver_Ach!$O$8&amp;Driver_Ach!$O$9&amp;Driver_Ach!$Q$10)</f>
        <v>0</v>
      </c>
      <c r="R45" s="19">
        <f>SUMIFS('Entry Data'!$S:$S,'Entry Data'!$AB:$AB,Driver_Ach!$B45&amp;Driver_Ach!$O$8&amp;Driver_Ach!$O$9&amp;Driver_Ach!$Q$10)</f>
        <v>0</v>
      </c>
      <c r="S45" s="6">
        <f>SUMIFS('Entry Data'!$A:$A,'Entry Data'!$AB:$AB,Driver_Ach!$B45&amp;Driver_Ach!$O$8&amp;Driver_Ach!$S$9&amp;Driver_Ach!$S$10)</f>
        <v>0</v>
      </c>
      <c r="T45" s="19">
        <f>SUMIFS('Entry Data'!$S:$S,'Entry Data'!$AB:$AB,Driver_Ach!$B45&amp;Driver_Ach!$O$8&amp;Driver_Ach!$S$9&amp;Driver_Ach!$S$10)</f>
        <v>0</v>
      </c>
      <c r="U45" s="6">
        <f>SUMIFS('Entry Data'!$A:$A,'Entry Data'!$AB:$AB,Driver_Ach!$B45&amp;Driver_Ach!$O$8&amp;Driver_Ach!$S$9&amp;Driver_Ach!$U$10)</f>
        <v>4</v>
      </c>
      <c r="V45" s="6">
        <f>SUMIFS('Entry Data'!$S:$S,'Entry Data'!$AB:$AB,Driver_Ach!$B45&amp;Driver_Ach!$O$8&amp;Driver_Ach!$S$9&amp;Driver_Ach!$U$10)</f>
        <v>138.78</v>
      </c>
      <c r="W45" s="32">
        <f t="shared" si="43"/>
        <v>4</v>
      </c>
      <c r="X45" s="33">
        <f t="shared" si="44"/>
        <v>138.78</v>
      </c>
      <c r="Y45" s="28">
        <f>SUMIFS('Entry Data'!$A:$A,'Entry Data'!$AB:$AB,Driver_Ach!$B45&amp;Driver_Ach!$Y$8&amp;Driver_Ach!$O$9&amp;Driver_Ach!$O$10)</f>
        <v>0</v>
      </c>
      <c r="Z45" s="19">
        <f>SUMIFS('Entry Data'!$S:$S,'Entry Data'!$AB:$AB,Driver_Ach!$B45&amp;Driver_Ach!$Y$8&amp;Driver_Ach!$O$9&amp;Driver_Ach!$O$10)</f>
        <v>0</v>
      </c>
      <c r="AA45" s="6">
        <f>SUMIFS('Entry Data'!$A:$A,'Entry Data'!$AB:$AB,Driver_Ach!$B45&amp;Driver_Ach!$Y$8&amp;Driver_Ach!$O$9&amp;Driver_Ach!$Q$10)</f>
        <v>5</v>
      </c>
      <c r="AB45" s="19">
        <f>SUMIFS('Entry Data'!$S:$S,'Entry Data'!$AB:$AB,Driver_Ach!$B45&amp;Driver_Ach!$Y$8&amp;Driver_Ach!$O$9&amp;Driver_Ach!$Q$10)</f>
        <v>151.12</v>
      </c>
      <c r="AC45" s="6">
        <f>SUMIFS('Entry Data'!$A:$A,'Entry Data'!$AB:$AB,Driver_Ach!$B45&amp;Driver_Ach!$Y$8&amp;Driver_Ach!$S$9&amp;Driver_Ach!$S$10)</f>
        <v>0</v>
      </c>
      <c r="AD45" s="19">
        <f>SUMIFS('Entry Data'!$S:$S,'Entry Data'!$AB:$AB,Driver_Ach!$B45&amp;Driver_Ach!$Y$8&amp;Driver_Ach!$S$9&amp;Driver_Ach!$S$10)</f>
        <v>0</v>
      </c>
      <c r="AE45" s="6">
        <f>SUMIFS('Entry Data'!$A:$A,'Entry Data'!$AB:$AB,Driver_Ach!$B45&amp;Driver_Ach!$Y$8&amp;Driver_Ach!$S$9&amp;Driver_Ach!$U$10)</f>
        <v>0</v>
      </c>
      <c r="AF45" s="6">
        <f>SUMIFS('Entry Data'!$S:$S,'Entry Data'!$AB:$AB,Driver_Ach!$B45&amp;Driver_Ach!$Y$8&amp;Driver_Ach!$S$9&amp;Driver_Ach!$U$10)</f>
        <v>0</v>
      </c>
      <c r="AG45" s="32">
        <f t="shared" si="45"/>
        <v>5</v>
      </c>
      <c r="AH45" s="32">
        <f t="shared" si="46"/>
        <v>151.12</v>
      </c>
      <c r="AI45" s="28">
        <f>SUMIFS('Entry Data'!$A:$A,'Entry Data'!$AB:$AB,Driver_Ach!$B45&amp;Driver_Ach!$AI$8&amp;Driver_Ach!$O$9&amp;Driver_Ach!$O$10)</f>
        <v>0</v>
      </c>
      <c r="AJ45" s="19">
        <f>SUMIFS('Entry Data'!$S:$S,'Entry Data'!$AB:$AB,Driver_Ach!$B45&amp;Driver_Ach!$AI$8&amp;Driver_Ach!$O$9&amp;Driver_Ach!$O$10)</f>
        <v>0</v>
      </c>
      <c r="AK45" s="6">
        <f>SUMIFS('Entry Data'!$A:$A,'Entry Data'!$AB:$AB,Driver_Ach!$B45&amp;Driver_Ach!$AI$8&amp;Driver_Ach!$O$9&amp;Driver_Ach!$Q$10)</f>
        <v>1</v>
      </c>
      <c r="AL45" s="19">
        <f>SUMIFS('Entry Data'!$S:$S,'Entry Data'!$AB:$AB,Driver_Ach!$B45&amp;Driver_Ach!$AI$8&amp;Driver_Ach!$O$9&amp;Driver_Ach!$Q$10)</f>
        <v>33.36</v>
      </c>
      <c r="AM45" s="6">
        <f>SUMIFS('Entry Data'!$A:$A,'Entry Data'!$AB:$AB,Driver_Ach!$B45&amp;Driver_Ach!$AI$8&amp;Driver_Ach!$S$9&amp;Driver_Ach!$S$10)</f>
        <v>0</v>
      </c>
      <c r="AN45" s="19">
        <f>SUMIFS('Entry Data'!$S:$S,'Entry Data'!$AB:$AB,Driver_Ach!$B45&amp;Driver_Ach!$AI$8&amp;Driver_Ach!$S$9&amp;Driver_Ach!$S$10)</f>
        <v>0</v>
      </c>
      <c r="AO45" s="6">
        <f>SUMIFS('Entry Data'!$A:$A,'Entry Data'!$AB:$AB,Driver_Ach!$B45&amp;Driver_Ach!$AI$8&amp;Driver_Ach!$S$9&amp;Driver_Ach!$U$10)</f>
        <v>3</v>
      </c>
      <c r="AP45" s="19">
        <f>SUMIFS('Entry Data'!$S:$S,'Entry Data'!$AB:$AB,Driver_Ach!$B45&amp;Driver_Ach!$AI$8&amp;Driver_Ach!$S$9&amp;Driver_Ach!$U$10)</f>
        <v>99.22</v>
      </c>
      <c r="AQ45" s="32">
        <f t="shared" si="47"/>
        <v>4</v>
      </c>
      <c r="AR45" s="32">
        <f t="shared" si="48"/>
        <v>132.57999999999998</v>
      </c>
      <c r="AS45" s="28">
        <f>SUMIFS('Entry Data'!$A:$A,'Entry Data'!$AB:$AB,Driver_Ach!$B45&amp;Driver_Ach!$AS$8&amp;Driver_Ach!$O$9&amp;Driver_Ach!$O$10)</f>
        <v>0</v>
      </c>
      <c r="AT45" s="19">
        <f>SUMIFS('Entry Data'!$S:$S,'Entry Data'!$AB:$AB,Driver_Ach!$B45&amp;Driver_Ach!$AS$8&amp;Driver_Ach!$O$9&amp;Driver_Ach!$O$10)</f>
        <v>0</v>
      </c>
      <c r="AU45" s="6">
        <f>SUMIFS('Entry Data'!$A:$A,'Entry Data'!$AB:$AB,Driver_Ach!$B45&amp;Driver_Ach!$AS$8&amp;Driver_Ach!$O$9&amp;Driver_Ach!$Q$10)</f>
        <v>0</v>
      </c>
      <c r="AV45" s="19">
        <f>SUMIFS('Entry Data'!$S:$S,'Entry Data'!$AB:$AB,Driver_Ach!$B45&amp;Driver_Ach!$AS$8&amp;Driver_Ach!$O$9&amp;Driver_Ach!$Q$10)</f>
        <v>0</v>
      </c>
      <c r="AW45" s="6">
        <f>SUMIFS('Entry Data'!$A:$A,'Entry Data'!$AB:$AB,Driver_Ach!$B45&amp;Driver_Ach!$AS$8&amp;Driver_Ach!$S$9&amp;Driver_Ach!$S$10)</f>
        <v>0</v>
      </c>
      <c r="AX45" s="19">
        <f>SUMIFS('Entry Data'!$S:$S,'Entry Data'!$AB:$AB,Driver_Ach!$B45&amp;Driver_Ach!$AS$8&amp;Driver_Ach!$S$9&amp;Driver_Ach!$S$10)</f>
        <v>0</v>
      </c>
      <c r="AY45" s="6">
        <f>SUMIFS('Entry Data'!$A:$A,'Entry Data'!$AB:$AB,Driver_Ach!$B45&amp;Driver_Ach!$AS$8&amp;Driver_Ach!$S$9&amp;Driver_Ach!$U$10)</f>
        <v>2</v>
      </c>
      <c r="AZ45" s="6">
        <f>SUMIFS('Entry Data'!$S:$S,'Entry Data'!$AB:$AB,Driver_Ach!$B45&amp;Driver_Ach!$AS$8&amp;Driver_Ach!$S$9&amp;Driver_Ach!$U$10)</f>
        <v>68.540000000000006</v>
      </c>
      <c r="BA45" s="32">
        <f t="shared" si="49"/>
        <v>2</v>
      </c>
      <c r="BB45" s="32">
        <f t="shared" si="50"/>
        <v>68.540000000000006</v>
      </c>
      <c r="BC45" s="28">
        <f>SUMIFS('Entry Data'!$A:$A,'Entry Data'!$AB:$AB,Driver_Ach!$B45&amp;Driver_Ach!$BC$8&amp;Driver_Ach!$O$9&amp;Driver_Ach!$O$10)</f>
        <v>0</v>
      </c>
      <c r="BD45" s="19">
        <f>SUMIFS('Entry Data'!$S:$S,'Entry Data'!$AB:$AB,Driver_Ach!$B45&amp;Driver_Ach!$BC$8&amp;Driver_Ach!$O$9&amp;Driver_Ach!$O$10)</f>
        <v>0</v>
      </c>
      <c r="BE45" s="6">
        <f>SUMIFS('Entry Data'!$A:$A,'Entry Data'!$AB:$AB,Driver_Ach!$B45&amp;Driver_Ach!$BC$8&amp;Driver_Ach!$O$9&amp;Driver_Ach!$Q$10)</f>
        <v>0</v>
      </c>
      <c r="BF45" s="19">
        <f>SUMIFS('Entry Data'!$S:$S,'Entry Data'!$AB:$AB,Driver_Ach!$B45&amp;Driver_Ach!$BC$8&amp;Driver_Ach!$O$9&amp;Driver_Ach!$Q$10)</f>
        <v>0</v>
      </c>
      <c r="BG45" s="6">
        <f>SUMIFS('Entry Data'!$A:$A,'Entry Data'!$AB:$AB,Driver_Ach!$B45&amp;Driver_Ach!$BC$8&amp;Driver_Ach!$S$9&amp;Driver_Ach!$S$10)</f>
        <v>0</v>
      </c>
      <c r="BH45" s="19">
        <f>SUMIFS('Entry Data'!$S:$S,'Entry Data'!$AB:$AB,Driver_Ach!$B45&amp;Driver_Ach!$BC$8&amp;Driver_Ach!$S$9&amp;Driver_Ach!$S$10)</f>
        <v>0</v>
      </c>
      <c r="BI45" s="6">
        <f>SUMIFS('Entry Data'!$A:$A,'Entry Data'!$AB:$AB,Driver_Ach!$B45&amp;Driver_Ach!$BC$8&amp;Driver_Ach!$S$9&amp;Driver_Ach!$U$10)</f>
        <v>0</v>
      </c>
      <c r="BJ45" s="6">
        <f>SUMIFS('Entry Data'!$S:$S,'Entry Data'!$AB:$AB,Driver_Ach!$B45&amp;Driver_Ach!$BC$8&amp;Driver_Ach!$S$9&amp;Driver_Ach!$U$10)</f>
        <v>0</v>
      </c>
      <c r="BK45" s="32">
        <f t="shared" si="51"/>
        <v>0</v>
      </c>
      <c r="BL45" s="32">
        <f t="shared" si="52"/>
        <v>0</v>
      </c>
      <c r="BM45" s="28">
        <f>SUMIFS('Entry Data'!$A:$A,'Entry Data'!$AB:$AB,Driver_Ach!$B45&amp;Driver_Ach!$BM$8&amp;Driver_Ach!$O$9&amp;Driver_Ach!$O$10)</f>
        <v>1</v>
      </c>
      <c r="BN45" s="19">
        <f>SUMIFS('Entry Data'!$S:$S,'Entry Data'!$AB:$AB,Driver_Ach!$B45&amp;Driver_Ach!$BM$8&amp;Driver_Ach!$O$9&amp;Driver_Ach!$O$10)</f>
        <v>30.18</v>
      </c>
      <c r="BO45" s="6">
        <f>SUMIFS('Entry Data'!$A:$A,'Entry Data'!$AB:$AB,Driver_Ach!$B45&amp;Driver_Ach!$BM$8&amp;Driver_Ach!$O$9&amp;Driver_Ach!$Q$10)</f>
        <v>0</v>
      </c>
      <c r="BP45" s="19">
        <f>SUMIFS('Entry Data'!$S:$S,'Entry Data'!$AB:$AB,Driver_Ach!$B45&amp;Driver_Ach!$BM$8&amp;Driver_Ach!$O$9&amp;Driver_Ach!$Q$10)</f>
        <v>0</v>
      </c>
      <c r="BQ45" s="6">
        <f>SUMIFS('Entry Data'!$A:$A,'Entry Data'!$AB:$AB,Driver_Ach!$B45&amp;Driver_Ach!$BM$8&amp;Driver_Ach!$S$9&amp;Driver_Ach!$S$10)</f>
        <v>2</v>
      </c>
      <c r="BR45" s="19">
        <f>SUMIFS('Entry Data'!$S:$S,'Entry Data'!$AB:$AB,Driver_Ach!$B45&amp;Driver_Ach!$BM$8&amp;Driver_Ach!$S$9&amp;Driver_Ach!$S$10)</f>
        <v>67</v>
      </c>
      <c r="BS45" s="6">
        <f>SUMIFS('Entry Data'!$A:$A,'Entry Data'!$AB:$AB,Driver_Ach!$B45&amp;Driver_Ach!$BM$8&amp;Driver_Ach!$S$9&amp;Driver_Ach!$U$10)</f>
        <v>0</v>
      </c>
      <c r="BT45" s="6">
        <f>SUMIFS('Entry Data'!$S:$S,'Entry Data'!$AB:$AB,Driver_Ach!$B45&amp;Driver_Ach!$BM$8&amp;Driver_Ach!$S$9&amp;Driver_Ach!$U$10)</f>
        <v>0</v>
      </c>
      <c r="BU45" s="32">
        <f t="shared" si="53"/>
        <v>3</v>
      </c>
      <c r="BV45" s="32">
        <f t="shared" si="54"/>
        <v>97.18</v>
      </c>
      <c r="BW45" s="28">
        <f>SUMIFS('Entry Data'!$A:$A,'Entry Data'!$AB:$AB,Driver_Ach!$B45&amp;Driver_Ach!$BW$8&amp;Driver_Ach!$O$9&amp;Driver_Ach!$O$10)</f>
        <v>2</v>
      </c>
      <c r="BX45" s="19">
        <f>SUMIFS('Entry Data'!$S:$S,'Entry Data'!$AB:$AB,Driver_Ach!$B45&amp;Driver_Ach!$BW$8&amp;Driver_Ach!$O$9&amp;Driver_Ach!$O$10)</f>
        <v>60.7</v>
      </c>
      <c r="BY45" s="6">
        <f>SUMIFS('Entry Data'!$A:$A,'Entry Data'!$AB:$AB,Driver_Ach!$B45&amp;Driver_Ach!$BW$8&amp;Driver_Ach!$O$9&amp;Driver_Ach!$Q$10)</f>
        <v>0</v>
      </c>
      <c r="BZ45" s="19">
        <f>SUMIFS('Entry Data'!$S:$S,'Entry Data'!$AB:$AB,Driver_Ach!$B45&amp;Driver_Ach!$BW$8&amp;Driver_Ach!$O$9&amp;Driver_Ach!$Q$10)</f>
        <v>0</v>
      </c>
      <c r="CA45" s="6">
        <f>SUMIFS('Entry Data'!$A:$A,'Entry Data'!$AB:$AB,Driver_Ach!$B45&amp;Driver_Ach!$BW$8&amp;Driver_Ach!$S$9&amp;Driver_Ach!$S$10)</f>
        <v>3</v>
      </c>
      <c r="CB45" s="19">
        <f>SUMIFS('Entry Data'!$S:$S,'Entry Data'!$AB:$AB,Driver_Ach!$B45&amp;Driver_Ach!$BW$8&amp;Driver_Ach!$S$9&amp;Driver_Ach!$S$10)</f>
        <v>98.02</v>
      </c>
      <c r="CC45" s="6">
        <f>SUMIFS('Entry Data'!$A:$A,'Entry Data'!$AB:$AB,Driver_Ach!$B45&amp;Driver_Ach!$BW$8&amp;Driver_Ach!$S$9&amp;Driver_Ach!$U$10)</f>
        <v>0</v>
      </c>
      <c r="CD45" s="6">
        <f>SUMIFS('Entry Data'!$S:$S,'Entry Data'!$AB:$AB,Driver_Ach!$B45&amp;Driver_Ach!$BW$8&amp;Driver_Ach!$S$9&amp;Driver_Ach!$U$10)</f>
        <v>0</v>
      </c>
      <c r="CE45" s="32">
        <f t="shared" si="55"/>
        <v>5</v>
      </c>
      <c r="CF45" s="32">
        <f t="shared" si="56"/>
        <v>158.72</v>
      </c>
      <c r="CG45" s="28">
        <f>SUMIFS('Entry Data'!$A:$A,'Entry Data'!$AB:$AB,Driver_Ach!$B45&amp;Driver_Ach!$CG$8&amp;Driver_Ach!$O$9&amp;Driver_Ach!$O$10)</f>
        <v>1</v>
      </c>
      <c r="CH45" s="19">
        <f>SUMIFS('Entry Data'!$S:$S,'Entry Data'!$AB:$AB,Driver_Ach!$B45&amp;Driver_Ach!$CG$8&amp;Driver_Ach!$O$9&amp;Driver_Ach!$O$10)</f>
        <v>31.02</v>
      </c>
      <c r="CI45" s="6">
        <f>SUMIFS('Entry Data'!$A:$A,'Entry Data'!$AB:$AB,Driver_Ach!$B45&amp;Driver_Ach!$CG$8&amp;Driver_Ach!$O$9&amp;Driver_Ach!$Q$10)</f>
        <v>0</v>
      </c>
      <c r="CJ45" s="19">
        <f>SUMIFS('Entry Data'!$S:$S,'Entry Data'!$AB:$AB,Driver_Ach!$B45&amp;Driver_Ach!$CG$8&amp;Driver_Ach!$O$9&amp;Driver_Ach!$Q$10)</f>
        <v>0</v>
      </c>
      <c r="CK45" s="6">
        <f>SUMIFS('Entry Data'!$A:$A,'Entry Data'!$AB:$AB,Driver_Ach!$B45&amp;Driver_Ach!$CG$8&amp;Driver_Ach!$S$9&amp;Driver_Ach!$S$10)</f>
        <v>4</v>
      </c>
      <c r="CL45" s="19">
        <f>SUMIFS('Entry Data'!$S:$S,'Entry Data'!$AB:$AB,Driver_Ach!$B45&amp;Driver_Ach!$CG$8&amp;Driver_Ach!$S$9&amp;Driver_Ach!$S$10)</f>
        <v>133.42000000000002</v>
      </c>
      <c r="CM45" s="6">
        <f>SUMIFS('Entry Data'!$A:$A,'Entry Data'!$AB:$AB,Driver_Ach!$B45&amp;Driver_Ach!$CG$8&amp;Driver_Ach!$S$9&amp;Driver_Ach!$U$10)</f>
        <v>0</v>
      </c>
      <c r="CN45" s="6">
        <f>SUMIFS('Entry Data'!$S:$S,'Entry Data'!$AB:$AB,Driver_Ach!$B45&amp;Driver_Ach!$CG$8&amp;Driver_Ach!$S$9&amp;Driver_Ach!$U$10)</f>
        <v>0</v>
      </c>
      <c r="CO45" s="32">
        <f t="shared" si="57"/>
        <v>5</v>
      </c>
      <c r="CP45" s="32">
        <f t="shared" si="58"/>
        <v>164.44000000000003</v>
      </c>
      <c r="CQ45" s="28">
        <f>SUMIFS('Entry Data'!$A:$A,'Entry Data'!$AB:$AB,Driver_Ach!$B45&amp;Driver_Ach!$CQ$8&amp;Driver_Ach!$O$9&amp;Driver_Ach!$O$10)</f>
        <v>2</v>
      </c>
      <c r="CR45" s="19">
        <f>SUMIFS('Entry Data'!$S:$S,'Entry Data'!$AB:$AB,Driver_Ach!$B45&amp;Driver_Ach!$CQ$8&amp;Driver_Ach!$O$9&amp;Driver_Ach!$O$10)</f>
        <v>62.66</v>
      </c>
      <c r="CS45" s="6">
        <f>SUMIFS('Entry Data'!$A:$A,'Entry Data'!$AB:$AB,Driver_Ach!$B45&amp;Driver_Ach!$CQ$8&amp;Driver_Ach!$O$9&amp;Driver_Ach!$Q$10)</f>
        <v>0</v>
      </c>
      <c r="CT45" s="19">
        <f>SUMIFS('Entry Data'!$S:$S,'Entry Data'!$AB:$AB,Driver_Ach!$B45&amp;Driver_Ach!$CQ$8&amp;Driver_Ach!$O$9&amp;Driver_Ach!$Q$10)</f>
        <v>0</v>
      </c>
      <c r="CU45" s="6">
        <f>SUMIFS('Entry Data'!$A:$A,'Entry Data'!$AB:$AB,Driver_Ach!$B45&amp;Driver_Ach!$CQ$8&amp;Driver_Ach!$S$9&amp;Driver_Ach!$S$10)</f>
        <v>3</v>
      </c>
      <c r="CV45" s="19">
        <f>SUMIFS('Entry Data'!$S:$S,'Entry Data'!$AB:$AB,Driver_Ach!$B45&amp;Driver_Ach!$CQ$8&amp;Driver_Ach!$S$9&amp;Driver_Ach!$S$10)</f>
        <v>103.44</v>
      </c>
      <c r="CW45" s="6">
        <f>SUMIFS('Entry Data'!$A:$A,'Entry Data'!$AB:$AB,Driver_Ach!$B45&amp;Driver_Ach!$CQ$8&amp;Driver_Ach!$S$9&amp;Driver_Ach!$U$10)</f>
        <v>0</v>
      </c>
      <c r="CX45" s="6">
        <f>SUMIFS('Entry Data'!$S:$S,'Entry Data'!$AB:$AB,Driver_Ach!$B45&amp;Driver_Ach!$CQ$8&amp;Driver_Ach!$S$9&amp;Driver_Ach!$U$10)</f>
        <v>0</v>
      </c>
      <c r="CY45" s="32">
        <f t="shared" si="59"/>
        <v>5</v>
      </c>
      <c r="CZ45" s="32">
        <f t="shared" si="60"/>
        <v>166.1</v>
      </c>
      <c r="DA45" s="28">
        <f>SUMIFS('Entry Data'!$A:$A,'Entry Data'!$AB:$AB,Driver_Ach!$B45&amp;Driver_Ach!$DA$8&amp;Driver_Ach!$O$9&amp;Driver_Ach!$O$10)</f>
        <v>5</v>
      </c>
      <c r="DB45" s="19">
        <f>SUMIFS('Entry Data'!$S:$S,'Entry Data'!$AB:$AB,Driver_Ach!$B45&amp;Driver_Ach!$DA$8&amp;Driver_Ach!$O$9&amp;Driver_Ach!$O$10)</f>
        <v>125.5</v>
      </c>
      <c r="DC45" s="6">
        <f>SUMIFS('Entry Data'!$A:$A,'Entry Data'!$AB:$AB,Driver_Ach!$B45&amp;Driver_Ach!$DA$8&amp;Driver_Ach!$O$9&amp;Driver_Ach!$Q$10)</f>
        <v>0</v>
      </c>
      <c r="DD45" s="19">
        <f>SUMIFS('Entry Data'!$S:$S,'Entry Data'!$AB:$AB,Driver_Ach!$B45&amp;Driver_Ach!$DA$8&amp;Driver_Ach!$O$9&amp;Driver_Ach!$Q$10)</f>
        <v>0</v>
      </c>
      <c r="DE45" s="6">
        <f>SUMIFS('Entry Data'!$A:$A,'Entry Data'!$AB:$AB,Driver_Ach!$B45&amp;Driver_Ach!$DA$8&amp;Driver_Ach!$S$9&amp;Driver_Ach!$S$10)</f>
        <v>0</v>
      </c>
      <c r="DF45" s="19">
        <f>SUMIFS('Entry Data'!$S:$S,'Entry Data'!$AB:$AB,Driver_Ach!$B45&amp;Driver_Ach!$DA$8&amp;Driver_Ach!$S$9&amp;Driver_Ach!$S$10)</f>
        <v>0</v>
      </c>
      <c r="DG45" s="6">
        <f>SUMIFS('Entry Data'!$A:$A,'Entry Data'!$AB:$AB,Driver_Ach!$B45&amp;Driver_Ach!$DA$8&amp;Driver_Ach!$S$9&amp;Driver_Ach!$U$10)</f>
        <v>0</v>
      </c>
      <c r="DH45" s="6">
        <f>SUMIFS('Entry Data'!$S:$S,'Entry Data'!$AB:$AB,Driver_Ach!$B45&amp;Driver_Ach!$DA$8&amp;Driver_Ach!$S$9&amp;Driver_Ach!$U$10)</f>
        <v>0</v>
      </c>
      <c r="DI45" s="32">
        <f t="shared" si="61"/>
        <v>5</v>
      </c>
      <c r="DJ45" s="32">
        <f t="shared" si="62"/>
        <v>125.5</v>
      </c>
      <c r="DK45" s="28">
        <f>SUMIFS('Entry Data'!$A:$A,'Entry Data'!$AB:$AB,Driver_Ach!$B45&amp;Driver_Ach!$DK$8&amp;Driver_Ach!$O$9&amp;Driver_Ach!$O$10)</f>
        <v>0</v>
      </c>
      <c r="DL45" s="19">
        <f>SUMIFS('Entry Data'!$S:$S,'Entry Data'!$AB:$AB,Driver_Ach!$B45&amp;Driver_Ach!$DK$8&amp;Driver_Ach!$O$9&amp;Driver_Ach!$O$10)</f>
        <v>0</v>
      </c>
      <c r="DM45" s="6">
        <f>SUMIFS('Entry Data'!$A:$A,'Entry Data'!$AB:$AB,Driver_Ach!$B45&amp;Driver_Ach!$DK$8&amp;Driver_Ach!$O$9&amp;Driver_Ach!$Q$10)</f>
        <v>0</v>
      </c>
      <c r="DN45" s="19">
        <f>SUMIFS('Entry Data'!$S:$S,'Entry Data'!$AB:$AB,Driver_Ach!$B45&amp;Driver_Ach!$DK$8&amp;Driver_Ach!$O$9&amp;Driver_Ach!$Q$10)</f>
        <v>0</v>
      </c>
      <c r="DO45" s="6">
        <f>SUMIFS('Entry Data'!$A:$A,'Entry Data'!$AB:$AB,Driver_Ach!$B45&amp;Driver_Ach!$DK$8&amp;Driver_Ach!$S$9&amp;Driver_Ach!$S$10)</f>
        <v>5</v>
      </c>
      <c r="DP45" s="19">
        <f>SUMIFS('Entry Data'!$S:$S,'Entry Data'!$AB:$AB,Driver_Ach!$B45&amp;Driver_Ach!$DK$8&amp;Driver_Ach!$S$9&amp;Driver_Ach!$S$10)</f>
        <v>171.56</v>
      </c>
      <c r="DQ45" s="6">
        <f>SUMIFS('Entry Data'!$A:$A,'Entry Data'!$AB:$AB,Driver_Ach!$B45&amp;Driver_Ach!$DK$8&amp;Driver_Ach!$S$9&amp;Driver_Ach!$U$10)</f>
        <v>0</v>
      </c>
      <c r="DR45" s="6">
        <f>SUMIFS('Entry Data'!$S:$S,'Entry Data'!$AB:$AB,Driver_Ach!$B45&amp;Driver_Ach!$DK$8&amp;Driver_Ach!$S$9&amp;Driver_Ach!$U$10)</f>
        <v>0</v>
      </c>
      <c r="DS45" s="32">
        <f t="shared" si="63"/>
        <v>5</v>
      </c>
      <c r="DT45" s="32">
        <f t="shared" si="64"/>
        <v>171.56</v>
      </c>
      <c r="DU45" s="28">
        <f>SUMIFS('Entry Data'!$A:$A,'Entry Data'!$AB:$AB,Driver_Ach!$B45&amp;Driver_Ach!$DU$8&amp;Driver_Ach!$O$9&amp;Driver_Ach!$O$10)</f>
        <v>0</v>
      </c>
      <c r="DV45" s="19">
        <f>SUMIFS('Entry Data'!$S:$S,'Entry Data'!$AB:$AB,Driver_Ach!$B45&amp;Driver_Ach!$DU$8&amp;Driver_Ach!$O$9&amp;Driver_Ach!$O$10)</f>
        <v>0</v>
      </c>
      <c r="DW45" s="6">
        <f>SUMIFS('Entry Data'!$A:$A,'Entry Data'!$AB:$AB,Driver_Ach!$B45&amp;Driver_Ach!$DU$8&amp;Driver_Ach!$O$9&amp;Driver_Ach!$Q$10)</f>
        <v>1</v>
      </c>
      <c r="DX45" s="19">
        <f>SUMIFS('Entry Data'!$S:$S,'Entry Data'!$AB:$AB,Driver_Ach!$B45&amp;Driver_Ach!$DU$8&amp;Driver_Ach!$O$9&amp;Driver_Ach!$Q$10)</f>
        <v>32.42</v>
      </c>
      <c r="DY45" s="6">
        <f>SUMIFS('Entry Data'!$A:$A,'Entry Data'!$AB:$AB,Driver_Ach!$B45&amp;Driver_Ach!$DU$8&amp;Driver_Ach!$S$9&amp;Driver_Ach!$S$10)</f>
        <v>0</v>
      </c>
      <c r="DZ45" s="19">
        <f>SUMIFS('Entry Data'!$S:$S,'Entry Data'!$AB:$AB,Driver_Ach!$B45&amp;Driver_Ach!$DU$8&amp;Driver_Ach!$S$9&amp;Driver_Ach!$S$10)</f>
        <v>0</v>
      </c>
      <c r="EA45" s="6">
        <f>SUMIFS('Entry Data'!$A:$A,'Entry Data'!$AB:$AB,Driver_Ach!$B45&amp;Driver_Ach!$DU$8&amp;Driver_Ach!$S$9&amp;Driver_Ach!$U$10)</f>
        <v>4</v>
      </c>
      <c r="EB45" s="6">
        <f>SUMIFS('Entry Data'!$S:$S,'Entry Data'!$AB:$AB,Driver_Ach!$B45&amp;Driver_Ach!$DU$8&amp;Driver_Ach!$S$9&amp;Driver_Ach!$U$10)</f>
        <v>131.56</v>
      </c>
      <c r="EC45" s="32">
        <f t="shared" si="65"/>
        <v>5</v>
      </c>
      <c r="ED45" s="32">
        <f t="shared" si="66"/>
        <v>163.98000000000002</v>
      </c>
      <c r="EE45" s="28">
        <f>SUMIFS('Entry Data'!$A:$A,'Entry Data'!$AB:$AB,Driver_Ach!$B45&amp;Driver_Ach!$EE$8&amp;Driver_Ach!$O$9&amp;Driver_Ach!$O$10)</f>
        <v>0</v>
      </c>
      <c r="EF45" s="19">
        <f>SUMIFS('Entry Data'!$S:$S,'Entry Data'!$AB:$AB,Driver_Ach!$B45&amp;Driver_Ach!$EE$8&amp;Driver_Ach!$O$9&amp;Driver_Ach!$O$10)</f>
        <v>0</v>
      </c>
      <c r="EG45" s="6">
        <f>SUMIFS('Entry Data'!$A:$A,'Entry Data'!$AB:$AB,Driver_Ach!$B45&amp;Driver_Ach!$EE$8&amp;Driver_Ach!$O$9&amp;Driver_Ach!$Q$10)</f>
        <v>0</v>
      </c>
      <c r="EH45" s="19">
        <f>SUMIFS('Entry Data'!$S:$S,'Entry Data'!$AB:$AB,Driver_Ach!$B45&amp;Driver_Ach!$EE$8&amp;Driver_Ach!$O$9&amp;Driver_Ach!$Q$10)</f>
        <v>0</v>
      </c>
      <c r="EI45" s="6">
        <f>SUMIFS('Entry Data'!$A:$A,'Entry Data'!$AB:$AB,Driver_Ach!$B45&amp;Driver_Ach!$EE$8&amp;Driver_Ach!$S$9&amp;Driver_Ach!$S$10)</f>
        <v>0</v>
      </c>
      <c r="EJ45" s="19">
        <f>SUMIFS('Entry Data'!$S:$S,'Entry Data'!$AB:$AB,Driver_Ach!$B45&amp;Driver_Ach!$EE$8&amp;Driver_Ach!$S$9&amp;Driver_Ach!$S$10)</f>
        <v>0</v>
      </c>
      <c r="EK45" s="6">
        <f>SUMIFS('Entry Data'!$A:$A,'Entry Data'!$AB:$AB,Driver_Ach!$B45&amp;Driver_Ach!$EE$8&amp;Driver_Ach!$S$9&amp;Driver_Ach!$U$10)</f>
        <v>4</v>
      </c>
      <c r="EL45" s="6">
        <f>SUMIFS('Entry Data'!$S:$S,'Entry Data'!$AB:$AB,Driver_Ach!$B45&amp;Driver_Ach!$EE$8&amp;Driver_Ach!$S$9&amp;Driver_Ach!$U$10)</f>
        <v>134.82</v>
      </c>
      <c r="EM45" s="32">
        <f t="shared" si="67"/>
        <v>4</v>
      </c>
      <c r="EN45" s="32">
        <f t="shared" si="68"/>
        <v>134.82</v>
      </c>
      <c r="EO45" s="28">
        <f>SUMIFS('Entry Data'!$A:$A,'Entry Data'!$AB:$AB,Driver_Ach!$B45&amp;Driver_Ach!$EO$8&amp;Driver_Ach!$O$9&amp;Driver_Ach!$O$10)</f>
        <v>0</v>
      </c>
      <c r="EP45" s="19">
        <f>SUMIFS('Entry Data'!$S:$S,'Entry Data'!$AB:$AB,Driver_Ach!$B45&amp;Driver_Ach!$EO$8&amp;Driver_Ach!$O$9&amp;Driver_Ach!$O$10)</f>
        <v>0</v>
      </c>
      <c r="EQ45" s="6">
        <f>SUMIFS('Entry Data'!$A:$A,'Entry Data'!$AB:$AB,Driver_Ach!$B45&amp;Driver_Ach!$EO$8&amp;Driver_Ach!$O$9&amp;Driver_Ach!$Q$10)</f>
        <v>0</v>
      </c>
      <c r="ER45" s="19">
        <f>SUMIFS('Entry Data'!$S:$S,'Entry Data'!$AB:$AB,Driver_Ach!$B45&amp;Driver_Ach!$EO$8&amp;Driver_Ach!$O$9&amp;Driver_Ach!$Q$10)</f>
        <v>0</v>
      </c>
      <c r="ES45" s="6">
        <f>SUMIFS('Entry Data'!$A:$A,'Entry Data'!$AB:$AB,Driver_Ach!$B45&amp;Driver_Ach!$EO$8&amp;Driver_Ach!$S$9&amp;Driver_Ach!$S$10)</f>
        <v>0</v>
      </c>
      <c r="ET45" s="19">
        <f>SUMIFS('Entry Data'!$S:$S,'Entry Data'!$AB:$AB,Driver_Ach!$B45&amp;Driver_Ach!$EO$8&amp;Driver_Ach!$S$9&amp;Driver_Ach!$S$10)</f>
        <v>0</v>
      </c>
      <c r="EU45" s="6">
        <f>SUMIFS('Entry Data'!$A:$A,'Entry Data'!$AB:$AB,Driver_Ach!$B45&amp;Driver_Ach!$EO$8&amp;Driver_Ach!$S$9&amp;Driver_Ach!$U$10)</f>
        <v>0</v>
      </c>
      <c r="EV45" s="6">
        <f>SUMIFS('Entry Data'!$S:$S,'Entry Data'!$AB:$AB,Driver_Ach!$B45&amp;Driver_Ach!$EO$8&amp;Driver_Ach!$S$9&amp;Driver_Ach!$U$10)</f>
        <v>0</v>
      </c>
      <c r="EW45" s="32">
        <f t="shared" si="69"/>
        <v>0</v>
      </c>
      <c r="EX45" s="32">
        <f t="shared" si="70"/>
        <v>0</v>
      </c>
      <c r="EY45" s="28">
        <f>SUMIFS('Entry Data'!$A:$A,'Entry Data'!$AB:$AB,Driver_Ach!$B45&amp;Driver_Ach!$EY$8&amp;Driver_Ach!$O$9&amp;Driver_Ach!$O$10)</f>
        <v>0</v>
      </c>
      <c r="EZ45" s="19">
        <f>SUMIFS('Entry Data'!$S:$S,'Entry Data'!$AB:$AB,Driver_Ach!$B45&amp;Driver_Ach!$EY$8&amp;Driver_Ach!$O$9&amp;Driver_Ach!$O$10)</f>
        <v>0</v>
      </c>
      <c r="FA45" s="6">
        <f>SUMIFS('Entry Data'!$A:$A,'Entry Data'!$AB:$AB,Driver_Ach!$B45&amp;Driver_Ach!$EY$8&amp;Driver_Ach!$O$9&amp;Driver_Ach!$Q$10)</f>
        <v>0</v>
      </c>
      <c r="FB45" s="19">
        <f>SUMIFS('Entry Data'!$S:$S,'Entry Data'!$AB:$AB,Driver_Ach!$B45&amp;Driver_Ach!$EY$8&amp;Driver_Ach!$O$9&amp;Driver_Ach!$Q$10)</f>
        <v>0</v>
      </c>
      <c r="FC45" s="6">
        <f>SUMIFS('Entry Data'!$A:$A,'Entry Data'!$AB:$AB,Driver_Ach!$B45&amp;Driver_Ach!$EY$8&amp;Driver_Ach!$S$9&amp;Driver_Ach!$S$10)</f>
        <v>0</v>
      </c>
      <c r="FD45" s="19">
        <f>SUMIFS('Entry Data'!$S:$S,'Entry Data'!$AB:$AB,Driver_Ach!$B45&amp;Driver_Ach!$EY$8&amp;Driver_Ach!$S$9&amp;Driver_Ach!$S$10)</f>
        <v>0</v>
      </c>
      <c r="FE45" s="6">
        <f>SUMIFS('Entry Data'!$A:$A,'Entry Data'!$AB:$AB,Driver_Ach!$B45&amp;Driver_Ach!$EY$8&amp;Driver_Ach!$S$9&amp;Driver_Ach!$U$10)</f>
        <v>4</v>
      </c>
      <c r="FF45" s="6">
        <f>SUMIFS('Entry Data'!$S:$S,'Entry Data'!$AB:$AB,Driver_Ach!$B45&amp;Driver_Ach!$EY$8&amp;Driver_Ach!$S$9&amp;Driver_Ach!$U$10)</f>
        <v>0</v>
      </c>
      <c r="FG45" s="32">
        <f t="shared" si="71"/>
        <v>4</v>
      </c>
      <c r="FH45" s="32">
        <f t="shared" si="72"/>
        <v>0</v>
      </c>
      <c r="FI45" s="28">
        <f>SUMIFS('Entry Data'!$A:$A,'Entry Data'!$AB:$AB,Driver_Ach!$B45&amp;Driver_Ach!$FI$8&amp;Driver_Ach!$O$9&amp;Driver_Ach!$O$10)</f>
        <v>0</v>
      </c>
      <c r="FJ45" s="19">
        <f>SUMIFS('Entry Data'!$S:$S,'Entry Data'!$AB:$AB,Driver_Ach!$B45&amp;Driver_Ach!$FI$8&amp;Driver_Ach!$O$9&amp;Driver_Ach!$O$10)</f>
        <v>0</v>
      </c>
      <c r="FK45" s="6">
        <f>SUMIFS('Entry Data'!$A:$A,'Entry Data'!$AB:$AB,Driver_Ach!$B45&amp;Driver_Ach!$FI$8&amp;Driver_Ach!$O$9&amp;Driver_Ach!$Q$10)</f>
        <v>0</v>
      </c>
      <c r="FL45" s="19">
        <f>SUMIFS('Entry Data'!$S:$S,'Entry Data'!$AB:$AB,Driver_Ach!$B45&amp;Driver_Ach!$FI$8&amp;Driver_Ach!$O$9&amp;Driver_Ach!$Q$10)</f>
        <v>0</v>
      </c>
      <c r="FM45" s="6">
        <f>SUMIFS('Entry Data'!$A:$A,'Entry Data'!$AB:$AB,Driver_Ach!$B45&amp;Driver_Ach!$FI$8&amp;Driver_Ach!$S$9&amp;Driver_Ach!$S$10)</f>
        <v>0</v>
      </c>
      <c r="FN45" s="19">
        <f>SUMIFS('Entry Data'!$S:$S,'Entry Data'!$AB:$AB,Driver_Ach!$B45&amp;Driver_Ach!$FI$8&amp;Driver_Ach!$S$9&amp;Driver_Ach!$S$10)</f>
        <v>0</v>
      </c>
      <c r="FO45" s="6">
        <f>SUMIFS('Entry Data'!$A:$A,'Entry Data'!$AB:$AB,Driver_Ach!$B45&amp;Driver_Ach!$FI$8&amp;Driver_Ach!$S$9&amp;Driver_Ach!$U$10)</f>
        <v>4</v>
      </c>
      <c r="FP45" s="6">
        <f>SUMIFS('Entry Data'!$S:$S,'Entry Data'!$AB:$AB,Driver_Ach!$B45&amp;Driver_Ach!$FI$8&amp;Driver_Ach!$S$9&amp;Driver_Ach!$U$10)</f>
        <v>0</v>
      </c>
      <c r="FQ45" s="32">
        <f t="shared" si="73"/>
        <v>4</v>
      </c>
      <c r="FR45" s="32">
        <f t="shared" si="74"/>
        <v>0</v>
      </c>
      <c r="FS45" s="28">
        <f>SUMIFS('Entry Data'!$A:$A,'Entry Data'!$AB:$AB,Driver_Ach!$B45&amp;Driver_Ach!$FS$8&amp;Driver_Ach!$O$9&amp;Driver_Ach!$O$10)</f>
        <v>0</v>
      </c>
      <c r="FT45" s="19">
        <f>SUMIFS('Entry Data'!$S:$S,'Entry Data'!$AB:$AB,Driver_Ach!$B45&amp;Driver_Ach!$FS$8&amp;Driver_Ach!$O$9&amp;Driver_Ach!$O$10)</f>
        <v>0</v>
      </c>
      <c r="FU45" s="6">
        <f>SUMIFS('Entry Data'!$A:$A,'Entry Data'!$AB:$AB,Driver_Ach!$B45&amp;Driver_Ach!$FS$8&amp;Driver_Ach!$O$9&amp;Driver_Ach!$Q$10)</f>
        <v>0</v>
      </c>
      <c r="FV45" s="19">
        <f>SUMIFS('Entry Data'!$S:$S,'Entry Data'!$AB:$AB,Driver_Ach!$B45&amp;Driver_Ach!$FS$8&amp;Driver_Ach!$O$9&amp;Driver_Ach!$Q$10)</f>
        <v>0</v>
      </c>
      <c r="FW45" s="6">
        <f>SUMIFS('Entry Data'!$A:$A,'Entry Data'!$AB:$AB,Driver_Ach!$B45&amp;Driver_Ach!$FS$8&amp;Driver_Ach!$S$9&amp;Driver_Ach!$S$10)</f>
        <v>0</v>
      </c>
      <c r="FX45" s="19">
        <f>SUMIFS('Entry Data'!$S:$S,'Entry Data'!$AB:$AB,Driver_Ach!$B45&amp;Driver_Ach!$FS$8&amp;Driver_Ach!$S$9&amp;Driver_Ach!$S$10)</f>
        <v>0</v>
      </c>
      <c r="FY45" s="6">
        <f>SUMIFS('Entry Data'!$A:$A,'Entry Data'!$AB:$AB,Driver_Ach!$B45&amp;Driver_Ach!$FS$8&amp;Driver_Ach!$S$9&amp;Driver_Ach!$U$10)</f>
        <v>4</v>
      </c>
      <c r="FZ45" s="6">
        <f>SUMIFS('Entry Data'!$S:$S,'Entry Data'!$AB:$AB,Driver_Ach!$B45&amp;Driver_Ach!$FS$8&amp;Driver_Ach!$S$9&amp;Driver_Ach!$U$10)</f>
        <v>0</v>
      </c>
      <c r="GA45" s="32">
        <f t="shared" si="75"/>
        <v>4</v>
      </c>
      <c r="GB45" s="32">
        <f t="shared" si="76"/>
        <v>0</v>
      </c>
      <c r="GC45" s="28">
        <f>SUMIFS('Entry Data'!$A:$A,'Entry Data'!$AB:$AB,Driver_Ach!$B45&amp;Driver_Ach!$GC$8&amp;Driver_Ach!$O$9&amp;Driver_Ach!$O$10)</f>
        <v>0</v>
      </c>
      <c r="GD45" s="19">
        <f>SUMIFS('Entry Data'!$S:$S,'Entry Data'!$AB:$AB,Driver_Ach!$B45&amp;Driver_Ach!$GC$8&amp;Driver_Ach!$O$9&amp;Driver_Ach!$O$10)</f>
        <v>0</v>
      </c>
      <c r="GE45" s="6">
        <f>SUMIFS('Entry Data'!$A:$A,'Entry Data'!$AB:$AB,Driver_Ach!$B45&amp;Driver_Ach!$GC$8&amp;Driver_Ach!$O$9&amp;Driver_Ach!$Q$10)</f>
        <v>4</v>
      </c>
      <c r="GF45" s="19">
        <f>SUMIFS('Entry Data'!$S:$S,'Entry Data'!$AB:$AB,Driver_Ach!$B45&amp;Driver_Ach!$GC$8&amp;Driver_Ach!$O$9&amp;Driver_Ach!$Q$10)</f>
        <v>0</v>
      </c>
      <c r="GG45" s="6">
        <f>SUMIFS('Entry Data'!$A:$A,'Entry Data'!$AB:$AB,Driver_Ach!$B45&amp;Driver_Ach!$GC$8&amp;Driver_Ach!$S$9&amp;Driver_Ach!$S$10)</f>
        <v>0</v>
      </c>
      <c r="GH45" s="19">
        <f>SUMIFS('Entry Data'!$S:$S,'Entry Data'!$AB:$AB,Driver_Ach!$B45&amp;Driver_Ach!$GC$8&amp;Driver_Ach!$S$9&amp;Driver_Ach!$S$10)</f>
        <v>0</v>
      </c>
      <c r="GI45" s="6">
        <f>SUMIFS('Entry Data'!$A:$A,'Entry Data'!$AB:$AB,Driver_Ach!$B45&amp;Driver_Ach!$GC$8&amp;Driver_Ach!$S$9&amp;Driver_Ach!$U$10)</f>
        <v>0</v>
      </c>
      <c r="GJ45" s="6">
        <f>SUMIFS('Entry Data'!$S:$S,'Entry Data'!$AB:$AB,Driver_Ach!$B45&amp;Driver_Ach!$GC$8&amp;Driver_Ach!$S$9&amp;Driver_Ach!$U$10)</f>
        <v>0</v>
      </c>
      <c r="GK45" s="32">
        <f t="shared" si="77"/>
        <v>4</v>
      </c>
      <c r="GL45" s="32">
        <f t="shared" si="78"/>
        <v>0</v>
      </c>
      <c r="GM45" s="28">
        <f>SUMIFS('Entry Data'!$A:$A,'Entry Data'!$AB:$AB,Driver_Ach!$B45&amp;Driver_Ach!$GM$8&amp;Driver_Ach!$O$9&amp;Driver_Ach!$O$10)</f>
        <v>0</v>
      </c>
      <c r="GN45" s="19">
        <f>SUMIFS('Entry Data'!$S:$S,'Entry Data'!$AB:$AB,Driver_Ach!$B45&amp;Driver_Ach!$GM$8&amp;Driver_Ach!$O$9&amp;Driver_Ach!$O$10)</f>
        <v>0</v>
      </c>
      <c r="GO45" s="6">
        <f>SUMIFS('Entry Data'!$A:$A,'Entry Data'!$AB:$AB,Driver_Ach!$B45&amp;Driver_Ach!$GM$8&amp;Driver_Ach!$O$9&amp;Driver_Ach!$Q$10)</f>
        <v>0</v>
      </c>
      <c r="GP45" s="19">
        <f>SUMIFS('Entry Data'!$S:$S,'Entry Data'!$AB:$AB,Driver_Ach!$B45&amp;Driver_Ach!$GM$8&amp;Driver_Ach!$O$9&amp;Driver_Ach!$Q$10)</f>
        <v>0</v>
      </c>
      <c r="GQ45" s="6">
        <f>SUMIFS('Entry Data'!$A:$A,'Entry Data'!$AB:$AB,Driver_Ach!$B45&amp;Driver_Ach!$GM$8&amp;Driver_Ach!$S$9&amp;Driver_Ach!$S$10)</f>
        <v>0</v>
      </c>
      <c r="GR45" s="19">
        <f>SUMIFS('Entry Data'!$S:$S,'Entry Data'!$AB:$AB,Driver_Ach!$B45&amp;Driver_Ach!$GM$8&amp;Driver_Ach!$S$9&amp;Driver_Ach!$S$10)</f>
        <v>0</v>
      </c>
      <c r="GS45" s="6">
        <f>SUMIFS('Entry Data'!$A:$A,'Entry Data'!$AB:$AB,Driver_Ach!$B45&amp;Driver_Ach!$GM$8&amp;Driver_Ach!$S$9&amp;Driver_Ach!$U$10)</f>
        <v>0</v>
      </c>
      <c r="GT45" s="6">
        <f>SUMIFS('Entry Data'!$S:$S,'Entry Data'!$AB:$AB,Driver_Ach!$B45&amp;Driver_Ach!$GM$8&amp;Driver_Ach!$S$9&amp;Driver_Ach!$U$10)</f>
        <v>0</v>
      </c>
      <c r="GU45" s="32">
        <f t="shared" si="79"/>
        <v>0</v>
      </c>
      <c r="GV45" s="32">
        <f t="shared" si="80"/>
        <v>0</v>
      </c>
      <c r="GW45" s="28">
        <f>SUMIFS('Entry Data'!$A:$A,'Entry Data'!$AB:$AB,Driver_Ach!$B45&amp;Driver_Ach!$GW$8&amp;Driver_Ach!$O$9&amp;Driver_Ach!$O$10)</f>
        <v>0</v>
      </c>
      <c r="GX45" s="19">
        <f>SUMIFS('Entry Data'!$S:$S,'Entry Data'!$AB:$AB,Driver_Ach!$B45&amp;Driver_Ach!$GW$8&amp;Driver_Ach!$O$9&amp;Driver_Ach!$O$10)</f>
        <v>0</v>
      </c>
      <c r="GY45" s="6">
        <f>SUMIFS('Entry Data'!$A:$A,'Entry Data'!$AB:$AB,Driver_Ach!$B45&amp;Driver_Ach!$GW$8&amp;Driver_Ach!$O$9&amp;Driver_Ach!$Q$10)</f>
        <v>0</v>
      </c>
      <c r="GZ45" s="19">
        <f>SUMIFS('Entry Data'!$S:$S,'Entry Data'!$AB:$AB,Driver_Ach!$B45&amp;Driver_Ach!$GW$8&amp;Driver_Ach!$O$9&amp;Driver_Ach!$Q$10)</f>
        <v>0</v>
      </c>
      <c r="HA45" s="6">
        <f>SUMIFS('Entry Data'!$A:$A,'Entry Data'!$AB:$AB,Driver_Ach!$B45&amp;Driver_Ach!$GW$8&amp;Driver_Ach!$S$9&amp;Driver_Ach!$S$10)</f>
        <v>0</v>
      </c>
      <c r="HB45" s="19">
        <f>SUMIFS('Entry Data'!$S:$S,'Entry Data'!$AB:$AB,Driver_Ach!$B45&amp;Driver_Ach!$GW$8&amp;Driver_Ach!$S$9&amp;Driver_Ach!$S$10)</f>
        <v>0</v>
      </c>
      <c r="HC45" s="6">
        <f>SUMIFS('Entry Data'!$A:$A,'Entry Data'!$AB:$AB,Driver_Ach!$B45&amp;Driver_Ach!$GW$8&amp;Driver_Ach!$S$9&amp;Driver_Ach!$U$10)</f>
        <v>0</v>
      </c>
      <c r="HD45" s="6">
        <f>SUMIFS('Entry Data'!$S:$S,'Entry Data'!$AB:$AB,Driver_Ach!$B45&amp;Driver_Ach!$GW$8&amp;Driver_Ach!$S$9&amp;Driver_Ach!$U$10)</f>
        <v>0</v>
      </c>
      <c r="HE45" s="32">
        <f t="shared" si="81"/>
        <v>0</v>
      </c>
      <c r="HF45" s="32">
        <f t="shared" si="82"/>
        <v>0</v>
      </c>
      <c r="HG45" s="28">
        <f>SUMIFS('Entry Data'!$A:$A,'Entry Data'!$AB:$AB,Driver_Ach!$B45&amp;Driver_Ach!$HG$8&amp;Driver_Ach!$O$9&amp;Driver_Ach!$O$10)</f>
        <v>0</v>
      </c>
      <c r="HH45" s="19">
        <f>SUMIFS('Entry Data'!$S:$S,'Entry Data'!$AB:$AB,Driver_Ach!$B45&amp;Driver_Ach!$HG$8&amp;Driver_Ach!$O$9&amp;Driver_Ach!$O$10)</f>
        <v>0</v>
      </c>
      <c r="HI45" s="6">
        <f>SUMIFS('Entry Data'!$A:$A,'Entry Data'!$AB:$AB,Driver_Ach!$B45&amp;Driver_Ach!$HG$8&amp;Driver_Ach!$O$9&amp;Driver_Ach!$Q$10)</f>
        <v>0</v>
      </c>
      <c r="HJ45" s="19">
        <f>SUMIFS('Entry Data'!$S:$S,'Entry Data'!$AB:$AB,Driver_Ach!$B45&amp;Driver_Ach!$HG$8&amp;Driver_Ach!$O$9&amp;Driver_Ach!$Q$10)</f>
        <v>0</v>
      </c>
      <c r="HK45" s="6">
        <f>SUMIFS('Entry Data'!$A:$A,'Entry Data'!$AB:$AB,Driver_Ach!$B45&amp;Driver_Ach!$HG$8&amp;Driver_Ach!$S$9&amp;Driver_Ach!$S$10)</f>
        <v>0</v>
      </c>
      <c r="HL45" s="19">
        <f>SUMIFS('Entry Data'!$S:$S,'Entry Data'!$AB:$AB,Driver_Ach!$B45&amp;Driver_Ach!$HG$8&amp;Driver_Ach!$S$9&amp;Driver_Ach!$S$10)</f>
        <v>0</v>
      </c>
      <c r="HM45" s="6">
        <f>SUMIFS('Entry Data'!$A:$A,'Entry Data'!$AB:$AB,Driver_Ach!$B45&amp;Driver_Ach!$HG$8&amp;Driver_Ach!$S$9&amp;Driver_Ach!$U$10)</f>
        <v>0</v>
      </c>
      <c r="HN45" s="6">
        <f>SUMIFS('Entry Data'!$S:$S,'Entry Data'!$AB:$AB,Driver_Ach!$B45&amp;Driver_Ach!$HG$8&amp;Driver_Ach!$S$9&amp;Driver_Ach!$U$10)</f>
        <v>0</v>
      </c>
      <c r="HO45" s="32">
        <f t="shared" si="83"/>
        <v>0</v>
      </c>
      <c r="HP45" s="32">
        <f t="shared" si="84"/>
        <v>0</v>
      </c>
      <c r="HQ45" s="28">
        <f>SUMIFS('Entry Data'!$A:$A,'Entry Data'!$AB:$AB,Driver_Ach!$B45&amp;Driver_Ach!$HQ$8&amp;Driver_Ach!$O$9&amp;Driver_Ach!$O$10)</f>
        <v>0</v>
      </c>
      <c r="HR45" s="19">
        <f>SUMIFS('Entry Data'!$S:$S,'Entry Data'!$AB:$AB,Driver_Ach!$B45&amp;Driver_Ach!$HQ$8&amp;Driver_Ach!$O$9&amp;Driver_Ach!$O$10)</f>
        <v>0</v>
      </c>
      <c r="HS45" s="6">
        <f>SUMIFS('Entry Data'!$A:$A,'Entry Data'!$AB:$AB,Driver_Ach!$B45&amp;Driver_Ach!$HQ$8&amp;Driver_Ach!$O$9&amp;Driver_Ach!$Q$10)</f>
        <v>0</v>
      </c>
      <c r="HT45" s="19">
        <f>SUMIFS('Entry Data'!$S:$S,'Entry Data'!$AB:$AB,Driver_Ach!$B45&amp;Driver_Ach!$HQ$8&amp;Driver_Ach!$O$9&amp;Driver_Ach!$Q$10)</f>
        <v>0</v>
      </c>
      <c r="HU45" s="6">
        <f>SUMIFS('Entry Data'!$A:$A,'Entry Data'!$AB:$AB,Driver_Ach!$B45&amp;Driver_Ach!$HQ$8&amp;Driver_Ach!$S$9&amp;Driver_Ach!$S$10)</f>
        <v>0</v>
      </c>
      <c r="HV45" s="19">
        <f>SUMIFS('Entry Data'!$S:$S,'Entry Data'!$AB:$AB,Driver_Ach!$B45&amp;Driver_Ach!$HQ$8&amp;Driver_Ach!$S$9&amp;Driver_Ach!$S$10)</f>
        <v>0</v>
      </c>
      <c r="HW45" s="6">
        <f>SUMIFS('Entry Data'!$A:$A,'Entry Data'!$AB:$AB,Driver_Ach!$B45&amp;Driver_Ach!$HQ$8&amp;Driver_Ach!$S$9&amp;Driver_Ach!$U$10)</f>
        <v>0</v>
      </c>
      <c r="HX45" s="6">
        <f>SUMIFS('Entry Data'!$S:$S,'Entry Data'!$AB:$AB,Driver_Ach!$B45&amp;Driver_Ach!$HQ$8&amp;Driver_Ach!$S$9&amp;Driver_Ach!$U$10)</f>
        <v>0</v>
      </c>
      <c r="HY45" s="32">
        <f t="shared" si="85"/>
        <v>0</v>
      </c>
      <c r="HZ45" s="32">
        <f t="shared" si="86"/>
        <v>0</v>
      </c>
      <c r="IA45" s="28">
        <f>SUMIFS('Entry Data'!$A:$A,'Entry Data'!$AB:$AB,Driver_Ach!$B45&amp;Driver_Ach!$IA$8&amp;Driver_Ach!$O$9&amp;Driver_Ach!$O$10)</f>
        <v>0</v>
      </c>
      <c r="IB45" s="19">
        <f>SUMIFS('Entry Data'!$S:$S,'Entry Data'!$AB:$AB,Driver_Ach!$B45&amp;Driver_Ach!$IA$8&amp;Driver_Ach!$O$9&amp;Driver_Ach!$O$10)</f>
        <v>0</v>
      </c>
      <c r="IC45" s="6">
        <f>SUMIFS('Entry Data'!$A:$A,'Entry Data'!$AB:$AB,Driver_Ach!$B45&amp;Driver_Ach!$IA$8&amp;Driver_Ach!$O$9&amp;Driver_Ach!$Q$10)</f>
        <v>0</v>
      </c>
      <c r="ID45" s="19">
        <f>SUMIFS('Entry Data'!$S:$S,'Entry Data'!$AB:$AB,Driver_Ach!$B45&amp;Driver_Ach!$IA$8&amp;Driver_Ach!$O$9&amp;Driver_Ach!$Q$10)</f>
        <v>0</v>
      </c>
      <c r="IE45" s="6">
        <f>SUMIFS('Entry Data'!$A:$A,'Entry Data'!$AB:$AB,Driver_Ach!$B45&amp;Driver_Ach!$IA$8&amp;Driver_Ach!$S$9&amp;Driver_Ach!$S$10)</f>
        <v>0</v>
      </c>
      <c r="IF45" s="19">
        <f>SUMIFS('Entry Data'!$S:$S,'Entry Data'!$AB:$AB,Driver_Ach!$B45&amp;Driver_Ach!$IA$8&amp;Driver_Ach!$S$9&amp;Driver_Ach!$S$10)</f>
        <v>0</v>
      </c>
      <c r="IG45" s="6">
        <f>SUMIFS('Entry Data'!$A:$A,'Entry Data'!$AB:$AB,Driver_Ach!$B45&amp;Driver_Ach!$IA$8&amp;Driver_Ach!$S$9&amp;Driver_Ach!$U$10)</f>
        <v>0</v>
      </c>
      <c r="IH45" s="6">
        <f>SUMIFS('Entry Data'!$S:$S,'Entry Data'!$AB:$AB,Driver_Ach!$B45&amp;Driver_Ach!$IA$8&amp;Driver_Ach!$S$9&amp;Driver_Ach!$U$10)</f>
        <v>0</v>
      </c>
      <c r="II45" s="32">
        <f t="shared" si="87"/>
        <v>0</v>
      </c>
      <c r="IJ45" s="32">
        <f t="shared" si="88"/>
        <v>0</v>
      </c>
      <c r="IK45" s="28">
        <f>SUMIFS('Entry Data'!$A:$A,'Entry Data'!$AB:$AB,Driver_Ach!$B45&amp;Driver_Ach!$IK$8&amp;Driver_Ach!$O$9&amp;Driver_Ach!$O$10)</f>
        <v>0</v>
      </c>
      <c r="IL45" s="19">
        <f>SUMIFS('Entry Data'!$S:$S,'Entry Data'!$AB:$AB,Driver_Ach!$B45&amp;Driver_Ach!$IK$8&amp;Driver_Ach!$O$9&amp;Driver_Ach!$O$10)</f>
        <v>0</v>
      </c>
      <c r="IM45" s="6">
        <f>SUMIFS('Entry Data'!$A:$A,'Entry Data'!$AB:$AB,Driver_Ach!$B45&amp;Driver_Ach!$IK$8&amp;Driver_Ach!$O$9&amp;Driver_Ach!$Q$10)</f>
        <v>0</v>
      </c>
      <c r="IN45" s="19">
        <f>SUMIFS('Entry Data'!$S:$S,'Entry Data'!$AB:$AB,Driver_Ach!$B45&amp;Driver_Ach!$IK$8&amp;Driver_Ach!$O$9&amp;Driver_Ach!$Q$10)</f>
        <v>0</v>
      </c>
      <c r="IO45" s="6">
        <f>SUMIFS('Entry Data'!$A:$A,'Entry Data'!$AB:$AB,Driver_Ach!$B45&amp;Driver_Ach!$IK$8&amp;Driver_Ach!$S$9&amp;Driver_Ach!$S$10)</f>
        <v>0</v>
      </c>
      <c r="IP45" s="19">
        <f>SUMIFS('Entry Data'!$S:$S,'Entry Data'!$AB:$AB,Driver_Ach!$B45&amp;Driver_Ach!$IK$8&amp;Driver_Ach!$S$9&amp;Driver_Ach!$S$10)</f>
        <v>0</v>
      </c>
      <c r="IQ45" s="6">
        <f>SUMIFS('Entry Data'!$A:$A,'Entry Data'!$AB:$AB,Driver_Ach!$B45&amp;Driver_Ach!$IK$8&amp;Driver_Ach!$S$9&amp;Driver_Ach!$U$10)</f>
        <v>0</v>
      </c>
      <c r="IR45" s="6">
        <f>SUMIFS('Entry Data'!$S:$S,'Entry Data'!$AB:$AB,Driver_Ach!$B45&amp;Driver_Ach!$IK$8&amp;Driver_Ach!$S$9&amp;Driver_Ach!$U$10)</f>
        <v>0</v>
      </c>
      <c r="IS45" s="32">
        <f t="shared" si="89"/>
        <v>0</v>
      </c>
      <c r="IT45" s="32">
        <f t="shared" si="90"/>
        <v>0</v>
      </c>
      <c r="IU45" s="28">
        <f>SUMIFS('Entry Data'!$A:$A,'Entry Data'!$AB:$AB,Driver_Ach!$B45&amp;Driver_Ach!$IU$8&amp;Driver_Ach!$O$9&amp;Driver_Ach!$O$10)</f>
        <v>0</v>
      </c>
      <c r="IV45" s="19">
        <f>SUMIFS('Entry Data'!$S:$S,'Entry Data'!$AB:$AB,Driver_Ach!$B45&amp;Driver_Ach!$IU$8&amp;Driver_Ach!$O$9&amp;Driver_Ach!$O$10)</f>
        <v>0</v>
      </c>
      <c r="IW45" s="6">
        <f>SUMIFS('Entry Data'!$A:$A,'Entry Data'!$AB:$AB,Driver_Ach!$B45&amp;Driver_Ach!$IU$8&amp;Driver_Ach!$O$9&amp;Driver_Ach!$Q$10)</f>
        <v>0</v>
      </c>
      <c r="IX45" s="19">
        <f>SUMIFS('Entry Data'!$S:$S,'Entry Data'!$AB:$AB,Driver_Ach!$B45&amp;Driver_Ach!$IU$8&amp;Driver_Ach!$O$9&amp;Driver_Ach!$Q$10)</f>
        <v>0</v>
      </c>
      <c r="IY45" s="6">
        <f>SUMIFS('Entry Data'!$A:$A,'Entry Data'!$AB:$AB,Driver_Ach!$B45&amp;Driver_Ach!$IU$8&amp;Driver_Ach!$S$9&amp;Driver_Ach!$S$10)</f>
        <v>0</v>
      </c>
      <c r="IZ45" s="19">
        <f>SUMIFS('Entry Data'!$S:$S,'Entry Data'!$AB:$AB,Driver_Ach!$B45&amp;Driver_Ach!$IU$8&amp;Driver_Ach!$S$9&amp;Driver_Ach!$S$10)</f>
        <v>0</v>
      </c>
      <c r="JA45" s="6">
        <f>SUMIFS('Entry Data'!$A:$A,'Entry Data'!$AB:$AB,Driver_Ach!$B45&amp;Driver_Ach!$IU$8&amp;Driver_Ach!$S$9&amp;Driver_Ach!$U$10)</f>
        <v>0</v>
      </c>
      <c r="JB45" s="6">
        <f>SUMIFS('Entry Data'!$S:$S,'Entry Data'!$AB:$AB,Driver_Ach!$B45&amp;Driver_Ach!$IU$8&amp;Driver_Ach!$S$9&amp;Driver_Ach!$U$10)</f>
        <v>0</v>
      </c>
      <c r="JC45" s="32">
        <f t="shared" si="91"/>
        <v>0</v>
      </c>
      <c r="JD45" s="32">
        <f t="shared" si="92"/>
        <v>0</v>
      </c>
      <c r="JE45" s="28">
        <f>SUMIFS('Entry Data'!$A:$A,'Entry Data'!$AB:$AB,Driver_Ach!$B45&amp;Driver_Ach!$JE$8&amp;Driver_Ach!$O$9&amp;Driver_Ach!$O$10)</f>
        <v>0</v>
      </c>
      <c r="JF45" s="19">
        <f>SUMIFS('Entry Data'!$S:$S,'Entry Data'!$AB:$AB,Driver_Ach!$B45&amp;Driver_Ach!$JE$8&amp;Driver_Ach!$O$9&amp;Driver_Ach!$O$10)</f>
        <v>0</v>
      </c>
      <c r="JG45" s="6">
        <f>SUMIFS('Entry Data'!$A:$A,'Entry Data'!$AB:$AB,Driver_Ach!$B45&amp;Driver_Ach!$JE$8&amp;Driver_Ach!$O$9&amp;Driver_Ach!$Q$10)</f>
        <v>0</v>
      </c>
      <c r="JH45" s="19">
        <f>SUMIFS('Entry Data'!$S:$S,'Entry Data'!$AB:$AB,Driver_Ach!$B45&amp;Driver_Ach!$JE$8&amp;Driver_Ach!$O$9&amp;Driver_Ach!$Q$10)</f>
        <v>0</v>
      </c>
      <c r="JI45" s="6">
        <f>SUMIFS('Entry Data'!$A:$A,'Entry Data'!$AB:$AB,Driver_Ach!$B45&amp;Driver_Ach!$JE$8&amp;Driver_Ach!$S$9&amp;Driver_Ach!$S$10)</f>
        <v>0</v>
      </c>
      <c r="JJ45" s="19">
        <f>SUMIFS('Entry Data'!$S:$S,'Entry Data'!$AB:$AB,Driver_Ach!$B45&amp;Driver_Ach!$JE$8&amp;Driver_Ach!$S$9&amp;Driver_Ach!$S$10)</f>
        <v>0</v>
      </c>
      <c r="JK45" s="6">
        <f>SUMIFS('Entry Data'!$A:$A,'Entry Data'!$AB:$AB,Driver_Ach!$B45&amp;Driver_Ach!$JE$8&amp;Driver_Ach!$S$9&amp;Driver_Ach!$U$10)</f>
        <v>0</v>
      </c>
      <c r="JL45" s="6">
        <f>SUMIFS('Entry Data'!$S:$S,'Entry Data'!$AB:$AB,Driver_Ach!$B45&amp;Driver_Ach!$JE$8&amp;Driver_Ach!$S$9&amp;Driver_Ach!$U$10)</f>
        <v>0</v>
      </c>
      <c r="JM45" s="32">
        <f t="shared" si="93"/>
        <v>0</v>
      </c>
      <c r="JN45" s="32">
        <f t="shared" si="94"/>
        <v>0</v>
      </c>
      <c r="JO45" s="28">
        <f>SUMIFS('Entry Data'!$A:$A,'Entry Data'!$AB:$AB,Driver_Ach!$B45&amp;Driver_Ach!$JO$8&amp;Driver_Ach!$O$9&amp;Driver_Ach!$O$10)</f>
        <v>0</v>
      </c>
      <c r="JP45" s="19">
        <f>SUMIFS('Entry Data'!$S:$S,'Entry Data'!$AB:$AB,Driver_Ach!$B45&amp;Driver_Ach!$JO$8&amp;Driver_Ach!$O$9&amp;Driver_Ach!$O$10)</f>
        <v>0</v>
      </c>
      <c r="JQ45" s="6">
        <f>SUMIFS('Entry Data'!$A:$A,'Entry Data'!$AB:$AB,Driver_Ach!$B45&amp;Driver_Ach!$JO$8&amp;Driver_Ach!$O$9&amp;Driver_Ach!$Q$10)</f>
        <v>0</v>
      </c>
      <c r="JR45" s="19">
        <f>SUMIFS('Entry Data'!$S:$S,'Entry Data'!$AB:$AB,Driver_Ach!$B45&amp;Driver_Ach!$JO$8&amp;Driver_Ach!$O$9&amp;Driver_Ach!$Q$10)</f>
        <v>0</v>
      </c>
      <c r="JS45" s="6">
        <f>SUMIFS('Entry Data'!$A:$A,'Entry Data'!$AB:$AB,Driver_Ach!$B45&amp;Driver_Ach!$JO$8&amp;Driver_Ach!$S$9&amp;Driver_Ach!$S$10)</f>
        <v>0</v>
      </c>
      <c r="JT45" s="19">
        <f>SUMIFS('Entry Data'!$S:$S,'Entry Data'!$AB:$AB,Driver_Ach!$B45&amp;Driver_Ach!$JO$8&amp;Driver_Ach!$S$9&amp;Driver_Ach!$S$10)</f>
        <v>0</v>
      </c>
      <c r="JU45" s="6">
        <f>SUMIFS('Entry Data'!$A:$A,'Entry Data'!$AB:$AB,Driver_Ach!$B45&amp;Driver_Ach!$JO$8&amp;Driver_Ach!$S$9&amp;Driver_Ach!$U$10)</f>
        <v>0</v>
      </c>
      <c r="JV45" s="6">
        <f>SUMIFS('Entry Data'!$S:$S,'Entry Data'!$AB:$AB,Driver_Ach!$B45&amp;Driver_Ach!$JO$8&amp;Driver_Ach!$S$9&amp;Driver_Ach!$U$10)</f>
        <v>0</v>
      </c>
      <c r="JW45" s="32">
        <f t="shared" si="95"/>
        <v>0</v>
      </c>
      <c r="JX45" s="32">
        <f t="shared" si="96"/>
        <v>0</v>
      </c>
      <c r="JY45" s="28">
        <f>SUMIFS('Entry Data'!$A:$A,'Entry Data'!$AB:$AB,Driver_Ach!$B45&amp;Driver_Ach!$JY$8&amp;Driver_Ach!$O$9&amp;Driver_Ach!$O$10)</f>
        <v>0</v>
      </c>
      <c r="JZ45" s="19">
        <f>SUMIFS('Entry Data'!$S:$S,'Entry Data'!$AB:$AB,Driver_Ach!$B45&amp;Driver_Ach!$JY$8&amp;Driver_Ach!$O$9&amp;Driver_Ach!$O$10)</f>
        <v>0</v>
      </c>
      <c r="KA45" s="6">
        <f>SUMIFS('Entry Data'!$A:$A,'Entry Data'!$AB:$AB,Driver_Ach!$B45&amp;Driver_Ach!$JY$8&amp;Driver_Ach!$O$9&amp;Driver_Ach!$Q$10)</f>
        <v>0</v>
      </c>
      <c r="KB45" s="19">
        <f>SUMIFS('Entry Data'!$S:$S,'Entry Data'!$AB:$AB,Driver_Ach!$B45&amp;Driver_Ach!$JY$8&amp;Driver_Ach!$O$9&amp;Driver_Ach!$Q$10)</f>
        <v>0</v>
      </c>
      <c r="KC45" s="6">
        <f>SUMIFS('Entry Data'!$A:$A,'Entry Data'!$AB:$AB,Driver_Ach!$B45&amp;Driver_Ach!$JY$8&amp;Driver_Ach!$S$9&amp;Driver_Ach!$S$10)</f>
        <v>0</v>
      </c>
      <c r="KD45" s="19">
        <f>SUMIFS('Entry Data'!$S:$S,'Entry Data'!$AB:$AB,Driver_Ach!$B45&amp;Driver_Ach!$JY$8&amp;Driver_Ach!$S$9&amp;Driver_Ach!$S$10)</f>
        <v>0</v>
      </c>
      <c r="KE45" s="6">
        <f>SUMIFS('Entry Data'!$A:$A,'Entry Data'!$AB:$AB,Driver_Ach!$B45&amp;Driver_Ach!$JY$8&amp;Driver_Ach!$S$9&amp;Driver_Ach!$U$10)</f>
        <v>0</v>
      </c>
      <c r="KF45" s="6">
        <f>SUMIFS('Entry Data'!$S:$S,'Entry Data'!$AB:$AB,Driver_Ach!$B45&amp;Driver_Ach!$JY$8&amp;Driver_Ach!$S$9&amp;Driver_Ach!$U$10)</f>
        <v>0</v>
      </c>
      <c r="KG45" s="32">
        <f t="shared" si="97"/>
        <v>0</v>
      </c>
      <c r="KH45" s="32">
        <f t="shared" si="98"/>
        <v>0</v>
      </c>
      <c r="KI45" s="28">
        <f>SUMIFS('Entry Data'!$A:$A,'Entry Data'!$AB:$AB,Driver_Ach!$B45&amp;Driver_Ach!$KI$8&amp;Driver_Ach!$O$9&amp;Driver_Ach!$O$10)</f>
        <v>0</v>
      </c>
      <c r="KJ45" s="19">
        <f>SUMIFS('Entry Data'!$S:$S,'Entry Data'!$AB:$AB,Driver_Ach!$B45&amp;Driver_Ach!$KI$8&amp;Driver_Ach!$O$9&amp;Driver_Ach!$O$10)</f>
        <v>0</v>
      </c>
      <c r="KK45" s="6">
        <f>SUMIFS('Entry Data'!$A:$A,'Entry Data'!$AB:$AB,Driver_Ach!$B45&amp;Driver_Ach!$KI$8&amp;Driver_Ach!$O$9&amp;Driver_Ach!$Q$10)</f>
        <v>0</v>
      </c>
      <c r="KL45" s="19">
        <f>SUMIFS('Entry Data'!$S:$S,'Entry Data'!$AB:$AB,Driver_Ach!$B45&amp;Driver_Ach!$KI$8&amp;Driver_Ach!$O$9&amp;Driver_Ach!$Q$10)</f>
        <v>0</v>
      </c>
      <c r="KM45" s="6">
        <f>SUMIFS('Entry Data'!$A:$A,'Entry Data'!$AB:$AB,Driver_Ach!$B45&amp;Driver_Ach!$KI$8&amp;Driver_Ach!$S$9&amp;Driver_Ach!$S$10)</f>
        <v>0</v>
      </c>
      <c r="KN45" s="19">
        <f>SUMIFS('Entry Data'!$S:$S,'Entry Data'!$AB:$AB,Driver_Ach!$B45&amp;Driver_Ach!$KI$8&amp;Driver_Ach!$S$9&amp;Driver_Ach!$S$10)</f>
        <v>0</v>
      </c>
      <c r="KO45" s="6">
        <f>SUMIFS('Entry Data'!$A:$A,'Entry Data'!$AB:$AB,Driver_Ach!$B45&amp;Driver_Ach!$KI$8&amp;Driver_Ach!$S$9&amp;Driver_Ach!$U$10)</f>
        <v>0</v>
      </c>
      <c r="KP45" s="6">
        <f>SUMIFS('Entry Data'!$S:$S,'Entry Data'!$AB:$AB,Driver_Ach!$B45&amp;Driver_Ach!$KI$8&amp;Driver_Ach!$S$9&amp;Driver_Ach!$U$10)</f>
        <v>0</v>
      </c>
      <c r="KQ45" s="32">
        <f t="shared" si="99"/>
        <v>0</v>
      </c>
      <c r="KR45" s="32">
        <f t="shared" si="100"/>
        <v>0</v>
      </c>
      <c r="KS45" s="28">
        <f>SUMIFS('Entry Data'!$A:$A,'Entry Data'!$AB:$AB,Driver_Ach!$B45&amp;Driver_Ach!$KS$8&amp;Driver_Ach!$O$9&amp;Driver_Ach!$O$10)</f>
        <v>0</v>
      </c>
      <c r="KT45" s="19">
        <f>SUMIFS('Entry Data'!$S:$S,'Entry Data'!$AB:$AB,Driver_Ach!$B45&amp;Driver_Ach!$KS$8&amp;Driver_Ach!$O$9&amp;Driver_Ach!$O$10)</f>
        <v>0</v>
      </c>
      <c r="KU45" s="6">
        <f>SUMIFS('Entry Data'!$A:$A,'Entry Data'!$AB:$AB,Driver_Ach!$B45&amp;Driver_Ach!$KS$8&amp;Driver_Ach!$O$9&amp;Driver_Ach!$Q$10)</f>
        <v>0</v>
      </c>
      <c r="KV45" s="19">
        <f>SUMIFS('Entry Data'!$S:$S,'Entry Data'!$AB:$AB,Driver_Ach!$B45&amp;Driver_Ach!$KS$8&amp;Driver_Ach!$O$9&amp;Driver_Ach!$Q$10)</f>
        <v>0</v>
      </c>
      <c r="KW45" s="6">
        <f>SUMIFS('Entry Data'!$A:$A,'Entry Data'!$AB:$AB,Driver_Ach!$B45&amp;Driver_Ach!$KS$8&amp;Driver_Ach!$S$9&amp;Driver_Ach!$S$10)</f>
        <v>0</v>
      </c>
      <c r="KX45" s="19">
        <f>SUMIFS('Entry Data'!$S:$S,'Entry Data'!$AB:$AB,Driver_Ach!$B45&amp;Driver_Ach!$KS$8&amp;Driver_Ach!$S$9&amp;Driver_Ach!$S$10)</f>
        <v>0</v>
      </c>
      <c r="KY45" s="6">
        <f>SUMIFS('Entry Data'!$A:$A,'Entry Data'!$AB:$AB,Driver_Ach!$B45&amp;Driver_Ach!$KS$8&amp;Driver_Ach!$S$9&amp;Driver_Ach!$U$10)</f>
        <v>0</v>
      </c>
      <c r="KZ45" s="6">
        <f>SUMIFS('Entry Data'!$S:$S,'Entry Data'!$AB:$AB,Driver_Ach!$B45&amp;Driver_Ach!$KS$8&amp;Driver_Ach!$S$9&amp;Driver_Ach!$U$10)</f>
        <v>0</v>
      </c>
      <c r="LA45" s="32">
        <f t="shared" si="101"/>
        <v>0</v>
      </c>
      <c r="LB45" s="32">
        <f t="shared" si="102"/>
        <v>0</v>
      </c>
      <c r="LC45" s="28">
        <f>SUMIFS('Entry Data'!$A:$A,'Entry Data'!$AB:$AB,Driver_Ach!$B45&amp;Driver_Ach!$LC$8&amp;Driver_Ach!$O$9&amp;Driver_Ach!$O$10)</f>
        <v>0</v>
      </c>
      <c r="LD45" s="19">
        <f>SUMIFS('Entry Data'!$S:$S,'Entry Data'!$AB:$AB,Driver_Ach!$B45&amp;Driver_Ach!$LC$8&amp;Driver_Ach!$O$9&amp;Driver_Ach!$O$10)</f>
        <v>0</v>
      </c>
      <c r="LE45" s="6">
        <f>SUMIFS('Entry Data'!$A:$A,'Entry Data'!$AB:$AB,Driver_Ach!$B45&amp;Driver_Ach!$LC$8&amp;Driver_Ach!$O$9&amp;Driver_Ach!$Q$10)</f>
        <v>0</v>
      </c>
      <c r="LF45" s="19">
        <f>SUMIFS('Entry Data'!$S:$S,'Entry Data'!$AB:$AB,Driver_Ach!$B45&amp;Driver_Ach!$LC$8&amp;Driver_Ach!$O$9&amp;Driver_Ach!$Q$10)</f>
        <v>0</v>
      </c>
      <c r="LG45" s="6">
        <f>SUMIFS('Entry Data'!$A:$A,'Entry Data'!$AB:$AB,Driver_Ach!$B45&amp;Driver_Ach!$LC$8&amp;Driver_Ach!$S$9&amp;Driver_Ach!$S$10)</f>
        <v>0</v>
      </c>
      <c r="LH45" s="19">
        <f>SUMIFS('Entry Data'!$S:$S,'Entry Data'!$AB:$AB,Driver_Ach!$B45&amp;Driver_Ach!$LC$8&amp;Driver_Ach!$S$9&amp;Driver_Ach!$S$10)</f>
        <v>0</v>
      </c>
      <c r="LI45" s="6">
        <f>SUMIFS('Entry Data'!$A:$A,'Entry Data'!$AB:$AB,Driver_Ach!$B45&amp;Driver_Ach!$LC$8&amp;Driver_Ach!$S$9&amp;Driver_Ach!$U$10)</f>
        <v>0</v>
      </c>
      <c r="LJ45" s="6">
        <f>SUMIFS('Entry Data'!$S:$S,'Entry Data'!$AB:$AB,Driver_Ach!$B45&amp;Driver_Ach!$LC$8&amp;Driver_Ach!$S$9&amp;Driver_Ach!$U$10)</f>
        <v>0</v>
      </c>
      <c r="LK45" s="32">
        <f t="shared" si="103"/>
        <v>0</v>
      </c>
      <c r="LL45" s="32">
        <f t="shared" si="104"/>
        <v>0</v>
      </c>
    </row>
    <row r="46" spans="1:324" x14ac:dyDescent="0.2">
      <c r="A46" s="3">
        <v>35</v>
      </c>
      <c r="B46" s="31" t="s">
        <v>109</v>
      </c>
      <c r="C46" s="3"/>
      <c r="D46" s="6">
        <f t="shared" si="33"/>
        <v>37</v>
      </c>
      <c r="E46" s="6">
        <f t="shared" si="34"/>
        <v>959.2</v>
      </c>
      <c r="F46" s="6">
        <f t="shared" si="35"/>
        <v>31</v>
      </c>
      <c r="G46" s="6">
        <f t="shared" si="36"/>
        <v>777.92000000000007</v>
      </c>
      <c r="H46" s="6">
        <f t="shared" si="37"/>
        <v>0</v>
      </c>
      <c r="I46" s="19">
        <f t="shared" si="38"/>
        <v>0</v>
      </c>
      <c r="J46" s="6">
        <f t="shared" si="39"/>
        <v>0</v>
      </c>
      <c r="K46" s="19">
        <f t="shared" si="40"/>
        <v>0</v>
      </c>
      <c r="L46" s="6">
        <f t="shared" si="41"/>
        <v>68</v>
      </c>
      <c r="M46" s="19">
        <f t="shared" si="42"/>
        <v>1737.12</v>
      </c>
      <c r="N46" s="15"/>
      <c r="O46" s="6">
        <f>SUMIFS('Entry Data'!$A:$A,'Entry Data'!$AB:$AB,Driver_Ach!$B46&amp;Driver_Ach!$O$8&amp;Driver_Ach!$O$9&amp;Driver_Ach!$O$10)</f>
        <v>0</v>
      </c>
      <c r="P46" s="19">
        <f>SUMIFS('Entry Data'!$S:$S,'Entry Data'!$AB:$AB,Driver_Ach!$B46&amp;Driver_Ach!$O$8&amp;Driver_Ach!$O$9&amp;Driver_Ach!$O$10)</f>
        <v>0</v>
      </c>
      <c r="Q46" s="6">
        <f>SUMIFS('Entry Data'!$A:$A,'Entry Data'!$AB:$AB,Driver_Ach!$B46&amp;Driver_Ach!$O$8&amp;Driver_Ach!$O$9&amp;Driver_Ach!$Q$10)</f>
        <v>6</v>
      </c>
      <c r="R46" s="19">
        <f>SUMIFS('Entry Data'!$S:$S,'Entry Data'!$AB:$AB,Driver_Ach!$B46&amp;Driver_Ach!$O$8&amp;Driver_Ach!$O$9&amp;Driver_Ach!$Q$10)</f>
        <v>146.96</v>
      </c>
      <c r="S46" s="6">
        <f>SUMIFS('Entry Data'!$A:$A,'Entry Data'!$AB:$AB,Driver_Ach!$B46&amp;Driver_Ach!$O$8&amp;Driver_Ach!$S$9&amp;Driver_Ach!$S$10)</f>
        <v>0</v>
      </c>
      <c r="T46" s="19">
        <f>SUMIFS('Entry Data'!$S:$S,'Entry Data'!$AB:$AB,Driver_Ach!$B46&amp;Driver_Ach!$O$8&amp;Driver_Ach!$S$9&amp;Driver_Ach!$S$10)</f>
        <v>0</v>
      </c>
      <c r="U46" s="6">
        <f>SUMIFS('Entry Data'!$A:$A,'Entry Data'!$AB:$AB,Driver_Ach!$B46&amp;Driver_Ach!$O$8&amp;Driver_Ach!$S$9&amp;Driver_Ach!$U$10)</f>
        <v>0</v>
      </c>
      <c r="V46" s="6">
        <f>SUMIFS('Entry Data'!$S:$S,'Entry Data'!$AB:$AB,Driver_Ach!$B46&amp;Driver_Ach!$O$8&amp;Driver_Ach!$S$9&amp;Driver_Ach!$U$10)</f>
        <v>0</v>
      </c>
      <c r="W46" s="32">
        <f t="shared" si="43"/>
        <v>6</v>
      </c>
      <c r="X46" s="33">
        <f t="shared" si="44"/>
        <v>146.96</v>
      </c>
      <c r="Y46" s="28">
        <f>SUMIFS('Entry Data'!$A:$A,'Entry Data'!$AB:$AB,Driver_Ach!$B46&amp;Driver_Ach!$Y$8&amp;Driver_Ach!$O$9&amp;Driver_Ach!$O$10)</f>
        <v>0</v>
      </c>
      <c r="Z46" s="19">
        <f>SUMIFS('Entry Data'!$S:$S,'Entry Data'!$AB:$AB,Driver_Ach!$B46&amp;Driver_Ach!$Y$8&amp;Driver_Ach!$O$9&amp;Driver_Ach!$O$10)</f>
        <v>0</v>
      </c>
      <c r="AA46" s="6">
        <f>SUMIFS('Entry Data'!$A:$A,'Entry Data'!$AB:$AB,Driver_Ach!$B46&amp;Driver_Ach!$Y$8&amp;Driver_Ach!$O$9&amp;Driver_Ach!$Q$10)</f>
        <v>5</v>
      </c>
      <c r="AB46" s="19">
        <f>SUMIFS('Entry Data'!$S:$S,'Entry Data'!$AB:$AB,Driver_Ach!$B46&amp;Driver_Ach!$Y$8&amp;Driver_Ach!$O$9&amp;Driver_Ach!$Q$10)</f>
        <v>141.84</v>
      </c>
      <c r="AC46" s="6">
        <f>SUMIFS('Entry Data'!$A:$A,'Entry Data'!$AB:$AB,Driver_Ach!$B46&amp;Driver_Ach!$Y$8&amp;Driver_Ach!$S$9&amp;Driver_Ach!$S$10)</f>
        <v>0</v>
      </c>
      <c r="AD46" s="19">
        <f>SUMIFS('Entry Data'!$S:$S,'Entry Data'!$AB:$AB,Driver_Ach!$B46&amp;Driver_Ach!$Y$8&amp;Driver_Ach!$S$9&amp;Driver_Ach!$S$10)</f>
        <v>0</v>
      </c>
      <c r="AE46" s="6">
        <f>SUMIFS('Entry Data'!$A:$A,'Entry Data'!$AB:$AB,Driver_Ach!$B46&amp;Driver_Ach!$Y$8&amp;Driver_Ach!$S$9&amp;Driver_Ach!$U$10)</f>
        <v>0</v>
      </c>
      <c r="AF46" s="6">
        <f>SUMIFS('Entry Data'!$S:$S,'Entry Data'!$AB:$AB,Driver_Ach!$B46&amp;Driver_Ach!$Y$8&amp;Driver_Ach!$S$9&amp;Driver_Ach!$U$10)</f>
        <v>0</v>
      </c>
      <c r="AG46" s="32">
        <f t="shared" si="45"/>
        <v>5</v>
      </c>
      <c r="AH46" s="32">
        <f t="shared" si="46"/>
        <v>141.84</v>
      </c>
      <c r="AI46" s="28">
        <f>SUMIFS('Entry Data'!$A:$A,'Entry Data'!$AB:$AB,Driver_Ach!$B46&amp;Driver_Ach!$AI$8&amp;Driver_Ach!$O$9&amp;Driver_Ach!$O$10)</f>
        <v>0</v>
      </c>
      <c r="AJ46" s="19">
        <f>SUMIFS('Entry Data'!$S:$S,'Entry Data'!$AB:$AB,Driver_Ach!$B46&amp;Driver_Ach!$AI$8&amp;Driver_Ach!$O$9&amp;Driver_Ach!$O$10)</f>
        <v>0</v>
      </c>
      <c r="AK46" s="6">
        <f>SUMIFS('Entry Data'!$A:$A,'Entry Data'!$AB:$AB,Driver_Ach!$B46&amp;Driver_Ach!$AI$8&amp;Driver_Ach!$O$9&amp;Driver_Ach!$Q$10)</f>
        <v>6</v>
      </c>
      <c r="AL46" s="19">
        <f>SUMIFS('Entry Data'!$S:$S,'Entry Data'!$AB:$AB,Driver_Ach!$B46&amp;Driver_Ach!$AI$8&amp;Driver_Ach!$O$9&amp;Driver_Ach!$Q$10)</f>
        <v>149.5</v>
      </c>
      <c r="AM46" s="6">
        <f>SUMIFS('Entry Data'!$A:$A,'Entry Data'!$AB:$AB,Driver_Ach!$B46&amp;Driver_Ach!$AI$8&amp;Driver_Ach!$S$9&amp;Driver_Ach!$S$10)</f>
        <v>0</v>
      </c>
      <c r="AN46" s="19">
        <f>SUMIFS('Entry Data'!$S:$S,'Entry Data'!$AB:$AB,Driver_Ach!$B46&amp;Driver_Ach!$AI$8&amp;Driver_Ach!$S$9&amp;Driver_Ach!$S$10)</f>
        <v>0</v>
      </c>
      <c r="AO46" s="6">
        <f>SUMIFS('Entry Data'!$A:$A,'Entry Data'!$AB:$AB,Driver_Ach!$B46&amp;Driver_Ach!$AI$8&amp;Driver_Ach!$S$9&amp;Driver_Ach!$U$10)</f>
        <v>0</v>
      </c>
      <c r="AP46" s="19">
        <f>SUMIFS('Entry Data'!$S:$S,'Entry Data'!$AB:$AB,Driver_Ach!$B46&amp;Driver_Ach!$AI$8&amp;Driver_Ach!$S$9&amp;Driver_Ach!$U$10)</f>
        <v>0</v>
      </c>
      <c r="AQ46" s="32">
        <f t="shared" si="47"/>
        <v>6</v>
      </c>
      <c r="AR46" s="32">
        <f t="shared" si="48"/>
        <v>149.5</v>
      </c>
      <c r="AS46" s="28">
        <f>SUMIFS('Entry Data'!$A:$A,'Entry Data'!$AB:$AB,Driver_Ach!$B46&amp;Driver_Ach!$AS$8&amp;Driver_Ach!$O$9&amp;Driver_Ach!$O$10)</f>
        <v>0</v>
      </c>
      <c r="AT46" s="19">
        <f>SUMIFS('Entry Data'!$S:$S,'Entry Data'!$AB:$AB,Driver_Ach!$B46&amp;Driver_Ach!$AS$8&amp;Driver_Ach!$O$9&amp;Driver_Ach!$O$10)</f>
        <v>0</v>
      </c>
      <c r="AU46" s="6">
        <f>SUMIFS('Entry Data'!$A:$A,'Entry Data'!$AB:$AB,Driver_Ach!$B46&amp;Driver_Ach!$AS$8&amp;Driver_Ach!$O$9&amp;Driver_Ach!$Q$10)</f>
        <v>0</v>
      </c>
      <c r="AV46" s="19">
        <f>SUMIFS('Entry Data'!$S:$S,'Entry Data'!$AB:$AB,Driver_Ach!$B46&amp;Driver_Ach!$AS$8&amp;Driver_Ach!$O$9&amp;Driver_Ach!$Q$10)</f>
        <v>0</v>
      </c>
      <c r="AW46" s="6">
        <f>SUMIFS('Entry Data'!$A:$A,'Entry Data'!$AB:$AB,Driver_Ach!$B46&amp;Driver_Ach!$AS$8&amp;Driver_Ach!$S$9&amp;Driver_Ach!$S$10)</f>
        <v>0</v>
      </c>
      <c r="AX46" s="19">
        <f>SUMIFS('Entry Data'!$S:$S,'Entry Data'!$AB:$AB,Driver_Ach!$B46&amp;Driver_Ach!$AS$8&amp;Driver_Ach!$S$9&amp;Driver_Ach!$S$10)</f>
        <v>0</v>
      </c>
      <c r="AY46" s="6">
        <f>SUMIFS('Entry Data'!$A:$A,'Entry Data'!$AB:$AB,Driver_Ach!$B46&amp;Driver_Ach!$AS$8&amp;Driver_Ach!$S$9&amp;Driver_Ach!$U$10)</f>
        <v>0</v>
      </c>
      <c r="AZ46" s="6">
        <f>SUMIFS('Entry Data'!$S:$S,'Entry Data'!$AB:$AB,Driver_Ach!$B46&amp;Driver_Ach!$AS$8&amp;Driver_Ach!$S$9&amp;Driver_Ach!$U$10)</f>
        <v>0</v>
      </c>
      <c r="BA46" s="32">
        <f t="shared" si="49"/>
        <v>0</v>
      </c>
      <c r="BB46" s="32">
        <f t="shared" si="50"/>
        <v>0</v>
      </c>
      <c r="BC46" s="28">
        <f>SUMIFS('Entry Data'!$A:$A,'Entry Data'!$AB:$AB,Driver_Ach!$B46&amp;Driver_Ach!$BC$8&amp;Driver_Ach!$O$9&amp;Driver_Ach!$O$10)</f>
        <v>0</v>
      </c>
      <c r="BD46" s="19">
        <f>SUMIFS('Entry Data'!$S:$S,'Entry Data'!$AB:$AB,Driver_Ach!$B46&amp;Driver_Ach!$BC$8&amp;Driver_Ach!$O$9&amp;Driver_Ach!$O$10)</f>
        <v>0</v>
      </c>
      <c r="BE46" s="6">
        <f>SUMIFS('Entry Data'!$A:$A,'Entry Data'!$AB:$AB,Driver_Ach!$B46&amp;Driver_Ach!$BC$8&amp;Driver_Ach!$O$9&amp;Driver_Ach!$Q$10)</f>
        <v>0</v>
      </c>
      <c r="BF46" s="19">
        <f>SUMIFS('Entry Data'!$S:$S,'Entry Data'!$AB:$AB,Driver_Ach!$B46&amp;Driver_Ach!$BC$8&amp;Driver_Ach!$O$9&amp;Driver_Ach!$Q$10)</f>
        <v>0</v>
      </c>
      <c r="BG46" s="6">
        <f>SUMIFS('Entry Data'!$A:$A,'Entry Data'!$AB:$AB,Driver_Ach!$B46&amp;Driver_Ach!$BC$8&amp;Driver_Ach!$S$9&amp;Driver_Ach!$S$10)</f>
        <v>0</v>
      </c>
      <c r="BH46" s="19">
        <f>SUMIFS('Entry Data'!$S:$S,'Entry Data'!$AB:$AB,Driver_Ach!$B46&amp;Driver_Ach!$BC$8&amp;Driver_Ach!$S$9&amp;Driver_Ach!$S$10)</f>
        <v>0</v>
      </c>
      <c r="BI46" s="6">
        <f>SUMIFS('Entry Data'!$A:$A,'Entry Data'!$AB:$AB,Driver_Ach!$B46&amp;Driver_Ach!$BC$8&amp;Driver_Ach!$S$9&amp;Driver_Ach!$U$10)</f>
        <v>0</v>
      </c>
      <c r="BJ46" s="6">
        <f>SUMIFS('Entry Data'!$S:$S,'Entry Data'!$AB:$AB,Driver_Ach!$B46&amp;Driver_Ach!$BC$8&amp;Driver_Ach!$S$9&amp;Driver_Ach!$U$10)</f>
        <v>0</v>
      </c>
      <c r="BK46" s="32">
        <f t="shared" si="51"/>
        <v>0</v>
      </c>
      <c r="BL46" s="32">
        <f t="shared" si="52"/>
        <v>0</v>
      </c>
      <c r="BM46" s="28">
        <f>SUMIFS('Entry Data'!$A:$A,'Entry Data'!$AB:$AB,Driver_Ach!$B46&amp;Driver_Ach!$BM$8&amp;Driver_Ach!$O$9&amp;Driver_Ach!$O$10)</f>
        <v>7</v>
      </c>
      <c r="BN46" s="19">
        <f>SUMIFS('Entry Data'!$S:$S,'Entry Data'!$AB:$AB,Driver_Ach!$B46&amp;Driver_Ach!$BM$8&amp;Driver_Ach!$O$9&amp;Driver_Ach!$O$10)</f>
        <v>169.40000000000003</v>
      </c>
      <c r="BO46" s="6">
        <f>SUMIFS('Entry Data'!$A:$A,'Entry Data'!$AB:$AB,Driver_Ach!$B46&amp;Driver_Ach!$BM$8&amp;Driver_Ach!$O$9&amp;Driver_Ach!$Q$10)</f>
        <v>0</v>
      </c>
      <c r="BP46" s="19">
        <f>SUMIFS('Entry Data'!$S:$S,'Entry Data'!$AB:$AB,Driver_Ach!$B46&amp;Driver_Ach!$BM$8&amp;Driver_Ach!$O$9&amp;Driver_Ach!$Q$10)</f>
        <v>0</v>
      </c>
      <c r="BQ46" s="6">
        <f>SUMIFS('Entry Data'!$A:$A,'Entry Data'!$AB:$AB,Driver_Ach!$B46&amp;Driver_Ach!$BM$8&amp;Driver_Ach!$S$9&amp;Driver_Ach!$S$10)</f>
        <v>0</v>
      </c>
      <c r="BR46" s="19">
        <f>SUMIFS('Entry Data'!$S:$S,'Entry Data'!$AB:$AB,Driver_Ach!$B46&amp;Driver_Ach!$BM$8&amp;Driver_Ach!$S$9&amp;Driver_Ach!$S$10)</f>
        <v>0</v>
      </c>
      <c r="BS46" s="6">
        <f>SUMIFS('Entry Data'!$A:$A,'Entry Data'!$AB:$AB,Driver_Ach!$B46&amp;Driver_Ach!$BM$8&amp;Driver_Ach!$S$9&amp;Driver_Ach!$U$10)</f>
        <v>0</v>
      </c>
      <c r="BT46" s="6">
        <f>SUMIFS('Entry Data'!$S:$S,'Entry Data'!$AB:$AB,Driver_Ach!$B46&amp;Driver_Ach!$BM$8&amp;Driver_Ach!$S$9&amp;Driver_Ach!$U$10)</f>
        <v>0</v>
      </c>
      <c r="BU46" s="32">
        <f t="shared" si="53"/>
        <v>7</v>
      </c>
      <c r="BV46" s="32">
        <f t="shared" si="54"/>
        <v>169.40000000000003</v>
      </c>
      <c r="BW46" s="28">
        <f>SUMIFS('Entry Data'!$A:$A,'Entry Data'!$AB:$AB,Driver_Ach!$B46&amp;Driver_Ach!$BW$8&amp;Driver_Ach!$O$9&amp;Driver_Ach!$O$10)</f>
        <v>4</v>
      </c>
      <c r="BX46" s="19">
        <f>SUMIFS('Entry Data'!$S:$S,'Entry Data'!$AB:$AB,Driver_Ach!$B46&amp;Driver_Ach!$BW$8&amp;Driver_Ach!$O$9&amp;Driver_Ach!$O$10)</f>
        <v>123.12</v>
      </c>
      <c r="BY46" s="6">
        <f>SUMIFS('Entry Data'!$A:$A,'Entry Data'!$AB:$AB,Driver_Ach!$B46&amp;Driver_Ach!$BW$8&amp;Driver_Ach!$O$9&amp;Driver_Ach!$Q$10)</f>
        <v>0</v>
      </c>
      <c r="BZ46" s="19">
        <f>SUMIFS('Entry Data'!$S:$S,'Entry Data'!$AB:$AB,Driver_Ach!$B46&amp;Driver_Ach!$BW$8&amp;Driver_Ach!$O$9&amp;Driver_Ach!$Q$10)</f>
        <v>0</v>
      </c>
      <c r="CA46" s="6">
        <f>SUMIFS('Entry Data'!$A:$A,'Entry Data'!$AB:$AB,Driver_Ach!$B46&amp;Driver_Ach!$BW$8&amp;Driver_Ach!$S$9&amp;Driver_Ach!$S$10)</f>
        <v>0</v>
      </c>
      <c r="CB46" s="19">
        <f>SUMIFS('Entry Data'!$S:$S,'Entry Data'!$AB:$AB,Driver_Ach!$B46&amp;Driver_Ach!$BW$8&amp;Driver_Ach!$S$9&amp;Driver_Ach!$S$10)</f>
        <v>0</v>
      </c>
      <c r="CC46" s="6">
        <f>SUMIFS('Entry Data'!$A:$A,'Entry Data'!$AB:$AB,Driver_Ach!$B46&amp;Driver_Ach!$BW$8&amp;Driver_Ach!$S$9&amp;Driver_Ach!$U$10)</f>
        <v>0</v>
      </c>
      <c r="CD46" s="6">
        <f>SUMIFS('Entry Data'!$S:$S,'Entry Data'!$AB:$AB,Driver_Ach!$B46&amp;Driver_Ach!$BW$8&amp;Driver_Ach!$S$9&amp;Driver_Ach!$U$10)</f>
        <v>0</v>
      </c>
      <c r="CE46" s="32">
        <f t="shared" si="55"/>
        <v>4</v>
      </c>
      <c r="CF46" s="32">
        <f t="shared" si="56"/>
        <v>123.12</v>
      </c>
      <c r="CG46" s="28">
        <f>SUMIFS('Entry Data'!$A:$A,'Entry Data'!$AB:$AB,Driver_Ach!$B46&amp;Driver_Ach!$CG$8&amp;Driver_Ach!$O$9&amp;Driver_Ach!$O$10)</f>
        <v>7</v>
      </c>
      <c r="CH46" s="19">
        <f>SUMIFS('Entry Data'!$S:$S,'Entry Data'!$AB:$AB,Driver_Ach!$B46&amp;Driver_Ach!$CG$8&amp;Driver_Ach!$O$9&amp;Driver_Ach!$O$10)</f>
        <v>192.92000000000002</v>
      </c>
      <c r="CI46" s="6">
        <f>SUMIFS('Entry Data'!$A:$A,'Entry Data'!$AB:$AB,Driver_Ach!$B46&amp;Driver_Ach!$CG$8&amp;Driver_Ach!$O$9&amp;Driver_Ach!$Q$10)</f>
        <v>0</v>
      </c>
      <c r="CJ46" s="19">
        <f>SUMIFS('Entry Data'!$S:$S,'Entry Data'!$AB:$AB,Driver_Ach!$B46&amp;Driver_Ach!$CG$8&amp;Driver_Ach!$O$9&amp;Driver_Ach!$Q$10)</f>
        <v>0</v>
      </c>
      <c r="CK46" s="6">
        <f>SUMIFS('Entry Data'!$A:$A,'Entry Data'!$AB:$AB,Driver_Ach!$B46&amp;Driver_Ach!$CG$8&amp;Driver_Ach!$S$9&amp;Driver_Ach!$S$10)</f>
        <v>0</v>
      </c>
      <c r="CL46" s="19">
        <f>SUMIFS('Entry Data'!$S:$S,'Entry Data'!$AB:$AB,Driver_Ach!$B46&amp;Driver_Ach!$CG$8&amp;Driver_Ach!$S$9&amp;Driver_Ach!$S$10)</f>
        <v>0</v>
      </c>
      <c r="CM46" s="6">
        <f>SUMIFS('Entry Data'!$A:$A,'Entry Data'!$AB:$AB,Driver_Ach!$B46&amp;Driver_Ach!$CG$8&amp;Driver_Ach!$S$9&amp;Driver_Ach!$U$10)</f>
        <v>0</v>
      </c>
      <c r="CN46" s="6">
        <f>SUMIFS('Entry Data'!$S:$S,'Entry Data'!$AB:$AB,Driver_Ach!$B46&amp;Driver_Ach!$CG$8&amp;Driver_Ach!$S$9&amp;Driver_Ach!$U$10)</f>
        <v>0</v>
      </c>
      <c r="CO46" s="32">
        <f t="shared" si="57"/>
        <v>7</v>
      </c>
      <c r="CP46" s="32">
        <f t="shared" si="58"/>
        <v>192.92000000000002</v>
      </c>
      <c r="CQ46" s="28">
        <f>SUMIFS('Entry Data'!$A:$A,'Entry Data'!$AB:$AB,Driver_Ach!$B46&amp;Driver_Ach!$CQ$8&amp;Driver_Ach!$O$9&amp;Driver_Ach!$O$10)</f>
        <v>7</v>
      </c>
      <c r="CR46" s="19">
        <f>SUMIFS('Entry Data'!$S:$S,'Entry Data'!$AB:$AB,Driver_Ach!$B46&amp;Driver_Ach!$CQ$8&amp;Driver_Ach!$O$9&amp;Driver_Ach!$O$10)</f>
        <v>175.02</v>
      </c>
      <c r="CS46" s="6">
        <f>SUMIFS('Entry Data'!$A:$A,'Entry Data'!$AB:$AB,Driver_Ach!$B46&amp;Driver_Ach!$CQ$8&amp;Driver_Ach!$O$9&amp;Driver_Ach!$Q$10)</f>
        <v>0</v>
      </c>
      <c r="CT46" s="19">
        <f>SUMIFS('Entry Data'!$S:$S,'Entry Data'!$AB:$AB,Driver_Ach!$B46&amp;Driver_Ach!$CQ$8&amp;Driver_Ach!$O$9&amp;Driver_Ach!$Q$10)</f>
        <v>0</v>
      </c>
      <c r="CU46" s="6">
        <f>SUMIFS('Entry Data'!$A:$A,'Entry Data'!$AB:$AB,Driver_Ach!$B46&amp;Driver_Ach!$CQ$8&amp;Driver_Ach!$S$9&amp;Driver_Ach!$S$10)</f>
        <v>0</v>
      </c>
      <c r="CV46" s="19">
        <f>SUMIFS('Entry Data'!$S:$S,'Entry Data'!$AB:$AB,Driver_Ach!$B46&amp;Driver_Ach!$CQ$8&amp;Driver_Ach!$S$9&amp;Driver_Ach!$S$10)</f>
        <v>0</v>
      </c>
      <c r="CW46" s="6">
        <f>SUMIFS('Entry Data'!$A:$A,'Entry Data'!$AB:$AB,Driver_Ach!$B46&amp;Driver_Ach!$CQ$8&amp;Driver_Ach!$S$9&amp;Driver_Ach!$U$10)</f>
        <v>0</v>
      </c>
      <c r="CX46" s="6">
        <f>SUMIFS('Entry Data'!$S:$S,'Entry Data'!$AB:$AB,Driver_Ach!$B46&amp;Driver_Ach!$CQ$8&amp;Driver_Ach!$S$9&amp;Driver_Ach!$U$10)</f>
        <v>0</v>
      </c>
      <c r="CY46" s="32">
        <f t="shared" si="59"/>
        <v>7</v>
      </c>
      <c r="CZ46" s="32">
        <f t="shared" si="60"/>
        <v>175.02</v>
      </c>
      <c r="DA46" s="28">
        <f>SUMIFS('Entry Data'!$A:$A,'Entry Data'!$AB:$AB,Driver_Ach!$B46&amp;Driver_Ach!$DA$8&amp;Driver_Ach!$O$9&amp;Driver_Ach!$O$10)</f>
        <v>5</v>
      </c>
      <c r="DB46" s="19">
        <f>SUMIFS('Entry Data'!$S:$S,'Entry Data'!$AB:$AB,Driver_Ach!$B46&amp;Driver_Ach!$DA$8&amp;Driver_Ach!$O$9&amp;Driver_Ach!$O$10)</f>
        <v>125.65999999999998</v>
      </c>
      <c r="DC46" s="6">
        <f>SUMIFS('Entry Data'!$A:$A,'Entry Data'!$AB:$AB,Driver_Ach!$B46&amp;Driver_Ach!$DA$8&amp;Driver_Ach!$O$9&amp;Driver_Ach!$Q$10)</f>
        <v>0</v>
      </c>
      <c r="DD46" s="19">
        <f>SUMIFS('Entry Data'!$S:$S,'Entry Data'!$AB:$AB,Driver_Ach!$B46&amp;Driver_Ach!$DA$8&amp;Driver_Ach!$O$9&amp;Driver_Ach!$Q$10)</f>
        <v>0</v>
      </c>
      <c r="DE46" s="6">
        <f>SUMIFS('Entry Data'!$A:$A,'Entry Data'!$AB:$AB,Driver_Ach!$B46&amp;Driver_Ach!$DA$8&amp;Driver_Ach!$S$9&amp;Driver_Ach!$S$10)</f>
        <v>0</v>
      </c>
      <c r="DF46" s="19">
        <f>SUMIFS('Entry Data'!$S:$S,'Entry Data'!$AB:$AB,Driver_Ach!$B46&amp;Driver_Ach!$DA$8&amp;Driver_Ach!$S$9&amp;Driver_Ach!$S$10)</f>
        <v>0</v>
      </c>
      <c r="DG46" s="6">
        <f>SUMIFS('Entry Data'!$A:$A,'Entry Data'!$AB:$AB,Driver_Ach!$B46&amp;Driver_Ach!$DA$8&amp;Driver_Ach!$S$9&amp;Driver_Ach!$U$10)</f>
        <v>0</v>
      </c>
      <c r="DH46" s="6">
        <f>SUMIFS('Entry Data'!$S:$S,'Entry Data'!$AB:$AB,Driver_Ach!$B46&amp;Driver_Ach!$DA$8&amp;Driver_Ach!$S$9&amp;Driver_Ach!$U$10)</f>
        <v>0</v>
      </c>
      <c r="DI46" s="32">
        <f t="shared" si="61"/>
        <v>5</v>
      </c>
      <c r="DJ46" s="32">
        <f t="shared" si="62"/>
        <v>125.65999999999998</v>
      </c>
      <c r="DK46" s="28">
        <f>SUMIFS('Entry Data'!$A:$A,'Entry Data'!$AB:$AB,Driver_Ach!$B46&amp;Driver_Ach!$DK$8&amp;Driver_Ach!$O$9&amp;Driver_Ach!$O$10)</f>
        <v>7</v>
      </c>
      <c r="DL46" s="19">
        <f>SUMIFS('Entry Data'!$S:$S,'Entry Data'!$AB:$AB,Driver_Ach!$B46&amp;Driver_Ach!$DK$8&amp;Driver_Ach!$O$9&amp;Driver_Ach!$O$10)</f>
        <v>173.08</v>
      </c>
      <c r="DM46" s="6">
        <f>SUMIFS('Entry Data'!$A:$A,'Entry Data'!$AB:$AB,Driver_Ach!$B46&amp;Driver_Ach!$DK$8&amp;Driver_Ach!$O$9&amp;Driver_Ach!$Q$10)</f>
        <v>0</v>
      </c>
      <c r="DN46" s="19">
        <f>SUMIFS('Entry Data'!$S:$S,'Entry Data'!$AB:$AB,Driver_Ach!$B46&amp;Driver_Ach!$DK$8&amp;Driver_Ach!$O$9&amp;Driver_Ach!$Q$10)</f>
        <v>0</v>
      </c>
      <c r="DO46" s="6">
        <f>SUMIFS('Entry Data'!$A:$A,'Entry Data'!$AB:$AB,Driver_Ach!$B46&amp;Driver_Ach!$DK$8&amp;Driver_Ach!$S$9&amp;Driver_Ach!$S$10)</f>
        <v>0</v>
      </c>
      <c r="DP46" s="19">
        <f>SUMIFS('Entry Data'!$S:$S,'Entry Data'!$AB:$AB,Driver_Ach!$B46&amp;Driver_Ach!$DK$8&amp;Driver_Ach!$S$9&amp;Driver_Ach!$S$10)</f>
        <v>0</v>
      </c>
      <c r="DQ46" s="6">
        <f>SUMIFS('Entry Data'!$A:$A,'Entry Data'!$AB:$AB,Driver_Ach!$B46&amp;Driver_Ach!$DK$8&amp;Driver_Ach!$S$9&amp;Driver_Ach!$U$10)</f>
        <v>0</v>
      </c>
      <c r="DR46" s="6">
        <f>SUMIFS('Entry Data'!$S:$S,'Entry Data'!$AB:$AB,Driver_Ach!$B46&amp;Driver_Ach!$DK$8&amp;Driver_Ach!$S$9&amp;Driver_Ach!$U$10)</f>
        <v>0</v>
      </c>
      <c r="DS46" s="32">
        <f t="shared" si="63"/>
        <v>7</v>
      </c>
      <c r="DT46" s="32">
        <f t="shared" si="64"/>
        <v>173.08</v>
      </c>
      <c r="DU46" s="28">
        <f>SUMIFS('Entry Data'!$A:$A,'Entry Data'!$AB:$AB,Driver_Ach!$B46&amp;Driver_Ach!$DU$8&amp;Driver_Ach!$O$9&amp;Driver_Ach!$O$10)</f>
        <v>0</v>
      </c>
      <c r="DV46" s="19">
        <f>SUMIFS('Entry Data'!$S:$S,'Entry Data'!$AB:$AB,Driver_Ach!$B46&amp;Driver_Ach!$DU$8&amp;Driver_Ach!$O$9&amp;Driver_Ach!$O$10)</f>
        <v>0</v>
      </c>
      <c r="DW46" s="6">
        <f>SUMIFS('Entry Data'!$A:$A,'Entry Data'!$AB:$AB,Driver_Ach!$B46&amp;Driver_Ach!$DU$8&amp;Driver_Ach!$O$9&amp;Driver_Ach!$Q$10)</f>
        <v>5</v>
      </c>
      <c r="DX46" s="19">
        <f>SUMIFS('Entry Data'!$S:$S,'Entry Data'!$AB:$AB,Driver_Ach!$B46&amp;Driver_Ach!$DU$8&amp;Driver_Ach!$O$9&amp;Driver_Ach!$Q$10)</f>
        <v>124.39999999999999</v>
      </c>
      <c r="DY46" s="6">
        <f>SUMIFS('Entry Data'!$A:$A,'Entry Data'!$AB:$AB,Driver_Ach!$B46&amp;Driver_Ach!$DU$8&amp;Driver_Ach!$S$9&amp;Driver_Ach!$S$10)</f>
        <v>0</v>
      </c>
      <c r="DZ46" s="19">
        <f>SUMIFS('Entry Data'!$S:$S,'Entry Data'!$AB:$AB,Driver_Ach!$B46&amp;Driver_Ach!$DU$8&amp;Driver_Ach!$S$9&amp;Driver_Ach!$S$10)</f>
        <v>0</v>
      </c>
      <c r="EA46" s="6">
        <f>SUMIFS('Entry Data'!$A:$A,'Entry Data'!$AB:$AB,Driver_Ach!$B46&amp;Driver_Ach!$DU$8&amp;Driver_Ach!$S$9&amp;Driver_Ach!$U$10)</f>
        <v>0</v>
      </c>
      <c r="EB46" s="6">
        <f>SUMIFS('Entry Data'!$S:$S,'Entry Data'!$AB:$AB,Driver_Ach!$B46&amp;Driver_Ach!$DU$8&amp;Driver_Ach!$S$9&amp;Driver_Ach!$U$10)</f>
        <v>0</v>
      </c>
      <c r="EC46" s="32">
        <f t="shared" si="65"/>
        <v>5</v>
      </c>
      <c r="ED46" s="32">
        <f t="shared" si="66"/>
        <v>124.39999999999999</v>
      </c>
      <c r="EE46" s="28">
        <f>SUMIFS('Entry Data'!$A:$A,'Entry Data'!$AB:$AB,Driver_Ach!$B46&amp;Driver_Ach!$EE$8&amp;Driver_Ach!$O$9&amp;Driver_Ach!$O$10)</f>
        <v>0</v>
      </c>
      <c r="EF46" s="19">
        <f>SUMIFS('Entry Data'!$S:$S,'Entry Data'!$AB:$AB,Driver_Ach!$B46&amp;Driver_Ach!$EE$8&amp;Driver_Ach!$O$9&amp;Driver_Ach!$O$10)</f>
        <v>0</v>
      </c>
      <c r="EG46" s="6">
        <f>SUMIFS('Entry Data'!$A:$A,'Entry Data'!$AB:$AB,Driver_Ach!$B46&amp;Driver_Ach!$EE$8&amp;Driver_Ach!$O$9&amp;Driver_Ach!$Q$10)</f>
        <v>5</v>
      </c>
      <c r="EH46" s="19">
        <f>SUMIFS('Entry Data'!$S:$S,'Entry Data'!$AB:$AB,Driver_Ach!$B46&amp;Driver_Ach!$EE$8&amp;Driver_Ach!$O$9&amp;Driver_Ach!$Q$10)</f>
        <v>118.58</v>
      </c>
      <c r="EI46" s="6">
        <f>SUMIFS('Entry Data'!$A:$A,'Entry Data'!$AB:$AB,Driver_Ach!$B46&amp;Driver_Ach!$EE$8&amp;Driver_Ach!$S$9&amp;Driver_Ach!$S$10)</f>
        <v>0</v>
      </c>
      <c r="EJ46" s="19">
        <f>SUMIFS('Entry Data'!$S:$S,'Entry Data'!$AB:$AB,Driver_Ach!$B46&amp;Driver_Ach!$EE$8&amp;Driver_Ach!$S$9&amp;Driver_Ach!$S$10)</f>
        <v>0</v>
      </c>
      <c r="EK46" s="6">
        <f>SUMIFS('Entry Data'!$A:$A,'Entry Data'!$AB:$AB,Driver_Ach!$B46&amp;Driver_Ach!$EE$8&amp;Driver_Ach!$S$9&amp;Driver_Ach!$U$10)</f>
        <v>0</v>
      </c>
      <c r="EL46" s="6">
        <f>SUMIFS('Entry Data'!$S:$S,'Entry Data'!$AB:$AB,Driver_Ach!$B46&amp;Driver_Ach!$EE$8&amp;Driver_Ach!$S$9&amp;Driver_Ach!$U$10)</f>
        <v>0</v>
      </c>
      <c r="EM46" s="32">
        <f t="shared" si="67"/>
        <v>5</v>
      </c>
      <c r="EN46" s="32">
        <f t="shared" si="68"/>
        <v>118.58</v>
      </c>
      <c r="EO46" s="28">
        <f>SUMIFS('Entry Data'!$A:$A,'Entry Data'!$AB:$AB,Driver_Ach!$B46&amp;Driver_Ach!$EO$8&amp;Driver_Ach!$O$9&amp;Driver_Ach!$O$10)</f>
        <v>0</v>
      </c>
      <c r="EP46" s="19">
        <f>SUMIFS('Entry Data'!$S:$S,'Entry Data'!$AB:$AB,Driver_Ach!$B46&amp;Driver_Ach!$EO$8&amp;Driver_Ach!$O$9&amp;Driver_Ach!$O$10)</f>
        <v>0</v>
      </c>
      <c r="EQ46" s="6">
        <f>SUMIFS('Entry Data'!$A:$A,'Entry Data'!$AB:$AB,Driver_Ach!$B46&amp;Driver_Ach!$EO$8&amp;Driver_Ach!$O$9&amp;Driver_Ach!$Q$10)</f>
        <v>4</v>
      </c>
      <c r="ER46" s="19">
        <f>SUMIFS('Entry Data'!$S:$S,'Entry Data'!$AB:$AB,Driver_Ach!$B46&amp;Driver_Ach!$EO$8&amp;Driver_Ach!$O$9&amp;Driver_Ach!$Q$10)</f>
        <v>96.639999999999986</v>
      </c>
      <c r="ES46" s="6">
        <f>SUMIFS('Entry Data'!$A:$A,'Entry Data'!$AB:$AB,Driver_Ach!$B46&amp;Driver_Ach!$EO$8&amp;Driver_Ach!$S$9&amp;Driver_Ach!$S$10)</f>
        <v>0</v>
      </c>
      <c r="ET46" s="19">
        <f>SUMIFS('Entry Data'!$S:$S,'Entry Data'!$AB:$AB,Driver_Ach!$B46&amp;Driver_Ach!$EO$8&amp;Driver_Ach!$S$9&amp;Driver_Ach!$S$10)</f>
        <v>0</v>
      </c>
      <c r="EU46" s="6">
        <f>SUMIFS('Entry Data'!$A:$A,'Entry Data'!$AB:$AB,Driver_Ach!$B46&amp;Driver_Ach!$EO$8&amp;Driver_Ach!$S$9&amp;Driver_Ach!$U$10)</f>
        <v>0</v>
      </c>
      <c r="EV46" s="6">
        <f>SUMIFS('Entry Data'!$S:$S,'Entry Data'!$AB:$AB,Driver_Ach!$B46&amp;Driver_Ach!$EO$8&amp;Driver_Ach!$S$9&amp;Driver_Ach!$U$10)</f>
        <v>0</v>
      </c>
      <c r="EW46" s="32">
        <f t="shared" si="69"/>
        <v>4</v>
      </c>
      <c r="EX46" s="32">
        <f t="shared" si="70"/>
        <v>96.639999999999986</v>
      </c>
      <c r="EY46" s="28">
        <f>SUMIFS('Entry Data'!$A:$A,'Entry Data'!$AB:$AB,Driver_Ach!$B46&amp;Driver_Ach!$EY$8&amp;Driver_Ach!$O$9&amp;Driver_Ach!$O$10)</f>
        <v>0</v>
      </c>
      <c r="EZ46" s="19">
        <f>SUMIFS('Entry Data'!$S:$S,'Entry Data'!$AB:$AB,Driver_Ach!$B46&amp;Driver_Ach!$EY$8&amp;Driver_Ach!$O$9&amp;Driver_Ach!$O$10)</f>
        <v>0</v>
      </c>
      <c r="FA46" s="6">
        <f>SUMIFS('Entry Data'!$A:$A,'Entry Data'!$AB:$AB,Driver_Ach!$B46&amp;Driver_Ach!$EY$8&amp;Driver_Ach!$O$9&amp;Driver_Ach!$Q$10)</f>
        <v>0</v>
      </c>
      <c r="FB46" s="19">
        <f>SUMIFS('Entry Data'!$S:$S,'Entry Data'!$AB:$AB,Driver_Ach!$B46&amp;Driver_Ach!$EY$8&amp;Driver_Ach!$O$9&amp;Driver_Ach!$Q$10)</f>
        <v>0</v>
      </c>
      <c r="FC46" s="6">
        <f>SUMIFS('Entry Data'!$A:$A,'Entry Data'!$AB:$AB,Driver_Ach!$B46&amp;Driver_Ach!$EY$8&amp;Driver_Ach!$S$9&amp;Driver_Ach!$S$10)</f>
        <v>0</v>
      </c>
      <c r="FD46" s="19">
        <f>SUMIFS('Entry Data'!$S:$S,'Entry Data'!$AB:$AB,Driver_Ach!$B46&amp;Driver_Ach!$EY$8&amp;Driver_Ach!$S$9&amp;Driver_Ach!$S$10)</f>
        <v>0</v>
      </c>
      <c r="FE46" s="6">
        <f>SUMIFS('Entry Data'!$A:$A,'Entry Data'!$AB:$AB,Driver_Ach!$B46&amp;Driver_Ach!$EY$8&amp;Driver_Ach!$S$9&amp;Driver_Ach!$U$10)</f>
        <v>0</v>
      </c>
      <c r="FF46" s="6">
        <f>SUMIFS('Entry Data'!$S:$S,'Entry Data'!$AB:$AB,Driver_Ach!$B46&amp;Driver_Ach!$EY$8&amp;Driver_Ach!$S$9&amp;Driver_Ach!$U$10)</f>
        <v>0</v>
      </c>
      <c r="FG46" s="32">
        <f t="shared" si="71"/>
        <v>0</v>
      </c>
      <c r="FH46" s="32">
        <f t="shared" si="72"/>
        <v>0</v>
      </c>
      <c r="FI46" s="28">
        <f>SUMIFS('Entry Data'!$A:$A,'Entry Data'!$AB:$AB,Driver_Ach!$B46&amp;Driver_Ach!$FI$8&amp;Driver_Ach!$O$9&amp;Driver_Ach!$O$10)</f>
        <v>0</v>
      </c>
      <c r="FJ46" s="19">
        <f>SUMIFS('Entry Data'!$S:$S,'Entry Data'!$AB:$AB,Driver_Ach!$B46&amp;Driver_Ach!$FI$8&amp;Driver_Ach!$O$9&amp;Driver_Ach!$O$10)</f>
        <v>0</v>
      </c>
      <c r="FK46" s="6">
        <f>SUMIFS('Entry Data'!$A:$A,'Entry Data'!$AB:$AB,Driver_Ach!$B46&amp;Driver_Ach!$FI$8&amp;Driver_Ach!$O$9&amp;Driver_Ach!$Q$10)</f>
        <v>0</v>
      </c>
      <c r="FL46" s="19">
        <f>SUMIFS('Entry Data'!$S:$S,'Entry Data'!$AB:$AB,Driver_Ach!$B46&amp;Driver_Ach!$FI$8&amp;Driver_Ach!$O$9&amp;Driver_Ach!$Q$10)</f>
        <v>0</v>
      </c>
      <c r="FM46" s="6">
        <f>SUMIFS('Entry Data'!$A:$A,'Entry Data'!$AB:$AB,Driver_Ach!$B46&amp;Driver_Ach!$FI$8&amp;Driver_Ach!$S$9&amp;Driver_Ach!$S$10)</f>
        <v>0</v>
      </c>
      <c r="FN46" s="19">
        <f>SUMIFS('Entry Data'!$S:$S,'Entry Data'!$AB:$AB,Driver_Ach!$B46&amp;Driver_Ach!$FI$8&amp;Driver_Ach!$S$9&amp;Driver_Ach!$S$10)</f>
        <v>0</v>
      </c>
      <c r="FO46" s="6">
        <f>SUMIFS('Entry Data'!$A:$A,'Entry Data'!$AB:$AB,Driver_Ach!$B46&amp;Driver_Ach!$FI$8&amp;Driver_Ach!$S$9&amp;Driver_Ach!$U$10)</f>
        <v>0</v>
      </c>
      <c r="FP46" s="6">
        <f>SUMIFS('Entry Data'!$S:$S,'Entry Data'!$AB:$AB,Driver_Ach!$B46&amp;Driver_Ach!$FI$8&amp;Driver_Ach!$S$9&amp;Driver_Ach!$U$10)</f>
        <v>0</v>
      </c>
      <c r="FQ46" s="32">
        <f t="shared" si="73"/>
        <v>0</v>
      </c>
      <c r="FR46" s="32">
        <f t="shared" si="74"/>
        <v>0</v>
      </c>
      <c r="FS46" s="28">
        <f>SUMIFS('Entry Data'!$A:$A,'Entry Data'!$AB:$AB,Driver_Ach!$B46&amp;Driver_Ach!$FS$8&amp;Driver_Ach!$O$9&amp;Driver_Ach!$O$10)</f>
        <v>0</v>
      </c>
      <c r="FT46" s="19">
        <f>SUMIFS('Entry Data'!$S:$S,'Entry Data'!$AB:$AB,Driver_Ach!$B46&amp;Driver_Ach!$FS$8&amp;Driver_Ach!$O$9&amp;Driver_Ach!$O$10)</f>
        <v>0</v>
      </c>
      <c r="FU46" s="6">
        <f>SUMIFS('Entry Data'!$A:$A,'Entry Data'!$AB:$AB,Driver_Ach!$B46&amp;Driver_Ach!$FS$8&amp;Driver_Ach!$O$9&amp;Driver_Ach!$Q$10)</f>
        <v>0</v>
      </c>
      <c r="FV46" s="19">
        <f>SUMIFS('Entry Data'!$S:$S,'Entry Data'!$AB:$AB,Driver_Ach!$B46&amp;Driver_Ach!$FS$8&amp;Driver_Ach!$O$9&amp;Driver_Ach!$Q$10)</f>
        <v>0</v>
      </c>
      <c r="FW46" s="6">
        <f>SUMIFS('Entry Data'!$A:$A,'Entry Data'!$AB:$AB,Driver_Ach!$B46&amp;Driver_Ach!$FS$8&amp;Driver_Ach!$S$9&amp;Driver_Ach!$S$10)</f>
        <v>0</v>
      </c>
      <c r="FX46" s="19">
        <f>SUMIFS('Entry Data'!$S:$S,'Entry Data'!$AB:$AB,Driver_Ach!$B46&amp;Driver_Ach!$FS$8&amp;Driver_Ach!$S$9&amp;Driver_Ach!$S$10)</f>
        <v>0</v>
      </c>
      <c r="FY46" s="6">
        <f>SUMIFS('Entry Data'!$A:$A,'Entry Data'!$AB:$AB,Driver_Ach!$B46&amp;Driver_Ach!$FS$8&amp;Driver_Ach!$S$9&amp;Driver_Ach!$U$10)</f>
        <v>0</v>
      </c>
      <c r="FZ46" s="6">
        <f>SUMIFS('Entry Data'!$S:$S,'Entry Data'!$AB:$AB,Driver_Ach!$B46&amp;Driver_Ach!$FS$8&amp;Driver_Ach!$S$9&amp;Driver_Ach!$U$10)</f>
        <v>0</v>
      </c>
      <c r="GA46" s="32">
        <f t="shared" si="75"/>
        <v>0</v>
      </c>
      <c r="GB46" s="32">
        <f t="shared" si="76"/>
        <v>0</v>
      </c>
      <c r="GC46" s="28">
        <f>SUMIFS('Entry Data'!$A:$A,'Entry Data'!$AB:$AB,Driver_Ach!$B46&amp;Driver_Ach!$GC$8&amp;Driver_Ach!$O$9&amp;Driver_Ach!$O$10)</f>
        <v>0</v>
      </c>
      <c r="GD46" s="19">
        <f>SUMIFS('Entry Data'!$S:$S,'Entry Data'!$AB:$AB,Driver_Ach!$B46&amp;Driver_Ach!$GC$8&amp;Driver_Ach!$O$9&amp;Driver_Ach!$O$10)</f>
        <v>0</v>
      </c>
      <c r="GE46" s="6">
        <f>SUMIFS('Entry Data'!$A:$A,'Entry Data'!$AB:$AB,Driver_Ach!$B46&amp;Driver_Ach!$GC$8&amp;Driver_Ach!$O$9&amp;Driver_Ach!$Q$10)</f>
        <v>0</v>
      </c>
      <c r="GF46" s="19">
        <f>SUMIFS('Entry Data'!$S:$S,'Entry Data'!$AB:$AB,Driver_Ach!$B46&amp;Driver_Ach!$GC$8&amp;Driver_Ach!$O$9&amp;Driver_Ach!$Q$10)</f>
        <v>0</v>
      </c>
      <c r="GG46" s="6">
        <f>SUMIFS('Entry Data'!$A:$A,'Entry Data'!$AB:$AB,Driver_Ach!$B46&amp;Driver_Ach!$GC$8&amp;Driver_Ach!$S$9&amp;Driver_Ach!$S$10)</f>
        <v>0</v>
      </c>
      <c r="GH46" s="19">
        <f>SUMIFS('Entry Data'!$S:$S,'Entry Data'!$AB:$AB,Driver_Ach!$B46&amp;Driver_Ach!$GC$8&amp;Driver_Ach!$S$9&amp;Driver_Ach!$S$10)</f>
        <v>0</v>
      </c>
      <c r="GI46" s="6">
        <f>SUMIFS('Entry Data'!$A:$A,'Entry Data'!$AB:$AB,Driver_Ach!$B46&amp;Driver_Ach!$GC$8&amp;Driver_Ach!$S$9&amp;Driver_Ach!$U$10)</f>
        <v>0</v>
      </c>
      <c r="GJ46" s="6">
        <f>SUMIFS('Entry Data'!$S:$S,'Entry Data'!$AB:$AB,Driver_Ach!$B46&amp;Driver_Ach!$GC$8&amp;Driver_Ach!$S$9&amp;Driver_Ach!$U$10)</f>
        <v>0</v>
      </c>
      <c r="GK46" s="32">
        <f t="shared" si="77"/>
        <v>0</v>
      </c>
      <c r="GL46" s="32">
        <f t="shared" si="78"/>
        <v>0</v>
      </c>
      <c r="GM46" s="28">
        <f>SUMIFS('Entry Data'!$A:$A,'Entry Data'!$AB:$AB,Driver_Ach!$B46&amp;Driver_Ach!$GM$8&amp;Driver_Ach!$O$9&amp;Driver_Ach!$O$10)</f>
        <v>0</v>
      </c>
      <c r="GN46" s="19">
        <f>SUMIFS('Entry Data'!$S:$S,'Entry Data'!$AB:$AB,Driver_Ach!$B46&amp;Driver_Ach!$GM$8&amp;Driver_Ach!$O$9&amp;Driver_Ach!$O$10)</f>
        <v>0</v>
      </c>
      <c r="GO46" s="6">
        <f>SUMIFS('Entry Data'!$A:$A,'Entry Data'!$AB:$AB,Driver_Ach!$B46&amp;Driver_Ach!$GM$8&amp;Driver_Ach!$O$9&amp;Driver_Ach!$Q$10)</f>
        <v>0</v>
      </c>
      <c r="GP46" s="19">
        <f>SUMIFS('Entry Data'!$S:$S,'Entry Data'!$AB:$AB,Driver_Ach!$B46&amp;Driver_Ach!$GM$8&amp;Driver_Ach!$O$9&amp;Driver_Ach!$Q$10)</f>
        <v>0</v>
      </c>
      <c r="GQ46" s="6">
        <f>SUMIFS('Entry Data'!$A:$A,'Entry Data'!$AB:$AB,Driver_Ach!$B46&amp;Driver_Ach!$GM$8&amp;Driver_Ach!$S$9&amp;Driver_Ach!$S$10)</f>
        <v>0</v>
      </c>
      <c r="GR46" s="19">
        <f>SUMIFS('Entry Data'!$S:$S,'Entry Data'!$AB:$AB,Driver_Ach!$B46&amp;Driver_Ach!$GM$8&amp;Driver_Ach!$S$9&amp;Driver_Ach!$S$10)</f>
        <v>0</v>
      </c>
      <c r="GS46" s="6">
        <f>SUMIFS('Entry Data'!$A:$A,'Entry Data'!$AB:$AB,Driver_Ach!$B46&amp;Driver_Ach!$GM$8&amp;Driver_Ach!$S$9&amp;Driver_Ach!$U$10)</f>
        <v>0</v>
      </c>
      <c r="GT46" s="6">
        <f>SUMIFS('Entry Data'!$S:$S,'Entry Data'!$AB:$AB,Driver_Ach!$B46&amp;Driver_Ach!$GM$8&amp;Driver_Ach!$S$9&amp;Driver_Ach!$U$10)</f>
        <v>0</v>
      </c>
      <c r="GU46" s="32">
        <f t="shared" si="79"/>
        <v>0</v>
      </c>
      <c r="GV46" s="32">
        <f t="shared" si="80"/>
        <v>0</v>
      </c>
      <c r="GW46" s="28">
        <f>SUMIFS('Entry Data'!$A:$A,'Entry Data'!$AB:$AB,Driver_Ach!$B46&amp;Driver_Ach!$GW$8&amp;Driver_Ach!$O$9&amp;Driver_Ach!$O$10)</f>
        <v>0</v>
      </c>
      <c r="GX46" s="19">
        <f>SUMIFS('Entry Data'!$S:$S,'Entry Data'!$AB:$AB,Driver_Ach!$B46&amp;Driver_Ach!$GW$8&amp;Driver_Ach!$O$9&amp;Driver_Ach!$O$10)</f>
        <v>0</v>
      </c>
      <c r="GY46" s="6">
        <f>SUMIFS('Entry Data'!$A:$A,'Entry Data'!$AB:$AB,Driver_Ach!$B46&amp;Driver_Ach!$GW$8&amp;Driver_Ach!$O$9&amp;Driver_Ach!$Q$10)</f>
        <v>0</v>
      </c>
      <c r="GZ46" s="19">
        <f>SUMIFS('Entry Data'!$S:$S,'Entry Data'!$AB:$AB,Driver_Ach!$B46&amp;Driver_Ach!$GW$8&amp;Driver_Ach!$O$9&amp;Driver_Ach!$Q$10)</f>
        <v>0</v>
      </c>
      <c r="HA46" s="6">
        <f>SUMIFS('Entry Data'!$A:$A,'Entry Data'!$AB:$AB,Driver_Ach!$B46&amp;Driver_Ach!$GW$8&amp;Driver_Ach!$S$9&amp;Driver_Ach!$S$10)</f>
        <v>0</v>
      </c>
      <c r="HB46" s="19">
        <f>SUMIFS('Entry Data'!$S:$S,'Entry Data'!$AB:$AB,Driver_Ach!$B46&amp;Driver_Ach!$GW$8&amp;Driver_Ach!$S$9&amp;Driver_Ach!$S$10)</f>
        <v>0</v>
      </c>
      <c r="HC46" s="6">
        <f>SUMIFS('Entry Data'!$A:$A,'Entry Data'!$AB:$AB,Driver_Ach!$B46&amp;Driver_Ach!$GW$8&amp;Driver_Ach!$S$9&amp;Driver_Ach!$U$10)</f>
        <v>0</v>
      </c>
      <c r="HD46" s="6">
        <f>SUMIFS('Entry Data'!$S:$S,'Entry Data'!$AB:$AB,Driver_Ach!$B46&amp;Driver_Ach!$GW$8&amp;Driver_Ach!$S$9&amp;Driver_Ach!$U$10)</f>
        <v>0</v>
      </c>
      <c r="HE46" s="32">
        <f t="shared" si="81"/>
        <v>0</v>
      </c>
      <c r="HF46" s="32">
        <f t="shared" si="82"/>
        <v>0</v>
      </c>
      <c r="HG46" s="28">
        <f>SUMIFS('Entry Data'!$A:$A,'Entry Data'!$AB:$AB,Driver_Ach!$B46&amp;Driver_Ach!$HG$8&amp;Driver_Ach!$O$9&amp;Driver_Ach!$O$10)</f>
        <v>0</v>
      </c>
      <c r="HH46" s="19">
        <f>SUMIFS('Entry Data'!$S:$S,'Entry Data'!$AB:$AB,Driver_Ach!$B46&amp;Driver_Ach!$HG$8&amp;Driver_Ach!$O$9&amp;Driver_Ach!$O$10)</f>
        <v>0</v>
      </c>
      <c r="HI46" s="6">
        <f>SUMIFS('Entry Data'!$A:$A,'Entry Data'!$AB:$AB,Driver_Ach!$B46&amp;Driver_Ach!$HG$8&amp;Driver_Ach!$O$9&amp;Driver_Ach!$Q$10)</f>
        <v>0</v>
      </c>
      <c r="HJ46" s="19">
        <f>SUMIFS('Entry Data'!$S:$S,'Entry Data'!$AB:$AB,Driver_Ach!$B46&amp;Driver_Ach!$HG$8&amp;Driver_Ach!$O$9&amp;Driver_Ach!$Q$10)</f>
        <v>0</v>
      </c>
      <c r="HK46" s="6">
        <f>SUMIFS('Entry Data'!$A:$A,'Entry Data'!$AB:$AB,Driver_Ach!$B46&amp;Driver_Ach!$HG$8&amp;Driver_Ach!$S$9&amp;Driver_Ach!$S$10)</f>
        <v>0</v>
      </c>
      <c r="HL46" s="19">
        <f>SUMIFS('Entry Data'!$S:$S,'Entry Data'!$AB:$AB,Driver_Ach!$B46&amp;Driver_Ach!$HG$8&amp;Driver_Ach!$S$9&amp;Driver_Ach!$S$10)</f>
        <v>0</v>
      </c>
      <c r="HM46" s="6">
        <f>SUMIFS('Entry Data'!$A:$A,'Entry Data'!$AB:$AB,Driver_Ach!$B46&amp;Driver_Ach!$HG$8&amp;Driver_Ach!$S$9&amp;Driver_Ach!$U$10)</f>
        <v>0</v>
      </c>
      <c r="HN46" s="6">
        <f>SUMIFS('Entry Data'!$S:$S,'Entry Data'!$AB:$AB,Driver_Ach!$B46&amp;Driver_Ach!$HG$8&amp;Driver_Ach!$S$9&amp;Driver_Ach!$U$10)</f>
        <v>0</v>
      </c>
      <c r="HO46" s="32">
        <f t="shared" si="83"/>
        <v>0</v>
      </c>
      <c r="HP46" s="32">
        <f t="shared" si="84"/>
        <v>0</v>
      </c>
      <c r="HQ46" s="28">
        <f>SUMIFS('Entry Data'!$A:$A,'Entry Data'!$AB:$AB,Driver_Ach!$B46&amp;Driver_Ach!$HQ$8&amp;Driver_Ach!$O$9&amp;Driver_Ach!$O$10)</f>
        <v>0</v>
      </c>
      <c r="HR46" s="19">
        <f>SUMIFS('Entry Data'!$S:$S,'Entry Data'!$AB:$AB,Driver_Ach!$B46&amp;Driver_Ach!$HQ$8&amp;Driver_Ach!$O$9&amp;Driver_Ach!$O$10)</f>
        <v>0</v>
      </c>
      <c r="HS46" s="6">
        <f>SUMIFS('Entry Data'!$A:$A,'Entry Data'!$AB:$AB,Driver_Ach!$B46&amp;Driver_Ach!$HQ$8&amp;Driver_Ach!$O$9&amp;Driver_Ach!$Q$10)</f>
        <v>0</v>
      </c>
      <c r="HT46" s="19">
        <f>SUMIFS('Entry Data'!$S:$S,'Entry Data'!$AB:$AB,Driver_Ach!$B46&amp;Driver_Ach!$HQ$8&amp;Driver_Ach!$O$9&amp;Driver_Ach!$Q$10)</f>
        <v>0</v>
      </c>
      <c r="HU46" s="6">
        <f>SUMIFS('Entry Data'!$A:$A,'Entry Data'!$AB:$AB,Driver_Ach!$B46&amp;Driver_Ach!$HQ$8&amp;Driver_Ach!$S$9&amp;Driver_Ach!$S$10)</f>
        <v>0</v>
      </c>
      <c r="HV46" s="19">
        <f>SUMIFS('Entry Data'!$S:$S,'Entry Data'!$AB:$AB,Driver_Ach!$B46&amp;Driver_Ach!$HQ$8&amp;Driver_Ach!$S$9&amp;Driver_Ach!$S$10)</f>
        <v>0</v>
      </c>
      <c r="HW46" s="6">
        <f>SUMIFS('Entry Data'!$A:$A,'Entry Data'!$AB:$AB,Driver_Ach!$B46&amp;Driver_Ach!$HQ$8&amp;Driver_Ach!$S$9&amp;Driver_Ach!$U$10)</f>
        <v>0</v>
      </c>
      <c r="HX46" s="6">
        <f>SUMIFS('Entry Data'!$S:$S,'Entry Data'!$AB:$AB,Driver_Ach!$B46&amp;Driver_Ach!$HQ$8&amp;Driver_Ach!$S$9&amp;Driver_Ach!$U$10)</f>
        <v>0</v>
      </c>
      <c r="HY46" s="32">
        <f t="shared" si="85"/>
        <v>0</v>
      </c>
      <c r="HZ46" s="32">
        <f t="shared" si="86"/>
        <v>0</v>
      </c>
      <c r="IA46" s="28">
        <f>SUMIFS('Entry Data'!$A:$A,'Entry Data'!$AB:$AB,Driver_Ach!$B46&amp;Driver_Ach!$IA$8&amp;Driver_Ach!$O$9&amp;Driver_Ach!$O$10)</f>
        <v>0</v>
      </c>
      <c r="IB46" s="19">
        <f>SUMIFS('Entry Data'!$S:$S,'Entry Data'!$AB:$AB,Driver_Ach!$B46&amp;Driver_Ach!$IA$8&amp;Driver_Ach!$O$9&amp;Driver_Ach!$O$10)</f>
        <v>0</v>
      </c>
      <c r="IC46" s="6">
        <f>SUMIFS('Entry Data'!$A:$A,'Entry Data'!$AB:$AB,Driver_Ach!$B46&amp;Driver_Ach!$IA$8&amp;Driver_Ach!$O$9&amp;Driver_Ach!$Q$10)</f>
        <v>0</v>
      </c>
      <c r="ID46" s="19">
        <f>SUMIFS('Entry Data'!$S:$S,'Entry Data'!$AB:$AB,Driver_Ach!$B46&amp;Driver_Ach!$IA$8&amp;Driver_Ach!$O$9&amp;Driver_Ach!$Q$10)</f>
        <v>0</v>
      </c>
      <c r="IE46" s="6">
        <f>SUMIFS('Entry Data'!$A:$A,'Entry Data'!$AB:$AB,Driver_Ach!$B46&amp;Driver_Ach!$IA$8&amp;Driver_Ach!$S$9&amp;Driver_Ach!$S$10)</f>
        <v>0</v>
      </c>
      <c r="IF46" s="19">
        <f>SUMIFS('Entry Data'!$S:$S,'Entry Data'!$AB:$AB,Driver_Ach!$B46&amp;Driver_Ach!$IA$8&amp;Driver_Ach!$S$9&amp;Driver_Ach!$S$10)</f>
        <v>0</v>
      </c>
      <c r="IG46" s="6">
        <f>SUMIFS('Entry Data'!$A:$A,'Entry Data'!$AB:$AB,Driver_Ach!$B46&amp;Driver_Ach!$IA$8&amp;Driver_Ach!$S$9&amp;Driver_Ach!$U$10)</f>
        <v>0</v>
      </c>
      <c r="IH46" s="6">
        <f>SUMIFS('Entry Data'!$S:$S,'Entry Data'!$AB:$AB,Driver_Ach!$B46&amp;Driver_Ach!$IA$8&amp;Driver_Ach!$S$9&amp;Driver_Ach!$U$10)</f>
        <v>0</v>
      </c>
      <c r="II46" s="32">
        <f t="shared" si="87"/>
        <v>0</v>
      </c>
      <c r="IJ46" s="32">
        <f t="shared" si="88"/>
        <v>0</v>
      </c>
      <c r="IK46" s="28">
        <f>SUMIFS('Entry Data'!$A:$A,'Entry Data'!$AB:$AB,Driver_Ach!$B46&amp;Driver_Ach!$IK$8&amp;Driver_Ach!$O$9&amp;Driver_Ach!$O$10)</f>
        <v>0</v>
      </c>
      <c r="IL46" s="19">
        <f>SUMIFS('Entry Data'!$S:$S,'Entry Data'!$AB:$AB,Driver_Ach!$B46&amp;Driver_Ach!$IK$8&amp;Driver_Ach!$O$9&amp;Driver_Ach!$O$10)</f>
        <v>0</v>
      </c>
      <c r="IM46" s="6">
        <f>SUMIFS('Entry Data'!$A:$A,'Entry Data'!$AB:$AB,Driver_Ach!$B46&amp;Driver_Ach!$IK$8&amp;Driver_Ach!$O$9&amp;Driver_Ach!$Q$10)</f>
        <v>0</v>
      </c>
      <c r="IN46" s="19">
        <f>SUMIFS('Entry Data'!$S:$S,'Entry Data'!$AB:$AB,Driver_Ach!$B46&amp;Driver_Ach!$IK$8&amp;Driver_Ach!$O$9&amp;Driver_Ach!$Q$10)</f>
        <v>0</v>
      </c>
      <c r="IO46" s="6">
        <f>SUMIFS('Entry Data'!$A:$A,'Entry Data'!$AB:$AB,Driver_Ach!$B46&amp;Driver_Ach!$IK$8&amp;Driver_Ach!$S$9&amp;Driver_Ach!$S$10)</f>
        <v>0</v>
      </c>
      <c r="IP46" s="19">
        <f>SUMIFS('Entry Data'!$S:$S,'Entry Data'!$AB:$AB,Driver_Ach!$B46&amp;Driver_Ach!$IK$8&amp;Driver_Ach!$S$9&amp;Driver_Ach!$S$10)</f>
        <v>0</v>
      </c>
      <c r="IQ46" s="6">
        <f>SUMIFS('Entry Data'!$A:$A,'Entry Data'!$AB:$AB,Driver_Ach!$B46&amp;Driver_Ach!$IK$8&amp;Driver_Ach!$S$9&amp;Driver_Ach!$U$10)</f>
        <v>0</v>
      </c>
      <c r="IR46" s="6">
        <f>SUMIFS('Entry Data'!$S:$S,'Entry Data'!$AB:$AB,Driver_Ach!$B46&amp;Driver_Ach!$IK$8&amp;Driver_Ach!$S$9&amp;Driver_Ach!$U$10)</f>
        <v>0</v>
      </c>
      <c r="IS46" s="32">
        <f t="shared" si="89"/>
        <v>0</v>
      </c>
      <c r="IT46" s="32">
        <f t="shared" si="90"/>
        <v>0</v>
      </c>
      <c r="IU46" s="28">
        <f>SUMIFS('Entry Data'!$A:$A,'Entry Data'!$AB:$AB,Driver_Ach!$B46&amp;Driver_Ach!$IU$8&amp;Driver_Ach!$O$9&amp;Driver_Ach!$O$10)</f>
        <v>0</v>
      </c>
      <c r="IV46" s="19">
        <f>SUMIFS('Entry Data'!$S:$S,'Entry Data'!$AB:$AB,Driver_Ach!$B46&amp;Driver_Ach!$IU$8&amp;Driver_Ach!$O$9&amp;Driver_Ach!$O$10)</f>
        <v>0</v>
      </c>
      <c r="IW46" s="6">
        <f>SUMIFS('Entry Data'!$A:$A,'Entry Data'!$AB:$AB,Driver_Ach!$B46&amp;Driver_Ach!$IU$8&amp;Driver_Ach!$O$9&amp;Driver_Ach!$Q$10)</f>
        <v>0</v>
      </c>
      <c r="IX46" s="19">
        <f>SUMIFS('Entry Data'!$S:$S,'Entry Data'!$AB:$AB,Driver_Ach!$B46&amp;Driver_Ach!$IU$8&amp;Driver_Ach!$O$9&amp;Driver_Ach!$Q$10)</f>
        <v>0</v>
      </c>
      <c r="IY46" s="6">
        <f>SUMIFS('Entry Data'!$A:$A,'Entry Data'!$AB:$AB,Driver_Ach!$B46&amp;Driver_Ach!$IU$8&amp;Driver_Ach!$S$9&amp;Driver_Ach!$S$10)</f>
        <v>0</v>
      </c>
      <c r="IZ46" s="19">
        <f>SUMIFS('Entry Data'!$S:$S,'Entry Data'!$AB:$AB,Driver_Ach!$B46&amp;Driver_Ach!$IU$8&amp;Driver_Ach!$S$9&amp;Driver_Ach!$S$10)</f>
        <v>0</v>
      </c>
      <c r="JA46" s="6">
        <f>SUMIFS('Entry Data'!$A:$A,'Entry Data'!$AB:$AB,Driver_Ach!$B46&amp;Driver_Ach!$IU$8&amp;Driver_Ach!$S$9&amp;Driver_Ach!$U$10)</f>
        <v>0</v>
      </c>
      <c r="JB46" s="6">
        <f>SUMIFS('Entry Data'!$S:$S,'Entry Data'!$AB:$AB,Driver_Ach!$B46&amp;Driver_Ach!$IU$8&amp;Driver_Ach!$S$9&amp;Driver_Ach!$U$10)</f>
        <v>0</v>
      </c>
      <c r="JC46" s="32">
        <f t="shared" si="91"/>
        <v>0</v>
      </c>
      <c r="JD46" s="32">
        <f t="shared" si="92"/>
        <v>0</v>
      </c>
      <c r="JE46" s="28">
        <f>SUMIFS('Entry Data'!$A:$A,'Entry Data'!$AB:$AB,Driver_Ach!$B46&amp;Driver_Ach!$JE$8&amp;Driver_Ach!$O$9&amp;Driver_Ach!$O$10)</f>
        <v>0</v>
      </c>
      <c r="JF46" s="19">
        <f>SUMIFS('Entry Data'!$S:$S,'Entry Data'!$AB:$AB,Driver_Ach!$B46&amp;Driver_Ach!$JE$8&amp;Driver_Ach!$O$9&amp;Driver_Ach!$O$10)</f>
        <v>0</v>
      </c>
      <c r="JG46" s="6">
        <f>SUMIFS('Entry Data'!$A:$A,'Entry Data'!$AB:$AB,Driver_Ach!$B46&amp;Driver_Ach!$JE$8&amp;Driver_Ach!$O$9&amp;Driver_Ach!$Q$10)</f>
        <v>0</v>
      </c>
      <c r="JH46" s="19">
        <f>SUMIFS('Entry Data'!$S:$S,'Entry Data'!$AB:$AB,Driver_Ach!$B46&amp;Driver_Ach!$JE$8&amp;Driver_Ach!$O$9&amp;Driver_Ach!$Q$10)</f>
        <v>0</v>
      </c>
      <c r="JI46" s="6">
        <f>SUMIFS('Entry Data'!$A:$A,'Entry Data'!$AB:$AB,Driver_Ach!$B46&amp;Driver_Ach!$JE$8&amp;Driver_Ach!$S$9&amp;Driver_Ach!$S$10)</f>
        <v>0</v>
      </c>
      <c r="JJ46" s="19">
        <f>SUMIFS('Entry Data'!$S:$S,'Entry Data'!$AB:$AB,Driver_Ach!$B46&amp;Driver_Ach!$JE$8&amp;Driver_Ach!$S$9&amp;Driver_Ach!$S$10)</f>
        <v>0</v>
      </c>
      <c r="JK46" s="6">
        <f>SUMIFS('Entry Data'!$A:$A,'Entry Data'!$AB:$AB,Driver_Ach!$B46&amp;Driver_Ach!$JE$8&amp;Driver_Ach!$S$9&amp;Driver_Ach!$U$10)</f>
        <v>0</v>
      </c>
      <c r="JL46" s="6">
        <f>SUMIFS('Entry Data'!$S:$S,'Entry Data'!$AB:$AB,Driver_Ach!$B46&amp;Driver_Ach!$JE$8&amp;Driver_Ach!$S$9&amp;Driver_Ach!$U$10)</f>
        <v>0</v>
      </c>
      <c r="JM46" s="32">
        <f t="shared" si="93"/>
        <v>0</v>
      </c>
      <c r="JN46" s="32">
        <f t="shared" si="94"/>
        <v>0</v>
      </c>
      <c r="JO46" s="28">
        <f>SUMIFS('Entry Data'!$A:$A,'Entry Data'!$AB:$AB,Driver_Ach!$B46&amp;Driver_Ach!$JO$8&amp;Driver_Ach!$O$9&amp;Driver_Ach!$O$10)</f>
        <v>0</v>
      </c>
      <c r="JP46" s="19">
        <f>SUMIFS('Entry Data'!$S:$S,'Entry Data'!$AB:$AB,Driver_Ach!$B46&amp;Driver_Ach!$JO$8&amp;Driver_Ach!$O$9&amp;Driver_Ach!$O$10)</f>
        <v>0</v>
      </c>
      <c r="JQ46" s="6">
        <f>SUMIFS('Entry Data'!$A:$A,'Entry Data'!$AB:$AB,Driver_Ach!$B46&amp;Driver_Ach!$JO$8&amp;Driver_Ach!$O$9&amp;Driver_Ach!$Q$10)</f>
        <v>0</v>
      </c>
      <c r="JR46" s="19">
        <f>SUMIFS('Entry Data'!$S:$S,'Entry Data'!$AB:$AB,Driver_Ach!$B46&amp;Driver_Ach!$JO$8&amp;Driver_Ach!$O$9&amp;Driver_Ach!$Q$10)</f>
        <v>0</v>
      </c>
      <c r="JS46" s="6">
        <f>SUMIFS('Entry Data'!$A:$A,'Entry Data'!$AB:$AB,Driver_Ach!$B46&amp;Driver_Ach!$JO$8&amp;Driver_Ach!$S$9&amp;Driver_Ach!$S$10)</f>
        <v>0</v>
      </c>
      <c r="JT46" s="19">
        <f>SUMIFS('Entry Data'!$S:$S,'Entry Data'!$AB:$AB,Driver_Ach!$B46&amp;Driver_Ach!$JO$8&amp;Driver_Ach!$S$9&amp;Driver_Ach!$S$10)</f>
        <v>0</v>
      </c>
      <c r="JU46" s="6">
        <f>SUMIFS('Entry Data'!$A:$A,'Entry Data'!$AB:$AB,Driver_Ach!$B46&amp;Driver_Ach!$JO$8&amp;Driver_Ach!$S$9&amp;Driver_Ach!$U$10)</f>
        <v>0</v>
      </c>
      <c r="JV46" s="6">
        <f>SUMIFS('Entry Data'!$S:$S,'Entry Data'!$AB:$AB,Driver_Ach!$B46&amp;Driver_Ach!$JO$8&amp;Driver_Ach!$S$9&amp;Driver_Ach!$U$10)</f>
        <v>0</v>
      </c>
      <c r="JW46" s="32">
        <f t="shared" si="95"/>
        <v>0</v>
      </c>
      <c r="JX46" s="32">
        <f t="shared" si="96"/>
        <v>0</v>
      </c>
      <c r="JY46" s="28">
        <f>SUMIFS('Entry Data'!$A:$A,'Entry Data'!$AB:$AB,Driver_Ach!$B46&amp;Driver_Ach!$JY$8&amp;Driver_Ach!$O$9&amp;Driver_Ach!$O$10)</f>
        <v>0</v>
      </c>
      <c r="JZ46" s="19">
        <f>SUMIFS('Entry Data'!$S:$S,'Entry Data'!$AB:$AB,Driver_Ach!$B46&amp;Driver_Ach!$JY$8&amp;Driver_Ach!$O$9&amp;Driver_Ach!$O$10)</f>
        <v>0</v>
      </c>
      <c r="KA46" s="6">
        <f>SUMIFS('Entry Data'!$A:$A,'Entry Data'!$AB:$AB,Driver_Ach!$B46&amp;Driver_Ach!$JY$8&amp;Driver_Ach!$O$9&amp;Driver_Ach!$Q$10)</f>
        <v>0</v>
      </c>
      <c r="KB46" s="19">
        <f>SUMIFS('Entry Data'!$S:$S,'Entry Data'!$AB:$AB,Driver_Ach!$B46&amp;Driver_Ach!$JY$8&amp;Driver_Ach!$O$9&amp;Driver_Ach!$Q$10)</f>
        <v>0</v>
      </c>
      <c r="KC46" s="6">
        <f>SUMIFS('Entry Data'!$A:$A,'Entry Data'!$AB:$AB,Driver_Ach!$B46&amp;Driver_Ach!$JY$8&amp;Driver_Ach!$S$9&amp;Driver_Ach!$S$10)</f>
        <v>0</v>
      </c>
      <c r="KD46" s="19">
        <f>SUMIFS('Entry Data'!$S:$S,'Entry Data'!$AB:$AB,Driver_Ach!$B46&amp;Driver_Ach!$JY$8&amp;Driver_Ach!$S$9&amp;Driver_Ach!$S$10)</f>
        <v>0</v>
      </c>
      <c r="KE46" s="6">
        <f>SUMIFS('Entry Data'!$A:$A,'Entry Data'!$AB:$AB,Driver_Ach!$B46&amp;Driver_Ach!$JY$8&amp;Driver_Ach!$S$9&amp;Driver_Ach!$U$10)</f>
        <v>0</v>
      </c>
      <c r="KF46" s="6">
        <f>SUMIFS('Entry Data'!$S:$S,'Entry Data'!$AB:$AB,Driver_Ach!$B46&amp;Driver_Ach!$JY$8&amp;Driver_Ach!$S$9&amp;Driver_Ach!$U$10)</f>
        <v>0</v>
      </c>
      <c r="KG46" s="32">
        <f t="shared" si="97"/>
        <v>0</v>
      </c>
      <c r="KH46" s="32">
        <f t="shared" si="98"/>
        <v>0</v>
      </c>
      <c r="KI46" s="28">
        <f>SUMIFS('Entry Data'!$A:$A,'Entry Data'!$AB:$AB,Driver_Ach!$B46&amp;Driver_Ach!$KI$8&amp;Driver_Ach!$O$9&amp;Driver_Ach!$O$10)</f>
        <v>0</v>
      </c>
      <c r="KJ46" s="19">
        <f>SUMIFS('Entry Data'!$S:$S,'Entry Data'!$AB:$AB,Driver_Ach!$B46&amp;Driver_Ach!$KI$8&amp;Driver_Ach!$O$9&amp;Driver_Ach!$O$10)</f>
        <v>0</v>
      </c>
      <c r="KK46" s="6">
        <f>SUMIFS('Entry Data'!$A:$A,'Entry Data'!$AB:$AB,Driver_Ach!$B46&amp;Driver_Ach!$KI$8&amp;Driver_Ach!$O$9&amp;Driver_Ach!$Q$10)</f>
        <v>0</v>
      </c>
      <c r="KL46" s="19">
        <f>SUMIFS('Entry Data'!$S:$S,'Entry Data'!$AB:$AB,Driver_Ach!$B46&amp;Driver_Ach!$KI$8&amp;Driver_Ach!$O$9&amp;Driver_Ach!$Q$10)</f>
        <v>0</v>
      </c>
      <c r="KM46" s="6">
        <f>SUMIFS('Entry Data'!$A:$A,'Entry Data'!$AB:$AB,Driver_Ach!$B46&amp;Driver_Ach!$KI$8&amp;Driver_Ach!$S$9&amp;Driver_Ach!$S$10)</f>
        <v>0</v>
      </c>
      <c r="KN46" s="19">
        <f>SUMIFS('Entry Data'!$S:$S,'Entry Data'!$AB:$AB,Driver_Ach!$B46&amp;Driver_Ach!$KI$8&amp;Driver_Ach!$S$9&amp;Driver_Ach!$S$10)</f>
        <v>0</v>
      </c>
      <c r="KO46" s="6">
        <f>SUMIFS('Entry Data'!$A:$A,'Entry Data'!$AB:$AB,Driver_Ach!$B46&amp;Driver_Ach!$KI$8&amp;Driver_Ach!$S$9&amp;Driver_Ach!$U$10)</f>
        <v>0</v>
      </c>
      <c r="KP46" s="6">
        <f>SUMIFS('Entry Data'!$S:$S,'Entry Data'!$AB:$AB,Driver_Ach!$B46&amp;Driver_Ach!$KI$8&amp;Driver_Ach!$S$9&amp;Driver_Ach!$U$10)</f>
        <v>0</v>
      </c>
      <c r="KQ46" s="32">
        <f t="shared" si="99"/>
        <v>0</v>
      </c>
      <c r="KR46" s="32">
        <f t="shared" si="100"/>
        <v>0</v>
      </c>
      <c r="KS46" s="28">
        <f>SUMIFS('Entry Data'!$A:$A,'Entry Data'!$AB:$AB,Driver_Ach!$B46&amp;Driver_Ach!$KS$8&amp;Driver_Ach!$O$9&amp;Driver_Ach!$O$10)</f>
        <v>0</v>
      </c>
      <c r="KT46" s="19">
        <f>SUMIFS('Entry Data'!$S:$S,'Entry Data'!$AB:$AB,Driver_Ach!$B46&amp;Driver_Ach!$KS$8&amp;Driver_Ach!$O$9&amp;Driver_Ach!$O$10)</f>
        <v>0</v>
      </c>
      <c r="KU46" s="6">
        <f>SUMIFS('Entry Data'!$A:$A,'Entry Data'!$AB:$AB,Driver_Ach!$B46&amp;Driver_Ach!$KS$8&amp;Driver_Ach!$O$9&amp;Driver_Ach!$Q$10)</f>
        <v>0</v>
      </c>
      <c r="KV46" s="19">
        <f>SUMIFS('Entry Data'!$S:$S,'Entry Data'!$AB:$AB,Driver_Ach!$B46&amp;Driver_Ach!$KS$8&amp;Driver_Ach!$O$9&amp;Driver_Ach!$Q$10)</f>
        <v>0</v>
      </c>
      <c r="KW46" s="6">
        <f>SUMIFS('Entry Data'!$A:$A,'Entry Data'!$AB:$AB,Driver_Ach!$B46&amp;Driver_Ach!$KS$8&amp;Driver_Ach!$S$9&amp;Driver_Ach!$S$10)</f>
        <v>0</v>
      </c>
      <c r="KX46" s="19">
        <f>SUMIFS('Entry Data'!$S:$S,'Entry Data'!$AB:$AB,Driver_Ach!$B46&amp;Driver_Ach!$KS$8&amp;Driver_Ach!$S$9&amp;Driver_Ach!$S$10)</f>
        <v>0</v>
      </c>
      <c r="KY46" s="6">
        <f>SUMIFS('Entry Data'!$A:$A,'Entry Data'!$AB:$AB,Driver_Ach!$B46&amp;Driver_Ach!$KS$8&amp;Driver_Ach!$S$9&amp;Driver_Ach!$U$10)</f>
        <v>0</v>
      </c>
      <c r="KZ46" s="6">
        <f>SUMIFS('Entry Data'!$S:$S,'Entry Data'!$AB:$AB,Driver_Ach!$B46&amp;Driver_Ach!$KS$8&amp;Driver_Ach!$S$9&amp;Driver_Ach!$U$10)</f>
        <v>0</v>
      </c>
      <c r="LA46" s="32">
        <f t="shared" si="101"/>
        <v>0</v>
      </c>
      <c r="LB46" s="32">
        <f t="shared" si="102"/>
        <v>0</v>
      </c>
      <c r="LC46" s="28">
        <f>SUMIFS('Entry Data'!$A:$A,'Entry Data'!$AB:$AB,Driver_Ach!$B46&amp;Driver_Ach!$LC$8&amp;Driver_Ach!$O$9&amp;Driver_Ach!$O$10)</f>
        <v>0</v>
      </c>
      <c r="LD46" s="19">
        <f>SUMIFS('Entry Data'!$S:$S,'Entry Data'!$AB:$AB,Driver_Ach!$B46&amp;Driver_Ach!$LC$8&amp;Driver_Ach!$O$9&amp;Driver_Ach!$O$10)</f>
        <v>0</v>
      </c>
      <c r="LE46" s="6">
        <f>SUMIFS('Entry Data'!$A:$A,'Entry Data'!$AB:$AB,Driver_Ach!$B46&amp;Driver_Ach!$LC$8&amp;Driver_Ach!$O$9&amp;Driver_Ach!$Q$10)</f>
        <v>0</v>
      </c>
      <c r="LF46" s="19">
        <f>SUMIFS('Entry Data'!$S:$S,'Entry Data'!$AB:$AB,Driver_Ach!$B46&amp;Driver_Ach!$LC$8&amp;Driver_Ach!$O$9&amp;Driver_Ach!$Q$10)</f>
        <v>0</v>
      </c>
      <c r="LG46" s="6">
        <f>SUMIFS('Entry Data'!$A:$A,'Entry Data'!$AB:$AB,Driver_Ach!$B46&amp;Driver_Ach!$LC$8&amp;Driver_Ach!$S$9&amp;Driver_Ach!$S$10)</f>
        <v>0</v>
      </c>
      <c r="LH46" s="19">
        <f>SUMIFS('Entry Data'!$S:$S,'Entry Data'!$AB:$AB,Driver_Ach!$B46&amp;Driver_Ach!$LC$8&amp;Driver_Ach!$S$9&amp;Driver_Ach!$S$10)</f>
        <v>0</v>
      </c>
      <c r="LI46" s="6">
        <f>SUMIFS('Entry Data'!$A:$A,'Entry Data'!$AB:$AB,Driver_Ach!$B46&amp;Driver_Ach!$LC$8&amp;Driver_Ach!$S$9&amp;Driver_Ach!$U$10)</f>
        <v>0</v>
      </c>
      <c r="LJ46" s="6">
        <f>SUMIFS('Entry Data'!$S:$S,'Entry Data'!$AB:$AB,Driver_Ach!$B46&amp;Driver_Ach!$LC$8&amp;Driver_Ach!$S$9&amp;Driver_Ach!$U$10)</f>
        <v>0</v>
      </c>
      <c r="LK46" s="32">
        <f t="shared" si="103"/>
        <v>0</v>
      </c>
      <c r="LL46" s="32">
        <f t="shared" si="104"/>
        <v>0</v>
      </c>
    </row>
    <row r="47" spans="1:324" x14ac:dyDescent="0.2">
      <c r="A47" s="3">
        <v>36</v>
      </c>
      <c r="B47" s="31" t="s">
        <v>104</v>
      </c>
      <c r="C47" s="3"/>
      <c r="D47" s="6">
        <f t="shared" si="33"/>
        <v>38</v>
      </c>
      <c r="E47" s="6">
        <f t="shared" si="34"/>
        <v>933.5</v>
      </c>
      <c r="F47" s="6">
        <f t="shared" si="35"/>
        <v>38</v>
      </c>
      <c r="G47" s="6">
        <f t="shared" si="36"/>
        <v>649.95999999999992</v>
      </c>
      <c r="H47" s="6">
        <f t="shared" si="37"/>
        <v>0</v>
      </c>
      <c r="I47" s="19">
        <f t="shared" si="38"/>
        <v>0</v>
      </c>
      <c r="J47" s="6">
        <f t="shared" si="39"/>
        <v>0</v>
      </c>
      <c r="K47" s="19">
        <f t="shared" si="40"/>
        <v>0</v>
      </c>
      <c r="L47" s="6">
        <f t="shared" si="41"/>
        <v>76</v>
      </c>
      <c r="M47" s="19">
        <f t="shared" si="42"/>
        <v>1583.4599999999998</v>
      </c>
      <c r="N47" s="15"/>
      <c r="O47" s="6">
        <f>SUMIFS('Entry Data'!$A:$A,'Entry Data'!$AB:$AB,Driver_Ach!$B47&amp;Driver_Ach!$O$8&amp;Driver_Ach!$O$9&amp;Driver_Ach!$O$10)</f>
        <v>0</v>
      </c>
      <c r="P47" s="19">
        <f>SUMIFS('Entry Data'!$S:$S,'Entry Data'!$AB:$AB,Driver_Ach!$B47&amp;Driver_Ach!$O$8&amp;Driver_Ach!$O$9&amp;Driver_Ach!$O$10)</f>
        <v>0</v>
      </c>
      <c r="Q47" s="6">
        <f>SUMIFS('Entry Data'!$A:$A,'Entry Data'!$AB:$AB,Driver_Ach!$B47&amp;Driver_Ach!$O$8&amp;Driver_Ach!$O$9&amp;Driver_Ach!$Q$10)</f>
        <v>5</v>
      </c>
      <c r="R47" s="19">
        <f>SUMIFS('Entry Data'!$S:$S,'Entry Data'!$AB:$AB,Driver_Ach!$B47&amp;Driver_Ach!$O$8&amp;Driver_Ach!$O$9&amp;Driver_Ach!$Q$10)</f>
        <v>120.26</v>
      </c>
      <c r="S47" s="6">
        <f>SUMIFS('Entry Data'!$A:$A,'Entry Data'!$AB:$AB,Driver_Ach!$B47&amp;Driver_Ach!$O$8&amp;Driver_Ach!$S$9&amp;Driver_Ach!$S$10)</f>
        <v>0</v>
      </c>
      <c r="T47" s="19">
        <f>SUMIFS('Entry Data'!$S:$S,'Entry Data'!$AB:$AB,Driver_Ach!$B47&amp;Driver_Ach!$O$8&amp;Driver_Ach!$S$9&amp;Driver_Ach!$S$10)</f>
        <v>0</v>
      </c>
      <c r="U47" s="6">
        <f>SUMIFS('Entry Data'!$A:$A,'Entry Data'!$AB:$AB,Driver_Ach!$B47&amp;Driver_Ach!$O$8&amp;Driver_Ach!$S$9&amp;Driver_Ach!$U$10)</f>
        <v>0</v>
      </c>
      <c r="V47" s="6">
        <f>SUMIFS('Entry Data'!$S:$S,'Entry Data'!$AB:$AB,Driver_Ach!$B47&amp;Driver_Ach!$O$8&amp;Driver_Ach!$S$9&amp;Driver_Ach!$U$10)</f>
        <v>0</v>
      </c>
      <c r="W47" s="32">
        <f t="shared" si="43"/>
        <v>5</v>
      </c>
      <c r="X47" s="33">
        <f t="shared" si="44"/>
        <v>120.26</v>
      </c>
      <c r="Y47" s="28">
        <f>SUMIFS('Entry Data'!$A:$A,'Entry Data'!$AB:$AB,Driver_Ach!$B47&amp;Driver_Ach!$Y$8&amp;Driver_Ach!$O$9&amp;Driver_Ach!$O$10)</f>
        <v>0</v>
      </c>
      <c r="Z47" s="19">
        <f>SUMIFS('Entry Data'!$S:$S,'Entry Data'!$AB:$AB,Driver_Ach!$B47&amp;Driver_Ach!$Y$8&amp;Driver_Ach!$O$9&amp;Driver_Ach!$O$10)</f>
        <v>0</v>
      </c>
      <c r="AA47" s="6">
        <f>SUMIFS('Entry Data'!$A:$A,'Entry Data'!$AB:$AB,Driver_Ach!$B47&amp;Driver_Ach!$Y$8&amp;Driver_Ach!$O$9&amp;Driver_Ach!$Q$10)</f>
        <v>6</v>
      </c>
      <c r="AB47" s="19">
        <f>SUMIFS('Entry Data'!$S:$S,'Entry Data'!$AB:$AB,Driver_Ach!$B47&amp;Driver_Ach!$Y$8&amp;Driver_Ach!$O$9&amp;Driver_Ach!$Q$10)</f>
        <v>146.04000000000002</v>
      </c>
      <c r="AC47" s="6">
        <f>SUMIFS('Entry Data'!$A:$A,'Entry Data'!$AB:$AB,Driver_Ach!$B47&amp;Driver_Ach!$Y$8&amp;Driver_Ach!$S$9&amp;Driver_Ach!$S$10)</f>
        <v>0</v>
      </c>
      <c r="AD47" s="19">
        <f>SUMIFS('Entry Data'!$S:$S,'Entry Data'!$AB:$AB,Driver_Ach!$B47&amp;Driver_Ach!$Y$8&amp;Driver_Ach!$S$9&amp;Driver_Ach!$S$10)</f>
        <v>0</v>
      </c>
      <c r="AE47" s="6">
        <f>SUMIFS('Entry Data'!$A:$A,'Entry Data'!$AB:$AB,Driver_Ach!$B47&amp;Driver_Ach!$Y$8&amp;Driver_Ach!$S$9&amp;Driver_Ach!$U$10)</f>
        <v>0</v>
      </c>
      <c r="AF47" s="6">
        <f>SUMIFS('Entry Data'!$S:$S,'Entry Data'!$AB:$AB,Driver_Ach!$B47&amp;Driver_Ach!$Y$8&amp;Driver_Ach!$S$9&amp;Driver_Ach!$U$10)</f>
        <v>0</v>
      </c>
      <c r="AG47" s="32">
        <f t="shared" si="45"/>
        <v>6</v>
      </c>
      <c r="AH47" s="32">
        <f t="shared" si="46"/>
        <v>146.04000000000002</v>
      </c>
      <c r="AI47" s="28">
        <f>SUMIFS('Entry Data'!$A:$A,'Entry Data'!$AB:$AB,Driver_Ach!$B47&amp;Driver_Ach!$AI$8&amp;Driver_Ach!$O$9&amp;Driver_Ach!$O$10)</f>
        <v>0</v>
      </c>
      <c r="AJ47" s="19">
        <f>SUMIFS('Entry Data'!$S:$S,'Entry Data'!$AB:$AB,Driver_Ach!$B47&amp;Driver_Ach!$AI$8&amp;Driver_Ach!$O$9&amp;Driver_Ach!$O$10)</f>
        <v>0</v>
      </c>
      <c r="AK47" s="6">
        <f>SUMIFS('Entry Data'!$A:$A,'Entry Data'!$AB:$AB,Driver_Ach!$B47&amp;Driver_Ach!$AI$8&amp;Driver_Ach!$O$9&amp;Driver_Ach!$Q$10)</f>
        <v>4</v>
      </c>
      <c r="AL47" s="19">
        <f>SUMIFS('Entry Data'!$S:$S,'Entry Data'!$AB:$AB,Driver_Ach!$B47&amp;Driver_Ach!$AI$8&amp;Driver_Ach!$O$9&amp;Driver_Ach!$Q$10)</f>
        <v>94.06</v>
      </c>
      <c r="AM47" s="6">
        <f>SUMIFS('Entry Data'!$A:$A,'Entry Data'!$AB:$AB,Driver_Ach!$B47&amp;Driver_Ach!$AI$8&amp;Driver_Ach!$S$9&amp;Driver_Ach!$S$10)</f>
        <v>0</v>
      </c>
      <c r="AN47" s="19">
        <f>SUMIFS('Entry Data'!$S:$S,'Entry Data'!$AB:$AB,Driver_Ach!$B47&amp;Driver_Ach!$AI$8&amp;Driver_Ach!$S$9&amp;Driver_Ach!$S$10)</f>
        <v>0</v>
      </c>
      <c r="AO47" s="6">
        <f>SUMIFS('Entry Data'!$A:$A,'Entry Data'!$AB:$AB,Driver_Ach!$B47&amp;Driver_Ach!$AI$8&amp;Driver_Ach!$S$9&amp;Driver_Ach!$U$10)</f>
        <v>0</v>
      </c>
      <c r="AP47" s="19">
        <f>SUMIFS('Entry Data'!$S:$S,'Entry Data'!$AB:$AB,Driver_Ach!$B47&amp;Driver_Ach!$AI$8&amp;Driver_Ach!$S$9&amp;Driver_Ach!$U$10)</f>
        <v>0</v>
      </c>
      <c r="AQ47" s="32">
        <f t="shared" si="47"/>
        <v>4</v>
      </c>
      <c r="AR47" s="32">
        <f t="shared" si="48"/>
        <v>94.06</v>
      </c>
      <c r="AS47" s="28">
        <f>SUMIFS('Entry Data'!$A:$A,'Entry Data'!$AB:$AB,Driver_Ach!$B47&amp;Driver_Ach!$AS$8&amp;Driver_Ach!$O$9&amp;Driver_Ach!$O$10)</f>
        <v>0</v>
      </c>
      <c r="AT47" s="19">
        <f>SUMIFS('Entry Data'!$S:$S,'Entry Data'!$AB:$AB,Driver_Ach!$B47&amp;Driver_Ach!$AS$8&amp;Driver_Ach!$O$9&amp;Driver_Ach!$O$10)</f>
        <v>0</v>
      </c>
      <c r="AU47" s="6">
        <f>SUMIFS('Entry Data'!$A:$A,'Entry Data'!$AB:$AB,Driver_Ach!$B47&amp;Driver_Ach!$AS$8&amp;Driver_Ach!$O$9&amp;Driver_Ach!$Q$10)</f>
        <v>0</v>
      </c>
      <c r="AV47" s="19">
        <f>SUMIFS('Entry Data'!$S:$S,'Entry Data'!$AB:$AB,Driver_Ach!$B47&amp;Driver_Ach!$AS$8&amp;Driver_Ach!$O$9&amp;Driver_Ach!$Q$10)</f>
        <v>0</v>
      </c>
      <c r="AW47" s="6">
        <f>SUMIFS('Entry Data'!$A:$A,'Entry Data'!$AB:$AB,Driver_Ach!$B47&amp;Driver_Ach!$AS$8&amp;Driver_Ach!$S$9&amp;Driver_Ach!$S$10)</f>
        <v>0</v>
      </c>
      <c r="AX47" s="19">
        <f>SUMIFS('Entry Data'!$S:$S,'Entry Data'!$AB:$AB,Driver_Ach!$B47&amp;Driver_Ach!$AS$8&amp;Driver_Ach!$S$9&amp;Driver_Ach!$S$10)</f>
        <v>0</v>
      </c>
      <c r="AY47" s="6">
        <f>SUMIFS('Entry Data'!$A:$A,'Entry Data'!$AB:$AB,Driver_Ach!$B47&amp;Driver_Ach!$AS$8&amp;Driver_Ach!$S$9&amp;Driver_Ach!$U$10)</f>
        <v>0</v>
      </c>
      <c r="AZ47" s="6">
        <f>SUMIFS('Entry Data'!$S:$S,'Entry Data'!$AB:$AB,Driver_Ach!$B47&amp;Driver_Ach!$AS$8&amp;Driver_Ach!$S$9&amp;Driver_Ach!$U$10)</f>
        <v>0</v>
      </c>
      <c r="BA47" s="32">
        <f t="shared" si="49"/>
        <v>0</v>
      </c>
      <c r="BB47" s="32">
        <f t="shared" si="50"/>
        <v>0</v>
      </c>
      <c r="BC47" s="28">
        <f>SUMIFS('Entry Data'!$A:$A,'Entry Data'!$AB:$AB,Driver_Ach!$B47&amp;Driver_Ach!$BC$8&amp;Driver_Ach!$O$9&amp;Driver_Ach!$O$10)</f>
        <v>0</v>
      </c>
      <c r="BD47" s="19">
        <f>SUMIFS('Entry Data'!$S:$S,'Entry Data'!$AB:$AB,Driver_Ach!$B47&amp;Driver_Ach!$BC$8&amp;Driver_Ach!$O$9&amp;Driver_Ach!$O$10)</f>
        <v>0</v>
      </c>
      <c r="BE47" s="6">
        <f>SUMIFS('Entry Data'!$A:$A,'Entry Data'!$AB:$AB,Driver_Ach!$B47&amp;Driver_Ach!$BC$8&amp;Driver_Ach!$O$9&amp;Driver_Ach!$Q$10)</f>
        <v>0</v>
      </c>
      <c r="BF47" s="19">
        <f>SUMIFS('Entry Data'!$S:$S,'Entry Data'!$AB:$AB,Driver_Ach!$B47&amp;Driver_Ach!$BC$8&amp;Driver_Ach!$O$9&amp;Driver_Ach!$Q$10)</f>
        <v>0</v>
      </c>
      <c r="BG47" s="6">
        <f>SUMIFS('Entry Data'!$A:$A,'Entry Data'!$AB:$AB,Driver_Ach!$B47&amp;Driver_Ach!$BC$8&amp;Driver_Ach!$S$9&amp;Driver_Ach!$S$10)</f>
        <v>0</v>
      </c>
      <c r="BH47" s="19">
        <f>SUMIFS('Entry Data'!$S:$S,'Entry Data'!$AB:$AB,Driver_Ach!$B47&amp;Driver_Ach!$BC$8&amp;Driver_Ach!$S$9&amp;Driver_Ach!$S$10)</f>
        <v>0</v>
      </c>
      <c r="BI47" s="6">
        <f>SUMIFS('Entry Data'!$A:$A,'Entry Data'!$AB:$AB,Driver_Ach!$B47&amp;Driver_Ach!$BC$8&amp;Driver_Ach!$S$9&amp;Driver_Ach!$U$10)</f>
        <v>0</v>
      </c>
      <c r="BJ47" s="6">
        <f>SUMIFS('Entry Data'!$S:$S,'Entry Data'!$AB:$AB,Driver_Ach!$B47&amp;Driver_Ach!$BC$8&amp;Driver_Ach!$S$9&amp;Driver_Ach!$U$10)</f>
        <v>0</v>
      </c>
      <c r="BK47" s="32">
        <f t="shared" si="51"/>
        <v>0</v>
      </c>
      <c r="BL47" s="32">
        <f t="shared" si="52"/>
        <v>0</v>
      </c>
      <c r="BM47" s="28">
        <f>SUMIFS('Entry Data'!$A:$A,'Entry Data'!$AB:$AB,Driver_Ach!$B47&amp;Driver_Ach!$BM$8&amp;Driver_Ach!$O$9&amp;Driver_Ach!$O$10)</f>
        <v>5</v>
      </c>
      <c r="BN47" s="19">
        <f>SUMIFS('Entry Data'!$S:$S,'Entry Data'!$AB:$AB,Driver_Ach!$B47&amp;Driver_Ach!$BM$8&amp;Driver_Ach!$O$9&amp;Driver_Ach!$O$10)</f>
        <v>123.61999999999999</v>
      </c>
      <c r="BO47" s="6">
        <f>SUMIFS('Entry Data'!$A:$A,'Entry Data'!$AB:$AB,Driver_Ach!$B47&amp;Driver_Ach!$BM$8&amp;Driver_Ach!$O$9&amp;Driver_Ach!$Q$10)</f>
        <v>0</v>
      </c>
      <c r="BP47" s="19">
        <f>SUMIFS('Entry Data'!$S:$S,'Entry Data'!$AB:$AB,Driver_Ach!$B47&amp;Driver_Ach!$BM$8&amp;Driver_Ach!$O$9&amp;Driver_Ach!$Q$10)</f>
        <v>0</v>
      </c>
      <c r="BQ47" s="6">
        <f>SUMIFS('Entry Data'!$A:$A,'Entry Data'!$AB:$AB,Driver_Ach!$B47&amp;Driver_Ach!$BM$8&amp;Driver_Ach!$S$9&amp;Driver_Ach!$S$10)</f>
        <v>0</v>
      </c>
      <c r="BR47" s="19">
        <f>SUMIFS('Entry Data'!$S:$S,'Entry Data'!$AB:$AB,Driver_Ach!$B47&amp;Driver_Ach!$BM$8&amp;Driver_Ach!$S$9&amp;Driver_Ach!$S$10)</f>
        <v>0</v>
      </c>
      <c r="BS47" s="6">
        <f>SUMIFS('Entry Data'!$A:$A,'Entry Data'!$AB:$AB,Driver_Ach!$B47&amp;Driver_Ach!$BM$8&amp;Driver_Ach!$S$9&amp;Driver_Ach!$U$10)</f>
        <v>0</v>
      </c>
      <c r="BT47" s="6">
        <f>SUMIFS('Entry Data'!$S:$S,'Entry Data'!$AB:$AB,Driver_Ach!$B47&amp;Driver_Ach!$BM$8&amp;Driver_Ach!$S$9&amp;Driver_Ach!$U$10)</f>
        <v>0</v>
      </c>
      <c r="BU47" s="32">
        <f t="shared" si="53"/>
        <v>5</v>
      </c>
      <c r="BV47" s="32">
        <f t="shared" si="54"/>
        <v>123.61999999999999</v>
      </c>
      <c r="BW47" s="28">
        <f>SUMIFS('Entry Data'!$A:$A,'Entry Data'!$AB:$AB,Driver_Ach!$B47&amp;Driver_Ach!$BW$8&amp;Driver_Ach!$O$9&amp;Driver_Ach!$O$10)</f>
        <v>7</v>
      </c>
      <c r="BX47" s="19">
        <f>SUMIFS('Entry Data'!$S:$S,'Entry Data'!$AB:$AB,Driver_Ach!$B47&amp;Driver_Ach!$BW$8&amp;Driver_Ach!$O$9&amp;Driver_Ach!$O$10)</f>
        <v>169.14</v>
      </c>
      <c r="BY47" s="6">
        <f>SUMIFS('Entry Data'!$A:$A,'Entry Data'!$AB:$AB,Driver_Ach!$B47&amp;Driver_Ach!$BW$8&amp;Driver_Ach!$O$9&amp;Driver_Ach!$Q$10)</f>
        <v>0</v>
      </c>
      <c r="BZ47" s="19">
        <f>SUMIFS('Entry Data'!$S:$S,'Entry Data'!$AB:$AB,Driver_Ach!$B47&amp;Driver_Ach!$BW$8&amp;Driver_Ach!$O$9&amp;Driver_Ach!$Q$10)</f>
        <v>0</v>
      </c>
      <c r="CA47" s="6">
        <f>SUMIFS('Entry Data'!$A:$A,'Entry Data'!$AB:$AB,Driver_Ach!$B47&amp;Driver_Ach!$BW$8&amp;Driver_Ach!$S$9&amp;Driver_Ach!$S$10)</f>
        <v>0</v>
      </c>
      <c r="CB47" s="19">
        <f>SUMIFS('Entry Data'!$S:$S,'Entry Data'!$AB:$AB,Driver_Ach!$B47&amp;Driver_Ach!$BW$8&amp;Driver_Ach!$S$9&amp;Driver_Ach!$S$10)</f>
        <v>0</v>
      </c>
      <c r="CC47" s="6">
        <f>SUMIFS('Entry Data'!$A:$A,'Entry Data'!$AB:$AB,Driver_Ach!$B47&amp;Driver_Ach!$BW$8&amp;Driver_Ach!$S$9&amp;Driver_Ach!$U$10)</f>
        <v>0</v>
      </c>
      <c r="CD47" s="6">
        <f>SUMIFS('Entry Data'!$S:$S,'Entry Data'!$AB:$AB,Driver_Ach!$B47&amp;Driver_Ach!$BW$8&amp;Driver_Ach!$S$9&amp;Driver_Ach!$U$10)</f>
        <v>0</v>
      </c>
      <c r="CE47" s="32">
        <f t="shared" si="55"/>
        <v>7</v>
      </c>
      <c r="CF47" s="32">
        <f t="shared" si="56"/>
        <v>169.14</v>
      </c>
      <c r="CG47" s="28">
        <f>SUMIFS('Entry Data'!$A:$A,'Entry Data'!$AB:$AB,Driver_Ach!$B47&amp;Driver_Ach!$CG$8&amp;Driver_Ach!$O$9&amp;Driver_Ach!$O$10)</f>
        <v>6</v>
      </c>
      <c r="CH47" s="19">
        <f>SUMIFS('Entry Data'!$S:$S,'Entry Data'!$AB:$AB,Driver_Ach!$B47&amp;Driver_Ach!$CG$8&amp;Driver_Ach!$O$9&amp;Driver_Ach!$O$10)</f>
        <v>146.26</v>
      </c>
      <c r="CI47" s="6">
        <f>SUMIFS('Entry Data'!$A:$A,'Entry Data'!$AB:$AB,Driver_Ach!$B47&amp;Driver_Ach!$CG$8&amp;Driver_Ach!$O$9&amp;Driver_Ach!$Q$10)</f>
        <v>0</v>
      </c>
      <c r="CJ47" s="19">
        <f>SUMIFS('Entry Data'!$S:$S,'Entry Data'!$AB:$AB,Driver_Ach!$B47&amp;Driver_Ach!$CG$8&amp;Driver_Ach!$O$9&amp;Driver_Ach!$Q$10)</f>
        <v>0</v>
      </c>
      <c r="CK47" s="6">
        <f>SUMIFS('Entry Data'!$A:$A,'Entry Data'!$AB:$AB,Driver_Ach!$B47&amp;Driver_Ach!$CG$8&amp;Driver_Ach!$S$9&amp;Driver_Ach!$S$10)</f>
        <v>0</v>
      </c>
      <c r="CL47" s="19">
        <f>SUMIFS('Entry Data'!$S:$S,'Entry Data'!$AB:$AB,Driver_Ach!$B47&amp;Driver_Ach!$CG$8&amp;Driver_Ach!$S$9&amp;Driver_Ach!$S$10)</f>
        <v>0</v>
      </c>
      <c r="CM47" s="6">
        <f>SUMIFS('Entry Data'!$A:$A,'Entry Data'!$AB:$AB,Driver_Ach!$B47&amp;Driver_Ach!$CG$8&amp;Driver_Ach!$S$9&amp;Driver_Ach!$U$10)</f>
        <v>0</v>
      </c>
      <c r="CN47" s="6">
        <f>SUMIFS('Entry Data'!$S:$S,'Entry Data'!$AB:$AB,Driver_Ach!$B47&amp;Driver_Ach!$CG$8&amp;Driver_Ach!$S$9&amp;Driver_Ach!$U$10)</f>
        <v>0</v>
      </c>
      <c r="CO47" s="32">
        <f t="shared" si="57"/>
        <v>6</v>
      </c>
      <c r="CP47" s="32">
        <f t="shared" si="58"/>
        <v>146.26</v>
      </c>
      <c r="CQ47" s="28">
        <f>SUMIFS('Entry Data'!$A:$A,'Entry Data'!$AB:$AB,Driver_Ach!$B47&amp;Driver_Ach!$CQ$8&amp;Driver_Ach!$O$9&amp;Driver_Ach!$O$10)</f>
        <v>7</v>
      </c>
      <c r="CR47" s="19">
        <f>SUMIFS('Entry Data'!$S:$S,'Entry Data'!$AB:$AB,Driver_Ach!$B47&amp;Driver_Ach!$CQ$8&amp;Driver_Ach!$O$9&amp;Driver_Ach!$O$10)</f>
        <v>170.74</v>
      </c>
      <c r="CS47" s="6">
        <f>SUMIFS('Entry Data'!$A:$A,'Entry Data'!$AB:$AB,Driver_Ach!$B47&amp;Driver_Ach!$CQ$8&amp;Driver_Ach!$O$9&amp;Driver_Ach!$Q$10)</f>
        <v>0</v>
      </c>
      <c r="CT47" s="19">
        <f>SUMIFS('Entry Data'!$S:$S,'Entry Data'!$AB:$AB,Driver_Ach!$B47&amp;Driver_Ach!$CQ$8&amp;Driver_Ach!$O$9&amp;Driver_Ach!$Q$10)</f>
        <v>0</v>
      </c>
      <c r="CU47" s="6">
        <f>SUMIFS('Entry Data'!$A:$A,'Entry Data'!$AB:$AB,Driver_Ach!$B47&amp;Driver_Ach!$CQ$8&amp;Driver_Ach!$S$9&amp;Driver_Ach!$S$10)</f>
        <v>0</v>
      </c>
      <c r="CV47" s="19">
        <f>SUMIFS('Entry Data'!$S:$S,'Entry Data'!$AB:$AB,Driver_Ach!$B47&amp;Driver_Ach!$CQ$8&amp;Driver_Ach!$S$9&amp;Driver_Ach!$S$10)</f>
        <v>0</v>
      </c>
      <c r="CW47" s="6">
        <f>SUMIFS('Entry Data'!$A:$A,'Entry Data'!$AB:$AB,Driver_Ach!$B47&amp;Driver_Ach!$CQ$8&amp;Driver_Ach!$S$9&amp;Driver_Ach!$U$10)</f>
        <v>0</v>
      </c>
      <c r="CX47" s="6">
        <f>SUMIFS('Entry Data'!$S:$S,'Entry Data'!$AB:$AB,Driver_Ach!$B47&amp;Driver_Ach!$CQ$8&amp;Driver_Ach!$S$9&amp;Driver_Ach!$U$10)</f>
        <v>0</v>
      </c>
      <c r="CY47" s="32">
        <f t="shared" si="59"/>
        <v>7</v>
      </c>
      <c r="CZ47" s="32">
        <f t="shared" si="60"/>
        <v>170.74</v>
      </c>
      <c r="DA47" s="28">
        <f>SUMIFS('Entry Data'!$A:$A,'Entry Data'!$AB:$AB,Driver_Ach!$B47&amp;Driver_Ach!$DA$8&amp;Driver_Ach!$O$9&amp;Driver_Ach!$O$10)</f>
        <v>6</v>
      </c>
      <c r="DB47" s="19">
        <f>SUMIFS('Entry Data'!$S:$S,'Entry Data'!$AB:$AB,Driver_Ach!$B47&amp;Driver_Ach!$DA$8&amp;Driver_Ach!$O$9&amp;Driver_Ach!$O$10)</f>
        <v>147.18</v>
      </c>
      <c r="DC47" s="6">
        <f>SUMIFS('Entry Data'!$A:$A,'Entry Data'!$AB:$AB,Driver_Ach!$B47&amp;Driver_Ach!$DA$8&amp;Driver_Ach!$O$9&amp;Driver_Ach!$Q$10)</f>
        <v>0</v>
      </c>
      <c r="DD47" s="19">
        <f>SUMIFS('Entry Data'!$S:$S,'Entry Data'!$AB:$AB,Driver_Ach!$B47&amp;Driver_Ach!$DA$8&amp;Driver_Ach!$O$9&amp;Driver_Ach!$Q$10)</f>
        <v>0</v>
      </c>
      <c r="DE47" s="6">
        <f>SUMIFS('Entry Data'!$A:$A,'Entry Data'!$AB:$AB,Driver_Ach!$B47&amp;Driver_Ach!$DA$8&amp;Driver_Ach!$S$9&amp;Driver_Ach!$S$10)</f>
        <v>0</v>
      </c>
      <c r="DF47" s="19">
        <f>SUMIFS('Entry Data'!$S:$S,'Entry Data'!$AB:$AB,Driver_Ach!$B47&amp;Driver_Ach!$DA$8&amp;Driver_Ach!$S$9&amp;Driver_Ach!$S$10)</f>
        <v>0</v>
      </c>
      <c r="DG47" s="6">
        <f>SUMIFS('Entry Data'!$A:$A,'Entry Data'!$AB:$AB,Driver_Ach!$B47&amp;Driver_Ach!$DA$8&amp;Driver_Ach!$S$9&amp;Driver_Ach!$U$10)</f>
        <v>0</v>
      </c>
      <c r="DH47" s="6">
        <f>SUMIFS('Entry Data'!$S:$S,'Entry Data'!$AB:$AB,Driver_Ach!$B47&amp;Driver_Ach!$DA$8&amp;Driver_Ach!$S$9&amp;Driver_Ach!$U$10)</f>
        <v>0</v>
      </c>
      <c r="DI47" s="32">
        <f t="shared" si="61"/>
        <v>6</v>
      </c>
      <c r="DJ47" s="32">
        <f t="shared" si="62"/>
        <v>147.18</v>
      </c>
      <c r="DK47" s="28">
        <f>SUMIFS('Entry Data'!$A:$A,'Entry Data'!$AB:$AB,Driver_Ach!$B47&amp;Driver_Ach!$DK$8&amp;Driver_Ach!$O$9&amp;Driver_Ach!$O$10)</f>
        <v>7</v>
      </c>
      <c r="DL47" s="19">
        <f>SUMIFS('Entry Data'!$S:$S,'Entry Data'!$AB:$AB,Driver_Ach!$B47&amp;Driver_Ach!$DK$8&amp;Driver_Ach!$O$9&amp;Driver_Ach!$O$10)</f>
        <v>176.56</v>
      </c>
      <c r="DM47" s="6">
        <f>SUMIFS('Entry Data'!$A:$A,'Entry Data'!$AB:$AB,Driver_Ach!$B47&amp;Driver_Ach!$DK$8&amp;Driver_Ach!$O$9&amp;Driver_Ach!$Q$10)</f>
        <v>0</v>
      </c>
      <c r="DN47" s="19">
        <f>SUMIFS('Entry Data'!$S:$S,'Entry Data'!$AB:$AB,Driver_Ach!$B47&amp;Driver_Ach!$DK$8&amp;Driver_Ach!$O$9&amp;Driver_Ach!$Q$10)</f>
        <v>0</v>
      </c>
      <c r="DO47" s="6">
        <f>SUMIFS('Entry Data'!$A:$A,'Entry Data'!$AB:$AB,Driver_Ach!$B47&amp;Driver_Ach!$DK$8&amp;Driver_Ach!$S$9&amp;Driver_Ach!$S$10)</f>
        <v>0</v>
      </c>
      <c r="DP47" s="19">
        <f>SUMIFS('Entry Data'!$S:$S,'Entry Data'!$AB:$AB,Driver_Ach!$B47&amp;Driver_Ach!$DK$8&amp;Driver_Ach!$S$9&amp;Driver_Ach!$S$10)</f>
        <v>0</v>
      </c>
      <c r="DQ47" s="6">
        <f>SUMIFS('Entry Data'!$A:$A,'Entry Data'!$AB:$AB,Driver_Ach!$B47&amp;Driver_Ach!$DK$8&amp;Driver_Ach!$S$9&amp;Driver_Ach!$U$10)</f>
        <v>0</v>
      </c>
      <c r="DR47" s="6">
        <f>SUMIFS('Entry Data'!$S:$S,'Entry Data'!$AB:$AB,Driver_Ach!$B47&amp;Driver_Ach!$DK$8&amp;Driver_Ach!$S$9&amp;Driver_Ach!$U$10)</f>
        <v>0</v>
      </c>
      <c r="DS47" s="32">
        <f t="shared" si="63"/>
        <v>7</v>
      </c>
      <c r="DT47" s="32">
        <f t="shared" si="64"/>
        <v>176.56</v>
      </c>
      <c r="DU47" s="28">
        <f>SUMIFS('Entry Data'!$A:$A,'Entry Data'!$AB:$AB,Driver_Ach!$B47&amp;Driver_Ach!$DU$8&amp;Driver_Ach!$O$9&amp;Driver_Ach!$O$10)</f>
        <v>0</v>
      </c>
      <c r="DV47" s="19">
        <f>SUMIFS('Entry Data'!$S:$S,'Entry Data'!$AB:$AB,Driver_Ach!$B47&amp;Driver_Ach!$DU$8&amp;Driver_Ach!$O$9&amp;Driver_Ach!$O$10)</f>
        <v>0</v>
      </c>
      <c r="DW47" s="6">
        <f>SUMIFS('Entry Data'!$A:$A,'Entry Data'!$AB:$AB,Driver_Ach!$B47&amp;Driver_Ach!$DU$8&amp;Driver_Ach!$O$9&amp;Driver_Ach!$Q$10)</f>
        <v>5</v>
      </c>
      <c r="DX47" s="19">
        <f>SUMIFS('Entry Data'!$S:$S,'Entry Data'!$AB:$AB,Driver_Ach!$B47&amp;Driver_Ach!$DU$8&amp;Driver_Ach!$O$9&amp;Driver_Ach!$Q$10)</f>
        <v>120.88</v>
      </c>
      <c r="DY47" s="6">
        <f>SUMIFS('Entry Data'!$A:$A,'Entry Data'!$AB:$AB,Driver_Ach!$B47&amp;Driver_Ach!$DU$8&amp;Driver_Ach!$S$9&amp;Driver_Ach!$S$10)</f>
        <v>0</v>
      </c>
      <c r="DZ47" s="19">
        <f>SUMIFS('Entry Data'!$S:$S,'Entry Data'!$AB:$AB,Driver_Ach!$B47&amp;Driver_Ach!$DU$8&amp;Driver_Ach!$S$9&amp;Driver_Ach!$S$10)</f>
        <v>0</v>
      </c>
      <c r="EA47" s="6">
        <f>SUMIFS('Entry Data'!$A:$A,'Entry Data'!$AB:$AB,Driver_Ach!$B47&amp;Driver_Ach!$DU$8&amp;Driver_Ach!$S$9&amp;Driver_Ach!$U$10)</f>
        <v>0</v>
      </c>
      <c r="EB47" s="6">
        <f>SUMIFS('Entry Data'!$S:$S,'Entry Data'!$AB:$AB,Driver_Ach!$B47&amp;Driver_Ach!$DU$8&amp;Driver_Ach!$S$9&amp;Driver_Ach!$U$10)</f>
        <v>0</v>
      </c>
      <c r="EC47" s="32">
        <f t="shared" si="65"/>
        <v>5</v>
      </c>
      <c r="ED47" s="32">
        <f t="shared" si="66"/>
        <v>120.88</v>
      </c>
      <c r="EE47" s="28">
        <f>SUMIFS('Entry Data'!$A:$A,'Entry Data'!$AB:$AB,Driver_Ach!$B47&amp;Driver_Ach!$EE$8&amp;Driver_Ach!$O$9&amp;Driver_Ach!$O$10)</f>
        <v>0</v>
      </c>
      <c r="EF47" s="19">
        <f>SUMIFS('Entry Data'!$S:$S,'Entry Data'!$AB:$AB,Driver_Ach!$B47&amp;Driver_Ach!$EE$8&amp;Driver_Ach!$O$9&amp;Driver_Ach!$O$10)</f>
        <v>0</v>
      </c>
      <c r="EG47" s="6">
        <f>SUMIFS('Entry Data'!$A:$A,'Entry Data'!$AB:$AB,Driver_Ach!$B47&amp;Driver_Ach!$EE$8&amp;Driver_Ach!$O$9&amp;Driver_Ach!$Q$10)</f>
        <v>5</v>
      </c>
      <c r="EH47" s="19">
        <f>SUMIFS('Entry Data'!$S:$S,'Entry Data'!$AB:$AB,Driver_Ach!$B47&amp;Driver_Ach!$EE$8&amp;Driver_Ach!$O$9&amp;Driver_Ach!$Q$10)</f>
        <v>118.03999999999999</v>
      </c>
      <c r="EI47" s="6">
        <f>SUMIFS('Entry Data'!$A:$A,'Entry Data'!$AB:$AB,Driver_Ach!$B47&amp;Driver_Ach!$EE$8&amp;Driver_Ach!$S$9&amp;Driver_Ach!$S$10)</f>
        <v>0</v>
      </c>
      <c r="EJ47" s="19">
        <f>SUMIFS('Entry Data'!$S:$S,'Entry Data'!$AB:$AB,Driver_Ach!$B47&amp;Driver_Ach!$EE$8&amp;Driver_Ach!$S$9&amp;Driver_Ach!$S$10)</f>
        <v>0</v>
      </c>
      <c r="EK47" s="6">
        <f>SUMIFS('Entry Data'!$A:$A,'Entry Data'!$AB:$AB,Driver_Ach!$B47&amp;Driver_Ach!$EE$8&amp;Driver_Ach!$S$9&amp;Driver_Ach!$U$10)</f>
        <v>0</v>
      </c>
      <c r="EL47" s="6">
        <f>SUMIFS('Entry Data'!$S:$S,'Entry Data'!$AB:$AB,Driver_Ach!$B47&amp;Driver_Ach!$EE$8&amp;Driver_Ach!$S$9&amp;Driver_Ach!$U$10)</f>
        <v>0</v>
      </c>
      <c r="EM47" s="32">
        <f t="shared" si="67"/>
        <v>5</v>
      </c>
      <c r="EN47" s="32">
        <f t="shared" si="68"/>
        <v>118.03999999999999</v>
      </c>
      <c r="EO47" s="28">
        <f>SUMIFS('Entry Data'!$A:$A,'Entry Data'!$AB:$AB,Driver_Ach!$B47&amp;Driver_Ach!$EO$8&amp;Driver_Ach!$O$9&amp;Driver_Ach!$O$10)</f>
        <v>0</v>
      </c>
      <c r="EP47" s="19">
        <f>SUMIFS('Entry Data'!$S:$S,'Entry Data'!$AB:$AB,Driver_Ach!$B47&amp;Driver_Ach!$EO$8&amp;Driver_Ach!$O$9&amp;Driver_Ach!$O$10)</f>
        <v>0</v>
      </c>
      <c r="EQ47" s="6">
        <f>SUMIFS('Entry Data'!$A:$A,'Entry Data'!$AB:$AB,Driver_Ach!$B47&amp;Driver_Ach!$EO$8&amp;Driver_Ach!$O$9&amp;Driver_Ach!$Q$10)</f>
        <v>2</v>
      </c>
      <c r="ER47" s="19">
        <f>SUMIFS('Entry Data'!$S:$S,'Entry Data'!$AB:$AB,Driver_Ach!$B47&amp;Driver_Ach!$EO$8&amp;Driver_Ach!$O$9&amp;Driver_Ach!$Q$10)</f>
        <v>50.68</v>
      </c>
      <c r="ES47" s="6">
        <f>SUMIFS('Entry Data'!$A:$A,'Entry Data'!$AB:$AB,Driver_Ach!$B47&amp;Driver_Ach!$EO$8&amp;Driver_Ach!$S$9&amp;Driver_Ach!$S$10)</f>
        <v>0</v>
      </c>
      <c r="ET47" s="19">
        <f>SUMIFS('Entry Data'!$S:$S,'Entry Data'!$AB:$AB,Driver_Ach!$B47&amp;Driver_Ach!$EO$8&amp;Driver_Ach!$S$9&amp;Driver_Ach!$S$10)</f>
        <v>0</v>
      </c>
      <c r="EU47" s="6">
        <f>SUMIFS('Entry Data'!$A:$A,'Entry Data'!$AB:$AB,Driver_Ach!$B47&amp;Driver_Ach!$EO$8&amp;Driver_Ach!$S$9&amp;Driver_Ach!$U$10)</f>
        <v>0</v>
      </c>
      <c r="EV47" s="6">
        <f>SUMIFS('Entry Data'!$S:$S,'Entry Data'!$AB:$AB,Driver_Ach!$B47&amp;Driver_Ach!$EO$8&amp;Driver_Ach!$S$9&amp;Driver_Ach!$U$10)</f>
        <v>0</v>
      </c>
      <c r="EW47" s="32">
        <f t="shared" si="69"/>
        <v>2</v>
      </c>
      <c r="EX47" s="32">
        <f t="shared" si="70"/>
        <v>50.68</v>
      </c>
      <c r="EY47" s="28">
        <f>SUMIFS('Entry Data'!$A:$A,'Entry Data'!$AB:$AB,Driver_Ach!$B47&amp;Driver_Ach!$EY$8&amp;Driver_Ach!$O$9&amp;Driver_Ach!$O$10)</f>
        <v>0</v>
      </c>
      <c r="EZ47" s="19">
        <f>SUMIFS('Entry Data'!$S:$S,'Entry Data'!$AB:$AB,Driver_Ach!$B47&amp;Driver_Ach!$EY$8&amp;Driver_Ach!$O$9&amp;Driver_Ach!$O$10)</f>
        <v>0</v>
      </c>
      <c r="FA47" s="6">
        <f>SUMIFS('Entry Data'!$A:$A,'Entry Data'!$AB:$AB,Driver_Ach!$B47&amp;Driver_Ach!$EY$8&amp;Driver_Ach!$O$9&amp;Driver_Ach!$Q$10)</f>
        <v>2</v>
      </c>
      <c r="FB47" s="19">
        <f>SUMIFS('Entry Data'!$S:$S,'Entry Data'!$AB:$AB,Driver_Ach!$B47&amp;Driver_Ach!$EY$8&amp;Driver_Ach!$O$9&amp;Driver_Ach!$Q$10)</f>
        <v>0</v>
      </c>
      <c r="FC47" s="6">
        <f>SUMIFS('Entry Data'!$A:$A,'Entry Data'!$AB:$AB,Driver_Ach!$B47&amp;Driver_Ach!$EY$8&amp;Driver_Ach!$S$9&amp;Driver_Ach!$S$10)</f>
        <v>0</v>
      </c>
      <c r="FD47" s="19">
        <f>SUMIFS('Entry Data'!$S:$S,'Entry Data'!$AB:$AB,Driver_Ach!$B47&amp;Driver_Ach!$EY$8&amp;Driver_Ach!$S$9&amp;Driver_Ach!$S$10)</f>
        <v>0</v>
      </c>
      <c r="FE47" s="6">
        <f>SUMIFS('Entry Data'!$A:$A,'Entry Data'!$AB:$AB,Driver_Ach!$B47&amp;Driver_Ach!$EY$8&amp;Driver_Ach!$S$9&amp;Driver_Ach!$U$10)</f>
        <v>0</v>
      </c>
      <c r="FF47" s="6">
        <f>SUMIFS('Entry Data'!$S:$S,'Entry Data'!$AB:$AB,Driver_Ach!$B47&amp;Driver_Ach!$EY$8&amp;Driver_Ach!$S$9&amp;Driver_Ach!$U$10)</f>
        <v>0</v>
      </c>
      <c r="FG47" s="32">
        <f t="shared" si="71"/>
        <v>2</v>
      </c>
      <c r="FH47" s="32">
        <f t="shared" si="72"/>
        <v>0</v>
      </c>
      <c r="FI47" s="28">
        <f>SUMIFS('Entry Data'!$A:$A,'Entry Data'!$AB:$AB,Driver_Ach!$B47&amp;Driver_Ach!$FI$8&amp;Driver_Ach!$O$9&amp;Driver_Ach!$O$10)</f>
        <v>0</v>
      </c>
      <c r="FJ47" s="19">
        <f>SUMIFS('Entry Data'!$S:$S,'Entry Data'!$AB:$AB,Driver_Ach!$B47&amp;Driver_Ach!$FI$8&amp;Driver_Ach!$O$9&amp;Driver_Ach!$O$10)</f>
        <v>0</v>
      </c>
      <c r="FK47" s="6">
        <f>SUMIFS('Entry Data'!$A:$A,'Entry Data'!$AB:$AB,Driver_Ach!$B47&amp;Driver_Ach!$FI$8&amp;Driver_Ach!$O$9&amp;Driver_Ach!$Q$10)</f>
        <v>0</v>
      </c>
      <c r="FL47" s="19">
        <f>SUMIFS('Entry Data'!$S:$S,'Entry Data'!$AB:$AB,Driver_Ach!$B47&amp;Driver_Ach!$FI$8&amp;Driver_Ach!$O$9&amp;Driver_Ach!$Q$10)</f>
        <v>0</v>
      </c>
      <c r="FM47" s="6">
        <f>SUMIFS('Entry Data'!$A:$A,'Entry Data'!$AB:$AB,Driver_Ach!$B47&amp;Driver_Ach!$FI$8&amp;Driver_Ach!$S$9&amp;Driver_Ach!$S$10)</f>
        <v>0</v>
      </c>
      <c r="FN47" s="19">
        <f>SUMIFS('Entry Data'!$S:$S,'Entry Data'!$AB:$AB,Driver_Ach!$B47&amp;Driver_Ach!$FI$8&amp;Driver_Ach!$S$9&amp;Driver_Ach!$S$10)</f>
        <v>0</v>
      </c>
      <c r="FO47" s="6">
        <f>SUMIFS('Entry Data'!$A:$A,'Entry Data'!$AB:$AB,Driver_Ach!$B47&amp;Driver_Ach!$FI$8&amp;Driver_Ach!$S$9&amp;Driver_Ach!$U$10)</f>
        <v>0</v>
      </c>
      <c r="FP47" s="6">
        <f>SUMIFS('Entry Data'!$S:$S,'Entry Data'!$AB:$AB,Driver_Ach!$B47&amp;Driver_Ach!$FI$8&amp;Driver_Ach!$S$9&amp;Driver_Ach!$U$10)</f>
        <v>0</v>
      </c>
      <c r="FQ47" s="32">
        <f t="shared" si="73"/>
        <v>0</v>
      </c>
      <c r="FR47" s="32">
        <f t="shared" si="74"/>
        <v>0</v>
      </c>
      <c r="FS47" s="28">
        <f>SUMIFS('Entry Data'!$A:$A,'Entry Data'!$AB:$AB,Driver_Ach!$B47&amp;Driver_Ach!$FS$8&amp;Driver_Ach!$O$9&amp;Driver_Ach!$O$10)</f>
        <v>0</v>
      </c>
      <c r="FT47" s="19">
        <f>SUMIFS('Entry Data'!$S:$S,'Entry Data'!$AB:$AB,Driver_Ach!$B47&amp;Driver_Ach!$FS$8&amp;Driver_Ach!$O$9&amp;Driver_Ach!$O$10)</f>
        <v>0</v>
      </c>
      <c r="FU47" s="6">
        <f>SUMIFS('Entry Data'!$A:$A,'Entry Data'!$AB:$AB,Driver_Ach!$B47&amp;Driver_Ach!$FS$8&amp;Driver_Ach!$O$9&amp;Driver_Ach!$Q$10)</f>
        <v>6</v>
      </c>
      <c r="FV47" s="19">
        <f>SUMIFS('Entry Data'!$S:$S,'Entry Data'!$AB:$AB,Driver_Ach!$B47&amp;Driver_Ach!$FS$8&amp;Driver_Ach!$O$9&amp;Driver_Ach!$Q$10)</f>
        <v>0</v>
      </c>
      <c r="FW47" s="6">
        <f>SUMIFS('Entry Data'!$A:$A,'Entry Data'!$AB:$AB,Driver_Ach!$B47&amp;Driver_Ach!$FS$8&amp;Driver_Ach!$S$9&amp;Driver_Ach!$S$10)</f>
        <v>0</v>
      </c>
      <c r="FX47" s="19">
        <f>SUMIFS('Entry Data'!$S:$S,'Entry Data'!$AB:$AB,Driver_Ach!$B47&amp;Driver_Ach!$FS$8&amp;Driver_Ach!$S$9&amp;Driver_Ach!$S$10)</f>
        <v>0</v>
      </c>
      <c r="FY47" s="6">
        <f>SUMIFS('Entry Data'!$A:$A,'Entry Data'!$AB:$AB,Driver_Ach!$B47&amp;Driver_Ach!$FS$8&amp;Driver_Ach!$S$9&amp;Driver_Ach!$U$10)</f>
        <v>0</v>
      </c>
      <c r="FZ47" s="6">
        <f>SUMIFS('Entry Data'!$S:$S,'Entry Data'!$AB:$AB,Driver_Ach!$B47&amp;Driver_Ach!$FS$8&amp;Driver_Ach!$S$9&amp;Driver_Ach!$U$10)</f>
        <v>0</v>
      </c>
      <c r="GA47" s="32">
        <f t="shared" si="75"/>
        <v>6</v>
      </c>
      <c r="GB47" s="32">
        <f t="shared" si="76"/>
        <v>0</v>
      </c>
      <c r="GC47" s="28">
        <f>SUMIFS('Entry Data'!$A:$A,'Entry Data'!$AB:$AB,Driver_Ach!$B47&amp;Driver_Ach!$GC$8&amp;Driver_Ach!$O$9&amp;Driver_Ach!$O$10)</f>
        <v>0</v>
      </c>
      <c r="GD47" s="19">
        <f>SUMIFS('Entry Data'!$S:$S,'Entry Data'!$AB:$AB,Driver_Ach!$B47&amp;Driver_Ach!$GC$8&amp;Driver_Ach!$O$9&amp;Driver_Ach!$O$10)</f>
        <v>0</v>
      </c>
      <c r="GE47" s="6">
        <f>SUMIFS('Entry Data'!$A:$A,'Entry Data'!$AB:$AB,Driver_Ach!$B47&amp;Driver_Ach!$GC$8&amp;Driver_Ach!$O$9&amp;Driver_Ach!$Q$10)</f>
        <v>3</v>
      </c>
      <c r="GF47" s="19">
        <f>SUMIFS('Entry Data'!$S:$S,'Entry Data'!$AB:$AB,Driver_Ach!$B47&amp;Driver_Ach!$GC$8&amp;Driver_Ach!$O$9&amp;Driver_Ach!$Q$10)</f>
        <v>0</v>
      </c>
      <c r="GG47" s="6">
        <f>SUMIFS('Entry Data'!$A:$A,'Entry Data'!$AB:$AB,Driver_Ach!$B47&amp;Driver_Ach!$GC$8&amp;Driver_Ach!$S$9&amp;Driver_Ach!$S$10)</f>
        <v>0</v>
      </c>
      <c r="GH47" s="19">
        <f>SUMIFS('Entry Data'!$S:$S,'Entry Data'!$AB:$AB,Driver_Ach!$B47&amp;Driver_Ach!$GC$8&amp;Driver_Ach!$S$9&amp;Driver_Ach!$S$10)</f>
        <v>0</v>
      </c>
      <c r="GI47" s="6">
        <f>SUMIFS('Entry Data'!$A:$A,'Entry Data'!$AB:$AB,Driver_Ach!$B47&amp;Driver_Ach!$GC$8&amp;Driver_Ach!$S$9&amp;Driver_Ach!$U$10)</f>
        <v>0</v>
      </c>
      <c r="GJ47" s="6">
        <f>SUMIFS('Entry Data'!$S:$S,'Entry Data'!$AB:$AB,Driver_Ach!$B47&amp;Driver_Ach!$GC$8&amp;Driver_Ach!$S$9&amp;Driver_Ach!$U$10)</f>
        <v>0</v>
      </c>
      <c r="GK47" s="32">
        <f t="shared" si="77"/>
        <v>3</v>
      </c>
      <c r="GL47" s="32">
        <f t="shared" si="78"/>
        <v>0</v>
      </c>
      <c r="GM47" s="28">
        <f>SUMIFS('Entry Data'!$A:$A,'Entry Data'!$AB:$AB,Driver_Ach!$B47&amp;Driver_Ach!$GM$8&amp;Driver_Ach!$O$9&amp;Driver_Ach!$O$10)</f>
        <v>0</v>
      </c>
      <c r="GN47" s="19">
        <f>SUMIFS('Entry Data'!$S:$S,'Entry Data'!$AB:$AB,Driver_Ach!$B47&amp;Driver_Ach!$GM$8&amp;Driver_Ach!$O$9&amp;Driver_Ach!$O$10)</f>
        <v>0</v>
      </c>
      <c r="GO47" s="6">
        <f>SUMIFS('Entry Data'!$A:$A,'Entry Data'!$AB:$AB,Driver_Ach!$B47&amp;Driver_Ach!$GM$8&amp;Driver_Ach!$O$9&amp;Driver_Ach!$Q$10)</f>
        <v>0</v>
      </c>
      <c r="GP47" s="19">
        <f>SUMIFS('Entry Data'!$S:$S,'Entry Data'!$AB:$AB,Driver_Ach!$B47&amp;Driver_Ach!$GM$8&amp;Driver_Ach!$O$9&amp;Driver_Ach!$Q$10)</f>
        <v>0</v>
      </c>
      <c r="GQ47" s="6">
        <f>SUMIFS('Entry Data'!$A:$A,'Entry Data'!$AB:$AB,Driver_Ach!$B47&amp;Driver_Ach!$GM$8&amp;Driver_Ach!$S$9&amp;Driver_Ach!$S$10)</f>
        <v>0</v>
      </c>
      <c r="GR47" s="19">
        <f>SUMIFS('Entry Data'!$S:$S,'Entry Data'!$AB:$AB,Driver_Ach!$B47&amp;Driver_Ach!$GM$8&amp;Driver_Ach!$S$9&amp;Driver_Ach!$S$10)</f>
        <v>0</v>
      </c>
      <c r="GS47" s="6">
        <f>SUMIFS('Entry Data'!$A:$A,'Entry Data'!$AB:$AB,Driver_Ach!$B47&amp;Driver_Ach!$GM$8&amp;Driver_Ach!$S$9&amp;Driver_Ach!$U$10)</f>
        <v>0</v>
      </c>
      <c r="GT47" s="6">
        <f>SUMIFS('Entry Data'!$S:$S,'Entry Data'!$AB:$AB,Driver_Ach!$B47&amp;Driver_Ach!$GM$8&amp;Driver_Ach!$S$9&amp;Driver_Ach!$U$10)</f>
        <v>0</v>
      </c>
      <c r="GU47" s="32">
        <f t="shared" si="79"/>
        <v>0</v>
      </c>
      <c r="GV47" s="32">
        <f t="shared" si="80"/>
        <v>0</v>
      </c>
      <c r="GW47" s="28">
        <f>SUMIFS('Entry Data'!$A:$A,'Entry Data'!$AB:$AB,Driver_Ach!$B47&amp;Driver_Ach!$GW$8&amp;Driver_Ach!$O$9&amp;Driver_Ach!$O$10)</f>
        <v>0</v>
      </c>
      <c r="GX47" s="19">
        <f>SUMIFS('Entry Data'!$S:$S,'Entry Data'!$AB:$AB,Driver_Ach!$B47&amp;Driver_Ach!$GW$8&amp;Driver_Ach!$O$9&amp;Driver_Ach!$O$10)</f>
        <v>0</v>
      </c>
      <c r="GY47" s="6">
        <f>SUMIFS('Entry Data'!$A:$A,'Entry Data'!$AB:$AB,Driver_Ach!$B47&amp;Driver_Ach!$GW$8&amp;Driver_Ach!$O$9&amp;Driver_Ach!$Q$10)</f>
        <v>0</v>
      </c>
      <c r="GZ47" s="19">
        <f>SUMIFS('Entry Data'!$S:$S,'Entry Data'!$AB:$AB,Driver_Ach!$B47&amp;Driver_Ach!$GW$8&amp;Driver_Ach!$O$9&amp;Driver_Ach!$Q$10)</f>
        <v>0</v>
      </c>
      <c r="HA47" s="6">
        <f>SUMIFS('Entry Data'!$A:$A,'Entry Data'!$AB:$AB,Driver_Ach!$B47&amp;Driver_Ach!$GW$8&amp;Driver_Ach!$S$9&amp;Driver_Ach!$S$10)</f>
        <v>0</v>
      </c>
      <c r="HB47" s="19">
        <f>SUMIFS('Entry Data'!$S:$S,'Entry Data'!$AB:$AB,Driver_Ach!$B47&amp;Driver_Ach!$GW$8&amp;Driver_Ach!$S$9&amp;Driver_Ach!$S$10)</f>
        <v>0</v>
      </c>
      <c r="HC47" s="6">
        <f>SUMIFS('Entry Data'!$A:$A,'Entry Data'!$AB:$AB,Driver_Ach!$B47&amp;Driver_Ach!$GW$8&amp;Driver_Ach!$S$9&amp;Driver_Ach!$U$10)</f>
        <v>0</v>
      </c>
      <c r="HD47" s="6">
        <f>SUMIFS('Entry Data'!$S:$S,'Entry Data'!$AB:$AB,Driver_Ach!$B47&amp;Driver_Ach!$GW$8&amp;Driver_Ach!$S$9&amp;Driver_Ach!$U$10)</f>
        <v>0</v>
      </c>
      <c r="HE47" s="32">
        <f t="shared" si="81"/>
        <v>0</v>
      </c>
      <c r="HF47" s="32">
        <f t="shared" si="82"/>
        <v>0</v>
      </c>
      <c r="HG47" s="28">
        <f>SUMIFS('Entry Data'!$A:$A,'Entry Data'!$AB:$AB,Driver_Ach!$B47&amp;Driver_Ach!$HG$8&amp;Driver_Ach!$O$9&amp;Driver_Ach!$O$10)</f>
        <v>0</v>
      </c>
      <c r="HH47" s="19">
        <f>SUMIFS('Entry Data'!$S:$S,'Entry Data'!$AB:$AB,Driver_Ach!$B47&amp;Driver_Ach!$HG$8&amp;Driver_Ach!$O$9&amp;Driver_Ach!$O$10)</f>
        <v>0</v>
      </c>
      <c r="HI47" s="6">
        <f>SUMIFS('Entry Data'!$A:$A,'Entry Data'!$AB:$AB,Driver_Ach!$B47&amp;Driver_Ach!$HG$8&amp;Driver_Ach!$O$9&amp;Driver_Ach!$Q$10)</f>
        <v>0</v>
      </c>
      <c r="HJ47" s="19">
        <f>SUMIFS('Entry Data'!$S:$S,'Entry Data'!$AB:$AB,Driver_Ach!$B47&amp;Driver_Ach!$HG$8&amp;Driver_Ach!$O$9&amp;Driver_Ach!$Q$10)</f>
        <v>0</v>
      </c>
      <c r="HK47" s="6">
        <f>SUMIFS('Entry Data'!$A:$A,'Entry Data'!$AB:$AB,Driver_Ach!$B47&amp;Driver_Ach!$HG$8&amp;Driver_Ach!$S$9&amp;Driver_Ach!$S$10)</f>
        <v>0</v>
      </c>
      <c r="HL47" s="19">
        <f>SUMIFS('Entry Data'!$S:$S,'Entry Data'!$AB:$AB,Driver_Ach!$B47&amp;Driver_Ach!$HG$8&amp;Driver_Ach!$S$9&amp;Driver_Ach!$S$10)</f>
        <v>0</v>
      </c>
      <c r="HM47" s="6">
        <f>SUMIFS('Entry Data'!$A:$A,'Entry Data'!$AB:$AB,Driver_Ach!$B47&amp;Driver_Ach!$HG$8&amp;Driver_Ach!$S$9&amp;Driver_Ach!$U$10)</f>
        <v>0</v>
      </c>
      <c r="HN47" s="6">
        <f>SUMIFS('Entry Data'!$S:$S,'Entry Data'!$AB:$AB,Driver_Ach!$B47&amp;Driver_Ach!$HG$8&amp;Driver_Ach!$S$9&amp;Driver_Ach!$U$10)</f>
        <v>0</v>
      </c>
      <c r="HO47" s="32">
        <f t="shared" si="83"/>
        <v>0</v>
      </c>
      <c r="HP47" s="32">
        <f t="shared" si="84"/>
        <v>0</v>
      </c>
      <c r="HQ47" s="28">
        <f>SUMIFS('Entry Data'!$A:$A,'Entry Data'!$AB:$AB,Driver_Ach!$B47&amp;Driver_Ach!$HQ$8&amp;Driver_Ach!$O$9&amp;Driver_Ach!$O$10)</f>
        <v>0</v>
      </c>
      <c r="HR47" s="19">
        <f>SUMIFS('Entry Data'!$S:$S,'Entry Data'!$AB:$AB,Driver_Ach!$B47&amp;Driver_Ach!$HQ$8&amp;Driver_Ach!$O$9&amp;Driver_Ach!$O$10)</f>
        <v>0</v>
      </c>
      <c r="HS47" s="6">
        <f>SUMIFS('Entry Data'!$A:$A,'Entry Data'!$AB:$AB,Driver_Ach!$B47&amp;Driver_Ach!$HQ$8&amp;Driver_Ach!$O$9&amp;Driver_Ach!$Q$10)</f>
        <v>0</v>
      </c>
      <c r="HT47" s="19">
        <f>SUMIFS('Entry Data'!$S:$S,'Entry Data'!$AB:$AB,Driver_Ach!$B47&amp;Driver_Ach!$HQ$8&amp;Driver_Ach!$O$9&amp;Driver_Ach!$Q$10)</f>
        <v>0</v>
      </c>
      <c r="HU47" s="6">
        <f>SUMIFS('Entry Data'!$A:$A,'Entry Data'!$AB:$AB,Driver_Ach!$B47&amp;Driver_Ach!$HQ$8&amp;Driver_Ach!$S$9&amp;Driver_Ach!$S$10)</f>
        <v>0</v>
      </c>
      <c r="HV47" s="19">
        <f>SUMIFS('Entry Data'!$S:$S,'Entry Data'!$AB:$AB,Driver_Ach!$B47&amp;Driver_Ach!$HQ$8&amp;Driver_Ach!$S$9&amp;Driver_Ach!$S$10)</f>
        <v>0</v>
      </c>
      <c r="HW47" s="6">
        <f>SUMIFS('Entry Data'!$A:$A,'Entry Data'!$AB:$AB,Driver_Ach!$B47&amp;Driver_Ach!$HQ$8&amp;Driver_Ach!$S$9&amp;Driver_Ach!$U$10)</f>
        <v>0</v>
      </c>
      <c r="HX47" s="6">
        <f>SUMIFS('Entry Data'!$S:$S,'Entry Data'!$AB:$AB,Driver_Ach!$B47&amp;Driver_Ach!$HQ$8&amp;Driver_Ach!$S$9&amp;Driver_Ach!$U$10)</f>
        <v>0</v>
      </c>
      <c r="HY47" s="32">
        <f t="shared" si="85"/>
        <v>0</v>
      </c>
      <c r="HZ47" s="32">
        <f t="shared" si="86"/>
        <v>0</v>
      </c>
      <c r="IA47" s="28">
        <f>SUMIFS('Entry Data'!$A:$A,'Entry Data'!$AB:$AB,Driver_Ach!$B47&amp;Driver_Ach!$IA$8&amp;Driver_Ach!$O$9&amp;Driver_Ach!$O$10)</f>
        <v>0</v>
      </c>
      <c r="IB47" s="19">
        <f>SUMIFS('Entry Data'!$S:$S,'Entry Data'!$AB:$AB,Driver_Ach!$B47&amp;Driver_Ach!$IA$8&amp;Driver_Ach!$O$9&amp;Driver_Ach!$O$10)</f>
        <v>0</v>
      </c>
      <c r="IC47" s="6">
        <f>SUMIFS('Entry Data'!$A:$A,'Entry Data'!$AB:$AB,Driver_Ach!$B47&amp;Driver_Ach!$IA$8&amp;Driver_Ach!$O$9&amp;Driver_Ach!$Q$10)</f>
        <v>0</v>
      </c>
      <c r="ID47" s="19">
        <f>SUMIFS('Entry Data'!$S:$S,'Entry Data'!$AB:$AB,Driver_Ach!$B47&amp;Driver_Ach!$IA$8&amp;Driver_Ach!$O$9&amp;Driver_Ach!$Q$10)</f>
        <v>0</v>
      </c>
      <c r="IE47" s="6">
        <f>SUMIFS('Entry Data'!$A:$A,'Entry Data'!$AB:$AB,Driver_Ach!$B47&amp;Driver_Ach!$IA$8&amp;Driver_Ach!$S$9&amp;Driver_Ach!$S$10)</f>
        <v>0</v>
      </c>
      <c r="IF47" s="19">
        <f>SUMIFS('Entry Data'!$S:$S,'Entry Data'!$AB:$AB,Driver_Ach!$B47&amp;Driver_Ach!$IA$8&amp;Driver_Ach!$S$9&amp;Driver_Ach!$S$10)</f>
        <v>0</v>
      </c>
      <c r="IG47" s="6">
        <f>SUMIFS('Entry Data'!$A:$A,'Entry Data'!$AB:$AB,Driver_Ach!$B47&amp;Driver_Ach!$IA$8&amp;Driver_Ach!$S$9&amp;Driver_Ach!$U$10)</f>
        <v>0</v>
      </c>
      <c r="IH47" s="6">
        <f>SUMIFS('Entry Data'!$S:$S,'Entry Data'!$AB:$AB,Driver_Ach!$B47&amp;Driver_Ach!$IA$8&amp;Driver_Ach!$S$9&amp;Driver_Ach!$U$10)</f>
        <v>0</v>
      </c>
      <c r="II47" s="32">
        <f t="shared" si="87"/>
        <v>0</v>
      </c>
      <c r="IJ47" s="32">
        <f t="shared" si="88"/>
        <v>0</v>
      </c>
      <c r="IK47" s="28">
        <f>SUMIFS('Entry Data'!$A:$A,'Entry Data'!$AB:$AB,Driver_Ach!$B47&amp;Driver_Ach!$IK$8&amp;Driver_Ach!$O$9&amp;Driver_Ach!$O$10)</f>
        <v>0</v>
      </c>
      <c r="IL47" s="19">
        <f>SUMIFS('Entry Data'!$S:$S,'Entry Data'!$AB:$AB,Driver_Ach!$B47&amp;Driver_Ach!$IK$8&amp;Driver_Ach!$O$9&amp;Driver_Ach!$O$10)</f>
        <v>0</v>
      </c>
      <c r="IM47" s="6">
        <f>SUMIFS('Entry Data'!$A:$A,'Entry Data'!$AB:$AB,Driver_Ach!$B47&amp;Driver_Ach!$IK$8&amp;Driver_Ach!$O$9&amp;Driver_Ach!$Q$10)</f>
        <v>0</v>
      </c>
      <c r="IN47" s="19">
        <f>SUMIFS('Entry Data'!$S:$S,'Entry Data'!$AB:$AB,Driver_Ach!$B47&amp;Driver_Ach!$IK$8&amp;Driver_Ach!$O$9&amp;Driver_Ach!$Q$10)</f>
        <v>0</v>
      </c>
      <c r="IO47" s="6">
        <f>SUMIFS('Entry Data'!$A:$A,'Entry Data'!$AB:$AB,Driver_Ach!$B47&amp;Driver_Ach!$IK$8&amp;Driver_Ach!$S$9&amp;Driver_Ach!$S$10)</f>
        <v>0</v>
      </c>
      <c r="IP47" s="19">
        <f>SUMIFS('Entry Data'!$S:$S,'Entry Data'!$AB:$AB,Driver_Ach!$B47&amp;Driver_Ach!$IK$8&amp;Driver_Ach!$S$9&amp;Driver_Ach!$S$10)</f>
        <v>0</v>
      </c>
      <c r="IQ47" s="6">
        <f>SUMIFS('Entry Data'!$A:$A,'Entry Data'!$AB:$AB,Driver_Ach!$B47&amp;Driver_Ach!$IK$8&amp;Driver_Ach!$S$9&amp;Driver_Ach!$U$10)</f>
        <v>0</v>
      </c>
      <c r="IR47" s="6">
        <f>SUMIFS('Entry Data'!$S:$S,'Entry Data'!$AB:$AB,Driver_Ach!$B47&amp;Driver_Ach!$IK$8&amp;Driver_Ach!$S$9&amp;Driver_Ach!$U$10)</f>
        <v>0</v>
      </c>
      <c r="IS47" s="32">
        <f t="shared" si="89"/>
        <v>0</v>
      </c>
      <c r="IT47" s="32">
        <f t="shared" si="90"/>
        <v>0</v>
      </c>
      <c r="IU47" s="28">
        <f>SUMIFS('Entry Data'!$A:$A,'Entry Data'!$AB:$AB,Driver_Ach!$B47&amp;Driver_Ach!$IU$8&amp;Driver_Ach!$O$9&amp;Driver_Ach!$O$10)</f>
        <v>0</v>
      </c>
      <c r="IV47" s="19">
        <f>SUMIFS('Entry Data'!$S:$S,'Entry Data'!$AB:$AB,Driver_Ach!$B47&amp;Driver_Ach!$IU$8&amp;Driver_Ach!$O$9&amp;Driver_Ach!$O$10)</f>
        <v>0</v>
      </c>
      <c r="IW47" s="6">
        <f>SUMIFS('Entry Data'!$A:$A,'Entry Data'!$AB:$AB,Driver_Ach!$B47&amp;Driver_Ach!$IU$8&amp;Driver_Ach!$O$9&amp;Driver_Ach!$Q$10)</f>
        <v>0</v>
      </c>
      <c r="IX47" s="19">
        <f>SUMIFS('Entry Data'!$S:$S,'Entry Data'!$AB:$AB,Driver_Ach!$B47&amp;Driver_Ach!$IU$8&amp;Driver_Ach!$O$9&amp;Driver_Ach!$Q$10)</f>
        <v>0</v>
      </c>
      <c r="IY47" s="6">
        <f>SUMIFS('Entry Data'!$A:$A,'Entry Data'!$AB:$AB,Driver_Ach!$B47&amp;Driver_Ach!$IU$8&amp;Driver_Ach!$S$9&amp;Driver_Ach!$S$10)</f>
        <v>0</v>
      </c>
      <c r="IZ47" s="19">
        <f>SUMIFS('Entry Data'!$S:$S,'Entry Data'!$AB:$AB,Driver_Ach!$B47&amp;Driver_Ach!$IU$8&amp;Driver_Ach!$S$9&amp;Driver_Ach!$S$10)</f>
        <v>0</v>
      </c>
      <c r="JA47" s="6">
        <f>SUMIFS('Entry Data'!$A:$A,'Entry Data'!$AB:$AB,Driver_Ach!$B47&amp;Driver_Ach!$IU$8&amp;Driver_Ach!$S$9&amp;Driver_Ach!$U$10)</f>
        <v>0</v>
      </c>
      <c r="JB47" s="6">
        <f>SUMIFS('Entry Data'!$S:$S,'Entry Data'!$AB:$AB,Driver_Ach!$B47&amp;Driver_Ach!$IU$8&amp;Driver_Ach!$S$9&amp;Driver_Ach!$U$10)</f>
        <v>0</v>
      </c>
      <c r="JC47" s="32">
        <f t="shared" si="91"/>
        <v>0</v>
      </c>
      <c r="JD47" s="32">
        <f t="shared" si="92"/>
        <v>0</v>
      </c>
      <c r="JE47" s="28">
        <f>SUMIFS('Entry Data'!$A:$A,'Entry Data'!$AB:$AB,Driver_Ach!$B47&amp;Driver_Ach!$JE$8&amp;Driver_Ach!$O$9&amp;Driver_Ach!$O$10)</f>
        <v>0</v>
      </c>
      <c r="JF47" s="19">
        <f>SUMIFS('Entry Data'!$S:$S,'Entry Data'!$AB:$AB,Driver_Ach!$B47&amp;Driver_Ach!$JE$8&amp;Driver_Ach!$O$9&amp;Driver_Ach!$O$10)</f>
        <v>0</v>
      </c>
      <c r="JG47" s="6">
        <f>SUMIFS('Entry Data'!$A:$A,'Entry Data'!$AB:$AB,Driver_Ach!$B47&amp;Driver_Ach!$JE$8&amp;Driver_Ach!$O$9&amp;Driver_Ach!$Q$10)</f>
        <v>0</v>
      </c>
      <c r="JH47" s="19">
        <f>SUMIFS('Entry Data'!$S:$S,'Entry Data'!$AB:$AB,Driver_Ach!$B47&amp;Driver_Ach!$JE$8&amp;Driver_Ach!$O$9&amp;Driver_Ach!$Q$10)</f>
        <v>0</v>
      </c>
      <c r="JI47" s="6">
        <f>SUMIFS('Entry Data'!$A:$A,'Entry Data'!$AB:$AB,Driver_Ach!$B47&amp;Driver_Ach!$JE$8&amp;Driver_Ach!$S$9&amp;Driver_Ach!$S$10)</f>
        <v>0</v>
      </c>
      <c r="JJ47" s="19">
        <f>SUMIFS('Entry Data'!$S:$S,'Entry Data'!$AB:$AB,Driver_Ach!$B47&amp;Driver_Ach!$JE$8&amp;Driver_Ach!$S$9&amp;Driver_Ach!$S$10)</f>
        <v>0</v>
      </c>
      <c r="JK47" s="6">
        <f>SUMIFS('Entry Data'!$A:$A,'Entry Data'!$AB:$AB,Driver_Ach!$B47&amp;Driver_Ach!$JE$8&amp;Driver_Ach!$S$9&amp;Driver_Ach!$U$10)</f>
        <v>0</v>
      </c>
      <c r="JL47" s="6">
        <f>SUMIFS('Entry Data'!$S:$S,'Entry Data'!$AB:$AB,Driver_Ach!$B47&amp;Driver_Ach!$JE$8&amp;Driver_Ach!$S$9&amp;Driver_Ach!$U$10)</f>
        <v>0</v>
      </c>
      <c r="JM47" s="32">
        <f t="shared" si="93"/>
        <v>0</v>
      </c>
      <c r="JN47" s="32">
        <f t="shared" si="94"/>
        <v>0</v>
      </c>
      <c r="JO47" s="28">
        <f>SUMIFS('Entry Data'!$A:$A,'Entry Data'!$AB:$AB,Driver_Ach!$B47&amp;Driver_Ach!$JO$8&amp;Driver_Ach!$O$9&amp;Driver_Ach!$O$10)</f>
        <v>0</v>
      </c>
      <c r="JP47" s="19">
        <f>SUMIFS('Entry Data'!$S:$S,'Entry Data'!$AB:$AB,Driver_Ach!$B47&amp;Driver_Ach!$JO$8&amp;Driver_Ach!$O$9&amp;Driver_Ach!$O$10)</f>
        <v>0</v>
      </c>
      <c r="JQ47" s="6">
        <f>SUMIFS('Entry Data'!$A:$A,'Entry Data'!$AB:$AB,Driver_Ach!$B47&amp;Driver_Ach!$JO$8&amp;Driver_Ach!$O$9&amp;Driver_Ach!$Q$10)</f>
        <v>0</v>
      </c>
      <c r="JR47" s="19">
        <f>SUMIFS('Entry Data'!$S:$S,'Entry Data'!$AB:$AB,Driver_Ach!$B47&amp;Driver_Ach!$JO$8&amp;Driver_Ach!$O$9&amp;Driver_Ach!$Q$10)</f>
        <v>0</v>
      </c>
      <c r="JS47" s="6">
        <f>SUMIFS('Entry Data'!$A:$A,'Entry Data'!$AB:$AB,Driver_Ach!$B47&amp;Driver_Ach!$JO$8&amp;Driver_Ach!$S$9&amp;Driver_Ach!$S$10)</f>
        <v>0</v>
      </c>
      <c r="JT47" s="19">
        <f>SUMIFS('Entry Data'!$S:$S,'Entry Data'!$AB:$AB,Driver_Ach!$B47&amp;Driver_Ach!$JO$8&amp;Driver_Ach!$S$9&amp;Driver_Ach!$S$10)</f>
        <v>0</v>
      </c>
      <c r="JU47" s="6">
        <f>SUMIFS('Entry Data'!$A:$A,'Entry Data'!$AB:$AB,Driver_Ach!$B47&amp;Driver_Ach!$JO$8&amp;Driver_Ach!$S$9&amp;Driver_Ach!$U$10)</f>
        <v>0</v>
      </c>
      <c r="JV47" s="6">
        <f>SUMIFS('Entry Data'!$S:$S,'Entry Data'!$AB:$AB,Driver_Ach!$B47&amp;Driver_Ach!$JO$8&amp;Driver_Ach!$S$9&amp;Driver_Ach!$U$10)</f>
        <v>0</v>
      </c>
      <c r="JW47" s="32">
        <f t="shared" si="95"/>
        <v>0</v>
      </c>
      <c r="JX47" s="32">
        <f t="shared" si="96"/>
        <v>0</v>
      </c>
      <c r="JY47" s="28">
        <f>SUMIFS('Entry Data'!$A:$A,'Entry Data'!$AB:$AB,Driver_Ach!$B47&amp;Driver_Ach!$JY$8&amp;Driver_Ach!$O$9&amp;Driver_Ach!$O$10)</f>
        <v>0</v>
      </c>
      <c r="JZ47" s="19">
        <f>SUMIFS('Entry Data'!$S:$S,'Entry Data'!$AB:$AB,Driver_Ach!$B47&amp;Driver_Ach!$JY$8&amp;Driver_Ach!$O$9&amp;Driver_Ach!$O$10)</f>
        <v>0</v>
      </c>
      <c r="KA47" s="6">
        <f>SUMIFS('Entry Data'!$A:$A,'Entry Data'!$AB:$AB,Driver_Ach!$B47&amp;Driver_Ach!$JY$8&amp;Driver_Ach!$O$9&amp;Driver_Ach!$Q$10)</f>
        <v>0</v>
      </c>
      <c r="KB47" s="19">
        <f>SUMIFS('Entry Data'!$S:$S,'Entry Data'!$AB:$AB,Driver_Ach!$B47&amp;Driver_Ach!$JY$8&amp;Driver_Ach!$O$9&amp;Driver_Ach!$Q$10)</f>
        <v>0</v>
      </c>
      <c r="KC47" s="6">
        <f>SUMIFS('Entry Data'!$A:$A,'Entry Data'!$AB:$AB,Driver_Ach!$B47&amp;Driver_Ach!$JY$8&amp;Driver_Ach!$S$9&amp;Driver_Ach!$S$10)</f>
        <v>0</v>
      </c>
      <c r="KD47" s="19">
        <f>SUMIFS('Entry Data'!$S:$S,'Entry Data'!$AB:$AB,Driver_Ach!$B47&amp;Driver_Ach!$JY$8&amp;Driver_Ach!$S$9&amp;Driver_Ach!$S$10)</f>
        <v>0</v>
      </c>
      <c r="KE47" s="6">
        <f>SUMIFS('Entry Data'!$A:$A,'Entry Data'!$AB:$AB,Driver_Ach!$B47&amp;Driver_Ach!$JY$8&amp;Driver_Ach!$S$9&amp;Driver_Ach!$U$10)</f>
        <v>0</v>
      </c>
      <c r="KF47" s="6">
        <f>SUMIFS('Entry Data'!$S:$S,'Entry Data'!$AB:$AB,Driver_Ach!$B47&amp;Driver_Ach!$JY$8&amp;Driver_Ach!$S$9&amp;Driver_Ach!$U$10)</f>
        <v>0</v>
      </c>
      <c r="KG47" s="32">
        <f t="shared" si="97"/>
        <v>0</v>
      </c>
      <c r="KH47" s="32">
        <f t="shared" si="98"/>
        <v>0</v>
      </c>
      <c r="KI47" s="28">
        <f>SUMIFS('Entry Data'!$A:$A,'Entry Data'!$AB:$AB,Driver_Ach!$B47&amp;Driver_Ach!$KI$8&amp;Driver_Ach!$O$9&amp;Driver_Ach!$O$10)</f>
        <v>0</v>
      </c>
      <c r="KJ47" s="19">
        <f>SUMIFS('Entry Data'!$S:$S,'Entry Data'!$AB:$AB,Driver_Ach!$B47&amp;Driver_Ach!$KI$8&amp;Driver_Ach!$O$9&amp;Driver_Ach!$O$10)</f>
        <v>0</v>
      </c>
      <c r="KK47" s="6">
        <f>SUMIFS('Entry Data'!$A:$A,'Entry Data'!$AB:$AB,Driver_Ach!$B47&amp;Driver_Ach!$KI$8&amp;Driver_Ach!$O$9&amp;Driver_Ach!$Q$10)</f>
        <v>0</v>
      </c>
      <c r="KL47" s="19">
        <f>SUMIFS('Entry Data'!$S:$S,'Entry Data'!$AB:$AB,Driver_Ach!$B47&amp;Driver_Ach!$KI$8&amp;Driver_Ach!$O$9&amp;Driver_Ach!$Q$10)</f>
        <v>0</v>
      </c>
      <c r="KM47" s="6">
        <f>SUMIFS('Entry Data'!$A:$A,'Entry Data'!$AB:$AB,Driver_Ach!$B47&amp;Driver_Ach!$KI$8&amp;Driver_Ach!$S$9&amp;Driver_Ach!$S$10)</f>
        <v>0</v>
      </c>
      <c r="KN47" s="19">
        <f>SUMIFS('Entry Data'!$S:$S,'Entry Data'!$AB:$AB,Driver_Ach!$B47&amp;Driver_Ach!$KI$8&amp;Driver_Ach!$S$9&amp;Driver_Ach!$S$10)</f>
        <v>0</v>
      </c>
      <c r="KO47" s="6">
        <f>SUMIFS('Entry Data'!$A:$A,'Entry Data'!$AB:$AB,Driver_Ach!$B47&amp;Driver_Ach!$KI$8&amp;Driver_Ach!$S$9&amp;Driver_Ach!$U$10)</f>
        <v>0</v>
      </c>
      <c r="KP47" s="6">
        <f>SUMIFS('Entry Data'!$S:$S,'Entry Data'!$AB:$AB,Driver_Ach!$B47&amp;Driver_Ach!$KI$8&amp;Driver_Ach!$S$9&amp;Driver_Ach!$U$10)</f>
        <v>0</v>
      </c>
      <c r="KQ47" s="32">
        <f t="shared" si="99"/>
        <v>0</v>
      </c>
      <c r="KR47" s="32">
        <f t="shared" si="100"/>
        <v>0</v>
      </c>
      <c r="KS47" s="28">
        <f>SUMIFS('Entry Data'!$A:$A,'Entry Data'!$AB:$AB,Driver_Ach!$B47&amp;Driver_Ach!$KS$8&amp;Driver_Ach!$O$9&amp;Driver_Ach!$O$10)</f>
        <v>0</v>
      </c>
      <c r="KT47" s="19">
        <f>SUMIFS('Entry Data'!$S:$S,'Entry Data'!$AB:$AB,Driver_Ach!$B47&amp;Driver_Ach!$KS$8&amp;Driver_Ach!$O$9&amp;Driver_Ach!$O$10)</f>
        <v>0</v>
      </c>
      <c r="KU47" s="6">
        <f>SUMIFS('Entry Data'!$A:$A,'Entry Data'!$AB:$AB,Driver_Ach!$B47&amp;Driver_Ach!$KS$8&amp;Driver_Ach!$O$9&amp;Driver_Ach!$Q$10)</f>
        <v>0</v>
      </c>
      <c r="KV47" s="19">
        <f>SUMIFS('Entry Data'!$S:$S,'Entry Data'!$AB:$AB,Driver_Ach!$B47&amp;Driver_Ach!$KS$8&amp;Driver_Ach!$O$9&amp;Driver_Ach!$Q$10)</f>
        <v>0</v>
      </c>
      <c r="KW47" s="6">
        <f>SUMIFS('Entry Data'!$A:$A,'Entry Data'!$AB:$AB,Driver_Ach!$B47&amp;Driver_Ach!$KS$8&amp;Driver_Ach!$S$9&amp;Driver_Ach!$S$10)</f>
        <v>0</v>
      </c>
      <c r="KX47" s="19">
        <f>SUMIFS('Entry Data'!$S:$S,'Entry Data'!$AB:$AB,Driver_Ach!$B47&amp;Driver_Ach!$KS$8&amp;Driver_Ach!$S$9&amp;Driver_Ach!$S$10)</f>
        <v>0</v>
      </c>
      <c r="KY47" s="6">
        <f>SUMIFS('Entry Data'!$A:$A,'Entry Data'!$AB:$AB,Driver_Ach!$B47&amp;Driver_Ach!$KS$8&amp;Driver_Ach!$S$9&amp;Driver_Ach!$U$10)</f>
        <v>0</v>
      </c>
      <c r="KZ47" s="6">
        <f>SUMIFS('Entry Data'!$S:$S,'Entry Data'!$AB:$AB,Driver_Ach!$B47&amp;Driver_Ach!$KS$8&amp;Driver_Ach!$S$9&amp;Driver_Ach!$U$10)</f>
        <v>0</v>
      </c>
      <c r="LA47" s="32">
        <f t="shared" si="101"/>
        <v>0</v>
      </c>
      <c r="LB47" s="32">
        <f t="shared" si="102"/>
        <v>0</v>
      </c>
      <c r="LC47" s="28">
        <f>SUMIFS('Entry Data'!$A:$A,'Entry Data'!$AB:$AB,Driver_Ach!$B47&amp;Driver_Ach!$LC$8&amp;Driver_Ach!$O$9&amp;Driver_Ach!$O$10)</f>
        <v>0</v>
      </c>
      <c r="LD47" s="19">
        <f>SUMIFS('Entry Data'!$S:$S,'Entry Data'!$AB:$AB,Driver_Ach!$B47&amp;Driver_Ach!$LC$8&amp;Driver_Ach!$O$9&amp;Driver_Ach!$O$10)</f>
        <v>0</v>
      </c>
      <c r="LE47" s="6">
        <f>SUMIFS('Entry Data'!$A:$A,'Entry Data'!$AB:$AB,Driver_Ach!$B47&amp;Driver_Ach!$LC$8&amp;Driver_Ach!$O$9&amp;Driver_Ach!$Q$10)</f>
        <v>0</v>
      </c>
      <c r="LF47" s="19">
        <f>SUMIFS('Entry Data'!$S:$S,'Entry Data'!$AB:$AB,Driver_Ach!$B47&amp;Driver_Ach!$LC$8&amp;Driver_Ach!$O$9&amp;Driver_Ach!$Q$10)</f>
        <v>0</v>
      </c>
      <c r="LG47" s="6">
        <f>SUMIFS('Entry Data'!$A:$A,'Entry Data'!$AB:$AB,Driver_Ach!$B47&amp;Driver_Ach!$LC$8&amp;Driver_Ach!$S$9&amp;Driver_Ach!$S$10)</f>
        <v>0</v>
      </c>
      <c r="LH47" s="19">
        <f>SUMIFS('Entry Data'!$S:$S,'Entry Data'!$AB:$AB,Driver_Ach!$B47&amp;Driver_Ach!$LC$8&amp;Driver_Ach!$S$9&amp;Driver_Ach!$S$10)</f>
        <v>0</v>
      </c>
      <c r="LI47" s="6">
        <f>SUMIFS('Entry Data'!$A:$A,'Entry Data'!$AB:$AB,Driver_Ach!$B47&amp;Driver_Ach!$LC$8&amp;Driver_Ach!$S$9&amp;Driver_Ach!$U$10)</f>
        <v>0</v>
      </c>
      <c r="LJ47" s="6">
        <f>SUMIFS('Entry Data'!$S:$S,'Entry Data'!$AB:$AB,Driver_Ach!$B47&amp;Driver_Ach!$LC$8&amp;Driver_Ach!$S$9&amp;Driver_Ach!$U$10)</f>
        <v>0</v>
      </c>
      <c r="LK47" s="32">
        <f t="shared" si="103"/>
        <v>0</v>
      </c>
      <c r="LL47" s="32">
        <f t="shared" si="104"/>
        <v>0</v>
      </c>
    </row>
    <row r="48" spans="1:324" x14ac:dyDescent="0.2">
      <c r="A48" s="3">
        <v>37</v>
      </c>
      <c r="B48" s="31" t="s">
        <v>168</v>
      </c>
      <c r="C48" s="3"/>
      <c r="D48" s="6">
        <f t="shared" si="33"/>
        <v>1</v>
      </c>
      <c r="E48" s="6">
        <f t="shared" si="34"/>
        <v>30.34</v>
      </c>
      <c r="F48" s="6">
        <f t="shared" si="35"/>
        <v>19</v>
      </c>
      <c r="G48" s="6">
        <f t="shared" si="36"/>
        <v>597.26</v>
      </c>
      <c r="H48" s="6">
        <f t="shared" si="37"/>
        <v>25</v>
      </c>
      <c r="I48" s="19">
        <f t="shared" si="38"/>
        <v>302</v>
      </c>
      <c r="J48" s="6">
        <f t="shared" si="39"/>
        <v>5</v>
      </c>
      <c r="K48" s="19">
        <f t="shared" si="40"/>
        <v>35.880000000000003</v>
      </c>
      <c r="L48" s="6">
        <f t="shared" si="41"/>
        <v>50</v>
      </c>
      <c r="M48" s="19">
        <f t="shared" si="42"/>
        <v>965.48</v>
      </c>
      <c r="N48" s="15"/>
      <c r="O48" s="6">
        <f>SUMIFS('Entry Data'!$A:$A,'Entry Data'!$AB:$AB,Driver_Ach!$B48&amp;Driver_Ach!$O$8&amp;Driver_Ach!$O$9&amp;Driver_Ach!$O$10)</f>
        <v>0</v>
      </c>
      <c r="P48" s="19">
        <f>SUMIFS('Entry Data'!$S:$S,'Entry Data'!$AB:$AB,Driver_Ach!$B48&amp;Driver_Ach!$O$8&amp;Driver_Ach!$O$9&amp;Driver_Ach!$O$10)</f>
        <v>0</v>
      </c>
      <c r="Q48" s="6">
        <f>SUMIFS('Entry Data'!$A:$A,'Entry Data'!$AB:$AB,Driver_Ach!$B48&amp;Driver_Ach!$O$8&amp;Driver_Ach!$O$9&amp;Driver_Ach!$Q$10)</f>
        <v>0</v>
      </c>
      <c r="R48" s="19">
        <f>SUMIFS('Entry Data'!$S:$S,'Entry Data'!$AB:$AB,Driver_Ach!$B48&amp;Driver_Ach!$O$8&amp;Driver_Ach!$O$9&amp;Driver_Ach!$Q$10)</f>
        <v>0</v>
      </c>
      <c r="S48" s="6">
        <f>SUMIFS('Entry Data'!$A:$A,'Entry Data'!$AB:$AB,Driver_Ach!$B48&amp;Driver_Ach!$O$8&amp;Driver_Ach!$S$9&amp;Driver_Ach!$S$10)</f>
        <v>0</v>
      </c>
      <c r="T48" s="19">
        <f>SUMIFS('Entry Data'!$S:$S,'Entry Data'!$AB:$AB,Driver_Ach!$B48&amp;Driver_Ach!$O$8&amp;Driver_Ach!$S$9&amp;Driver_Ach!$S$10)</f>
        <v>0</v>
      </c>
      <c r="U48" s="6">
        <f>SUMIFS('Entry Data'!$A:$A,'Entry Data'!$AB:$AB,Driver_Ach!$B48&amp;Driver_Ach!$O$8&amp;Driver_Ach!$S$9&amp;Driver_Ach!$U$10)</f>
        <v>0</v>
      </c>
      <c r="V48" s="6">
        <f>SUMIFS('Entry Data'!$S:$S,'Entry Data'!$AB:$AB,Driver_Ach!$B48&amp;Driver_Ach!$O$8&amp;Driver_Ach!$S$9&amp;Driver_Ach!$U$10)</f>
        <v>0</v>
      </c>
      <c r="W48" s="32">
        <f t="shared" si="43"/>
        <v>0</v>
      </c>
      <c r="X48" s="33">
        <f t="shared" si="44"/>
        <v>0</v>
      </c>
      <c r="Y48" s="28">
        <f>SUMIFS('Entry Data'!$A:$A,'Entry Data'!$AB:$AB,Driver_Ach!$B48&amp;Driver_Ach!$Y$8&amp;Driver_Ach!$O$9&amp;Driver_Ach!$O$10)</f>
        <v>0</v>
      </c>
      <c r="Z48" s="19">
        <f>SUMIFS('Entry Data'!$S:$S,'Entry Data'!$AB:$AB,Driver_Ach!$B48&amp;Driver_Ach!$Y$8&amp;Driver_Ach!$O$9&amp;Driver_Ach!$O$10)</f>
        <v>0</v>
      </c>
      <c r="AA48" s="6">
        <f>SUMIFS('Entry Data'!$A:$A,'Entry Data'!$AB:$AB,Driver_Ach!$B48&amp;Driver_Ach!$Y$8&amp;Driver_Ach!$O$9&amp;Driver_Ach!$Q$10)</f>
        <v>0</v>
      </c>
      <c r="AB48" s="19">
        <f>SUMIFS('Entry Data'!$S:$S,'Entry Data'!$AB:$AB,Driver_Ach!$B48&amp;Driver_Ach!$Y$8&amp;Driver_Ach!$O$9&amp;Driver_Ach!$Q$10)</f>
        <v>0</v>
      </c>
      <c r="AC48" s="6">
        <f>SUMIFS('Entry Data'!$A:$A,'Entry Data'!$AB:$AB,Driver_Ach!$B48&amp;Driver_Ach!$Y$8&amp;Driver_Ach!$S$9&amp;Driver_Ach!$S$10)</f>
        <v>0</v>
      </c>
      <c r="AD48" s="19">
        <f>SUMIFS('Entry Data'!$S:$S,'Entry Data'!$AB:$AB,Driver_Ach!$B48&amp;Driver_Ach!$Y$8&amp;Driver_Ach!$S$9&amp;Driver_Ach!$S$10)</f>
        <v>0</v>
      </c>
      <c r="AE48" s="6">
        <f>SUMIFS('Entry Data'!$A:$A,'Entry Data'!$AB:$AB,Driver_Ach!$B48&amp;Driver_Ach!$Y$8&amp;Driver_Ach!$S$9&amp;Driver_Ach!$U$10)</f>
        <v>0</v>
      </c>
      <c r="AF48" s="6">
        <f>SUMIFS('Entry Data'!$S:$S,'Entry Data'!$AB:$AB,Driver_Ach!$B48&amp;Driver_Ach!$Y$8&amp;Driver_Ach!$S$9&amp;Driver_Ach!$U$10)</f>
        <v>0</v>
      </c>
      <c r="AG48" s="32">
        <f t="shared" si="45"/>
        <v>0</v>
      </c>
      <c r="AH48" s="32">
        <f t="shared" si="46"/>
        <v>0</v>
      </c>
      <c r="AI48" s="28">
        <f>SUMIFS('Entry Data'!$A:$A,'Entry Data'!$AB:$AB,Driver_Ach!$B48&amp;Driver_Ach!$AI$8&amp;Driver_Ach!$O$9&amp;Driver_Ach!$O$10)</f>
        <v>0</v>
      </c>
      <c r="AJ48" s="19">
        <f>SUMIFS('Entry Data'!$S:$S,'Entry Data'!$AB:$AB,Driver_Ach!$B48&amp;Driver_Ach!$AI$8&amp;Driver_Ach!$O$9&amp;Driver_Ach!$O$10)</f>
        <v>0</v>
      </c>
      <c r="AK48" s="6">
        <f>SUMIFS('Entry Data'!$A:$A,'Entry Data'!$AB:$AB,Driver_Ach!$B48&amp;Driver_Ach!$AI$8&amp;Driver_Ach!$O$9&amp;Driver_Ach!$Q$10)</f>
        <v>0</v>
      </c>
      <c r="AL48" s="19">
        <f>SUMIFS('Entry Data'!$S:$S,'Entry Data'!$AB:$AB,Driver_Ach!$B48&amp;Driver_Ach!$AI$8&amp;Driver_Ach!$O$9&amp;Driver_Ach!$Q$10)</f>
        <v>0</v>
      </c>
      <c r="AM48" s="6">
        <f>SUMIFS('Entry Data'!$A:$A,'Entry Data'!$AB:$AB,Driver_Ach!$B48&amp;Driver_Ach!$AI$8&amp;Driver_Ach!$S$9&amp;Driver_Ach!$S$10)</f>
        <v>0</v>
      </c>
      <c r="AN48" s="19">
        <f>SUMIFS('Entry Data'!$S:$S,'Entry Data'!$AB:$AB,Driver_Ach!$B48&amp;Driver_Ach!$AI$8&amp;Driver_Ach!$S$9&amp;Driver_Ach!$S$10)</f>
        <v>0</v>
      </c>
      <c r="AO48" s="6">
        <f>SUMIFS('Entry Data'!$A:$A,'Entry Data'!$AB:$AB,Driver_Ach!$B48&amp;Driver_Ach!$AI$8&amp;Driver_Ach!$S$9&amp;Driver_Ach!$U$10)</f>
        <v>0</v>
      </c>
      <c r="AP48" s="19">
        <f>SUMIFS('Entry Data'!$S:$S,'Entry Data'!$AB:$AB,Driver_Ach!$B48&amp;Driver_Ach!$AI$8&amp;Driver_Ach!$S$9&amp;Driver_Ach!$U$10)</f>
        <v>0</v>
      </c>
      <c r="AQ48" s="32">
        <f t="shared" si="47"/>
        <v>0</v>
      </c>
      <c r="AR48" s="32">
        <f t="shared" si="48"/>
        <v>0</v>
      </c>
      <c r="AS48" s="28">
        <f>SUMIFS('Entry Data'!$A:$A,'Entry Data'!$AB:$AB,Driver_Ach!$B48&amp;Driver_Ach!$AS$8&amp;Driver_Ach!$O$9&amp;Driver_Ach!$O$10)</f>
        <v>0</v>
      </c>
      <c r="AT48" s="19">
        <f>SUMIFS('Entry Data'!$S:$S,'Entry Data'!$AB:$AB,Driver_Ach!$B48&amp;Driver_Ach!$AS$8&amp;Driver_Ach!$O$9&amp;Driver_Ach!$O$10)</f>
        <v>0</v>
      </c>
      <c r="AU48" s="6">
        <f>SUMIFS('Entry Data'!$A:$A,'Entry Data'!$AB:$AB,Driver_Ach!$B48&amp;Driver_Ach!$AS$8&amp;Driver_Ach!$O$9&amp;Driver_Ach!$Q$10)</f>
        <v>0</v>
      </c>
      <c r="AV48" s="19">
        <f>SUMIFS('Entry Data'!$S:$S,'Entry Data'!$AB:$AB,Driver_Ach!$B48&amp;Driver_Ach!$AS$8&amp;Driver_Ach!$O$9&amp;Driver_Ach!$Q$10)</f>
        <v>0</v>
      </c>
      <c r="AW48" s="6">
        <f>SUMIFS('Entry Data'!$A:$A,'Entry Data'!$AB:$AB,Driver_Ach!$B48&amp;Driver_Ach!$AS$8&amp;Driver_Ach!$S$9&amp;Driver_Ach!$S$10)</f>
        <v>0</v>
      </c>
      <c r="AX48" s="19">
        <f>SUMIFS('Entry Data'!$S:$S,'Entry Data'!$AB:$AB,Driver_Ach!$B48&amp;Driver_Ach!$AS$8&amp;Driver_Ach!$S$9&amp;Driver_Ach!$S$10)</f>
        <v>0</v>
      </c>
      <c r="AY48" s="6">
        <f>SUMIFS('Entry Data'!$A:$A,'Entry Data'!$AB:$AB,Driver_Ach!$B48&amp;Driver_Ach!$AS$8&amp;Driver_Ach!$S$9&amp;Driver_Ach!$U$10)</f>
        <v>0</v>
      </c>
      <c r="AZ48" s="6">
        <f>SUMIFS('Entry Data'!$S:$S,'Entry Data'!$AB:$AB,Driver_Ach!$B48&amp;Driver_Ach!$AS$8&amp;Driver_Ach!$S$9&amp;Driver_Ach!$U$10)</f>
        <v>0</v>
      </c>
      <c r="BA48" s="32">
        <f t="shared" si="49"/>
        <v>0</v>
      </c>
      <c r="BB48" s="32">
        <f t="shared" si="50"/>
        <v>0</v>
      </c>
      <c r="BC48" s="28">
        <f>SUMIFS('Entry Data'!$A:$A,'Entry Data'!$AB:$AB,Driver_Ach!$B48&amp;Driver_Ach!$BC$8&amp;Driver_Ach!$O$9&amp;Driver_Ach!$O$10)</f>
        <v>0</v>
      </c>
      <c r="BD48" s="19">
        <f>SUMIFS('Entry Data'!$S:$S,'Entry Data'!$AB:$AB,Driver_Ach!$B48&amp;Driver_Ach!$BC$8&amp;Driver_Ach!$O$9&amp;Driver_Ach!$O$10)</f>
        <v>0</v>
      </c>
      <c r="BE48" s="6">
        <f>SUMIFS('Entry Data'!$A:$A,'Entry Data'!$AB:$AB,Driver_Ach!$B48&amp;Driver_Ach!$BC$8&amp;Driver_Ach!$O$9&amp;Driver_Ach!$Q$10)</f>
        <v>0</v>
      </c>
      <c r="BF48" s="19">
        <f>SUMIFS('Entry Data'!$S:$S,'Entry Data'!$AB:$AB,Driver_Ach!$B48&amp;Driver_Ach!$BC$8&amp;Driver_Ach!$O$9&amp;Driver_Ach!$Q$10)</f>
        <v>0</v>
      </c>
      <c r="BG48" s="6">
        <f>SUMIFS('Entry Data'!$A:$A,'Entry Data'!$AB:$AB,Driver_Ach!$B48&amp;Driver_Ach!$BC$8&amp;Driver_Ach!$S$9&amp;Driver_Ach!$S$10)</f>
        <v>0</v>
      </c>
      <c r="BH48" s="19">
        <f>SUMIFS('Entry Data'!$S:$S,'Entry Data'!$AB:$AB,Driver_Ach!$B48&amp;Driver_Ach!$BC$8&amp;Driver_Ach!$S$9&amp;Driver_Ach!$S$10)</f>
        <v>0</v>
      </c>
      <c r="BI48" s="6">
        <f>SUMIFS('Entry Data'!$A:$A,'Entry Data'!$AB:$AB,Driver_Ach!$B48&amp;Driver_Ach!$BC$8&amp;Driver_Ach!$S$9&amp;Driver_Ach!$U$10)</f>
        <v>0</v>
      </c>
      <c r="BJ48" s="6">
        <f>SUMIFS('Entry Data'!$S:$S,'Entry Data'!$AB:$AB,Driver_Ach!$B48&amp;Driver_Ach!$BC$8&amp;Driver_Ach!$S$9&amp;Driver_Ach!$U$10)</f>
        <v>0</v>
      </c>
      <c r="BK48" s="32">
        <f t="shared" si="51"/>
        <v>0</v>
      </c>
      <c r="BL48" s="32">
        <f t="shared" si="52"/>
        <v>0</v>
      </c>
      <c r="BM48" s="28">
        <f>SUMIFS('Entry Data'!$A:$A,'Entry Data'!$AB:$AB,Driver_Ach!$B48&amp;Driver_Ach!$BM$8&amp;Driver_Ach!$O$9&amp;Driver_Ach!$O$10)</f>
        <v>0</v>
      </c>
      <c r="BN48" s="19">
        <f>SUMIFS('Entry Data'!$S:$S,'Entry Data'!$AB:$AB,Driver_Ach!$B48&amp;Driver_Ach!$BM$8&amp;Driver_Ach!$O$9&amp;Driver_Ach!$O$10)</f>
        <v>0</v>
      </c>
      <c r="BO48" s="6">
        <f>SUMIFS('Entry Data'!$A:$A,'Entry Data'!$AB:$AB,Driver_Ach!$B48&amp;Driver_Ach!$BM$8&amp;Driver_Ach!$O$9&amp;Driver_Ach!$Q$10)</f>
        <v>0</v>
      </c>
      <c r="BP48" s="19">
        <f>SUMIFS('Entry Data'!$S:$S,'Entry Data'!$AB:$AB,Driver_Ach!$B48&amp;Driver_Ach!$BM$8&amp;Driver_Ach!$O$9&amp;Driver_Ach!$Q$10)</f>
        <v>0</v>
      </c>
      <c r="BQ48" s="6">
        <f>SUMIFS('Entry Data'!$A:$A,'Entry Data'!$AB:$AB,Driver_Ach!$B48&amp;Driver_Ach!$BM$8&amp;Driver_Ach!$S$9&amp;Driver_Ach!$S$10)</f>
        <v>0</v>
      </c>
      <c r="BR48" s="19">
        <f>SUMIFS('Entry Data'!$S:$S,'Entry Data'!$AB:$AB,Driver_Ach!$B48&amp;Driver_Ach!$BM$8&amp;Driver_Ach!$S$9&amp;Driver_Ach!$S$10)</f>
        <v>0</v>
      </c>
      <c r="BS48" s="6">
        <f>SUMIFS('Entry Data'!$A:$A,'Entry Data'!$AB:$AB,Driver_Ach!$B48&amp;Driver_Ach!$BM$8&amp;Driver_Ach!$S$9&amp;Driver_Ach!$U$10)</f>
        <v>0</v>
      </c>
      <c r="BT48" s="6">
        <f>SUMIFS('Entry Data'!$S:$S,'Entry Data'!$AB:$AB,Driver_Ach!$B48&amp;Driver_Ach!$BM$8&amp;Driver_Ach!$S$9&amp;Driver_Ach!$U$10)</f>
        <v>0</v>
      </c>
      <c r="BU48" s="32">
        <f t="shared" si="53"/>
        <v>0</v>
      </c>
      <c r="BV48" s="32">
        <f t="shared" si="54"/>
        <v>0</v>
      </c>
      <c r="BW48" s="28">
        <f>SUMIFS('Entry Data'!$A:$A,'Entry Data'!$AB:$AB,Driver_Ach!$B48&amp;Driver_Ach!$BW$8&amp;Driver_Ach!$O$9&amp;Driver_Ach!$O$10)</f>
        <v>0</v>
      </c>
      <c r="BX48" s="19">
        <f>SUMIFS('Entry Data'!$S:$S,'Entry Data'!$AB:$AB,Driver_Ach!$B48&amp;Driver_Ach!$BW$8&amp;Driver_Ach!$O$9&amp;Driver_Ach!$O$10)</f>
        <v>0</v>
      </c>
      <c r="BY48" s="6">
        <f>SUMIFS('Entry Data'!$A:$A,'Entry Data'!$AB:$AB,Driver_Ach!$B48&amp;Driver_Ach!$BW$8&amp;Driver_Ach!$O$9&amp;Driver_Ach!$Q$10)</f>
        <v>3</v>
      </c>
      <c r="BZ48" s="19">
        <f>SUMIFS('Entry Data'!$S:$S,'Entry Data'!$AB:$AB,Driver_Ach!$B48&amp;Driver_Ach!$BW$8&amp;Driver_Ach!$O$9&amp;Driver_Ach!$Q$10)</f>
        <v>90.600000000000009</v>
      </c>
      <c r="CA48" s="6">
        <f>SUMIFS('Entry Data'!$A:$A,'Entry Data'!$AB:$AB,Driver_Ach!$B48&amp;Driver_Ach!$BW$8&amp;Driver_Ach!$S$9&amp;Driver_Ach!$S$10)</f>
        <v>0</v>
      </c>
      <c r="CB48" s="19">
        <f>SUMIFS('Entry Data'!$S:$S,'Entry Data'!$AB:$AB,Driver_Ach!$B48&amp;Driver_Ach!$BW$8&amp;Driver_Ach!$S$9&amp;Driver_Ach!$S$10)</f>
        <v>0</v>
      </c>
      <c r="CC48" s="6">
        <f>SUMIFS('Entry Data'!$A:$A,'Entry Data'!$AB:$AB,Driver_Ach!$B48&amp;Driver_Ach!$BW$8&amp;Driver_Ach!$S$9&amp;Driver_Ach!$U$10)</f>
        <v>0</v>
      </c>
      <c r="CD48" s="6">
        <f>SUMIFS('Entry Data'!$S:$S,'Entry Data'!$AB:$AB,Driver_Ach!$B48&amp;Driver_Ach!$BW$8&amp;Driver_Ach!$S$9&amp;Driver_Ach!$U$10)</f>
        <v>0</v>
      </c>
      <c r="CE48" s="32">
        <f t="shared" si="55"/>
        <v>3</v>
      </c>
      <c r="CF48" s="32">
        <f t="shared" si="56"/>
        <v>90.600000000000009</v>
      </c>
      <c r="CG48" s="28">
        <f>SUMIFS('Entry Data'!$A:$A,'Entry Data'!$AB:$AB,Driver_Ach!$B48&amp;Driver_Ach!$CG$8&amp;Driver_Ach!$O$9&amp;Driver_Ach!$O$10)</f>
        <v>0</v>
      </c>
      <c r="CH48" s="19">
        <f>SUMIFS('Entry Data'!$S:$S,'Entry Data'!$AB:$AB,Driver_Ach!$B48&amp;Driver_Ach!$CG$8&amp;Driver_Ach!$O$9&amp;Driver_Ach!$O$10)</f>
        <v>0</v>
      </c>
      <c r="CI48" s="6">
        <f>SUMIFS('Entry Data'!$A:$A,'Entry Data'!$AB:$AB,Driver_Ach!$B48&amp;Driver_Ach!$CG$8&amp;Driver_Ach!$O$9&amp;Driver_Ach!$Q$10)</f>
        <v>3</v>
      </c>
      <c r="CJ48" s="19">
        <f>SUMIFS('Entry Data'!$S:$S,'Entry Data'!$AB:$AB,Driver_Ach!$B48&amp;Driver_Ach!$CG$8&amp;Driver_Ach!$O$9&amp;Driver_Ach!$Q$10)</f>
        <v>96.78</v>
      </c>
      <c r="CK48" s="6">
        <f>SUMIFS('Entry Data'!$A:$A,'Entry Data'!$AB:$AB,Driver_Ach!$B48&amp;Driver_Ach!$CG$8&amp;Driver_Ach!$S$9&amp;Driver_Ach!$S$10)</f>
        <v>0</v>
      </c>
      <c r="CL48" s="19">
        <f>SUMIFS('Entry Data'!$S:$S,'Entry Data'!$AB:$AB,Driver_Ach!$B48&amp;Driver_Ach!$CG$8&amp;Driver_Ach!$S$9&amp;Driver_Ach!$S$10)</f>
        <v>0</v>
      </c>
      <c r="CM48" s="6">
        <f>SUMIFS('Entry Data'!$A:$A,'Entry Data'!$AB:$AB,Driver_Ach!$B48&amp;Driver_Ach!$CG$8&amp;Driver_Ach!$S$9&amp;Driver_Ach!$U$10)</f>
        <v>1</v>
      </c>
      <c r="CN48" s="6">
        <f>SUMIFS('Entry Data'!$S:$S,'Entry Data'!$AB:$AB,Driver_Ach!$B48&amp;Driver_Ach!$CG$8&amp;Driver_Ach!$S$9&amp;Driver_Ach!$U$10)</f>
        <v>35.880000000000003</v>
      </c>
      <c r="CO48" s="32">
        <f t="shared" si="57"/>
        <v>4</v>
      </c>
      <c r="CP48" s="32">
        <f t="shared" si="58"/>
        <v>132.66</v>
      </c>
      <c r="CQ48" s="28">
        <f>SUMIFS('Entry Data'!$A:$A,'Entry Data'!$AB:$AB,Driver_Ach!$B48&amp;Driver_Ach!$CQ$8&amp;Driver_Ach!$O$9&amp;Driver_Ach!$O$10)</f>
        <v>0</v>
      </c>
      <c r="CR48" s="19">
        <f>SUMIFS('Entry Data'!$S:$S,'Entry Data'!$AB:$AB,Driver_Ach!$B48&amp;Driver_Ach!$CQ$8&amp;Driver_Ach!$O$9&amp;Driver_Ach!$O$10)</f>
        <v>0</v>
      </c>
      <c r="CS48" s="6">
        <f>SUMIFS('Entry Data'!$A:$A,'Entry Data'!$AB:$AB,Driver_Ach!$B48&amp;Driver_Ach!$CQ$8&amp;Driver_Ach!$O$9&amp;Driver_Ach!$Q$10)</f>
        <v>3</v>
      </c>
      <c r="CT48" s="19">
        <f>SUMIFS('Entry Data'!$S:$S,'Entry Data'!$AB:$AB,Driver_Ach!$B48&amp;Driver_Ach!$CQ$8&amp;Driver_Ach!$O$9&amp;Driver_Ach!$Q$10)</f>
        <v>96.52</v>
      </c>
      <c r="CU48" s="6">
        <f>SUMIFS('Entry Data'!$A:$A,'Entry Data'!$AB:$AB,Driver_Ach!$B48&amp;Driver_Ach!$CQ$8&amp;Driver_Ach!$S$9&amp;Driver_Ach!$S$10)</f>
        <v>0</v>
      </c>
      <c r="CV48" s="19">
        <f>SUMIFS('Entry Data'!$S:$S,'Entry Data'!$AB:$AB,Driver_Ach!$B48&amp;Driver_Ach!$CQ$8&amp;Driver_Ach!$S$9&amp;Driver_Ach!$S$10)</f>
        <v>0</v>
      </c>
      <c r="CW48" s="6">
        <f>SUMIFS('Entry Data'!$A:$A,'Entry Data'!$AB:$AB,Driver_Ach!$B48&amp;Driver_Ach!$CQ$8&amp;Driver_Ach!$S$9&amp;Driver_Ach!$U$10)</f>
        <v>0</v>
      </c>
      <c r="CX48" s="6">
        <f>SUMIFS('Entry Data'!$S:$S,'Entry Data'!$AB:$AB,Driver_Ach!$B48&amp;Driver_Ach!$CQ$8&amp;Driver_Ach!$S$9&amp;Driver_Ach!$U$10)</f>
        <v>0</v>
      </c>
      <c r="CY48" s="32">
        <f t="shared" si="59"/>
        <v>3</v>
      </c>
      <c r="CZ48" s="32">
        <f t="shared" si="60"/>
        <v>96.52</v>
      </c>
      <c r="DA48" s="28">
        <f>SUMIFS('Entry Data'!$A:$A,'Entry Data'!$AB:$AB,Driver_Ach!$B48&amp;Driver_Ach!$DA$8&amp;Driver_Ach!$O$9&amp;Driver_Ach!$O$10)</f>
        <v>0</v>
      </c>
      <c r="DB48" s="19">
        <f>SUMIFS('Entry Data'!$S:$S,'Entry Data'!$AB:$AB,Driver_Ach!$B48&amp;Driver_Ach!$DA$8&amp;Driver_Ach!$O$9&amp;Driver_Ach!$O$10)</f>
        <v>0</v>
      </c>
      <c r="DC48" s="6">
        <f>SUMIFS('Entry Data'!$A:$A,'Entry Data'!$AB:$AB,Driver_Ach!$B48&amp;Driver_Ach!$DA$8&amp;Driver_Ach!$O$9&amp;Driver_Ach!$Q$10)</f>
        <v>5</v>
      </c>
      <c r="DD48" s="19">
        <f>SUMIFS('Entry Data'!$S:$S,'Entry Data'!$AB:$AB,Driver_Ach!$B48&amp;Driver_Ach!$DA$8&amp;Driver_Ach!$O$9&amp;Driver_Ach!$Q$10)</f>
        <v>158.32</v>
      </c>
      <c r="DE48" s="6">
        <f>SUMIFS('Entry Data'!$A:$A,'Entry Data'!$AB:$AB,Driver_Ach!$B48&amp;Driver_Ach!$DA$8&amp;Driver_Ach!$S$9&amp;Driver_Ach!$S$10)</f>
        <v>0</v>
      </c>
      <c r="DF48" s="19">
        <f>SUMIFS('Entry Data'!$S:$S,'Entry Data'!$AB:$AB,Driver_Ach!$B48&amp;Driver_Ach!$DA$8&amp;Driver_Ach!$S$9&amp;Driver_Ach!$S$10)</f>
        <v>0</v>
      </c>
      <c r="DG48" s="6">
        <f>SUMIFS('Entry Data'!$A:$A,'Entry Data'!$AB:$AB,Driver_Ach!$B48&amp;Driver_Ach!$DA$8&amp;Driver_Ach!$S$9&amp;Driver_Ach!$U$10)</f>
        <v>0</v>
      </c>
      <c r="DH48" s="6">
        <f>SUMIFS('Entry Data'!$S:$S,'Entry Data'!$AB:$AB,Driver_Ach!$B48&amp;Driver_Ach!$DA$8&amp;Driver_Ach!$S$9&amp;Driver_Ach!$U$10)</f>
        <v>0</v>
      </c>
      <c r="DI48" s="32">
        <f t="shared" si="61"/>
        <v>5</v>
      </c>
      <c r="DJ48" s="32">
        <f t="shared" si="62"/>
        <v>158.32</v>
      </c>
      <c r="DK48" s="28">
        <f>SUMIFS('Entry Data'!$A:$A,'Entry Data'!$AB:$AB,Driver_Ach!$B48&amp;Driver_Ach!$DK$8&amp;Driver_Ach!$O$9&amp;Driver_Ach!$O$10)</f>
        <v>0</v>
      </c>
      <c r="DL48" s="19">
        <f>SUMIFS('Entry Data'!$S:$S,'Entry Data'!$AB:$AB,Driver_Ach!$B48&amp;Driver_Ach!$DK$8&amp;Driver_Ach!$O$9&amp;Driver_Ach!$O$10)</f>
        <v>0</v>
      </c>
      <c r="DM48" s="6">
        <f>SUMIFS('Entry Data'!$A:$A,'Entry Data'!$AB:$AB,Driver_Ach!$B48&amp;Driver_Ach!$DK$8&amp;Driver_Ach!$O$9&amp;Driver_Ach!$Q$10)</f>
        <v>5</v>
      </c>
      <c r="DN48" s="19">
        <f>SUMIFS('Entry Data'!$S:$S,'Entry Data'!$AB:$AB,Driver_Ach!$B48&amp;Driver_Ach!$DK$8&amp;Driver_Ach!$O$9&amp;Driver_Ach!$Q$10)</f>
        <v>155.04</v>
      </c>
      <c r="DO48" s="6">
        <f>SUMIFS('Entry Data'!$A:$A,'Entry Data'!$AB:$AB,Driver_Ach!$B48&amp;Driver_Ach!$DK$8&amp;Driver_Ach!$S$9&amp;Driver_Ach!$S$10)</f>
        <v>0</v>
      </c>
      <c r="DP48" s="19">
        <f>SUMIFS('Entry Data'!$S:$S,'Entry Data'!$AB:$AB,Driver_Ach!$B48&amp;Driver_Ach!$DK$8&amp;Driver_Ach!$S$9&amp;Driver_Ach!$S$10)</f>
        <v>0</v>
      </c>
      <c r="DQ48" s="6">
        <f>SUMIFS('Entry Data'!$A:$A,'Entry Data'!$AB:$AB,Driver_Ach!$B48&amp;Driver_Ach!$DK$8&amp;Driver_Ach!$S$9&amp;Driver_Ach!$U$10)</f>
        <v>0</v>
      </c>
      <c r="DR48" s="6">
        <f>SUMIFS('Entry Data'!$S:$S,'Entry Data'!$AB:$AB,Driver_Ach!$B48&amp;Driver_Ach!$DK$8&amp;Driver_Ach!$S$9&amp;Driver_Ach!$U$10)</f>
        <v>0</v>
      </c>
      <c r="DS48" s="32">
        <f t="shared" si="63"/>
        <v>5</v>
      </c>
      <c r="DT48" s="32">
        <f t="shared" si="64"/>
        <v>155.04</v>
      </c>
      <c r="DU48" s="28">
        <f>SUMIFS('Entry Data'!$A:$A,'Entry Data'!$AB:$AB,Driver_Ach!$B48&amp;Driver_Ach!$DU$8&amp;Driver_Ach!$O$9&amp;Driver_Ach!$O$10)</f>
        <v>0</v>
      </c>
      <c r="DV48" s="19">
        <f>SUMIFS('Entry Data'!$S:$S,'Entry Data'!$AB:$AB,Driver_Ach!$B48&amp;Driver_Ach!$DU$8&amp;Driver_Ach!$O$9&amp;Driver_Ach!$O$10)</f>
        <v>0</v>
      </c>
      <c r="DW48" s="6">
        <f>SUMIFS('Entry Data'!$A:$A,'Entry Data'!$AB:$AB,Driver_Ach!$B48&amp;Driver_Ach!$DU$8&amp;Driver_Ach!$O$9&amp;Driver_Ach!$Q$10)</f>
        <v>0</v>
      </c>
      <c r="DX48" s="19">
        <f>SUMIFS('Entry Data'!$S:$S,'Entry Data'!$AB:$AB,Driver_Ach!$B48&amp;Driver_Ach!$DU$8&amp;Driver_Ach!$O$9&amp;Driver_Ach!$Q$10)</f>
        <v>0</v>
      </c>
      <c r="DY48" s="6">
        <f>SUMIFS('Entry Data'!$A:$A,'Entry Data'!$AB:$AB,Driver_Ach!$B48&amp;Driver_Ach!$DU$8&amp;Driver_Ach!$S$9&amp;Driver_Ach!$S$10)</f>
        <v>0</v>
      </c>
      <c r="DZ48" s="19">
        <f>SUMIFS('Entry Data'!$S:$S,'Entry Data'!$AB:$AB,Driver_Ach!$B48&amp;Driver_Ach!$DU$8&amp;Driver_Ach!$S$9&amp;Driver_Ach!$S$10)</f>
        <v>0</v>
      </c>
      <c r="EA48" s="6">
        <f>SUMIFS('Entry Data'!$A:$A,'Entry Data'!$AB:$AB,Driver_Ach!$B48&amp;Driver_Ach!$DU$8&amp;Driver_Ach!$S$9&amp;Driver_Ach!$U$10)</f>
        <v>0</v>
      </c>
      <c r="EB48" s="6">
        <f>SUMIFS('Entry Data'!$S:$S,'Entry Data'!$AB:$AB,Driver_Ach!$B48&amp;Driver_Ach!$DU$8&amp;Driver_Ach!$S$9&amp;Driver_Ach!$U$10)</f>
        <v>0</v>
      </c>
      <c r="EC48" s="32">
        <f t="shared" si="65"/>
        <v>0</v>
      </c>
      <c r="ED48" s="32">
        <f t="shared" si="66"/>
        <v>0</v>
      </c>
      <c r="EE48" s="28">
        <f>SUMIFS('Entry Data'!$A:$A,'Entry Data'!$AB:$AB,Driver_Ach!$B48&amp;Driver_Ach!$EE$8&amp;Driver_Ach!$O$9&amp;Driver_Ach!$O$10)</f>
        <v>1</v>
      </c>
      <c r="EF48" s="19">
        <f>SUMIFS('Entry Data'!$S:$S,'Entry Data'!$AB:$AB,Driver_Ach!$B48&amp;Driver_Ach!$EE$8&amp;Driver_Ach!$O$9&amp;Driver_Ach!$O$10)</f>
        <v>30.34</v>
      </c>
      <c r="EG48" s="6">
        <f>SUMIFS('Entry Data'!$A:$A,'Entry Data'!$AB:$AB,Driver_Ach!$B48&amp;Driver_Ach!$EE$8&amp;Driver_Ach!$O$9&amp;Driver_Ach!$Q$10)</f>
        <v>0</v>
      </c>
      <c r="EH48" s="19">
        <f>SUMIFS('Entry Data'!$S:$S,'Entry Data'!$AB:$AB,Driver_Ach!$B48&amp;Driver_Ach!$EE$8&amp;Driver_Ach!$O$9&amp;Driver_Ach!$Q$10)</f>
        <v>0</v>
      </c>
      <c r="EI48" s="6">
        <f>SUMIFS('Entry Data'!$A:$A,'Entry Data'!$AB:$AB,Driver_Ach!$B48&amp;Driver_Ach!$EE$8&amp;Driver_Ach!$S$9&amp;Driver_Ach!$S$10)</f>
        <v>4</v>
      </c>
      <c r="EJ48" s="19">
        <f>SUMIFS('Entry Data'!$S:$S,'Entry Data'!$AB:$AB,Driver_Ach!$B48&amp;Driver_Ach!$EE$8&amp;Driver_Ach!$S$9&amp;Driver_Ach!$S$10)</f>
        <v>133.58000000000001</v>
      </c>
      <c r="EK48" s="6">
        <f>SUMIFS('Entry Data'!$A:$A,'Entry Data'!$AB:$AB,Driver_Ach!$B48&amp;Driver_Ach!$EE$8&amp;Driver_Ach!$S$9&amp;Driver_Ach!$U$10)</f>
        <v>0</v>
      </c>
      <c r="EL48" s="6">
        <f>SUMIFS('Entry Data'!$S:$S,'Entry Data'!$AB:$AB,Driver_Ach!$B48&amp;Driver_Ach!$EE$8&amp;Driver_Ach!$S$9&amp;Driver_Ach!$U$10)</f>
        <v>0</v>
      </c>
      <c r="EM48" s="32">
        <f t="shared" si="67"/>
        <v>5</v>
      </c>
      <c r="EN48" s="32">
        <f t="shared" si="68"/>
        <v>163.92000000000002</v>
      </c>
      <c r="EO48" s="28">
        <f>SUMIFS('Entry Data'!$A:$A,'Entry Data'!$AB:$AB,Driver_Ach!$B48&amp;Driver_Ach!$EO$8&amp;Driver_Ach!$O$9&amp;Driver_Ach!$O$10)</f>
        <v>0</v>
      </c>
      <c r="EP48" s="19">
        <f>SUMIFS('Entry Data'!$S:$S,'Entry Data'!$AB:$AB,Driver_Ach!$B48&amp;Driver_Ach!$EO$8&amp;Driver_Ach!$O$9&amp;Driver_Ach!$O$10)</f>
        <v>0</v>
      </c>
      <c r="EQ48" s="6">
        <f>SUMIFS('Entry Data'!$A:$A,'Entry Data'!$AB:$AB,Driver_Ach!$B48&amp;Driver_Ach!$EO$8&amp;Driver_Ach!$O$9&amp;Driver_Ach!$Q$10)</f>
        <v>0</v>
      </c>
      <c r="ER48" s="19">
        <f>SUMIFS('Entry Data'!$S:$S,'Entry Data'!$AB:$AB,Driver_Ach!$B48&amp;Driver_Ach!$EO$8&amp;Driver_Ach!$O$9&amp;Driver_Ach!$Q$10)</f>
        <v>0</v>
      </c>
      <c r="ES48" s="6">
        <f>SUMIFS('Entry Data'!$A:$A,'Entry Data'!$AB:$AB,Driver_Ach!$B48&amp;Driver_Ach!$EO$8&amp;Driver_Ach!$S$9&amp;Driver_Ach!$S$10)</f>
        <v>5</v>
      </c>
      <c r="ET48" s="19">
        <f>SUMIFS('Entry Data'!$S:$S,'Entry Data'!$AB:$AB,Driver_Ach!$B48&amp;Driver_Ach!$EO$8&amp;Driver_Ach!$S$9&amp;Driver_Ach!$S$10)</f>
        <v>168.42000000000002</v>
      </c>
      <c r="EU48" s="6">
        <f>SUMIFS('Entry Data'!$A:$A,'Entry Data'!$AB:$AB,Driver_Ach!$B48&amp;Driver_Ach!$EO$8&amp;Driver_Ach!$S$9&amp;Driver_Ach!$U$10)</f>
        <v>0</v>
      </c>
      <c r="EV48" s="6">
        <f>SUMIFS('Entry Data'!$S:$S,'Entry Data'!$AB:$AB,Driver_Ach!$B48&amp;Driver_Ach!$EO$8&amp;Driver_Ach!$S$9&amp;Driver_Ach!$U$10)</f>
        <v>0</v>
      </c>
      <c r="EW48" s="32">
        <f t="shared" si="69"/>
        <v>5</v>
      </c>
      <c r="EX48" s="32">
        <f t="shared" si="70"/>
        <v>168.42000000000002</v>
      </c>
      <c r="EY48" s="28">
        <f>SUMIFS('Entry Data'!$A:$A,'Entry Data'!$AB:$AB,Driver_Ach!$B48&amp;Driver_Ach!$EY$8&amp;Driver_Ach!$O$9&amp;Driver_Ach!$O$10)</f>
        <v>0</v>
      </c>
      <c r="EZ48" s="19">
        <f>SUMIFS('Entry Data'!$S:$S,'Entry Data'!$AB:$AB,Driver_Ach!$B48&amp;Driver_Ach!$EY$8&amp;Driver_Ach!$O$9&amp;Driver_Ach!$O$10)</f>
        <v>0</v>
      </c>
      <c r="FA48" s="6">
        <f>SUMIFS('Entry Data'!$A:$A,'Entry Data'!$AB:$AB,Driver_Ach!$B48&amp;Driver_Ach!$EY$8&amp;Driver_Ach!$O$9&amp;Driver_Ach!$Q$10)</f>
        <v>0</v>
      </c>
      <c r="FB48" s="19">
        <f>SUMIFS('Entry Data'!$S:$S,'Entry Data'!$AB:$AB,Driver_Ach!$B48&amp;Driver_Ach!$EY$8&amp;Driver_Ach!$O$9&amp;Driver_Ach!$Q$10)</f>
        <v>0</v>
      </c>
      <c r="FC48" s="6">
        <f>SUMIFS('Entry Data'!$A:$A,'Entry Data'!$AB:$AB,Driver_Ach!$B48&amp;Driver_Ach!$EY$8&amp;Driver_Ach!$S$9&amp;Driver_Ach!$S$10)</f>
        <v>5</v>
      </c>
      <c r="FD48" s="19">
        <f>SUMIFS('Entry Data'!$S:$S,'Entry Data'!$AB:$AB,Driver_Ach!$B48&amp;Driver_Ach!$EY$8&amp;Driver_Ach!$S$9&amp;Driver_Ach!$S$10)</f>
        <v>0</v>
      </c>
      <c r="FE48" s="6">
        <f>SUMIFS('Entry Data'!$A:$A,'Entry Data'!$AB:$AB,Driver_Ach!$B48&amp;Driver_Ach!$EY$8&amp;Driver_Ach!$S$9&amp;Driver_Ach!$U$10)</f>
        <v>0</v>
      </c>
      <c r="FF48" s="6">
        <f>SUMIFS('Entry Data'!$S:$S,'Entry Data'!$AB:$AB,Driver_Ach!$B48&amp;Driver_Ach!$EY$8&amp;Driver_Ach!$S$9&amp;Driver_Ach!$U$10)</f>
        <v>0</v>
      </c>
      <c r="FG48" s="32">
        <f t="shared" si="71"/>
        <v>5</v>
      </c>
      <c r="FH48" s="32">
        <f t="shared" si="72"/>
        <v>0</v>
      </c>
      <c r="FI48" s="28">
        <f>SUMIFS('Entry Data'!$A:$A,'Entry Data'!$AB:$AB,Driver_Ach!$B48&amp;Driver_Ach!$FI$8&amp;Driver_Ach!$O$9&amp;Driver_Ach!$O$10)</f>
        <v>0</v>
      </c>
      <c r="FJ48" s="19">
        <f>SUMIFS('Entry Data'!$S:$S,'Entry Data'!$AB:$AB,Driver_Ach!$B48&amp;Driver_Ach!$FI$8&amp;Driver_Ach!$O$9&amp;Driver_Ach!$O$10)</f>
        <v>0</v>
      </c>
      <c r="FK48" s="6">
        <f>SUMIFS('Entry Data'!$A:$A,'Entry Data'!$AB:$AB,Driver_Ach!$B48&amp;Driver_Ach!$FI$8&amp;Driver_Ach!$O$9&amp;Driver_Ach!$Q$10)</f>
        <v>0</v>
      </c>
      <c r="FL48" s="19">
        <f>SUMIFS('Entry Data'!$S:$S,'Entry Data'!$AB:$AB,Driver_Ach!$B48&amp;Driver_Ach!$FI$8&amp;Driver_Ach!$O$9&amp;Driver_Ach!$Q$10)</f>
        <v>0</v>
      </c>
      <c r="FM48" s="6">
        <f>SUMIFS('Entry Data'!$A:$A,'Entry Data'!$AB:$AB,Driver_Ach!$B48&amp;Driver_Ach!$FI$8&amp;Driver_Ach!$S$9&amp;Driver_Ach!$S$10)</f>
        <v>3</v>
      </c>
      <c r="FN48" s="19">
        <f>SUMIFS('Entry Data'!$S:$S,'Entry Data'!$AB:$AB,Driver_Ach!$B48&amp;Driver_Ach!$FI$8&amp;Driver_Ach!$S$9&amp;Driver_Ach!$S$10)</f>
        <v>0</v>
      </c>
      <c r="FO48" s="6">
        <f>SUMIFS('Entry Data'!$A:$A,'Entry Data'!$AB:$AB,Driver_Ach!$B48&amp;Driver_Ach!$FI$8&amp;Driver_Ach!$S$9&amp;Driver_Ach!$U$10)</f>
        <v>0</v>
      </c>
      <c r="FP48" s="6">
        <f>SUMIFS('Entry Data'!$S:$S,'Entry Data'!$AB:$AB,Driver_Ach!$B48&amp;Driver_Ach!$FI$8&amp;Driver_Ach!$S$9&amp;Driver_Ach!$U$10)</f>
        <v>0</v>
      </c>
      <c r="FQ48" s="32">
        <f t="shared" si="73"/>
        <v>3</v>
      </c>
      <c r="FR48" s="32">
        <f t="shared" si="74"/>
        <v>0</v>
      </c>
      <c r="FS48" s="28">
        <f>SUMIFS('Entry Data'!$A:$A,'Entry Data'!$AB:$AB,Driver_Ach!$B48&amp;Driver_Ach!$FS$8&amp;Driver_Ach!$O$9&amp;Driver_Ach!$O$10)</f>
        <v>0</v>
      </c>
      <c r="FT48" s="19">
        <f>SUMIFS('Entry Data'!$S:$S,'Entry Data'!$AB:$AB,Driver_Ach!$B48&amp;Driver_Ach!$FS$8&amp;Driver_Ach!$O$9&amp;Driver_Ach!$O$10)</f>
        <v>0</v>
      </c>
      <c r="FU48" s="6">
        <f>SUMIFS('Entry Data'!$A:$A,'Entry Data'!$AB:$AB,Driver_Ach!$B48&amp;Driver_Ach!$FS$8&amp;Driver_Ach!$O$9&amp;Driver_Ach!$Q$10)</f>
        <v>0</v>
      </c>
      <c r="FV48" s="19">
        <f>SUMIFS('Entry Data'!$S:$S,'Entry Data'!$AB:$AB,Driver_Ach!$B48&amp;Driver_Ach!$FS$8&amp;Driver_Ach!$O$9&amp;Driver_Ach!$Q$10)</f>
        <v>0</v>
      </c>
      <c r="FW48" s="6">
        <f>SUMIFS('Entry Data'!$A:$A,'Entry Data'!$AB:$AB,Driver_Ach!$B48&amp;Driver_Ach!$FS$8&amp;Driver_Ach!$S$9&amp;Driver_Ach!$S$10)</f>
        <v>4</v>
      </c>
      <c r="FX48" s="19">
        <f>SUMIFS('Entry Data'!$S:$S,'Entry Data'!$AB:$AB,Driver_Ach!$B48&amp;Driver_Ach!$FS$8&amp;Driver_Ach!$S$9&amp;Driver_Ach!$S$10)</f>
        <v>0</v>
      </c>
      <c r="FY48" s="6">
        <f>SUMIFS('Entry Data'!$A:$A,'Entry Data'!$AB:$AB,Driver_Ach!$B48&amp;Driver_Ach!$FS$8&amp;Driver_Ach!$S$9&amp;Driver_Ach!$U$10)</f>
        <v>0</v>
      </c>
      <c r="FZ48" s="6">
        <f>SUMIFS('Entry Data'!$S:$S,'Entry Data'!$AB:$AB,Driver_Ach!$B48&amp;Driver_Ach!$FS$8&amp;Driver_Ach!$S$9&amp;Driver_Ach!$U$10)</f>
        <v>0</v>
      </c>
      <c r="GA48" s="32">
        <f t="shared" si="75"/>
        <v>4</v>
      </c>
      <c r="GB48" s="32">
        <f t="shared" si="76"/>
        <v>0</v>
      </c>
      <c r="GC48" s="28">
        <f>SUMIFS('Entry Data'!$A:$A,'Entry Data'!$AB:$AB,Driver_Ach!$B48&amp;Driver_Ach!$GC$8&amp;Driver_Ach!$O$9&amp;Driver_Ach!$O$10)</f>
        <v>0</v>
      </c>
      <c r="GD48" s="19">
        <f>SUMIFS('Entry Data'!$S:$S,'Entry Data'!$AB:$AB,Driver_Ach!$B48&amp;Driver_Ach!$GC$8&amp;Driver_Ach!$O$9&amp;Driver_Ach!$O$10)</f>
        <v>0</v>
      </c>
      <c r="GE48" s="6">
        <f>SUMIFS('Entry Data'!$A:$A,'Entry Data'!$AB:$AB,Driver_Ach!$B48&amp;Driver_Ach!$GC$8&amp;Driver_Ach!$O$9&amp;Driver_Ach!$Q$10)</f>
        <v>0</v>
      </c>
      <c r="GF48" s="19">
        <f>SUMIFS('Entry Data'!$S:$S,'Entry Data'!$AB:$AB,Driver_Ach!$B48&amp;Driver_Ach!$GC$8&amp;Driver_Ach!$O$9&amp;Driver_Ach!$Q$10)</f>
        <v>0</v>
      </c>
      <c r="GG48" s="6">
        <f>SUMIFS('Entry Data'!$A:$A,'Entry Data'!$AB:$AB,Driver_Ach!$B48&amp;Driver_Ach!$GC$8&amp;Driver_Ach!$S$9&amp;Driver_Ach!$S$10)</f>
        <v>4</v>
      </c>
      <c r="GH48" s="19">
        <f>SUMIFS('Entry Data'!$S:$S,'Entry Data'!$AB:$AB,Driver_Ach!$B48&amp;Driver_Ach!$GC$8&amp;Driver_Ach!$S$9&amp;Driver_Ach!$S$10)</f>
        <v>0</v>
      </c>
      <c r="GI48" s="6">
        <f>SUMIFS('Entry Data'!$A:$A,'Entry Data'!$AB:$AB,Driver_Ach!$B48&amp;Driver_Ach!$GC$8&amp;Driver_Ach!$S$9&amp;Driver_Ach!$U$10)</f>
        <v>0</v>
      </c>
      <c r="GJ48" s="6">
        <f>SUMIFS('Entry Data'!$S:$S,'Entry Data'!$AB:$AB,Driver_Ach!$B48&amp;Driver_Ach!$GC$8&amp;Driver_Ach!$S$9&amp;Driver_Ach!$U$10)</f>
        <v>0</v>
      </c>
      <c r="GK48" s="32">
        <f t="shared" si="77"/>
        <v>4</v>
      </c>
      <c r="GL48" s="32">
        <f t="shared" si="78"/>
        <v>0</v>
      </c>
      <c r="GM48" s="28">
        <f>SUMIFS('Entry Data'!$A:$A,'Entry Data'!$AB:$AB,Driver_Ach!$B48&amp;Driver_Ach!$GM$8&amp;Driver_Ach!$O$9&amp;Driver_Ach!$O$10)</f>
        <v>0</v>
      </c>
      <c r="GN48" s="19">
        <f>SUMIFS('Entry Data'!$S:$S,'Entry Data'!$AB:$AB,Driver_Ach!$B48&amp;Driver_Ach!$GM$8&amp;Driver_Ach!$O$9&amp;Driver_Ach!$O$10)</f>
        <v>0</v>
      </c>
      <c r="GO48" s="6">
        <f>SUMIFS('Entry Data'!$A:$A,'Entry Data'!$AB:$AB,Driver_Ach!$B48&amp;Driver_Ach!$GM$8&amp;Driver_Ach!$O$9&amp;Driver_Ach!$Q$10)</f>
        <v>0</v>
      </c>
      <c r="GP48" s="19">
        <f>SUMIFS('Entry Data'!$S:$S,'Entry Data'!$AB:$AB,Driver_Ach!$B48&amp;Driver_Ach!$GM$8&amp;Driver_Ach!$O$9&amp;Driver_Ach!$Q$10)</f>
        <v>0</v>
      </c>
      <c r="GQ48" s="6">
        <f>SUMIFS('Entry Data'!$A:$A,'Entry Data'!$AB:$AB,Driver_Ach!$B48&amp;Driver_Ach!$GM$8&amp;Driver_Ach!$S$9&amp;Driver_Ach!$S$10)</f>
        <v>0</v>
      </c>
      <c r="GR48" s="19">
        <f>SUMIFS('Entry Data'!$S:$S,'Entry Data'!$AB:$AB,Driver_Ach!$B48&amp;Driver_Ach!$GM$8&amp;Driver_Ach!$S$9&amp;Driver_Ach!$S$10)</f>
        <v>0</v>
      </c>
      <c r="GS48" s="6">
        <f>SUMIFS('Entry Data'!$A:$A,'Entry Data'!$AB:$AB,Driver_Ach!$B48&amp;Driver_Ach!$GM$8&amp;Driver_Ach!$S$9&amp;Driver_Ach!$U$10)</f>
        <v>4</v>
      </c>
      <c r="GT48" s="6">
        <f>SUMIFS('Entry Data'!$S:$S,'Entry Data'!$AB:$AB,Driver_Ach!$B48&amp;Driver_Ach!$GM$8&amp;Driver_Ach!$S$9&amp;Driver_Ach!$U$10)</f>
        <v>0</v>
      </c>
      <c r="GU48" s="32">
        <f t="shared" si="79"/>
        <v>4</v>
      </c>
      <c r="GV48" s="32">
        <f t="shared" si="80"/>
        <v>0</v>
      </c>
      <c r="GW48" s="28">
        <f>SUMIFS('Entry Data'!$A:$A,'Entry Data'!$AB:$AB,Driver_Ach!$B48&amp;Driver_Ach!$GW$8&amp;Driver_Ach!$O$9&amp;Driver_Ach!$O$10)</f>
        <v>0</v>
      </c>
      <c r="GX48" s="19">
        <f>SUMIFS('Entry Data'!$S:$S,'Entry Data'!$AB:$AB,Driver_Ach!$B48&amp;Driver_Ach!$GW$8&amp;Driver_Ach!$O$9&amp;Driver_Ach!$O$10)</f>
        <v>0</v>
      </c>
      <c r="GY48" s="6">
        <f>SUMIFS('Entry Data'!$A:$A,'Entry Data'!$AB:$AB,Driver_Ach!$B48&amp;Driver_Ach!$GW$8&amp;Driver_Ach!$O$9&amp;Driver_Ach!$Q$10)</f>
        <v>0</v>
      </c>
      <c r="GZ48" s="19">
        <f>SUMIFS('Entry Data'!$S:$S,'Entry Data'!$AB:$AB,Driver_Ach!$B48&amp;Driver_Ach!$GW$8&amp;Driver_Ach!$O$9&amp;Driver_Ach!$Q$10)</f>
        <v>0</v>
      </c>
      <c r="HA48" s="6">
        <f>SUMIFS('Entry Data'!$A:$A,'Entry Data'!$AB:$AB,Driver_Ach!$B48&amp;Driver_Ach!$GW$8&amp;Driver_Ach!$S$9&amp;Driver_Ach!$S$10)</f>
        <v>0</v>
      </c>
      <c r="HB48" s="19">
        <f>SUMIFS('Entry Data'!$S:$S,'Entry Data'!$AB:$AB,Driver_Ach!$B48&amp;Driver_Ach!$GW$8&amp;Driver_Ach!$S$9&amp;Driver_Ach!$S$10)</f>
        <v>0</v>
      </c>
      <c r="HC48" s="6">
        <f>SUMIFS('Entry Data'!$A:$A,'Entry Data'!$AB:$AB,Driver_Ach!$B48&amp;Driver_Ach!$GW$8&amp;Driver_Ach!$S$9&amp;Driver_Ach!$U$10)</f>
        <v>0</v>
      </c>
      <c r="HD48" s="6">
        <f>SUMIFS('Entry Data'!$S:$S,'Entry Data'!$AB:$AB,Driver_Ach!$B48&amp;Driver_Ach!$GW$8&amp;Driver_Ach!$S$9&amp;Driver_Ach!$U$10)</f>
        <v>0</v>
      </c>
      <c r="HE48" s="32">
        <f t="shared" si="81"/>
        <v>0</v>
      </c>
      <c r="HF48" s="32">
        <f t="shared" si="82"/>
        <v>0</v>
      </c>
      <c r="HG48" s="28">
        <f>SUMIFS('Entry Data'!$A:$A,'Entry Data'!$AB:$AB,Driver_Ach!$B48&amp;Driver_Ach!$HG$8&amp;Driver_Ach!$O$9&amp;Driver_Ach!$O$10)</f>
        <v>0</v>
      </c>
      <c r="HH48" s="19">
        <f>SUMIFS('Entry Data'!$S:$S,'Entry Data'!$AB:$AB,Driver_Ach!$B48&amp;Driver_Ach!$HG$8&amp;Driver_Ach!$O$9&amp;Driver_Ach!$O$10)</f>
        <v>0</v>
      </c>
      <c r="HI48" s="6">
        <f>SUMIFS('Entry Data'!$A:$A,'Entry Data'!$AB:$AB,Driver_Ach!$B48&amp;Driver_Ach!$HG$8&amp;Driver_Ach!$O$9&amp;Driver_Ach!$Q$10)</f>
        <v>0</v>
      </c>
      <c r="HJ48" s="19">
        <f>SUMIFS('Entry Data'!$S:$S,'Entry Data'!$AB:$AB,Driver_Ach!$B48&amp;Driver_Ach!$HG$8&amp;Driver_Ach!$O$9&amp;Driver_Ach!$Q$10)</f>
        <v>0</v>
      </c>
      <c r="HK48" s="6">
        <f>SUMIFS('Entry Data'!$A:$A,'Entry Data'!$AB:$AB,Driver_Ach!$B48&amp;Driver_Ach!$HG$8&amp;Driver_Ach!$S$9&amp;Driver_Ach!$S$10)</f>
        <v>0</v>
      </c>
      <c r="HL48" s="19">
        <f>SUMIFS('Entry Data'!$S:$S,'Entry Data'!$AB:$AB,Driver_Ach!$B48&amp;Driver_Ach!$HG$8&amp;Driver_Ach!$S$9&amp;Driver_Ach!$S$10)</f>
        <v>0</v>
      </c>
      <c r="HM48" s="6">
        <f>SUMIFS('Entry Data'!$A:$A,'Entry Data'!$AB:$AB,Driver_Ach!$B48&amp;Driver_Ach!$HG$8&amp;Driver_Ach!$S$9&amp;Driver_Ach!$U$10)</f>
        <v>0</v>
      </c>
      <c r="HN48" s="6">
        <f>SUMIFS('Entry Data'!$S:$S,'Entry Data'!$AB:$AB,Driver_Ach!$B48&amp;Driver_Ach!$HG$8&amp;Driver_Ach!$S$9&amp;Driver_Ach!$U$10)</f>
        <v>0</v>
      </c>
      <c r="HO48" s="32">
        <f t="shared" si="83"/>
        <v>0</v>
      </c>
      <c r="HP48" s="32">
        <f t="shared" si="84"/>
        <v>0</v>
      </c>
      <c r="HQ48" s="28">
        <f>SUMIFS('Entry Data'!$A:$A,'Entry Data'!$AB:$AB,Driver_Ach!$B48&amp;Driver_Ach!$HQ$8&amp;Driver_Ach!$O$9&amp;Driver_Ach!$O$10)</f>
        <v>0</v>
      </c>
      <c r="HR48" s="19">
        <f>SUMIFS('Entry Data'!$S:$S,'Entry Data'!$AB:$AB,Driver_Ach!$B48&amp;Driver_Ach!$HQ$8&amp;Driver_Ach!$O$9&amp;Driver_Ach!$O$10)</f>
        <v>0</v>
      </c>
      <c r="HS48" s="6">
        <f>SUMIFS('Entry Data'!$A:$A,'Entry Data'!$AB:$AB,Driver_Ach!$B48&amp;Driver_Ach!$HQ$8&amp;Driver_Ach!$O$9&amp;Driver_Ach!$Q$10)</f>
        <v>0</v>
      </c>
      <c r="HT48" s="19">
        <f>SUMIFS('Entry Data'!$S:$S,'Entry Data'!$AB:$AB,Driver_Ach!$B48&amp;Driver_Ach!$HQ$8&amp;Driver_Ach!$O$9&amp;Driver_Ach!$Q$10)</f>
        <v>0</v>
      </c>
      <c r="HU48" s="6">
        <f>SUMIFS('Entry Data'!$A:$A,'Entry Data'!$AB:$AB,Driver_Ach!$B48&amp;Driver_Ach!$HQ$8&amp;Driver_Ach!$S$9&amp;Driver_Ach!$S$10)</f>
        <v>0</v>
      </c>
      <c r="HV48" s="19">
        <f>SUMIFS('Entry Data'!$S:$S,'Entry Data'!$AB:$AB,Driver_Ach!$B48&amp;Driver_Ach!$HQ$8&amp;Driver_Ach!$S$9&amp;Driver_Ach!$S$10)</f>
        <v>0</v>
      </c>
      <c r="HW48" s="6">
        <f>SUMIFS('Entry Data'!$A:$A,'Entry Data'!$AB:$AB,Driver_Ach!$B48&amp;Driver_Ach!$HQ$8&amp;Driver_Ach!$S$9&amp;Driver_Ach!$U$10)</f>
        <v>0</v>
      </c>
      <c r="HX48" s="6">
        <f>SUMIFS('Entry Data'!$S:$S,'Entry Data'!$AB:$AB,Driver_Ach!$B48&amp;Driver_Ach!$HQ$8&amp;Driver_Ach!$S$9&amp;Driver_Ach!$U$10)</f>
        <v>0</v>
      </c>
      <c r="HY48" s="32">
        <f t="shared" si="85"/>
        <v>0</v>
      </c>
      <c r="HZ48" s="32">
        <f t="shared" si="86"/>
        <v>0</v>
      </c>
      <c r="IA48" s="28">
        <f>SUMIFS('Entry Data'!$A:$A,'Entry Data'!$AB:$AB,Driver_Ach!$B48&amp;Driver_Ach!$IA$8&amp;Driver_Ach!$O$9&amp;Driver_Ach!$O$10)</f>
        <v>0</v>
      </c>
      <c r="IB48" s="19">
        <f>SUMIFS('Entry Data'!$S:$S,'Entry Data'!$AB:$AB,Driver_Ach!$B48&amp;Driver_Ach!$IA$8&amp;Driver_Ach!$O$9&amp;Driver_Ach!$O$10)</f>
        <v>0</v>
      </c>
      <c r="IC48" s="6">
        <f>SUMIFS('Entry Data'!$A:$A,'Entry Data'!$AB:$AB,Driver_Ach!$B48&amp;Driver_Ach!$IA$8&amp;Driver_Ach!$O$9&amp;Driver_Ach!$Q$10)</f>
        <v>0</v>
      </c>
      <c r="ID48" s="19">
        <f>SUMIFS('Entry Data'!$S:$S,'Entry Data'!$AB:$AB,Driver_Ach!$B48&amp;Driver_Ach!$IA$8&amp;Driver_Ach!$O$9&amp;Driver_Ach!$Q$10)</f>
        <v>0</v>
      </c>
      <c r="IE48" s="6">
        <f>SUMIFS('Entry Data'!$A:$A,'Entry Data'!$AB:$AB,Driver_Ach!$B48&amp;Driver_Ach!$IA$8&amp;Driver_Ach!$S$9&amp;Driver_Ach!$S$10)</f>
        <v>0</v>
      </c>
      <c r="IF48" s="19">
        <f>SUMIFS('Entry Data'!$S:$S,'Entry Data'!$AB:$AB,Driver_Ach!$B48&amp;Driver_Ach!$IA$8&amp;Driver_Ach!$S$9&amp;Driver_Ach!$S$10)</f>
        <v>0</v>
      </c>
      <c r="IG48" s="6">
        <f>SUMIFS('Entry Data'!$A:$A,'Entry Data'!$AB:$AB,Driver_Ach!$B48&amp;Driver_Ach!$IA$8&amp;Driver_Ach!$S$9&amp;Driver_Ach!$U$10)</f>
        <v>0</v>
      </c>
      <c r="IH48" s="6">
        <f>SUMIFS('Entry Data'!$S:$S,'Entry Data'!$AB:$AB,Driver_Ach!$B48&amp;Driver_Ach!$IA$8&amp;Driver_Ach!$S$9&amp;Driver_Ach!$U$10)</f>
        <v>0</v>
      </c>
      <c r="II48" s="32">
        <f t="shared" si="87"/>
        <v>0</v>
      </c>
      <c r="IJ48" s="32">
        <f t="shared" si="88"/>
        <v>0</v>
      </c>
      <c r="IK48" s="28">
        <f>SUMIFS('Entry Data'!$A:$A,'Entry Data'!$AB:$AB,Driver_Ach!$B48&amp;Driver_Ach!$IK$8&amp;Driver_Ach!$O$9&amp;Driver_Ach!$O$10)</f>
        <v>0</v>
      </c>
      <c r="IL48" s="19">
        <f>SUMIFS('Entry Data'!$S:$S,'Entry Data'!$AB:$AB,Driver_Ach!$B48&amp;Driver_Ach!$IK$8&amp;Driver_Ach!$O$9&amp;Driver_Ach!$O$10)</f>
        <v>0</v>
      </c>
      <c r="IM48" s="6">
        <f>SUMIFS('Entry Data'!$A:$A,'Entry Data'!$AB:$AB,Driver_Ach!$B48&amp;Driver_Ach!$IK$8&amp;Driver_Ach!$O$9&amp;Driver_Ach!$Q$10)</f>
        <v>0</v>
      </c>
      <c r="IN48" s="19">
        <f>SUMIFS('Entry Data'!$S:$S,'Entry Data'!$AB:$AB,Driver_Ach!$B48&amp;Driver_Ach!$IK$8&amp;Driver_Ach!$O$9&amp;Driver_Ach!$Q$10)</f>
        <v>0</v>
      </c>
      <c r="IO48" s="6">
        <f>SUMIFS('Entry Data'!$A:$A,'Entry Data'!$AB:$AB,Driver_Ach!$B48&amp;Driver_Ach!$IK$8&amp;Driver_Ach!$S$9&amp;Driver_Ach!$S$10)</f>
        <v>0</v>
      </c>
      <c r="IP48" s="19">
        <f>SUMIFS('Entry Data'!$S:$S,'Entry Data'!$AB:$AB,Driver_Ach!$B48&amp;Driver_Ach!$IK$8&amp;Driver_Ach!$S$9&amp;Driver_Ach!$S$10)</f>
        <v>0</v>
      </c>
      <c r="IQ48" s="6">
        <f>SUMIFS('Entry Data'!$A:$A,'Entry Data'!$AB:$AB,Driver_Ach!$B48&amp;Driver_Ach!$IK$8&amp;Driver_Ach!$S$9&amp;Driver_Ach!$U$10)</f>
        <v>0</v>
      </c>
      <c r="IR48" s="6">
        <f>SUMIFS('Entry Data'!$S:$S,'Entry Data'!$AB:$AB,Driver_Ach!$B48&amp;Driver_Ach!$IK$8&amp;Driver_Ach!$S$9&amp;Driver_Ach!$U$10)</f>
        <v>0</v>
      </c>
      <c r="IS48" s="32">
        <f t="shared" si="89"/>
        <v>0</v>
      </c>
      <c r="IT48" s="32">
        <f t="shared" si="90"/>
        <v>0</v>
      </c>
      <c r="IU48" s="28">
        <f>SUMIFS('Entry Data'!$A:$A,'Entry Data'!$AB:$AB,Driver_Ach!$B48&amp;Driver_Ach!$IU$8&amp;Driver_Ach!$O$9&amp;Driver_Ach!$O$10)</f>
        <v>0</v>
      </c>
      <c r="IV48" s="19">
        <f>SUMIFS('Entry Data'!$S:$S,'Entry Data'!$AB:$AB,Driver_Ach!$B48&amp;Driver_Ach!$IU$8&amp;Driver_Ach!$O$9&amp;Driver_Ach!$O$10)</f>
        <v>0</v>
      </c>
      <c r="IW48" s="6">
        <f>SUMIFS('Entry Data'!$A:$A,'Entry Data'!$AB:$AB,Driver_Ach!$B48&amp;Driver_Ach!$IU$8&amp;Driver_Ach!$O$9&amp;Driver_Ach!$Q$10)</f>
        <v>0</v>
      </c>
      <c r="IX48" s="19">
        <f>SUMIFS('Entry Data'!$S:$S,'Entry Data'!$AB:$AB,Driver_Ach!$B48&amp;Driver_Ach!$IU$8&amp;Driver_Ach!$O$9&amp;Driver_Ach!$Q$10)</f>
        <v>0</v>
      </c>
      <c r="IY48" s="6">
        <f>SUMIFS('Entry Data'!$A:$A,'Entry Data'!$AB:$AB,Driver_Ach!$B48&amp;Driver_Ach!$IU$8&amp;Driver_Ach!$S$9&amp;Driver_Ach!$S$10)</f>
        <v>0</v>
      </c>
      <c r="IZ48" s="19">
        <f>SUMIFS('Entry Data'!$S:$S,'Entry Data'!$AB:$AB,Driver_Ach!$B48&amp;Driver_Ach!$IU$8&amp;Driver_Ach!$S$9&amp;Driver_Ach!$S$10)</f>
        <v>0</v>
      </c>
      <c r="JA48" s="6">
        <f>SUMIFS('Entry Data'!$A:$A,'Entry Data'!$AB:$AB,Driver_Ach!$B48&amp;Driver_Ach!$IU$8&amp;Driver_Ach!$S$9&amp;Driver_Ach!$U$10)</f>
        <v>0</v>
      </c>
      <c r="JB48" s="6">
        <f>SUMIFS('Entry Data'!$S:$S,'Entry Data'!$AB:$AB,Driver_Ach!$B48&amp;Driver_Ach!$IU$8&amp;Driver_Ach!$S$9&amp;Driver_Ach!$U$10)</f>
        <v>0</v>
      </c>
      <c r="JC48" s="32">
        <f t="shared" si="91"/>
        <v>0</v>
      </c>
      <c r="JD48" s="32">
        <f t="shared" si="92"/>
        <v>0</v>
      </c>
      <c r="JE48" s="28">
        <f>SUMIFS('Entry Data'!$A:$A,'Entry Data'!$AB:$AB,Driver_Ach!$B48&amp;Driver_Ach!$JE$8&amp;Driver_Ach!$O$9&amp;Driver_Ach!$O$10)</f>
        <v>0</v>
      </c>
      <c r="JF48" s="19">
        <f>SUMIFS('Entry Data'!$S:$S,'Entry Data'!$AB:$AB,Driver_Ach!$B48&amp;Driver_Ach!$JE$8&amp;Driver_Ach!$O$9&amp;Driver_Ach!$O$10)</f>
        <v>0</v>
      </c>
      <c r="JG48" s="6">
        <f>SUMIFS('Entry Data'!$A:$A,'Entry Data'!$AB:$AB,Driver_Ach!$B48&amp;Driver_Ach!$JE$8&amp;Driver_Ach!$O$9&amp;Driver_Ach!$Q$10)</f>
        <v>0</v>
      </c>
      <c r="JH48" s="19">
        <f>SUMIFS('Entry Data'!$S:$S,'Entry Data'!$AB:$AB,Driver_Ach!$B48&amp;Driver_Ach!$JE$8&amp;Driver_Ach!$O$9&amp;Driver_Ach!$Q$10)</f>
        <v>0</v>
      </c>
      <c r="JI48" s="6">
        <f>SUMIFS('Entry Data'!$A:$A,'Entry Data'!$AB:$AB,Driver_Ach!$B48&amp;Driver_Ach!$JE$8&amp;Driver_Ach!$S$9&amp;Driver_Ach!$S$10)</f>
        <v>0</v>
      </c>
      <c r="JJ48" s="19">
        <f>SUMIFS('Entry Data'!$S:$S,'Entry Data'!$AB:$AB,Driver_Ach!$B48&amp;Driver_Ach!$JE$8&amp;Driver_Ach!$S$9&amp;Driver_Ach!$S$10)</f>
        <v>0</v>
      </c>
      <c r="JK48" s="6">
        <f>SUMIFS('Entry Data'!$A:$A,'Entry Data'!$AB:$AB,Driver_Ach!$B48&amp;Driver_Ach!$JE$8&amp;Driver_Ach!$S$9&amp;Driver_Ach!$U$10)</f>
        <v>0</v>
      </c>
      <c r="JL48" s="6">
        <f>SUMIFS('Entry Data'!$S:$S,'Entry Data'!$AB:$AB,Driver_Ach!$B48&amp;Driver_Ach!$JE$8&amp;Driver_Ach!$S$9&amp;Driver_Ach!$U$10)</f>
        <v>0</v>
      </c>
      <c r="JM48" s="32">
        <f t="shared" si="93"/>
        <v>0</v>
      </c>
      <c r="JN48" s="32">
        <f t="shared" si="94"/>
        <v>0</v>
      </c>
      <c r="JO48" s="28">
        <f>SUMIFS('Entry Data'!$A:$A,'Entry Data'!$AB:$AB,Driver_Ach!$B48&amp;Driver_Ach!$JO$8&amp;Driver_Ach!$O$9&amp;Driver_Ach!$O$10)</f>
        <v>0</v>
      </c>
      <c r="JP48" s="19">
        <f>SUMIFS('Entry Data'!$S:$S,'Entry Data'!$AB:$AB,Driver_Ach!$B48&amp;Driver_Ach!$JO$8&amp;Driver_Ach!$O$9&amp;Driver_Ach!$O$10)</f>
        <v>0</v>
      </c>
      <c r="JQ48" s="6">
        <f>SUMIFS('Entry Data'!$A:$A,'Entry Data'!$AB:$AB,Driver_Ach!$B48&amp;Driver_Ach!$JO$8&amp;Driver_Ach!$O$9&amp;Driver_Ach!$Q$10)</f>
        <v>0</v>
      </c>
      <c r="JR48" s="19">
        <f>SUMIFS('Entry Data'!$S:$S,'Entry Data'!$AB:$AB,Driver_Ach!$B48&amp;Driver_Ach!$JO$8&amp;Driver_Ach!$O$9&amp;Driver_Ach!$Q$10)</f>
        <v>0</v>
      </c>
      <c r="JS48" s="6">
        <f>SUMIFS('Entry Data'!$A:$A,'Entry Data'!$AB:$AB,Driver_Ach!$B48&amp;Driver_Ach!$JO$8&amp;Driver_Ach!$S$9&amp;Driver_Ach!$S$10)</f>
        <v>0</v>
      </c>
      <c r="JT48" s="19">
        <f>SUMIFS('Entry Data'!$S:$S,'Entry Data'!$AB:$AB,Driver_Ach!$B48&amp;Driver_Ach!$JO$8&amp;Driver_Ach!$S$9&amp;Driver_Ach!$S$10)</f>
        <v>0</v>
      </c>
      <c r="JU48" s="6">
        <f>SUMIFS('Entry Data'!$A:$A,'Entry Data'!$AB:$AB,Driver_Ach!$B48&amp;Driver_Ach!$JO$8&amp;Driver_Ach!$S$9&amp;Driver_Ach!$U$10)</f>
        <v>0</v>
      </c>
      <c r="JV48" s="6">
        <f>SUMIFS('Entry Data'!$S:$S,'Entry Data'!$AB:$AB,Driver_Ach!$B48&amp;Driver_Ach!$JO$8&amp;Driver_Ach!$S$9&amp;Driver_Ach!$U$10)</f>
        <v>0</v>
      </c>
      <c r="JW48" s="32">
        <f t="shared" si="95"/>
        <v>0</v>
      </c>
      <c r="JX48" s="32">
        <f t="shared" si="96"/>
        <v>0</v>
      </c>
      <c r="JY48" s="28">
        <f>SUMIFS('Entry Data'!$A:$A,'Entry Data'!$AB:$AB,Driver_Ach!$B48&amp;Driver_Ach!$JY$8&amp;Driver_Ach!$O$9&amp;Driver_Ach!$O$10)</f>
        <v>0</v>
      </c>
      <c r="JZ48" s="19">
        <f>SUMIFS('Entry Data'!$S:$S,'Entry Data'!$AB:$AB,Driver_Ach!$B48&amp;Driver_Ach!$JY$8&amp;Driver_Ach!$O$9&amp;Driver_Ach!$O$10)</f>
        <v>0</v>
      </c>
      <c r="KA48" s="6">
        <f>SUMIFS('Entry Data'!$A:$A,'Entry Data'!$AB:$AB,Driver_Ach!$B48&amp;Driver_Ach!$JY$8&amp;Driver_Ach!$O$9&amp;Driver_Ach!$Q$10)</f>
        <v>0</v>
      </c>
      <c r="KB48" s="19">
        <f>SUMIFS('Entry Data'!$S:$S,'Entry Data'!$AB:$AB,Driver_Ach!$B48&amp;Driver_Ach!$JY$8&amp;Driver_Ach!$O$9&amp;Driver_Ach!$Q$10)</f>
        <v>0</v>
      </c>
      <c r="KC48" s="6">
        <f>SUMIFS('Entry Data'!$A:$A,'Entry Data'!$AB:$AB,Driver_Ach!$B48&amp;Driver_Ach!$JY$8&amp;Driver_Ach!$S$9&amp;Driver_Ach!$S$10)</f>
        <v>0</v>
      </c>
      <c r="KD48" s="19">
        <f>SUMIFS('Entry Data'!$S:$S,'Entry Data'!$AB:$AB,Driver_Ach!$B48&amp;Driver_Ach!$JY$8&amp;Driver_Ach!$S$9&amp;Driver_Ach!$S$10)</f>
        <v>0</v>
      </c>
      <c r="KE48" s="6">
        <f>SUMIFS('Entry Data'!$A:$A,'Entry Data'!$AB:$AB,Driver_Ach!$B48&amp;Driver_Ach!$JY$8&amp;Driver_Ach!$S$9&amp;Driver_Ach!$U$10)</f>
        <v>0</v>
      </c>
      <c r="KF48" s="6">
        <f>SUMIFS('Entry Data'!$S:$S,'Entry Data'!$AB:$AB,Driver_Ach!$B48&amp;Driver_Ach!$JY$8&amp;Driver_Ach!$S$9&amp;Driver_Ach!$U$10)</f>
        <v>0</v>
      </c>
      <c r="KG48" s="32">
        <f t="shared" si="97"/>
        <v>0</v>
      </c>
      <c r="KH48" s="32">
        <f t="shared" si="98"/>
        <v>0</v>
      </c>
      <c r="KI48" s="28">
        <f>SUMIFS('Entry Data'!$A:$A,'Entry Data'!$AB:$AB,Driver_Ach!$B48&amp;Driver_Ach!$KI$8&amp;Driver_Ach!$O$9&amp;Driver_Ach!$O$10)</f>
        <v>0</v>
      </c>
      <c r="KJ48" s="19">
        <f>SUMIFS('Entry Data'!$S:$S,'Entry Data'!$AB:$AB,Driver_Ach!$B48&amp;Driver_Ach!$KI$8&amp;Driver_Ach!$O$9&amp;Driver_Ach!$O$10)</f>
        <v>0</v>
      </c>
      <c r="KK48" s="6">
        <f>SUMIFS('Entry Data'!$A:$A,'Entry Data'!$AB:$AB,Driver_Ach!$B48&amp;Driver_Ach!$KI$8&amp;Driver_Ach!$O$9&amp;Driver_Ach!$Q$10)</f>
        <v>0</v>
      </c>
      <c r="KL48" s="19">
        <f>SUMIFS('Entry Data'!$S:$S,'Entry Data'!$AB:$AB,Driver_Ach!$B48&amp;Driver_Ach!$KI$8&amp;Driver_Ach!$O$9&amp;Driver_Ach!$Q$10)</f>
        <v>0</v>
      </c>
      <c r="KM48" s="6">
        <f>SUMIFS('Entry Data'!$A:$A,'Entry Data'!$AB:$AB,Driver_Ach!$B48&amp;Driver_Ach!$KI$8&amp;Driver_Ach!$S$9&amp;Driver_Ach!$S$10)</f>
        <v>0</v>
      </c>
      <c r="KN48" s="19">
        <f>SUMIFS('Entry Data'!$S:$S,'Entry Data'!$AB:$AB,Driver_Ach!$B48&amp;Driver_Ach!$KI$8&amp;Driver_Ach!$S$9&amp;Driver_Ach!$S$10)</f>
        <v>0</v>
      </c>
      <c r="KO48" s="6">
        <f>SUMIFS('Entry Data'!$A:$A,'Entry Data'!$AB:$AB,Driver_Ach!$B48&amp;Driver_Ach!$KI$8&amp;Driver_Ach!$S$9&amp;Driver_Ach!$U$10)</f>
        <v>0</v>
      </c>
      <c r="KP48" s="6">
        <f>SUMIFS('Entry Data'!$S:$S,'Entry Data'!$AB:$AB,Driver_Ach!$B48&amp;Driver_Ach!$KI$8&amp;Driver_Ach!$S$9&amp;Driver_Ach!$U$10)</f>
        <v>0</v>
      </c>
      <c r="KQ48" s="32">
        <f t="shared" si="99"/>
        <v>0</v>
      </c>
      <c r="KR48" s="32">
        <f t="shared" si="100"/>
        <v>0</v>
      </c>
      <c r="KS48" s="28">
        <f>SUMIFS('Entry Data'!$A:$A,'Entry Data'!$AB:$AB,Driver_Ach!$B48&amp;Driver_Ach!$KS$8&amp;Driver_Ach!$O$9&amp;Driver_Ach!$O$10)</f>
        <v>0</v>
      </c>
      <c r="KT48" s="19">
        <f>SUMIFS('Entry Data'!$S:$S,'Entry Data'!$AB:$AB,Driver_Ach!$B48&amp;Driver_Ach!$KS$8&amp;Driver_Ach!$O$9&amp;Driver_Ach!$O$10)</f>
        <v>0</v>
      </c>
      <c r="KU48" s="6">
        <f>SUMIFS('Entry Data'!$A:$A,'Entry Data'!$AB:$AB,Driver_Ach!$B48&amp;Driver_Ach!$KS$8&amp;Driver_Ach!$O$9&amp;Driver_Ach!$Q$10)</f>
        <v>0</v>
      </c>
      <c r="KV48" s="19">
        <f>SUMIFS('Entry Data'!$S:$S,'Entry Data'!$AB:$AB,Driver_Ach!$B48&amp;Driver_Ach!$KS$8&amp;Driver_Ach!$O$9&amp;Driver_Ach!$Q$10)</f>
        <v>0</v>
      </c>
      <c r="KW48" s="6">
        <f>SUMIFS('Entry Data'!$A:$A,'Entry Data'!$AB:$AB,Driver_Ach!$B48&amp;Driver_Ach!$KS$8&amp;Driver_Ach!$S$9&amp;Driver_Ach!$S$10)</f>
        <v>0</v>
      </c>
      <c r="KX48" s="19">
        <f>SUMIFS('Entry Data'!$S:$S,'Entry Data'!$AB:$AB,Driver_Ach!$B48&amp;Driver_Ach!$KS$8&amp;Driver_Ach!$S$9&amp;Driver_Ach!$S$10)</f>
        <v>0</v>
      </c>
      <c r="KY48" s="6">
        <f>SUMIFS('Entry Data'!$A:$A,'Entry Data'!$AB:$AB,Driver_Ach!$B48&amp;Driver_Ach!$KS$8&amp;Driver_Ach!$S$9&amp;Driver_Ach!$U$10)</f>
        <v>0</v>
      </c>
      <c r="KZ48" s="6">
        <f>SUMIFS('Entry Data'!$S:$S,'Entry Data'!$AB:$AB,Driver_Ach!$B48&amp;Driver_Ach!$KS$8&amp;Driver_Ach!$S$9&amp;Driver_Ach!$U$10)</f>
        <v>0</v>
      </c>
      <c r="LA48" s="32">
        <f t="shared" si="101"/>
        <v>0</v>
      </c>
      <c r="LB48" s="32">
        <f t="shared" si="102"/>
        <v>0</v>
      </c>
      <c r="LC48" s="28">
        <f>SUMIFS('Entry Data'!$A:$A,'Entry Data'!$AB:$AB,Driver_Ach!$B48&amp;Driver_Ach!$LC$8&amp;Driver_Ach!$O$9&amp;Driver_Ach!$O$10)</f>
        <v>0</v>
      </c>
      <c r="LD48" s="19">
        <f>SUMIFS('Entry Data'!$S:$S,'Entry Data'!$AB:$AB,Driver_Ach!$B48&amp;Driver_Ach!$LC$8&amp;Driver_Ach!$O$9&amp;Driver_Ach!$O$10)</f>
        <v>0</v>
      </c>
      <c r="LE48" s="6">
        <f>SUMIFS('Entry Data'!$A:$A,'Entry Data'!$AB:$AB,Driver_Ach!$B48&amp;Driver_Ach!$LC$8&amp;Driver_Ach!$O$9&amp;Driver_Ach!$Q$10)</f>
        <v>0</v>
      </c>
      <c r="LF48" s="19">
        <f>SUMIFS('Entry Data'!$S:$S,'Entry Data'!$AB:$AB,Driver_Ach!$B48&amp;Driver_Ach!$LC$8&amp;Driver_Ach!$O$9&amp;Driver_Ach!$Q$10)</f>
        <v>0</v>
      </c>
      <c r="LG48" s="6">
        <f>SUMIFS('Entry Data'!$A:$A,'Entry Data'!$AB:$AB,Driver_Ach!$B48&amp;Driver_Ach!$LC$8&amp;Driver_Ach!$S$9&amp;Driver_Ach!$S$10)</f>
        <v>0</v>
      </c>
      <c r="LH48" s="19">
        <f>SUMIFS('Entry Data'!$S:$S,'Entry Data'!$AB:$AB,Driver_Ach!$B48&amp;Driver_Ach!$LC$8&amp;Driver_Ach!$S$9&amp;Driver_Ach!$S$10)</f>
        <v>0</v>
      </c>
      <c r="LI48" s="6">
        <f>SUMIFS('Entry Data'!$A:$A,'Entry Data'!$AB:$AB,Driver_Ach!$B48&amp;Driver_Ach!$LC$8&amp;Driver_Ach!$S$9&amp;Driver_Ach!$U$10)</f>
        <v>0</v>
      </c>
      <c r="LJ48" s="6">
        <f>SUMIFS('Entry Data'!$S:$S,'Entry Data'!$AB:$AB,Driver_Ach!$B48&amp;Driver_Ach!$LC$8&amp;Driver_Ach!$S$9&amp;Driver_Ach!$U$10)</f>
        <v>0</v>
      </c>
      <c r="LK48" s="32">
        <f t="shared" si="103"/>
        <v>0</v>
      </c>
      <c r="LL48" s="32">
        <f t="shared" si="104"/>
        <v>0</v>
      </c>
    </row>
    <row r="49" spans="1:324" x14ac:dyDescent="0.2">
      <c r="A49" s="3">
        <v>38</v>
      </c>
      <c r="B49" s="31" t="s">
        <v>116</v>
      </c>
      <c r="C49" s="3"/>
      <c r="D49" s="6">
        <f t="shared" si="33"/>
        <v>9</v>
      </c>
      <c r="E49" s="6">
        <f t="shared" si="34"/>
        <v>268.92</v>
      </c>
      <c r="F49" s="6">
        <f t="shared" si="35"/>
        <v>12</v>
      </c>
      <c r="G49" s="6">
        <f t="shared" si="36"/>
        <v>379.67999999999995</v>
      </c>
      <c r="H49" s="6">
        <f t="shared" si="37"/>
        <v>20</v>
      </c>
      <c r="I49" s="19">
        <f t="shared" si="38"/>
        <v>682.8599999999999</v>
      </c>
      <c r="J49" s="6">
        <f t="shared" si="39"/>
        <v>19</v>
      </c>
      <c r="K49" s="19">
        <f t="shared" si="40"/>
        <v>632.56000000000006</v>
      </c>
      <c r="L49" s="6">
        <f t="shared" si="41"/>
        <v>60</v>
      </c>
      <c r="M49" s="19">
        <f t="shared" si="42"/>
        <v>1964.0200000000002</v>
      </c>
      <c r="N49" s="15"/>
      <c r="O49" s="6">
        <f>SUMIFS('Entry Data'!$A:$A,'Entry Data'!$AB:$AB,Driver_Ach!$B49&amp;Driver_Ach!$O$8&amp;Driver_Ach!$O$9&amp;Driver_Ach!$O$10)</f>
        <v>0</v>
      </c>
      <c r="P49" s="19">
        <f>SUMIFS('Entry Data'!$S:$S,'Entry Data'!$AB:$AB,Driver_Ach!$B49&amp;Driver_Ach!$O$8&amp;Driver_Ach!$O$9&amp;Driver_Ach!$O$10)</f>
        <v>0</v>
      </c>
      <c r="Q49" s="6">
        <f>SUMIFS('Entry Data'!$A:$A,'Entry Data'!$AB:$AB,Driver_Ach!$B49&amp;Driver_Ach!$O$8&amp;Driver_Ach!$O$9&amp;Driver_Ach!$Q$10)</f>
        <v>0</v>
      </c>
      <c r="R49" s="19">
        <f>SUMIFS('Entry Data'!$S:$S,'Entry Data'!$AB:$AB,Driver_Ach!$B49&amp;Driver_Ach!$O$8&amp;Driver_Ach!$O$9&amp;Driver_Ach!$Q$10)</f>
        <v>0</v>
      </c>
      <c r="S49" s="6">
        <f>SUMIFS('Entry Data'!$A:$A,'Entry Data'!$AB:$AB,Driver_Ach!$B49&amp;Driver_Ach!$O$8&amp;Driver_Ach!$S$9&amp;Driver_Ach!$S$10)</f>
        <v>0</v>
      </c>
      <c r="T49" s="19">
        <f>SUMIFS('Entry Data'!$S:$S,'Entry Data'!$AB:$AB,Driver_Ach!$B49&amp;Driver_Ach!$O$8&amp;Driver_Ach!$S$9&amp;Driver_Ach!$S$10)</f>
        <v>0</v>
      </c>
      <c r="U49" s="6">
        <f>SUMIFS('Entry Data'!$A:$A,'Entry Data'!$AB:$AB,Driver_Ach!$B49&amp;Driver_Ach!$O$8&amp;Driver_Ach!$S$9&amp;Driver_Ach!$U$10)</f>
        <v>5</v>
      </c>
      <c r="V49" s="6">
        <f>SUMIFS('Entry Data'!$S:$S,'Entry Data'!$AB:$AB,Driver_Ach!$B49&amp;Driver_Ach!$O$8&amp;Driver_Ach!$S$9&amp;Driver_Ach!$U$10)</f>
        <v>171.36</v>
      </c>
      <c r="W49" s="32">
        <f t="shared" si="43"/>
        <v>5</v>
      </c>
      <c r="X49" s="33">
        <f t="shared" si="44"/>
        <v>171.36</v>
      </c>
      <c r="Y49" s="28">
        <f>SUMIFS('Entry Data'!$A:$A,'Entry Data'!$AB:$AB,Driver_Ach!$B49&amp;Driver_Ach!$Y$8&amp;Driver_Ach!$O$9&amp;Driver_Ach!$O$10)</f>
        <v>0</v>
      </c>
      <c r="Z49" s="19">
        <f>SUMIFS('Entry Data'!$S:$S,'Entry Data'!$AB:$AB,Driver_Ach!$B49&amp;Driver_Ach!$Y$8&amp;Driver_Ach!$O$9&amp;Driver_Ach!$O$10)</f>
        <v>0</v>
      </c>
      <c r="AA49" s="6">
        <f>SUMIFS('Entry Data'!$A:$A,'Entry Data'!$AB:$AB,Driver_Ach!$B49&amp;Driver_Ach!$Y$8&amp;Driver_Ach!$O$9&amp;Driver_Ach!$Q$10)</f>
        <v>5</v>
      </c>
      <c r="AB49" s="19">
        <f>SUMIFS('Entry Data'!$S:$S,'Entry Data'!$AB:$AB,Driver_Ach!$B49&amp;Driver_Ach!$Y$8&amp;Driver_Ach!$O$9&amp;Driver_Ach!$Q$10)</f>
        <v>158.82</v>
      </c>
      <c r="AC49" s="6">
        <f>SUMIFS('Entry Data'!$A:$A,'Entry Data'!$AB:$AB,Driver_Ach!$B49&amp;Driver_Ach!$Y$8&amp;Driver_Ach!$S$9&amp;Driver_Ach!$S$10)</f>
        <v>0</v>
      </c>
      <c r="AD49" s="19">
        <f>SUMIFS('Entry Data'!$S:$S,'Entry Data'!$AB:$AB,Driver_Ach!$B49&amp;Driver_Ach!$Y$8&amp;Driver_Ach!$S$9&amp;Driver_Ach!$S$10)</f>
        <v>0</v>
      </c>
      <c r="AE49" s="6">
        <f>SUMIFS('Entry Data'!$A:$A,'Entry Data'!$AB:$AB,Driver_Ach!$B49&amp;Driver_Ach!$Y$8&amp;Driver_Ach!$S$9&amp;Driver_Ach!$U$10)</f>
        <v>1</v>
      </c>
      <c r="AF49" s="6">
        <f>SUMIFS('Entry Data'!$S:$S,'Entry Data'!$AB:$AB,Driver_Ach!$B49&amp;Driver_Ach!$Y$8&amp;Driver_Ach!$S$9&amp;Driver_Ach!$U$10)</f>
        <v>34.799999999999997</v>
      </c>
      <c r="AG49" s="32">
        <f t="shared" si="45"/>
        <v>6</v>
      </c>
      <c r="AH49" s="32">
        <f t="shared" si="46"/>
        <v>193.62</v>
      </c>
      <c r="AI49" s="28">
        <f>SUMIFS('Entry Data'!$A:$A,'Entry Data'!$AB:$AB,Driver_Ach!$B49&amp;Driver_Ach!$AI$8&amp;Driver_Ach!$O$9&amp;Driver_Ach!$O$10)</f>
        <v>0</v>
      </c>
      <c r="AJ49" s="19">
        <f>SUMIFS('Entry Data'!$S:$S,'Entry Data'!$AB:$AB,Driver_Ach!$B49&amp;Driver_Ach!$AI$8&amp;Driver_Ach!$O$9&amp;Driver_Ach!$O$10)</f>
        <v>0</v>
      </c>
      <c r="AK49" s="6">
        <f>SUMIFS('Entry Data'!$A:$A,'Entry Data'!$AB:$AB,Driver_Ach!$B49&amp;Driver_Ach!$AI$8&amp;Driver_Ach!$O$9&amp;Driver_Ach!$Q$10)</f>
        <v>5</v>
      </c>
      <c r="AL49" s="19">
        <f>SUMIFS('Entry Data'!$S:$S,'Entry Data'!$AB:$AB,Driver_Ach!$B49&amp;Driver_Ach!$AI$8&amp;Driver_Ach!$O$9&amp;Driver_Ach!$Q$10)</f>
        <v>155.80000000000001</v>
      </c>
      <c r="AM49" s="6">
        <f>SUMIFS('Entry Data'!$A:$A,'Entry Data'!$AB:$AB,Driver_Ach!$B49&amp;Driver_Ach!$AI$8&amp;Driver_Ach!$S$9&amp;Driver_Ach!$S$10)</f>
        <v>0</v>
      </c>
      <c r="AN49" s="19">
        <f>SUMIFS('Entry Data'!$S:$S,'Entry Data'!$AB:$AB,Driver_Ach!$B49&amp;Driver_Ach!$AI$8&amp;Driver_Ach!$S$9&amp;Driver_Ach!$S$10)</f>
        <v>0</v>
      </c>
      <c r="AO49" s="6">
        <f>SUMIFS('Entry Data'!$A:$A,'Entry Data'!$AB:$AB,Driver_Ach!$B49&amp;Driver_Ach!$AI$8&amp;Driver_Ach!$S$9&amp;Driver_Ach!$U$10)</f>
        <v>1</v>
      </c>
      <c r="AP49" s="19">
        <f>SUMIFS('Entry Data'!$S:$S,'Entry Data'!$AB:$AB,Driver_Ach!$B49&amp;Driver_Ach!$AI$8&amp;Driver_Ach!$S$9&amp;Driver_Ach!$U$10)</f>
        <v>32.96</v>
      </c>
      <c r="AQ49" s="32">
        <f t="shared" si="47"/>
        <v>6</v>
      </c>
      <c r="AR49" s="32">
        <f t="shared" si="48"/>
        <v>188.76000000000002</v>
      </c>
      <c r="AS49" s="28">
        <f>SUMIFS('Entry Data'!$A:$A,'Entry Data'!$AB:$AB,Driver_Ach!$B49&amp;Driver_Ach!$AS$8&amp;Driver_Ach!$O$9&amp;Driver_Ach!$O$10)</f>
        <v>0</v>
      </c>
      <c r="AT49" s="19">
        <f>SUMIFS('Entry Data'!$S:$S,'Entry Data'!$AB:$AB,Driver_Ach!$B49&amp;Driver_Ach!$AS$8&amp;Driver_Ach!$O$9&amp;Driver_Ach!$O$10)</f>
        <v>0</v>
      </c>
      <c r="AU49" s="6">
        <f>SUMIFS('Entry Data'!$A:$A,'Entry Data'!$AB:$AB,Driver_Ach!$B49&amp;Driver_Ach!$AS$8&amp;Driver_Ach!$O$9&amp;Driver_Ach!$Q$10)</f>
        <v>1</v>
      </c>
      <c r="AV49" s="19">
        <f>SUMIFS('Entry Data'!$S:$S,'Entry Data'!$AB:$AB,Driver_Ach!$B49&amp;Driver_Ach!$AS$8&amp;Driver_Ach!$O$9&amp;Driver_Ach!$Q$10)</f>
        <v>31.28</v>
      </c>
      <c r="AW49" s="6">
        <f>SUMIFS('Entry Data'!$A:$A,'Entry Data'!$AB:$AB,Driver_Ach!$B49&amp;Driver_Ach!$AS$8&amp;Driver_Ach!$S$9&amp;Driver_Ach!$S$10)</f>
        <v>0</v>
      </c>
      <c r="AX49" s="19">
        <f>SUMIFS('Entry Data'!$S:$S,'Entry Data'!$AB:$AB,Driver_Ach!$B49&amp;Driver_Ach!$AS$8&amp;Driver_Ach!$S$9&amp;Driver_Ach!$S$10)</f>
        <v>0</v>
      </c>
      <c r="AY49" s="6">
        <f>SUMIFS('Entry Data'!$A:$A,'Entry Data'!$AB:$AB,Driver_Ach!$B49&amp;Driver_Ach!$AS$8&amp;Driver_Ach!$S$9&amp;Driver_Ach!$U$10)</f>
        <v>4</v>
      </c>
      <c r="AZ49" s="6">
        <f>SUMIFS('Entry Data'!$S:$S,'Entry Data'!$AB:$AB,Driver_Ach!$B49&amp;Driver_Ach!$AS$8&amp;Driver_Ach!$S$9&amp;Driver_Ach!$U$10)</f>
        <v>132.4</v>
      </c>
      <c r="BA49" s="32">
        <f t="shared" si="49"/>
        <v>5</v>
      </c>
      <c r="BB49" s="32">
        <f t="shared" si="50"/>
        <v>163.68</v>
      </c>
      <c r="BC49" s="28">
        <f>SUMIFS('Entry Data'!$A:$A,'Entry Data'!$AB:$AB,Driver_Ach!$B49&amp;Driver_Ach!$BC$8&amp;Driver_Ach!$O$9&amp;Driver_Ach!$O$10)</f>
        <v>0</v>
      </c>
      <c r="BD49" s="19">
        <f>SUMIFS('Entry Data'!$S:$S,'Entry Data'!$AB:$AB,Driver_Ach!$B49&amp;Driver_Ach!$BC$8&amp;Driver_Ach!$O$9&amp;Driver_Ach!$O$10)</f>
        <v>0</v>
      </c>
      <c r="BE49" s="6">
        <f>SUMIFS('Entry Data'!$A:$A,'Entry Data'!$AB:$AB,Driver_Ach!$B49&amp;Driver_Ach!$BC$8&amp;Driver_Ach!$O$9&amp;Driver_Ach!$Q$10)</f>
        <v>0</v>
      </c>
      <c r="BF49" s="19">
        <f>SUMIFS('Entry Data'!$S:$S,'Entry Data'!$AB:$AB,Driver_Ach!$B49&amp;Driver_Ach!$BC$8&amp;Driver_Ach!$O$9&amp;Driver_Ach!$Q$10)</f>
        <v>0</v>
      </c>
      <c r="BG49" s="6">
        <f>SUMIFS('Entry Data'!$A:$A,'Entry Data'!$AB:$AB,Driver_Ach!$B49&amp;Driver_Ach!$BC$8&amp;Driver_Ach!$S$9&amp;Driver_Ach!$S$10)</f>
        <v>0</v>
      </c>
      <c r="BH49" s="19">
        <f>SUMIFS('Entry Data'!$S:$S,'Entry Data'!$AB:$AB,Driver_Ach!$B49&amp;Driver_Ach!$BC$8&amp;Driver_Ach!$S$9&amp;Driver_Ach!$S$10)</f>
        <v>0</v>
      </c>
      <c r="BI49" s="6">
        <f>SUMIFS('Entry Data'!$A:$A,'Entry Data'!$AB:$AB,Driver_Ach!$B49&amp;Driver_Ach!$BC$8&amp;Driver_Ach!$S$9&amp;Driver_Ach!$U$10)</f>
        <v>0</v>
      </c>
      <c r="BJ49" s="6">
        <f>SUMIFS('Entry Data'!$S:$S,'Entry Data'!$AB:$AB,Driver_Ach!$B49&amp;Driver_Ach!$BC$8&amp;Driver_Ach!$S$9&amp;Driver_Ach!$U$10)</f>
        <v>0</v>
      </c>
      <c r="BK49" s="32">
        <f t="shared" si="51"/>
        <v>0</v>
      </c>
      <c r="BL49" s="32">
        <f t="shared" si="52"/>
        <v>0</v>
      </c>
      <c r="BM49" s="28">
        <f>SUMIFS('Entry Data'!$A:$A,'Entry Data'!$AB:$AB,Driver_Ach!$B49&amp;Driver_Ach!$BM$8&amp;Driver_Ach!$O$9&amp;Driver_Ach!$O$10)</f>
        <v>1</v>
      </c>
      <c r="BN49" s="19">
        <f>SUMIFS('Entry Data'!$S:$S,'Entry Data'!$AB:$AB,Driver_Ach!$B49&amp;Driver_Ach!$BM$8&amp;Driver_Ach!$O$9&amp;Driver_Ach!$O$10)</f>
        <v>32.04</v>
      </c>
      <c r="BO49" s="6">
        <f>SUMIFS('Entry Data'!$A:$A,'Entry Data'!$AB:$AB,Driver_Ach!$B49&amp;Driver_Ach!$BM$8&amp;Driver_Ach!$O$9&amp;Driver_Ach!$Q$10)</f>
        <v>0</v>
      </c>
      <c r="BP49" s="19">
        <f>SUMIFS('Entry Data'!$S:$S,'Entry Data'!$AB:$AB,Driver_Ach!$B49&amp;Driver_Ach!$BM$8&amp;Driver_Ach!$O$9&amp;Driver_Ach!$Q$10)</f>
        <v>0</v>
      </c>
      <c r="BQ49" s="6">
        <f>SUMIFS('Entry Data'!$A:$A,'Entry Data'!$AB:$AB,Driver_Ach!$B49&amp;Driver_Ach!$BM$8&amp;Driver_Ach!$S$9&amp;Driver_Ach!$S$10)</f>
        <v>4</v>
      </c>
      <c r="BR49" s="19">
        <f>SUMIFS('Entry Data'!$S:$S,'Entry Data'!$AB:$AB,Driver_Ach!$B49&amp;Driver_Ach!$BM$8&amp;Driver_Ach!$S$9&amp;Driver_Ach!$S$10)</f>
        <v>135.56</v>
      </c>
      <c r="BS49" s="6">
        <f>SUMIFS('Entry Data'!$A:$A,'Entry Data'!$AB:$AB,Driver_Ach!$B49&amp;Driver_Ach!$BM$8&amp;Driver_Ach!$S$9&amp;Driver_Ach!$U$10)</f>
        <v>0</v>
      </c>
      <c r="BT49" s="6">
        <f>SUMIFS('Entry Data'!$S:$S,'Entry Data'!$AB:$AB,Driver_Ach!$B49&amp;Driver_Ach!$BM$8&amp;Driver_Ach!$S$9&amp;Driver_Ach!$U$10)</f>
        <v>0</v>
      </c>
      <c r="BU49" s="32">
        <f t="shared" si="53"/>
        <v>5</v>
      </c>
      <c r="BV49" s="32">
        <f t="shared" si="54"/>
        <v>167.6</v>
      </c>
      <c r="BW49" s="28">
        <f>SUMIFS('Entry Data'!$A:$A,'Entry Data'!$AB:$AB,Driver_Ach!$B49&amp;Driver_Ach!$BW$8&amp;Driver_Ach!$O$9&amp;Driver_Ach!$O$10)</f>
        <v>1</v>
      </c>
      <c r="BX49" s="19">
        <f>SUMIFS('Entry Data'!$S:$S,'Entry Data'!$AB:$AB,Driver_Ach!$B49&amp;Driver_Ach!$BW$8&amp;Driver_Ach!$O$9&amp;Driver_Ach!$O$10)</f>
        <v>31.66</v>
      </c>
      <c r="BY49" s="6">
        <f>SUMIFS('Entry Data'!$A:$A,'Entry Data'!$AB:$AB,Driver_Ach!$B49&amp;Driver_Ach!$BW$8&amp;Driver_Ach!$O$9&amp;Driver_Ach!$Q$10)</f>
        <v>0</v>
      </c>
      <c r="BZ49" s="19">
        <f>SUMIFS('Entry Data'!$S:$S,'Entry Data'!$AB:$AB,Driver_Ach!$B49&amp;Driver_Ach!$BW$8&amp;Driver_Ach!$O$9&amp;Driver_Ach!$Q$10)</f>
        <v>0</v>
      </c>
      <c r="CA49" s="6">
        <f>SUMIFS('Entry Data'!$A:$A,'Entry Data'!$AB:$AB,Driver_Ach!$B49&amp;Driver_Ach!$BW$8&amp;Driver_Ach!$S$9&amp;Driver_Ach!$S$10)</f>
        <v>3</v>
      </c>
      <c r="CB49" s="19">
        <f>SUMIFS('Entry Data'!$S:$S,'Entry Data'!$AB:$AB,Driver_Ach!$B49&amp;Driver_Ach!$BW$8&amp;Driver_Ach!$S$9&amp;Driver_Ach!$S$10)</f>
        <v>96.08</v>
      </c>
      <c r="CC49" s="6">
        <f>SUMIFS('Entry Data'!$A:$A,'Entry Data'!$AB:$AB,Driver_Ach!$B49&amp;Driver_Ach!$BW$8&amp;Driver_Ach!$S$9&amp;Driver_Ach!$U$10)</f>
        <v>0</v>
      </c>
      <c r="CD49" s="6">
        <f>SUMIFS('Entry Data'!$S:$S,'Entry Data'!$AB:$AB,Driver_Ach!$B49&amp;Driver_Ach!$BW$8&amp;Driver_Ach!$S$9&amp;Driver_Ach!$U$10)</f>
        <v>0</v>
      </c>
      <c r="CE49" s="32">
        <f t="shared" si="55"/>
        <v>4</v>
      </c>
      <c r="CF49" s="32">
        <f t="shared" si="56"/>
        <v>127.74</v>
      </c>
      <c r="CG49" s="28">
        <f>SUMIFS('Entry Data'!$A:$A,'Entry Data'!$AB:$AB,Driver_Ach!$B49&amp;Driver_Ach!$CG$8&amp;Driver_Ach!$O$9&amp;Driver_Ach!$O$10)</f>
        <v>6</v>
      </c>
      <c r="CH49" s="19">
        <f>SUMIFS('Entry Data'!$S:$S,'Entry Data'!$AB:$AB,Driver_Ach!$B49&amp;Driver_Ach!$CG$8&amp;Driver_Ach!$O$9&amp;Driver_Ach!$O$10)</f>
        <v>172.26000000000002</v>
      </c>
      <c r="CI49" s="6">
        <f>SUMIFS('Entry Data'!$A:$A,'Entry Data'!$AB:$AB,Driver_Ach!$B49&amp;Driver_Ach!$CG$8&amp;Driver_Ach!$O$9&amp;Driver_Ach!$Q$10)</f>
        <v>0</v>
      </c>
      <c r="CJ49" s="19">
        <f>SUMIFS('Entry Data'!$S:$S,'Entry Data'!$AB:$AB,Driver_Ach!$B49&amp;Driver_Ach!$CG$8&amp;Driver_Ach!$O$9&amp;Driver_Ach!$Q$10)</f>
        <v>0</v>
      </c>
      <c r="CK49" s="6">
        <f>SUMIFS('Entry Data'!$A:$A,'Entry Data'!$AB:$AB,Driver_Ach!$B49&amp;Driver_Ach!$CG$8&amp;Driver_Ach!$S$9&amp;Driver_Ach!$S$10)</f>
        <v>0</v>
      </c>
      <c r="CL49" s="19">
        <f>SUMIFS('Entry Data'!$S:$S,'Entry Data'!$AB:$AB,Driver_Ach!$B49&amp;Driver_Ach!$CG$8&amp;Driver_Ach!$S$9&amp;Driver_Ach!$S$10)</f>
        <v>0</v>
      </c>
      <c r="CM49" s="6">
        <f>SUMIFS('Entry Data'!$A:$A,'Entry Data'!$AB:$AB,Driver_Ach!$B49&amp;Driver_Ach!$CG$8&amp;Driver_Ach!$S$9&amp;Driver_Ach!$U$10)</f>
        <v>0</v>
      </c>
      <c r="CN49" s="6">
        <f>SUMIFS('Entry Data'!$S:$S,'Entry Data'!$AB:$AB,Driver_Ach!$B49&amp;Driver_Ach!$CG$8&amp;Driver_Ach!$S$9&amp;Driver_Ach!$U$10)</f>
        <v>0</v>
      </c>
      <c r="CO49" s="32">
        <f t="shared" si="57"/>
        <v>6</v>
      </c>
      <c r="CP49" s="32">
        <f t="shared" si="58"/>
        <v>172.26000000000002</v>
      </c>
      <c r="CQ49" s="28">
        <f>SUMIFS('Entry Data'!$A:$A,'Entry Data'!$AB:$AB,Driver_Ach!$B49&amp;Driver_Ach!$CQ$8&amp;Driver_Ach!$O$9&amp;Driver_Ach!$O$10)</f>
        <v>0</v>
      </c>
      <c r="CR49" s="19">
        <f>SUMIFS('Entry Data'!$S:$S,'Entry Data'!$AB:$AB,Driver_Ach!$B49&amp;Driver_Ach!$CQ$8&amp;Driver_Ach!$O$9&amp;Driver_Ach!$O$10)</f>
        <v>0</v>
      </c>
      <c r="CS49" s="6">
        <f>SUMIFS('Entry Data'!$A:$A,'Entry Data'!$AB:$AB,Driver_Ach!$B49&amp;Driver_Ach!$CQ$8&amp;Driver_Ach!$O$9&amp;Driver_Ach!$Q$10)</f>
        <v>0</v>
      </c>
      <c r="CT49" s="19">
        <f>SUMIFS('Entry Data'!$S:$S,'Entry Data'!$AB:$AB,Driver_Ach!$B49&amp;Driver_Ach!$CQ$8&amp;Driver_Ach!$O$9&amp;Driver_Ach!$Q$10)</f>
        <v>0</v>
      </c>
      <c r="CU49" s="6">
        <f>SUMIFS('Entry Data'!$A:$A,'Entry Data'!$AB:$AB,Driver_Ach!$B49&amp;Driver_Ach!$CQ$8&amp;Driver_Ach!$S$9&amp;Driver_Ach!$S$10)</f>
        <v>5</v>
      </c>
      <c r="CV49" s="19">
        <f>SUMIFS('Entry Data'!$S:$S,'Entry Data'!$AB:$AB,Driver_Ach!$B49&amp;Driver_Ach!$CQ$8&amp;Driver_Ach!$S$9&amp;Driver_Ach!$S$10)</f>
        <v>176.70000000000002</v>
      </c>
      <c r="CW49" s="6">
        <f>SUMIFS('Entry Data'!$A:$A,'Entry Data'!$AB:$AB,Driver_Ach!$B49&amp;Driver_Ach!$CQ$8&amp;Driver_Ach!$S$9&amp;Driver_Ach!$U$10)</f>
        <v>0</v>
      </c>
      <c r="CX49" s="6">
        <f>SUMIFS('Entry Data'!$S:$S,'Entry Data'!$AB:$AB,Driver_Ach!$B49&amp;Driver_Ach!$CQ$8&amp;Driver_Ach!$S$9&amp;Driver_Ach!$U$10)</f>
        <v>0</v>
      </c>
      <c r="CY49" s="32">
        <f t="shared" si="59"/>
        <v>5</v>
      </c>
      <c r="CZ49" s="32">
        <f t="shared" si="60"/>
        <v>176.70000000000002</v>
      </c>
      <c r="DA49" s="28">
        <f>SUMIFS('Entry Data'!$A:$A,'Entry Data'!$AB:$AB,Driver_Ach!$B49&amp;Driver_Ach!$DA$8&amp;Driver_Ach!$O$9&amp;Driver_Ach!$O$10)</f>
        <v>0</v>
      </c>
      <c r="DB49" s="19">
        <f>SUMIFS('Entry Data'!$S:$S,'Entry Data'!$AB:$AB,Driver_Ach!$B49&amp;Driver_Ach!$DA$8&amp;Driver_Ach!$O$9&amp;Driver_Ach!$O$10)</f>
        <v>0</v>
      </c>
      <c r="DC49" s="6">
        <f>SUMIFS('Entry Data'!$A:$A,'Entry Data'!$AB:$AB,Driver_Ach!$B49&amp;Driver_Ach!$DA$8&amp;Driver_Ach!$O$9&amp;Driver_Ach!$Q$10)</f>
        <v>0</v>
      </c>
      <c r="DD49" s="19">
        <f>SUMIFS('Entry Data'!$S:$S,'Entry Data'!$AB:$AB,Driver_Ach!$B49&amp;Driver_Ach!$DA$8&amp;Driver_Ach!$O$9&amp;Driver_Ach!$Q$10)</f>
        <v>0</v>
      </c>
      <c r="DE49" s="6">
        <f>SUMIFS('Entry Data'!$A:$A,'Entry Data'!$AB:$AB,Driver_Ach!$B49&amp;Driver_Ach!$DA$8&amp;Driver_Ach!$S$9&amp;Driver_Ach!$S$10)</f>
        <v>4</v>
      </c>
      <c r="DF49" s="19">
        <f>SUMIFS('Entry Data'!$S:$S,'Entry Data'!$AB:$AB,Driver_Ach!$B49&amp;Driver_Ach!$DA$8&amp;Driver_Ach!$S$9&amp;Driver_Ach!$S$10)</f>
        <v>133.94</v>
      </c>
      <c r="DG49" s="6">
        <f>SUMIFS('Entry Data'!$A:$A,'Entry Data'!$AB:$AB,Driver_Ach!$B49&amp;Driver_Ach!$DA$8&amp;Driver_Ach!$S$9&amp;Driver_Ach!$U$10)</f>
        <v>0</v>
      </c>
      <c r="DH49" s="6">
        <f>SUMIFS('Entry Data'!$S:$S,'Entry Data'!$AB:$AB,Driver_Ach!$B49&amp;Driver_Ach!$DA$8&amp;Driver_Ach!$S$9&amp;Driver_Ach!$U$10)</f>
        <v>0</v>
      </c>
      <c r="DI49" s="32">
        <f t="shared" si="61"/>
        <v>4</v>
      </c>
      <c r="DJ49" s="32">
        <f t="shared" si="62"/>
        <v>133.94</v>
      </c>
      <c r="DK49" s="28">
        <f>SUMIFS('Entry Data'!$A:$A,'Entry Data'!$AB:$AB,Driver_Ach!$B49&amp;Driver_Ach!$DK$8&amp;Driver_Ach!$O$9&amp;Driver_Ach!$O$10)</f>
        <v>1</v>
      </c>
      <c r="DL49" s="19">
        <f>SUMIFS('Entry Data'!$S:$S,'Entry Data'!$AB:$AB,Driver_Ach!$B49&amp;Driver_Ach!$DK$8&amp;Driver_Ach!$O$9&amp;Driver_Ach!$O$10)</f>
        <v>32.96</v>
      </c>
      <c r="DM49" s="6">
        <f>SUMIFS('Entry Data'!$A:$A,'Entry Data'!$AB:$AB,Driver_Ach!$B49&amp;Driver_Ach!$DK$8&amp;Driver_Ach!$O$9&amp;Driver_Ach!$Q$10)</f>
        <v>0</v>
      </c>
      <c r="DN49" s="19">
        <f>SUMIFS('Entry Data'!$S:$S,'Entry Data'!$AB:$AB,Driver_Ach!$B49&amp;Driver_Ach!$DK$8&amp;Driver_Ach!$O$9&amp;Driver_Ach!$Q$10)</f>
        <v>0</v>
      </c>
      <c r="DO49" s="6">
        <f>SUMIFS('Entry Data'!$A:$A,'Entry Data'!$AB:$AB,Driver_Ach!$B49&amp;Driver_Ach!$DK$8&amp;Driver_Ach!$S$9&amp;Driver_Ach!$S$10)</f>
        <v>4</v>
      </c>
      <c r="DP49" s="19">
        <f>SUMIFS('Entry Data'!$S:$S,'Entry Data'!$AB:$AB,Driver_Ach!$B49&amp;Driver_Ach!$DK$8&amp;Driver_Ach!$S$9&amp;Driver_Ach!$S$10)</f>
        <v>140.57999999999998</v>
      </c>
      <c r="DQ49" s="6">
        <f>SUMIFS('Entry Data'!$A:$A,'Entry Data'!$AB:$AB,Driver_Ach!$B49&amp;Driver_Ach!$DK$8&amp;Driver_Ach!$S$9&amp;Driver_Ach!$U$10)</f>
        <v>0</v>
      </c>
      <c r="DR49" s="6">
        <f>SUMIFS('Entry Data'!$S:$S,'Entry Data'!$AB:$AB,Driver_Ach!$B49&amp;Driver_Ach!$DK$8&amp;Driver_Ach!$S$9&amp;Driver_Ach!$U$10)</f>
        <v>0</v>
      </c>
      <c r="DS49" s="32">
        <f t="shared" si="63"/>
        <v>5</v>
      </c>
      <c r="DT49" s="32">
        <f t="shared" si="64"/>
        <v>173.54</v>
      </c>
      <c r="DU49" s="28">
        <f>SUMIFS('Entry Data'!$A:$A,'Entry Data'!$AB:$AB,Driver_Ach!$B49&amp;Driver_Ach!$DU$8&amp;Driver_Ach!$O$9&amp;Driver_Ach!$O$10)</f>
        <v>0</v>
      </c>
      <c r="DV49" s="19">
        <f>SUMIFS('Entry Data'!$S:$S,'Entry Data'!$AB:$AB,Driver_Ach!$B49&amp;Driver_Ach!$DU$8&amp;Driver_Ach!$O$9&amp;Driver_Ach!$O$10)</f>
        <v>0</v>
      </c>
      <c r="DW49" s="6">
        <f>SUMIFS('Entry Data'!$A:$A,'Entry Data'!$AB:$AB,Driver_Ach!$B49&amp;Driver_Ach!$DU$8&amp;Driver_Ach!$O$9&amp;Driver_Ach!$Q$10)</f>
        <v>1</v>
      </c>
      <c r="DX49" s="19">
        <f>SUMIFS('Entry Data'!$S:$S,'Entry Data'!$AB:$AB,Driver_Ach!$B49&amp;Driver_Ach!$DU$8&amp;Driver_Ach!$O$9&amp;Driver_Ach!$Q$10)</f>
        <v>33.78</v>
      </c>
      <c r="DY49" s="6">
        <f>SUMIFS('Entry Data'!$A:$A,'Entry Data'!$AB:$AB,Driver_Ach!$B49&amp;Driver_Ach!$DU$8&amp;Driver_Ach!$S$9&amp;Driver_Ach!$S$10)</f>
        <v>0</v>
      </c>
      <c r="DZ49" s="19">
        <f>SUMIFS('Entry Data'!$S:$S,'Entry Data'!$AB:$AB,Driver_Ach!$B49&amp;Driver_Ach!$DU$8&amp;Driver_Ach!$S$9&amp;Driver_Ach!$S$10)</f>
        <v>0</v>
      </c>
      <c r="EA49" s="6">
        <f>SUMIFS('Entry Data'!$A:$A,'Entry Data'!$AB:$AB,Driver_Ach!$B49&amp;Driver_Ach!$DU$8&amp;Driver_Ach!$S$9&amp;Driver_Ach!$U$10)</f>
        <v>4</v>
      </c>
      <c r="EB49" s="6">
        <f>SUMIFS('Entry Data'!$S:$S,'Entry Data'!$AB:$AB,Driver_Ach!$B49&amp;Driver_Ach!$DU$8&amp;Driver_Ach!$S$9&amp;Driver_Ach!$U$10)</f>
        <v>129.48000000000002</v>
      </c>
      <c r="EC49" s="32">
        <f t="shared" si="65"/>
        <v>5</v>
      </c>
      <c r="ED49" s="32">
        <f t="shared" si="66"/>
        <v>163.26000000000002</v>
      </c>
      <c r="EE49" s="28">
        <f>SUMIFS('Entry Data'!$A:$A,'Entry Data'!$AB:$AB,Driver_Ach!$B49&amp;Driver_Ach!$EE$8&amp;Driver_Ach!$O$9&amp;Driver_Ach!$O$10)</f>
        <v>0</v>
      </c>
      <c r="EF49" s="19">
        <f>SUMIFS('Entry Data'!$S:$S,'Entry Data'!$AB:$AB,Driver_Ach!$B49&amp;Driver_Ach!$EE$8&amp;Driver_Ach!$O$9&amp;Driver_Ach!$O$10)</f>
        <v>0</v>
      </c>
      <c r="EG49" s="6">
        <f>SUMIFS('Entry Data'!$A:$A,'Entry Data'!$AB:$AB,Driver_Ach!$B49&amp;Driver_Ach!$EE$8&amp;Driver_Ach!$O$9&amp;Driver_Ach!$Q$10)</f>
        <v>0</v>
      </c>
      <c r="EH49" s="19">
        <f>SUMIFS('Entry Data'!$S:$S,'Entry Data'!$AB:$AB,Driver_Ach!$B49&amp;Driver_Ach!$EE$8&amp;Driver_Ach!$O$9&amp;Driver_Ach!$Q$10)</f>
        <v>0</v>
      </c>
      <c r="EI49" s="6">
        <f>SUMIFS('Entry Data'!$A:$A,'Entry Data'!$AB:$AB,Driver_Ach!$B49&amp;Driver_Ach!$EE$8&amp;Driver_Ach!$S$9&amp;Driver_Ach!$S$10)</f>
        <v>0</v>
      </c>
      <c r="EJ49" s="19">
        <f>SUMIFS('Entry Data'!$S:$S,'Entry Data'!$AB:$AB,Driver_Ach!$B49&amp;Driver_Ach!$EE$8&amp;Driver_Ach!$S$9&amp;Driver_Ach!$S$10)</f>
        <v>0</v>
      </c>
      <c r="EK49" s="6">
        <f>SUMIFS('Entry Data'!$A:$A,'Entry Data'!$AB:$AB,Driver_Ach!$B49&amp;Driver_Ach!$EE$8&amp;Driver_Ach!$S$9&amp;Driver_Ach!$U$10)</f>
        <v>4</v>
      </c>
      <c r="EL49" s="6">
        <f>SUMIFS('Entry Data'!$S:$S,'Entry Data'!$AB:$AB,Driver_Ach!$B49&amp;Driver_Ach!$EE$8&amp;Driver_Ach!$S$9&amp;Driver_Ach!$U$10)</f>
        <v>131.56</v>
      </c>
      <c r="EM49" s="32">
        <f t="shared" si="67"/>
        <v>4</v>
      </c>
      <c r="EN49" s="32">
        <f t="shared" si="68"/>
        <v>131.56</v>
      </c>
      <c r="EO49" s="28">
        <f>SUMIFS('Entry Data'!$A:$A,'Entry Data'!$AB:$AB,Driver_Ach!$B49&amp;Driver_Ach!$EO$8&amp;Driver_Ach!$O$9&amp;Driver_Ach!$O$10)</f>
        <v>0</v>
      </c>
      <c r="EP49" s="19">
        <f>SUMIFS('Entry Data'!$S:$S,'Entry Data'!$AB:$AB,Driver_Ach!$B49&amp;Driver_Ach!$EO$8&amp;Driver_Ach!$O$9&amp;Driver_Ach!$O$10)</f>
        <v>0</v>
      </c>
      <c r="EQ49" s="6">
        <f>SUMIFS('Entry Data'!$A:$A,'Entry Data'!$AB:$AB,Driver_Ach!$B49&amp;Driver_Ach!$EO$8&amp;Driver_Ach!$O$9&amp;Driver_Ach!$Q$10)</f>
        <v>0</v>
      </c>
      <c r="ER49" s="19">
        <f>SUMIFS('Entry Data'!$S:$S,'Entry Data'!$AB:$AB,Driver_Ach!$B49&amp;Driver_Ach!$EO$8&amp;Driver_Ach!$O$9&amp;Driver_Ach!$Q$10)</f>
        <v>0</v>
      </c>
      <c r="ES49" s="6">
        <f>SUMIFS('Entry Data'!$A:$A,'Entry Data'!$AB:$AB,Driver_Ach!$B49&amp;Driver_Ach!$EO$8&amp;Driver_Ach!$S$9&amp;Driver_Ach!$S$10)</f>
        <v>0</v>
      </c>
      <c r="ET49" s="19">
        <f>SUMIFS('Entry Data'!$S:$S,'Entry Data'!$AB:$AB,Driver_Ach!$B49&amp;Driver_Ach!$EO$8&amp;Driver_Ach!$S$9&amp;Driver_Ach!$S$10)</f>
        <v>0</v>
      </c>
      <c r="EU49" s="6">
        <f>SUMIFS('Entry Data'!$A:$A,'Entry Data'!$AB:$AB,Driver_Ach!$B49&amp;Driver_Ach!$EO$8&amp;Driver_Ach!$S$9&amp;Driver_Ach!$U$10)</f>
        <v>0</v>
      </c>
      <c r="EV49" s="6">
        <f>SUMIFS('Entry Data'!$S:$S,'Entry Data'!$AB:$AB,Driver_Ach!$B49&amp;Driver_Ach!$EO$8&amp;Driver_Ach!$S$9&amp;Driver_Ach!$U$10)</f>
        <v>0</v>
      </c>
      <c r="EW49" s="32">
        <f t="shared" si="69"/>
        <v>0</v>
      </c>
      <c r="EX49" s="32">
        <f t="shared" si="70"/>
        <v>0</v>
      </c>
      <c r="EY49" s="28">
        <f>SUMIFS('Entry Data'!$A:$A,'Entry Data'!$AB:$AB,Driver_Ach!$B49&amp;Driver_Ach!$EY$8&amp;Driver_Ach!$O$9&amp;Driver_Ach!$O$10)</f>
        <v>0</v>
      </c>
      <c r="EZ49" s="19">
        <f>SUMIFS('Entry Data'!$S:$S,'Entry Data'!$AB:$AB,Driver_Ach!$B49&amp;Driver_Ach!$EY$8&amp;Driver_Ach!$O$9&amp;Driver_Ach!$O$10)</f>
        <v>0</v>
      </c>
      <c r="FA49" s="6">
        <f>SUMIFS('Entry Data'!$A:$A,'Entry Data'!$AB:$AB,Driver_Ach!$B49&amp;Driver_Ach!$EY$8&amp;Driver_Ach!$O$9&amp;Driver_Ach!$Q$10)</f>
        <v>0</v>
      </c>
      <c r="FB49" s="19">
        <f>SUMIFS('Entry Data'!$S:$S,'Entry Data'!$AB:$AB,Driver_Ach!$B49&amp;Driver_Ach!$EY$8&amp;Driver_Ach!$O$9&amp;Driver_Ach!$Q$10)</f>
        <v>0</v>
      </c>
      <c r="FC49" s="6">
        <f>SUMIFS('Entry Data'!$A:$A,'Entry Data'!$AB:$AB,Driver_Ach!$B49&amp;Driver_Ach!$EY$8&amp;Driver_Ach!$S$9&amp;Driver_Ach!$S$10)</f>
        <v>0</v>
      </c>
      <c r="FD49" s="19">
        <f>SUMIFS('Entry Data'!$S:$S,'Entry Data'!$AB:$AB,Driver_Ach!$B49&amp;Driver_Ach!$EY$8&amp;Driver_Ach!$S$9&amp;Driver_Ach!$S$10)</f>
        <v>0</v>
      </c>
      <c r="FE49" s="6">
        <f>SUMIFS('Entry Data'!$A:$A,'Entry Data'!$AB:$AB,Driver_Ach!$B49&amp;Driver_Ach!$EY$8&amp;Driver_Ach!$S$9&amp;Driver_Ach!$U$10)</f>
        <v>0</v>
      </c>
      <c r="FF49" s="6">
        <f>SUMIFS('Entry Data'!$S:$S,'Entry Data'!$AB:$AB,Driver_Ach!$B49&amp;Driver_Ach!$EY$8&amp;Driver_Ach!$S$9&amp;Driver_Ach!$U$10)</f>
        <v>0</v>
      </c>
      <c r="FG49" s="32">
        <f t="shared" si="71"/>
        <v>0</v>
      </c>
      <c r="FH49" s="32">
        <f t="shared" si="72"/>
        <v>0</v>
      </c>
      <c r="FI49" s="28">
        <f>SUMIFS('Entry Data'!$A:$A,'Entry Data'!$AB:$AB,Driver_Ach!$B49&amp;Driver_Ach!$FI$8&amp;Driver_Ach!$O$9&amp;Driver_Ach!$O$10)</f>
        <v>0</v>
      </c>
      <c r="FJ49" s="19">
        <f>SUMIFS('Entry Data'!$S:$S,'Entry Data'!$AB:$AB,Driver_Ach!$B49&amp;Driver_Ach!$FI$8&amp;Driver_Ach!$O$9&amp;Driver_Ach!$O$10)</f>
        <v>0</v>
      </c>
      <c r="FK49" s="6">
        <f>SUMIFS('Entry Data'!$A:$A,'Entry Data'!$AB:$AB,Driver_Ach!$B49&amp;Driver_Ach!$FI$8&amp;Driver_Ach!$O$9&amp;Driver_Ach!$Q$10)</f>
        <v>0</v>
      </c>
      <c r="FL49" s="19">
        <f>SUMIFS('Entry Data'!$S:$S,'Entry Data'!$AB:$AB,Driver_Ach!$B49&amp;Driver_Ach!$FI$8&amp;Driver_Ach!$O$9&amp;Driver_Ach!$Q$10)</f>
        <v>0</v>
      </c>
      <c r="FM49" s="6">
        <f>SUMIFS('Entry Data'!$A:$A,'Entry Data'!$AB:$AB,Driver_Ach!$B49&amp;Driver_Ach!$FI$8&amp;Driver_Ach!$S$9&amp;Driver_Ach!$S$10)</f>
        <v>0</v>
      </c>
      <c r="FN49" s="19">
        <f>SUMIFS('Entry Data'!$S:$S,'Entry Data'!$AB:$AB,Driver_Ach!$B49&amp;Driver_Ach!$FI$8&amp;Driver_Ach!$S$9&amp;Driver_Ach!$S$10)</f>
        <v>0</v>
      </c>
      <c r="FO49" s="6">
        <f>SUMIFS('Entry Data'!$A:$A,'Entry Data'!$AB:$AB,Driver_Ach!$B49&amp;Driver_Ach!$FI$8&amp;Driver_Ach!$S$9&amp;Driver_Ach!$U$10)</f>
        <v>0</v>
      </c>
      <c r="FP49" s="6">
        <f>SUMIFS('Entry Data'!$S:$S,'Entry Data'!$AB:$AB,Driver_Ach!$B49&amp;Driver_Ach!$FI$8&amp;Driver_Ach!$S$9&amp;Driver_Ach!$U$10)</f>
        <v>0</v>
      </c>
      <c r="FQ49" s="32">
        <f t="shared" si="73"/>
        <v>0</v>
      </c>
      <c r="FR49" s="32">
        <f t="shared" si="74"/>
        <v>0</v>
      </c>
      <c r="FS49" s="28">
        <f>SUMIFS('Entry Data'!$A:$A,'Entry Data'!$AB:$AB,Driver_Ach!$B49&amp;Driver_Ach!$FS$8&amp;Driver_Ach!$O$9&amp;Driver_Ach!$O$10)</f>
        <v>0</v>
      </c>
      <c r="FT49" s="19">
        <f>SUMIFS('Entry Data'!$S:$S,'Entry Data'!$AB:$AB,Driver_Ach!$B49&amp;Driver_Ach!$FS$8&amp;Driver_Ach!$O$9&amp;Driver_Ach!$O$10)</f>
        <v>0</v>
      </c>
      <c r="FU49" s="6">
        <f>SUMIFS('Entry Data'!$A:$A,'Entry Data'!$AB:$AB,Driver_Ach!$B49&amp;Driver_Ach!$FS$8&amp;Driver_Ach!$O$9&amp;Driver_Ach!$Q$10)</f>
        <v>0</v>
      </c>
      <c r="FV49" s="19">
        <f>SUMIFS('Entry Data'!$S:$S,'Entry Data'!$AB:$AB,Driver_Ach!$B49&amp;Driver_Ach!$FS$8&amp;Driver_Ach!$O$9&amp;Driver_Ach!$Q$10)</f>
        <v>0</v>
      </c>
      <c r="FW49" s="6">
        <f>SUMIFS('Entry Data'!$A:$A,'Entry Data'!$AB:$AB,Driver_Ach!$B49&amp;Driver_Ach!$FS$8&amp;Driver_Ach!$S$9&amp;Driver_Ach!$S$10)</f>
        <v>0</v>
      </c>
      <c r="FX49" s="19">
        <f>SUMIFS('Entry Data'!$S:$S,'Entry Data'!$AB:$AB,Driver_Ach!$B49&amp;Driver_Ach!$FS$8&amp;Driver_Ach!$S$9&amp;Driver_Ach!$S$10)</f>
        <v>0</v>
      </c>
      <c r="FY49" s="6">
        <f>SUMIFS('Entry Data'!$A:$A,'Entry Data'!$AB:$AB,Driver_Ach!$B49&amp;Driver_Ach!$FS$8&amp;Driver_Ach!$S$9&amp;Driver_Ach!$U$10)</f>
        <v>0</v>
      </c>
      <c r="FZ49" s="6">
        <f>SUMIFS('Entry Data'!$S:$S,'Entry Data'!$AB:$AB,Driver_Ach!$B49&amp;Driver_Ach!$FS$8&amp;Driver_Ach!$S$9&amp;Driver_Ach!$U$10)</f>
        <v>0</v>
      </c>
      <c r="GA49" s="32">
        <f t="shared" si="75"/>
        <v>0</v>
      </c>
      <c r="GB49" s="32">
        <f t="shared" si="76"/>
        <v>0</v>
      </c>
      <c r="GC49" s="28">
        <f>SUMIFS('Entry Data'!$A:$A,'Entry Data'!$AB:$AB,Driver_Ach!$B49&amp;Driver_Ach!$GC$8&amp;Driver_Ach!$O$9&amp;Driver_Ach!$O$10)</f>
        <v>0</v>
      </c>
      <c r="GD49" s="19">
        <f>SUMIFS('Entry Data'!$S:$S,'Entry Data'!$AB:$AB,Driver_Ach!$B49&amp;Driver_Ach!$GC$8&amp;Driver_Ach!$O$9&amp;Driver_Ach!$O$10)</f>
        <v>0</v>
      </c>
      <c r="GE49" s="6">
        <f>SUMIFS('Entry Data'!$A:$A,'Entry Data'!$AB:$AB,Driver_Ach!$B49&amp;Driver_Ach!$GC$8&amp;Driver_Ach!$O$9&amp;Driver_Ach!$Q$10)</f>
        <v>0</v>
      </c>
      <c r="GF49" s="19">
        <f>SUMIFS('Entry Data'!$S:$S,'Entry Data'!$AB:$AB,Driver_Ach!$B49&amp;Driver_Ach!$GC$8&amp;Driver_Ach!$O$9&amp;Driver_Ach!$Q$10)</f>
        <v>0</v>
      </c>
      <c r="GG49" s="6">
        <f>SUMIFS('Entry Data'!$A:$A,'Entry Data'!$AB:$AB,Driver_Ach!$B49&amp;Driver_Ach!$GC$8&amp;Driver_Ach!$S$9&amp;Driver_Ach!$S$10)</f>
        <v>0</v>
      </c>
      <c r="GH49" s="19">
        <f>SUMIFS('Entry Data'!$S:$S,'Entry Data'!$AB:$AB,Driver_Ach!$B49&amp;Driver_Ach!$GC$8&amp;Driver_Ach!$S$9&amp;Driver_Ach!$S$10)</f>
        <v>0</v>
      </c>
      <c r="GI49" s="6">
        <f>SUMIFS('Entry Data'!$A:$A,'Entry Data'!$AB:$AB,Driver_Ach!$B49&amp;Driver_Ach!$GC$8&amp;Driver_Ach!$S$9&amp;Driver_Ach!$U$10)</f>
        <v>0</v>
      </c>
      <c r="GJ49" s="6">
        <f>SUMIFS('Entry Data'!$S:$S,'Entry Data'!$AB:$AB,Driver_Ach!$B49&amp;Driver_Ach!$GC$8&amp;Driver_Ach!$S$9&amp;Driver_Ach!$U$10)</f>
        <v>0</v>
      </c>
      <c r="GK49" s="32">
        <f t="shared" si="77"/>
        <v>0</v>
      </c>
      <c r="GL49" s="32">
        <f t="shared" si="78"/>
        <v>0</v>
      </c>
      <c r="GM49" s="28">
        <f>SUMIFS('Entry Data'!$A:$A,'Entry Data'!$AB:$AB,Driver_Ach!$B49&amp;Driver_Ach!$GM$8&amp;Driver_Ach!$O$9&amp;Driver_Ach!$O$10)</f>
        <v>0</v>
      </c>
      <c r="GN49" s="19">
        <f>SUMIFS('Entry Data'!$S:$S,'Entry Data'!$AB:$AB,Driver_Ach!$B49&amp;Driver_Ach!$GM$8&amp;Driver_Ach!$O$9&amp;Driver_Ach!$O$10)</f>
        <v>0</v>
      </c>
      <c r="GO49" s="6">
        <f>SUMIFS('Entry Data'!$A:$A,'Entry Data'!$AB:$AB,Driver_Ach!$B49&amp;Driver_Ach!$GM$8&amp;Driver_Ach!$O$9&amp;Driver_Ach!$Q$10)</f>
        <v>0</v>
      </c>
      <c r="GP49" s="19">
        <f>SUMIFS('Entry Data'!$S:$S,'Entry Data'!$AB:$AB,Driver_Ach!$B49&amp;Driver_Ach!$GM$8&amp;Driver_Ach!$O$9&amp;Driver_Ach!$Q$10)</f>
        <v>0</v>
      </c>
      <c r="GQ49" s="6">
        <f>SUMIFS('Entry Data'!$A:$A,'Entry Data'!$AB:$AB,Driver_Ach!$B49&amp;Driver_Ach!$GM$8&amp;Driver_Ach!$S$9&amp;Driver_Ach!$S$10)</f>
        <v>0</v>
      </c>
      <c r="GR49" s="19">
        <f>SUMIFS('Entry Data'!$S:$S,'Entry Data'!$AB:$AB,Driver_Ach!$B49&amp;Driver_Ach!$GM$8&amp;Driver_Ach!$S$9&amp;Driver_Ach!$S$10)</f>
        <v>0</v>
      </c>
      <c r="GS49" s="6">
        <f>SUMIFS('Entry Data'!$A:$A,'Entry Data'!$AB:$AB,Driver_Ach!$B49&amp;Driver_Ach!$GM$8&amp;Driver_Ach!$S$9&amp;Driver_Ach!$U$10)</f>
        <v>0</v>
      </c>
      <c r="GT49" s="6">
        <f>SUMIFS('Entry Data'!$S:$S,'Entry Data'!$AB:$AB,Driver_Ach!$B49&amp;Driver_Ach!$GM$8&amp;Driver_Ach!$S$9&amp;Driver_Ach!$U$10)</f>
        <v>0</v>
      </c>
      <c r="GU49" s="32">
        <f t="shared" si="79"/>
        <v>0</v>
      </c>
      <c r="GV49" s="32">
        <f t="shared" si="80"/>
        <v>0</v>
      </c>
      <c r="GW49" s="28">
        <f>SUMIFS('Entry Data'!$A:$A,'Entry Data'!$AB:$AB,Driver_Ach!$B49&amp;Driver_Ach!$GW$8&amp;Driver_Ach!$O$9&amp;Driver_Ach!$O$10)</f>
        <v>0</v>
      </c>
      <c r="GX49" s="19">
        <f>SUMIFS('Entry Data'!$S:$S,'Entry Data'!$AB:$AB,Driver_Ach!$B49&amp;Driver_Ach!$GW$8&amp;Driver_Ach!$O$9&amp;Driver_Ach!$O$10)</f>
        <v>0</v>
      </c>
      <c r="GY49" s="6">
        <f>SUMIFS('Entry Data'!$A:$A,'Entry Data'!$AB:$AB,Driver_Ach!$B49&amp;Driver_Ach!$GW$8&amp;Driver_Ach!$O$9&amp;Driver_Ach!$Q$10)</f>
        <v>0</v>
      </c>
      <c r="GZ49" s="19">
        <f>SUMIFS('Entry Data'!$S:$S,'Entry Data'!$AB:$AB,Driver_Ach!$B49&amp;Driver_Ach!$GW$8&amp;Driver_Ach!$O$9&amp;Driver_Ach!$Q$10)</f>
        <v>0</v>
      </c>
      <c r="HA49" s="6">
        <f>SUMIFS('Entry Data'!$A:$A,'Entry Data'!$AB:$AB,Driver_Ach!$B49&amp;Driver_Ach!$GW$8&amp;Driver_Ach!$S$9&amp;Driver_Ach!$S$10)</f>
        <v>0</v>
      </c>
      <c r="HB49" s="19">
        <f>SUMIFS('Entry Data'!$S:$S,'Entry Data'!$AB:$AB,Driver_Ach!$B49&amp;Driver_Ach!$GW$8&amp;Driver_Ach!$S$9&amp;Driver_Ach!$S$10)</f>
        <v>0</v>
      </c>
      <c r="HC49" s="6">
        <f>SUMIFS('Entry Data'!$A:$A,'Entry Data'!$AB:$AB,Driver_Ach!$B49&amp;Driver_Ach!$GW$8&amp;Driver_Ach!$S$9&amp;Driver_Ach!$U$10)</f>
        <v>0</v>
      </c>
      <c r="HD49" s="6">
        <f>SUMIFS('Entry Data'!$S:$S,'Entry Data'!$AB:$AB,Driver_Ach!$B49&amp;Driver_Ach!$GW$8&amp;Driver_Ach!$S$9&amp;Driver_Ach!$U$10)</f>
        <v>0</v>
      </c>
      <c r="HE49" s="32">
        <f t="shared" si="81"/>
        <v>0</v>
      </c>
      <c r="HF49" s="32">
        <f t="shared" si="82"/>
        <v>0</v>
      </c>
      <c r="HG49" s="28">
        <f>SUMIFS('Entry Data'!$A:$A,'Entry Data'!$AB:$AB,Driver_Ach!$B49&amp;Driver_Ach!$HG$8&amp;Driver_Ach!$O$9&amp;Driver_Ach!$O$10)</f>
        <v>0</v>
      </c>
      <c r="HH49" s="19">
        <f>SUMIFS('Entry Data'!$S:$S,'Entry Data'!$AB:$AB,Driver_Ach!$B49&amp;Driver_Ach!$HG$8&amp;Driver_Ach!$O$9&amp;Driver_Ach!$O$10)</f>
        <v>0</v>
      </c>
      <c r="HI49" s="6">
        <f>SUMIFS('Entry Data'!$A:$A,'Entry Data'!$AB:$AB,Driver_Ach!$B49&amp;Driver_Ach!$HG$8&amp;Driver_Ach!$O$9&amp;Driver_Ach!$Q$10)</f>
        <v>0</v>
      </c>
      <c r="HJ49" s="19">
        <f>SUMIFS('Entry Data'!$S:$S,'Entry Data'!$AB:$AB,Driver_Ach!$B49&amp;Driver_Ach!$HG$8&amp;Driver_Ach!$O$9&amp;Driver_Ach!$Q$10)</f>
        <v>0</v>
      </c>
      <c r="HK49" s="6">
        <f>SUMIFS('Entry Data'!$A:$A,'Entry Data'!$AB:$AB,Driver_Ach!$B49&amp;Driver_Ach!$HG$8&amp;Driver_Ach!$S$9&amp;Driver_Ach!$S$10)</f>
        <v>0</v>
      </c>
      <c r="HL49" s="19">
        <f>SUMIFS('Entry Data'!$S:$S,'Entry Data'!$AB:$AB,Driver_Ach!$B49&amp;Driver_Ach!$HG$8&amp;Driver_Ach!$S$9&amp;Driver_Ach!$S$10)</f>
        <v>0</v>
      </c>
      <c r="HM49" s="6">
        <f>SUMIFS('Entry Data'!$A:$A,'Entry Data'!$AB:$AB,Driver_Ach!$B49&amp;Driver_Ach!$HG$8&amp;Driver_Ach!$S$9&amp;Driver_Ach!$U$10)</f>
        <v>0</v>
      </c>
      <c r="HN49" s="6">
        <f>SUMIFS('Entry Data'!$S:$S,'Entry Data'!$AB:$AB,Driver_Ach!$B49&amp;Driver_Ach!$HG$8&amp;Driver_Ach!$S$9&amp;Driver_Ach!$U$10)</f>
        <v>0</v>
      </c>
      <c r="HO49" s="32">
        <f t="shared" si="83"/>
        <v>0</v>
      </c>
      <c r="HP49" s="32">
        <f t="shared" si="84"/>
        <v>0</v>
      </c>
      <c r="HQ49" s="28">
        <f>SUMIFS('Entry Data'!$A:$A,'Entry Data'!$AB:$AB,Driver_Ach!$B49&amp;Driver_Ach!$HQ$8&amp;Driver_Ach!$O$9&amp;Driver_Ach!$O$10)</f>
        <v>0</v>
      </c>
      <c r="HR49" s="19">
        <f>SUMIFS('Entry Data'!$S:$S,'Entry Data'!$AB:$AB,Driver_Ach!$B49&amp;Driver_Ach!$HQ$8&amp;Driver_Ach!$O$9&amp;Driver_Ach!$O$10)</f>
        <v>0</v>
      </c>
      <c r="HS49" s="6">
        <f>SUMIFS('Entry Data'!$A:$A,'Entry Data'!$AB:$AB,Driver_Ach!$B49&amp;Driver_Ach!$HQ$8&amp;Driver_Ach!$O$9&amp;Driver_Ach!$Q$10)</f>
        <v>0</v>
      </c>
      <c r="HT49" s="19">
        <f>SUMIFS('Entry Data'!$S:$S,'Entry Data'!$AB:$AB,Driver_Ach!$B49&amp;Driver_Ach!$HQ$8&amp;Driver_Ach!$O$9&amp;Driver_Ach!$Q$10)</f>
        <v>0</v>
      </c>
      <c r="HU49" s="6">
        <f>SUMIFS('Entry Data'!$A:$A,'Entry Data'!$AB:$AB,Driver_Ach!$B49&amp;Driver_Ach!$HQ$8&amp;Driver_Ach!$S$9&amp;Driver_Ach!$S$10)</f>
        <v>0</v>
      </c>
      <c r="HV49" s="19">
        <f>SUMIFS('Entry Data'!$S:$S,'Entry Data'!$AB:$AB,Driver_Ach!$B49&amp;Driver_Ach!$HQ$8&amp;Driver_Ach!$S$9&amp;Driver_Ach!$S$10)</f>
        <v>0</v>
      </c>
      <c r="HW49" s="6">
        <f>SUMIFS('Entry Data'!$A:$A,'Entry Data'!$AB:$AB,Driver_Ach!$B49&amp;Driver_Ach!$HQ$8&amp;Driver_Ach!$S$9&amp;Driver_Ach!$U$10)</f>
        <v>0</v>
      </c>
      <c r="HX49" s="6">
        <f>SUMIFS('Entry Data'!$S:$S,'Entry Data'!$AB:$AB,Driver_Ach!$B49&amp;Driver_Ach!$HQ$8&amp;Driver_Ach!$S$9&amp;Driver_Ach!$U$10)</f>
        <v>0</v>
      </c>
      <c r="HY49" s="32">
        <f t="shared" si="85"/>
        <v>0</v>
      </c>
      <c r="HZ49" s="32">
        <f t="shared" si="86"/>
        <v>0</v>
      </c>
      <c r="IA49" s="28">
        <f>SUMIFS('Entry Data'!$A:$A,'Entry Data'!$AB:$AB,Driver_Ach!$B49&amp;Driver_Ach!$IA$8&amp;Driver_Ach!$O$9&amp;Driver_Ach!$O$10)</f>
        <v>0</v>
      </c>
      <c r="IB49" s="19">
        <f>SUMIFS('Entry Data'!$S:$S,'Entry Data'!$AB:$AB,Driver_Ach!$B49&amp;Driver_Ach!$IA$8&amp;Driver_Ach!$O$9&amp;Driver_Ach!$O$10)</f>
        <v>0</v>
      </c>
      <c r="IC49" s="6">
        <f>SUMIFS('Entry Data'!$A:$A,'Entry Data'!$AB:$AB,Driver_Ach!$B49&amp;Driver_Ach!$IA$8&amp;Driver_Ach!$O$9&amp;Driver_Ach!$Q$10)</f>
        <v>0</v>
      </c>
      <c r="ID49" s="19">
        <f>SUMIFS('Entry Data'!$S:$S,'Entry Data'!$AB:$AB,Driver_Ach!$B49&amp;Driver_Ach!$IA$8&amp;Driver_Ach!$O$9&amp;Driver_Ach!$Q$10)</f>
        <v>0</v>
      </c>
      <c r="IE49" s="6">
        <f>SUMIFS('Entry Data'!$A:$A,'Entry Data'!$AB:$AB,Driver_Ach!$B49&amp;Driver_Ach!$IA$8&amp;Driver_Ach!$S$9&amp;Driver_Ach!$S$10)</f>
        <v>0</v>
      </c>
      <c r="IF49" s="19">
        <f>SUMIFS('Entry Data'!$S:$S,'Entry Data'!$AB:$AB,Driver_Ach!$B49&amp;Driver_Ach!$IA$8&amp;Driver_Ach!$S$9&amp;Driver_Ach!$S$10)</f>
        <v>0</v>
      </c>
      <c r="IG49" s="6">
        <f>SUMIFS('Entry Data'!$A:$A,'Entry Data'!$AB:$AB,Driver_Ach!$B49&amp;Driver_Ach!$IA$8&amp;Driver_Ach!$S$9&amp;Driver_Ach!$U$10)</f>
        <v>0</v>
      </c>
      <c r="IH49" s="6">
        <f>SUMIFS('Entry Data'!$S:$S,'Entry Data'!$AB:$AB,Driver_Ach!$B49&amp;Driver_Ach!$IA$8&amp;Driver_Ach!$S$9&amp;Driver_Ach!$U$10)</f>
        <v>0</v>
      </c>
      <c r="II49" s="32">
        <f t="shared" si="87"/>
        <v>0</v>
      </c>
      <c r="IJ49" s="32">
        <f t="shared" si="88"/>
        <v>0</v>
      </c>
      <c r="IK49" s="28">
        <f>SUMIFS('Entry Data'!$A:$A,'Entry Data'!$AB:$AB,Driver_Ach!$B49&amp;Driver_Ach!$IK$8&amp;Driver_Ach!$O$9&amp;Driver_Ach!$O$10)</f>
        <v>0</v>
      </c>
      <c r="IL49" s="19">
        <f>SUMIFS('Entry Data'!$S:$S,'Entry Data'!$AB:$AB,Driver_Ach!$B49&amp;Driver_Ach!$IK$8&amp;Driver_Ach!$O$9&amp;Driver_Ach!$O$10)</f>
        <v>0</v>
      </c>
      <c r="IM49" s="6">
        <f>SUMIFS('Entry Data'!$A:$A,'Entry Data'!$AB:$AB,Driver_Ach!$B49&amp;Driver_Ach!$IK$8&amp;Driver_Ach!$O$9&amp;Driver_Ach!$Q$10)</f>
        <v>0</v>
      </c>
      <c r="IN49" s="19">
        <f>SUMIFS('Entry Data'!$S:$S,'Entry Data'!$AB:$AB,Driver_Ach!$B49&amp;Driver_Ach!$IK$8&amp;Driver_Ach!$O$9&amp;Driver_Ach!$Q$10)</f>
        <v>0</v>
      </c>
      <c r="IO49" s="6">
        <f>SUMIFS('Entry Data'!$A:$A,'Entry Data'!$AB:$AB,Driver_Ach!$B49&amp;Driver_Ach!$IK$8&amp;Driver_Ach!$S$9&amp;Driver_Ach!$S$10)</f>
        <v>0</v>
      </c>
      <c r="IP49" s="19">
        <f>SUMIFS('Entry Data'!$S:$S,'Entry Data'!$AB:$AB,Driver_Ach!$B49&amp;Driver_Ach!$IK$8&amp;Driver_Ach!$S$9&amp;Driver_Ach!$S$10)</f>
        <v>0</v>
      </c>
      <c r="IQ49" s="6">
        <f>SUMIFS('Entry Data'!$A:$A,'Entry Data'!$AB:$AB,Driver_Ach!$B49&amp;Driver_Ach!$IK$8&amp;Driver_Ach!$S$9&amp;Driver_Ach!$U$10)</f>
        <v>0</v>
      </c>
      <c r="IR49" s="6">
        <f>SUMIFS('Entry Data'!$S:$S,'Entry Data'!$AB:$AB,Driver_Ach!$B49&amp;Driver_Ach!$IK$8&amp;Driver_Ach!$S$9&amp;Driver_Ach!$U$10)</f>
        <v>0</v>
      </c>
      <c r="IS49" s="32">
        <f t="shared" si="89"/>
        <v>0</v>
      </c>
      <c r="IT49" s="32">
        <f t="shared" si="90"/>
        <v>0</v>
      </c>
      <c r="IU49" s="28">
        <f>SUMIFS('Entry Data'!$A:$A,'Entry Data'!$AB:$AB,Driver_Ach!$B49&amp;Driver_Ach!$IU$8&amp;Driver_Ach!$O$9&amp;Driver_Ach!$O$10)</f>
        <v>0</v>
      </c>
      <c r="IV49" s="19">
        <f>SUMIFS('Entry Data'!$S:$S,'Entry Data'!$AB:$AB,Driver_Ach!$B49&amp;Driver_Ach!$IU$8&amp;Driver_Ach!$O$9&amp;Driver_Ach!$O$10)</f>
        <v>0</v>
      </c>
      <c r="IW49" s="6">
        <f>SUMIFS('Entry Data'!$A:$A,'Entry Data'!$AB:$AB,Driver_Ach!$B49&amp;Driver_Ach!$IU$8&amp;Driver_Ach!$O$9&amp;Driver_Ach!$Q$10)</f>
        <v>0</v>
      </c>
      <c r="IX49" s="19">
        <f>SUMIFS('Entry Data'!$S:$S,'Entry Data'!$AB:$AB,Driver_Ach!$B49&amp;Driver_Ach!$IU$8&amp;Driver_Ach!$O$9&amp;Driver_Ach!$Q$10)</f>
        <v>0</v>
      </c>
      <c r="IY49" s="6">
        <f>SUMIFS('Entry Data'!$A:$A,'Entry Data'!$AB:$AB,Driver_Ach!$B49&amp;Driver_Ach!$IU$8&amp;Driver_Ach!$S$9&amp;Driver_Ach!$S$10)</f>
        <v>0</v>
      </c>
      <c r="IZ49" s="19">
        <f>SUMIFS('Entry Data'!$S:$S,'Entry Data'!$AB:$AB,Driver_Ach!$B49&amp;Driver_Ach!$IU$8&amp;Driver_Ach!$S$9&amp;Driver_Ach!$S$10)</f>
        <v>0</v>
      </c>
      <c r="JA49" s="6">
        <f>SUMIFS('Entry Data'!$A:$A,'Entry Data'!$AB:$AB,Driver_Ach!$B49&amp;Driver_Ach!$IU$8&amp;Driver_Ach!$S$9&amp;Driver_Ach!$U$10)</f>
        <v>0</v>
      </c>
      <c r="JB49" s="6">
        <f>SUMIFS('Entry Data'!$S:$S,'Entry Data'!$AB:$AB,Driver_Ach!$B49&amp;Driver_Ach!$IU$8&amp;Driver_Ach!$S$9&amp;Driver_Ach!$U$10)</f>
        <v>0</v>
      </c>
      <c r="JC49" s="32">
        <f t="shared" si="91"/>
        <v>0</v>
      </c>
      <c r="JD49" s="32">
        <f t="shared" si="92"/>
        <v>0</v>
      </c>
      <c r="JE49" s="28">
        <f>SUMIFS('Entry Data'!$A:$A,'Entry Data'!$AB:$AB,Driver_Ach!$B49&amp;Driver_Ach!$JE$8&amp;Driver_Ach!$O$9&amp;Driver_Ach!$O$10)</f>
        <v>0</v>
      </c>
      <c r="JF49" s="19">
        <f>SUMIFS('Entry Data'!$S:$S,'Entry Data'!$AB:$AB,Driver_Ach!$B49&amp;Driver_Ach!$JE$8&amp;Driver_Ach!$O$9&amp;Driver_Ach!$O$10)</f>
        <v>0</v>
      </c>
      <c r="JG49" s="6">
        <f>SUMIFS('Entry Data'!$A:$A,'Entry Data'!$AB:$AB,Driver_Ach!$B49&amp;Driver_Ach!$JE$8&amp;Driver_Ach!$O$9&amp;Driver_Ach!$Q$10)</f>
        <v>0</v>
      </c>
      <c r="JH49" s="19">
        <f>SUMIFS('Entry Data'!$S:$S,'Entry Data'!$AB:$AB,Driver_Ach!$B49&amp;Driver_Ach!$JE$8&amp;Driver_Ach!$O$9&amp;Driver_Ach!$Q$10)</f>
        <v>0</v>
      </c>
      <c r="JI49" s="6">
        <f>SUMIFS('Entry Data'!$A:$A,'Entry Data'!$AB:$AB,Driver_Ach!$B49&amp;Driver_Ach!$JE$8&amp;Driver_Ach!$S$9&amp;Driver_Ach!$S$10)</f>
        <v>0</v>
      </c>
      <c r="JJ49" s="19">
        <f>SUMIFS('Entry Data'!$S:$S,'Entry Data'!$AB:$AB,Driver_Ach!$B49&amp;Driver_Ach!$JE$8&amp;Driver_Ach!$S$9&amp;Driver_Ach!$S$10)</f>
        <v>0</v>
      </c>
      <c r="JK49" s="6">
        <f>SUMIFS('Entry Data'!$A:$A,'Entry Data'!$AB:$AB,Driver_Ach!$B49&amp;Driver_Ach!$JE$8&amp;Driver_Ach!$S$9&amp;Driver_Ach!$U$10)</f>
        <v>0</v>
      </c>
      <c r="JL49" s="6">
        <f>SUMIFS('Entry Data'!$S:$S,'Entry Data'!$AB:$AB,Driver_Ach!$B49&amp;Driver_Ach!$JE$8&amp;Driver_Ach!$S$9&amp;Driver_Ach!$U$10)</f>
        <v>0</v>
      </c>
      <c r="JM49" s="32">
        <f t="shared" si="93"/>
        <v>0</v>
      </c>
      <c r="JN49" s="32">
        <f t="shared" si="94"/>
        <v>0</v>
      </c>
      <c r="JO49" s="28">
        <f>SUMIFS('Entry Data'!$A:$A,'Entry Data'!$AB:$AB,Driver_Ach!$B49&amp;Driver_Ach!$JO$8&amp;Driver_Ach!$O$9&amp;Driver_Ach!$O$10)</f>
        <v>0</v>
      </c>
      <c r="JP49" s="19">
        <f>SUMIFS('Entry Data'!$S:$S,'Entry Data'!$AB:$AB,Driver_Ach!$B49&amp;Driver_Ach!$JO$8&amp;Driver_Ach!$O$9&amp;Driver_Ach!$O$10)</f>
        <v>0</v>
      </c>
      <c r="JQ49" s="6">
        <f>SUMIFS('Entry Data'!$A:$A,'Entry Data'!$AB:$AB,Driver_Ach!$B49&amp;Driver_Ach!$JO$8&amp;Driver_Ach!$O$9&amp;Driver_Ach!$Q$10)</f>
        <v>0</v>
      </c>
      <c r="JR49" s="19">
        <f>SUMIFS('Entry Data'!$S:$S,'Entry Data'!$AB:$AB,Driver_Ach!$B49&amp;Driver_Ach!$JO$8&amp;Driver_Ach!$O$9&amp;Driver_Ach!$Q$10)</f>
        <v>0</v>
      </c>
      <c r="JS49" s="6">
        <f>SUMIFS('Entry Data'!$A:$A,'Entry Data'!$AB:$AB,Driver_Ach!$B49&amp;Driver_Ach!$JO$8&amp;Driver_Ach!$S$9&amp;Driver_Ach!$S$10)</f>
        <v>0</v>
      </c>
      <c r="JT49" s="19">
        <f>SUMIFS('Entry Data'!$S:$S,'Entry Data'!$AB:$AB,Driver_Ach!$B49&amp;Driver_Ach!$JO$8&amp;Driver_Ach!$S$9&amp;Driver_Ach!$S$10)</f>
        <v>0</v>
      </c>
      <c r="JU49" s="6">
        <f>SUMIFS('Entry Data'!$A:$A,'Entry Data'!$AB:$AB,Driver_Ach!$B49&amp;Driver_Ach!$JO$8&amp;Driver_Ach!$S$9&amp;Driver_Ach!$U$10)</f>
        <v>0</v>
      </c>
      <c r="JV49" s="6">
        <f>SUMIFS('Entry Data'!$S:$S,'Entry Data'!$AB:$AB,Driver_Ach!$B49&amp;Driver_Ach!$JO$8&amp;Driver_Ach!$S$9&amp;Driver_Ach!$U$10)</f>
        <v>0</v>
      </c>
      <c r="JW49" s="32">
        <f t="shared" si="95"/>
        <v>0</v>
      </c>
      <c r="JX49" s="32">
        <f t="shared" si="96"/>
        <v>0</v>
      </c>
      <c r="JY49" s="28">
        <f>SUMIFS('Entry Data'!$A:$A,'Entry Data'!$AB:$AB,Driver_Ach!$B49&amp;Driver_Ach!$JY$8&amp;Driver_Ach!$O$9&amp;Driver_Ach!$O$10)</f>
        <v>0</v>
      </c>
      <c r="JZ49" s="19">
        <f>SUMIFS('Entry Data'!$S:$S,'Entry Data'!$AB:$AB,Driver_Ach!$B49&amp;Driver_Ach!$JY$8&amp;Driver_Ach!$O$9&amp;Driver_Ach!$O$10)</f>
        <v>0</v>
      </c>
      <c r="KA49" s="6">
        <f>SUMIFS('Entry Data'!$A:$A,'Entry Data'!$AB:$AB,Driver_Ach!$B49&amp;Driver_Ach!$JY$8&amp;Driver_Ach!$O$9&amp;Driver_Ach!$Q$10)</f>
        <v>0</v>
      </c>
      <c r="KB49" s="19">
        <f>SUMIFS('Entry Data'!$S:$S,'Entry Data'!$AB:$AB,Driver_Ach!$B49&amp;Driver_Ach!$JY$8&amp;Driver_Ach!$O$9&amp;Driver_Ach!$Q$10)</f>
        <v>0</v>
      </c>
      <c r="KC49" s="6">
        <f>SUMIFS('Entry Data'!$A:$A,'Entry Data'!$AB:$AB,Driver_Ach!$B49&amp;Driver_Ach!$JY$8&amp;Driver_Ach!$S$9&amp;Driver_Ach!$S$10)</f>
        <v>0</v>
      </c>
      <c r="KD49" s="19">
        <f>SUMIFS('Entry Data'!$S:$S,'Entry Data'!$AB:$AB,Driver_Ach!$B49&amp;Driver_Ach!$JY$8&amp;Driver_Ach!$S$9&amp;Driver_Ach!$S$10)</f>
        <v>0</v>
      </c>
      <c r="KE49" s="6">
        <f>SUMIFS('Entry Data'!$A:$A,'Entry Data'!$AB:$AB,Driver_Ach!$B49&amp;Driver_Ach!$JY$8&amp;Driver_Ach!$S$9&amp;Driver_Ach!$U$10)</f>
        <v>0</v>
      </c>
      <c r="KF49" s="6">
        <f>SUMIFS('Entry Data'!$S:$S,'Entry Data'!$AB:$AB,Driver_Ach!$B49&amp;Driver_Ach!$JY$8&amp;Driver_Ach!$S$9&amp;Driver_Ach!$U$10)</f>
        <v>0</v>
      </c>
      <c r="KG49" s="32">
        <f t="shared" si="97"/>
        <v>0</v>
      </c>
      <c r="KH49" s="32">
        <f t="shared" si="98"/>
        <v>0</v>
      </c>
      <c r="KI49" s="28">
        <f>SUMIFS('Entry Data'!$A:$A,'Entry Data'!$AB:$AB,Driver_Ach!$B49&amp;Driver_Ach!$KI$8&amp;Driver_Ach!$O$9&amp;Driver_Ach!$O$10)</f>
        <v>0</v>
      </c>
      <c r="KJ49" s="19">
        <f>SUMIFS('Entry Data'!$S:$S,'Entry Data'!$AB:$AB,Driver_Ach!$B49&amp;Driver_Ach!$KI$8&amp;Driver_Ach!$O$9&amp;Driver_Ach!$O$10)</f>
        <v>0</v>
      </c>
      <c r="KK49" s="6">
        <f>SUMIFS('Entry Data'!$A:$A,'Entry Data'!$AB:$AB,Driver_Ach!$B49&amp;Driver_Ach!$KI$8&amp;Driver_Ach!$O$9&amp;Driver_Ach!$Q$10)</f>
        <v>0</v>
      </c>
      <c r="KL49" s="19">
        <f>SUMIFS('Entry Data'!$S:$S,'Entry Data'!$AB:$AB,Driver_Ach!$B49&amp;Driver_Ach!$KI$8&amp;Driver_Ach!$O$9&amp;Driver_Ach!$Q$10)</f>
        <v>0</v>
      </c>
      <c r="KM49" s="6">
        <f>SUMIFS('Entry Data'!$A:$A,'Entry Data'!$AB:$AB,Driver_Ach!$B49&amp;Driver_Ach!$KI$8&amp;Driver_Ach!$S$9&amp;Driver_Ach!$S$10)</f>
        <v>0</v>
      </c>
      <c r="KN49" s="19">
        <f>SUMIFS('Entry Data'!$S:$S,'Entry Data'!$AB:$AB,Driver_Ach!$B49&amp;Driver_Ach!$KI$8&amp;Driver_Ach!$S$9&amp;Driver_Ach!$S$10)</f>
        <v>0</v>
      </c>
      <c r="KO49" s="6">
        <f>SUMIFS('Entry Data'!$A:$A,'Entry Data'!$AB:$AB,Driver_Ach!$B49&amp;Driver_Ach!$KI$8&amp;Driver_Ach!$S$9&amp;Driver_Ach!$U$10)</f>
        <v>0</v>
      </c>
      <c r="KP49" s="6">
        <f>SUMIFS('Entry Data'!$S:$S,'Entry Data'!$AB:$AB,Driver_Ach!$B49&amp;Driver_Ach!$KI$8&amp;Driver_Ach!$S$9&amp;Driver_Ach!$U$10)</f>
        <v>0</v>
      </c>
      <c r="KQ49" s="32">
        <f t="shared" si="99"/>
        <v>0</v>
      </c>
      <c r="KR49" s="32">
        <f t="shared" si="100"/>
        <v>0</v>
      </c>
      <c r="KS49" s="28">
        <f>SUMIFS('Entry Data'!$A:$A,'Entry Data'!$AB:$AB,Driver_Ach!$B49&amp;Driver_Ach!$KS$8&amp;Driver_Ach!$O$9&amp;Driver_Ach!$O$10)</f>
        <v>0</v>
      </c>
      <c r="KT49" s="19">
        <f>SUMIFS('Entry Data'!$S:$S,'Entry Data'!$AB:$AB,Driver_Ach!$B49&amp;Driver_Ach!$KS$8&amp;Driver_Ach!$O$9&amp;Driver_Ach!$O$10)</f>
        <v>0</v>
      </c>
      <c r="KU49" s="6">
        <f>SUMIFS('Entry Data'!$A:$A,'Entry Data'!$AB:$AB,Driver_Ach!$B49&amp;Driver_Ach!$KS$8&amp;Driver_Ach!$O$9&amp;Driver_Ach!$Q$10)</f>
        <v>0</v>
      </c>
      <c r="KV49" s="19">
        <f>SUMIFS('Entry Data'!$S:$S,'Entry Data'!$AB:$AB,Driver_Ach!$B49&amp;Driver_Ach!$KS$8&amp;Driver_Ach!$O$9&amp;Driver_Ach!$Q$10)</f>
        <v>0</v>
      </c>
      <c r="KW49" s="6">
        <f>SUMIFS('Entry Data'!$A:$A,'Entry Data'!$AB:$AB,Driver_Ach!$B49&amp;Driver_Ach!$KS$8&amp;Driver_Ach!$S$9&amp;Driver_Ach!$S$10)</f>
        <v>0</v>
      </c>
      <c r="KX49" s="19">
        <f>SUMIFS('Entry Data'!$S:$S,'Entry Data'!$AB:$AB,Driver_Ach!$B49&amp;Driver_Ach!$KS$8&amp;Driver_Ach!$S$9&amp;Driver_Ach!$S$10)</f>
        <v>0</v>
      </c>
      <c r="KY49" s="6">
        <f>SUMIFS('Entry Data'!$A:$A,'Entry Data'!$AB:$AB,Driver_Ach!$B49&amp;Driver_Ach!$KS$8&amp;Driver_Ach!$S$9&amp;Driver_Ach!$U$10)</f>
        <v>0</v>
      </c>
      <c r="KZ49" s="6">
        <f>SUMIFS('Entry Data'!$S:$S,'Entry Data'!$AB:$AB,Driver_Ach!$B49&amp;Driver_Ach!$KS$8&amp;Driver_Ach!$S$9&amp;Driver_Ach!$U$10)</f>
        <v>0</v>
      </c>
      <c r="LA49" s="32">
        <f t="shared" si="101"/>
        <v>0</v>
      </c>
      <c r="LB49" s="32">
        <f t="shared" si="102"/>
        <v>0</v>
      </c>
      <c r="LC49" s="28">
        <f>SUMIFS('Entry Data'!$A:$A,'Entry Data'!$AB:$AB,Driver_Ach!$B49&amp;Driver_Ach!$LC$8&amp;Driver_Ach!$O$9&amp;Driver_Ach!$O$10)</f>
        <v>0</v>
      </c>
      <c r="LD49" s="19">
        <f>SUMIFS('Entry Data'!$S:$S,'Entry Data'!$AB:$AB,Driver_Ach!$B49&amp;Driver_Ach!$LC$8&amp;Driver_Ach!$O$9&amp;Driver_Ach!$O$10)</f>
        <v>0</v>
      </c>
      <c r="LE49" s="6">
        <f>SUMIFS('Entry Data'!$A:$A,'Entry Data'!$AB:$AB,Driver_Ach!$B49&amp;Driver_Ach!$LC$8&amp;Driver_Ach!$O$9&amp;Driver_Ach!$Q$10)</f>
        <v>0</v>
      </c>
      <c r="LF49" s="19">
        <f>SUMIFS('Entry Data'!$S:$S,'Entry Data'!$AB:$AB,Driver_Ach!$B49&amp;Driver_Ach!$LC$8&amp;Driver_Ach!$O$9&amp;Driver_Ach!$Q$10)</f>
        <v>0</v>
      </c>
      <c r="LG49" s="6">
        <f>SUMIFS('Entry Data'!$A:$A,'Entry Data'!$AB:$AB,Driver_Ach!$B49&amp;Driver_Ach!$LC$8&amp;Driver_Ach!$S$9&amp;Driver_Ach!$S$10)</f>
        <v>0</v>
      </c>
      <c r="LH49" s="19">
        <f>SUMIFS('Entry Data'!$S:$S,'Entry Data'!$AB:$AB,Driver_Ach!$B49&amp;Driver_Ach!$LC$8&amp;Driver_Ach!$S$9&amp;Driver_Ach!$S$10)</f>
        <v>0</v>
      </c>
      <c r="LI49" s="6">
        <f>SUMIFS('Entry Data'!$A:$A,'Entry Data'!$AB:$AB,Driver_Ach!$B49&amp;Driver_Ach!$LC$8&amp;Driver_Ach!$S$9&amp;Driver_Ach!$U$10)</f>
        <v>0</v>
      </c>
      <c r="LJ49" s="6">
        <f>SUMIFS('Entry Data'!$S:$S,'Entry Data'!$AB:$AB,Driver_Ach!$B49&amp;Driver_Ach!$LC$8&amp;Driver_Ach!$S$9&amp;Driver_Ach!$U$10)</f>
        <v>0</v>
      </c>
      <c r="LK49" s="32">
        <f t="shared" si="103"/>
        <v>0</v>
      </c>
      <c r="LL49" s="32">
        <f t="shared" si="104"/>
        <v>0</v>
      </c>
    </row>
    <row r="50" spans="1:324" x14ac:dyDescent="0.2">
      <c r="A50" s="3">
        <v>39</v>
      </c>
      <c r="B50" s="31" t="s">
        <v>94</v>
      </c>
      <c r="C50" s="3"/>
      <c r="D50" s="6">
        <f t="shared" si="33"/>
        <v>3</v>
      </c>
      <c r="E50" s="6">
        <f t="shared" si="34"/>
        <v>54.519999999999996</v>
      </c>
      <c r="F50" s="6">
        <f t="shared" si="35"/>
        <v>16</v>
      </c>
      <c r="G50" s="6">
        <f t="shared" si="36"/>
        <v>476.62</v>
      </c>
      <c r="H50" s="6">
        <f t="shared" si="37"/>
        <v>37</v>
      </c>
      <c r="I50" s="19">
        <f t="shared" si="38"/>
        <v>709.86000000000013</v>
      </c>
      <c r="J50" s="6">
        <f t="shared" si="39"/>
        <v>5</v>
      </c>
      <c r="K50" s="19">
        <f t="shared" si="40"/>
        <v>0</v>
      </c>
      <c r="L50" s="6">
        <f t="shared" si="41"/>
        <v>61</v>
      </c>
      <c r="M50" s="19">
        <f t="shared" si="42"/>
        <v>1241.0000000000002</v>
      </c>
      <c r="N50" s="15"/>
      <c r="O50" s="6">
        <f>SUMIFS('Entry Data'!$A:$A,'Entry Data'!$AB:$AB,Driver_Ach!$B50&amp;Driver_Ach!$O$8&amp;Driver_Ach!$O$9&amp;Driver_Ach!$O$10)</f>
        <v>1</v>
      </c>
      <c r="P50" s="19">
        <f>SUMIFS('Entry Data'!$S:$S,'Entry Data'!$AB:$AB,Driver_Ach!$B50&amp;Driver_Ach!$O$8&amp;Driver_Ach!$O$9&amp;Driver_Ach!$O$10)</f>
        <v>30.24</v>
      </c>
      <c r="Q50" s="6">
        <f>SUMIFS('Entry Data'!$A:$A,'Entry Data'!$AB:$AB,Driver_Ach!$B50&amp;Driver_Ach!$O$8&amp;Driver_Ach!$O$9&amp;Driver_Ach!$Q$10)</f>
        <v>0</v>
      </c>
      <c r="R50" s="19">
        <f>SUMIFS('Entry Data'!$S:$S,'Entry Data'!$AB:$AB,Driver_Ach!$B50&amp;Driver_Ach!$O$8&amp;Driver_Ach!$O$9&amp;Driver_Ach!$Q$10)</f>
        <v>0</v>
      </c>
      <c r="S50" s="6">
        <f>SUMIFS('Entry Data'!$A:$A,'Entry Data'!$AB:$AB,Driver_Ach!$B50&amp;Driver_Ach!$O$8&amp;Driver_Ach!$S$9&amp;Driver_Ach!$S$10)</f>
        <v>3</v>
      </c>
      <c r="T50" s="19">
        <f>SUMIFS('Entry Data'!$S:$S,'Entry Data'!$AB:$AB,Driver_Ach!$B50&amp;Driver_Ach!$O$8&amp;Driver_Ach!$S$9&amp;Driver_Ach!$S$10)</f>
        <v>102.44</v>
      </c>
      <c r="U50" s="6">
        <f>SUMIFS('Entry Data'!$A:$A,'Entry Data'!$AB:$AB,Driver_Ach!$B50&amp;Driver_Ach!$O$8&amp;Driver_Ach!$S$9&amp;Driver_Ach!$U$10)</f>
        <v>0</v>
      </c>
      <c r="V50" s="6">
        <f>SUMIFS('Entry Data'!$S:$S,'Entry Data'!$AB:$AB,Driver_Ach!$B50&amp;Driver_Ach!$O$8&amp;Driver_Ach!$S$9&amp;Driver_Ach!$U$10)</f>
        <v>0</v>
      </c>
      <c r="W50" s="32">
        <f t="shared" si="43"/>
        <v>4</v>
      </c>
      <c r="X50" s="33">
        <f t="shared" si="44"/>
        <v>132.68</v>
      </c>
      <c r="Y50" s="28">
        <f>SUMIFS('Entry Data'!$A:$A,'Entry Data'!$AB:$AB,Driver_Ach!$B50&amp;Driver_Ach!$Y$8&amp;Driver_Ach!$O$9&amp;Driver_Ach!$O$10)</f>
        <v>0</v>
      </c>
      <c r="Z50" s="19">
        <f>SUMIFS('Entry Data'!$S:$S,'Entry Data'!$AB:$AB,Driver_Ach!$B50&amp;Driver_Ach!$Y$8&amp;Driver_Ach!$O$9&amp;Driver_Ach!$O$10)</f>
        <v>0</v>
      </c>
      <c r="AA50" s="6">
        <f>SUMIFS('Entry Data'!$A:$A,'Entry Data'!$AB:$AB,Driver_Ach!$B50&amp;Driver_Ach!$Y$8&amp;Driver_Ach!$O$9&amp;Driver_Ach!$Q$10)</f>
        <v>0</v>
      </c>
      <c r="AB50" s="19">
        <f>SUMIFS('Entry Data'!$S:$S,'Entry Data'!$AB:$AB,Driver_Ach!$B50&amp;Driver_Ach!$Y$8&amp;Driver_Ach!$O$9&amp;Driver_Ach!$Q$10)</f>
        <v>0</v>
      </c>
      <c r="AC50" s="6">
        <f>SUMIFS('Entry Data'!$A:$A,'Entry Data'!$AB:$AB,Driver_Ach!$B50&amp;Driver_Ach!$Y$8&amp;Driver_Ach!$S$9&amp;Driver_Ach!$S$10)</f>
        <v>5</v>
      </c>
      <c r="AD50" s="19">
        <f>SUMIFS('Entry Data'!$S:$S,'Entry Data'!$AB:$AB,Driver_Ach!$B50&amp;Driver_Ach!$Y$8&amp;Driver_Ach!$S$9&amp;Driver_Ach!$S$10)</f>
        <v>167.12</v>
      </c>
      <c r="AE50" s="6">
        <f>SUMIFS('Entry Data'!$A:$A,'Entry Data'!$AB:$AB,Driver_Ach!$B50&amp;Driver_Ach!$Y$8&amp;Driver_Ach!$S$9&amp;Driver_Ach!$U$10)</f>
        <v>0</v>
      </c>
      <c r="AF50" s="6">
        <f>SUMIFS('Entry Data'!$S:$S,'Entry Data'!$AB:$AB,Driver_Ach!$B50&amp;Driver_Ach!$Y$8&amp;Driver_Ach!$S$9&amp;Driver_Ach!$U$10)</f>
        <v>0</v>
      </c>
      <c r="AG50" s="32">
        <f t="shared" si="45"/>
        <v>5</v>
      </c>
      <c r="AH50" s="32">
        <f t="shared" si="46"/>
        <v>167.12</v>
      </c>
      <c r="AI50" s="28">
        <f>SUMIFS('Entry Data'!$A:$A,'Entry Data'!$AB:$AB,Driver_Ach!$B50&amp;Driver_Ach!$AI$8&amp;Driver_Ach!$O$9&amp;Driver_Ach!$O$10)</f>
        <v>0</v>
      </c>
      <c r="AJ50" s="19">
        <f>SUMIFS('Entry Data'!$S:$S,'Entry Data'!$AB:$AB,Driver_Ach!$B50&amp;Driver_Ach!$AI$8&amp;Driver_Ach!$O$9&amp;Driver_Ach!$O$10)</f>
        <v>0</v>
      </c>
      <c r="AK50" s="6">
        <f>SUMIFS('Entry Data'!$A:$A,'Entry Data'!$AB:$AB,Driver_Ach!$B50&amp;Driver_Ach!$AI$8&amp;Driver_Ach!$O$9&amp;Driver_Ach!$Q$10)</f>
        <v>0</v>
      </c>
      <c r="AL50" s="19">
        <f>SUMIFS('Entry Data'!$S:$S,'Entry Data'!$AB:$AB,Driver_Ach!$B50&amp;Driver_Ach!$AI$8&amp;Driver_Ach!$O$9&amp;Driver_Ach!$Q$10)</f>
        <v>0</v>
      </c>
      <c r="AM50" s="6">
        <f>SUMIFS('Entry Data'!$A:$A,'Entry Data'!$AB:$AB,Driver_Ach!$B50&amp;Driver_Ach!$AI$8&amp;Driver_Ach!$S$9&amp;Driver_Ach!$S$10)</f>
        <v>4</v>
      </c>
      <c r="AN50" s="19">
        <f>SUMIFS('Entry Data'!$S:$S,'Entry Data'!$AB:$AB,Driver_Ach!$B50&amp;Driver_Ach!$AI$8&amp;Driver_Ach!$S$9&amp;Driver_Ach!$S$10)</f>
        <v>133.92000000000002</v>
      </c>
      <c r="AO50" s="6">
        <f>SUMIFS('Entry Data'!$A:$A,'Entry Data'!$AB:$AB,Driver_Ach!$B50&amp;Driver_Ach!$AI$8&amp;Driver_Ach!$S$9&amp;Driver_Ach!$U$10)</f>
        <v>0</v>
      </c>
      <c r="AP50" s="19">
        <f>SUMIFS('Entry Data'!$S:$S,'Entry Data'!$AB:$AB,Driver_Ach!$B50&amp;Driver_Ach!$AI$8&amp;Driver_Ach!$S$9&amp;Driver_Ach!$U$10)</f>
        <v>0</v>
      </c>
      <c r="AQ50" s="32">
        <f t="shared" si="47"/>
        <v>4</v>
      </c>
      <c r="AR50" s="32">
        <f t="shared" si="48"/>
        <v>133.92000000000002</v>
      </c>
      <c r="AS50" s="28">
        <f>SUMIFS('Entry Data'!$A:$A,'Entry Data'!$AB:$AB,Driver_Ach!$B50&amp;Driver_Ach!$AS$8&amp;Driver_Ach!$O$9&amp;Driver_Ach!$O$10)</f>
        <v>0</v>
      </c>
      <c r="AT50" s="19">
        <f>SUMIFS('Entry Data'!$S:$S,'Entry Data'!$AB:$AB,Driver_Ach!$B50&amp;Driver_Ach!$AS$8&amp;Driver_Ach!$O$9&amp;Driver_Ach!$O$10)</f>
        <v>0</v>
      </c>
      <c r="AU50" s="6">
        <f>SUMIFS('Entry Data'!$A:$A,'Entry Data'!$AB:$AB,Driver_Ach!$B50&amp;Driver_Ach!$AS$8&amp;Driver_Ach!$O$9&amp;Driver_Ach!$Q$10)</f>
        <v>0</v>
      </c>
      <c r="AV50" s="19">
        <f>SUMIFS('Entry Data'!$S:$S,'Entry Data'!$AB:$AB,Driver_Ach!$B50&amp;Driver_Ach!$AS$8&amp;Driver_Ach!$O$9&amp;Driver_Ach!$Q$10)</f>
        <v>0</v>
      </c>
      <c r="AW50" s="6">
        <f>SUMIFS('Entry Data'!$A:$A,'Entry Data'!$AB:$AB,Driver_Ach!$B50&amp;Driver_Ach!$AS$8&amp;Driver_Ach!$S$9&amp;Driver_Ach!$S$10)</f>
        <v>1</v>
      </c>
      <c r="AX50" s="19">
        <f>SUMIFS('Entry Data'!$S:$S,'Entry Data'!$AB:$AB,Driver_Ach!$B50&amp;Driver_Ach!$AS$8&amp;Driver_Ach!$S$9&amp;Driver_Ach!$S$10)</f>
        <v>33.86</v>
      </c>
      <c r="AY50" s="6">
        <f>SUMIFS('Entry Data'!$A:$A,'Entry Data'!$AB:$AB,Driver_Ach!$B50&amp;Driver_Ach!$AS$8&amp;Driver_Ach!$S$9&amp;Driver_Ach!$U$10)</f>
        <v>0</v>
      </c>
      <c r="AZ50" s="6">
        <f>SUMIFS('Entry Data'!$S:$S,'Entry Data'!$AB:$AB,Driver_Ach!$B50&amp;Driver_Ach!$AS$8&amp;Driver_Ach!$S$9&amp;Driver_Ach!$U$10)</f>
        <v>0</v>
      </c>
      <c r="BA50" s="32">
        <f t="shared" si="49"/>
        <v>1</v>
      </c>
      <c r="BB50" s="32">
        <f t="shared" si="50"/>
        <v>33.86</v>
      </c>
      <c r="BC50" s="28">
        <f>SUMIFS('Entry Data'!$A:$A,'Entry Data'!$AB:$AB,Driver_Ach!$B50&amp;Driver_Ach!$BC$8&amp;Driver_Ach!$O$9&amp;Driver_Ach!$O$10)</f>
        <v>0</v>
      </c>
      <c r="BD50" s="19">
        <f>SUMIFS('Entry Data'!$S:$S,'Entry Data'!$AB:$AB,Driver_Ach!$B50&amp;Driver_Ach!$BC$8&amp;Driver_Ach!$O$9&amp;Driver_Ach!$O$10)</f>
        <v>0</v>
      </c>
      <c r="BE50" s="6">
        <f>SUMIFS('Entry Data'!$A:$A,'Entry Data'!$AB:$AB,Driver_Ach!$B50&amp;Driver_Ach!$BC$8&amp;Driver_Ach!$O$9&amp;Driver_Ach!$Q$10)</f>
        <v>5</v>
      </c>
      <c r="BF50" s="19">
        <f>SUMIFS('Entry Data'!$S:$S,'Entry Data'!$AB:$AB,Driver_Ach!$B50&amp;Driver_Ach!$BC$8&amp;Driver_Ach!$O$9&amp;Driver_Ach!$Q$10)</f>
        <v>158.74</v>
      </c>
      <c r="BG50" s="6">
        <f>SUMIFS('Entry Data'!$A:$A,'Entry Data'!$AB:$AB,Driver_Ach!$B50&amp;Driver_Ach!$BC$8&amp;Driver_Ach!$S$9&amp;Driver_Ach!$S$10)</f>
        <v>0</v>
      </c>
      <c r="BH50" s="19">
        <f>SUMIFS('Entry Data'!$S:$S,'Entry Data'!$AB:$AB,Driver_Ach!$B50&amp;Driver_Ach!$BC$8&amp;Driver_Ach!$S$9&amp;Driver_Ach!$S$10)</f>
        <v>0</v>
      </c>
      <c r="BI50" s="6">
        <f>SUMIFS('Entry Data'!$A:$A,'Entry Data'!$AB:$AB,Driver_Ach!$B50&amp;Driver_Ach!$BC$8&amp;Driver_Ach!$S$9&amp;Driver_Ach!$U$10)</f>
        <v>0</v>
      </c>
      <c r="BJ50" s="6">
        <f>SUMIFS('Entry Data'!$S:$S,'Entry Data'!$AB:$AB,Driver_Ach!$B50&amp;Driver_Ach!$BC$8&amp;Driver_Ach!$S$9&amp;Driver_Ach!$U$10)</f>
        <v>0</v>
      </c>
      <c r="BK50" s="32">
        <f t="shared" si="51"/>
        <v>5</v>
      </c>
      <c r="BL50" s="32">
        <f t="shared" si="52"/>
        <v>158.74</v>
      </c>
      <c r="BM50" s="28">
        <f>SUMIFS('Entry Data'!$A:$A,'Entry Data'!$AB:$AB,Driver_Ach!$B50&amp;Driver_Ach!$BM$8&amp;Driver_Ach!$O$9&amp;Driver_Ach!$O$10)</f>
        <v>0</v>
      </c>
      <c r="BN50" s="19">
        <f>SUMIFS('Entry Data'!$S:$S,'Entry Data'!$AB:$AB,Driver_Ach!$B50&amp;Driver_Ach!$BM$8&amp;Driver_Ach!$O$9&amp;Driver_Ach!$O$10)</f>
        <v>0</v>
      </c>
      <c r="BO50" s="6">
        <f>SUMIFS('Entry Data'!$A:$A,'Entry Data'!$AB:$AB,Driver_Ach!$B50&amp;Driver_Ach!$BM$8&amp;Driver_Ach!$O$9&amp;Driver_Ach!$Q$10)</f>
        <v>0</v>
      </c>
      <c r="BP50" s="19">
        <f>SUMIFS('Entry Data'!$S:$S,'Entry Data'!$AB:$AB,Driver_Ach!$B50&amp;Driver_Ach!$BM$8&amp;Driver_Ach!$O$9&amp;Driver_Ach!$Q$10)</f>
        <v>0</v>
      </c>
      <c r="BQ50" s="6">
        <f>SUMIFS('Entry Data'!$A:$A,'Entry Data'!$AB:$AB,Driver_Ach!$B50&amp;Driver_Ach!$BM$8&amp;Driver_Ach!$S$9&amp;Driver_Ach!$S$10)</f>
        <v>0</v>
      </c>
      <c r="BR50" s="19">
        <f>SUMIFS('Entry Data'!$S:$S,'Entry Data'!$AB:$AB,Driver_Ach!$B50&amp;Driver_Ach!$BM$8&amp;Driver_Ach!$S$9&amp;Driver_Ach!$S$10)</f>
        <v>0</v>
      </c>
      <c r="BS50" s="6">
        <f>SUMIFS('Entry Data'!$A:$A,'Entry Data'!$AB:$AB,Driver_Ach!$B50&amp;Driver_Ach!$BM$8&amp;Driver_Ach!$S$9&amp;Driver_Ach!$U$10)</f>
        <v>0</v>
      </c>
      <c r="BT50" s="6">
        <f>SUMIFS('Entry Data'!$S:$S,'Entry Data'!$AB:$AB,Driver_Ach!$B50&amp;Driver_Ach!$BM$8&amp;Driver_Ach!$S$9&amp;Driver_Ach!$U$10)</f>
        <v>0</v>
      </c>
      <c r="BU50" s="32">
        <f t="shared" si="53"/>
        <v>0</v>
      </c>
      <c r="BV50" s="32">
        <f t="shared" si="54"/>
        <v>0</v>
      </c>
      <c r="BW50" s="28">
        <f>SUMIFS('Entry Data'!$A:$A,'Entry Data'!$AB:$AB,Driver_Ach!$B50&amp;Driver_Ach!$BW$8&amp;Driver_Ach!$O$9&amp;Driver_Ach!$O$10)</f>
        <v>0</v>
      </c>
      <c r="BX50" s="19">
        <f>SUMIFS('Entry Data'!$S:$S,'Entry Data'!$AB:$AB,Driver_Ach!$B50&amp;Driver_Ach!$BW$8&amp;Driver_Ach!$O$9&amp;Driver_Ach!$O$10)</f>
        <v>0</v>
      </c>
      <c r="BY50" s="6">
        <f>SUMIFS('Entry Data'!$A:$A,'Entry Data'!$AB:$AB,Driver_Ach!$B50&amp;Driver_Ach!$BW$8&amp;Driver_Ach!$O$9&amp;Driver_Ach!$Q$10)</f>
        <v>7</v>
      </c>
      <c r="BZ50" s="19">
        <f>SUMIFS('Entry Data'!$S:$S,'Entry Data'!$AB:$AB,Driver_Ach!$B50&amp;Driver_Ach!$BW$8&amp;Driver_Ach!$O$9&amp;Driver_Ach!$Q$10)</f>
        <v>222.22</v>
      </c>
      <c r="CA50" s="6">
        <f>SUMIFS('Entry Data'!$A:$A,'Entry Data'!$AB:$AB,Driver_Ach!$B50&amp;Driver_Ach!$BW$8&amp;Driver_Ach!$S$9&amp;Driver_Ach!$S$10)</f>
        <v>0</v>
      </c>
      <c r="CB50" s="19">
        <f>SUMIFS('Entry Data'!$S:$S,'Entry Data'!$AB:$AB,Driver_Ach!$B50&amp;Driver_Ach!$BW$8&amp;Driver_Ach!$S$9&amp;Driver_Ach!$S$10)</f>
        <v>0</v>
      </c>
      <c r="CC50" s="6">
        <f>SUMIFS('Entry Data'!$A:$A,'Entry Data'!$AB:$AB,Driver_Ach!$B50&amp;Driver_Ach!$BW$8&amp;Driver_Ach!$S$9&amp;Driver_Ach!$U$10)</f>
        <v>0</v>
      </c>
      <c r="CD50" s="6">
        <f>SUMIFS('Entry Data'!$S:$S,'Entry Data'!$AB:$AB,Driver_Ach!$B50&amp;Driver_Ach!$BW$8&amp;Driver_Ach!$S$9&amp;Driver_Ach!$U$10)</f>
        <v>0</v>
      </c>
      <c r="CE50" s="32">
        <f t="shared" si="55"/>
        <v>7</v>
      </c>
      <c r="CF50" s="32">
        <f t="shared" si="56"/>
        <v>222.22</v>
      </c>
      <c r="CG50" s="28">
        <f>SUMIFS('Entry Data'!$A:$A,'Entry Data'!$AB:$AB,Driver_Ach!$B50&amp;Driver_Ach!$CG$8&amp;Driver_Ach!$O$9&amp;Driver_Ach!$O$10)</f>
        <v>0</v>
      </c>
      <c r="CH50" s="19">
        <f>SUMIFS('Entry Data'!$S:$S,'Entry Data'!$AB:$AB,Driver_Ach!$B50&amp;Driver_Ach!$CG$8&amp;Driver_Ach!$O$9&amp;Driver_Ach!$O$10)</f>
        <v>0</v>
      </c>
      <c r="CI50" s="6">
        <f>SUMIFS('Entry Data'!$A:$A,'Entry Data'!$AB:$AB,Driver_Ach!$B50&amp;Driver_Ach!$CG$8&amp;Driver_Ach!$O$9&amp;Driver_Ach!$Q$10)</f>
        <v>0</v>
      </c>
      <c r="CJ50" s="19">
        <f>SUMIFS('Entry Data'!$S:$S,'Entry Data'!$AB:$AB,Driver_Ach!$B50&amp;Driver_Ach!$CG$8&amp;Driver_Ach!$O$9&amp;Driver_Ach!$Q$10)</f>
        <v>0</v>
      </c>
      <c r="CK50" s="6">
        <f>SUMIFS('Entry Data'!$A:$A,'Entry Data'!$AB:$AB,Driver_Ach!$B50&amp;Driver_Ach!$CG$8&amp;Driver_Ach!$S$9&amp;Driver_Ach!$S$10)</f>
        <v>0</v>
      </c>
      <c r="CL50" s="19">
        <f>SUMIFS('Entry Data'!$S:$S,'Entry Data'!$AB:$AB,Driver_Ach!$B50&amp;Driver_Ach!$CG$8&amp;Driver_Ach!$S$9&amp;Driver_Ach!$S$10)</f>
        <v>0</v>
      </c>
      <c r="CM50" s="6">
        <f>SUMIFS('Entry Data'!$A:$A,'Entry Data'!$AB:$AB,Driver_Ach!$B50&amp;Driver_Ach!$CG$8&amp;Driver_Ach!$S$9&amp;Driver_Ach!$U$10)</f>
        <v>0</v>
      </c>
      <c r="CN50" s="6">
        <f>SUMIFS('Entry Data'!$S:$S,'Entry Data'!$AB:$AB,Driver_Ach!$B50&amp;Driver_Ach!$CG$8&amp;Driver_Ach!$S$9&amp;Driver_Ach!$U$10)</f>
        <v>0</v>
      </c>
      <c r="CO50" s="32">
        <f t="shared" si="57"/>
        <v>0</v>
      </c>
      <c r="CP50" s="32">
        <f t="shared" si="58"/>
        <v>0</v>
      </c>
      <c r="CQ50" s="28">
        <f>SUMIFS('Entry Data'!$A:$A,'Entry Data'!$AB:$AB,Driver_Ach!$B50&amp;Driver_Ach!$CQ$8&amp;Driver_Ach!$O$9&amp;Driver_Ach!$O$10)</f>
        <v>0</v>
      </c>
      <c r="CR50" s="19">
        <f>SUMIFS('Entry Data'!$S:$S,'Entry Data'!$AB:$AB,Driver_Ach!$B50&amp;Driver_Ach!$CQ$8&amp;Driver_Ach!$O$9&amp;Driver_Ach!$O$10)</f>
        <v>0</v>
      </c>
      <c r="CS50" s="6">
        <f>SUMIFS('Entry Data'!$A:$A,'Entry Data'!$AB:$AB,Driver_Ach!$B50&amp;Driver_Ach!$CQ$8&amp;Driver_Ach!$O$9&amp;Driver_Ach!$Q$10)</f>
        <v>0</v>
      </c>
      <c r="CT50" s="19">
        <f>SUMIFS('Entry Data'!$S:$S,'Entry Data'!$AB:$AB,Driver_Ach!$B50&amp;Driver_Ach!$CQ$8&amp;Driver_Ach!$O$9&amp;Driver_Ach!$Q$10)</f>
        <v>0</v>
      </c>
      <c r="CU50" s="6">
        <f>SUMIFS('Entry Data'!$A:$A,'Entry Data'!$AB:$AB,Driver_Ach!$B50&amp;Driver_Ach!$CQ$8&amp;Driver_Ach!$S$9&amp;Driver_Ach!$S$10)</f>
        <v>0</v>
      </c>
      <c r="CV50" s="19">
        <f>SUMIFS('Entry Data'!$S:$S,'Entry Data'!$AB:$AB,Driver_Ach!$B50&amp;Driver_Ach!$CQ$8&amp;Driver_Ach!$S$9&amp;Driver_Ach!$S$10)</f>
        <v>0</v>
      </c>
      <c r="CW50" s="6">
        <f>SUMIFS('Entry Data'!$A:$A,'Entry Data'!$AB:$AB,Driver_Ach!$B50&amp;Driver_Ach!$CQ$8&amp;Driver_Ach!$S$9&amp;Driver_Ach!$U$10)</f>
        <v>0</v>
      </c>
      <c r="CX50" s="6">
        <f>SUMIFS('Entry Data'!$S:$S,'Entry Data'!$AB:$AB,Driver_Ach!$B50&amp;Driver_Ach!$CQ$8&amp;Driver_Ach!$S$9&amp;Driver_Ach!$U$10)</f>
        <v>0</v>
      </c>
      <c r="CY50" s="32">
        <f t="shared" si="59"/>
        <v>0</v>
      </c>
      <c r="CZ50" s="32">
        <f t="shared" si="60"/>
        <v>0</v>
      </c>
      <c r="DA50" s="28">
        <f>SUMIFS('Entry Data'!$A:$A,'Entry Data'!$AB:$AB,Driver_Ach!$B50&amp;Driver_Ach!$DA$8&amp;Driver_Ach!$O$9&amp;Driver_Ach!$O$10)</f>
        <v>0</v>
      </c>
      <c r="DB50" s="19">
        <f>SUMIFS('Entry Data'!$S:$S,'Entry Data'!$AB:$AB,Driver_Ach!$B50&amp;Driver_Ach!$DA$8&amp;Driver_Ach!$O$9&amp;Driver_Ach!$O$10)</f>
        <v>0</v>
      </c>
      <c r="DC50" s="6">
        <f>SUMIFS('Entry Data'!$A:$A,'Entry Data'!$AB:$AB,Driver_Ach!$B50&amp;Driver_Ach!$DA$8&amp;Driver_Ach!$O$9&amp;Driver_Ach!$Q$10)</f>
        <v>0</v>
      </c>
      <c r="DD50" s="19">
        <f>SUMIFS('Entry Data'!$S:$S,'Entry Data'!$AB:$AB,Driver_Ach!$B50&amp;Driver_Ach!$DA$8&amp;Driver_Ach!$O$9&amp;Driver_Ach!$Q$10)</f>
        <v>0</v>
      </c>
      <c r="DE50" s="6">
        <f>SUMIFS('Entry Data'!$A:$A,'Entry Data'!$AB:$AB,Driver_Ach!$B50&amp;Driver_Ach!$DA$8&amp;Driver_Ach!$S$9&amp;Driver_Ach!$S$10)</f>
        <v>0</v>
      </c>
      <c r="DF50" s="19">
        <f>SUMIFS('Entry Data'!$S:$S,'Entry Data'!$AB:$AB,Driver_Ach!$B50&amp;Driver_Ach!$DA$8&amp;Driver_Ach!$S$9&amp;Driver_Ach!$S$10)</f>
        <v>0</v>
      </c>
      <c r="DG50" s="6">
        <f>SUMIFS('Entry Data'!$A:$A,'Entry Data'!$AB:$AB,Driver_Ach!$B50&amp;Driver_Ach!$DA$8&amp;Driver_Ach!$S$9&amp;Driver_Ach!$U$10)</f>
        <v>0</v>
      </c>
      <c r="DH50" s="6">
        <f>SUMIFS('Entry Data'!$S:$S,'Entry Data'!$AB:$AB,Driver_Ach!$B50&amp;Driver_Ach!$DA$8&amp;Driver_Ach!$S$9&amp;Driver_Ach!$U$10)</f>
        <v>0</v>
      </c>
      <c r="DI50" s="32">
        <f t="shared" si="61"/>
        <v>0</v>
      </c>
      <c r="DJ50" s="32">
        <f t="shared" si="62"/>
        <v>0</v>
      </c>
      <c r="DK50" s="28">
        <f>SUMIFS('Entry Data'!$A:$A,'Entry Data'!$AB:$AB,Driver_Ach!$B50&amp;Driver_Ach!$DK$8&amp;Driver_Ach!$O$9&amp;Driver_Ach!$O$10)</f>
        <v>0</v>
      </c>
      <c r="DL50" s="19">
        <f>SUMIFS('Entry Data'!$S:$S,'Entry Data'!$AB:$AB,Driver_Ach!$B50&amp;Driver_Ach!$DK$8&amp;Driver_Ach!$O$9&amp;Driver_Ach!$O$10)</f>
        <v>0</v>
      </c>
      <c r="DM50" s="6">
        <f>SUMIFS('Entry Data'!$A:$A,'Entry Data'!$AB:$AB,Driver_Ach!$B50&amp;Driver_Ach!$DK$8&amp;Driver_Ach!$O$9&amp;Driver_Ach!$Q$10)</f>
        <v>3</v>
      </c>
      <c r="DN50" s="19">
        <f>SUMIFS('Entry Data'!$S:$S,'Entry Data'!$AB:$AB,Driver_Ach!$B50&amp;Driver_Ach!$DK$8&amp;Driver_Ach!$O$9&amp;Driver_Ach!$Q$10)</f>
        <v>95.66</v>
      </c>
      <c r="DO50" s="6">
        <f>SUMIFS('Entry Data'!$A:$A,'Entry Data'!$AB:$AB,Driver_Ach!$B50&amp;Driver_Ach!$DK$8&amp;Driver_Ach!$S$9&amp;Driver_Ach!$S$10)</f>
        <v>0</v>
      </c>
      <c r="DP50" s="19">
        <f>SUMIFS('Entry Data'!$S:$S,'Entry Data'!$AB:$AB,Driver_Ach!$B50&amp;Driver_Ach!$DK$8&amp;Driver_Ach!$S$9&amp;Driver_Ach!$S$10)</f>
        <v>0</v>
      </c>
      <c r="DQ50" s="6">
        <f>SUMIFS('Entry Data'!$A:$A,'Entry Data'!$AB:$AB,Driver_Ach!$B50&amp;Driver_Ach!$DK$8&amp;Driver_Ach!$S$9&amp;Driver_Ach!$U$10)</f>
        <v>0</v>
      </c>
      <c r="DR50" s="6">
        <f>SUMIFS('Entry Data'!$S:$S,'Entry Data'!$AB:$AB,Driver_Ach!$B50&amp;Driver_Ach!$DK$8&amp;Driver_Ach!$S$9&amp;Driver_Ach!$U$10)</f>
        <v>0</v>
      </c>
      <c r="DS50" s="32">
        <f t="shared" si="63"/>
        <v>3</v>
      </c>
      <c r="DT50" s="32">
        <f t="shared" si="64"/>
        <v>95.66</v>
      </c>
      <c r="DU50" s="28">
        <f>SUMIFS('Entry Data'!$A:$A,'Entry Data'!$AB:$AB,Driver_Ach!$B50&amp;Driver_Ach!$DU$8&amp;Driver_Ach!$O$9&amp;Driver_Ach!$O$10)</f>
        <v>0</v>
      </c>
      <c r="DV50" s="19">
        <f>SUMIFS('Entry Data'!$S:$S,'Entry Data'!$AB:$AB,Driver_Ach!$B50&amp;Driver_Ach!$DU$8&amp;Driver_Ach!$O$9&amp;Driver_Ach!$O$10)</f>
        <v>0</v>
      </c>
      <c r="DW50" s="6">
        <f>SUMIFS('Entry Data'!$A:$A,'Entry Data'!$AB:$AB,Driver_Ach!$B50&amp;Driver_Ach!$DU$8&amp;Driver_Ach!$O$9&amp;Driver_Ach!$Q$10)</f>
        <v>0</v>
      </c>
      <c r="DX50" s="19">
        <f>SUMIFS('Entry Data'!$S:$S,'Entry Data'!$AB:$AB,Driver_Ach!$B50&amp;Driver_Ach!$DU$8&amp;Driver_Ach!$O$9&amp;Driver_Ach!$Q$10)</f>
        <v>0</v>
      </c>
      <c r="DY50" s="6">
        <f>SUMIFS('Entry Data'!$A:$A,'Entry Data'!$AB:$AB,Driver_Ach!$B50&amp;Driver_Ach!$DU$8&amp;Driver_Ach!$S$9&amp;Driver_Ach!$S$10)</f>
        <v>0</v>
      </c>
      <c r="DZ50" s="19">
        <f>SUMIFS('Entry Data'!$S:$S,'Entry Data'!$AB:$AB,Driver_Ach!$B50&amp;Driver_Ach!$DU$8&amp;Driver_Ach!$S$9&amp;Driver_Ach!$S$10)</f>
        <v>0</v>
      </c>
      <c r="EA50" s="6">
        <f>SUMIFS('Entry Data'!$A:$A,'Entry Data'!$AB:$AB,Driver_Ach!$B50&amp;Driver_Ach!$DU$8&amp;Driver_Ach!$S$9&amp;Driver_Ach!$U$10)</f>
        <v>0</v>
      </c>
      <c r="EB50" s="6">
        <f>SUMIFS('Entry Data'!$S:$S,'Entry Data'!$AB:$AB,Driver_Ach!$B50&amp;Driver_Ach!$DU$8&amp;Driver_Ach!$S$9&amp;Driver_Ach!$U$10)</f>
        <v>0</v>
      </c>
      <c r="EC50" s="32">
        <f t="shared" si="65"/>
        <v>0</v>
      </c>
      <c r="ED50" s="32">
        <f t="shared" si="66"/>
        <v>0</v>
      </c>
      <c r="EE50" s="28">
        <f>SUMIFS('Entry Data'!$A:$A,'Entry Data'!$AB:$AB,Driver_Ach!$B50&amp;Driver_Ach!$EE$8&amp;Driver_Ach!$O$9&amp;Driver_Ach!$O$10)</f>
        <v>0</v>
      </c>
      <c r="EF50" s="19">
        <f>SUMIFS('Entry Data'!$S:$S,'Entry Data'!$AB:$AB,Driver_Ach!$B50&amp;Driver_Ach!$EE$8&amp;Driver_Ach!$O$9&amp;Driver_Ach!$O$10)</f>
        <v>0</v>
      </c>
      <c r="EG50" s="6">
        <f>SUMIFS('Entry Data'!$A:$A,'Entry Data'!$AB:$AB,Driver_Ach!$B50&amp;Driver_Ach!$EE$8&amp;Driver_Ach!$O$9&amp;Driver_Ach!$Q$10)</f>
        <v>0</v>
      </c>
      <c r="EH50" s="19">
        <f>SUMIFS('Entry Data'!$S:$S,'Entry Data'!$AB:$AB,Driver_Ach!$B50&amp;Driver_Ach!$EE$8&amp;Driver_Ach!$O$9&amp;Driver_Ach!$Q$10)</f>
        <v>0</v>
      </c>
      <c r="EI50" s="6">
        <f>SUMIFS('Entry Data'!$A:$A,'Entry Data'!$AB:$AB,Driver_Ach!$B50&amp;Driver_Ach!$EE$8&amp;Driver_Ach!$S$9&amp;Driver_Ach!$S$10)</f>
        <v>4</v>
      </c>
      <c r="EJ50" s="19">
        <f>SUMIFS('Entry Data'!$S:$S,'Entry Data'!$AB:$AB,Driver_Ach!$B50&amp;Driver_Ach!$EE$8&amp;Driver_Ach!$S$9&amp;Driver_Ach!$S$10)</f>
        <v>135.10000000000002</v>
      </c>
      <c r="EK50" s="6">
        <f>SUMIFS('Entry Data'!$A:$A,'Entry Data'!$AB:$AB,Driver_Ach!$B50&amp;Driver_Ach!$EE$8&amp;Driver_Ach!$S$9&amp;Driver_Ach!$U$10)</f>
        <v>0</v>
      </c>
      <c r="EL50" s="6">
        <f>SUMIFS('Entry Data'!$S:$S,'Entry Data'!$AB:$AB,Driver_Ach!$B50&amp;Driver_Ach!$EE$8&amp;Driver_Ach!$S$9&amp;Driver_Ach!$U$10)</f>
        <v>0</v>
      </c>
      <c r="EM50" s="32">
        <f t="shared" si="67"/>
        <v>4</v>
      </c>
      <c r="EN50" s="32">
        <f t="shared" si="68"/>
        <v>135.10000000000002</v>
      </c>
      <c r="EO50" s="28">
        <f>SUMIFS('Entry Data'!$A:$A,'Entry Data'!$AB:$AB,Driver_Ach!$B50&amp;Driver_Ach!$EO$8&amp;Driver_Ach!$O$9&amp;Driver_Ach!$O$10)</f>
        <v>1</v>
      </c>
      <c r="EP50" s="19">
        <f>SUMIFS('Entry Data'!$S:$S,'Entry Data'!$AB:$AB,Driver_Ach!$B50&amp;Driver_Ach!$EO$8&amp;Driver_Ach!$O$9&amp;Driver_Ach!$O$10)</f>
        <v>24.28</v>
      </c>
      <c r="EQ50" s="6">
        <f>SUMIFS('Entry Data'!$A:$A,'Entry Data'!$AB:$AB,Driver_Ach!$B50&amp;Driver_Ach!$EO$8&amp;Driver_Ach!$O$9&amp;Driver_Ach!$Q$10)</f>
        <v>0</v>
      </c>
      <c r="ER50" s="19">
        <f>SUMIFS('Entry Data'!$S:$S,'Entry Data'!$AB:$AB,Driver_Ach!$B50&amp;Driver_Ach!$EO$8&amp;Driver_Ach!$O$9&amp;Driver_Ach!$Q$10)</f>
        <v>0</v>
      </c>
      <c r="ES50" s="6">
        <f>SUMIFS('Entry Data'!$A:$A,'Entry Data'!$AB:$AB,Driver_Ach!$B50&amp;Driver_Ach!$EO$8&amp;Driver_Ach!$S$9&amp;Driver_Ach!$S$10)</f>
        <v>4</v>
      </c>
      <c r="ET50" s="19">
        <f>SUMIFS('Entry Data'!$S:$S,'Entry Data'!$AB:$AB,Driver_Ach!$B50&amp;Driver_Ach!$EO$8&amp;Driver_Ach!$S$9&amp;Driver_Ach!$S$10)</f>
        <v>137.42000000000002</v>
      </c>
      <c r="EU50" s="6">
        <f>SUMIFS('Entry Data'!$A:$A,'Entry Data'!$AB:$AB,Driver_Ach!$B50&amp;Driver_Ach!$EO$8&amp;Driver_Ach!$S$9&amp;Driver_Ach!$U$10)</f>
        <v>0</v>
      </c>
      <c r="EV50" s="6">
        <f>SUMIFS('Entry Data'!$S:$S,'Entry Data'!$AB:$AB,Driver_Ach!$B50&amp;Driver_Ach!$EO$8&amp;Driver_Ach!$S$9&amp;Driver_Ach!$U$10)</f>
        <v>0</v>
      </c>
      <c r="EW50" s="32">
        <f t="shared" si="69"/>
        <v>5</v>
      </c>
      <c r="EX50" s="32">
        <f t="shared" si="70"/>
        <v>161.70000000000002</v>
      </c>
      <c r="EY50" s="28">
        <f>SUMIFS('Entry Data'!$A:$A,'Entry Data'!$AB:$AB,Driver_Ach!$B50&amp;Driver_Ach!$EY$8&amp;Driver_Ach!$O$9&amp;Driver_Ach!$O$10)</f>
        <v>0</v>
      </c>
      <c r="EZ50" s="19">
        <f>SUMIFS('Entry Data'!$S:$S,'Entry Data'!$AB:$AB,Driver_Ach!$B50&amp;Driver_Ach!$EY$8&amp;Driver_Ach!$O$9&amp;Driver_Ach!$O$10)</f>
        <v>0</v>
      </c>
      <c r="FA50" s="6">
        <f>SUMIFS('Entry Data'!$A:$A,'Entry Data'!$AB:$AB,Driver_Ach!$B50&amp;Driver_Ach!$EY$8&amp;Driver_Ach!$O$9&amp;Driver_Ach!$Q$10)</f>
        <v>0</v>
      </c>
      <c r="FB50" s="19">
        <f>SUMIFS('Entry Data'!$S:$S,'Entry Data'!$AB:$AB,Driver_Ach!$B50&amp;Driver_Ach!$EY$8&amp;Driver_Ach!$O$9&amp;Driver_Ach!$Q$10)</f>
        <v>0</v>
      </c>
      <c r="FC50" s="6">
        <f>SUMIFS('Entry Data'!$A:$A,'Entry Data'!$AB:$AB,Driver_Ach!$B50&amp;Driver_Ach!$EY$8&amp;Driver_Ach!$S$9&amp;Driver_Ach!$S$10)</f>
        <v>4</v>
      </c>
      <c r="FD50" s="19">
        <f>SUMIFS('Entry Data'!$S:$S,'Entry Data'!$AB:$AB,Driver_Ach!$B50&amp;Driver_Ach!$EY$8&amp;Driver_Ach!$S$9&amp;Driver_Ach!$S$10)</f>
        <v>0</v>
      </c>
      <c r="FE50" s="6">
        <f>SUMIFS('Entry Data'!$A:$A,'Entry Data'!$AB:$AB,Driver_Ach!$B50&amp;Driver_Ach!$EY$8&amp;Driver_Ach!$S$9&amp;Driver_Ach!$U$10)</f>
        <v>0</v>
      </c>
      <c r="FF50" s="6">
        <f>SUMIFS('Entry Data'!$S:$S,'Entry Data'!$AB:$AB,Driver_Ach!$B50&amp;Driver_Ach!$EY$8&amp;Driver_Ach!$S$9&amp;Driver_Ach!$U$10)</f>
        <v>0</v>
      </c>
      <c r="FG50" s="32">
        <f t="shared" si="71"/>
        <v>4</v>
      </c>
      <c r="FH50" s="32">
        <f t="shared" si="72"/>
        <v>0</v>
      </c>
      <c r="FI50" s="28">
        <f>SUMIFS('Entry Data'!$A:$A,'Entry Data'!$AB:$AB,Driver_Ach!$B50&amp;Driver_Ach!$FI$8&amp;Driver_Ach!$O$9&amp;Driver_Ach!$O$10)</f>
        <v>0</v>
      </c>
      <c r="FJ50" s="19">
        <f>SUMIFS('Entry Data'!$S:$S,'Entry Data'!$AB:$AB,Driver_Ach!$B50&amp;Driver_Ach!$FI$8&amp;Driver_Ach!$O$9&amp;Driver_Ach!$O$10)</f>
        <v>0</v>
      </c>
      <c r="FK50" s="6">
        <f>SUMIFS('Entry Data'!$A:$A,'Entry Data'!$AB:$AB,Driver_Ach!$B50&amp;Driver_Ach!$FI$8&amp;Driver_Ach!$O$9&amp;Driver_Ach!$Q$10)</f>
        <v>0</v>
      </c>
      <c r="FL50" s="19">
        <f>SUMIFS('Entry Data'!$S:$S,'Entry Data'!$AB:$AB,Driver_Ach!$B50&amp;Driver_Ach!$FI$8&amp;Driver_Ach!$O$9&amp;Driver_Ach!$Q$10)</f>
        <v>0</v>
      </c>
      <c r="FM50" s="6">
        <f>SUMIFS('Entry Data'!$A:$A,'Entry Data'!$AB:$AB,Driver_Ach!$B50&amp;Driver_Ach!$FI$8&amp;Driver_Ach!$S$9&amp;Driver_Ach!$S$10)</f>
        <v>5</v>
      </c>
      <c r="FN50" s="19">
        <f>SUMIFS('Entry Data'!$S:$S,'Entry Data'!$AB:$AB,Driver_Ach!$B50&amp;Driver_Ach!$FI$8&amp;Driver_Ach!$S$9&amp;Driver_Ach!$S$10)</f>
        <v>0</v>
      </c>
      <c r="FO50" s="6">
        <f>SUMIFS('Entry Data'!$A:$A,'Entry Data'!$AB:$AB,Driver_Ach!$B50&amp;Driver_Ach!$FI$8&amp;Driver_Ach!$S$9&amp;Driver_Ach!$U$10)</f>
        <v>0</v>
      </c>
      <c r="FP50" s="6">
        <f>SUMIFS('Entry Data'!$S:$S,'Entry Data'!$AB:$AB,Driver_Ach!$B50&amp;Driver_Ach!$FI$8&amp;Driver_Ach!$S$9&amp;Driver_Ach!$U$10)</f>
        <v>0</v>
      </c>
      <c r="FQ50" s="32">
        <f t="shared" si="73"/>
        <v>5</v>
      </c>
      <c r="FR50" s="32">
        <f t="shared" si="74"/>
        <v>0</v>
      </c>
      <c r="FS50" s="28">
        <f>SUMIFS('Entry Data'!$A:$A,'Entry Data'!$AB:$AB,Driver_Ach!$B50&amp;Driver_Ach!$FS$8&amp;Driver_Ach!$O$9&amp;Driver_Ach!$O$10)</f>
        <v>1</v>
      </c>
      <c r="FT50" s="19">
        <f>SUMIFS('Entry Data'!$S:$S,'Entry Data'!$AB:$AB,Driver_Ach!$B50&amp;Driver_Ach!$FS$8&amp;Driver_Ach!$O$9&amp;Driver_Ach!$O$10)</f>
        <v>0</v>
      </c>
      <c r="FU50" s="6">
        <f>SUMIFS('Entry Data'!$A:$A,'Entry Data'!$AB:$AB,Driver_Ach!$B50&amp;Driver_Ach!$FS$8&amp;Driver_Ach!$O$9&amp;Driver_Ach!$Q$10)</f>
        <v>0</v>
      </c>
      <c r="FV50" s="19">
        <f>SUMIFS('Entry Data'!$S:$S,'Entry Data'!$AB:$AB,Driver_Ach!$B50&amp;Driver_Ach!$FS$8&amp;Driver_Ach!$O$9&amp;Driver_Ach!$Q$10)</f>
        <v>0</v>
      </c>
      <c r="FW50" s="6">
        <f>SUMIFS('Entry Data'!$A:$A,'Entry Data'!$AB:$AB,Driver_Ach!$B50&amp;Driver_Ach!$FS$8&amp;Driver_Ach!$S$9&amp;Driver_Ach!$S$10)</f>
        <v>3</v>
      </c>
      <c r="FX50" s="19">
        <f>SUMIFS('Entry Data'!$S:$S,'Entry Data'!$AB:$AB,Driver_Ach!$B50&amp;Driver_Ach!$FS$8&amp;Driver_Ach!$S$9&amp;Driver_Ach!$S$10)</f>
        <v>0</v>
      </c>
      <c r="FY50" s="6">
        <f>SUMIFS('Entry Data'!$A:$A,'Entry Data'!$AB:$AB,Driver_Ach!$B50&amp;Driver_Ach!$FS$8&amp;Driver_Ach!$S$9&amp;Driver_Ach!$U$10)</f>
        <v>0</v>
      </c>
      <c r="FZ50" s="6">
        <f>SUMIFS('Entry Data'!$S:$S,'Entry Data'!$AB:$AB,Driver_Ach!$B50&amp;Driver_Ach!$FS$8&amp;Driver_Ach!$S$9&amp;Driver_Ach!$U$10)</f>
        <v>0</v>
      </c>
      <c r="GA50" s="32">
        <f t="shared" si="75"/>
        <v>4</v>
      </c>
      <c r="GB50" s="32">
        <f t="shared" si="76"/>
        <v>0</v>
      </c>
      <c r="GC50" s="28">
        <f>SUMIFS('Entry Data'!$A:$A,'Entry Data'!$AB:$AB,Driver_Ach!$B50&amp;Driver_Ach!$GC$8&amp;Driver_Ach!$O$9&amp;Driver_Ach!$O$10)</f>
        <v>0</v>
      </c>
      <c r="GD50" s="19">
        <f>SUMIFS('Entry Data'!$S:$S,'Entry Data'!$AB:$AB,Driver_Ach!$B50&amp;Driver_Ach!$GC$8&amp;Driver_Ach!$O$9&amp;Driver_Ach!$O$10)</f>
        <v>0</v>
      </c>
      <c r="GE50" s="6">
        <f>SUMIFS('Entry Data'!$A:$A,'Entry Data'!$AB:$AB,Driver_Ach!$B50&amp;Driver_Ach!$GC$8&amp;Driver_Ach!$O$9&amp;Driver_Ach!$Q$10)</f>
        <v>0</v>
      </c>
      <c r="GF50" s="19">
        <f>SUMIFS('Entry Data'!$S:$S,'Entry Data'!$AB:$AB,Driver_Ach!$B50&amp;Driver_Ach!$GC$8&amp;Driver_Ach!$O$9&amp;Driver_Ach!$Q$10)</f>
        <v>0</v>
      </c>
      <c r="GG50" s="6">
        <f>SUMIFS('Entry Data'!$A:$A,'Entry Data'!$AB:$AB,Driver_Ach!$B50&amp;Driver_Ach!$GC$8&amp;Driver_Ach!$S$9&amp;Driver_Ach!$S$10)</f>
        <v>4</v>
      </c>
      <c r="GH50" s="19">
        <f>SUMIFS('Entry Data'!$S:$S,'Entry Data'!$AB:$AB,Driver_Ach!$B50&amp;Driver_Ach!$GC$8&amp;Driver_Ach!$S$9&amp;Driver_Ach!$S$10)</f>
        <v>0</v>
      </c>
      <c r="GI50" s="6">
        <f>SUMIFS('Entry Data'!$A:$A,'Entry Data'!$AB:$AB,Driver_Ach!$B50&amp;Driver_Ach!$GC$8&amp;Driver_Ach!$S$9&amp;Driver_Ach!$U$10)</f>
        <v>0</v>
      </c>
      <c r="GJ50" s="6">
        <f>SUMIFS('Entry Data'!$S:$S,'Entry Data'!$AB:$AB,Driver_Ach!$B50&amp;Driver_Ach!$GC$8&amp;Driver_Ach!$S$9&amp;Driver_Ach!$U$10)</f>
        <v>0</v>
      </c>
      <c r="GK50" s="32">
        <f t="shared" si="77"/>
        <v>4</v>
      </c>
      <c r="GL50" s="32">
        <f t="shared" si="78"/>
        <v>0</v>
      </c>
      <c r="GM50" s="28">
        <f>SUMIFS('Entry Data'!$A:$A,'Entry Data'!$AB:$AB,Driver_Ach!$B50&amp;Driver_Ach!$GM$8&amp;Driver_Ach!$O$9&amp;Driver_Ach!$O$10)</f>
        <v>0</v>
      </c>
      <c r="GN50" s="19">
        <f>SUMIFS('Entry Data'!$S:$S,'Entry Data'!$AB:$AB,Driver_Ach!$B50&amp;Driver_Ach!$GM$8&amp;Driver_Ach!$O$9&amp;Driver_Ach!$O$10)</f>
        <v>0</v>
      </c>
      <c r="GO50" s="6">
        <f>SUMIFS('Entry Data'!$A:$A,'Entry Data'!$AB:$AB,Driver_Ach!$B50&amp;Driver_Ach!$GM$8&amp;Driver_Ach!$O$9&amp;Driver_Ach!$Q$10)</f>
        <v>1</v>
      </c>
      <c r="GP50" s="19">
        <f>SUMIFS('Entry Data'!$S:$S,'Entry Data'!$AB:$AB,Driver_Ach!$B50&amp;Driver_Ach!$GM$8&amp;Driver_Ach!$O$9&amp;Driver_Ach!$Q$10)</f>
        <v>0</v>
      </c>
      <c r="GQ50" s="6">
        <f>SUMIFS('Entry Data'!$A:$A,'Entry Data'!$AB:$AB,Driver_Ach!$B50&amp;Driver_Ach!$GM$8&amp;Driver_Ach!$S$9&amp;Driver_Ach!$S$10)</f>
        <v>0</v>
      </c>
      <c r="GR50" s="19">
        <f>SUMIFS('Entry Data'!$S:$S,'Entry Data'!$AB:$AB,Driver_Ach!$B50&amp;Driver_Ach!$GM$8&amp;Driver_Ach!$S$9&amp;Driver_Ach!$S$10)</f>
        <v>0</v>
      </c>
      <c r="GS50" s="6">
        <f>SUMIFS('Entry Data'!$A:$A,'Entry Data'!$AB:$AB,Driver_Ach!$B50&amp;Driver_Ach!$GM$8&amp;Driver_Ach!$S$9&amp;Driver_Ach!$U$10)</f>
        <v>5</v>
      </c>
      <c r="GT50" s="6">
        <f>SUMIFS('Entry Data'!$S:$S,'Entry Data'!$AB:$AB,Driver_Ach!$B50&amp;Driver_Ach!$GM$8&amp;Driver_Ach!$S$9&amp;Driver_Ach!$U$10)</f>
        <v>0</v>
      </c>
      <c r="GU50" s="32">
        <f t="shared" si="79"/>
        <v>6</v>
      </c>
      <c r="GV50" s="32">
        <f t="shared" si="80"/>
        <v>0</v>
      </c>
      <c r="GW50" s="28">
        <f>SUMIFS('Entry Data'!$A:$A,'Entry Data'!$AB:$AB,Driver_Ach!$B50&amp;Driver_Ach!$GW$8&amp;Driver_Ach!$O$9&amp;Driver_Ach!$O$10)</f>
        <v>0</v>
      </c>
      <c r="GX50" s="19">
        <f>SUMIFS('Entry Data'!$S:$S,'Entry Data'!$AB:$AB,Driver_Ach!$B50&amp;Driver_Ach!$GW$8&amp;Driver_Ach!$O$9&amp;Driver_Ach!$O$10)</f>
        <v>0</v>
      </c>
      <c r="GY50" s="6">
        <f>SUMIFS('Entry Data'!$A:$A,'Entry Data'!$AB:$AB,Driver_Ach!$B50&amp;Driver_Ach!$GW$8&amp;Driver_Ach!$O$9&amp;Driver_Ach!$Q$10)</f>
        <v>0</v>
      </c>
      <c r="GZ50" s="19">
        <f>SUMIFS('Entry Data'!$S:$S,'Entry Data'!$AB:$AB,Driver_Ach!$B50&amp;Driver_Ach!$GW$8&amp;Driver_Ach!$O$9&amp;Driver_Ach!$Q$10)</f>
        <v>0</v>
      </c>
      <c r="HA50" s="6">
        <f>SUMIFS('Entry Data'!$A:$A,'Entry Data'!$AB:$AB,Driver_Ach!$B50&amp;Driver_Ach!$GW$8&amp;Driver_Ach!$S$9&amp;Driver_Ach!$S$10)</f>
        <v>0</v>
      </c>
      <c r="HB50" s="19">
        <f>SUMIFS('Entry Data'!$S:$S,'Entry Data'!$AB:$AB,Driver_Ach!$B50&amp;Driver_Ach!$GW$8&amp;Driver_Ach!$S$9&amp;Driver_Ach!$S$10)</f>
        <v>0</v>
      </c>
      <c r="HC50" s="6">
        <f>SUMIFS('Entry Data'!$A:$A,'Entry Data'!$AB:$AB,Driver_Ach!$B50&amp;Driver_Ach!$GW$8&amp;Driver_Ach!$S$9&amp;Driver_Ach!$U$10)</f>
        <v>0</v>
      </c>
      <c r="HD50" s="6">
        <f>SUMIFS('Entry Data'!$S:$S,'Entry Data'!$AB:$AB,Driver_Ach!$B50&amp;Driver_Ach!$GW$8&amp;Driver_Ach!$S$9&amp;Driver_Ach!$U$10)</f>
        <v>0</v>
      </c>
      <c r="HE50" s="32">
        <f t="shared" si="81"/>
        <v>0</v>
      </c>
      <c r="HF50" s="32">
        <f t="shared" si="82"/>
        <v>0</v>
      </c>
      <c r="HG50" s="28">
        <f>SUMIFS('Entry Data'!$A:$A,'Entry Data'!$AB:$AB,Driver_Ach!$B50&amp;Driver_Ach!$HG$8&amp;Driver_Ach!$O$9&amp;Driver_Ach!$O$10)</f>
        <v>0</v>
      </c>
      <c r="HH50" s="19">
        <f>SUMIFS('Entry Data'!$S:$S,'Entry Data'!$AB:$AB,Driver_Ach!$B50&amp;Driver_Ach!$HG$8&amp;Driver_Ach!$O$9&amp;Driver_Ach!$O$10)</f>
        <v>0</v>
      </c>
      <c r="HI50" s="6">
        <f>SUMIFS('Entry Data'!$A:$A,'Entry Data'!$AB:$AB,Driver_Ach!$B50&amp;Driver_Ach!$HG$8&amp;Driver_Ach!$O$9&amp;Driver_Ach!$Q$10)</f>
        <v>0</v>
      </c>
      <c r="HJ50" s="19">
        <f>SUMIFS('Entry Data'!$S:$S,'Entry Data'!$AB:$AB,Driver_Ach!$B50&amp;Driver_Ach!$HG$8&amp;Driver_Ach!$O$9&amp;Driver_Ach!$Q$10)</f>
        <v>0</v>
      </c>
      <c r="HK50" s="6">
        <f>SUMIFS('Entry Data'!$A:$A,'Entry Data'!$AB:$AB,Driver_Ach!$B50&amp;Driver_Ach!$HG$8&amp;Driver_Ach!$S$9&amp;Driver_Ach!$S$10)</f>
        <v>0</v>
      </c>
      <c r="HL50" s="19">
        <f>SUMIFS('Entry Data'!$S:$S,'Entry Data'!$AB:$AB,Driver_Ach!$B50&amp;Driver_Ach!$HG$8&amp;Driver_Ach!$S$9&amp;Driver_Ach!$S$10)</f>
        <v>0</v>
      </c>
      <c r="HM50" s="6">
        <f>SUMIFS('Entry Data'!$A:$A,'Entry Data'!$AB:$AB,Driver_Ach!$B50&amp;Driver_Ach!$HG$8&amp;Driver_Ach!$S$9&amp;Driver_Ach!$U$10)</f>
        <v>0</v>
      </c>
      <c r="HN50" s="6">
        <f>SUMIFS('Entry Data'!$S:$S,'Entry Data'!$AB:$AB,Driver_Ach!$B50&amp;Driver_Ach!$HG$8&amp;Driver_Ach!$S$9&amp;Driver_Ach!$U$10)</f>
        <v>0</v>
      </c>
      <c r="HO50" s="32">
        <f t="shared" si="83"/>
        <v>0</v>
      </c>
      <c r="HP50" s="32">
        <f t="shared" si="84"/>
        <v>0</v>
      </c>
      <c r="HQ50" s="28">
        <f>SUMIFS('Entry Data'!$A:$A,'Entry Data'!$AB:$AB,Driver_Ach!$B50&amp;Driver_Ach!$HQ$8&amp;Driver_Ach!$O$9&amp;Driver_Ach!$O$10)</f>
        <v>0</v>
      </c>
      <c r="HR50" s="19">
        <f>SUMIFS('Entry Data'!$S:$S,'Entry Data'!$AB:$AB,Driver_Ach!$B50&amp;Driver_Ach!$HQ$8&amp;Driver_Ach!$O$9&amp;Driver_Ach!$O$10)</f>
        <v>0</v>
      </c>
      <c r="HS50" s="6">
        <f>SUMIFS('Entry Data'!$A:$A,'Entry Data'!$AB:$AB,Driver_Ach!$B50&amp;Driver_Ach!$HQ$8&amp;Driver_Ach!$O$9&amp;Driver_Ach!$Q$10)</f>
        <v>0</v>
      </c>
      <c r="HT50" s="19">
        <f>SUMIFS('Entry Data'!$S:$S,'Entry Data'!$AB:$AB,Driver_Ach!$B50&amp;Driver_Ach!$HQ$8&amp;Driver_Ach!$O$9&amp;Driver_Ach!$Q$10)</f>
        <v>0</v>
      </c>
      <c r="HU50" s="6">
        <f>SUMIFS('Entry Data'!$A:$A,'Entry Data'!$AB:$AB,Driver_Ach!$B50&amp;Driver_Ach!$HQ$8&amp;Driver_Ach!$S$9&amp;Driver_Ach!$S$10)</f>
        <v>0</v>
      </c>
      <c r="HV50" s="19">
        <f>SUMIFS('Entry Data'!$S:$S,'Entry Data'!$AB:$AB,Driver_Ach!$B50&amp;Driver_Ach!$HQ$8&amp;Driver_Ach!$S$9&amp;Driver_Ach!$S$10)</f>
        <v>0</v>
      </c>
      <c r="HW50" s="6">
        <f>SUMIFS('Entry Data'!$A:$A,'Entry Data'!$AB:$AB,Driver_Ach!$B50&amp;Driver_Ach!$HQ$8&amp;Driver_Ach!$S$9&amp;Driver_Ach!$U$10)</f>
        <v>0</v>
      </c>
      <c r="HX50" s="6">
        <f>SUMIFS('Entry Data'!$S:$S,'Entry Data'!$AB:$AB,Driver_Ach!$B50&amp;Driver_Ach!$HQ$8&amp;Driver_Ach!$S$9&amp;Driver_Ach!$U$10)</f>
        <v>0</v>
      </c>
      <c r="HY50" s="32">
        <f t="shared" si="85"/>
        <v>0</v>
      </c>
      <c r="HZ50" s="32">
        <f t="shared" si="86"/>
        <v>0</v>
      </c>
      <c r="IA50" s="28">
        <f>SUMIFS('Entry Data'!$A:$A,'Entry Data'!$AB:$AB,Driver_Ach!$B50&amp;Driver_Ach!$IA$8&amp;Driver_Ach!$O$9&amp;Driver_Ach!$O$10)</f>
        <v>0</v>
      </c>
      <c r="IB50" s="19">
        <f>SUMIFS('Entry Data'!$S:$S,'Entry Data'!$AB:$AB,Driver_Ach!$B50&amp;Driver_Ach!$IA$8&amp;Driver_Ach!$O$9&amp;Driver_Ach!$O$10)</f>
        <v>0</v>
      </c>
      <c r="IC50" s="6">
        <f>SUMIFS('Entry Data'!$A:$A,'Entry Data'!$AB:$AB,Driver_Ach!$B50&amp;Driver_Ach!$IA$8&amp;Driver_Ach!$O$9&amp;Driver_Ach!$Q$10)</f>
        <v>0</v>
      </c>
      <c r="ID50" s="19">
        <f>SUMIFS('Entry Data'!$S:$S,'Entry Data'!$AB:$AB,Driver_Ach!$B50&amp;Driver_Ach!$IA$8&amp;Driver_Ach!$O$9&amp;Driver_Ach!$Q$10)</f>
        <v>0</v>
      </c>
      <c r="IE50" s="6">
        <f>SUMIFS('Entry Data'!$A:$A,'Entry Data'!$AB:$AB,Driver_Ach!$B50&amp;Driver_Ach!$IA$8&amp;Driver_Ach!$S$9&amp;Driver_Ach!$S$10)</f>
        <v>0</v>
      </c>
      <c r="IF50" s="19">
        <f>SUMIFS('Entry Data'!$S:$S,'Entry Data'!$AB:$AB,Driver_Ach!$B50&amp;Driver_Ach!$IA$8&amp;Driver_Ach!$S$9&amp;Driver_Ach!$S$10)</f>
        <v>0</v>
      </c>
      <c r="IG50" s="6">
        <f>SUMIFS('Entry Data'!$A:$A,'Entry Data'!$AB:$AB,Driver_Ach!$B50&amp;Driver_Ach!$IA$8&amp;Driver_Ach!$S$9&amp;Driver_Ach!$U$10)</f>
        <v>0</v>
      </c>
      <c r="IH50" s="6">
        <f>SUMIFS('Entry Data'!$S:$S,'Entry Data'!$AB:$AB,Driver_Ach!$B50&amp;Driver_Ach!$IA$8&amp;Driver_Ach!$S$9&amp;Driver_Ach!$U$10)</f>
        <v>0</v>
      </c>
      <c r="II50" s="32">
        <f t="shared" si="87"/>
        <v>0</v>
      </c>
      <c r="IJ50" s="32">
        <f t="shared" si="88"/>
        <v>0</v>
      </c>
      <c r="IK50" s="28">
        <f>SUMIFS('Entry Data'!$A:$A,'Entry Data'!$AB:$AB,Driver_Ach!$B50&amp;Driver_Ach!$IK$8&amp;Driver_Ach!$O$9&amp;Driver_Ach!$O$10)</f>
        <v>0</v>
      </c>
      <c r="IL50" s="19">
        <f>SUMIFS('Entry Data'!$S:$S,'Entry Data'!$AB:$AB,Driver_Ach!$B50&amp;Driver_Ach!$IK$8&amp;Driver_Ach!$O$9&amp;Driver_Ach!$O$10)</f>
        <v>0</v>
      </c>
      <c r="IM50" s="6">
        <f>SUMIFS('Entry Data'!$A:$A,'Entry Data'!$AB:$AB,Driver_Ach!$B50&amp;Driver_Ach!$IK$8&amp;Driver_Ach!$O$9&amp;Driver_Ach!$Q$10)</f>
        <v>0</v>
      </c>
      <c r="IN50" s="19">
        <f>SUMIFS('Entry Data'!$S:$S,'Entry Data'!$AB:$AB,Driver_Ach!$B50&amp;Driver_Ach!$IK$8&amp;Driver_Ach!$O$9&amp;Driver_Ach!$Q$10)</f>
        <v>0</v>
      </c>
      <c r="IO50" s="6">
        <f>SUMIFS('Entry Data'!$A:$A,'Entry Data'!$AB:$AB,Driver_Ach!$B50&amp;Driver_Ach!$IK$8&amp;Driver_Ach!$S$9&amp;Driver_Ach!$S$10)</f>
        <v>0</v>
      </c>
      <c r="IP50" s="19">
        <f>SUMIFS('Entry Data'!$S:$S,'Entry Data'!$AB:$AB,Driver_Ach!$B50&amp;Driver_Ach!$IK$8&amp;Driver_Ach!$S$9&amp;Driver_Ach!$S$10)</f>
        <v>0</v>
      </c>
      <c r="IQ50" s="6">
        <f>SUMIFS('Entry Data'!$A:$A,'Entry Data'!$AB:$AB,Driver_Ach!$B50&amp;Driver_Ach!$IK$8&amp;Driver_Ach!$S$9&amp;Driver_Ach!$U$10)</f>
        <v>0</v>
      </c>
      <c r="IR50" s="6">
        <f>SUMIFS('Entry Data'!$S:$S,'Entry Data'!$AB:$AB,Driver_Ach!$B50&amp;Driver_Ach!$IK$8&amp;Driver_Ach!$S$9&amp;Driver_Ach!$U$10)</f>
        <v>0</v>
      </c>
      <c r="IS50" s="32">
        <f t="shared" si="89"/>
        <v>0</v>
      </c>
      <c r="IT50" s="32">
        <f t="shared" si="90"/>
        <v>0</v>
      </c>
      <c r="IU50" s="28">
        <f>SUMIFS('Entry Data'!$A:$A,'Entry Data'!$AB:$AB,Driver_Ach!$B50&amp;Driver_Ach!$IU$8&amp;Driver_Ach!$O$9&amp;Driver_Ach!$O$10)</f>
        <v>0</v>
      </c>
      <c r="IV50" s="19">
        <f>SUMIFS('Entry Data'!$S:$S,'Entry Data'!$AB:$AB,Driver_Ach!$B50&amp;Driver_Ach!$IU$8&amp;Driver_Ach!$O$9&amp;Driver_Ach!$O$10)</f>
        <v>0</v>
      </c>
      <c r="IW50" s="6">
        <f>SUMIFS('Entry Data'!$A:$A,'Entry Data'!$AB:$AB,Driver_Ach!$B50&amp;Driver_Ach!$IU$8&amp;Driver_Ach!$O$9&amp;Driver_Ach!$Q$10)</f>
        <v>0</v>
      </c>
      <c r="IX50" s="19">
        <f>SUMIFS('Entry Data'!$S:$S,'Entry Data'!$AB:$AB,Driver_Ach!$B50&amp;Driver_Ach!$IU$8&amp;Driver_Ach!$O$9&amp;Driver_Ach!$Q$10)</f>
        <v>0</v>
      </c>
      <c r="IY50" s="6">
        <f>SUMIFS('Entry Data'!$A:$A,'Entry Data'!$AB:$AB,Driver_Ach!$B50&amp;Driver_Ach!$IU$8&amp;Driver_Ach!$S$9&amp;Driver_Ach!$S$10)</f>
        <v>0</v>
      </c>
      <c r="IZ50" s="19">
        <f>SUMIFS('Entry Data'!$S:$S,'Entry Data'!$AB:$AB,Driver_Ach!$B50&amp;Driver_Ach!$IU$8&amp;Driver_Ach!$S$9&amp;Driver_Ach!$S$10)</f>
        <v>0</v>
      </c>
      <c r="JA50" s="6">
        <f>SUMIFS('Entry Data'!$A:$A,'Entry Data'!$AB:$AB,Driver_Ach!$B50&amp;Driver_Ach!$IU$8&amp;Driver_Ach!$S$9&amp;Driver_Ach!$U$10)</f>
        <v>0</v>
      </c>
      <c r="JB50" s="6">
        <f>SUMIFS('Entry Data'!$S:$S,'Entry Data'!$AB:$AB,Driver_Ach!$B50&amp;Driver_Ach!$IU$8&amp;Driver_Ach!$S$9&amp;Driver_Ach!$U$10)</f>
        <v>0</v>
      </c>
      <c r="JC50" s="32">
        <f t="shared" si="91"/>
        <v>0</v>
      </c>
      <c r="JD50" s="32">
        <f t="shared" si="92"/>
        <v>0</v>
      </c>
      <c r="JE50" s="28">
        <f>SUMIFS('Entry Data'!$A:$A,'Entry Data'!$AB:$AB,Driver_Ach!$B50&amp;Driver_Ach!$JE$8&amp;Driver_Ach!$O$9&amp;Driver_Ach!$O$10)</f>
        <v>0</v>
      </c>
      <c r="JF50" s="19">
        <f>SUMIFS('Entry Data'!$S:$S,'Entry Data'!$AB:$AB,Driver_Ach!$B50&amp;Driver_Ach!$JE$8&amp;Driver_Ach!$O$9&amp;Driver_Ach!$O$10)</f>
        <v>0</v>
      </c>
      <c r="JG50" s="6">
        <f>SUMIFS('Entry Data'!$A:$A,'Entry Data'!$AB:$AB,Driver_Ach!$B50&amp;Driver_Ach!$JE$8&amp;Driver_Ach!$O$9&amp;Driver_Ach!$Q$10)</f>
        <v>0</v>
      </c>
      <c r="JH50" s="19">
        <f>SUMIFS('Entry Data'!$S:$S,'Entry Data'!$AB:$AB,Driver_Ach!$B50&amp;Driver_Ach!$JE$8&amp;Driver_Ach!$O$9&amp;Driver_Ach!$Q$10)</f>
        <v>0</v>
      </c>
      <c r="JI50" s="6">
        <f>SUMIFS('Entry Data'!$A:$A,'Entry Data'!$AB:$AB,Driver_Ach!$B50&amp;Driver_Ach!$JE$8&amp;Driver_Ach!$S$9&amp;Driver_Ach!$S$10)</f>
        <v>0</v>
      </c>
      <c r="JJ50" s="19">
        <f>SUMIFS('Entry Data'!$S:$S,'Entry Data'!$AB:$AB,Driver_Ach!$B50&amp;Driver_Ach!$JE$8&amp;Driver_Ach!$S$9&amp;Driver_Ach!$S$10)</f>
        <v>0</v>
      </c>
      <c r="JK50" s="6">
        <f>SUMIFS('Entry Data'!$A:$A,'Entry Data'!$AB:$AB,Driver_Ach!$B50&amp;Driver_Ach!$JE$8&amp;Driver_Ach!$S$9&amp;Driver_Ach!$U$10)</f>
        <v>0</v>
      </c>
      <c r="JL50" s="6">
        <f>SUMIFS('Entry Data'!$S:$S,'Entry Data'!$AB:$AB,Driver_Ach!$B50&amp;Driver_Ach!$JE$8&amp;Driver_Ach!$S$9&amp;Driver_Ach!$U$10)</f>
        <v>0</v>
      </c>
      <c r="JM50" s="32">
        <f t="shared" si="93"/>
        <v>0</v>
      </c>
      <c r="JN50" s="32">
        <f t="shared" si="94"/>
        <v>0</v>
      </c>
      <c r="JO50" s="28">
        <f>SUMIFS('Entry Data'!$A:$A,'Entry Data'!$AB:$AB,Driver_Ach!$B50&amp;Driver_Ach!$JO$8&amp;Driver_Ach!$O$9&amp;Driver_Ach!$O$10)</f>
        <v>0</v>
      </c>
      <c r="JP50" s="19">
        <f>SUMIFS('Entry Data'!$S:$S,'Entry Data'!$AB:$AB,Driver_Ach!$B50&amp;Driver_Ach!$JO$8&amp;Driver_Ach!$O$9&amp;Driver_Ach!$O$10)</f>
        <v>0</v>
      </c>
      <c r="JQ50" s="6">
        <f>SUMIFS('Entry Data'!$A:$A,'Entry Data'!$AB:$AB,Driver_Ach!$B50&amp;Driver_Ach!$JO$8&amp;Driver_Ach!$O$9&amp;Driver_Ach!$Q$10)</f>
        <v>0</v>
      </c>
      <c r="JR50" s="19">
        <f>SUMIFS('Entry Data'!$S:$S,'Entry Data'!$AB:$AB,Driver_Ach!$B50&amp;Driver_Ach!$JO$8&amp;Driver_Ach!$O$9&amp;Driver_Ach!$Q$10)</f>
        <v>0</v>
      </c>
      <c r="JS50" s="6">
        <f>SUMIFS('Entry Data'!$A:$A,'Entry Data'!$AB:$AB,Driver_Ach!$B50&amp;Driver_Ach!$JO$8&amp;Driver_Ach!$S$9&amp;Driver_Ach!$S$10)</f>
        <v>0</v>
      </c>
      <c r="JT50" s="19">
        <f>SUMIFS('Entry Data'!$S:$S,'Entry Data'!$AB:$AB,Driver_Ach!$B50&amp;Driver_Ach!$JO$8&amp;Driver_Ach!$S$9&amp;Driver_Ach!$S$10)</f>
        <v>0</v>
      </c>
      <c r="JU50" s="6">
        <f>SUMIFS('Entry Data'!$A:$A,'Entry Data'!$AB:$AB,Driver_Ach!$B50&amp;Driver_Ach!$JO$8&amp;Driver_Ach!$S$9&amp;Driver_Ach!$U$10)</f>
        <v>0</v>
      </c>
      <c r="JV50" s="6">
        <f>SUMIFS('Entry Data'!$S:$S,'Entry Data'!$AB:$AB,Driver_Ach!$B50&amp;Driver_Ach!$JO$8&amp;Driver_Ach!$S$9&amp;Driver_Ach!$U$10)</f>
        <v>0</v>
      </c>
      <c r="JW50" s="32">
        <f t="shared" si="95"/>
        <v>0</v>
      </c>
      <c r="JX50" s="32">
        <f t="shared" si="96"/>
        <v>0</v>
      </c>
      <c r="JY50" s="28">
        <f>SUMIFS('Entry Data'!$A:$A,'Entry Data'!$AB:$AB,Driver_Ach!$B50&amp;Driver_Ach!$JY$8&amp;Driver_Ach!$O$9&amp;Driver_Ach!$O$10)</f>
        <v>0</v>
      </c>
      <c r="JZ50" s="19">
        <f>SUMIFS('Entry Data'!$S:$S,'Entry Data'!$AB:$AB,Driver_Ach!$B50&amp;Driver_Ach!$JY$8&amp;Driver_Ach!$O$9&amp;Driver_Ach!$O$10)</f>
        <v>0</v>
      </c>
      <c r="KA50" s="6">
        <f>SUMIFS('Entry Data'!$A:$A,'Entry Data'!$AB:$AB,Driver_Ach!$B50&amp;Driver_Ach!$JY$8&amp;Driver_Ach!$O$9&amp;Driver_Ach!$Q$10)</f>
        <v>0</v>
      </c>
      <c r="KB50" s="19">
        <f>SUMIFS('Entry Data'!$S:$S,'Entry Data'!$AB:$AB,Driver_Ach!$B50&amp;Driver_Ach!$JY$8&amp;Driver_Ach!$O$9&amp;Driver_Ach!$Q$10)</f>
        <v>0</v>
      </c>
      <c r="KC50" s="6">
        <f>SUMIFS('Entry Data'!$A:$A,'Entry Data'!$AB:$AB,Driver_Ach!$B50&amp;Driver_Ach!$JY$8&amp;Driver_Ach!$S$9&amp;Driver_Ach!$S$10)</f>
        <v>0</v>
      </c>
      <c r="KD50" s="19">
        <f>SUMIFS('Entry Data'!$S:$S,'Entry Data'!$AB:$AB,Driver_Ach!$B50&amp;Driver_Ach!$JY$8&amp;Driver_Ach!$S$9&amp;Driver_Ach!$S$10)</f>
        <v>0</v>
      </c>
      <c r="KE50" s="6">
        <f>SUMIFS('Entry Data'!$A:$A,'Entry Data'!$AB:$AB,Driver_Ach!$B50&amp;Driver_Ach!$JY$8&amp;Driver_Ach!$S$9&amp;Driver_Ach!$U$10)</f>
        <v>0</v>
      </c>
      <c r="KF50" s="6">
        <f>SUMIFS('Entry Data'!$S:$S,'Entry Data'!$AB:$AB,Driver_Ach!$B50&amp;Driver_Ach!$JY$8&amp;Driver_Ach!$S$9&amp;Driver_Ach!$U$10)</f>
        <v>0</v>
      </c>
      <c r="KG50" s="32">
        <f t="shared" si="97"/>
        <v>0</v>
      </c>
      <c r="KH50" s="32">
        <f t="shared" si="98"/>
        <v>0</v>
      </c>
      <c r="KI50" s="28">
        <f>SUMIFS('Entry Data'!$A:$A,'Entry Data'!$AB:$AB,Driver_Ach!$B50&amp;Driver_Ach!$KI$8&amp;Driver_Ach!$O$9&amp;Driver_Ach!$O$10)</f>
        <v>0</v>
      </c>
      <c r="KJ50" s="19">
        <f>SUMIFS('Entry Data'!$S:$S,'Entry Data'!$AB:$AB,Driver_Ach!$B50&amp;Driver_Ach!$KI$8&amp;Driver_Ach!$O$9&amp;Driver_Ach!$O$10)</f>
        <v>0</v>
      </c>
      <c r="KK50" s="6">
        <f>SUMIFS('Entry Data'!$A:$A,'Entry Data'!$AB:$AB,Driver_Ach!$B50&amp;Driver_Ach!$KI$8&amp;Driver_Ach!$O$9&amp;Driver_Ach!$Q$10)</f>
        <v>0</v>
      </c>
      <c r="KL50" s="19">
        <f>SUMIFS('Entry Data'!$S:$S,'Entry Data'!$AB:$AB,Driver_Ach!$B50&amp;Driver_Ach!$KI$8&amp;Driver_Ach!$O$9&amp;Driver_Ach!$Q$10)</f>
        <v>0</v>
      </c>
      <c r="KM50" s="6">
        <f>SUMIFS('Entry Data'!$A:$A,'Entry Data'!$AB:$AB,Driver_Ach!$B50&amp;Driver_Ach!$KI$8&amp;Driver_Ach!$S$9&amp;Driver_Ach!$S$10)</f>
        <v>0</v>
      </c>
      <c r="KN50" s="19">
        <f>SUMIFS('Entry Data'!$S:$S,'Entry Data'!$AB:$AB,Driver_Ach!$B50&amp;Driver_Ach!$KI$8&amp;Driver_Ach!$S$9&amp;Driver_Ach!$S$10)</f>
        <v>0</v>
      </c>
      <c r="KO50" s="6">
        <f>SUMIFS('Entry Data'!$A:$A,'Entry Data'!$AB:$AB,Driver_Ach!$B50&amp;Driver_Ach!$KI$8&amp;Driver_Ach!$S$9&amp;Driver_Ach!$U$10)</f>
        <v>0</v>
      </c>
      <c r="KP50" s="6">
        <f>SUMIFS('Entry Data'!$S:$S,'Entry Data'!$AB:$AB,Driver_Ach!$B50&amp;Driver_Ach!$KI$8&amp;Driver_Ach!$S$9&amp;Driver_Ach!$U$10)</f>
        <v>0</v>
      </c>
      <c r="KQ50" s="32">
        <f t="shared" si="99"/>
        <v>0</v>
      </c>
      <c r="KR50" s="32">
        <f t="shared" si="100"/>
        <v>0</v>
      </c>
      <c r="KS50" s="28">
        <f>SUMIFS('Entry Data'!$A:$A,'Entry Data'!$AB:$AB,Driver_Ach!$B50&amp;Driver_Ach!$KS$8&amp;Driver_Ach!$O$9&amp;Driver_Ach!$O$10)</f>
        <v>0</v>
      </c>
      <c r="KT50" s="19">
        <f>SUMIFS('Entry Data'!$S:$S,'Entry Data'!$AB:$AB,Driver_Ach!$B50&amp;Driver_Ach!$KS$8&amp;Driver_Ach!$O$9&amp;Driver_Ach!$O$10)</f>
        <v>0</v>
      </c>
      <c r="KU50" s="6">
        <f>SUMIFS('Entry Data'!$A:$A,'Entry Data'!$AB:$AB,Driver_Ach!$B50&amp;Driver_Ach!$KS$8&amp;Driver_Ach!$O$9&amp;Driver_Ach!$Q$10)</f>
        <v>0</v>
      </c>
      <c r="KV50" s="19">
        <f>SUMIFS('Entry Data'!$S:$S,'Entry Data'!$AB:$AB,Driver_Ach!$B50&amp;Driver_Ach!$KS$8&amp;Driver_Ach!$O$9&amp;Driver_Ach!$Q$10)</f>
        <v>0</v>
      </c>
      <c r="KW50" s="6">
        <f>SUMIFS('Entry Data'!$A:$A,'Entry Data'!$AB:$AB,Driver_Ach!$B50&amp;Driver_Ach!$KS$8&amp;Driver_Ach!$S$9&amp;Driver_Ach!$S$10)</f>
        <v>0</v>
      </c>
      <c r="KX50" s="19">
        <f>SUMIFS('Entry Data'!$S:$S,'Entry Data'!$AB:$AB,Driver_Ach!$B50&amp;Driver_Ach!$KS$8&amp;Driver_Ach!$S$9&amp;Driver_Ach!$S$10)</f>
        <v>0</v>
      </c>
      <c r="KY50" s="6">
        <f>SUMIFS('Entry Data'!$A:$A,'Entry Data'!$AB:$AB,Driver_Ach!$B50&amp;Driver_Ach!$KS$8&amp;Driver_Ach!$S$9&amp;Driver_Ach!$U$10)</f>
        <v>0</v>
      </c>
      <c r="KZ50" s="6">
        <f>SUMIFS('Entry Data'!$S:$S,'Entry Data'!$AB:$AB,Driver_Ach!$B50&amp;Driver_Ach!$KS$8&amp;Driver_Ach!$S$9&amp;Driver_Ach!$U$10)</f>
        <v>0</v>
      </c>
      <c r="LA50" s="32">
        <f t="shared" si="101"/>
        <v>0</v>
      </c>
      <c r="LB50" s="32">
        <f t="shared" si="102"/>
        <v>0</v>
      </c>
      <c r="LC50" s="28">
        <f>SUMIFS('Entry Data'!$A:$A,'Entry Data'!$AB:$AB,Driver_Ach!$B50&amp;Driver_Ach!$LC$8&amp;Driver_Ach!$O$9&amp;Driver_Ach!$O$10)</f>
        <v>0</v>
      </c>
      <c r="LD50" s="19">
        <f>SUMIFS('Entry Data'!$S:$S,'Entry Data'!$AB:$AB,Driver_Ach!$B50&amp;Driver_Ach!$LC$8&amp;Driver_Ach!$O$9&amp;Driver_Ach!$O$10)</f>
        <v>0</v>
      </c>
      <c r="LE50" s="6">
        <f>SUMIFS('Entry Data'!$A:$A,'Entry Data'!$AB:$AB,Driver_Ach!$B50&amp;Driver_Ach!$LC$8&amp;Driver_Ach!$O$9&amp;Driver_Ach!$Q$10)</f>
        <v>0</v>
      </c>
      <c r="LF50" s="19">
        <f>SUMIFS('Entry Data'!$S:$S,'Entry Data'!$AB:$AB,Driver_Ach!$B50&amp;Driver_Ach!$LC$8&amp;Driver_Ach!$O$9&amp;Driver_Ach!$Q$10)</f>
        <v>0</v>
      </c>
      <c r="LG50" s="6">
        <f>SUMIFS('Entry Data'!$A:$A,'Entry Data'!$AB:$AB,Driver_Ach!$B50&amp;Driver_Ach!$LC$8&amp;Driver_Ach!$S$9&amp;Driver_Ach!$S$10)</f>
        <v>0</v>
      </c>
      <c r="LH50" s="19">
        <f>SUMIFS('Entry Data'!$S:$S,'Entry Data'!$AB:$AB,Driver_Ach!$B50&amp;Driver_Ach!$LC$8&amp;Driver_Ach!$S$9&amp;Driver_Ach!$S$10)</f>
        <v>0</v>
      </c>
      <c r="LI50" s="6">
        <f>SUMIFS('Entry Data'!$A:$A,'Entry Data'!$AB:$AB,Driver_Ach!$B50&amp;Driver_Ach!$LC$8&amp;Driver_Ach!$S$9&amp;Driver_Ach!$U$10)</f>
        <v>0</v>
      </c>
      <c r="LJ50" s="6">
        <f>SUMIFS('Entry Data'!$S:$S,'Entry Data'!$AB:$AB,Driver_Ach!$B50&amp;Driver_Ach!$LC$8&amp;Driver_Ach!$S$9&amp;Driver_Ach!$U$10)</f>
        <v>0</v>
      </c>
      <c r="LK50" s="32">
        <f t="shared" si="103"/>
        <v>0</v>
      </c>
      <c r="LL50" s="32">
        <f t="shared" si="104"/>
        <v>0</v>
      </c>
    </row>
    <row r="51" spans="1:324" x14ac:dyDescent="0.2">
      <c r="A51" s="3">
        <v>40</v>
      </c>
      <c r="B51" s="31" t="s">
        <v>99</v>
      </c>
      <c r="C51" s="3"/>
      <c r="D51" s="6">
        <f t="shared" si="33"/>
        <v>42</v>
      </c>
      <c r="E51" s="6">
        <f t="shared" si="34"/>
        <v>1214.2800000000002</v>
      </c>
      <c r="F51" s="6">
        <f t="shared" si="35"/>
        <v>58</v>
      </c>
      <c r="G51" s="6">
        <f t="shared" si="36"/>
        <v>1061.06</v>
      </c>
      <c r="H51" s="6">
        <f t="shared" si="37"/>
        <v>0</v>
      </c>
      <c r="I51" s="19">
        <f t="shared" si="38"/>
        <v>0</v>
      </c>
      <c r="J51" s="6">
        <f t="shared" si="39"/>
        <v>0</v>
      </c>
      <c r="K51" s="19">
        <f t="shared" si="40"/>
        <v>0</v>
      </c>
      <c r="L51" s="6">
        <f t="shared" si="41"/>
        <v>100</v>
      </c>
      <c r="M51" s="19">
        <f t="shared" si="42"/>
        <v>2275.34</v>
      </c>
      <c r="N51" s="15"/>
      <c r="O51" s="6">
        <f>SUMIFS('Entry Data'!$A:$A,'Entry Data'!$AB:$AB,Driver_Ach!$B51&amp;Driver_Ach!$O$8&amp;Driver_Ach!$O$9&amp;Driver_Ach!$O$10)</f>
        <v>0</v>
      </c>
      <c r="P51" s="19">
        <f>SUMIFS('Entry Data'!$S:$S,'Entry Data'!$AB:$AB,Driver_Ach!$B51&amp;Driver_Ach!$O$8&amp;Driver_Ach!$O$9&amp;Driver_Ach!$O$10)</f>
        <v>0</v>
      </c>
      <c r="Q51" s="6">
        <f>SUMIFS('Entry Data'!$A:$A,'Entry Data'!$AB:$AB,Driver_Ach!$B51&amp;Driver_Ach!$O$8&amp;Driver_Ach!$O$9&amp;Driver_Ach!$Q$10)</f>
        <v>5</v>
      </c>
      <c r="R51" s="19">
        <f>SUMIFS('Entry Data'!$S:$S,'Entry Data'!$AB:$AB,Driver_Ach!$B51&amp;Driver_Ach!$O$8&amp;Driver_Ach!$O$9&amp;Driver_Ach!$Q$10)</f>
        <v>161.45999999999998</v>
      </c>
      <c r="S51" s="6">
        <f>SUMIFS('Entry Data'!$A:$A,'Entry Data'!$AB:$AB,Driver_Ach!$B51&amp;Driver_Ach!$O$8&amp;Driver_Ach!$S$9&amp;Driver_Ach!$S$10)</f>
        <v>0</v>
      </c>
      <c r="T51" s="19">
        <f>SUMIFS('Entry Data'!$S:$S,'Entry Data'!$AB:$AB,Driver_Ach!$B51&amp;Driver_Ach!$O$8&amp;Driver_Ach!$S$9&amp;Driver_Ach!$S$10)</f>
        <v>0</v>
      </c>
      <c r="U51" s="6">
        <f>SUMIFS('Entry Data'!$A:$A,'Entry Data'!$AB:$AB,Driver_Ach!$B51&amp;Driver_Ach!$O$8&amp;Driver_Ach!$S$9&amp;Driver_Ach!$U$10)</f>
        <v>0</v>
      </c>
      <c r="V51" s="6">
        <f>SUMIFS('Entry Data'!$S:$S,'Entry Data'!$AB:$AB,Driver_Ach!$B51&amp;Driver_Ach!$O$8&amp;Driver_Ach!$S$9&amp;Driver_Ach!$U$10)</f>
        <v>0</v>
      </c>
      <c r="W51" s="32">
        <f t="shared" si="43"/>
        <v>5</v>
      </c>
      <c r="X51" s="33">
        <f t="shared" si="44"/>
        <v>161.45999999999998</v>
      </c>
      <c r="Y51" s="28">
        <f>SUMIFS('Entry Data'!$A:$A,'Entry Data'!$AB:$AB,Driver_Ach!$B51&amp;Driver_Ach!$Y$8&amp;Driver_Ach!$O$9&amp;Driver_Ach!$O$10)</f>
        <v>0</v>
      </c>
      <c r="Z51" s="19">
        <f>SUMIFS('Entry Data'!$S:$S,'Entry Data'!$AB:$AB,Driver_Ach!$B51&amp;Driver_Ach!$Y$8&amp;Driver_Ach!$O$9&amp;Driver_Ach!$O$10)</f>
        <v>0</v>
      </c>
      <c r="AA51" s="6">
        <f>SUMIFS('Entry Data'!$A:$A,'Entry Data'!$AB:$AB,Driver_Ach!$B51&amp;Driver_Ach!$Y$8&amp;Driver_Ach!$O$9&amp;Driver_Ach!$Q$10)</f>
        <v>5</v>
      </c>
      <c r="AB51" s="19">
        <f>SUMIFS('Entry Data'!$S:$S,'Entry Data'!$AB:$AB,Driver_Ach!$B51&amp;Driver_Ach!$Y$8&amp;Driver_Ach!$O$9&amp;Driver_Ach!$Q$10)</f>
        <v>121.94</v>
      </c>
      <c r="AC51" s="6">
        <f>SUMIFS('Entry Data'!$A:$A,'Entry Data'!$AB:$AB,Driver_Ach!$B51&amp;Driver_Ach!$Y$8&amp;Driver_Ach!$S$9&amp;Driver_Ach!$S$10)</f>
        <v>0</v>
      </c>
      <c r="AD51" s="19">
        <f>SUMIFS('Entry Data'!$S:$S,'Entry Data'!$AB:$AB,Driver_Ach!$B51&amp;Driver_Ach!$Y$8&amp;Driver_Ach!$S$9&amp;Driver_Ach!$S$10)</f>
        <v>0</v>
      </c>
      <c r="AE51" s="6">
        <f>SUMIFS('Entry Data'!$A:$A,'Entry Data'!$AB:$AB,Driver_Ach!$B51&amp;Driver_Ach!$Y$8&amp;Driver_Ach!$S$9&amp;Driver_Ach!$U$10)</f>
        <v>0</v>
      </c>
      <c r="AF51" s="6">
        <f>SUMIFS('Entry Data'!$S:$S,'Entry Data'!$AB:$AB,Driver_Ach!$B51&amp;Driver_Ach!$Y$8&amp;Driver_Ach!$S$9&amp;Driver_Ach!$U$10)</f>
        <v>0</v>
      </c>
      <c r="AG51" s="32">
        <f t="shared" si="45"/>
        <v>5</v>
      </c>
      <c r="AH51" s="32">
        <f t="shared" si="46"/>
        <v>121.94</v>
      </c>
      <c r="AI51" s="28">
        <f>SUMIFS('Entry Data'!$A:$A,'Entry Data'!$AB:$AB,Driver_Ach!$B51&amp;Driver_Ach!$AI$8&amp;Driver_Ach!$O$9&amp;Driver_Ach!$O$10)</f>
        <v>0</v>
      </c>
      <c r="AJ51" s="19">
        <f>SUMIFS('Entry Data'!$S:$S,'Entry Data'!$AB:$AB,Driver_Ach!$B51&amp;Driver_Ach!$AI$8&amp;Driver_Ach!$O$9&amp;Driver_Ach!$O$10)</f>
        <v>0</v>
      </c>
      <c r="AK51" s="6">
        <f>SUMIFS('Entry Data'!$A:$A,'Entry Data'!$AB:$AB,Driver_Ach!$B51&amp;Driver_Ach!$AI$8&amp;Driver_Ach!$O$9&amp;Driver_Ach!$Q$10)</f>
        <v>5</v>
      </c>
      <c r="AL51" s="19">
        <f>SUMIFS('Entry Data'!$S:$S,'Entry Data'!$AB:$AB,Driver_Ach!$B51&amp;Driver_Ach!$AI$8&amp;Driver_Ach!$O$9&amp;Driver_Ach!$Q$10)</f>
        <v>155.46</v>
      </c>
      <c r="AM51" s="6">
        <f>SUMIFS('Entry Data'!$A:$A,'Entry Data'!$AB:$AB,Driver_Ach!$B51&amp;Driver_Ach!$AI$8&amp;Driver_Ach!$S$9&amp;Driver_Ach!$S$10)</f>
        <v>0</v>
      </c>
      <c r="AN51" s="19">
        <f>SUMIFS('Entry Data'!$S:$S,'Entry Data'!$AB:$AB,Driver_Ach!$B51&amp;Driver_Ach!$AI$8&amp;Driver_Ach!$S$9&amp;Driver_Ach!$S$10)</f>
        <v>0</v>
      </c>
      <c r="AO51" s="6">
        <f>SUMIFS('Entry Data'!$A:$A,'Entry Data'!$AB:$AB,Driver_Ach!$B51&amp;Driver_Ach!$AI$8&amp;Driver_Ach!$S$9&amp;Driver_Ach!$U$10)</f>
        <v>0</v>
      </c>
      <c r="AP51" s="19">
        <f>SUMIFS('Entry Data'!$S:$S,'Entry Data'!$AB:$AB,Driver_Ach!$B51&amp;Driver_Ach!$AI$8&amp;Driver_Ach!$S$9&amp;Driver_Ach!$U$10)</f>
        <v>0</v>
      </c>
      <c r="AQ51" s="32">
        <f t="shared" si="47"/>
        <v>5</v>
      </c>
      <c r="AR51" s="32">
        <f t="shared" si="48"/>
        <v>155.46</v>
      </c>
      <c r="AS51" s="28">
        <f>SUMIFS('Entry Data'!$A:$A,'Entry Data'!$AB:$AB,Driver_Ach!$B51&amp;Driver_Ach!$AS$8&amp;Driver_Ach!$O$9&amp;Driver_Ach!$O$10)</f>
        <v>0</v>
      </c>
      <c r="AT51" s="19">
        <f>SUMIFS('Entry Data'!$S:$S,'Entry Data'!$AB:$AB,Driver_Ach!$B51&amp;Driver_Ach!$AS$8&amp;Driver_Ach!$O$9&amp;Driver_Ach!$O$10)</f>
        <v>0</v>
      </c>
      <c r="AU51" s="6">
        <f>SUMIFS('Entry Data'!$A:$A,'Entry Data'!$AB:$AB,Driver_Ach!$B51&amp;Driver_Ach!$AS$8&amp;Driver_Ach!$O$9&amp;Driver_Ach!$Q$10)</f>
        <v>6</v>
      </c>
      <c r="AV51" s="19">
        <f>SUMIFS('Entry Data'!$S:$S,'Entry Data'!$AB:$AB,Driver_Ach!$B51&amp;Driver_Ach!$AS$8&amp;Driver_Ach!$O$9&amp;Driver_Ach!$Q$10)</f>
        <v>151.78</v>
      </c>
      <c r="AW51" s="6">
        <f>SUMIFS('Entry Data'!$A:$A,'Entry Data'!$AB:$AB,Driver_Ach!$B51&amp;Driver_Ach!$AS$8&amp;Driver_Ach!$S$9&amp;Driver_Ach!$S$10)</f>
        <v>0</v>
      </c>
      <c r="AX51" s="19">
        <f>SUMIFS('Entry Data'!$S:$S,'Entry Data'!$AB:$AB,Driver_Ach!$B51&amp;Driver_Ach!$AS$8&amp;Driver_Ach!$S$9&amp;Driver_Ach!$S$10)</f>
        <v>0</v>
      </c>
      <c r="AY51" s="6">
        <f>SUMIFS('Entry Data'!$A:$A,'Entry Data'!$AB:$AB,Driver_Ach!$B51&amp;Driver_Ach!$AS$8&amp;Driver_Ach!$S$9&amp;Driver_Ach!$U$10)</f>
        <v>0</v>
      </c>
      <c r="AZ51" s="6">
        <f>SUMIFS('Entry Data'!$S:$S,'Entry Data'!$AB:$AB,Driver_Ach!$B51&amp;Driver_Ach!$AS$8&amp;Driver_Ach!$S$9&amp;Driver_Ach!$U$10)</f>
        <v>0</v>
      </c>
      <c r="BA51" s="32">
        <f t="shared" si="49"/>
        <v>6</v>
      </c>
      <c r="BB51" s="32">
        <f t="shared" si="50"/>
        <v>151.78</v>
      </c>
      <c r="BC51" s="28">
        <f>SUMIFS('Entry Data'!$A:$A,'Entry Data'!$AB:$AB,Driver_Ach!$B51&amp;Driver_Ach!$BC$8&amp;Driver_Ach!$O$9&amp;Driver_Ach!$O$10)</f>
        <v>0</v>
      </c>
      <c r="BD51" s="19">
        <f>SUMIFS('Entry Data'!$S:$S,'Entry Data'!$AB:$AB,Driver_Ach!$B51&amp;Driver_Ach!$BC$8&amp;Driver_Ach!$O$9&amp;Driver_Ach!$O$10)</f>
        <v>0</v>
      </c>
      <c r="BE51" s="6">
        <f>SUMIFS('Entry Data'!$A:$A,'Entry Data'!$AB:$AB,Driver_Ach!$B51&amp;Driver_Ach!$BC$8&amp;Driver_Ach!$O$9&amp;Driver_Ach!$Q$10)</f>
        <v>0</v>
      </c>
      <c r="BF51" s="19">
        <f>SUMIFS('Entry Data'!$S:$S,'Entry Data'!$AB:$AB,Driver_Ach!$B51&amp;Driver_Ach!$BC$8&amp;Driver_Ach!$O$9&amp;Driver_Ach!$Q$10)</f>
        <v>0</v>
      </c>
      <c r="BG51" s="6">
        <f>SUMIFS('Entry Data'!$A:$A,'Entry Data'!$AB:$AB,Driver_Ach!$B51&amp;Driver_Ach!$BC$8&amp;Driver_Ach!$S$9&amp;Driver_Ach!$S$10)</f>
        <v>0</v>
      </c>
      <c r="BH51" s="19">
        <f>SUMIFS('Entry Data'!$S:$S,'Entry Data'!$AB:$AB,Driver_Ach!$B51&amp;Driver_Ach!$BC$8&amp;Driver_Ach!$S$9&amp;Driver_Ach!$S$10)</f>
        <v>0</v>
      </c>
      <c r="BI51" s="6">
        <f>SUMIFS('Entry Data'!$A:$A,'Entry Data'!$AB:$AB,Driver_Ach!$B51&amp;Driver_Ach!$BC$8&amp;Driver_Ach!$S$9&amp;Driver_Ach!$U$10)</f>
        <v>0</v>
      </c>
      <c r="BJ51" s="6">
        <f>SUMIFS('Entry Data'!$S:$S,'Entry Data'!$AB:$AB,Driver_Ach!$B51&amp;Driver_Ach!$BC$8&amp;Driver_Ach!$S$9&amp;Driver_Ach!$U$10)</f>
        <v>0</v>
      </c>
      <c r="BK51" s="32">
        <f t="shared" si="51"/>
        <v>0</v>
      </c>
      <c r="BL51" s="32">
        <f t="shared" si="52"/>
        <v>0</v>
      </c>
      <c r="BM51" s="28">
        <f>SUMIFS('Entry Data'!$A:$A,'Entry Data'!$AB:$AB,Driver_Ach!$B51&amp;Driver_Ach!$BM$8&amp;Driver_Ach!$O$9&amp;Driver_Ach!$O$10)</f>
        <v>7</v>
      </c>
      <c r="BN51" s="19">
        <f>SUMIFS('Entry Data'!$S:$S,'Entry Data'!$AB:$AB,Driver_Ach!$B51&amp;Driver_Ach!$BM$8&amp;Driver_Ach!$O$9&amp;Driver_Ach!$O$10)</f>
        <v>196.82</v>
      </c>
      <c r="BO51" s="6">
        <f>SUMIFS('Entry Data'!$A:$A,'Entry Data'!$AB:$AB,Driver_Ach!$B51&amp;Driver_Ach!$BM$8&amp;Driver_Ach!$O$9&amp;Driver_Ach!$Q$10)</f>
        <v>0</v>
      </c>
      <c r="BP51" s="19">
        <f>SUMIFS('Entry Data'!$S:$S,'Entry Data'!$AB:$AB,Driver_Ach!$B51&amp;Driver_Ach!$BM$8&amp;Driver_Ach!$O$9&amp;Driver_Ach!$Q$10)</f>
        <v>0</v>
      </c>
      <c r="BQ51" s="6">
        <f>SUMIFS('Entry Data'!$A:$A,'Entry Data'!$AB:$AB,Driver_Ach!$B51&amp;Driver_Ach!$BM$8&amp;Driver_Ach!$S$9&amp;Driver_Ach!$S$10)</f>
        <v>0</v>
      </c>
      <c r="BR51" s="19">
        <f>SUMIFS('Entry Data'!$S:$S,'Entry Data'!$AB:$AB,Driver_Ach!$B51&amp;Driver_Ach!$BM$8&amp;Driver_Ach!$S$9&amp;Driver_Ach!$S$10)</f>
        <v>0</v>
      </c>
      <c r="BS51" s="6">
        <f>SUMIFS('Entry Data'!$A:$A,'Entry Data'!$AB:$AB,Driver_Ach!$B51&amp;Driver_Ach!$BM$8&amp;Driver_Ach!$S$9&amp;Driver_Ach!$U$10)</f>
        <v>0</v>
      </c>
      <c r="BT51" s="6">
        <f>SUMIFS('Entry Data'!$S:$S,'Entry Data'!$AB:$AB,Driver_Ach!$B51&amp;Driver_Ach!$BM$8&amp;Driver_Ach!$S$9&amp;Driver_Ach!$U$10)</f>
        <v>0</v>
      </c>
      <c r="BU51" s="32">
        <f t="shared" si="53"/>
        <v>7</v>
      </c>
      <c r="BV51" s="32">
        <f t="shared" si="54"/>
        <v>196.82</v>
      </c>
      <c r="BW51" s="28">
        <f>SUMIFS('Entry Data'!$A:$A,'Entry Data'!$AB:$AB,Driver_Ach!$B51&amp;Driver_Ach!$BW$8&amp;Driver_Ach!$O$9&amp;Driver_Ach!$O$10)</f>
        <v>7</v>
      </c>
      <c r="BX51" s="19">
        <f>SUMIFS('Entry Data'!$S:$S,'Entry Data'!$AB:$AB,Driver_Ach!$B51&amp;Driver_Ach!$BW$8&amp;Driver_Ach!$O$9&amp;Driver_Ach!$O$10)</f>
        <v>198.34</v>
      </c>
      <c r="BY51" s="6">
        <f>SUMIFS('Entry Data'!$A:$A,'Entry Data'!$AB:$AB,Driver_Ach!$B51&amp;Driver_Ach!$BW$8&amp;Driver_Ach!$O$9&amp;Driver_Ach!$Q$10)</f>
        <v>0</v>
      </c>
      <c r="BZ51" s="19">
        <f>SUMIFS('Entry Data'!$S:$S,'Entry Data'!$AB:$AB,Driver_Ach!$B51&amp;Driver_Ach!$BW$8&amp;Driver_Ach!$O$9&amp;Driver_Ach!$Q$10)</f>
        <v>0</v>
      </c>
      <c r="CA51" s="6">
        <f>SUMIFS('Entry Data'!$A:$A,'Entry Data'!$AB:$AB,Driver_Ach!$B51&amp;Driver_Ach!$BW$8&amp;Driver_Ach!$S$9&amp;Driver_Ach!$S$10)</f>
        <v>0</v>
      </c>
      <c r="CB51" s="19">
        <f>SUMIFS('Entry Data'!$S:$S,'Entry Data'!$AB:$AB,Driver_Ach!$B51&amp;Driver_Ach!$BW$8&amp;Driver_Ach!$S$9&amp;Driver_Ach!$S$10)</f>
        <v>0</v>
      </c>
      <c r="CC51" s="6">
        <f>SUMIFS('Entry Data'!$A:$A,'Entry Data'!$AB:$AB,Driver_Ach!$B51&amp;Driver_Ach!$BW$8&amp;Driver_Ach!$S$9&amp;Driver_Ach!$U$10)</f>
        <v>0</v>
      </c>
      <c r="CD51" s="6">
        <f>SUMIFS('Entry Data'!$S:$S,'Entry Data'!$AB:$AB,Driver_Ach!$B51&amp;Driver_Ach!$BW$8&amp;Driver_Ach!$S$9&amp;Driver_Ach!$U$10)</f>
        <v>0</v>
      </c>
      <c r="CE51" s="32">
        <f t="shared" si="55"/>
        <v>7</v>
      </c>
      <c r="CF51" s="32">
        <f t="shared" si="56"/>
        <v>198.34</v>
      </c>
      <c r="CG51" s="28">
        <f>SUMIFS('Entry Data'!$A:$A,'Entry Data'!$AB:$AB,Driver_Ach!$B51&amp;Driver_Ach!$CG$8&amp;Driver_Ach!$O$9&amp;Driver_Ach!$O$10)</f>
        <v>7</v>
      </c>
      <c r="CH51" s="19">
        <f>SUMIFS('Entry Data'!$S:$S,'Entry Data'!$AB:$AB,Driver_Ach!$B51&amp;Driver_Ach!$CG$8&amp;Driver_Ach!$O$9&amp;Driver_Ach!$O$10)</f>
        <v>200.36</v>
      </c>
      <c r="CI51" s="6">
        <f>SUMIFS('Entry Data'!$A:$A,'Entry Data'!$AB:$AB,Driver_Ach!$B51&amp;Driver_Ach!$CG$8&amp;Driver_Ach!$O$9&amp;Driver_Ach!$Q$10)</f>
        <v>0</v>
      </c>
      <c r="CJ51" s="19">
        <f>SUMIFS('Entry Data'!$S:$S,'Entry Data'!$AB:$AB,Driver_Ach!$B51&amp;Driver_Ach!$CG$8&amp;Driver_Ach!$O$9&amp;Driver_Ach!$Q$10)</f>
        <v>0</v>
      </c>
      <c r="CK51" s="6">
        <f>SUMIFS('Entry Data'!$A:$A,'Entry Data'!$AB:$AB,Driver_Ach!$B51&amp;Driver_Ach!$CG$8&amp;Driver_Ach!$S$9&amp;Driver_Ach!$S$10)</f>
        <v>0</v>
      </c>
      <c r="CL51" s="19">
        <f>SUMIFS('Entry Data'!$S:$S,'Entry Data'!$AB:$AB,Driver_Ach!$B51&amp;Driver_Ach!$CG$8&amp;Driver_Ach!$S$9&amp;Driver_Ach!$S$10)</f>
        <v>0</v>
      </c>
      <c r="CM51" s="6">
        <f>SUMIFS('Entry Data'!$A:$A,'Entry Data'!$AB:$AB,Driver_Ach!$B51&amp;Driver_Ach!$CG$8&amp;Driver_Ach!$S$9&amp;Driver_Ach!$U$10)</f>
        <v>0</v>
      </c>
      <c r="CN51" s="6">
        <f>SUMIFS('Entry Data'!$S:$S,'Entry Data'!$AB:$AB,Driver_Ach!$B51&amp;Driver_Ach!$CG$8&amp;Driver_Ach!$S$9&amp;Driver_Ach!$U$10)</f>
        <v>0</v>
      </c>
      <c r="CO51" s="32">
        <f t="shared" si="57"/>
        <v>7</v>
      </c>
      <c r="CP51" s="32">
        <f t="shared" si="58"/>
        <v>200.36</v>
      </c>
      <c r="CQ51" s="28">
        <f>SUMIFS('Entry Data'!$A:$A,'Entry Data'!$AB:$AB,Driver_Ach!$B51&amp;Driver_Ach!$CQ$8&amp;Driver_Ach!$O$9&amp;Driver_Ach!$O$10)</f>
        <v>8</v>
      </c>
      <c r="CR51" s="19">
        <f>SUMIFS('Entry Data'!$S:$S,'Entry Data'!$AB:$AB,Driver_Ach!$B51&amp;Driver_Ach!$CQ$8&amp;Driver_Ach!$O$9&amp;Driver_Ach!$O$10)</f>
        <v>237.76</v>
      </c>
      <c r="CS51" s="6">
        <f>SUMIFS('Entry Data'!$A:$A,'Entry Data'!$AB:$AB,Driver_Ach!$B51&amp;Driver_Ach!$CQ$8&amp;Driver_Ach!$O$9&amp;Driver_Ach!$Q$10)</f>
        <v>0</v>
      </c>
      <c r="CT51" s="19">
        <f>SUMIFS('Entry Data'!$S:$S,'Entry Data'!$AB:$AB,Driver_Ach!$B51&amp;Driver_Ach!$CQ$8&amp;Driver_Ach!$O$9&amp;Driver_Ach!$Q$10)</f>
        <v>0</v>
      </c>
      <c r="CU51" s="6">
        <f>SUMIFS('Entry Data'!$A:$A,'Entry Data'!$AB:$AB,Driver_Ach!$B51&amp;Driver_Ach!$CQ$8&amp;Driver_Ach!$S$9&amp;Driver_Ach!$S$10)</f>
        <v>0</v>
      </c>
      <c r="CV51" s="19">
        <f>SUMIFS('Entry Data'!$S:$S,'Entry Data'!$AB:$AB,Driver_Ach!$B51&amp;Driver_Ach!$CQ$8&amp;Driver_Ach!$S$9&amp;Driver_Ach!$S$10)</f>
        <v>0</v>
      </c>
      <c r="CW51" s="6">
        <f>SUMIFS('Entry Data'!$A:$A,'Entry Data'!$AB:$AB,Driver_Ach!$B51&amp;Driver_Ach!$CQ$8&amp;Driver_Ach!$S$9&amp;Driver_Ach!$U$10)</f>
        <v>0</v>
      </c>
      <c r="CX51" s="6">
        <f>SUMIFS('Entry Data'!$S:$S,'Entry Data'!$AB:$AB,Driver_Ach!$B51&amp;Driver_Ach!$CQ$8&amp;Driver_Ach!$S$9&amp;Driver_Ach!$U$10)</f>
        <v>0</v>
      </c>
      <c r="CY51" s="32">
        <f t="shared" si="59"/>
        <v>8</v>
      </c>
      <c r="CZ51" s="32">
        <f t="shared" si="60"/>
        <v>237.76</v>
      </c>
      <c r="DA51" s="28">
        <f>SUMIFS('Entry Data'!$A:$A,'Entry Data'!$AB:$AB,Driver_Ach!$B51&amp;Driver_Ach!$DA$8&amp;Driver_Ach!$O$9&amp;Driver_Ach!$O$10)</f>
        <v>7</v>
      </c>
      <c r="DB51" s="19">
        <f>SUMIFS('Entry Data'!$S:$S,'Entry Data'!$AB:$AB,Driver_Ach!$B51&amp;Driver_Ach!$DA$8&amp;Driver_Ach!$O$9&amp;Driver_Ach!$O$10)</f>
        <v>204.12</v>
      </c>
      <c r="DC51" s="6">
        <f>SUMIFS('Entry Data'!$A:$A,'Entry Data'!$AB:$AB,Driver_Ach!$B51&amp;Driver_Ach!$DA$8&amp;Driver_Ach!$O$9&amp;Driver_Ach!$Q$10)</f>
        <v>0</v>
      </c>
      <c r="DD51" s="19">
        <f>SUMIFS('Entry Data'!$S:$S,'Entry Data'!$AB:$AB,Driver_Ach!$B51&amp;Driver_Ach!$DA$8&amp;Driver_Ach!$O$9&amp;Driver_Ach!$Q$10)</f>
        <v>0</v>
      </c>
      <c r="DE51" s="6">
        <f>SUMIFS('Entry Data'!$A:$A,'Entry Data'!$AB:$AB,Driver_Ach!$B51&amp;Driver_Ach!$DA$8&amp;Driver_Ach!$S$9&amp;Driver_Ach!$S$10)</f>
        <v>0</v>
      </c>
      <c r="DF51" s="19">
        <f>SUMIFS('Entry Data'!$S:$S,'Entry Data'!$AB:$AB,Driver_Ach!$B51&amp;Driver_Ach!$DA$8&amp;Driver_Ach!$S$9&amp;Driver_Ach!$S$10)</f>
        <v>0</v>
      </c>
      <c r="DG51" s="6">
        <f>SUMIFS('Entry Data'!$A:$A,'Entry Data'!$AB:$AB,Driver_Ach!$B51&amp;Driver_Ach!$DA$8&amp;Driver_Ach!$S$9&amp;Driver_Ach!$U$10)</f>
        <v>0</v>
      </c>
      <c r="DH51" s="6">
        <f>SUMIFS('Entry Data'!$S:$S,'Entry Data'!$AB:$AB,Driver_Ach!$B51&amp;Driver_Ach!$DA$8&amp;Driver_Ach!$S$9&amp;Driver_Ach!$U$10)</f>
        <v>0</v>
      </c>
      <c r="DI51" s="32">
        <f t="shared" si="61"/>
        <v>7</v>
      </c>
      <c r="DJ51" s="32">
        <f t="shared" si="62"/>
        <v>204.12</v>
      </c>
      <c r="DK51" s="28">
        <f>SUMIFS('Entry Data'!$A:$A,'Entry Data'!$AB:$AB,Driver_Ach!$B51&amp;Driver_Ach!$DK$8&amp;Driver_Ach!$O$9&amp;Driver_Ach!$O$10)</f>
        <v>6</v>
      </c>
      <c r="DL51" s="19">
        <f>SUMIFS('Entry Data'!$S:$S,'Entry Data'!$AB:$AB,Driver_Ach!$B51&amp;Driver_Ach!$DK$8&amp;Driver_Ach!$O$9&amp;Driver_Ach!$O$10)</f>
        <v>176.88</v>
      </c>
      <c r="DM51" s="6">
        <f>SUMIFS('Entry Data'!$A:$A,'Entry Data'!$AB:$AB,Driver_Ach!$B51&amp;Driver_Ach!$DK$8&amp;Driver_Ach!$O$9&amp;Driver_Ach!$Q$10)</f>
        <v>0</v>
      </c>
      <c r="DN51" s="19">
        <f>SUMIFS('Entry Data'!$S:$S,'Entry Data'!$AB:$AB,Driver_Ach!$B51&amp;Driver_Ach!$DK$8&amp;Driver_Ach!$O$9&amp;Driver_Ach!$Q$10)</f>
        <v>0</v>
      </c>
      <c r="DO51" s="6">
        <f>SUMIFS('Entry Data'!$A:$A,'Entry Data'!$AB:$AB,Driver_Ach!$B51&amp;Driver_Ach!$DK$8&amp;Driver_Ach!$S$9&amp;Driver_Ach!$S$10)</f>
        <v>0</v>
      </c>
      <c r="DP51" s="19">
        <f>SUMIFS('Entry Data'!$S:$S,'Entry Data'!$AB:$AB,Driver_Ach!$B51&amp;Driver_Ach!$DK$8&amp;Driver_Ach!$S$9&amp;Driver_Ach!$S$10)</f>
        <v>0</v>
      </c>
      <c r="DQ51" s="6">
        <f>SUMIFS('Entry Data'!$A:$A,'Entry Data'!$AB:$AB,Driver_Ach!$B51&amp;Driver_Ach!$DK$8&amp;Driver_Ach!$S$9&amp;Driver_Ach!$U$10)</f>
        <v>0</v>
      </c>
      <c r="DR51" s="6">
        <f>SUMIFS('Entry Data'!$S:$S,'Entry Data'!$AB:$AB,Driver_Ach!$B51&amp;Driver_Ach!$DK$8&amp;Driver_Ach!$S$9&amp;Driver_Ach!$U$10)</f>
        <v>0</v>
      </c>
      <c r="DS51" s="32">
        <f t="shared" si="63"/>
        <v>6</v>
      </c>
      <c r="DT51" s="32">
        <f t="shared" si="64"/>
        <v>176.88</v>
      </c>
      <c r="DU51" s="28">
        <f>SUMIFS('Entry Data'!$A:$A,'Entry Data'!$AB:$AB,Driver_Ach!$B51&amp;Driver_Ach!$DU$8&amp;Driver_Ach!$O$9&amp;Driver_Ach!$O$10)</f>
        <v>0</v>
      </c>
      <c r="DV51" s="19">
        <f>SUMIFS('Entry Data'!$S:$S,'Entry Data'!$AB:$AB,Driver_Ach!$B51&amp;Driver_Ach!$DU$8&amp;Driver_Ach!$O$9&amp;Driver_Ach!$O$10)</f>
        <v>0</v>
      </c>
      <c r="DW51" s="6">
        <f>SUMIFS('Entry Data'!$A:$A,'Entry Data'!$AB:$AB,Driver_Ach!$B51&amp;Driver_Ach!$DU$8&amp;Driver_Ach!$O$9&amp;Driver_Ach!$Q$10)</f>
        <v>6</v>
      </c>
      <c r="DX51" s="19">
        <f>SUMIFS('Entry Data'!$S:$S,'Entry Data'!$AB:$AB,Driver_Ach!$B51&amp;Driver_Ach!$DU$8&amp;Driver_Ach!$O$9&amp;Driver_Ach!$Q$10)</f>
        <v>173.98000000000002</v>
      </c>
      <c r="DY51" s="6">
        <f>SUMIFS('Entry Data'!$A:$A,'Entry Data'!$AB:$AB,Driver_Ach!$B51&amp;Driver_Ach!$DU$8&amp;Driver_Ach!$S$9&amp;Driver_Ach!$S$10)</f>
        <v>0</v>
      </c>
      <c r="DZ51" s="19">
        <f>SUMIFS('Entry Data'!$S:$S,'Entry Data'!$AB:$AB,Driver_Ach!$B51&amp;Driver_Ach!$DU$8&amp;Driver_Ach!$S$9&amp;Driver_Ach!$S$10)</f>
        <v>0</v>
      </c>
      <c r="EA51" s="6">
        <f>SUMIFS('Entry Data'!$A:$A,'Entry Data'!$AB:$AB,Driver_Ach!$B51&amp;Driver_Ach!$DU$8&amp;Driver_Ach!$S$9&amp;Driver_Ach!$U$10)</f>
        <v>0</v>
      </c>
      <c r="EB51" s="6">
        <f>SUMIFS('Entry Data'!$S:$S,'Entry Data'!$AB:$AB,Driver_Ach!$B51&amp;Driver_Ach!$DU$8&amp;Driver_Ach!$S$9&amp;Driver_Ach!$U$10)</f>
        <v>0</v>
      </c>
      <c r="EC51" s="32">
        <f t="shared" si="65"/>
        <v>6</v>
      </c>
      <c r="ED51" s="32">
        <f t="shared" si="66"/>
        <v>173.98000000000002</v>
      </c>
      <c r="EE51" s="28">
        <f>SUMIFS('Entry Data'!$A:$A,'Entry Data'!$AB:$AB,Driver_Ach!$B51&amp;Driver_Ach!$EE$8&amp;Driver_Ach!$O$9&amp;Driver_Ach!$O$10)</f>
        <v>0</v>
      </c>
      <c r="EF51" s="19">
        <f>SUMIFS('Entry Data'!$S:$S,'Entry Data'!$AB:$AB,Driver_Ach!$B51&amp;Driver_Ach!$EE$8&amp;Driver_Ach!$O$9&amp;Driver_Ach!$O$10)</f>
        <v>0</v>
      </c>
      <c r="EG51" s="6">
        <f>SUMIFS('Entry Data'!$A:$A,'Entry Data'!$AB:$AB,Driver_Ach!$B51&amp;Driver_Ach!$EE$8&amp;Driver_Ach!$O$9&amp;Driver_Ach!$Q$10)</f>
        <v>6</v>
      </c>
      <c r="EH51" s="19">
        <f>SUMIFS('Entry Data'!$S:$S,'Entry Data'!$AB:$AB,Driver_Ach!$B51&amp;Driver_Ach!$EE$8&amp;Driver_Ach!$O$9&amp;Driver_Ach!$Q$10)</f>
        <v>170.77999999999997</v>
      </c>
      <c r="EI51" s="6">
        <f>SUMIFS('Entry Data'!$A:$A,'Entry Data'!$AB:$AB,Driver_Ach!$B51&amp;Driver_Ach!$EE$8&amp;Driver_Ach!$S$9&amp;Driver_Ach!$S$10)</f>
        <v>0</v>
      </c>
      <c r="EJ51" s="19">
        <f>SUMIFS('Entry Data'!$S:$S,'Entry Data'!$AB:$AB,Driver_Ach!$B51&amp;Driver_Ach!$EE$8&amp;Driver_Ach!$S$9&amp;Driver_Ach!$S$10)</f>
        <v>0</v>
      </c>
      <c r="EK51" s="6">
        <f>SUMIFS('Entry Data'!$A:$A,'Entry Data'!$AB:$AB,Driver_Ach!$B51&amp;Driver_Ach!$EE$8&amp;Driver_Ach!$S$9&amp;Driver_Ach!$U$10)</f>
        <v>0</v>
      </c>
      <c r="EL51" s="6">
        <f>SUMIFS('Entry Data'!$S:$S,'Entry Data'!$AB:$AB,Driver_Ach!$B51&amp;Driver_Ach!$EE$8&amp;Driver_Ach!$S$9&amp;Driver_Ach!$U$10)</f>
        <v>0</v>
      </c>
      <c r="EM51" s="32">
        <f t="shared" si="67"/>
        <v>6</v>
      </c>
      <c r="EN51" s="32">
        <f t="shared" si="68"/>
        <v>170.77999999999997</v>
      </c>
      <c r="EO51" s="28">
        <f>SUMIFS('Entry Data'!$A:$A,'Entry Data'!$AB:$AB,Driver_Ach!$B51&amp;Driver_Ach!$EO$8&amp;Driver_Ach!$O$9&amp;Driver_Ach!$O$10)</f>
        <v>0</v>
      </c>
      <c r="EP51" s="19">
        <f>SUMIFS('Entry Data'!$S:$S,'Entry Data'!$AB:$AB,Driver_Ach!$B51&amp;Driver_Ach!$EO$8&amp;Driver_Ach!$O$9&amp;Driver_Ach!$O$10)</f>
        <v>0</v>
      </c>
      <c r="EQ51" s="6">
        <f>SUMIFS('Entry Data'!$A:$A,'Entry Data'!$AB:$AB,Driver_Ach!$B51&amp;Driver_Ach!$EO$8&amp;Driver_Ach!$O$9&amp;Driver_Ach!$Q$10)</f>
        <v>5</v>
      </c>
      <c r="ER51" s="19">
        <f>SUMIFS('Entry Data'!$S:$S,'Entry Data'!$AB:$AB,Driver_Ach!$B51&amp;Driver_Ach!$EO$8&amp;Driver_Ach!$O$9&amp;Driver_Ach!$Q$10)</f>
        <v>125.66000000000001</v>
      </c>
      <c r="ES51" s="6">
        <f>SUMIFS('Entry Data'!$A:$A,'Entry Data'!$AB:$AB,Driver_Ach!$B51&amp;Driver_Ach!$EO$8&amp;Driver_Ach!$S$9&amp;Driver_Ach!$S$10)</f>
        <v>0</v>
      </c>
      <c r="ET51" s="19">
        <f>SUMIFS('Entry Data'!$S:$S,'Entry Data'!$AB:$AB,Driver_Ach!$B51&amp;Driver_Ach!$EO$8&amp;Driver_Ach!$S$9&amp;Driver_Ach!$S$10)</f>
        <v>0</v>
      </c>
      <c r="EU51" s="6">
        <f>SUMIFS('Entry Data'!$A:$A,'Entry Data'!$AB:$AB,Driver_Ach!$B51&amp;Driver_Ach!$EO$8&amp;Driver_Ach!$S$9&amp;Driver_Ach!$U$10)</f>
        <v>0</v>
      </c>
      <c r="EV51" s="6">
        <f>SUMIFS('Entry Data'!$S:$S,'Entry Data'!$AB:$AB,Driver_Ach!$B51&amp;Driver_Ach!$EO$8&amp;Driver_Ach!$S$9&amp;Driver_Ach!$U$10)</f>
        <v>0</v>
      </c>
      <c r="EW51" s="32">
        <f t="shared" si="69"/>
        <v>5</v>
      </c>
      <c r="EX51" s="32">
        <f t="shared" si="70"/>
        <v>125.66000000000001</v>
      </c>
      <c r="EY51" s="28">
        <f>SUMIFS('Entry Data'!$A:$A,'Entry Data'!$AB:$AB,Driver_Ach!$B51&amp;Driver_Ach!$EY$8&amp;Driver_Ach!$O$9&amp;Driver_Ach!$O$10)</f>
        <v>0</v>
      </c>
      <c r="EZ51" s="19">
        <f>SUMIFS('Entry Data'!$S:$S,'Entry Data'!$AB:$AB,Driver_Ach!$B51&amp;Driver_Ach!$EY$8&amp;Driver_Ach!$O$9&amp;Driver_Ach!$O$10)</f>
        <v>0</v>
      </c>
      <c r="FA51" s="6">
        <f>SUMIFS('Entry Data'!$A:$A,'Entry Data'!$AB:$AB,Driver_Ach!$B51&amp;Driver_Ach!$EY$8&amp;Driver_Ach!$O$9&amp;Driver_Ach!$Q$10)</f>
        <v>7</v>
      </c>
      <c r="FB51" s="19">
        <f>SUMIFS('Entry Data'!$S:$S,'Entry Data'!$AB:$AB,Driver_Ach!$B51&amp;Driver_Ach!$EY$8&amp;Driver_Ach!$O$9&amp;Driver_Ach!$Q$10)</f>
        <v>0</v>
      </c>
      <c r="FC51" s="6">
        <f>SUMIFS('Entry Data'!$A:$A,'Entry Data'!$AB:$AB,Driver_Ach!$B51&amp;Driver_Ach!$EY$8&amp;Driver_Ach!$S$9&amp;Driver_Ach!$S$10)</f>
        <v>0</v>
      </c>
      <c r="FD51" s="19">
        <f>SUMIFS('Entry Data'!$S:$S,'Entry Data'!$AB:$AB,Driver_Ach!$B51&amp;Driver_Ach!$EY$8&amp;Driver_Ach!$S$9&amp;Driver_Ach!$S$10)</f>
        <v>0</v>
      </c>
      <c r="FE51" s="6">
        <f>SUMIFS('Entry Data'!$A:$A,'Entry Data'!$AB:$AB,Driver_Ach!$B51&amp;Driver_Ach!$EY$8&amp;Driver_Ach!$S$9&amp;Driver_Ach!$U$10)</f>
        <v>0</v>
      </c>
      <c r="FF51" s="6">
        <f>SUMIFS('Entry Data'!$S:$S,'Entry Data'!$AB:$AB,Driver_Ach!$B51&amp;Driver_Ach!$EY$8&amp;Driver_Ach!$S$9&amp;Driver_Ach!$U$10)</f>
        <v>0</v>
      </c>
      <c r="FG51" s="32">
        <f t="shared" si="71"/>
        <v>7</v>
      </c>
      <c r="FH51" s="32">
        <f t="shared" si="72"/>
        <v>0</v>
      </c>
      <c r="FI51" s="28">
        <f>SUMIFS('Entry Data'!$A:$A,'Entry Data'!$AB:$AB,Driver_Ach!$B51&amp;Driver_Ach!$FI$8&amp;Driver_Ach!$O$9&amp;Driver_Ach!$O$10)</f>
        <v>0</v>
      </c>
      <c r="FJ51" s="19">
        <f>SUMIFS('Entry Data'!$S:$S,'Entry Data'!$AB:$AB,Driver_Ach!$B51&amp;Driver_Ach!$FI$8&amp;Driver_Ach!$O$9&amp;Driver_Ach!$O$10)</f>
        <v>0</v>
      </c>
      <c r="FK51" s="6">
        <f>SUMIFS('Entry Data'!$A:$A,'Entry Data'!$AB:$AB,Driver_Ach!$B51&amp;Driver_Ach!$FI$8&amp;Driver_Ach!$O$9&amp;Driver_Ach!$Q$10)</f>
        <v>6</v>
      </c>
      <c r="FL51" s="19">
        <f>SUMIFS('Entry Data'!$S:$S,'Entry Data'!$AB:$AB,Driver_Ach!$B51&amp;Driver_Ach!$FI$8&amp;Driver_Ach!$O$9&amp;Driver_Ach!$Q$10)</f>
        <v>0</v>
      </c>
      <c r="FM51" s="6">
        <f>SUMIFS('Entry Data'!$A:$A,'Entry Data'!$AB:$AB,Driver_Ach!$B51&amp;Driver_Ach!$FI$8&amp;Driver_Ach!$S$9&amp;Driver_Ach!$S$10)</f>
        <v>0</v>
      </c>
      <c r="FN51" s="19">
        <f>SUMIFS('Entry Data'!$S:$S,'Entry Data'!$AB:$AB,Driver_Ach!$B51&amp;Driver_Ach!$FI$8&amp;Driver_Ach!$S$9&amp;Driver_Ach!$S$10)</f>
        <v>0</v>
      </c>
      <c r="FO51" s="6">
        <f>SUMIFS('Entry Data'!$A:$A,'Entry Data'!$AB:$AB,Driver_Ach!$B51&amp;Driver_Ach!$FI$8&amp;Driver_Ach!$S$9&amp;Driver_Ach!$U$10)</f>
        <v>0</v>
      </c>
      <c r="FP51" s="6">
        <f>SUMIFS('Entry Data'!$S:$S,'Entry Data'!$AB:$AB,Driver_Ach!$B51&amp;Driver_Ach!$FI$8&amp;Driver_Ach!$S$9&amp;Driver_Ach!$U$10)</f>
        <v>0</v>
      </c>
      <c r="FQ51" s="32">
        <f t="shared" si="73"/>
        <v>6</v>
      </c>
      <c r="FR51" s="32">
        <f t="shared" si="74"/>
        <v>0</v>
      </c>
      <c r="FS51" s="28">
        <f>SUMIFS('Entry Data'!$A:$A,'Entry Data'!$AB:$AB,Driver_Ach!$B51&amp;Driver_Ach!$FS$8&amp;Driver_Ach!$O$9&amp;Driver_Ach!$O$10)</f>
        <v>0</v>
      </c>
      <c r="FT51" s="19">
        <f>SUMIFS('Entry Data'!$S:$S,'Entry Data'!$AB:$AB,Driver_Ach!$B51&amp;Driver_Ach!$FS$8&amp;Driver_Ach!$O$9&amp;Driver_Ach!$O$10)</f>
        <v>0</v>
      </c>
      <c r="FU51" s="6">
        <f>SUMIFS('Entry Data'!$A:$A,'Entry Data'!$AB:$AB,Driver_Ach!$B51&amp;Driver_Ach!$FS$8&amp;Driver_Ach!$O$9&amp;Driver_Ach!$Q$10)</f>
        <v>7</v>
      </c>
      <c r="FV51" s="19">
        <f>SUMIFS('Entry Data'!$S:$S,'Entry Data'!$AB:$AB,Driver_Ach!$B51&amp;Driver_Ach!$FS$8&amp;Driver_Ach!$O$9&amp;Driver_Ach!$Q$10)</f>
        <v>0</v>
      </c>
      <c r="FW51" s="6">
        <f>SUMIFS('Entry Data'!$A:$A,'Entry Data'!$AB:$AB,Driver_Ach!$B51&amp;Driver_Ach!$FS$8&amp;Driver_Ach!$S$9&amp;Driver_Ach!$S$10)</f>
        <v>0</v>
      </c>
      <c r="FX51" s="19">
        <f>SUMIFS('Entry Data'!$S:$S,'Entry Data'!$AB:$AB,Driver_Ach!$B51&amp;Driver_Ach!$FS$8&amp;Driver_Ach!$S$9&amp;Driver_Ach!$S$10)</f>
        <v>0</v>
      </c>
      <c r="FY51" s="6">
        <f>SUMIFS('Entry Data'!$A:$A,'Entry Data'!$AB:$AB,Driver_Ach!$B51&amp;Driver_Ach!$FS$8&amp;Driver_Ach!$S$9&amp;Driver_Ach!$U$10)</f>
        <v>0</v>
      </c>
      <c r="FZ51" s="6">
        <f>SUMIFS('Entry Data'!$S:$S,'Entry Data'!$AB:$AB,Driver_Ach!$B51&amp;Driver_Ach!$FS$8&amp;Driver_Ach!$S$9&amp;Driver_Ach!$U$10)</f>
        <v>0</v>
      </c>
      <c r="GA51" s="32">
        <f t="shared" si="75"/>
        <v>7</v>
      </c>
      <c r="GB51" s="32">
        <f t="shared" si="76"/>
        <v>0</v>
      </c>
      <c r="GC51" s="28">
        <f>SUMIFS('Entry Data'!$A:$A,'Entry Data'!$AB:$AB,Driver_Ach!$B51&amp;Driver_Ach!$GC$8&amp;Driver_Ach!$O$9&amp;Driver_Ach!$O$10)</f>
        <v>0</v>
      </c>
      <c r="GD51" s="19">
        <f>SUMIFS('Entry Data'!$S:$S,'Entry Data'!$AB:$AB,Driver_Ach!$B51&amp;Driver_Ach!$GC$8&amp;Driver_Ach!$O$9&amp;Driver_Ach!$O$10)</f>
        <v>0</v>
      </c>
      <c r="GE51" s="6">
        <f>SUMIFS('Entry Data'!$A:$A,'Entry Data'!$AB:$AB,Driver_Ach!$B51&amp;Driver_Ach!$GC$8&amp;Driver_Ach!$O$9&amp;Driver_Ach!$Q$10)</f>
        <v>0</v>
      </c>
      <c r="GF51" s="19">
        <f>SUMIFS('Entry Data'!$S:$S,'Entry Data'!$AB:$AB,Driver_Ach!$B51&amp;Driver_Ach!$GC$8&amp;Driver_Ach!$O$9&amp;Driver_Ach!$Q$10)</f>
        <v>0</v>
      </c>
      <c r="GG51" s="6">
        <f>SUMIFS('Entry Data'!$A:$A,'Entry Data'!$AB:$AB,Driver_Ach!$B51&amp;Driver_Ach!$GC$8&amp;Driver_Ach!$S$9&amp;Driver_Ach!$S$10)</f>
        <v>0</v>
      </c>
      <c r="GH51" s="19">
        <f>SUMIFS('Entry Data'!$S:$S,'Entry Data'!$AB:$AB,Driver_Ach!$B51&amp;Driver_Ach!$GC$8&amp;Driver_Ach!$S$9&amp;Driver_Ach!$S$10)</f>
        <v>0</v>
      </c>
      <c r="GI51" s="6">
        <f>SUMIFS('Entry Data'!$A:$A,'Entry Data'!$AB:$AB,Driver_Ach!$B51&amp;Driver_Ach!$GC$8&amp;Driver_Ach!$S$9&amp;Driver_Ach!$U$10)</f>
        <v>0</v>
      </c>
      <c r="GJ51" s="6">
        <f>SUMIFS('Entry Data'!$S:$S,'Entry Data'!$AB:$AB,Driver_Ach!$B51&amp;Driver_Ach!$GC$8&amp;Driver_Ach!$S$9&amp;Driver_Ach!$U$10)</f>
        <v>0</v>
      </c>
      <c r="GK51" s="32">
        <f t="shared" si="77"/>
        <v>0</v>
      </c>
      <c r="GL51" s="32">
        <f t="shared" si="78"/>
        <v>0</v>
      </c>
      <c r="GM51" s="28">
        <f>SUMIFS('Entry Data'!$A:$A,'Entry Data'!$AB:$AB,Driver_Ach!$B51&amp;Driver_Ach!$GM$8&amp;Driver_Ach!$O$9&amp;Driver_Ach!$O$10)</f>
        <v>0</v>
      </c>
      <c r="GN51" s="19">
        <f>SUMIFS('Entry Data'!$S:$S,'Entry Data'!$AB:$AB,Driver_Ach!$B51&amp;Driver_Ach!$GM$8&amp;Driver_Ach!$O$9&amp;Driver_Ach!$O$10)</f>
        <v>0</v>
      </c>
      <c r="GO51" s="6">
        <f>SUMIFS('Entry Data'!$A:$A,'Entry Data'!$AB:$AB,Driver_Ach!$B51&amp;Driver_Ach!$GM$8&amp;Driver_Ach!$O$9&amp;Driver_Ach!$Q$10)</f>
        <v>0</v>
      </c>
      <c r="GP51" s="19">
        <f>SUMIFS('Entry Data'!$S:$S,'Entry Data'!$AB:$AB,Driver_Ach!$B51&amp;Driver_Ach!$GM$8&amp;Driver_Ach!$O$9&amp;Driver_Ach!$Q$10)</f>
        <v>0</v>
      </c>
      <c r="GQ51" s="6">
        <f>SUMIFS('Entry Data'!$A:$A,'Entry Data'!$AB:$AB,Driver_Ach!$B51&amp;Driver_Ach!$GM$8&amp;Driver_Ach!$S$9&amp;Driver_Ach!$S$10)</f>
        <v>0</v>
      </c>
      <c r="GR51" s="19">
        <f>SUMIFS('Entry Data'!$S:$S,'Entry Data'!$AB:$AB,Driver_Ach!$B51&amp;Driver_Ach!$GM$8&amp;Driver_Ach!$S$9&amp;Driver_Ach!$S$10)</f>
        <v>0</v>
      </c>
      <c r="GS51" s="6">
        <f>SUMIFS('Entry Data'!$A:$A,'Entry Data'!$AB:$AB,Driver_Ach!$B51&amp;Driver_Ach!$GM$8&amp;Driver_Ach!$S$9&amp;Driver_Ach!$U$10)</f>
        <v>0</v>
      </c>
      <c r="GT51" s="6">
        <f>SUMIFS('Entry Data'!$S:$S,'Entry Data'!$AB:$AB,Driver_Ach!$B51&amp;Driver_Ach!$GM$8&amp;Driver_Ach!$S$9&amp;Driver_Ach!$U$10)</f>
        <v>0</v>
      </c>
      <c r="GU51" s="32">
        <f t="shared" si="79"/>
        <v>0</v>
      </c>
      <c r="GV51" s="32">
        <f t="shared" si="80"/>
        <v>0</v>
      </c>
      <c r="GW51" s="28">
        <f>SUMIFS('Entry Data'!$A:$A,'Entry Data'!$AB:$AB,Driver_Ach!$B51&amp;Driver_Ach!$GW$8&amp;Driver_Ach!$O$9&amp;Driver_Ach!$O$10)</f>
        <v>0</v>
      </c>
      <c r="GX51" s="19">
        <f>SUMIFS('Entry Data'!$S:$S,'Entry Data'!$AB:$AB,Driver_Ach!$B51&amp;Driver_Ach!$GW$8&amp;Driver_Ach!$O$9&amp;Driver_Ach!$O$10)</f>
        <v>0</v>
      </c>
      <c r="GY51" s="6">
        <f>SUMIFS('Entry Data'!$A:$A,'Entry Data'!$AB:$AB,Driver_Ach!$B51&amp;Driver_Ach!$GW$8&amp;Driver_Ach!$O$9&amp;Driver_Ach!$Q$10)</f>
        <v>0</v>
      </c>
      <c r="GZ51" s="19">
        <f>SUMIFS('Entry Data'!$S:$S,'Entry Data'!$AB:$AB,Driver_Ach!$B51&amp;Driver_Ach!$GW$8&amp;Driver_Ach!$O$9&amp;Driver_Ach!$Q$10)</f>
        <v>0</v>
      </c>
      <c r="HA51" s="6">
        <f>SUMIFS('Entry Data'!$A:$A,'Entry Data'!$AB:$AB,Driver_Ach!$B51&amp;Driver_Ach!$GW$8&amp;Driver_Ach!$S$9&amp;Driver_Ach!$S$10)</f>
        <v>0</v>
      </c>
      <c r="HB51" s="19">
        <f>SUMIFS('Entry Data'!$S:$S,'Entry Data'!$AB:$AB,Driver_Ach!$B51&amp;Driver_Ach!$GW$8&amp;Driver_Ach!$S$9&amp;Driver_Ach!$S$10)</f>
        <v>0</v>
      </c>
      <c r="HC51" s="6">
        <f>SUMIFS('Entry Data'!$A:$A,'Entry Data'!$AB:$AB,Driver_Ach!$B51&amp;Driver_Ach!$GW$8&amp;Driver_Ach!$S$9&amp;Driver_Ach!$U$10)</f>
        <v>0</v>
      </c>
      <c r="HD51" s="6">
        <f>SUMIFS('Entry Data'!$S:$S,'Entry Data'!$AB:$AB,Driver_Ach!$B51&amp;Driver_Ach!$GW$8&amp;Driver_Ach!$S$9&amp;Driver_Ach!$U$10)</f>
        <v>0</v>
      </c>
      <c r="HE51" s="32">
        <f t="shared" si="81"/>
        <v>0</v>
      </c>
      <c r="HF51" s="32">
        <f t="shared" si="82"/>
        <v>0</v>
      </c>
      <c r="HG51" s="28">
        <f>SUMIFS('Entry Data'!$A:$A,'Entry Data'!$AB:$AB,Driver_Ach!$B51&amp;Driver_Ach!$HG$8&amp;Driver_Ach!$O$9&amp;Driver_Ach!$O$10)</f>
        <v>0</v>
      </c>
      <c r="HH51" s="19">
        <f>SUMIFS('Entry Data'!$S:$S,'Entry Data'!$AB:$AB,Driver_Ach!$B51&amp;Driver_Ach!$HG$8&amp;Driver_Ach!$O$9&amp;Driver_Ach!$O$10)</f>
        <v>0</v>
      </c>
      <c r="HI51" s="6">
        <f>SUMIFS('Entry Data'!$A:$A,'Entry Data'!$AB:$AB,Driver_Ach!$B51&amp;Driver_Ach!$HG$8&amp;Driver_Ach!$O$9&amp;Driver_Ach!$Q$10)</f>
        <v>0</v>
      </c>
      <c r="HJ51" s="19">
        <f>SUMIFS('Entry Data'!$S:$S,'Entry Data'!$AB:$AB,Driver_Ach!$B51&amp;Driver_Ach!$HG$8&amp;Driver_Ach!$O$9&amp;Driver_Ach!$Q$10)</f>
        <v>0</v>
      </c>
      <c r="HK51" s="6">
        <f>SUMIFS('Entry Data'!$A:$A,'Entry Data'!$AB:$AB,Driver_Ach!$B51&amp;Driver_Ach!$HG$8&amp;Driver_Ach!$S$9&amp;Driver_Ach!$S$10)</f>
        <v>0</v>
      </c>
      <c r="HL51" s="19">
        <f>SUMIFS('Entry Data'!$S:$S,'Entry Data'!$AB:$AB,Driver_Ach!$B51&amp;Driver_Ach!$HG$8&amp;Driver_Ach!$S$9&amp;Driver_Ach!$S$10)</f>
        <v>0</v>
      </c>
      <c r="HM51" s="6">
        <f>SUMIFS('Entry Data'!$A:$A,'Entry Data'!$AB:$AB,Driver_Ach!$B51&amp;Driver_Ach!$HG$8&amp;Driver_Ach!$S$9&amp;Driver_Ach!$U$10)</f>
        <v>0</v>
      </c>
      <c r="HN51" s="6">
        <f>SUMIFS('Entry Data'!$S:$S,'Entry Data'!$AB:$AB,Driver_Ach!$B51&amp;Driver_Ach!$HG$8&amp;Driver_Ach!$S$9&amp;Driver_Ach!$U$10)</f>
        <v>0</v>
      </c>
      <c r="HO51" s="32">
        <f t="shared" si="83"/>
        <v>0</v>
      </c>
      <c r="HP51" s="32">
        <f t="shared" si="84"/>
        <v>0</v>
      </c>
      <c r="HQ51" s="28">
        <f>SUMIFS('Entry Data'!$A:$A,'Entry Data'!$AB:$AB,Driver_Ach!$B51&amp;Driver_Ach!$HQ$8&amp;Driver_Ach!$O$9&amp;Driver_Ach!$O$10)</f>
        <v>0</v>
      </c>
      <c r="HR51" s="19">
        <f>SUMIFS('Entry Data'!$S:$S,'Entry Data'!$AB:$AB,Driver_Ach!$B51&amp;Driver_Ach!$HQ$8&amp;Driver_Ach!$O$9&amp;Driver_Ach!$O$10)</f>
        <v>0</v>
      </c>
      <c r="HS51" s="6">
        <f>SUMIFS('Entry Data'!$A:$A,'Entry Data'!$AB:$AB,Driver_Ach!$B51&amp;Driver_Ach!$HQ$8&amp;Driver_Ach!$O$9&amp;Driver_Ach!$Q$10)</f>
        <v>0</v>
      </c>
      <c r="HT51" s="19">
        <f>SUMIFS('Entry Data'!$S:$S,'Entry Data'!$AB:$AB,Driver_Ach!$B51&amp;Driver_Ach!$HQ$8&amp;Driver_Ach!$O$9&amp;Driver_Ach!$Q$10)</f>
        <v>0</v>
      </c>
      <c r="HU51" s="6">
        <f>SUMIFS('Entry Data'!$A:$A,'Entry Data'!$AB:$AB,Driver_Ach!$B51&amp;Driver_Ach!$HQ$8&amp;Driver_Ach!$S$9&amp;Driver_Ach!$S$10)</f>
        <v>0</v>
      </c>
      <c r="HV51" s="19">
        <f>SUMIFS('Entry Data'!$S:$S,'Entry Data'!$AB:$AB,Driver_Ach!$B51&amp;Driver_Ach!$HQ$8&amp;Driver_Ach!$S$9&amp;Driver_Ach!$S$10)</f>
        <v>0</v>
      </c>
      <c r="HW51" s="6">
        <f>SUMIFS('Entry Data'!$A:$A,'Entry Data'!$AB:$AB,Driver_Ach!$B51&amp;Driver_Ach!$HQ$8&amp;Driver_Ach!$S$9&amp;Driver_Ach!$U$10)</f>
        <v>0</v>
      </c>
      <c r="HX51" s="6">
        <f>SUMIFS('Entry Data'!$S:$S,'Entry Data'!$AB:$AB,Driver_Ach!$B51&amp;Driver_Ach!$HQ$8&amp;Driver_Ach!$S$9&amp;Driver_Ach!$U$10)</f>
        <v>0</v>
      </c>
      <c r="HY51" s="32">
        <f t="shared" si="85"/>
        <v>0</v>
      </c>
      <c r="HZ51" s="32">
        <f t="shared" si="86"/>
        <v>0</v>
      </c>
      <c r="IA51" s="28">
        <f>SUMIFS('Entry Data'!$A:$A,'Entry Data'!$AB:$AB,Driver_Ach!$B51&amp;Driver_Ach!$IA$8&amp;Driver_Ach!$O$9&amp;Driver_Ach!$O$10)</f>
        <v>0</v>
      </c>
      <c r="IB51" s="19">
        <f>SUMIFS('Entry Data'!$S:$S,'Entry Data'!$AB:$AB,Driver_Ach!$B51&amp;Driver_Ach!$IA$8&amp;Driver_Ach!$O$9&amp;Driver_Ach!$O$10)</f>
        <v>0</v>
      </c>
      <c r="IC51" s="6">
        <f>SUMIFS('Entry Data'!$A:$A,'Entry Data'!$AB:$AB,Driver_Ach!$B51&amp;Driver_Ach!$IA$8&amp;Driver_Ach!$O$9&amp;Driver_Ach!$Q$10)</f>
        <v>0</v>
      </c>
      <c r="ID51" s="19">
        <f>SUMIFS('Entry Data'!$S:$S,'Entry Data'!$AB:$AB,Driver_Ach!$B51&amp;Driver_Ach!$IA$8&amp;Driver_Ach!$O$9&amp;Driver_Ach!$Q$10)</f>
        <v>0</v>
      </c>
      <c r="IE51" s="6">
        <f>SUMIFS('Entry Data'!$A:$A,'Entry Data'!$AB:$AB,Driver_Ach!$B51&amp;Driver_Ach!$IA$8&amp;Driver_Ach!$S$9&amp;Driver_Ach!$S$10)</f>
        <v>0</v>
      </c>
      <c r="IF51" s="19">
        <f>SUMIFS('Entry Data'!$S:$S,'Entry Data'!$AB:$AB,Driver_Ach!$B51&amp;Driver_Ach!$IA$8&amp;Driver_Ach!$S$9&amp;Driver_Ach!$S$10)</f>
        <v>0</v>
      </c>
      <c r="IG51" s="6">
        <f>SUMIFS('Entry Data'!$A:$A,'Entry Data'!$AB:$AB,Driver_Ach!$B51&amp;Driver_Ach!$IA$8&amp;Driver_Ach!$S$9&amp;Driver_Ach!$U$10)</f>
        <v>0</v>
      </c>
      <c r="IH51" s="6">
        <f>SUMIFS('Entry Data'!$S:$S,'Entry Data'!$AB:$AB,Driver_Ach!$B51&amp;Driver_Ach!$IA$8&amp;Driver_Ach!$S$9&amp;Driver_Ach!$U$10)</f>
        <v>0</v>
      </c>
      <c r="II51" s="32">
        <f t="shared" si="87"/>
        <v>0</v>
      </c>
      <c r="IJ51" s="32">
        <f t="shared" si="88"/>
        <v>0</v>
      </c>
      <c r="IK51" s="28">
        <f>SUMIFS('Entry Data'!$A:$A,'Entry Data'!$AB:$AB,Driver_Ach!$B51&amp;Driver_Ach!$IK$8&amp;Driver_Ach!$O$9&amp;Driver_Ach!$O$10)</f>
        <v>0</v>
      </c>
      <c r="IL51" s="19">
        <f>SUMIFS('Entry Data'!$S:$S,'Entry Data'!$AB:$AB,Driver_Ach!$B51&amp;Driver_Ach!$IK$8&amp;Driver_Ach!$O$9&amp;Driver_Ach!$O$10)</f>
        <v>0</v>
      </c>
      <c r="IM51" s="6">
        <f>SUMIFS('Entry Data'!$A:$A,'Entry Data'!$AB:$AB,Driver_Ach!$B51&amp;Driver_Ach!$IK$8&amp;Driver_Ach!$O$9&amp;Driver_Ach!$Q$10)</f>
        <v>0</v>
      </c>
      <c r="IN51" s="19">
        <f>SUMIFS('Entry Data'!$S:$S,'Entry Data'!$AB:$AB,Driver_Ach!$B51&amp;Driver_Ach!$IK$8&amp;Driver_Ach!$O$9&amp;Driver_Ach!$Q$10)</f>
        <v>0</v>
      </c>
      <c r="IO51" s="6">
        <f>SUMIFS('Entry Data'!$A:$A,'Entry Data'!$AB:$AB,Driver_Ach!$B51&amp;Driver_Ach!$IK$8&amp;Driver_Ach!$S$9&amp;Driver_Ach!$S$10)</f>
        <v>0</v>
      </c>
      <c r="IP51" s="19">
        <f>SUMIFS('Entry Data'!$S:$S,'Entry Data'!$AB:$AB,Driver_Ach!$B51&amp;Driver_Ach!$IK$8&amp;Driver_Ach!$S$9&amp;Driver_Ach!$S$10)</f>
        <v>0</v>
      </c>
      <c r="IQ51" s="6">
        <f>SUMIFS('Entry Data'!$A:$A,'Entry Data'!$AB:$AB,Driver_Ach!$B51&amp;Driver_Ach!$IK$8&amp;Driver_Ach!$S$9&amp;Driver_Ach!$U$10)</f>
        <v>0</v>
      </c>
      <c r="IR51" s="6">
        <f>SUMIFS('Entry Data'!$S:$S,'Entry Data'!$AB:$AB,Driver_Ach!$B51&amp;Driver_Ach!$IK$8&amp;Driver_Ach!$S$9&amp;Driver_Ach!$U$10)</f>
        <v>0</v>
      </c>
      <c r="IS51" s="32">
        <f t="shared" si="89"/>
        <v>0</v>
      </c>
      <c r="IT51" s="32">
        <f t="shared" si="90"/>
        <v>0</v>
      </c>
      <c r="IU51" s="28">
        <f>SUMIFS('Entry Data'!$A:$A,'Entry Data'!$AB:$AB,Driver_Ach!$B51&amp;Driver_Ach!$IU$8&amp;Driver_Ach!$O$9&amp;Driver_Ach!$O$10)</f>
        <v>0</v>
      </c>
      <c r="IV51" s="19">
        <f>SUMIFS('Entry Data'!$S:$S,'Entry Data'!$AB:$AB,Driver_Ach!$B51&amp;Driver_Ach!$IU$8&amp;Driver_Ach!$O$9&amp;Driver_Ach!$O$10)</f>
        <v>0</v>
      </c>
      <c r="IW51" s="6">
        <f>SUMIFS('Entry Data'!$A:$A,'Entry Data'!$AB:$AB,Driver_Ach!$B51&amp;Driver_Ach!$IU$8&amp;Driver_Ach!$O$9&amp;Driver_Ach!$Q$10)</f>
        <v>0</v>
      </c>
      <c r="IX51" s="19">
        <f>SUMIFS('Entry Data'!$S:$S,'Entry Data'!$AB:$AB,Driver_Ach!$B51&amp;Driver_Ach!$IU$8&amp;Driver_Ach!$O$9&amp;Driver_Ach!$Q$10)</f>
        <v>0</v>
      </c>
      <c r="IY51" s="6">
        <f>SUMIFS('Entry Data'!$A:$A,'Entry Data'!$AB:$AB,Driver_Ach!$B51&amp;Driver_Ach!$IU$8&amp;Driver_Ach!$S$9&amp;Driver_Ach!$S$10)</f>
        <v>0</v>
      </c>
      <c r="IZ51" s="19">
        <f>SUMIFS('Entry Data'!$S:$S,'Entry Data'!$AB:$AB,Driver_Ach!$B51&amp;Driver_Ach!$IU$8&amp;Driver_Ach!$S$9&amp;Driver_Ach!$S$10)</f>
        <v>0</v>
      </c>
      <c r="JA51" s="6">
        <f>SUMIFS('Entry Data'!$A:$A,'Entry Data'!$AB:$AB,Driver_Ach!$B51&amp;Driver_Ach!$IU$8&amp;Driver_Ach!$S$9&amp;Driver_Ach!$U$10)</f>
        <v>0</v>
      </c>
      <c r="JB51" s="6">
        <f>SUMIFS('Entry Data'!$S:$S,'Entry Data'!$AB:$AB,Driver_Ach!$B51&amp;Driver_Ach!$IU$8&amp;Driver_Ach!$S$9&amp;Driver_Ach!$U$10)</f>
        <v>0</v>
      </c>
      <c r="JC51" s="32">
        <f t="shared" si="91"/>
        <v>0</v>
      </c>
      <c r="JD51" s="32">
        <f t="shared" si="92"/>
        <v>0</v>
      </c>
      <c r="JE51" s="28">
        <f>SUMIFS('Entry Data'!$A:$A,'Entry Data'!$AB:$AB,Driver_Ach!$B51&amp;Driver_Ach!$JE$8&amp;Driver_Ach!$O$9&amp;Driver_Ach!$O$10)</f>
        <v>0</v>
      </c>
      <c r="JF51" s="19">
        <f>SUMIFS('Entry Data'!$S:$S,'Entry Data'!$AB:$AB,Driver_Ach!$B51&amp;Driver_Ach!$JE$8&amp;Driver_Ach!$O$9&amp;Driver_Ach!$O$10)</f>
        <v>0</v>
      </c>
      <c r="JG51" s="6">
        <f>SUMIFS('Entry Data'!$A:$A,'Entry Data'!$AB:$AB,Driver_Ach!$B51&amp;Driver_Ach!$JE$8&amp;Driver_Ach!$O$9&amp;Driver_Ach!$Q$10)</f>
        <v>0</v>
      </c>
      <c r="JH51" s="19">
        <f>SUMIFS('Entry Data'!$S:$S,'Entry Data'!$AB:$AB,Driver_Ach!$B51&amp;Driver_Ach!$JE$8&amp;Driver_Ach!$O$9&amp;Driver_Ach!$Q$10)</f>
        <v>0</v>
      </c>
      <c r="JI51" s="6">
        <f>SUMIFS('Entry Data'!$A:$A,'Entry Data'!$AB:$AB,Driver_Ach!$B51&amp;Driver_Ach!$JE$8&amp;Driver_Ach!$S$9&amp;Driver_Ach!$S$10)</f>
        <v>0</v>
      </c>
      <c r="JJ51" s="19">
        <f>SUMIFS('Entry Data'!$S:$S,'Entry Data'!$AB:$AB,Driver_Ach!$B51&amp;Driver_Ach!$JE$8&amp;Driver_Ach!$S$9&amp;Driver_Ach!$S$10)</f>
        <v>0</v>
      </c>
      <c r="JK51" s="6">
        <f>SUMIFS('Entry Data'!$A:$A,'Entry Data'!$AB:$AB,Driver_Ach!$B51&amp;Driver_Ach!$JE$8&amp;Driver_Ach!$S$9&amp;Driver_Ach!$U$10)</f>
        <v>0</v>
      </c>
      <c r="JL51" s="6">
        <f>SUMIFS('Entry Data'!$S:$S,'Entry Data'!$AB:$AB,Driver_Ach!$B51&amp;Driver_Ach!$JE$8&amp;Driver_Ach!$S$9&amp;Driver_Ach!$U$10)</f>
        <v>0</v>
      </c>
      <c r="JM51" s="32">
        <f t="shared" si="93"/>
        <v>0</v>
      </c>
      <c r="JN51" s="32">
        <f t="shared" si="94"/>
        <v>0</v>
      </c>
      <c r="JO51" s="28">
        <f>SUMIFS('Entry Data'!$A:$A,'Entry Data'!$AB:$AB,Driver_Ach!$B51&amp;Driver_Ach!$JO$8&amp;Driver_Ach!$O$9&amp;Driver_Ach!$O$10)</f>
        <v>0</v>
      </c>
      <c r="JP51" s="19">
        <f>SUMIFS('Entry Data'!$S:$S,'Entry Data'!$AB:$AB,Driver_Ach!$B51&amp;Driver_Ach!$JO$8&amp;Driver_Ach!$O$9&amp;Driver_Ach!$O$10)</f>
        <v>0</v>
      </c>
      <c r="JQ51" s="6">
        <f>SUMIFS('Entry Data'!$A:$A,'Entry Data'!$AB:$AB,Driver_Ach!$B51&amp;Driver_Ach!$JO$8&amp;Driver_Ach!$O$9&amp;Driver_Ach!$Q$10)</f>
        <v>0</v>
      </c>
      <c r="JR51" s="19">
        <f>SUMIFS('Entry Data'!$S:$S,'Entry Data'!$AB:$AB,Driver_Ach!$B51&amp;Driver_Ach!$JO$8&amp;Driver_Ach!$O$9&amp;Driver_Ach!$Q$10)</f>
        <v>0</v>
      </c>
      <c r="JS51" s="6">
        <f>SUMIFS('Entry Data'!$A:$A,'Entry Data'!$AB:$AB,Driver_Ach!$B51&amp;Driver_Ach!$JO$8&amp;Driver_Ach!$S$9&amp;Driver_Ach!$S$10)</f>
        <v>0</v>
      </c>
      <c r="JT51" s="19">
        <f>SUMIFS('Entry Data'!$S:$S,'Entry Data'!$AB:$AB,Driver_Ach!$B51&amp;Driver_Ach!$JO$8&amp;Driver_Ach!$S$9&amp;Driver_Ach!$S$10)</f>
        <v>0</v>
      </c>
      <c r="JU51" s="6">
        <f>SUMIFS('Entry Data'!$A:$A,'Entry Data'!$AB:$AB,Driver_Ach!$B51&amp;Driver_Ach!$JO$8&amp;Driver_Ach!$S$9&amp;Driver_Ach!$U$10)</f>
        <v>0</v>
      </c>
      <c r="JV51" s="6">
        <f>SUMIFS('Entry Data'!$S:$S,'Entry Data'!$AB:$AB,Driver_Ach!$B51&amp;Driver_Ach!$JO$8&amp;Driver_Ach!$S$9&amp;Driver_Ach!$U$10)</f>
        <v>0</v>
      </c>
      <c r="JW51" s="32">
        <f t="shared" si="95"/>
        <v>0</v>
      </c>
      <c r="JX51" s="32">
        <f t="shared" si="96"/>
        <v>0</v>
      </c>
      <c r="JY51" s="28">
        <f>SUMIFS('Entry Data'!$A:$A,'Entry Data'!$AB:$AB,Driver_Ach!$B51&amp;Driver_Ach!$JY$8&amp;Driver_Ach!$O$9&amp;Driver_Ach!$O$10)</f>
        <v>0</v>
      </c>
      <c r="JZ51" s="19">
        <f>SUMIFS('Entry Data'!$S:$S,'Entry Data'!$AB:$AB,Driver_Ach!$B51&amp;Driver_Ach!$JY$8&amp;Driver_Ach!$O$9&amp;Driver_Ach!$O$10)</f>
        <v>0</v>
      </c>
      <c r="KA51" s="6">
        <f>SUMIFS('Entry Data'!$A:$A,'Entry Data'!$AB:$AB,Driver_Ach!$B51&amp;Driver_Ach!$JY$8&amp;Driver_Ach!$O$9&amp;Driver_Ach!$Q$10)</f>
        <v>0</v>
      </c>
      <c r="KB51" s="19">
        <f>SUMIFS('Entry Data'!$S:$S,'Entry Data'!$AB:$AB,Driver_Ach!$B51&amp;Driver_Ach!$JY$8&amp;Driver_Ach!$O$9&amp;Driver_Ach!$Q$10)</f>
        <v>0</v>
      </c>
      <c r="KC51" s="6">
        <f>SUMIFS('Entry Data'!$A:$A,'Entry Data'!$AB:$AB,Driver_Ach!$B51&amp;Driver_Ach!$JY$8&amp;Driver_Ach!$S$9&amp;Driver_Ach!$S$10)</f>
        <v>0</v>
      </c>
      <c r="KD51" s="19">
        <f>SUMIFS('Entry Data'!$S:$S,'Entry Data'!$AB:$AB,Driver_Ach!$B51&amp;Driver_Ach!$JY$8&amp;Driver_Ach!$S$9&amp;Driver_Ach!$S$10)</f>
        <v>0</v>
      </c>
      <c r="KE51" s="6">
        <f>SUMIFS('Entry Data'!$A:$A,'Entry Data'!$AB:$AB,Driver_Ach!$B51&amp;Driver_Ach!$JY$8&amp;Driver_Ach!$S$9&amp;Driver_Ach!$U$10)</f>
        <v>0</v>
      </c>
      <c r="KF51" s="6">
        <f>SUMIFS('Entry Data'!$S:$S,'Entry Data'!$AB:$AB,Driver_Ach!$B51&amp;Driver_Ach!$JY$8&amp;Driver_Ach!$S$9&amp;Driver_Ach!$U$10)</f>
        <v>0</v>
      </c>
      <c r="KG51" s="32">
        <f t="shared" si="97"/>
        <v>0</v>
      </c>
      <c r="KH51" s="32">
        <f t="shared" si="98"/>
        <v>0</v>
      </c>
      <c r="KI51" s="28">
        <f>SUMIFS('Entry Data'!$A:$A,'Entry Data'!$AB:$AB,Driver_Ach!$B51&amp;Driver_Ach!$KI$8&amp;Driver_Ach!$O$9&amp;Driver_Ach!$O$10)</f>
        <v>0</v>
      </c>
      <c r="KJ51" s="19">
        <f>SUMIFS('Entry Data'!$S:$S,'Entry Data'!$AB:$AB,Driver_Ach!$B51&amp;Driver_Ach!$KI$8&amp;Driver_Ach!$O$9&amp;Driver_Ach!$O$10)</f>
        <v>0</v>
      </c>
      <c r="KK51" s="6">
        <f>SUMIFS('Entry Data'!$A:$A,'Entry Data'!$AB:$AB,Driver_Ach!$B51&amp;Driver_Ach!$KI$8&amp;Driver_Ach!$O$9&amp;Driver_Ach!$Q$10)</f>
        <v>0</v>
      </c>
      <c r="KL51" s="19">
        <f>SUMIFS('Entry Data'!$S:$S,'Entry Data'!$AB:$AB,Driver_Ach!$B51&amp;Driver_Ach!$KI$8&amp;Driver_Ach!$O$9&amp;Driver_Ach!$Q$10)</f>
        <v>0</v>
      </c>
      <c r="KM51" s="6">
        <f>SUMIFS('Entry Data'!$A:$A,'Entry Data'!$AB:$AB,Driver_Ach!$B51&amp;Driver_Ach!$KI$8&amp;Driver_Ach!$S$9&amp;Driver_Ach!$S$10)</f>
        <v>0</v>
      </c>
      <c r="KN51" s="19">
        <f>SUMIFS('Entry Data'!$S:$S,'Entry Data'!$AB:$AB,Driver_Ach!$B51&amp;Driver_Ach!$KI$8&amp;Driver_Ach!$S$9&amp;Driver_Ach!$S$10)</f>
        <v>0</v>
      </c>
      <c r="KO51" s="6">
        <f>SUMIFS('Entry Data'!$A:$A,'Entry Data'!$AB:$AB,Driver_Ach!$B51&amp;Driver_Ach!$KI$8&amp;Driver_Ach!$S$9&amp;Driver_Ach!$U$10)</f>
        <v>0</v>
      </c>
      <c r="KP51" s="6">
        <f>SUMIFS('Entry Data'!$S:$S,'Entry Data'!$AB:$AB,Driver_Ach!$B51&amp;Driver_Ach!$KI$8&amp;Driver_Ach!$S$9&amp;Driver_Ach!$U$10)</f>
        <v>0</v>
      </c>
      <c r="KQ51" s="32">
        <f t="shared" si="99"/>
        <v>0</v>
      </c>
      <c r="KR51" s="32">
        <f t="shared" si="100"/>
        <v>0</v>
      </c>
      <c r="KS51" s="28">
        <f>SUMIFS('Entry Data'!$A:$A,'Entry Data'!$AB:$AB,Driver_Ach!$B51&amp;Driver_Ach!$KS$8&amp;Driver_Ach!$O$9&amp;Driver_Ach!$O$10)</f>
        <v>0</v>
      </c>
      <c r="KT51" s="19">
        <f>SUMIFS('Entry Data'!$S:$S,'Entry Data'!$AB:$AB,Driver_Ach!$B51&amp;Driver_Ach!$KS$8&amp;Driver_Ach!$O$9&amp;Driver_Ach!$O$10)</f>
        <v>0</v>
      </c>
      <c r="KU51" s="6">
        <f>SUMIFS('Entry Data'!$A:$A,'Entry Data'!$AB:$AB,Driver_Ach!$B51&amp;Driver_Ach!$KS$8&amp;Driver_Ach!$O$9&amp;Driver_Ach!$Q$10)</f>
        <v>0</v>
      </c>
      <c r="KV51" s="19">
        <f>SUMIFS('Entry Data'!$S:$S,'Entry Data'!$AB:$AB,Driver_Ach!$B51&amp;Driver_Ach!$KS$8&amp;Driver_Ach!$O$9&amp;Driver_Ach!$Q$10)</f>
        <v>0</v>
      </c>
      <c r="KW51" s="6">
        <f>SUMIFS('Entry Data'!$A:$A,'Entry Data'!$AB:$AB,Driver_Ach!$B51&amp;Driver_Ach!$KS$8&amp;Driver_Ach!$S$9&amp;Driver_Ach!$S$10)</f>
        <v>0</v>
      </c>
      <c r="KX51" s="19">
        <f>SUMIFS('Entry Data'!$S:$S,'Entry Data'!$AB:$AB,Driver_Ach!$B51&amp;Driver_Ach!$KS$8&amp;Driver_Ach!$S$9&amp;Driver_Ach!$S$10)</f>
        <v>0</v>
      </c>
      <c r="KY51" s="6">
        <f>SUMIFS('Entry Data'!$A:$A,'Entry Data'!$AB:$AB,Driver_Ach!$B51&amp;Driver_Ach!$KS$8&amp;Driver_Ach!$S$9&amp;Driver_Ach!$U$10)</f>
        <v>0</v>
      </c>
      <c r="KZ51" s="6">
        <f>SUMIFS('Entry Data'!$S:$S,'Entry Data'!$AB:$AB,Driver_Ach!$B51&amp;Driver_Ach!$KS$8&amp;Driver_Ach!$S$9&amp;Driver_Ach!$U$10)</f>
        <v>0</v>
      </c>
      <c r="LA51" s="32">
        <f t="shared" si="101"/>
        <v>0</v>
      </c>
      <c r="LB51" s="32">
        <f t="shared" si="102"/>
        <v>0</v>
      </c>
      <c r="LC51" s="28">
        <f>SUMIFS('Entry Data'!$A:$A,'Entry Data'!$AB:$AB,Driver_Ach!$B51&amp;Driver_Ach!$LC$8&amp;Driver_Ach!$O$9&amp;Driver_Ach!$O$10)</f>
        <v>0</v>
      </c>
      <c r="LD51" s="19">
        <f>SUMIFS('Entry Data'!$S:$S,'Entry Data'!$AB:$AB,Driver_Ach!$B51&amp;Driver_Ach!$LC$8&amp;Driver_Ach!$O$9&amp;Driver_Ach!$O$10)</f>
        <v>0</v>
      </c>
      <c r="LE51" s="6">
        <f>SUMIFS('Entry Data'!$A:$A,'Entry Data'!$AB:$AB,Driver_Ach!$B51&amp;Driver_Ach!$LC$8&amp;Driver_Ach!$O$9&amp;Driver_Ach!$Q$10)</f>
        <v>0</v>
      </c>
      <c r="LF51" s="19">
        <f>SUMIFS('Entry Data'!$S:$S,'Entry Data'!$AB:$AB,Driver_Ach!$B51&amp;Driver_Ach!$LC$8&amp;Driver_Ach!$O$9&amp;Driver_Ach!$Q$10)</f>
        <v>0</v>
      </c>
      <c r="LG51" s="6">
        <f>SUMIFS('Entry Data'!$A:$A,'Entry Data'!$AB:$AB,Driver_Ach!$B51&amp;Driver_Ach!$LC$8&amp;Driver_Ach!$S$9&amp;Driver_Ach!$S$10)</f>
        <v>0</v>
      </c>
      <c r="LH51" s="19">
        <f>SUMIFS('Entry Data'!$S:$S,'Entry Data'!$AB:$AB,Driver_Ach!$B51&amp;Driver_Ach!$LC$8&amp;Driver_Ach!$S$9&amp;Driver_Ach!$S$10)</f>
        <v>0</v>
      </c>
      <c r="LI51" s="6">
        <f>SUMIFS('Entry Data'!$A:$A,'Entry Data'!$AB:$AB,Driver_Ach!$B51&amp;Driver_Ach!$LC$8&amp;Driver_Ach!$S$9&amp;Driver_Ach!$U$10)</f>
        <v>0</v>
      </c>
      <c r="LJ51" s="6">
        <f>SUMIFS('Entry Data'!$S:$S,'Entry Data'!$AB:$AB,Driver_Ach!$B51&amp;Driver_Ach!$LC$8&amp;Driver_Ach!$S$9&amp;Driver_Ach!$U$10)</f>
        <v>0</v>
      </c>
      <c r="LK51" s="32">
        <f t="shared" si="103"/>
        <v>0</v>
      </c>
      <c r="LL51" s="32">
        <f t="shared" si="104"/>
        <v>0</v>
      </c>
    </row>
    <row r="52" spans="1:324" x14ac:dyDescent="0.2">
      <c r="A52" s="3">
        <v>41</v>
      </c>
      <c r="B52" s="31" t="s">
        <v>101</v>
      </c>
      <c r="C52" s="3"/>
      <c r="D52" s="6">
        <f t="shared" si="33"/>
        <v>21</v>
      </c>
      <c r="E52" s="6">
        <f t="shared" si="34"/>
        <v>670.02</v>
      </c>
      <c r="F52" s="6">
        <f t="shared" si="35"/>
        <v>63</v>
      </c>
      <c r="G52" s="6">
        <f t="shared" si="36"/>
        <v>1279.82</v>
      </c>
      <c r="H52" s="6">
        <f t="shared" si="37"/>
        <v>0</v>
      </c>
      <c r="I52" s="19">
        <f t="shared" si="38"/>
        <v>0</v>
      </c>
      <c r="J52" s="6">
        <f t="shared" si="39"/>
        <v>0</v>
      </c>
      <c r="K52" s="19">
        <f t="shared" si="40"/>
        <v>0</v>
      </c>
      <c r="L52" s="6">
        <f t="shared" si="41"/>
        <v>84</v>
      </c>
      <c r="M52" s="19">
        <f t="shared" si="42"/>
        <v>1949.8400000000001</v>
      </c>
      <c r="N52" s="15"/>
      <c r="O52" s="6">
        <f>SUMIFS('Entry Data'!$A:$A,'Entry Data'!$AB:$AB,Driver_Ach!$B52&amp;Driver_Ach!$O$8&amp;Driver_Ach!$O$9&amp;Driver_Ach!$O$10)</f>
        <v>0</v>
      </c>
      <c r="P52" s="19">
        <f>SUMIFS('Entry Data'!$S:$S,'Entry Data'!$AB:$AB,Driver_Ach!$B52&amp;Driver_Ach!$O$8&amp;Driver_Ach!$O$9&amp;Driver_Ach!$O$10)</f>
        <v>0</v>
      </c>
      <c r="Q52" s="6">
        <f>SUMIFS('Entry Data'!$A:$A,'Entry Data'!$AB:$AB,Driver_Ach!$B52&amp;Driver_Ach!$O$8&amp;Driver_Ach!$O$9&amp;Driver_Ach!$Q$10)</f>
        <v>6</v>
      </c>
      <c r="R52" s="19">
        <f>SUMIFS('Entry Data'!$S:$S,'Entry Data'!$AB:$AB,Driver_Ach!$B52&amp;Driver_Ach!$O$8&amp;Driver_Ach!$O$9&amp;Driver_Ach!$Q$10)</f>
        <v>186.58</v>
      </c>
      <c r="S52" s="6">
        <f>SUMIFS('Entry Data'!$A:$A,'Entry Data'!$AB:$AB,Driver_Ach!$B52&amp;Driver_Ach!$O$8&amp;Driver_Ach!$S$9&amp;Driver_Ach!$S$10)</f>
        <v>0</v>
      </c>
      <c r="T52" s="19">
        <f>SUMIFS('Entry Data'!$S:$S,'Entry Data'!$AB:$AB,Driver_Ach!$B52&amp;Driver_Ach!$O$8&amp;Driver_Ach!$S$9&amp;Driver_Ach!$S$10)</f>
        <v>0</v>
      </c>
      <c r="U52" s="6">
        <f>SUMIFS('Entry Data'!$A:$A,'Entry Data'!$AB:$AB,Driver_Ach!$B52&amp;Driver_Ach!$O$8&amp;Driver_Ach!$S$9&amp;Driver_Ach!$U$10)</f>
        <v>0</v>
      </c>
      <c r="V52" s="6">
        <f>SUMIFS('Entry Data'!$S:$S,'Entry Data'!$AB:$AB,Driver_Ach!$B52&amp;Driver_Ach!$O$8&amp;Driver_Ach!$S$9&amp;Driver_Ach!$U$10)</f>
        <v>0</v>
      </c>
      <c r="W52" s="32">
        <f t="shared" si="43"/>
        <v>6</v>
      </c>
      <c r="X52" s="33">
        <f t="shared" si="44"/>
        <v>186.58</v>
      </c>
      <c r="Y52" s="28">
        <f>SUMIFS('Entry Data'!$A:$A,'Entry Data'!$AB:$AB,Driver_Ach!$B52&amp;Driver_Ach!$Y$8&amp;Driver_Ach!$O$9&amp;Driver_Ach!$O$10)</f>
        <v>0</v>
      </c>
      <c r="Z52" s="19">
        <f>SUMIFS('Entry Data'!$S:$S,'Entry Data'!$AB:$AB,Driver_Ach!$B52&amp;Driver_Ach!$Y$8&amp;Driver_Ach!$O$9&amp;Driver_Ach!$O$10)</f>
        <v>0</v>
      </c>
      <c r="AA52" s="6">
        <f>SUMIFS('Entry Data'!$A:$A,'Entry Data'!$AB:$AB,Driver_Ach!$B52&amp;Driver_Ach!$Y$8&amp;Driver_Ach!$O$9&amp;Driver_Ach!$Q$10)</f>
        <v>5</v>
      </c>
      <c r="AB52" s="19">
        <f>SUMIFS('Entry Data'!$S:$S,'Entry Data'!$AB:$AB,Driver_Ach!$B52&amp;Driver_Ach!$Y$8&amp;Driver_Ach!$O$9&amp;Driver_Ach!$Q$10)</f>
        <v>152.04</v>
      </c>
      <c r="AC52" s="6">
        <f>SUMIFS('Entry Data'!$A:$A,'Entry Data'!$AB:$AB,Driver_Ach!$B52&amp;Driver_Ach!$Y$8&amp;Driver_Ach!$S$9&amp;Driver_Ach!$S$10)</f>
        <v>0</v>
      </c>
      <c r="AD52" s="19">
        <f>SUMIFS('Entry Data'!$S:$S,'Entry Data'!$AB:$AB,Driver_Ach!$B52&amp;Driver_Ach!$Y$8&amp;Driver_Ach!$S$9&amp;Driver_Ach!$S$10)</f>
        <v>0</v>
      </c>
      <c r="AE52" s="6">
        <f>SUMIFS('Entry Data'!$A:$A,'Entry Data'!$AB:$AB,Driver_Ach!$B52&amp;Driver_Ach!$Y$8&amp;Driver_Ach!$S$9&amp;Driver_Ach!$U$10)</f>
        <v>0</v>
      </c>
      <c r="AF52" s="6">
        <f>SUMIFS('Entry Data'!$S:$S,'Entry Data'!$AB:$AB,Driver_Ach!$B52&amp;Driver_Ach!$Y$8&amp;Driver_Ach!$S$9&amp;Driver_Ach!$U$10)</f>
        <v>0</v>
      </c>
      <c r="AG52" s="32">
        <f t="shared" si="45"/>
        <v>5</v>
      </c>
      <c r="AH52" s="32">
        <f t="shared" si="46"/>
        <v>152.04</v>
      </c>
      <c r="AI52" s="28">
        <f>SUMIFS('Entry Data'!$A:$A,'Entry Data'!$AB:$AB,Driver_Ach!$B52&amp;Driver_Ach!$AI$8&amp;Driver_Ach!$O$9&amp;Driver_Ach!$O$10)</f>
        <v>0</v>
      </c>
      <c r="AJ52" s="19">
        <f>SUMIFS('Entry Data'!$S:$S,'Entry Data'!$AB:$AB,Driver_Ach!$B52&amp;Driver_Ach!$AI$8&amp;Driver_Ach!$O$9&amp;Driver_Ach!$O$10)</f>
        <v>0</v>
      </c>
      <c r="AK52" s="6">
        <f>SUMIFS('Entry Data'!$A:$A,'Entry Data'!$AB:$AB,Driver_Ach!$B52&amp;Driver_Ach!$AI$8&amp;Driver_Ach!$O$9&amp;Driver_Ach!$Q$10)</f>
        <v>7</v>
      </c>
      <c r="AL52" s="19">
        <f>SUMIFS('Entry Data'!$S:$S,'Entry Data'!$AB:$AB,Driver_Ach!$B52&amp;Driver_Ach!$AI$8&amp;Driver_Ach!$O$9&amp;Driver_Ach!$Q$10)</f>
        <v>213.49999999999997</v>
      </c>
      <c r="AM52" s="6">
        <f>SUMIFS('Entry Data'!$A:$A,'Entry Data'!$AB:$AB,Driver_Ach!$B52&amp;Driver_Ach!$AI$8&amp;Driver_Ach!$S$9&amp;Driver_Ach!$S$10)</f>
        <v>0</v>
      </c>
      <c r="AN52" s="19">
        <f>SUMIFS('Entry Data'!$S:$S,'Entry Data'!$AB:$AB,Driver_Ach!$B52&amp;Driver_Ach!$AI$8&amp;Driver_Ach!$S$9&amp;Driver_Ach!$S$10)</f>
        <v>0</v>
      </c>
      <c r="AO52" s="6">
        <f>SUMIFS('Entry Data'!$A:$A,'Entry Data'!$AB:$AB,Driver_Ach!$B52&amp;Driver_Ach!$AI$8&amp;Driver_Ach!$S$9&amp;Driver_Ach!$U$10)</f>
        <v>0</v>
      </c>
      <c r="AP52" s="19">
        <f>SUMIFS('Entry Data'!$S:$S,'Entry Data'!$AB:$AB,Driver_Ach!$B52&amp;Driver_Ach!$AI$8&amp;Driver_Ach!$S$9&amp;Driver_Ach!$U$10)</f>
        <v>0</v>
      </c>
      <c r="AQ52" s="32">
        <f t="shared" si="47"/>
        <v>7</v>
      </c>
      <c r="AR52" s="32">
        <f t="shared" si="48"/>
        <v>213.49999999999997</v>
      </c>
      <c r="AS52" s="28">
        <f>SUMIFS('Entry Data'!$A:$A,'Entry Data'!$AB:$AB,Driver_Ach!$B52&amp;Driver_Ach!$AS$8&amp;Driver_Ach!$O$9&amp;Driver_Ach!$O$10)</f>
        <v>0</v>
      </c>
      <c r="AT52" s="19">
        <f>SUMIFS('Entry Data'!$S:$S,'Entry Data'!$AB:$AB,Driver_Ach!$B52&amp;Driver_Ach!$AS$8&amp;Driver_Ach!$O$9&amp;Driver_Ach!$O$10)</f>
        <v>0</v>
      </c>
      <c r="AU52" s="6">
        <f>SUMIFS('Entry Data'!$A:$A,'Entry Data'!$AB:$AB,Driver_Ach!$B52&amp;Driver_Ach!$AS$8&amp;Driver_Ach!$O$9&amp;Driver_Ach!$Q$10)</f>
        <v>5</v>
      </c>
      <c r="AV52" s="19">
        <f>SUMIFS('Entry Data'!$S:$S,'Entry Data'!$AB:$AB,Driver_Ach!$B52&amp;Driver_Ach!$AS$8&amp;Driver_Ach!$O$9&amp;Driver_Ach!$Q$10)</f>
        <v>155.38</v>
      </c>
      <c r="AW52" s="6">
        <f>SUMIFS('Entry Data'!$A:$A,'Entry Data'!$AB:$AB,Driver_Ach!$B52&amp;Driver_Ach!$AS$8&amp;Driver_Ach!$S$9&amp;Driver_Ach!$S$10)</f>
        <v>0</v>
      </c>
      <c r="AX52" s="19">
        <f>SUMIFS('Entry Data'!$S:$S,'Entry Data'!$AB:$AB,Driver_Ach!$B52&amp;Driver_Ach!$AS$8&amp;Driver_Ach!$S$9&amp;Driver_Ach!$S$10)</f>
        <v>0</v>
      </c>
      <c r="AY52" s="6">
        <f>SUMIFS('Entry Data'!$A:$A,'Entry Data'!$AB:$AB,Driver_Ach!$B52&amp;Driver_Ach!$AS$8&amp;Driver_Ach!$S$9&amp;Driver_Ach!$U$10)</f>
        <v>0</v>
      </c>
      <c r="AZ52" s="6">
        <f>SUMIFS('Entry Data'!$S:$S,'Entry Data'!$AB:$AB,Driver_Ach!$B52&amp;Driver_Ach!$AS$8&amp;Driver_Ach!$S$9&amp;Driver_Ach!$U$10)</f>
        <v>0</v>
      </c>
      <c r="BA52" s="32">
        <f t="shared" si="49"/>
        <v>5</v>
      </c>
      <c r="BB52" s="32">
        <f t="shared" si="50"/>
        <v>155.38</v>
      </c>
      <c r="BC52" s="28">
        <f>SUMIFS('Entry Data'!$A:$A,'Entry Data'!$AB:$AB,Driver_Ach!$B52&amp;Driver_Ach!$BC$8&amp;Driver_Ach!$O$9&amp;Driver_Ach!$O$10)</f>
        <v>0</v>
      </c>
      <c r="BD52" s="19">
        <f>SUMIFS('Entry Data'!$S:$S,'Entry Data'!$AB:$AB,Driver_Ach!$B52&amp;Driver_Ach!$BC$8&amp;Driver_Ach!$O$9&amp;Driver_Ach!$O$10)</f>
        <v>0</v>
      </c>
      <c r="BE52" s="6">
        <f>SUMIFS('Entry Data'!$A:$A,'Entry Data'!$AB:$AB,Driver_Ach!$B52&amp;Driver_Ach!$BC$8&amp;Driver_Ach!$O$9&amp;Driver_Ach!$Q$10)</f>
        <v>0</v>
      </c>
      <c r="BF52" s="19">
        <f>SUMIFS('Entry Data'!$S:$S,'Entry Data'!$AB:$AB,Driver_Ach!$B52&amp;Driver_Ach!$BC$8&amp;Driver_Ach!$O$9&amp;Driver_Ach!$Q$10)</f>
        <v>0</v>
      </c>
      <c r="BG52" s="6">
        <f>SUMIFS('Entry Data'!$A:$A,'Entry Data'!$AB:$AB,Driver_Ach!$B52&amp;Driver_Ach!$BC$8&amp;Driver_Ach!$S$9&amp;Driver_Ach!$S$10)</f>
        <v>0</v>
      </c>
      <c r="BH52" s="19">
        <f>SUMIFS('Entry Data'!$S:$S,'Entry Data'!$AB:$AB,Driver_Ach!$B52&amp;Driver_Ach!$BC$8&amp;Driver_Ach!$S$9&amp;Driver_Ach!$S$10)</f>
        <v>0</v>
      </c>
      <c r="BI52" s="6">
        <f>SUMIFS('Entry Data'!$A:$A,'Entry Data'!$AB:$AB,Driver_Ach!$B52&amp;Driver_Ach!$BC$8&amp;Driver_Ach!$S$9&amp;Driver_Ach!$U$10)</f>
        <v>0</v>
      </c>
      <c r="BJ52" s="6">
        <f>SUMIFS('Entry Data'!$S:$S,'Entry Data'!$AB:$AB,Driver_Ach!$B52&amp;Driver_Ach!$BC$8&amp;Driver_Ach!$S$9&amp;Driver_Ach!$U$10)</f>
        <v>0</v>
      </c>
      <c r="BK52" s="32">
        <f t="shared" si="51"/>
        <v>0</v>
      </c>
      <c r="BL52" s="32">
        <f t="shared" si="52"/>
        <v>0</v>
      </c>
      <c r="BM52" s="28">
        <f>SUMIFS('Entry Data'!$A:$A,'Entry Data'!$AB:$AB,Driver_Ach!$B52&amp;Driver_Ach!$BM$8&amp;Driver_Ach!$O$9&amp;Driver_Ach!$O$10)</f>
        <v>0</v>
      </c>
      <c r="BN52" s="19">
        <f>SUMIFS('Entry Data'!$S:$S,'Entry Data'!$AB:$AB,Driver_Ach!$B52&amp;Driver_Ach!$BM$8&amp;Driver_Ach!$O$9&amp;Driver_Ach!$O$10)</f>
        <v>0</v>
      </c>
      <c r="BO52" s="6">
        <f>SUMIFS('Entry Data'!$A:$A,'Entry Data'!$AB:$AB,Driver_Ach!$B52&amp;Driver_Ach!$BM$8&amp;Driver_Ach!$O$9&amp;Driver_Ach!$Q$10)</f>
        <v>0</v>
      </c>
      <c r="BP52" s="19">
        <f>SUMIFS('Entry Data'!$S:$S,'Entry Data'!$AB:$AB,Driver_Ach!$B52&amp;Driver_Ach!$BM$8&amp;Driver_Ach!$O$9&amp;Driver_Ach!$Q$10)</f>
        <v>0</v>
      </c>
      <c r="BQ52" s="6">
        <f>SUMIFS('Entry Data'!$A:$A,'Entry Data'!$AB:$AB,Driver_Ach!$B52&amp;Driver_Ach!$BM$8&amp;Driver_Ach!$S$9&amp;Driver_Ach!$S$10)</f>
        <v>0</v>
      </c>
      <c r="BR52" s="19">
        <f>SUMIFS('Entry Data'!$S:$S,'Entry Data'!$AB:$AB,Driver_Ach!$B52&amp;Driver_Ach!$BM$8&amp;Driver_Ach!$S$9&amp;Driver_Ach!$S$10)</f>
        <v>0</v>
      </c>
      <c r="BS52" s="6">
        <f>SUMIFS('Entry Data'!$A:$A,'Entry Data'!$AB:$AB,Driver_Ach!$B52&amp;Driver_Ach!$BM$8&amp;Driver_Ach!$S$9&amp;Driver_Ach!$U$10)</f>
        <v>0</v>
      </c>
      <c r="BT52" s="6">
        <f>SUMIFS('Entry Data'!$S:$S,'Entry Data'!$AB:$AB,Driver_Ach!$B52&amp;Driver_Ach!$BM$8&amp;Driver_Ach!$S$9&amp;Driver_Ach!$U$10)</f>
        <v>0</v>
      </c>
      <c r="BU52" s="32">
        <f t="shared" si="53"/>
        <v>0</v>
      </c>
      <c r="BV52" s="32">
        <f t="shared" si="54"/>
        <v>0</v>
      </c>
      <c r="BW52" s="28">
        <f>SUMIFS('Entry Data'!$A:$A,'Entry Data'!$AB:$AB,Driver_Ach!$B52&amp;Driver_Ach!$BW$8&amp;Driver_Ach!$O$9&amp;Driver_Ach!$O$10)</f>
        <v>0</v>
      </c>
      <c r="BX52" s="19">
        <f>SUMIFS('Entry Data'!$S:$S,'Entry Data'!$AB:$AB,Driver_Ach!$B52&amp;Driver_Ach!$BW$8&amp;Driver_Ach!$O$9&amp;Driver_Ach!$O$10)</f>
        <v>0</v>
      </c>
      <c r="BY52" s="6">
        <f>SUMIFS('Entry Data'!$A:$A,'Entry Data'!$AB:$AB,Driver_Ach!$B52&amp;Driver_Ach!$BW$8&amp;Driver_Ach!$O$9&amp;Driver_Ach!$Q$10)</f>
        <v>0</v>
      </c>
      <c r="BZ52" s="19">
        <f>SUMIFS('Entry Data'!$S:$S,'Entry Data'!$AB:$AB,Driver_Ach!$B52&amp;Driver_Ach!$BW$8&amp;Driver_Ach!$O$9&amp;Driver_Ach!$Q$10)</f>
        <v>0</v>
      </c>
      <c r="CA52" s="6">
        <f>SUMIFS('Entry Data'!$A:$A,'Entry Data'!$AB:$AB,Driver_Ach!$B52&amp;Driver_Ach!$BW$8&amp;Driver_Ach!$S$9&amp;Driver_Ach!$S$10)</f>
        <v>0</v>
      </c>
      <c r="CB52" s="19">
        <f>SUMIFS('Entry Data'!$S:$S,'Entry Data'!$AB:$AB,Driver_Ach!$B52&amp;Driver_Ach!$BW$8&amp;Driver_Ach!$S$9&amp;Driver_Ach!$S$10)</f>
        <v>0</v>
      </c>
      <c r="CC52" s="6">
        <f>SUMIFS('Entry Data'!$A:$A,'Entry Data'!$AB:$AB,Driver_Ach!$B52&amp;Driver_Ach!$BW$8&amp;Driver_Ach!$S$9&amp;Driver_Ach!$U$10)</f>
        <v>0</v>
      </c>
      <c r="CD52" s="6">
        <f>SUMIFS('Entry Data'!$S:$S,'Entry Data'!$AB:$AB,Driver_Ach!$B52&amp;Driver_Ach!$BW$8&amp;Driver_Ach!$S$9&amp;Driver_Ach!$U$10)</f>
        <v>0</v>
      </c>
      <c r="CE52" s="32">
        <f t="shared" si="55"/>
        <v>0</v>
      </c>
      <c r="CF52" s="32">
        <f t="shared" si="56"/>
        <v>0</v>
      </c>
      <c r="CG52" s="28">
        <f>SUMIFS('Entry Data'!$A:$A,'Entry Data'!$AB:$AB,Driver_Ach!$B52&amp;Driver_Ach!$CG$8&amp;Driver_Ach!$O$9&amp;Driver_Ach!$O$10)</f>
        <v>0</v>
      </c>
      <c r="CH52" s="19">
        <f>SUMIFS('Entry Data'!$S:$S,'Entry Data'!$AB:$AB,Driver_Ach!$B52&amp;Driver_Ach!$CG$8&amp;Driver_Ach!$O$9&amp;Driver_Ach!$O$10)</f>
        <v>0</v>
      </c>
      <c r="CI52" s="6">
        <f>SUMIFS('Entry Data'!$A:$A,'Entry Data'!$AB:$AB,Driver_Ach!$B52&amp;Driver_Ach!$CG$8&amp;Driver_Ach!$O$9&amp;Driver_Ach!$Q$10)</f>
        <v>0</v>
      </c>
      <c r="CJ52" s="19">
        <f>SUMIFS('Entry Data'!$S:$S,'Entry Data'!$AB:$AB,Driver_Ach!$B52&amp;Driver_Ach!$CG$8&amp;Driver_Ach!$O$9&amp;Driver_Ach!$Q$10)</f>
        <v>0</v>
      </c>
      <c r="CK52" s="6">
        <f>SUMIFS('Entry Data'!$A:$A,'Entry Data'!$AB:$AB,Driver_Ach!$B52&amp;Driver_Ach!$CG$8&amp;Driver_Ach!$S$9&amp;Driver_Ach!$S$10)</f>
        <v>0</v>
      </c>
      <c r="CL52" s="19">
        <f>SUMIFS('Entry Data'!$S:$S,'Entry Data'!$AB:$AB,Driver_Ach!$B52&amp;Driver_Ach!$CG$8&amp;Driver_Ach!$S$9&amp;Driver_Ach!$S$10)</f>
        <v>0</v>
      </c>
      <c r="CM52" s="6">
        <f>SUMIFS('Entry Data'!$A:$A,'Entry Data'!$AB:$AB,Driver_Ach!$B52&amp;Driver_Ach!$CG$8&amp;Driver_Ach!$S$9&amp;Driver_Ach!$U$10)</f>
        <v>0</v>
      </c>
      <c r="CN52" s="6">
        <f>SUMIFS('Entry Data'!$S:$S,'Entry Data'!$AB:$AB,Driver_Ach!$B52&amp;Driver_Ach!$CG$8&amp;Driver_Ach!$S$9&amp;Driver_Ach!$U$10)</f>
        <v>0</v>
      </c>
      <c r="CO52" s="32">
        <f t="shared" si="57"/>
        <v>0</v>
      </c>
      <c r="CP52" s="32">
        <f t="shared" si="58"/>
        <v>0</v>
      </c>
      <c r="CQ52" s="28">
        <f>SUMIFS('Entry Data'!$A:$A,'Entry Data'!$AB:$AB,Driver_Ach!$B52&amp;Driver_Ach!$CQ$8&amp;Driver_Ach!$O$9&amp;Driver_Ach!$O$10)</f>
        <v>8</v>
      </c>
      <c r="CR52" s="19">
        <f>SUMIFS('Entry Data'!$S:$S,'Entry Data'!$AB:$AB,Driver_Ach!$B52&amp;Driver_Ach!$CQ$8&amp;Driver_Ach!$O$9&amp;Driver_Ach!$O$10)</f>
        <v>251.7</v>
      </c>
      <c r="CS52" s="6">
        <f>SUMIFS('Entry Data'!$A:$A,'Entry Data'!$AB:$AB,Driver_Ach!$B52&amp;Driver_Ach!$CQ$8&amp;Driver_Ach!$O$9&amp;Driver_Ach!$Q$10)</f>
        <v>0</v>
      </c>
      <c r="CT52" s="19">
        <f>SUMIFS('Entry Data'!$S:$S,'Entry Data'!$AB:$AB,Driver_Ach!$B52&amp;Driver_Ach!$CQ$8&amp;Driver_Ach!$O$9&amp;Driver_Ach!$Q$10)</f>
        <v>0</v>
      </c>
      <c r="CU52" s="6">
        <f>SUMIFS('Entry Data'!$A:$A,'Entry Data'!$AB:$AB,Driver_Ach!$B52&amp;Driver_Ach!$CQ$8&amp;Driver_Ach!$S$9&amp;Driver_Ach!$S$10)</f>
        <v>0</v>
      </c>
      <c r="CV52" s="19">
        <f>SUMIFS('Entry Data'!$S:$S,'Entry Data'!$AB:$AB,Driver_Ach!$B52&amp;Driver_Ach!$CQ$8&amp;Driver_Ach!$S$9&amp;Driver_Ach!$S$10)</f>
        <v>0</v>
      </c>
      <c r="CW52" s="6">
        <f>SUMIFS('Entry Data'!$A:$A,'Entry Data'!$AB:$AB,Driver_Ach!$B52&amp;Driver_Ach!$CQ$8&amp;Driver_Ach!$S$9&amp;Driver_Ach!$U$10)</f>
        <v>0</v>
      </c>
      <c r="CX52" s="6">
        <f>SUMIFS('Entry Data'!$S:$S,'Entry Data'!$AB:$AB,Driver_Ach!$B52&amp;Driver_Ach!$CQ$8&amp;Driver_Ach!$S$9&amp;Driver_Ach!$U$10)</f>
        <v>0</v>
      </c>
      <c r="CY52" s="32">
        <f t="shared" si="59"/>
        <v>8</v>
      </c>
      <c r="CZ52" s="32">
        <f t="shared" si="60"/>
        <v>251.7</v>
      </c>
      <c r="DA52" s="28">
        <f>SUMIFS('Entry Data'!$A:$A,'Entry Data'!$AB:$AB,Driver_Ach!$B52&amp;Driver_Ach!$DA$8&amp;Driver_Ach!$O$9&amp;Driver_Ach!$O$10)</f>
        <v>6</v>
      </c>
      <c r="DB52" s="19">
        <f>SUMIFS('Entry Data'!$S:$S,'Entry Data'!$AB:$AB,Driver_Ach!$B52&amp;Driver_Ach!$DA$8&amp;Driver_Ach!$O$9&amp;Driver_Ach!$O$10)</f>
        <v>195.01999999999998</v>
      </c>
      <c r="DC52" s="6">
        <f>SUMIFS('Entry Data'!$A:$A,'Entry Data'!$AB:$AB,Driver_Ach!$B52&amp;Driver_Ach!$DA$8&amp;Driver_Ach!$O$9&amp;Driver_Ach!$Q$10)</f>
        <v>0</v>
      </c>
      <c r="DD52" s="19">
        <f>SUMIFS('Entry Data'!$S:$S,'Entry Data'!$AB:$AB,Driver_Ach!$B52&amp;Driver_Ach!$DA$8&amp;Driver_Ach!$O$9&amp;Driver_Ach!$Q$10)</f>
        <v>0</v>
      </c>
      <c r="DE52" s="6">
        <f>SUMIFS('Entry Data'!$A:$A,'Entry Data'!$AB:$AB,Driver_Ach!$B52&amp;Driver_Ach!$DA$8&amp;Driver_Ach!$S$9&amp;Driver_Ach!$S$10)</f>
        <v>0</v>
      </c>
      <c r="DF52" s="19">
        <f>SUMIFS('Entry Data'!$S:$S,'Entry Data'!$AB:$AB,Driver_Ach!$B52&amp;Driver_Ach!$DA$8&amp;Driver_Ach!$S$9&amp;Driver_Ach!$S$10)</f>
        <v>0</v>
      </c>
      <c r="DG52" s="6">
        <f>SUMIFS('Entry Data'!$A:$A,'Entry Data'!$AB:$AB,Driver_Ach!$B52&amp;Driver_Ach!$DA$8&amp;Driver_Ach!$S$9&amp;Driver_Ach!$U$10)</f>
        <v>0</v>
      </c>
      <c r="DH52" s="6">
        <f>SUMIFS('Entry Data'!$S:$S,'Entry Data'!$AB:$AB,Driver_Ach!$B52&amp;Driver_Ach!$DA$8&amp;Driver_Ach!$S$9&amp;Driver_Ach!$U$10)</f>
        <v>0</v>
      </c>
      <c r="DI52" s="32">
        <f t="shared" si="61"/>
        <v>6</v>
      </c>
      <c r="DJ52" s="32">
        <f t="shared" si="62"/>
        <v>195.01999999999998</v>
      </c>
      <c r="DK52" s="28">
        <f>SUMIFS('Entry Data'!$A:$A,'Entry Data'!$AB:$AB,Driver_Ach!$B52&amp;Driver_Ach!$DK$8&amp;Driver_Ach!$O$9&amp;Driver_Ach!$O$10)</f>
        <v>7</v>
      </c>
      <c r="DL52" s="19">
        <f>SUMIFS('Entry Data'!$S:$S,'Entry Data'!$AB:$AB,Driver_Ach!$B52&amp;Driver_Ach!$DK$8&amp;Driver_Ach!$O$9&amp;Driver_Ach!$O$10)</f>
        <v>223.3</v>
      </c>
      <c r="DM52" s="6">
        <f>SUMIFS('Entry Data'!$A:$A,'Entry Data'!$AB:$AB,Driver_Ach!$B52&amp;Driver_Ach!$DK$8&amp;Driver_Ach!$O$9&amp;Driver_Ach!$Q$10)</f>
        <v>0</v>
      </c>
      <c r="DN52" s="19">
        <f>SUMIFS('Entry Data'!$S:$S,'Entry Data'!$AB:$AB,Driver_Ach!$B52&amp;Driver_Ach!$DK$8&amp;Driver_Ach!$O$9&amp;Driver_Ach!$Q$10)</f>
        <v>0</v>
      </c>
      <c r="DO52" s="6">
        <f>SUMIFS('Entry Data'!$A:$A,'Entry Data'!$AB:$AB,Driver_Ach!$B52&amp;Driver_Ach!$DK$8&amp;Driver_Ach!$S$9&amp;Driver_Ach!$S$10)</f>
        <v>0</v>
      </c>
      <c r="DP52" s="19">
        <f>SUMIFS('Entry Data'!$S:$S,'Entry Data'!$AB:$AB,Driver_Ach!$B52&amp;Driver_Ach!$DK$8&amp;Driver_Ach!$S$9&amp;Driver_Ach!$S$10)</f>
        <v>0</v>
      </c>
      <c r="DQ52" s="6">
        <f>SUMIFS('Entry Data'!$A:$A,'Entry Data'!$AB:$AB,Driver_Ach!$B52&amp;Driver_Ach!$DK$8&amp;Driver_Ach!$S$9&amp;Driver_Ach!$U$10)</f>
        <v>0</v>
      </c>
      <c r="DR52" s="6">
        <f>SUMIFS('Entry Data'!$S:$S,'Entry Data'!$AB:$AB,Driver_Ach!$B52&amp;Driver_Ach!$DK$8&amp;Driver_Ach!$S$9&amp;Driver_Ach!$U$10)</f>
        <v>0</v>
      </c>
      <c r="DS52" s="32">
        <f t="shared" si="63"/>
        <v>7</v>
      </c>
      <c r="DT52" s="32">
        <f t="shared" si="64"/>
        <v>223.3</v>
      </c>
      <c r="DU52" s="28">
        <f>SUMIFS('Entry Data'!$A:$A,'Entry Data'!$AB:$AB,Driver_Ach!$B52&amp;Driver_Ach!$DU$8&amp;Driver_Ach!$O$9&amp;Driver_Ach!$O$10)</f>
        <v>0</v>
      </c>
      <c r="DV52" s="19">
        <f>SUMIFS('Entry Data'!$S:$S,'Entry Data'!$AB:$AB,Driver_Ach!$B52&amp;Driver_Ach!$DU$8&amp;Driver_Ach!$O$9&amp;Driver_Ach!$O$10)</f>
        <v>0</v>
      </c>
      <c r="DW52" s="6">
        <f>SUMIFS('Entry Data'!$A:$A,'Entry Data'!$AB:$AB,Driver_Ach!$B52&amp;Driver_Ach!$DU$8&amp;Driver_Ach!$O$9&amp;Driver_Ach!$Q$10)</f>
        <v>7</v>
      </c>
      <c r="DX52" s="19">
        <f>SUMIFS('Entry Data'!$S:$S,'Entry Data'!$AB:$AB,Driver_Ach!$B52&amp;Driver_Ach!$DU$8&amp;Driver_Ach!$O$9&amp;Driver_Ach!$Q$10)</f>
        <v>221.36</v>
      </c>
      <c r="DY52" s="6">
        <f>SUMIFS('Entry Data'!$A:$A,'Entry Data'!$AB:$AB,Driver_Ach!$B52&amp;Driver_Ach!$DU$8&amp;Driver_Ach!$S$9&amp;Driver_Ach!$S$10)</f>
        <v>0</v>
      </c>
      <c r="DZ52" s="19">
        <f>SUMIFS('Entry Data'!$S:$S,'Entry Data'!$AB:$AB,Driver_Ach!$B52&amp;Driver_Ach!$DU$8&amp;Driver_Ach!$S$9&amp;Driver_Ach!$S$10)</f>
        <v>0</v>
      </c>
      <c r="EA52" s="6">
        <f>SUMIFS('Entry Data'!$A:$A,'Entry Data'!$AB:$AB,Driver_Ach!$B52&amp;Driver_Ach!$DU$8&amp;Driver_Ach!$S$9&amp;Driver_Ach!$U$10)</f>
        <v>0</v>
      </c>
      <c r="EB52" s="6">
        <f>SUMIFS('Entry Data'!$S:$S,'Entry Data'!$AB:$AB,Driver_Ach!$B52&amp;Driver_Ach!$DU$8&amp;Driver_Ach!$S$9&amp;Driver_Ach!$U$10)</f>
        <v>0</v>
      </c>
      <c r="EC52" s="32">
        <f t="shared" si="65"/>
        <v>7</v>
      </c>
      <c r="ED52" s="32">
        <f t="shared" si="66"/>
        <v>221.36</v>
      </c>
      <c r="EE52" s="28">
        <f>SUMIFS('Entry Data'!$A:$A,'Entry Data'!$AB:$AB,Driver_Ach!$B52&amp;Driver_Ach!$EE$8&amp;Driver_Ach!$O$9&amp;Driver_Ach!$O$10)</f>
        <v>0</v>
      </c>
      <c r="EF52" s="19">
        <f>SUMIFS('Entry Data'!$S:$S,'Entry Data'!$AB:$AB,Driver_Ach!$B52&amp;Driver_Ach!$EE$8&amp;Driver_Ach!$O$9&amp;Driver_Ach!$O$10)</f>
        <v>0</v>
      </c>
      <c r="EG52" s="6">
        <f>SUMIFS('Entry Data'!$A:$A,'Entry Data'!$AB:$AB,Driver_Ach!$B52&amp;Driver_Ach!$EE$8&amp;Driver_Ach!$O$9&amp;Driver_Ach!$Q$10)</f>
        <v>6</v>
      </c>
      <c r="EH52" s="19">
        <f>SUMIFS('Entry Data'!$S:$S,'Entry Data'!$AB:$AB,Driver_Ach!$B52&amp;Driver_Ach!$EE$8&amp;Driver_Ach!$O$9&amp;Driver_Ach!$Q$10)</f>
        <v>193.76</v>
      </c>
      <c r="EI52" s="6">
        <f>SUMIFS('Entry Data'!$A:$A,'Entry Data'!$AB:$AB,Driver_Ach!$B52&amp;Driver_Ach!$EE$8&amp;Driver_Ach!$S$9&amp;Driver_Ach!$S$10)</f>
        <v>0</v>
      </c>
      <c r="EJ52" s="19">
        <f>SUMIFS('Entry Data'!$S:$S,'Entry Data'!$AB:$AB,Driver_Ach!$B52&amp;Driver_Ach!$EE$8&amp;Driver_Ach!$S$9&amp;Driver_Ach!$S$10)</f>
        <v>0</v>
      </c>
      <c r="EK52" s="6">
        <f>SUMIFS('Entry Data'!$A:$A,'Entry Data'!$AB:$AB,Driver_Ach!$B52&amp;Driver_Ach!$EE$8&amp;Driver_Ach!$S$9&amp;Driver_Ach!$U$10)</f>
        <v>0</v>
      </c>
      <c r="EL52" s="6">
        <f>SUMIFS('Entry Data'!$S:$S,'Entry Data'!$AB:$AB,Driver_Ach!$B52&amp;Driver_Ach!$EE$8&amp;Driver_Ach!$S$9&amp;Driver_Ach!$U$10)</f>
        <v>0</v>
      </c>
      <c r="EM52" s="32">
        <f t="shared" si="67"/>
        <v>6</v>
      </c>
      <c r="EN52" s="32">
        <f t="shared" si="68"/>
        <v>193.76</v>
      </c>
      <c r="EO52" s="28">
        <f>SUMIFS('Entry Data'!$A:$A,'Entry Data'!$AB:$AB,Driver_Ach!$B52&amp;Driver_Ach!$EO$8&amp;Driver_Ach!$O$9&amp;Driver_Ach!$O$10)</f>
        <v>0</v>
      </c>
      <c r="EP52" s="19">
        <f>SUMIFS('Entry Data'!$S:$S,'Entry Data'!$AB:$AB,Driver_Ach!$B52&amp;Driver_Ach!$EO$8&amp;Driver_Ach!$O$9&amp;Driver_Ach!$O$10)</f>
        <v>0</v>
      </c>
      <c r="EQ52" s="6">
        <f>SUMIFS('Entry Data'!$A:$A,'Entry Data'!$AB:$AB,Driver_Ach!$B52&amp;Driver_Ach!$EO$8&amp;Driver_Ach!$O$9&amp;Driver_Ach!$Q$10)</f>
        <v>5</v>
      </c>
      <c r="ER52" s="19">
        <f>SUMIFS('Entry Data'!$S:$S,'Entry Data'!$AB:$AB,Driver_Ach!$B52&amp;Driver_Ach!$EO$8&amp;Driver_Ach!$O$9&amp;Driver_Ach!$Q$10)</f>
        <v>157.19999999999999</v>
      </c>
      <c r="ES52" s="6">
        <f>SUMIFS('Entry Data'!$A:$A,'Entry Data'!$AB:$AB,Driver_Ach!$B52&amp;Driver_Ach!$EO$8&amp;Driver_Ach!$S$9&amp;Driver_Ach!$S$10)</f>
        <v>0</v>
      </c>
      <c r="ET52" s="19">
        <f>SUMIFS('Entry Data'!$S:$S,'Entry Data'!$AB:$AB,Driver_Ach!$B52&amp;Driver_Ach!$EO$8&amp;Driver_Ach!$S$9&amp;Driver_Ach!$S$10)</f>
        <v>0</v>
      </c>
      <c r="EU52" s="6">
        <f>SUMIFS('Entry Data'!$A:$A,'Entry Data'!$AB:$AB,Driver_Ach!$B52&amp;Driver_Ach!$EO$8&amp;Driver_Ach!$S$9&amp;Driver_Ach!$U$10)</f>
        <v>0</v>
      </c>
      <c r="EV52" s="6">
        <f>SUMIFS('Entry Data'!$S:$S,'Entry Data'!$AB:$AB,Driver_Ach!$B52&amp;Driver_Ach!$EO$8&amp;Driver_Ach!$S$9&amp;Driver_Ach!$U$10)</f>
        <v>0</v>
      </c>
      <c r="EW52" s="32">
        <f t="shared" si="69"/>
        <v>5</v>
      </c>
      <c r="EX52" s="32">
        <f t="shared" si="70"/>
        <v>157.19999999999999</v>
      </c>
      <c r="EY52" s="28">
        <f>SUMIFS('Entry Data'!$A:$A,'Entry Data'!$AB:$AB,Driver_Ach!$B52&amp;Driver_Ach!$EY$8&amp;Driver_Ach!$O$9&amp;Driver_Ach!$O$10)</f>
        <v>0</v>
      </c>
      <c r="EZ52" s="19">
        <f>SUMIFS('Entry Data'!$S:$S,'Entry Data'!$AB:$AB,Driver_Ach!$B52&amp;Driver_Ach!$EY$8&amp;Driver_Ach!$O$9&amp;Driver_Ach!$O$10)</f>
        <v>0</v>
      </c>
      <c r="FA52" s="6">
        <f>SUMIFS('Entry Data'!$A:$A,'Entry Data'!$AB:$AB,Driver_Ach!$B52&amp;Driver_Ach!$EY$8&amp;Driver_Ach!$O$9&amp;Driver_Ach!$Q$10)</f>
        <v>6</v>
      </c>
      <c r="FB52" s="19">
        <f>SUMIFS('Entry Data'!$S:$S,'Entry Data'!$AB:$AB,Driver_Ach!$B52&amp;Driver_Ach!$EY$8&amp;Driver_Ach!$O$9&amp;Driver_Ach!$Q$10)</f>
        <v>0</v>
      </c>
      <c r="FC52" s="6">
        <f>SUMIFS('Entry Data'!$A:$A,'Entry Data'!$AB:$AB,Driver_Ach!$B52&amp;Driver_Ach!$EY$8&amp;Driver_Ach!$S$9&amp;Driver_Ach!$S$10)</f>
        <v>0</v>
      </c>
      <c r="FD52" s="19">
        <f>SUMIFS('Entry Data'!$S:$S,'Entry Data'!$AB:$AB,Driver_Ach!$B52&amp;Driver_Ach!$EY$8&amp;Driver_Ach!$S$9&amp;Driver_Ach!$S$10)</f>
        <v>0</v>
      </c>
      <c r="FE52" s="6">
        <f>SUMIFS('Entry Data'!$A:$A,'Entry Data'!$AB:$AB,Driver_Ach!$B52&amp;Driver_Ach!$EY$8&amp;Driver_Ach!$S$9&amp;Driver_Ach!$U$10)</f>
        <v>0</v>
      </c>
      <c r="FF52" s="6">
        <f>SUMIFS('Entry Data'!$S:$S,'Entry Data'!$AB:$AB,Driver_Ach!$B52&amp;Driver_Ach!$EY$8&amp;Driver_Ach!$S$9&amp;Driver_Ach!$U$10)</f>
        <v>0</v>
      </c>
      <c r="FG52" s="32">
        <f t="shared" si="71"/>
        <v>6</v>
      </c>
      <c r="FH52" s="32">
        <f t="shared" si="72"/>
        <v>0</v>
      </c>
      <c r="FI52" s="28">
        <f>SUMIFS('Entry Data'!$A:$A,'Entry Data'!$AB:$AB,Driver_Ach!$B52&amp;Driver_Ach!$FI$8&amp;Driver_Ach!$O$9&amp;Driver_Ach!$O$10)</f>
        <v>0</v>
      </c>
      <c r="FJ52" s="19">
        <f>SUMIFS('Entry Data'!$S:$S,'Entry Data'!$AB:$AB,Driver_Ach!$B52&amp;Driver_Ach!$FI$8&amp;Driver_Ach!$O$9&amp;Driver_Ach!$O$10)</f>
        <v>0</v>
      </c>
      <c r="FK52" s="6">
        <f>SUMIFS('Entry Data'!$A:$A,'Entry Data'!$AB:$AB,Driver_Ach!$B52&amp;Driver_Ach!$FI$8&amp;Driver_Ach!$O$9&amp;Driver_Ach!$Q$10)</f>
        <v>6</v>
      </c>
      <c r="FL52" s="19">
        <f>SUMIFS('Entry Data'!$S:$S,'Entry Data'!$AB:$AB,Driver_Ach!$B52&amp;Driver_Ach!$FI$8&amp;Driver_Ach!$O$9&amp;Driver_Ach!$Q$10)</f>
        <v>0</v>
      </c>
      <c r="FM52" s="6">
        <f>SUMIFS('Entry Data'!$A:$A,'Entry Data'!$AB:$AB,Driver_Ach!$B52&amp;Driver_Ach!$FI$8&amp;Driver_Ach!$S$9&amp;Driver_Ach!$S$10)</f>
        <v>0</v>
      </c>
      <c r="FN52" s="19">
        <f>SUMIFS('Entry Data'!$S:$S,'Entry Data'!$AB:$AB,Driver_Ach!$B52&amp;Driver_Ach!$FI$8&amp;Driver_Ach!$S$9&amp;Driver_Ach!$S$10)</f>
        <v>0</v>
      </c>
      <c r="FO52" s="6">
        <f>SUMIFS('Entry Data'!$A:$A,'Entry Data'!$AB:$AB,Driver_Ach!$B52&amp;Driver_Ach!$FI$8&amp;Driver_Ach!$S$9&amp;Driver_Ach!$U$10)</f>
        <v>0</v>
      </c>
      <c r="FP52" s="6">
        <f>SUMIFS('Entry Data'!$S:$S,'Entry Data'!$AB:$AB,Driver_Ach!$B52&amp;Driver_Ach!$FI$8&amp;Driver_Ach!$S$9&amp;Driver_Ach!$U$10)</f>
        <v>0</v>
      </c>
      <c r="FQ52" s="32">
        <f t="shared" si="73"/>
        <v>6</v>
      </c>
      <c r="FR52" s="32">
        <f t="shared" si="74"/>
        <v>0</v>
      </c>
      <c r="FS52" s="28">
        <f>SUMIFS('Entry Data'!$A:$A,'Entry Data'!$AB:$AB,Driver_Ach!$B52&amp;Driver_Ach!$FS$8&amp;Driver_Ach!$O$9&amp;Driver_Ach!$O$10)</f>
        <v>0</v>
      </c>
      <c r="FT52" s="19">
        <f>SUMIFS('Entry Data'!$S:$S,'Entry Data'!$AB:$AB,Driver_Ach!$B52&amp;Driver_Ach!$FS$8&amp;Driver_Ach!$O$9&amp;Driver_Ach!$O$10)</f>
        <v>0</v>
      </c>
      <c r="FU52" s="6">
        <f>SUMIFS('Entry Data'!$A:$A,'Entry Data'!$AB:$AB,Driver_Ach!$B52&amp;Driver_Ach!$FS$8&amp;Driver_Ach!$O$9&amp;Driver_Ach!$Q$10)</f>
        <v>6</v>
      </c>
      <c r="FV52" s="19">
        <f>SUMIFS('Entry Data'!$S:$S,'Entry Data'!$AB:$AB,Driver_Ach!$B52&amp;Driver_Ach!$FS$8&amp;Driver_Ach!$O$9&amp;Driver_Ach!$Q$10)</f>
        <v>0</v>
      </c>
      <c r="FW52" s="6">
        <f>SUMIFS('Entry Data'!$A:$A,'Entry Data'!$AB:$AB,Driver_Ach!$B52&amp;Driver_Ach!$FS$8&amp;Driver_Ach!$S$9&amp;Driver_Ach!$S$10)</f>
        <v>0</v>
      </c>
      <c r="FX52" s="19">
        <f>SUMIFS('Entry Data'!$S:$S,'Entry Data'!$AB:$AB,Driver_Ach!$B52&amp;Driver_Ach!$FS$8&amp;Driver_Ach!$S$9&amp;Driver_Ach!$S$10)</f>
        <v>0</v>
      </c>
      <c r="FY52" s="6">
        <f>SUMIFS('Entry Data'!$A:$A,'Entry Data'!$AB:$AB,Driver_Ach!$B52&amp;Driver_Ach!$FS$8&amp;Driver_Ach!$S$9&amp;Driver_Ach!$U$10)</f>
        <v>0</v>
      </c>
      <c r="FZ52" s="6">
        <f>SUMIFS('Entry Data'!$S:$S,'Entry Data'!$AB:$AB,Driver_Ach!$B52&amp;Driver_Ach!$FS$8&amp;Driver_Ach!$S$9&amp;Driver_Ach!$U$10)</f>
        <v>0</v>
      </c>
      <c r="GA52" s="32">
        <f t="shared" si="75"/>
        <v>6</v>
      </c>
      <c r="GB52" s="32">
        <f t="shared" si="76"/>
        <v>0</v>
      </c>
      <c r="GC52" s="28">
        <f>SUMIFS('Entry Data'!$A:$A,'Entry Data'!$AB:$AB,Driver_Ach!$B52&amp;Driver_Ach!$GC$8&amp;Driver_Ach!$O$9&amp;Driver_Ach!$O$10)</f>
        <v>0</v>
      </c>
      <c r="GD52" s="19">
        <f>SUMIFS('Entry Data'!$S:$S,'Entry Data'!$AB:$AB,Driver_Ach!$B52&amp;Driver_Ach!$GC$8&amp;Driver_Ach!$O$9&amp;Driver_Ach!$O$10)</f>
        <v>0</v>
      </c>
      <c r="GE52" s="6">
        <f>SUMIFS('Entry Data'!$A:$A,'Entry Data'!$AB:$AB,Driver_Ach!$B52&amp;Driver_Ach!$GC$8&amp;Driver_Ach!$O$9&amp;Driver_Ach!$Q$10)</f>
        <v>4</v>
      </c>
      <c r="GF52" s="19">
        <f>SUMIFS('Entry Data'!$S:$S,'Entry Data'!$AB:$AB,Driver_Ach!$B52&amp;Driver_Ach!$GC$8&amp;Driver_Ach!$O$9&amp;Driver_Ach!$Q$10)</f>
        <v>0</v>
      </c>
      <c r="GG52" s="6">
        <f>SUMIFS('Entry Data'!$A:$A,'Entry Data'!$AB:$AB,Driver_Ach!$B52&amp;Driver_Ach!$GC$8&amp;Driver_Ach!$S$9&amp;Driver_Ach!$S$10)</f>
        <v>0</v>
      </c>
      <c r="GH52" s="19">
        <f>SUMIFS('Entry Data'!$S:$S,'Entry Data'!$AB:$AB,Driver_Ach!$B52&amp;Driver_Ach!$GC$8&amp;Driver_Ach!$S$9&amp;Driver_Ach!$S$10)</f>
        <v>0</v>
      </c>
      <c r="GI52" s="6">
        <f>SUMIFS('Entry Data'!$A:$A,'Entry Data'!$AB:$AB,Driver_Ach!$B52&amp;Driver_Ach!$GC$8&amp;Driver_Ach!$S$9&amp;Driver_Ach!$U$10)</f>
        <v>0</v>
      </c>
      <c r="GJ52" s="6">
        <f>SUMIFS('Entry Data'!$S:$S,'Entry Data'!$AB:$AB,Driver_Ach!$B52&amp;Driver_Ach!$GC$8&amp;Driver_Ach!$S$9&amp;Driver_Ach!$U$10)</f>
        <v>0</v>
      </c>
      <c r="GK52" s="32">
        <f t="shared" si="77"/>
        <v>4</v>
      </c>
      <c r="GL52" s="32">
        <f t="shared" si="78"/>
        <v>0</v>
      </c>
      <c r="GM52" s="28">
        <f>SUMIFS('Entry Data'!$A:$A,'Entry Data'!$AB:$AB,Driver_Ach!$B52&amp;Driver_Ach!$GM$8&amp;Driver_Ach!$O$9&amp;Driver_Ach!$O$10)</f>
        <v>0</v>
      </c>
      <c r="GN52" s="19">
        <f>SUMIFS('Entry Data'!$S:$S,'Entry Data'!$AB:$AB,Driver_Ach!$B52&amp;Driver_Ach!$GM$8&amp;Driver_Ach!$O$9&amp;Driver_Ach!$O$10)</f>
        <v>0</v>
      </c>
      <c r="GO52" s="6">
        <f>SUMIFS('Entry Data'!$A:$A,'Entry Data'!$AB:$AB,Driver_Ach!$B52&amp;Driver_Ach!$GM$8&amp;Driver_Ach!$O$9&amp;Driver_Ach!$Q$10)</f>
        <v>0</v>
      </c>
      <c r="GP52" s="19">
        <f>SUMIFS('Entry Data'!$S:$S,'Entry Data'!$AB:$AB,Driver_Ach!$B52&amp;Driver_Ach!$GM$8&amp;Driver_Ach!$O$9&amp;Driver_Ach!$Q$10)</f>
        <v>0</v>
      </c>
      <c r="GQ52" s="6">
        <f>SUMIFS('Entry Data'!$A:$A,'Entry Data'!$AB:$AB,Driver_Ach!$B52&amp;Driver_Ach!$GM$8&amp;Driver_Ach!$S$9&amp;Driver_Ach!$S$10)</f>
        <v>0</v>
      </c>
      <c r="GR52" s="19">
        <f>SUMIFS('Entry Data'!$S:$S,'Entry Data'!$AB:$AB,Driver_Ach!$B52&amp;Driver_Ach!$GM$8&amp;Driver_Ach!$S$9&amp;Driver_Ach!$S$10)</f>
        <v>0</v>
      </c>
      <c r="GS52" s="6">
        <f>SUMIFS('Entry Data'!$A:$A,'Entry Data'!$AB:$AB,Driver_Ach!$B52&amp;Driver_Ach!$GM$8&amp;Driver_Ach!$S$9&amp;Driver_Ach!$U$10)</f>
        <v>0</v>
      </c>
      <c r="GT52" s="6">
        <f>SUMIFS('Entry Data'!$S:$S,'Entry Data'!$AB:$AB,Driver_Ach!$B52&amp;Driver_Ach!$GM$8&amp;Driver_Ach!$S$9&amp;Driver_Ach!$U$10)</f>
        <v>0</v>
      </c>
      <c r="GU52" s="32">
        <f t="shared" si="79"/>
        <v>0</v>
      </c>
      <c r="GV52" s="32">
        <f t="shared" si="80"/>
        <v>0</v>
      </c>
      <c r="GW52" s="28">
        <f>SUMIFS('Entry Data'!$A:$A,'Entry Data'!$AB:$AB,Driver_Ach!$B52&amp;Driver_Ach!$GW$8&amp;Driver_Ach!$O$9&amp;Driver_Ach!$O$10)</f>
        <v>0</v>
      </c>
      <c r="GX52" s="19">
        <f>SUMIFS('Entry Data'!$S:$S,'Entry Data'!$AB:$AB,Driver_Ach!$B52&amp;Driver_Ach!$GW$8&amp;Driver_Ach!$O$9&amp;Driver_Ach!$O$10)</f>
        <v>0</v>
      </c>
      <c r="GY52" s="6">
        <f>SUMIFS('Entry Data'!$A:$A,'Entry Data'!$AB:$AB,Driver_Ach!$B52&amp;Driver_Ach!$GW$8&amp;Driver_Ach!$O$9&amp;Driver_Ach!$Q$10)</f>
        <v>0</v>
      </c>
      <c r="GZ52" s="19">
        <f>SUMIFS('Entry Data'!$S:$S,'Entry Data'!$AB:$AB,Driver_Ach!$B52&amp;Driver_Ach!$GW$8&amp;Driver_Ach!$O$9&amp;Driver_Ach!$Q$10)</f>
        <v>0</v>
      </c>
      <c r="HA52" s="6">
        <f>SUMIFS('Entry Data'!$A:$A,'Entry Data'!$AB:$AB,Driver_Ach!$B52&amp;Driver_Ach!$GW$8&amp;Driver_Ach!$S$9&amp;Driver_Ach!$S$10)</f>
        <v>0</v>
      </c>
      <c r="HB52" s="19">
        <f>SUMIFS('Entry Data'!$S:$S,'Entry Data'!$AB:$AB,Driver_Ach!$B52&amp;Driver_Ach!$GW$8&amp;Driver_Ach!$S$9&amp;Driver_Ach!$S$10)</f>
        <v>0</v>
      </c>
      <c r="HC52" s="6">
        <f>SUMIFS('Entry Data'!$A:$A,'Entry Data'!$AB:$AB,Driver_Ach!$B52&amp;Driver_Ach!$GW$8&amp;Driver_Ach!$S$9&amp;Driver_Ach!$U$10)</f>
        <v>0</v>
      </c>
      <c r="HD52" s="6">
        <f>SUMIFS('Entry Data'!$S:$S,'Entry Data'!$AB:$AB,Driver_Ach!$B52&amp;Driver_Ach!$GW$8&amp;Driver_Ach!$S$9&amp;Driver_Ach!$U$10)</f>
        <v>0</v>
      </c>
      <c r="HE52" s="32">
        <f t="shared" si="81"/>
        <v>0</v>
      </c>
      <c r="HF52" s="32">
        <f t="shared" si="82"/>
        <v>0</v>
      </c>
      <c r="HG52" s="28">
        <f>SUMIFS('Entry Data'!$A:$A,'Entry Data'!$AB:$AB,Driver_Ach!$B52&amp;Driver_Ach!$HG$8&amp;Driver_Ach!$O$9&amp;Driver_Ach!$O$10)</f>
        <v>0</v>
      </c>
      <c r="HH52" s="19">
        <f>SUMIFS('Entry Data'!$S:$S,'Entry Data'!$AB:$AB,Driver_Ach!$B52&amp;Driver_Ach!$HG$8&amp;Driver_Ach!$O$9&amp;Driver_Ach!$O$10)</f>
        <v>0</v>
      </c>
      <c r="HI52" s="6">
        <f>SUMIFS('Entry Data'!$A:$A,'Entry Data'!$AB:$AB,Driver_Ach!$B52&amp;Driver_Ach!$HG$8&amp;Driver_Ach!$O$9&amp;Driver_Ach!$Q$10)</f>
        <v>0</v>
      </c>
      <c r="HJ52" s="19">
        <f>SUMIFS('Entry Data'!$S:$S,'Entry Data'!$AB:$AB,Driver_Ach!$B52&amp;Driver_Ach!$HG$8&amp;Driver_Ach!$O$9&amp;Driver_Ach!$Q$10)</f>
        <v>0</v>
      </c>
      <c r="HK52" s="6">
        <f>SUMIFS('Entry Data'!$A:$A,'Entry Data'!$AB:$AB,Driver_Ach!$B52&amp;Driver_Ach!$HG$8&amp;Driver_Ach!$S$9&amp;Driver_Ach!$S$10)</f>
        <v>0</v>
      </c>
      <c r="HL52" s="19">
        <f>SUMIFS('Entry Data'!$S:$S,'Entry Data'!$AB:$AB,Driver_Ach!$B52&amp;Driver_Ach!$HG$8&amp;Driver_Ach!$S$9&amp;Driver_Ach!$S$10)</f>
        <v>0</v>
      </c>
      <c r="HM52" s="6">
        <f>SUMIFS('Entry Data'!$A:$A,'Entry Data'!$AB:$AB,Driver_Ach!$B52&amp;Driver_Ach!$HG$8&amp;Driver_Ach!$S$9&amp;Driver_Ach!$U$10)</f>
        <v>0</v>
      </c>
      <c r="HN52" s="6">
        <f>SUMIFS('Entry Data'!$S:$S,'Entry Data'!$AB:$AB,Driver_Ach!$B52&amp;Driver_Ach!$HG$8&amp;Driver_Ach!$S$9&amp;Driver_Ach!$U$10)</f>
        <v>0</v>
      </c>
      <c r="HO52" s="32">
        <f t="shared" si="83"/>
        <v>0</v>
      </c>
      <c r="HP52" s="32">
        <f t="shared" si="84"/>
        <v>0</v>
      </c>
      <c r="HQ52" s="28">
        <f>SUMIFS('Entry Data'!$A:$A,'Entry Data'!$AB:$AB,Driver_Ach!$B52&amp;Driver_Ach!$HQ$8&amp;Driver_Ach!$O$9&amp;Driver_Ach!$O$10)</f>
        <v>0</v>
      </c>
      <c r="HR52" s="19">
        <f>SUMIFS('Entry Data'!$S:$S,'Entry Data'!$AB:$AB,Driver_Ach!$B52&amp;Driver_Ach!$HQ$8&amp;Driver_Ach!$O$9&amp;Driver_Ach!$O$10)</f>
        <v>0</v>
      </c>
      <c r="HS52" s="6">
        <f>SUMIFS('Entry Data'!$A:$A,'Entry Data'!$AB:$AB,Driver_Ach!$B52&amp;Driver_Ach!$HQ$8&amp;Driver_Ach!$O$9&amp;Driver_Ach!$Q$10)</f>
        <v>0</v>
      </c>
      <c r="HT52" s="19">
        <f>SUMIFS('Entry Data'!$S:$S,'Entry Data'!$AB:$AB,Driver_Ach!$B52&amp;Driver_Ach!$HQ$8&amp;Driver_Ach!$O$9&amp;Driver_Ach!$Q$10)</f>
        <v>0</v>
      </c>
      <c r="HU52" s="6">
        <f>SUMIFS('Entry Data'!$A:$A,'Entry Data'!$AB:$AB,Driver_Ach!$B52&amp;Driver_Ach!$HQ$8&amp;Driver_Ach!$S$9&amp;Driver_Ach!$S$10)</f>
        <v>0</v>
      </c>
      <c r="HV52" s="19">
        <f>SUMIFS('Entry Data'!$S:$S,'Entry Data'!$AB:$AB,Driver_Ach!$B52&amp;Driver_Ach!$HQ$8&amp;Driver_Ach!$S$9&amp;Driver_Ach!$S$10)</f>
        <v>0</v>
      </c>
      <c r="HW52" s="6">
        <f>SUMIFS('Entry Data'!$A:$A,'Entry Data'!$AB:$AB,Driver_Ach!$B52&amp;Driver_Ach!$HQ$8&amp;Driver_Ach!$S$9&amp;Driver_Ach!$U$10)</f>
        <v>0</v>
      </c>
      <c r="HX52" s="6">
        <f>SUMIFS('Entry Data'!$S:$S,'Entry Data'!$AB:$AB,Driver_Ach!$B52&amp;Driver_Ach!$HQ$8&amp;Driver_Ach!$S$9&amp;Driver_Ach!$U$10)</f>
        <v>0</v>
      </c>
      <c r="HY52" s="32">
        <f t="shared" si="85"/>
        <v>0</v>
      </c>
      <c r="HZ52" s="32">
        <f t="shared" si="86"/>
        <v>0</v>
      </c>
      <c r="IA52" s="28">
        <f>SUMIFS('Entry Data'!$A:$A,'Entry Data'!$AB:$AB,Driver_Ach!$B52&amp;Driver_Ach!$IA$8&amp;Driver_Ach!$O$9&amp;Driver_Ach!$O$10)</f>
        <v>0</v>
      </c>
      <c r="IB52" s="19">
        <f>SUMIFS('Entry Data'!$S:$S,'Entry Data'!$AB:$AB,Driver_Ach!$B52&amp;Driver_Ach!$IA$8&amp;Driver_Ach!$O$9&amp;Driver_Ach!$O$10)</f>
        <v>0</v>
      </c>
      <c r="IC52" s="6">
        <f>SUMIFS('Entry Data'!$A:$A,'Entry Data'!$AB:$AB,Driver_Ach!$B52&amp;Driver_Ach!$IA$8&amp;Driver_Ach!$O$9&amp;Driver_Ach!$Q$10)</f>
        <v>0</v>
      </c>
      <c r="ID52" s="19">
        <f>SUMIFS('Entry Data'!$S:$S,'Entry Data'!$AB:$AB,Driver_Ach!$B52&amp;Driver_Ach!$IA$8&amp;Driver_Ach!$O$9&amp;Driver_Ach!$Q$10)</f>
        <v>0</v>
      </c>
      <c r="IE52" s="6">
        <f>SUMIFS('Entry Data'!$A:$A,'Entry Data'!$AB:$AB,Driver_Ach!$B52&amp;Driver_Ach!$IA$8&amp;Driver_Ach!$S$9&amp;Driver_Ach!$S$10)</f>
        <v>0</v>
      </c>
      <c r="IF52" s="19">
        <f>SUMIFS('Entry Data'!$S:$S,'Entry Data'!$AB:$AB,Driver_Ach!$B52&amp;Driver_Ach!$IA$8&amp;Driver_Ach!$S$9&amp;Driver_Ach!$S$10)</f>
        <v>0</v>
      </c>
      <c r="IG52" s="6">
        <f>SUMIFS('Entry Data'!$A:$A,'Entry Data'!$AB:$AB,Driver_Ach!$B52&amp;Driver_Ach!$IA$8&amp;Driver_Ach!$S$9&amp;Driver_Ach!$U$10)</f>
        <v>0</v>
      </c>
      <c r="IH52" s="6">
        <f>SUMIFS('Entry Data'!$S:$S,'Entry Data'!$AB:$AB,Driver_Ach!$B52&amp;Driver_Ach!$IA$8&amp;Driver_Ach!$S$9&amp;Driver_Ach!$U$10)</f>
        <v>0</v>
      </c>
      <c r="II52" s="32">
        <f t="shared" si="87"/>
        <v>0</v>
      </c>
      <c r="IJ52" s="32">
        <f t="shared" si="88"/>
        <v>0</v>
      </c>
      <c r="IK52" s="28">
        <f>SUMIFS('Entry Data'!$A:$A,'Entry Data'!$AB:$AB,Driver_Ach!$B52&amp;Driver_Ach!$IK$8&amp;Driver_Ach!$O$9&amp;Driver_Ach!$O$10)</f>
        <v>0</v>
      </c>
      <c r="IL52" s="19">
        <f>SUMIFS('Entry Data'!$S:$S,'Entry Data'!$AB:$AB,Driver_Ach!$B52&amp;Driver_Ach!$IK$8&amp;Driver_Ach!$O$9&amp;Driver_Ach!$O$10)</f>
        <v>0</v>
      </c>
      <c r="IM52" s="6">
        <f>SUMIFS('Entry Data'!$A:$A,'Entry Data'!$AB:$AB,Driver_Ach!$B52&amp;Driver_Ach!$IK$8&amp;Driver_Ach!$O$9&amp;Driver_Ach!$Q$10)</f>
        <v>0</v>
      </c>
      <c r="IN52" s="19">
        <f>SUMIFS('Entry Data'!$S:$S,'Entry Data'!$AB:$AB,Driver_Ach!$B52&amp;Driver_Ach!$IK$8&amp;Driver_Ach!$O$9&amp;Driver_Ach!$Q$10)</f>
        <v>0</v>
      </c>
      <c r="IO52" s="6">
        <f>SUMIFS('Entry Data'!$A:$A,'Entry Data'!$AB:$AB,Driver_Ach!$B52&amp;Driver_Ach!$IK$8&amp;Driver_Ach!$S$9&amp;Driver_Ach!$S$10)</f>
        <v>0</v>
      </c>
      <c r="IP52" s="19">
        <f>SUMIFS('Entry Data'!$S:$S,'Entry Data'!$AB:$AB,Driver_Ach!$B52&amp;Driver_Ach!$IK$8&amp;Driver_Ach!$S$9&amp;Driver_Ach!$S$10)</f>
        <v>0</v>
      </c>
      <c r="IQ52" s="6">
        <f>SUMIFS('Entry Data'!$A:$A,'Entry Data'!$AB:$AB,Driver_Ach!$B52&amp;Driver_Ach!$IK$8&amp;Driver_Ach!$S$9&amp;Driver_Ach!$U$10)</f>
        <v>0</v>
      </c>
      <c r="IR52" s="6">
        <f>SUMIFS('Entry Data'!$S:$S,'Entry Data'!$AB:$AB,Driver_Ach!$B52&amp;Driver_Ach!$IK$8&amp;Driver_Ach!$S$9&amp;Driver_Ach!$U$10)</f>
        <v>0</v>
      </c>
      <c r="IS52" s="32">
        <f t="shared" si="89"/>
        <v>0</v>
      </c>
      <c r="IT52" s="32">
        <f t="shared" si="90"/>
        <v>0</v>
      </c>
      <c r="IU52" s="28">
        <f>SUMIFS('Entry Data'!$A:$A,'Entry Data'!$AB:$AB,Driver_Ach!$B52&amp;Driver_Ach!$IU$8&amp;Driver_Ach!$O$9&amp;Driver_Ach!$O$10)</f>
        <v>0</v>
      </c>
      <c r="IV52" s="19">
        <f>SUMIFS('Entry Data'!$S:$S,'Entry Data'!$AB:$AB,Driver_Ach!$B52&amp;Driver_Ach!$IU$8&amp;Driver_Ach!$O$9&amp;Driver_Ach!$O$10)</f>
        <v>0</v>
      </c>
      <c r="IW52" s="6">
        <f>SUMIFS('Entry Data'!$A:$A,'Entry Data'!$AB:$AB,Driver_Ach!$B52&amp;Driver_Ach!$IU$8&amp;Driver_Ach!$O$9&amp;Driver_Ach!$Q$10)</f>
        <v>0</v>
      </c>
      <c r="IX52" s="19">
        <f>SUMIFS('Entry Data'!$S:$S,'Entry Data'!$AB:$AB,Driver_Ach!$B52&amp;Driver_Ach!$IU$8&amp;Driver_Ach!$O$9&amp;Driver_Ach!$Q$10)</f>
        <v>0</v>
      </c>
      <c r="IY52" s="6">
        <f>SUMIFS('Entry Data'!$A:$A,'Entry Data'!$AB:$AB,Driver_Ach!$B52&amp;Driver_Ach!$IU$8&amp;Driver_Ach!$S$9&amp;Driver_Ach!$S$10)</f>
        <v>0</v>
      </c>
      <c r="IZ52" s="19">
        <f>SUMIFS('Entry Data'!$S:$S,'Entry Data'!$AB:$AB,Driver_Ach!$B52&amp;Driver_Ach!$IU$8&amp;Driver_Ach!$S$9&amp;Driver_Ach!$S$10)</f>
        <v>0</v>
      </c>
      <c r="JA52" s="6">
        <f>SUMIFS('Entry Data'!$A:$A,'Entry Data'!$AB:$AB,Driver_Ach!$B52&amp;Driver_Ach!$IU$8&amp;Driver_Ach!$S$9&amp;Driver_Ach!$U$10)</f>
        <v>0</v>
      </c>
      <c r="JB52" s="6">
        <f>SUMIFS('Entry Data'!$S:$S,'Entry Data'!$AB:$AB,Driver_Ach!$B52&amp;Driver_Ach!$IU$8&amp;Driver_Ach!$S$9&amp;Driver_Ach!$U$10)</f>
        <v>0</v>
      </c>
      <c r="JC52" s="32">
        <f t="shared" si="91"/>
        <v>0</v>
      </c>
      <c r="JD52" s="32">
        <f t="shared" si="92"/>
        <v>0</v>
      </c>
      <c r="JE52" s="28">
        <f>SUMIFS('Entry Data'!$A:$A,'Entry Data'!$AB:$AB,Driver_Ach!$B52&amp;Driver_Ach!$JE$8&amp;Driver_Ach!$O$9&amp;Driver_Ach!$O$10)</f>
        <v>0</v>
      </c>
      <c r="JF52" s="19">
        <f>SUMIFS('Entry Data'!$S:$S,'Entry Data'!$AB:$AB,Driver_Ach!$B52&amp;Driver_Ach!$JE$8&amp;Driver_Ach!$O$9&amp;Driver_Ach!$O$10)</f>
        <v>0</v>
      </c>
      <c r="JG52" s="6">
        <f>SUMIFS('Entry Data'!$A:$A,'Entry Data'!$AB:$AB,Driver_Ach!$B52&amp;Driver_Ach!$JE$8&amp;Driver_Ach!$O$9&amp;Driver_Ach!$Q$10)</f>
        <v>0</v>
      </c>
      <c r="JH52" s="19">
        <f>SUMIFS('Entry Data'!$S:$S,'Entry Data'!$AB:$AB,Driver_Ach!$B52&amp;Driver_Ach!$JE$8&amp;Driver_Ach!$O$9&amp;Driver_Ach!$Q$10)</f>
        <v>0</v>
      </c>
      <c r="JI52" s="6">
        <f>SUMIFS('Entry Data'!$A:$A,'Entry Data'!$AB:$AB,Driver_Ach!$B52&amp;Driver_Ach!$JE$8&amp;Driver_Ach!$S$9&amp;Driver_Ach!$S$10)</f>
        <v>0</v>
      </c>
      <c r="JJ52" s="19">
        <f>SUMIFS('Entry Data'!$S:$S,'Entry Data'!$AB:$AB,Driver_Ach!$B52&amp;Driver_Ach!$JE$8&amp;Driver_Ach!$S$9&amp;Driver_Ach!$S$10)</f>
        <v>0</v>
      </c>
      <c r="JK52" s="6">
        <f>SUMIFS('Entry Data'!$A:$A,'Entry Data'!$AB:$AB,Driver_Ach!$B52&amp;Driver_Ach!$JE$8&amp;Driver_Ach!$S$9&amp;Driver_Ach!$U$10)</f>
        <v>0</v>
      </c>
      <c r="JL52" s="6">
        <f>SUMIFS('Entry Data'!$S:$S,'Entry Data'!$AB:$AB,Driver_Ach!$B52&amp;Driver_Ach!$JE$8&amp;Driver_Ach!$S$9&amp;Driver_Ach!$U$10)</f>
        <v>0</v>
      </c>
      <c r="JM52" s="32">
        <f t="shared" si="93"/>
        <v>0</v>
      </c>
      <c r="JN52" s="32">
        <f t="shared" si="94"/>
        <v>0</v>
      </c>
      <c r="JO52" s="28">
        <f>SUMIFS('Entry Data'!$A:$A,'Entry Data'!$AB:$AB,Driver_Ach!$B52&amp;Driver_Ach!$JO$8&amp;Driver_Ach!$O$9&amp;Driver_Ach!$O$10)</f>
        <v>0</v>
      </c>
      <c r="JP52" s="19">
        <f>SUMIFS('Entry Data'!$S:$S,'Entry Data'!$AB:$AB,Driver_Ach!$B52&amp;Driver_Ach!$JO$8&amp;Driver_Ach!$O$9&amp;Driver_Ach!$O$10)</f>
        <v>0</v>
      </c>
      <c r="JQ52" s="6">
        <f>SUMIFS('Entry Data'!$A:$A,'Entry Data'!$AB:$AB,Driver_Ach!$B52&amp;Driver_Ach!$JO$8&amp;Driver_Ach!$O$9&amp;Driver_Ach!$Q$10)</f>
        <v>0</v>
      </c>
      <c r="JR52" s="19">
        <f>SUMIFS('Entry Data'!$S:$S,'Entry Data'!$AB:$AB,Driver_Ach!$B52&amp;Driver_Ach!$JO$8&amp;Driver_Ach!$O$9&amp;Driver_Ach!$Q$10)</f>
        <v>0</v>
      </c>
      <c r="JS52" s="6">
        <f>SUMIFS('Entry Data'!$A:$A,'Entry Data'!$AB:$AB,Driver_Ach!$B52&amp;Driver_Ach!$JO$8&amp;Driver_Ach!$S$9&amp;Driver_Ach!$S$10)</f>
        <v>0</v>
      </c>
      <c r="JT52" s="19">
        <f>SUMIFS('Entry Data'!$S:$S,'Entry Data'!$AB:$AB,Driver_Ach!$B52&amp;Driver_Ach!$JO$8&amp;Driver_Ach!$S$9&amp;Driver_Ach!$S$10)</f>
        <v>0</v>
      </c>
      <c r="JU52" s="6">
        <f>SUMIFS('Entry Data'!$A:$A,'Entry Data'!$AB:$AB,Driver_Ach!$B52&amp;Driver_Ach!$JO$8&amp;Driver_Ach!$S$9&amp;Driver_Ach!$U$10)</f>
        <v>0</v>
      </c>
      <c r="JV52" s="6">
        <f>SUMIFS('Entry Data'!$S:$S,'Entry Data'!$AB:$AB,Driver_Ach!$B52&amp;Driver_Ach!$JO$8&amp;Driver_Ach!$S$9&amp;Driver_Ach!$U$10)</f>
        <v>0</v>
      </c>
      <c r="JW52" s="32">
        <f t="shared" si="95"/>
        <v>0</v>
      </c>
      <c r="JX52" s="32">
        <f t="shared" si="96"/>
        <v>0</v>
      </c>
      <c r="JY52" s="28">
        <f>SUMIFS('Entry Data'!$A:$A,'Entry Data'!$AB:$AB,Driver_Ach!$B52&amp;Driver_Ach!$JY$8&amp;Driver_Ach!$O$9&amp;Driver_Ach!$O$10)</f>
        <v>0</v>
      </c>
      <c r="JZ52" s="19">
        <f>SUMIFS('Entry Data'!$S:$S,'Entry Data'!$AB:$AB,Driver_Ach!$B52&amp;Driver_Ach!$JY$8&amp;Driver_Ach!$O$9&amp;Driver_Ach!$O$10)</f>
        <v>0</v>
      </c>
      <c r="KA52" s="6">
        <f>SUMIFS('Entry Data'!$A:$A,'Entry Data'!$AB:$AB,Driver_Ach!$B52&amp;Driver_Ach!$JY$8&amp;Driver_Ach!$O$9&amp;Driver_Ach!$Q$10)</f>
        <v>0</v>
      </c>
      <c r="KB52" s="19">
        <f>SUMIFS('Entry Data'!$S:$S,'Entry Data'!$AB:$AB,Driver_Ach!$B52&amp;Driver_Ach!$JY$8&amp;Driver_Ach!$O$9&amp;Driver_Ach!$Q$10)</f>
        <v>0</v>
      </c>
      <c r="KC52" s="6">
        <f>SUMIFS('Entry Data'!$A:$A,'Entry Data'!$AB:$AB,Driver_Ach!$B52&amp;Driver_Ach!$JY$8&amp;Driver_Ach!$S$9&amp;Driver_Ach!$S$10)</f>
        <v>0</v>
      </c>
      <c r="KD52" s="19">
        <f>SUMIFS('Entry Data'!$S:$S,'Entry Data'!$AB:$AB,Driver_Ach!$B52&amp;Driver_Ach!$JY$8&amp;Driver_Ach!$S$9&amp;Driver_Ach!$S$10)</f>
        <v>0</v>
      </c>
      <c r="KE52" s="6">
        <f>SUMIFS('Entry Data'!$A:$A,'Entry Data'!$AB:$AB,Driver_Ach!$B52&amp;Driver_Ach!$JY$8&amp;Driver_Ach!$S$9&amp;Driver_Ach!$U$10)</f>
        <v>0</v>
      </c>
      <c r="KF52" s="6">
        <f>SUMIFS('Entry Data'!$S:$S,'Entry Data'!$AB:$AB,Driver_Ach!$B52&amp;Driver_Ach!$JY$8&amp;Driver_Ach!$S$9&amp;Driver_Ach!$U$10)</f>
        <v>0</v>
      </c>
      <c r="KG52" s="32">
        <f t="shared" si="97"/>
        <v>0</v>
      </c>
      <c r="KH52" s="32">
        <f t="shared" si="98"/>
        <v>0</v>
      </c>
      <c r="KI52" s="28">
        <f>SUMIFS('Entry Data'!$A:$A,'Entry Data'!$AB:$AB,Driver_Ach!$B52&amp;Driver_Ach!$KI$8&amp;Driver_Ach!$O$9&amp;Driver_Ach!$O$10)</f>
        <v>0</v>
      </c>
      <c r="KJ52" s="19">
        <f>SUMIFS('Entry Data'!$S:$S,'Entry Data'!$AB:$AB,Driver_Ach!$B52&amp;Driver_Ach!$KI$8&amp;Driver_Ach!$O$9&amp;Driver_Ach!$O$10)</f>
        <v>0</v>
      </c>
      <c r="KK52" s="6">
        <f>SUMIFS('Entry Data'!$A:$A,'Entry Data'!$AB:$AB,Driver_Ach!$B52&amp;Driver_Ach!$KI$8&amp;Driver_Ach!$O$9&amp;Driver_Ach!$Q$10)</f>
        <v>0</v>
      </c>
      <c r="KL52" s="19">
        <f>SUMIFS('Entry Data'!$S:$S,'Entry Data'!$AB:$AB,Driver_Ach!$B52&amp;Driver_Ach!$KI$8&amp;Driver_Ach!$O$9&amp;Driver_Ach!$Q$10)</f>
        <v>0</v>
      </c>
      <c r="KM52" s="6">
        <f>SUMIFS('Entry Data'!$A:$A,'Entry Data'!$AB:$AB,Driver_Ach!$B52&amp;Driver_Ach!$KI$8&amp;Driver_Ach!$S$9&amp;Driver_Ach!$S$10)</f>
        <v>0</v>
      </c>
      <c r="KN52" s="19">
        <f>SUMIFS('Entry Data'!$S:$S,'Entry Data'!$AB:$AB,Driver_Ach!$B52&amp;Driver_Ach!$KI$8&amp;Driver_Ach!$S$9&amp;Driver_Ach!$S$10)</f>
        <v>0</v>
      </c>
      <c r="KO52" s="6">
        <f>SUMIFS('Entry Data'!$A:$A,'Entry Data'!$AB:$AB,Driver_Ach!$B52&amp;Driver_Ach!$KI$8&amp;Driver_Ach!$S$9&amp;Driver_Ach!$U$10)</f>
        <v>0</v>
      </c>
      <c r="KP52" s="6">
        <f>SUMIFS('Entry Data'!$S:$S,'Entry Data'!$AB:$AB,Driver_Ach!$B52&amp;Driver_Ach!$KI$8&amp;Driver_Ach!$S$9&amp;Driver_Ach!$U$10)</f>
        <v>0</v>
      </c>
      <c r="KQ52" s="32">
        <f t="shared" si="99"/>
        <v>0</v>
      </c>
      <c r="KR52" s="32">
        <f t="shared" si="100"/>
        <v>0</v>
      </c>
      <c r="KS52" s="28">
        <f>SUMIFS('Entry Data'!$A:$A,'Entry Data'!$AB:$AB,Driver_Ach!$B52&amp;Driver_Ach!$KS$8&amp;Driver_Ach!$O$9&amp;Driver_Ach!$O$10)</f>
        <v>0</v>
      </c>
      <c r="KT52" s="19">
        <f>SUMIFS('Entry Data'!$S:$S,'Entry Data'!$AB:$AB,Driver_Ach!$B52&amp;Driver_Ach!$KS$8&amp;Driver_Ach!$O$9&amp;Driver_Ach!$O$10)</f>
        <v>0</v>
      </c>
      <c r="KU52" s="6">
        <f>SUMIFS('Entry Data'!$A:$A,'Entry Data'!$AB:$AB,Driver_Ach!$B52&amp;Driver_Ach!$KS$8&amp;Driver_Ach!$O$9&amp;Driver_Ach!$Q$10)</f>
        <v>0</v>
      </c>
      <c r="KV52" s="19">
        <f>SUMIFS('Entry Data'!$S:$S,'Entry Data'!$AB:$AB,Driver_Ach!$B52&amp;Driver_Ach!$KS$8&amp;Driver_Ach!$O$9&amp;Driver_Ach!$Q$10)</f>
        <v>0</v>
      </c>
      <c r="KW52" s="6">
        <f>SUMIFS('Entry Data'!$A:$A,'Entry Data'!$AB:$AB,Driver_Ach!$B52&amp;Driver_Ach!$KS$8&amp;Driver_Ach!$S$9&amp;Driver_Ach!$S$10)</f>
        <v>0</v>
      </c>
      <c r="KX52" s="19">
        <f>SUMIFS('Entry Data'!$S:$S,'Entry Data'!$AB:$AB,Driver_Ach!$B52&amp;Driver_Ach!$KS$8&amp;Driver_Ach!$S$9&amp;Driver_Ach!$S$10)</f>
        <v>0</v>
      </c>
      <c r="KY52" s="6">
        <f>SUMIFS('Entry Data'!$A:$A,'Entry Data'!$AB:$AB,Driver_Ach!$B52&amp;Driver_Ach!$KS$8&amp;Driver_Ach!$S$9&amp;Driver_Ach!$U$10)</f>
        <v>0</v>
      </c>
      <c r="KZ52" s="6">
        <f>SUMIFS('Entry Data'!$S:$S,'Entry Data'!$AB:$AB,Driver_Ach!$B52&amp;Driver_Ach!$KS$8&amp;Driver_Ach!$S$9&amp;Driver_Ach!$U$10)</f>
        <v>0</v>
      </c>
      <c r="LA52" s="32">
        <f t="shared" si="101"/>
        <v>0</v>
      </c>
      <c r="LB52" s="32">
        <f t="shared" si="102"/>
        <v>0</v>
      </c>
      <c r="LC52" s="28">
        <f>SUMIFS('Entry Data'!$A:$A,'Entry Data'!$AB:$AB,Driver_Ach!$B52&amp;Driver_Ach!$LC$8&amp;Driver_Ach!$O$9&amp;Driver_Ach!$O$10)</f>
        <v>0</v>
      </c>
      <c r="LD52" s="19">
        <f>SUMIFS('Entry Data'!$S:$S,'Entry Data'!$AB:$AB,Driver_Ach!$B52&amp;Driver_Ach!$LC$8&amp;Driver_Ach!$O$9&amp;Driver_Ach!$O$10)</f>
        <v>0</v>
      </c>
      <c r="LE52" s="6">
        <f>SUMIFS('Entry Data'!$A:$A,'Entry Data'!$AB:$AB,Driver_Ach!$B52&amp;Driver_Ach!$LC$8&amp;Driver_Ach!$O$9&amp;Driver_Ach!$Q$10)</f>
        <v>0</v>
      </c>
      <c r="LF52" s="19">
        <f>SUMIFS('Entry Data'!$S:$S,'Entry Data'!$AB:$AB,Driver_Ach!$B52&amp;Driver_Ach!$LC$8&amp;Driver_Ach!$O$9&amp;Driver_Ach!$Q$10)</f>
        <v>0</v>
      </c>
      <c r="LG52" s="6">
        <f>SUMIFS('Entry Data'!$A:$A,'Entry Data'!$AB:$AB,Driver_Ach!$B52&amp;Driver_Ach!$LC$8&amp;Driver_Ach!$S$9&amp;Driver_Ach!$S$10)</f>
        <v>0</v>
      </c>
      <c r="LH52" s="19">
        <f>SUMIFS('Entry Data'!$S:$S,'Entry Data'!$AB:$AB,Driver_Ach!$B52&amp;Driver_Ach!$LC$8&amp;Driver_Ach!$S$9&amp;Driver_Ach!$S$10)</f>
        <v>0</v>
      </c>
      <c r="LI52" s="6">
        <f>SUMIFS('Entry Data'!$A:$A,'Entry Data'!$AB:$AB,Driver_Ach!$B52&amp;Driver_Ach!$LC$8&amp;Driver_Ach!$S$9&amp;Driver_Ach!$U$10)</f>
        <v>0</v>
      </c>
      <c r="LJ52" s="6">
        <f>SUMIFS('Entry Data'!$S:$S,'Entry Data'!$AB:$AB,Driver_Ach!$B52&amp;Driver_Ach!$LC$8&amp;Driver_Ach!$S$9&amp;Driver_Ach!$U$10)</f>
        <v>0</v>
      </c>
      <c r="LK52" s="32">
        <f t="shared" si="103"/>
        <v>0</v>
      </c>
      <c r="LL52" s="32">
        <f t="shared" si="104"/>
        <v>0</v>
      </c>
    </row>
    <row r="53" spans="1:324" x14ac:dyDescent="0.2">
      <c r="A53" s="3">
        <v>42</v>
      </c>
      <c r="B53" s="31" t="s">
        <v>140</v>
      </c>
      <c r="C53" s="3"/>
      <c r="D53" s="6">
        <f t="shared" si="33"/>
        <v>37</v>
      </c>
      <c r="E53" s="6">
        <f t="shared" si="34"/>
        <v>546.62</v>
      </c>
      <c r="F53" s="6">
        <f t="shared" si="35"/>
        <v>46</v>
      </c>
      <c r="G53" s="6">
        <f t="shared" si="36"/>
        <v>1138.5</v>
      </c>
      <c r="H53" s="6">
        <f t="shared" si="37"/>
        <v>0</v>
      </c>
      <c r="I53" s="19">
        <f t="shared" si="38"/>
        <v>0</v>
      </c>
      <c r="J53" s="6">
        <f t="shared" si="39"/>
        <v>0</v>
      </c>
      <c r="K53" s="19">
        <f t="shared" si="40"/>
        <v>0</v>
      </c>
      <c r="L53" s="6">
        <f t="shared" si="41"/>
        <v>83</v>
      </c>
      <c r="M53" s="19">
        <f t="shared" si="42"/>
        <v>1685.12</v>
      </c>
      <c r="N53" s="15"/>
      <c r="O53" s="6">
        <f>SUMIFS('Entry Data'!$A:$A,'Entry Data'!$AB:$AB,Driver_Ach!$B53&amp;Driver_Ach!$O$8&amp;Driver_Ach!$O$9&amp;Driver_Ach!$O$10)</f>
        <v>0</v>
      </c>
      <c r="P53" s="19">
        <f>SUMIFS('Entry Data'!$S:$S,'Entry Data'!$AB:$AB,Driver_Ach!$B53&amp;Driver_Ach!$O$8&amp;Driver_Ach!$O$9&amp;Driver_Ach!$O$10)</f>
        <v>0</v>
      </c>
      <c r="Q53" s="6">
        <f>SUMIFS('Entry Data'!$A:$A,'Entry Data'!$AB:$AB,Driver_Ach!$B53&amp;Driver_Ach!$O$8&amp;Driver_Ach!$O$9&amp;Driver_Ach!$Q$10)</f>
        <v>0</v>
      </c>
      <c r="R53" s="19">
        <f>SUMIFS('Entry Data'!$S:$S,'Entry Data'!$AB:$AB,Driver_Ach!$B53&amp;Driver_Ach!$O$8&amp;Driver_Ach!$O$9&amp;Driver_Ach!$Q$10)</f>
        <v>0</v>
      </c>
      <c r="S53" s="6">
        <f>SUMIFS('Entry Data'!$A:$A,'Entry Data'!$AB:$AB,Driver_Ach!$B53&amp;Driver_Ach!$O$8&amp;Driver_Ach!$S$9&amp;Driver_Ach!$S$10)</f>
        <v>0</v>
      </c>
      <c r="T53" s="19">
        <f>SUMIFS('Entry Data'!$S:$S,'Entry Data'!$AB:$AB,Driver_Ach!$B53&amp;Driver_Ach!$O$8&amp;Driver_Ach!$S$9&amp;Driver_Ach!$S$10)</f>
        <v>0</v>
      </c>
      <c r="U53" s="6">
        <f>SUMIFS('Entry Data'!$A:$A,'Entry Data'!$AB:$AB,Driver_Ach!$B53&amp;Driver_Ach!$O$8&amp;Driver_Ach!$S$9&amp;Driver_Ach!$U$10)</f>
        <v>0</v>
      </c>
      <c r="V53" s="6">
        <f>SUMIFS('Entry Data'!$S:$S,'Entry Data'!$AB:$AB,Driver_Ach!$B53&amp;Driver_Ach!$O$8&amp;Driver_Ach!$S$9&amp;Driver_Ach!$U$10)</f>
        <v>0</v>
      </c>
      <c r="W53" s="32">
        <f t="shared" si="43"/>
        <v>0</v>
      </c>
      <c r="X53" s="33">
        <f t="shared" si="44"/>
        <v>0</v>
      </c>
      <c r="Y53" s="28">
        <f>SUMIFS('Entry Data'!$A:$A,'Entry Data'!$AB:$AB,Driver_Ach!$B53&amp;Driver_Ach!$Y$8&amp;Driver_Ach!$O$9&amp;Driver_Ach!$O$10)</f>
        <v>4</v>
      </c>
      <c r="Z53" s="19">
        <f>SUMIFS('Entry Data'!$S:$S,'Entry Data'!$AB:$AB,Driver_Ach!$B53&amp;Driver_Ach!$Y$8&amp;Driver_Ach!$O$9&amp;Driver_Ach!$O$10)</f>
        <v>108.36000000000001</v>
      </c>
      <c r="AA53" s="6">
        <f>SUMIFS('Entry Data'!$A:$A,'Entry Data'!$AB:$AB,Driver_Ach!$B53&amp;Driver_Ach!$Y$8&amp;Driver_Ach!$O$9&amp;Driver_Ach!$Q$10)</f>
        <v>0</v>
      </c>
      <c r="AB53" s="19">
        <f>SUMIFS('Entry Data'!$S:$S,'Entry Data'!$AB:$AB,Driver_Ach!$B53&amp;Driver_Ach!$Y$8&amp;Driver_Ach!$O$9&amp;Driver_Ach!$Q$10)</f>
        <v>0</v>
      </c>
      <c r="AC53" s="6">
        <f>SUMIFS('Entry Data'!$A:$A,'Entry Data'!$AB:$AB,Driver_Ach!$B53&amp;Driver_Ach!$Y$8&amp;Driver_Ach!$S$9&amp;Driver_Ach!$S$10)</f>
        <v>0</v>
      </c>
      <c r="AD53" s="19">
        <f>SUMIFS('Entry Data'!$S:$S,'Entry Data'!$AB:$AB,Driver_Ach!$B53&amp;Driver_Ach!$Y$8&amp;Driver_Ach!$S$9&amp;Driver_Ach!$S$10)</f>
        <v>0</v>
      </c>
      <c r="AE53" s="6">
        <f>SUMIFS('Entry Data'!$A:$A,'Entry Data'!$AB:$AB,Driver_Ach!$B53&amp;Driver_Ach!$Y$8&amp;Driver_Ach!$S$9&amp;Driver_Ach!$U$10)</f>
        <v>0</v>
      </c>
      <c r="AF53" s="6">
        <f>SUMIFS('Entry Data'!$S:$S,'Entry Data'!$AB:$AB,Driver_Ach!$B53&amp;Driver_Ach!$Y$8&amp;Driver_Ach!$S$9&amp;Driver_Ach!$U$10)</f>
        <v>0</v>
      </c>
      <c r="AG53" s="32">
        <f t="shared" si="45"/>
        <v>4</v>
      </c>
      <c r="AH53" s="32">
        <f t="shared" si="46"/>
        <v>108.36000000000001</v>
      </c>
      <c r="AI53" s="28">
        <f>SUMIFS('Entry Data'!$A:$A,'Entry Data'!$AB:$AB,Driver_Ach!$B53&amp;Driver_Ach!$AI$8&amp;Driver_Ach!$O$9&amp;Driver_Ach!$O$10)</f>
        <v>6</v>
      </c>
      <c r="AJ53" s="19">
        <f>SUMIFS('Entry Data'!$S:$S,'Entry Data'!$AB:$AB,Driver_Ach!$B53&amp;Driver_Ach!$AI$8&amp;Driver_Ach!$O$9&amp;Driver_Ach!$O$10)</f>
        <v>164.20000000000002</v>
      </c>
      <c r="AK53" s="6">
        <f>SUMIFS('Entry Data'!$A:$A,'Entry Data'!$AB:$AB,Driver_Ach!$B53&amp;Driver_Ach!$AI$8&amp;Driver_Ach!$O$9&amp;Driver_Ach!$Q$10)</f>
        <v>0</v>
      </c>
      <c r="AL53" s="19">
        <f>SUMIFS('Entry Data'!$S:$S,'Entry Data'!$AB:$AB,Driver_Ach!$B53&amp;Driver_Ach!$AI$8&amp;Driver_Ach!$O$9&amp;Driver_Ach!$Q$10)</f>
        <v>0</v>
      </c>
      <c r="AM53" s="6">
        <f>SUMIFS('Entry Data'!$A:$A,'Entry Data'!$AB:$AB,Driver_Ach!$B53&amp;Driver_Ach!$AI$8&amp;Driver_Ach!$S$9&amp;Driver_Ach!$S$10)</f>
        <v>0</v>
      </c>
      <c r="AN53" s="19">
        <f>SUMIFS('Entry Data'!$S:$S,'Entry Data'!$AB:$AB,Driver_Ach!$B53&amp;Driver_Ach!$AI$8&amp;Driver_Ach!$S$9&amp;Driver_Ach!$S$10)</f>
        <v>0</v>
      </c>
      <c r="AO53" s="6">
        <f>SUMIFS('Entry Data'!$A:$A,'Entry Data'!$AB:$AB,Driver_Ach!$B53&amp;Driver_Ach!$AI$8&amp;Driver_Ach!$S$9&amp;Driver_Ach!$U$10)</f>
        <v>0</v>
      </c>
      <c r="AP53" s="19">
        <f>SUMIFS('Entry Data'!$S:$S,'Entry Data'!$AB:$AB,Driver_Ach!$B53&amp;Driver_Ach!$AI$8&amp;Driver_Ach!$S$9&amp;Driver_Ach!$U$10)</f>
        <v>0</v>
      </c>
      <c r="AQ53" s="32">
        <f t="shared" si="47"/>
        <v>6</v>
      </c>
      <c r="AR53" s="32">
        <f t="shared" si="48"/>
        <v>164.20000000000002</v>
      </c>
      <c r="AS53" s="28">
        <f>SUMIFS('Entry Data'!$A:$A,'Entry Data'!$AB:$AB,Driver_Ach!$B53&amp;Driver_Ach!$AS$8&amp;Driver_Ach!$O$9&amp;Driver_Ach!$O$10)</f>
        <v>0</v>
      </c>
      <c r="AT53" s="19">
        <f>SUMIFS('Entry Data'!$S:$S,'Entry Data'!$AB:$AB,Driver_Ach!$B53&amp;Driver_Ach!$AS$8&amp;Driver_Ach!$O$9&amp;Driver_Ach!$O$10)</f>
        <v>0</v>
      </c>
      <c r="AU53" s="6">
        <f>SUMIFS('Entry Data'!$A:$A,'Entry Data'!$AB:$AB,Driver_Ach!$B53&amp;Driver_Ach!$AS$8&amp;Driver_Ach!$O$9&amp;Driver_Ach!$Q$10)</f>
        <v>0</v>
      </c>
      <c r="AV53" s="19">
        <f>SUMIFS('Entry Data'!$S:$S,'Entry Data'!$AB:$AB,Driver_Ach!$B53&amp;Driver_Ach!$AS$8&amp;Driver_Ach!$O$9&amp;Driver_Ach!$Q$10)</f>
        <v>0</v>
      </c>
      <c r="AW53" s="6">
        <f>SUMIFS('Entry Data'!$A:$A,'Entry Data'!$AB:$AB,Driver_Ach!$B53&amp;Driver_Ach!$AS$8&amp;Driver_Ach!$S$9&amp;Driver_Ach!$S$10)</f>
        <v>0</v>
      </c>
      <c r="AX53" s="19">
        <f>SUMIFS('Entry Data'!$S:$S,'Entry Data'!$AB:$AB,Driver_Ach!$B53&amp;Driver_Ach!$AS$8&amp;Driver_Ach!$S$9&amp;Driver_Ach!$S$10)</f>
        <v>0</v>
      </c>
      <c r="AY53" s="6">
        <f>SUMIFS('Entry Data'!$A:$A,'Entry Data'!$AB:$AB,Driver_Ach!$B53&amp;Driver_Ach!$AS$8&amp;Driver_Ach!$S$9&amp;Driver_Ach!$U$10)</f>
        <v>0</v>
      </c>
      <c r="AZ53" s="6">
        <f>SUMIFS('Entry Data'!$S:$S,'Entry Data'!$AB:$AB,Driver_Ach!$B53&amp;Driver_Ach!$AS$8&amp;Driver_Ach!$S$9&amp;Driver_Ach!$U$10)</f>
        <v>0</v>
      </c>
      <c r="BA53" s="32">
        <f t="shared" si="49"/>
        <v>0</v>
      </c>
      <c r="BB53" s="32">
        <f t="shared" si="50"/>
        <v>0</v>
      </c>
      <c r="BC53" s="28">
        <f>SUMIFS('Entry Data'!$A:$A,'Entry Data'!$AB:$AB,Driver_Ach!$B53&amp;Driver_Ach!$BC$8&amp;Driver_Ach!$O$9&amp;Driver_Ach!$O$10)</f>
        <v>0</v>
      </c>
      <c r="BD53" s="19">
        <f>SUMIFS('Entry Data'!$S:$S,'Entry Data'!$AB:$AB,Driver_Ach!$B53&amp;Driver_Ach!$BC$8&amp;Driver_Ach!$O$9&amp;Driver_Ach!$O$10)</f>
        <v>0</v>
      </c>
      <c r="BE53" s="6">
        <f>SUMIFS('Entry Data'!$A:$A,'Entry Data'!$AB:$AB,Driver_Ach!$B53&amp;Driver_Ach!$BC$8&amp;Driver_Ach!$O$9&amp;Driver_Ach!$Q$10)</f>
        <v>6</v>
      </c>
      <c r="BF53" s="19">
        <f>SUMIFS('Entry Data'!$S:$S,'Entry Data'!$AB:$AB,Driver_Ach!$B53&amp;Driver_Ach!$BC$8&amp;Driver_Ach!$O$9&amp;Driver_Ach!$Q$10)</f>
        <v>168.86</v>
      </c>
      <c r="BG53" s="6">
        <f>SUMIFS('Entry Data'!$A:$A,'Entry Data'!$AB:$AB,Driver_Ach!$B53&amp;Driver_Ach!$BC$8&amp;Driver_Ach!$S$9&amp;Driver_Ach!$S$10)</f>
        <v>0</v>
      </c>
      <c r="BH53" s="19">
        <f>SUMIFS('Entry Data'!$S:$S,'Entry Data'!$AB:$AB,Driver_Ach!$B53&amp;Driver_Ach!$BC$8&amp;Driver_Ach!$S$9&amp;Driver_Ach!$S$10)</f>
        <v>0</v>
      </c>
      <c r="BI53" s="6">
        <f>SUMIFS('Entry Data'!$A:$A,'Entry Data'!$AB:$AB,Driver_Ach!$B53&amp;Driver_Ach!$BC$8&amp;Driver_Ach!$S$9&amp;Driver_Ach!$U$10)</f>
        <v>0</v>
      </c>
      <c r="BJ53" s="6">
        <f>SUMIFS('Entry Data'!$S:$S,'Entry Data'!$AB:$AB,Driver_Ach!$B53&amp;Driver_Ach!$BC$8&amp;Driver_Ach!$S$9&amp;Driver_Ach!$U$10)</f>
        <v>0</v>
      </c>
      <c r="BK53" s="32">
        <f t="shared" si="51"/>
        <v>6</v>
      </c>
      <c r="BL53" s="32">
        <f t="shared" si="52"/>
        <v>168.86</v>
      </c>
      <c r="BM53" s="28">
        <f>SUMIFS('Entry Data'!$A:$A,'Entry Data'!$AB:$AB,Driver_Ach!$B53&amp;Driver_Ach!$BM$8&amp;Driver_Ach!$O$9&amp;Driver_Ach!$O$10)</f>
        <v>0</v>
      </c>
      <c r="BN53" s="19">
        <f>SUMIFS('Entry Data'!$S:$S,'Entry Data'!$AB:$AB,Driver_Ach!$B53&amp;Driver_Ach!$BM$8&amp;Driver_Ach!$O$9&amp;Driver_Ach!$O$10)</f>
        <v>0</v>
      </c>
      <c r="BO53" s="6">
        <f>SUMIFS('Entry Data'!$A:$A,'Entry Data'!$AB:$AB,Driver_Ach!$B53&amp;Driver_Ach!$BM$8&amp;Driver_Ach!$O$9&amp;Driver_Ach!$Q$10)</f>
        <v>6</v>
      </c>
      <c r="BP53" s="19">
        <f>SUMIFS('Entry Data'!$S:$S,'Entry Data'!$AB:$AB,Driver_Ach!$B53&amp;Driver_Ach!$BM$8&amp;Driver_Ach!$O$9&amp;Driver_Ach!$Q$10)</f>
        <v>192.6</v>
      </c>
      <c r="BQ53" s="6">
        <f>SUMIFS('Entry Data'!$A:$A,'Entry Data'!$AB:$AB,Driver_Ach!$B53&amp;Driver_Ach!$BM$8&amp;Driver_Ach!$S$9&amp;Driver_Ach!$S$10)</f>
        <v>0</v>
      </c>
      <c r="BR53" s="19">
        <f>SUMIFS('Entry Data'!$S:$S,'Entry Data'!$AB:$AB,Driver_Ach!$B53&amp;Driver_Ach!$BM$8&amp;Driver_Ach!$S$9&amp;Driver_Ach!$S$10)</f>
        <v>0</v>
      </c>
      <c r="BS53" s="6">
        <f>SUMIFS('Entry Data'!$A:$A,'Entry Data'!$AB:$AB,Driver_Ach!$B53&amp;Driver_Ach!$BM$8&amp;Driver_Ach!$S$9&amp;Driver_Ach!$U$10)</f>
        <v>0</v>
      </c>
      <c r="BT53" s="6">
        <f>SUMIFS('Entry Data'!$S:$S,'Entry Data'!$AB:$AB,Driver_Ach!$B53&amp;Driver_Ach!$BM$8&amp;Driver_Ach!$S$9&amp;Driver_Ach!$U$10)</f>
        <v>0</v>
      </c>
      <c r="BU53" s="32">
        <f t="shared" si="53"/>
        <v>6</v>
      </c>
      <c r="BV53" s="32">
        <f t="shared" si="54"/>
        <v>192.6</v>
      </c>
      <c r="BW53" s="28">
        <f>SUMIFS('Entry Data'!$A:$A,'Entry Data'!$AB:$AB,Driver_Ach!$B53&amp;Driver_Ach!$BW$8&amp;Driver_Ach!$O$9&amp;Driver_Ach!$O$10)</f>
        <v>0</v>
      </c>
      <c r="BX53" s="19">
        <f>SUMIFS('Entry Data'!$S:$S,'Entry Data'!$AB:$AB,Driver_Ach!$B53&amp;Driver_Ach!$BW$8&amp;Driver_Ach!$O$9&amp;Driver_Ach!$O$10)</f>
        <v>0</v>
      </c>
      <c r="BY53" s="6">
        <f>SUMIFS('Entry Data'!$A:$A,'Entry Data'!$AB:$AB,Driver_Ach!$B53&amp;Driver_Ach!$BW$8&amp;Driver_Ach!$O$9&amp;Driver_Ach!$Q$10)</f>
        <v>6</v>
      </c>
      <c r="BZ53" s="19">
        <f>SUMIFS('Entry Data'!$S:$S,'Entry Data'!$AB:$AB,Driver_Ach!$B53&amp;Driver_Ach!$BW$8&amp;Driver_Ach!$O$9&amp;Driver_Ach!$Q$10)</f>
        <v>174.35999999999999</v>
      </c>
      <c r="CA53" s="6">
        <f>SUMIFS('Entry Data'!$A:$A,'Entry Data'!$AB:$AB,Driver_Ach!$B53&amp;Driver_Ach!$BW$8&amp;Driver_Ach!$S$9&amp;Driver_Ach!$S$10)</f>
        <v>0</v>
      </c>
      <c r="CB53" s="19">
        <f>SUMIFS('Entry Data'!$S:$S,'Entry Data'!$AB:$AB,Driver_Ach!$B53&amp;Driver_Ach!$BW$8&amp;Driver_Ach!$S$9&amp;Driver_Ach!$S$10)</f>
        <v>0</v>
      </c>
      <c r="CC53" s="6">
        <f>SUMIFS('Entry Data'!$A:$A,'Entry Data'!$AB:$AB,Driver_Ach!$B53&amp;Driver_Ach!$BW$8&amp;Driver_Ach!$S$9&amp;Driver_Ach!$U$10)</f>
        <v>0</v>
      </c>
      <c r="CD53" s="6">
        <f>SUMIFS('Entry Data'!$S:$S,'Entry Data'!$AB:$AB,Driver_Ach!$B53&amp;Driver_Ach!$BW$8&amp;Driver_Ach!$S$9&amp;Driver_Ach!$U$10)</f>
        <v>0</v>
      </c>
      <c r="CE53" s="32">
        <f t="shared" si="55"/>
        <v>6</v>
      </c>
      <c r="CF53" s="32">
        <f t="shared" si="56"/>
        <v>174.35999999999999</v>
      </c>
      <c r="CG53" s="28">
        <f>SUMIFS('Entry Data'!$A:$A,'Entry Data'!$AB:$AB,Driver_Ach!$B53&amp;Driver_Ach!$CG$8&amp;Driver_Ach!$O$9&amp;Driver_Ach!$O$10)</f>
        <v>0</v>
      </c>
      <c r="CH53" s="19">
        <f>SUMIFS('Entry Data'!$S:$S,'Entry Data'!$AB:$AB,Driver_Ach!$B53&amp;Driver_Ach!$CG$8&amp;Driver_Ach!$O$9&amp;Driver_Ach!$O$10)</f>
        <v>0</v>
      </c>
      <c r="CI53" s="6">
        <f>SUMIFS('Entry Data'!$A:$A,'Entry Data'!$AB:$AB,Driver_Ach!$B53&amp;Driver_Ach!$CG$8&amp;Driver_Ach!$O$9&amp;Driver_Ach!$Q$10)</f>
        <v>6</v>
      </c>
      <c r="CJ53" s="19">
        <f>SUMIFS('Entry Data'!$S:$S,'Entry Data'!$AB:$AB,Driver_Ach!$B53&amp;Driver_Ach!$CG$8&amp;Driver_Ach!$O$9&amp;Driver_Ach!$Q$10)</f>
        <v>171.88</v>
      </c>
      <c r="CK53" s="6">
        <f>SUMIFS('Entry Data'!$A:$A,'Entry Data'!$AB:$AB,Driver_Ach!$B53&amp;Driver_Ach!$CG$8&amp;Driver_Ach!$S$9&amp;Driver_Ach!$S$10)</f>
        <v>0</v>
      </c>
      <c r="CL53" s="19">
        <f>SUMIFS('Entry Data'!$S:$S,'Entry Data'!$AB:$AB,Driver_Ach!$B53&amp;Driver_Ach!$CG$8&amp;Driver_Ach!$S$9&amp;Driver_Ach!$S$10)</f>
        <v>0</v>
      </c>
      <c r="CM53" s="6">
        <f>SUMIFS('Entry Data'!$A:$A,'Entry Data'!$AB:$AB,Driver_Ach!$B53&amp;Driver_Ach!$CG$8&amp;Driver_Ach!$S$9&amp;Driver_Ach!$U$10)</f>
        <v>0</v>
      </c>
      <c r="CN53" s="6">
        <f>SUMIFS('Entry Data'!$S:$S,'Entry Data'!$AB:$AB,Driver_Ach!$B53&amp;Driver_Ach!$CG$8&amp;Driver_Ach!$S$9&amp;Driver_Ach!$U$10)</f>
        <v>0</v>
      </c>
      <c r="CO53" s="32">
        <f t="shared" si="57"/>
        <v>6</v>
      </c>
      <c r="CP53" s="32">
        <f t="shared" si="58"/>
        <v>171.88</v>
      </c>
      <c r="CQ53" s="28">
        <f>SUMIFS('Entry Data'!$A:$A,'Entry Data'!$AB:$AB,Driver_Ach!$B53&amp;Driver_Ach!$CQ$8&amp;Driver_Ach!$O$9&amp;Driver_Ach!$O$10)</f>
        <v>0</v>
      </c>
      <c r="CR53" s="19">
        <f>SUMIFS('Entry Data'!$S:$S,'Entry Data'!$AB:$AB,Driver_Ach!$B53&amp;Driver_Ach!$CQ$8&amp;Driver_Ach!$O$9&amp;Driver_Ach!$O$10)</f>
        <v>0</v>
      </c>
      <c r="CS53" s="6">
        <f>SUMIFS('Entry Data'!$A:$A,'Entry Data'!$AB:$AB,Driver_Ach!$B53&amp;Driver_Ach!$CQ$8&amp;Driver_Ach!$O$9&amp;Driver_Ach!$Q$10)</f>
        <v>6</v>
      </c>
      <c r="CT53" s="19">
        <f>SUMIFS('Entry Data'!$S:$S,'Entry Data'!$AB:$AB,Driver_Ach!$B53&amp;Driver_Ach!$CQ$8&amp;Driver_Ach!$O$9&amp;Driver_Ach!$Q$10)</f>
        <v>145.94</v>
      </c>
      <c r="CU53" s="6">
        <f>SUMIFS('Entry Data'!$A:$A,'Entry Data'!$AB:$AB,Driver_Ach!$B53&amp;Driver_Ach!$CQ$8&amp;Driver_Ach!$S$9&amp;Driver_Ach!$S$10)</f>
        <v>0</v>
      </c>
      <c r="CV53" s="19">
        <f>SUMIFS('Entry Data'!$S:$S,'Entry Data'!$AB:$AB,Driver_Ach!$B53&amp;Driver_Ach!$CQ$8&amp;Driver_Ach!$S$9&amp;Driver_Ach!$S$10)</f>
        <v>0</v>
      </c>
      <c r="CW53" s="6">
        <f>SUMIFS('Entry Data'!$A:$A,'Entry Data'!$AB:$AB,Driver_Ach!$B53&amp;Driver_Ach!$CQ$8&amp;Driver_Ach!$S$9&amp;Driver_Ach!$U$10)</f>
        <v>0</v>
      </c>
      <c r="CX53" s="6">
        <f>SUMIFS('Entry Data'!$S:$S,'Entry Data'!$AB:$AB,Driver_Ach!$B53&amp;Driver_Ach!$CQ$8&amp;Driver_Ach!$S$9&amp;Driver_Ach!$U$10)</f>
        <v>0</v>
      </c>
      <c r="CY53" s="32">
        <f t="shared" si="59"/>
        <v>6</v>
      </c>
      <c r="CZ53" s="32">
        <f t="shared" si="60"/>
        <v>145.94</v>
      </c>
      <c r="DA53" s="28">
        <f>SUMIFS('Entry Data'!$A:$A,'Entry Data'!$AB:$AB,Driver_Ach!$B53&amp;Driver_Ach!$DA$8&amp;Driver_Ach!$O$9&amp;Driver_Ach!$O$10)</f>
        <v>0</v>
      </c>
      <c r="DB53" s="19">
        <f>SUMIFS('Entry Data'!$S:$S,'Entry Data'!$AB:$AB,Driver_Ach!$B53&amp;Driver_Ach!$DA$8&amp;Driver_Ach!$O$9&amp;Driver_Ach!$O$10)</f>
        <v>0</v>
      </c>
      <c r="DC53" s="6">
        <f>SUMIFS('Entry Data'!$A:$A,'Entry Data'!$AB:$AB,Driver_Ach!$B53&amp;Driver_Ach!$DA$8&amp;Driver_Ach!$O$9&amp;Driver_Ach!$Q$10)</f>
        <v>4</v>
      </c>
      <c r="DD53" s="19">
        <f>SUMIFS('Entry Data'!$S:$S,'Entry Data'!$AB:$AB,Driver_Ach!$B53&amp;Driver_Ach!$DA$8&amp;Driver_Ach!$O$9&amp;Driver_Ach!$Q$10)</f>
        <v>114.56</v>
      </c>
      <c r="DE53" s="6">
        <f>SUMIFS('Entry Data'!$A:$A,'Entry Data'!$AB:$AB,Driver_Ach!$B53&amp;Driver_Ach!$DA$8&amp;Driver_Ach!$S$9&amp;Driver_Ach!$S$10)</f>
        <v>0</v>
      </c>
      <c r="DF53" s="19">
        <f>SUMIFS('Entry Data'!$S:$S,'Entry Data'!$AB:$AB,Driver_Ach!$B53&amp;Driver_Ach!$DA$8&amp;Driver_Ach!$S$9&amp;Driver_Ach!$S$10)</f>
        <v>0</v>
      </c>
      <c r="DG53" s="6">
        <f>SUMIFS('Entry Data'!$A:$A,'Entry Data'!$AB:$AB,Driver_Ach!$B53&amp;Driver_Ach!$DA$8&amp;Driver_Ach!$S$9&amp;Driver_Ach!$U$10)</f>
        <v>0</v>
      </c>
      <c r="DH53" s="6">
        <f>SUMIFS('Entry Data'!$S:$S,'Entry Data'!$AB:$AB,Driver_Ach!$B53&amp;Driver_Ach!$DA$8&amp;Driver_Ach!$S$9&amp;Driver_Ach!$U$10)</f>
        <v>0</v>
      </c>
      <c r="DI53" s="32">
        <f t="shared" si="61"/>
        <v>4</v>
      </c>
      <c r="DJ53" s="32">
        <f t="shared" si="62"/>
        <v>114.56</v>
      </c>
      <c r="DK53" s="28">
        <f>SUMIFS('Entry Data'!$A:$A,'Entry Data'!$AB:$AB,Driver_Ach!$B53&amp;Driver_Ach!$DK$8&amp;Driver_Ach!$O$9&amp;Driver_Ach!$O$10)</f>
        <v>0</v>
      </c>
      <c r="DL53" s="19">
        <f>SUMIFS('Entry Data'!$S:$S,'Entry Data'!$AB:$AB,Driver_Ach!$B53&amp;Driver_Ach!$DK$8&amp;Driver_Ach!$O$9&amp;Driver_Ach!$O$10)</f>
        <v>0</v>
      </c>
      <c r="DM53" s="6">
        <f>SUMIFS('Entry Data'!$A:$A,'Entry Data'!$AB:$AB,Driver_Ach!$B53&amp;Driver_Ach!$DK$8&amp;Driver_Ach!$O$9&amp;Driver_Ach!$Q$10)</f>
        <v>6</v>
      </c>
      <c r="DN53" s="19">
        <f>SUMIFS('Entry Data'!$S:$S,'Entry Data'!$AB:$AB,Driver_Ach!$B53&amp;Driver_Ach!$DK$8&amp;Driver_Ach!$O$9&amp;Driver_Ach!$Q$10)</f>
        <v>170.3</v>
      </c>
      <c r="DO53" s="6">
        <f>SUMIFS('Entry Data'!$A:$A,'Entry Data'!$AB:$AB,Driver_Ach!$B53&amp;Driver_Ach!$DK$8&amp;Driver_Ach!$S$9&amp;Driver_Ach!$S$10)</f>
        <v>0</v>
      </c>
      <c r="DP53" s="19">
        <f>SUMIFS('Entry Data'!$S:$S,'Entry Data'!$AB:$AB,Driver_Ach!$B53&amp;Driver_Ach!$DK$8&amp;Driver_Ach!$S$9&amp;Driver_Ach!$S$10)</f>
        <v>0</v>
      </c>
      <c r="DQ53" s="6">
        <f>SUMIFS('Entry Data'!$A:$A,'Entry Data'!$AB:$AB,Driver_Ach!$B53&amp;Driver_Ach!$DK$8&amp;Driver_Ach!$S$9&amp;Driver_Ach!$U$10)</f>
        <v>0</v>
      </c>
      <c r="DR53" s="6">
        <f>SUMIFS('Entry Data'!$S:$S,'Entry Data'!$AB:$AB,Driver_Ach!$B53&amp;Driver_Ach!$DK$8&amp;Driver_Ach!$S$9&amp;Driver_Ach!$U$10)</f>
        <v>0</v>
      </c>
      <c r="DS53" s="32">
        <f t="shared" si="63"/>
        <v>6</v>
      </c>
      <c r="DT53" s="32">
        <f t="shared" si="64"/>
        <v>170.3</v>
      </c>
      <c r="DU53" s="28">
        <f>SUMIFS('Entry Data'!$A:$A,'Entry Data'!$AB:$AB,Driver_Ach!$B53&amp;Driver_Ach!$DU$8&amp;Driver_Ach!$O$9&amp;Driver_Ach!$O$10)</f>
        <v>0</v>
      </c>
      <c r="DV53" s="19">
        <f>SUMIFS('Entry Data'!$S:$S,'Entry Data'!$AB:$AB,Driver_Ach!$B53&amp;Driver_Ach!$DU$8&amp;Driver_Ach!$O$9&amp;Driver_Ach!$O$10)</f>
        <v>0</v>
      </c>
      <c r="DW53" s="6">
        <f>SUMIFS('Entry Data'!$A:$A,'Entry Data'!$AB:$AB,Driver_Ach!$B53&amp;Driver_Ach!$DU$8&amp;Driver_Ach!$O$9&amp;Driver_Ach!$Q$10)</f>
        <v>0</v>
      </c>
      <c r="DX53" s="19">
        <f>SUMIFS('Entry Data'!$S:$S,'Entry Data'!$AB:$AB,Driver_Ach!$B53&amp;Driver_Ach!$DU$8&amp;Driver_Ach!$O$9&amp;Driver_Ach!$Q$10)</f>
        <v>0</v>
      </c>
      <c r="DY53" s="6">
        <f>SUMIFS('Entry Data'!$A:$A,'Entry Data'!$AB:$AB,Driver_Ach!$B53&amp;Driver_Ach!$DU$8&amp;Driver_Ach!$S$9&amp;Driver_Ach!$S$10)</f>
        <v>0</v>
      </c>
      <c r="DZ53" s="19">
        <f>SUMIFS('Entry Data'!$S:$S,'Entry Data'!$AB:$AB,Driver_Ach!$B53&amp;Driver_Ach!$DU$8&amp;Driver_Ach!$S$9&amp;Driver_Ach!$S$10)</f>
        <v>0</v>
      </c>
      <c r="EA53" s="6">
        <f>SUMIFS('Entry Data'!$A:$A,'Entry Data'!$AB:$AB,Driver_Ach!$B53&amp;Driver_Ach!$DU$8&amp;Driver_Ach!$S$9&amp;Driver_Ach!$U$10)</f>
        <v>0</v>
      </c>
      <c r="EB53" s="6">
        <f>SUMIFS('Entry Data'!$S:$S,'Entry Data'!$AB:$AB,Driver_Ach!$B53&amp;Driver_Ach!$DU$8&amp;Driver_Ach!$S$9&amp;Driver_Ach!$U$10)</f>
        <v>0</v>
      </c>
      <c r="EC53" s="32">
        <f t="shared" si="65"/>
        <v>0</v>
      </c>
      <c r="ED53" s="32">
        <f t="shared" si="66"/>
        <v>0</v>
      </c>
      <c r="EE53" s="28">
        <f>SUMIFS('Entry Data'!$A:$A,'Entry Data'!$AB:$AB,Driver_Ach!$B53&amp;Driver_Ach!$EE$8&amp;Driver_Ach!$O$9&amp;Driver_Ach!$O$10)</f>
        <v>7</v>
      </c>
      <c r="EF53" s="19">
        <f>SUMIFS('Entry Data'!$S:$S,'Entry Data'!$AB:$AB,Driver_Ach!$B53&amp;Driver_Ach!$EE$8&amp;Driver_Ach!$O$9&amp;Driver_Ach!$O$10)</f>
        <v>198.57999999999998</v>
      </c>
      <c r="EG53" s="6">
        <f>SUMIFS('Entry Data'!$A:$A,'Entry Data'!$AB:$AB,Driver_Ach!$B53&amp;Driver_Ach!$EE$8&amp;Driver_Ach!$O$9&amp;Driver_Ach!$Q$10)</f>
        <v>0</v>
      </c>
      <c r="EH53" s="19">
        <f>SUMIFS('Entry Data'!$S:$S,'Entry Data'!$AB:$AB,Driver_Ach!$B53&amp;Driver_Ach!$EE$8&amp;Driver_Ach!$O$9&amp;Driver_Ach!$Q$10)</f>
        <v>0</v>
      </c>
      <c r="EI53" s="6">
        <f>SUMIFS('Entry Data'!$A:$A,'Entry Data'!$AB:$AB,Driver_Ach!$B53&amp;Driver_Ach!$EE$8&amp;Driver_Ach!$S$9&amp;Driver_Ach!$S$10)</f>
        <v>0</v>
      </c>
      <c r="EJ53" s="19">
        <f>SUMIFS('Entry Data'!$S:$S,'Entry Data'!$AB:$AB,Driver_Ach!$B53&amp;Driver_Ach!$EE$8&amp;Driver_Ach!$S$9&amp;Driver_Ach!$S$10)</f>
        <v>0</v>
      </c>
      <c r="EK53" s="6">
        <f>SUMIFS('Entry Data'!$A:$A,'Entry Data'!$AB:$AB,Driver_Ach!$B53&amp;Driver_Ach!$EE$8&amp;Driver_Ach!$S$9&amp;Driver_Ach!$U$10)</f>
        <v>0</v>
      </c>
      <c r="EL53" s="6">
        <f>SUMIFS('Entry Data'!$S:$S,'Entry Data'!$AB:$AB,Driver_Ach!$B53&amp;Driver_Ach!$EE$8&amp;Driver_Ach!$S$9&amp;Driver_Ach!$U$10)</f>
        <v>0</v>
      </c>
      <c r="EM53" s="32">
        <f t="shared" si="67"/>
        <v>7</v>
      </c>
      <c r="EN53" s="32">
        <f t="shared" si="68"/>
        <v>198.57999999999998</v>
      </c>
      <c r="EO53" s="28">
        <f>SUMIFS('Entry Data'!$A:$A,'Entry Data'!$AB:$AB,Driver_Ach!$B53&amp;Driver_Ach!$EO$8&amp;Driver_Ach!$O$9&amp;Driver_Ach!$O$10)</f>
        <v>3</v>
      </c>
      <c r="EP53" s="19">
        <f>SUMIFS('Entry Data'!$S:$S,'Entry Data'!$AB:$AB,Driver_Ach!$B53&amp;Driver_Ach!$EO$8&amp;Driver_Ach!$O$9&amp;Driver_Ach!$O$10)</f>
        <v>75.47999999999999</v>
      </c>
      <c r="EQ53" s="6">
        <f>SUMIFS('Entry Data'!$A:$A,'Entry Data'!$AB:$AB,Driver_Ach!$B53&amp;Driver_Ach!$EO$8&amp;Driver_Ach!$O$9&amp;Driver_Ach!$Q$10)</f>
        <v>0</v>
      </c>
      <c r="ER53" s="19">
        <f>SUMIFS('Entry Data'!$S:$S,'Entry Data'!$AB:$AB,Driver_Ach!$B53&amp;Driver_Ach!$EO$8&amp;Driver_Ach!$O$9&amp;Driver_Ach!$Q$10)</f>
        <v>0</v>
      </c>
      <c r="ES53" s="6">
        <f>SUMIFS('Entry Data'!$A:$A,'Entry Data'!$AB:$AB,Driver_Ach!$B53&amp;Driver_Ach!$EO$8&amp;Driver_Ach!$S$9&amp;Driver_Ach!$S$10)</f>
        <v>0</v>
      </c>
      <c r="ET53" s="19">
        <f>SUMIFS('Entry Data'!$S:$S,'Entry Data'!$AB:$AB,Driver_Ach!$B53&amp;Driver_Ach!$EO$8&amp;Driver_Ach!$S$9&amp;Driver_Ach!$S$10)</f>
        <v>0</v>
      </c>
      <c r="EU53" s="6">
        <f>SUMIFS('Entry Data'!$A:$A,'Entry Data'!$AB:$AB,Driver_Ach!$B53&amp;Driver_Ach!$EO$8&amp;Driver_Ach!$S$9&amp;Driver_Ach!$U$10)</f>
        <v>0</v>
      </c>
      <c r="EV53" s="6">
        <f>SUMIFS('Entry Data'!$S:$S,'Entry Data'!$AB:$AB,Driver_Ach!$B53&amp;Driver_Ach!$EO$8&amp;Driver_Ach!$S$9&amp;Driver_Ach!$U$10)</f>
        <v>0</v>
      </c>
      <c r="EW53" s="32">
        <f t="shared" si="69"/>
        <v>3</v>
      </c>
      <c r="EX53" s="32">
        <f t="shared" si="70"/>
        <v>75.47999999999999</v>
      </c>
      <c r="EY53" s="28">
        <f>SUMIFS('Entry Data'!$A:$A,'Entry Data'!$AB:$AB,Driver_Ach!$B53&amp;Driver_Ach!$EY$8&amp;Driver_Ach!$O$9&amp;Driver_Ach!$O$10)</f>
        <v>0</v>
      </c>
      <c r="EZ53" s="19">
        <f>SUMIFS('Entry Data'!$S:$S,'Entry Data'!$AB:$AB,Driver_Ach!$B53&amp;Driver_Ach!$EY$8&amp;Driver_Ach!$O$9&amp;Driver_Ach!$O$10)</f>
        <v>0</v>
      </c>
      <c r="FA53" s="6">
        <f>SUMIFS('Entry Data'!$A:$A,'Entry Data'!$AB:$AB,Driver_Ach!$B53&amp;Driver_Ach!$EY$8&amp;Driver_Ach!$O$9&amp;Driver_Ach!$Q$10)</f>
        <v>0</v>
      </c>
      <c r="FB53" s="19">
        <f>SUMIFS('Entry Data'!$S:$S,'Entry Data'!$AB:$AB,Driver_Ach!$B53&amp;Driver_Ach!$EY$8&amp;Driver_Ach!$O$9&amp;Driver_Ach!$Q$10)</f>
        <v>0</v>
      </c>
      <c r="FC53" s="6">
        <f>SUMIFS('Entry Data'!$A:$A,'Entry Data'!$AB:$AB,Driver_Ach!$B53&amp;Driver_Ach!$EY$8&amp;Driver_Ach!$S$9&amp;Driver_Ach!$S$10)</f>
        <v>0</v>
      </c>
      <c r="FD53" s="19">
        <f>SUMIFS('Entry Data'!$S:$S,'Entry Data'!$AB:$AB,Driver_Ach!$B53&amp;Driver_Ach!$EY$8&amp;Driver_Ach!$S$9&amp;Driver_Ach!$S$10)</f>
        <v>0</v>
      </c>
      <c r="FE53" s="6">
        <f>SUMIFS('Entry Data'!$A:$A,'Entry Data'!$AB:$AB,Driver_Ach!$B53&amp;Driver_Ach!$EY$8&amp;Driver_Ach!$S$9&amp;Driver_Ach!$U$10)</f>
        <v>0</v>
      </c>
      <c r="FF53" s="6">
        <f>SUMIFS('Entry Data'!$S:$S,'Entry Data'!$AB:$AB,Driver_Ach!$B53&amp;Driver_Ach!$EY$8&amp;Driver_Ach!$S$9&amp;Driver_Ach!$U$10)</f>
        <v>0</v>
      </c>
      <c r="FG53" s="32">
        <f t="shared" si="71"/>
        <v>0</v>
      </c>
      <c r="FH53" s="32">
        <f t="shared" si="72"/>
        <v>0</v>
      </c>
      <c r="FI53" s="28">
        <f>SUMIFS('Entry Data'!$A:$A,'Entry Data'!$AB:$AB,Driver_Ach!$B53&amp;Driver_Ach!$FI$8&amp;Driver_Ach!$O$9&amp;Driver_Ach!$O$10)</f>
        <v>6</v>
      </c>
      <c r="FJ53" s="19">
        <f>SUMIFS('Entry Data'!$S:$S,'Entry Data'!$AB:$AB,Driver_Ach!$B53&amp;Driver_Ach!$FI$8&amp;Driver_Ach!$O$9&amp;Driver_Ach!$O$10)</f>
        <v>0</v>
      </c>
      <c r="FK53" s="6">
        <f>SUMIFS('Entry Data'!$A:$A,'Entry Data'!$AB:$AB,Driver_Ach!$B53&amp;Driver_Ach!$FI$8&amp;Driver_Ach!$O$9&amp;Driver_Ach!$Q$10)</f>
        <v>0</v>
      </c>
      <c r="FL53" s="19">
        <f>SUMIFS('Entry Data'!$S:$S,'Entry Data'!$AB:$AB,Driver_Ach!$B53&amp;Driver_Ach!$FI$8&amp;Driver_Ach!$O$9&amp;Driver_Ach!$Q$10)</f>
        <v>0</v>
      </c>
      <c r="FM53" s="6">
        <f>SUMIFS('Entry Data'!$A:$A,'Entry Data'!$AB:$AB,Driver_Ach!$B53&amp;Driver_Ach!$FI$8&amp;Driver_Ach!$S$9&amp;Driver_Ach!$S$10)</f>
        <v>0</v>
      </c>
      <c r="FN53" s="19">
        <f>SUMIFS('Entry Data'!$S:$S,'Entry Data'!$AB:$AB,Driver_Ach!$B53&amp;Driver_Ach!$FI$8&amp;Driver_Ach!$S$9&amp;Driver_Ach!$S$10)</f>
        <v>0</v>
      </c>
      <c r="FO53" s="6">
        <f>SUMIFS('Entry Data'!$A:$A,'Entry Data'!$AB:$AB,Driver_Ach!$B53&amp;Driver_Ach!$FI$8&amp;Driver_Ach!$S$9&amp;Driver_Ach!$U$10)</f>
        <v>0</v>
      </c>
      <c r="FP53" s="6">
        <f>SUMIFS('Entry Data'!$S:$S,'Entry Data'!$AB:$AB,Driver_Ach!$B53&amp;Driver_Ach!$FI$8&amp;Driver_Ach!$S$9&amp;Driver_Ach!$U$10)</f>
        <v>0</v>
      </c>
      <c r="FQ53" s="32">
        <f t="shared" si="73"/>
        <v>6</v>
      </c>
      <c r="FR53" s="32">
        <f t="shared" si="74"/>
        <v>0</v>
      </c>
      <c r="FS53" s="28">
        <f>SUMIFS('Entry Data'!$A:$A,'Entry Data'!$AB:$AB,Driver_Ach!$B53&amp;Driver_Ach!$FS$8&amp;Driver_Ach!$O$9&amp;Driver_Ach!$O$10)</f>
        <v>5</v>
      </c>
      <c r="FT53" s="19">
        <f>SUMIFS('Entry Data'!$S:$S,'Entry Data'!$AB:$AB,Driver_Ach!$B53&amp;Driver_Ach!$FS$8&amp;Driver_Ach!$O$9&amp;Driver_Ach!$O$10)</f>
        <v>0</v>
      </c>
      <c r="FU53" s="6">
        <f>SUMIFS('Entry Data'!$A:$A,'Entry Data'!$AB:$AB,Driver_Ach!$B53&amp;Driver_Ach!$FS$8&amp;Driver_Ach!$O$9&amp;Driver_Ach!$Q$10)</f>
        <v>0</v>
      </c>
      <c r="FV53" s="19">
        <f>SUMIFS('Entry Data'!$S:$S,'Entry Data'!$AB:$AB,Driver_Ach!$B53&amp;Driver_Ach!$FS$8&amp;Driver_Ach!$O$9&amp;Driver_Ach!$Q$10)</f>
        <v>0</v>
      </c>
      <c r="FW53" s="6">
        <f>SUMIFS('Entry Data'!$A:$A,'Entry Data'!$AB:$AB,Driver_Ach!$B53&amp;Driver_Ach!$FS$8&amp;Driver_Ach!$S$9&amp;Driver_Ach!$S$10)</f>
        <v>0</v>
      </c>
      <c r="FX53" s="19">
        <f>SUMIFS('Entry Data'!$S:$S,'Entry Data'!$AB:$AB,Driver_Ach!$B53&amp;Driver_Ach!$FS$8&amp;Driver_Ach!$S$9&amp;Driver_Ach!$S$10)</f>
        <v>0</v>
      </c>
      <c r="FY53" s="6">
        <f>SUMIFS('Entry Data'!$A:$A,'Entry Data'!$AB:$AB,Driver_Ach!$B53&amp;Driver_Ach!$FS$8&amp;Driver_Ach!$S$9&amp;Driver_Ach!$U$10)</f>
        <v>0</v>
      </c>
      <c r="FZ53" s="6">
        <f>SUMIFS('Entry Data'!$S:$S,'Entry Data'!$AB:$AB,Driver_Ach!$B53&amp;Driver_Ach!$FS$8&amp;Driver_Ach!$S$9&amp;Driver_Ach!$U$10)</f>
        <v>0</v>
      </c>
      <c r="GA53" s="32">
        <f t="shared" si="75"/>
        <v>5</v>
      </c>
      <c r="GB53" s="32">
        <f t="shared" si="76"/>
        <v>0</v>
      </c>
      <c r="GC53" s="28">
        <f>SUMIFS('Entry Data'!$A:$A,'Entry Data'!$AB:$AB,Driver_Ach!$B53&amp;Driver_Ach!$GC$8&amp;Driver_Ach!$O$9&amp;Driver_Ach!$O$10)</f>
        <v>6</v>
      </c>
      <c r="GD53" s="19">
        <f>SUMIFS('Entry Data'!$S:$S,'Entry Data'!$AB:$AB,Driver_Ach!$B53&amp;Driver_Ach!$GC$8&amp;Driver_Ach!$O$9&amp;Driver_Ach!$O$10)</f>
        <v>0</v>
      </c>
      <c r="GE53" s="6">
        <f>SUMIFS('Entry Data'!$A:$A,'Entry Data'!$AB:$AB,Driver_Ach!$B53&amp;Driver_Ach!$GC$8&amp;Driver_Ach!$O$9&amp;Driver_Ach!$Q$10)</f>
        <v>0</v>
      </c>
      <c r="GF53" s="19">
        <f>SUMIFS('Entry Data'!$S:$S,'Entry Data'!$AB:$AB,Driver_Ach!$B53&amp;Driver_Ach!$GC$8&amp;Driver_Ach!$O$9&amp;Driver_Ach!$Q$10)</f>
        <v>0</v>
      </c>
      <c r="GG53" s="6">
        <f>SUMIFS('Entry Data'!$A:$A,'Entry Data'!$AB:$AB,Driver_Ach!$B53&amp;Driver_Ach!$GC$8&amp;Driver_Ach!$S$9&amp;Driver_Ach!$S$10)</f>
        <v>0</v>
      </c>
      <c r="GH53" s="19">
        <f>SUMIFS('Entry Data'!$S:$S,'Entry Data'!$AB:$AB,Driver_Ach!$B53&amp;Driver_Ach!$GC$8&amp;Driver_Ach!$S$9&amp;Driver_Ach!$S$10)</f>
        <v>0</v>
      </c>
      <c r="GI53" s="6">
        <f>SUMIFS('Entry Data'!$A:$A,'Entry Data'!$AB:$AB,Driver_Ach!$B53&amp;Driver_Ach!$GC$8&amp;Driver_Ach!$S$9&amp;Driver_Ach!$U$10)</f>
        <v>0</v>
      </c>
      <c r="GJ53" s="6">
        <f>SUMIFS('Entry Data'!$S:$S,'Entry Data'!$AB:$AB,Driver_Ach!$B53&amp;Driver_Ach!$GC$8&amp;Driver_Ach!$S$9&amp;Driver_Ach!$U$10)</f>
        <v>0</v>
      </c>
      <c r="GK53" s="32">
        <f t="shared" si="77"/>
        <v>6</v>
      </c>
      <c r="GL53" s="32">
        <f t="shared" si="78"/>
        <v>0</v>
      </c>
      <c r="GM53" s="28">
        <f>SUMIFS('Entry Data'!$A:$A,'Entry Data'!$AB:$AB,Driver_Ach!$B53&amp;Driver_Ach!$GM$8&amp;Driver_Ach!$O$9&amp;Driver_Ach!$O$10)</f>
        <v>0</v>
      </c>
      <c r="GN53" s="19">
        <f>SUMIFS('Entry Data'!$S:$S,'Entry Data'!$AB:$AB,Driver_Ach!$B53&amp;Driver_Ach!$GM$8&amp;Driver_Ach!$O$9&amp;Driver_Ach!$O$10)</f>
        <v>0</v>
      </c>
      <c r="GO53" s="6">
        <f>SUMIFS('Entry Data'!$A:$A,'Entry Data'!$AB:$AB,Driver_Ach!$B53&amp;Driver_Ach!$GM$8&amp;Driver_Ach!$O$9&amp;Driver_Ach!$Q$10)</f>
        <v>6</v>
      </c>
      <c r="GP53" s="19">
        <f>SUMIFS('Entry Data'!$S:$S,'Entry Data'!$AB:$AB,Driver_Ach!$B53&amp;Driver_Ach!$GM$8&amp;Driver_Ach!$O$9&amp;Driver_Ach!$Q$10)</f>
        <v>0</v>
      </c>
      <c r="GQ53" s="6">
        <f>SUMIFS('Entry Data'!$A:$A,'Entry Data'!$AB:$AB,Driver_Ach!$B53&amp;Driver_Ach!$GM$8&amp;Driver_Ach!$S$9&amp;Driver_Ach!$S$10)</f>
        <v>0</v>
      </c>
      <c r="GR53" s="19">
        <f>SUMIFS('Entry Data'!$S:$S,'Entry Data'!$AB:$AB,Driver_Ach!$B53&amp;Driver_Ach!$GM$8&amp;Driver_Ach!$S$9&amp;Driver_Ach!$S$10)</f>
        <v>0</v>
      </c>
      <c r="GS53" s="6">
        <f>SUMIFS('Entry Data'!$A:$A,'Entry Data'!$AB:$AB,Driver_Ach!$B53&amp;Driver_Ach!$GM$8&amp;Driver_Ach!$S$9&amp;Driver_Ach!$U$10)</f>
        <v>0</v>
      </c>
      <c r="GT53" s="6">
        <f>SUMIFS('Entry Data'!$S:$S,'Entry Data'!$AB:$AB,Driver_Ach!$B53&amp;Driver_Ach!$GM$8&amp;Driver_Ach!$S$9&amp;Driver_Ach!$U$10)</f>
        <v>0</v>
      </c>
      <c r="GU53" s="32">
        <f t="shared" si="79"/>
        <v>6</v>
      </c>
      <c r="GV53" s="32">
        <f t="shared" si="80"/>
        <v>0</v>
      </c>
      <c r="GW53" s="28">
        <f>SUMIFS('Entry Data'!$A:$A,'Entry Data'!$AB:$AB,Driver_Ach!$B53&amp;Driver_Ach!$GW$8&amp;Driver_Ach!$O$9&amp;Driver_Ach!$O$10)</f>
        <v>0</v>
      </c>
      <c r="GX53" s="19">
        <f>SUMIFS('Entry Data'!$S:$S,'Entry Data'!$AB:$AB,Driver_Ach!$B53&amp;Driver_Ach!$GW$8&amp;Driver_Ach!$O$9&amp;Driver_Ach!$O$10)</f>
        <v>0</v>
      </c>
      <c r="GY53" s="6">
        <f>SUMIFS('Entry Data'!$A:$A,'Entry Data'!$AB:$AB,Driver_Ach!$B53&amp;Driver_Ach!$GW$8&amp;Driver_Ach!$O$9&amp;Driver_Ach!$Q$10)</f>
        <v>0</v>
      </c>
      <c r="GZ53" s="19">
        <f>SUMIFS('Entry Data'!$S:$S,'Entry Data'!$AB:$AB,Driver_Ach!$B53&amp;Driver_Ach!$GW$8&amp;Driver_Ach!$O$9&amp;Driver_Ach!$Q$10)</f>
        <v>0</v>
      </c>
      <c r="HA53" s="6">
        <f>SUMIFS('Entry Data'!$A:$A,'Entry Data'!$AB:$AB,Driver_Ach!$B53&amp;Driver_Ach!$GW$8&amp;Driver_Ach!$S$9&amp;Driver_Ach!$S$10)</f>
        <v>0</v>
      </c>
      <c r="HB53" s="19">
        <f>SUMIFS('Entry Data'!$S:$S,'Entry Data'!$AB:$AB,Driver_Ach!$B53&amp;Driver_Ach!$GW$8&amp;Driver_Ach!$S$9&amp;Driver_Ach!$S$10)</f>
        <v>0</v>
      </c>
      <c r="HC53" s="6">
        <f>SUMIFS('Entry Data'!$A:$A,'Entry Data'!$AB:$AB,Driver_Ach!$B53&amp;Driver_Ach!$GW$8&amp;Driver_Ach!$S$9&amp;Driver_Ach!$U$10)</f>
        <v>0</v>
      </c>
      <c r="HD53" s="6">
        <f>SUMIFS('Entry Data'!$S:$S,'Entry Data'!$AB:$AB,Driver_Ach!$B53&amp;Driver_Ach!$GW$8&amp;Driver_Ach!$S$9&amp;Driver_Ach!$U$10)</f>
        <v>0</v>
      </c>
      <c r="HE53" s="32">
        <f t="shared" si="81"/>
        <v>0</v>
      </c>
      <c r="HF53" s="32">
        <f t="shared" si="82"/>
        <v>0</v>
      </c>
      <c r="HG53" s="28">
        <f>SUMIFS('Entry Data'!$A:$A,'Entry Data'!$AB:$AB,Driver_Ach!$B53&amp;Driver_Ach!$HG$8&amp;Driver_Ach!$O$9&amp;Driver_Ach!$O$10)</f>
        <v>0</v>
      </c>
      <c r="HH53" s="19">
        <f>SUMIFS('Entry Data'!$S:$S,'Entry Data'!$AB:$AB,Driver_Ach!$B53&amp;Driver_Ach!$HG$8&amp;Driver_Ach!$O$9&amp;Driver_Ach!$O$10)</f>
        <v>0</v>
      </c>
      <c r="HI53" s="6">
        <f>SUMIFS('Entry Data'!$A:$A,'Entry Data'!$AB:$AB,Driver_Ach!$B53&amp;Driver_Ach!$HG$8&amp;Driver_Ach!$O$9&amp;Driver_Ach!$Q$10)</f>
        <v>0</v>
      </c>
      <c r="HJ53" s="19">
        <f>SUMIFS('Entry Data'!$S:$S,'Entry Data'!$AB:$AB,Driver_Ach!$B53&amp;Driver_Ach!$HG$8&amp;Driver_Ach!$O$9&amp;Driver_Ach!$Q$10)</f>
        <v>0</v>
      </c>
      <c r="HK53" s="6">
        <f>SUMIFS('Entry Data'!$A:$A,'Entry Data'!$AB:$AB,Driver_Ach!$B53&amp;Driver_Ach!$HG$8&amp;Driver_Ach!$S$9&amp;Driver_Ach!$S$10)</f>
        <v>0</v>
      </c>
      <c r="HL53" s="19">
        <f>SUMIFS('Entry Data'!$S:$S,'Entry Data'!$AB:$AB,Driver_Ach!$B53&amp;Driver_Ach!$HG$8&amp;Driver_Ach!$S$9&amp;Driver_Ach!$S$10)</f>
        <v>0</v>
      </c>
      <c r="HM53" s="6">
        <f>SUMIFS('Entry Data'!$A:$A,'Entry Data'!$AB:$AB,Driver_Ach!$B53&amp;Driver_Ach!$HG$8&amp;Driver_Ach!$S$9&amp;Driver_Ach!$U$10)</f>
        <v>0</v>
      </c>
      <c r="HN53" s="6">
        <f>SUMIFS('Entry Data'!$S:$S,'Entry Data'!$AB:$AB,Driver_Ach!$B53&amp;Driver_Ach!$HG$8&amp;Driver_Ach!$S$9&amp;Driver_Ach!$U$10)</f>
        <v>0</v>
      </c>
      <c r="HO53" s="32">
        <f t="shared" si="83"/>
        <v>0</v>
      </c>
      <c r="HP53" s="32">
        <f t="shared" si="84"/>
        <v>0</v>
      </c>
      <c r="HQ53" s="28">
        <f>SUMIFS('Entry Data'!$A:$A,'Entry Data'!$AB:$AB,Driver_Ach!$B53&amp;Driver_Ach!$HQ$8&amp;Driver_Ach!$O$9&amp;Driver_Ach!$O$10)</f>
        <v>0</v>
      </c>
      <c r="HR53" s="19">
        <f>SUMIFS('Entry Data'!$S:$S,'Entry Data'!$AB:$AB,Driver_Ach!$B53&amp;Driver_Ach!$HQ$8&amp;Driver_Ach!$O$9&amp;Driver_Ach!$O$10)</f>
        <v>0</v>
      </c>
      <c r="HS53" s="6">
        <f>SUMIFS('Entry Data'!$A:$A,'Entry Data'!$AB:$AB,Driver_Ach!$B53&amp;Driver_Ach!$HQ$8&amp;Driver_Ach!$O$9&amp;Driver_Ach!$Q$10)</f>
        <v>0</v>
      </c>
      <c r="HT53" s="19">
        <f>SUMIFS('Entry Data'!$S:$S,'Entry Data'!$AB:$AB,Driver_Ach!$B53&amp;Driver_Ach!$HQ$8&amp;Driver_Ach!$O$9&amp;Driver_Ach!$Q$10)</f>
        <v>0</v>
      </c>
      <c r="HU53" s="6">
        <f>SUMIFS('Entry Data'!$A:$A,'Entry Data'!$AB:$AB,Driver_Ach!$B53&amp;Driver_Ach!$HQ$8&amp;Driver_Ach!$S$9&amp;Driver_Ach!$S$10)</f>
        <v>0</v>
      </c>
      <c r="HV53" s="19">
        <f>SUMIFS('Entry Data'!$S:$S,'Entry Data'!$AB:$AB,Driver_Ach!$B53&amp;Driver_Ach!$HQ$8&amp;Driver_Ach!$S$9&amp;Driver_Ach!$S$10)</f>
        <v>0</v>
      </c>
      <c r="HW53" s="6">
        <f>SUMIFS('Entry Data'!$A:$A,'Entry Data'!$AB:$AB,Driver_Ach!$B53&amp;Driver_Ach!$HQ$8&amp;Driver_Ach!$S$9&amp;Driver_Ach!$U$10)</f>
        <v>0</v>
      </c>
      <c r="HX53" s="6">
        <f>SUMIFS('Entry Data'!$S:$S,'Entry Data'!$AB:$AB,Driver_Ach!$B53&amp;Driver_Ach!$HQ$8&amp;Driver_Ach!$S$9&amp;Driver_Ach!$U$10)</f>
        <v>0</v>
      </c>
      <c r="HY53" s="32">
        <f t="shared" si="85"/>
        <v>0</v>
      </c>
      <c r="HZ53" s="32">
        <f t="shared" si="86"/>
        <v>0</v>
      </c>
      <c r="IA53" s="28">
        <f>SUMIFS('Entry Data'!$A:$A,'Entry Data'!$AB:$AB,Driver_Ach!$B53&amp;Driver_Ach!$IA$8&amp;Driver_Ach!$O$9&amp;Driver_Ach!$O$10)</f>
        <v>0</v>
      </c>
      <c r="IB53" s="19">
        <f>SUMIFS('Entry Data'!$S:$S,'Entry Data'!$AB:$AB,Driver_Ach!$B53&amp;Driver_Ach!$IA$8&amp;Driver_Ach!$O$9&amp;Driver_Ach!$O$10)</f>
        <v>0</v>
      </c>
      <c r="IC53" s="6">
        <f>SUMIFS('Entry Data'!$A:$A,'Entry Data'!$AB:$AB,Driver_Ach!$B53&amp;Driver_Ach!$IA$8&amp;Driver_Ach!$O$9&amp;Driver_Ach!$Q$10)</f>
        <v>0</v>
      </c>
      <c r="ID53" s="19">
        <f>SUMIFS('Entry Data'!$S:$S,'Entry Data'!$AB:$AB,Driver_Ach!$B53&amp;Driver_Ach!$IA$8&amp;Driver_Ach!$O$9&amp;Driver_Ach!$Q$10)</f>
        <v>0</v>
      </c>
      <c r="IE53" s="6">
        <f>SUMIFS('Entry Data'!$A:$A,'Entry Data'!$AB:$AB,Driver_Ach!$B53&amp;Driver_Ach!$IA$8&amp;Driver_Ach!$S$9&amp;Driver_Ach!$S$10)</f>
        <v>0</v>
      </c>
      <c r="IF53" s="19">
        <f>SUMIFS('Entry Data'!$S:$S,'Entry Data'!$AB:$AB,Driver_Ach!$B53&amp;Driver_Ach!$IA$8&amp;Driver_Ach!$S$9&amp;Driver_Ach!$S$10)</f>
        <v>0</v>
      </c>
      <c r="IG53" s="6">
        <f>SUMIFS('Entry Data'!$A:$A,'Entry Data'!$AB:$AB,Driver_Ach!$B53&amp;Driver_Ach!$IA$8&amp;Driver_Ach!$S$9&amp;Driver_Ach!$U$10)</f>
        <v>0</v>
      </c>
      <c r="IH53" s="6">
        <f>SUMIFS('Entry Data'!$S:$S,'Entry Data'!$AB:$AB,Driver_Ach!$B53&amp;Driver_Ach!$IA$8&amp;Driver_Ach!$S$9&amp;Driver_Ach!$U$10)</f>
        <v>0</v>
      </c>
      <c r="II53" s="32">
        <f t="shared" si="87"/>
        <v>0</v>
      </c>
      <c r="IJ53" s="32">
        <f t="shared" si="88"/>
        <v>0</v>
      </c>
      <c r="IK53" s="28">
        <f>SUMIFS('Entry Data'!$A:$A,'Entry Data'!$AB:$AB,Driver_Ach!$B53&amp;Driver_Ach!$IK$8&amp;Driver_Ach!$O$9&amp;Driver_Ach!$O$10)</f>
        <v>0</v>
      </c>
      <c r="IL53" s="19">
        <f>SUMIFS('Entry Data'!$S:$S,'Entry Data'!$AB:$AB,Driver_Ach!$B53&amp;Driver_Ach!$IK$8&amp;Driver_Ach!$O$9&amp;Driver_Ach!$O$10)</f>
        <v>0</v>
      </c>
      <c r="IM53" s="6">
        <f>SUMIFS('Entry Data'!$A:$A,'Entry Data'!$AB:$AB,Driver_Ach!$B53&amp;Driver_Ach!$IK$8&amp;Driver_Ach!$O$9&amp;Driver_Ach!$Q$10)</f>
        <v>0</v>
      </c>
      <c r="IN53" s="19">
        <f>SUMIFS('Entry Data'!$S:$S,'Entry Data'!$AB:$AB,Driver_Ach!$B53&amp;Driver_Ach!$IK$8&amp;Driver_Ach!$O$9&amp;Driver_Ach!$Q$10)</f>
        <v>0</v>
      </c>
      <c r="IO53" s="6">
        <f>SUMIFS('Entry Data'!$A:$A,'Entry Data'!$AB:$AB,Driver_Ach!$B53&amp;Driver_Ach!$IK$8&amp;Driver_Ach!$S$9&amp;Driver_Ach!$S$10)</f>
        <v>0</v>
      </c>
      <c r="IP53" s="19">
        <f>SUMIFS('Entry Data'!$S:$S,'Entry Data'!$AB:$AB,Driver_Ach!$B53&amp;Driver_Ach!$IK$8&amp;Driver_Ach!$S$9&amp;Driver_Ach!$S$10)</f>
        <v>0</v>
      </c>
      <c r="IQ53" s="6">
        <f>SUMIFS('Entry Data'!$A:$A,'Entry Data'!$AB:$AB,Driver_Ach!$B53&amp;Driver_Ach!$IK$8&amp;Driver_Ach!$S$9&amp;Driver_Ach!$U$10)</f>
        <v>0</v>
      </c>
      <c r="IR53" s="6">
        <f>SUMIFS('Entry Data'!$S:$S,'Entry Data'!$AB:$AB,Driver_Ach!$B53&amp;Driver_Ach!$IK$8&amp;Driver_Ach!$S$9&amp;Driver_Ach!$U$10)</f>
        <v>0</v>
      </c>
      <c r="IS53" s="32">
        <f t="shared" si="89"/>
        <v>0</v>
      </c>
      <c r="IT53" s="32">
        <f t="shared" si="90"/>
        <v>0</v>
      </c>
      <c r="IU53" s="28">
        <f>SUMIFS('Entry Data'!$A:$A,'Entry Data'!$AB:$AB,Driver_Ach!$B53&amp;Driver_Ach!$IU$8&amp;Driver_Ach!$O$9&amp;Driver_Ach!$O$10)</f>
        <v>0</v>
      </c>
      <c r="IV53" s="19">
        <f>SUMIFS('Entry Data'!$S:$S,'Entry Data'!$AB:$AB,Driver_Ach!$B53&amp;Driver_Ach!$IU$8&amp;Driver_Ach!$O$9&amp;Driver_Ach!$O$10)</f>
        <v>0</v>
      </c>
      <c r="IW53" s="6">
        <f>SUMIFS('Entry Data'!$A:$A,'Entry Data'!$AB:$AB,Driver_Ach!$B53&amp;Driver_Ach!$IU$8&amp;Driver_Ach!$O$9&amp;Driver_Ach!$Q$10)</f>
        <v>0</v>
      </c>
      <c r="IX53" s="19">
        <f>SUMIFS('Entry Data'!$S:$S,'Entry Data'!$AB:$AB,Driver_Ach!$B53&amp;Driver_Ach!$IU$8&amp;Driver_Ach!$O$9&amp;Driver_Ach!$Q$10)</f>
        <v>0</v>
      </c>
      <c r="IY53" s="6">
        <f>SUMIFS('Entry Data'!$A:$A,'Entry Data'!$AB:$AB,Driver_Ach!$B53&amp;Driver_Ach!$IU$8&amp;Driver_Ach!$S$9&amp;Driver_Ach!$S$10)</f>
        <v>0</v>
      </c>
      <c r="IZ53" s="19">
        <f>SUMIFS('Entry Data'!$S:$S,'Entry Data'!$AB:$AB,Driver_Ach!$B53&amp;Driver_Ach!$IU$8&amp;Driver_Ach!$S$9&amp;Driver_Ach!$S$10)</f>
        <v>0</v>
      </c>
      <c r="JA53" s="6">
        <f>SUMIFS('Entry Data'!$A:$A,'Entry Data'!$AB:$AB,Driver_Ach!$B53&amp;Driver_Ach!$IU$8&amp;Driver_Ach!$S$9&amp;Driver_Ach!$U$10)</f>
        <v>0</v>
      </c>
      <c r="JB53" s="6">
        <f>SUMIFS('Entry Data'!$S:$S,'Entry Data'!$AB:$AB,Driver_Ach!$B53&amp;Driver_Ach!$IU$8&amp;Driver_Ach!$S$9&amp;Driver_Ach!$U$10)</f>
        <v>0</v>
      </c>
      <c r="JC53" s="32">
        <f t="shared" si="91"/>
        <v>0</v>
      </c>
      <c r="JD53" s="32">
        <f t="shared" si="92"/>
        <v>0</v>
      </c>
      <c r="JE53" s="28">
        <f>SUMIFS('Entry Data'!$A:$A,'Entry Data'!$AB:$AB,Driver_Ach!$B53&amp;Driver_Ach!$JE$8&amp;Driver_Ach!$O$9&amp;Driver_Ach!$O$10)</f>
        <v>0</v>
      </c>
      <c r="JF53" s="19">
        <f>SUMIFS('Entry Data'!$S:$S,'Entry Data'!$AB:$AB,Driver_Ach!$B53&amp;Driver_Ach!$JE$8&amp;Driver_Ach!$O$9&amp;Driver_Ach!$O$10)</f>
        <v>0</v>
      </c>
      <c r="JG53" s="6">
        <f>SUMIFS('Entry Data'!$A:$A,'Entry Data'!$AB:$AB,Driver_Ach!$B53&amp;Driver_Ach!$JE$8&amp;Driver_Ach!$O$9&amp;Driver_Ach!$Q$10)</f>
        <v>0</v>
      </c>
      <c r="JH53" s="19">
        <f>SUMIFS('Entry Data'!$S:$S,'Entry Data'!$AB:$AB,Driver_Ach!$B53&amp;Driver_Ach!$JE$8&amp;Driver_Ach!$O$9&amp;Driver_Ach!$Q$10)</f>
        <v>0</v>
      </c>
      <c r="JI53" s="6">
        <f>SUMIFS('Entry Data'!$A:$A,'Entry Data'!$AB:$AB,Driver_Ach!$B53&amp;Driver_Ach!$JE$8&amp;Driver_Ach!$S$9&amp;Driver_Ach!$S$10)</f>
        <v>0</v>
      </c>
      <c r="JJ53" s="19">
        <f>SUMIFS('Entry Data'!$S:$S,'Entry Data'!$AB:$AB,Driver_Ach!$B53&amp;Driver_Ach!$JE$8&amp;Driver_Ach!$S$9&amp;Driver_Ach!$S$10)</f>
        <v>0</v>
      </c>
      <c r="JK53" s="6">
        <f>SUMIFS('Entry Data'!$A:$A,'Entry Data'!$AB:$AB,Driver_Ach!$B53&amp;Driver_Ach!$JE$8&amp;Driver_Ach!$S$9&amp;Driver_Ach!$U$10)</f>
        <v>0</v>
      </c>
      <c r="JL53" s="6">
        <f>SUMIFS('Entry Data'!$S:$S,'Entry Data'!$AB:$AB,Driver_Ach!$B53&amp;Driver_Ach!$JE$8&amp;Driver_Ach!$S$9&amp;Driver_Ach!$U$10)</f>
        <v>0</v>
      </c>
      <c r="JM53" s="32">
        <f t="shared" si="93"/>
        <v>0</v>
      </c>
      <c r="JN53" s="32">
        <f t="shared" si="94"/>
        <v>0</v>
      </c>
      <c r="JO53" s="28">
        <f>SUMIFS('Entry Data'!$A:$A,'Entry Data'!$AB:$AB,Driver_Ach!$B53&amp;Driver_Ach!$JO$8&amp;Driver_Ach!$O$9&amp;Driver_Ach!$O$10)</f>
        <v>0</v>
      </c>
      <c r="JP53" s="19">
        <f>SUMIFS('Entry Data'!$S:$S,'Entry Data'!$AB:$AB,Driver_Ach!$B53&amp;Driver_Ach!$JO$8&amp;Driver_Ach!$O$9&amp;Driver_Ach!$O$10)</f>
        <v>0</v>
      </c>
      <c r="JQ53" s="6">
        <f>SUMIFS('Entry Data'!$A:$A,'Entry Data'!$AB:$AB,Driver_Ach!$B53&amp;Driver_Ach!$JO$8&amp;Driver_Ach!$O$9&amp;Driver_Ach!$Q$10)</f>
        <v>0</v>
      </c>
      <c r="JR53" s="19">
        <f>SUMIFS('Entry Data'!$S:$S,'Entry Data'!$AB:$AB,Driver_Ach!$B53&amp;Driver_Ach!$JO$8&amp;Driver_Ach!$O$9&amp;Driver_Ach!$Q$10)</f>
        <v>0</v>
      </c>
      <c r="JS53" s="6">
        <f>SUMIFS('Entry Data'!$A:$A,'Entry Data'!$AB:$AB,Driver_Ach!$B53&amp;Driver_Ach!$JO$8&amp;Driver_Ach!$S$9&amp;Driver_Ach!$S$10)</f>
        <v>0</v>
      </c>
      <c r="JT53" s="19">
        <f>SUMIFS('Entry Data'!$S:$S,'Entry Data'!$AB:$AB,Driver_Ach!$B53&amp;Driver_Ach!$JO$8&amp;Driver_Ach!$S$9&amp;Driver_Ach!$S$10)</f>
        <v>0</v>
      </c>
      <c r="JU53" s="6">
        <f>SUMIFS('Entry Data'!$A:$A,'Entry Data'!$AB:$AB,Driver_Ach!$B53&amp;Driver_Ach!$JO$8&amp;Driver_Ach!$S$9&amp;Driver_Ach!$U$10)</f>
        <v>0</v>
      </c>
      <c r="JV53" s="6">
        <f>SUMIFS('Entry Data'!$S:$S,'Entry Data'!$AB:$AB,Driver_Ach!$B53&amp;Driver_Ach!$JO$8&amp;Driver_Ach!$S$9&amp;Driver_Ach!$U$10)</f>
        <v>0</v>
      </c>
      <c r="JW53" s="32">
        <f t="shared" si="95"/>
        <v>0</v>
      </c>
      <c r="JX53" s="32">
        <f t="shared" si="96"/>
        <v>0</v>
      </c>
      <c r="JY53" s="28">
        <f>SUMIFS('Entry Data'!$A:$A,'Entry Data'!$AB:$AB,Driver_Ach!$B53&amp;Driver_Ach!$JY$8&amp;Driver_Ach!$O$9&amp;Driver_Ach!$O$10)</f>
        <v>0</v>
      </c>
      <c r="JZ53" s="19">
        <f>SUMIFS('Entry Data'!$S:$S,'Entry Data'!$AB:$AB,Driver_Ach!$B53&amp;Driver_Ach!$JY$8&amp;Driver_Ach!$O$9&amp;Driver_Ach!$O$10)</f>
        <v>0</v>
      </c>
      <c r="KA53" s="6">
        <f>SUMIFS('Entry Data'!$A:$A,'Entry Data'!$AB:$AB,Driver_Ach!$B53&amp;Driver_Ach!$JY$8&amp;Driver_Ach!$O$9&amp;Driver_Ach!$Q$10)</f>
        <v>0</v>
      </c>
      <c r="KB53" s="19">
        <f>SUMIFS('Entry Data'!$S:$S,'Entry Data'!$AB:$AB,Driver_Ach!$B53&amp;Driver_Ach!$JY$8&amp;Driver_Ach!$O$9&amp;Driver_Ach!$Q$10)</f>
        <v>0</v>
      </c>
      <c r="KC53" s="6">
        <f>SUMIFS('Entry Data'!$A:$A,'Entry Data'!$AB:$AB,Driver_Ach!$B53&amp;Driver_Ach!$JY$8&amp;Driver_Ach!$S$9&amp;Driver_Ach!$S$10)</f>
        <v>0</v>
      </c>
      <c r="KD53" s="19">
        <f>SUMIFS('Entry Data'!$S:$S,'Entry Data'!$AB:$AB,Driver_Ach!$B53&amp;Driver_Ach!$JY$8&amp;Driver_Ach!$S$9&amp;Driver_Ach!$S$10)</f>
        <v>0</v>
      </c>
      <c r="KE53" s="6">
        <f>SUMIFS('Entry Data'!$A:$A,'Entry Data'!$AB:$AB,Driver_Ach!$B53&amp;Driver_Ach!$JY$8&amp;Driver_Ach!$S$9&amp;Driver_Ach!$U$10)</f>
        <v>0</v>
      </c>
      <c r="KF53" s="6">
        <f>SUMIFS('Entry Data'!$S:$S,'Entry Data'!$AB:$AB,Driver_Ach!$B53&amp;Driver_Ach!$JY$8&amp;Driver_Ach!$S$9&amp;Driver_Ach!$U$10)</f>
        <v>0</v>
      </c>
      <c r="KG53" s="32">
        <f t="shared" si="97"/>
        <v>0</v>
      </c>
      <c r="KH53" s="32">
        <f t="shared" si="98"/>
        <v>0</v>
      </c>
      <c r="KI53" s="28">
        <f>SUMIFS('Entry Data'!$A:$A,'Entry Data'!$AB:$AB,Driver_Ach!$B53&amp;Driver_Ach!$KI$8&amp;Driver_Ach!$O$9&amp;Driver_Ach!$O$10)</f>
        <v>0</v>
      </c>
      <c r="KJ53" s="19">
        <f>SUMIFS('Entry Data'!$S:$S,'Entry Data'!$AB:$AB,Driver_Ach!$B53&amp;Driver_Ach!$KI$8&amp;Driver_Ach!$O$9&amp;Driver_Ach!$O$10)</f>
        <v>0</v>
      </c>
      <c r="KK53" s="6">
        <f>SUMIFS('Entry Data'!$A:$A,'Entry Data'!$AB:$AB,Driver_Ach!$B53&amp;Driver_Ach!$KI$8&amp;Driver_Ach!$O$9&amp;Driver_Ach!$Q$10)</f>
        <v>0</v>
      </c>
      <c r="KL53" s="19">
        <f>SUMIFS('Entry Data'!$S:$S,'Entry Data'!$AB:$AB,Driver_Ach!$B53&amp;Driver_Ach!$KI$8&amp;Driver_Ach!$O$9&amp;Driver_Ach!$Q$10)</f>
        <v>0</v>
      </c>
      <c r="KM53" s="6">
        <f>SUMIFS('Entry Data'!$A:$A,'Entry Data'!$AB:$AB,Driver_Ach!$B53&amp;Driver_Ach!$KI$8&amp;Driver_Ach!$S$9&amp;Driver_Ach!$S$10)</f>
        <v>0</v>
      </c>
      <c r="KN53" s="19">
        <f>SUMIFS('Entry Data'!$S:$S,'Entry Data'!$AB:$AB,Driver_Ach!$B53&amp;Driver_Ach!$KI$8&amp;Driver_Ach!$S$9&amp;Driver_Ach!$S$10)</f>
        <v>0</v>
      </c>
      <c r="KO53" s="6">
        <f>SUMIFS('Entry Data'!$A:$A,'Entry Data'!$AB:$AB,Driver_Ach!$B53&amp;Driver_Ach!$KI$8&amp;Driver_Ach!$S$9&amp;Driver_Ach!$U$10)</f>
        <v>0</v>
      </c>
      <c r="KP53" s="6">
        <f>SUMIFS('Entry Data'!$S:$S,'Entry Data'!$AB:$AB,Driver_Ach!$B53&amp;Driver_Ach!$KI$8&amp;Driver_Ach!$S$9&amp;Driver_Ach!$U$10)</f>
        <v>0</v>
      </c>
      <c r="KQ53" s="32">
        <f t="shared" si="99"/>
        <v>0</v>
      </c>
      <c r="KR53" s="32">
        <f t="shared" si="100"/>
        <v>0</v>
      </c>
      <c r="KS53" s="28">
        <f>SUMIFS('Entry Data'!$A:$A,'Entry Data'!$AB:$AB,Driver_Ach!$B53&amp;Driver_Ach!$KS$8&amp;Driver_Ach!$O$9&amp;Driver_Ach!$O$10)</f>
        <v>0</v>
      </c>
      <c r="KT53" s="19">
        <f>SUMIFS('Entry Data'!$S:$S,'Entry Data'!$AB:$AB,Driver_Ach!$B53&amp;Driver_Ach!$KS$8&amp;Driver_Ach!$O$9&amp;Driver_Ach!$O$10)</f>
        <v>0</v>
      </c>
      <c r="KU53" s="6">
        <f>SUMIFS('Entry Data'!$A:$A,'Entry Data'!$AB:$AB,Driver_Ach!$B53&amp;Driver_Ach!$KS$8&amp;Driver_Ach!$O$9&amp;Driver_Ach!$Q$10)</f>
        <v>0</v>
      </c>
      <c r="KV53" s="19">
        <f>SUMIFS('Entry Data'!$S:$S,'Entry Data'!$AB:$AB,Driver_Ach!$B53&amp;Driver_Ach!$KS$8&amp;Driver_Ach!$O$9&amp;Driver_Ach!$Q$10)</f>
        <v>0</v>
      </c>
      <c r="KW53" s="6">
        <f>SUMIFS('Entry Data'!$A:$A,'Entry Data'!$AB:$AB,Driver_Ach!$B53&amp;Driver_Ach!$KS$8&amp;Driver_Ach!$S$9&amp;Driver_Ach!$S$10)</f>
        <v>0</v>
      </c>
      <c r="KX53" s="19">
        <f>SUMIFS('Entry Data'!$S:$S,'Entry Data'!$AB:$AB,Driver_Ach!$B53&amp;Driver_Ach!$KS$8&amp;Driver_Ach!$S$9&amp;Driver_Ach!$S$10)</f>
        <v>0</v>
      </c>
      <c r="KY53" s="6">
        <f>SUMIFS('Entry Data'!$A:$A,'Entry Data'!$AB:$AB,Driver_Ach!$B53&amp;Driver_Ach!$KS$8&amp;Driver_Ach!$S$9&amp;Driver_Ach!$U$10)</f>
        <v>0</v>
      </c>
      <c r="KZ53" s="6">
        <f>SUMIFS('Entry Data'!$S:$S,'Entry Data'!$AB:$AB,Driver_Ach!$B53&amp;Driver_Ach!$KS$8&amp;Driver_Ach!$S$9&amp;Driver_Ach!$U$10)</f>
        <v>0</v>
      </c>
      <c r="LA53" s="32">
        <f t="shared" si="101"/>
        <v>0</v>
      </c>
      <c r="LB53" s="32">
        <f t="shared" si="102"/>
        <v>0</v>
      </c>
      <c r="LC53" s="28">
        <f>SUMIFS('Entry Data'!$A:$A,'Entry Data'!$AB:$AB,Driver_Ach!$B53&amp;Driver_Ach!$LC$8&amp;Driver_Ach!$O$9&amp;Driver_Ach!$O$10)</f>
        <v>0</v>
      </c>
      <c r="LD53" s="19">
        <f>SUMIFS('Entry Data'!$S:$S,'Entry Data'!$AB:$AB,Driver_Ach!$B53&amp;Driver_Ach!$LC$8&amp;Driver_Ach!$O$9&amp;Driver_Ach!$O$10)</f>
        <v>0</v>
      </c>
      <c r="LE53" s="6">
        <f>SUMIFS('Entry Data'!$A:$A,'Entry Data'!$AB:$AB,Driver_Ach!$B53&amp;Driver_Ach!$LC$8&amp;Driver_Ach!$O$9&amp;Driver_Ach!$Q$10)</f>
        <v>0</v>
      </c>
      <c r="LF53" s="19">
        <f>SUMIFS('Entry Data'!$S:$S,'Entry Data'!$AB:$AB,Driver_Ach!$B53&amp;Driver_Ach!$LC$8&amp;Driver_Ach!$O$9&amp;Driver_Ach!$Q$10)</f>
        <v>0</v>
      </c>
      <c r="LG53" s="6">
        <f>SUMIFS('Entry Data'!$A:$A,'Entry Data'!$AB:$AB,Driver_Ach!$B53&amp;Driver_Ach!$LC$8&amp;Driver_Ach!$S$9&amp;Driver_Ach!$S$10)</f>
        <v>0</v>
      </c>
      <c r="LH53" s="19">
        <f>SUMIFS('Entry Data'!$S:$S,'Entry Data'!$AB:$AB,Driver_Ach!$B53&amp;Driver_Ach!$LC$8&amp;Driver_Ach!$S$9&amp;Driver_Ach!$S$10)</f>
        <v>0</v>
      </c>
      <c r="LI53" s="6">
        <f>SUMIFS('Entry Data'!$A:$A,'Entry Data'!$AB:$AB,Driver_Ach!$B53&amp;Driver_Ach!$LC$8&amp;Driver_Ach!$S$9&amp;Driver_Ach!$U$10)</f>
        <v>0</v>
      </c>
      <c r="LJ53" s="6">
        <f>SUMIFS('Entry Data'!$S:$S,'Entry Data'!$AB:$AB,Driver_Ach!$B53&amp;Driver_Ach!$LC$8&amp;Driver_Ach!$S$9&amp;Driver_Ach!$U$10)</f>
        <v>0</v>
      </c>
      <c r="LK53" s="32">
        <f t="shared" si="103"/>
        <v>0</v>
      </c>
      <c r="LL53" s="32">
        <f t="shared" si="104"/>
        <v>0</v>
      </c>
    </row>
    <row r="54" spans="1:324" x14ac:dyDescent="0.2">
      <c r="A54" s="3">
        <v>43</v>
      </c>
      <c r="B54" s="31" t="s">
        <v>33</v>
      </c>
      <c r="C54" s="3"/>
      <c r="D54" s="6">
        <f t="shared" si="33"/>
        <v>41</v>
      </c>
      <c r="E54" s="6">
        <f t="shared" si="34"/>
        <v>371.74</v>
      </c>
      <c r="F54" s="6">
        <f t="shared" si="35"/>
        <v>45</v>
      </c>
      <c r="G54" s="6">
        <f t="shared" si="36"/>
        <v>1095.5</v>
      </c>
      <c r="H54" s="6">
        <f t="shared" si="37"/>
        <v>0</v>
      </c>
      <c r="I54" s="19">
        <f t="shared" si="38"/>
        <v>0</v>
      </c>
      <c r="J54" s="6">
        <f t="shared" si="39"/>
        <v>0</v>
      </c>
      <c r="K54" s="19">
        <f t="shared" si="40"/>
        <v>0</v>
      </c>
      <c r="L54" s="6">
        <f t="shared" si="41"/>
        <v>86</v>
      </c>
      <c r="M54" s="19">
        <f t="shared" si="42"/>
        <v>1467.2399999999998</v>
      </c>
      <c r="N54" s="15"/>
      <c r="O54" s="6">
        <f>SUMIFS('Entry Data'!$A:$A,'Entry Data'!$AB:$AB,Driver_Ach!$B54&amp;Driver_Ach!$O$8&amp;Driver_Ach!$O$9&amp;Driver_Ach!$O$10)</f>
        <v>5</v>
      </c>
      <c r="P54" s="19">
        <f>SUMIFS('Entry Data'!$S:$S,'Entry Data'!$AB:$AB,Driver_Ach!$B54&amp;Driver_Ach!$O$8&amp;Driver_Ach!$O$9&amp;Driver_Ach!$O$10)</f>
        <v>145.01999999999998</v>
      </c>
      <c r="Q54" s="6">
        <f>SUMIFS('Entry Data'!$A:$A,'Entry Data'!$AB:$AB,Driver_Ach!$B54&amp;Driver_Ach!$O$8&amp;Driver_Ach!$O$9&amp;Driver_Ach!$Q$10)</f>
        <v>0</v>
      </c>
      <c r="R54" s="19">
        <f>SUMIFS('Entry Data'!$S:$S,'Entry Data'!$AB:$AB,Driver_Ach!$B54&amp;Driver_Ach!$O$8&amp;Driver_Ach!$O$9&amp;Driver_Ach!$Q$10)</f>
        <v>0</v>
      </c>
      <c r="S54" s="6">
        <f>SUMIFS('Entry Data'!$A:$A,'Entry Data'!$AB:$AB,Driver_Ach!$B54&amp;Driver_Ach!$O$8&amp;Driver_Ach!$S$9&amp;Driver_Ach!$S$10)</f>
        <v>0</v>
      </c>
      <c r="T54" s="19">
        <f>SUMIFS('Entry Data'!$S:$S,'Entry Data'!$AB:$AB,Driver_Ach!$B54&amp;Driver_Ach!$O$8&amp;Driver_Ach!$S$9&amp;Driver_Ach!$S$10)</f>
        <v>0</v>
      </c>
      <c r="U54" s="6">
        <f>SUMIFS('Entry Data'!$A:$A,'Entry Data'!$AB:$AB,Driver_Ach!$B54&amp;Driver_Ach!$O$8&amp;Driver_Ach!$S$9&amp;Driver_Ach!$U$10)</f>
        <v>0</v>
      </c>
      <c r="V54" s="6">
        <f>SUMIFS('Entry Data'!$S:$S,'Entry Data'!$AB:$AB,Driver_Ach!$B54&amp;Driver_Ach!$O$8&amp;Driver_Ach!$S$9&amp;Driver_Ach!$U$10)</f>
        <v>0</v>
      </c>
      <c r="W54" s="32">
        <f t="shared" si="43"/>
        <v>5</v>
      </c>
      <c r="X54" s="33">
        <f t="shared" si="44"/>
        <v>145.01999999999998</v>
      </c>
      <c r="Y54" s="28">
        <f>SUMIFS('Entry Data'!$A:$A,'Entry Data'!$AB:$AB,Driver_Ach!$B54&amp;Driver_Ach!$Y$8&amp;Driver_Ach!$O$9&amp;Driver_Ach!$O$10)</f>
        <v>0</v>
      </c>
      <c r="Z54" s="19">
        <f>SUMIFS('Entry Data'!$S:$S,'Entry Data'!$AB:$AB,Driver_Ach!$B54&amp;Driver_Ach!$Y$8&amp;Driver_Ach!$O$9&amp;Driver_Ach!$O$10)</f>
        <v>0</v>
      </c>
      <c r="AA54" s="6">
        <f>SUMIFS('Entry Data'!$A:$A,'Entry Data'!$AB:$AB,Driver_Ach!$B54&amp;Driver_Ach!$Y$8&amp;Driver_Ach!$O$9&amp;Driver_Ach!$Q$10)</f>
        <v>0</v>
      </c>
      <c r="AB54" s="19">
        <f>SUMIFS('Entry Data'!$S:$S,'Entry Data'!$AB:$AB,Driver_Ach!$B54&amp;Driver_Ach!$Y$8&amp;Driver_Ach!$O$9&amp;Driver_Ach!$Q$10)</f>
        <v>0</v>
      </c>
      <c r="AC54" s="6">
        <f>SUMIFS('Entry Data'!$A:$A,'Entry Data'!$AB:$AB,Driver_Ach!$B54&amp;Driver_Ach!$Y$8&amp;Driver_Ach!$S$9&amp;Driver_Ach!$S$10)</f>
        <v>0</v>
      </c>
      <c r="AD54" s="19">
        <f>SUMIFS('Entry Data'!$S:$S,'Entry Data'!$AB:$AB,Driver_Ach!$B54&amp;Driver_Ach!$Y$8&amp;Driver_Ach!$S$9&amp;Driver_Ach!$S$10)</f>
        <v>0</v>
      </c>
      <c r="AE54" s="6">
        <f>SUMIFS('Entry Data'!$A:$A,'Entry Data'!$AB:$AB,Driver_Ach!$B54&amp;Driver_Ach!$Y$8&amp;Driver_Ach!$S$9&amp;Driver_Ach!$U$10)</f>
        <v>0</v>
      </c>
      <c r="AF54" s="6">
        <f>SUMIFS('Entry Data'!$S:$S,'Entry Data'!$AB:$AB,Driver_Ach!$B54&amp;Driver_Ach!$Y$8&amp;Driver_Ach!$S$9&amp;Driver_Ach!$U$10)</f>
        <v>0</v>
      </c>
      <c r="AG54" s="32">
        <f t="shared" si="45"/>
        <v>0</v>
      </c>
      <c r="AH54" s="32">
        <f t="shared" si="46"/>
        <v>0</v>
      </c>
      <c r="AI54" s="28">
        <f>SUMIFS('Entry Data'!$A:$A,'Entry Data'!$AB:$AB,Driver_Ach!$B54&amp;Driver_Ach!$AI$8&amp;Driver_Ach!$O$9&amp;Driver_Ach!$O$10)</f>
        <v>0</v>
      </c>
      <c r="AJ54" s="19">
        <f>SUMIFS('Entry Data'!$S:$S,'Entry Data'!$AB:$AB,Driver_Ach!$B54&amp;Driver_Ach!$AI$8&amp;Driver_Ach!$O$9&amp;Driver_Ach!$O$10)</f>
        <v>0</v>
      </c>
      <c r="AK54" s="6">
        <f>SUMIFS('Entry Data'!$A:$A,'Entry Data'!$AB:$AB,Driver_Ach!$B54&amp;Driver_Ach!$AI$8&amp;Driver_Ach!$O$9&amp;Driver_Ach!$Q$10)</f>
        <v>0</v>
      </c>
      <c r="AL54" s="19">
        <f>SUMIFS('Entry Data'!$S:$S,'Entry Data'!$AB:$AB,Driver_Ach!$B54&amp;Driver_Ach!$AI$8&amp;Driver_Ach!$O$9&amp;Driver_Ach!$Q$10)</f>
        <v>0</v>
      </c>
      <c r="AM54" s="6">
        <f>SUMIFS('Entry Data'!$A:$A,'Entry Data'!$AB:$AB,Driver_Ach!$B54&amp;Driver_Ach!$AI$8&amp;Driver_Ach!$S$9&amp;Driver_Ach!$S$10)</f>
        <v>0</v>
      </c>
      <c r="AN54" s="19">
        <f>SUMIFS('Entry Data'!$S:$S,'Entry Data'!$AB:$AB,Driver_Ach!$B54&amp;Driver_Ach!$AI$8&amp;Driver_Ach!$S$9&amp;Driver_Ach!$S$10)</f>
        <v>0</v>
      </c>
      <c r="AO54" s="6">
        <f>SUMIFS('Entry Data'!$A:$A,'Entry Data'!$AB:$AB,Driver_Ach!$B54&amp;Driver_Ach!$AI$8&amp;Driver_Ach!$S$9&amp;Driver_Ach!$U$10)</f>
        <v>0</v>
      </c>
      <c r="AP54" s="19">
        <f>SUMIFS('Entry Data'!$S:$S,'Entry Data'!$AB:$AB,Driver_Ach!$B54&amp;Driver_Ach!$AI$8&amp;Driver_Ach!$S$9&amp;Driver_Ach!$U$10)</f>
        <v>0</v>
      </c>
      <c r="AQ54" s="32">
        <f t="shared" si="47"/>
        <v>0</v>
      </c>
      <c r="AR54" s="32">
        <f t="shared" si="48"/>
        <v>0</v>
      </c>
      <c r="AS54" s="28">
        <f>SUMIFS('Entry Data'!$A:$A,'Entry Data'!$AB:$AB,Driver_Ach!$B54&amp;Driver_Ach!$AS$8&amp;Driver_Ach!$O$9&amp;Driver_Ach!$O$10)</f>
        <v>0</v>
      </c>
      <c r="AT54" s="19">
        <f>SUMIFS('Entry Data'!$S:$S,'Entry Data'!$AB:$AB,Driver_Ach!$B54&amp;Driver_Ach!$AS$8&amp;Driver_Ach!$O$9&amp;Driver_Ach!$O$10)</f>
        <v>0</v>
      </c>
      <c r="AU54" s="6">
        <f>SUMIFS('Entry Data'!$A:$A,'Entry Data'!$AB:$AB,Driver_Ach!$B54&amp;Driver_Ach!$AS$8&amp;Driver_Ach!$O$9&amp;Driver_Ach!$Q$10)</f>
        <v>0</v>
      </c>
      <c r="AV54" s="19">
        <f>SUMIFS('Entry Data'!$S:$S,'Entry Data'!$AB:$AB,Driver_Ach!$B54&amp;Driver_Ach!$AS$8&amp;Driver_Ach!$O$9&amp;Driver_Ach!$Q$10)</f>
        <v>0</v>
      </c>
      <c r="AW54" s="6">
        <f>SUMIFS('Entry Data'!$A:$A,'Entry Data'!$AB:$AB,Driver_Ach!$B54&amp;Driver_Ach!$AS$8&amp;Driver_Ach!$S$9&amp;Driver_Ach!$S$10)</f>
        <v>0</v>
      </c>
      <c r="AX54" s="19">
        <f>SUMIFS('Entry Data'!$S:$S,'Entry Data'!$AB:$AB,Driver_Ach!$B54&amp;Driver_Ach!$AS$8&amp;Driver_Ach!$S$9&amp;Driver_Ach!$S$10)</f>
        <v>0</v>
      </c>
      <c r="AY54" s="6">
        <f>SUMIFS('Entry Data'!$A:$A,'Entry Data'!$AB:$AB,Driver_Ach!$B54&amp;Driver_Ach!$AS$8&amp;Driver_Ach!$S$9&amp;Driver_Ach!$U$10)</f>
        <v>0</v>
      </c>
      <c r="AZ54" s="6">
        <f>SUMIFS('Entry Data'!$S:$S,'Entry Data'!$AB:$AB,Driver_Ach!$B54&amp;Driver_Ach!$AS$8&amp;Driver_Ach!$S$9&amp;Driver_Ach!$U$10)</f>
        <v>0</v>
      </c>
      <c r="BA54" s="32">
        <f t="shared" si="49"/>
        <v>0</v>
      </c>
      <c r="BB54" s="32">
        <f t="shared" si="50"/>
        <v>0</v>
      </c>
      <c r="BC54" s="28">
        <f>SUMIFS('Entry Data'!$A:$A,'Entry Data'!$AB:$AB,Driver_Ach!$B54&amp;Driver_Ach!$BC$8&amp;Driver_Ach!$O$9&amp;Driver_Ach!$O$10)</f>
        <v>0</v>
      </c>
      <c r="BD54" s="19">
        <f>SUMIFS('Entry Data'!$S:$S,'Entry Data'!$AB:$AB,Driver_Ach!$B54&amp;Driver_Ach!$BC$8&amp;Driver_Ach!$O$9&amp;Driver_Ach!$O$10)</f>
        <v>0</v>
      </c>
      <c r="BE54" s="6">
        <f>SUMIFS('Entry Data'!$A:$A,'Entry Data'!$AB:$AB,Driver_Ach!$B54&amp;Driver_Ach!$BC$8&amp;Driver_Ach!$O$9&amp;Driver_Ach!$Q$10)</f>
        <v>5</v>
      </c>
      <c r="BF54" s="19">
        <f>SUMIFS('Entry Data'!$S:$S,'Entry Data'!$AB:$AB,Driver_Ach!$B54&amp;Driver_Ach!$BC$8&amp;Driver_Ach!$O$9&amp;Driver_Ach!$Q$10)</f>
        <v>139.28</v>
      </c>
      <c r="BG54" s="6">
        <f>SUMIFS('Entry Data'!$A:$A,'Entry Data'!$AB:$AB,Driver_Ach!$B54&amp;Driver_Ach!$BC$8&amp;Driver_Ach!$S$9&amp;Driver_Ach!$S$10)</f>
        <v>0</v>
      </c>
      <c r="BH54" s="19">
        <f>SUMIFS('Entry Data'!$S:$S,'Entry Data'!$AB:$AB,Driver_Ach!$B54&amp;Driver_Ach!$BC$8&amp;Driver_Ach!$S$9&amp;Driver_Ach!$S$10)</f>
        <v>0</v>
      </c>
      <c r="BI54" s="6">
        <f>SUMIFS('Entry Data'!$A:$A,'Entry Data'!$AB:$AB,Driver_Ach!$B54&amp;Driver_Ach!$BC$8&amp;Driver_Ach!$S$9&amp;Driver_Ach!$U$10)</f>
        <v>0</v>
      </c>
      <c r="BJ54" s="6">
        <f>SUMIFS('Entry Data'!$S:$S,'Entry Data'!$AB:$AB,Driver_Ach!$B54&amp;Driver_Ach!$BC$8&amp;Driver_Ach!$S$9&amp;Driver_Ach!$U$10)</f>
        <v>0</v>
      </c>
      <c r="BK54" s="32">
        <f t="shared" si="51"/>
        <v>5</v>
      </c>
      <c r="BL54" s="32">
        <f t="shared" si="52"/>
        <v>139.28</v>
      </c>
      <c r="BM54" s="28">
        <f>SUMIFS('Entry Data'!$A:$A,'Entry Data'!$AB:$AB,Driver_Ach!$B54&amp;Driver_Ach!$BM$8&amp;Driver_Ach!$O$9&amp;Driver_Ach!$O$10)</f>
        <v>0</v>
      </c>
      <c r="BN54" s="19">
        <f>SUMIFS('Entry Data'!$S:$S,'Entry Data'!$AB:$AB,Driver_Ach!$B54&amp;Driver_Ach!$BM$8&amp;Driver_Ach!$O$9&amp;Driver_Ach!$O$10)</f>
        <v>0</v>
      </c>
      <c r="BO54" s="6">
        <f>SUMIFS('Entry Data'!$A:$A,'Entry Data'!$AB:$AB,Driver_Ach!$B54&amp;Driver_Ach!$BM$8&amp;Driver_Ach!$O$9&amp;Driver_Ach!$Q$10)</f>
        <v>7</v>
      </c>
      <c r="BP54" s="19">
        <f>SUMIFS('Entry Data'!$S:$S,'Entry Data'!$AB:$AB,Driver_Ach!$B54&amp;Driver_Ach!$BM$8&amp;Driver_Ach!$O$9&amp;Driver_Ach!$Q$10)</f>
        <v>191.4</v>
      </c>
      <c r="BQ54" s="6">
        <f>SUMIFS('Entry Data'!$A:$A,'Entry Data'!$AB:$AB,Driver_Ach!$B54&amp;Driver_Ach!$BM$8&amp;Driver_Ach!$S$9&amp;Driver_Ach!$S$10)</f>
        <v>0</v>
      </c>
      <c r="BR54" s="19">
        <f>SUMIFS('Entry Data'!$S:$S,'Entry Data'!$AB:$AB,Driver_Ach!$B54&amp;Driver_Ach!$BM$8&amp;Driver_Ach!$S$9&amp;Driver_Ach!$S$10)</f>
        <v>0</v>
      </c>
      <c r="BS54" s="6">
        <f>SUMIFS('Entry Data'!$A:$A,'Entry Data'!$AB:$AB,Driver_Ach!$B54&amp;Driver_Ach!$BM$8&amp;Driver_Ach!$S$9&amp;Driver_Ach!$U$10)</f>
        <v>0</v>
      </c>
      <c r="BT54" s="6">
        <f>SUMIFS('Entry Data'!$S:$S,'Entry Data'!$AB:$AB,Driver_Ach!$B54&amp;Driver_Ach!$BM$8&amp;Driver_Ach!$S$9&amp;Driver_Ach!$U$10)</f>
        <v>0</v>
      </c>
      <c r="BU54" s="32">
        <f t="shared" si="53"/>
        <v>7</v>
      </c>
      <c r="BV54" s="32">
        <f t="shared" si="54"/>
        <v>191.4</v>
      </c>
      <c r="BW54" s="28">
        <f>SUMIFS('Entry Data'!$A:$A,'Entry Data'!$AB:$AB,Driver_Ach!$B54&amp;Driver_Ach!$BW$8&amp;Driver_Ach!$O$9&amp;Driver_Ach!$O$10)</f>
        <v>0</v>
      </c>
      <c r="BX54" s="19">
        <f>SUMIFS('Entry Data'!$S:$S,'Entry Data'!$AB:$AB,Driver_Ach!$B54&amp;Driver_Ach!$BW$8&amp;Driver_Ach!$O$9&amp;Driver_Ach!$O$10)</f>
        <v>0</v>
      </c>
      <c r="BY54" s="6">
        <f>SUMIFS('Entry Data'!$A:$A,'Entry Data'!$AB:$AB,Driver_Ach!$B54&amp;Driver_Ach!$BW$8&amp;Driver_Ach!$O$9&amp;Driver_Ach!$Q$10)</f>
        <v>7</v>
      </c>
      <c r="BZ54" s="19">
        <f>SUMIFS('Entry Data'!$S:$S,'Entry Data'!$AB:$AB,Driver_Ach!$B54&amp;Driver_Ach!$BW$8&amp;Driver_Ach!$O$9&amp;Driver_Ach!$Q$10)</f>
        <v>198.28</v>
      </c>
      <c r="CA54" s="6">
        <f>SUMIFS('Entry Data'!$A:$A,'Entry Data'!$AB:$AB,Driver_Ach!$B54&amp;Driver_Ach!$BW$8&amp;Driver_Ach!$S$9&amp;Driver_Ach!$S$10)</f>
        <v>0</v>
      </c>
      <c r="CB54" s="19">
        <f>SUMIFS('Entry Data'!$S:$S,'Entry Data'!$AB:$AB,Driver_Ach!$B54&amp;Driver_Ach!$BW$8&amp;Driver_Ach!$S$9&amp;Driver_Ach!$S$10)</f>
        <v>0</v>
      </c>
      <c r="CC54" s="6">
        <f>SUMIFS('Entry Data'!$A:$A,'Entry Data'!$AB:$AB,Driver_Ach!$B54&amp;Driver_Ach!$BW$8&amp;Driver_Ach!$S$9&amp;Driver_Ach!$U$10)</f>
        <v>0</v>
      </c>
      <c r="CD54" s="6">
        <f>SUMIFS('Entry Data'!$S:$S,'Entry Data'!$AB:$AB,Driver_Ach!$B54&amp;Driver_Ach!$BW$8&amp;Driver_Ach!$S$9&amp;Driver_Ach!$U$10)</f>
        <v>0</v>
      </c>
      <c r="CE54" s="32">
        <f t="shared" si="55"/>
        <v>7</v>
      </c>
      <c r="CF54" s="32">
        <f t="shared" si="56"/>
        <v>198.28</v>
      </c>
      <c r="CG54" s="28">
        <f>SUMIFS('Entry Data'!$A:$A,'Entry Data'!$AB:$AB,Driver_Ach!$B54&amp;Driver_Ach!$CG$8&amp;Driver_Ach!$O$9&amp;Driver_Ach!$O$10)</f>
        <v>0</v>
      </c>
      <c r="CH54" s="19">
        <f>SUMIFS('Entry Data'!$S:$S,'Entry Data'!$AB:$AB,Driver_Ach!$B54&amp;Driver_Ach!$CG$8&amp;Driver_Ach!$O$9&amp;Driver_Ach!$O$10)</f>
        <v>0</v>
      </c>
      <c r="CI54" s="6">
        <f>SUMIFS('Entry Data'!$A:$A,'Entry Data'!$AB:$AB,Driver_Ach!$B54&amp;Driver_Ach!$CG$8&amp;Driver_Ach!$O$9&amp;Driver_Ach!$Q$10)</f>
        <v>1</v>
      </c>
      <c r="CJ54" s="19">
        <f>SUMIFS('Entry Data'!$S:$S,'Entry Data'!$AB:$AB,Driver_Ach!$B54&amp;Driver_Ach!$CG$8&amp;Driver_Ach!$O$9&amp;Driver_Ach!$Q$10)</f>
        <v>28.52</v>
      </c>
      <c r="CK54" s="6">
        <f>SUMIFS('Entry Data'!$A:$A,'Entry Data'!$AB:$AB,Driver_Ach!$B54&amp;Driver_Ach!$CG$8&amp;Driver_Ach!$S$9&amp;Driver_Ach!$S$10)</f>
        <v>0</v>
      </c>
      <c r="CL54" s="19">
        <f>SUMIFS('Entry Data'!$S:$S,'Entry Data'!$AB:$AB,Driver_Ach!$B54&amp;Driver_Ach!$CG$8&amp;Driver_Ach!$S$9&amp;Driver_Ach!$S$10)</f>
        <v>0</v>
      </c>
      <c r="CM54" s="6">
        <f>SUMIFS('Entry Data'!$A:$A,'Entry Data'!$AB:$AB,Driver_Ach!$B54&amp;Driver_Ach!$CG$8&amp;Driver_Ach!$S$9&amp;Driver_Ach!$U$10)</f>
        <v>0</v>
      </c>
      <c r="CN54" s="6">
        <f>SUMIFS('Entry Data'!$S:$S,'Entry Data'!$AB:$AB,Driver_Ach!$B54&amp;Driver_Ach!$CG$8&amp;Driver_Ach!$S$9&amp;Driver_Ach!$U$10)</f>
        <v>0</v>
      </c>
      <c r="CO54" s="32">
        <f t="shared" si="57"/>
        <v>1</v>
      </c>
      <c r="CP54" s="32">
        <f t="shared" si="58"/>
        <v>28.52</v>
      </c>
      <c r="CQ54" s="28">
        <f>SUMIFS('Entry Data'!$A:$A,'Entry Data'!$AB:$AB,Driver_Ach!$B54&amp;Driver_Ach!$CQ$8&amp;Driver_Ach!$O$9&amp;Driver_Ach!$O$10)</f>
        <v>0</v>
      </c>
      <c r="CR54" s="19">
        <f>SUMIFS('Entry Data'!$S:$S,'Entry Data'!$AB:$AB,Driver_Ach!$B54&amp;Driver_Ach!$CQ$8&amp;Driver_Ach!$O$9&amp;Driver_Ach!$O$10)</f>
        <v>0</v>
      </c>
      <c r="CS54" s="6">
        <f>SUMIFS('Entry Data'!$A:$A,'Entry Data'!$AB:$AB,Driver_Ach!$B54&amp;Driver_Ach!$CQ$8&amp;Driver_Ach!$O$9&amp;Driver_Ach!$Q$10)</f>
        <v>6</v>
      </c>
      <c r="CT54" s="19">
        <f>SUMIFS('Entry Data'!$S:$S,'Entry Data'!$AB:$AB,Driver_Ach!$B54&amp;Driver_Ach!$CQ$8&amp;Driver_Ach!$O$9&amp;Driver_Ach!$Q$10)</f>
        <v>172.34</v>
      </c>
      <c r="CU54" s="6">
        <f>SUMIFS('Entry Data'!$A:$A,'Entry Data'!$AB:$AB,Driver_Ach!$B54&amp;Driver_Ach!$CQ$8&amp;Driver_Ach!$S$9&amp;Driver_Ach!$S$10)</f>
        <v>0</v>
      </c>
      <c r="CV54" s="19">
        <f>SUMIFS('Entry Data'!$S:$S,'Entry Data'!$AB:$AB,Driver_Ach!$B54&amp;Driver_Ach!$CQ$8&amp;Driver_Ach!$S$9&amp;Driver_Ach!$S$10)</f>
        <v>0</v>
      </c>
      <c r="CW54" s="6">
        <f>SUMIFS('Entry Data'!$A:$A,'Entry Data'!$AB:$AB,Driver_Ach!$B54&amp;Driver_Ach!$CQ$8&amp;Driver_Ach!$S$9&amp;Driver_Ach!$U$10)</f>
        <v>0</v>
      </c>
      <c r="CX54" s="6">
        <f>SUMIFS('Entry Data'!$S:$S,'Entry Data'!$AB:$AB,Driver_Ach!$B54&amp;Driver_Ach!$CQ$8&amp;Driver_Ach!$S$9&amp;Driver_Ach!$U$10)</f>
        <v>0</v>
      </c>
      <c r="CY54" s="32">
        <f t="shared" si="59"/>
        <v>6</v>
      </c>
      <c r="CZ54" s="32">
        <f t="shared" si="60"/>
        <v>172.34</v>
      </c>
      <c r="DA54" s="28">
        <f>SUMIFS('Entry Data'!$A:$A,'Entry Data'!$AB:$AB,Driver_Ach!$B54&amp;Driver_Ach!$DA$8&amp;Driver_Ach!$O$9&amp;Driver_Ach!$O$10)</f>
        <v>0</v>
      </c>
      <c r="DB54" s="19">
        <f>SUMIFS('Entry Data'!$S:$S,'Entry Data'!$AB:$AB,Driver_Ach!$B54&amp;Driver_Ach!$DA$8&amp;Driver_Ach!$O$9&amp;Driver_Ach!$O$10)</f>
        <v>0</v>
      </c>
      <c r="DC54" s="6">
        <f>SUMIFS('Entry Data'!$A:$A,'Entry Data'!$AB:$AB,Driver_Ach!$B54&amp;Driver_Ach!$DA$8&amp;Driver_Ach!$O$9&amp;Driver_Ach!$Q$10)</f>
        <v>7</v>
      </c>
      <c r="DD54" s="19">
        <f>SUMIFS('Entry Data'!$S:$S,'Entry Data'!$AB:$AB,Driver_Ach!$B54&amp;Driver_Ach!$DA$8&amp;Driver_Ach!$O$9&amp;Driver_Ach!$Q$10)</f>
        <v>199.76000000000002</v>
      </c>
      <c r="DE54" s="6">
        <f>SUMIFS('Entry Data'!$A:$A,'Entry Data'!$AB:$AB,Driver_Ach!$B54&amp;Driver_Ach!$DA$8&amp;Driver_Ach!$S$9&amp;Driver_Ach!$S$10)</f>
        <v>0</v>
      </c>
      <c r="DF54" s="19">
        <f>SUMIFS('Entry Data'!$S:$S,'Entry Data'!$AB:$AB,Driver_Ach!$B54&amp;Driver_Ach!$DA$8&amp;Driver_Ach!$S$9&amp;Driver_Ach!$S$10)</f>
        <v>0</v>
      </c>
      <c r="DG54" s="6">
        <f>SUMIFS('Entry Data'!$A:$A,'Entry Data'!$AB:$AB,Driver_Ach!$B54&amp;Driver_Ach!$DA$8&amp;Driver_Ach!$S$9&amp;Driver_Ach!$U$10)</f>
        <v>0</v>
      </c>
      <c r="DH54" s="6">
        <f>SUMIFS('Entry Data'!$S:$S,'Entry Data'!$AB:$AB,Driver_Ach!$B54&amp;Driver_Ach!$DA$8&amp;Driver_Ach!$S$9&amp;Driver_Ach!$U$10)</f>
        <v>0</v>
      </c>
      <c r="DI54" s="32">
        <f t="shared" si="61"/>
        <v>7</v>
      </c>
      <c r="DJ54" s="32">
        <f t="shared" si="62"/>
        <v>199.76000000000002</v>
      </c>
      <c r="DK54" s="28">
        <f>SUMIFS('Entry Data'!$A:$A,'Entry Data'!$AB:$AB,Driver_Ach!$B54&amp;Driver_Ach!$DK$8&amp;Driver_Ach!$O$9&amp;Driver_Ach!$O$10)</f>
        <v>0</v>
      </c>
      <c r="DL54" s="19">
        <f>SUMIFS('Entry Data'!$S:$S,'Entry Data'!$AB:$AB,Driver_Ach!$B54&amp;Driver_Ach!$DK$8&amp;Driver_Ach!$O$9&amp;Driver_Ach!$O$10)</f>
        <v>0</v>
      </c>
      <c r="DM54" s="6">
        <f>SUMIFS('Entry Data'!$A:$A,'Entry Data'!$AB:$AB,Driver_Ach!$B54&amp;Driver_Ach!$DK$8&amp;Driver_Ach!$O$9&amp;Driver_Ach!$Q$10)</f>
        <v>6</v>
      </c>
      <c r="DN54" s="19">
        <f>SUMIFS('Entry Data'!$S:$S,'Entry Data'!$AB:$AB,Driver_Ach!$B54&amp;Driver_Ach!$DK$8&amp;Driver_Ach!$O$9&amp;Driver_Ach!$Q$10)</f>
        <v>165.92</v>
      </c>
      <c r="DO54" s="6">
        <f>SUMIFS('Entry Data'!$A:$A,'Entry Data'!$AB:$AB,Driver_Ach!$B54&amp;Driver_Ach!$DK$8&amp;Driver_Ach!$S$9&amp;Driver_Ach!$S$10)</f>
        <v>0</v>
      </c>
      <c r="DP54" s="19">
        <f>SUMIFS('Entry Data'!$S:$S,'Entry Data'!$AB:$AB,Driver_Ach!$B54&amp;Driver_Ach!$DK$8&amp;Driver_Ach!$S$9&amp;Driver_Ach!$S$10)</f>
        <v>0</v>
      </c>
      <c r="DQ54" s="6">
        <f>SUMIFS('Entry Data'!$A:$A,'Entry Data'!$AB:$AB,Driver_Ach!$B54&amp;Driver_Ach!$DK$8&amp;Driver_Ach!$S$9&amp;Driver_Ach!$U$10)</f>
        <v>0</v>
      </c>
      <c r="DR54" s="6">
        <f>SUMIFS('Entry Data'!$S:$S,'Entry Data'!$AB:$AB,Driver_Ach!$B54&amp;Driver_Ach!$DK$8&amp;Driver_Ach!$S$9&amp;Driver_Ach!$U$10)</f>
        <v>0</v>
      </c>
      <c r="DS54" s="32">
        <f t="shared" si="63"/>
        <v>6</v>
      </c>
      <c r="DT54" s="32">
        <f t="shared" si="64"/>
        <v>165.92</v>
      </c>
      <c r="DU54" s="28">
        <f>SUMIFS('Entry Data'!$A:$A,'Entry Data'!$AB:$AB,Driver_Ach!$B54&amp;Driver_Ach!$DU$8&amp;Driver_Ach!$O$9&amp;Driver_Ach!$O$10)</f>
        <v>0</v>
      </c>
      <c r="DV54" s="19">
        <f>SUMIFS('Entry Data'!$S:$S,'Entry Data'!$AB:$AB,Driver_Ach!$B54&amp;Driver_Ach!$DU$8&amp;Driver_Ach!$O$9&amp;Driver_Ach!$O$10)</f>
        <v>0</v>
      </c>
      <c r="DW54" s="6">
        <f>SUMIFS('Entry Data'!$A:$A,'Entry Data'!$AB:$AB,Driver_Ach!$B54&amp;Driver_Ach!$DU$8&amp;Driver_Ach!$O$9&amp;Driver_Ach!$Q$10)</f>
        <v>0</v>
      </c>
      <c r="DX54" s="19">
        <f>SUMIFS('Entry Data'!$S:$S,'Entry Data'!$AB:$AB,Driver_Ach!$B54&amp;Driver_Ach!$DU$8&amp;Driver_Ach!$O$9&amp;Driver_Ach!$Q$10)</f>
        <v>0</v>
      </c>
      <c r="DY54" s="6">
        <f>SUMIFS('Entry Data'!$A:$A,'Entry Data'!$AB:$AB,Driver_Ach!$B54&amp;Driver_Ach!$DU$8&amp;Driver_Ach!$S$9&amp;Driver_Ach!$S$10)</f>
        <v>0</v>
      </c>
      <c r="DZ54" s="19">
        <f>SUMIFS('Entry Data'!$S:$S,'Entry Data'!$AB:$AB,Driver_Ach!$B54&amp;Driver_Ach!$DU$8&amp;Driver_Ach!$S$9&amp;Driver_Ach!$S$10)</f>
        <v>0</v>
      </c>
      <c r="EA54" s="6">
        <f>SUMIFS('Entry Data'!$A:$A,'Entry Data'!$AB:$AB,Driver_Ach!$B54&amp;Driver_Ach!$DU$8&amp;Driver_Ach!$S$9&amp;Driver_Ach!$U$10)</f>
        <v>0</v>
      </c>
      <c r="EB54" s="6">
        <f>SUMIFS('Entry Data'!$S:$S,'Entry Data'!$AB:$AB,Driver_Ach!$B54&amp;Driver_Ach!$DU$8&amp;Driver_Ach!$S$9&amp;Driver_Ach!$U$10)</f>
        <v>0</v>
      </c>
      <c r="EC54" s="32">
        <f t="shared" si="65"/>
        <v>0</v>
      </c>
      <c r="ED54" s="32">
        <f t="shared" si="66"/>
        <v>0</v>
      </c>
      <c r="EE54" s="28">
        <f>SUMIFS('Entry Data'!$A:$A,'Entry Data'!$AB:$AB,Driver_Ach!$B54&amp;Driver_Ach!$EE$8&amp;Driver_Ach!$O$9&amp;Driver_Ach!$O$10)</f>
        <v>6</v>
      </c>
      <c r="EF54" s="19">
        <f>SUMIFS('Entry Data'!$S:$S,'Entry Data'!$AB:$AB,Driver_Ach!$B54&amp;Driver_Ach!$EE$8&amp;Driver_Ach!$O$9&amp;Driver_Ach!$O$10)</f>
        <v>168.62</v>
      </c>
      <c r="EG54" s="6">
        <f>SUMIFS('Entry Data'!$A:$A,'Entry Data'!$AB:$AB,Driver_Ach!$B54&amp;Driver_Ach!$EE$8&amp;Driver_Ach!$O$9&amp;Driver_Ach!$Q$10)</f>
        <v>0</v>
      </c>
      <c r="EH54" s="19">
        <f>SUMIFS('Entry Data'!$S:$S,'Entry Data'!$AB:$AB,Driver_Ach!$B54&amp;Driver_Ach!$EE$8&amp;Driver_Ach!$O$9&amp;Driver_Ach!$Q$10)</f>
        <v>0</v>
      </c>
      <c r="EI54" s="6">
        <f>SUMIFS('Entry Data'!$A:$A,'Entry Data'!$AB:$AB,Driver_Ach!$B54&amp;Driver_Ach!$EE$8&amp;Driver_Ach!$S$9&amp;Driver_Ach!$S$10)</f>
        <v>0</v>
      </c>
      <c r="EJ54" s="19">
        <f>SUMIFS('Entry Data'!$S:$S,'Entry Data'!$AB:$AB,Driver_Ach!$B54&amp;Driver_Ach!$EE$8&amp;Driver_Ach!$S$9&amp;Driver_Ach!$S$10)</f>
        <v>0</v>
      </c>
      <c r="EK54" s="6">
        <f>SUMIFS('Entry Data'!$A:$A,'Entry Data'!$AB:$AB,Driver_Ach!$B54&amp;Driver_Ach!$EE$8&amp;Driver_Ach!$S$9&amp;Driver_Ach!$U$10)</f>
        <v>0</v>
      </c>
      <c r="EL54" s="6">
        <f>SUMIFS('Entry Data'!$S:$S,'Entry Data'!$AB:$AB,Driver_Ach!$B54&amp;Driver_Ach!$EE$8&amp;Driver_Ach!$S$9&amp;Driver_Ach!$U$10)</f>
        <v>0</v>
      </c>
      <c r="EM54" s="32">
        <f t="shared" si="67"/>
        <v>6</v>
      </c>
      <c r="EN54" s="32">
        <f t="shared" si="68"/>
        <v>168.62</v>
      </c>
      <c r="EO54" s="28">
        <f>SUMIFS('Entry Data'!$A:$A,'Entry Data'!$AB:$AB,Driver_Ach!$B54&amp;Driver_Ach!$EO$8&amp;Driver_Ach!$O$9&amp;Driver_Ach!$O$10)</f>
        <v>2</v>
      </c>
      <c r="EP54" s="19">
        <f>SUMIFS('Entry Data'!$S:$S,'Entry Data'!$AB:$AB,Driver_Ach!$B54&amp;Driver_Ach!$EO$8&amp;Driver_Ach!$O$9&amp;Driver_Ach!$O$10)</f>
        <v>58.099999999999994</v>
      </c>
      <c r="EQ54" s="6">
        <f>SUMIFS('Entry Data'!$A:$A,'Entry Data'!$AB:$AB,Driver_Ach!$B54&amp;Driver_Ach!$EO$8&amp;Driver_Ach!$O$9&amp;Driver_Ach!$Q$10)</f>
        <v>0</v>
      </c>
      <c r="ER54" s="19">
        <f>SUMIFS('Entry Data'!$S:$S,'Entry Data'!$AB:$AB,Driver_Ach!$B54&amp;Driver_Ach!$EO$8&amp;Driver_Ach!$O$9&amp;Driver_Ach!$Q$10)</f>
        <v>0</v>
      </c>
      <c r="ES54" s="6">
        <f>SUMIFS('Entry Data'!$A:$A,'Entry Data'!$AB:$AB,Driver_Ach!$B54&amp;Driver_Ach!$EO$8&amp;Driver_Ach!$S$9&amp;Driver_Ach!$S$10)</f>
        <v>0</v>
      </c>
      <c r="ET54" s="19">
        <f>SUMIFS('Entry Data'!$S:$S,'Entry Data'!$AB:$AB,Driver_Ach!$B54&amp;Driver_Ach!$EO$8&amp;Driver_Ach!$S$9&amp;Driver_Ach!$S$10)</f>
        <v>0</v>
      </c>
      <c r="EU54" s="6">
        <f>SUMIFS('Entry Data'!$A:$A,'Entry Data'!$AB:$AB,Driver_Ach!$B54&amp;Driver_Ach!$EO$8&amp;Driver_Ach!$S$9&amp;Driver_Ach!$U$10)</f>
        <v>0</v>
      </c>
      <c r="EV54" s="6">
        <f>SUMIFS('Entry Data'!$S:$S,'Entry Data'!$AB:$AB,Driver_Ach!$B54&amp;Driver_Ach!$EO$8&amp;Driver_Ach!$S$9&amp;Driver_Ach!$U$10)</f>
        <v>0</v>
      </c>
      <c r="EW54" s="32">
        <f t="shared" si="69"/>
        <v>2</v>
      </c>
      <c r="EX54" s="32">
        <f t="shared" si="70"/>
        <v>58.099999999999994</v>
      </c>
      <c r="EY54" s="28">
        <f>SUMIFS('Entry Data'!$A:$A,'Entry Data'!$AB:$AB,Driver_Ach!$B54&amp;Driver_Ach!$EY$8&amp;Driver_Ach!$O$9&amp;Driver_Ach!$O$10)</f>
        <v>7</v>
      </c>
      <c r="EZ54" s="19">
        <f>SUMIFS('Entry Data'!$S:$S,'Entry Data'!$AB:$AB,Driver_Ach!$B54&amp;Driver_Ach!$EY$8&amp;Driver_Ach!$O$9&amp;Driver_Ach!$O$10)</f>
        <v>0</v>
      </c>
      <c r="FA54" s="6">
        <f>SUMIFS('Entry Data'!$A:$A,'Entry Data'!$AB:$AB,Driver_Ach!$B54&amp;Driver_Ach!$EY$8&amp;Driver_Ach!$O$9&amp;Driver_Ach!$Q$10)</f>
        <v>0</v>
      </c>
      <c r="FB54" s="19">
        <f>SUMIFS('Entry Data'!$S:$S,'Entry Data'!$AB:$AB,Driver_Ach!$B54&amp;Driver_Ach!$EY$8&amp;Driver_Ach!$O$9&amp;Driver_Ach!$Q$10)</f>
        <v>0</v>
      </c>
      <c r="FC54" s="6">
        <f>SUMIFS('Entry Data'!$A:$A,'Entry Data'!$AB:$AB,Driver_Ach!$B54&amp;Driver_Ach!$EY$8&amp;Driver_Ach!$S$9&amp;Driver_Ach!$S$10)</f>
        <v>0</v>
      </c>
      <c r="FD54" s="19">
        <f>SUMIFS('Entry Data'!$S:$S,'Entry Data'!$AB:$AB,Driver_Ach!$B54&amp;Driver_Ach!$EY$8&amp;Driver_Ach!$S$9&amp;Driver_Ach!$S$10)</f>
        <v>0</v>
      </c>
      <c r="FE54" s="6">
        <f>SUMIFS('Entry Data'!$A:$A,'Entry Data'!$AB:$AB,Driver_Ach!$B54&amp;Driver_Ach!$EY$8&amp;Driver_Ach!$S$9&amp;Driver_Ach!$U$10)</f>
        <v>0</v>
      </c>
      <c r="FF54" s="6">
        <f>SUMIFS('Entry Data'!$S:$S,'Entry Data'!$AB:$AB,Driver_Ach!$B54&amp;Driver_Ach!$EY$8&amp;Driver_Ach!$S$9&amp;Driver_Ach!$U$10)</f>
        <v>0</v>
      </c>
      <c r="FG54" s="32">
        <f t="shared" si="71"/>
        <v>7</v>
      </c>
      <c r="FH54" s="32">
        <f t="shared" si="72"/>
        <v>0</v>
      </c>
      <c r="FI54" s="28">
        <f>SUMIFS('Entry Data'!$A:$A,'Entry Data'!$AB:$AB,Driver_Ach!$B54&amp;Driver_Ach!$FI$8&amp;Driver_Ach!$O$9&amp;Driver_Ach!$O$10)</f>
        <v>7</v>
      </c>
      <c r="FJ54" s="19">
        <f>SUMIFS('Entry Data'!$S:$S,'Entry Data'!$AB:$AB,Driver_Ach!$B54&amp;Driver_Ach!$FI$8&amp;Driver_Ach!$O$9&amp;Driver_Ach!$O$10)</f>
        <v>0</v>
      </c>
      <c r="FK54" s="6">
        <f>SUMIFS('Entry Data'!$A:$A,'Entry Data'!$AB:$AB,Driver_Ach!$B54&amp;Driver_Ach!$FI$8&amp;Driver_Ach!$O$9&amp;Driver_Ach!$Q$10)</f>
        <v>0</v>
      </c>
      <c r="FL54" s="19">
        <f>SUMIFS('Entry Data'!$S:$S,'Entry Data'!$AB:$AB,Driver_Ach!$B54&amp;Driver_Ach!$FI$8&amp;Driver_Ach!$O$9&amp;Driver_Ach!$Q$10)</f>
        <v>0</v>
      </c>
      <c r="FM54" s="6">
        <f>SUMIFS('Entry Data'!$A:$A,'Entry Data'!$AB:$AB,Driver_Ach!$B54&amp;Driver_Ach!$FI$8&amp;Driver_Ach!$S$9&amp;Driver_Ach!$S$10)</f>
        <v>0</v>
      </c>
      <c r="FN54" s="19">
        <f>SUMIFS('Entry Data'!$S:$S,'Entry Data'!$AB:$AB,Driver_Ach!$B54&amp;Driver_Ach!$FI$8&amp;Driver_Ach!$S$9&amp;Driver_Ach!$S$10)</f>
        <v>0</v>
      </c>
      <c r="FO54" s="6">
        <f>SUMIFS('Entry Data'!$A:$A,'Entry Data'!$AB:$AB,Driver_Ach!$B54&amp;Driver_Ach!$FI$8&amp;Driver_Ach!$S$9&amp;Driver_Ach!$U$10)</f>
        <v>0</v>
      </c>
      <c r="FP54" s="6">
        <f>SUMIFS('Entry Data'!$S:$S,'Entry Data'!$AB:$AB,Driver_Ach!$B54&amp;Driver_Ach!$FI$8&amp;Driver_Ach!$S$9&amp;Driver_Ach!$U$10)</f>
        <v>0</v>
      </c>
      <c r="FQ54" s="32">
        <f t="shared" si="73"/>
        <v>7</v>
      </c>
      <c r="FR54" s="32">
        <f t="shared" si="74"/>
        <v>0</v>
      </c>
      <c r="FS54" s="28">
        <f>SUMIFS('Entry Data'!$A:$A,'Entry Data'!$AB:$AB,Driver_Ach!$B54&amp;Driver_Ach!$FS$8&amp;Driver_Ach!$O$9&amp;Driver_Ach!$O$10)</f>
        <v>7</v>
      </c>
      <c r="FT54" s="19">
        <f>SUMIFS('Entry Data'!$S:$S,'Entry Data'!$AB:$AB,Driver_Ach!$B54&amp;Driver_Ach!$FS$8&amp;Driver_Ach!$O$9&amp;Driver_Ach!$O$10)</f>
        <v>0</v>
      </c>
      <c r="FU54" s="6">
        <f>SUMIFS('Entry Data'!$A:$A,'Entry Data'!$AB:$AB,Driver_Ach!$B54&amp;Driver_Ach!$FS$8&amp;Driver_Ach!$O$9&amp;Driver_Ach!$Q$10)</f>
        <v>0</v>
      </c>
      <c r="FV54" s="19">
        <f>SUMIFS('Entry Data'!$S:$S,'Entry Data'!$AB:$AB,Driver_Ach!$B54&amp;Driver_Ach!$FS$8&amp;Driver_Ach!$O$9&amp;Driver_Ach!$Q$10)</f>
        <v>0</v>
      </c>
      <c r="FW54" s="6">
        <f>SUMIFS('Entry Data'!$A:$A,'Entry Data'!$AB:$AB,Driver_Ach!$B54&amp;Driver_Ach!$FS$8&amp;Driver_Ach!$S$9&amp;Driver_Ach!$S$10)</f>
        <v>0</v>
      </c>
      <c r="FX54" s="19">
        <f>SUMIFS('Entry Data'!$S:$S,'Entry Data'!$AB:$AB,Driver_Ach!$B54&amp;Driver_Ach!$FS$8&amp;Driver_Ach!$S$9&amp;Driver_Ach!$S$10)</f>
        <v>0</v>
      </c>
      <c r="FY54" s="6">
        <f>SUMIFS('Entry Data'!$A:$A,'Entry Data'!$AB:$AB,Driver_Ach!$B54&amp;Driver_Ach!$FS$8&amp;Driver_Ach!$S$9&amp;Driver_Ach!$U$10)</f>
        <v>0</v>
      </c>
      <c r="FZ54" s="6">
        <f>SUMIFS('Entry Data'!$S:$S,'Entry Data'!$AB:$AB,Driver_Ach!$B54&amp;Driver_Ach!$FS$8&amp;Driver_Ach!$S$9&amp;Driver_Ach!$U$10)</f>
        <v>0</v>
      </c>
      <c r="GA54" s="32">
        <f t="shared" si="75"/>
        <v>7</v>
      </c>
      <c r="GB54" s="32">
        <f t="shared" si="76"/>
        <v>0</v>
      </c>
      <c r="GC54" s="28">
        <f>SUMIFS('Entry Data'!$A:$A,'Entry Data'!$AB:$AB,Driver_Ach!$B54&amp;Driver_Ach!$GC$8&amp;Driver_Ach!$O$9&amp;Driver_Ach!$O$10)</f>
        <v>7</v>
      </c>
      <c r="GD54" s="19">
        <f>SUMIFS('Entry Data'!$S:$S,'Entry Data'!$AB:$AB,Driver_Ach!$B54&amp;Driver_Ach!$GC$8&amp;Driver_Ach!$O$9&amp;Driver_Ach!$O$10)</f>
        <v>0</v>
      </c>
      <c r="GE54" s="6">
        <f>SUMIFS('Entry Data'!$A:$A,'Entry Data'!$AB:$AB,Driver_Ach!$B54&amp;Driver_Ach!$GC$8&amp;Driver_Ach!$O$9&amp;Driver_Ach!$Q$10)</f>
        <v>0</v>
      </c>
      <c r="GF54" s="19">
        <f>SUMIFS('Entry Data'!$S:$S,'Entry Data'!$AB:$AB,Driver_Ach!$B54&amp;Driver_Ach!$GC$8&amp;Driver_Ach!$O$9&amp;Driver_Ach!$Q$10)</f>
        <v>0</v>
      </c>
      <c r="GG54" s="6">
        <f>SUMIFS('Entry Data'!$A:$A,'Entry Data'!$AB:$AB,Driver_Ach!$B54&amp;Driver_Ach!$GC$8&amp;Driver_Ach!$S$9&amp;Driver_Ach!$S$10)</f>
        <v>0</v>
      </c>
      <c r="GH54" s="19">
        <f>SUMIFS('Entry Data'!$S:$S,'Entry Data'!$AB:$AB,Driver_Ach!$B54&amp;Driver_Ach!$GC$8&amp;Driver_Ach!$S$9&amp;Driver_Ach!$S$10)</f>
        <v>0</v>
      </c>
      <c r="GI54" s="6">
        <f>SUMIFS('Entry Data'!$A:$A,'Entry Data'!$AB:$AB,Driver_Ach!$B54&amp;Driver_Ach!$GC$8&amp;Driver_Ach!$S$9&amp;Driver_Ach!$U$10)</f>
        <v>0</v>
      </c>
      <c r="GJ54" s="6">
        <f>SUMIFS('Entry Data'!$S:$S,'Entry Data'!$AB:$AB,Driver_Ach!$B54&amp;Driver_Ach!$GC$8&amp;Driver_Ach!$S$9&amp;Driver_Ach!$U$10)</f>
        <v>0</v>
      </c>
      <c r="GK54" s="32">
        <f t="shared" si="77"/>
        <v>7</v>
      </c>
      <c r="GL54" s="32">
        <f t="shared" si="78"/>
        <v>0</v>
      </c>
      <c r="GM54" s="28">
        <f>SUMIFS('Entry Data'!$A:$A,'Entry Data'!$AB:$AB,Driver_Ach!$B54&amp;Driver_Ach!$GM$8&amp;Driver_Ach!$O$9&amp;Driver_Ach!$O$10)</f>
        <v>0</v>
      </c>
      <c r="GN54" s="19">
        <f>SUMIFS('Entry Data'!$S:$S,'Entry Data'!$AB:$AB,Driver_Ach!$B54&amp;Driver_Ach!$GM$8&amp;Driver_Ach!$O$9&amp;Driver_Ach!$O$10)</f>
        <v>0</v>
      </c>
      <c r="GO54" s="6">
        <f>SUMIFS('Entry Data'!$A:$A,'Entry Data'!$AB:$AB,Driver_Ach!$B54&amp;Driver_Ach!$GM$8&amp;Driver_Ach!$O$9&amp;Driver_Ach!$Q$10)</f>
        <v>6</v>
      </c>
      <c r="GP54" s="19">
        <f>SUMIFS('Entry Data'!$S:$S,'Entry Data'!$AB:$AB,Driver_Ach!$B54&amp;Driver_Ach!$GM$8&amp;Driver_Ach!$O$9&amp;Driver_Ach!$Q$10)</f>
        <v>0</v>
      </c>
      <c r="GQ54" s="6">
        <f>SUMIFS('Entry Data'!$A:$A,'Entry Data'!$AB:$AB,Driver_Ach!$B54&amp;Driver_Ach!$GM$8&amp;Driver_Ach!$S$9&amp;Driver_Ach!$S$10)</f>
        <v>0</v>
      </c>
      <c r="GR54" s="19">
        <f>SUMIFS('Entry Data'!$S:$S,'Entry Data'!$AB:$AB,Driver_Ach!$B54&amp;Driver_Ach!$GM$8&amp;Driver_Ach!$S$9&amp;Driver_Ach!$S$10)</f>
        <v>0</v>
      </c>
      <c r="GS54" s="6">
        <f>SUMIFS('Entry Data'!$A:$A,'Entry Data'!$AB:$AB,Driver_Ach!$B54&amp;Driver_Ach!$GM$8&amp;Driver_Ach!$S$9&amp;Driver_Ach!$U$10)</f>
        <v>0</v>
      </c>
      <c r="GT54" s="6">
        <f>SUMIFS('Entry Data'!$S:$S,'Entry Data'!$AB:$AB,Driver_Ach!$B54&amp;Driver_Ach!$GM$8&amp;Driver_Ach!$S$9&amp;Driver_Ach!$U$10)</f>
        <v>0</v>
      </c>
      <c r="GU54" s="32">
        <f t="shared" si="79"/>
        <v>6</v>
      </c>
      <c r="GV54" s="32">
        <f t="shared" si="80"/>
        <v>0</v>
      </c>
      <c r="GW54" s="28">
        <f>SUMIFS('Entry Data'!$A:$A,'Entry Data'!$AB:$AB,Driver_Ach!$B54&amp;Driver_Ach!$GW$8&amp;Driver_Ach!$O$9&amp;Driver_Ach!$O$10)</f>
        <v>0</v>
      </c>
      <c r="GX54" s="19">
        <f>SUMIFS('Entry Data'!$S:$S,'Entry Data'!$AB:$AB,Driver_Ach!$B54&amp;Driver_Ach!$GW$8&amp;Driver_Ach!$O$9&amp;Driver_Ach!$O$10)</f>
        <v>0</v>
      </c>
      <c r="GY54" s="6">
        <f>SUMIFS('Entry Data'!$A:$A,'Entry Data'!$AB:$AB,Driver_Ach!$B54&amp;Driver_Ach!$GW$8&amp;Driver_Ach!$O$9&amp;Driver_Ach!$Q$10)</f>
        <v>0</v>
      </c>
      <c r="GZ54" s="19">
        <f>SUMIFS('Entry Data'!$S:$S,'Entry Data'!$AB:$AB,Driver_Ach!$B54&amp;Driver_Ach!$GW$8&amp;Driver_Ach!$O$9&amp;Driver_Ach!$Q$10)</f>
        <v>0</v>
      </c>
      <c r="HA54" s="6">
        <f>SUMIFS('Entry Data'!$A:$A,'Entry Data'!$AB:$AB,Driver_Ach!$B54&amp;Driver_Ach!$GW$8&amp;Driver_Ach!$S$9&amp;Driver_Ach!$S$10)</f>
        <v>0</v>
      </c>
      <c r="HB54" s="19">
        <f>SUMIFS('Entry Data'!$S:$S,'Entry Data'!$AB:$AB,Driver_Ach!$B54&amp;Driver_Ach!$GW$8&amp;Driver_Ach!$S$9&amp;Driver_Ach!$S$10)</f>
        <v>0</v>
      </c>
      <c r="HC54" s="6">
        <f>SUMIFS('Entry Data'!$A:$A,'Entry Data'!$AB:$AB,Driver_Ach!$B54&amp;Driver_Ach!$GW$8&amp;Driver_Ach!$S$9&amp;Driver_Ach!$U$10)</f>
        <v>0</v>
      </c>
      <c r="HD54" s="6">
        <f>SUMIFS('Entry Data'!$S:$S,'Entry Data'!$AB:$AB,Driver_Ach!$B54&amp;Driver_Ach!$GW$8&amp;Driver_Ach!$S$9&amp;Driver_Ach!$U$10)</f>
        <v>0</v>
      </c>
      <c r="HE54" s="32">
        <f t="shared" si="81"/>
        <v>0</v>
      </c>
      <c r="HF54" s="32">
        <f t="shared" si="82"/>
        <v>0</v>
      </c>
      <c r="HG54" s="28">
        <f>SUMIFS('Entry Data'!$A:$A,'Entry Data'!$AB:$AB,Driver_Ach!$B54&amp;Driver_Ach!$HG$8&amp;Driver_Ach!$O$9&amp;Driver_Ach!$O$10)</f>
        <v>0</v>
      </c>
      <c r="HH54" s="19">
        <f>SUMIFS('Entry Data'!$S:$S,'Entry Data'!$AB:$AB,Driver_Ach!$B54&amp;Driver_Ach!$HG$8&amp;Driver_Ach!$O$9&amp;Driver_Ach!$O$10)</f>
        <v>0</v>
      </c>
      <c r="HI54" s="6">
        <f>SUMIFS('Entry Data'!$A:$A,'Entry Data'!$AB:$AB,Driver_Ach!$B54&amp;Driver_Ach!$HG$8&amp;Driver_Ach!$O$9&amp;Driver_Ach!$Q$10)</f>
        <v>0</v>
      </c>
      <c r="HJ54" s="19">
        <f>SUMIFS('Entry Data'!$S:$S,'Entry Data'!$AB:$AB,Driver_Ach!$B54&amp;Driver_Ach!$HG$8&amp;Driver_Ach!$O$9&amp;Driver_Ach!$Q$10)</f>
        <v>0</v>
      </c>
      <c r="HK54" s="6">
        <f>SUMIFS('Entry Data'!$A:$A,'Entry Data'!$AB:$AB,Driver_Ach!$B54&amp;Driver_Ach!$HG$8&amp;Driver_Ach!$S$9&amp;Driver_Ach!$S$10)</f>
        <v>0</v>
      </c>
      <c r="HL54" s="19">
        <f>SUMIFS('Entry Data'!$S:$S,'Entry Data'!$AB:$AB,Driver_Ach!$B54&amp;Driver_Ach!$HG$8&amp;Driver_Ach!$S$9&amp;Driver_Ach!$S$10)</f>
        <v>0</v>
      </c>
      <c r="HM54" s="6">
        <f>SUMIFS('Entry Data'!$A:$A,'Entry Data'!$AB:$AB,Driver_Ach!$B54&amp;Driver_Ach!$HG$8&amp;Driver_Ach!$S$9&amp;Driver_Ach!$U$10)</f>
        <v>0</v>
      </c>
      <c r="HN54" s="6">
        <f>SUMIFS('Entry Data'!$S:$S,'Entry Data'!$AB:$AB,Driver_Ach!$B54&amp;Driver_Ach!$HG$8&amp;Driver_Ach!$S$9&amp;Driver_Ach!$U$10)</f>
        <v>0</v>
      </c>
      <c r="HO54" s="32">
        <f t="shared" si="83"/>
        <v>0</v>
      </c>
      <c r="HP54" s="32">
        <f t="shared" si="84"/>
        <v>0</v>
      </c>
      <c r="HQ54" s="28">
        <f>SUMIFS('Entry Data'!$A:$A,'Entry Data'!$AB:$AB,Driver_Ach!$B54&amp;Driver_Ach!$HQ$8&amp;Driver_Ach!$O$9&amp;Driver_Ach!$O$10)</f>
        <v>0</v>
      </c>
      <c r="HR54" s="19">
        <f>SUMIFS('Entry Data'!$S:$S,'Entry Data'!$AB:$AB,Driver_Ach!$B54&amp;Driver_Ach!$HQ$8&amp;Driver_Ach!$O$9&amp;Driver_Ach!$O$10)</f>
        <v>0</v>
      </c>
      <c r="HS54" s="6">
        <f>SUMIFS('Entry Data'!$A:$A,'Entry Data'!$AB:$AB,Driver_Ach!$B54&amp;Driver_Ach!$HQ$8&amp;Driver_Ach!$O$9&amp;Driver_Ach!$Q$10)</f>
        <v>0</v>
      </c>
      <c r="HT54" s="19">
        <f>SUMIFS('Entry Data'!$S:$S,'Entry Data'!$AB:$AB,Driver_Ach!$B54&amp;Driver_Ach!$HQ$8&amp;Driver_Ach!$O$9&amp;Driver_Ach!$Q$10)</f>
        <v>0</v>
      </c>
      <c r="HU54" s="6">
        <f>SUMIFS('Entry Data'!$A:$A,'Entry Data'!$AB:$AB,Driver_Ach!$B54&amp;Driver_Ach!$HQ$8&amp;Driver_Ach!$S$9&amp;Driver_Ach!$S$10)</f>
        <v>0</v>
      </c>
      <c r="HV54" s="19">
        <f>SUMIFS('Entry Data'!$S:$S,'Entry Data'!$AB:$AB,Driver_Ach!$B54&amp;Driver_Ach!$HQ$8&amp;Driver_Ach!$S$9&amp;Driver_Ach!$S$10)</f>
        <v>0</v>
      </c>
      <c r="HW54" s="6">
        <f>SUMIFS('Entry Data'!$A:$A,'Entry Data'!$AB:$AB,Driver_Ach!$B54&amp;Driver_Ach!$HQ$8&amp;Driver_Ach!$S$9&amp;Driver_Ach!$U$10)</f>
        <v>0</v>
      </c>
      <c r="HX54" s="6">
        <f>SUMIFS('Entry Data'!$S:$S,'Entry Data'!$AB:$AB,Driver_Ach!$B54&amp;Driver_Ach!$HQ$8&amp;Driver_Ach!$S$9&amp;Driver_Ach!$U$10)</f>
        <v>0</v>
      </c>
      <c r="HY54" s="32">
        <f t="shared" si="85"/>
        <v>0</v>
      </c>
      <c r="HZ54" s="32">
        <f t="shared" si="86"/>
        <v>0</v>
      </c>
      <c r="IA54" s="28">
        <f>SUMIFS('Entry Data'!$A:$A,'Entry Data'!$AB:$AB,Driver_Ach!$B54&amp;Driver_Ach!$IA$8&amp;Driver_Ach!$O$9&amp;Driver_Ach!$O$10)</f>
        <v>0</v>
      </c>
      <c r="IB54" s="19">
        <f>SUMIFS('Entry Data'!$S:$S,'Entry Data'!$AB:$AB,Driver_Ach!$B54&amp;Driver_Ach!$IA$8&amp;Driver_Ach!$O$9&amp;Driver_Ach!$O$10)</f>
        <v>0</v>
      </c>
      <c r="IC54" s="6">
        <f>SUMIFS('Entry Data'!$A:$A,'Entry Data'!$AB:$AB,Driver_Ach!$B54&amp;Driver_Ach!$IA$8&amp;Driver_Ach!$O$9&amp;Driver_Ach!$Q$10)</f>
        <v>0</v>
      </c>
      <c r="ID54" s="19">
        <f>SUMIFS('Entry Data'!$S:$S,'Entry Data'!$AB:$AB,Driver_Ach!$B54&amp;Driver_Ach!$IA$8&amp;Driver_Ach!$O$9&amp;Driver_Ach!$Q$10)</f>
        <v>0</v>
      </c>
      <c r="IE54" s="6">
        <f>SUMIFS('Entry Data'!$A:$A,'Entry Data'!$AB:$AB,Driver_Ach!$B54&amp;Driver_Ach!$IA$8&amp;Driver_Ach!$S$9&amp;Driver_Ach!$S$10)</f>
        <v>0</v>
      </c>
      <c r="IF54" s="19">
        <f>SUMIFS('Entry Data'!$S:$S,'Entry Data'!$AB:$AB,Driver_Ach!$B54&amp;Driver_Ach!$IA$8&amp;Driver_Ach!$S$9&amp;Driver_Ach!$S$10)</f>
        <v>0</v>
      </c>
      <c r="IG54" s="6">
        <f>SUMIFS('Entry Data'!$A:$A,'Entry Data'!$AB:$AB,Driver_Ach!$B54&amp;Driver_Ach!$IA$8&amp;Driver_Ach!$S$9&amp;Driver_Ach!$U$10)</f>
        <v>0</v>
      </c>
      <c r="IH54" s="6">
        <f>SUMIFS('Entry Data'!$S:$S,'Entry Data'!$AB:$AB,Driver_Ach!$B54&amp;Driver_Ach!$IA$8&amp;Driver_Ach!$S$9&amp;Driver_Ach!$U$10)</f>
        <v>0</v>
      </c>
      <c r="II54" s="32">
        <f t="shared" si="87"/>
        <v>0</v>
      </c>
      <c r="IJ54" s="32">
        <f t="shared" si="88"/>
        <v>0</v>
      </c>
      <c r="IK54" s="28">
        <f>SUMIFS('Entry Data'!$A:$A,'Entry Data'!$AB:$AB,Driver_Ach!$B54&amp;Driver_Ach!$IK$8&amp;Driver_Ach!$O$9&amp;Driver_Ach!$O$10)</f>
        <v>0</v>
      </c>
      <c r="IL54" s="19">
        <f>SUMIFS('Entry Data'!$S:$S,'Entry Data'!$AB:$AB,Driver_Ach!$B54&amp;Driver_Ach!$IK$8&amp;Driver_Ach!$O$9&amp;Driver_Ach!$O$10)</f>
        <v>0</v>
      </c>
      <c r="IM54" s="6">
        <f>SUMIFS('Entry Data'!$A:$A,'Entry Data'!$AB:$AB,Driver_Ach!$B54&amp;Driver_Ach!$IK$8&amp;Driver_Ach!$O$9&amp;Driver_Ach!$Q$10)</f>
        <v>0</v>
      </c>
      <c r="IN54" s="19">
        <f>SUMIFS('Entry Data'!$S:$S,'Entry Data'!$AB:$AB,Driver_Ach!$B54&amp;Driver_Ach!$IK$8&amp;Driver_Ach!$O$9&amp;Driver_Ach!$Q$10)</f>
        <v>0</v>
      </c>
      <c r="IO54" s="6">
        <f>SUMIFS('Entry Data'!$A:$A,'Entry Data'!$AB:$AB,Driver_Ach!$B54&amp;Driver_Ach!$IK$8&amp;Driver_Ach!$S$9&amp;Driver_Ach!$S$10)</f>
        <v>0</v>
      </c>
      <c r="IP54" s="19">
        <f>SUMIFS('Entry Data'!$S:$S,'Entry Data'!$AB:$AB,Driver_Ach!$B54&amp;Driver_Ach!$IK$8&amp;Driver_Ach!$S$9&amp;Driver_Ach!$S$10)</f>
        <v>0</v>
      </c>
      <c r="IQ54" s="6">
        <f>SUMIFS('Entry Data'!$A:$A,'Entry Data'!$AB:$AB,Driver_Ach!$B54&amp;Driver_Ach!$IK$8&amp;Driver_Ach!$S$9&amp;Driver_Ach!$U$10)</f>
        <v>0</v>
      </c>
      <c r="IR54" s="6">
        <f>SUMIFS('Entry Data'!$S:$S,'Entry Data'!$AB:$AB,Driver_Ach!$B54&amp;Driver_Ach!$IK$8&amp;Driver_Ach!$S$9&amp;Driver_Ach!$U$10)</f>
        <v>0</v>
      </c>
      <c r="IS54" s="32">
        <f t="shared" si="89"/>
        <v>0</v>
      </c>
      <c r="IT54" s="32">
        <f t="shared" si="90"/>
        <v>0</v>
      </c>
      <c r="IU54" s="28">
        <f>SUMIFS('Entry Data'!$A:$A,'Entry Data'!$AB:$AB,Driver_Ach!$B54&amp;Driver_Ach!$IU$8&amp;Driver_Ach!$O$9&amp;Driver_Ach!$O$10)</f>
        <v>0</v>
      </c>
      <c r="IV54" s="19">
        <f>SUMIFS('Entry Data'!$S:$S,'Entry Data'!$AB:$AB,Driver_Ach!$B54&amp;Driver_Ach!$IU$8&amp;Driver_Ach!$O$9&amp;Driver_Ach!$O$10)</f>
        <v>0</v>
      </c>
      <c r="IW54" s="6">
        <f>SUMIFS('Entry Data'!$A:$A,'Entry Data'!$AB:$AB,Driver_Ach!$B54&amp;Driver_Ach!$IU$8&amp;Driver_Ach!$O$9&amp;Driver_Ach!$Q$10)</f>
        <v>0</v>
      </c>
      <c r="IX54" s="19">
        <f>SUMIFS('Entry Data'!$S:$S,'Entry Data'!$AB:$AB,Driver_Ach!$B54&amp;Driver_Ach!$IU$8&amp;Driver_Ach!$O$9&amp;Driver_Ach!$Q$10)</f>
        <v>0</v>
      </c>
      <c r="IY54" s="6">
        <f>SUMIFS('Entry Data'!$A:$A,'Entry Data'!$AB:$AB,Driver_Ach!$B54&amp;Driver_Ach!$IU$8&amp;Driver_Ach!$S$9&amp;Driver_Ach!$S$10)</f>
        <v>0</v>
      </c>
      <c r="IZ54" s="19">
        <f>SUMIFS('Entry Data'!$S:$S,'Entry Data'!$AB:$AB,Driver_Ach!$B54&amp;Driver_Ach!$IU$8&amp;Driver_Ach!$S$9&amp;Driver_Ach!$S$10)</f>
        <v>0</v>
      </c>
      <c r="JA54" s="6">
        <f>SUMIFS('Entry Data'!$A:$A,'Entry Data'!$AB:$AB,Driver_Ach!$B54&amp;Driver_Ach!$IU$8&amp;Driver_Ach!$S$9&amp;Driver_Ach!$U$10)</f>
        <v>0</v>
      </c>
      <c r="JB54" s="6">
        <f>SUMIFS('Entry Data'!$S:$S,'Entry Data'!$AB:$AB,Driver_Ach!$B54&amp;Driver_Ach!$IU$8&amp;Driver_Ach!$S$9&amp;Driver_Ach!$U$10)</f>
        <v>0</v>
      </c>
      <c r="JC54" s="32">
        <f t="shared" si="91"/>
        <v>0</v>
      </c>
      <c r="JD54" s="32">
        <f t="shared" si="92"/>
        <v>0</v>
      </c>
      <c r="JE54" s="28">
        <f>SUMIFS('Entry Data'!$A:$A,'Entry Data'!$AB:$AB,Driver_Ach!$B54&amp;Driver_Ach!$JE$8&amp;Driver_Ach!$O$9&amp;Driver_Ach!$O$10)</f>
        <v>0</v>
      </c>
      <c r="JF54" s="19">
        <f>SUMIFS('Entry Data'!$S:$S,'Entry Data'!$AB:$AB,Driver_Ach!$B54&amp;Driver_Ach!$JE$8&amp;Driver_Ach!$O$9&amp;Driver_Ach!$O$10)</f>
        <v>0</v>
      </c>
      <c r="JG54" s="6">
        <f>SUMIFS('Entry Data'!$A:$A,'Entry Data'!$AB:$AB,Driver_Ach!$B54&amp;Driver_Ach!$JE$8&amp;Driver_Ach!$O$9&amp;Driver_Ach!$Q$10)</f>
        <v>0</v>
      </c>
      <c r="JH54" s="19">
        <f>SUMIFS('Entry Data'!$S:$S,'Entry Data'!$AB:$AB,Driver_Ach!$B54&amp;Driver_Ach!$JE$8&amp;Driver_Ach!$O$9&amp;Driver_Ach!$Q$10)</f>
        <v>0</v>
      </c>
      <c r="JI54" s="6">
        <f>SUMIFS('Entry Data'!$A:$A,'Entry Data'!$AB:$AB,Driver_Ach!$B54&amp;Driver_Ach!$JE$8&amp;Driver_Ach!$S$9&amp;Driver_Ach!$S$10)</f>
        <v>0</v>
      </c>
      <c r="JJ54" s="19">
        <f>SUMIFS('Entry Data'!$S:$S,'Entry Data'!$AB:$AB,Driver_Ach!$B54&amp;Driver_Ach!$JE$8&amp;Driver_Ach!$S$9&amp;Driver_Ach!$S$10)</f>
        <v>0</v>
      </c>
      <c r="JK54" s="6">
        <f>SUMIFS('Entry Data'!$A:$A,'Entry Data'!$AB:$AB,Driver_Ach!$B54&amp;Driver_Ach!$JE$8&amp;Driver_Ach!$S$9&amp;Driver_Ach!$U$10)</f>
        <v>0</v>
      </c>
      <c r="JL54" s="6">
        <f>SUMIFS('Entry Data'!$S:$S,'Entry Data'!$AB:$AB,Driver_Ach!$B54&amp;Driver_Ach!$JE$8&amp;Driver_Ach!$S$9&amp;Driver_Ach!$U$10)</f>
        <v>0</v>
      </c>
      <c r="JM54" s="32">
        <f t="shared" si="93"/>
        <v>0</v>
      </c>
      <c r="JN54" s="32">
        <f t="shared" si="94"/>
        <v>0</v>
      </c>
      <c r="JO54" s="28">
        <f>SUMIFS('Entry Data'!$A:$A,'Entry Data'!$AB:$AB,Driver_Ach!$B54&amp;Driver_Ach!$JO$8&amp;Driver_Ach!$O$9&amp;Driver_Ach!$O$10)</f>
        <v>0</v>
      </c>
      <c r="JP54" s="19">
        <f>SUMIFS('Entry Data'!$S:$S,'Entry Data'!$AB:$AB,Driver_Ach!$B54&amp;Driver_Ach!$JO$8&amp;Driver_Ach!$O$9&amp;Driver_Ach!$O$10)</f>
        <v>0</v>
      </c>
      <c r="JQ54" s="6">
        <f>SUMIFS('Entry Data'!$A:$A,'Entry Data'!$AB:$AB,Driver_Ach!$B54&amp;Driver_Ach!$JO$8&amp;Driver_Ach!$O$9&amp;Driver_Ach!$Q$10)</f>
        <v>0</v>
      </c>
      <c r="JR54" s="19">
        <f>SUMIFS('Entry Data'!$S:$S,'Entry Data'!$AB:$AB,Driver_Ach!$B54&amp;Driver_Ach!$JO$8&amp;Driver_Ach!$O$9&amp;Driver_Ach!$Q$10)</f>
        <v>0</v>
      </c>
      <c r="JS54" s="6">
        <f>SUMIFS('Entry Data'!$A:$A,'Entry Data'!$AB:$AB,Driver_Ach!$B54&amp;Driver_Ach!$JO$8&amp;Driver_Ach!$S$9&amp;Driver_Ach!$S$10)</f>
        <v>0</v>
      </c>
      <c r="JT54" s="19">
        <f>SUMIFS('Entry Data'!$S:$S,'Entry Data'!$AB:$AB,Driver_Ach!$B54&amp;Driver_Ach!$JO$8&amp;Driver_Ach!$S$9&amp;Driver_Ach!$S$10)</f>
        <v>0</v>
      </c>
      <c r="JU54" s="6">
        <f>SUMIFS('Entry Data'!$A:$A,'Entry Data'!$AB:$AB,Driver_Ach!$B54&amp;Driver_Ach!$JO$8&amp;Driver_Ach!$S$9&amp;Driver_Ach!$U$10)</f>
        <v>0</v>
      </c>
      <c r="JV54" s="6">
        <f>SUMIFS('Entry Data'!$S:$S,'Entry Data'!$AB:$AB,Driver_Ach!$B54&amp;Driver_Ach!$JO$8&amp;Driver_Ach!$S$9&amp;Driver_Ach!$U$10)</f>
        <v>0</v>
      </c>
      <c r="JW54" s="32">
        <f t="shared" si="95"/>
        <v>0</v>
      </c>
      <c r="JX54" s="32">
        <f t="shared" si="96"/>
        <v>0</v>
      </c>
      <c r="JY54" s="28">
        <f>SUMIFS('Entry Data'!$A:$A,'Entry Data'!$AB:$AB,Driver_Ach!$B54&amp;Driver_Ach!$JY$8&amp;Driver_Ach!$O$9&amp;Driver_Ach!$O$10)</f>
        <v>0</v>
      </c>
      <c r="JZ54" s="19">
        <f>SUMIFS('Entry Data'!$S:$S,'Entry Data'!$AB:$AB,Driver_Ach!$B54&amp;Driver_Ach!$JY$8&amp;Driver_Ach!$O$9&amp;Driver_Ach!$O$10)</f>
        <v>0</v>
      </c>
      <c r="KA54" s="6">
        <f>SUMIFS('Entry Data'!$A:$A,'Entry Data'!$AB:$AB,Driver_Ach!$B54&amp;Driver_Ach!$JY$8&amp;Driver_Ach!$O$9&amp;Driver_Ach!$Q$10)</f>
        <v>0</v>
      </c>
      <c r="KB54" s="19">
        <f>SUMIFS('Entry Data'!$S:$S,'Entry Data'!$AB:$AB,Driver_Ach!$B54&amp;Driver_Ach!$JY$8&amp;Driver_Ach!$O$9&amp;Driver_Ach!$Q$10)</f>
        <v>0</v>
      </c>
      <c r="KC54" s="6">
        <f>SUMIFS('Entry Data'!$A:$A,'Entry Data'!$AB:$AB,Driver_Ach!$B54&amp;Driver_Ach!$JY$8&amp;Driver_Ach!$S$9&amp;Driver_Ach!$S$10)</f>
        <v>0</v>
      </c>
      <c r="KD54" s="19">
        <f>SUMIFS('Entry Data'!$S:$S,'Entry Data'!$AB:$AB,Driver_Ach!$B54&amp;Driver_Ach!$JY$8&amp;Driver_Ach!$S$9&amp;Driver_Ach!$S$10)</f>
        <v>0</v>
      </c>
      <c r="KE54" s="6">
        <f>SUMIFS('Entry Data'!$A:$A,'Entry Data'!$AB:$AB,Driver_Ach!$B54&amp;Driver_Ach!$JY$8&amp;Driver_Ach!$S$9&amp;Driver_Ach!$U$10)</f>
        <v>0</v>
      </c>
      <c r="KF54" s="6">
        <f>SUMIFS('Entry Data'!$S:$S,'Entry Data'!$AB:$AB,Driver_Ach!$B54&amp;Driver_Ach!$JY$8&amp;Driver_Ach!$S$9&amp;Driver_Ach!$U$10)</f>
        <v>0</v>
      </c>
      <c r="KG54" s="32">
        <f t="shared" si="97"/>
        <v>0</v>
      </c>
      <c r="KH54" s="32">
        <f t="shared" si="98"/>
        <v>0</v>
      </c>
      <c r="KI54" s="28">
        <f>SUMIFS('Entry Data'!$A:$A,'Entry Data'!$AB:$AB,Driver_Ach!$B54&amp;Driver_Ach!$KI$8&amp;Driver_Ach!$O$9&amp;Driver_Ach!$O$10)</f>
        <v>0</v>
      </c>
      <c r="KJ54" s="19">
        <f>SUMIFS('Entry Data'!$S:$S,'Entry Data'!$AB:$AB,Driver_Ach!$B54&amp;Driver_Ach!$KI$8&amp;Driver_Ach!$O$9&amp;Driver_Ach!$O$10)</f>
        <v>0</v>
      </c>
      <c r="KK54" s="6">
        <f>SUMIFS('Entry Data'!$A:$A,'Entry Data'!$AB:$AB,Driver_Ach!$B54&amp;Driver_Ach!$KI$8&amp;Driver_Ach!$O$9&amp;Driver_Ach!$Q$10)</f>
        <v>0</v>
      </c>
      <c r="KL54" s="19">
        <f>SUMIFS('Entry Data'!$S:$S,'Entry Data'!$AB:$AB,Driver_Ach!$B54&amp;Driver_Ach!$KI$8&amp;Driver_Ach!$O$9&amp;Driver_Ach!$Q$10)</f>
        <v>0</v>
      </c>
      <c r="KM54" s="6">
        <f>SUMIFS('Entry Data'!$A:$A,'Entry Data'!$AB:$AB,Driver_Ach!$B54&amp;Driver_Ach!$KI$8&amp;Driver_Ach!$S$9&amp;Driver_Ach!$S$10)</f>
        <v>0</v>
      </c>
      <c r="KN54" s="19">
        <f>SUMIFS('Entry Data'!$S:$S,'Entry Data'!$AB:$AB,Driver_Ach!$B54&amp;Driver_Ach!$KI$8&amp;Driver_Ach!$S$9&amp;Driver_Ach!$S$10)</f>
        <v>0</v>
      </c>
      <c r="KO54" s="6">
        <f>SUMIFS('Entry Data'!$A:$A,'Entry Data'!$AB:$AB,Driver_Ach!$B54&amp;Driver_Ach!$KI$8&amp;Driver_Ach!$S$9&amp;Driver_Ach!$U$10)</f>
        <v>0</v>
      </c>
      <c r="KP54" s="6">
        <f>SUMIFS('Entry Data'!$S:$S,'Entry Data'!$AB:$AB,Driver_Ach!$B54&amp;Driver_Ach!$KI$8&amp;Driver_Ach!$S$9&amp;Driver_Ach!$U$10)</f>
        <v>0</v>
      </c>
      <c r="KQ54" s="32">
        <f t="shared" si="99"/>
        <v>0</v>
      </c>
      <c r="KR54" s="32">
        <f t="shared" si="100"/>
        <v>0</v>
      </c>
      <c r="KS54" s="28">
        <f>SUMIFS('Entry Data'!$A:$A,'Entry Data'!$AB:$AB,Driver_Ach!$B54&amp;Driver_Ach!$KS$8&amp;Driver_Ach!$O$9&amp;Driver_Ach!$O$10)</f>
        <v>0</v>
      </c>
      <c r="KT54" s="19">
        <f>SUMIFS('Entry Data'!$S:$S,'Entry Data'!$AB:$AB,Driver_Ach!$B54&amp;Driver_Ach!$KS$8&amp;Driver_Ach!$O$9&amp;Driver_Ach!$O$10)</f>
        <v>0</v>
      </c>
      <c r="KU54" s="6">
        <f>SUMIFS('Entry Data'!$A:$A,'Entry Data'!$AB:$AB,Driver_Ach!$B54&amp;Driver_Ach!$KS$8&amp;Driver_Ach!$O$9&amp;Driver_Ach!$Q$10)</f>
        <v>0</v>
      </c>
      <c r="KV54" s="19">
        <f>SUMIFS('Entry Data'!$S:$S,'Entry Data'!$AB:$AB,Driver_Ach!$B54&amp;Driver_Ach!$KS$8&amp;Driver_Ach!$O$9&amp;Driver_Ach!$Q$10)</f>
        <v>0</v>
      </c>
      <c r="KW54" s="6">
        <f>SUMIFS('Entry Data'!$A:$A,'Entry Data'!$AB:$AB,Driver_Ach!$B54&amp;Driver_Ach!$KS$8&amp;Driver_Ach!$S$9&amp;Driver_Ach!$S$10)</f>
        <v>0</v>
      </c>
      <c r="KX54" s="19">
        <f>SUMIFS('Entry Data'!$S:$S,'Entry Data'!$AB:$AB,Driver_Ach!$B54&amp;Driver_Ach!$KS$8&amp;Driver_Ach!$S$9&amp;Driver_Ach!$S$10)</f>
        <v>0</v>
      </c>
      <c r="KY54" s="6">
        <f>SUMIFS('Entry Data'!$A:$A,'Entry Data'!$AB:$AB,Driver_Ach!$B54&amp;Driver_Ach!$KS$8&amp;Driver_Ach!$S$9&amp;Driver_Ach!$U$10)</f>
        <v>0</v>
      </c>
      <c r="KZ54" s="6">
        <f>SUMIFS('Entry Data'!$S:$S,'Entry Data'!$AB:$AB,Driver_Ach!$B54&amp;Driver_Ach!$KS$8&amp;Driver_Ach!$S$9&amp;Driver_Ach!$U$10)</f>
        <v>0</v>
      </c>
      <c r="LA54" s="32">
        <f t="shared" si="101"/>
        <v>0</v>
      </c>
      <c r="LB54" s="32">
        <f t="shared" si="102"/>
        <v>0</v>
      </c>
      <c r="LC54" s="28">
        <f>SUMIFS('Entry Data'!$A:$A,'Entry Data'!$AB:$AB,Driver_Ach!$B54&amp;Driver_Ach!$LC$8&amp;Driver_Ach!$O$9&amp;Driver_Ach!$O$10)</f>
        <v>0</v>
      </c>
      <c r="LD54" s="19">
        <f>SUMIFS('Entry Data'!$S:$S,'Entry Data'!$AB:$AB,Driver_Ach!$B54&amp;Driver_Ach!$LC$8&amp;Driver_Ach!$O$9&amp;Driver_Ach!$O$10)</f>
        <v>0</v>
      </c>
      <c r="LE54" s="6">
        <f>SUMIFS('Entry Data'!$A:$A,'Entry Data'!$AB:$AB,Driver_Ach!$B54&amp;Driver_Ach!$LC$8&amp;Driver_Ach!$O$9&amp;Driver_Ach!$Q$10)</f>
        <v>0</v>
      </c>
      <c r="LF54" s="19">
        <f>SUMIFS('Entry Data'!$S:$S,'Entry Data'!$AB:$AB,Driver_Ach!$B54&amp;Driver_Ach!$LC$8&amp;Driver_Ach!$O$9&amp;Driver_Ach!$Q$10)</f>
        <v>0</v>
      </c>
      <c r="LG54" s="6">
        <f>SUMIFS('Entry Data'!$A:$A,'Entry Data'!$AB:$AB,Driver_Ach!$B54&amp;Driver_Ach!$LC$8&amp;Driver_Ach!$S$9&amp;Driver_Ach!$S$10)</f>
        <v>0</v>
      </c>
      <c r="LH54" s="19">
        <f>SUMIFS('Entry Data'!$S:$S,'Entry Data'!$AB:$AB,Driver_Ach!$B54&amp;Driver_Ach!$LC$8&amp;Driver_Ach!$S$9&amp;Driver_Ach!$S$10)</f>
        <v>0</v>
      </c>
      <c r="LI54" s="6">
        <f>SUMIFS('Entry Data'!$A:$A,'Entry Data'!$AB:$AB,Driver_Ach!$B54&amp;Driver_Ach!$LC$8&amp;Driver_Ach!$S$9&amp;Driver_Ach!$U$10)</f>
        <v>0</v>
      </c>
      <c r="LJ54" s="6">
        <f>SUMIFS('Entry Data'!$S:$S,'Entry Data'!$AB:$AB,Driver_Ach!$B54&amp;Driver_Ach!$LC$8&amp;Driver_Ach!$S$9&amp;Driver_Ach!$U$10)</f>
        <v>0</v>
      </c>
      <c r="LK54" s="32">
        <f t="shared" si="103"/>
        <v>0</v>
      </c>
      <c r="LL54" s="32">
        <f t="shared" si="104"/>
        <v>0</v>
      </c>
    </row>
    <row r="55" spans="1:324" x14ac:dyDescent="0.2">
      <c r="A55" s="3">
        <v>44</v>
      </c>
      <c r="B55" s="31" t="s">
        <v>121</v>
      </c>
      <c r="C55" s="3"/>
      <c r="D55" s="6">
        <f t="shared" si="33"/>
        <v>25</v>
      </c>
      <c r="E55" s="6">
        <f t="shared" si="34"/>
        <v>477.64000000000004</v>
      </c>
      <c r="F55" s="6">
        <f t="shared" si="35"/>
        <v>17</v>
      </c>
      <c r="G55" s="6">
        <f t="shared" si="36"/>
        <v>350.5</v>
      </c>
      <c r="H55" s="6">
        <f t="shared" si="37"/>
        <v>3</v>
      </c>
      <c r="I55" s="19">
        <f t="shared" si="38"/>
        <v>0</v>
      </c>
      <c r="J55" s="6">
        <f t="shared" si="39"/>
        <v>0</v>
      </c>
      <c r="K55" s="19">
        <f t="shared" si="40"/>
        <v>0</v>
      </c>
      <c r="L55" s="6">
        <f t="shared" si="41"/>
        <v>45</v>
      </c>
      <c r="M55" s="19">
        <f t="shared" si="42"/>
        <v>828.14</v>
      </c>
      <c r="N55" s="15"/>
      <c r="O55" s="6">
        <f>SUMIFS('Entry Data'!$A:$A,'Entry Data'!$AB:$AB,Driver_Ach!$B55&amp;Driver_Ach!$O$8&amp;Driver_Ach!$O$9&amp;Driver_Ach!$O$10)</f>
        <v>0</v>
      </c>
      <c r="P55" s="19">
        <f>SUMIFS('Entry Data'!$S:$S,'Entry Data'!$AB:$AB,Driver_Ach!$B55&amp;Driver_Ach!$O$8&amp;Driver_Ach!$O$9&amp;Driver_Ach!$O$10)</f>
        <v>0</v>
      </c>
      <c r="Q55" s="6">
        <f>SUMIFS('Entry Data'!$A:$A,'Entry Data'!$AB:$AB,Driver_Ach!$B55&amp;Driver_Ach!$O$8&amp;Driver_Ach!$O$9&amp;Driver_Ach!$Q$10)</f>
        <v>0</v>
      </c>
      <c r="R55" s="19">
        <f>SUMIFS('Entry Data'!$S:$S,'Entry Data'!$AB:$AB,Driver_Ach!$B55&amp;Driver_Ach!$O$8&amp;Driver_Ach!$O$9&amp;Driver_Ach!$Q$10)</f>
        <v>0</v>
      </c>
      <c r="S55" s="6">
        <f>SUMIFS('Entry Data'!$A:$A,'Entry Data'!$AB:$AB,Driver_Ach!$B55&amp;Driver_Ach!$O$8&amp;Driver_Ach!$S$9&amp;Driver_Ach!$S$10)</f>
        <v>0</v>
      </c>
      <c r="T55" s="19">
        <f>SUMIFS('Entry Data'!$S:$S,'Entry Data'!$AB:$AB,Driver_Ach!$B55&amp;Driver_Ach!$O$8&amp;Driver_Ach!$S$9&amp;Driver_Ach!$S$10)</f>
        <v>0</v>
      </c>
      <c r="U55" s="6">
        <f>SUMIFS('Entry Data'!$A:$A,'Entry Data'!$AB:$AB,Driver_Ach!$B55&amp;Driver_Ach!$O$8&amp;Driver_Ach!$S$9&amp;Driver_Ach!$U$10)</f>
        <v>0</v>
      </c>
      <c r="V55" s="6">
        <f>SUMIFS('Entry Data'!$S:$S,'Entry Data'!$AB:$AB,Driver_Ach!$B55&amp;Driver_Ach!$O$8&amp;Driver_Ach!$S$9&amp;Driver_Ach!$U$10)</f>
        <v>0</v>
      </c>
      <c r="W55" s="32">
        <f t="shared" si="43"/>
        <v>0</v>
      </c>
      <c r="X55" s="33">
        <f t="shared" si="44"/>
        <v>0</v>
      </c>
      <c r="Y55" s="28">
        <f>SUMIFS('Entry Data'!$A:$A,'Entry Data'!$AB:$AB,Driver_Ach!$B55&amp;Driver_Ach!$Y$8&amp;Driver_Ach!$O$9&amp;Driver_Ach!$O$10)</f>
        <v>3</v>
      </c>
      <c r="Z55" s="19">
        <f>SUMIFS('Entry Data'!$S:$S,'Entry Data'!$AB:$AB,Driver_Ach!$B55&amp;Driver_Ach!$Y$8&amp;Driver_Ach!$O$9&amp;Driver_Ach!$O$10)</f>
        <v>80.800000000000011</v>
      </c>
      <c r="AA55" s="6">
        <f>SUMIFS('Entry Data'!$A:$A,'Entry Data'!$AB:$AB,Driver_Ach!$B55&amp;Driver_Ach!$Y$8&amp;Driver_Ach!$O$9&amp;Driver_Ach!$Q$10)</f>
        <v>0</v>
      </c>
      <c r="AB55" s="19">
        <f>SUMIFS('Entry Data'!$S:$S,'Entry Data'!$AB:$AB,Driver_Ach!$B55&amp;Driver_Ach!$Y$8&amp;Driver_Ach!$O$9&amp;Driver_Ach!$Q$10)</f>
        <v>0</v>
      </c>
      <c r="AC55" s="6">
        <f>SUMIFS('Entry Data'!$A:$A,'Entry Data'!$AB:$AB,Driver_Ach!$B55&amp;Driver_Ach!$Y$8&amp;Driver_Ach!$S$9&amp;Driver_Ach!$S$10)</f>
        <v>0</v>
      </c>
      <c r="AD55" s="19">
        <f>SUMIFS('Entry Data'!$S:$S,'Entry Data'!$AB:$AB,Driver_Ach!$B55&amp;Driver_Ach!$Y$8&amp;Driver_Ach!$S$9&amp;Driver_Ach!$S$10)</f>
        <v>0</v>
      </c>
      <c r="AE55" s="6">
        <f>SUMIFS('Entry Data'!$A:$A,'Entry Data'!$AB:$AB,Driver_Ach!$B55&amp;Driver_Ach!$Y$8&amp;Driver_Ach!$S$9&amp;Driver_Ach!$U$10)</f>
        <v>0</v>
      </c>
      <c r="AF55" s="6">
        <f>SUMIFS('Entry Data'!$S:$S,'Entry Data'!$AB:$AB,Driver_Ach!$B55&amp;Driver_Ach!$Y$8&amp;Driver_Ach!$S$9&amp;Driver_Ach!$U$10)</f>
        <v>0</v>
      </c>
      <c r="AG55" s="32">
        <f t="shared" si="45"/>
        <v>3</v>
      </c>
      <c r="AH55" s="32">
        <f t="shared" si="46"/>
        <v>80.800000000000011</v>
      </c>
      <c r="AI55" s="28">
        <f>SUMIFS('Entry Data'!$A:$A,'Entry Data'!$AB:$AB,Driver_Ach!$B55&amp;Driver_Ach!$AI$8&amp;Driver_Ach!$O$9&amp;Driver_Ach!$O$10)</f>
        <v>0</v>
      </c>
      <c r="AJ55" s="19">
        <f>SUMIFS('Entry Data'!$S:$S,'Entry Data'!$AB:$AB,Driver_Ach!$B55&amp;Driver_Ach!$AI$8&amp;Driver_Ach!$O$9&amp;Driver_Ach!$O$10)</f>
        <v>0</v>
      </c>
      <c r="AK55" s="6">
        <f>SUMIFS('Entry Data'!$A:$A,'Entry Data'!$AB:$AB,Driver_Ach!$B55&amp;Driver_Ach!$AI$8&amp;Driver_Ach!$O$9&amp;Driver_Ach!$Q$10)</f>
        <v>0</v>
      </c>
      <c r="AL55" s="19">
        <f>SUMIFS('Entry Data'!$S:$S,'Entry Data'!$AB:$AB,Driver_Ach!$B55&amp;Driver_Ach!$AI$8&amp;Driver_Ach!$O$9&amp;Driver_Ach!$Q$10)</f>
        <v>0</v>
      </c>
      <c r="AM55" s="6">
        <f>SUMIFS('Entry Data'!$A:$A,'Entry Data'!$AB:$AB,Driver_Ach!$B55&amp;Driver_Ach!$AI$8&amp;Driver_Ach!$S$9&amp;Driver_Ach!$S$10)</f>
        <v>0</v>
      </c>
      <c r="AN55" s="19">
        <f>SUMIFS('Entry Data'!$S:$S,'Entry Data'!$AB:$AB,Driver_Ach!$B55&amp;Driver_Ach!$AI$8&amp;Driver_Ach!$S$9&amp;Driver_Ach!$S$10)</f>
        <v>0</v>
      </c>
      <c r="AO55" s="6">
        <f>SUMIFS('Entry Data'!$A:$A,'Entry Data'!$AB:$AB,Driver_Ach!$B55&amp;Driver_Ach!$AI$8&amp;Driver_Ach!$S$9&amp;Driver_Ach!$U$10)</f>
        <v>0</v>
      </c>
      <c r="AP55" s="19">
        <f>SUMIFS('Entry Data'!$S:$S,'Entry Data'!$AB:$AB,Driver_Ach!$B55&amp;Driver_Ach!$AI$8&amp;Driver_Ach!$S$9&amp;Driver_Ach!$U$10)</f>
        <v>0</v>
      </c>
      <c r="AQ55" s="32">
        <f t="shared" si="47"/>
        <v>0</v>
      </c>
      <c r="AR55" s="32">
        <f t="shared" si="48"/>
        <v>0</v>
      </c>
      <c r="AS55" s="28">
        <f>SUMIFS('Entry Data'!$A:$A,'Entry Data'!$AB:$AB,Driver_Ach!$B55&amp;Driver_Ach!$AS$8&amp;Driver_Ach!$O$9&amp;Driver_Ach!$O$10)</f>
        <v>5</v>
      </c>
      <c r="AT55" s="19">
        <f>SUMIFS('Entry Data'!$S:$S,'Entry Data'!$AB:$AB,Driver_Ach!$B55&amp;Driver_Ach!$AS$8&amp;Driver_Ach!$O$9&amp;Driver_Ach!$O$10)</f>
        <v>138.74</v>
      </c>
      <c r="AU55" s="6">
        <f>SUMIFS('Entry Data'!$A:$A,'Entry Data'!$AB:$AB,Driver_Ach!$B55&amp;Driver_Ach!$AS$8&amp;Driver_Ach!$O$9&amp;Driver_Ach!$Q$10)</f>
        <v>0</v>
      </c>
      <c r="AV55" s="19">
        <f>SUMIFS('Entry Data'!$S:$S,'Entry Data'!$AB:$AB,Driver_Ach!$B55&amp;Driver_Ach!$AS$8&amp;Driver_Ach!$O$9&amp;Driver_Ach!$Q$10)</f>
        <v>0</v>
      </c>
      <c r="AW55" s="6">
        <f>SUMIFS('Entry Data'!$A:$A,'Entry Data'!$AB:$AB,Driver_Ach!$B55&amp;Driver_Ach!$AS$8&amp;Driver_Ach!$S$9&amp;Driver_Ach!$S$10)</f>
        <v>0</v>
      </c>
      <c r="AX55" s="19">
        <f>SUMIFS('Entry Data'!$S:$S,'Entry Data'!$AB:$AB,Driver_Ach!$B55&amp;Driver_Ach!$AS$8&amp;Driver_Ach!$S$9&amp;Driver_Ach!$S$10)</f>
        <v>0</v>
      </c>
      <c r="AY55" s="6">
        <f>SUMIFS('Entry Data'!$A:$A,'Entry Data'!$AB:$AB,Driver_Ach!$B55&amp;Driver_Ach!$AS$8&amp;Driver_Ach!$S$9&amp;Driver_Ach!$U$10)</f>
        <v>0</v>
      </c>
      <c r="AZ55" s="6">
        <f>SUMIFS('Entry Data'!$S:$S,'Entry Data'!$AB:$AB,Driver_Ach!$B55&amp;Driver_Ach!$AS$8&amp;Driver_Ach!$S$9&amp;Driver_Ach!$U$10)</f>
        <v>0</v>
      </c>
      <c r="BA55" s="32">
        <f t="shared" si="49"/>
        <v>5</v>
      </c>
      <c r="BB55" s="32">
        <f t="shared" si="50"/>
        <v>138.74</v>
      </c>
      <c r="BC55" s="28">
        <f>SUMIFS('Entry Data'!$A:$A,'Entry Data'!$AB:$AB,Driver_Ach!$B55&amp;Driver_Ach!$BC$8&amp;Driver_Ach!$O$9&amp;Driver_Ach!$O$10)</f>
        <v>0</v>
      </c>
      <c r="BD55" s="19">
        <f>SUMIFS('Entry Data'!$S:$S,'Entry Data'!$AB:$AB,Driver_Ach!$B55&amp;Driver_Ach!$BC$8&amp;Driver_Ach!$O$9&amp;Driver_Ach!$O$10)</f>
        <v>0</v>
      </c>
      <c r="BE55" s="6">
        <f>SUMIFS('Entry Data'!$A:$A,'Entry Data'!$AB:$AB,Driver_Ach!$B55&amp;Driver_Ach!$BC$8&amp;Driver_Ach!$O$9&amp;Driver_Ach!$Q$10)</f>
        <v>4</v>
      </c>
      <c r="BF55" s="19">
        <f>SUMIFS('Entry Data'!$S:$S,'Entry Data'!$AB:$AB,Driver_Ach!$B55&amp;Driver_Ach!$BC$8&amp;Driver_Ach!$O$9&amp;Driver_Ach!$Q$10)</f>
        <v>114.52</v>
      </c>
      <c r="BG55" s="6">
        <f>SUMIFS('Entry Data'!$A:$A,'Entry Data'!$AB:$AB,Driver_Ach!$B55&amp;Driver_Ach!$BC$8&amp;Driver_Ach!$S$9&amp;Driver_Ach!$S$10)</f>
        <v>0</v>
      </c>
      <c r="BH55" s="19">
        <f>SUMIFS('Entry Data'!$S:$S,'Entry Data'!$AB:$AB,Driver_Ach!$B55&amp;Driver_Ach!$BC$8&amp;Driver_Ach!$S$9&amp;Driver_Ach!$S$10)</f>
        <v>0</v>
      </c>
      <c r="BI55" s="6">
        <f>SUMIFS('Entry Data'!$A:$A,'Entry Data'!$AB:$AB,Driver_Ach!$B55&amp;Driver_Ach!$BC$8&amp;Driver_Ach!$S$9&amp;Driver_Ach!$U$10)</f>
        <v>0</v>
      </c>
      <c r="BJ55" s="6">
        <f>SUMIFS('Entry Data'!$S:$S,'Entry Data'!$AB:$AB,Driver_Ach!$B55&amp;Driver_Ach!$BC$8&amp;Driver_Ach!$S$9&amp;Driver_Ach!$U$10)</f>
        <v>0</v>
      </c>
      <c r="BK55" s="32">
        <f t="shared" si="51"/>
        <v>4</v>
      </c>
      <c r="BL55" s="32">
        <f t="shared" si="52"/>
        <v>114.52</v>
      </c>
      <c r="BM55" s="28">
        <f>SUMIFS('Entry Data'!$A:$A,'Entry Data'!$AB:$AB,Driver_Ach!$B55&amp;Driver_Ach!$BM$8&amp;Driver_Ach!$O$9&amp;Driver_Ach!$O$10)</f>
        <v>0</v>
      </c>
      <c r="BN55" s="19">
        <f>SUMIFS('Entry Data'!$S:$S,'Entry Data'!$AB:$AB,Driver_Ach!$B55&amp;Driver_Ach!$BM$8&amp;Driver_Ach!$O$9&amp;Driver_Ach!$O$10)</f>
        <v>0</v>
      </c>
      <c r="BO55" s="6">
        <f>SUMIFS('Entry Data'!$A:$A,'Entry Data'!$AB:$AB,Driver_Ach!$B55&amp;Driver_Ach!$BM$8&amp;Driver_Ach!$O$9&amp;Driver_Ach!$Q$10)</f>
        <v>0</v>
      </c>
      <c r="BP55" s="19">
        <f>SUMIFS('Entry Data'!$S:$S,'Entry Data'!$AB:$AB,Driver_Ach!$B55&amp;Driver_Ach!$BM$8&amp;Driver_Ach!$O$9&amp;Driver_Ach!$Q$10)</f>
        <v>0</v>
      </c>
      <c r="BQ55" s="6">
        <f>SUMIFS('Entry Data'!$A:$A,'Entry Data'!$AB:$AB,Driver_Ach!$B55&amp;Driver_Ach!$BM$8&amp;Driver_Ach!$S$9&amp;Driver_Ach!$S$10)</f>
        <v>0</v>
      </c>
      <c r="BR55" s="19">
        <f>SUMIFS('Entry Data'!$S:$S,'Entry Data'!$AB:$AB,Driver_Ach!$B55&amp;Driver_Ach!$BM$8&amp;Driver_Ach!$S$9&amp;Driver_Ach!$S$10)</f>
        <v>0</v>
      </c>
      <c r="BS55" s="6">
        <f>SUMIFS('Entry Data'!$A:$A,'Entry Data'!$AB:$AB,Driver_Ach!$B55&amp;Driver_Ach!$BM$8&amp;Driver_Ach!$S$9&amp;Driver_Ach!$U$10)</f>
        <v>0</v>
      </c>
      <c r="BT55" s="6">
        <f>SUMIFS('Entry Data'!$S:$S,'Entry Data'!$AB:$AB,Driver_Ach!$B55&amp;Driver_Ach!$BM$8&amp;Driver_Ach!$S$9&amp;Driver_Ach!$U$10)</f>
        <v>0</v>
      </c>
      <c r="BU55" s="32">
        <f t="shared" si="53"/>
        <v>0</v>
      </c>
      <c r="BV55" s="32">
        <f t="shared" si="54"/>
        <v>0</v>
      </c>
      <c r="BW55" s="28">
        <f>SUMIFS('Entry Data'!$A:$A,'Entry Data'!$AB:$AB,Driver_Ach!$B55&amp;Driver_Ach!$BW$8&amp;Driver_Ach!$O$9&amp;Driver_Ach!$O$10)</f>
        <v>0</v>
      </c>
      <c r="BX55" s="19">
        <f>SUMIFS('Entry Data'!$S:$S,'Entry Data'!$AB:$AB,Driver_Ach!$B55&amp;Driver_Ach!$BW$8&amp;Driver_Ach!$O$9&amp;Driver_Ach!$O$10)</f>
        <v>0</v>
      </c>
      <c r="BY55" s="6">
        <f>SUMIFS('Entry Data'!$A:$A,'Entry Data'!$AB:$AB,Driver_Ach!$B55&amp;Driver_Ach!$BW$8&amp;Driver_Ach!$O$9&amp;Driver_Ach!$Q$10)</f>
        <v>0</v>
      </c>
      <c r="BZ55" s="19">
        <f>SUMIFS('Entry Data'!$S:$S,'Entry Data'!$AB:$AB,Driver_Ach!$B55&amp;Driver_Ach!$BW$8&amp;Driver_Ach!$O$9&amp;Driver_Ach!$Q$10)</f>
        <v>0</v>
      </c>
      <c r="CA55" s="6">
        <f>SUMIFS('Entry Data'!$A:$A,'Entry Data'!$AB:$AB,Driver_Ach!$B55&amp;Driver_Ach!$BW$8&amp;Driver_Ach!$S$9&amp;Driver_Ach!$S$10)</f>
        <v>0</v>
      </c>
      <c r="CB55" s="19">
        <f>SUMIFS('Entry Data'!$S:$S,'Entry Data'!$AB:$AB,Driver_Ach!$B55&amp;Driver_Ach!$BW$8&amp;Driver_Ach!$S$9&amp;Driver_Ach!$S$10)</f>
        <v>0</v>
      </c>
      <c r="CC55" s="6">
        <f>SUMIFS('Entry Data'!$A:$A,'Entry Data'!$AB:$AB,Driver_Ach!$B55&amp;Driver_Ach!$BW$8&amp;Driver_Ach!$S$9&amp;Driver_Ach!$U$10)</f>
        <v>0</v>
      </c>
      <c r="CD55" s="6">
        <f>SUMIFS('Entry Data'!$S:$S,'Entry Data'!$AB:$AB,Driver_Ach!$B55&amp;Driver_Ach!$BW$8&amp;Driver_Ach!$S$9&amp;Driver_Ach!$U$10)</f>
        <v>0</v>
      </c>
      <c r="CE55" s="32">
        <f t="shared" si="55"/>
        <v>0</v>
      </c>
      <c r="CF55" s="32">
        <f t="shared" si="56"/>
        <v>0</v>
      </c>
      <c r="CG55" s="28">
        <f>SUMIFS('Entry Data'!$A:$A,'Entry Data'!$AB:$AB,Driver_Ach!$B55&amp;Driver_Ach!$CG$8&amp;Driver_Ach!$O$9&amp;Driver_Ach!$O$10)</f>
        <v>0</v>
      </c>
      <c r="CH55" s="19">
        <f>SUMIFS('Entry Data'!$S:$S,'Entry Data'!$AB:$AB,Driver_Ach!$B55&amp;Driver_Ach!$CG$8&amp;Driver_Ach!$O$9&amp;Driver_Ach!$O$10)</f>
        <v>0</v>
      </c>
      <c r="CI55" s="6">
        <f>SUMIFS('Entry Data'!$A:$A,'Entry Data'!$AB:$AB,Driver_Ach!$B55&amp;Driver_Ach!$CG$8&amp;Driver_Ach!$O$9&amp;Driver_Ach!$Q$10)</f>
        <v>0</v>
      </c>
      <c r="CJ55" s="19">
        <f>SUMIFS('Entry Data'!$S:$S,'Entry Data'!$AB:$AB,Driver_Ach!$B55&amp;Driver_Ach!$CG$8&amp;Driver_Ach!$O$9&amp;Driver_Ach!$Q$10)</f>
        <v>0</v>
      </c>
      <c r="CK55" s="6">
        <f>SUMIFS('Entry Data'!$A:$A,'Entry Data'!$AB:$AB,Driver_Ach!$B55&amp;Driver_Ach!$CG$8&amp;Driver_Ach!$S$9&amp;Driver_Ach!$S$10)</f>
        <v>0</v>
      </c>
      <c r="CL55" s="19">
        <f>SUMIFS('Entry Data'!$S:$S,'Entry Data'!$AB:$AB,Driver_Ach!$B55&amp;Driver_Ach!$CG$8&amp;Driver_Ach!$S$9&amp;Driver_Ach!$S$10)</f>
        <v>0</v>
      </c>
      <c r="CM55" s="6">
        <f>SUMIFS('Entry Data'!$A:$A,'Entry Data'!$AB:$AB,Driver_Ach!$B55&amp;Driver_Ach!$CG$8&amp;Driver_Ach!$S$9&amp;Driver_Ach!$U$10)</f>
        <v>0</v>
      </c>
      <c r="CN55" s="6">
        <f>SUMIFS('Entry Data'!$S:$S,'Entry Data'!$AB:$AB,Driver_Ach!$B55&amp;Driver_Ach!$CG$8&amp;Driver_Ach!$S$9&amp;Driver_Ach!$U$10)</f>
        <v>0</v>
      </c>
      <c r="CO55" s="32">
        <f t="shared" si="57"/>
        <v>0</v>
      </c>
      <c r="CP55" s="32">
        <f t="shared" si="58"/>
        <v>0</v>
      </c>
      <c r="CQ55" s="28">
        <f>SUMIFS('Entry Data'!$A:$A,'Entry Data'!$AB:$AB,Driver_Ach!$B55&amp;Driver_Ach!$CQ$8&amp;Driver_Ach!$O$9&amp;Driver_Ach!$O$10)</f>
        <v>0</v>
      </c>
      <c r="CR55" s="19">
        <f>SUMIFS('Entry Data'!$S:$S,'Entry Data'!$AB:$AB,Driver_Ach!$B55&amp;Driver_Ach!$CQ$8&amp;Driver_Ach!$O$9&amp;Driver_Ach!$O$10)</f>
        <v>0</v>
      </c>
      <c r="CS55" s="6">
        <f>SUMIFS('Entry Data'!$A:$A,'Entry Data'!$AB:$AB,Driver_Ach!$B55&amp;Driver_Ach!$CQ$8&amp;Driver_Ach!$O$9&amp;Driver_Ach!$Q$10)</f>
        <v>5</v>
      </c>
      <c r="CT55" s="19">
        <f>SUMIFS('Entry Data'!$S:$S,'Entry Data'!$AB:$AB,Driver_Ach!$B55&amp;Driver_Ach!$CQ$8&amp;Driver_Ach!$O$9&amp;Driver_Ach!$Q$10)</f>
        <v>148.18</v>
      </c>
      <c r="CU55" s="6">
        <f>SUMIFS('Entry Data'!$A:$A,'Entry Data'!$AB:$AB,Driver_Ach!$B55&amp;Driver_Ach!$CQ$8&amp;Driver_Ach!$S$9&amp;Driver_Ach!$S$10)</f>
        <v>0</v>
      </c>
      <c r="CV55" s="19">
        <f>SUMIFS('Entry Data'!$S:$S,'Entry Data'!$AB:$AB,Driver_Ach!$B55&amp;Driver_Ach!$CQ$8&amp;Driver_Ach!$S$9&amp;Driver_Ach!$S$10)</f>
        <v>0</v>
      </c>
      <c r="CW55" s="6">
        <f>SUMIFS('Entry Data'!$A:$A,'Entry Data'!$AB:$AB,Driver_Ach!$B55&amp;Driver_Ach!$CQ$8&amp;Driver_Ach!$S$9&amp;Driver_Ach!$U$10)</f>
        <v>0</v>
      </c>
      <c r="CX55" s="6">
        <f>SUMIFS('Entry Data'!$S:$S,'Entry Data'!$AB:$AB,Driver_Ach!$B55&amp;Driver_Ach!$CQ$8&amp;Driver_Ach!$S$9&amp;Driver_Ach!$U$10)</f>
        <v>0</v>
      </c>
      <c r="CY55" s="32">
        <f t="shared" si="59"/>
        <v>5</v>
      </c>
      <c r="CZ55" s="32">
        <f t="shared" si="60"/>
        <v>148.18</v>
      </c>
      <c r="DA55" s="28">
        <f>SUMIFS('Entry Data'!$A:$A,'Entry Data'!$AB:$AB,Driver_Ach!$B55&amp;Driver_Ach!$DA$8&amp;Driver_Ach!$O$9&amp;Driver_Ach!$O$10)</f>
        <v>0</v>
      </c>
      <c r="DB55" s="19">
        <f>SUMIFS('Entry Data'!$S:$S,'Entry Data'!$AB:$AB,Driver_Ach!$B55&amp;Driver_Ach!$DA$8&amp;Driver_Ach!$O$9&amp;Driver_Ach!$O$10)</f>
        <v>0</v>
      </c>
      <c r="DC55" s="6">
        <f>SUMIFS('Entry Data'!$A:$A,'Entry Data'!$AB:$AB,Driver_Ach!$B55&amp;Driver_Ach!$DA$8&amp;Driver_Ach!$O$9&amp;Driver_Ach!$Q$10)</f>
        <v>3</v>
      </c>
      <c r="DD55" s="19">
        <f>SUMIFS('Entry Data'!$S:$S,'Entry Data'!$AB:$AB,Driver_Ach!$B55&amp;Driver_Ach!$DA$8&amp;Driver_Ach!$O$9&amp;Driver_Ach!$Q$10)</f>
        <v>87.8</v>
      </c>
      <c r="DE55" s="6">
        <f>SUMIFS('Entry Data'!$A:$A,'Entry Data'!$AB:$AB,Driver_Ach!$B55&amp;Driver_Ach!$DA$8&amp;Driver_Ach!$S$9&amp;Driver_Ach!$S$10)</f>
        <v>0</v>
      </c>
      <c r="DF55" s="19">
        <f>SUMIFS('Entry Data'!$S:$S,'Entry Data'!$AB:$AB,Driver_Ach!$B55&amp;Driver_Ach!$DA$8&amp;Driver_Ach!$S$9&amp;Driver_Ach!$S$10)</f>
        <v>0</v>
      </c>
      <c r="DG55" s="6">
        <f>SUMIFS('Entry Data'!$A:$A,'Entry Data'!$AB:$AB,Driver_Ach!$B55&amp;Driver_Ach!$DA$8&amp;Driver_Ach!$S$9&amp;Driver_Ach!$U$10)</f>
        <v>0</v>
      </c>
      <c r="DH55" s="6">
        <f>SUMIFS('Entry Data'!$S:$S,'Entry Data'!$AB:$AB,Driver_Ach!$B55&amp;Driver_Ach!$DA$8&amp;Driver_Ach!$S$9&amp;Driver_Ach!$U$10)</f>
        <v>0</v>
      </c>
      <c r="DI55" s="32">
        <f t="shared" si="61"/>
        <v>3</v>
      </c>
      <c r="DJ55" s="32">
        <f t="shared" si="62"/>
        <v>87.8</v>
      </c>
      <c r="DK55" s="28">
        <f>SUMIFS('Entry Data'!$A:$A,'Entry Data'!$AB:$AB,Driver_Ach!$B55&amp;Driver_Ach!$DK$8&amp;Driver_Ach!$O$9&amp;Driver_Ach!$O$10)</f>
        <v>0</v>
      </c>
      <c r="DL55" s="19">
        <f>SUMIFS('Entry Data'!$S:$S,'Entry Data'!$AB:$AB,Driver_Ach!$B55&amp;Driver_Ach!$DK$8&amp;Driver_Ach!$O$9&amp;Driver_Ach!$O$10)</f>
        <v>0</v>
      </c>
      <c r="DM55" s="6">
        <f>SUMIFS('Entry Data'!$A:$A,'Entry Data'!$AB:$AB,Driver_Ach!$B55&amp;Driver_Ach!$DK$8&amp;Driver_Ach!$O$9&amp;Driver_Ach!$Q$10)</f>
        <v>0</v>
      </c>
      <c r="DN55" s="19">
        <f>SUMIFS('Entry Data'!$S:$S,'Entry Data'!$AB:$AB,Driver_Ach!$B55&amp;Driver_Ach!$DK$8&amp;Driver_Ach!$O$9&amp;Driver_Ach!$Q$10)</f>
        <v>0</v>
      </c>
      <c r="DO55" s="6">
        <f>SUMIFS('Entry Data'!$A:$A,'Entry Data'!$AB:$AB,Driver_Ach!$B55&amp;Driver_Ach!$DK$8&amp;Driver_Ach!$S$9&amp;Driver_Ach!$S$10)</f>
        <v>0</v>
      </c>
      <c r="DP55" s="19">
        <f>SUMIFS('Entry Data'!$S:$S,'Entry Data'!$AB:$AB,Driver_Ach!$B55&amp;Driver_Ach!$DK$8&amp;Driver_Ach!$S$9&amp;Driver_Ach!$S$10)</f>
        <v>0</v>
      </c>
      <c r="DQ55" s="6">
        <f>SUMIFS('Entry Data'!$A:$A,'Entry Data'!$AB:$AB,Driver_Ach!$B55&amp;Driver_Ach!$DK$8&amp;Driver_Ach!$S$9&amp;Driver_Ach!$U$10)</f>
        <v>0</v>
      </c>
      <c r="DR55" s="6">
        <f>SUMIFS('Entry Data'!$S:$S,'Entry Data'!$AB:$AB,Driver_Ach!$B55&amp;Driver_Ach!$DK$8&amp;Driver_Ach!$S$9&amp;Driver_Ach!$U$10)</f>
        <v>0</v>
      </c>
      <c r="DS55" s="32">
        <f t="shared" si="63"/>
        <v>0</v>
      </c>
      <c r="DT55" s="32">
        <f t="shared" si="64"/>
        <v>0</v>
      </c>
      <c r="DU55" s="28">
        <f>SUMIFS('Entry Data'!$A:$A,'Entry Data'!$AB:$AB,Driver_Ach!$B55&amp;Driver_Ach!$DU$8&amp;Driver_Ach!$O$9&amp;Driver_Ach!$O$10)</f>
        <v>0</v>
      </c>
      <c r="DV55" s="19">
        <f>SUMIFS('Entry Data'!$S:$S,'Entry Data'!$AB:$AB,Driver_Ach!$B55&amp;Driver_Ach!$DU$8&amp;Driver_Ach!$O$9&amp;Driver_Ach!$O$10)</f>
        <v>0</v>
      </c>
      <c r="DW55" s="6">
        <f>SUMIFS('Entry Data'!$A:$A,'Entry Data'!$AB:$AB,Driver_Ach!$B55&amp;Driver_Ach!$DU$8&amp;Driver_Ach!$O$9&amp;Driver_Ach!$Q$10)</f>
        <v>0</v>
      </c>
      <c r="DX55" s="19">
        <f>SUMIFS('Entry Data'!$S:$S,'Entry Data'!$AB:$AB,Driver_Ach!$B55&amp;Driver_Ach!$DU$8&amp;Driver_Ach!$O$9&amp;Driver_Ach!$Q$10)</f>
        <v>0</v>
      </c>
      <c r="DY55" s="6">
        <f>SUMIFS('Entry Data'!$A:$A,'Entry Data'!$AB:$AB,Driver_Ach!$B55&amp;Driver_Ach!$DU$8&amp;Driver_Ach!$S$9&amp;Driver_Ach!$S$10)</f>
        <v>0</v>
      </c>
      <c r="DZ55" s="19">
        <f>SUMIFS('Entry Data'!$S:$S,'Entry Data'!$AB:$AB,Driver_Ach!$B55&amp;Driver_Ach!$DU$8&amp;Driver_Ach!$S$9&amp;Driver_Ach!$S$10)</f>
        <v>0</v>
      </c>
      <c r="EA55" s="6">
        <f>SUMIFS('Entry Data'!$A:$A,'Entry Data'!$AB:$AB,Driver_Ach!$B55&amp;Driver_Ach!$DU$8&amp;Driver_Ach!$S$9&amp;Driver_Ach!$U$10)</f>
        <v>0</v>
      </c>
      <c r="EB55" s="6">
        <f>SUMIFS('Entry Data'!$S:$S,'Entry Data'!$AB:$AB,Driver_Ach!$B55&amp;Driver_Ach!$DU$8&amp;Driver_Ach!$S$9&amp;Driver_Ach!$U$10)</f>
        <v>0</v>
      </c>
      <c r="EC55" s="32">
        <f t="shared" si="65"/>
        <v>0</v>
      </c>
      <c r="ED55" s="32">
        <f t="shared" si="66"/>
        <v>0</v>
      </c>
      <c r="EE55" s="28">
        <f>SUMIFS('Entry Data'!$A:$A,'Entry Data'!$AB:$AB,Driver_Ach!$B55&amp;Driver_Ach!$EE$8&amp;Driver_Ach!$O$9&amp;Driver_Ach!$O$10)</f>
        <v>6</v>
      </c>
      <c r="EF55" s="19">
        <f>SUMIFS('Entry Data'!$S:$S,'Entry Data'!$AB:$AB,Driver_Ach!$B55&amp;Driver_Ach!$EE$8&amp;Driver_Ach!$O$9&amp;Driver_Ach!$O$10)</f>
        <v>172</v>
      </c>
      <c r="EG55" s="6">
        <f>SUMIFS('Entry Data'!$A:$A,'Entry Data'!$AB:$AB,Driver_Ach!$B55&amp;Driver_Ach!$EE$8&amp;Driver_Ach!$O$9&amp;Driver_Ach!$Q$10)</f>
        <v>0</v>
      </c>
      <c r="EH55" s="19">
        <f>SUMIFS('Entry Data'!$S:$S,'Entry Data'!$AB:$AB,Driver_Ach!$B55&amp;Driver_Ach!$EE$8&amp;Driver_Ach!$O$9&amp;Driver_Ach!$Q$10)</f>
        <v>0</v>
      </c>
      <c r="EI55" s="6">
        <f>SUMIFS('Entry Data'!$A:$A,'Entry Data'!$AB:$AB,Driver_Ach!$B55&amp;Driver_Ach!$EE$8&amp;Driver_Ach!$S$9&amp;Driver_Ach!$S$10)</f>
        <v>0</v>
      </c>
      <c r="EJ55" s="19">
        <f>SUMIFS('Entry Data'!$S:$S,'Entry Data'!$AB:$AB,Driver_Ach!$B55&amp;Driver_Ach!$EE$8&amp;Driver_Ach!$S$9&amp;Driver_Ach!$S$10)</f>
        <v>0</v>
      </c>
      <c r="EK55" s="6">
        <f>SUMIFS('Entry Data'!$A:$A,'Entry Data'!$AB:$AB,Driver_Ach!$B55&amp;Driver_Ach!$EE$8&amp;Driver_Ach!$S$9&amp;Driver_Ach!$U$10)</f>
        <v>0</v>
      </c>
      <c r="EL55" s="6">
        <f>SUMIFS('Entry Data'!$S:$S,'Entry Data'!$AB:$AB,Driver_Ach!$B55&amp;Driver_Ach!$EE$8&amp;Driver_Ach!$S$9&amp;Driver_Ach!$U$10)</f>
        <v>0</v>
      </c>
      <c r="EM55" s="32">
        <f t="shared" si="67"/>
        <v>6</v>
      </c>
      <c r="EN55" s="32">
        <f t="shared" si="68"/>
        <v>172</v>
      </c>
      <c r="EO55" s="28">
        <f>SUMIFS('Entry Data'!$A:$A,'Entry Data'!$AB:$AB,Driver_Ach!$B55&amp;Driver_Ach!$EO$8&amp;Driver_Ach!$O$9&amp;Driver_Ach!$O$10)</f>
        <v>3</v>
      </c>
      <c r="EP55" s="19">
        <f>SUMIFS('Entry Data'!$S:$S,'Entry Data'!$AB:$AB,Driver_Ach!$B55&amp;Driver_Ach!$EO$8&amp;Driver_Ach!$O$9&amp;Driver_Ach!$O$10)</f>
        <v>86.100000000000009</v>
      </c>
      <c r="EQ55" s="6">
        <f>SUMIFS('Entry Data'!$A:$A,'Entry Data'!$AB:$AB,Driver_Ach!$B55&amp;Driver_Ach!$EO$8&amp;Driver_Ach!$O$9&amp;Driver_Ach!$Q$10)</f>
        <v>0</v>
      </c>
      <c r="ER55" s="19">
        <f>SUMIFS('Entry Data'!$S:$S,'Entry Data'!$AB:$AB,Driver_Ach!$B55&amp;Driver_Ach!$EO$8&amp;Driver_Ach!$O$9&amp;Driver_Ach!$Q$10)</f>
        <v>0</v>
      </c>
      <c r="ES55" s="6">
        <f>SUMIFS('Entry Data'!$A:$A,'Entry Data'!$AB:$AB,Driver_Ach!$B55&amp;Driver_Ach!$EO$8&amp;Driver_Ach!$S$9&amp;Driver_Ach!$S$10)</f>
        <v>0</v>
      </c>
      <c r="ET55" s="19">
        <f>SUMIFS('Entry Data'!$S:$S,'Entry Data'!$AB:$AB,Driver_Ach!$B55&amp;Driver_Ach!$EO$8&amp;Driver_Ach!$S$9&amp;Driver_Ach!$S$10)</f>
        <v>0</v>
      </c>
      <c r="EU55" s="6">
        <f>SUMIFS('Entry Data'!$A:$A,'Entry Data'!$AB:$AB,Driver_Ach!$B55&amp;Driver_Ach!$EO$8&amp;Driver_Ach!$S$9&amp;Driver_Ach!$U$10)</f>
        <v>0</v>
      </c>
      <c r="EV55" s="6">
        <f>SUMIFS('Entry Data'!$S:$S,'Entry Data'!$AB:$AB,Driver_Ach!$B55&amp;Driver_Ach!$EO$8&amp;Driver_Ach!$S$9&amp;Driver_Ach!$U$10)</f>
        <v>0</v>
      </c>
      <c r="EW55" s="32">
        <f t="shared" si="69"/>
        <v>3</v>
      </c>
      <c r="EX55" s="32">
        <f t="shared" si="70"/>
        <v>86.100000000000009</v>
      </c>
      <c r="EY55" s="28">
        <f>SUMIFS('Entry Data'!$A:$A,'Entry Data'!$AB:$AB,Driver_Ach!$B55&amp;Driver_Ach!$EY$8&amp;Driver_Ach!$O$9&amp;Driver_Ach!$O$10)</f>
        <v>0</v>
      </c>
      <c r="EZ55" s="19">
        <f>SUMIFS('Entry Data'!$S:$S,'Entry Data'!$AB:$AB,Driver_Ach!$B55&amp;Driver_Ach!$EY$8&amp;Driver_Ach!$O$9&amp;Driver_Ach!$O$10)</f>
        <v>0</v>
      </c>
      <c r="FA55" s="6">
        <f>SUMIFS('Entry Data'!$A:$A,'Entry Data'!$AB:$AB,Driver_Ach!$B55&amp;Driver_Ach!$EY$8&amp;Driver_Ach!$O$9&amp;Driver_Ach!$Q$10)</f>
        <v>0</v>
      </c>
      <c r="FB55" s="19">
        <f>SUMIFS('Entry Data'!$S:$S,'Entry Data'!$AB:$AB,Driver_Ach!$B55&amp;Driver_Ach!$EY$8&amp;Driver_Ach!$O$9&amp;Driver_Ach!$Q$10)</f>
        <v>0</v>
      </c>
      <c r="FC55" s="6">
        <f>SUMIFS('Entry Data'!$A:$A,'Entry Data'!$AB:$AB,Driver_Ach!$B55&amp;Driver_Ach!$EY$8&amp;Driver_Ach!$S$9&amp;Driver_Ach!$S$10)</f>
        <v>0</v>
      </c>
      <c r="FD55" s="19">
        <f>SUMIFS('Entry Data'!$S:$S,'Entry Data'!$AB:$AB,Driver_Ach!$B55&amp;Driver_Ach!$EY$8&amp;Driver_Ach!$S$9&amp;Driver_Ach!$S$10)</f>
        <v>0</v>
      </c>
      <c r="FE55" s="6">
        <f>SUMIFS('Entry Data'!$A:$A,'Entry Data'!$AB:$AB,Driver_Ach!$B55&amp;Driver_Ach!$EY$8&amp;Driver_Ach!$S$9&amp;Driver_Ach!$U$10)</f>
        <v>0</v>
      </c>
      <c r="FF55" s="6">
        <f>SUMIFS('Entry Data'!$S:$S,'Entry Data'!$AB:$AB,Driver_Ach!$B55&amp;Driver_Ach!$EY$8&amp;Driver_Ach!$S$9&amp;Driver_Ach!$U$10)</f>
        <v>0</v>
      </c>
      <c r="FG55" s="32">
        <f t="shared" si="71"/>
        <v>0</v>
      </c>
      <c r="FH55" s="32">
        <f t="shared" si="72"/>
        <v>0</v>
      </c>
      <c r="FI55" s="28">
        <f>SUMIFS('Entry Data'!$A:$A,'Entry Data'!$AB:$AB,Driver_Ach!$B55&amp;Driver_Ach!$FI$8&amp;Driver_Ach!$O$9&amp;Driver_Ach!$O$10)</f>
        <v>0</v>
      </c>
      <c r="FJ55" s="19">
        <f>SUMIFS('Entry Data'!$S:$S,'Entry Data'!$AB:$AB,Driver_Ach!$B55&amp;Driver_Ach!$FI$8&amp;Driver_Ach!$O$9&amp;Driver_Ach!$O$10)</f>
        <v>0</v>
      </c>
      <c r="FK55" s="6">
        <f>SUMIFS('Entry Data'!$A:$A,'Entry Data'!$AB:$AB,Driver_Ach!$B55&amp;Driver_Ach!$FI$8&amp;Driver_Ach!$O$9&amp;Driver_Ach!$Q$10)</f>
        <v>0</v>
      </c>
      <c r="FL55" s="19">
        <f>SUMIFS('Entry Data'!$S:$S,'Entry Data'!$AB:$AB,Driver_Ach!$B55&amp;Driver_Ach!$FI$8&amp;Driver_Ach!$O$9&amp;Driver_Ach!$Q$10)</f>
        <v>0</v>
      </c>
      <c r="FM55" s="6">
        <f>SUMIFS('Entry Data'!$A:$A,'Entry Data'!$AB:$AB,Driver_Ach!$B55&amp;Driver_Ach!$FI$8&amp;Driver_Ach!$S$9&amp;Driver_Ach!$S$10)</f>
        <v>3</v>
      </c>
      <c r="FN55" s="19">
        <f>SUMIFS('Entry Data'!$S:$S,'Entry Data'!$AB:$AB,Driver_Ach!$B55&amp;Driver_Ach!$FI$8&amp;Driver_Ach!$S$9&amp;Driver_Ach!$S$10)</f>
        <v>0</v>
      </c>
      <c r="FO55" s="6">
        <f>SUMIFS('Entry Data'!$A:$A,'Entry Data'!$AB:$AB,Driver_Ach!$B55&amp;Driver_Ach!$FI$8&amp;Driver_Ach!$S$9&amp;Driver_Ach!$U$10)</f>
        <v>0</v>
      </c>
      <c r="FP55" s="6">
        <f>SUMIFS('Entry Data'!$S:$S,'Entry Data'!$AB:$AB,Driver_Ach!$B55&amp;Driver_Ach!$FI$8&amp;Driver_Ach!$S$9&amp;Driver_Ach!$U$10)</f>
        <v>0</v>
      </c>
      <c r="FQ55" s="32">
        <f t="shared" si="73"/>
        <v>3</v>
      </c>
      <c r="FR55" s="32">
        <f t="shared" si="74"/>
        <v>0</v>
      </c>
      <c r="FS55" s="28">
        <f>SUMIFS('Entry Data'!$A:$A,'Entry Data'!$AB:$AB,Driver_Ach!$B55&amp;Driver_Ach!$FS$8&amp;Driver_Ach!$O$9&amp;Driver_Ach!$O$10)</f>
        <v>4</v>
      </c>
      <c r="FT55" s="19">
        <f>SUMIFS('Entry Data'!$S:$S,'Entry Data'!$AB:$AB,Driver_Ach!$B55&amp;Driver_Ach!$FS$8&amp;Driver_Ach!$O$9&amp;Driver_Ach!$O$10)</f>
        <v>0</v>
      </c>
      <c r="FU55" s="6">
        <f>SUMIFS('Entry Data'!$A:$A,'Entry Data'!$AB:$AB,Driver_Ach!$B55&amp;Driver_Ach!$FS$8&amp;Driver_Ach!$O$9&amp;Driver_Ach!$Q$10)</f>
        <v>0</v>
      </c>
      <c r="FV55" s="19">
        <f>SUMIFS('Entry Data'!$S:$S,'Entry Data'!$AB:$AB,Driver_Ach!$B55&amp;Driver_Ach!$FS$8&amp;Driver_Ach!$O$9&amp;Driver_Ach!$Q$10)</f>
        <v>0</v>
      </c>
      <c r="FW55" s="6">
        <f>SUMIFS('Entry Data'!$A:$A,'Entry Data'!$AB:$AB,Driver_Ach!$B55&amp;Driver_Ach!$FS$8&amp;Driver_Ach!$S$9&amp;Driver_Ach!$S$10)</f>
        <v>0</v>
      </c>
      <c r="FX55" s="19">
        <f>SUMIFS('Entry Data'!$S:$S,'Entry Data'!$AB:$AB,Driver_Ach!$B55&amp;Driver_Ach!$FS$8&amp;Driver_Ach!$S$9&amp;Driver_Ach!$S$10)</f>
        <v>0</v>
      </c>
      <c r="FY55" s="6">
        <f>SUMIFS('Entry Data'!$A:$A,'Entry Data'!$AB:$AB,Driver_Ach!$B55&amp;Driver_Ach!$FS$8&amp;Driver_Ach!$S$9&amp;Driver_Ach!$U$10)</f>
        <v>0</v>
      </c>
      <c r="FZ55" s="6">
        <f>SUMIFS('Entry Data'!$S:$S,'Entry Data'!$AB:$AB,Driver_Ach!$B55&amp;Driver_Ach!$FS$8&amp;Driver_Ach!$S$9&amp;Driver_Ach!$U$10)</f>
        <v>0</v>
      </c>
      <c r="GA55" s="32">
        <f t="shared" si="75"/>
        <v>4</v>
      </c>
      <c r="GB55" s="32">
        <f t="shared" si="76"/>
        <v>0</v>
      </c>
      <c r="GC55" s="28">
        <f>SUMIFS('Entry Data'!$A:$A,'Entry Data'!$AB:$AB,Driver_Ach!$B55&amp;Driver_Ach!$GC$8&amp;Driver_Ach!$O$9&amp;Driver_Ach!$O$10)</f>
        <v>4</v>
      </c>
      <c r="GD55" s="19">
        <f>SUMIFS('Entry Data'!$S:$S,'Entry Data'!$AB:$AB,Driver_Ach!$B55&amp;Driver_Ach!$GC$8&amp;Driver_Ach!$O$9&amp;Driver_Ach!$O$10)</f>
        <v>0</v>
      </c>
      <c r="GE55" s="6">
        <f>SUMIFS('Entry Data'!$A:$A,'Entry Data'!$AB:$AB,Driver_Ach!$B55&amp;Driver_Ach!$GC$8&amp;Driver_Ach!$O$9&amp;Driver_Ach!$Q$10)</f>
        <v>0</v>
      </c>
      <c r="GF55" s="19">
        <f>SUMIFS('Entry Data'!$S:$S,'Entry Data'!$AB:$AB,Driver_Ach!$B55&amp;Driver_Ach!$GC$8&amp;Driver_Ach!$O$9&amp;Driver_Ach!$Q$10)</f>
        <v>0</v>
      </c>
      <c r="GG55" s="6">
        <f>SUMIFS('Entry Data'!$A:$A,'Entry Data'!$AB:$AB,Driver_Ach!$B55&amp;Driver_Ach!$GC$8&amp;Driver_Ach!$S$9&amp;Driver_Ach!$S$10)</f>
        <v>0</v>
      </c>
      <c r="GH55" s="19">
        <f>SUMIFS('Entry Data'!$S:$S,'Entry Data'!$AB:$AB,Driver_Ach!$B55&amp;Driver_Ach!$GC$8&amp;Driver_Ach!$S$9&amp;Driver_Ach!$S$10)</f>
        <v>0</v>
      </c>
      <c r="GI55" s="6">
        <f>SUMIFS('Entry Data'!$A:$A,'Entry Data'!$AB:$AB,Driver_Ach!$B55&amp;Driver_Ach!$GC$8&amp;Driver_Ach!$S$9&amp;Driver_Ach!$U$10)</f>
        <v>0</v>
      </c>
      <c r="GJ55" s="6">
        <f>SUMIFS('Entry Data'!$S:$S,'Entry Data'!$AB:$AB,Driver_Ach!$B55&amp;Driver_Ach!$GC$8&amp;Driver_Ach!$S$9&amp;Driver_Ach!$U$10)</f>
        <v>0</v>
      </c>
      <c r="GK55" s="32">
        <f t="shared" si="77"/>
        <v>4</v>
      </c>
      <c r="GL55" s="32">
        <f t="shared" si="78"/>
        <v>0</v>
      </c>
      <c r="GM55" s="28">
        <f>SUMIFS('Entry Data'!$A:$A,'Entry Data'!$AB:$AB,Driver_Ach!$B55&amp;Driver_Ach!$GM$8&amp;Driver_Ach!$O$9&amp;Driver_Ach!$O$10)</f>
        <v>0</v>
      </c>
      <c r="GN55" s="19">
        <f>SUMIFS('Entry Data'!$S:$S,'Entry Data'!$AB:$AB,Driver_Ach!$B55&amp;Driver_Ach!$GM$8&amp;Driver_Ach!$O$9&amp;Driver_Ach!$O$10)</f>
        <v>0</v>
      </c>
      <c r="GO55" s="6">
        <f>SUMIFS('Entry Data'!$A:$A,'Entry Data'!$AB:$AB,Driver_Ach!$B55&amp;Driver_Ach!$GM$8&amp;Driver_Ach!$O$9&amp;Driver_Ach!$Q$10)</f>
        <v>5</v>
      </c>
      <c r="GP55" s="19">
        <f>SUMIFS('Entry Data'!$S:$S,'Entry Data'!$AB:$AB,Driver_Ach!$B55&amp;Driver_Ach!$GM$8&amp;Driver_Ach!$O$9&amp;Driver_Ach!$Q$10)</f>
        <v>0</v>
      </c>
      <c r="GQ55" s="6">
        <f>SUMIFS('Entry Data'!$A:$A,'Entry Data'!$AB:$AB,Driver_Ach!$B55&amp;Driver_Ach!$GM$8&amp;Driver_Ach!$S$9&amp;Driver_Ach!$S$10)</f>
        <v>0</v>
      </c>
      <c r="GR55" s="19">
        <f>SUMIFS('Entry Data'!$S:$S,'Entry Data'!$AB:$AB,Driver_Ach!$B55&amp;Driver_Ach!$GM$8&amp;Driver_Ach!$S$9&amp;Driver_Ach!$S$10)</f>
        <v>0</v>
      </c>
      <c r="GS55" s="6">
        <f>SUMIFS('Entry Data'!$A:$A,'Entry Data'!$AB:$AB,Driver_Ach!$B55&amp;Driver_Ach!$GM$8&amp;Driver_Ach!$S$9&amp;Driver_Ach!$U$10)</f>
        <v>0</v>
      </c>
      <c r="GT55" s="6">
        <f>SUMIFS('Entry Data'!$S:$S,'Entry Data'!$AB:$AB,Driver_Ach!$B55&amp;Driver_Ach!$GM$8&amp;Driver_Ach!$S$9&amp;Driver_Ach!$U$10)</f>
        <v>0</v>
      </c>
      <c r="GU55" s="32">
        <f t="shared" si="79"/>
        <v>5</v>
      </c>
      <c r="GV55" s="32">
        <f t="shared" si="80"/>
        <v>0</v>
      </c>
      <c r="GW55" s="28">
        <f>SUMIFS('Entry Data'!$A:$A,'Entry Data'!$AB:$AB,Driver_Ach!$B55&amp;Driver_Ach!$GW$8&amp;Driver_Ach!$O$9&amp;Driver_Ach!$O$10)</f>
        <v>0</v>
      </c>
      <c r="GX55" s="19">
        <f>SUMIFS('Entry Data'!$S:$S,'Entry Data'!$AB:$AB,Driver_Ach!$B55&amp;Driver_Ach!$GW$8&amp;Driver_Ach!$O$9&amp;Driver_Ach!$O$10)</f>
        <v>0</v>
      </c>
      <c r="GY55" s="6">
        <f>SUMIFS('Entry Data'!$A:$A,'Entry Data'!$AB:$AB,Driver_Ach!$B55&amp;Driver_Ach!$GW$8&amp;Driver_Ach!$O$9&amp;Driver_Ach!$Q$10)</f>
        <v>0</v>
      </c>
      <c r="GZ55" s="19">
        <f>SUMIFS('Entry Data'!$S:$S,'Entry Data'!$AB:$AB,Driver_Ach!$B55&amp;Driver_Ach!$GW$8&amp;Driver_Ach!$O$9&amp;Driver_Ach!$Q$10)</f>
        <v>0</v>
      </c>
      <c r="HA55" s="6">
        <f>SUMIFS('Entry Data'!$A:$A,'Entry Data'!$AB:$AB,Driver_Ach!$B55&amp;Driver_Ach!$GW$8&amp;Driver_Ach!$S$9&amp;Driver_Ach!$S$10)</f>
        <v>0</v>
      </c>
      <c r="HB55" s="19">
        <f>SUMIFS('Entry Data'!$S:$S,'Entry Data'!$AB:$AB,Driver_Ach!$B55&amp;Driver_Ach!$GW$8&amp;Driver_Ach!$S$9&amp;Driver_Ach!$S$10)</f>
        <v>0</v>
      </c>
      <c r="HC55" s="6">
        <f>SUMIFS('Entry Data'!$A:$A,'Entry Data'!$AB:$AB,Driver_Ach!$B55&amp;Driver_Ach!$GW$8&amp;Driver_Ach!$S$9&amp;Driver_Ach!$U$10)</f>
        <v>0</v>
      </c>
      <c r="HD55" s="6">
        <f>SUMIFS('Entry Data'!$S:$S,'Entry Data'!$AB:$AB,Driver_Ach!$B55&amp;Driver_Ach!$GW$8&amp;Driver_Ach!$S$9&amp;Driver_Ach!$U$10)</f>
        <v>0</v>
      </c>
      <c r="HE55" s="32">
        <f t="shared" si="81"/>
        <v>0</v>
      </c>
      <c r="HF55" s="32">
        <f t="shared" si="82"/>
        <v>0</v>
      </c>
      <c r="HG55" s="28">
        <f>SUMIFS('Entry Data'!$A:$A,'Entry Data'!$AB:$AB,Driver_Ach!$B55&amp;Driver_Ach!$HG$8&amp;Driver_Ach!$O$9&amp;Driver_Ach!$O$10)</f>
        <v>0</v>
      </c>
      <c r="HH55" s="19">
        <f>SUMIFS('Entry Data'!$S:$S,'Entry Data'!$AB:$AB,Driver_Ach!$B55&amp;Driver_Ach!$HG$8&amp;Driver_Ach!$O$9&amp;Driver_Ach!$O$10)</f>
        <v>0</v>
      </c>
      <c r="HI55" s="6">
        <f>SUMIFS('Entry Data'!$A:$A,'Entry Data'!$AB:$AB,Driver_Ach!$B55&amp;Driver_Ach!$HG$8&amp;Driver_Ach!$O$9&amp;Driver_Ach!$Q$10)</f>
        <v>0</v>
      </c>
      <c r="HJ55" s="19">
        <f>SUMIFS('Entry Data'!$S:$S,'Entry Data'!$AB:$AB,Driver_Ach!$B55&amp;Driver_Ach!$HG$8&amp;Driver_Ach!$O$9&amp;Driver_Ach!$Q$10)</f>
        <v>0</v>
      </c>
      <c r="HK55" s="6">
        <f>SUMIFS('Entry Data'!$A:$A,'Entry Data'!$AB:$AB,Driver_Ach!$B55&amp;Driver_Ach!$HG$8&amp;Driver_Ach!$S$9&amp;Driver_Ach!$S$10)</f>
        <v>0</v>
      </c>
      <c r="HL55" s="19">
        <f>SUMIFS('Entry Data'!$S:$S,'Entry Data'!$AB:$AB,Driver_Ach!$B55&amp;Driver_Ach!$HG$8&amp;Driver_Ach!$S$9&amp;Driver_Ach!$S$10)</f>
        <v>0</v>
      </c>
      <c r="HM55" s="6">
        <f>SUMIFS('Entry Data'!$A:$A,'Entry Data'!$AB:$AB,Driver_Ach!$B55&amp;Driver_Ach!$HG$8&amp;Driver_Ach!$S$9&amp;Driver_Ach!$U$10)</f>
        <v>0</v>
      </c>
      <c r="HN55" s="6">
        <f>SUMIFS('Entry Data'!$S:$S,'Entry Data'!$AB:$AB,Driver_Ach!$B55&amp;Driver_Ach!$HG$8&amp;Driver_Ach!$S$9&amp;Driver_Ach!$U$10)</f>
        <v>0</v>
      </c>
      <c r="HO55" s="32">
        <f t="shared" si="83"/>
        <v>0</v>
      </c>
      <c r="HP55" s="32">
        <f t="shared" si="84"/>
        <v>0</v>
      </c>
      <c r="HQ55" s="28">
        <f>SUMIFS('Entry Data'!$A:$A,'Entry Data'!$AB:$AB,Driver_Ach!$B55&amp;Driver_Ach!$HQ$8&amp;Driver_Ach!$O$9&amp;Driver_Ach!$O$10)</f>
        <v>0</v>
      </c>
      <c r="HR55" s="19">
        <f>SUMIFS('Entry Data'!$S:$S,'Entry Data'!$AB:$AB,Driver_Ach!$B55&amp;Driver_Ach!$HQ$8&amp;Driver_Ach!$O$9&amp;Driver_Ach!$O$10)</f>
        <v>0</v>
      </c>
      <c r="HS55" s="6">
        <f>SUMIFS('Entry Data'!$A:$A,'Entry Data'!$AB:$AB,Driver_Ach!$B55&amp;Driver_Ach!$HQ$8&amp;Driver_Ach!$O$9&amp;Driver_Ach!$Q$10)</f>
        <v>0</v>
      </c>
      <c r="HT55" s="19">
        <f>SUMIFS('Entry Data'!$S:$S,'Entry Data'!$AB:$AB,Driver_Ach!$B55&amp;Driver_Ach!$HQ$8&amp;Driver_Ach!$O$9&amp;Driver_Ach!$Q$10)</f>
        <v>0</v>
      </c>
      <c r="HU55" s="6">
        <f>SUMIFS('Entry Data'!$A:$A,'Entry Data'!$AB:$AB,Driver_Ach!$B55&amp;Driver_Ach!$HQ$8&amp;Driver_Ach!$S$9&amp;Driver_Ach!$S$10)</f>
        <v>0</v>
      </c>
      <c r="HV55" s="19">
        <f>SUMIFS('Entry Data'!$S:$S,'Entry Data'!$AB:$AB,Driver_Ach!$B55&amp;Driver_Ach!$HQ$8&amp;Driver_Ach!$S$9&amp;Driver_Ach!$S$10)</f>
        <v>0</v>
      </c>
      <c r="HW55" s="6">
        <f>SUMIFS('Entry Data'!$A:$A,'Entry Data'!$AB:$AB,Driver_Ach!$B55&amp;Driver_Ach!$HQ$8&amp;Driver_Ach!$S$9&amp;Driver_Ach!$U$10)</f>
        <v>0</v>
      </c>
      <c r="HX55" s="6">
        <f>SUMIFS('Entry Data'!$S:$S,'Entry Data'!$AB:$AB,Driver_Ach!$B55&amp;Driver_Ach!$HQ$8&amp;Driver_Ach!$S$9&amp;Driver_Ach!$U$10)</f>
        <v>0</v>
      </c>
      <c r="HY55" s="32">
        <f t="shared" si="85"/>
        <v>0</v>
      </c>
      <c r="HZ55" s="32">
        <f t="shared" si="86"/>
        <v>0</v>
      </c>
      <c r="IA55" s="28">
        <f>SUMIFS('Entry Data'!$A:$A,'Entry Data'!$AB:$AB,Driver_Ach!$B55&amp;Driver_Ach!$IA$8&amp;Driver_Ach!$O$9&amp;Driver_Ach!$O$10)</f>
        <v>0</v>
      </c>
      <c r="IB55" s="19">
        <f>SUMIFS('Entry Data'!$S:$S,'Entry Data'!$AB:$AB,Driver_Ach!$B55&amp;Driver_Ach!$IA$8&amp;Driver_Ach!$O$9&amp;Driver_Ach!$O$10)</f>
        <v>0</v>
      </c>
      <c r="IC55" s="6">
        <f>SUMIFS('Entry Data'!$A:$A,'Entry Data'!$AB:$AB,Driver_Ach!$B55&amp;Driver_Ach!$IA$8&amp;Driver_Ach!$O$9&amp;Driver_Ach!$Q$10)</f>
        <v>0</v>
      </c>
      <c r="ID55" s="19">
        <f>SUMIFS('Entry Data'!$S:$S,'Entry Data'!$AB:$AB,Driver_Ach!$B55&amp;Driver_Ach!$IA$8&amp;Driver_Ach!$O$9&amp;Driver_Ach!$Q$10)</f>
        <v>0</v>
      </c>
      <c r="IE55" s="6">
        <f>SUMIFS('Entry Data'!$A:$A,'Entry Data'!$AB:$AB,Driver_Ach!$B55&amp;Driver_Ach!$IA$8&amp;Driver_Ach!$S$9&amp;Driver_Ach!$S$10)</f>
        <v>0</v>
      </c>
      <c r="IF55" s="19">
        <f>SUMIFS('Entry Data'!$S:$S,'Entry Data'!$AB:$AB,Driver_Ach!$B55&amp;Driver_Ach!$IA$8&amp;Driver_Ach!$S$9&amp;Driver_Ach!$S$10)</f>
        <v>0</v>
      </c>
      <c r="IG55" s="6">
        <f>SUMIFS('Entry Data'!$A:$A,'Entry Data'!$AB:$AB,Driver_Ach!$B55&amp;Driver_Ach!$IA$8&amp;Driver_Ach!$S$9&amp;Driver_Ach!$U$10)</f>
        <v>0</v>
      </c>
      <c r="IH55" s="6">
        <f>SUMIFS('Entry Data'!$S:$S,'Entry Data'!$AB:$AB,Driver_Ach!$B55&amp;Driver_Ach!$IA$8&amp;Driver_Ach!$S$9&amp;Driver_Ach!$U$10)</f>
        <v>0</v>
      </c>
      <c r="II55" s="32">
        <f t="shared" si="87"/>
        <v>0</v>
      </c>
      <c r="IJ55" s="32">
        <f t="shared" si="88"/>
        <v>0</v>
      </c>
      <c r="IK55" s="28">
        <f>SUMIFS('Entry Data'!$A:$A,'Entry Data'!$AB:$AB,Driver_Ach!$B55&amp;Driver_Ach!$IK$8&amp;Driver_Ach!$O$9&amp;Driver_Ach!$O$10)</f>
        <v>0</v>
      </c>
      <c r="IL55" s="19">
        <f>SUMIFS('Entry Data'!$S:$S,'Entry Data'!$AB:$AB,Driver_Ach!$B55&amp;Driver_Ach!$IK$8&amp;Driver_Ach!$O$9&amp;Driver_Ach!$O$10)</f>
        <v>0</v>
      </c>
      <c r="IM55" s="6">
        <f>SUMIFS('Entry Data'!$A:$A,'Entry Data'!$AB:$AB,Driver_Ach!$B55&amp;Driver_Ach!$IK$8&amp;Driver_Ach!$O$9&amp;Driver_Ach!$Q$10)</f>
        <v>0</v>
      </c>
      <c r="IN55" s="19">
        <f>SUMIFS('Entry Data'!$S:$S,'Entry Data'!$AB:$AB,Driver_Ach!$B55&amp;Driver_Ach!$IK$8&amp;Driver_Ach!$O$9&amp;Driver_Ach!$Q$10)</f>
        <v>0</v>
      </c>
      <c r="IO55" s="6">
        <f>SUMIFS('Entry Data'!$A:$A,'Entry Data'!$AB:$AB,Driver_Ach!$B55&amp;Driver_Ach!$IK$8&amp;Driver_Ach!$S$9&amp;Driver_Ach!$S$10)</f>
        <v>0</v>
      </c>
      <c r="IP55" s="19">
        <f>SUMIFS('Entry Data'!$S:$S,'Entry Data'!$AB:$AB,Driver_Ach!$B55&amp;Driver_Ach!$IK$8&amp;Driver_Ach!$S$9&amp;Driver_Ach!$S$10)</f>
        <v>0</v>
      </c>
      <c r="IQ55" s="6">
        <f>SUMIFS('Entry Data'!$A:$A,'Entry Data'!$AB:$AB,Driver_Ach!$B55&amp;Driver_Ach!$IK$8&amp;Driver_Ach!$S$9&amp;Driver_Ach!$U$10)</f>
        <v>0</v>
      </c>
      <c r="IR55" s="6">
        <f>SUMIFS('Entry Data'!$S:$S,'Entry Data'!$AB:$AB,Driver_Ach!$B55&amp;Driver_Ach!$IK$8&amp;Driver_Ach!$S$9&amp;Driver_Ach!$U$10)</f>
        <v>0</v>
      </c>
      <c r="IS55" s="32">
        <f t="shared" si="89"/>
        <v>0</v>
      </c>
      <c r="IT55" s="32">
        <f t="shared" si="90"/>
        <v>0</v>
      </c>
      <c r="IU55" s="28">
        <f>SUMIFS('Entry Data'!$A:$A,'Entry Data'!$AB:$AB,Driver_Ach!$B55&amp;Driver_Ach!$IU$8&amp;Driver_Ach!$O$9&amp;Driver_Ach!$O$10)</f>
        <v>0</v>
      </c>
      <c r="IV55" s="19">
        <f>SUMIFS('Entry Data'!$S:$S,'Entry Data'!$AB:$AB,Driver_Ach!$B55&amp;Driver_Ach!$IU$8&amp;Driver_Ach!$O$9&amp;Driver_Ach!$O$10)</f>
        <v>0</v>
      </c>
      <c r="IW55" s="6">
        <f>SUMIFS('Entry Data'!$A:$A,'Entry Data'!$AB:$AB,Driver_Ach!$B55&amp;Driver_Ach!$IU$8&amp;Driver_Ach!$O$9&amp;Driver_Ach!$Q$10)</f>
        <v>0</v>
      </c>
      <c r="IX55" s="19">
        <f>SUMIFS('Entry Data'!$S:$S,'Entry Data'!$AB:$AB,Driver_Ach!$B55&amp;Driver_Ach!$IU$8&amp;Driver_Ach!$O$9&amp;Driver_Ach!$Q$10)</f>
        <v>0</v>
      </c>
      <c r="IY55" s="6">
        <f>SUMIFS('Entry Data'!$A:$A,'Entry Data'!$AB:$AB,Driver_Ach!$B55&amp;Driver_Ach!$IU$8&amp;Driver_Ach!$S$9&amp;Driver_Ach!$S$10)</f>
        <v>0</v>
      </c>
      <c r="IZ55" s="19">
        <f>SUMIFS('Entry Data'!$S:$S,'Entry Data'!$AB:$AB,Driver_Ach!$B55&amp;Driver_Ach!$IU$8&amp;Driver_Ach!$S$9&amp;Driver_Ach!$S$10)</f>
        <v>0</v>
      </c>
      <c r="JA55" s="6">
        <f>SUMIFS('Entry Data'!$A:$A,'Entry Data'!$AB:$AB,Driver_Ach!$B55&amp;Driver_Ach!$IU$8&amp;Driver_Ach!$S$9&amp;Driver_Ach!$U$10)</f>
        <v>0</v>
      </c>
      <c r="JB55" s="6">
        <f>SUMIFS('Entry Data'!$S:$S,'Entry Data'!$AB:$AB,Driver_Ach!$B55&amp;Driver_Ach!$IU$8&amp;Driver_Ach!$S$9&amp;Driver_Ach!$U$10)</f>
        <v>0</v>
      </c>
      <c r="JC55" s="32">
        <f t="shared" si="91"/>
        <v>0</v>
      </c>
      <c r="JD55" s="32">
        <f t="shared" si="92"/>
        <v>0</v>
      </c>
      <c r="JE55" s="28">
        <f>SUMIFS('Entry Data'!$A:$A,'Entry Data'!$AB:$AB,Driver_Ach!$B55&amp;Driver_Ach!$JE$8&amp;Driver_Ach!$O$9&amp;Driver_Ach!$O$10)</f>
        <v>0</v>
      </c>
      <c r="JF55" s="19">
        <f>SUMIFS('Entry Data'!$S:$S,'Entry Data'!$AB:$AB,Driver_Ach!$B55&amp;Driver_Ach!$JE$8&amp;Driver_Ach!$O$9&amp;Driver_Ach!$O$10)</f>
        <v>0</v>
      </c>
      <c r="JG55" s="6">
        <f>SUMIFS('Entry Data'!$A:$A,'Entry Data'!$AB:$AB,Driver_Ach!$B55&amp;Driver_Ach!$JE$8&amp;Driver_Ach!$O$9&amp;Driver_Ach!$Q$10)</f>
        <v>0</v>
      </c>
      <c r="JH55" s="19">
        <f>SUMIFS('Entry Data'!$S:$S,'Entry Data'!$AB:$AB,Driver_Ach!$B55&amp;Driver_Ach!$JE$8&amp;Driver_Ach!$O$9&amp;Driver_Ach!$Q$10)</f>
        <v>0</v>
      </c>
      <c r="JI55" s="6">
        <f>SUMIFS('Entry Data'!$A:$A,'Entry Data'!$AB:$AB,Driver_Ach!$B55&amp;Driver_Ach!$JE$8&amp;Driver_Ach!$S$9&amp;Driver_Ach!$S$10)</f>
        <v>0</v>
      </c>
      <c r="JJ55" s="19">
        <f>SUMIFS('Entry Data'!$S:$S,'Entry Data'!$AB:$AB,Driver_Ach!$B55&amp;Driver_Ach!$JE$8&amp;Driver_Ach!$S$9&amp;Driver_Ach!$S$10)</f>
        <v>0</v>
      </c>
      <c r="JK55" s="6">
        <f>SUMIFS('Entry Data'!$A:$A,'Entry Data'!$AB:$AB,Driver_Ach!$B55&amp;Driver_Ach!$JE$8&amp;Driver_Ach!$S$9&amp;Driver_Ach!$U$10)</f>
        <v>0</v>
      </c>
      <c r="JL55" s="6">
        <f>SUMIFS('Entry Data'!$S:$S,'Entry Data'!$AB:$AB,Driver_Ach!$B55&amp;Driver_Ach!$JE$8&amp;Driver_Ach!$S$9&amp;Driver_Ach!$U$10)</f>
        <v>0</v>
      </c>
      <c r="JM55" s="32">
        <f t="shared" si="93"/>
        <v>0</v>
      </c>
      <c r="JN55" s="32">
        <f t="shared" si="94"/>
        <v>0</v>
      </c>
      <c r="JO55" s="28">
        <f>SUMIFS('Entry Data'!$A:$A,'Entry Data'!$AB:$AB,Driver_Ach!$B55&amp;Driver_Ach!$JO$8&amp;Driver_Ach!$O$9&amp;Driver_Ach!$O$10)</f>
        <v>0</v>
      </c>
      <c r="JP55" s="19">
        <f>SUMIFS('Entry Data'!$S:$S,'Entry Data'!$AB:$AB,Driver_Ach!$B55&amp;Driver_Ach!$JO$8&amp;Driver_Ach!$O$9&amp;Driver_Ach!$O$10)</f>
        <v>0</v>
      </c>
      <c r="JQ55" s="6">
        <f>SUMIFS('Entry Data'!$A:$A,'Entry Data'!$AB:$AB,Driver_Ach!$B55&amp;Driver_Ach!$JO$8&amp;Driver_Ach!$O$9&amp;Driver_Ach!$Q$10)</f>
        <v>0</v>
      </c>
      <c r="JR55" s="19">
        <f>SUMIFS('Entry Data'!$S:$S,'Entry Data'!$AB:$AB,Driver_Ach!$B55&amp;Driver_Ach!$JO$8&amp;Driver_Ach!$O$9&amp;Driver_Ach!$Q$10)</f>
        <v>0</v>
      </c>
      <c r="JS55" s="6">
        <f>SUMIFS('Entry Data'!$A:$A,'Entry Data'!$AB:$AB,Driver_Ach!$B55&amp;Driver_Ach!$JO$8&amp;Driver_Ach!$S$9&amp;Driver_Ach!$S$10)</f>
        <v>0</v>
      </c>
      <c r="JT55" s="19">
        <f>SUMIFS('Entry Data'!$S:$S,'Entry Data'!$AB:$AB,Driver_Ach!$B55&amp;Driver_Ach!$JO$8&amp;Driver_Ach!$S$9&amp;Driver_Ach!$S$10)</f>
        <v>0</v>
      </c>
      <c r="JU55" s="6">
        <f>SUMIFS('Entry Data'!$A:$A,'Entry Data'!$AB:$AB,Driver_Ach!$B55&amp;Driver_Ach!$JO$8&amp;Driver_Ach!$S$9&amp;Driver_Ach!$U$10)</f>
        <v>0</v>
      </c>
      <c r="JV55" s="6">
        <f>SUMIFS('Entry Data'!$S:$S,'Entry Data'!$AB:$AB,Driver_Ach!$B55&amp;Driver_Ach!$JO$8&amp;Driver_Ach!$S$9&amp;Driver_Ach!$U$10)</f>
        <v>0</v>
      </c>
      <c r="JW55" s="32">
        <f t="shared" si="95"/>
        <v>0</v>
      </c>
      <c r="JX55" s="32">
        <f t="shared" si="96"/>
        <v>0</v>
      </c>
      <c r="JY55" s="28">
        <f>SUMIFS('Entry Data'!$A:$A,'Entry Data'!$AB:$AB,Driver_Ach!$B55&amp;Driver_Ach!$JY$8&amp;Driver_Ach!$O$9&amp;Driver_Ach!$O$10)</f>
        <v>0</v>
      </c>
      <c r="JZ55" s="19">
        <f>SUMIFS('Entry Data'!$S:$S,'Entry Data'!$AB:$AB,Driver_Ach!$B55&amp;Driver_Ach!$JY$8&amp;Driver_Ach!$O$9&amp;Driver_Ach!$O$10)</f>
        <v>0</v>
      </c>
      <c r="KA55" s="6">
        <f>SUMIFS('Entry Data'!$A:$A,'Entry Data'!$AB:$AB,Driver_Ach!$B55&amp;Driver_Ach!$JY$8&amp;Driver_Ach!$O$9&amp;Driver_Ach!$Q$10)</f>
        <v>0</v>
      </c>
      <c r="KB55" s="19">
        <f>SUMIFS('Entry Data'!$S:$S,'Entry Data'!$AB:$AB,Driver_Ach!$B55&amp;Driver_Ach!$JY$8&amp;Driver_Ach!$O$9&amp;Driver_Ach!$Q$10)</f>
        <v>0</v>
      </c>
      <c r="KC55" s="6">
        <f>SUMIFS('Entry Data'!$A:$A,'Entry Data'!$AB:$AB,Driver_Ach!$B55&amp;Driver_Ach!$JY$8&amp;Driver_Ach!$S$9&amp;Driver_Ach!$S$10)</f>
        <v>0</v>
      </c>
      <c r="KD55" s="19">
        <f>SUMIFS('Entry Data'!$S:$S,'Entry Data'!$AB:$AB,Driver_Ach!$B55&amp;Driver_Ach!$JY$8&amp;Driver_Ach!$S$9&amp;Driver_Ach!$S$10)</f>
        <v>0</v>
      </c>
      <c r="KE55" s="6">
        <f>SUMIFS('Entry Data'!$A:$A,'Entry Data'!$AB:$AB,Driver_Ach!$B55&amp;Driver_Ach!$JY$8&amp;Driver_Ach!$S$9&amp;Driver_Ach!$U$10)</f>
        <v>0</v>
      </c>
      <c r="KF55" s="6">
        <f>SUMIFS('Entry Data'!$S:$S,'Entry Data'!$AB:$AB,Driver_Ach!$B55&amp;Driver_Ach!$JY$8&amp;Driver_Ach!$S$9&amp;Driver_Ach!$U$10)</f>
        <v>0</v>
      </c>
      <c r="KG55" s="32">
        <f t="shared" si="97"/>
        <v>0</v>
      </c>
      <c r="KH55" s="32">
        <f t="shared" si="98"/>
        <v>0</v>
      </c>
      <c r="KI55" s="28">
        <f>SUMIFS('Entry Data'!$A:$A,'Entry Data'!$AB:$AB,Driver_Ach!$B55&amp;Driver_Ach!$KI$8&amp;Driver_Ach!$O$9&amp;Driver_Ach!$O$10)</f>
        <v>0</v>
      </c>
      <c r="KJ55" s="19">
        <f>SUMIFS('Entry Data'!$S:$S,'Entry Data'!$AB:$AB,Driver_Ach!$B55&amp;Driver_Ach!$KI$8&amp;Driver_Ach!$O$9&amp;Driver_Ach!$O$10)</f>
        <v>0</v>
      </c>
      <c r="KK55" s="6">
        <f>SUMIFS('Entry Data'!$A:$A,'Entry Data'!$AB:$AB,Driver_Ach!$B55&amp;Driver_Ach!$KI$8&amp;Driver_Ach!$O$9&amp;Driver_Ach!$Q$10)</f>
        <v>0</v>
      </c>
      <c r="KL55" s="19">
        <f>SUMIFS('Entry Data'!$S:$S,'Entry Data'!$AB:$AB,Driver_Ach!$B55&amp;Driver_Ach!$KI$8&amp;Driver_Ach!$O$9&amp;Driver_Ach!$Q$10)</f>
        <v>0</v>
      </c>
      <c r="KM55" s="6">
        <f>SUMIFS('Entry Data'!$A:$A,'Entry Data'!$AB:$AB,Driver_Ach!$B55&amp;Driver_Ach!$KI$8&amp;Driver_Ach!$S$9&amp;Driver_Ach!$S$10)</f>
        <v>0</v>
      </c>
      <c r="KN55" s="19">
        <f>SUMIFS('Entry Data'!$S:$S,'Entry Data'!$AB:$AB,Driver_Ach!$B55&amp;Driver_Ach!$KI$8&amp;Driver_Ach!$S$9&amp;Driver_Ach!$S$10)</f>
        <v>0</v>
      </c>
      <c r="KO55" s="6">
        <f>SUMIFS('Entry Data'!$A:$A,'Entry Data'!$AB:$AB,Driver_Ach!$B55&amp;Driver_Ach!$KI$8&amp;Driver_Ach!$S$9&amp;Driver_Ach!$U$10)</f>
        <v>0</v>
      </c>
      <c r="KP55" s="6">
        <f>SUMIFS('Entry Data'!$S:$S,'Entry Data'!$AB:$AB,Driver_Ach!$B55&amp;Driver_Ach!$KI$8&amp;Driver_Ach!$S$9&amp;Driver_Ach!$U$10)</f>
        <v>0</v>
      </c>
      <c r="KQ55" s="32">
        <f t="shared" si="99"/>
        <v>0</v>
      </c>
      <c r="KR55" s="32">
        <f t="shared" si="100"/>
        <v>0</v>
      </c>
      <c r="KS55" s="28">
        <f>SUMIFS('Entry Data'!$A:$A,'Entry Data'!$AB:$AB,Driver_Ach!$B55&amp;Driver_Ach!$KS$8&amp;Driver_Ach!$O$9&amp;Driver_Ach!$O$10)</f>
        <v>0</v>
      </c>
      <c r="KT55" s="19">
        <f>SUMIFS('Entry Data'!$S:$S,'Entry Data'!$AB:$AB,Driver_Ach!$B55&amp;Driver_Ach!$KS$8&amp;Driver_Ach!$O$9&amp;Driver_Ach!$O$10)</f>
        <v>0</v>
      </c>
      <c r="KU55" s="6">
        <f>SUMIFS('Entry Data'!$A:$A,'Entry Data'!$AB:$AB,Driver_Ach!$B55&amp;Driver_Ach!$KS$8&amp;Driver_Ach!$O$9&amp;Driver_Ach!$Q$10)</f>
        <v>0</v>
      </c>
      <c r="KV55" s="19">
        <f>SUMIFS('Entry Data'!$S:$S,'Entry Data'!$AB:$AB,Driver_Ach!$B55&amp;Driver_Ach!$KS$8&amp;Driver_Ach!$O$9&amp;Driver_Ach!$Q$10)</f>
        <v>0</v>
      </c>
      <c r="KW55" s="6">
        <f>SUMIFS('Entry Data'!$A:$A,'Entry Data'!$AB:$AB,Driver_Ach!$B55&amp;Driver_Ach!$KS$8&amp;Driver_Ach!$S$9&amp;Driver_Ach!$S$10)</f>
        <v>0</v>
      </c>
      <c r="KX55" s="19">
        <f>SUMIFS('Entry Data'!$S:$S,'Entry Data'!$AB:$AB,Driver_Ach!$B55&amp;Driver_Ach!$KS$8&amp;Driver_Ach!$S$9&amp;Driver_Ach!$S$10)</f>
        <v>0</v>
      </c>
      <c r="KY55" s="6">
        <f>SUMIFS('Entry Data'!$A:$A,'Entry Data'!$AB:$AB,Driver_Ach!$B55&amp;Driver_Ach!$KS$8&amp;Driver_Ach!$S$9&amp;Driver_Ach!$U$10)</f>
        <v>0</v>
      </c>
      <c r="KZ55" s="6">
        <f>SUMIFS('Entry Data'!$S:$S,'Entry Data'!$AB:$AB,Driver_Ach!$B55&amp;Driver_Ach!$KS$8&amp;Driver_Ach!$S$9&amp;Driver_Ach!$U$10)</f>
        <v>0</v>
      </c>
      <c r="LA55" s="32">
        <f t="shared" si="101"/>
        <v>0</v>
      </c>
      <c r="LB55" s="32">
        <f t="shared" si="102"/>
        <v>0</v>
      </c>
      <c r="LC55" s="28">
        <f>SUMIFS('Entry Data'!$A:$A,'Entry Data'!$AB:$AB,Driver_Ach!$B55&amp;Driver_Ach!$LC$8&amp;Driver_Ach!$O$9&amp;Driver_Ach!$O$10)</f>
        <v>0</v>
      </c>
      <c r="LD55" s="19">
        <f>SUMIFS('Entry Data'!$S:$S,'Entry Data'!$AB:$AB,Driver_Ach!$B55&amp;Driver_Ach!$LC$8&amp;Driver_Ach!$O$9&amp;Driver_Ach!$O$10)</f>
        <v>0</v>
      </c>
      <c r="LE55" s="6">
        <f>SUMIFS('Entry Data'!$A:$A,'Entry Data'!$AB:$AB,Driver_Ach!$B55&amp;Driver_Ach!$LC$8&amp;Driver_Ach!$O$9&amp;Driver_Ach!$Q$10)</f>
        <v>0</v>
      </c>
      <c r="LF55" s="19">
        <f>SUMIFS('Entry Data'!$S:$S,'Entry Data'!$AB:$AB,Driver_Ach!$B55&amp;Driver_Ach!$LC$8&amp;Driver_Ach!$O$9&amp;Driver_Ach!$Q$10)</f>
        <v>0</v>
      </c>
      <c r="LG55" s="6">
        <f>SUMIFS('Entry Data'!$A:$A,'Entry Data'!$AB:$AB,Driver_Ach!$B55&amp;Driver_Ach!$LC$8&amp;Driver_Ach!$S$9&amp;Driver_Ach!$S$10)</f>
        <v>0</v>
      </c>
      <c r="LH55" s="19">
        <f>SUMIFS('Entry Data'!$S:$S,'Entry Data'!$AB:$AB,Driver_Ach!$B55&amp;Driver_Ach!$LC$8&amp;Driver_Ach!$S$9&amp;Driver_Ach!$S$10)</f>
        <v>0</v>
      </c>
      <c r="LI55" s="6">
        <f>SUMIFS('Entry Data'!$A:$A,'Entry Data'!$AB:$AB,Driver_Ach!$B55&amp;Driver_Ach!$LC$8&amp;Driver_Ach!$S$9&amp;Driver_Ach!$U$10)</f>
        <v>0</v>
      </c>
      <c r="LJ55" s="6">
        <f>SUMIFS('Entry Data'!$S:$S,'Entry Data'!$AB:$AB,Driver_Ach!$B55&amp;Driver_Ach!$LC$8&amp;Driver_Ach!$S$9&amp;Driver_Ach!$U$10)</f>
        <v>0</v>
      </c>
      <c r="LK55" s="32">
        <f t="shared" si="103"/>
        <v>0</v>
      </c>
      <c r="LL55" s="32">
        <f t="shared" si="104"/>
        <v>0</v>
      </c>
    </row>
    <row r="56" spans="1:324" x14ac:dyDescent="0.2">
      <c r="A56" s="3">
        <v>45</v>
      </c>
      <c r="B56" s="31" t="s">
        <v>217</v>
      </c>
      <c r="C56" s="3"/>
      <c r="D56" s="6">
        <f t="shared" si="33"/>
        <v>0</v>
      </c>
      <c r="E56" s="6">
        <f t="shared" si="34"/>
        <v>0</v>
      </c>
      <c r="F56" s="6">
        <f t="shared" si="35"/>
        <v>0</v>
      </c>
      <c r="G56" s="6">
        <f t="shared" si="36"/>
        <v>0</v>
      </c>
      <c r="H56" s="6">
        <f t="shared" si="37"/>
        <v>0</v>
      </c>
      <c r="I56" s="19">
        <f t="shared" si="38"/>
        <v>0</v>
      </c>
      <c r="J56" s="6">
        <f t="shared" si="39"/>
        <v>0</v>
      </c>
      <c r="K56" s="19">
        <f t="shared" si="40"/>
        <v>0</v>
      </c>
      <c r="L56" s="6">
        <f t="shared" si="41"/>
        <v>0</v>
      </c>
      <c r="M56" s="19">
        <f t="shared" si="42"/>
        <v>0</v>
      </c>
      <c r="N56" s="15"/>
      <c r="O56" s="6">
        <f>SUMIFS('Entry Data'!$A:$A,'Entry Data'!$AB:$AB,Driver_Ach!$B56&amp;Driver_Ach!$O$8&amp;Driver_Ach!$O$9&amp;Driver_Ach!$O$10)</f>
        <v>0</v>
      </c>
      <c r="P56" s="19">
        <f>SUMIFS('Entry Data'!$S:$S,'Entry Data'!$AB:$AB,Driver_Ach!$B56&amp;Driver_Ach!$O$8&amp;Driver_Ach!$O$9&amp;Driver_Ach!$O$10)</f>
        <v>0</v>
      </c>
      <c r="Q56" s="6">
        <f>SUMIFS('Entry Data'!$A:$A,'Entry Data'!$AB:$AB,Driver_Ach!$B56&amp;Driver_Ach!$O$8&amp;Driver_Ach!$O$9&amp;Driver_Ach!$Q$10)</f>
        <v>0</v>
      </c>
      <c r="R56" s="19">
        <f>SUMIFS('Entry Data'!$S:$S,'Entry Data'!$AB:$AB,Driver_Ach!$B56&amp;Driver_Ach!$O$8&amp;Driver_Ach!$O$9&amp;Driver_Ach!$Q$10)</f>
        <v>0</v>
      </c>
      <c r="S56" s="6">
        <f>SUMIFS('Entry Data'!$A:$A,'Entry Data'!$AB:$AB,Driver_Ach!$B56&amp;Driver_Ach!$O$8&amp;Driver_Ach!$S$9&amp;Driver_Ach!$S$10)</f>
        <v>0</v>
      </c>
      <c r="T56" s="19">
        <f>SUMIFS('Entry Data'!$S:$S,'Entry Data'!$AB:$AB,Driver_Ach!$B56&amp;Driver_Ach!$O$8&amp;Driver_Ach!$S$9&amp;Driver_Ach!$S$10)</f>
        <v>0</v>
      </c>
      <c r="U56" s="6">
        <f>SUMIFS('Entry Data'!$A:$A,'Entry Data'!$AB:$AB,Driver_Ach!$B56&amp;Driver_Ach!$O$8&amp;Driver_Ach!$S$9&amp;Driver_Ach!$U$10)</f>
        <v>0</v>
      </c>
      <c r="V56" s="6">
        <f>SUMIFS('Entry Data'!$S:$S,'Entry Data'!$AB:$AB,Driver_Ach!$B56&amp;Driver_Ach!$O$8&amp;Driver_Ach!$S$9&amp;Driver_Ach!$U$10)</f>
        <v>0</v>
      </c>
      <c r="W56" s="32">
        <f t="shared" si="43"/>
        <v>0</v>
      </c>
      <c r="X56" s="33">
        <f t="shared" si="44"/>
        <v>0</v>
      </c>
      <c r="Y56" s="28">
        <f>SUMIFS('Entry Data'!$A:$A,'Entry Data'!$AB:$AB,Driver_Ach!$B56&amp;Driver_Ach!$Y$8&amp;Driver_Ach!$O$9&amp;Driver_Ach!$O$10)</f>
        <v>0</v>
      </c>
      <c r="Z56" s="19">
        <f>SUMIFS('Entry Data'!$S:$S,'Entry Data'!$AB:$AB,Driver_Ach!$B56&amp;Driver_Ach!$Y$8&amp;Driver_Ach!$O$9&amp;Driver_Ach!$O$10)</f>
        <v>0</v>
      </c>
      <c r="AA56" s="6">
        <f>SUMIFS('Entry Data'!$A:$A,'Entry Data'!$AB:$AB,Driver_Ach!$B56&amp;Driver_Ach!$Y$8&amp;Driver_Ach!$O$9&amp;Driver_Ach!$Q$10)</f>
        <v>0</v>
      </c>
      <c r="AB56" s="19">
        <f>SUMIFS('Entry Data'!$S:$S,'Entry Data'!$AB:$AB,Driver_Ach!$B56&amp;Driver_Ach!$Y$8&amp;Driver_Ach!$O$9&amp;Driver_Ach!$Q$10)</f>
        <v>0</v>
      </c>
      <c r="AC56" s="6">
        <f>SUMIFS('Entry Data'!$A:$A,'Entry Data'!$AB:$AB,Driver_Ach!$B56&amp;Driver_Ach!$Y$8&amp;Driver_Ach!$S$9&amp;Driver_Ach!$S$10)</f>
        <v>0</v>
      </c>
      <c r="AD56" s="19">
        <f>SUMIFS('Entry Data'!$S:$S,'Entry Data'!$AB:$AB,Driver_Ach!$B56&amp;Driver_Ach!$Y$8&amp;Driver_Ach!$S$9&amp;Driver_Ach!$S$10)</f>
        <v>0</v>
      </c>
      <c r="AE56" s="6">
        <f>SUMIFS('Entry Data'!$A:$A,'Entry Data'!$AB:$AB,Driver_Ach!$B56&amp;Driver_Ach!$Y$8&amp;Driver_Ach!$S$9&amp;Driver_Ach!$U$10)</f>
        <v>0</v>
      </c>
      <c r="AF56" s="6">
        <f>SUMIFS('Entry Data'!$S:$S,'Entry Data'!$AB:$AB,Driver_Ach!$B56&amp;Driver_Ach!$Y$8&amp;Driver_Ach!$S$9&amp;Driver_Ach!$U$10)</f>
        <v>0</v>
      </c>
      <c r="AG56" s="32">
        <f t="shared" si="45"/>
        <v>0</v>
      </c>
      <c r="AH56" s="32">
        <f t="shared" si="46"/>
        <v>0</v>
      </c>
      <c r="AI56" s="28">
        <f>SUMIFS('Entry Data'!$A:$A,'Entry Data'!$AB:$AB,Driver_Ach!$B56&amp;Driver_Ach!$AI$8&amp;Driver_Ach!$O$9&amp;Driver_Ach!$O$10)</f>
        <v>0</v>
      </c>
      <c r="AJ56" s="19">
        <f>SUMIFS('Entry Data'!$S:$S,'Entry Data'!$AB:$AB,Driver_Ach!$B56&amp;Driver_Ach!$AI$8&amp;Driver_Ach!$O$9&amp;Driver_Ach!$O$10)</f>
        <v>0</v>
      </c>
      <c r="AK56" s="6">
        <f>SUMIFS('Entry Data'!$A:$A,'Entry Data'!$AB:$AB,Driver_Ach!$B56&amp;Driver_Ach!$AI$8&amp;Driver_Ach!$O$9&amp;Driver_Ach!$Q$10)</f>
        <v>0</v>
      </c>
      <c r="AL56" s="19">
        <f>SUMIFS('Entry Data'!$S:$S,'Entry Data'!$AB:$AB,Driver_Ach!$B56&amp;Driver_Ach!$AI$8&amp;Driver_Ach!$O$9&amp;Driver_Ach!$Q$10)</f>
        <v>0</v>
      </c>
      <c r="AM56" s="6">
        <f>SUMIFS('Entry Data'!$A:$A,'Entry Data'!$AB:$AB,Driver_Ach!$B56&amp;Driver_Ach!$AI$8&amp;Driver_Ach!$S$9&amp;Driver_Ach!$S$10)</f>
        <v>0</v>
      </c>
      <c r="AN56" s="19">
        <f>SUMIFS('Entry Data'!$S:$S,'Entry Data'!$AB:$AB,Driver_Ach!$B56&amp;Driver_Ach!$AI$8&amp;Driver_Ach!$S$9&amp;Driver_Ach!$S$10)</f>
        <v>0</v>
      </c>
      <c r="AO56" s="6">
        <f>SUMIFS('Entry Data'!$A:$A,'Entry Data'!$AB:$AB,Driver_Ach!$B56&amp;Driver_Ach!$AI$8&amp;Driver_Ach!$S$9&amp;Driver_Ach!$U$10)</f>
        <v>0</v>
      </c>
      <c r="AP56" s="19">
        <f>SUMIFS('Entry Data'!$S:$S,'Entry Data'!$AB:$AB,Driver_Ach!$B56&amp;Driver_Ach!$AI$8&amp;Driver_Ach!$S$9&amp;Driver_Ach!$U$10)</f>
        <v>0</v>
      </c>
      <c r="AQ56" s="32">
        <f t="shared" si="47"/>
        <v>0</v>
      </c>
      <c r="AR56" s="32">
        <f t="shared" si="48"/>
        <v>0</v>
      </c>
      <c r="AS56" s="28">
        <f>SUMIFS('Entry Data'!$A:$A,'Entry Data'!$AB:$AB,Driver_Ach!$B56&amp;Driver_Ach!$AS$8&amp;Driver_Ach!$O$9&amp;Driver_Ach!$O$10)</f>
        <v>0</v>
      </c>
      <c r="AT56" s="19">
        <f>SUMIFS('Entry Data'!$S:$S,'Entry Data'!$AB:$AB,Driver_Ach!$B56&amp;Driver_Ach!$AS$8&amp;Driver_Ach!$O$9&amp;Driver_Ach!$O$10)</f>
        <v>0</v>
      </c>
      <c r="AU56" s="6">
        <f>SUMIFS('Entry Data'!$A:$A,'Entry Data'!$AB:$AB,Driver_Ach!$B56&amp;Driver_Ach!$AS$8&amp;Driver_Ach!$O$9&amp;Driver_Ach!$Q$10)</f>
        <v>0</v>
      </c>
      <c r="AV56" s="19">
        <f>SUMIFS('Entry Data'!$S:$S,'Entry Data'!$AB:$AB,Driver_Ach!$B56&amp;Driver_Ach!$AS$8&amp;Driver_Ach!$O$9&amp;Driver_Ach!$Q$10)</f>
        <v>0</v>
      </c>
      <c r="AW56" s="6">
        <f>SUMIFS('Entry Data'!$A:$A,'Entry Data'!$AB:$AB,Driver_Ach!$B56&amp;Driver_Ach!$AS$8&amp;Driver_Ach!$S$9&amp;Driver_Ach!$S$10)</f>
        <v>0</v>
      </c>
      <c r="AX56" s="19">
        <f>SUMIFS('Entry Data'!$S:$S,'Entry Data'!$AB:$AB,Driver_Ach!$B56&amp;Driver_Ach!$AS$8&amp;Driver_Ach!$S$9&amp;Driver_Ach!$S$10)</f>
        <v>0</v>
      </c>
      <c r="AY56" s="6">
        <f>SUMIFS('Entry Data'!$A:$A,'Entry Data'!$AB:$AB,Driver_Ach!$B56&amp;Driver_Ach!$AS$8&amp;Driver_Ach!$S$9&amp;Driver_Ach!$U$10)</f>
        <v>0</v>
      </c>
      <c r="AZ56" s="6">
        <f>SUMIFS('Entry Data'!$S:$S,'Entry Data'!$AB:$AB,Driver_Ach!$B56&amp;Driver_Ach!$AS$8&amp;Driver_Ach!$S$9&amp;Driver_Ach!$U$10)</f>
        <v>0</v>
      </c>
      <c r="BA56" s="32">
        <f t="shared" si="49"/>
        <v>0</v>
      </c>
      <c r="BB56" s="32">
        <f t="shared" si="50"/>
        <v>0</v>
      </c>
      <c r="BC56" s="28">
        <f>SUMIFS('Entry Data'!$A:$A,'Entry Data'!$AB:$AB,Driver_Ach!$B56&amp;Driver_Ach!$BC$8&amp;Driver_Ach!$O$9&amp;Driver_Ach!$O$10)</f>
        <v>0</v>
      </c>
      <c r="BD56" s="19">
        <f>SUMIFS('Entry Data'!$S:$S,'Entry Data'!$AB:$AB,Driver_Ach!$B56&amp;Driver_Ach!$BC$8&amp;Driver_Ach!$O$9&amp;Driver_Ach!$O$10)</f>
        <v>0</v>
      </c>
      <c r="BE56" s="6">
        <f>SUMIFS('Entry Data'!$A:$A,'Entry Data'!$AB:$AB,Driver_Ach!$B56&amp;Driver_Ach!$BC$8&amp;Driver_Ach!$O$9&amp;Driver_Ach!$Q$10)</f>
        <v>0</v>
      </c>
      <c r="BF56" s="19">
        <f>SUMIFS('Entry Data'!$S:$S,'Entry Data'!$AB:$AB,Driver_Ach!$B56&amp;Driver_Ach!$BC$8&amp;Driver_Ach!$O$9&amp;Driver_Ach!$Q$10)</f>
        <v>0</v>
      </c>
      <c r="BG56" s="6">
        <f>SUMIFS('Entry Data'!$A:$A,'Entry Data'!$AB:$AB,Driver_Ach!$B56&amp;Driver_Ach!$BC$8&amp;Driver_Ach!$S$9&amp;Driver_Ach!$S$10)</f>
        <v>0</v>
      </c>
      <c r="BH56" s="19">
        <f>SUMIFS('Entry Data'!$S:$S,'Entry Data'!$AB:$AB,Driver_Ach!$B56&amp;Driver_Ach!$BC$8&amp;Driver_Ach!$S$9&amp;Driver_Ach!$S$10)</f>
        <v>0</v>
      </c>
      <c r="BI56" s="6">
        <f>SUMIFS('Entry Data'!$A:$A,'Entry Data'!$AB:$AB,Driver_Ach!$B56&amp;Driver_Ach!$BC$8&amp;Driver_Ach!$S$9&amp;Driver_Ach!$U$10)</f>
        <v>0</v>
      </c>
      <c r="BJ56" s="6">
        <f>SUMIFS('Entry Data'!$S:$S,'Entry Data'!$AB:$AB,Driver_Ach!$B56&amp;Driver_Ach!$BC$8&amp;Driver_Ach!$S$9&amp;Driver_Ach!$U$10)</f>
        <v>0</v>
      </c>
      <c r="BK56" s="32">
        <f t="shared" si="51"/>
        <v>0</v>
      </c>
      <c r="BL56" s="32">
        <f t="shared" si="52"/>
        <v>0</v>
      </c>
      <c r="BM56" s="28">
        <f>SUMIFS('Entry Data'!$A:$A,'Entry Data'!$AB:$AB,Driver_Ach!$B56&amp;Driver_Ach!$BM$8&amp;Driver_Ach!$O$9&amp;Driver_Ach!$O$10)</f>
        <v>0</v>
      </c>
      <c r="BN56" s="19">
        <f>SUMIFS('Entry Data'!$S:$S,'Entry Data'!$AB:$AB,Driver_Ach!$B56&amp;Driver_Ach!$BM$8&amp;Driver_Ach!$O$9&amp;Driver_Ach!$O$10)</f>
        <v>0</v>
      </c>
      <c r="BO56" s="6">
        <f>SUMIFS('Entry Data'!$A:$A,'Entry Data'!$AB:$AB,Driver_Ach!$B56&amp;Driver_Ach!$BM$8&amp;Driver_Ach!$O$9&amp;Driver_Ach!$Q$10)</f>
        <v>0</v>
      </c>
      <c r="BP56" s="19">
        <f>SUMIFS('Entry Data'!$S:$S,'Entry Data'!$AB:$AB,Driver_Ach!$B56&amp;Driver_Ach!$BM$8&amp;Driver_Ach!$O$9&amp;Driver_Ach!$Q$10)</f>
        <v>0</v>
      </c>
      <c r="BQ56" s="6">
        <f>SUMIFS('Entry Data'!$A:$A,'Entry Data'!$AB:$AB,Driver_Ach!$B56&amp;Driver_Ach!$BM$8&amp;Driver_Ach!$S$9&amp;Driver_Ach!$S$10)</f>
        <v>0</v>
      </c>
      <c r="BR56" s="19">
        <f>SUMIFS('Entry Data'!$S:$S,'Entry Data'!$AB:$AB,Driver_Ach!$B56&amp;Driver_Ach!$BM$8&amp;Driver_Ach!$S$9&amp;Driver_Ach!$S$10)</f>
        <v>0</v>
      </c>
      <c r="BS56" s="6">
        <f>SUMIFS('Entry Data'!$A:$A,'Entry Data'!$AB:$AB,Driver_Ach!$B56&amp;Driver_Ach!$BM$8&amp;Driver_Ach!$S$9&amp;Driver_Ach!$U$10)</f>
        <v>0</v>
      </c>
      <c r="BT56" s="6">
        <f>SUMIFS('Entry Data'!$S:$S,'Entry Data'!$AB:$AB,Driver_Ach!$B56&amp;Driver_Ach!$BM$8&amp;Driver_Ach!$S$9&amp;Driver_Ach!$U$10)</f>
        <v>0</v>
      </c>
      <c r="BU56" s="32">
        <f t="shared" si="53"/>
        <v>0</v>
      </c>
      <c r="BV56" s="32">
        <f t="shared" si="54"/>
        <v>0</v>
      </c>
      <c r="BW56" s="28">
        <f>SUMIFS('Entry Data'!$A:$A,'Entry Data'!$AB:$AB,Driver_Ach!$B56&amp;Driver_Ach!$BW$8&amp;Driver_Ach!$O$9&amp;Driver_Ach!$O$10)</f>
        <v>0</v>
      </c>
      <c r="BX56" s="19">
        <f>SUMIFS('Entry Data'!$S:$S,'Entry Data'!$AB:$AB,Driver_Ach!$B56&amp;Driver_Ach!$BW$8&amp;Driver_Ach!$O$9&amp;Driver_Ach!$O$10)</f>
        <v>0</v>
      </c>
      <c r="BY56" s="6">
        <f>SUMIFS('Entry Data'!$A:$A,'Entry Data'!$AB:$AB,Driver_Ach!$B56&amp;Driver_Ach!$BW$8&amp;Driver_Ach!$O$9&amp;Driver_Ach!$Q$10)</f>
        <v>0</v>
      </c>
      <c r="BZ56" s="19">
        <f>SUMIFS('Entry Data'!$S:$S,'Entry Data'!$AB:$AB,Driver_Ach!$B56&amp;Driver_Ach!$BW$8&amp;Driver_Ach!$O$9&amp;Driver_Ach!$Q$10)</f>
        <v>0</v>
      </c>
      <c r="CA56" s="6">
        <f>SUMIFS('Entry Data'!$A:$A,'Entry Data'!$AB:$AB,Driver_Ach!$B56&amp;Driver_Ach!$BW$8&amp;Driver_Ach!$S$9&amp;Driver_Ach!$S$10)</f>
        <v>0</v>
      </c>
      <c r="CB56" s="19">
        <f>SUMIFS('Entry Data'!$S:$S,'Entry Data'!$AB:$AB,Driver_Ach!$B56&amp;Driver_Ach!$BW$8&amp;Driver_Ach!$S$9&amp;Driver_Ach!$S$10)</f>
        <v>0</v>
      </c>
      <c r="CC56" s="6">
        <f>SUMIFS('Entry Data'!$A:$A,'Entry Data'!$AB:$AB,Driver_Ach!$B56&amp;Driver_Ach!$BW$8&amp;Driver_Ach!$S$9&amp;Driver_Ach!$U$10)</f>
        <v>0</v>
      </c>
      <c r="CD56" s="6">
        <f>SUMIFS('Entry Data'!$S:$S,'Entry Data'!$AB:$AB,Driver_Ach!$B56&amp;Driver_Ach!$BW$8&amp;Driver_Ach!$S$9&amp;Driver_Ach!$U$10)</f>
        <v>0</v>
      </c>
      <c r="CE56" s="32">
        <f t="shared" si="55"/>
        <v>0</v>
      </c>
      <c r="CF56" s="32">
        <f t="shared" si="56"/>
        <v>0</v>
      </c>
      <c r="CG56" s="28">
        <f>SUMIFS('Entry Data'!$A:$A,'Entry Data'!$AB:$AB,Driver_Ach!$B56&amp;Driver_Ach!$CG$8&amp;Driver_Ach!$O$9&amp;Driver_Ach!$O$10)</f>
        <v>0</v>
      </c>
      <c r="CH56" s="19">
        <f>SUMIFS('Entry Data'!$S:$S,'Entry Data'!$AB:$AB,Driver_Ach!$B56&amp;Driver_Ach!$CG$8&amp;Driver_Ach!$O$9&amp;Driver_Ach!$O$10)</f>
        <v>0</v>
      </c>
      <c r="CI56" s="6">
        <f>SUMIFS('Entry Data'!$A:$A,'Entry Data'!$AB:$AB,Driver_Ach!$B56&amp;Driver_Ach!$CG$8&amp;Driver_Ach!$O$9&amp;Driver_Ach!$Q$10)</f>
        <v>0</v>
      </c>
      <c r="CJ56" s="19">
        <f>SUMIFS('Entry Data'!$S:$S,'Entry Data'!$AB:$AB,Driver_Ach!$B56&amp;Driver_Ach!$CG$8&amp;Driver_Ach!$O$9&amp;Driver_Ach!$Q$10)</f>
        <v>0</v>
      </c>
      <c r="CK56" s="6">
        <f>SUMIFS('Entry Data'!$A:$A,'Entry Data'!$AB:$AB,Driver_Ach!$B56&amp;Driver_Ach!$CG$8&amp;Driver_Ach!$S$9&amp;Driver_Ach!$S$10)</f>
        <v>0</v>
      </c>
      <c r="CL56" s="19">
        <f>SUMIFS('Entry Data'!$S:$S,'Entry Data'!$AB:$AB,Driver_Ach!$B56&amp;Driver_Ach!$CG$8&amp;Driver_Ach!$S$9&amp;Driver_Ach!$S$10)</f>
        <v>0</v>
      </c>
      <c r="CM56" s="6">
        <f>SUMIFS('Entry Data'!$A:$A,'Entry Data'!$AB:$AB,Driver_Ach!$B56&amp;Driver_Ach!$CG$8&amp;Driver_Ach!$S$9&amp;Driver_Ach!$U$10)</f>
        <v>0</v>
      </c>
      <c r="CN56" s="6">
        <f>SUMIFS('Entry Data'!$S:$S,'Entry Data'!$AB:$AB,Driver_Ach!$B56&amp;Driver_Ach!$CG$8&amp;Driver_Ach!$S$9&amp;Driver_Ach!$U$10)</f>
        <v>0</v>
      </c>
      <c r="CO56" s="32">
        <f t="shared" si="57"/>
        <v>0</v>
      </c>
      <c r="CP56" s="32">
        <f t="shared" si="58"/>
        <v>0</v>
      </c>
      <c r="CQ56" s="28">
        <f>SUMIFS('Entry Data'!$A:$A,'Entry Data'!$AB:$AB,Driver_Ach!$B56&amp;Driver_Ach!$CQ$8&amp;Driver_Ach!$O$9&amp;Driver_Ach!$O$10)</f>
        <v>0</v>
      </c>
      <c r="CR56" s="19">
        <f>SUMIFS('Entry Data'!$S:$S,'Entry Data'!$AB:$AB,Driver_Ach!$B56&amp;Driver_Ach!$CQ$8&amp;Driver_Ach!$O$9&amp;Driver_Ach!$O$10)</f>
        <v>0</v>
      </c>
      <c r="CS56" s="6">
        <f>SUMIFS('Entry Data'!$A:$A,'Entry Data'!$AB:$AB,Driver_Ach!$B56&amp;Driver_Ach!$CQ$8&amp;Driver_Ach!$O$9&amp;Driver_Ach!$Q$10)</f>
        <v>0</v>
      </c>
      <c r="CT56" s="19">
        <f>SUMIFS('Entry Data'!$S:$S,'Entry Data'!$AB:$AB,Driver_Ach!$B56&amp;Driver_Ach!$CQ$8&amp;Driver_Ach!$O$9&amp;Driver_Ach!$Q$10)</f>
        <v>0</v>
      </c>
      <c r="CU56" s="6">
        <f>SUMIFS('Entry Data'!$A:$A,'Entry Data'!$AB:$AB,Driver_Ach!$B56&amp;Driver_Ach!$CQ$8&amp;Driver_Ach!$S$9&amp;Driver_Ach!$S$10)</f>
        <v>0</v>
      </c>
      <c r="CV56" s="19">
        <f>SUMIFS('Entry Data'!$S:$S,'Entry Data'!$AB:$AB,Driver_Ach!$B56&amp;Driver_Ach!$CQ$8&amp;Driver_Ach!$S$9&amp;Driver_Ach!$S$10)</f>
        <v>0</v>
      </c>
      <c r="CW56" s="6">
        <f>SUMIFS('Entry Data'!$A:$A,'Entry Data'!$AB:$AB,Driver_Ach!$B56&amp;Driver_Ach!$CQ$8&amp;Driver_Ach!$S$9&amp;Driver_Ach!$U$10)</f>
        <v>0</v>
      </c>
      <c r="CX56" s="6">
        <f>SUMIFS('Entry Data'!$S:$S,'Entry Data'!$AB:$AB,Driver_Ach!$B56&amp;Driver_Ach!$CQ$8&amp;Driver_Ach!$S$9&amp;Driver_Ach!$U$10)</f>
        <v>0</v>
      </c>
      <c r="CY56" s="32">
        <f t="shared" si="59"/>
        <v>0</v>
      </c>
      <c r="CZ56" s="32">
        <f t="shared" si="60"/>
        <v>0</v>
      </c>
      <c r="DA56" s="28">
        <f>SUMIFS('Entry Data'!$A:$A,'Entry Data'!$AB:$AB,Driver_Ach!$B56&amp;Driver_Ach!$DA$8&amp;Driver_Ach!$O$9&amp;Driver_Ach!$O$10)</f>
        <v>0</v>
      </c>
      <c r="DB56" s="19">
        <f>SUMIFS('Entry Data'!$S:$S,'Entry Data'!$AB:$AB,Driver_Ach!$B56&amp;Driver_Ach!$DA$8&amp;Driver_Ach!$O$9&amp;Driver_Ach!$O$10)</f>
        <v>0</v>
      </c>
      <c r="DC56" s="6">
        <f>SUMIFS('Entry Data'!$A:$A,'Entry Data'!$AB:$AB,Driver_Ach!$B56&amp;Driver_Ach!$DA$8&amp;Driver_Ach!$O$9&amp;Driver_Ach!$Q$10)</f>
        <v>0</v>
      </c>
      <c r="DD56" s="19">
        <f>SUMIFS('Entry Data'!$S:$S,'Entry Data'!$AB:$AB,Driver_Ach!$B56&amp;Driver_Ach!$DA$8&amp;Driver_Ach!$O$9&amp;Driver_Ach!$Q$10)</f>
        <v>0</v>
      </c>
      <c r="DE56" s="6">
        <f>SUMIFS('Entry Data'!$A:$A,'Entry Data'!$AB:$AB,Driver_Ach!$B56&amp;Driver_Ach!$DA$8&amp;Driver_Ach!$S$9&amp;Driver_Ach!$S$10)</f>
        <v>0</v>
      </c>
      <c r="DF56" s="19">
        <f>SUMIFS('Entry Data'!$S:$S,'Entry Data'!$AB:$AB,Driver_Ach!$B56&amp;Driver_Ach!$DA$8&amp;Driver_Ach!$S$9&amp;Driver_Ach!$S$10)</f>
        <v>0</v>
      </c>
      <c r="DG56" s="6">
        <f>SUMIFS('Entry Data'!$A:$A,'Entry Data'!$AB:$AB,Driver_Ach!$B56&amp;Driver_Ach!$DA$8&amp;Driver_Ach!$S$9&amp;Driver_Ach!$U$10)</f>
        <v>0</v>
      </c>
      <c r="DH56" s="6">
        <f>SUMIFS('Entry Data'!$S:$S,'Entry Data'!$AB:$AB,Driver_Ach!$B56&amp;Driver_Ach!$DA$8&amp;Driver_Ach!$S$9&amp;Driver_Ach!$U$10)</f>
        <v>0</v>
      </c>
      <c r="DI56" s="32">
        <f t="shared" si="61"/>
        <v>0</v>
      </c>
      <c r="DJ56" s="32">
        <f t="shared" si="62"/>
        <v>0</v>
      </c>
      <c r="DK56" s="28">
        <f>SUMIFS('Entry Data'!$A:$A,'Entry Data'!$AB:$AB,Driver_Ach!$B56&amp;Driver_Ach!$DK$8&amp;Driver_Ach!$O$9&amp;Driver_Ach!$O$10)</f>
        <v>0</v>
      </c>
      <c r="DL56" s="19">
        <f>SUMIFS('Entry Data'!$S:$S,'Entry Data'!$AB:$AB,Driver_Ach!$B56&amp;Driver_Ach!$DK$8&amp;Driver_Ach!$O$9&amp;Driver_Ach!$O$10)</f>
        <v>0</v>
      </c>
      <c r="DM56" s="6">
        <f>SUMIFS('Entry Data'!$A:$A,'Entry Data'!$AB:$AB,Driver_Ach!$B56&amp;Driver_Ach!$DK$8&amp;Driver_Ach!$O$9&amp;Driver_Ach!$Q$10)</f>
        <v>0</v>
      </c>
      <c r="DN56" s="19">
        <f>SUMIFS('Entry Data'!$S:$S,'Entry Data'!$AB:$AB,Driver_Ach!$B56&amp;Driver_Ach!$DK$8&amp;Driver_Ach!$O$9&amp;Driver_Ach!$Q$10)</f>
        <v>0</v>
      </c>
      <c r="DO56" s="6">
        <f>SUMIFS('Entry Data'!$A:$A,'Entry Data'!$AB:$AB,Driver_Ach!$B56&amp;Driver_Ach!$DK$8&amp;Driver_Ach!$S$9&amp;Driver_Ach!$S$10)</f>
        <v>0</v>
      </c>
      <c r="DP56" s="19">
        <f>SUMIFS('Entry Data'!$S:$S,'Entry Data'!$AB:$AB,Driver_Ach!$B56&amp;Driver_Ach!$DK$8&amp;Driver_Ach!$S$9&amp;Driver_Ach!$S$10)</f>
        <v>0</v>
      </c>
      <c r="DQ56" s="6">
        <f>SUMIFS('Entry Data'!$A:$A,'Entry Data'!$AB:$AB,Driver_Ach!$B56&amp;Driver_Ach!$DK$8&amp;Driver_Ach!$S$9&amp;Driver_Ach!$U$10)</f>
        <v>0</v>
      </c>
      <c r="DR56" s="6">
        <f>SUMIFS('Entry Data'!$S:$S,'Entry Data'!$AB:$AB,Driver_Ach!$B56&amp;Driver_Ach!$DK$8&amp;Driver_Ach!$S$9&amp;Driver_Ach!$U$10)</f>
        <v>0</v>
      </c>
      <c r="DS56" s="32">
        <f t="shared" si="63"/>
        <v>0</v>
      </c>
      <c r="DT56" s="32">
        <f t="shared" si="64"/>
        <v>0</v>
      </c>
      <c r="DU56" s="28">
        <f>SUMIFS('Entry Data'!$A:$A,'Entry Data'!$AB:$AB,Driver_Ach!$B56&amp;Driver_Ach!$DU$8&amp;Driver_Ach!$O$9&amp;Driver_Ach!$O$10)</f>
        <v>0</v>
      </c>
      <c r="DV56" s="19">
        <f>SUMIFS('Entry Data'!$S:$S,'Entry Data'!$AB:$AB,Driver_Ach!$B56&amp;Driver_Ach!$DU$8&amp;Driver_Ach!$O$9&amp;Driver_Ach!$O$10)</f>
        <v>0</v>
      </c>
      <c r="DW56" s="6">
        <f>SUMIFS('Entry Data'!$A:$A,'Entry Data'!$AB:$AB,Driver_Ach!$B56&amp;Driver_Ach!$DU$8&amp;Driver_Ach!$O$9&amp;Driver_Ach!$Q$10)</f>
        <v>0</v>
      </c>
      <c r="DX56" s="19">
        <f>SUMIFS('Entry Data'!$S:$S,'Entry Data'!$AB:$AB,Driver_Ach!$B56&amp;Driver_Ach!$DU$8&amp;Driver_Ach!$O$9&amp;Driver_Ach!$Q$10)</f>
        <v>0</v>
      </c>
      <c r="DY56" s="6">
        <f>SUMIFS('Entry Data'!$A:$A,'Entry Data'!$AB:$AB,Driver_Ach!$B56&amp;Driver_Ach!$DU$8&amp;Driver_Ach!$S$9&amp;Driver_Ach!$S$10)</f>
        <v>0</v>
      </c>
      <c r="DZ56" s="19">
        <f>SUMIFS('Entry Data'!$S:$S,'Entry Data'!$AB:$AB,Driver_Ach!$B56&amp;Driver_Ach!$DU$8&amp;Driver_Ach!$S$9&amp;Driver_Ach!$S$10)</f>
        <v>0</v>
      </c>
      <c r="EA56" s="6">
        <f>SUMIFS('Entry Data'!$A:$A,'Entry Data'!$AB:$AB,Driver_Ach!$B56&amp;Driver_Ach!$DU$8&amp;Driver_Ach!$S$9&amp;Driver_Ach!$U$10)</f>
        <v>0</v>
      </c>
      <c r="EB56" s="6">
        <f>SUMIFS('Entry Data'!$S:$S,'Entry Data'!$AB:$AB,Driver_Ach!$B56&amp;Driver_Ach!$DU$8&amp;Driver_Ach!$S$9&amp;Driver_Ach!$U$10)</f>
        <v>0</v>
      </c>
      <c r="EC56" s="32">
        <f t="shared" si="65"/>
        <v>0</v>
      </c>
      <c r="ED56" s="32">
        <f t="shared" si="66"/>
        <v>0</v>
      </c>
      <c r="EE56" s="28">
        <f>SUMIFS('Entry Data'!$A:$A,'Entry Data'!$AB:$AB,Driver_Ach!$B56&amp;Driver_Ach!$EE$8&amp;Driver_Ach!$O$9&amp;Driver_Ach!$O$10)</f>
        <v>0</v>
      </c>
      <c r="EF56" s="19">
        <f>SUMIFS('Entry Data'!$S:$S,'Entry Data'!$AB:$AB,Driver_Ach!$B56&amp;Driver_Ach!$EE$8&amp;Driver_Ach!$O$9&amp;Driver_Ach!$O$10)</f>
        <v>0</v>
      </c>
      <c r="EG56" s="6">
        <f>SUMIFS('Entry Data'!$A:$A,'Entry Data'!$AB:$AB,Driver_Ach!$B56&amp;Driver_Ach!$EE$8&amp;Driver_Ach!$O$9&amp;Driver_Ach!$Q$10)</f>
        <v>0</v>
      </c>
      <c r="EH56" s="19">
        <f>SUMIFS('Entry Data'!$S:$S,'Entry Data'!$AB:$AB,Driver_Ach!$B56&amp;Driver_Ach!$EE$8&amp;Driver_Ach!$O$9&amp;Driver_Ach!$Q$10)</f>
        <v>0</v>
      </c>
      <c r="EI56" s="6">
        <f>SUMIFS('Entry Data'!$A:$A,'Entry Data'!$AB:$AB,Driver_Ach!$B56&amp;Driver_Ach!$EE$8&amp;Driver_Ach!$S$9&amp;Driver_Ach!$S$10)</f>
        <v>0</v>
      </c>
      <c r="EJ56" s="19">
        <f>SUMIFS('Entry Data'!$S:$S,'Entry Data'!$AB:$AB,Driver_Ach!$B56&amp;Driver_Ach!$EE$8&amp;Driver_Ach!$S$9&amp;Driver_Ach!$S$10)</f>
        <v>0</v>
      </c>
      <c r="EK56" s="6">
        <f>SUMIFS('Entry Data'!$A:$A,'Entry Data'!$AB:$AB,Driver_Ach!$B56&amp;Driver_Ach!$EE$8&amp;Driver_Ach!$S$9&amp;Driver_Ach!$U$10)</f>
        <v>0</v>
      </c>
      <c r="EL56" s="6">
        <f>SUMIFS('Entry Data'!$S:$S,'Entry Data'!$AB:$AB,Driver_Ach!$B56&amp;Driver_Ach!$EE$8&amp;Driver_Ach!$S$9&amp;Driver_Ach!$U$10)</f>
        <v>0</v>
      </c>
      <c r="EM56" s="32">
        <f t="shared" si="67"/>
        <v>0</v>
      </c>
      <c r="EN56" s="32">
        <f t="shared" si="68"/>
        <v>0</v>
      </c>
      <c r="EO56" s="28">
        <f>SUMIFS('Entry Data'!$A:$A,'Entry Data'!$AB:$AB,Driver_Ach!$B56&amp;Driver_Ach!$EO$8&amp;Driver_Ach!$O$9&amp;Driver_Ach!$O$10)</f>
        <v>0</v>
      </c>
      <c r="EP56" s="19">
        <f>SUMIFS('Entry Data'!$S:$S,'Entry Data'!$AB:$AB,Driver_Ach!$B56&amp;Driver_Ach!$EO$8&amp;Driver_Ach!$O$9&amp;Driver_Ach!$O$10)</f>
        <v>0</v>
      </c>
      <c r="EQ56" s="6">
        <f>SUMIFS('Entry Data'!$A:$A,'Entry Data'!$AB:$AB,Driver_Ach!$B56&amp;Driver_Ach!$EO$8&amp;Driver_Ach!$O$9&amp;Driver_Ach!$Q$10)</f>
        <v>0</v>
      </c>
      <c r="ER56" s="19">
        <f>SUMIFS('Entry Data'!$S:$S,'Entry Data'!$AB:$AB,Driver_Ach!$B56&amp;Driver_Ach!$EO$8&amp;Driver_Ach!$O$9&amp;Driver_Ach!$Q$10)</f>
        <v>0</v>
      </c>
      <c r="ES56" s="6">
        <f>SUMIFS('Entry Data'!$A:$A,'Entry Data'!$AB:$AB,Driver_Ach!$B56&amp;Driver_Ach!$EO$8&amp;Driver_Ach!$S$9&amp;Driver_Ach!$S$10)</f>
        <v>0</v>
      </c>
      <c r="ET56" s="19">
        <f>SUMIFS('Entry Data'!$S:$S,'Entry Data'!$AB:$AB,Driver_Ach!$B56&amp;Driver_Ach!$EO$8&amp;Driver_Ach!$S$9&amp;Driver_Ach!$S$10)</f>
        <v>0</v>
      </c>
      <c r="EU56" s="6">
        <f>SUMIFS('Entry Data'!$A:$A,'Entry Data'!$AB:$AB,Driver_Ach!$B56&amp;Driver_Ach!$EO$8&amp;Driver_Ach!$S$9&amp;Driver_Ach!$U$10)</f>
        <v>0</v>
      </c>
      <c r="EV56" s="6">
        <f>SUMIFS('Entry Data'!$S:$S,'Entry Data'!$AB:$AB,Driver_Ach!$B56&amp;Driver_Ach!$EO$8&amp;Driver_Ach!$S$9&amp;Driver_Ach!$U$10)</f>
        <v>0</v>
      </c>
      <c r="EW56" s="32">
        <f t="shared" si="69"/>
        <v>0</v>
      </c>
      <c r="EX56" s="32">
        <f t="shared" si="70"/>
        <v>0</v>
      </c>
      <c r="EY56" s="28">
        <f>SUMIFS('Entry Data'!$A:$A,'Entry Data'!$AB:$AB,Driver_Ach!$B56&amp;Driver_Ach!$EY$8&amp;Driver_Ach!$O$9&amp;Driver_Ach!$O$10)</f>
        <v>0</v>
      </c>
      <c r="EZ56" s="19">
        <f>SUMIFS('Entry Data'!$S:$S,'Entry Data'!$AB:$AB,Driver_Ach!$B56&amp;Driver_Ach!$EY$8&amp;Driver_Ach!$O$9&amp;Driver_Ach!$O$10)</f>
        <v>0</v>
      </c>
      <c r="FA56" s="6">
        <f>SUMIFS('Entry Data'!$A:$A,'Entry Data'!$AB:$AB,Driver_Ach!$B56&amp;Driver_Ach!$EY$8&amp;Driver_Ach!$O$9&amp;Driver_Ach!$Q$10)</f>
        <v>0</v>
      </c>
      <c r="FB56" s="19">
        <f>SUMIFS('Entry Data'!$S:$S,'Entry Data'!$AB:$AB,Driver_Ach!$B56&amp;Driver_Ach!$EY$8&amp;Driver_Ach!$O$9&amp;Driver_Ach!$Q$10)</f>
        <v>0</v>
      </c>
      <c r="FC56" s="6">
        <f>SUMIFS('Entry Data'!$A:$A,'Entry Data'!$AB:$AB,Driver_Ach!$B56&amp;Driver_Ach!$EY$8&amp;Driver_Ach!$S$9&amp;Driver_Ach!$S$10)</f>
        <v>0</v>
      </c>
      <c r="FD56" s="19">
        <f>SUMIFS('Entry Data'!$S:$S,'Entry Data'!$AB:$AB,Driver_Ach!$B56&amp;Driver_Ach!$EY$8&amp;Driver_Ach!$S$9&amp;Driver_Ach!$S$10)</f>
        <v>0</v>
      </c>
      <c r="FE56" s="6">
        <f>SUMIFS('Entry Data'!$A:$A,'Entry Data'!$AB:$AB,Driver_Ach!$B56&amp;Driver_Ach!$EY$8&amp;Driver_Ach!$S$9&amp;Driver_Ach!$U$10)</f>
        <v>0</v>
      </c>
      <c r="FF56" s="6">
        <f>SUMIFS('Entry Data'!$S:$S,'Entry Data'!$AB:$AB,Driver_Ach!$B56&amp;Driver_Ach!$EY$8&amp;Driver_Ach!$S$9&amp;Driver_Ach!$U$10)</f>
        <v>0</v>
      </c>
      <c r="FG56" s="32">
        <f t="shared" si="71"/>
        <v>0</v>
      </c>
      <c r="FH56" s="32">
        <f t="shared" si="72"/>
        <v>0</v>
      </c>
      <c r="FI56" s="28">
        <f>SUMIFS('Entry Data'!$A:$A,'Entry Data'!$AB:$AB,Driver_Ach!$B56&amp;Driver_Ach!$FI$8&amp;Driver_Ach!$O$9&amp;Driver_Ach!$O$10)</f>
        <v>0</v>
      </c>
      <c r="FJ56" s="19">
        <f>SUMIFS('Entry Data'!$S:$S,'Entry Data'!$AB:$AB,Driver_Ach!$B56&amp;Driver_Ach!$FI$8&amp;Driver_Ach!$O$9&amp;Driver_Ach!$O$10)</f>
        <v>0</v>
      </c>
      <c r="FK56" s="6">
        <f>SUMIFS('Entry Data'!$A:$A,'Entry Data'!$AB:$AB,Driver_Ach!$B56&amp;Driver_Ach!$FI$8&amp;Driver_Ach!$O$9&amp;Driver_Ach!$Q$10)</f>
        <v>0</v>
      </c>
      <c r="FL56" s="19">
        <f>SUMIFS('Entry Data'!$S:$S,'Entry Data'!$AB:$AB,Driver_Ach!$B56&amp;Driver_Ach!$FI$8&amp;Driver_Ach!$O$9&amp;Driver_Ach!$Q$10)</f>
        <v>0</v>
      </c>
      <c r="FM56" s="6">
        <f>SUMIFS('Entry Data'!$A:$A,'Entry Data'!$AB:$AB,Driver_Ach!$B56&amp;Driver_Ach!$FI$8&amp;Driver_Ach!$S$9&amp;Driver_Ach!$S$10)</f>
        <v>0</v>
      </c>
      <c r="FN56" s="19">
        <f>SUMIFS('Entry Data'!$S:$S,'Entry Data'!$AB:$AB,Driver_Ach!$B56&amp;Driver_Ach!$FI$8&amp;Driver_Ach!$S$9&amp;Driver_Ach!$S$10)</f>
        <v>0</v>
      </c>
      <c r="FO56" s="6">
        <f>SUMIFS('Entry Data'!$A:$A,'Entry Data'!$AB:$AB,Driver_Ach!$B56&amp;Driver_Ach!$FI$8&amp;Driver_Ach!$S$9&amp;Driver_Ach!$U$10)</f>
        <v>0</v>
      </c>
      <c r="FP56" s="6">
        <f>SUMIFS('Entry Data'!$S:$S,'Entry Data'!$AB:$AB,Driver_Ach!$B56&amp;Driver_Ach!$FI$8&amp;Driver_Ach!$S$9&amp;Driver_Ach!$U$10)</f>
        <v>0</v>
      </c>
      <c r="FQ56" s="32">
        <f t="shared" si="73"/>
        <v>0</v>
      </c>
      <c r="FR56" s="32">
        <f t="shared" si="74"/>
        <v>0</v>
      </c>
      <c r="FS56" s="28">
        <f>SUMIFS('Entry Data'!$A:$A,'Entry Data'!$AB:$AB,Driver_Ach!$B56&amp;Driver_Ach!$FS$8&amp;Driver_Ach!$O$9&amp;Driver_Ach!$O$10)</f>
        <v>0</v>
      </c>
      <c r="FT56" s="19">
        <f>SUMIFS('Entry Data'!$S:$S,'Entry Data'!$AB:$AB,Driver_Ach!$B56&amp;Driver_Ach!$FS$8&amp;Driver_Ach!$O$9&amp;Driver_Ach!$O$10)</f>
        <v>0</v>
      </c>
      <c r="FU56" s="6">
        <f>SUMIFS('Entry Data'!$A:$A,'Entry Data'!$AB:$AB,Driver_Ach!$B56&amp;Driver_Ach!$FS$8&amp;Driver_Ach!$O$9&amp;Driver_Ach!$Q$10)</f>
        <v>0</v>
      </c>
      <c r="FV56" s="19">
        <f>SUMIFS('Entry Data'!$S:$S,'Entry Data'!$AB:$AB,Driver_Ach!$B56&amp;Driver_Ach!$FS$8&amp;Driver_Ach!$O$9&amp;Driver_Ach!$Q$10)</f>
        <v>0</v>
      </c>
      <c r="FW56" s="6">
        <f>SUMIFS('Entry Data'!$A:$A,'Entry Data'!$AB:$AB,Driver_Ach!$B56&amp;Driver_Ach!$FS$8&amp;Driver_Ach!$S$9&amp;Driver_Ach!$S$10)</f>
        <v>0</v>
      </c>
      <c r="FX56" s="19">
        <f>SUMIFS('Entry Data'!$S:$S,'Entry Data'!$AB:$AB,Driver_Ach!$B56&amp;Driver_Ach!$FS$8&amp;Driver_Ach!$S$9&amp;Driver_Ach!$S$10)</f>
        <v>0</v>
      </c>
      <c r="FY56" s="6">
        <f>SUMIFS('Entry Data'!$A:$A,'Entry Data'!$AB:$AB,Driver_Ach!$B56&amp;Driver_Ach!$FS$8&amp;Driver_Ach!$S$9&amp;Driver_Ach!$U$10)</f>
        <v>0</v>
      </c>
      <c r="FZ56" s="6">
        <f>SUMIFS('Entry Data'!$S:$S,'Entry Data'!$AB:$AB,Driver_Ach!$B56&amp;Driver_Ach!$FS$8&amp;Driver_Ach!$S$9&amp;Driver_Ach!$U$10)</f>
        <v>0</v>
      </c>
      <c r="GA56" s="32">
        <f t="shared" si="75"/>
        <v>0</v>
      </c>
      <c r="GB56" s="32">
        <f t="shared" si="76"/>
        <v>0</v>
      </c>
      <c r="GC56" s="28">
        <f>SUMIFS('Entry Data'!$A:$A,'Entry Data'!$AB:$AB,Driver_Ach!$B56&amp;Driver_Ach!$GC$8&amp;Driver_Ach!$O$9&amp;Driver_Ach!$O$10)</f>
        <v>0</v>
      </c>
      <c r="GD56" s="19">
        <f>SUMIFS('Entry Data'!$S:$S,'Entry Data'!$AB:$AB,Driver_Ach!$B56&amp;Driver_Ach!$GC$8&amp;Driver_Ach!$O$9&amp;Driver_Ach!$O$10)</f>
        <v>0</v>
      </c>
      <c r="GE56" s="6">
        <f>SUMIFS('Entry Data'!$A:$A,'Entry Data'!$AB:$AB,Driver_Ach!$B56&amp;Driver_Ach!$GC$8&amp;Driver_Ach!$O$9&amp;Driver_Ach!$Q$10)</f>
        <v>0</v>
      </c>
      <c r="GF56" s="19">
        <f>SUMIFS('Entry Data'!$S:$S,'Entry Data'!$AB:$AB,Driver_Ach!$B56&amp;Driver_Ach!$GC$8&amp;Driver_Ach!$O$9&amp;Driver_Ach!$Q$10)</f>
        <v>0</v>
      </c>
      <c r="GG56" s="6">
        <f>SUMIFS('Entry Data'!$A:$A,'Entry Data'!$AB:$AB,Driver_Ach!$B56&amp;Driver_Ach!$GC$8&amp;Driver_Ach!$S$9&amp;Driver_Ach!$S$10)</f>
        <v>0</v>
      </c>
      <c r="GH56" s="19">
        <f>SUMIFS('Entry Data'!$S:$S,'Entry Data'!$AB:$AB,Driver_Ach!$B56&amp;Driver_Ach!$GC$8&amp;Driver_Ach!$S$9&amp;Driver_Ach!$S$10)</f>
        <v>0</v>
      </c>
      <c r="GI56" s="6">
        <f>SUMIFS('Entry Data'!$A:$A,'Entry Data'!$AB:$AB,Driver_Ach!$B56&amp;Driver_Ach!$GC$8&amp;Driver_Ach!$S$9&amp;Driver_Ach!$U$10)</f>
        <v>0</v>
      </c>
      <c r="GJ56" s="6">
        <f>SUMIFS('Entry Data'!$S:$S,'Entry Data'!$AB:$AB,Driver_Ach!$B56&amp;Driver_Ach!$GC$8&amp;Driver_Ach!$S$9&amp;Driver_Ach!$U$10)</f>
        <v>0</v>
      </c>
      <c r="GK56" s="32">
        <f t="shared" si="77"/>
        <v>0</v>
      </c>
      <c r="GL56" s="32">
        <f t="shared" si="78"/>
        <v>0</v>
      </c>
      <c r="GM56" s="28">
        <f>SUMIFS('Entry Data'!$A:$A,'Entry Data'!$AB:$AB,Driver_Ach!$B56&amp;Driver_Ach!$GM$8&amp;Driver_Ach!$O$9&amp;Driver_Ach!$O$10)</f>
        <v>0</v>
      </c>
      <c r="GN56" s="19">
        <f>SUMIFS('Entry Data'!$S:$S,'Entry Data'!$AB:$AB,Driver_Ach!$B56&amp;Driver_Ach!$GM$8&amp;Driver_Ach!$O$9&amp;Driver_Ach!$O$10)</f>
        <v>0</v>
      </c>
      <c r="GO56" s="6">
        <f>SUMIFS('Entry Data'!$A:$A,'Entry Data'!$AB:$AB,Driver_Ach!$B56&amp;Driver_Ach!$GM$8&amp;Driver_Ach!$O$9&amp;Driver_Ach!$Q$10)</f>
        <v>0</v>
      </c>
      <c r="GP56" s="19">
        <f>SUMIFS('Entry Data'!$S:$S,'Entry Data'!$AB:$AB,Driver_Ach!$B56&amp;Driver_Ach!$GM$8&amp;Driver_Ach!$O$9&amp;Driver_Ach!$Q$10)</f>
        <v>0</v>
      </c>
      <c r="GQ56" s="6">
        <f>SUMIFS('Entry Data'!$A:$A,'Entry Data'!$AB:$AB,Driver_Ach!$B56&amp;Driver_Ach!$GM$8&amp;Driver_Ach!$S$9&amp;Driver_Ach!$S$10)</f>
        <v>0</v>
      </c>
      <c r="GR56" s="19">
        <f>SUMIFS('Entry Data'!$S:$S,'Entry Data'!$AB:$AB,Driver_Ach!$B56&amp;Driver_Ach!$GM$8&amp;Driver_Ach!$S$9&amp;Driver_Ach!$S$10)</f>
        <v>0</v>
      </c>
      <c r="GS56" s="6">
        <f>SUMIFS('Entry Data'!$A:$A,'Entry Data'!$AB:$AB,Driver_Ach!$B56&amp;Driver_Ach!$GM$8&amp;Driver_Ach!$S$9&amp;Driver_Ach!$U$10)</f>
        <v>0</v>
      </c>
      <c r="GT56" s="6">
        <f>SUMIFS('Entry Data'!$S:$S,'Entry Data'!$AB:$AB,Driver_Ach!$B56&amp;Driver_Ach!$GM$8&amp;Driver_Ach!$S$9&amp;Driver_Ach!$U$10)</f>
        <v>0</v>
      </c>
      <c r="GU56" s="32">
        <f t="shared" si="79"/>
        <v>0</v>
      </c>
      <c r="GV56" s="32">
        <f t="shared" si="80"/>
        <v>0</v>
      </c>
      <c r="GW56" s="28">
        <f>SUMIFS('Entry Data'!$A:$A,'Entry Data'!$AB:$AB,Driver_Ach!$B56&amp;Driver_Ach!$GW$8&amp;Driver_Ach!$O$9&amp;Driver_Ach!$O$10)</f>
        <v>0</v>
      </c>
      <c r="GX56" s="19">
        <f>SUMIFS('Entry Data'!$S:$S,'Entry Data'!$AB:$AB,Driver_Ach!$B56&amp;Driver_Ach!$GW$8&amp;Driver_Ach!$O$9&amp;Driver_Ach!$O$10)</f>
        <v>0</v>
      </c>
      <c r="GY56" s="6">
        <f>SUMIFS('Entry Data'!$A:$A,'Entry Data'!$AB:$AB,Driver_Ach!$B56&amp;Driver_Ach!$GW$8&amp;Driver_Ach!$O$9&amp;Driver_Ach!$Q$10)</f>
        <v>0</v>
      </c>
      <c r="GZ56" s="19">
        <f>SUMIFS('Entry Data'!$S:$S,'Entry Data'!$AB:$AB,Driver_Ach!$B56&amp;Driver_Ach!$GW$8&amp;Driver_Ach!$O$9&amp;Driver_Ach!$Q$10)</f>
        <v>0</v>
      </c>
      <c r="HA56" s="6">
        <f>SUMIFS('Entry Data'!$A:$A,'Entry Data'!$AB:$AB,Driver_Ach!$B56&amp;Driver_Ach!$GW$8&amp;Driver_Ach!$S$9&amp;Driver_Ach!$S$10)</f>
        <v>0</v>
      </c>
      <c r="HB56" s="19">
        <f>SUMIFS('Entry Data'!$S:$S,'Entry Data'!$AB:$AB,Driver_Ach!$B56&amp;Driver_Ach!$GW$8&amp;Driver_Ach!$S$9&amp;Driver_Ach!$S$10)</f>
        <v>0</v>
      </c>
      <c r="HC56" s="6">
        <f>SUMIFS('Entry Data'!$A:$A,'Entry Data'!$AB:$AB,Driver_Ach!$B56&amp;Driver_Ach!$GW$8&amp;Driver_Ach!$S$9&amp;Driver_Ach!$U$10)</f>
        <v>0</v>
      </c>
      <c r="HD56" s="6">
        <f>SUMIFS('Entry Data'!$S:$S,'Entry Data'!$AB:$AB,Driver_Ach!$B56&amp;Driver_Ach!$GW$8&amp;Driver_Ach!$S$9&amp;Driver_Ach!$U$10)</f>
        <v>0</v>
      </c>
      <c r="HE56" s="32">
        <f t="shared" si="81"/>
        <v>0</v>
      </c>
      <c r="HF56" s="32">
        <f t="shared" si="82"/>
        <v>0</v>
      </c>
      <c r="HG56" s="28">
        <f>SUMIFS('Entry Data'!$A:$A,'Entry Data'!$AB:$AB,Driver_Ach!$B56&amp;Driver_Ach!$HG$8&amp;Driver_Ach!$O$9&amp;Driver_Ach!$O$10)</f>
        <v>0</v>
      </c>
      <c r="HH56" s="19">
        <f>SUMIFS('Entry Data'!$S:$S,'Entry Data'!$AB:$AB,Driver_Ach!$B56&amp;Driver_Ach!$HG$8&amp;Driver_Ach!$O$9&amp;Driver_Ach!$O$10)</f>
        <v>0</v>
      </c>
      <c r="HI56" s="6">
        <f>SUMIFS('Entry Data'!$A:$A,'Entry Data'!$AB:$AB,Driver_Ach!$B56&amp;Driver_Ach!$HG$8&amp;Driver_Ach!$O$9&amp;Driver_Ach!$Q$10)</f>
        <v>0</v>
      </c>
      <c r="HJ56" s="19">
        <f>SUMIFS('Entry Data'!$S:$S,'Entry Data'!$AB:$AB,Driver_Ach!$B56&amp;Driver_Ach!$HG$8&amp;Driver_Ach!$O$9&amp;Driver_Ach!$Q$10)</f>
        <v>0</v>
      </c>
      <c r="HK56" s="6">
        <f>SUMIFS('Entry Data'!$A:$A,'Entry Data'!$AB:$AB,Driver_Ach!$B56&amp;Driver_Ach!$HG$8&amp;Driver_Ach!$S$9&amp;Driver_Ach!$S$10)</f>
        <v>0</v>
      </c>
      <c r="HL56" s="19">
        <f>SUMIFS('Entry Data'!$S:$S,'Entry Data'!$AB:$AB,Driver_Ach!$B56&amp;Driver_Ach!$HG$8&amp;Driver_Ach!$S$9&amp;Driver_Ach!$S$10)</f>
        <v>0</v>
      </c>
      <c r="HM56" s="6">
        <f>SUMIFS('Entry Data'!$A:$A,'Entry Data'!$AB:$AB,Driver_Ach!$B56&amp;Driver_Ach!$HG$8&amp;Driver_Ach!$S$9&amp;Driver_Ach!$U$10)</f>
        <v>0</v>
      </c>
      <c r="HN56" s="6">
        <f>SUMIFS('Entry Data'!$S:$S,'Entry Data'!$AB:$AB,Driver_Ach!$B56&amp;Driver_Ach!$HG$8&amp;Driver_Ach!$S$9&amp;Driver_Ach!$U$10)</f>
        <v>0</v>
      </c>
      <c r="HO56" s="32">
        <f t="shared" si="83"/>
        <v>0</v>
      </c>
      <c r="HP56" s="32">
        <f t="shared" si="84"/>
        <v>0</v>
      </c>
      <c r="HQ56" s="28">
        <f>SUMIFS('Entry Data'!$A:$A,'Entry Data'!$AB:$AB,Driver_Ach!$B56&amp;Driver_Ach!$HQ$8&amp;Driver_Ach!$O$9&amp;Driver_Ach!$O$10)</f>
        <v>0</v>
      </c>
      <c r="HR56" s="19">
        <f>SUMIFS('Entry Data'!$S:$S,'Entry Data'!$AB:$AB,Driver_Ach!$B56&amp;Driver_Ach!$HQ$8&amp;Driver_Ach!$O$9&amp;Driver_Ach!$O$10)</f>
        <v>0</v>
      </c>
      <c r="HS56" s="6">
        <f>SUMIFS('Entry Data'!$A:$A,'Entry Data'!$AB:$AB,Driver_Ach!$B56&amp;Driver_Ach!$HQ$8&amp;Driver_Ach!$O$9&amp;Driver_Ach!$Q$10)</f>
        <v>0</v>
      </c>
      <c r="HT56" s="19">
        <f>SUMIFS('Entry Data'!$S:$S,'Entry Data'!$AB:$AB,Driver_Ach!$B56&amp;Driver_Ach!$HQ$8&amp;Driver_Ach!$O$9&amp;Driver_Ach!$Q$10)</f>
        <v>0</v>
      </c>
      <c r="HU56" s="6">
        <f>SUMIFS('Entry Data'!$A:$A,'Entry Data'!$AB:$AB,Driver_Ach!$B56&amp;Driver_Ach!$HQ$8&amp;Driver_Ach!$S$9&amp;Driver_Ach!$S$10)</f>
        <v>0</v>
      </c>
      <c r="HV56" s="19">
        <f>SUMIFS('Entry Data'!$S:$S,'Entry Data'!$AB:$AB,Driver_Ach!$B56&amp;Driver_Ach!$HQ$8&amp;Driver_Ach!$S$9&amp;Driver_Ach!$S$10)</f>
        <v>0</v>
      </c>
      <c r="HW56" s="6">
        <f>SUMIFS('Entry Data'!$A:$A,'Entry Data'!$AB:$AB,Driver_Ach!$B56&amp;Driver_Ach!$HQ$8&amp;Driver_Ach!$S$9&amp;Driver_Ach!$U$10)</f>
        <v>0</v>
      </c>
      <c r="HX56" s="6">
        <f>SUMIFS('Entry Data'!$S:$S,'Entry Data'!$AB:$AB,Driver_Ach!$B56&amp;Driver_Ach!$HQ$8&amp;Driver_Ach!$S$9&amp;Driver_Ach!$U$10)</f>
        <v>0</v>
      </c>
      <c r="HY56" s="32">
        <f t="shared" si="85"/>
        <v>0</v>
      </c>
      <c r="HZ56" s="32">
        <f t="shared" si="86"/>
        <v>0</v>
      </c>
      <c r="IA56" s="28">
        <f>SUMIFS('Entry Data'!$A:$A,'Entry Data'!$AB:$AB,Driver_Ach!$B56&amp;Driver_Ach!$IA$8&amp;Driver_Ach!$O$9&amp;Driver_Ach!$O$10)</f>
        <v>0</v>
      </c>
      <c r="IB56" s="19">
        <f>SUMIFS('Entry Data'!$S:$S,'Entry Data'!$AB:$AB,Driver_Ach!$B56&amp;Driver_Ach!$IA$8&amp;Driver_Ach!$O$9&amp;Driver_Ach!$O$10)</f>
        <v>0</v>
      </c>
      <c r="IC56" s="6">
        <f>SUMIFS('Entry Data'!$A:$A,'Entry Data'!$AB:$AB,Driver_Ach!$B56&amp;Driver_Ach!$IA$8&amp;Driver_Ach!$O$9&amp;Driver_Ach!$Q$10)</f>
        <v>0</v>
      </c>
      <c r="ID56" s="19">
        <f>SUMIFS('Entry Data'!$S:$S,'Entry Data'!$AB:$AB,Driver_Ach!$B56&amp;Driver_Ach!$IA$8&amp;Driver_Ach!$O$9&amp;Driver_Ach!$Q$10)</f>
        <v>0</v>
      </c>
      <c r="IE56" s="6">
        <f>SUMIFS('Entry Data'!$A:$A,'Entry Data'!$AB:$AB,Driver_Ach!$B56&amp;Driver_Ach!$IA$8&amp;Driver_Ach!$S$9&amp;Driver_Ach!$S$10)</f>
        <v>0</v>
      </c>
      <c r="IF56" s="19">
        <f>SUMIFS('Entry Data'!$S:$S,'Entry Data'!$AB:$AB,Driver_Ach!$B56&amp;Driver_Ach!$IA$8&amp;Driver_Ach!$S$9&amp;Driver_Ach!$S$10)</f>
        <v>0</v>
      </c>
      <c r="IG56" s="6">
        <f>SUMIFS('Entry Data'!$A:$A,'Entry Data'!$AB:$AB,Driver_Ach!$B56&amp;Driver_Ach!$IA$8&amp;Driver_Ach!$S$9&amp;Driver_Ach!$U$10)</f>
        <v>0</v>
      </c>
      <c r="IH56" s="6">
        <f>SUMIFS('Entry Data'!$S:$S,'Entry Data'!$AB:$AB,Driver_Ach!$B56&amp;Driver_Ach!$IA$8&amp;Driver_Ach!$S$9&amp;Driver_Ach!$U$10)</f>
        <v>0</v>
      </c>
      <c r="II56" s="32">
        <f t="shared" si="87"/>
        <v>0</v>
      </c>
      <c r="IJ56" s="32">
        <f t="shared" si="88"/>
        <v>0</v>
      </c>
      <c r="IK56" s="28">
        <f>SUMIFS('Entry Data'!$A:$A,'Entry Data'!$AB:$AB,Driver_Ach!$B56&amp;Driver_Ach!$IK$8&amp;Driver_Ach!$O$9&amp;Driver_Ach!$O$10)</f>
        <v>0</v>
      </c>
      <c r="IL56" s="19">
        <f>SUMIFS('Entry Data'!$S:$S,'Entry Data'!$AB:$AB,Driver_Ach!$B56&amp;Driver_Ach!$IK$8&amp;Driver_Ach!$O$9&amp;Driver_Ach!$O$10)</f>
        <v>0</v>
      </c>
      <c r="IM56" s="6">
        <f>SUMIFS('Entry Data'!$A:$A,'Entry Data'!$AB:$AB,Driver_Ach!$B56&amp;Driver_Ach!$IK$8&amp;Driver_Ach!$O$9&amp;Driver_Ach!$Q$10)</f>
        <v>0</v>
      </c>
      <c r="IN56" s="19">
        <f>SUMIFS('Entry Data'!$S:$S,'Entry Data'!$AB:$AB,Driver_Ach!$B56&amp;Driver_Ach!$IK$8&amp;Driver_Ach!$O$9&amp;Driver_Ach!$Q$10)</f>
        <v>0</v>
      </c>
      <c r="IO56" s="6">
        <f>SUMIFS('Entry Data'!$A:$A,'Entry Data'!$AB:$AB,Driver_Ach!$B56&amp;Driver_Ach!$IK$8&amp;Driver_Ach!$S$9&amp;Driver_Ach!$S$10)</f>
        <v>0</v>
      </c>
      <c r="IP56" s="19">
        <f>SUMIFS('Entry Data'!$S:$S,'Entry Data'!$AB:$AB,Driver_Ach!$B56&amp;Driver_Ach!$IK$8&amp;Driver_Ach!$S$9&amp;Driver_Ach!$S$10)</f>
        <v>0</v>
      </c>
      <c r="IQ56" s="6">
        <f>SUMIFS('Entry Data'!$A:$A,'Entry Data'!$AB:$AB,Driver_Ach!$B56&amp;Driver_Ach!$IK$8&amp;Driver_Ach!$S$9&amp;Driver_Ach!$U$10)</f>
        <v>0</v>
      </c>
      <c r="IR56" s="6">
        <f>SUMIFS('Entry Data'!$S:$S,'Entry Data'!$AB:$AB,Driver_Ach!$B56&amp;Driver_Ach!$IK$8&amp;Driver_Ach!$S$9&amp;Driver_Ach!$U$10)</f>
        <v>0</v>
      </c>
      <c r="IS56" s="32">
        <f t="shared" si="89"/>
        <v>0</v>
      </c>
      <c r="IT56" s="32">
        <f t="shared" si="90"/>
        <v>0</v>
      </c>
      <c r="IU56" s="28">
        <f>SUMIFS('Entry Data'!$A:$A,'Entry Data'!$AB:$AB,Driver_Ach!$B56&amp;Driver_Ach!$IU$8&amp;Driver_Ach!$O$9&amp;Driver_Ach!$O$10)</f>
        <v>0</v>
      </c>
      <c r="IV56" s="19">
        <f>SUMIFS('Entry Data'!$S:$S,'Entry Data'!$AB:$AB,Driver_Ach!$B56&amp;Driver_Ach!$IU$8&amp;Driver_Ach!$O$9&amp;Driver_Ach!$O$10)</f>
        <v>0</v>
      </c>
      <c r="IW56" s="6">
        <f>SUMIFS('Entry Data'!$A:$A,'Entry Data'!$AB:$AB,Driver_Ach!$B56&amp;Driver_Ach!$IU$8&amp;Driver_Ach!$O$9&amp;Driver_Ach!$Q$10)</f>
        <v>0</v>
      </c>
      <c r="IX56" s="19">
        <f>SUMIFS('Entry Data'!$S:$S,'Entry Data'!$AB:$AB,Driver_Ach!$B56&amp;Driver_Ach!$IU$8&amp;Driver_Ach!$O$9&amp;Driver_Ach!$Q$10)</f>
        <v>0</v>
      </c>
      <c r="IY56" s="6">
        <f>SUMIFS('Entry Data'!$A:$A,'Entry Data'!$AB:$AB,Driver_Ach!$B56&amp;Driver_Ach!$IU$8&amp;Driver_Ach!$S$9&amp;Driver_Ach!$S$10)</f>
        <v>0</v>
      </c>
      <c r="IZ56" s="19">
        <f>SUMIFS('Entry Data'!$S:$S,'Entry Data'!$AB:$AB,Driver_Ach!$B56&amp;Driver_Ach!$IU$8&amp;Driver_Ach!$S$9&amp;Driver_Ach!$S$10)</f>
        <v>0</v>
      </c>
      <c r="JA56" s="6">
        <f>SUMIFS('Entry Data'!$A:$A,'Entry Data'!$AB:$AB,Driver_Ach!$B56&amp;Driver_Ach!$IU$8&amp;Driver_Ach!$S$9&amp;Driver_Ach!$U$10)</f>
        <v>0</v>
      </c>
      <c r="JB56" s="6">
        <f>SUMIFS('Entry Data'!$S:$S,'Entry Data'!$AB:$AB,Driver_Ach!$B56&amp;Driver_Ach!$IU$8&amp;Driver_Ach!$S$9&amp;Driver_Ach!$U$10)</f>
        <v>0</v>
      </c>
      <c r="JC56" s="32">
        <f t="shared" si="91"/>
        <v>0</v>
      </c>
      <c r="JD56" s="32">
        <f t="shared" si="92"/>
        <v>0</v>
      </c>
      <c r="JE56" s="28">
        <f>SUMIFS('Entry Data'!$A:$A,'Entry Data'!$AB:$AB,Driver_Ach!$B56&amp;Driver_Ach!$JE$8&amp;Driver_Ach!$O$9&amp;Driver_Ach!$O$10)</f>
        <v>0</v>
      </c>
      <c r="JF56" s="19">
        <f>SUMIFS('Entry Data'!$S:$S,'Entry Data'!$AB:$AB,Driver_Ach!$B56&amp;Driver_Ach!$JE$8&amp;Driver_Ach!$O$9&amp;Driver_Ach!$O$10)</f>
        <v>0</v>
      </c>
      <c r="JG56" s="6">
        <f>SUMIFS('Entry Data'!$A:$A,'Entry Data'!$AB:$AB,Driver_Ach!$B56&amp;Driver_Ach!$JE$8&amp;Driver_Ach!$O$9&amp;Driver_Ach!$Q$10)</f>
        <v>0</v>
      </c>
      <c r="JH56" s="19">
        <f>SUMIFS('Entry Data'!$S:$S,'Entry Data'!$AB:$AB,Driver_Ach!$B56&amp;Driver_Ach!$JE$8&amp;Driver_Ach!$O$9&amp;Driver_Ach!$Q$10)</f>
        <v>0</v>
      </c>
      <c r="JI56" s="6">
        <f>SUMIFS('Entry Data'!$A:$A,'Entry Data'!$AB:$AB,Driver_Ach!$B56&amp;Driver_Ach!$JE$8&amp;Driver_Ach!$S$9&amp;Driver_Ach!$S$10)</f>
        <v>0</v>
      </c>
      <c r="JJ56" s="19">
        <f>SUMIFS('Entry Data'!$S:$S,'Entry Data'!$AB:$AB,Driver_Ach!$B56&amp;Driver_Ach!$JE$8&amp;Driver_Ach!$S$9&amp;Driver_Ach!$S$10)</f>
        <v>0</v>
      </c>
      <c r="JK56" s="6">
        <f>SUMIFS('Entry Data'!$A:$A,'Entry Data'!$AB:$AB,Driver_Ach!$B56&amp;Driver_Ach!$JE$8&amp;Driver_Ach!$S$9&amp;Driver_Ach!$U$10)</f>
        <v>0</v>
      </c>
      <c r="JL56" s="6">
        <f>SUMIFS('Entry Data'!$S:$S,'Entry Data'!$AB:$AB,Driver_Ach!$B56&amp;Driver_Ach!$JE$8&amp;Driver_Ach!$S$9&amp;Driver_Ach!$U$10)</f>
        <v>0</v>
      </c>
      <c r="JM56" s="32">
        <f t="shared" si="93"/>
        <v>0</v>
      </c>
      <c r="JN56" s="32">
        <f t="shared" si="94"/>
        <v>0</v>
      </c>
      <c r="JO56" s="28">
        <f>SUMIFS('Entry Data'!$A:$A,'Entry Data'!$AB:$AB,Driver_Ach!$B56&amp;Driver_Ach!$JO$8&amp;Driver_Ach!$O$9&amp;Driver_Ach!$O$10)</f>
        <v>0</v>
      </c>
      <c r="JP56" s="19">
        <f>SUMIFS('Entry Data'!$S:$S,'Entry Data'!$AB:$AB,Driver_Ach!$B56&amp;Driver_Ach!$JO$8&amp;Driver_Ach!$O$9&amp;Driver_Ach!$O$10)</f>
        <v>0</v>
      </c>
      <c r="JQ56" s="6">
        <f>SUMIFS('Entry Data'!$A:$A,'Entry Data'!$AB:$AB,Driver_Ach!$B56&amp;Driver_Ach!$JO$8&amp;Driver_Ach!$O$9&amp;Driver_Ach!$Q$10)</f>
        <v>0</v>
      </c>
      <c r="JR56" s="19">
        <f>SUMIFS('Entry Data'!$S:$S,'Entry Data'!$AB:$AB,Driver_Ach!$B56&amp;Driver_Ach!$JO$8&amp;Driver_Ach!$O$9&amp;Driver_Ach!$Q$10)</f>
        <v>0</v>
      </c>
      <c r="JS56" s="6">
        <f>SUMIFS('Entry Data'!$A:$A,'Entry Data'!$AB:$AB,Driver_Ach!$B56&amp;Driver_Ach!$JO$8&amp;Driver_Ach!$S$9&amp;Driver_Ach!$S$10)</f>
        <v>0</v>
      </c>
      <c r="JT56" s="19">
        <f>SUMIFS('Entry Data'!$S:$S,'Entry Data'!$AB:$AB,Driver_Ach!$B56&amp;Driver_Ach!$JO$8&amp;Driver_Ach!$S$9&amp;Driver_Ach!$S$10)</f>
        <v>0</v>
      </c>
      <c r="JU56" s="6">
        <f>SUMIFS('Entry Data'!$A:$A,'Entry Data'!$AB:$AB,Driver_Ach!$B56&amp;Driver_Ach!$JO$8&amp;Driver_Ach!$S$9&amp;Driver_Ach!$U$10)</f>
        <v>0</v>
      </c>
      <c r="JV56" s="6">
        <f>SUMIFS('Entry Data'!$S:$S,'Entry Data'!$AB:$AB,Driver_Ach!$B56&amp;Driver_Ach!$JO$8&amp;Driver_Ach!$S$9&amp;Driver_Ach!$U$10)</f>
        <v>0</v>
      </c>
      <c r="JW56" s="32">
        <f t="shared" si="95"/>
        <v>0</v>
      </c>
      <c r="JX56" s="32">
        <f t="shared" si="96"/>
        <v>0</v>
      </c>
      <c r="JY56" s="28">
        <f>SUMIFS('Entry Data'!$A:$A,'Entry Data'!$AB:$AB,Driver_Ach!$B56&amp;Driver_Ach!$JY$8&amp;Driver_Ach!$O$9&amp;Driver_Ach!$O$10)</f>
        <v>0</v>
      </c>
      <c r="JZ56" s="19">
        <f>SUMIFS('Entry Data'!$S:$S,'Entry Data'!$AB:$AB,Driver_Ach!$B56&amp;Driver_Ach!$JY$8&amp;Driver_Ach!$O$9&amp;Driver_Ach!$O$10)</f>
        <v>0</v>
      </c>
      <c r="KA56" s="6">
        <f>SUMIFS('Entry Data'!$A:$A,'Entry Data'!$AB:$AB,Driver_Ach!$B56&amp;Driver_Ach!$JY$8&amp;Driver_Ach!$O$9&amp;Driver_Ach!$Q$10)</f>
        <v>0</v>
      </c>
      <c r="KB56" s="19">
        <f>SUMIFS('Entry Data'!$S:$S,'Entry Data'!$AB:$AB,Driver_Ach!$B56&amp;Driver_Ach!$JY$8&amp;Driver_Ach!$O$9&amp;Driver_Ach!$Q$10)</f>
        <v>0</v>
      </c>
      <c r="KC56" s="6">
        <f>SUMIFS('Entry Data'!$A:$A,'Entry Data'!$AB:$AB,Driver_Ach!$B56&amp;Driver_Ach!$JY$8&amp;Driver_Ach!$S$9&amp;Driver_Ach!$S$10)</f>
        <v>0</v>
      </c>
      <c r="KD56" s="19">
        <f>SUMIFS('Entry Data'!$S:$S,'Entry Data'!$AB:$AB,Driver_Ach!$B56&amp;Driver_Ach!$JY$8&amp;Driver_Ach!$S$9&amp;Driver_Ach!$S$10)</f>
        <v>0</v>
      </c>
      <c r="KE56" s="6">
        <f>SUMIFS('Entry Data'!$A:$A,'Entry Data'!$AB:$AB,Driver_Ach!$B56&amp;Driver_Ach!$JY$8&amp;Driver_Ach!$S$9&amp;Driver_Ach!$U$10)</f>
        <v>0</v>
      </c>
      <c r="KF56" s="6">
        <f>SUMIFS('Entry Data'!$S:$S,'Entry Data'!$AB:$AB,Driver_Ach!$B56&amp;Driver_Ach!$JY$8&amp;Driver_Ach!$S$9&amp;Driver_Ach!$U$10)</f>
        <v>0</v>
      </c>
      <c r="KG56" s="32">
        <f t="shared" si="97"/>
        <v>0</v>
      </c>
      <c r="KH56" s="32">
        <f t="shared" si="98"/>
        <v>0</v>
      </c>
      <c r="KI56" s="28">
        <f>SUMIFS('Entry Data'!$A:$A,'Entry Data'!$AB:$AB,Driver_Ach!$B56&amp;Driver_Ach!$KI$8&amp;Driver_Ach!$O$9&amp;Driver_Ach!$O$10)</f>
        <v>0</v>
      </c>
      <c r="KJ56" s="19">
        <f>SUMIFS('Entry Data'!$S:$S,'Entry Data'!$AB:$AB,Driver_Ach!$B56&amp;Driver_Ach!$KI$8&amp;Driver_Ach!$O$9&amp;Driver_Ach!$O$10)</f>
        <v>0</v>
      </c>
      <c r="KK56" s="6">
        <f>SUMIFS('Entry Data'!$A:$A,'Entry Data'!$AB:$AB,Driver_Ach!$B56&amp;Driver_Ach!$KI$8&amp;Driver_Ach!$O$9&amp;Driver_Ach!$Q$10)</f>
        <v>0</v>
      </c>
      <c r="KL56" s="19">
        <f>SUMIFS('Entry Data'!$S:$S,'Entry Data'!$AB:$AB,Driver_Ach!$B56&amp;Driver_Ach!$KI$8&amp;Driver_Ach!$O$9&amp;Driver_Ach!$Q$10)</f>
        <v>0</v>
      </c>
      <c r="KM56" s="6">
        <f>SUMIFS('Entry Data'!$A:$A,'Entry Data'!$AB:$AB,Driver_Ach!$B56&amp;Driver_Ach!$KI$8&amp;Driver_Ach!$S$9&amp;Driver_Ach!$S$10)</f>
        <v>0</v>
      </c>
      <c r="KN56" s="19">
        <f>SUMIFS('Entry Data'!$S:$S,'Entry Data'!$AB:$AB,Driver_Ach!$B56&amp;Driver_Ach!$KI$8&amp;Driver_Ach!$S$9&amp;Driver_Ach!$S$10)</f>
        <v>0</v>
      </c>
      <c r="KO56" s="6">
        <f>SUMIFS('Entry Data'!$A:$A,'Entry Data'!$AB:$AB,Driver_Ach!$B56&amp;Driver_Ach!$KI$8&amp;Driver_Ach!$S$9&amp;Driver_Ach!$U$10)</f>
        <v>0</v>
      </c>
      <c r="KP56" s="6">
        <f>SUMIFS('Entry Data'!$S:$S,'Entry Data'!$AB:$AB,Driver_Ach!$B56&amp;Driver_Ach!$KI$8&amp;Driver_Ach!$S$9&amp;Driver_Ach!$U$10)</f>
        <v>0</v>
      </c>
      <c r="KQ56" s="32">
        <f t="shared" si="99"/>
        <v>0</v>
      </c>
      <c r="KR56" s="32">
        <f t="shared" si="100"/>
        <v>0</v>
      </c>
      <c r="KS56" s="28">
        <f>SUMIFS('Entry Data'!$A:$A,'Entry Data'!$AB:$AB,Driver_Ach!$B56&amp;Driver_Ach!$KS$8&amp;Driver_Ach!$O$9&amp;Driver_Ach!$O$10)</f>
        <v>0</v>
      </c>
      <c r="KT56" s="19">
        <f>SUMIFS('Entry Data'!$S:$S,'Entry Data'!$AB:$AB,Driver_Ach!$B56&amp;Driver_Ach!$KS$8&amp;Driver_Ach!$O$9&amp;Driver_Ach!$O$10)</f>
        <v>0</v>
      </c>
      <c r="KU56" s="6">
        <f>SUMIFS('Entry Data'!$A:$A,'Entry Data'!$AB:$AB,Driver_Ach!$B56&amp;Driver_Ach!$KS$8&amp;Driver_Ach!$O$9&amp;Driver_Ach!$Q$10)</f>
        <v>0</v>
      </c>
      <c r="KV56" s="19">
        <f>SUMIFS('Entry Data'!$S:$S,'Entry Data'!$AB:$AB,Driver_Ach!$B56&amp;Driver_Ach!$KS$8&amp;Driver_Ach!$O$9&amp;Driver_Ach!$Q$10)</f>
        <v>0</v>
      </c>
      <c r="KW56" s="6">
        <f>SUMIFS('Entry Data'!$A:$A,'Entry Data'!$AB:$AB,Driver_Ach!$B56&amp;Driver_Ach!$KS$8&amp;Driver_Ach!$S$9&amp;Driver_Ach!$S$10)</f>
        <v>0</v>
      </c>
      <c r="KX56" s="19">
        <f>SUMIFS('Entry Data'!$S:$S,'Entry Data'!$AB:$AB,Driver_Ach!$B56&amp;Driver_Ach!$KS$8&amp;Driver_Ach!$S$9&amp;Driver_Ach!$S$10)</f>
        <v>0</v>
      </c>
      <c r="KY56" s="6">
        <f>SUMIFS('Entry Data'!$A:$A,'Entry Data'!$AB:$AB,Driver_Ach!$B56&amp;Driver_Ach!$KS$8&amp;Driver_Ach!$S$9&amp;Driver_Ach!$U$10)</f>
        <v>0</v>
      </c>
      <c r="KZ56" s="6">
        <f>SUMIFS('Entry Data'!$S:$S,'Entry Data'!$AB:$AB,Driver_Ach!$B56&amp;Driver_Ach!$KS$8&amp;Driver_Ach!$S$9&amp;Driver_Ach!$U$10)</f>
        <v>0</v>
      </c>
      <c r="LA56" s="32">
        <f t="shared" si="101"/>
        <v>0</v>
      </c>
      <c r="LB56" s="32">
        <f t="shared" si="102"/>
        <v>0</v>
      </c>
      <c r="LC56" s="28">
        <f>SUMIFS('Entry Data'!$A:$A,'Entry Data'!$AB:$AB,Driver_Ach!$B56&amp;Driver_Ach!$LC$8&amp;Driver_Ach!$O$9&amp;Driver_Ach!$O$10)</f>
        <v>0</v>
      </c>
      <c r="LD56" s="19">
        <f>SUMIFS('Entry Data'!$S:$S,'Entry Data'!$AB:$AB,Driver_Ach!$B56&amp;Driver_Ach!$LC$8&amp;Driver_Ach!$O$9&amp;Driver_Ach!$O$10)</f>
        <v>0</v>
      </c>
      <c r="LE56" s="6">
        <f>SUMIFS('Entry Data'!$A:$A,'Entry Data'!$AB:$AB,Driver_Ach!$B56&amp;Driver_Ach!$LC$8&amp;Driver_Ach!$O$9&amp;Driver_Ach!$Q$10)</f>
        <v>0</v>
      </c>
      <c r="LF56" s="19">
        <f>SUMIFS('Entry Data'!$S:$S,'Entry Data'!$AB:$AB,Driver_Ach!$B56&amp;Driver_Ach!$LC$8&amp;Driver_Ach!$O$9&amp;Driver_Ach!$Q$10)</f>
        <v>0</v>
      </c>
      <c r="LG56" s="6">
        <f>SUMIFS('Entry Data'!$A:$A,'Entry Data'!$AB:$AB,Driver_Ach!$B56&amp;Driver_Ach!$LC$8&amp;Driver_Ach!$S$9&amp;Driver_Ach!$S$10)</f>
        <v>0</v>
      </c>
      <c r="LH56" s="19">
        <f>SUMIFS('Entry Data'!$S:$S,'Entry Data'!$AB:$AB,Driver_Ach!$B56&amp;Driver_Ach!$LC$8&amp;Driver_Ach!$S$9&amp;Driver_Ach!$S$10)</f>
        <v>0</v>
      </c>
      <c r="LI56" s="6">
        <f>SUMIFS('Entry Data'!$A:$A,'Entry Data'!$AB:$AB,Driver_Ach!$B56&amp;Driver_Ach!$LC$8&amp;Driver_Ach!$S$9&amp;Driver_Ach!$U$10)</f>
        <v>0</v>
      </c>
      <c r="LJ56" s="6">
        <f>SUMIFS('Entry Data'!$S:$S,'Entry Data'!$AB:$AB,Driver_Ach!$B56&amp;Driver_Ach!$LC$8&amp;Driver_Ach!$S$9&amp;Driver_Ach!$U$10)</f>
        <v>0</v>
      </c>
      <c r="LK56" s="32">
        <f t="shared" si="103"/>
        <v>0</v>
      </c>
      <c r="LL56" s="32">
        <f t="shared" si="104"/>
        <v>0</v>
      </c>
    </row>
    <row r="57" spans="1:324" x14ac:dyDescent="0.2">
      <c r="A57" s="3">
        <v>46</v>
      </c>
      <c r="B57" s="31" t="s">
        <v>92</v>
      </c>
      <c r="C57" s="3"/>
      <c r="D57" s="6">
        <f t="shared" si="33"/>
        <v>5</v>
      </c>
      <c r="E57" s="6">
        <f t="shared" si="34"/>
        <v>152.72</v>
      </c>
      <c r="F57" s="6">
        <f t="shared" si="35"/>
        <v>18</v>
      </c>
      <c r="G57" s="6">
        <f t="shared" si="36"/>
        <v>559.52</v>
      </c>
      <c r="H57" s="6">
        <f t="shared" si="37"/>
        <v>28</v>
      </c>
      <c r="I57" s="19">
        <f t="shared" si="38"/>
        <v>483.96000000000004</v>
      </c>
      <c r="J57" s="6">
        <f t="shared" si="39"/>
        <v>0</v>
      </c>
      <c r="K57" s="19">
        <f t="shared" si="40"/>
        <v>0</v>
      </c>
      <c r="L57" s="6">
        <f t="shared" si="41"/>
        <v>51</v>
      </c>
      <c r="M57" s="19">
        <f t="shared" si="42"/>
        <v>1196.1999999999998</v>
      </c>
      <c r="N57" s="15"/>
      <c r="O57" s="6">
        <f>SUMIFS('Entry Data'!$A:$A,'Entry Data'!$AB:$AB,Driver_Ach!$B57&amp;Driver_Ach!$O$8&amp;Driver_Ach!$O$9&amp;Driver_Ach!$O$10)</f>
        <v>0</v>
      </c>
      <c r="P57" s="19">
        <f>SUMIFS('Entry Data'!$S:$S,'Entry Data'!$AB:$AB,Driver_Ach!$B57&amp;Driver_Ach!$O$8&amp;Driver_Ach!$O$9&amp;Driver_Ach!$O$10)</f>
        <v>0</v>
      </c>
      <c r="Q57" s="6">
        <f>SUMIFS('Entry Data'!$A:$A,'Entry Data'!$AB:$AB,Driver_Ach!$B57&amp;Driver_Ach!$O$8&amp;Driver_Ach!$O$9&amp;Driver_Ach!$Q$10)</f>
        <v>0</v>
      </c>
      <c r="R57" s="19">
        <f>SUMIFS('Entry Data'!$S:$S,'Entry Data'!$AB:$AB,Driver_Ach!$B57&amp;Driver_Ach!$O$8&amp;Driver_Ach!$O$9&amp;Driver_Ach!$Q$10)</f>
        <v>0</v>
      </c>
      <c r="S57" s="6">
        <f>SUMIFS('Entry Data'!$A:$A,'Entry Data'!$AB:$AB,Driver_Ach!$B57&amp;Driver_Ach!$O$8&amp;Driver_Ach!$S$9&amp;Driver_Ach!$S$10)</f>
        <v>5</v>
      </c>
      <c r="T57" s="19">
        <f>SUMIFS('Entry Data'!$S:$S,'Entry Data'!$AB:$AB,Driver_Ach!$B57&amp;Driver_Ach!$O$8&amp;Driver_Ach!$S$9&amp;Driver_Ach!$S$10)</f>
        <v>169.22</v>
      </c>
      <c r="U57" s="6">
        <f>SUMIFS('Entry Data'!$A:$A,'Entry Data'!$AB:$AB,Driver_Ach!$B57&amp;Driver_Ach!$O$8&amp;Driver_Ach!$S$9&amp;Driver_Ach!$U$10)</f>
        <v>0</v>
      </c>
      <c r="V57" s="6">
        <f>SUMIFS('Entry Data'!$S:$S,'Entry Data'!$AB:$AB,Driver_Ach!$B57&amp;Driver_Ach!$O$8&amp;Driver_Ach!$S$9&amp;Driver_Ach!$U$10)</f>
        <v>0</v>
      </c>
      <c r="W57" s="32">
        <f t="shared" si="43"/>
        <v>5</v>
      </c>
      <c r="X57" s="33">
        <f t="shared" si="44"/>
        <v>169.22</v>
      </c>
      <c r="Y57" s="28">
        <f>SUMIFS('Entry Data'!$A:$A,'Entry Data'!$AB:$AB,Driver_Ach!$B57&amp;Driver_Ach!$Y$8&amp;Driver_Ach!$O$9&amp;Driver_Ach!$O$10)</f>
        <v>0</v>
      </c>
      <c r="Z57" s="19">
        <f>SUMIFS('Entry Data'!$S:$S,'Entry Data'!$AB:$AB,Driver_Ach!$B57&amp;Driver_Ach!$Y$8&amp;Driver_Ach!$O$9&amp;Driver_Ach!$O$10)</f>
        <v>0</v>
      </c>
      <c r="AA57" s="6">
        <f>SUMIFS('Entry Data'!$A:$A,'Entry Data'!$AB:$AB,Driver_Ach!$B57&amp;Driver_Ach!$Y$8&amp;Driver_Ach!$O$9&amp;Driver_Ach!$Q$10)</f>
        <v>0</v>
      </c>
      <c r="AB57" s="19">
        <f>SUMIFS('Entry Data'!$S:$S,'Entry Data'!$AB:$AB,Driver_Ach!$B57&amp;Driver_Ach!$Y$8&amp;Driver_Ach!$O$9&amp;Driver_Ach!$Q$10)</f>
        <v>0</v>
      </c>
      <c r="AC57" s="6">
        <f>SUMIFS('Entry Data'!$A:$A,'Entry Data'!$AB:$AB,Driver_Ach!$B57&amp;Driver_Ach!$Y$8&amp;Driver_Ach!$S$9&amp;Driver_Ach!$S$10)</f>
        <v>0</v>
      </c>
      <c r="AD57" s="19">
        <f>SUMIFS('Entry Data'!$S:$S,'Entry Data'!$AB:$AB,Driver_Ach!$B57&amp;Driver_Ach!$Y$8&amp;Driver_Ach!$S$9&amp;Driver_Ach!$S$10)</f>
        <v>0</v>
      </c>
      <c r="AE57" s="6">
        <f>SUMIFS('Entry Data'!$A:$A,'Entry Data'!$AB:$AB,Driver_Ach!$B57&amp;Driver_Ach!$Y$8&amp;Driver_Ach!$S$9&amp;Driver_Ach!$U$10)</f>
        <v>0</v>
      </c>
      <c r="AF57" s="6">
        <f>SUMIFS('Entry Data'!$S:$S,'Entry Data'!$AB:$AB,Driver_Ach!$B57&amp;Driver_Ach!$Y$8&amp;Driver_Ach!$S$9&amp;Driver_Ach!$U$10)</f>
        <v>0</v>
      </c>
      <c r="AG57" s="32">
        <f t="shared" si="45"/>
        <v>0</v>
      </c>
      <c r="AH57" s="32">
        <f t="shared" si="46"/>
        <v>0</v>
      </c>
      <c r="AI57" s="28">
        <f>SUMIFS('Entry Data'!$A:$A,'Entry Data'!$AB:$AB,Driver_Ach!$B57&amp;Driver_Ach!$AI$8&amp;Driver_Ach!$O$9&amp;Driver_Ach!$O$10)</f>
        <v>1</v>
      </c>
      <c r="AJ57" s="19">
        <f>SUMIFS('Entry Data'!$S:$S,'Entry Data'!$AB:$AB,Driver_Ach!$B57&amp;Driver_Ach!$AI$8&amp;Driver_Ach!$O$9&amp;Driver_Ach!$O$10)</f>
        <v>30.24</v>
      </c>
      <c r="AK57" s="6">
        <f>SUMIFS('Entry Data'!$A:$A,'Entry Data'!$AB:$AB,Driver_Ach!$B57&amp;Driver_Ach!$AI$8&amp;Driver_Ach!$O$9&amp;Driver_Ach!$Q$10)</f>
        <v>0</v>
      </c>
      <c r="AL57" s="19">
        <f>SUMIFS('Entry Data'!$S:$S,'Entry Data'!$AB:$AB,Driver_Ach!$B57&amp;Driver_Ach!$AI$8&amp;Driver_Ach!$O$9&amp;Driver_Ach!$Q$10)</f>
        <v>0</v>
      </c>
      <c r="AM57" s="6">
        <f>SUMIFS('Entry Data'!$A:$A,'Entry Data'!$AB:$AB,Driver_Ach!$B57&amp;Driver_Ach!$AI$8&amp;Driver_Ach!$S$9&amp;Driver_Ach!$S$10)</f>
        <v>2</v>
      </c>
      <c r="AN57" s="19">
        <f>SUMIFS('Entry Data'!$S:$S,'Entry Data'!$AB:$AB,Driver_Ach!$B57&amp;Driver_Ach!$AI$8&amp;Driver_Ach!$S$9&amp;Driver_Ach!$S$10)</f>
        <v>73.16</v>
      </c>
      <c r="AO57" s="6">
        <f>SUMIFS('Entry Data'!$A:$A,'Entry Data'!$AB:$AB,Driver_Ach!$B57&amp;Driver_Ach!$AI$8&amp;Driver_Ach!$S$9&amp;Driver_Ach!$U$10)</f>
        <v>0</v>
      </c>
      <c r="AP57" s="19">
        <f>SUMIFS('Entry Data'!$S:$S,'Entry Data'!$AB:$AB,Driver_Ach!$B57&amp;Driver_Ach!$AI$8&amp;Driver_Ach!$S$9&amp;Driver_Ach!$U$10)</f>
        <v>0</v>
      </c>
      <c r="AQ57" s="32">
        <f t="shared" si="47"/>
        <v>3</v>
      </c>
      <c r="AR57" s="32">
        <f t="shared" si="48"/>
        <v>103.39999999999999</v>
      </c>
      <c r="AS57" s="28">
        <f>SUMIFS('Entry Data'!$A:$A,'Entry Data'!$AB:$AB,Driver_Ach!$B57&amp;Driver_Ach!$AS$8&amp;Driver_Ach!$O$9&amp;Driver_Ach!$O$10)</f>
        <v>1</v>
      </c>
      <c r="AT57" s="19">
        <f>SUMIFS('Entry Data'!$S:$S,'Entry Data'!$AB:$AB,Driver_Ach!$B57&amp;Driver_Ach!$AS$8&amp;Driver_Ach!$O$9&amp;Driver_Ach!$O$10)</f>
        <v>30.82</v>
      </c>
      <c r="AU57" s="6">
        <f>SUMIFS('Entry Data'!$A:$A,'Entry Data'!$AB:$AB,Driver_Ach!$B57&amp;Driver_Ach!$AS$8&amp;Driver_Ach!$O$9&amp;Driver_Ach!$Q$10)</f>
        <v>0</v>
      </c>
      <c r="AV57" s="19">
        <f>SUMIFS('Entry Data'!$S:$S,'Entry Data'!$AB:$AB,Driver_Ach!$B57&amp;Driver_Ach!$AS$8&amp;Driver_Ach!$O$9&amp;Driver_Ach!$Q$10)</f>
        <v>0</v>
      </c>
      <c r="AW57" s="6">
        <f>SUMIFS('Entry Data'!$A:$A,'Entry Data'!$AB:$AB,Driver_Ach!$B57&amp;Driver_Ach!$AS$8&amp;Driver_Ach!$S$9&amp;Driver_Ach!$S$10)</f>
        <v>2</v>
      </c>
      <c r="AX57" s="19">
        <f>SUMIFS('Entry Data'!$S:$S,'Entry Data'!$AB:$AB,Driver_Ach!$B57&amp;Driver_Ach!$AS$8&amp;Driver_Ach!$S$9&amp;Driver_Ach!$S$10)</f>
        <v>69.56</v>
      </c>
      <c r="AY57" s="6">
        <f>SUMIFS('Entry Data'!$A:$A,'Entry Data'!$AB:$AB,Driver_Ach!$B57&amp;Driver_Ach!$AS$8&amp;Driver_Ach!$S$9&amp;Driver_Ach!$U$10)</f>
        <v>0</v>
      </c>
      <c r="AZ57" s="6">
        <f>SUMIFS('Entry Data'!$S:$S,'Entry Data'!$AB:$AB,Driver_Ach!$B57&amp;Driver_Ach!$AS$8&amp;Driver_Ach!$S$9&amp;Driver_Ach!$U$10)</f>
        <v>0</v>
      </c>
      <c r="BA57" s="32">
        <f t="shared" si="49"/>
        <v>3</v>
      </c>
      <c r="BB57" s="32">
        <f t="shared" si="50"/>
        <v>100.38</v>
      </c>
      <c r="BC57" s="28">
        <f>SUMIFS('Entry Data'!$A:$A,'Entry Data'!$AB:$AB,Driver_Ach!$B57&amp;Driver_Ach!$BC$8&amp;Driver_Ach!$O$9&amp;Driver_Ach!$O$10)</f>
        <v>0</v>
      </c>
      <c r="BD57" s="19">
        <f>SUMIFS('Entry Data'!$S:$S,'Entry Data'!$AB:$AB,Driver_Ach!$B57&amp;Driver_Ach!$BC$8&amp;Driver_Ach!$O$9&amp;Driver_Ach!$O$10)</f>
        <v>0</v>
      </c>
      <c r="BE57" s="6">
        <f>SUMIFS('Entry Data'!$A:$A,'Entry Data'!$AB:$AB,Driver_Ach!$B57&amp;Driver_Ach!$BC$8&amp;Driver_Ach!$O$9&amp;Driver_Ach!$Q$10)</f>
        <v>5</v>
      </c>
      <c r="BF57" s="19">
        <f>SUMIFS('Entry Data'!$S:$S,'Entry Data'!$AB:$AB,Driver_Ach!$B57&amp;Driver_Ach!$BC$8&amp;Driver_Ach!$O$9&amp;Driver_Ach!$Q$10)</f>
        <v>154.13999999999999</v>
      </c>
      <c r="BG57" s="6">
        <f>SUMIFS('Entry Data'!$A:$A,'Entry Data'!$AB:$AB,Driver_Ach!$B57&amp;Driver_Ach!$BC$8&amp;Driver_Ach!$S$9&amp;Driver_Ach!$S$10)</f>
        <v>0</v>
      </c>
      <c r="BH57" s="19">
        <f>SUMIFS('Entry Data'!$S:$S,'Entry Data'!$AB:$AB,Driver_Ach!$B57&amp;Driver_Ach!$BC$8&amp;Driver_Ach!$S$9&amp;Driver_Ach!$S$10)</f>
        <v>0</v>
      </c>
      <c r="BI57" s="6">
        <f>SUMIFS('Entry Data'!$A:$A,'Entry Data'!$AB:$AB,Driver_Ach!$B57&amp;Driver_Ach!$BC$8&amp;Driver_Ach!$S$9&amp;Driver_Ach!$U$10)</f>
        <v>0</v>
      </c>
      <c r="BJ57" s="6">
        <f>SUMIFS('Entry Data'!$S:$S,'Entry Data'!$AB:$AB,Driver_Ach!$B57&amp;Driver_Ach!$BC$8&amp;Driver_Ach!$S$9&amp;Driver_Ach!$U$10)</f>
        <v>0</v>
      </c>
      <c r="BK57" s="32">
        <f t="shared" si="51"/>
        <v>5</v>
      </c>
      <c r="BL57" s="32">
        <f t="shared" si="52"/>
        <v>154.13999999999999</v>
      </c>
      <c r="BM57" s="28">
        <f>SUMIFS('Entry Data'!$A:$A,'Entry Data'!$AB:$AB,Driver_Ach!$B57&amp;Driver_Ach!$BM$8&amp;Driver_Ach!$O$9&amp;Driver_Ach!$O$10)</f>
        <v>0</v>
      </c>
      <c r="BN57" s="19">
        <f>SUMIFS('Entry Data'!$S:$S,'Entry Data'!$AB:$AB,Driver_Ach!$B57&amp;Driver_Ach!$BM$8&amp;Driver_Ach!$O$9&amp;Driver_Ach!$O$10)</f>
        <v>0</v>
      </c>
      <c r="BO57" s="6">
        <f>SUMIFS('Entry Data'!$A:$A,'Entry Data'!$AB:$AB,Driver_Ach!$B57&amp;Driver_Ach!$BM$8&amp;Driver_Ach!$O$9&amp;Driver_Ach!$Q$10)</f>
        <v>0</v>
      </c>
      <c r="BP57" s="19">
        <f>SUMIFS('Entry Data'!$S:$S,'Entry Data'!$AB:$AB,Driver_Ach!$B57&amp;Driver_Ach!$BM$8&amp;Driver_Ach!$O$9&amp;Driver_Ach!$Q$10)</f>
        <v>0</v>
      </c>
      <c r="BQ57" s="6">
        <f>SUMIFS('Entry Data'!$A:$A,'Entry Data'!$AB:$AB,Driver_Ach!$B57&amp;Driver_Ach!$BM$8&amp;Driver_Ach!$S$9&amp;Driver_Ach!$S$10)</f>
        <v>0</v>
      </c>
      <c r="BR57" s="19">
        <f>SUMIFS('Entry Data'!$S:$S,'Entry Data'!$AB:$AB,Driver_Ach!$B57&amp;Driver_Ach!$BM$8&amp;Driver_Ach!$S$9&amp;Driver_Ach!$S$10)</f>
        <v>0</v>
      </c>
      <c r="BS57" s="6">
        <f>SUMIFS('Entry Data'!$A:$A,'Entry Data'!$AB:$AB,Driver_Ach!$B57&amp;Driver_Ach!$BM$8&amp;Driver_Ach!$S$9&amp;Driver_Ach!$U$10)</f>
        <v>0</v>
      </c>
      <c r="BT57" s="6">
        <f>SUMIFS('Entry Data'!$S:$S,'Entry Data'!$AB:$AB,Driver_Ach!$B57&amp;Driver_Ach!$BM$8&amp;Driver_Ach!$S$9&amp;Driver_Ach!$U$10)</f>
        <v>0</v>
      </c>
      <c r="BU57" s="32">
        <f t="shared" si="53"/>
        <v>0</v>
      </c>
      <c r="BV57" s="32">
        <f t="shared" si="54"/>
        <v>0</v>
      </c>
      <c r="BW57" s="28">
        <f>SUMIFS('Entry Data'!$A:$A,'Entry Data'!$AB:$AB,Driver_Ach!$B57&amp;Driver_Ach!$BW$8&amp;Driver_Ach!$O$9&amp;Driver_Ach!$O$10)</f>
        <v>0</v>
      </c>
      <c r="BX57" s="19">
        <f>SUMIFS('Entry Data'!$S:$S,'Entry Data'!$AB:$AB,Driver_Ach!$B57&amp;Driver_Ach!$BW$8&amp;Driver_Ach!$O$9&amp;Driver_Ach!$O$10)</f>
        <v>0</v>
      </c>
      <c r="BY57" s="6">
        <f>SUMIFS('Entry Data'!$A:$A,'Entry Data'!$AB:$AB,Driver_Ach!$B57&amp;Driver_Ach!$BW$8&amp;Driver_Ach!$O$9&amp;Driver_Ach!$Q$10)</f>
        <v>0</v>
      </c>
      <c r="BZ57" s="19">
        <f>SUMIFS('Entry Data'!$S:$S,'Entry Data'!$AB:$AB,Driver_Ach!$B57&amp;Driver_Ach!$BW$8&amp;Driver_Ach!$O$9&amp;Driver_Ach!$Q$10)</f>
        <v>0</v>
      </c>
      <c r="CA57" s="6">
        <f>SUMIFS('Entry Data'!$A:$A,'Entry Data'!$AB:$AB,Driver_Ach!$B57&amp;Driver_Ach!$BW$8&amp;Driver_Ach!$S$9&amp;Driver_Ach!$S$10)</f>
        <v>0</v>
      </c>
      <c r="CB57" s="19">
        <f>SUMIFS('Entry Data'!$S:$S,'Entry Data'!$AB:$AB,Driver_Ach!$B57&amp;Driver_Ach!$BW$8&amp;Driver_Ach!$S$9&amp;Driver_Ach!$S$10)</f>
        <v>0</v>
      </c>
      <c r="CC57" s="6">
        <f>SUMIFS('Entry Data'!$A:$A,'Entry Data'!$AB:$AB,Driver_Ach!$B57&amp;Driver_Ach!$BW$8&amp;Driver_Ach!$S$9&amp;Driver_Ach!$U$10)</f>
        <v>0</v>
      </c>
      <c r="CD57" s="6">
        <f>SUMIFS('Entry Data'!$S:$S,'Entry Data'!$AB:$AB,Driver_Ach!$B57&amp;Driver_Ach!$BW$8&amp;Driver_Ach!$S$9&amp;Driver_Ach!$U$10)</f>
        <v>0</v>
      </c>
      <c r="CE57" s="32">
        <f t="shared" si="55"/>
        <v>0</v>
      </c>
      <c r="CF57" s="32">
        <f t="shared" si="56"/>
        <v>0</v>
      </c>
      <c r="CG57" s="28">
        <f>SUMIFS('Entry Data'!$A:$A,'Entry Data'!$AB:$AB,Driver_Ach!$B57&amp;Driver_Ach!$CG$8&amp;Driver_Ach!$O$9&amp;Driver_Ach!$O$10)</f>
        <v>0</v>
      </c>
      <c r="CH57" s="19">
        <f>SUMIFS('Entry Data'!$S:$S,'Entry Data'!$AB:$AB,Driver_Ach!$B57&amp;Driver_Ach!$CG$8&amp;Driver_Ach!$O$9&amp;Driver_Ach!$O$10)</f>
        <v>0</v>
      </c>
      <c r="CI57" s="6">
        <f>SUMIFS('Entry Data'!$A:$A,'Entry Data'!$AB:$AB,Driver_Ach!$B57&amp;Driver_Ach!$CG$8&amp;Driver_Ach!$O$9&amp;Driver_Ach!$Q$10)</f>
        <v>1</v>
      </c>
      <c r="CJ57" s="19">
        <f>SUMIFS('Entry Data'!$S:$S,'Entry Data'!$AB:$AB,Driver_Ach!$B57&amp;Driver_Ach!$CG$8&amp;Driver_Ach!$O$9&amp;Driver_Ach!$Q$10)</f>
        <v>29.24</v>
      </c>
      <c r="CK57" s="6">
        <f>SUMIFS('Entry Data'!$A:$A,'Entry Data'!$AB:$AB,Driver_Ach!$B57&amp;Driver_Ach!$CG$8&amp;Driver_Ach!$S$9&amp;Driver_Ach!$S$10)</f>
        <v>0</v>
      </c>
      <c r="CL57" s="19">
        <f>SUMIFS('Entry Data'!$S:$S,'Entry Data'!$AB:$AB,Driver_Ach!$B57&amp;Driver_Ach!$CG$8&amp;Driver_Ach!$S$9&amp;Driver_Ach!$S$10)</f>
        <v>0</v>
      </c>
      <c r="CM57" s="6">
        <f>SUMIFS('Entry Data'!$A:$A,'Entry Data'!$AB:$AB,Driver_Ach!$B57&amp;Driver_Ach!$CG$8&amp;Driver_Ach!$S$9&amp;Driver_Ach!$U$10)</f>
        <v>0</v>
      </c>
      <c r="CN57" s="6">
        <f>SUMIFS('Entry Data'!$S:$S,'Entry Data'!$AB:$AB,Driver_Ach!$B57&amp;Driver_Ach!$CG$8&amp;Driver_Ach!$S$9&amp;Driver_Ach!$U$10)</f>
        <v>0</v>
      </c>
      <c r="CO57" s="32">
        <f t="shared" si="57"/>
        <v>1</v>
      </c>
      <c r="CP57" s="32">
        <f t="shared" si="58"/>
        <v>29.24</v>
      </c>
      <c r="CQ57" s="28">
        <f>SUMIFS('Entry Data'!$A:$A,'Entry Data'!$AB:$AB,Driver_Ach!$B57&amp;Driver_Ach!$CQ$8&amp;Driver_Ach!$O$9&amp;Driver_Ach!$O$10)</f>
        <v>0</v>
      </c>
      <c r="CR57" s="19">
        <f>SUMIFS('Entry Data'!$S:$S,'Entry Data'!$AB:$AB,Driver_Ach!$B57&amp;Driver_Ach!$CQ$8&amp;Driver_Ach!$O$9&amp;Driver_Ach!$O$10)</f>
        <v>0</v>
      </c>
      <c r="CS57" s="6">
        <f>SUMIFS('Entry Data'!$A:$A,'Entry Data'!$AB:$AB,Driver_Ach!$B57&amp;Driver_Ach!$CQ$8&amp;Driver_Ach!$O$9&amp;Driver_Ach!$Q$10)</f>
        <v>6</v>
      </c>
      <c r="CT57" s="19">
        <f>SUMIFS('Entry Data'!$S:$S,'Entry Data'!$AB:$AB,Driver_Ach!$B57&amp;Driver_Ach!$CQ$8&amp;Driver_Ach!$O$9&amp;Driver_Ach!$Q$10)</f>
        <v>186.08</v>
      </c>
      <c r="CU57" s="6">
        <f>SUMIFS('Entry Data'!$A:$A,'Entry Data'!$AB:$AB,Driver_Ach!$B57&amp;Driver_Ach!$CQ$8&amp;Driver_Ach!$S$9&amp;Driver_Ach!$S$10)</f>
        <v>0</v>
      </c>
      <c r="CV57" s="19">
        <f>SUMIFS('Entry Data'!$S:$S,'Entry Data'!$AB:$AB,Driver_Ach!$B57&amp;Driver_Ach!$CQ$8&amp;Driver_Ach!$S$9&amp;Driver_Ach!$S$10)</f>
        <v>0</v>
      </c>
      <c r="CW57" s="6">
        <f>SUMIFS('Entry Data'!$A:$A,'Entry Data'!$AB:$AB,Driver_Ach!$B57&amp;Driver_Ach!$CQ$8&amp;Driver_Ach!$S$9&amp;Driver_Ach!$U$10)</f>
        <v>0</v>
      </c>
      <c r="CX57" s="6">
        <f>SUMIFS('Entry Data'!$S:$S,'Entry Data'!$AB:$AB,Driver_Ach!$B57&amp;Driver_Ach!$CQ$8&amp;Driver_Ach!$S$9&amp;Driver_Ach!$U$10)</f>
        <v>0</v>
      </c>
      <c r="CY57" s="32">
        <f t="shared" si="59"/>
        <v>6</v>
      </c>
      <c r="CZ57" s="32">
        <f t="shared" si="60"/>
        <v>186.08</v>
      </c>
      <c r="DA57" s="28">
        <f>SUMIFS('Entry Data'!$A:$A,'Entry Data'!$AB:$AB,Driver_Ach!$B57&amp;Driver_Ach!$DA$8&amp;Driver_Ach!$O$9&amp;Driver_Ach!$O$10)</f>
        <v>0</v>
      </c>
      <c r="DB57" s="19">
        <f>SUMIFS('Entry Data'!$S:$S,'Entry Data'!$AB:$AB,Driver_Ach!$B57&amp;Driver_Ach!$DA$8&amp;Driver_Ach!$O$9&amp;Driver_Ach!$O$10)</f>
        <v>0</v>
      </c>
      <c r="DC57" s="6">
        <f>SUMIFS('Entry Data'!$A:$A,'Entry Data'!$AB:$AB,Driver_Ach!$B57&amp;Driver_Ach!$DA$8&amp;Driver_Ach!$O$9&amp;Driver_Ach!$Q$10)</f>
        <v>0</v>
      </c>
      <c r="DD57" s="19">
        <f>SUMIFS('Entry Data'!$S:$S,'Entry Data'!$AB:$AB,Driver_Ach!$B57&amp;Driver_Ach!$DA$8&amp;Driver_Ach!$O$9&amp;Driver_Ach!$Q$10)</f>
        <v>0</v>
      </c>
      <c r="DE57" s="6">
        <f>SUMIFS('Entry Data'!$A:$A,'Entry Data'!$AB:$AB,Driver_Ach!$B57&amp;Driver_Ach!$DA$8&amp;Driver_Ach!$S$9&amp;Driver_Ach!$S$10)</f>
        <v>0</v>
      </c>
      <c r="DF57" s="19">
        <f>SUMIFS('Entry Data'!$S:$S,'Entry Data'!$AB:$AB,Driver_Ach!$B57&amp;Driver_Ach!$DA$8&amp;Driver_Ach!$S$9&amp;Driver_Ach!$S$10)</f>
        <v>0</v>
      </c>
      <c r="DG57" s="6">
        <f>SUMIFS('Entry Data'!$A:$A,'Entry Data'!$AB:$AB,Driver_Ach!$B57&amp;Driver_Ach!$DA$8&amp;Driver_Ach!$S$9&amp;Driver_Ach!$U$10)</f>
        <v>0</v>
      </c>
      <c r="DH57" s="6">
        <f>SUMIFS('Entry Data'!$S:$S,'Entry Data'!$AB:$AB,Driver_Ach!$B57&amp;Driver_Ach!$DA$8&amp;Driver_Ach!$S$9&amp;Driver_Ach!$U$10)</f>
        <v>0</v>
      </c>
      <c r="DI57" s="32">
        <f t="shared" si="61"/>
        <v>0</v>
      </c>
      <c r="DJ57" s="32">
        <f t="shared" si="62"/>
        <v>0</v>
      </c>
      <c r="DK57" s="28">
        <f>SUMIFS('Entry Data'!$A:$A,'Entry Data'!$AB:$AB,Driver_Ach!$B57&amp;Driver_Ach!$DK$8&amp;Driver_Ach!$O$9&amp;Driver_Ach!$O$10)</f>
        <v>0</v>
      </c>
      <c r="DL57" s="19">
        <f>SUMIFS('Entry Data'!$S:$S,'Entry Data'!$AB:$AB,Driver_Ach!$B57&amp;Driver_Ach!$DK$8&amp;Driver_Ach!$O$9&amp;Driver_Ach!$O$10)</f>
        <v>0</v>
      </c>
      <c r="DM57" s="6">
        <f>SUMIFS('Entry Data'!$A:$A,'Entry Data'!$AB:$AB,Driver_Ach!$B57&amp;Driver_Ach!$DK$8&amp;Driver_Ach!$O$9&amp;Driver_Ach!$Q$10)</f>
        <v>6</v>
      </c>
      <c r="DN57" s="19">
        <f>SUMIFS('Entry Data'!$S:$S,'Entry Data'!$AB:$AB,Driver_Ach!$B57&amp;Driver_Ach!$DK$8&amp;Driver_Ach!$O$9&amp;Driver_Ach!$Q$10)</f>
        <v>190.05999999999997</v>
      </c>
      <c r="DO57" s="6">
        <f>SUMIFS('Entry Data'!$A:$A,'Entry Data'!$AB:$AB,Driver_Ach!$B57&amp;Driver_Ach!$DK$8&amp;Driver_Ach!$S$9&amp;Driver_Ach!$S$10)</f>
        <v>0</v>
      </c>
      <c r="DP57" s="19">
        <f>SUMIFS('Entry Data'!$S:$S,'Entry Data'!$AB:$AB,Driver_Ach!$B57&amp;Driver_Ach!$DK$8&amp;Driver_Ach!$S$9&amp;Driver_Ach!$S$10)</f>
        <v>0</v>
      </c>
      <c r="DQ57" s="6">
        <f>SUMIFS('Entry Data'!$A:$A,'Entry Data'!$AB:$AB,Driver_Ach!$B57&amp;Driver_Ach!$DK$8&amp;Driver_Ach!$S$9&amp;Driver_Ach!$U$10)</f>
        <v>0</v>
      </c>
      <c r="DR57" s="6">
        <f>SUMIFS('Entry Data'!$S:$S,'Entry Data'!$AB:$AB,Driver_Ach!$B57&amp;Driver_Ach!$DK$8&amp;Driver_Ach!$S$9&amp;Driver_Ach!$U$10)</f>
        <v>0</v>
      </c>
      <c r="DS57" s="32">
        <f t="shared" si="63"/>
        <v>6</v>
      </c>
      <c r="DT57" s="32">
        <f t="shared" si="64"/>
        <v>190.05999999999997</v>
      </c>
      <c r="DU57" s="28">
        <f>SUMIFS('Entry Data'!$A:$A,'Entry Data'!$AB:$AB,Driver_Ach!$B57&amp;Driver_Ach!$DU$8&amp;Driver_Ach!$O$9&amp;Driver_Ach!$O$10)</f>
        <v>0</v>
      </c>
      <c r="DV57" s="19">
        <f>SUMIFS('Entry Data'!$S:$S,'Entry Data'!$AB:$AB,Driver_Ach!$B57&amp;Driver_Ach!$DU$8&amp;Driver_Ach!$O$9&amp;Driver_Ach!$O$10)</f>
        <v>0</v>
      </c>
      <c r="DW57" s="6">
        <f>SUMIFS('Entry Data'!$A:$A,'Entry Data'!$AB:$AB,Driver_Ach!$B57&amp;Driver_Ach!$DU$8&amp;Driver_Ach!$O$9&amp;Driver_Ach!$Q$10)</f>
        <v>0</v>
      </c>
      <c r="DX57" s="19">
        <f>SUMIFS('Entry Data'!$S:$S,'Entry Data'!$AB:$AB,Driver_Ach!$B57&amp;Driver_Ach!$DU$8&amp;Driver_Ach!$O$9&amp;Driver_Ach!$Q$10)</f>
        <v>0</v>
      </c>
      <c r="DY57" s="6">
        <f>SUMIFS('Entry Data'!$A:$A,'Entry Data'!$AB:$AB,Driver_Ach!$B57&amp;Driver_Ach!$DU$8&amp;Driver_Ach!$S$9&amp;Driver_Ach!$S$10)</f>
        <v>0</v>
      </c>
      <c r="DZ57" s="19">
        <f>SUMIFS('Entry Data'!$S:$S,'Entry Data'!$AB:$AB,Driver_Ach!$B57&amp;Driver_Ach!$DU$8&amp;Driver_Ach!$S$9&amp;Driver_Ach!$S$10)</f>
        <v>0</v>
      </c>
      <c r="EA57" s="6">
        <f>SUMIFS('Entry Data'!$A:$A,'Entry Data'!$AB:$AB,Driver_Ach!$B57&amp;Driver_Ach!$DU$8&amp;Driver_Ach!$S$9&amp;Driver_Ach!$U$10)</f>
        <v>0</v>
      </c>
      <c r="EB57" s="6">
        <f>SUMIFS('Entry Data'!$S:$S,'Entry Data'!$AB:$AB,Driver_Ach!$B57&amp;Driver_Ach!$DU$8&amp;Driver_Ach!$S$9&amp;Driver_Ach!$U$10)</f>
        <v>0</v>
      </c>
      <c r="EC57" s="32">
        <f t="shared" si="65"/>
        <v>0</v>
      </c>
      <c r="ED57" s="32">
        <f t="shared" si="66"/>
        <v>0</v>
      </c>
      <c r="EE57" s="28">
        <f>SUMIFS('Entry Data'!$A:$A,'Entry Data'!$AB:$AB,Driver_Ach!$B57&amp;Driver_Ach!$EE$8&amp;Driver_Ach!$O$9&amp;Driver_Ach!$O$10)</f>
        <v>2</v>
      </c>
      <c r="EF57" s="19">
        <f>SUMIFS('Entry Data'!$S:$S,'Entry Data'!$AB:$AB,Driver_Ach!$B57&amp;Driver_Ach!$EE$8&amp;Driver_Ach!$O$9&amp;Driver_Ach!$O$10)</f>
        <v>62.22</v>
      </c>
      <c r="EG57" s="6">
        <f>SUMIFS('Entry Data'!$A:$A,'Entry Data'!$AB:$AB,Driver_Ach!$B57&amp;Driver_Ach!$EE$8&amp;Driver_Ach!$O$9&amp;Driver_Ach!$Q$10)</f>
        <v>0</v>
      </c>
      <c r="EH57" s="19">
        <f>SUMIFS('Entry Data'!$S:$S,'Entry Data'!$AB:$AB,Driver_Ach!$B57&amp;Driver_Ach!$EE$8&amp;Driver_Ach!$O$9&amp;Driver_Ach!$Q$10)</f>
        <v>0</v>
      </c>
      <c r="EI57" s="6">
        <f>SUMIFS('Entry Data'!$A:$A,'Entry Data'!$AB:$AB,Driver_Ach!$B57&amp;Driver_Ach!$EE$8&amp;Driver_Ach!$S$9&amp;Driver_Ach!$S$10)</f>
        <v>3</v>
      </c>
      <c r="EJ57" s="19">
        <f>SUMIFS('Entry Data'!$S:$S,'Entry Data'!$AB:$AB,Driver_Ach!$B57&amp;Driver_Ach!$EE$8&amp;Driver_Ach!$S$9&amp;Driver_Ach!$S$10)</f>
        <v>101.62</v>
      </c>
      <c r="EK57" s="6">
        <f>SUMIFS('Entry Data'!$A:$A,'Entry Data'!$AB:$AB,Driver_Ach!$B57&amp;Driver_Ach!$EE$8&amp;Driver_Ach!$S$9&amp;Driver_Ach!$U$10)</f>
        <v>0</v>
      </c>
      <c r="EL57" s="6">
        <f>SUMIFS('Entry Data'!$S:$S,'Entry Data'!$AB:$AB,Driver_Ach!$B57&amp;Driver_Ach!$EE$8&amp;Driver_Ach!$S$9&amp;Driver_Ach!$U$10)</f>
        <v>0</v>
      </c>
      <c r="EM57" s="32">
        <f t="shared" si="67"/>
        <v>5</v>
      </c>
      <c r="EN57" s="32">
        <f t="shared" si="68"/>
        <v>163.84</v>
      </c>
      <c r="EO57" s="28">
        <f>SUMIFS('Entry Data'!$A:$A,'Entry Data'!$AB:$AB,Driver_Ach!$B57&amp;Driver_Ach!$EO$8&amp;Driver_Ach!$O$9&amp;Driver_Ach!$O$10)</f>
        <v>1</v>
      </c>
      <c r="EP57" s="19">
        <f>SUMIFS('Entry Data'!$S:$S,'Entry Data'!$AB:$AB,Driver_Ach!$B57&amp;Driver_Ach!$EO$8&amp;Driver_Ach!$O$9&amp;Driver_Ach!$O$10)</f>
        <v>29.44</v>
      </c>
      <c r="EQ57" s="6">
        <f>SUMIFS('Entry Data'!$A:$A,'Entry Data'!$AB:$AB,Driver_Ach!$B57&amp;Driver_Ach!$EO$8&amp;Driver_Ach!$O$9&amp;Driver_Ach!$Q$10)</f>
        <v>0</v>
      </c>
      <c r="ER57" s="19">
        <f>SUMIFS('Entry Data'!$S:$S,'Entry Data'!$AB:$AB,Driver_Ach!$B57&amp;Driver_Ach!$EO$8&amp;Driver_Ach!$O$9&amp;Driver_Ach!$Q$10)</f>
        <v>0</v>
      </c>
      <c r="ES57" s="6">
        <f>SUMIFS('Entry Data'!$A:$A,'Entry Data'!$AB:$AB,Driver_Ach!$B57&amp;Driver_Ach!$EO$8&amp;Driver_Ach!$S$9&amp;Driver_Ach!$S$10)</f>
        <v>2</v>
      </c>
      <c r="ET57" s="19">
        <f>SUMIFS('Entry Data'!$S:$S,'Entry Data'!$AB:$AB,Driver_Ach!$B57&amp;Driver_Ach!$EO$8&amp;Driver_Ach!$S$9&amp;Driver_Ach!$S$10)</f>
        <v>70.400000000000006</v>
      </c>
      <c r="EU57" s="6">
        <f>SUMIFS('Entry Data'!$A:$A,'Entry Data'!$AB:$AB,Driver_Ach!$B57&amp;Driver_Ach!$EO$8&amp;Driver_Ach!$S$9&amp;Driver_Ach!$U$10)</f>
        <v>0</v>
      </c>
      <c r="EV57" s="6">
        <f>SUMIFS('Entry Data'!$S:$S,'Entry Data'!$AB:$AB,Driver_Ach!$B57&amp;Driver_Ach!$EO$8&amp;Driver_Ach!$S$9&amp;Driver_Ach!$U$10)</f>
        <v>0</v>
      </c>
      <c r="EW57" s="32">
        <f t="shared" si="69"/>
        <v>3</v>
      </c>
      <c r="EX57" s="32">
        <f t="shared" si="70"/>
        <v>99.84</v>
      </c>
      <c r="EY57" s="28">
        <f>SUMIFS('Entry Data'!$A:$A,'Entry Data'!$AB:$AB,Driver_Ach!$B57&amp;Driver_Ach!$EY$8&amp;Driver_Ach!$O$9&amp;Driver_Ach!$O$10)</f>
        <v>0</v>
      </c>
      <c r="EZ57" s="19">
        <f>SUMIFS('Entry Data'!$S:$S,'Entry Data'!$AB:$AB,Driver_Ach!$B57&amp;Driver_Ach!$EY$8&amp;Driver_Ach!$O$9&amp;Driver_Ach!$O$10)</f>
        <v>0</v>
      </c>
      <c r="FA57" s="6">
        <f>SUMIFS('Entry Data'!$A:$A,'Entry Data'!$AB:$AB,Driver_Ach!$B57&amp;Driver_Ach!$EY$8&amp;Driver_Ach!$O$9&amp;Driver_Ach!$Q$10)</f>
        <v>0</v>
      </c>
      <c r="FB57" s="19">
        <f>SUMIFS('Entry Data'!$S:$S,'Entry Data'!$AB:$AB,Driver_Ach!$B57&amp;Driver_Ach!$EY$8&amp;Driver_Ach!$O$9&amp;Driver_Ach!$Q$10)</f>
        <v>0</v>
      </c>
      <c r="FC57" s="6">
        <f>SUMIFS('Entry Data'!$A:$A,'Entry Data'!$AB:$AB,Driver_Ach!$B57&amp;Driver_Ach!$EY$8&amp;Driver_Ach!$S$9&amp;Driver_Ach!$S$10)</f>
        <v>3</v>
      </c>
      <c r="FD57" s="19">
        <f>SUMIFS('Entry Data'!$S:$S,'Entry Data'!$AB:$AB,Driver_Ach!$B57&amp;Driver_Ach!$EY$8&amp;Driver_Ach!$S$9&amp;Driver_Ach!$S$10)</f>
        <v>0</v>
      </c>
      <c r="FE57" s="6">
        <f>SUMIFS('Entry Data'!$A:$A,'Entry Data'!$AB:$AB,Driver_Ach!$B57&amp;Driver_Ach!$EY$8&amp;Driver_Ach!$S$9&amp;Driver_Ach!$U$10)</f>
        <v>0</v>
      </c>
      <c r="FF57" s="6">
        <f>SUMIFS('Entry Data'!$S:$S,'Entry Data'!$AB:$AB,Driver_Ach!$B57&amp;Driver_Ach!$EY$8&amp;Driver_Ach!$S$9&amp;Driver_Ach!$U$10)</f>
        <v>0</v>
      </c>
      <c r="FG57" s="32">
        <f t="shared" si="71"/>
        <v>3</v>
      </c>
      <c r="FH57" s="32">
        <f t="shared" si="72"/>
        <v>0</v>
      </c>
      <c r="FI57" s="28">
        <f>SUMIFS('Entry Data'!$A:$A,'Entry Data'!$AB:$AB,Driver_Ach!$B57&amp;Driver_Ach!$FI$8&amp;Driver_Ach!$O$9&amp;Driver_Ach!$O$10)</f>
        <v>0</v>
      </c>
      <c r="FJ57" s="19">
        <f>SUMIFS('Entry Data'!$S:$S,'Entry Data'!$AB:$AB,Driver_Ach!$B57&amp;Driver_Ach!$FI$8&amp;Driver_Ach!$O$9&amp;Driver_Ach!$O$10)</f>
        <v>0</v>
      </c>
      <c r="FK57" s="6">
        <f>SUMIFS('Entry Data'!$A:$A,'Entry Data'!$AB:$AB,Driver_Ach!$B57&amp;Driver_Ach!$FI$8&amp;Driver_Ach!$O$9&amp;Driver_Ach!$Q$10)</f>
        <v>0</v>
      </c>
      <c r="FL57" s="19">
        <f>SUMIFS('Entry Data'!$S:$S,'Entry Data'!$AB:$AB,Driver_Ach!$B57&amp;Driver_Ach!$FI$8&amp;Driver_Ach!$O$9&amp;Driver_Ach!$Q$10)</f>
        <v>0</v>
      </c>
      <c r="FM57" s="6">
        <f>SUMIFS('Entry Data'!$A:$A,'Entry Data'!$AB:$AB,Driver_Ach!$B57&amp;Driver_Ach!$FI$8&amp;Driver_Ach!$S$9&amp;Driver_Ach!$S$10)</f>
        <v>3</v>
      </c>
      <c r="FN57" s="19">
        <f>SUMIFS('Entry Data'!$S:$S,'Entry Data'!$AB:$AB,Driver_Ach!$B57&amp;Driver_Ach!$FI$8&amp;Driver_Ach!$S$9&amp;Driver_Ach!$S$10)</f>
        <v>0</v>
      </c>
      <c r="FO57" s="6">
        <f>SUMIFS('Entry Data'!$A:$A,'Entry Data'!$AB:$AB,Driver_Ach!$B57&amp;Driver_Ach!$FI$8&amp;Driver_Ach!$S$9&amp;Driver_Ach!$U$10)</f>
        <v>0</v>
      </c>
      <c r="FP57" s="6">
        <f>SUMIFS('Entry Data'!$S:$S,'Entry Data'!$AB:$AB,Driver_Ach!$B57&amp;Driver_Ach!$FI$8&amp;Driver_Ach!$S$9&amp;Driver_Ach!$U$10)</f>
        <v>0</v>
      </c>
      <c r="FQ57" s="32">
        <f t="shared" si="73"/>
        <v>3</v>
      </c>
      <c r="FR57" s="32">
        <f t="shared" si="74"/>
        <v>0</v>
      </c>
      <c r="FS57" s="28">
        <f>SUMIFS('Entry Data'!$A:$A,'Entry Data'!$AB:$AB,Driver_Ach!$B57&amp;Driver_Ach!$FS$8&amp;Driver_Ach!$O$9&amp;Driver_Ach!$O$10)</f>
        <v>0</v>
      </c>
      <c r="FT57" s="19">
        <f>SUMIFS('Entry Data'!$S:$S,'Entry Data'!$AB:$AB,Driver_Ach!$B57&amp;Driver_Ach!$FS$8&amp;Driver_Ach!$O$9&amp;Driver_Ach!$O$10)</f>
        <v>0</v>
      </c>
      <c r="FU57" s="6">
        <f>SUMIFS('Entry Data'!$A:$A,'Entry Data'!$AB:$AB,Driver_Ach!$B57&amp;Driver_Ach!$FS$8&amp;Driver_Ach!$O$9&amp;Driver_Ach!$Q$10)</f>
        <v>0</v>
      </c>
      <c r="FV57" s="19">
        <f>SUMIFS('Entry Data'!$S:$S,'Entry Data'!$AB:$AB,Driver_Ach!$B57&amp;Driver_Ach!$FS$8&amp;Driver_Ach!$O$9&amp;Driver_Ach!$Q$10)</f>
        <v>0</v>
      </c>
      <c r="FW57" s="6">
        <f>SUMIFS('Entry Data'!$A:$A,'Entry Data'!$AB:$AB,Driver_Ach!$B57&amp;Driver_Ach!$FS$8&amp;Driver_Ach!$S$9&amp;Driver_Ach!$S$10)</f>
        <v>4</v>
      </c>
      <c r="FX57" s="19">
        <f>SUMIFS('Entry Data'!$S:$S,'Entry Data'!$AB:$AB,Driver_Ach!$B57&amp;Driver_Ach!$FS$8&amp;Driver_Ach!$S$9&amp;Driver_Ach!$S$10)</f>
        <v>0</v>
      </c>
      <c r="FY57" s="6">
        <f>SUMIFS('Entry Data'!$A:$A,'Entry Data'!$AB:$AB,Driver_Ach!$B57&amp;Driver_Ach!$FS$8&amp;Driver_Ach!$S$9&amp;Driver_Ach!$U$10)</f>
        <v>0</v>
      </c>
      <c r="FZ57" s="6">
        <f>SUMIFS('Entry Data'!$S:$S,'Entry Data'!$AB:$AB,Driver_Ach!$B57&amp;Driver_Ach!$FS$8&amp;Driver_Ach!$S$9&amp;Driver_Ach!$U$10)</f>
        <v>0</v>
      </c>
      <c r="GA57" s="32">
        <f t="shared" si="75"/>
        <v>4</v>
      </c>
      <c r="GB57" s="32">
        <f t="shared" si="76"/>
        <v>0</v>
      </c>
      <c r="GC57" s="28">
        <f>SUMIFS('Entry Data'!$A:$A,'Entry Data'!$AB:$AB,Driver_Ach!$B57&amp;Driver_Ach!$GC$8&amp;Driver_Ach!$O$9&amp;Driver_Ach!$O$10)</f>
        <v>0</v>
      </c>
      <c r="GD57" s="19">
        <f>SUMIFS('Entry Data'!$S:$S,'Entry Data'!$AB:$AB,Driver_Ach!$B57&amp;Driver_Ach!$GC$8&amp;Driver_Ach!$O$9&amp;Driver_Ach!$O$10)</f>
        <v>0</v>
      </c>
      <c r="GE57" s="6">
        <f>SUMIFS('Entry Data'!$A:$A,'Entry Data'!$AB:$AB,Driver_Ach!$B57&amp;Driver_Ach!$GC$8&amp;Driver_Ach!$O$9&amp;Driver_Ach!$Q$10)</f>
        <v>0</v>
      </c>
      <c r="GF57" s="19">
        <f>SUMIFS('Entry Data'!$S:$S,'Entry Data'!$AB:$AB,Driver_Ach!$B57&amp;Driver_Ach!$GC$8&amp;Driver_Ach!$O$9&amp;Driver_Ach!$Q$10)</f>
        <v>0</v>
      </c>
      <c r="GG57" s="6">
        <f>SUMIFS('Entry Data'!$A:$A,'Entry Data'!$AB:$AB,Driver_Ach!$B57&amp;Driver_Ach!$GC$8&amp;Driver_Ach!$S$9&amp;Driver_Ach!$S$10)</f>
        <v>4</v>
      </c>
      <c r="GH57" s="19">
        <f>SUMIFS('Entry Data'!$S:$S,'Entry Data'!$AB:$AB,Driver_Ach!$B57&amp;Driver_Ach!$GC$8&amp;Driver_Ach!$S$9&amp;Driver_Ach!$S$10)</f>
        <v>0</v>
      </c>
      <c r="GI57" s="6">
        <f>SUMIFS('Entry Data'!$A:$A,'Entry Data'!$AB:$AB,Driver_Ach!$B57&amp;Driver_Ach!$GC$8&amp;Driver_Ach!$S$9&amp;Driver_Ach!$U$10)</f>
        <v>0</v>
      </c>
      <c r="GJ57" s="6">
        <f>SUMIFS('Entry Data'!$S:$S,'Entry Data'!$AB:$AB,Driver_Ach!$B57&amp;Driver_Ach!$GC$8&amp;Driver_Ach!$S$9&amp;Driver_Ach!$U$10)</f>
        <v>0</v>
      </c>
      <c r="GK57" s="32">
        <f t="shared" si="77"/>
        <v>4</v>
      </c>
      <c r="GL57" s="32">
        <f t="shared" si="78"/>
        <v>0</v>
      </c>
      <c r="GM57" s="28">
        <f>SUMIFS('Entry Data'!$A:$A,'Entry Data'!$AB:$AB,Driver_Ach!$B57&amp;Driver_Ach!$GM$8&amp;Driver_Ach!$O$9&amp;Driver_Ach!$O$10)</f>
        <v>0</v>
      </c>
      <c r="GN57" s="19">
        <f>SUMIFS('Entry Data'!$S:$S,'Entry Data'!$AB:$AB,Driver_Ach!$B57&amp;Driver_Ach!$GM$8&amp;Driver_Ach!$O$9&amp;Driver_Ach!$O$10)</f>
        <v>0</v>
      </c>
      <c r="GO57" s="6">
        <f>SUMIFS('Entry Data'!$A:$A,'Entry Data'!$AB:$AB,Driver_Ach!$B57&amp;Driver_Ach!$GM$8&amp;Driver_Ach!$O$9&amp;Driver_Ach!$Q$10)</f>
        <v>0</v>
      </c>
      <c r="GP57" s="19">
        <f>SUMIFS('Entry Data'!$S:$S,'Entry Data'!$AB:$AB,Driver_Ach!$B57&amp;Driver_Ach!$GM$8&amp;Driver_Ach!$O$9&amp;Driver_Ach!$Q$10)</f>
        <v>0</v>
      </c>
      <c r="GQ57" s="6">
        <f>SUMIFS('Entry Data'!$A:$A,'Entry Data'!$AB:$AB,Driver_Ach!$B57&amp;Driver_Ach!$GM$8&amp;Driver_Ach!$S$9&amp;Driver_Ach!$S$10)</f>
        <v>0</v>
      </c>
      <c r="GR57" s="19">
        <f>SUMIFS('Entry Data'!$S:$S,'Entry Data'!$AB:$AB,Driver_Ach!$B57&amp;Driver_Ach!$GM$8&amp;Driver_Ach!$S$9&amp;Driver_Ach!$S$10)</f>
        <v>0</v>
      </c>
      <c r="GS57" s="6">
        <f>SUMIFS('Entry Data'!$A:$A,'Entry Data'!$AB:$AB,Driver_Ach!$B57&amp;Driver_Ach!$GM$8&amp;Driver_Ach!$S$9&amp;Driver_Ach!$U$10)</f>
        <v>0</v>
      </c>
      <c r="GT57" s="6">
        <f>SUMIFS('Entry Data'!$S:$S,'Entry Data'!$AB:$AB,Driver_Ach!$B57&amp;Driver_Ach!$GM$8&amp;Driver_Ach!$S$9&amp;Driver_Ach!$U$10)</f>
        <v>0</v>
      </c>
      <c r="GU57" s="32">
        <f t="shared" si="79"/>
        <v>0</v>
      </c>
      <c r="GV57" s="32">
        <f t="shared" si="80"/>
        <v>0</v>
      </c>
      <c r="GW57" s="28">
        <f>SUMIFS('Entry Data'!$A:$A,'Entry Data'!$AB:$AB,Driver_Ach!$B57&amp;Driver_Ach!$GW$8&amp;Driver_Ach!$O$9&amp;Driver_Ach!$O$10)</f>
        <v>0</v>
      </c>
      <c r="GX57" s="19">
        <f>SUMIFS('Entry Data'!$S:$S,'Entry Data'!$AB:$AB,Driver_Ach!$B57&amp;Driver_Ach!$GW$8&amp;Driver_Ach!$O$9&amp;Driver_Ach!$O$10)</f>
        <v>0</v>
      </c>
      <c r="GY57" s="6">
        <f>SUMIFS('Entry Data'!$A:$A,'Entry Data'!$AB:$AB,Driver_Ach!$B57&amp;Driver_Ach!$GW$8&amp;Driver_Ach!$O$9&amp;Driver_Ach!$Q$10)</f>
        <v>0</v>
      </c>
      <c r="GZ57" s="19">
        <f>SUMIFS('Entry Data'!$S:$S,'Entry Data'!$AB:$AB,Driver_Ach!$B57&amp;Driver_Ach!$GW$8&amp;Driver_Ach!$O$9&amp;Driver_Ach!$Q$10)</f>
        <v>0</v>
      </c>
      <c r="HA57" s="6">
        <f>SUMIFS('Entry Data'!$A:$A,'Entry Data'!$AB:$AB,Driver_Ach!$B57&amp;Driver_Ach!$GW$8&amp;Driver_Ach!$S$9&amp;Driver_Ach!$S$10)</f>
        <v>0</v>
      </c>
      <c r="HB57" s="19">
        <f>SUMIFS('Entry Data'!$S:$S,'Entry Data'!$AB:$AB,Driver_Ach!$B57&amp;Driver_Ach!$GW$8&amp;Driver_Ach!$S$9&amp;Driver_Ach!$S$10)</f>
        <v>0</v>
      </c>
      <c r="HC57" s="6">
        <f>SUMIFS('Entry Data'!$A:$A,'Entry Data'!$AB:$AB,Driver_Ach!$B57&amp;Driver_Ach!$GW$8&amp;Driver_Ach!$S$9&amp;Driver_Ach!$U$10)</f>
        <v>0</v>
      </c>
      <c r="HD57" s="6">
        <f>SUMIFS('Entry Data'!$S:$S,'Entry Data'!$AB:$AB,Driver_Ach!$B57&amp;Driver_Ach!$GW$8&amp;Driver_Ach!$S$9&amp;Driver_Ach!$U$10)</f>
        <v>0</v>
      </c>
      <c r="HE57" s="32">
        <f t="shared" si="81"/>
        <v>0</v>
      </c>
      <c r="HF57" s="32">
        <f t="shared" si="82"/>
        <v>0</v>
      </c>
      <c r="HG57" s="28">
        <f>SUMIFS('Entry Data'!$A:$A,'Entry Data'!$AB:$AB,Driver_Ach!$B57&amp;Driver_Ach!$HG$8&amp;Driver_Ach!$O$9&amp;Driver_Ach!$O$10)</f>
        <v>0</v>
      </c>
      <c r="HH57" s="19">
        <f>SUMIFS('Entry Data'!$S:$S,'Entry Data'!$AB:$AB,Driver_Ach!$B57&amp;Driver_Ach!$HG$8&amp;Driver_Ach!$O$9&amp;Driver_Ach!$O$10)</f>
        <v>0</v>
      </c>
      <c r="HI57" s="6">
        <f>SUMIFS('Entry Data'!$A:$A,'Entry Data'!$AB:$AB,Driver_Ach!$B57&amp;Driver_Ach!$HG$8&amp;Driver_Ach!$O$9&amp;Driver_Ach!$Q$10)</f>
        <v>0</v>
      </c>
      <c r="HJ57" s="19">
        <f>SUMIFS('Entry Data'!$S:$S,'Entry Data'!$AB:$AB,Driver_Ach!$B57&amp;Driver_Ach!$HG$8&amp;Driver_Ach!$O$9&amp;Driver_Ach!$Q$10)</f>
        <v>0</v>
      </c>
      <c r="HK57" s="6">
        <f>SUMIFS('Entry Data'!$A:$A,'Entry Data'!$AB:$AB,Driver_Ach!$B57&amp;Driver_Ach!$HG$8&amp;Driver_Ach!$S$9&amp;Driver_Ach!$S$10)</f>
        <v>0</v>
      </c>
      <c r="HL57" s="19">
        <f>SUMIFS('Entry Data'!$S:$S,'Entry Data'!$AB:$AB,Driver_Ach!$B57&amp;Driver_Ach!$HG$8&amp;Driver_Ach!$S$9&amp;Driver_Ach!$S$10)</f>
        <v>0</v>
      </c>
      <c r="HM57" s="6">
        <f>SUMIFS('Entry Data'!$A:$A,'Entry Data'!$AB:$AB,Driver_Ach!$B57&amp;Driver_Ach!$HG$8&amp;Driver_Ach!$S$9&amp;Driver_Ach!$U$10)</f>
        <v>0</v>
      </c>
      <c r="HN57" s="6">
        <f>SUMIFS('Entry Data'!$S:$S,'Entry Data'!$AB:$AB,Driver_Ach!$B57&amp;Driver_Ach!$HG$8&amp;Driver_Ach!$S$9&amp;Driver_Ach!$U$10)</f>
        <v>0</v>
      </c>
      <c r="HO57" s="32">
        <f t="shared" si="83"/>
        <v>0</v>
      </c>
      <c r="HP57" s="32">
        <f t="shared" si="84"/>
        <v>0</v>
      </c>
      <c r="HQ57" s="28">
        <f>SUMIFS('Entry Data'!$A:$A,'Entry Data'!$AB:$AB,Driver_Ach!$B57&amp;Driver_Ach!$HQ$8&amp;Driver_Ach!$O$9&amp;Driver_Ach!$O$10)</f>
        <v>0</v>
      </c>
      <c r="HR57" s="19">
        <f>SUMIFS('Entry Data'!$S:$S,'Entry Data'!$AB:$AB,Driver_Ach!$B57&amp;Driver_Ach!$HQ$8&amp;Driver_Ach!$O$9&amp;Driver_Ach!$O$10)</f>
        <v>0</v>
      </c>
      <c r="HS57" s="6">
        <f>SUMIFS('Entry Data'!$A:$A,'Entry Data'!$AB:$AB,Driver_Ach!$B57&amp;Driver_Ach!$HQ$8&amp;Driver_Ach!$O$9&amp;Driver_Ach!$Q$10)</f>
        <v>0</v>
      </c>
      <c r="HT57" s="19">
        <f>SUMIFS('Entry Data'!$S:$S,'Entry Data'!$AB:$AB,Driver_Ach!$B57&amp;Driver_Ach!$HQ$8&amp;Driver_Ach!$O$9&amp;Driver_Ach!$Q$10)</f>
        <v>0</v>
      </c>
      <c r="HU57" s="6">
        <f>SUMIFS('Entry Data'!$A:$A,'Entry Data'!$AB:$AB,Driver_Ach!$B57&amp;Driver_Ach!$HQ$8&amp;Driver_Ach!$S$9&amp;Driver_Ach!$S$10)</f>
        <v>0</v>
      </c>
      <c r="HV57" s="19">
        <f>SUMIFS('Entry Data'!$S:$S,'Entry Data'!$AB:$AB,Driver_Ach!$B57&amp;Driver_Ach!$HQ$8&amp;Driver_Ach!$S$9&amp;Driver_Ach!$S$10)</f>
        <v>0</v>
      </c>
      <c r="HW57" s="6">
        <f>SUMIFS('Entry Data'!$A:$A,'Entry Data'!$AB:$AB,Driver_Ach!$B57&amp;Driver_Ach!$HQ$8&amp;Driver_Ach!$S$9&amp;Driver_Ach!$U$10)</f>
        <v>0</v>
      </c>
      <c r="HX57" s="6">
        <f>SUMIFS('Entry Data'!$S:$S,'Entry Data'!$AB:$AB,Driver_Ach!$B57&amp;Driver_Ach!$HQ$8&amp;Driver_Ach!$S$9&amp;Driver_Ach!$U$10)</f>
        <v>0</v>
      </c>
      <c r="HY57" s="32">
        <f t="shared" si="85"/>
        <v>0</v>
      </c>
      <c r="HZ57" s="32">
        <f t="shared" si="86"/>
        <v>0</v>
      </c>
      <c r="IA57" s="28">
        <f>SUMIFS('Entry Data'!$A:$A,'Entry Data'!$AB:$AB,Driver_Ach!$B57&amp;Driver_Ach!$IA$8&amp;Driver_Ach!$O$9&amp;Driver_Ach!$O$10)</f>
        <v>0</v>
      </c>
      <c r="IB57" s="19">
        <f>SUMIFS('Entry Data'!$S:$S,'Entry Data'!$AB:$AB,Driver_Ach!$B57&amp;Driver_Ach!$IA$8&amp;Driver_Ach!$O$9&amp;Driver_Ach!$O$10)</f>
        <v>0</v>
      </c>
      <c r="IC57" s="6">
        <f>SUMIFS('Entry Data'!$A:$A,'Entry Data'!$AB:$AB,Driver_Ach!$B57&amp;Driver_Ach!$IA$8&amp;Driver_Ach!$O$9&amp;Driver_Ach!$Q$10)</f>
        <v>0</v>
      </c>
      <c r="ID57" s="19">
        <f>SUMIFS('Entry Data'!$S:$S,'Entry Data'!$AB:$AB,Driver_Ach!$B57&amp;Driver_Ach!$IA$8&amp;Driver_Ach!$O$9&amp;Driver_Ach!$Q$10)</f>
        <v>0</v>
      </c>
      <c r="IE57" s="6">
        <f>SUMIFS('Entry Data'!$A:$A,'Entry Data'!$AB:$AB,Driver_Ach!$B57&amp;Driver_Ach!$IA$8&amp;Driver_Ach!$S$9&amp;Driver_Ach!$S$10)</f>
        <v>0</v>
      </c>
      <c r="IF57" s="19">
        <f>SUMIFS('Entry Data'!$S:$S,'Entry Data'!$AB:$AB,Driver_Ach!$B57&amp;Driver_Ach!$IA$8&amp;Driver_Ach!$S$9&amp;Driver_Ach!$S$10)</f>
        <v>0</v>
      </c>
      <c r="IG57" s="6">
        <f>SUMIFS('Entry Data'!$A:$A,'Entry Data'!$AB:$AB,Driver_Ach!$B57&amp;Driver_Ach!$IA$8&amp;Driver_Ach!$S$9&amp;Driver_Ach!$U$10)</f>
        <v>0</v>
      </c>
      <c r="IH57" s="6">
        <f>SUMIFS('Entry Data'!$S:$S,'Entry Data'!$AB:$AB,Driver_Ach!$B57&amp;Driver_Ach!$IA$8&amp;Driver_Ach!$S$9&amp;Driver_Ach!$U$10)</f>
        <v>0</v>
      </c>
      <c r="II57" s="32">
        <f t="shared" si="87"/>
        <v>0</v>
      </c>
      <c r="IJ57" s="32">
        <f t="shared" si="88"/>
        <v>0</v>
      </c>
      <c r="IK57" s="28">
        <f>SUMIFS('Entry Data'!$A:$A,'Entry Data'!$AB:$AB,Driver_Ach!$B57&amp;Driver_Ach!$IK$8&amp;Driver_Ach!$O$9&amp;Driver_Ach!$O$10)</f>
        <v>0</v>
      </c>
      <c r="IL57" s="19">
        <f>SUMIFS('Entry Data'!$S:$S,'Entry Data'!$AB:$AB,Driver_Ach!$B57&amp;Driver_Ach!$IK$8&amp;Driver_Ach!$O$9&amp;Driver_Ach!$O$10)</f>
        <v>0</v>
      </c>
      <c r="IM57" s="6">
        <f>SUMIFS('Entry Data'!$A:$A,'Entry Data'!$AB:$AB,Driver_Ach!$B57&amp;Driver_Ach!$IK$8&amp;Driver_Ach!$O$9&amp;Driver_Ach!$Q$10)</f>
        <v>0</v>
      </c>
      <c r="IN57" s="19">
        <f>SUMIFS('Entry Data'!$S:$S,'Entry Data'!$AB:$AB,Driver_Ach!$B57&amp;Driver_Ach!$IK$8&amp;Driver_Ach!$O$9&amp;Driver_Ach!$Q$10)</f>
        <v>0</v>
      </c>
      <c r="IO57" s="6">
        <f>SUMIFS('Entry Data'!$A:$A,'Entry Data'!$AB:$AB,Driver_Ach!$B57&amp;Driver_Ach!$IK$8&amp;Driver_Ach!$S$9&amp;Driver_Ach!$S$10)</f>
        <v>0</v>
      </c>
      <c r="IP57" s="19">
        <f>SUMIFS('Entry Data'!$S:$S,'Entry Data'!$AB:$AB,Driver_Ach!$B57&amp;Driver_Ach!$IK$8&amp;Driver_Ach!$S$9&amp;Driver_Ach!$S$10)</f>
        <v>0</v>
      </c>
      <c r="IQ57" s="6">
        <f>SUMIFS('Entry Data'!$A:$A,'Entry Data'!$AB:$AB,Driver_Ach!$B57&amp;Driver_Ach!$IK$8&amp;Driver_Ach!$S$9&amp;Driver_Ach!$U$10)</f>
        <v>0</v>
      </c>
      <c r="IR57" s="6">
        <f>SUMIFS('Entry Data'!$S:$S,'Entry Data'!$AB:$AB,Driver_Ach!$B57&amp;Driver_Ach!$IK$8&amp;Driver_Ach!$S$9&amp;Driver_Ach!$U$10)</f>
        <v>0</v>
      </c>
      <c r="IS57" s="32">
        <f t="shared" si="89"/>
        <v>0</v>
      </c>
      <c r="IT57" s="32">
        <f t="shared" si="90"/>
        <v>0</v>
      </c>
      <c r="IU57" s="28">
        <f>SUMIFS('Entry Data'!$A:$A,'Entry Data'!$AB:$AB,Driver_Ach!$B57&amp;Driver_Ach!$IU$8&amp;Driver_Ach!$O$9&amp;Driver_Ach!$O$10)</f>
        <v>0</v>
      </c>
      <c r="IV57" s="19">
        <f>SUMIFS('Entry Data'!$S:$S,'Entry Data'!$AB:$AB,Driver_Ach!$B57&amp;Driver_Ach!$IU$8&amp;Driver_Ach!$O$9&amp;Driver_Ach!$O$10)</f>
        <v>0</v>
      </c>
      <c r="IW57" s="6">
        <f>SUMIFS('Entry Data'!$A:$A,'Entry Data'!$AB:$AB,Driver_Ach!$B57&amp;Driver_Ach!$IU$8&amp;Driver_Ach!$O$9&amp;Driver_Ach!$Q$10)</f>
        <v>0</v>
      </c>
      <c r="IX57" s="19">
        <f>SUMIFS('Entry Data'!$S:$S,'Entry Data'!$AB:$AB,Driver_Ach!$B57&amp;Driver_Ach!$IU$8&amp;Driver_Ach!$O$9&amp;Driver_Ach!$Q$10)</f>
        <v>0</v>
      </c>
      <c r="IY57" s="6">
        <f>SUMIFS('Entry Data'!$A:$A,'Entry Data'!$AB:$AB,Driver_Ach!$B57&amp;Driver_Ach!$IU$8&amp;Driver_Ach!$S$9&amp;Driver_Ach!$S$10)</f>
        <v>0</v>
      </c>
      <c r="IZ57" s="19">
        <f>SUMIFS('Entry Data'!$S:$S,'Entry Data'!$AB:$AB,Driver_Ach!$B57&amp;Driver_Ach!$IU$8&amp;Driver_Ach!$S$9&amp;Driver_Ach!$S$10)</f>
        <v>0</v>
      </c>
      <c r="JA57" s="6">
        <f>SUMIFS('Entry Data'!$A:$A,'Entry Data'!$AB:$AB,Driver_Ach!$B57&amp;Driver_Ach!$IU$8&amp;Driver_Ach!$S$9&amp;Driver_Ach!$U$10)</f>
        <v>0</v>
      </c>
      <c r="JB57" s="6">
        <f>SUMIFS('Entry Data'!$S:$S,'Entry Data'!$AB:$AB,Driver_Ach!$B57&amp;Driver_Ach!$IU$8&amp;Driver_Ach!$S$9&amp;Driver_Ach!$U$10)</f>
        <v>0</v>
      </c>
      <c r="JC57" s="32">
        <f t="shared" si="91"/>
        <v>0</v>
      </c>
      <c r="JD57" s="32">
        <f t="shared" si="92"/>
        <v>0</v>
      </c>
      <c r="JE57" s="28">
        <f>SUMIFS('Entry Data'!$A:$A,'Entry Data'!$AB:$AB,Driver_Ach!$B57&amp;Driver_Ach!$JE$8&amp;Driver_Ach!$O$9&amp;Driver_Ach!$O$10)</f>
        <v>0</v>
      </c>
      <c r="JF57" s="19">
        <f>SUMIFS('Entry Data'!$S:$S,'Entry Data'!$AB:$AB,Driver_Ach!$B57&amp;Driver_Ach!$JE$8&amp;Driver_Ach!$O$9&amp;Driver_Ach!$O$10)</f>
        <v>0</v>
      </c>
      <c r="JG57" s="6">
        <f>SUMIFS('Entry Data'!$A:$A,'Entry Data'!$AB:$AB,Driver_Ach!$B57&amp;Driver_Ach!$JE$8&amp;Driver_Ach!$O$9&amp;Driver_Ach!$Q$10)</f>
        <v>0</v>
      </c>
      <c r="JH57" s="19">
        <f>SUMIFS('Entry Data'!$S:$S,'Entry Data'!$AB:$AB,Driver_Ach!$B57&amp;Driver_Ach!$JE$8&amp;Driver_Ach!$O$9&amp;Driver_Ach!$Q$10)</f>
        <v>0</v>
      </c>
      <c r="JI57" s="6">
        <f>SUMIFS('Entry Data'!$A:$A,'Entry Data'!$AB:$AB,Driver_Ach!$B57&amp;Driver_Ach!$JE$8&amp;Driver_Ach!$S$9&amp;Driver_Ach!$S$10)</f>
        <v>0</v>
      </c>
      <c r="JJ57" s="19">
        <f>SUMIFS('Entry Data'!$S:$S,'Entry Data'!$AB:$AB,Driver_Ach!$B57&amp;Driver_Ach!$JE$8&amp;Driver_Ach!$S$9&amp;Driver_Ach!$S$10)</f>
        <v>0</v>
      </c>
      <c r="JK57" s="6">
        <f>SUMIFS('Entry Data'!$A:$A,'Entry Data'!$AB:$AB,Driver_Ach!$B57&amp;Driver_Ach!$JE$8&amp;Driver_Ach!$S$9&amp;Driver_Ach!$U$10)</f>
        <v>0</v>
      </c>
      <c r="JL57" s="6">
        <f>SUMIFS('Entry Data'!$S:$S,'Entry Data'!$AB:$AB,Driver_Ach!$B57&amp;Driver_Ach!$JE$8&amp;Driver_Ach!$S$9&amp;Driver_Ach!$U$10)</f>
        <v>0</v>
      </c>
      <c r="JM57" s="32">
        <f t="shared" si="93"/>
        <v>0</v>
      </c>
      <c r="JN57" s="32">
        <f t="shared" si="94"/>
        <v>0</v>
      </c>
      <c r="JO57" s="28">
        <f>SUMIFS('Entry Data'!$A:$A,'Entry Data'!$AB:$AB,Driver_Ach!$B57&amp;Driver_Ach!$JO$8&amp;Driver_Ach!$O$9&amp;Driver_Ach!$O$10)</f>
        <v>0</v>
      </c>
      <c r="JP57" s="19">
        <f>SUMIFS('Entry Data'!$S:$S,'Entry Data'!$AB:$AB,Driver_Ach!$B57&amp;Driver_Ach!$JO$8&amp;Driver_Ach!$O$9&amp;Driver_Ach!$O$10)</f>
        <v>0</v>
      </c>
      <c r="JQ57" s="6">
        <f>SUMIFS('Entry Data'!$A:$A,'Entry Data'!$AB:$AB,Driver_Ach!$B57&amp;Driver_Ach!$JO$8&amp;Driver_Ach!$O$9&amp;Driver_Ach!$Q$10)</f>
        <v>0</v>
      </c>
      <c r="JR57" s="19">
        <f>SUMIFS('Entry Data'!$S:$S,'Entry Data'!$AB:$AB,Driver_Ach!$B57&amp;Driver_Ach!$JO$8&amp;Driver_Ach!$O$9&amp;Driver_Ach!$Q$10)</f>
        <v>0</v>
      </c>
      <c r="JS57" s="6">
        <f>SUMIFS('Entry Data'!$A:$A,'Entry Data'!$AB:$AB,Driver_Ach!$B57&amp;Driver_Ach!$JO$8&amp;Driver_Ach!$S$9&amp;Driver_Ach!$S$10)</f>
        <v>0</v>
      </c>
      <c r="JT57" s="19">
        <f>SUMIFS('Entry Data'!$S:$S,'Entry Data'!$AB:$AB,Driver_Ach!$B57&amp;Driver_Ach!$JO$8&amp;Driver_Ach!$S$9&amp;Driver_Ach!$S$10)</f>
        <v>0</v>
      </c>
      <c r="JU57" s="6">
        <f>SUMIFS('Entry Data'!$A:$A,'Entry Data'!$AB:$AB,Driver_Ach!$B57&amp;Driver_Ach!$JO$8&amp;Driver_Ach!$S$9&amp;Driver_Ach!$U$10)</f>
        <v>0</v>
      </c>
      <c r="JV57" s="6">
        <f>SUMIFS('Entry Data'!$S:$S,'Entry Data'!$AB:$AB,Driver_Ach!$B57&amp;Driver_Ach!$JO$8&amp;Driver_Ach!$S$9&amp;Driver_Ach!$U$10)</f>
        <v>0</v>
      </c>
      <c r="JW57" s="32">
        <f t="shared" si="95"/>
        <v>0</v>
      </c>
      <c r="JX57" s="32">
        <f t="shared" si="96"/>
        <v>0</v>
      </c>
      <c r="JY57" s="28">
        <f>SUMIFS('Entry Data'!$A:$A,'Entry Data'!$AB:$AB,Driver_Ach!$B57&amp;Driver_Ach!$JY$8&amp;Driver_Ach!$O$9&amp;Driver_Ach!$O$10)</f>
        <v>0</v>
      </c>
      <c r="JZ57" s="19">
        <f>SUMIFS('Entry Data'!$S:$S,'Entry Data'!$AB:$AB,Driver_Ach!$B57&amp;Driver_Ach!$JY$8&amp;Driver_Ach!$O$9&amp;Driver_Ach!$O$10)</f>
        <v>0</v>
      </c>
      <c r="KA57" s="6">
        <f>SUMIFS('Entry Data'!$A:$A,'Entry Data'!$AB:$AB,Driver_Ach!$B57&amp;Driver_Ach!$JY$8&amp;Driver_Ach!$O$9&amp;Driver_Ach!$Q$10)</f>
        <v>0</v>
      </c>
      <c r="KB57" s="19">
        <f>SUMIFS('Entry Data'!$S:$S,'Entry Data'!$AB:$AB,Driver_Ach!$B57&amp;Driver_Ach!$JY$8&amp;Driver_Ach!$O$9&amp;Driver_Ach!$Q$10)</f>
        <v>0</v>
      </c>
      <c r="KC57" s="6">
        <f>SUMIFS('Entry Data'!$A:$A,'Entry Data'!$AB:$AB,Driver_Ach!$B57&amp;Driver_Ach!$JY$8&amp;Driver_Ach!$S$9&amp;Driver_Ach!$S$10)</f>
        <v>0</v>
      </c>
      <c r="KD57" s="19">
        <f>SUMIFS('Entry Data'!$S:$S,'Entry Data'!$AB:$AB,Driver_Ach!$B57&amp;Driver_Ach!$JY$8&amp;Driver_Ach!$S$9&amp;Driver_Ach!$S$10)</f>
        <v>0</v>
      </c>
      <c r="KE57" s="6">
        <f>SUMIFS('Entry Data'!$A:$A,'Entry Data'!$AB:$AB,Driver_Ach!$B57&amp;Driver_Ach!$JY$8&amp;Driver_Ach!$S$9&amp;Driver_Ach!$U$10)</f>
        <v>0</v>
      </c>
      <c r="KF57" s="6">
        <f>SUMIFS('Entry Data'!$S:$S,'Entry Data'!$AB:$AB,Driver_Ach!$B57&amp;Driver_Ach!$JY$8&amp;Driver_Ach!$S$9&amp;Driver_Ach!$U$10)</f>
        <v>0</v>
      </c>
      <c r="KG57" s="32">
        <f t="shared" si="97"/>
        <v>0</v>
      </c>
      <c r="KH57" s="32">
        <f t="shared" si="98"/>
        <v>0</v>
      </c>
      <c r="KI57" s="28">
        <f>SUMIFS('Entry Data'!$A:$A,'Entry Data'!$AB:$AB,Driver_Ach!$B57&amp;Driver_Ach!$KI$8&amp;Driver_Ach!$O$9&amp;Driver_Ach!$O$10)</f>
        <v>0</v>
      </c>
      <c r="KJ57" s="19">
        <f>SUMIFS('Entry Data'!$S:$S,'Entry Data'!$AB:$AB,Driver_Ach!$B57&amp;Driver_Ach!$KI$8&amp;Driver_Ach!$O$9&amp;Driver_Ach!$O$10)</f>
        <v>0</v>
      </c>
      <c r="KK57" s="6">
        <f>SUMIFS('Entry Data'!$A:$A,'Entry Data'!$AB:$AB,Driver_Ach!$B57&amp;Driver_Ach!$KI$8&amp;Driver_Ach!$O$9&amp;Driver_Ach!$Q$10)</f>
        <v>0</v>
      </c>
      <c r="KL57" s="19">
        <f>SUMIFS('Entry Data'!$S:$S,'Entry Data'!$AB:$AB,Driver_Ach!$B57&amp;Driver_Ach!$KI$8&amp;Driver_Ach!$O$9&amp;Driver_Ach!$Q$10)</f>
        <v>0</v>
      </c>
      <c r="KM57" s="6">
        <f>SUMIFS('Entry Data'!$A:$A,'Entry Data'!$AB:$AB,Driver_Ach!$B57&amp;Driver_Ach!$KI$8&amp;Driver_Ach!$S$9&amp;Driver_Ach!$S$10)</f>
        <v>0</v>
      </c>
      <c r="KN57" s="19">
        <f>SUMIFS('Entry Data'!$S:$S,'Entry Data'!$AB:$AB,Driver_Ach!$B57&amp;Driver_Ach!$KI$8&amp;Driver_Ach!$S$9&amp;Driver_Ach!$S$10)</f>
        <v>0</v>
      </c>
      <c r="KO57" s="6">
        <f>SUMIFS('Entry Data'!$A:$A,'Entry Data'!$AB:$AB,Driver_Ach!$B57&amp;Driver_Ach!$KI$8&amp;Driver_Ach!$S$9&amp;Driver_Ach!$U$10)</f>
        <v>0</v>
      </c>
      <c r="KP57" s="6">
        <f>SUMIFS('Entry Data'!$S:$S,'Entry Data'!$AB:$AB,Driver_Ach!$B57&amp;Driver_Ach!$KI$8&amp;Driver_Ach!$S$9&amp;Driver_Ach!$U$10)</f>
        <v>0</v>
      </c>
      <c r="KQ57" s="32">
        <f t="shared" si="99"/>
        <v>0</v>
      </c>
      <c r="KR57" s="32">
        <f t="shared" si="100"/>
        <v>0</v>
      </c>
      <c r="KS57" s="28">
        <f>SUMIFS('Entry Data'!$A:$A,'Entry Data'!$AB:$AB,Driver_Ach!$B57&amp;Driver_Ach!$KS$8&amp;Driver_Ach!$O$9&amp;Driver_Ach!$O$10)</f>
        <v>0</v>
      </c>
      <c r="KT57" s="19">
        <f>SUMIFS('Entry Data'!$S:$S,'Entry Data'!$AB:$AB,Driver_Ach!$B57&amp;Driver_Ach!$KS$8&amp;Driver_Ach!$O$9&amp;Driver_Ach!$O$10)</f>
        <v>0</v>
      </c>
      <c r="KU57" s="6">
        <f>SUMIFS('Entry Data'!$A:$A,'Entry Data'!$AB:$AB,Driver_Ach!$B57&amp;Driver_Ach!$KS$8&amp;Driver_Ach!$O$9&amp;Driver_Ach!$Q$10)</f>
        <v>0</v>
      </c>
      <c r="KV57" s="19">
        <f>SUMIFS('Entry Data'!$S:$S,'Entry Data'!$AB:$AB,Driver_Ach!$B57&amp;Driver_Ach!$KS$8&amp;Driver_Ach!$O$9&amp;Driver_Ach!$Q$10)</f>
        <v>0</v>
      </c>
      <c r="KW57" s="6">
        <f>SUMIFS('Entry Data'!$A:$A,'Entry Data'!$AB:$AB,Driver_Ach!$B57&amp;Driver_Ach!$KS$8&amp;Driver_Ach!$S$9&amp;Driver_Ach!$S$10)</f>
        <v>0</v>
      </c>
      <c r="KX57" s="19">
        <f>SUMIFS('Entry Data'!$S:$S,'Entry Data'!$AB:$AB,Driver_Ach!$B57&amp;Driver_Ach!$KS$8&amp;Driver_Ach!$S$9&amp;Driver_Ach!$S$10)</f>
        <v>0</v>
      </c>
      <c r="KY57" s="6">
        <f>SUMIFS('Entry Data'!$A:$A,'Entry Data'!$AB:$AB,Driver_Ach!$B57&amp;Driver_Ach!$KS$8&amp;Driver_Ach!$S$9&amp;Driver_Ach!$U$10)</f>
        <v>0</v>
      </c>
      <c r="KZ57" s="6">
        <f>SUMIFS('Entry Data'!$S:$S,'Entry Data'!$AB:$AB,Driver_Ach!$B57&amp;Driver_Ach!$KS$8&amp;Driver_Ach!$S$9&amp;Driver_Ach!$U$10)</f>
        <v>0</v>
      </c>
      <c r="LA57" s="32">
        <f t="shared" si="101"/>
        <v>0</v>
      </c>
      <c r="LB57" s="32">
        <f t="shared" si="102"/>
        <v>0</v>
      </c>
      <c r="LC57" s="28">
        <f>SUMIFS('Entry Data'!$A:$A,'Entry Data'!$AB:$AB,Driver_Ach!$B57&amp;Driver_Ach!$LC$8&amp;Driver_Ach!$O$9&amp;Driver_Ach!$O$10)</f>
        <v>0</v>
      </c>
      <c r="LD57" s="19">
        <f>SUMIFS('Entry Data'!$S:$S,'Entry Data'!$AB:$AB,Driver_Ach!$B57&amp;Driver_Ach!$LC$8&amp;Driver_Ach!$O$9&amp;Driver_Ach!$O$10)</f>
        <v>0</v>
      </c>
      <c r="LE57" s="6">
        <f>SUMIFS('Entry Data'!$A:$A,'Entry Data'!$AB:$AB,Driver_Ach!$B57&amp;Driver_Ach!$LC$8&amp;Driver_Ach!$O$9&amp;Driver_Ach!$Q$10)</f>
        <v>0</v>
      </c>
      <c r="LF57" s="19">
        <f>SUMIFS('Entry Data'!$S:$S,'Entry Data'!$AB:$AB,Driver_Ach!$B57&amp;Driver_Ach!$LC$8&amp;Driver_Ach!$O$9&amp;Driver_Ach!$Q$10)</f>
        <v>0</v>
      </c>
      <c r="LG57" s="6">
        <f>SUMIFS('Entry Data'!$A:$A,'Entry Data'!$AB:$AB,Driver_Ach!$B57&amp;Driver_Ach!$LC$8&amp;Driver_Ach!$S$9&amp;Driver_Ach!$S$10)</f>
        <v>0</v>
      </c>
      <c r="LH57" s="19">
        <f>SUMIFS('Entry Data'!$S:$S,'Entry Data'!$AB:$AB,Driver_Ach!$B57&amp;Driver_Ach!$LC$8&amp;Driver_Ach!$S$9&amp;Driver_Ach!$S$10)</f>
        <v>0</v>
      </c>
      <c r="LI57" s="6">
        <f>SUMIFS('Entry Data'!$A:$A,'Entry Data'!$AB:$AB,Driver_Ach!$B57&amp;Driver_Ach!$LC$8&amp;Driver_Ach!$S$9&amp;Driver_Ach!$U$10)</f>
        <v>0</v>
      </c>
      <c r="LJ57" s="6">
        <f>SUMIFS('Entry Data'!$S:$S,'Entry Data'!$AB:$AB,Driver_Ach!$B57&amp;Driver_Ach!$LC$8&amp;Driver_Ach!$S$9&amp;Driver_Ach!$U$10)</f>
        <v>0</v>
      </c>
      <c r="LK57" s="32">
        <f t="shared" si="103"/>
        <v>0</v>
      </c>
      <c r="LL57" s="32">
        <f t="shared" si="104"/>
        <v>0</v>
      </c>
    </row>
    <row r="58" spans="1:324" x14ac:dyDescent="0.2">
      <c r="A58" s="3">
        <v>47</v>
      </c>
      <c r="B58" s="31" t="s">
        <v>107</v>
      </c>
      <c r="C58" s="3"/>
      <c r="D58" s="6">
        <f t="shared" si="33"/>
        <v>34</v>
      </c>
      <c r="E58" s="6">
        <f t="shared" si="34"/>
        <v>910.06</v>
      </c>
      <c r="F58" s="6">
        <f t="shared" si="35"/>
        <v>58</v>
      </c>
      <c r="G58" s="6">
        <f t="shared" si="36"/>
        <v>953.60000000000014</v>
      </c>
      <c r="H58" s="6">
        <f t="shared" si="37"/>
        <v>0</v>
      </c>
      <c r="I58" s="19">
        <f t="shared" si="38"/>
        <v>0</v>
      </c>
      <c r="J58" s="6">
        <f t="shared" si="39"/>
        <v>0</v>
      </c>
      <c r="K58" s="19">
        <f t="shared" si="40"/>
        <v>0</v>
      </c>
      <c r="L58" s="6">
        <f t="shared" si="41"/>
        <v>92</v>
      </c>
      <c r="M58" s="19">
        <f t="shared" si="42"/>
        <v>1863.6599999999999</v>
      </c>
      <c r="N58" s="15"/>
      <c r="O58" s="6">
        <f>SUMIFS('Entry Data'!$A:$A,'Entry Data'!$AB:$AB,Driver_Ach!$B58&amp;Driver_Ach!$O$8&amp;Driver_Ach!$O$9&amp;Driver_Ach!$O$10)</f>
        <v>0</v>
      </c>
      <c r="P58" s="19">
        <f>SUMIFS('Entry Data'!$S:$S,'Entry Data'!$AB:$AB,Driver_Ach!$B58&amp;Driver_Ach!$O$8&amp;Driver_Ach!$O$9&amp;Driver_Ach!$O$10)</f>
        <v>0</v>
      </c>
      <c r="Q58" s="6">
        <f>SUMIFS('Entry Data'!$A:$A,'Entry Data'!$AB:$AB,Driver_Ach!$B58&amp;Driver_Ach!$O$8&amp;Driver_Ach!$O$9&amp;Driver_Ach!$Q$10)</f>
        <v>6</v>
      </c>
      <c r="R58" s="19">
        <f>SUMIFS('Entry Data'!$S:$S,'Entry Data'!$AB:$AB,Driver_Ach!$B58&amp;Driver_Ach!$O$8&amp;Driver_Ach!$O$9&amp;Driver_Ach!$Q$10)</f>
        <v>148.22</v>
      </c>
      <c r="S58" s="6">
        <f>SUMIFS('Entry Data'!$A:$A,'Entry Data'!$AB:$AB,Driver_Ach!$B58&amp;Driver_Ach!$O$8&amp;Driver_Ach!$S$9&amp;Driver_Ach!$S$10)</f>
        <v>0</v>
      </c>
      <c r="T58" s="19">
        <f>SUMIFS('Entry Data'!$S:$S,'Entry Data'!$AB:$AB,Driver_Ach!$B58&amp;Driver_Ach!$O$8&amp;Driver_Ach!$S$9&amp;Driver_Ach!$S$10)</f>
        <v>0</v>
      </c>
      <c r="U58" s="6">
        <f>SUMIFS('Entry Data'!$A:$A,'Entry Data'!$AB:$AB,Driver_Ach!$B58&amp;Driver_Ach!$O$8&amp;Driver_Ach!$S$9&amp;Driver_Ach!$U$10)</f>
        <v>0</v>
      </c>
      <c r="V58" s="6">
        <f>SUMIFS('Entry Data'!$S:$S,'Entry Data'!$AB:$AB,Driver_Ach!$B58&amp;Driver_Ach!$O$8&amp;Driver_Ach!$S$9&amp;Driver_Ach!$U$10)</f>
        <v>0</v>
      </c>
      <c r="W58" s="32">
        <f t="shared" si="43"/>
        <v>6</v>
      </c>
      <c r="X58" s="33">
        <f t="shared" si="44"/>
        <v>148.22</v>
      </c>
      <c r="Y58" s="28">
        <f>SUMIFS('Entry Data'!$A:$A,'Entry Data'!$AB:$AB,Driver_Ach!$B58&amp;Driver_Ach!$Y$8&amp;Driver_Ach!$O$9&amp;Driver_Ach!$O$10)</f>
        <v>0</v>
      </c>
      <c r="Z58" s="19">
        <f>SUMIFS('Entry Data'!$S:$S,'Entry Data'!$AB:$AB,Driver_Ach!$B58&amp;Driver_Ach!$Y$8&amp;Driver_Ach!$O$9&amp;Driver_Ach!$O$10)</f>
        <v>0</v>
      </c>
      <c r="AA58" s="6">
        <f>SUMIFS('Entry Data'!$A:$A,'Entry Data'!$AB:$AB,Driver_Ach!$B58&amp;Driver_Ach!$Y$8&amp;Driver_Ach!$O$9&amp;Driver_Ach!$Q$10)</f>
        <v>5</v>
      </c>
      <c r="AB58" s="19">
        <f>SUMIFS('Entry Data'!$S:$S,'Entry Data'!$AB:$AB,Driver_Ach!$B58&amp;Driver_Ach!$Y$8&amp;Driver_Ach!$O$9&amp;Driver_Ach!$Q$10)</f>
        <v>138.58000000000001</v>
      </c>
      <c r="AC58" s="6">
        <f>SUMIFS('Entry Data'!$A:$A,'Entry Data'!$AB:$AB,Driver_Ach!$B58&amp;Driver_Ach!$Y$8&amp;Driver_Ach!$S$9&amp;Driver_Ach!$S$10)</f>
        <v>0</v>
      </c>
      <c r="AD58" s="19">
        <f>SUMIFS('Entry Data'!$S:$S,'Entry Data'!$AB:$AB,Driver_Ach!$B58&amp;Driver_Ach!$Y$8&amp;Driver_Ach!$S$9&amp;Driver_Ach!$S$10)</f>
        <v>0</v>
      </c>
      <c r="AE58" s="6">
        <f>SUMIFS('Entry Data'!$A:$A,'Entry Data'!$AB:$AB,Driver_Ach!$B58&amp;Driver_Ach!$Y$8&amp;Driver_Ach!$S$9&amp;Driver_Ach!$U$10)</f>
        <v>0</v>
      </c>
      <c r="AF58" s="6">
        <f>SUMIFS('Entry Data'!$S:$S,'Entry Data'!$AB:$AB,Driver_Ach!$B58&amp;Driver_Ach!$Y$8&amp;Driver_Ach!$S$9&amp;Driver_Ach!$U$10)</f>
        <v>0</v>
      </c>
      <c r="AG58" s="32">
        <f t="shared" si="45"/>
        <v>5</v>
      </c>
      <c r="AH58" s="32">
        <f t="shared" si="46"/>
        <v>138.58000000000001</v>
      </c>
      <c r="AI58" s="28">
        <f>SUMIFS('Entry Data'!$A:$A,'Entry Data'!$AB:$AB,Driver_Ach!$B58&amp;Driver_Ach!$AI$8&amp;Driver_Ach!$O$9&amp;Driver_Ach!$O$10)</f>
        <v>0</v>
      </c>
      <c r="AJ58" s="19">
        <f>SUMIFS('Entry Data'!$S:$S,'Entry Data'!$AB:$AB,Driver_Ach!$B58&amp;Driver_Ach!$AI$8&amp;Driver_Ach!$O$9&amp;Driver_Ach!$O$10)</f>
        <v>0</v>
      </c>
      <c r="AK58" s="6">
        <f>SUMIFS('Entry Data'!$A:$A,'Entry Data'!$AB:$AB,Driver_Ach!$B58&amp;Driver_Ach!$AI$8&amp;Driver_Ach!$O$9&amp;Driver_Ach!$Q$10)</f>
        <v>6</v>
      </c>
      <c r="AL58" s="19">
        <f>SUMIFS('Entry Data'!$S:$S,'Entry Data'!$AB:$AB,Driver_Ach!$B58&amp;Driver_Ach!$AI$8&amp;Driver_Ach!$O$9&amp;Driver_Ach!$Q$10)</f>
        <v>169.52</v>
      </c>
      <c r="AM58" s="6">
        <f>SUMIFS('Entry Data'!$A:$A,'Entry Data'!$AB:$AB,Driver_Ach!$B58&amp;Driver_Ach!$AI$8&amp;Driver_Ach!$S$9&amp;Driver_Ach!$S$10)</f>
        <v>0</v>
      </c>
      <c r="AN58" s="19">
        <f>SUMIFS('Entry Data'!$S:$S,'Entry Data'!$AB:$AB,Driver_Ach!$B58&amp;Driver_Ach!$AI$8&amp;Driver_Ach!$S$9&amp;Driver_Ach!$S$10)</f>
        <v>0</v>
      </c>
      <c r="AO58" s="6">
        <f>SUMIFS('Entry Data'!$A:$A,'Entry Data'!$AB:$AB,Driver_Ach!$B58&amp;Driver_Ach!$AI$8&amp;Driver_Ach!$S$9&amp;Driver_Ach!$U$10)</f>
        <v>0</v>
      </c>
      <c r="AP58" s="19">
        <f>SUMIFS('Entry Data'!$S:$S,'Entry Data'!$AB:$AB,Driver_Ach!$B58&amp;Driver_Ach!$AI$8&amp;Driver_Ach!$S$9&amp;Driver_Ach!$U$10)</f>
        <v>0</v>
      </c>
      <c r="AQ58" s="32">
        <f t="shared" si="47"/>
        <v>6</v>
      </c>
      <c r="AR58" s="32">
        <f t="shared" si="48"/>
        <v>169.52</v>
      </c>
      <c r="AS58" s="28">
        <f>SUMIFS('Entry Data'!$A:$A,'Entry Data'!$AB:$AB,Driver_Ach!$B58&amp;Driver_Ach!$AS$8&amp;Driver_Ach!$O$9&amp;Driver_Ach!$O$10)</f>
        <v>0</v>
      </c>
      <c r="AT58" s="19">
        <f>SUMIFS('Entry Data'!$S:$S,'Entry Data'!$AB:$AB,Driver_Ach!$B58&amp;Driver_Ach!$AS$8&amp;Driver_Ach!$O$9&amp;Driver_Ach!$O$10)</f>
        <v>0</v>
      </c>
      <c r="AU58" s="6">
        <f>SUMIFS('Entry Data'!$A:$A,'Entry Data'!$AB:$AB,Driver_Ach!$B58&amp;Driver_Ach!$AS$8&amp;Driver_Ach!$O$9&amp;Driver_Ach!$Q$10)</f>
        <v>5</v>
      </c>
      <c r="AV58" s="19">
        <f>SUMIFS('Entry Data'!$S:$S,'Entry Data'!$AB:$AB,Driver_Ach!$B58&amp;Driver_Ach!$AS$8&amp;Driver_Ach!$O$9&amp;Driver_Ach!$Q$10)</f>
        <v>125.53999999999999</v>
      </c>
      <c r="AW58" s="6">
        <f>SUMIFS('Entry Data'!$A:$A,'Entry Data'!$AB:$AB,Driver_Ach!$B58&amp;Driver_Ach!$AS$8&amp;Driver_Ach!$S$9&amp;Driver_Ach!$S$10)</f>
        <v>0</v>
      </c>
      <c r="AX58" s="19">
        <f>SUMIFS('Entry Data'!$S:$S,'Entry Data'!$AB:$AB,Driver_Ach!$B58&amp;Driver_Ach!$AS$8&amp;Driver_Ach!$S$9&amp;Driver_Ach!$S$10)</f>
        <v>0</v>
      </c>
      <c r="AY58" s="6">
        <f>SUMIFS('Entry Data'!$A:$A,'Entry Data'!$AB:$AB,Driver_Ach!$B58&amp;Driver_Ach!$AS$8&amp;Driver_Ach!$S$9&amp;Driver_Ach!$U$10)</f>
        <v>0</v>
      </c>
      <c r="AZ58" s="6">
        <f>SUMIFS('Entry Data'!$S:$S,'Entry Data'!$AB:$AB,Driver_Ach!$B58&amp;Driver_Ach!$AS$8&amp;Driver_Ach!$S$9&amp;Driver_Ach!$U$10)</f>
        <v>0</v>
      </c>
      <c r="BA58" s="32">
        <f t="shared" si="49"/>
        <v>5</v>
      </c>
      <c r="BB58" s="32">
        <f t="shared" si="50"/>
        <v>125.53999999999999</v>
      </c>
      <c r="BC58" s="28">
        <f>SUMIFS('Entry Data'!$A:$A,'Entry Data'!$AB:$AB,Driver_Ach!$B58&amp;Driver_Ach!$BC$8&amp;Driver_Ach!$O$9&amp;Driver_Ach!$O$10)</f>
        <v>0</v>
      </c>
      <c r="BD58" s="19">
        <f>SUMIFS('Entry Data'!$S:$S,'Entry Data'!$AB:$AB,Driver_Ach!$B58&amp;Driver_Ach!$BC$8&amp;Driver_Ach!$O$9&amp;Driver_Ach!$O$10)</f>
        <v>0</v>
      </c>
      <c r="BE58" s="6">
        <f>SUMIFS('Entry Data'!$A:$A,'Entry Data'!$AB:$AB,Driver_Ach!$B58&amp;Driver_Ach!$BC$8&amp;Driver_Ach!$O$9&amp;Driver_Ach!$Q$10)</f>
        <v>0</v>
      </c>
      <c r="BF58" s="19">
        <f>SUMIFS('Entry Data'!$S:$S,'Entry Data'!$AB:$AB,Driver_Ach!$B58&amp;Driver_Ach!$BC$8&amp;Driver_Ach!$O$9&amp;Driver_Ach!$Q$10)</f>
        <v>0</v>
      </c>
      <c r="BG58" s="6">
        <f>SUMIFS('Entry Data'!$A:$A,'Entry Data'!$AB:$AB,Driver_Ach!$B58&amp;Driver_Ach!$BC$8&amp;Driver_Ach!$S$9&amp;Driver_Ach!$S$10)</f>
        <v>0</v>
      </c>
      <c r="BH58" s="19">
        <f>SUMIFS('Entry Data'!$S:$S,'Entry Data'!$AB:$AB,Driver_Ach!$B58&amp;Driver_Ach!$BC$8&amp;Driver_Ach!$S$9&amp;Driver_Ach!$S$10)</f>
        <v>0</v>
      </c>
      <c r="BI58" s="6">
        <f>SUMIFS('Entry Data'!$A:$A,'Entry Data'!$AB:$AB,Driver_Ach!$B58&amp;Driver_Ach!$BC$8&amp;Driver_Ach!$S$9&amp;Driver_Ach!$U$10)</f>
        <v>0</v>
      </c>
      <c r="BJ58" s="6">
        <f>SUMIFS('Entry Data'!$S:$S,'Entry Data'!$AB:$AB,Driver_Ach!$B58&amp;Driver_Ach!$BC$8&amp;Driver_Ach!$S$9&amp;Driver_Ach!$U$10)</f>
        <v>0</v>
      </c>
      <c r="BK58" s="32">
        <f t="shared" si="51"/>
        <v>0</v>
      </c>
      <c r="BL58" s="32">
        <f t="shared" si="52"/>
        <v>0</v>
      </c>
      <c r="BM58" s="28">
        <f>SUMIFS('Entry Data'!$A:$A,'Entry Data'!$AB:$AB,Driver_Ach!$B58&amp;Driver_Ach!$BM$8&amp;Driver_Ach!$O$9&amp;Driver_Ach!$O$10)</f>
        <v>6</v>
      </c>
      <c r="BN58" s="19">
        <f>SUMIFS('Entry Data'!$S:$S,'Entry Data'!$AB:$AB,Driver_Ach!$B58&amp;Driver_Ach!$BM$8&amp;Driver_Ach!$O$9&amp;Driver_Ach!$O$10)</f>
        <v>147.80000000000001</v>
      </c>
      <c r="BO58" s="6">
        <f>SUMIFS('Entry Data'!$A:$A,'Entry Data'!$AB:$AB,Driver_Ach!$B58&amp;Driver_Ach!$BM$8&amp;Driver_Ach!$O$9&amp;Driver_Ach!$Q$10)</f>
        <v>0</v>
      </c>
      <c r="BP58" s="19">
        <f>SUMIFS('Entry Data'!$S:$S,'Entry Data'!$AB:$AB,Driver_Ach!$B58&amp;Driver_Ach!$BM$8&amp;Driver_Ach!$O$9&amp;Driver_Ach!$Q$10)</f>
        <v>0</v>
      </c>
      <c r="BQ58" s="6">
        <f>SUMIFS('Entry Data'!$A:$A,'Entry Data'!$AB:$AB,Driver_Ach!$B58&amp;Driver_Ach!$BM$8&amp;Driver_Ach!$S$9&amp;Driver_Ach!$S$10)</f>
        <v>0</v>
      </c>
      <c r="BR58" s="19">
        <f>SUMIFS('Entry Data'!$S:$S,'Entry Data'!$AB:$AB,Driver_Ach!$B58&amp;Driver_Ach!$BM$8&amp;Driver_Ach!$S$9&amp;Driver_Ach!$S$10)</f>
        <v>0</v>
      </c>
      <c r="BS58" s="6">
        <f>SUMIFS('Entry Data'!$A:$A,'Entry Data'!$AB:$AB,Driver_Ach!$B58&amp;Driver_Ach!$BM$8&amp;Driver_Ach!$S$9&amp;Driver_Ach!$U$10)</f>
        <v>0</v>
      </c>
      <c r="BT58" s="6">
        <f>SUMIFS('Entry Data'!$S:$S,'Entry Data'!$AB:$AB,Driver_Ach!$B58&amp;Driver_Ach!$BM$8&amp;Driver_Ach!$S$9&amp;Driver_Ach!$U$10)</f>
        <v>0</v>
      </c>
      <c r="BU58" s="32">
        <f t="shared" si="53"/>
        <v>6</v>
      </c>
      <c r="BV58" s="32">
        <f t="shared" si="54"/>
        <v>147.80000000000001</v>
      </c>
      <c r="BW58" s="28">
        <f>SUMIFS('Entry Data'!$A:$A,'Entry Data'!$AB:$AB,Driver_Ach!$B58&amp;Driver_Ach!$BW$8&amp;Driver_Ach!$O$9&amp;Driver_Ach!$O$10)</f>
        <v>6</v>
      </c>
      <c r="BX58" s="19">
        <f>SUMIFS('Entry Data'!$S:$S,'Entry Data'!$AB:$AB,Driver_Ach!$B58&amp;Driver_Ach!$BW$8&amp;Driver_Ach!$O$9&amp;Driver_Ach!$O$10)</f>
        <v>174.24</v>
      </c>
      <c r="BY58" s="6">
        <f>SUMIFS('Entry Data'!$A:$A,'Entry Data'!$AB:$AB,Driver_Ach!$B58&amp;Driver_Ach!$BW$8&amp;Driver_Ach!$O$9&amp;Driver_Ach!$Q$10)</f>
        <v>0</v>
      </c>
      <c r="BZ58" s="19">
        <f>SUMIFS('Entry Data'!$S:$S,'Entry Data'!$AB:$AB,Driver_Ach!$B58&amp;Driver_Ach!$BW$8&amp;Driver_Ach!$O$9&amp;Driver_Ach!$Q$10)</f>
        <v>0</v>
      </c>
      <c r="CA58" s="6">
        <f>SUMIFS('Entry Data'!$A:$A,'Entry Data'!$AB:$AB,Driver_Ach!$B58&amp;Driver_Ach!$BW$8&amp;Driver_Ach!$S$9&amp;Driver_Ach!$S$10)</f>
        <v>0</v>
      </c>
      <c r="CB58" s="19">
        <f>SUMIFS('Entry Data'!$S:$S,'Entry Data'!$AB:$AB,Driver_Ach!$B58&amp;Driver_Ach!$BW$8&amp;Driver_Ach!$S$9&amp;Driver_Ach!$S$10)</f>
        <v>0</v>
      </c>
      <c r="CC58" s="6">
        <f>SUMIFS('Entry Data'!$A:$A,'Entry Data'!$AB:$AB,Driver_Ach!$B58&amp;Driver_Ach!$BW$8&amp;Driver_Ach!$S$9&amp;Driver_Ach!$U$10)</f>
        <v>0</v>
      </c>
      <c r="CD58" s="6">
        <f>SUMIFS('Entry Data'!$S:$S,'Entry Data'!$AB:$AB,Driver_Ach!$B58&amp;Driver_Ach!$BW$8&amp;Driver_Ach!$S$9&amp;Driver_Ach!$U$10)</f>
        <v>0</v>
      </c>
      <c r="CE58" s="32">
        <f t="shared" si="55"/>
        <v>6</v>
      </c>
      <c r="CF58" s="32">
        <f t="shared" si="56"/>
        <v>174.24</v>
      </c>
      <c r="CG58" s="28">
        <f>SUMIFS('Entry Data'!$A:$A,'Entry Data'!$AB:$AB,Driver_Ach!$B58&amp;Driver_Ach!$CG$8&amp;Driver_Ach!$O$9&amp;Driver_Ach!$O$10)</f>
        <v>5</v>
      </c>
      <c r="CH58" s="19">
        <f>SUMIFS('Entry Data'!$S:$S,'Entry Data'!$AB:$AB,Driver_Ach!$B58&amp;Driver_Ach!$CG$8&amp;Driver_Ach!$O$9&amp;Driver_Ach!$O$10)</f>
        <v>132.88</v>
      </c>
      <c r="CI58" s="6">
        <f>SUMIFS('Entry Data'!$A:$A,'Entry Data'!$AB:$AB,Driver_Ach!$B58&amp;Driver_Ach!$CG$8&amp;Driver_Ach!$O$9&amp;Driver_Ach!$Q$10)</f>
        <v>0</v>
      </c>
      <c r="CJ58" s="19">
        <f>SUMIFS('Entry Data'!$S:$S,'Entry Data'!$AB:$AB,Driver_Ach!$B58&amp;Driver_Ach!$CG$8&amp;Driver_Ach!$O$9&amp;Driver_Ach!$Q$10)</f>
        <v>0</v>
      </c>
      <c r="CK58" s="6">
        <f>SUMIFS('Entry Data'!$A:$A,'Entry Data'!$AB:$AB,Driver_Ach!$B58&amp;Driver_Ach!$CG$8&amp;Driver_Ach!$S$9&amp;Driver_Ach!$S$10)</f>
        <v>0</v>
      </c>
      <c r="CL58" s="19">
        <f>SUMIFS('Entry Data'!$S:$S,'Entry Data'!$AB:$AB,Driver_Ach!$B58&amp;Driver_Ach!$CG$8&amp;Driver_Ach!$S$9&amp;Driver_Ach!$S$10)</f>
        <v>0</v>
      </c>
      <c r="CM58" s="6">
        <f>SUMIFS('Entry Data'!$A:$A,'Entry Data'!$AB:$AB,Driver_Ach!$B58&amp;Driver_Ach!$CG$8&amp;Driver_Ach!$S$9&amp;Driver_Ach!$U$10)</f>
        <v>0</v>
      </c>
      <c r="CN58" s="6">
        <f>SUMIFS('Entry Data'!$S:$S,'Entry Data'!$AB:$AB,Driver_Ach!$B58&amp;Driver_Ach!$CG$8&amp;Driver_Ach!$S$9&amp;Driver_Ach!$U$10)</f>
        <v>0</v>
      </c>
      <c r="CO58" s="32">
        <f t="shared" si="57"/>
        <v>5</v>
      </c>
      <c r="CP58" s="32">
        <f t="shared" si="58"/>
        <v>132.88</v>
      </c>
      <c r="CQ58" s="28">
        <f>SUMIFS('Entry Data'!$A:$A,'Entry Data'!$AB:$AB,Driver_Ach!$B58&amp;Driver_Ach!$CQ$8&amp;Driver_Ach!$O$9&amp;Driver_Ach!$O$10)</f>
        <v>6</v>
      </c>
      <c r="CR58" s="19">
        <f>SUMIFS('Entry Data'!$S:$S,'Entry Data'!$AB:$AB,Driver_Ach!$B58&amp;Driver_Ach!$CQ$8&amp;Driver_Ach!$O$9&amp;Driver_Ach!$O$10)</f>
        <v>150.07999999999998</v>
      </c>
      <c r="CS58" s="6">
        <f>SUMIFS('Entry Data'!$A:$A,'Entry Data'!$AB:$AB,Driver_Ach!$B58&amp;Driver_Ach!$CQ$8&amp;Driver_Ach!$O$9&amp;Driver_Ach!$Q$10)</f>
        <v>0</v>
      </c>
      <c r="CT58" s="19">
        <f>SUMIFS('Entry Data'!$S:$S,'Entry Data'!$AB:$AB,Driver_Ach!$B58&amp;Driver_Ach!$CQ$8&amp;Driver_Ach!$O$9&amp;Driver_Ach!$Q$10)</f>
        <v>0</v>
      </c>
      <c r="CU58" s="6">
        <f>SUMIFS('Entry Data'!$A:$A,'Entry Data'!$AB:$AB,Driver_Ach!$B58&amp;Driver_Ach!$CQ$8&amp;Driver_Ach!$S$9&amp;Driver_Ach!$S$10)</f>
        <v>0</v>
      </c>
      <c r="CV58" s="19">
        <f>SUMIFS('Entry Data'!$S:$S,'Entry Data'!$AB:$AB,Driver_Ach!$B58&amp;Driver_Ach!$CQ$8&amp;Driver_Ach!$S$9&amp;Driver_Ach!$S$10)</f>
        <v>0</v>
      </c>
      <c r="CW58" s="6">
        <f>SUMIFS('Entry Data'!$A:$A,'Entry Data'!$AB:$AB,Driver_Ach!$B58&amp;Driver_Ach!$CQ$8&amp;Driver_Ach!$S$9&amp;Driver_Ach!$U$10)</f>
        <v>0</v>
      </c>
      <c r="CX58" s="6">
        <f>SUMIFS('Entry Data'!$S:$S,'Entry Data'!$AB:$AB,Driver_Ach!$B58&amp;Driver_Ach!$CQ$8&amp;Driver_Ach!$S$9&amp;Driver_Ach!$U$10)</f>
        <v>0</v>
      </c>
      <c r="CY58" s="32">
        <f t="shared" si="59"/>
        <v>6</v>
      </c>
      <c r="CZ58" s="32">
        <f t="shared" si="60"/>
        <v>150.07999999999998</v>
      </c>
      <c r="DA58" s="28">
        <f>SUMIFS('Entry Data'!$A:$A,'Entry Data'!$AB:$AB,Driver_Ach!$B58&amp;Driver_Ach!$DA$8&amp;Driver_Ach!$O$9&amp;Driver_Ach!$O$10)</f>
        <v>6</v>
      </c>
      <c r="DB58" s="19">
        <f>SUMIFS('Entry Data'!$S:$S,'Entry Data'!$AB:$AB,Driver_Ach!$B58&amp;Driver_Ach!$DA$8&amp;Driver_Ach!$O$9&amp;Driver_Ach!$O$10)</f>
        <v>157.26000000000002</v>
      </c>
      <c r="DC58" s="6">
        <f>SUMIFS('Entry Data'!$A:$A,'Entry Data'!$AB:$AB,Driver_Ach!$B58&amp;Driver_Ach!$DA$8&amp;Driver_Ach!$O$9&amp;Driver_Ach!$Q$10)</f>
        <v>0</v>
      </c>
      <c r="DD58" s="19">
        <f>SUMIFS('Entry Data'!$S:$S,'Entry Data'!$AB:$AB,Driver_Ach!$B58&amp;Driver_Ach!$DA$8&amp;Driver_Ach!$O$9&amp;Driver_Ach!$Q$10)</f>
        <v>0</v>
      </c>
      <c r="DE58" s="6">
        <f>SUMIFS('Entry Data'!$A:$A,'Entry Data'!$AB:$AB,Driver_Ach!$B58&amp;Driver_Ach!$DA$8&amp;Driver_Ach!$S$9&amp;Driver_Ach!$S$10)</f>
        <v>0</v>
      </c>
      <c r="DF58" s="19">
        <f>SUMIFS('Entry Data'!$S:$S,'Entry Data'!$AB:$AB,Driver_Ach!$B58&amp;Driver_Ach!$DA$8&amp;Driver_Ach!$S$9&amp;Driver_Ach!$S$10)</f>
        <v>0</v>
      </c>
      <c r="DG58" s="6">
        <f>SUMIFS('Entry Data'!$A:$A,'Entry Data'!$AB:$AB,Driver_Ach!$B58&amp;Driver_Ach!$DA$8&amp;Driver_Ach!$S$9&amp;Driver_Ach!$U$10)</f>
        <v>0</v>
      </c>
      <c r="DH58" s="6">
        <f>SUMIFS('Entry Data'!$S:$S,'Entry Data'!$AB:$AB,Driver_Ach!$B58&amp;Driver_Ach!$DA$8&amp;Driver_Ach!$S$9&amp;Driver_Ach!$U$10)</f>
        <v>0</v>
      </c>
      <c r="DI58" s="32">
        <f t="shared" si="61"/>
        <v>6</v>
      </c>
      <c r="DJ58" s="32">
        <f t="shared" si="62"/>
        <v>157.26000000000002</v>
      </c>
      <c r="DK58" s="28">
        <f>SUMIFS('Entry Data'!$A:$A,'Entry Data'!$AB:$AB,Driver_Ach!$B58&amp;Driver_Ach!$DK$8&amp;Driver_Ach!$O$9&amp;Driver_Ach!$O$10)</f>
        <v>5</v>
      </c>
      <c r="DL58" s="19">
        <f>SUMIFS('Entry Data'!$S:$S,'Entry Data'!$AB:$AB,Driver_Ach!$B58&amp;Driver_Ach!$DK$8&amp;Driver_Ach!$O$9&amp;Driver_Ach!$O$10)</f>
        <v>147.80000000000001</v>
      </c>
      <c r="DM58" s="6">
        <f>SUMIFS('Entry Data'!$A:$A,'Entry Data'!$AB:$AB,Driver_Ach!$B58&amp;Driver_Ach!$DK$8&amp;Driver_Ach!$O$9&amp;Driver_Ach!$Q$10)</f>
        <v>0</v>
      </c>
      <c r="DN58" s="19">
        <f>SUMIFS('Entry Data'!$S:$S,'Entry Data'!$AB:$AB,Driver_Ach!$B58&amp;Driver_Ach!$DK$8&amp;Driver_Ach!$O$9&amp;Driver_Ach!$Q$10)</f>
        <v>0</v>
      </c>
      <c r="DO58" s="6">
        <f>SUMIFS('Entry Data'!$A:$A,'Entry Data'!$AB:$AB,Driver_Ach!$B58&amp;Driver_Ach!$DK$8&amp;Driver_Ach!$S$9&amp;Driver_Ach!$S$10)</f>
        <v>0</v>
      </c>
      <c r="DP58" s="19">
        <f>SUMIFS('Entry Data'!$S:$S,'Entry Data'!$AB:$AB,Driver_Ach!$B58&amp;Driver_Ach!$DK$8&amp;Driver_Ach!$S$9&amp;Driver_Ach!$S$10)</f>
        <v>0</v>
      </c>
      <c r="DQ58" s="6">
        <f>SUMIFS('Entry Data'!$A:$A,'Entry Data'!$AB:$AB,Driver_Ach!$B58&amp;Driver_Ach!$DK$8&amp;Driver_Ach!$S$9&amp;Driver_Ach!$U$10)</f>
        <v>0</v>
      </c>
      <c r="DR58" s="6">
        <f>SUMIFS('Entry Data'!$S:$S,'Entry Data'!$AB:$AB,Driver_Ach!$B58&amp;Driver_Ach!$DK$8&amp;Driver_Ach!$S$9&amp;Driver_Ach!$U$10)</f>
        <v>0</v>
      </c>
      <c r="DS58" s="32">
        <f t="shared" si="63"/>
        <v>5</v>
      </c>
      <c r="DT58" s="32">
        <f t="shared" si="64"/>
        <v>147.80000000000001</v>
      </c>
      <c r="DU58" s="28">
        <f>SUMIFS('Entry Data'!$A:$A,'Entry Data'!$AB:$AB,Driver_Ach!$B58&amp;Driver_Ach!$DU$8&amp;Driver_Ach!$O$9&amp;Driver_Ach!$O$10)</f>
        <v>0</v>
      </c>
      <c r="DV58" s="19">
        <f>SUMIFS('Entry Data'!$S:$S,'Entry Data'!$AB:$AB,Driver_Ach!$B58&amp;Driver_Ach!$DU$8&amp;Driver_Ach!$O$9&amp;Driver_Ach!$O$10)</f>
        <v>0</v>
      </c>
      <c r="DW58" s="6">
        <f>SUMIFS('Entry Data'!$A:$A,'Entry Data'!$AB:$AB,Driver_Ach!$B58&amp;Driver_Ach!$DU$8&amp;Driver_Ach!$O$9&amp;Driver_Ach!$Q$10)</f>
        <v>5</v>
      </c>
      <c r="DX58" s="19">
        <f>SUMIFS('Entry Data'!$S:$S,'Entry Data'!$AB:$AB,Driver_Ach!$B58&amp;Driver_Ach!$DU$8&amp;Driver_Ach!$O$9&amp;Driver_Ach!$Q$10)</f>
        <v>125.32000000000001</v>
      </c>
      <c r="DY58" s="6">
        <f>SUMIFS('Entry Data'!$A:$A,'Entry Data'!$AB:$AB,Driver_Ach!$B58&amp;Driver_Ach!$DU$8&amp;Driver_Ach!$S$9&amp;Driver_Ach!$S$10)</f>
        <v>0</v>
      </c>
      <c r="DZ58" s="19">
        <f>SUMIFS('Entry Data'!$S:$S,'Entry Data'!$AB:$AB,Driver_Ach!$B58&amp;Driver_Ach!$DU$8&amp;Driver_Ach!$S$9&amp;Driver_Ach!$S$10)</f>
        <v>0</v>
      </c>
      <c r="EA58" s="6">
        <f>SUMIFS('Entry Data'!$A:$A,'Entry Data'!$AB:$AB,Driver_Ach!$B58&amp;Driver_Ach!$DU$8&amp;Driver_Ach!$S$9&amp;Driver_Ach!$U$10)</f>
        <v>0</v>
      </c>
      <c r="EB58" s="6">
        <f>SUMIFS('Entry Data'!$S:$S,'Entry Data'!$AB:$AB,Driver_Ach!$B58&amp;Driver_Ach!$DU$8&amp;Driver_Ach!$S$9&amp;Driver_Ach!$U$10)</f>
        <v>0</v>
      </c>
      <c r="EC58" s="32">
        <f t="shared" si="65"/>
        <v>5</v>
      </c>
      <c r="ED58" s="32">
        <f t="shared" si="66"/>
        <v>125.32000000000001</v>
      </c>
      <c r="EE58" s="28">
        <f>SUMIFS('Entry Data'!$A:$A,'Entry Data'!$AB:$AB,Driver_Ach!$B58&amp;Driver_Ach!$EE$8&amp;Driver_Ach!$O$9&amp;Driver_Ach!$O$10)</f>
        <v>0</v>
      </c>
      <c r="EF58" s="19">
        <f>SUMIFS('Entry Data'!$S:$S,'Entry Data'!$AB:$AB,Driver_Ach!$B58&amp;Driver_Ach!$EE$8&amp;Driver_Ach!$O$9&amp;Driver_Ach!$O$10)</f>
        <v>0</v>
      </c>
      <c r="EG58" s="6">
        <f>SUMIFS('Entry Data'!$A:$A,'Entry Data'!$AB:$AB,Driver_Ach!$B58&amp;Driver_Ach!$EE$8&amp;Driver_Ach!$O$9&amp;Driver_Ach!$Q$10)</f>
        <v>5</v>
      </c>
      <c r="EH58" s="19">
        <f>SUMIFS('Entry Data'!$S:$S,'Entry Data'!$AB:$AB,Driver_Ach!$B58&amp;Driver_Ach!$EE$8&amp;Driver_Ach!$O$9&amp;Driver_Ach!$Q$10)</f>
        <v>121.08</v>
      </c>
      <c r="EI58" s="6">
        <f>SUMIFS('Entry Data'!$A:$A,'Entry Data'!$AB:$AB,Driver_Ach!$B58&amp;Driver_Ach!$EE$8&amp;Driver_Ach!$S$9&amp;Driver_Ach!$S$10)</f>
        <v>0</v>
      </c>
      <c r="EJ58" s="19">
        <f>SUMIFS('Entry Data'!$S:$S,'Entry Data'!$AB:$AB,Driver_Ach!$B58&amp;Driver_Ach!$EE$8&amp;Driver_Ach!$S$9&amp;Driver_Ach!$S$10)</f>
        <v>0</v>
      </c>
      <c r="EK58" s="6">
        <f>SUMIFS('Entry Data'!$A:$A,'Entry Data'!$AB:$AB,Driver_Ach!$B58&amp;Driver_Ach!$EE$8&amp;Driver_Ach!$S$9&amp;Driver_Ach!$U$10)</f>
        <v>0</v>
      </c>
      <c r="EL58" s="6">
        <f>SUMIFS('Entry Data'!$S:$S,'Entry Data'!$AB:$AB,Driver_Ach!$B58&amp;Driver_Ach!$EE$8&amp;Driver_Ach!$S$9&amp;Driver_Ach!$U$10)</f>
        <v>0</v>
      </c>
      <c r="EM58" s="32">
        <f t="shared" si="67"/>
        <v>5</v>
      </c>
      <c r="EN58" s="32">
        <f t="shared" si="68"/>
        <v>121.08</v>
      </c>
      <c r="EO58" s="28">
        <f>SUMIFS('Entry Data'!$A:$A,'Entry Data'!$AB:$AB,Driver_Ach!$B58&amp;Driver_Ach!$EO$8&amp;Driver_Ach!$O$9&amp;Driver_Ach!$O$10)</f>
        <v>0</v>
      </c>
      <c r="EP58" s="19">
        <f>SUMIFS('Entry Data'!$S:$S,'Entry Data'!$AB:$AB,Driver_Ach!$B58&amp;Driver_Ach!$EO$8&amp;Driver_Ach!$O$9&amp;Driver_Ach!$O$10)</f>
        <v>0</v>
      </c>
      <c r="EQ58" s="6">
        <f>SUMIFS('Entry Data'!$A:$A,'Entry Data'!$AB:$AB,Driver_Ach!$B58&amp;Driver_Ach!$EO$8&amp;Driver_Ach!$O$9&amp;Driver_Ach!$Q$10)</f>
        <v>5</v>
      </c>
      <c r="ER58" s="19">
        <f>SUMIFS('Entry Data'!$S:$S,'Entry Data'!$AB:$AB,Driver_Ach!$B58&amp;Driver_Ach!$EO$8&amp;Driver_Ach!$O$9&amp;Driver_Ach!$Q$10)</f>
        <v>125.34</v>
      </c>
      <c r="ES58" s="6">
        <f>SUMIFS('Entry Data'!$A:$A,'Entry Data'!$AB:$AB,Driver_Ach!$B58&amp;Driver_Ach!$EO$8&amp;Driver_Ach!$S$9&amp;Driver_Ach!$S$10)</f>
        <v>0</v>
      </c>
      <c r="ET58" s="19">
        <f>SUMIFS('Entry Data'!$S:$S,'Entry Data'!$AB:$AB,Driver_Ach!$B58&amp;Driver_Ach!$EO$8&amp;Driver_Ach!$S$9&amp;Driver_Ach!$S$10)</f>
        <v>0</v>
      </c>
      <c r="EU58" s="6">
        <f>SUMIFS('Entry Data'!$A:$A,'Entry Data'!$AB:$AB,Driver_Ach!$B58&amp;Driver_Ach!$EO$8&amp;Driver_Ach!$S$9&amp;Driver_Ach!$U$10)</f>
        <v>0</v>
      </c>
      <c r="EV58" s="6">
        <f>SUMIFS('Entry Data'!$S:$S,'Entry Data'!$AB:$AB,Driver_Ach!$B58&amp;Driver_Ach!$EO$8&amp;Driver_Ach!$S$9&amp;Driver_Ach!$U$10)</f>
        <v>0</v>
      </c>
      <c r="EW58" s="32">
        <f t="shared" si="69"/>
        <v>5</v>
      </c>
      <c r="EX58" s="32">
        <f t="shared" si="70"/>
        <v>125.34</v>
      </c>
      <c r="EY58" s="28">
        <f>SUMIFS('Entry Data'!$A:$A,'Entry Data'!$AB:$AB,Driver_Ach!$B58&amp;Driver_Ach!$EY$8&amp;Driver_Ach!$O$9&amp;Driver_Ach!$O$10)</f>
        <v>0</v>
      </c>
      <c r="EZ58" s="19">
        <f>SUMIFS('Entry Data'!$S:$S,'Entry Data'!$AB:$AB,Driver_Ach!$B58&amp;Driver_Ach!$EY$8&amp;Driver_Ach!$O$9&amp;Driver_Ach!$O$10)</f>
        <v>0</v>
      </c>
      <c r="FA58" s="6">
        <f>SUMIFS('Entry Data'!$A:$A,'Entry Data'!$AB:$AB,Driver_Ach!$B58&amp;Driver_Ach!$EY$8&amp;Driver_Ach!$O$9&amp;Driver_Ach!$Q$10)</f>
        <v>5</v>
      </c>
      <c r="FB58" s="19">
        <f>SUMIFS('Entry Data'!$S:$S,'Entry Data'!$AB:$AB,Driver_Ach!$B58&amp;Driver_Ach!$EY$8&amp;Driver_Ach!$O$9&amp;Driver_Ach!$Q$10)</f>
        <v>0</v>
      </c>
      <c r="FC58" s="6">
        <f>SUMIFS('Entry Data'!$A:$A,'Entry Data'!$AB:$AB,Driver_Ach!$B58&amp;Driver_Ach!$EY$8&amp;Driver_Ach!$S$9&amp;Driver_Ach!$S$10)</f>
        <v>0</v>
      </c>
      <c r="FD58" s="19">
        <f>SUMIFS('Entry Data'!$S:$S,'Entry Data'!$AB:$AB,Driver_Ach!$B58&amp;Driver_Ach!$EY$8&amp;Driver_Ach!$S$9&amp;Driver_Ach!$S$10)</f>
        <v>0</v>
      </c>
      <c r="FE58" s="6">
        <f>SUMIFS('Entry Data'!$A:$A,'Entry Data'!$AB:$AB,Driver_Ach!$B58&amp;Driver_Ach!$EY$8&amp;Driver_Ach!$S$9&amp;Driver_Ach!$U$10)</f>
        <v>0</v>
      </c>
      <c r="FF58" s="6">
        <f>SUMIFS('Entry Data'!$S:$S,'Entry Data'!$AB:$AB,Driver_Ach!$B58&amp;Driver_Ach!$EY$8&amp;Driver_Ach!$S$9&amp;Driver_Ach!$U$10)</f>
        <v>0</v>
      </c>
      <c r="FG58" s="32">
        <f t="shared" si="71"/>
        <v>5</v>
      </c>
      <c r="FH58" s="32">
        <f t="shared" si="72"/>
        <v>0</v>
      </c>
      <c r="FI58" s="28">
        <f>SUMIFS('Entry Data'!$A:$A,'Entry Data'!$AB:$AB,Driver_Ach!$B58&amp;Driver_Ach!$FI$8&amp;Driver_Ach!$O$9&amp;Driver_Ach!$O$10)</f>
        <v>0</v>
      </c>
      <c r="FJ58" s="19">
        <f>SUMIFS('Entry Data'!$S:$S,'Entry Data'!$AB:$AB,Driver_Ach!$B58&amp;Driver_Ach!$FI$8&amp;Driver_Ach!$O$9&amp;Driver_Ach!$O$10)</f>
        <v>0</v>
      </c>
      <c r="FK58" s="6">
        <f>SUMIFS('Entry Data'!$A:$A,'Entry Data'!$AB:$AB,Driver_Ach!$B58&amp;Driver_Ach!$FI$8&amp;Driver_Ach!$O$9&amp;Driver_Ach!$Q$10)</f>
        <v>6</v>
      </c>
      <c r="FL58" s="19">
        <f>SUMIFS('Entry Data'!$S:$S,'Entry Data'!$AB:$AB,Driver_Ach!$B58&amp;Driver_Ach!$FI$8&amp;Driver_Ach!$O$9&amp;Driver_Ach!$Q$10)</f>
        <v>0</v>
      </c>
      <c r="FM58" s="6">
        <f>SUMIFS('Entry Data'!$A:$A,'Entry Data'!$AB:$AB,Driver_Ach!$B58&amp;Driver_Ach!$FI$8&amp;Driver_Ach!$S$9&amp;Driver_Ach!$S$10)</f>
        <v>0</v>
      </c>
      <c r="FN58" s="19">
        <f>SUMIFS('Entry Data'!$S:$S,'Entry Data'!$AB:$AB,Driver_Ach!$B58&amp;Driver_Ach!$FI$8&amp;Driver_Ach!$S$9&amp;Driver_Ach!$S$10)</f>
        <v>0</v>
      </c>
      <c r="FO58" s="6">
        <f>SUMIFS('Entry Data'!$A:$A,'Entry Data'!$AB:$AB,Driver_Ach!$B58&amp;Driver_Ach!$FI$8&amp;Driver_Ach!$S$9&amp;Driver_Ach!$U$10)</f>
        <v>0</v>
      </c>
      <c r="FP58" s="6">
        <f>SUMIFS('Entry Data'!$S:$S,'Entry Data'!$AB:$AB,Driver_Ach!$B58&amp;Driver_Ach!$FI$8&amp;Driver_Ach!$S$9&amp;Driver_Ach!$U$10)</f>
        <v>0</v>
      </c>
      <c r="FQ58" s="32">
        <f t="shared" si="73"/>
        <v>6</v>
      </c>
      <c r="FR58" s="32">
        <f t="shared" si="74"/>
        <v>0</v>
      </c>
      <c r="FS58" s="28">
        <f>SUMIFS('Entry Data'!$A:$A,'Entry Data'!$AB:$AB,Driver_Ach!$B58&amp;Driver_Ach!$FS$8&amp;Driver_Ach!$O$9&amp;Driver_Ach!$O$10)</f>
        <v>0</v>
      </c>
      <c r="FT58" s="19">
        <f>SUMIFS('Entry Data'!$S:$S,'Entry Data'!$AB:$AB,Driver_Ach!$B58&amp;Driver_Ach!$FS$8&amp;Driver_Ach!$O$9&amp;Driver_Ach!$O$10)</f>
        <v>0</v>
      </c>
      <c r="FU58" s="6">
        <f>SUMIFS('Entry Data'!$A:$A,'Entry Data'!$AB:$AB,Driver_Ach!$B58&amp;Driver_Ach!$FS$8&amp;Driver_Ach!$O$9&amp;Driver_Ach!$Q$10)</f>
        <v>6</v>
      </c>
      <c r="FV58" s="19">
        <f>SUMIFS('Entry Data'!$S:$S,'Entry Data'!$AB:$AB,Driver_Ach!$B58&amp;Driver_Ach!$FS$8&amp;Driver_Ach!$O$9&amp;Driver_Ach!$Q$10)</f>
        <v>0</v>
      </c>
      <c r="FW58" s="6">
        <f>SUMIFS('Entry Data'!$A:$A,'Entry Data'!$AB:$AB,Driver_Ach!$B58&amp;Driver_Ach!$FS$8&amp;Driver_Ach!$S$9&amp;Driver_Ach!$S$10)</f>
        <v>0</v>
      </c>
      <c r="FX58" s="19">
        <f>SUMIFS('Entry Data'!$S:$S,'Entry Data'!$AB:$AB,Driver_Ach!$B58&amp;Driver_Ach!$FS$8&amp;Driver_Ach!$S$9&amp;Driver_Ach!$S$10)</f>
        <v>0</v>
      </c>
      <c r="FY58" s="6">
        <f>SUMIFS('Entry Data'!$A:$A,'Entry Data'!$AB:$AB,Driver_Ach!$B58&amp;Driver_Ach!$FS$8&amp;Driver_Ach!$S$9&amp;Driver_Ach!$U$10)</f>
        <v>0</v>
      </c>
      <c r="FZ58" s="6">
        <f>SUMIFS('Entry Data'!$S:$S,'Entry Data'!$AB:$AB,Driver_Ach!$B58&amp;Driver_Ach!$FS$8&amp;Driver_Ach!$S$9&amp;Driver_Ach!$U$10)</f>
        <v>0</v>
      </c>
      <c r="GA58" s="32">
        <f t="shared" si="75"/>
        <v>6</v>
      </c>
      <c r="GB58" s="32">
        <f t="shared" si="76"/>
        <v>0</v>
      </c>
      <c r="GC58" s="28">
        <f>SUMIFS('Entry Data'!$A:$A,'Entry Data'!$AB:$AB,Driver_Ach!$B58&amp;Driver_Ach!$GC$8&amp;Driver_Ach!$O$9&amp;Driver_Ach!$O$10)</f>
        <v>0</v>
      </c>
      <c r="GD58" s="19">
        <f>SUMIFS('Entry Data'!$S:$S,'Entry Data'!$AB:$AB,Driver_Ach!$B58&amp;Driver_Ach!$GC$8&amp;Driver_Ach!$O$9&amp;Driver_Ach!$O$10)</f>
        <v>0</v>
      </c>
      <c r="GE58" s="6">
        <f>SUMIFS('Entry Data'!$A:$A,'Entry Data'!$AB:$AB,Driver_Ach!$B58&amp;Driver_Ach!$GC$8&amp;Driver_Ach!$O$9&amp;Driver_Ach!$Q$10)</f>
        <v>4</v>
      </c>
      <c r="GF58" s="19">
        <f>SUMIFS('Entry Data'!$S:$S,'Entry Data'!$AB:$AB,Driver_Ach!$B58&amp;Driver_Ach!$GC$8&amp;Driver_Ach!$O$9&amp;Driver_Ach!$Q$10)</f>
        <v>0</v>
      </c>
      <c r="GG58" s="6">
        <f>SUMIFS('Entry Data'!$A:$A,'Entry Data'!$AB:$AB,Driver_Ach!$B58&amp;Driver_Ach!$GC$8&amp;Driver_Ach!$S$9&amp;Driver_Ach!$S$10)</f>
        <v>0</v>
      </c>
      <c r="GH58" s="19">
        <f>SUMIFS('Entry Data'!$S:$S,'Entry Data'!$AB:$AB,Driver_Ach!$B58&amp;Driver_Ach!$GC$8&amp;Driver_Ach!$S$9&amp;Driver_Ach!$S$10)</f>
        <v>0</v>
      </c>
      <c r="GI58" s="6">
        <f>SUMIFS('Entry Data'!$A:$A,'Entry Data'!$AB:$AB,Driver_Ach!$B58&amp;Driver_Ach!$GC$8&amp;Driver_Ach!$S$9&amp;Driver_Ach!$U$10)</f>
        <v>0</v>
      </c>
      <c r="GJ58" s="6">
        <f>SUMIFS('Entry Data'!$S:$S,'Entry Data'!$AB:$AB,Driver_Ach!$B58&amp;Driver_Ach!$GC$8&amp;Driver_Ach!$S$9&amp;Driver_Ach!$U$10)</f>
        <v>0</v>
      </c>
      <c r="GK58" s="32">
        <f t="shared" si="77"/>
        <v>4</v>
      </c>
      <c r="GL58" s="32">
        <f t="shared" si="78"/>
        <v>0</v>
      </c>
      <c r="GM58" s="28">
        <f>SUMIFS('Entry Data'!$A:$A,'Entry Data'!$AB:$AB,Driver_Ach!$B58&amp;Driver_Ach!$GM$8&amp;Driver_Ach!$O$9&amp;Driver_Ach!$O$10)</f>
        <v>0</v>
      </c>
      <c r="GN58" s="19">
        <f>SUMIFS('Entry Data'!$S:$S,'Entry Data'!$AB:$AB,Driver_Ach!$B58&amp;Driver_Ach!$GM$8&amp;Driver_Ach!$O$9&amp;Driver_Ach!$O$10)</f>
        <v>0</v>
      </c>
      <c r="GO58" s="6">
        <f>SUMIFS('Entry Data'!$A:$A,'Entry Data'!$AB:$AB,Driver_Ach!$B58&amp;Driver_Ach!$GM$8&amp;Driver_Ach!$O$9&amp;Driver_Ach!$Q$10)</f>
        <v>0</v>
      </c>
      <c r="GP58" s="19">
        <f>SUMIFS('Entry Data'!$S:$S,'Entry Data'!$AB:$AB,Driver_Ach!$B58&amp;Driver_Ach!$GM$8&amp;Driver_Ach!$O$9&amp;Driver_Ach!$Q$10)</f>
        <v>0</v>
      </c>
      <c r="GQ58" s="6">
        <f>SUMIFS('Entry Data'!$A:$A,'Entry Data'!$AB:$AB,Driver_Ach!$B58&amp;Driver_Ach!$GM$8&amp;Driver_Ach!$S$9&amp;Driver_Ach!$S$10)</f>
        <v>0</v>
      </c>
      <c r="GR58" s="19">
        <f>SUMIFS('Entry Data'!$S:$S,'Entry Data'!$AB:$AB,Driver_Ach!$B58&amp;Driver_Ach!$GM$8&amp;Driver_Ach!$S$9&amp;Driver_Ach!$S$10)</f>
        <v>0</v>
      </c>
      <c r="GS58" s="6">
        <f>SUMIFS('Entry Data'!$A:$A,'Entry Data'!$AB:$AB,Driver_Ach!$B58&amp;Driver_Ach!$GM$8&amp;Driver_Ach!$S$9&amp;Driver_Ach!$U$10)</f>
        <v>0</v>
      </c>
      <c r="GT58" s="6">
        <f>SUMIFS('Entry Data'!$S:$S,'Entry Data'!$AB:$AB,Driver_Ach!$B58&amp;Driver_Ach!$GM$8&amp;Driver_Ach!$S$9&amp;Driver_Ach!$U$10)</f>
        <v>0</v>
      </c>
      <c r="GU58" s="32">
        <f t="shared" si="79"/>
        <v>0</v>
      </c>
      <c r="GV58" s="32">
        <f t="shared" si="80"/>
        <v>0</v>
      </c>
      <c r="GW58" s="28">
        <f>SUMIFS('Entry Data'!$A:$A,'Entry Data'!$AB:$AB,Driver_Ach!$B58&amp;Driver_Ach!$GW$8&amp;Driver_Ach!$O$9&amp;Driver_Ach!$O$10)</f>
        <v>0</v>
      </c>
      <c r="GX58" s="19">
        <f>SUMIFS('Entry Data'!$S:$S,'Entry Data'!$AB:$AB,Driver_Ach!$B58&amp;Driver_Ach!$GW$8&amp;Driver_Ach!$O$9&amp;Driver_Ach!$O$10)</f>
        <v>0</v>
      </c>
      <c r="GY58" s="6">
        <f>SUMIFS('Entry Data'!$A:$A,'Entry Data'!$AB:$AB,Driver_Ach!$B58&amp;Driver_Ach!$GW$8&amp;Driver_Ach!$O$9&amp;Driver_Ach!$Q$10)</f>
        <v>0</v>
      </c>
      <c r="GZ58" s="19">
        <f>SUMIFS('Entry Data'!$S:$S,'Entry Data'!$AB:$AB,Driver_Ach!$B58&amp;Driver_Ach!$GW$8&amp;Driver_Ach!$O$9&amp;Driver_Ach!$Q$10)</f>
        <v>0</v>
      </c>
      <c r="HA58" s="6">
        <f>SUMIFS('Entry Data'!$A:$A,'Entry Data'!$AB:$AB,Driver_Ach!$B58&amp;Driver_Ach!$GW$8&amp;Driver_Ach!$S$9&amp;Driver_Ach!$S$10)</f>
        <v>0</v>
      </c>
      <c r="HB58" s="19">
        <f>SUMIFS('Entry Data'!$S:$S,'Entry Data'!$AB:$AB,Driver_Ach!$B58&amp;Driver_Ach!$GW$8&amp;Driver_Ach!$S$9&amp;Driver_Ach!$S$10)</f>
        <v>0</v>
      </c>
      <c r="HC58" s="6">
        <f>SUMIFS('Entry Data'!$A:$A,'Entry Data'!$AB:$AB,Driver_Ach!$B58&amp;Driver_Ach!$GW$8&amp;Driver_Ach!$S$9&amp;Driver_Ach!$U$10)</f>
        <v>0</v>
      </c>
      <c r="HD58" s="6">
        <f>SUMIFS('Entry Data'!$S:$S,'Entry Data'!$AB:$AB,Driver_Ach!$B58&amp;Driver_Ach!$GW$8&amp;Driver_Ach!$S$9&amp;Driver_Ach!$U$10)</f>
        <v>0</v>
      </c>
      <c r="HE58" s="32">
        <f t="shared" si="81"/>
        <v>0</v>
      </c>
      <c r="HF58" s="32">
        <f t="shared" si="82"/>
        <v>0</v>
      </c>
      <c r="HG58" s="28">
        <f>SUMIFS('Entry Data'!$A:$A,'Entry Data'!$AB:$AB,Driver_Ach!$B58&amp;Driver_Ach!$HG$8&amp;Driver_Ach!$O$9&amp;Driver_Ach!$O$10)</f>
        <v>0</v>
      </c>
      <c r="HH58" s="19">
        <f>SUMIFS('Entry Data'!$S:$S,'Entry Data'!$AB:$AB,Driver_Ach!$B58&amp;Driver_Ach!$HG$8&amp;Driver_Ach!$O$9&amp;Driver_Ach!$O$10)</f>
        <v>0</v>
      </c>
      <c r="HI58" s="6">
        <f>SUMIFS('Entry Data'!$A:$A,'Entry Data'!$AB:$AB,Driver_Ach!$B58&amp;Driver_Ach!$HG$8&amp;Driver_Ach!$O$9&amp;Driver_Ach!$Q$10)</f>
        <v>0</v>
      </c>
      <c r="HJ58" s="19">
        <f>SUMIFS('Entry Data'!$S:$S,'Entry Data'!$AB:$AB,Driver_Ach!$B58&amp;Driver_Ach!$HG$8&amp;Driver_Ach!$O$9&amp;Driver_Ach!$Q$10)</f>
        <v>0</v>
      </c>
      <c r="HK58" s="6">
        <f>SUMIFS('Entry Data'!$A:$A,'Entry Data'!$AB:$AB,Driver_Ach!$B58&amp;Driver_Ach!$HG$8&amp;Driver_Ach!$S$9&amp;Driver_Ach!$S$10)</f>
        <v>0</v>
      </c>
      <c r="HL58" s="19">
        <f>SUMIFS('Entry Data'!$S:$S,'Entry Data'!$AB:$AB,Driver_Ach!$B58&amp;Driver_Ach!$HG$8&amp;Driver_Ach!$S$9&amp;Driver_Ach!$S$10)</f>
        <v>0</v>
      </c>
      <c r="HM58" s="6">
        <f>SUMIFS('Entry Data'!$A:$A,'Entry Data'!$AB:$AB,Driver_Ach!$B58&amp;Driver_Ach!$HG$8&amp;Driver_Ach!$S$9&amp;Driver_Ach!$U$10)</f>
        <v>0</v>
      </c>
      <c r="HN58" s="6">
        <f>SUMIFS('Entry Data'!$S:$S,'Entry Data'!$AB:$AB,Driver_Ach!$B58&amp;Driver_Ach!$HG$8&amp;Driver_Ach!$S$9&amp;Driver_Ach!$U$10)</f>
        <v>0</v>
      </c>
      <c r="HO58" s="32">
        <f t="shared" si="83"/>
        <v>0</v>
      </c>
      <c r="HP58" s="32">
        <f t="shared" si="84"/>
        <v>0</v>
      </c>
      <c r="HQ58" s="28">
        <f>SUMIFS('Entry Data'!$A:$A,'Entry Data'!$AB:$AB,Driver_Ach!$B58&amp;Driver_Ach!$HQ$8&amp;Driver_Ach!$O$9&amp;Driver_Ach!$O$10)</f>
        <v>0</v>
      </c>
      <c r="HR58" s="19">
        <f>SUMIFS('Entry Data'!$S:$S,'Entry Data'!$AB:$AB,Driver_Ach!$B58&amp;Driver_Ach!$HQ$8&amp;Driver_Ach!$O$9&amp;Driver_Ach!$O$10)</f>
        <v>0</v>
      </c>
      <c r="HS58" s="6">
        <f>SUMIFS('Entry Data'!$A:$A,'Entry Data'!$AB:$AB,Driver_Ach!$B58&amp;Driver_Ach!$HQ$8&amp;Driver_Ach!$O$9&amp;Driver_Ach!$Q$10)</f>
        <v>0</v>
      </c>
      <c r="HT58" s="19">
        <f>SUMIFS('Entry Data'!$S:$S,'Entry Data'!$AB:$AB,Driver_Ach!$B58&amp;Driver_Ach!$HQ$8&amp;Driver_Ach!$O$9&amp;Driver_Ach!$Q$10)</f>
        <v>0</v>
      </c>
      <c r="HU58" s="6">
        <f>SUMIFS('Entry Data'!$A:$A,'Entry Data'!$AB:$AB,Driver_Ach!$B58&amp;Driver_Ach!$HQ$8&amp;Driver_Ach!$S$9&amp;Driver_Ach!$S$10)</f>
        <v>0</v>
      </c>
      <c r="HV58" s="19">
        <f>SUMIFS('Entry Data'!$S:$S,'Entry Data'!$AB:$AB,Driver_Ach!$B58&amp;Driver_Ach!$HQ$8&amp;Driver_Ach!$S$9&amp;Driver_Ach!$S$10)</f>
        <v>0</v>
      </c>
      <c r="HW58" s="6">
        <f>SUMIFS('Entry Data'!$A:$A,'Entry Data'!$AB:$AB,Driver_Ach!$B58&amp;Driver_Ach!$HQ$8&amp;Driver_Ach!$S$9&amp;Driver_Ach!$U$10)</f>
        <v>0</v>
      </c>
      <c r="HX58" s="6">
        <f>SUMIFS('Entry Data'!$S:$S,'Entry Data'!$AB:$AB,Driver_Ach!$B58&amp;Driver_Ach!$HQ$8&amp;Driver_Ach!$S$9&amp;Driver_Ach!$U$10)</f>
        <v>0</v>
      </c>
      <c r="HY58" s="32">
        <f t="shared" si="85"/>
        <v>0</v>
      </c>
      <c r="HZ58" s="32">
        <f t="shared" si="86"/>
        <v>0</v>
      </c>
      <c r="IA58" s="28">
        <f>SUMIFS('Entry Data'!$A:$A,'Entry Data'!$AB:$AB,Driver_Ach!$B58&amp;Driver_Ach!$IA$8&amp;Driver_Ach!$O$9&amp;Driver_Ach!$O$10)</f>
        <v>0</v>
      </c>
      <c r="IB58" s="19">
        <f>SUMIFS('Entry Data'!$S:$S,'Entry Data'!$AB:$AB,Driver_Ach!$B58&amp;Driver_Ach!$IA$8&amp;Driver_Ach!$O$9&amp;Driver_Ach!$O$10)</f>
        <v>0</v>
      </c>
      <c r="IC58" s="6">
        <f>SUMIFS('Entry Data'!$A:$A,'Entry Data'!$AB:$AB,Driver_Ach!$B58&amp;Driver_Ach!$IA$8&amp;Driver_Ach!$O$9&amp;Driver_Ach!$Q$10)</f>
        <v>0</v>
      </c>
      <c r="ID58" s="19">
        <f>SUMIFS('Entry Data'!$S:$S,'Entry Data'!$AB:$AB,Driver_Ach!$B58&amp;Driver_Ach!$IA$8&amp;Driver_Ach!$O$9&amp;Driver_Ach!$Q$10)</f>
        <v>0</v>
      </c>
      <c r="IE58" s="6">
        <f>SUMIFS('Entry Data'!$A:$A,'Entry Data'!$AB:$AB,Driver_Ach!$B58&amp;Driver_Ach!$IA$8&amp;Driver_Ach!$S$9&amp;Driver_Ach!$S$10)</f>
        <v>0</v>
      </c>
      <c r="IF58" s="19">
        <f>SUMIFS('Entry Data'!$S:$S,'Entry Data'!$AB:$AB,Driver_Ach!$B58&amp;Driver_Ach!$IA$8&amp;Driver_Ach!$S$9&amp;Driver_Ach!$S$10)</f>
        <v>0</v>
      </c>
      <c r="IG58" s="6">
        <f>SUMIFS('Entry Data'!$A:$A,'Entry Data'!$AB:$AB,Driver_Ach!$B58&amp;Driver_Ach!$IA$8&amp;Driver_Ach!$S$9&amp;Driver_Ach!$U$10)</f>
        <v>0</v>
      </c>
      <c r="IH58" s="6">
        <f>SUMIFS('Entry Data'!$S:$S,'Entry Data'!$AB:$AB,Driver_Ach!$B58&amp;Driver_Ach!$IA$8&amp;Driver_Ach!$S$9&amp;Driver_Ach!$U$10)</f>
        <v>0</v>
      </c>
      <c r="II58" s="32">
        <f t="shared" si="87"/>
        <v>0</v>
      </c>
      <c r="IJ58" s="32">
        <f t="shared" si="88"/>
        <v>0</v>
      </c>
      <c r="IK58" s="28">
        <f>SUMIFS('Entry Data'!$A:$A,'Entry Data'!$AB:$AB,Driver_Ach!$B58&amp;Driver_Ach!$IK$8&amp;Driver_Ach!$O$9&amp;Driver_Ach!$O$10)</f>
        <v>0</v>
      </c>
      <c r="IL58" s="19">
        <f>SUMIFS('Entry Data'!$S:$S,'Entry Data'!$AB:$AB,Driver_Ach!$B58&amp;Driver_Ach!$IK$8&amp;Driver_Ach!$O$9&amp;Driver_Ach!$O$10)</f>
        <v>0</v>
      </c>
      <c r="IM58" s="6">
        <f>SUMIFS('Entry Data'!$A:$A,'Entry Data'!$AB:$AB,Driver_Ach!$B58&amp;Driver_Ach!$IK$8&amp;Driver_Ach!$O$9&amp;Driver_Ach!$Q$10)</f>
        <v>0</v>
      </c>
      <c r="IN58" s="19">
        <f>SUMIFS('Entry Data'!$S:$S,'Entry Data'!$AB:$AB,Driver_Ach!$B58&amp;Driver_Ach!$IK$8&amp;Driver_Ach!$O$9&amp;Driver_Ach!$Q$10)</f>
        <v>0</v>
      </c>
      <c r="IO58" s="6">
        <f>SUMIFS('Entry Data'!$A:$A,'Entry Data'!$AB:$AB,Driver_Ach!$B58&amp;Driver_Ach!$IK$8&amp;Driver_Ach!$S$9&amp;Driver_Ach!$S$10)</f>
        <v>0</v>
      </c>
      <c r="IP58" s="19">
        <f>SUMIFS('Entry Data'!$S:$S,'Entry Data'!$AB:$AB,Driver_Ach!$B58&amp;Driver_Ach!$IK$8&amp;Driver_Ach!$S$9&amp;Driver_Ach!$S$10)</f>
        <v>0</v>
      </c>
      <c r="IQ58" s="6">
        <f>SUMIFS('Entry Data'!$A:$A,'Entry Data'!$AB:$AB,Driver_Ach!$B58&amp;Driver_Ach!$IK$8&amp;Driver_Ach!$S$9&amp;Driver_Ach!$U$10)</f>
        <v>0</v>
      </c>
      <c r="IR58" s="6">
        <f>SUMIFS('Entry Data'!$S:$S,'Entry Data'!$AB:$AB,Driver_Ach!$B58&amp;Driver_Ach!$IK$8&amp;Driver_Ach!$S$9&amp;Driver_Ach!$U$10)</f>
        <v>0</v>
      </c>
      <c r="IS58" s="32">
        <f t="shared" si="89"/>
        <v>0</v>
      </c>
      <c r="IT58" s="32">
        <f t="shared" si="90"/>
        <v>0</v>
      </c>
      <c r="IU58" s="28">
        <f>SUMIFS('Entry Data'!$A:$A,'Entry Data'!$AB:$AB,Driver_Ach!$B58&amp;Driver_Ach!$IU$8&amp;Driver_Ach!$O$9&amp;Driver_Ach!$O$10)</f>
        <v>0</v>
      </c>
      <c r="IV58" s="19">
        <f>SUMIFS('Entry Data'!$S:$S,'Entry Data'!$AB:$AB,Driver_Ach!$B58&amp;Driver_Ach!$IU$8&amp;Driver_Ach!$O$9&amp;Driver_Ach!$O$10)</f>
        <v>0</v>
      </c>
      <c r="IW58" s="6">
        <f>SUMIFS('Entry Data'!$A:$A,'Entry Data'!$AB:$AB,Driver_Ach!$B58&amp;Driver_Ach!$IU$8&amp;Driver_Ach!$O$9&amp;Driver_Ach!$Q$10)</f>
        <v>0</v>
      </c>
      <c r="IX58" s="19">
        <f>SUMIFS('Entry Data'!$S:$S,'Entry Data'!$AB:$AB,Driver_Ach!$B58&amp;Driver_Ach!$IU$8&amp;Driver_Ach!$O$9&amp;Driver_Ach!$Q$10)</f>
        <v>0</v>
      </c>
      <c r="IY58" s="6">
        <f>SUMIFS('Entry Data'!$A:$A,'Entry Data'!$AB:$AB,Driver_Ach!$B58&amp;Driver_Ach!$IU$8&amp;Driver_Ach!$S$9&amp;Driver_Ach!$S$10)</f>
        <v>0</v>
      </c>
      <c r="IZ58" s="19">
        <f>SUMIFS('Entry Data'!$S:$S,'Entry Data'!$AB:$AB,Driver_Ach!$B58&amp;Driver_Ach!$IU$8&amp;Driver_Ach!$S$9&amp;Driver_Ach!$S$10)</f>
        <v>0</v>
      </c>
      <c r="JA58" s="6">
        <f>SUMIFS('Entry Data'!$A:$A,'Entry Data'!$AB:$AB,Driver_Ach!$B58&amp;Driver_Ach!$IU$8&amp;Driver_Ach!$S$9&amp;Driver_Ach!$U$10)</f>
        <v>0</v>
      </c>
      <c r="JB58" s="6">
        <f>SUMIFS('Entry Data'!$S:$S,'Entry Data'!$AB:$AB,Driver_Ach!$B58&amp;Driver_Ach!$IU$8&amp;Driver_Ach!$S$9&amp;Driver_Ach!$U$10)</f>
        <v>0</v>
      </c>
      <c r="JC58" s="32">
        <f t="shared" si="91"/>
        <v>0</v>
      </c>
      <c r="JD58" s="32">
        <f t="shared" si="92"/>
        <v>0</v>
      </c>
      <c r="JE58" s="28">
        <f>SUMIFS('Entry Data'!$A:$A,'Entry Data'!$AB:$AB,Driver_Ach!$B58&amp;Driver_Ach!$JE$8&amp;Driver_Ach!$O$9&amp;Driver_Ach!$O$10)</f>
        <v>0</v>
      </c>
      <c r="JF58" s="19">
        <f>SUMIFS('Entry Data'!$S:$S,'Entry Data'!$AB:$AB,Driver_Ach!$B58&amp;Driver_Ach!$JE$8&amp;Driver_Ach!$O$9&amp;Driver_Ach!$O$10)</f>
        <v>0</v>
      </c>
      <c r="JG58" s="6">
        <f>SUMIFS('Entry Data'!$A:$A,'Entry Data'!$AB:$AB,Driver_Ach!$B58&amp;Driver_Ach!$JE$8&amp;Driver_Ach!$O$9&amp;Driver_Ach!$Q$10)</f>
        <v>0</v>
      </c>
      <c r="JH58" s="19">
        <f>SUMIFS('Entry Data'!$S:$S,'Entry Data'!$AB:$AB,Driver_Ach!$B58&amp;Driver_Ach!$JE$8&amp;Driver_Ach!$O$9&amp;Driver_Ach!$Q$10)</f>
        <v>0</v>
      </c>
      <c r="JI58" s="6">
        <f>SUMIFS('Entry Data'!$A:$A,'Entry Data'!$AB:$AB,Driver_Ach!$B58&amp;Driver_Ach!$JE$8&amp;Driver_Ach!$S$9&amp;Driver_Ach!$S$10)</f>
        <v>0</v>
      </c>
      <c r="JJ58" s="19">
        <f>SUMIFS('Entry Data'!$S:$S,'Entry Data'!$AB:$AB,Driver_Ach!$B58&amp;Driver_Ach!$JE$8&amp;Driver_Ach!$S$9&amp;Driver_Ach!$S$10)</f>
        <v>0</v>
      </c>
      <c r="JK58" s="6">
        <f>SUMIFS('Entry Data'!$A:$A,'Entry Data'!$AB:$AB,Driver_Ach!$B58&amp;Driver_Ach!$JE$8&amp;Driver_Ach!$S$9&amp;Driver_Ach!$U$10)</f>
        <v>0</v>
      </c>
      <c r="JL58" s="6">
        <f>SUMIFS('Entry Data'!$S:$S,'Entry Data'!$AB:$AB,Driver_Ach!$B58&amp;Driver_Ach!$JE$8&amp;Driver_Ach!$S$9&amp;Driver_Ach!$U$10)</f>
        <v>0</v>
      </c>
      <c r="JM58" s="32">
        <f t="shared" si="93"/>
        <v>0</v>
      </c>
      <c r="JN58" s="32">
        <f t="shared" si="94"/>
        <v>0</v>
      </c>
      <c r="JO58" s="28">
        <f>SUMIFS('Entry Data'!$A:$A,'Entry Data'!$AB:$AB,Driver_Ach!$B58&amp;Driver_Ach!$JO$8&amp;Driver_Ach!$O$9&amp;Driver_Ach!$O$10)</f>
        <v>0</v>
      </c>
      <c r="JP58" s="19">
        <f>SUMIFS('Entry Data'!$S:$S,'Entry Data'!$AB:$AB,Driver_Ach!$B58&amp;Driver_Ach!$JO$8&amp;Driver_Ach!$O$9&amp;Driver_Ach!$O$10)</f>
        <v>0</v>
      </c>
      <c r="JQ58" s="6">
        <f>SUMIFS('Entry Data'!$A:$A,'Entry Data'!$AB:$AB,Driver_Ach!$B58&amp;Driver_Ach!$JO$8&amp;Driver_Ach!$O$9&amp;Driver_Ach!$Q$10)</f>
        <v>0</v>
      </c>
      <c r="JR58" s="19">
        <f>SUMIFS('Entry Data'!$S:$S,'Entry Data'!$AB:$AB,Driver_Ach!$B58&amp;Driver_Ach!$JO$8&amp;Driver_Ach!$O$9&amp;Driver_Ach!$Q$10)</f>
        <v>0</v>
      </c>
      <c r="JS58" s="6">
        <f>SUMIFS('Entry Data'!$A:$A,'Entry Data'!$AB:$AB,Driver_Ach!$B58&amp;Driver_Ach!$JO$8&amp;Driver_Ach!$S$9&amp;Driver_Ach!$S$10)</f>
        <v>0</v>
      </c>
      <c r="JT58" s="19">
        <f>SUMIFS('Entry Data'!$S:$S,'Entry Data'!$AB:$AB,Driver_Ach!$B58&amp;Driver_Ach!$JO$8&amp;Driver_Ach!$S$9&amp;Driver_Ach!$S$10)</f>
        <v>0</v>
      </c>
      <c r="JU58" s="6">
        <f>SUMIFS('Entry Data'!$A:$A,'Entry Data'!$AB:$AB,Driver_Ach!$B58&amp;Driver_Ach!$JO$8&amp;Driver_Ach!$S$9&amp;Driver_Ach!$U$10)</f>
        <v>0</v>
      </c>
      <c r="JV58" s="6">
        <f>SUMIFS('Entry Data'!$S:$S,'Entry Data'!$AB:$AB,Driver_Ach!$B58&amp;Driver_Ach!$JO$8&amp;Driver_Ach!$S$9&amp;Driver_Ach!$U$10)</f>
        <v>0</v>
      </c>
      <c r="JW58" s="32">
        <f t="shared" si="95"/>
        <v>0</v>
      </c>
      <c r="JX58" s="32">
        <f t="shared" si="96"/>
        <v>0</v>
      </c>
      <c r="JY58" s="28">
        <f>SUMIFS('Entry Data'!$A:$A,'Entry Data'!$AB:$AB,Driver_Ach!$B58&amp;Driver_Ach!$JY$8&amp;Driver_Ach!$O$9&amp;Driver_Ach!$O$10)</f>
        <v>0</v>
      </c>
      <c r="JZ58" s="19">
        <f>SUMIFS('Entry Data'!$S:$S,'Entry Data'!$AB:$AB,Driver_Ach!$B58&amp;Driver_Ach!$JY$8&amp;Driver_Ach!$O$9&amp;Driver_Ach!$O$10)</f>
        <v>0</v>
      </c>
      <c r="KA58" s="6">
        <f>SUMIFS('Entry Data'!$A:$A,'Entry Data'!$AB:$AB,Driver_Ach!$B58&amp;Driver_Ach!$JY$8&amp;Driver_Ach!$O$9&amp;Driver_Ach!$Q$10)</f>
        <v>0</v>
      </c>
      <c r="KB58" s="19">
        <f>SUMIFS('Entry Data'!$S:$S,'Entry Data'!$AB:$AB,Driver_Ach!$B58&amp;Driver_Ach!$JY$8&amp;Driver_Ach!$O$9&amp;Driver_Ach!$Q$10)</f>
        <v>0</v>
      </c>
      <c r="KC58" s="6">
        <f>SUMIFS('Entry Data'!$A:$A,'Entry Data'!$AB:$AB,Driver_Ach!$B58&amp;Driver_Ach!$JY$8&amp;Driver_Ach!$S$9&amp;Driver_Ach!$S$10)</f>
        <v>0</v>
      </c>
      <c r="KD58" s="19">
        <f>SUMIFS('Entry Data'!$S:$S,'Entry Data'!$AB:$AB,Driver_Ach!$B58&amp;Driver_Ach!$JY$8&amp;Driver_Ach!$S$9&amp;Driver_Ach!$S$10)</f>
        <v>0</v>
      </c>
      <c r="KE58" s="6">
        <f>SUMIFS('Entry Data'!$A:$A,'Entry Data'!$AB:$AB,Driver_Ach!$B58&amp;Driver_Ach!$JY$8&amp;Driver_Ach!$S$9&amp;Driver_Ach!$U$10)</f>
        <v>0</v>
      </c>
      <c r="KF58" s="6">
        <f>SUMIFS('Entry Data'!$S:$S,'Entry Data'!$AB:$AB,Driver_Ach!$B58&amp;Driver_Ach!$JY$8&amp;Driver_Ach!$S$9&amp;Driver_Ach!$U$10)</f>
        <v>0</v>
      </c>
      <c r="KG58" s="32">
        <f t="shared" si="97"/>
        <v>0</v>
      </c>
      <c r="KH58" s="32">
        <f t="shared" si="98"/>
        <v>0</v>
      </c>
      <c r="KI58" s="28">
        <f>SUMIFS('Entry Data'!$A:$A,'Entry Data'!$AB:$AB,Driver_Ach!$B58&amp;Driver_Ach!$KI$8&amp;Driver_Ach!$O$9&amp;Driver_Ach!$O$10)</f>
        <v>0</v>
      </c>
      <c r="KJ58" s="19">
        <f>SUMIFS('Entry Data'!$S:$S,'Entry Data'!$AB:$AB,Driver_Ach!$B58&amp;Driver_Ach!$KI$8&amp;Driver_Ach!$O$9&amp;Driver_Ach!$O$10)</f>
        <v>0</v>
      </c>
      <c r="KK58" s="6">
        <f>SUMIFS('Entry Data'!$A:$A,'Entry Data'!$AB:$AB,Driver_Ach!$B58&amp;Driver_Ach!$KI$8&amp;Driver_Ach!$O$9&amp;Driver_Ach!$Q$10)</f>
        <v>0</v>
      </c>
      <c r="KL58" s="19">
        <f>SUMIFS('Entry Data'!$S:$S,'Entry Data'!$AB:$AB,Driver_Ach!$B58&amp;Driver_Ach!$KI$8&amp;Driver_Ach!$O$9&amp;Driver_Ach!$Q$10)</f>
        <v>0</v>
      </c>
      <c r="KM58" s="6">
        <f>SUMIFS('Entry Data'!$A:$A,'Entry Data'!$AB:$AB,Driver_Ach!$B58&amp;Driver_Ach!$KI$8&amp;Driver_Ach!$S$9&amp;Driver_Ach!$S$10)</f>
        <v>0</v>
      </c>
      <c r="KN58" s="19">
        <f>SUMIFS('Entry Data'!$S:$S,'Entry Data'!$AB:$AB,Driver_Ach!$B58&amp;Driver_Ach!$KI$8&amp;Driver_Ach!$S$9&amp;Driver_Ach!$S$10)</f>
        <v>0</v>
      </c>
      <c r="KO58" s="6">
        <f>SUMIFS('Entry Data'!$A:$A,'Entry Data'!$AB:$AB,Driver_Ach!$B58&amp;Driver_Ach!$KI$8&amp;Driver_Ach!$S$9&amp;Driver_Ach!$U$10)</f>
        <v>0</v>
      </c>
      <c r="KP58" s="6">
        <f>SUMIFS('Entry Data'!$S:$S,'Entry Data'!$AB:$AB,Driver_Ach!$B58&amp;Driver_Ach!$KI$8&amp;Driver_Ach!$S$9&amp;Driver_Ach!$U$10)</f>
        <v>0</v>
      </c>
      <c r="KQ58" s="32">
        <f t="shared" si="99"/>
        <v>0</v>
      </c>
      <c r="KR58" s="32">
        <f t="shared" si="100"/>
        <v>0</v>
      </c>
      <c r="KS58" s="28">
        <f>SUMIFS('Entry Data'!$A:$A,'Entry Data'!$AB:$AB,Driver_Ach!$B58&amp;Driver_Ach!$KS$8&amp;Driver_Ach!$O$9&amp;Driver_Ach!$O$10)</f>
        <v>0</v>
      </c>
      <c r="KT58" s="19">
        <f>SUMIFS('Entry Data'!$S:$S,'Entry Data'!$AB:$AB,Driver_Ach!$B58&amp;Driver_Ach!$KS$8&amp;Driver_Ach!$O$9&amp;Driver_Ach!$O$10)</f>
        <v>0</v>
      </c>
      <c r="KU58" s="6">
        <f>SUMIFS('Entry Data'!$A:$A,'Entry Data'!$AB:$AB,Driver_Ach!$B58&amp;Driver_Ach!$KS$8&amp;Driver_Ach!$O$9&amp;Driver_Ach!$Q$10)</f>
        <v>0</v>
      </c>
      <c r="KV58" s="19">
        <f>SUMIFS('Entry Data'!$S:$S,'Entry Data'!$AB:$AB,Driver_Ach!$B58&amp;Driver_Ach!$KS$8&amp;Driver_Ach!$O$9&amp;Driver_Ach!$Q$10)</f>
        <v>0</v>
      </c>
      <c r="KW58" s="6">
        <f>SUMIFS('Entry Data'!$A:$A,'Entry Data'!$AB:$AB,Driver_Ach!$B58&amp;Driver_Ach!$KS$8&amp;Driver_Ach!$S$9&amp;Driver_Ach!$S$10)</f>
        <v>0</v>
      </c>
      <c r="KX58" s="19">
        <f>SUMIFS('Entry Data'!$S:$S,'Entry Data'!$AB:$AB,Driver_Ach!$B58&amp;Driver_Ach!$KS$8&amp;Driver_Ach!$S$9&amp;Driver_Ach!$S$10)</f>
        <v>0</v>
      </c>
      <c r="KY58" s="6">
        <f>SUMIFS('Entry Data'!$A:$A,'Entry Data'!$AB:$AB,Driver_Ach!$B58&amp;Driver_Ach!$KS$8&amp;Driver_Ach!$S$9&amp;Driver_Ach!$U$10)</f>
        <v>0</v>
      </c>
      <c r="KZ58" s="6">
        <f>SUMIFS('Entry Data'!$S:$S,'Entry Data'!$AB:$AB,Driver_Ach!$B58&amp;Driver_Ach!$KS$8&amp;Driver_Ach!$S$9&amp;Driver_Ach!$U$10)</f>
        <v>0</v>
      </c>
      <c r="LA58" s="32">
        <f t="shared" si="101"/>
        <v>0</v>
      </c>
      <c r="LB58" s="32">
        <f t="shared" si="102"/>
        <v>0</v>
      </c>
      <c r="LC58" s="28">
        <f>SUMIFS('Entry Data'!$A:$A,'Entry Data'!$AB:$AB,Driver_Ach!$B58&amp;Driver_Ach!$LC$8&amp;Driver_Ach!$O$9&amp;Driver_Ach!$O$10)</f>
        <v>0</v>
      </c>
      <c r="LD58" s="19">
        <f>SUMIFS('Entry Data'!$S:$S,'Entry Data'!$AB:$AB,Driver_Ach!$B58&amp;Driver_Ach!$LC$8&amp;Driver_Ach!$O$9&amp;Driver_Ach!$O$10)</f>
        <v>0</v>
      </c>
      <c r="LE58" s="6">
        <f>SUMIFS('Entry Data'!$A:$A,'Entry Data'!$AB:$AB,Driver_Ach!$B58&amp;Driver_Ach!$LC$8&amp;Driver_Ach!$O$9&amp;Driver_Ach!$Q$10)</f>
        <v>0</v>
      </c>
      <c r="LF58" s="19">
        <f>SUMIFS('Entry Data'!$S:$S,'Entry Data'!$AB:$AB,Driver_Ach!$B58&amp;Driver_Ach!$LC$8&amp;Driver_Ach!$O$9&amp;Driver_Ach!$Q$10)</f>
        <v>0</v>
      </c>
      <c r="LG58" s="6">
        <f>SUMIFS('Entry Data'!$A:$A,'Entry Data'!$AB:$AB,Driver_Ach!$B58&amp;Driver_Ach!$LC$8&amp;Driver_Ach!$S$9&amp;Driver_Ach!$S$10)</f>
        <v>0</v>
      </c>
      <c r="LH58" s="19">
        <f>SUMIFS('Entry Data'!$S:$S,'Entry Data'!$AB:$AB,Driver_Ach!$B58&amp;Driver_Ach!$LC$8&amp;Driver_Ach!$S$9&amp;Driver_Ach!$S$10)</f>
        <v>0</v>
      </c>
      <c r="LI58" s="6">
        <f>SUMIFS('Entry Data'!$A:$A,'Entry Data'!$AB:$AB,Driver_Ach!$B58&amp;Driver_Ach!$LC$8&amp;Driver_Ach!$S$9&amp;Driver_Ach!$U$10)</f>
        <v>0</v>
      </c>
      <c r="LJ58" s="6">
        <f>SUMIFS('Entry Data'!$S:$S,'Entry Data'!$AB:$AB,Driver_Ach!$B58&amp;Driver_Ach!$LC$8&amp;Driver_Ach!$S$9&amp;Driver_Ach!$U$10)</f>
        <v>0</v>
      </c>
      <c r="LK58" s="32">
        <f t="shared" si="103"/>
        <v>0</v>
      </c>
      <c r="LL58" s="32">
        <f t="shared" si="104"/>
        <v>0</v>
      </c>
    </row>
    <row r="59" spans="1:324" x14ac:dyDescent="0.2">
      <c r="A59" s="3">
        <v>48</v>
      </c>
      <c r="B59" s="31" t="s">
        <v>45</v>
      </c>
      <c r="C59" s="3"/>
      <c r="D59" s="6">
        <f t="shared" si="33"/>
        <v>16</v>
      </c>
      <c r="E59" s="6">
        <f t="shared" si="34"/>
        <v>468.40000000000003</v>
      </c>
      <c r="F59" s="6">
        <f t="shared" si="35"/>
        <v>31</v>
      </c>
      <c r="G59" s="6">
        <f t="shared" si="36"/>
        <v>976.66</v>
      </c>
      <c r="H59" s="6">
        <f t="shared" si="37"/>
        <v>27</v>
      </c>
      <c r="I59" s="19">
        <f t="shared" si="38"/>
        <v>444.14</v>
      </c>
      <c r="J59" s="6">
        <f t="shared" si="39"/>
        <v>0</v>
      </c>
      <c r="K59" s="19">
        <f t="shared" si="40"/>
        <v>0</v>
      </c>
      <c r="L59" s="6">
        <f t="shared" si="41"/>
        <v>74</v>
      </c>
      <c r="M59" s="19">
        <f t="shared" si="42"/>
        <v>1889.1999999999996</v>
      </c>
      <c r="N59" s="15"/>
      <c r="O59" s="6">
        <f>SUMIFS('Entry Data'!$A:$A,'Entry Data'!$AB:$AB,Driver_Ach!$B59&amp;Driver_Ach!$O$8&amp;Driver_Ach!$O$9&amp;Driver_Ach!$O$10)</f>
        <v>1</v>
      </c>
      <c r="P59" s="19">
        <f>SUMIFS('Entry Data'!$S:$S,'Entry Data'!$AB:$AB,Driver_Ach!$B59&amp;Driver_Ach!$O$8&amp;Driver_Ach!$O$9&amp;Driver_Ach!$O$10)</f>
        <v>30.82</v>
      </c>
      <c r="Q59" s="6">
        <f>SUMIFS('Entry Data'!$A:$A,'Entry Data'!$AB:$AB,Driver_Ach!$B59&amp;Driver_Ach!$O$8&amp;Driver_Ach!$O$9&amp;Driver_Ach!$Q$10)</f>
        <v>0</v>
      </c>
      <c r="R59" s="19">
        <f>SUMIFS('Entry Data'!$S:$S,'Entry Data'!$AB:$AB,Driver_Ach!$B59&amp;Driver_Ach!$O$8&amp;Driver_Ach!$O$9&amp;Driver_Ach!$Q$10)</f>
        <v>0</v>
      </c>
      <c r="S59" s="6">
        <f>SUMIFS('Entry Data'!$A:$A,'Entry Data'!$AB:$AB,Driver_Ach!$B59&amp;Driver_Ach!$O$8&amp;Driver_Ach!$S$9&amp;Driver_Ach!$S$10)</f>
        <v>5</v>
      </c>
      <c r="T59" s="19">
        <f>SUMIFS('Entry Data'!$S:$S,'Entry Data'!$AB:$AB,Driver_Ach!$B59&amp;Driver_Ach!$O$8&amp;Driver_Ach!$S$9&amp;Driver_Ach!$S$10)</f>
        <v>173.66</v>
      </c>
      <c r="U59" s="6">
        <f>SUMIFS('Entry Data'!$A:$A,'Entry Data'!$AB:$AB,Driver_Ach!$B59&amp;Driver_Ach!$O$8&amp;Driver_Ach!$S$9&amp;Driver_Ach!$U$10)</f>
        <v>0</v>
      </c>
      <c r="V59" s="6">
        <f>SUMIFS('Entry Data'!$S:$S,'Entry Data'!$AB:$AB,Driver_Ach!$B59&amp;Driver_Ach!$O$8&amp;Driver_Ach!$S$9&amp;Driver_Ach!$U$10)</f>
        <v>0</v>
      </c>
      <c r="W59" s="32">
        <f t="shared" si="43"/>
        <v>6</v>
      </c>
      <c r="X59" s="33">
        <f t="shared" si="44"/>
        <v>204.48</v>
      </c>
      <c r="Y59" s="28">
        <f>SUMIFS('Entry Data'!$A:$A,'Entry Data'!$AB:$AB,Driver_Ach!$B59&amp;Driver_Ach!$Y$8&amp;Driver_Ach!$O$9&amp;Driver_Ach!$O$10)</f>
        <v>1</v>
      </c>
      <c r="Z59" s="19">
        <f>SUMIFS('Entry Data'!$S:$S,'Entry Data'!$AB:$AB,Driver_Ach!$B59&amp;Driver_Ach!$Y$8&amp;Driver_Ach!$O$9&amp;Driver_Ach!$O$10)</f>
        <v>29.34</v>
      </c>
      <c r="AA59" s="6">
        <f>SUMIFS('Entry Data'!$A:$A,'Entry Data'!$AB:$AB,Driver_Ach!$B59&amp;Driver_Ach!$Y$8&amp;Driver_Ach!$O$9&amp;Driver_Ach!$Q$10)</f>
        <v>0</v>
      </c>
      <c r="AB59" s="19">
        <f>SUMIFS('Entry Data'!$S:$S,'Entry Data'!$AB:$AB,Driver_Ach!$B59&amp;Driver_Ach!$Y$8&amp;Driver_Ach!$O$9&amp;Driver_Ach!$Q$10)</f>
        <v>0</v>
      </c>
      <c r="AC59" s="6">
        <f>SUMIFS('Entry Data'!$A:$A,'Entry Data'!$AB:$AB,Driver_Ach!$B59&amp;Driver_Ach!$Y$8&amp;Driver_Ach!$S$9&amp;Driver_Ach!$S$10)</f>
        <v>4</v>
      </c>
      <c r="AD59" s="19">
        <f>SUMIFS('Entry Data'!$S:$S,'Entry Data'!$AB:$AB,Driver_Ach!$B59&amp;Driver_Ach!$Y$8&amp;Driver_Ach!$S$9&amp;Driver_Ach!$S$10)</f>
        <v>133.22</v>
      </c>
      <c r="AE59" s="6">
        <f>SUMIFS('Entry Data'!$A:$A,'Entry Data'!$AB:$AB,Driver_Ach!$B59&amp;Driver_Ach!$Y$8&amp;Driver_Ach!$S$9&amp;Driver_Ach!$U$10)</f>
        <v>0</v>
      </c>
      <c r="AF59" s="6">
        <f>SUMIFS('Entry Data'!$S:$S,'Entry Data'!$AB:$AB,Driver_Ach!$B59&amp;Driver_Ach!$Y$8&amp;Driver_Ach!$S$9&amp;Driver_Ach!$U$10)</f>
        <v>0</v>
      </c>
      <c r="AG59" s="32">
        <f t="shared" si="45"/>
        <v>5</v>
      </c>
      <c r="AH59" s="32">
        <f t="shared" si="46"/>
        <v>162.56</v>
      </c>
      <c r="AI59" s="28">
        <f>SUMIFS('Entry Data'!$A:$A,'Entry Data'!$AB:$AB,Driver_Ach!$B59&amp;Driver_Ach!$AI$8&amp;Driver_Ach!$O$9&amp;Driver_Ach!$O$10)</f>
        <v>5</v>
      </c>
      <c r="AJ59" s="19">
        <f>SUMIFS('Entry Data'!$S:$S,'Entry Data'!$AB:$AB,Driver_Ach!$B59&amp;Driver_Ach!$AI$8&amp;Driver_Ach!$O$9&amp;Driver_Ach!$O$10)</f>
        <v>154.80000000000001</v>
      </c>
      <c r="AK59" s="6">
        <f>SUMIFS('Entry Data'!$A:$A,'Entry Data'!$AB:$AB,Driver_Ach!$B59&amp;Driver_Ach!$AI$8&amp;Driver_Ach!$O$9&amp;Driver_Ach!$Q$10)</f>
        <v>0</v>
      </c>
      <c r="AL59" s="19">
        <f>SUMIFS('Entry Data'!$S:$S,'Entry Data'!$AB:$AB,Driver_Ach!$B59&amp;Driver_Ach!$AI$8&amp;Driver_Ach!$O$9&amp;Driver_Ach!$Q$10)</f>
        <v>0</v>
      </c>
      <c r="AM59" s="6">
        <f>SUMIFS('Entry Data'!$A:$A,'Entry Data'!$AB:$AB,Driver_Ach!$B59&amp;Driver_Ach!$AI$8&amp;Driver_Ach!$S$9&amp;Driver_Ach!$S$10)</f>
        <v>0</v>
      </c>
      <c r="AN59" s="19">
        <f>SUMIFS('Entry Data'!$S:$S,'Entry Data'!$AB:$AB,Driver_Ach!$B59&amp;Driver_Ach!$AI$8&amp;Driver_Ach!$S$9&amp;Driver_Ach!$S$10)</f>
        <v>0</v>
      </c>
      <c r="AO59" s="6">
        <f>SUMIFS('Entry Data'!$A:$A,'Entry Data'!$AB:$AB,Driver_Ach!$B59&amp;Driver_Ach!$AI$8&amp;Driver_Ach!$S$9&amp;Driver_Ach!$U$10)</f>
        <v>0</v>
      </c>
      <c r="AP59" s="19">
        <f>SUMIFS('Entry Data'!$S:$S,'Entry Data'!$AB:$AB,Driver_Ach!$B59&amp;Driver_Ach!$AI$8&amp;Driver_Ach!$S$9&amp;Driver_Ach!$U$10)</f>
        <v>0</v>
      </c>
      <c r="AQ59" s="32">
        <f t="shared" si="47"/>
        <v>5</v>
      </c>
      <c r="AR59" s="32">
        <f t="shared" si="48"/>
        <v>154.80000000000001</v>
      </c>
      <c r="AS59" s="28">
        <f>SUMIFS('Entry Data'!$A:$A,'Entry Data'!$AB:$AB,Driver_Ach!$B59&amp;Driver_Ach!$AS$8&amp;Driver_Ach!$O$9&amp;Driver_Ach!$O$10)</f>
        <v>3</v>
      </c>
      <c r="AT59" s="19">
        <f>SUMIFS('Entry Data'!$S:$S,'Entry Data'!$AB:$AB,Driver_Ach!$B59&amp;Driver_Ach!$AS$8&amp;Driver_Ach!$O$9&amp;Driver_Ach!$O$10)</f>
        <v>94.38</v>
      </c>
      <c r="AU59" s="6">
        <f>SUMIFS('Entry Data'!$A:$A,'Entry Data'!$AB:$AB,Driver_Ach!$B59&amp;Driver_Ach!$AS$8&amp;Driver_Ach!$O$9&amp;Driver_Ach!$Q$10)</f>
        <v>0</v>
      </c>
      <c r="AV59" s="19">
        <f>SUMIFS('Entry Data'!$S:$S,'Entry Data'!$AB:$AB,Driver_Ach!$B59&amp;Driver_Ach!$AS$8&amp;Driver_Ach!$O$9&amp;Driver_Ach!$Q$10)</f>
        <v>0</v>
      </c>
      <c r="AW59" s="6">
        <f>SUMIFS('Entry Data'!$A:$A,'Entry Data'!$AB:$AB,Driver_Ach!$B59&amp;Driver_Ach!$AS$8&amp;Driver_Ach!$S$9&amp;Driver_Ach!$S$10)</f>
        <v>0</v>
      </c>
      <c r="AX59" s="19">
        <f>SUMIFS('Entry Data'!$S:$S,'Entry Data'!$AB:$AB,Driver_Ach!$B59&amp;Driver_Ach!$AS$8&amp;Driver_Ach!$S$9&amp;Driver_Ach!$S$10)</f>
        <v>0</v>
      </c>
      <c r="AY59" s="6">
        <f>SUMIFS('Entry Data'!$A:$A,'Entry Data'!$AB:$AB,Driver_Ach!$B59&amp;Driver_Ach!$AS$8&amp;Driver_Ach!$S$9&amp;Driver_Ach!$U$10)</f>
        <v>0</v>
      </c>
      <c r="AZ59" s="6">
        <f>SUMIFS('Entry Data'!$S:$S,'Entry Data'!$AB:$AB,Driver_Ach!$B59&amp;Driver_Ach!$AS$8&amp;Driver_Ach!$S$9&amp;Driver_Ach!$U$10)</f>
        <v>0</v>
      </c>
      <c r="BA59" s="32">
        <f t="shared" si="49"/>
        <v>3</v>
      </c>
      <c r="BB59" s="32">
        <f t="shared" si="50"/>
        <v>94.38</v>
      </c>
      <c r="BC59" s="28">
        <f>SUMIFS('Entry Data'!$A:$A,'Entry Data'!$AB:$AB,Driver_Ach!$B59&amp;Driver_Ach!$BC$8&amp;Driver_Ach!$O$9&amp;Driver_Ach!$O$10)</f>
        <v>0</v>
      </c>
      <c r="BD59" s="19">
        <f>SUMIFS('Entry Data'!$S:$S,'Entry Data'!$AB:$AB,Driver_Ach!$B59&amp;Driver_Ach!$BC$8&amp;Driver_Ach!$O$9&amp;Driver_Ach!$O$10)</f>
        <v>0</v>
      </c>
      <c r="BE59" s="6">
        <f>SUMIFS('Entry Data'!$A:$A,'Entry Data'!$AB:$AB,Driver_Ach!$B59&amp;Driver_Ach!$BC$8&amp;Driver_Ach!$O$9&amp;Driver_Ach!$Q$10)</f>
        <v>5</v>
      </c>
      <c r="BF59" s="19">
        <f>SUMIFS('Entry Data'!$S:$S,'Entry Data'!$AB:$AB,Driver_Ach!$B59&amp;Driver_Ach!$BC$8&amp;Driver_Ach!$O$9&amp;Driver_Ach!$Q$10)</f>
        <v>156.5</v>
      </c>
      <c r="BG59" s="6">
        <f>SUMIFS('Entry Data'!$A:$A,'Entry Data'!$AB:$AB,Driver_Ach!$B59&amp;Driver_Ach!$BC$8&amp;Driver_Ach!$S$9&amp;Driver_Ach!$S$10)</f>
        <v>0</v>
      </c>
      <c r="BH59" s="19">
        <f>SUMIFS('Entry Data'!$S:$S,'Entry Data'!$AB:$AB,Driver_Ach!$B59&amp;Driver_Ach!$BC$8&amp;Driver_Ach!$S$9&amp;Driver_Ach!$S$10)</f>
        <v>0</v>
      </c>
      <c r="BI59" s="6">
        <f>SUMIFS('Entry Data'!$A:$A,'Entry Data'!$AB:$AB,Driver_Ach!$B59&amp;Driver_Ach!$BC$8&amp;Driver_Ach!$S$9&amp;Driver_Ach!$U$10)</f>
        <v>0</v>
      </c>
      <c r="BJ59" s="6">
        <f>SUMIFS('Entry Data'!$S:$S,'Entry Data'!$AB:$AB,Driver_Ach!$B59&amp;Driver_Ach!$BC$8&amp;Driver_Ach!$S$9&amp;Driver_Ach!$U$10)</f>
        <v>0</v>
      </c>
      <c r="BK59" s="32">
        <f t="shared" si="51"/>
        <v>5</v>
      </c>
      <c r="BL59" s="32">
        <f t="shared" si="52"/>
        <v>156.5</v>
      </c>
      <c r="BM59" s="28">
        <f>SUMIFS('Entry Data'!$A:$A,'Entry Data'!$AB:$AB,Driver_Ach!$B59&amp;Driver_Ach!$BM$8&amp;Driver_Ach!$O$9&amp;Driver_Ach!$O$10)</f>
        <v>0</v>
      </c>
      <c r="BN59" s="19">
        <f>SUMIFS('Entry Data'!$S:$S,'Entry Data'!$AB:$AB,Driver_Ach!$B59&amp;Driver_Ach!$BM$8&amp;Driver_Ach!$O$9&amp;Driver_Ach!$O$10)</f>
        <v>0</v>
      </c>
      <c r="BO59" s="6">
        <f>SUMIFS('Entry Data'!$A:$A,'Entry Data'!$AB:$AB,Driver_Ach!$B59&amp;Driver_Ach!$BM$8&amp;Driver_Ach!$O$9&amp;Driver_Ach!$Q$10)</f>
        <v>4</v>
      </c>
      <c r="BP59" s="19">
        <f>SUMIFS('Entry Data'!$S:$S,'Entry Data'!$AB:$AB,Driver_Ach!$B59&amp;Driver_Ach!$BM$8&amp;Driver_Ach!$O$9&amp;Driver_Ach!$Q$10)</f>
        <v>125.8</v>
      </c>
      <c r="BQ59" s="6">
        <f>SUMIFS('Entry Data'!$A:$A,'Entry Data'!$AB:$AB,Driver_Ach!$B59&amp;Driver_Ach!$BM$8&amp;Driver_Ach!$S$9&amp;Driver_Ach!$S$10)</f>
        <v>0</v>
      </c>
      <c r="BR59" s="19">
        <f>SUMIFS('Entry Data'!$S:$S,'Entry Data'!$AB:$AB,Driver_Ach!$B59&amp;Driver_Ach!$BM$8&amp;Driver_Ach!$S$9&amp;Driver_Ach!$S$10)</f>
        <v>0</v>
      </c>
      <c r="BS59" s="6">
        <f>SUMIFS('Entry Data'!$A:$A,'Entry Data'!$AB:$AB,Driver_Ach!$B59&amp;Driver_Ach!$BM$8&amp;Driver_Ach!$S$9&amp;Driver_Ach!$U$10)</f>
        <v>0</v>
      </c>
      <c r="BT59" s="6">
        <f>SUMIFS('Entry Data'!$S:$S,'Entry Data'!$AB:$AB,Driver_Ach!$B59&amp;Driver_Ach!$BM$8&amp;Driver_Ach!$S$9&amp;Driver_Ach!$U$10)</f>
        <v>0</v>
      </c>
      <c r="BU59" s="32">
        <f t="shared" si="53"/>
        <v>4</v>
      </c>
      <c r="BV59" s="32">
        <f t="shared" si="54"/>
        <v>125.8</v>
      </c>
      <c r="BW59" s="28">
        <f>SUMIFS('Entry Data'!$A:$A,'Entry Data'!$AB:$AB,Driver_Ach!$B59&amp;Driver_Ach!$BW$8&amp;Driver_Ach!$O$9&amp;Driver_Ach!$O$10)</f>
        <v>0</v>
      </c>
      <c r="BX59" s="19">
        <f>SUMIFS('Entry Data'!$S:$S,'Entry Data'!$AB:$AB,Driver_Ach!$B59&amp;Driver_Ach!$BW$8&amp;Driver_Ach!$O$9&amp;Driver_Ach!$O$10)</f>
        <v>0</v>
      </c>
      <c r="BY59" s="6">
        <f>SUMIFS('Entry Data'!$A:$A,'Entry Data'!$AB:$AB,Driver_Ach!$B59&amp;Driver_Ach!$BW$8&amp;Driver_Ach!$O$9&amp;Driver_Ach!$Q$10)</f>
        <v>5</v>
      </c>
      <c r="BZ59" s="19">
        <f>SUMIFS('Entry Data'!$S:$S,'Entry Data'!$AB:$AB,Driver_Ach!$B59&amp;Driver_Ach!$BW$8&amp;Driver_Ach!$O$9&amp;Driver_Ach!$Q$10)</f>
        <v>160.72</v>
      </c>
      <c r="CA59" s="6">
        <f>SUMIFS('Entry Data'!$A:$A,'Entry Data'!$AB:$AB,Driver_Ach!$B59&amp;Driver_Ach!$BW$8&amp;Driver_Ach!$S$9&amp;Driver_Ach!$S$10)</f>
        <v>0</v>
      </c>
      <c r="CB59" s="19">
        <f>SUMIFS('Entry Data'!$S:$S,'Entry Data'!$AB:$AB,Driver_Ach!$B59&amp;Driver_Ach!$BW$8&amp;Driver_Ach!$S$9&amp;Driver_Ach!$S$10)</f>
        <v>0</v>
      </c>
      <c r="CC59" s="6">
        <f>SUMIFS('Entry Data'!$A:$A,'Entry Data'!$AB:$AB,Driver_Ach!$B59&amp;Driver_Ach!$BW$8&amp;Driver_Ach!$S$9&amp;Driver_Ach!$U$10)</f>
        <v>0</v>
      </c>
      <c r="CD59" s="6">
        <f>SUMIFS('Entry Data'!$S:$S,'Entry Data'!$AB:$AB,Driver_Ach!$B59&amp;Driver_Ach!$BW$8&amp;Driver_Ach!$S$9&amp;Driver_Ach!$U$10)</f>
        <v>0</v>
      </c>
      <c r="CE59" s="32">
        <f t="shared" si="55"/>
        <v>5</v>
      </c>
      <c r="CF59" s="32">
        <f t="shared" si="56"/>
        <v>160.72</v>
      </c>
      <c r="CG59" s="28">
        <f>SUMIFS('Entry Data'!$A:$A,'Entry Data'!$AB:$AB,Driver_Ach!$B59&amp;Driver_Ach!$CG$8&amp;Driver_Ach!$O$9&amp;Driver_Ach!$O$10)</f>
        <v>0</v>
      </c>
      <c r="CH59" s="19">
        <f>SUMIFS('Entry Data'!$S:$S,'Entry Data'!$AB:$AB,Driver_Ach!$B59&amp;Driver_Ach!$CG$8&amp;Driver_Ach!$O$9&amp;Driver_Ach!$O$10)</f>
        <v>0</v>
      </c>
      <c r="CI59" s="6">
        <f>SUMIFS('Entry Data'!$A:$A,'Entry Data'!$AB:$AB,Driver_Ach!$B59&amp;Driver_Ach!$CG$8&amp;Driver_Ach!$O$9&amp;Driver_Ach!$Q$10)</f>
        <v>5</v>
      </c>
      <c r="CJ59" s="19">
        <f>SUMIFS('Entry Data'!$S:$S,'Entry Data'!$AB:$AB,Driver_Ach!$B59&amp;Driver_Ach!$CG$8&amp;Driver_Ach!$O$9&amp;Driver_Ach!$Q$10)</f>
        <v>162.57999999999998</v>
      </c>
      <c r="CK59" s="6">
        <f>SUMIFS('Entry Data'!$A:$A,'Entry Data'!$AB:$AB,Driver_Ach!$B59&amp;Driver_Ach!$CG$8&amp;Driver_Ach!$S$9&amp;Driver_Ach!$S$10)</f>
        <v>0</v>
      </c>
      <c r="CL59" s="19">
        <f>SUMIFS('Entry Data'!$S:$S,'Entry Data'!$AB:$AB,Driver_Ach!$B59&amp;Driver_Ach!$CG$8&amp;Driver_Ach!$S$9&amp;Driver_Ach!$S$10)</f>
        <v>0</v>
      </c>
      <c r="CM59" s="6">
        <f>SUMIFS('Entry Data'!$A:$A,'Entry Data'!$AB:$AB,Driver_Ach!$B59&amp;Driver_Ach!$CG$8&amp;Driver_Ach!$S$9&amp;Driver_Ach!$U$10)</f>
        <v>0</v>
      </c>
      <c r="CN59" s="6">
        <f>SUMIFS('Entry Data'!$S:$S,'Entry Data'!$AB:$AB,Driver_Ach!$B59&amp;Driver_Ach!$CG$8&amp;Driver_Ach!$S$9&amp;Driver_Ach!$U$10)</f>
        <v>0</v>
      </c>
      <c r="CO59" s="32">
        <f t="shared" si="57"/>
        <v>5</v>
      </c>
      <c r="CP59" s="32">
        <f t="shared" si="58"/>
        <v>162.57999999999998</v>
      </c>
      <c r="CQ59" s="28">
        <f>SUMIFS('Entry Data'!$A:$A,'Entry Data'!$AB:$AB,Driver_Ach!$B59&amp;Driver_Ach!$CQ$8&amp;Driver_Ach!$O$9&amp;Driver_Ach!$O$10)</f>
        <v>0</v>
      </c>
      <c r="CR59" s="19">
        <f>SUMIFS('Entry Data'!$S:$S,'Entry Data'!$AB:$AB,Driver_Ach!$B59&amp;Driver_Ach!$CQ$8&amp;Driver_Ach!$O$9&amp;Driver_Ach!$O$10)</f>
        <v>0</v>
      </c>
      <c r="CS59" s="6">
        <f>SUMIFS('Entry Data'!$A:$A,'Entry Data'!$AB:$AB,Driver_Ach!$B59&amp;Driver_Ach!$CQ$8&amp;Driver_Ach!$O$9&amp;Driver_Ach!$Q$10)</f>
        <v>5</v>
      </c>
      <c r="CT59" s="19">
        <f>SUMIFS('Entry Data'!$S:$S,'Entry Data'!$AB:$AB,Driver_Ach!$B59&amp;Driver_Ach!$CQ$8&amp;Driver_Ach!$O$9&amp;Driver_Ach!$Q$10)</f>
        <v>152.88</v>
      </c>
      <c r="CU59" s="6">
        <f>SUMIFS('Entry Data'!$A:$A,'Entry Data'!$AB:$AB,Driver_Ach!$B59&amp;Driver_Ach!$CQ$8&amp;Driver_Ach!$S$9&amp;Driver_Ach!$S$10)</f>
        <v>0</v>
      </c>
      <c r="CV59" s="19">
        <f>SUMIFS('Entry Data'!$S:$S,'Entry Data'!$AB:$AB,Driver_Ach!$B59&amp;Driver_Ach!$CQ$8&amp;Driver_Ach!$S$9&amp;Driver_Ach!$S$10)</f>
        <v>0</v>
      </c>
      <c r="CW59" s="6">
        <f>SUMIFS('Entry Data'!$A:$A,'Entry Data'!$AB:$AB,Driver_Ach!$B59&amp;Driver_Ach!$CQ$8&amp;Driver_Ach!$S$9&amp;Driver_Ach!$U$10)</f>
        <v>0</v>
      </c>
      <c r="CX59" s="6">
        <f>SUMIFS('Entry Data'!$S:$S,'Entry Data'!$AB:$AB,Driver_Ach!$B59&amp;Driver_Ach!$CQ$8&amp;Driver_Ach!$S$9&amp;Driver_Ach!$U$10)</f>
        <v>0</v>
      </c>
      <c r="CY59" s="32">
        <f t="shared" si="59"/>
        <v>5</v>
      </c>
      <c r="CZ59" s="32">
        <f t="shared" si="60"/>
        <v>152.88</v>
      </c>
      <c r="DA59" s="28">
        <f>SUMIFS('Entry Data'!$A:$A,'Entry Data'!$AB:$AB,Driver_Ach!$B59&amp;Driver_Ach!$DA$8&amp;Driver_Ach!$O$9&amp;Driver_Ach!$O$10)</f>
        <v>0</v>
      </c>
      <c r="DB59" s="19">
        <f>SUMIFS('Entry Data'!$S:$S,'Entry Data'!$AB:$AB,Driver_Ach!$B59&amp;Driver_Ach!$DA$8&amp;Driver_Ach!$O$9&amp;Driver_Ach!$O$10)</f>
        <v>0</v>
      </c>
      <c r="DC59" s="6">
        <f>SUMIFS('Entry Data'!$A:$A,'Entry Data'!$AB:$AB,Driver_Ach!$B59&amp;Driver_Ach!$DA$8&amp;Driver_Ach!$O$9&amp;Driver_Ach!$Q$10)</f>
        <v>3</v>
      </c>
      <c r="DD59" s="19">
        <f>SUMIFS('Entry Data'!$S:$S,'Entry Data'!$AB:$AB,Driver_Ach!$B59&amp;Driver_Ach!$DA$8&amp;Driver_Ach!$O$9&amp;Driver_Ach!$Q$10)</f>
        <v>94.86</v>
      </c>
      <c r="DE59" s="6">
        <f>SUMIFS('Entry Data'!$A:$A,'Entry Data'!$AB:$AB,Driver_Ach!$B59&amp;Driver_Ach!$DA$8&amp;Driver_Ach!$S$9&amp;Driver_Ach!$S$10)</f>
        <v>0</v>
      </c>
      <c r="DF59" s="19">
        <f>SUMIFS('Entry Data'!$S:$S,'Entry Data'!$AB:$AB,Driver_Ach!$B59&amp;Driver_Ach!$DA$8&amp;Driver_Ach!$S$9&amp;Driver_Ach!$S$10)</f>
        <v>0</v>
      </c>
      <c r="DG59" s="6">
        <f>SUMIFS('Entry Data'!$A:$A,'Entry Data'!$AB:$AB,Driver_Ach!$B59&amp;Driver_Ach!$DA$8&amp;Driver_Ach!$S$9&amp;Driver_Ach!$U$10)</f>
        <v>0</v>
      </c>
      <c r="DH59" s="6">
        <f>SUMIFS('Entry Data'!$S:$S,'Entry Data'!$AB:$AB,Driver_Ach!$B59&amp;Driver_Ach!$DA$8&amp;Driver_Ach!$S$9&amp;Driver_Ach!$U$10)</f>
        <v>0</v>
      </c>
      <c r="DI59" s="32">
        <f t="shared" si="61"/>
        <v>3</v>
      </c>
      <c r="DJ59" s="32">
        <f t="shared" si="62"/>
        <v>94.86</v>
      </c>
      <c r="DK59" s="28">
        <f>SUMIFS('Entry Data'!$A:$A,'Entry Data'!$AB:$AB,Driver_Ach!$B59&amp;Driver_Ach!$DK$8&amp;Driver_Ach!$O$9&amp;Driver_Ach!$O$10)</f>
        <v>0</v>
      </c>
      <c r="DL59" s="19">
        <f>SUMIFS('Entry Data'!$S:$S,'Entry Data'!$AB:$AB,Driver_Ach!$B59&amp;Driver_Ach!$DK$8&amp;Driver_Ach!$O$9&amp;Driver_Ach!$O$10)</f>
        <v>0</v>
      </c>
      <c r="DM59" s="6">
        <f>SUMIFS('Entry Data'!$A:$A,'Entry Data'!$AB:$AB,Driver_Ach!$B59&amp;Driver_Ach!$DK$8&amp;Driver_Ach!$O$9&amp;Driver_Ach!$Q$10)</f>
        <v>4</v>
      </c>
      <c r="DN59" s="19">
        <f>SUMIFS('Entry Data'!$S:$S,'Entry Data'!$AB:$AB,Driver_Ach!$B59&amp;Driver_Ach!$DK$8&amp;Driver_Ach!$O$9&amp;Driver_Ach!$Q$10)</f>
        <v>123.32000000000001</v>
      </c>
      <c r="DO59" s="6">
        <f>SUMIFS('Entry Data'!$A:$A,'Entry Data'!$AB:$AB,Driver_Ach!$B59&amp;Driver_Ach!$DK$8&amp;Driver_Ach!$S$9&amp;Driver_Ach!$S$10)</f>
        <v>0</v>
      </c>
      <c r="DP59" s="19">
        <f>SUMIFS('Entry Data'!$S:$S,'Entry Data'!$AB:$AB,Driver_Ach!$B59&amp;Driver_Ach!$DK$8&amp;Driver_Ach!$S$9&amp;Driver_Ach!$S$10)</f>
        <v>0</v>
      </c>
      <c r="DQ59" s="6">
        <f>SUMIFS('Entry Data'!$A:$A,'Entry Data'!$AB:$AB,Driver_Ach!$B59&amp;Driver_Ach!$DK$8&amp;Driver_Ach!$S$9&amp;Driver_Ach!$U$10)</f>
        <v>0</v>
      </c>
      <c r="DR59" s="6">
        <f>SUMIFS('Entry Data'!$S:$S,'Entry Data'!$AB:$AB,Driver_Ach!$B59&amp;Driver_Ach!$DK$8&amp;Driver_Ach!$S$9&amp;Driver_Ach!$U$10)</f>
        <v>0</v>
      </c>
      <c r="DS59" s="32">
        <f t="shared" si="63"/>
        <v>4</v>
      </c>
      <c r="DT59" s="32">
        <f t="shared" si="64"/>
        <v>123.32000000000001</v>
      </c>
      <c r="DU59" s="28">
        <f>SUMIFS('Entry Data'!$A:$A,'Entry Data'!$AB:$AB,Driver_Ach!$B59&amp;Driver_Ach!$DU$8&amp;Driver_Ach!$O$9&amp;Driver_Ach!$O$10)</f>
        <v>0</v>
      </c>
      <c r="DV59" s="19">
        <f>SUMIFS('Entry Data'!$S:$S,'Entry Data'!$AB:$AB,Driver_Ach!$B59&amp;Driver_Ach!$DU$8&amp;Driver_Ach!$O$9&amp;Driver_Ach!$O$10)</f>
        <v>0</v>
      </c>
      <c r="DW59" s="6">
        <f>SUMIFS('Entry Data'!$A:$A,'Entry Data'!$AB:$AB,Driver_Ach!$B59&amp;Driver_Ach!$DU$8&amp;Driver_Ach!$O$9&amp;Driver_Ach!$Q$10)</f>
        <v>0</v>
      </c>
      <c r="DX59" s="19">
        <f>SUMIFS('Entry Data'!$S:$S,'Entry Data'!$AB:$AB,Driver_Ach!$B59&amp;Driver_Ach!$DU$8&amp;Driver_Ach!$O$9&amp;Driver_Ach!$Q$10)</f>
        <v>0</v>
      </c>
      <c r="DY59" s="6">
        <f>SUMIFS('Entry Data'!$A:$A,'Entry Data'!$AB:$AB,Driver_Ach!$B59&amp;Driver_Ach!$DU$8&amp;Driver_Ach!$S$9&amp;Driver_Ach!$S$10)</f>
        <v>0</v>
      </c>
      <c r="DZ59" s="19">
        <f>SUMIFS('Entry Data'!$S:$S,'Entry Data'!$AB:$AB,Driver_Ach!$B59&amp;Driver_Ach!$DU$8&amp;Driver_Ach!$S$9&amp;Driver_Ach!$S$10)</f>
        <v>0</v>
      </c>
      <c r="EA59" s="6">
        <f>SUMIFS('Entry Data'!$A:$A,'Entry Data'!$AB:$AB,Driver_Ach!$B59&amp;Driver_Ach!$DU$8&amp;Driver_Ach!$S$9&amp;Driver_Ach!$U$10)</f>
        <v>0</v>
      </c>
      <c r="EB59" s="6">
        <f>SUMIFS('Entry Data'!$S:$S,'Entry Data'!$AB:$AB,Driver_Ach!$B59&amp;Driver_Ach!$DU$8&amp;Driver_Ach!$S$9&amp;Driver_Ach!$U$10)</f>
        <v>0</v>
      </c>
      <c r="EC59" s="32">
        <f t="shared" si="65"/>
        <v>0</v>
      </c>
      <c r="ED59" s="32">
        <f t="shared" si="66"/>
        <v>0</v>
      </c>
      <c r="EE59" s="28">
        <f>SUMIFS('Entry Data'!$A:$A,'Entry Data'!$AB:$AB,Driver_Ach!$B59&amp;Driver_Ach!$EE$8&amp;Driver_Ach!$O$9&amp;Driver_Ach!$O$10)</f>
        <v>5</v>
      </c>
      <c r="EF59" s="19">
        <f>SUMIFS('Entry Data'!$S:$S,'Entry Data'!$AB:$AB,Driver_Ach!$B59&amp;Driver_Ach!$EE$8&amp;Driver_Ach!$O$9&amp;Driver_Ach!$O$10)</f>
        <v>159.06</v>
      </c>
      <c r="EG59" s="6">
        <f>SUMIFS('Entry Data'!$A:$A,'Entry Data'!$AB:$AB,Driver_Ach!$B59&amp;Driver_Ach!$EE$8&amp;Driver_Ach!$O$9&amp;Driver_Ach!$Q$10)</f>
        <v>0</v>
      </c>
      <c r="EH59" s="19">
        <f>SUMIFS('Entry Data'!$S:$S,'Entry Data'!$AB:$AB,Driver_Ach!$B59&amp;Driver_Ach!$EE$8&amp;Driver_Ach!$O$9&amp;Driver_Ach!$Q$10)</f>
        <v>0</v>
      </c>
      <c r="EI59" s="6">
        <f>SUMIFS('Entry Data'!$A:$A,'Entry Data'!$AB:$AB,Driver_Ach!$B59&amp;Driver_Ach!$EE$8&amp;Driver_Ach!$S$9&amp;Driver_Ach!$S$10)</f>
        <v>0</v>
      </c>
      <c r="EJ59" s="19">
        <f>SUMIFS('Entry Data'!$S:$S,'Entry Data'!$AB:$AB,Driver_Ach!$B59&amp;Driver_Ach!$EE$8&amp;Driver_Ach!$S$9&amp;Driver_Ach!$S$10)</f>
        <v>0</v>
      </c>
      <c r="EK59" s="6">
        <f>SUMIFS('Entry Data'!$A:$A,'Entry Data'!$AB:$AB,Driver_Ach!$B59&amp;Driver_Ach!$EE$8&amp;Driver_Ach!$S$9&amp;Driver_Ach!$U$10)</f>
        <v>0</v>
      </c>
      <c r="EL59" s="6">
        <f>SUMIFS('Entry Data'!$S:$S,'Entry Data'!$AB:$AB,Driver_Ach!$B59&amp;Driver_Ach!$EE$8&amp;Driver_Ach!$S$9&amp;Driver_Ach!$U$10)</f>
        <v>0</v>
      </c>
      <c r="EM59" s="32">
        <f t="shared" si="67"/>
        <v>5</v>
      </c>
      <c r="EN59" s="32">
        <f t="shared" si="68"/>
        <v>159.06</v>
      </c>
      <c r="EO59" s="28">
        <f>SUMIFS('Entry Data'!$A:$A,'Entry Data'!$AB:$AB,Driver_Ach!$B59&amp;Driver_Ach!$EO$8&amp;Driver_Ach!$O$9&amp;Driver_Ach!$O$10)</f>
        <v>0</v>
      </c>
      <c r="EP59" s="19">
        <f>SUMIFS('Entry Data'!$S:$S,'Entry Data'!$AB:$AB,Driver_Ach!$B59&amp;Driver_Ach!$EO$8&amp;Driver_Ach!$O$9&amp;Driver_Ach!$O$10)</f>
        <v>0</v>
      </c>
      <c r="EQ59" s="6">
        <f>SUMIFS('Entry Data'!$A:$A,'Entry Data'!$AB:$AB,Driver_Ach!$B59&amp;Driver_Ach!$EO$8&amp;Driver_Ach!$O$9&amp;Driver_Ach!$Q$10)</f>
        <v>0</v>
      </c>
      <c r="ER59" s="19">
        <f>SUMIFS('Entry Data'!$S:$S,'Entry Data'!$AB:$AB,Driver_Ach!$B59&amp;Driver_Ach!$EO$8&amp;Driver_Ach!$O$9&amp;Driver_Ach!$Q$10)</f>
        <v>0</v>
      </c>
      <c r="ES59" s="6">
        <f>SUMIFS('Entry Data'!$A:$A,'Entry Data'!$AB:$AB,Driver_Ach!$B59&amp;Driver_Ach!$EO$8&amp;Driver_Ach!$S$9&amp;Driver_Ach!$S$10)</f>
        <v>4</v>
      </c>
      <c r="ET59" s="19">
        <f>SUMIFS('Entry Data'!$S:$S,'Entry Data'!$AB:$AB,Driver_Ach!$B59&amp;Driver_Ach!$EO$8&amp;Driver_Ach!$S$9&amp;Driver_Ach!$S$10)</f>
        <v>137.26</v>
      </c>
      <c r="EU59" s="6">
        <f>SUMIFS('Entry Data'!$A:$A,'Entry Data'!$AB:$AB,Driver_Ach!$B59&amp;Driver_Ach!$EO$8&amp;Driver_Ach!$S$9&amp;Driver_Ach!$U$10)</f>
        <v>0</v>
      </c>
      <c r="EV59" s="6">
        <f>SUMIFS('Entry Data'!$S:$S,'Entry Data'!$AB:$AB,Driver_Ach!$B59&amp;Driver_Ach!$EO$8&amp;Driver_Ach!$S$9&amp;Driver_Ach!$U$10)</f>
        <v>0</v>
      </c>
      <c r="EW59" s="32">
        <f t="shared" si="69"/>
        <v>4</v>
      </c>
      <c r="EX59" s="32">
        <f t="shared" si="70"/>
        <v>137.26</v>
      </c>
      <c r="EY59" s="28">
        <f>SUMIFS('Entry Data'!$A:$A,'Entry Data'!$AB:$AB,Driver_Ach!$B59&amp;Driver_Ach!$EY$8&amp;Driver_Ach!$O$9&amp;Driver_Ach!$O$10)</f>
        <v>0</v>
      </c>
      <c r="EZ59" s="19">
        <f>SUMIFS('Entry Data'!$S:$S,'Entry Data'!$AB:$AB,Driver_Ach!$B59&amp;Driver_Ach!$EY$8&amp;Driver_Ach!$O$9&amp;Driver_Ach!$O$10)</f>
        <v>0</v>
      </c>
      <c r="FA59" s="6">
        <f>SUMIFS('Entry Data'!$A:$A,'Entry Data'!$AB:$AB,Driver_Ach!$B59&amp;Driver_Ach!$EY$8&amp;Driver_Ach!$O$9&amp;Driver_Ach!$Q$10)</f>
        <v>0</v>
      </c>
      <c r="FB59" s="19">
        <f>SUMIFS('Entry Data'!$S:$S,'Entry Data'!$AB:$AB,Driver_Ach!$B59&amp;Driver_Ach!$EY$8&amp;Driver_Ach!$O$9&amp;Driver_Ach!$Q$10)</f>
        <v>0</v>
      </c>
      <c r="FC59" s="6">
        <f>SUMIFS('Entry Data'!$A:$A,'Entry Data'!$AB:$AB,Driver_Ach!$B59&amp;Driver_Ach!$EY$8&amp;Driver_Ach!$S$9&amp;Driver_Ach!$S$10)</f>
        <v>4</v>
      </c>
      <c r="FD59" s="19">
        <f>SUMIFS('Entry Data'!$S:$S,'Entry Data'!$AB:$AB,Driver_Ach!$B59&amp;Driver_Ach!$EY$8&amp;Driver_Ach!$S$9&amp;Driver_Ach!$S$10)</f>
        <v>0</v>
      </c>
      <c r="FE59" s="6">
        <f>SUMIFS('Entry Data'!$A:$A,'Entry Data'!$AB:$AB,Driver_Ach!$B59&amp;Driver_Ach!$EY$8&amp;Driver_Ach!$S$9&amp;Driver_Ach!$U$10)</f>
        <v>0</v>
      </c>
      <c r="FF59" s="6">
        <f>SUMIFS('Entry Data'!$S:$S,'Entry Data'!$AB:$AB,Driver_Ach!$B59&amp;Driver_Ach!$EY$8&amp;Driver_Ach!$S$9&amp;Driver_Ach!$U$10)</f>
        <v>0</v>
      </c>
      <c r="FG59" s="32">
        <f t="shared" si="71"/>
        <v>4</v>
      </c>
      <c r="FH59" s="32">
        <f t="shared" si="72"/>
        <v>0</v>
      </c>
      <c r="FI59" s="28">
        <f>SUMIFS('Entry Data'!$A:$A,'Entry Data'!$AB:$AB,Driver_Ach!$B59&amp;Driver_Ach!$FI$8&amp;Driver_Ach!$O$9&amp;Driver_Ach!$O$10)</f>
        <v>0</v>
      </c>
      <c r="FJ59" s="19">
        <f>SUMIFS('Entry Data'!$S:$S,'Entry Data'!$AB:$AB,Driver_Ach!$B59&amp;Driver_Ach!$FI$8&amp;Driver_Ach!$O$9&amp;Driver_Ach!$O$10)</f>
        <v>0</v>
      </c>
      <c r="FK59" s="6">
        <f>SUMIFS('Entry Data'!$A:$A,'Entry Data'!$AB:$AB,Driver_Ach!$B59&amp;Driver_Ach!$FI$8&amp;Driver_Ach!$O$9&amp;Driver_Ach!$Q$10)</f>
        <v>0</v>
      </c>
      <c r="FL59" s="19">
        <f>SUMIFS('Entry Data'!$S:$S,'Entry Data'!$AB:$AB,Driver_Ach!$B59&amp;Driver_Ach!$FI$8&amp;Driver_Ach!$O$9&amp;Driver_Ach!$Q$10)</f>
        <v>0</v>
      </c>
      <c r="FM59" s="6">
        <f>SUMIFS('Entry Data'!$A:$A,'Entry Data'!$AB:$AB,Driver_Ach!$B59&amp;Driver_Ach!$FI$8&amp;Driver_Ach!$S$9&amp;Driver_Ach!$S$10)</f>
        <v>4</v>
      </c>
      <c r="FN59" s="19">
        <f>SUMIFS('Entry Data'!$S:$S,'Entry Data'!$AB:$AB,Driver_Ach!$B59&amp;Driver_Ach!$FI$8&amp;Driver_Ach!$S$9&amp;Driver_Ach!$S$10)</f>
        <v>0</v>
      </c>
      <c r="FO59" s="6">
        <f>SUMIFS('Entry Data'!$A:$A,'Entry Data'!$AB:$AB,Driver_Ach!$B59&amp;Driver_Ach!$FI$8&amp;Driver_Ach!$S$9&amp;Driver_Ach!$U$10)</f>
        <v>0</v>
      </c>
      <c r="FP59" s="6">
        <f>SUMIFS('Entry Data'!$S:$S,'Entry Data'!$AB:$AB,Driver_Ach!$B59&amp;Driver_Ach!$FI$8&amp;Driver_Ach!$S$9&amp;Driver_Ach!$U$10)</f>
        <v>0</v>
      </c>
      <c r="FQ59" s="32">
        <f t="shared" si="73"/>
        <v>4</v>
      </c>
      <c r="FR59" s="32">
        <f t="shared" si="74"/>
        <v>0</v>
      </c>
      <c r="FS59" s="28">
        <f>SUMIFS('Entry Data'!$A:$A,'Entry Data'!$AB:$AB,Driver_Ach!$B59&amp;Driver_Ach!$FS$8&amp;Driver_Ach!$O$9&amp;Driver_Ach!$O$10)</f>
        <v>1</v>
      </c>
      <c r="FT59" s="19">
        <f>SUMIFS('Entry Data'!$S:$S,'Entry Data'!$AB:$AB,Driver_Ach!$B59&amp;Driver_Ach!$FS$8&amp;Driver_Ach!$O$9&amp;Driver_Ach!$O$10)</f>
        <v>0</v>
      </c>
      <c r="FU59" s="6">
        <f>SUMIFS('Entry Data'!$A:$A,'Entry Data'!$AB:$AB,Driver_Ach!$B59&amp;Driver_Ach!$FS$8&amp;Driver_Ach!$O$9&amp;Driver_Ach!$Q$10)</f>
        <v>0</v>
      </c>
      <c r="FV59" s="19">
        <f>SUMIFS('Entry Data'!$S:$S,'Entry Data'!$AB:$AB,Driver_Ach!$B59&amp;Driver_Ach!$FS$8&amp;Driver_Ach!$O$9&amp;Driver_Ach!$Q$10)</f>
        <v>0</v>
      </c>
      <c r="FW59" s="6">
        <f>SUMIFS('Entry Data'!$A:$A,'Entry Data'!$AB:$AB,Driver_Ach!$B59&amp;Driver_Ach!$FS$8&amp;Driver_Ach!$S$9&amp;Driver_Ach!$S$10)</f>
        <v>3</v>
      </c>
      <c r="FX59" s="19">
        <f>SUMIFS('Entry Data'!$S:$S,'Entry Data'!$AB:$AB,Driver_Ach!$B59&amp;Driver_Ach!$FS$8&amp;Driver_Ach!$S$9&amp;Driver_Ach!$S$10)</f>
        <v>0</v>
      </c>
      <c r="FY59" s="6">
        <f>SUMIFS('Entry Data'!$A:$A,'Entry Data'!$AB:$AB,Driver_Ach!$B59&amp;Driver_Ach!$FS$8&amp;Driver_Ach!$S$9&amp;Driver_Ach!$U$10)</f>
        <v>0</v>
      </c>
      <c r="FZ59" s="6">
        <f>SUMIFS('Entry Data'!$S:$S,'Entry Data'!$AB:$AB,Driver_Ach!$B59&amp;Driver_Ach!$FS$8&amp;Driver_Ach!$S$9&amp;Driver_Ach!$U$10)</f>
        <v>0</v>
      </c>
      <c r="GA59" s="32">
        <f t="shared" si="75"/>
        <v>4</v>
      </c>
      <c r="GB59" s="32">
        <f t="shared" si="76"/>
        <v>0</v>
      </c>
      <c r="GC59" s="28">
        <f>SUMIFS('Entry Data'!$A:$A,'Entry Data'!$AB:$AB,Driver_Ach!$B59&amp;Driver_Ach!$GC$8&amp;Driver_Ach!$O$9&amp;Driver_Ach!$O$10)</f>
        <v>0</v>
      </c>
      <c r="GD59" s="19">
        <f>SUMIFS('Entry Data'!$S:$S,'Entry Data'!$AB:$AB,Driver_Ach!$B59&amp;Driver_Ach!$GC$8&amp;Driver_Ach!$O$9&amp;Driver_Ach!$O$10)</f>
        <v>0</v>
      </c>
      <c r="GE59" s="6">
        <f>SUMIFS('Entry Data'!$A:$A,'Entry Data'!$AB:$AB,Driver_Ach!$B59&amp;Driver_Ach!$GC$8&amp;Driver_Ach!$O$9&amp;Driver_Ach!$Q$10)</f>
        <v>0</v>
      </c>
      <c r="GF59" s="19">
        <f>SUMIFS('Entry Data'!$S:$S,'Entry Data'!$AB:$AB,Driver_Ach!$B59&amp;Driver_Ach!$GC$8&amp;Driver_Ach!$O$9&amp;Driver_Ach!$Q$10)</f>
        <v>0</v>
      </c>
      <c r="GG59" s="6">
        <f>SUMIFS('Entry Data'!$A:$A,'Entry Data'!$AB:$AB,Driver_Ach!$B59&amp;Driver_Ach!$GC$8&amp;Driver_Ach!$S$9&amp;Driver_Ach!$S$10)</f>
        <v>3</v>
      </c>
      <c r="GH59" s="19">
        <f>SUMIFS('Entry Data'!$S:$S,'Entry Data'!$AB:$AB,Driver_Ach!$B59&amp;Driver_Ach!$GC$8&amp;Driver_Ach!$S$9&amp;Driver_Ach!$S$10)</f>
        <v>0</v>
      </c>
      <c r="GI59" s="6">
        <f>SUMIFS('Entry Data'!$A:$A,'Entry Data'!$AB:$AB,Driver_Ach!$B59&amp;Driver_Ach!$GC$8&amp;Driver_Ach!$S$9&amp;Driver_Ach!$U$10)</f>
        <v>0</v>
      </c>
      <c r="GJ59" s="6">
        <f>SUMIFS('Entry Data'!$S:$S,'Entry Data'!$AB:$AB,Driver_Ach!$B59&amp;Driver_Ach!$GC$8&amp;Driver_Ach!$S$9&amp;Driver_Ach!$U$10)</f>
        <v>0</v>
      </c>
      <c r="GK59" s="32">
        <f t="shared" si="77"/>
        <v>3</v>
      </c>
      <c r="GL59" s="32">
        <f t="shared" si="78"/>
        <v>0</v>
      </c>
      <c r="GM59" s="28">
        <f>SUMIFS('Entry Data'!$A:$A,'Entry Data'!$AB:$AB,Driver_Ach!$B59&amp;Driver_Ach!$GM$8&amp;Driver_Ach!$O$9&amp;Driver_Ach!$O$10)</f>
        <v>0</v>
      </c>
      <c r="GN59" s="19">
        <f>SUMIFS('Entry Data'!$S:$S,'Entry Data'!$AB:$AB,Driver_Ach!$B59&amp;Driver_Ach!$GM$8&amp;Driver_Ach!$O$9&amp;Driver_Ach!$O$10)</f>
        <v>0</v>
      </c>
      <c r="GO59" s="6">
        <f>SUMIFS('Entry Data'!$A:$A,'Entry Data'!$AB:$AB,Driver_Ach!$B59&amp;Driver_Ach!$GM$8&amp;Driver_Ach!$O$9&amp;Driver_Ach!$Q$10)</f>
        <v>0</v>
      </c>
      <c r="GP59" s="19">
        <f>SUMIFS('Entry Data'!$S:$S,'Entry Data'!$AB:$AB,Driver_Ach!$B59&amp;Driver_Ach!$GM$8&amp;Driver_Ach!$O$9&amp;Driver_Ach!$Q$10)</f>
        <v>0</v>
      </c>
      <c r="GQ59" s="6">
        <f>SUMIFS('Entry Data'!$A:$A,'Entry Data'!$AB:$AB,Driver_Ach!$B59&amp;Driver_Ach!$GM$8&amp;Driver_Ach!$S$9&amp;Driver_Ach!$S$10)</f>
        <v>0</v>
      </c>
      <c r="GR59" s="19">
        <f>SUMIFS('Entry Data'!$S:$S,'Entry Data'!$AB:$AB,Driver_Ach!$B59&amp;Driver_Ach!$GM$8&amp;Driver_Ach!$S$9&amp;Driver_Ach!$S$10)</f>
        <v>0</v>
      </c>
      <c r="GS59" s="6">
        <f>SUMIFS('Entry Data'!$A:$A,'Entry Data'!$AB:$AB,Driver_Ach!$B59&amp;Driver_Ach!$GM$8&amp;Driver_Ach!$S$9&amp;Driver_Ach!$U$10)</f>
        <v>0</v>
      </c>
      <c r="GT59" s="6">
        <f>SUMIFS('Entry Data'!$S:$S,'Entry Data'!$AB:$AB,Driver_Ach!$B59&amp;Driver_Ach!$GM$8&amp;Driver_Ach!$S$9&amp;Driver_Ach!$U$10)</f>
        <v>0</v>
      </c>
      <c r="GU59" s="32">
        <f t="shared" si="79"/>
        <v>0</v>
      </c>
      <c r="GV59" s="32">
        <f t="shared" si="80"/>
        <v>0</v>
      </c>
      <c r="GW59" s="28">
        <f>SUMIFS('Entry Data'!$A:$A,'Entry Data'!$AB:$AB,Driver_Ach!$B59&amp;Driver_Ach!$GW$8&amp;Driver_Ach!$O$9&amp;Driver_Ach!$O$10)</f>
        <v>0</v>
      </c>
      <c r="GX59" s="19">
        <f>SUMIFS('Entry Data'!$S:$S,'Entry Data'!$AB:$AB,Driver_Ach!$B59&amp;Driver_Ach!$GW$8&amp;Driver_Ach!$O$9&amp;Driver_Ach!$O$10)</f>
        <v>0</v>
      </c>
      <c r="GY59" s="6">
        <f>SUMIFS('Entry Data'!$A:$A,'Entry Data'!$AB:$AB,Driver_Ach!$B59&amp;Driver_Ach!$GW$8&amp;Driver_Ach!$O$9&amp;Driver_Ach!$Q$10)</f>
        <v>0</v>
      </c>
      <c r="GZ59" s="19">
        <f>SUMIFS('Entry Data'!$S:$S,'Entry Data'!$AB:$AB,Driver_Ach!$B59&amp;Driver_Ach!$GW$8&amp;Driver_Ach!$O$9&amp;Driver_Ach!$Q$10)</f>
        <v>0</v>
      </c>
      <c r="HA59" s="6">
        <f>SUMIFS('Entry Data'!$A:$A,'Entry Data'!$AB:$AB,Driver_Ach!$B59&amp;Driver_Ach!$GW$8&amp;Driver_Ach!$S$9&amp;Driver_Ach!$S$10)</f>
        <v>0</v>
      </c>
      <c r="HB59" s="19">
        <f>SUMIFS('Entry Data'!$S:$S,'Entry Data'!$AB:$AB,Driver_Ach!$B59&amp;Driver_Ach!$GW$8&amp;Driver_Ach!$S$9&amp;Driver_Ach!$S$10)</f>
        <v>0</v>
      </c>
      <c r="HC59" s="6">
        <f>SUMIFS('Entry Data'!$A:$A,'Entry Data'!$AB:$AB,Driver_Ach!$B59&amp;Driver_Ach!$GW$8&amp;Driver_Ach!$S$9&amp;Driver_Ach!$U$10)</f>
        <v>0</v>
      </c>
      <c r="HD59" s="6">
        <f>SUMIFS('Entry Data'!$S:$S,'Entry Data'!$AB:$AB,Driver_Ach!$B59&amp;Driver_Ach!$GW$8&amp;Driver_Ach!$S$9&amp;Driver_Ach!$U$10)</f>
        <v>0</v>
      </c>
      <c r="HE59" s="32">
        <f t="shared" si="81"/>
        <v>0</v>
      </c>
      <c r="HF59" s="32">
        <f t="shared" si="82"/>
        <v>0</v>
      </c>
      <c r="HG59" s="28">
        <f>SUMIFS('Entry Data'!$A:$A,'Entry Data'!$AB:$AB,Driver_Ach!$B59&amp;Driver_Ach!$HG$8&amp;Driver_Ach!$O$9&amp;Driver_Ach!$O$10)</f>
        <v>0</v>
      </c>
      <c r="HH59" s="19">
        <f>SUMIFS('Entry Data'!$S:$S,'Entry Data'!$AB:$AB,Driver_Ach!$B59&amp;Driver_Ach!$HG$8&amp;Driver_Ach!$O$9&amp;Driver_Ach!$O$10)</f>
        <v>0</v>
      </c>
      <c r="HI59" s="6">
        <f>SUMIFS('Entry Data'!$A:$A,'Entry Data'!$AB:$AB,Driver_Ach!$B59&amp;Driver_Ach!$HG$8&amp;Driver_Ach!$O$9&amp;Driver_Ach!$Q$10)</f>
        <v>0</v>
      </c>
      <c r="HJ59" s="19">
        <f>SUMIFS('Entry Data'!$S:$S,'Entry Data'!$AB:$AB,Driver_Ach!$B59&amp;Driver_Ach!$HG$8&amp;Driver_Ach!$O$9&amp;Driver_Ach!$Q$10)</f>
        <v>0</v>
      </c>
      <c r="HK59" s="6">
        <f>SUMIFS('Entry Data'!$A:$A,'Entry Data'!$AB:$AB,Driver_Ach!$B59&amp;Driver_Ach!$HG$8&amp;Driver_Ach!$S$9&amp;Driver_Ach!$S$10)</f>
        <v>0</v>
      </c>
      <c r="HL59" s="19">
        <f>SUMIFS('Entry Data'!$S:$S,'Entry Data'!$AB:$AB,Driver_Ach!$B59&amp;Driver_Ach!$HG$8&amp;Driver_Ach!$S$9&amp;Driver_Ach!$S$10)</f>
        <v>0</v>
      </c>
      <c r="HM59" s="6">
        <f>SUMIFS('Entry Data'!$A:$A,'Entry Data'!$AB:$AB,Driver_Ach!$B59&amp;Driver_Ach!$HG$8&amp;Driver_Ach!$S$9&amp;Driver_Ach!$U$10)</f>
        <v>0</v>
      </c>
      <c r="HN59" s="6">
        <f>SUMIFS('Entry Data'!$S:$S,'Entry Data'!$AB:$AB,Driver_Ach!$B59&amp;Driver_Ach!$HG$8&amp;Driver_Ach!$S$9&amp;Driver_Ach!$U$10)</f>
        <v>0</v>
      </c>
      <c r="HO59" s="32">
        <f t="shared" si="83"/>
        <v>0</v>
      </c>
      <c r="HP59" s="32">
        <f t="shared" si="84"/>
        <v>0</v>
      </c>
      <c r="HQ59" s="28">
        <f>SUMIFS('Entry Data'!$A:$A,'Entry Data'!$AB:$AB,Driver_Ach!$B59&amp;Driver_Ach!$HQ$8&amp;Driver_Ach!$O$9&amp;Driver_Ach!$O$10)</f>
        <v>0</v>
      </c>
      <c r="HR59" s="19">
        <f>SUMIFS('Entry Data'!$S:$S,'Entry Data'!$AB:$AB,Driver_Ach!$B59&amp;Driver_Ach!$HQ$8&amp;Driver_Ach!$O$9&amp;Driver_Ach!$O$10)</f>
        <v>0</v>
      </c>
      <c r="HS59" s="6">
        <f>SUMIFS('Entry Data'!$A:$A,'Entry Data'!$AB:$AB,Driver_Ach!$B59&amp;Driver_Ach!$HQ$8&amp;Driver_Ach!$O$9&amp;Driver_Ach!$Q$10)</f>
        <v>0</v>
      </c>
      <c r="HT59" s="19">
        <f>SUMIFS('Entry Data'!$S:$S,'Entry Data'!$AB:$AB,Driver_Ach!$B59&amp;Driver_Ach!$HQ$8&amp;Driver_Ach!$O$9&amp;Driver_Ach!$Q$10)</f>
        <v>0</v>
      </c>
      <c r="HU59" s="6">
        <f>SUMIFS('Entry Data'!$A:$A,'Entry Data'!$AB:$AB,Driver_Ach!$B59&amp;Driver_Ach!$HQ$8&amp;Driver_Ach!$S$9&amp;Driver_Ach!$S$10)</f>
        <v>0</v>
      </c>
      <c r="HV59" s="19">
        <f>SUMIFS('Entry Data'!$S:$S,'Entry Data'!$AB:$AB,Driver_Ach!$B59&amp;Driver_Ach!$HQ$8&amp;Driver_Ach!$S$9&amp;Driver_Ach!$S$10)</f>
        <v>0</v>
      </c>
      <c r="HW59" s="6">
        <f>SUMIFS('Entry Data'!$A:$A,'Entry Data'!$AB:$AB,Driver_Ach!$B59&amp;Driver_Ach!$HQ$8&amp;Driver_Ach!$S$9&amp;Driver_Ach!$U$10)</f>
        <v>0</v>
      </c>
      <c r="HX59" s="6">
        <f>SUMIFS('Entry Data'!$S:$S,'Entry Data'!$AB:$AB,Driver_Ach!$B59&amp;Driver_Ach!$HQ$8&amp;Driver_Ach!$S$9&amp;Driver_Ach!$U$10)</f>
        <v>0</v>
      </c>
      <c r="HY59" s="32">
        <f t="shared" si="85"/>
        <v>0</v>
      </c>
      <c r="HZ59" s="32">
        <f t="shared" si="86"/>
        <v>0</v>
      </c>
      <c r="IA59" s="28">
        <f>SUMIFS('Entry Data'!$A:$A,'Entry Data'!$AB:$AB,Driver_Ach!$B59&amp;Driver_Ach!$IA$8&amp;Driver_Ach!$O$9&amp;Driver_Ach!$O$10)</f>
        <v>0</v>
      </c>
      <c r="IB59" s="19">
        <f>SUMIFS('Entry Data'!$S:$S,'Entry Data'!$AB:$AB,Driver_Ach!$B59&amp;Driver_Ach!$IA$8&amp;Driver_Ach!$O$9&amp;Driver_Ach!$O$10)</f>
        <v>0</v>
      </c>
      <c r="IC59" s="6">
        <f>SUMIFS('Entry Data'!$A:$A,'Entry Data'!$AB:$AB,Driver_Ach!$B59&amp;Driver_Ach!$IA$8&amp;Driver_Ach!$O$9&amp;Driver_Ach!$Q$10)</f>
        <v>0</v>
      </c>
      <c r="ID59" s="19">
        <f>SUMIFS('Entry Data'!$S:$S,'Entry Data'!$AB:$AB,Driver_Ach!$B59&amp;Driver_Ach!$IA$8&amp;Driver_Ach!$O$9&amp;Driver_Ach!$Q$10)</f>
        <v>0</v>
      </c>
      <c r="IE59" s="6">
        <f>SUMIFS('Entry Data'!$A:$A,'Entry Data'!$AB:$AB,Driver_Ach!$B59&amp;Driver_Ach!$IA$8&amp;Driver_Ach!$S$9&amp;Driver_Ach!$S$10)</f>
        <v>0</v>
      </c>
      <c r="IF59" s="19">
        <f>SUMIFS('Entry Data'!$S:$S,'Entry Data'!$AB:$AB,Driver_Ach!$B59&amp;Driver_Ach!$IA$8&amp;Driver_Ach!$S$9&amp;Driver_Ach!$S$10)</f>
        <v>0</v>
      </c>
      <c r="IG59" s="6">
        <f>SUMIFS('Entry Data'!$A:$A,'Entry Data'!$AB:$AB,Driver_Ach!$B59&amp;Driver_Ach!$IA$8&amp;Driver_Ach!$S$9&amp;Driver_Ach!$U$10)</f>
        <v>0</v>
      </c>
      <c r="IH59" s="6">
        <f>SUMIFS('Entry Data'!$S:$S,'Entry Data'!$AB:$AB,Driver_Ach!$B59&amp;Driver_Ach!$IA$8&amp;Driver_Ach!$S$9&amp;Driver_Ach!$U$10)</f>
        <v>0</v>
      </c>
      <c r="II59" s="32">
        <f t="shared" si="87"/>
        <v>0</v>
      </c>
      <c r="IJ59" s="32">
        <f t="shared" si="88"/>
        <v>0</v>
      </c>
      <c r="IK59" s="28">
        <f>SUMIFS('Entry Data'!$A:$A,'Entry Data'!$AB:$AB,Driver_Ach!$B59&amp;Driver_Ach!$IK$8&amp;Driver_Ach!$O$9&amp;Driver_Ach!$O$10)</f>
        <v>0</v>
      </c>
      <c r="IL59" s="19">
        <f>SUMIFS('Entry Data'!$S:$S,'Entry Data'!$AB:$AB,Driver_Ach!$B59&amp;Driver_Ach!$IK$8&amp;Driver_Ach!$O$9&amp;Driver_Ach!$O$10)</f>
        <v>0</v>
      </c>
      <c r="IM59" s="6">
        <f>SUMIFS('Entry Data'!$A:$A,'Entry Data'!$AB:$AB,Driver_Ach!$B59&amp;Driver_Ach!$IK$8&amp;Driver_Ach!$O$9&amp;Driver_Ach!$Q$10)</f>
        <v>0</v>
      </c>
      <c r="IN59" s="19">
        <f>SUMIFS('Entry Data'!$S:$S,'Entry Data'!$AB:$AB,Driver_Ach!$B59&amp;Driver_Ach!$IK$8&amp;Driver_Ach!$O$9&amp;Driver_Ach!$Q$10)</f>
        <v>0</v>
      </c>
      <c r="IO59" s="6">
        <f>SUMIFS('Entry Data'!$A:$A,'Entry Data'!$AB:$AB,Driver_Ach!$B59&amp;Driver_Ach!$IK$8&amp;Driver_Ach!$S$9&amp;Driver_Ach!$S$10)</f>
        <v>0</v>
      </c>
      <c r="IP59" s="19">
        <f>SUMIFS('Entry Data'!$S:$S,'Entry Data'!$AB:$AB,Driver_Ach!$B59&amp;Driver_Ach!$IK$8&amp;Driver_Ach!$S$9&amp;Driver_Ach!$S$10)</f>
        <v>0</v>
      </c>
      <c r="IQ59" s="6">
        <f>SUMIFS('Entry Data'!$A:$A,'Entry Data'!$AB:$AB,Driver_Ach!$B59&amp;Driver_Ach!$IK$8&amp;Driver_Ach!$S$9&amp;Driver_Ach!$U$10)</f>
        <v>0</v>
      </c>
      <c r="IR59" s="6">
        <f>SUMIFS('Entry Data'!$S:$S,'Entry Data'!$AB:$AB,Driver_Ach!$B59&amp;Driver_Ach!$IK$8&amp;Driver_Ach!$S$9&amp;Driver_Ach!$U$10)</f>
        <v>0</v>
      </c>
      <c r="IS59" s="32">
        <f t="shared" si="89"/>
        <v>0</v>
      </c>
      <c r="IT59" s="32">
        <f t="shared" si="90"/>
        <v>0</v>
      </c>
      <c r="IU59" s="28">
        <f>SUMIFS('Entry Data'!$A:$A,'Entry Data'!$AB:$AB,Driver_Ach!$B59&amp;Driver_Ach!$IU$8&amp;Driver_Ach!$O$9&amp;Driver_Ach!$O$10)</f>
        <v>0</v>
      </c>
      <c r="IV59" s="19">
        <f>SUMIFS('Entry Data'!$S:$S,'Entry Data'!$AB:$AB,Driver_Ach!$B59&amp;Driver_Ach!$IU$8&amp;Driver_Ach!$O$9&amp;Driver_Ach!$O$10)</f>
        <v>0</v>
      </c>
      <c r="IW59" s="6">
        <f>SUMIFS('Entry Data'!$A:$A,'Entry Data'!$AB:$AB,Driver_Ach!$B59&amp;Driver_Ach!$IU$8&amp;Driver_Ach!$O$9&amp;Driver_Ach!$Q$10)</f>
        <v>0</v>
      </c>
      <c r="IX59" s="19">
        <f>SUMIFS('Entry Data'!$S:$S,'Entry Data'!$AB:$AB,Driver_Ach!$B59&amp;Driver_Ach!$IU$8&amp;Driver_Ach!$O$9&amp;Driver_Ach!$Q$10)</f>
        <v>0</v>
      </c>
      <c r="IY59" s="6">
        <f>SUMIFS('Entry Data'!$A:$A,'Entry Data'!$AB:$AB,Driver_Ach!$B59&amp;Driver_Ach!$IU$8&amp;Driver_Ach!$S$9&amp;Driver_Ach!$S$10)</f>
        <v>0</v>
      </c>
      <c r="IZ59" s="19">
        <f>SUMIFS('Entry Data'!$S:$S,'Entry Data'!$AB:$AB,Driver_Ach!$B59&amp;Driver_Ach!$IU$8&amp;Driver_Ach!$S$9&amp;Driver_Ach!$S$10)</f>
        <v>0</v>
      </c>
      <c r="JA59" s="6">
        <f>SUMIFS('Entry Data'!$A:$A,'Entry Data'!$AB:$AB,Driver_Ach!$B59&amp;Driver_Ach!$IU$8&amp;Driver_Ach!$S$9&amp;Driver_Ach!$U$10)</f>
        <v>0</v>
      </c>
      <c r="JB59" s="6">
        <f>SUMIFS('Entry Data'!$S:$S,'Entry Data'!$AB:$AB,Driver_Ach!$B59&amp;Driver_Ach!$IU$8&amp;Driver_Ach!$S$9&amp;Driver_Ach!$U$10)</f>
        <v>0</v>
      </c>
      <c r="JC59" s="32">
        <f t="shared" si="91"/>
        <v>0</v>
      </c>
      <c r="JD59" s="32">
        <f t="shared" si="92"/>
        <v>0</v>
      </c>
      <c r="JE59" s="28">
        <f>SUMIFS('Entry Data'!$A:$A,'Entry Data'!$AB:$AB,Driver_Ach!$B59&amp;Driver_Ach!$JE$8&amp;Driver_Ach!$O$9&amp;Driver_Ach!$O$10)</f>
        <v>0</v>
      </c>
      <c r="JF59" s="19">
        <f>SUMIFS('Entry Data'!$S:$S,'Entry Data'!$AB:$AB,Driver_Ach!$B59&amp;Driver_Ach!$JE$8&amp;Driver_Ach!$O$9&amp;Driver_Ach!$O$10)</f>
        <v>0</v>
      </c>
      <c r="JG59" s="6">
        <f>SUMIFS('Entry Data'!$A:$A,'Entry Data'!$AB:$AB,Driver_Ach!$B59&amp;Driver_Ach!$JE$8&amp;Driver_Ach!$O$9&amp;Driver_Ach!$Q$10)</f>
        <v>0</v>
      </c>
      <c r="JH59" s="19">
        <f>SUMIFS('Entry Data'!$S:$S,'Entry Data'!$AB:$AB,Driver_Ach!$B59&amp;Driver_Ach!$JE$8&amp;Driver_Ach!$O$9&amp;Driver_Ach!$Q$10)</f>
        <v>0</v>
      </c>
      <c r="JI59" s="6">
        <f>SUMIFS('Entry Data'!$A:$A,'Entry Data'!$AB:$AB,Driver_Ach!$B59&amp;Driver_Ach!$JE$8&amp;Driver_Ach!$S$9&amp;Driver_Ach!$S$10)</f>
        <v>0</v>
      </c>
      <c r="JJ59" s="19">
        <f>SUMIFS('Entry Data'!$S:$S,'Entry Data'!$AB:$AB,Driver_Ach!$B59&amp;Driver_Ach!$JE$8&amp;Driver_Ach!$S$9&amp;Driver_Ach!$S$10)</f>
        <v>0</v>
      </c>
      <c r="JK59" s="6">
        <f>SUMIFS('Entry Data'!$A:$A,'Entry Data'!$AB:$AB,Driver_Ach!$B59&amp;Driver_Ach!$JE$8&amp;Driver_Ach!$S$9&amp;Driver_Ach!$U$10)</f>
        <v>0</v>
      </c>
      <c r="JL59" s="6">
        <f>SUMIFS('Entry Data'!$S:$S,'Entry Data'!$AB:$AB,Driver_Ach!$B59&amp;Driver_Ach!$JE$8&amp;Driver_Ach!$S$9&amp;Driver_Ach!$U$10)</f>
        <v>0</v>
      </c>
      <c r="JM59" s="32">
        <f t="shared" si="93"/>
        <v>0</v>
      </c>
      <c r="JN59" s="32">
        <f t="shared" si="94"/>
        <v>0</v>
      </c>
      <c r="JO59" s="28">
        <f>SUMIFS('Entry Data'!$A:$A,'Entry Data'!$AB:$AB,Driver_Ach!$B59&amp;Driver_Ach!$JO$8&amp;Driver_Ach!$O$9&amp;Driver_Ach!$O$10)</f>
        <v>0</v>
      </c>
      <c r="JP59" s="19">
        <f>SUMIFS('Entry Data'!$S:$S,'Entry Data'!$AB:$AB,Driver_Ach!$B59&amp;Driver_Ach!$JO$8&amp;Driver_Ach!$O$9&amp;Driver_Ach!$O$10)</f>
        <v>0</v>
      </c>
      <c r="JQ59" s="6">
        <f>SUMIFS('Entry Data'!$A:$A,'Entry Data'!$AB:$AB,Driver_Ach!$B59&amp;Driver_Ach!$JO$8&amp;Driver_Ach!$O$9&amp;Driver_Ach!$Q$10)</f>
        <v>0</v>
      </c>
      <c r="JR59" s="19">
        <f>SUMIFS('Entry Data'!$S:$S,'Entry Data'!$AB:$AB,Driver_Ach!$B59&amp;Driver_Ach!$JO$8&amp;Driver_Ach!$O$9&amp;Driver_Ach!$Q$10)</f>
        <v>0</v>
      </c>
      <c r="JS59" s="6">
        <f>SUMIFS('Entry Data'!$A:$A,'Entry Data'!$AB:$AB,Driver_Ach!$B59&amp;Driver_Ach!$JO$8&amp;Driver_Ach!$S$9&amp;Driver_Ach!$S$10)</f>
        <v>0</v>
      </c>
      <c r="JT59" s="19">
        <f>SUMIFS('Entry Data'!$S:$S,'Entry Data'!$AB:$AB,Driver_Ach!$B59&amp;Driver_Ach!$JO$8&amp;Driver_Ach!$S$9&amp;Driver_Ach!$S$10)</f>
        <v>0</v>
      </c>
      <c r="JU59" s="6">
        <f>SUMIFS('Entry Data'!$A:$A,'Entry Data'!$AB:$AB,Driver_Ach!$B59&amp;Driver_Ach!$JO$8&amp;Driver_Ach!$S$9&amp;Driver_Ach!$U$10)</f>
        <v>0</v>
      </c>
      <c r="JV59" s="6">
        <f>SUMIFS('Entry Data'!$S:$S,'Entry Data'!$AB:$AB,Driver_Ach!$B59&amp;Driver_Ach!$JO$8&amp;Driver_Ach!$S$9&amp;Driver_Ach!$U$10)</f>
        <v>0</v>
      </c>
      <c r="JW59" s="32">
        <f t="shared" si="95"/>
        <v>0</v>
      </c>
      <c r="JX59" s="32">
        <f t="shared" si="96"/>
        <v>0</v>
      </c>
      <c r="JY59" s="28">
        <f>SUMIFS('Entry Data'!$A:$A,'Entry Data'!$AB:$AB,Driver_Ach!$B59&amp;Driver_Ach!$JY$8&amp;Driver_Ach!$O$9&amp;Driver_Ach!$O$10)</f>
        <v>0</v>
      </c>
      <c r="JZ59" s="19">
        <f>SUMIFS('Entry Data'!$S:$S,'Entry Data'!$AB:$AB,Driver_Ach!$B59&amp;Driver_Ach!$JY$8&amp;Driver_Ach!$O$9&amp;Driver_Ach!$O$10)</f>
        <v>0</v>
      </c>
      <c r="KA59" s="6">
        <f>SUMIFS('Entry Data'!$A:$A,'Entry Data'!$AB:$AB,Driver_Ach!$B59&amp;Driver_Ach!$JY$8&amp;Driver_Ach!$O$9&amp;Driver_Ach!$Q$10)</f>
        <v>0</v>
      </c>
      <c r="KB59" s="19">
        <f>SUMIFS('Entry Data'!$S:$S,'Entry Data'!$AB:$AB,Driver_Ach!$B59&amp;Driver_Ach!$JY$8&amp;Driver_Ach!$O$9&amp;Driver_Ach!$Q$10)</f>
        <v>0</v>
      </c>
      <c r="KC59" s="6">
        <f>SUMIFS('Entry Data'!$A:$A,'Entry Data'!$AB:$AB,Driver_Ach!$B59&amp;Driver_Ach!$JY$8&amp;Driver_Ach!$S$9&amp;Driver_Ach!$S$10)</f>
        <v>0</v>
      </c>
      <c r="KD59" s="19">
        <f>SUMIFS('Entry Data'!$S:$S,'Entry Data'!$AB:$AB,Driver_Ach!$B59&amp;Driver_Ach!$JY$8&amp;Driver_Ach!$S$9&amp;Driver_Ach!$S$10)</f>
        <v>0</v>
      </c>
      <c r="KE59" s="6">
        <f>SUMIFS('Entry Data'!$A:$A,'Entry Data'!$AB:$AB,Driver_Ach!$B59&amp;Driver_Ach!$JY$8&amp;Driver_Ach!$S$9&amp;Driver_Ach!$U$10)</f>
        <v>0</v>
      </c>
      <c r="KF59" s="6">
        <f>SUMIFS('Entry Data'!$S:$S,'Entry Data'!$AB:$AB,Driver_Ach!$B59&amp;Driver_Ach!$JY$8&amp;Driver_Ach!$S$9&amp;Driver_Ach!$U$10)</f>
        <v>0</v>
      </c>
      <c r="KG59" s="32">
        <f t="shared" si="97"/>
        <v>0</v>
      </c>
      <c r="KH59" s="32">
        <f t="shared" si="98"/>
        <v>0</v>
      </c>
      <c r="KI59" s="28">
        <f>SUMIFS('Entry Data'!$A:$A,'Entry Data'!$AB:$AB,Driver_Ach!$B59&amp;Driver_Ach!$KI$8&amp;Driver_Ach!$O$9&amp;Driver_Ach!$O$10)</f>
        <v>0</v>
      </c>
      <c r="KJ59" s="19">
        <f>SUMIFS('Entry Data'!$S:$S,'Entry Data'!$AB:$AB,Driver_Ach!$B59&amp;Driver_Ach!$KI$8&amp;Driver_Ach!$O$9&amp;Driver_Ach!$O$10)</f>
        <v>0</v>
      </c>
      <c r="KK59" s="6">
        <f>SUMIFS('Entry Data'!$A:$A,'Entry Data'!$AB:$AB,Driver_Ach!$B59&amp;Driver_Ach!$KI$8&amp;Driver_Ach!$O$9&amp;Driver_Ach!$Q$10)</f>
        <v>0</v>
      </c>
      <c r="KL59" s="19">
        <f>SUMIFS('Entry Data'!$S:$S,'Entry Data'!$AB:$AB,Driver_Ach!$B59&amp;Driver_Ach!$KI$8&amp;Driver_Ach!$O$9&amp;Driver_Ach!$Q$10)</f>
        <v>0</v>
      </c>
      <c r="KM59" s="6">
        <f>SUMIFS('Entry Data'!$A:$A,'Entry Data'!$AB:$AB,Driver_Ach!$B59&amp;Driver_Ach!$KI$8&amp;Driver_Ach!$S$9&amp;Driver_Ach!$S$10)</f>
        <v>0</v>
      </c>
      <c r="KN59" s="19">
        <f>SUMIFS('Entry Data'!$S:$S,'Entry Data'!$AB:$AB,Driver_Ach!$B59&amp;Driver_Ach!$KI$8&amp;Driver_Ach!$S$9&amp;Driver_Ach!$S$10)</f>
        <v>0</v>
      </c>
      <c r="KO59" s="6">
        <f>SUMIFS('Entry Data'!$A:$A,'Entry Data'!$AB:$AB,Driver_Ach!$B59&amp;Driver_Ach!$KI$8&amp;Driver_Ach!$S$9&amp;Driver_Ach!$U$10)</f>
        <v>0</v>
      </c>
      <c r="KP59" s="6">
        <f>SUMIFS('Entry Data'!$S:$S,'Entry Data'!$AB:$AB,Driver_Ach!$B59&amp;Driver_Ach!$KI$8&amp;Driver_Ach!$S$9&amp;Driver_Ach!$U$10)</f>
        <v>0</v>
      </c>
      <c r="KQ59" s="32">
        <f t="shared" si="99"/>
        <v>0</v>
      </c>
      <c r="KR59" s="32">
        <f t="shared" si="100"/>
        <v>0</v>
      </c>
      <c r="KS59" s="28">
        <f>SUMIFS('Entry Data'!$A:$A,'Entry Data'!$AB:$AB,Driver_Ach!$B59&amp;Driver_Ach!$KS$8&amp;Driver_Ach!$O$9&amp;Driver_Ach!$O$10)</f>
        <v>0</v>
      </c>
      <c r="KT59" s="19">
        <f>SUMIFS('Entry Data'!$S:$S,'Entry Data'!$AB:$AB,Driver_Ach!$B59&amp;Driver_Ach!$KS$8&amp;Driver_Ach!$O$9&amp;Driver_Ach!$O$10)</f>
        <v>0</v>
      </c>
      <c r="KU59" s="6">
        <f>SUMIFS('Entry Data'!$A:$A,'Entry Data'!$AB:$AB,Driver_Ach!$B59&amp;Driver_Ach!$KS$8&amp;Driver_Ach!$O$9&amp;Driver_Ach!$Q$10)</f>
        <v>0</v>
      </c>
      <c r="KV59" s="19">
        <f>SUMIFS('Entry Data'!$S:$S,'Entry Data'!$AB:$AB,Driver_Ach!$B59&amp;Driver_Ach!$KS$8&amp;Driver_Ach!$O$9&amp;Driver_Ach!$Q$10)</f>
        <v>0</v>
      </c>
      <c r="KW59" s="6">
        <f>SUMIFS('Entry Data'!$A:$A,'Entry Data'!$AB:$AB,Driver_Ach!$B59&amp;Driver_Ach!$KS$8&amp;Driver_Ach!$S$9&amp;Driver_Ach!$S$10)</f>
        <v>0</v>
      </c>
      <c r="KX59" s="19">
        <f>SUMIFS('Entry Data'!$S:$S,'Entry Data'!$AB:$AB,Driver_Ach!$B59&amp;Driver_Ach!$KS$8&amp;Driver_Ach!$S$9&amp;Driver_Ach!$S$10)</f>
        <v>0</v>
      </c>
      <c r="KY59" s="6">
        <f>SUMIFS('Entry Data'!$A:$A,'Entry Data'!$AB:$AB,Driver_Ach!$B59&amp;Driver_Ach!$KS$8&amp;Driver_Ach!$S$9&amp;Driver_Ach!$U$10)</f>
        <v>0</v>
      </c>
      <c r="KZ59" s="6">
        <f>SUMIFS('Entry Data'!$S:$S,'Entry Data'!$AB:$AB,Driver_Ach!$B59&amp;Driver_Ach!$KS$8&amp;Driver_Ach!$S$9&amp;Driver_Ach!$U$10)</f>
        <v>0</v>
      </c>
      <c r="LA59" s="32">
        <f t="shared" si="101"/>
        <v>0</v>
      </c>
      <c r="LB59" s="32">
        <f t="shared" si="102"/>
        <v>0</v>
      </c>
      <c r="LC59" s="28">
        <f>SUMIFS('Entry Data'!$A:$A,'Entry Data'!$AB:$AB,Driver_Ach!$B59&amp;Driver_Ach!$LC$8&amp;Driver_Ach!$O$9&amp;Driver_Ach!$O$10)</f>
        <v>0</v>
      </c>
      <c r="LD59" s="19">
        <f>SUMIFS('Entry Data'!$S:$S,'Entry Data'!$AB:$AB,Driver_Ach!$B59&amp;Driver_Ach!$LC$8&amp;Driver_Ach!$O$9&amp;Driver_Ach!$O$10)</f>
        <v>0</v>
      </c>
      <c r="LE59" s="6">
        <f>SUMIFS('Entry Data'!$A:$A,'Entry Data'!$AB:$AB,Driver_Ach!$B59&amp;Driver_Ach!$LC$8&amp;Driver_Ach!$O$9&amp;Driver_Ach!$Q$10)</f>
        <v>0</v>
      </c>
      <c r="LF59" s="19">
        <f>SUMIFS('Entry Data'!$S:$S,'Entry Data'!$AB:$AB,Driver_Ach!$B59&amp;Driver_Ach!$LC$8&amp;Driver_Ach!$O$9&amp;Driver_Ach!$Q$10)</f>
        <v>0</v>
      </c>
      <c r="LG59" s="6">
        <f>SUMIFS('Entry Data'!$A:$A,'Entry Data'!$AB:$AB,Driver_Ach!$B59&amp;Driver_Ach!$LC$8&amp;Driver_Ach!$S$9&amp;Driver_Ach!$S$10)</f>
        <v>0</v>
      </c>
      <c r="LH59" s="19">
        <f>SUMIFS('Entry Data'!$S:$S,'Entry Data'!$AB:$AB,Driver_Ach!$B59&amp;Driver_Ach!$LC$8&amp;Driver_Ach!$S$9&amp;Driver_Ach!$S$10)</f>
        <v>0</v>
      </c>
      <c r="LI59" s="6">
        <f>SUMIFS('Entry Data'!$A:$A,'Entry Data'!$AB:$AB,Driver_Ach!$B59&amp;Driver_Ach!$LC$8&amp;Driver_Ach!$S$9&amp;Driver_Ach!$U$10)</f>
        <v>0</v>
      </c>
      <c r="LJ59" s="6">
        <f>SUMIFS('Entry Data'!$S:$S,'Entry Data'!$AB:$AB,Driver_Ach!$B59&amp;Driver_Ach!$LC$8&amp;Driver_Ach!$S$9&amp;Driver_Ach!$U$10)</f>
        <v>0</v>
      </c>
      <c r="LK59" s="32">
        <f t="shared" si="103"/>
        <v>0</v>
      </c>
      <c r="LL59" s="32">
        <f t="shared" si="104"/>
        <v>0</v>
      </c>
    </row>
    <row r="60" spans="1:324" x14ac:dyDescent="0.2">
      <c r="A60" s="3">
        <v>49</v>
      </c>
      <c r="B60" s="31" t="s">
        <v>117</v>
      </c>
      <c r="C60" s="3"/>
      <c r="D60" s="6">
        <f t="shared" si="33"/>
        <v>19</v>
      </c>
      <c r="E60" s="6">
        <f t="shared" si="34"/>
        <v>556.29999999999995</v>
      </c>
      <c r="F60" s="6">
        <f t="shared" si="35"/>
        <v>14</v>
      </c>
      <c r="G60" s="6">
        <f t="shared" si="36"/>
        <v>368.26</v>
      </c>
      <c r="H60" s="6">
        <f t="shared" si="37"/>
        <v>14</v>
      </c>
      <c r="I60" s="19">
        <f t="shared" si="38"/>
        <v>475.4</v>
      </c>
      <c r="J60" s="6">
        <f t="shared" si="39"/>
        <v>37</v>
      </c>
      <c r="K60" s="19">
        <f t="shared" si="40"/>
        <v>782.02</v>
      </c>
      <c r="L60" s="6">
        <f t="shared" si="41"/>
        <v>84</v>
      </c>
      <c r="M60" s="19">
        <f t="shared" si="42"/>
        <v>2181.9800000000005</v>
      </c>
      <c r="N60" s="15"/>
      <c r="O60" s="6">
        <f>SUMIFS('Entry Data'!$A:$A,'Entry Data'!$AB:$AB,Driver_Ach!$B60&amp;Driver_Ach!$O$8&amp;Driver_Ach!$O$9&amp;Driver_Ach!$O$10)</f>
        <v>0</v>
      </c>
      <c r="P60" s="19">
        <f>SUMIFS('Entry Data'!$S:$S,'Entry Data'!$AB:$AB,Driver_Ach!$B60&amp;Driver_Ach!$O$8&amp;Driver_Ach!$O$9&amp;Driver_Ach!$O$10)</f>
        <v>0</v>
      </c>
      <c r="Q60" s="6">
        <f>SUMIFS('Entry Data'!$A:$A,'Entry Data'!$AB:$AB,Driver_Ach!$B60&amp;Driver_Ach!$O$8&amp;Driver_Ach!$O$9&amp;Driver_Ach!$Q$10)</f>
        <v>0</v>
      </c>
      <c r="R60" s="19">
        <f>SUMIFS('Entry Data'!$S:$S,'Entry Data'!$AB:$AB,Driver_Ach!$B60&amp;Driver_Ach!$O$8&amp;Driver_Ach!$O$9&amp;Driver_Ach!$Q$10)</f>
        <v>0</v>
      </c>
      <c r="S60" s="6">
        <f>SUMIFS('Entry Data'!$A:$A,'Entry Data'!$AB:$AB,Driver_Ach!$B60&amp;Driver_Ach!$O$8&amp;Driver_Ach!$S$9&amp;Driver_Ach!$S$10)</f>
        <v>0</v>
      </c>
      <c r="T60" s="19">
        <f>SUMIFS('Entry Data'!$S:$S,'Entry Data'!$AB:$AB,Driver_Ach!$B60&amp;Driver_Ach!$O$8&amp;Driver_Ach!$S$9&amp;Driver_Ach!$S$10)</f>
        <v>0</v>
      </c>
      <c r="U60" s="6">
        <f>SUMIFS('Entry Data'!$A:$A,'Entry Data'!$AB:$AB,Driver_Ach!$B60&amp;Driver_Ach!$O$8&amp;Driver_Ach!$S$9&amp;Driver_Ach!$U$10)</f>
        <v>5</v>
      </c>
      <c r="V60" s="6">
        <f>SUMIFS('Entry Data'!$S:$S,'Entry Data'!$AB:$AB,Driver_Ach!$B60&amp;Driver_Ach!$O$8&amp;Driver_Ach!$S$9&amp;Driver_Ach!$U$10)</f>
        <v>168.98</v>
      </c>
      <c r="W60" s="32">
        <f t="shared" si="43"/>
        <v>5</v>
      </c>
      <c r="X60" s="33">
        <f t="shared" si="44"/>
        <v>168.98</v>
      </c>
      <c r="Y60" s="28">
        <f>SUMIFS('Entry Data'!$A:$A,'Entry Data'!$AB:$AB,Driver_Ach!$B60&amp;Driver_Ach!$Y$8&amp;Driver_Ach!$O$9&amp;Driver_Ach!$O$10)</f>
        <v>0</v>
      </c>
      <c r="Z60" s="19">
        <f>SUMIFS('Entry Data'!$S:$S,'Entry Data'!$AB:$AB,Driver_Ach!$B60&amp;Driver_Ach!$Y$8&amp;Driver_Ach!$O$9&amp;Driver_Ach!$O$10)</f>
        <v>0</v>
      </c>
      <c r="AA60" s="6">
        <f>SUMIFS('Entry Data'!$A:$A,'Entry Data'!$AB:$AB,Driver_Ach!$B60&amp;Driver_Ach!$Y$8&amp;Driver_Ach!$O$9&amp;Driver_Ach!$Q$10)</f>
        <v>6</v>
      </c>
      <c r="AB60" s="19">
        <f>SUMIFS('Entry Data'!$S:$S,'Entry Data'!$AB:$AB,Driver_Ach!$B60&amp;Driver_Ach!$Y$8&amp;Driver_Ach!$O$9&amp;Driver_Ach!$Q$10)</f>
        <v>194.16</v>
      </c>
      <c r="AC60" s="6">
        <f>SUMIFS('Entry Data'!$A:$A,'Entry Data'!$AB:$AB,Driver_Ach!$B60&amp;Driver_Ach!$Y$8&amp;Driver_Ach!$S$9&amp;Driver_Ach!$S$10)</f>
        <v>0</v>
      </c>
      <c r="AD60" s="19">
        <f>SUMIFS('Entry Data'!$S:$S,'Entry Data'!$AB:$AB,Driver_Ach!$B60&amp;Driver_Ach!$Y$8&amp;Driver_Ach!$S$9&amp;Driver_Ach!$S$10)</f>
        <v>0</v>
      </c>
      <c r="AE60" s="6">
        <f>SUMIFS('Entry Data'!$A:$A,'Entry Data'!$AB:$AB,Driver_Ach!$B60&amp;Driver_Ach!$Y$8&amp;Driver_Ach!$S$9&amp;Driver_Ach!$U$10)</f>
        <v>0</v>
      </c>
      <c r="AF60" s="6">
        <f>SUMIFS('Entry Data'!$S:$S,'Entry Data'!$AB:$AB,Driver_Ach!$B60&amp;Driver_Ach!$Y$8&amp;Driver_Ach!$S$9&amp;Driver_Ach!$U$10)</f>
        <v>0</v>
      </c>
      <c r="AG60" s="32">
        <f t="shared" si="45"/>
        <v>6</v>
      </c>
      <c r="AH60" s="32">
        <f t="shared" si="46"/>
        <v>194.16</v>
      </c>
      <c r="AI60" s="28">
        <f>SUMIFS('Entry Data'!$A:$A,'Entry Data'!$AB:$AB,Driver_Ach!$B60&amp;Driver_Ach!$AI$8&amp;Driver_Ach!$O$9&amp;Driver_Ach!$O$10)</f>
        <v>0</v>
      </c>
      <c r="AJ60" s="19">
        <f>SUMIFS('Entry Data'!$S:$S,'Entry Data'!$AB:$AB,Driver_Ach!$B60&amp;Driver_Ach!$AI$8&amp;Driver_Ach!$O$9&amp;Driver_Ach!$O$10)</f>
        <v>0</v>
      </c>
      <c r="AK60" s="6">
        <f>SUMIFS('Entry Data'!$A:$A,'Entry Data'!$AB:$AB,Driver_Ach!$B60&amp;Driver_Ach!$AI$8&amp;Driver_Ach!$O$9&amp;Driver_Ach!$Q$10)</f>
        <v>1</v>
      </c>
      <c r="AL60" s="19">
        <f>SUMIFS('Entry Data'!$S:$S,'Entry Data'!$AB:$AB,Driver_Ach!$B60&amp;Driver_Ach!$AI$8&amp;Driver_Ach!$O$9&amp;Driver_Ach!$Q$10)</f>
        <v>31.84</v>
      </c>
      <c r="AM60" s="6">
        <f>SUMIFS('Entry Data'!$A:$A,'Entry Data'!$AB:$AB,Driver_Ach!$B60&amp;Driver_Ach!$AI$8&amp;Driver_Ach!$S$9&amp;Driver_Ach!$S$10)</f>
        <v>0</v>
      </c>
      <c r="AN60" s="19">
        <f>SUMIFS('Entry Data'!$S:$S,'Entry Data'!$AB:$AB,Driver_Ach!$B60&amp;Driver_Ach!$AI$8&amp;Driver_Ach!$S$9&amp;Driver_Ach!$S$10)</f>
        <v>0</v>
      </c>
      <c r="AO60" s="6">
        <f>SUMIFS('Entry Data'!$A:$A,'Entry Data'!$AB:$AB,Driver_Ach!$B60&amp;Driver_Ach!$AI$8&amp;Driver_Ach!$S$9&amp;Driver_Ach!$U$10)</f>
        <v>4</v>
      </c>
      <c r="AP60" s="19">
        <f>SUMIFS('Entry Data'!$S:$S,'Entry Data'!$AB:$AB,Driver_Ach!$B60&amp;Driver_Ach!$AI$8&amp;Driver_Ach!$S$9&amp;Driver_Ach!$U$10)</f>
        <v>139.62</v>
      </c>
      <c r="AQ60" s="32">
        <f t="shared" si="47"/>
        <v>5</v>
      </c>
      <c r="AR60" s="32">
        <f t="shared" si="48"/>
        <v>171.46</v>
      </c>
      <c r="AS60" s="28">
        <f>SUMIFS('Entry Data'!$A:$A,'Entry Data'!$AB:$AB,Driver_Ach!$B60&amp;Driver_Ach!$AS$8&amp;Driver_Ach!$O$9&amp;Driver_Ach!$O$10)</f>
        <v>0</v>
      </c>
      <c r="AT60" s="19">
        <f>SUMIFS('Entry Data'!$S:$S,'Entry Data'!$AB:$AB,Driver_Ach!$B60&amp;Driver_Ach!$AS$8&amp;Driver_Ach!$O$9&amp;Driver_Ach!$O$10)</f>
        <v>0</v>
      </c>
      <c r="AU60" s="6">
        <f>SUMIFS('Entry Data'!$A:$A,'Entry Data'!$AB:$AB,Driver_Ach!$B60&amp;Driver_Ach!$AS$8&amp;Driver_Ach!$O$9&amp;Driver_Ach!$Q$10)</f>
        <v>0</v>
      </c>
      <c r="AV60" s="19">
        <f>SUMIFS('Entry Data'!$S:$S,'Entry Data'!$AB:$AB,Driver_Ach!$B60&amp;Driver_Ach!$AS$8&amp;Driver_Ach!$O$9&amp;Driver_Ach!$Q$10)</f>
        <v>0</v>
      </c>
      <c r="AW60" s="6">
        <f>SUMIFS('Entry Data'!$A:$A,'Entry Data'!$AB:$AB,Driver_Ach!$B60&amp;Driver_Ach!$AS$8&amp;Driver_Ach!$S$9&amp;Driver_Ach!$S$10)</f>
        <v>0</v>
      </c>
      <c r="AX60" s="19">
        <f>SUMIFS('Entry Data'!$S:$S,'Entry Data'!$AB:$AB,Driver_Ach!$B60&amp;Driver_Ach!$AS$8&amp;Driver_Ach!$S$9&amp;Driver_Ach!$S$10)</f>
        <v>0</v>
      </c>
      <c r="AY60" s="6">
        <f>SUMIFS('Entry Data'!$A:$A,'Entry Data'!$AB:$AB,Driver_Ach!$B60&amp;Driver_Ach!$AS$8&amp;Driver_Ach!$S$9&amp;Driver_Ach!$U$10)</f>
        <v>5</v>
      </c>
      <c r="AZ60" s="6">
        <f>SUMIFS('Entry Data'!$S:$S,'Entry Data'!$AB:$AB,Driver_Ach!$B60&amp;Driver_Ach!$AS$8&amp;Driver_Ach!$S$9&amp;Driver_Ach!$U$10)</f>
        <v>169.06</v>
      </c>
      <c r="BA60" s="32">
        <f t="shared" si="49"/>
        <v>5</v>
      </c>
      <c r="BB60" s="32">
        <f t="shared" si="50"/>
        <v>169.06</v>
      </c>
      <c r="BC60" s="28">
        <f>SUMIFS('Entry Data'!$A:$A,'Entry Data'!$AB:$AB,Driver_Ach!$B60&amp;Driver_Ach!$BC$8&amp;Driver_Ach!$O$9&amp;Driver_Ach!$O$10)</f>
        <v>0</v>
      </c>
      <c r="BD60" s="19">
        <f>SUMIFS('Entry Data'!$S:$S,'Entry Data'!$AB:$AB,Driver_Ach!$B60&amp;Driver_Ach!$BC$8&amp;Driver_Ach!$O$9&amp;Driver_Ach!$O$10)</f>
        <v>0</v>
      </c>
      <c r="BE60" s="6">
        <f>SUMIFS('Entry Data'!$A:$A,'Entry Data'!$AB:$AB,Driver_Ach!$B60&amp;Driver_Ach!$BC$8&amp;Driver_Ach!$O$9&amp;Driver_Ach!$Q$10)</f>
        <v>0</v>
      </c>
      <c r="BF60" s="19">
        <f>SUMIFS('Entry Data'!$S:$S,'Entry Data'!$AB:$AB,Driver_Ach!$B60&amp;Driver_Ach!$BC$8&amp;Driver_Ach!$O$9&amp;Driver_Ach!$Q$10)</f>
        <v>0</v>
      </c>
      <c r="BG60" s="6">
        <f>SUMIFS('Entry Data'!$A:$A,'Entry Data'!$AB:$AB,Driver_Ach!$B60&amp;Driver_Ach!$BC$8&amp;Driver_Ach!$S$9&amp;Driver_Ach!$S$10)</f>
        <v>0</v>
      </c>
      <c r="BH60" s="19">
        <f>SUMIFS('Entry Data'!$S:$S,'Entry Data'!$AB:$AB,Driver_Ach!$B60&amp;Driver_Ach!$BC$8&amp;Driver_Ach!$S$9&amp;Driver_Ach!$S$10)</f>
        <v>0</v>
      </c>
      <c r="BI60" s="6">
        <f>SUMIFS('Entry Data'!$A:$A,'Entry Data'!$AB:$AB,Driver_Ach!$B60&amp;Driver_Ach!$BC$8&amp;Driver_Ach!$S$9&amp;Driver_Ach!$U$10)</f>
        <v>0</v>
      </c>
      <c r="BJ60" s="6">
        <f>SUMIFS('Entry Data'!$S:$S,'Entry Data'!$AB:$AB,Driver_Ach!$B60&amp;Driver_Ach!$BC$8&amp;Driver_Ach!$S$9&amp;Driver_Ach!$U$10)</f>
        <v>0</v>
      </c>
      <c r="BK60" s="32">
        <f t="shared" si="51"/>
        <v>0</v>
      </c>
      <c r="BL60" s="32">
        <f t="shared" si="52"/>
        <v>0</v>
      </c>
      <c r="BM60" s="28">
        <f>SUMIFS('Entry Data'!$A:$A,'Entry Data'!$AB:$AB,Driver_Ach!$B60&amp;Driver_Ach!$BM$8&amp;Driver_Ach!$O$9&amp;Driver_Ach!$O$10)</f>
        <v>1</v>
      </c>
      <c r="BN60" s="19">
        <f>SUMIFS('Entry Data'!$S:$S,'Entry Data'!$AB:$AB,Driver_Ach!$B60&amp;Driver_Ach!$BM$8&amp;Driver_Ach!$O$9&amp;Driver_Ach!$O$10)</f>
        <v>33.06</v>
      </c>
      <c r="BO60" s="6">
        <f>SUMIFS('Entry Data'!$A:$A,'Entry Data'!$AB:$AB,Driver_Ach!$B60&amp;Driver_Ach!$BM$8&amp;Driver_Ach!$O$9&amp;Driver_Ach!$Q$10)</f>
        <v>0</v>
      </c>
      <c r="BP60" s="19">
        <f>SUMIFS('Entry Data'!$S:$S,'Entry Data'!$AB:$AB,Driver_Ach!$B60&amp;Driver_Ach!$BM$8&amp;Driver_Ach!$O$9&amp;Driver_Ach!$Q$10)</f>
        <v>0</v>
      </c>
      <c r="BQ60" s="6">
        <f>SUMIFS('Entry Data'!$A:$A,'Entry Data'!$AB:$AB,Driver_Ach!$B60&amp;Driver_Ach!$BM$8&amp;Driver_Ach!$S$9&amp;Driver_Ach!$S$10)</f>
        <v>4</v>
      </c>
      <c r="BR60" s="19">
        <f>SUMIFS('Entry Data'!$S:$S,'Entry Data'!$AB:$AB,Driver_Ach!$B60&amp;Driver_Ach!$BM$8&amp;Driver_Ach!$S$9&amp;Driver_Ach!$S$10)</f>
        <v>135.94</v>
      </c>
      <c r="BS60" s="6">
        <f>SUMIFS('Entry Data'!$A:$A,'Entry Data'!$AB:$AB,Driver_Ach!$B60&amp;Driver_Ach!$BM$8&amp;Driver_Ach!$S$9&amp;Driver_Ach!$U$10)</f>
        <v>0</v>
      </c>
      <c r="BT60" s="6">
        <f>SUMIFS('Entry Data'!$S:$S,'Entry Data'!$AB:$AB,Driver_Ach!$B60&amp;Driver_Ach!$BM$8&amp;Driver_Ach!$S$9&amp;Driver_Ach!$U$10)</f>
        <v>0</v>
      </c>
      <c r="BU60" s="32">
        <f t="shared" si="53"/>
        <v>5</v>
      </c>
      <c r="BV60" s="32">
        <f t="shared" si="54"/>
        <v>169</v>
      </c>
      <c r="BW60" s="28">
        <f>SUMIFS('Entry Data'!$A:$A,'Entry Data'!$AB:$AB,Driver_Ach!$B60&amp;Driver_Ach!$BW$8&amp;Driver_Ach!$O$9&amp;Driver_Ach!$O$10)</f>
        <v>0</v>
      </c>
      <c r="BX60" s="19">
        <f>SUMIFS('Entry Data'!$S:$S,'Entry Data'!$AB:$AB,Driver_Ach!$B60&amp;Driver_Ach!$BW$8&amp;Driver_Ach!$O$9&amp;Driver_Ach!$O$10)</f>
        <v>0</v>
      </c>
      <c r="BY60" s="6">
        <f>SUMIFS('Entry Data'!$A:$A,'Entry Data'!$AB:$AB,Driver_Ach!$B60&amp;Driver_Ach!$BW$8&amp;Driver_Ach!$O$9&amp;Driver_Ach!$Q$10)</f>
        <v>0</v>
      </c>
      <c r="BZ60" s="19">
        <f>SUMIFS('Entry Data'!$S:$S,'Entry Data'!$AB:$AB,Driver_Ach!$B60&amp;Driver_Ach!$BW$8&amp;Driver_Ach!$O$9&amp;Driver_Ach!$Q$10)</f>
        <v>0</v>
      </c>
      <c r="CA60" s="6">
        <f>SUMIFS('Entry Data'!$A:$A,'Entry Data'!$AB:$AB,Driver_Ach!$B60&amp;Driver_Ach!$BW$8&amp;Driver_Ach!$S$9&amp;Driver_Ach!$S$10)</f>
        <v>5</v>
      </c>
      <c r="CB60" s="19">
        <f>SUMIFS('Entry Data'!$S:$S,'Entry Data'!$AB:$AB,Driver_Ach!$B60&amp;Driver_Ach!$BW$8&amp;Driver_Ach!$S$9&amp;Driver_Ach!$S$10)</f>
        <v>169.20000000000002</v>
      </c>
      <c r="CC60" s="6">
        <f>SUMIFS('Entry Data'!$A:$A,'Entry Data'!$AB:$AB,Driver_Ach!$B60&amp;Driver_Ach!$BW$8&amp;Driver_Ach!$S$9&amp;Driver_Ach!$U$10)</f>
        <v>0</v>
      </c>
      <c r="CD60" s="6">
        <f>SUMIFS('Entry Data'!$S:$S,'Entry Data'!$AB:$AB,Driver_Ach!$B60&amp;Driver_Ach!$BW$8&amp;Driver_Ach!$S$9&amp;Driver_Ach!$U$10)</f>
        <v>0</v>
      </c>
      <c r="CE60" s="32">
        <f t="shared" si="55"/>
        <v>5</v>
      </c>
      <c r="CF60" s="32">
        <f t="shared" si="56"/>
        <v>169.20000000000002</v>
      </c>
      <c r="CG60" s="28">
        <f>SUMIFS('Entry Data'!$A:$A,'Entry Data'!$AB:$AB,Driver_Ach!$B60&amp;Driver_Ach!$CG$8&amp;Driver_Ach!$O$9&amp;Driver_Ach!$O$10)</f>
        <v>0</v>
      </c>
      <c r="CH60" s="19">
        <f>SUMIFS('Entry Data'!$S:$S,'Entry Data'!$AB:$AB,Driver_Ach!$B60&amp;Driver_Ach!$CG$8&amp;Driver_Ach!$O$9&amp;Driver_Ach!$O$10)</f>
        <v>0</v>
      </c>
      <c r="CI60" s="6">
        <f>SUMIFS('Entry Data'!$A:$A,'Entry Data'!$AB:$AB,Driver_Ach!$B60&amp;Driver_Ach!$CG$8&amp;Driver_Ach!$O$9&amp;Driver_Ach!$Q$10)</f>
        <v>0</v>
      </c>
      <c r="CJ60" s="19">
        <f>SUMIFS('Entry Data'!$S:$S,'Entry Data'!$AB:$AB,Driver_Ach!$B60&amp;Driver_Ach!$CG$8&amp;Driver_Ach!$O$9&amp;Driver_Ach!$Q$10)</f>
        <v>0</v>
      </c>
      <c r="CK60" s="6">
        <f>SUMIFS('Entry Data'!$A:$A,'Entry Data'!$AB:$AB,Driver_Ach!$B60&amp;Driver_Ach!$CG$8&amp;Driver_Ach!$S$9&amp;Driver_Ach!$S$10)</f>
        <v>5</v>
      </c>
      <c r="CL60" s="19">
        <f>SUMIFS('Entry Data'!$S:$S,'Entry Data'!$AB:$AB,Driver_Ach!$B60&amp;Driver_Ach!$CG$8&amp;Driver_Ach!$S$9&amp;Driver_Ach!$S$10)</f>
        <v>170.26</v>
      </c>
      <c r="CM60" s="6">
        <f>SUMIFS('Entry Data'!$A:$A,'Entry Data'!$AB:$AB,Driver_Ach!$B60&amp;Driver_Ach!$CG$8&amp;Driver_Ach!$S$9&amp;Driver_Ach!$U$10)</f>
        <v>0</v>
      </c>
      <c r="CN60" s="6">
        <f>SUMIFS('Entry Data'!$S:$S,'Entry Data'!$AB:$AB,Driver_Ach!$B60&amp;Driver_Ach!$CG$8&amp;Driver_Ach!$S$9&amp;Driver_Ach!$U$10)</f>
        <v>0</v>
      </c>
      <c r="CO60" s="32">
        <f t="shared" si="57"/>
        <v>5</v>
      </c>
      <c r="CP60" s="32">
        <f t="shared" si="58"/>
        <v>170.26</v>
      </c>
      <c r="CQ60" s="28">
        <f>SUMIFS('Entry Data'!$A:$A,'Entry Data'!$AB:$AB,Driver_Ach!$B60&amp;Driver_Ach!$CQ$8&amp;Driver_Ach!$O$9&amp;Driver_Ach!$O$10)</f>
        <v>5</v>
      </c>
      <c r="CR60" s="19">
        <f>SUMIFS('Entry Data'!$S:$S,'Entry Data'!$AB:$AB,Driver_Ach!$B60&amp;Driver_Ach!$CQ$8&amp;Driver_Ach!$O$9&amp;Driver_Ach!$O$10)</f>
        <v>144.19999999999999</v>
      </c>
      <c r="CS60" s="6">
        <f>SUMIFS('Entry Data'!$A:$A,'Entry Data'!$AB:$AB,Driver_Ach!$B60&amp;Driver_Ach!$CQ$8&amp;Driver_Ach!$O$9&amp;Driver_Ach!$Q$10)</f>
        <v>0</v>
      </c>
      <c r="CT60" s="19">
        <f>SUMIFS('Entry Data'!$S:$S,'Entry Data'!$AB:$AB,Driver_Ach!$B60&amp;Driver_Ach!$CQ$8&amp;Driver_Ach!$O$9&amp;Driver_Ach!$Q$10)</f>
        <v>0</v>
      </c>
      <c r="CU60" s="6">
        <f>SUMIFS('Entry Data'!$A:$A,'Entry Data'!$AB:$AB,Driver_Ach!$B60&amp;Driver_Ach!$CQ$8&amp;Driver_Ach!$S$9&amp;Driver_Ach!$S$10)</f>
        <v>0</v>
      </c>
      <c r="CV60" s="19">
        <f>SUMIFS('Entry Data'!$S:$S,'Entry Data'!$AB:$AB,Driver_Ach!$B60&amp;Driver_Ach!$CQ$8&amp;Driver_Ach!$S$9&amp;Driver_Ach!$S$10)</f>
        <v>0</v>
      </c>
      <c r="CW60" s="6">
        <f>SUMIFS('Entry Data'!$A:$A,'Entry Data'!$AB:$AB,Driver_Ach!$B60&amp;Driver_Ach!$CQ$8&amp;Driver_Ach!$S$9&amp;Driver_Ach!$U$10)</f>
        <v>0</v>
      </c>
      <c r="CX60" s="6">
        <f>SUMIFS('Entry Data'!$S:$S,'Entry Data'!$AB:$AB,Driver_Ach!$B60&amp;Driver_Ach!$CQ$8&amp;Driver_Ach!$S$9&amp;Driver_Ach!$U$10)</f>
        <v>0</v>
      </c>
      <c r="CY60" s="32">
        <f t="shared" si="59"/>
        <v>5</v>
      </c>
      <c r="CZ60" s="32">
        <f t="shared" si="60"/>
        <v>144.19999999999999</v>
      </c>
      <c r="DA60" s="28">
        <f>SUMIFS('Entry Data'!$A:$A,'Entry Data'!$AB:$AB,Driver_Ach!$B60&amp;Driver_Ach!$DA$8&amp;Driver_Ach!$O$9&amp;Driver_Ach!$O$10)</f>
        <v>6</v>
      </c>
      <c r="DB60" s="19">
        <f>SUMIFS('Entry Data'!$S:$S,'Entry Data'!$AB:$AB,Driver_Ach!$B60&amp;Driver_Ach!$DA$8&amp;Driver_Ach!$O$9&amp;Driver_Ach!$O$10)</f>
        <v>179.83999999999997</v>
      </c>
      <c r="DC60" s="6">
        <f>SUMIFS('Entry Data'!$A:$A,'Entry Data'!$AB:$AB,Driver_Ach!$B60&amp;Driver_Ach!$DA$8&amp;Driver_Ach!$O$9&amp;Driver_Ach!$Q$10)</f>
        <v>0</v>
      </c>
      <c r="DD60" s="19">
        <f>SUMIFS('Entry Data'!$S:$S,'Entry Data'!$AB:$AB,Driver_Ach!$B60&amp;Driver_Ach!$DA$8&amp;Driver_Ach!$O$9&amp;Driver_Ach!$Q$10)</f>
        <v>0</v>
      </c>
      <c r="DE60" s="6">
        <f>SUMIFS('Entry Data'!$A:$A,'Entry Data'!$AB:$AB,Driver_Ach!$B60&amp;Driver_Ach!$DA$8&amp;Driver_Ach!$S$9&amp;Driver_Ach!$S$10)</f>
        <v>0</v>
      </c>
      <c r="DF60" s="19">
        <f>SUMIFS('Entry Data'!$S:$S,'Entry Data'!$AB:$AB,Driver_Ach!$B60&amp;Driver_Ach!$DA$8&amp;Driver_Ach!$S$9&amp;Driver_Ach!$S$10)</f>
        <v>0</v>
      </c>
      <c r="DG60" s="6">
        <f>SUMIFS('Entry Data'!$A:$A,'Entry Data'!$AB:$AB,Driver_Ach!$B60&amp;Driver_Ach!$DA$8&amp;Driver_Ach!$S$9&amp;Driver_Ach!$U$10)</f>
        <v>0</v>
      </c>
      <c r="DH60" s="6">
        <f>SUMIFS('Entry Data'!$S:$S,'Entry Data'!$AB:$AB,Driver_Ach!$B60&amp;Driver_Ach!$DA$8&amp;Driver_Ach!$S$9&amp;Driver_Ach!$U$10)</f>
        <v>0</v>
      </c>
      <c r="DI60" s="32">
        <f t="shared" si="61"/>
        <v>6</v>
      </c>
      <c r="DJ60" s="32">
        <f t="shared" si="62"/>
        <v>179.83999999999997</v>
      </c>
      <c r="DK60" s="28">
        <f>SUMIFS('Entry Data'!$A:$A,'Entry Data'!$AB:$AB,Driver_Ach!$B60&amp;Driver_Ach!$DK$8&amp;Driver_Ach!$O$9&amp;Driver_Ach!$O$10)</f>
        <v>7</v>
      </c>
      <c r="DL60" s="19">
        <f>SUMIFS('Entry Data'!$S:$S,'Entry Data'!$AB:$AB,Driver_Ach!$B60&amp;Driver_Ach!$DK$8&amp;Driver_Ach!$O$9&amp;Driver_Ach!$O$10)</f>
        <v>199.2</v>
      </c>
      <c r="DM60" s="6">
        <f>SUMIFS('Entry Data'!$A:$A,'Entry Data'!$AB:$AB,Driver_Ach!$B60&amp;Driver_Ach!$DK$8&amp;Driver_Ach!$O$9&amp;Driver_Ach!$Q$10)</f>
        <v>0</v>
      </c>
      <c r="DN60" s="19">
        <f>SUMIFS('Entry Data'!$S:$S,'Entry Data'!$AB:$AB,Driver_Ach!$B60&amp;Driver_Ach!$DK$8&amp;Driver_Ach!$O$9&amp;Driver_Ach!$Q$10)</f>
        <v>0</v>
      </c>
      <c r="DO60" s="6">
        <f>SUMIFS('Entry Data'!$A:$A,'Entry Data'!$AB:$AB,Driver_Ach!$B60&amp;Driver_Ach!$DK$8&amp;Driver_Ach!$S$9&amp;Driver_Ach!$S$10)</f>
        <v>0</v>
      </c>
      <c r="DP60" s="19">
        <f>SUMIFS('Entry Data'!$S:$S,'Entry Data'!$AB:$AB,Driver_Ach!$B60&amp;Driver_Ach!$DK$8&amp;Driver_Ach!$S$9&amp;Driver_Ach!$S$10)</f>
        <v>0</v>
      </c>
      <c r="DQ60" s="6">
        <f>SUMIFS('Entry Data'!$A:$A,'Entry Data'!$AB:$AB,Driver_Ach!$B60&amp;Driver_Ach!$DK$8&amp;Driver_Ach!$S$9&amp;Driver_Ach!$U$10)</f>
        <v>0</v>
      </c>
      <c r="DR60" s="6">
        <f>SUMIFS('Entry Data'!$S:$S,'Entry Data'!$AB:$AB,Driver_Ach!$B60&amp;Driver_Ach!$DK$8&amp;Driver_Ach!$S$9&amp;Driver_Ach!$U$10)</f>
        <v>0</v>
      </c>
      <c r="DS60" s="32">
        <f t="shared" si="63"/>
        <v>7</v>
      </c>
      <c r="DT60" s="32">
        <f t="shared" si="64"/>
        <v>199.2</v>
      </c>
      <c r="DU60" s="28">
        <f>SUMIFS('Entry Data'!$A:$A,'Entry Data'!$AB:$AB,Driver_Ach!$B60&amp;Driver_Ach!$DU$8&amp;Driver_Ach!$O$9&amp;Driver_Ach!$O$10)</f>
        <v>0</v>
      </c>
      <c r="DV60" s="19">
        <f>SUMIFS('Entry Data'!$S:$S,'Entry Data'!$AB:$AB,Driver_Ach!$B60&amp;Driver_Ach!$DU$8&amp;Driver_Ach!$O$9&amp;Driver_Ach!$O$10)</f>
        <v>0</v>
      </c>
      <c r="DW60" s="6">
        <f>SUMIFS('Entry Data'!$A:$A,'Entry Data'!$AB:$AB,Driver_Ach!$B60&amp;Driver_Ach!$DU$8&amp;Driver_Ach!$O$9&amp;Driver_Ach!$Q$10)</f>
        <v>0</v>
      </c>
      <c r="DX60" s="19">
        <f>SUMIFS('Entry Data'!$S:$S,'Entry Data'!$AB:$AB,Driver_Ach!$B60&amp;Driver_Ach!$DU$8&amp;Driver_Ach!$O$9&amp;Driver_Ach!$Q$10)</f>
        <v>0</v>
      </c>
      <c r="DY60" s="6">
        <f>SUMIFS('Entry Data'!$A:$A,'Entry Data'!$AB:$AB,Driver_Ach!$B60&amp;Driver_Ach!$DU$8&amp;Driver_Ach!$S$9&amp;Driver_Ach!$S$10)</f>
        <v>0</v>
      </c>
      <c r="DZ60" s="19">
        <f>SUMIFS('Entry Data'!$S:$S,'Entry Data'!$AB:$AB,Driver_Ach!$B60&amp;Driver_Ach!$DU$8&amp;Driver_Ach!$S$9&amp;Driver_Ach!$S$10)</f>
        <v>0</v>
      </c>
      <c r="EA60" s="6">
        <f>SUMIFS('Entry Data'!$A:$A,'Entry Data'!$AB:$AB,Driver_Ach!$B60&amp;Driver_Ach!$DU$8&amp;Driver_Ach!$S$9&amp;Driver_Ach!$U$10)</f>
        <v>4</v>
      </c>
      <c r="EB60" s="6">
        <f>SUMIFS('Entry Data'!$S:$S,'Entry Data'!$AB:$AB,Driver_Ach!$B60&amp;Driver_Ach!$DU$8&amp;Driver_Ach!$S$9&amp;Driver_Ach!$U$10)</f>
        <v>133.38</v>
      </c>
      <c r="EC60" s="32">
        <f t="shared" si="65"/>
        <v>4</v>
      </c>
      <c r="ED60" s="32">
        <f t="shared" si="66"/>
        <v>133.38</v>
      </c>
      <c r="EE60" s="28">
        <f>SUMIFS('Entry Data'!$A:$A,'Entry Data'!$AB:$AB,Driver_Ach!$B60&amp;Driver_Ach!$EE$8&amp;Driver_Ach!$O$9&amp;Driver_Ach!$O$10)</f>
        <v>0</v>
      </c>
      <c r="EF60" s="19">
        <f>SUMIFS('Entry Data'!$S:$S,'Entry Data'!$AB:$AB,Driver_Ach!$B60&amp;Driver_Ach!$EE$8&amp;Driver_Ach!$O$9&amp;Driver_Ach!$O$10)</f>
        <v>0</v>
      </c>
      <c r="EG60" s="6">
        <f>SUMIFS('Entry Data'!$A:$A,'Entry Data'!$AB:$AB,Driver_Ach!$B60&amp;Driver_Ach!$EE$8&amp;Driver_Ach!$O$9&amp;Driver_Ach!$Q$10)</f>
        <v>0</v>
      </c>
      <c r="EH60" s="19">
        <f>SUMIFS('Entry Data'!$S:$S,'Entry Data'!$AB:$AB,Driver_Ach!$B60&amp;Driver_Ach!$EE$8&amp;Driver_Ach!$O$9&amp;Driver_Ach!$Q$10)</f>
        <v>0</v>
      </c>
      <c r="EI60" s="6">
        <f>SUMIFS('Entry Data'!$A:$A,'Entry Data'!$AB:$AB,Driver_Ach!$B60&amp;Driver_Ach!$EE$8&amp;Driver_Ach!$S$9&amp;Driver_Ach!$S$10)</f>
        <v>0</v>
      </c>
      <c r="EJ60" s="19">
        <f>SUMIFS('Entry Data'!$S:$S,'Entry Data'!$AB:$AB,Driver_Ach!$B60&amp;Driver_Ach!$EE$8&amp;Driver_Ach!$S$9&amp;Driver_Ach!$S$10)</f>
        <v>0</v>
      </c>
      <c r="EK60" s="6">
        <f>SUMIFS('Entry Data'!$A:$A,'Entry Data'!$AB:$AB,Driver_Ach!$B60&amp;Driver_Ach!$EE$8&amp;Driver_Ach!$S$9&amp;Driver_Ach!$U$10)</f>
        <v>5</v>
      </c>
      <c r="EL60" s="6">
        <f>SUMIFS('Entry Data'!$S:$S,'Entry Data'!$AB:$AB,Driver_Ach!$B60&amp;Driver_Ach!$EE$8&amp;Driver_Ach!$S$9&amp;Driver_Ach!$U$10)</f>
        <v>170.98</v>
      </c>
      <c r="EM60" s="32">
        <f t="shared" si="67"/>
        <v>5</v>
      </c>
      <c r="EN60" s="32">
        <f t="shared" si="68"/>
        <v>170.98</v>
      </c>
      <c r="EO60" s="28">
        <f>SUMIFS('Entry Data'!$A:$A,'Entry Data'!$AB:$AB,Driver_Ach!$B60&amp;Driver_Ach!$EO$8&amp;Driver_Ach!$O$9&amp;Driver_Ach!$O$10)</f>
        <v>0</v>
      </c>
      <c r="EP60" s="19">
        <f>SUMIFS('Entry Data'!$S:$S,'Entry Data'!$AB:$AB,Driver_Ach!$B60&amp;Driver_Ach!$EO$8&amp;Driver_Ach!$O$9&amp;Driver_Ach!$O$10)</f>
        <v>0</v>
      </c>
      <c r="EQ60" s="6">
        <f>SUMIFS('Entry Data'!$A:$A,'Entry Data'!$AB:$AB,Driver_Ach!$B60&amp;Driver_Ach!$EO$8&amp;Driver_Ach!$O$9&amp;Driver_Ach!$Q$10)</f>
        <v>5</v>
      </c>
      <c r="ER60" s="19">
        <f>SUMIFS('Entry Data'!$S:$S,'Entry Data'!$AB:$AB,Driver_Ach!$B60&amp;Driver_Ach!$EO$8&amp;Driver_Ach!$O$9&amp;Driver_Ach!$Q$10)</f>
        <v>142.26</v>
      </c>
      <c r="ES60" s="6">
        <f>SUMIFS('Entry Data'!$A:$A,'Entry Data'!$AB:$AB,Driver_Ach!$B60&amp;Driver_Ach!$EO$8&amp;Driver_Ach!$S$9&amp;Driver_Ach!$S$10)</f>
        <v>0</v>
      </c>
      <c r="ET60" s="19">
        <f>SUMIFS('Entry Data'!$S:$S,'Entry Data'!$AB:$AB,Driver_Ach!$B60&amp;Driver_Ach!$EO$8&amp;Driver_Ach!$S$9&amp;Driver_Ach!$S$10)</f>
        <v>0</v>
      </c>
      <c r="EU60" s="6">
        <f>SUMIFS('Entry Data'!$A:$A,'Entry Data'!$AB:$AB,Driver_Ach!$B60&amp;Driver_Ach!$EO$8&amp;Driver_Ach!$S$9&amp;Driver_Ach!$U$10)</f>
        <v>0</v>
      </c>
      <c r="EV60" s="6">
        <f>SUMIFS('Entry Data'!$S:$S,'Entry Data'!$AB:$AB,Driver_Ach!$B60&amp;Driver_Ach!$EO$8&amp;Driver_Ach!$S$9&amp;Driver_Ach!$U$10)</f>
        <v>0</v>
      </c>
      <c r="EW60" s="32">
        <f t="shared" si="69"/>
        <v>5</v>
      </c>
      <c r="EX60" s="32">
        <f t="shared" si="70"/>
        <v>142.26</v>
      </c>
      <c r="EY60" s="28">
        <f>SUMIFS('Entry Data'!$A:$A,'Entry Data'!$AB:$AB,Driver_Ach!$B60&amp;Driver_Ach!$EY$8&amp;Driver_Ach!$O$9&amp;Driver_Ach!$O$10)</f>
        <v>0</v>
      </c>
      <c r="EZ60" s="19">
        <f>SUMIFS('Entry Data'!$S:$S,'Entry Data'!$AB:$AB,Driver_Ach!$B60&amp;Driver_Ach!$EY$8&amp;Driver_Ach!$O$9&amp;Driver_Ach!$O$10)</f>
        <v>0</v>
      </c>
      <c r="FA60" s="6">
        <f>SUMIFS('Entry Data'!$A:$A,'Entry Data'!$AB:$AB,Driver_Ach!$B60&amp;Driver_Ach!$EY$8&amp;Driver_Ach!$O$9&amp;Driver_Ach!$Q$10)</f>
        <v>1</v>
      </c>
      <c r="FB60" s="19">
        <f>SUMIFS('Entry Data'!$S:$S,'Entry Data'!$AB:$AB,Driver_Ach!$B60&amp;Driver_Ach!$EY$8&amp;Driver_Ach!$O$9&amp;Driver_Ach!$Q$10)</f>
        <v>0</v>
      </c>
      <c r="FC60" s="6">
        <f>SUMIFS('Entry Data'!$A:$A,'Entry Data'!$AB:$AB,Driver_Ach!$B60&amp;Driver_Ach!$EY$8&amp;Driver_Ach!$S$9&amp;Driver_Ach!$S$10)</f>
        <v>0</v>
      </c>
      <c r="FD60" s="19">
        <f>SUMIFS('Entry Data'!$S:$S,'Entry Data'!$AB:$AB,Driver_Ach!$B60&amp;Driver_Ach!$EY$8&amp;Driver_Ach!$S$9&amp;Driver_Ach!$S$10)</f>
        <v>0</v>
      </c>
      <c r="FE60" s="6">
        <f>SUMIFS('Entry Data'!$A:$A,'Entry Data'!$AB:$AB,Driver_Ach!$B60&amp;Driver_Ach!$EY$8&amp;Driver_Ach!$S$9&amp;Driver_Ach!$U$10)</f>
        <v>4</v>
      </c>
      <c r="FF60" s="6">
        <f>SUMIFS('Entry Data'!$S:$S,'Entry Data'!$AB:$AB,Driver_Ach!$B60&amp;Driver_Ach!$EY$8&amp;Driver_Ach!$S$9&amp;Driver_Ach!$U$10)</f>
        <v>0</v>
      </c>
      <c r="FG60" s="32">
        <f t="shared" si="71"/>
        <v>5</v>
      </c>
      <c r="FH60" s="32">
        <f t="shared" si="72"/>
        <v>0</v>
      </c>
      <c r="FI60" s="28">
        <f>SUMIFS('Entry Data'!$A:$A,'Entry Data'!$AB:$AB,Driver_Ach!$B60&amp;Driver_Ach!$FI$8&amp;Driver_Ach!$O$9&amp;Driver_Ach!$O$10)</f>
        <v>0</v>
      </c>
      <c r="FJ60" s="19">
        <f>SUMIFS('Entry Data'!$S:$S,'Entry Data'!$AB:$AB,Driver_Ach!$B60&amp;Driver_Ach!$FI$8&amp;Driver_Ach!$O$9&amp;Driver_Ach!$O$10)</f>
        <v>0</v>
      </c>
      <c r="FK60" s="6">
        <f>SUMIFS('Entry Data'!$A:$A,'Entry Data'!$AB:$AB,Driver_Ach!$B60&amp;Driver_Ach!$FI$8&amp;Driver_Ach!$O$9&amp;Driver_Ach!$Q$10)</f>
        <v>0</v>
      </c>
      <c r="FL60" s="19">
        <f>SUMIFS('Entry Data'!$S:$S,'Entry Data'!$AB:$AB,Driver_Ach!$B60&amp;Driver_Ach!$FI$8&amp;Driver_Ach!$O$9&amp;Driver_Ach!$Q$10)</f>
        <v>0</v>
      </c>
      <c r="FM60" s="6">
        <f>SUMIFS('Entry Data'!$A:$A,'Entry Data'!$AB:$AB,Driver_Ach!$B60&amp;Driver_Ach!$FI$8&amp;Driver_Ach!$S$9&amp;Driver_Ach!$S$10)</f>
        <v>0</v>
      </c>
      <c r="FN60" s="19">
        <f>SUMIFS('Entry Data'!$S:$S,'Entry Data'!$AB:$AB,Driver_Ach!$B60&amp;Driver_Ach!$FI$8&amp;Driver_Ach!$S$9&amp;Driver_Ach!$S$10)</f>
        <v>0</v>
      </c>
      <c r="FO60" s="6">
        <f>SUMIFS('Entry Data'!$A:$A,'Entry Data'!$AB:$AB,Driver_Ach!$B60&amp;Driver_Ach!$FI$8&amp;Driver_Ach!$S$9&amp;Driver_Ach!$U$10)</f>
        <v>5</v>
      </c>
      <c r="FP60" s="6">
        <f>SUMIFS('Entry Data'!$S:$S,'Entry Data'!$AB:$AB,Driver_Ach!$B60&amp;Driver_Ach!$FI$8&amp;Driver_Ach!$S$9&amp;Driver_Ach!$U$10)</f>
        <v>0</v>
      </c>
      <c r="FQ60" s="32">
        <f t="shared" si="73"/>
        <v>5</v>
      </c>
      <c r="FR60" s="32">
        <f t="shared" si="74"/>
        <v>0</v>
      </c>
      <c r="FS60" s="28">
        <f>SUMIFS('Entry Data'!$A:$A,'Entry Data'!$AB:$AB,Driver_Ach!$B60&amp;Driver_Ach!$FS$8&amp;Driver_Ach!$O$9&amp;Driver_Ach!$O$10)</f>
        <v>0</v>
      </c>
      <c r="FT60" s="19">
        <f>SUMIFS('Entry Data'!$S:$S,'Entry Data'!$AB:$AB,Driver_Ach!$B60&amp;Driver_Ach!$FS$8&amp;Driver_Ach!$O$9&amp;Driver_Ach!$O$10)</f>
        <v>0</v>
      </c>
      <c r="FU60" s="6">
        <f>SUMIFS('Entry Data'!$A:$A,'Entry Data'!$AB:$AB,Driver_Ach!$B60&amp;Driver_Ach!$FS$8&amp;Driver_Ach!$O$9&amp;Driver_Ach!$Q$10)</f>
        <v>0</v>
      </c>
      <c r="FV60" s="19">
        <f>SUMIFS('Entry Data'!$S:$S,'Entry Data'!$AB:$AB,Driver_Ach!$B60&amp;Driver_Ach!$FS$8&amp;Driver_Ach!$O$9&amp;Driver_Ach!$Q$10)</f>
        <v>0</v>
      </c>
      <c r="FW60" s="6">
        <f>SUMIFS('Entry Data'!$A:$A,'Entry Data'!$AB:$AB,Driver_Ach!$B60&amp;Driver_Ach!$FS$8&amp;Driver_Ach!$S$9&amp;Driver_Ach!$S$10)</f>
        <v>0</v>
      </c>
      <c r="FX60" s="19">
        <f>SUMIFS('Entry Data'!$S:$S,'Entry Data'!$AB:$AB,Driver_Ach!$B60&amp;Driver_Ach!$FS$8&amp;Driver_Ach!$S$9&amp;Driver_Ach!$S$10)</f>
        <v>0</v>
      </c>
      <c r="FY60" s="6">
        <f>SUMIFS('Entry Data'!$A:$A,'Entry Data'!$AB:$AB,Driver_Ach!$B60&amp;Driver_Ach!$FS$8&amp;Driver_Ach!$S$9&amp;Driver_Ach!$U$10)</f>
        <v>4</v>
      </c>
      <c r="FZ60" s="6">
        <f>SUMIFS('Entry Data'!$S:$S,'Entry Data'!$AB:$AB,Driver_Ach!$B60&amp;Driver_Ach!$FS$8&amp;Driver_Ach!$S$9&amp;Driver_Ach!$U$10)</f>
        <v>0</v>
      </c>
      <c r="GA60" s="32">
        <f t="shared" si="75"/>
        <v>4</v>
      </c>
      <c r="GB60" s="32">
        <f t="shared" si="76"/>
        <v>0</v>
      </c>
      <c r="GC60" s="28">
        <f>SUMIFS('Entry Data'!$A:$A,'Entry Data'!$AB:$AB,Driver_Ach!$B60&amp;Driver_Ach!$GC$8&amp;Driver_Ach!$O$9&amp;Driver_Ach!$O$10)</f>
        <v>0</v>
      </c>
      <c r="GD60" s="19">
        <f>SUMIFS('Entry Data'!$S:$S,'Entry Data'!$AB:$AB,Driver_Ach!$B60&amp;Driver_Ach!$GC$8&amp;Driver_Ach!$O$9&amp;Driver_Ach!$O$10)</f>
        <v>0</v>
      </c>
      <c r="GE60" s="6">
        <f>SUMIFS('Entry Data'!$A:$A,'Entry Data'!$AB:$AB,Driver_Ach!$B60&amp;Driver_Ach!$GC$8&amp;Driver_Ach!$O$9&amp;Driver_Ach!$Q$10)</f>
        <v>1</v>
      </c>
      <c r="GF60" s="19">
        <f>SUMIFS('Entry Data'!$S:$S,'Entry Data'!$AB:$AB,Driver_Ach!$B60&amp;Driver_Ach!$GC$8&amp;Driver_Ach!$O$9&amp;Driver_Ach!$Q$10)</f>
        <v>0</v>
      </c>
      <c r="GG60" s="6">
        <f>SUMIFS('Entry Data'!$A:$A,'Entry Data'!$AB:$AB,Driver_Ach!$B60&amp;Driver_Ach!$GC$8&amp;Driver_Ach!$S$9&amp;Driver_Ach!$S$10)</f>
        <v>0</v>
      </c>
      <c r="GH60" s="19">
        <f>SUMIFS('Entry Data'!$S:$S,'Entry Data'!$AB:$AB,Driver_Ach!$B60&amp;Driver_Ach!$GC$8&amp;Driver_Ach!$S$9&amp;Driver_Ach!$S$10)</f>
        <v>0</v>
      </c>
      <c r="GI60" s="6">
        <f>SUMIFS('Entry Data'!$A:$A,'Entry Data'!$AB:$AB,Driver_Ach!$B60&amp;Driver_Ach!$GC$8&amp;Driver_Ach!$S$9&amp;Driver_Ach!$U$10)</f>
        <v>1</v>
      </c>
      <c r="GJ60" s="6">
        <f>SUMIFS('Entry Data'!$S:$S,'Entry Data'!$AB:$AB,Driver_Ach!$B60&amp;Driver_Ach!$GC$8&amp;Driver_Ach!$S$9&amp;Driver_Ach!$U$10)</f>
        <v>0</v>
      </c>
      <c r="GK60" s="32">
        <f t="shared" si="77"/>
        <v>2</v>
      </c>
      <c r="GL60" s="32">
        <f t="shared" si="78"/>
        <v>0</v>
      </c>
      <c r="GM60" s="28">
        <f>SUMIFS('Entry Data'!$A:$A,'Entry Data'!$AB:$AB,Driver_Ach!$B60&amp;Driver_Ach!$GM$8&amp;Driver_Ach!$O$9&amp;Driver_Ach!$O$10)</f>
        <v>0</v>
      </c>
      <c r="GN60" s="19">
        <f>SUMIFS('Entry Data'!$S:$S,'Entry Data'!$AB:$AB,Driver_Ach!$B60&amp;Driver_Ach!$GM$8&amp;Driver_Ach!$O$9&amp;Driver_Ach!$O$10)</f>
        <v>0</v>
      </c>
      <c r="GO60" s="6">
        <f>SUMIFS('Entry Data'!$A:$A,'Entry Data'!$AB:$AB,Driver_Ach!$B60&amp;Driver_Ach!$GM$8&amp;Driver_Ach!$O$9&amp;Driver_Ach!$Q$10)</f>
        <v>0</v>
      </c>
      <c r="GP60" s="19">
        <f>SUMIFS('Entry Data'!$S:$S,'Entry Data'!$AB:$AB,Driver_Ach!$B60&amp;Driver_Ach!$GM$8&amp;Driver_Ach!$O$9&amp;Driver_Ach!$Q$10)</f>
        <v>0</v>
      </c>
      <c r="GQ60" s="6">
        <f>SUMIFS('Entry Data'!$A:$A,'Entry Data'!$AB:$AB,Driver_Ach!$B60&amp;Driver_Ach!$GM$8&amp;Driver_Ach!$S$9&amp;Driver_Ach!$S$10)</f>
        <v>0</v>
      </c>
      <c r="GR60" s="19">
        <f>SUMIFS('Entry Data'!$S:$S,'Entry Data'!$AB:$AB,Driver_Ach!$B60&amp;Driver_Ach!$GM$8&amp;Driver_Ach!$S$9&amp;Driver_Ach!$S$10)</f>
        <v>0</v>
      </c>
      <c r="GS60" s="6">
        <f>SUMIFS('Entry Data'!$A:$A,'Entry Data'!$AB:$AB,Driver_Ach!$B60&amp;Driver_Ach!$GM$8&amp;Driver_Ach!$S$9&amp;Driver_Ach!$U$10)</f>
        <v>0</v>
      </c>
      <c r="GT60" s="6">
        <f>SUMIFS('Entry Data'!$S:$S,'Entry Data'!$AB:$AB,Driver_Ach!$B60&amp;Driver_Ach!$GM$8&amp;Driver_Ach!$S$9&amp;Driver_Ach!$U$10)</f>
        <v>0</v>
      </c>
      <c r="GU60" s="32">
        <f t="shared" si="79"/>
        <v>0</v>
      </c>
      <c r="GV60" s="32">
        <f t="shared" si="80"/>
        <v>0</v>
      </c>
      <c r="GW60" s="28">
        <f>SUMIFS('Entry Data'!$A:$A,'Entry Data'!$AB:$AB,Driver_Ach!$B60&amp;Driver_Ach!$GW$8&amp;Driver_Ach!$O$9&amp;Driver_Ach!$O$10)</f>
        <v>0</v>
      </c>
      <c r="GX60" s="19">
        <f>SUMIFS('Entry Data'!$S:$S,'Entry Data'!$AB:$AB,Driver_Ach!$B60&amp;Driver_Ach!$GW$8&amp;Driver_Ach!$O$9&amp;Driver_Ach!$O$10)</f>
        <v>0</v>
      </c>
      <c r="GY60" s="6">
        <f>SUMIFS('Entry Data'!$A:$A,'Entry Data'!$AB:$AB,Driver_Ach!$B60&amp;Driver_Ach!$GW$8&amp;Driver_Ach!$O$9&amp;Driver_Ach!$Q$10)</f>
        <v>0</v>
      </c>
      <c r="GZ60" s="19">
        <f>SUMIFS('Entry Data'!$S:$S,'Entry Data'!$AB:$AB,Driver_Ach!$B60&amp;Driver_Ach!$GW$8&amp;Driver_Ach!$O$9&amp;Driver_Ach!$Q$10)</f>
        <v>0</v>
      </c>
      <c r="HA60" s="6">
        <f>SUMIFS('Entry Data'!$A:$A,'Entry Data'!$AB:$AB,Driver_Ach!$B60&amp;Driver_Ach!$GW$8&amp;Driver_Ach!$S$9&amp;Driver_Ach!$S$10)</f>
        <v>0</v>
      </c>
      <c r="HB60" s="19">
        <f>SUMIFS('Entry Data'!$S:$S,'Entry Data'!$AB:$AB,Driver_Ach!$B60&amp;Driver_Ach!$GW$8&amp;Driver_Ach!$S$9&amp;Driver_Ach!$S$10)</f>
        <v>0</v>
      </c>
      <c r="HC60" s="6">
        <f>SUMIFS('Entry Data'!$A:$A,'Entry Data'!$AB:$AB,Driver_Ach!$B60&amp;Driver_Ach!$GW$8&amp;Driver_Ach!$S$9&amp;Driver_Ach!$U$10)</f>
        <v>0</v>
      </c>
      <c r="HD60" s="6">
        <f>SUMIFS('Entry Data'!$S:$S,'Entry Data'!$AB:$AB,Driver_Ach!$B60&amp;Driver_Ach!$GW$8&amp;Driver_Ach!$S$9&amp;Driver_Ach!$U$10)</f>
        <v>0</v>
      </c>
      <c r="HE60" s="32">
        <f t="shared" si="81"/>
        <v>0</v>
      </c>
      <c r="HF60" s="32">
        <f t="shared" si="82"/>
        <v>0</v>
      </c>
      <c r="HG60" s="28">
        <f>SUMIFS('Entry Data'!$A:$A,'Entry Data'!$AB:$AB,Driver_Ach!$B60&amp;Driver_Ach!$HG$8&amp;Driver_Ach!$O$9&amp;Driver_Ach!$O$10)</f>
        <v>0</v>
      </c>
      <c r="HH60" s="19">
        <f>SUMIFS('Entry Data'!$S:$S,'Entry Data'!$AB:$AB,Driver_Ach!$B60&amp;Driver_Ach!$HG$8&amp;Driver_Ach!$O$9&amp;Driver_Ach!$O$10)</f>
        <v>0</v>
      </c>
      <c r="HI60" s="6">
        <f>SUMIFS('Entry Data'!$A:$A,'Entry Data'!$AB:$AB,Driver_Ach!$B60&amp;Driver_Ach!$HG$8&amp;Driver_Ach!$O$9&amp;Driver_Ach!$Q$10)</f>
        <v>0</v>
      </c>
      <c r="HJ60" s="19">
        <f>SUMIFS('Entry Data'!$S:$S,'Entry Data'!$AB:$AB,Driver_Ach!$B60&amp;Driver_Ach!$HG$8&amp;Driver_Ach!$O$9&amp;Driver_Ach!$Q$10)</f>
        <v>0</v>
      </c>
      <c r="HK60" s="6">
        <f>SUMIFS('Entry Data'!$A:$A,'Entry Data'!$AB:$AB,Driver_Ach!$B60&amp;Driver_Ach!$HG$8&amp;Driver_Ach!$S$9&amp;Driver_Ach!$S$10)</f>
        <v>0</v>
      </c>
      <c r="HL60" s="19">
        <f>SUMIFS('Entry Data'!$S:$S,'Entry Data'!$AB:$AB,Driver_Ach!$B60&amp;Driver_Ach!$HG$8&amp;Driver_Ach!$S$9&amp;Driver_Ach!$S$10)</f>
        <v>0</v>
      </c>
      <c r="HM60" s="6">
        <f>SUMIFS('Entry Data'!$A:$A,'Entry Data'!$AB:$AB,Driver_Ach!$B60&amp;Driver_Ach!$HG$8&amp;Driver_Ach!$S$9&amp;Driver_Ach!$U$10)</f>
        <v>0</v>
      </c>
      <c r="HN60" s="6">
        <f>SUMIFS('Entry Data'!$S:$S,'Entry Data'!$AB:$AB,Driver_Ach!$B60&amp;Driver_Ach!$HG$8&amp;Driver_Ach!$S$9&amp;Driver_Ach!$U$10)</f>
        <v>0</v>
      </c>
      <c r="HO60" s="32">
        <f t="shared" si="83"/>
        <v>0</v>
      </c>
      <c r="HP60" s="32">
        <f t="shared" si="84"/>
        <v>0</v>
      </c>
      <c r="HQ60" s="28">
        <f>SUMIFS('Entry Data'!$A:$A,'Entry Data'!$AB:$AB,Driver_Ach!$B60&amp;Driver_Ach!$HQ$8&amp;Driver_Ach!$O$9&amp;Driver_Ach!$O$10)</f>
        <v>0</v>
      </c>
      <c r="HR60" s="19">
        <f>SUMIFS('Entry Data'!$S:$S,'Entry Data'!$AB:$AB,Driver_Ach!$B60&amp;Driver_Ach!$HQ$8&amp;Driver_Ach!$O$9&amp;Driver_Ach!$O$10)</f>
        <v>0</v>
      </c>
      <c r="HS60" s="6">
        <f>SUMIFS('Entry Data'!$A:$A,'Entry Data'!$AB:$AB,Driver_Ach!$B60&amp;Driver_Ach!$HQ$8&amp;Driver_Ach!$O$9&amp;Driver_Ach!$Q$10)</f>
        <v>0</v>
      </c>
      <c r="HT60" s="19">
        <f>SUMIFS('Entry Data'!$S:$S,'Entry Data'!$AB:$AB,Driver_Ach!$B60&amp;Driver_Ach!$HQ$8&amp;Driver_Ach!$O$9&amp;Driver_Ach!$Q$10)</f>
        <v>0</v>
      </c>
      <c r="HU60" s="6">
        <f>SUMIFS('Entry Data'!$A:$A,'Entry Data'!$AB:$AB,Driver_Ach!$B60&amp;Driver_Ach!$HQ$8&amp;Driver_Ach!$S$9&amp;Driver_Ach!$S$10)</f>
        <v>0</v>
      </c>
      <c r="HV60" s="19">
        <f>SUMIFS('Entry Data'!$S:$S,'Entry Data'!$AB:$AB,Driver_Ach!$B60&amp;Driver_Ach!$HQ$8&amp;Driver_Ach!$S$9&amp;Driver_Ach!$S$10)</f>
        <v>0</v>
      </c>
      <c r="HW60" s="6">
        <f>SUMIFS('Entry Data'!$A:$A,'Entry Data'!$AB:$AB,Driver_Ach!$B60&amp;Driver_Ach!$HQ$8&amp;Driver_Ach!$S$9&amp;Driver_Ach!$U$10)</f>
        <v>0</v>
      </c>
      <c r="HX60" s="6">
        <f>SUMIFS('Entry Data'!$S:$S,'Entry Data'!$AB:$AB,Driver_Ach!$B60&amp;Driver_Ach!$HQ$8&amp;Driver_Ach!$S$9&amp;Driver_Ach!$U$10)</f>
        <v>0</v>
      </c>
      <c r="HY60" s="32">
        <f t="shared" si="85"/>
        <v>0</v>
      </c>
      <c r="HZ60" s="32">
        <f t="shared" si="86"/>
        <v>0</v>
      </c>
      <c r="IA60" s="28">
        <f>SUMIFS('Entry Data'!$A:$A,'Entry Data'!$AB:$AB,Driver_Ach!$B60&amp;Driver_Ach!$IA$8&amp;Driver_Ach!$O$9&amp;Driver_Ach!$O$10)</f>
        <v>0</v>
      </c>
      <c r="IB60" s="19">
        <f>SUMIFS('Entry Data'!$S:$S,'Entry Data'!$AB:$AB,Driver_Ach!$B60&amp;Driver_Ach!$IA$8&amp;Driver_Ach!$O$9&amp;Driver_Ach!$O$10)</f>
        <v>0</v>
      </c>
      <c r="IC60" s="6">
        <f>SUMIFS('Entry Data'!$A:$A,'Entry Data'!$AB:$AB,Driver_Ach!$B60&amp;Driver_Ach!$IA$8&amp;Driver_Ach!$O$9&amp;Driver_Ach!$Q$10)</f>
        <v>0</v>
      </c>
      <c r="ID60" s="19">
        <f>SUMIFS('Entry Data'!$S:$S,'Entry Data'!$AB:$AB,Driver_Ach!$B60&amp;Driver_Ach!$IA$8&amp;Driver_Ach!$O$9&amp;Driver_Ach!$Q$10)</f>
        <v>0</v>
      </c>
      <c r="IE60" s="6">
        <f>SUMIFS('Entry Data'!$A:$A,'Entry Data'!$AB:$AB,Driver_Ach!$B60&amp;Driver_Ach!$IA$8&amp;Driver_Ach!$S$9&amp;Driver_Ach!$S$10)</f>
        <v>0</v>
      </c>
      <c r="IF60" s="19">
        <f>SUMIFS('Entry Data'!$S:$S,'Entry Data'!$AB:$AB,Driver_Ach!$B60&amp;Driver_Ach!$IA$8&amp;Driver_Ach!$S$9&amp;Driver_Ach!$S$10)</f>
        <v>0</v>
      </c>
      <c r="IG60" s="6">
        <f>SUMIFS('Entry Data'!$A:$A,'Entry Data'!$AB:$AB,Driver_Ach!$B60&amp;Driver_Ach!$IA$8&amp;Driver_Ach!$S$9&amp;Driver_Ach!$U$10)</f>
        <v>0</v>
      </c>
      <c r="IH60" s="6">
        <f>SUMIFS('Entry Data'!$S:$S,'Entry Data'!$AB:$AB,Driver_Ach!$B60&amp;Driver_Ach!$IA$8&amp;Driver_Ach!$S$9&amp;Driver_Ach!$U$10)</f>
        <v>0</v>
      </c>
      <c r="II60" s="32">
        <f t="shared" si="87"/>
        <v>0</v>
      </c>
      <c r="IJ60" s="32">
        <f t="shared" si="88"/>
        <v>0</v>
      </c>
      <c r="IK60" s="28">
        <f>SUMIFS('Entry Data'!$A:$A,'Entry Data'!$AB:$AB,Driver_Ach!$B60&amp;Driver_Ach!$IK$8&amp;Driver_Ach!$O$9&amp;Driver_Ach!$O$10)</f>
        <v>0</v>
      </c>
      <c r="IL60" s="19">
        <f>SUMIFS('Entry Data'!$S:$S,'Entry Data'!$AB:$AB,Driver_Ach!$B60&amp;Driver_Ach!$IK$8&amp;Driver_Ach!$O$9&amp;Driver_Ach!$O$10)</f>
        <v>0</v>
      </c>
      <c r="IM60" s="6">
        <f>SUMIFS('Entry Data'!$A:$A,'Entry Data'!$AB:$AB,Driver_Ach!$B60&amp;Driver_Ach!$IK$8&amp;Driver_Ach!$O$9&amp;Driver_Ach!$Q$10)</f>
        <v>0</v>
      </c>
      <c r="IN60" s="19">
        <f>SUMIFS('Entry Data'!$S:$S,'Entry Data'!$AB:$AB,Driver_Ach!$B60&amp;Driver_Ach!$IK$8&amp;Driver_Ach!$O$9&amp;Driver_Ach!$Q$10)</f>
        <v>0</v>
      </c>
      <c r="IO60" s="6">
        <f>SUMIFS('Entry Data'!$A:$A,'Entry Data'!$AB:$AB,Driver_Ach!$B60&amp;Driver_Ach!$IK$8&amp;Driver_Ach!$S$9&amp;Driver_Ach!$S$10)</f>
        <v>0</v>
      </c>
      <c r="IP60" s="19">
        <f>SUMIFS('Entry Data'!$S:$S,'Entry Data'!$AB:$AB,Driver_Ach!$B60&amp;Driver_Ach!$IK$8&amp;Driver_Ach!$S$9&amp;Driver_Ach!$S$10)</f>
        <v>0</v>
      </c>
      <c r="IQ60" s="6">
        <f>SUMIFS('Entry Data'!$A:$A,'Entry Data'!$AB:$AB,Driver_Ach!$B60&amp;Driver_Ach!$IK$8&amp;Driver_Ach!$S$9&amp;Driver_Ach!$U$10)</f>
        <v>0</v>
      </c>
      <c r="IR60" s="6">
        <f>SUMIFS('Entry Data'!$S:$S,'Entry Data'!$AB:$AB,Driver_Ach!$B60&amp;Driver_Ach!$IK$8&amp;Driver_Ach!$S$9&amp;Driver_Ach!$U$10)</f>
        <v>0</v>
      </c>
      <c r="IS60" s="32">
        <f t="shared" si="89"/>
        <v>0</v>
      </c>
      <c r="IT60" s="32">
        <f t="shared" si="90"/>
        <v>0</v>
      </c>
      <c r="IU60" s="28">
        <f>SUMIFS('Entry Data'!$A:$A,'Entry Data'!$AB:$AB,Driver_Ach!$B60&amp;Driver_Ach!$IU$8&amp;Driver_Ach!$O$9&amp;Driver_Ach!$O$10)</f>
        <v>0</v>
      </c>
      <c r="IV60" s="19">
        <f>SUMIFS('Entry Data'!$S:$S,'Entry Data'!$AB:$AB,Driver_Ach!$B60&amp;Driver_Ach!$IU$8&amp;Driver_Ach!$O$9&amp;Driver_Ach!$O$10)</f>
        <v>0</v>
      </c>
      <c r="IW60" s="6">
        <f>SUMIFS('Entry Data'!$A:$A,'Entry Data'!$AB:$AB,Driver_Ach!$B60&amp;Driver_Ach!$IU$8&amp;Driver_Ach!$O$9&amp;Driver_Ach!$Q$10)</f>
        <v>0</v>
      </c>
      <c r="IX60" s="19">
        <f>SUMIFS('Entry Data'!$S:$S,'Entry Data'!$AB:$AB,Driver_Ach!$B60&amp;Driver_Ach!$IU$8&amp;Driver_Ach!$O$9&amp;Driver_Ach!$Q$10)</f>
        <v>0</v>
      </c>
      <c r="IY60" s="6">
        <f>SUMIFS('Entry Data'!$A:$A,'Entry Data'!$AB:$AB,Driver_Ach!$B60&amp;Driver_Ach!$IU$8&amp;Driver_Ach!$S$9&amp;Driver_Ach!$S$10)</f>
        <v>0</v>
      </c>
      <c r="IZ60" s="19">
        <f>SUMIFS('Entry Data'!$S:$S,'Entry Data'!$AB:$AB,Driver_Ach!$B60&amp;Driver_Ach!$IU$8&amp;Driver_Ach!$S$9&amp;Driver_Ach!$S$10)</f>
        <v>0</v>
      </c>
      <c r="JA60" s="6">
        <f>SUMIFS('Entry Data'!$A:$A,'Entry Data'!$AB:$AB,Driver_Ach!$B60&amp;Driver_Ach!$IU$8&amp;Driver_Ach!$S$9&amp;Driver_Ach!$U$10)</f>
        <v>0</v>
      </c>
      <c r="JB60" s="6">
        <f>SUMIFS('Entry Data'!$S:$S,'Entry Data'!$AB:$AB,Driver_Ach!$B60&amp;Driver_Ach!$IU$8&amp;Driver_Ach!$S$9&amp;Driver_Ach!$U$10)</f>
        <v>0</v>
      </c>
      <c r="JC60" s="32">
        <f t="shared" si="91"/>
        <v>0</v>
      </c>
      <c r="JD60" s="32">
        <f t="shared" si="92"/>
        <v>0</v>
      </c>
      <c r="JE60" s="28">
        <f>SUMIFS('Entry Data'!$A:$A,'Entry Data'!$AB:$AB,Driver_Ach!$B60&amp;Driver_Ach!$JE$8&amp;Driver_Ach!$O$9&amp;Driver_Ach!$O$10)</f>
        <v>0</v>
      </c>
      <c r="JF60" s="19">
        <f>SUMIFS('Entry Data'!$S:$S,'Entry Data'!$AB:$AB,Driver_Ach!$B60&amp;Driver_Ach!$JE$8&amp;Driver_Ach!$O$9&amp;Driver_Ach!$O$10)</f>
        <v>0</v>
      </c>
      <c r="JG60" s="6">
        <f>SUMIFS('Entry Data'!$A:$A,'Entry Data'!$AB:$AB,Driver_Ach!$B60&amp;Driver_Ach!$JE$8&amp;Driver_Ach!$O$9&amp;Driver_Ach!$Q$10)</f>
        <v>0</v>
      </c>
      <c r="JH60" s="19">
        <f>SUMIFS('Entry Data'!$S:$S,'Entry Data'!$AB:$AB,Driver_Ach!$B60&amp;Driver_Ach!$JE$8&amp;Driver_Ach!$O$9&amp;Driver_Ach!$Q$10)</f>
        <v>0</v>
      </c>
      <c r="JI60" s="6">
        <f>SUMIFS('Entry Data'!$A:$A,'Entry Data'!$AB:$AB,Driver_Ach!$B60&amp;Driver_Ach!$JE$8&amp;Driver_Ach!$S$9&amp;Driver_Ach!$S$10)</f>
        <v>0</v>
      </c>
      <c r="JJ60" s="19">
        <f>SUMIFS('Entry Data'!$S:$S,'Entry Data'!$AB:$AB,Driver_Ach!$B60&amp;Driver_Ach!$JE$8&amp;Driver_Ach!$S$9&amp;Driver_Ach!$S$10)</f>
        <v>0</v>
      </c>
      <c r="JK60" s="6">
        <f>SUMIFS('Entry Data'!$A:$A,'Entry Data'!$AB:$AB,Driver_Ach!$B60&amp;Driver_Ach!$JE$8&amp;Driver_Ach!$S$9&amp;Driver_Ach!$U$10)</f>
        <v>0</v>
      </c>
      <c r="JL60" s="6">
        <f>SUMIFS('Entry Data'!$S:$S,'Entry Data'!$AB:$AB,Driver_Ach!$B60&amp;Driver_Ach!$JE$8&amp;Driver_Ach!$S$9&amp;Driver_Ach!$U$10)</f>
        <v>0</v>
      </c>
      <c r="JM60" s="32">
        <f t="shared" si="93"/>
        <v>0</v>
      </c>
      <c r="JN60" s="32">
        <f t="shared" si="94"/>
        <v>0</v>
      </c>
      <c r="JO60" s="28">
        <f>SUMIFS('Entry Data'!$A:$A,'Entry Data'!$AB:$AB,Driver_Ach!$B60&amp;Driver_Ach!$JO$8&amp;Driver_Ach!$O$9&amp;Driver_Ach!$O$10)</f>
        <v>0</v>
      </c>
      <c r="JP60" s="19">
        <f>SUMIFS('Entry Data'!$S:$S,'Entry Data'!$AB:$AB,Driver_Ach!$B60&amp;Driver_Ach!$JO$8&amp;Driver_Ach!$O$9&amp;Driver_Ach!$O$10)</f>
        <v>0</v>
      </c>
      <c r="JQ60" s="6">
        <f>SUMIFS('Entry Data'!$A:$A,'Entry Data'!$AB:$AB,Driver_Ach!$B60&amp;Driver_Ach!$JO$8&amp;Driver_Ach!$O$9&amp;Driver_Ach!$Q$10)</f>
        <v>0</v>
      </c>
      <c r="JR60" s="19">
        <f>SUMIFS('Entry Data'!$S:$S,'Entry Data'!$AB:$AB,Driver_Ach!$B60&amp;Driver_Ach!$JO$8&amp;Driver_Ach!$O$9&amp;Driver_Ach!$Q$10)</f>
        <v>0</v>
      </c>
      <c r="JS60" s="6">
        <f>SUMIFS('Entry Data'!$A:$A,'Entry Data'!$AB:$AB,Driver_Ach!$B60&amp;Driver_Ach!$JO$8&amp;Driver_Ach!$S$9&amp;Driver_Ach!$S$10)</f>
        <v>0</v>
      </c>
      <c r="JT60" s="19">
        <f>SUMIFS('Entry Data'!$S:$S,'Entry Data'!$AB:$AB,Driver_Ach!$B60&amp;Driver_Ach!$JO$8&amp;Driver_Ach!$S$9&amp;Driver_Ach!$S$10)</f>
        <v>0</v>
      </c>
      <c r="JU60" s="6">
        <f>SUMIFS('Entry Data'!$A:$A,'Entry Data'!$AB:$AB,Driver_Ach!$B60&amp;Driver_Ach!$JO$8&amp;Driver_Ach!$S$9&amp;Driver_Ach!$U$10)</f>
        <v>0</v>
      </c>
      <c r="JV60" s="6">
        <f>SUMIFS('Entry Data'!$S:$S,'Entry Data'!$AB:$AB,Driver_Ach!$B60&amp;Driver_Ach!$JO$8&amp;Driver_Ach!$S$9&amp;Driver_Ach!$U$10)</f>
        <v>0</v>
      </c>
      <c r="JW60" s="32">
        <f t="shared" si="95"/>
        <v>0</v>
      </c>
      <c r="JX60" s="32">
        <f t="shared" si="96"/>
        <v>0</v>
      </c>
      <c r="JY60" s="28">
        <f>SUMIFS('Entry Data'!$A:$A,'Entry Data'!$AB:$AB,Driver_Ach!$B60&amp;Driver_Ach!$JY$8&amp;Driver_Ach!$O$9&amp;Driver_Ach!$O$10)</f>
        <v>0</v>
      </c>
      <c r="JZ60" s="19">
        <f>SUMIFS('Entry Data'!$S:$S,'Entry Data'!$AB:$AB,Driver_Ach!$B60&amp;Driver_Ach!$JY$8&amp;Driver_Ach!$O$9&amp;Driver_Ach!$O$10)</f>
        <v>0</v>
      </c>
      <c r="KA60" s="6">
        <f>SUMIFS('Entry Data'!$A:$A,'Entry Data'!$AB:$AB,Driver_Ach!$B60&amp;Driver_Ach!$JY$8&amp;Driver_Ach!$O$9&amp;Driver_Ach!$Q$10)</f>
        <v>0</v>
      </c>
      <c r="KB60" s="19">
        <f>SUMIFS('Entry Data'!$S:$S,'Entry Data'!$AB:$AB,Driver_Ach!$B60&amp;Driver_Ach!$JY$8&amp;Driver_Ach!$O$9&amp;Driver_Ach!$Q$10)</f>
        <v>0</v>
      </c>
      <c r="KC60" s="6">
        <f>SUMIFS('Entry Data'!$A:$A,'Entry Data'!$AB:$AB,Driver_Ach!$B60&amp;Driver_Ach!$JY$8&amp;Driver_Ach!$S$9&amp;Driver_Ach!$S$10)</f>
        <v>0</v>
      </c>
      <c r="KD60" s="19">
        <f>SUMIFS('Entry Data'!$S:$S,'Entry Data'!$AB:$AB,Driver_Ach!$B60&amp;Driver_Ach!$JY$8&amp;Driver_Ach!$S$9&amp;Driver_Ach!$S$10)</f>
        <v>0</v>
      </c>
      <c r="KE60" s="6">
        <f>SUMIFS('Entry Data'!$A:$A,'Entry Data'!$AB:$AB,Driver_Ach!$B60&amp;Driver_Ach!$JY$8&amp;Driver_Ach!$S$9&amp;Driver_Ach!$U$10)</f>
        <v>0</v>
      </c>
      <c r="KF60" s="6">
        <f>SUMIFS('Entry Data'!$S:$S,'Entry Data'!$AB:$AB,Driver_Ach!$B60&amp;Driver_Ach!$JY$8&amp;Driver_Ach!$S$9&amp;Driver_Ach!$U$10)</f>
        <v>0</v>
      </c>
      <c r="KG60" s="32">
        <f t="shared" si="97"/>
        <v>0</v>
      </c>
      <c r="KH60" s="32">
        <f t="shared" si="98"/>
        <v>0</v>
      </c>
      <c r="KI60" s="28">
        <f>SUMIFS('Entry Data'!$A:$A,'Entry Data'!$AB:$AB,Driver_Ach!$B60&amp;Driver_Ach!$KI$8&amp;Driver_Ach!$O$9&amp;Driver_Ach!$O$10)</f>
        <v>0</v>
      </c>
      <c r="KJ60" s="19">
        <f>SUMIFS('Entry Data'!$S:$S,'Entry Data'!$AB:$AB,Driver_Ach!$B60&amp;Driver_Ach!$KI$8&amp;Driver_Ach!$O$9&amp;Driver_Ach!$O$10)</f>
        <v>0</v>
      </c>
      <c r="KK60" s="6">
        <f>SUMIFS('Entry Data'!$A:$A,'Entry Data'!$AB:$AB,Driver_Ach!$B60&amp;Driver_Ach!$KI$8&amp;Driver_Ach!$O$9&amp;Driver_Ach!$Q$10)</f>
        <v>0</v>
      </c>
      <c r="KL60" s="19">
        <f>SUMIFS('Entry Data'!$S:$S,'Entry Data'!$AB:$AB,Driver_Ach!$B60&amp;Driver_Ach!$KI$8&amp;Driver_Ach!$O$9&amp;Driver_Ach!$Q$10)</f>
        <v>0</v>
      </c>
      <c r="KM60" s="6">
        <f>SUMIFS('Entry Data'!$A:$A,'Entry Data'!$AB:$AB,Driver_Ach!$B60&amp;Driver_Ach!$KI$8&amp;Driver_Ach!$S$9&amp;Driver_Ach!$S$10)</f>
        <v>0</v>
      </c>
      <c r="KN60" s="19">
        <f>SUMIFS('Entry Data'!$S:$S,'Entry Data'!$AB:$AB,Driver_Ach!$B60&amp;Driver_Ach!$KI$8&amp;Driver_Ach!$S$9&amp;Driver_Ach!$S$10)</f>
        <v>0</v>
      </c>
      <c r="KO60" s="6">
        <f>SUMIFS('Entry Data'!$A:$A,'Entry Data'!$AB:$AB,Driver_Ach!$B60&amp;Driver_Ach!$KI$8&amp;Driver_Ach!$S$9&amp;Driver_Ach!$U$10)</f>
        <v>0</v>
      </c>
      <c r="KP60" s="6">
        <f>SUMIFS('Entry Data'!$S:$S,'Entry Data'!$AB:$AB,Driver_Ach!$B60&amp;Driver_Ach!$KI$8&amp;Driver_Ach!$S$9&amp;Driver_Ach!$U$10)</f>
        <v>0</v>
      </c>
      <c r="KQ60" s="32">
        <f t="shared" si="99"/>
        <v>0</v>
      </c>
      <c r="KR60" s="32">
        <f t="shared" si="100"/>
        <v>0</v>
      </c>
      <c r="KS60" s="28">
        <f>SUMIFS('Entry Data'!$A:$A,'Entry Data'!$AB:$AB,Driver_Ach!$B60&amp;Driver_Ach!$KS$8&amp;Driver_Ach!$O$9&amp;Driver_Ach!$O$10)</f>
        <v>0</v>
      </c>
      <c r="KT60" s="19">
        <f>SUMIFS('Entry Data'!$S:$S,'Entry Data'!$AB:$AB,Driver_Ach!$B60&amp;Driver_Ach!$KS$8&amp;Driver_Ach!$O$9&amp;Driver_Ach!$O$10)</f>
        <v>0</v>
      </c>
      <c r="KU60" s="6">
        <f>SUMIFS('Entry Data'!$A:$A,'Entry Data'!$AB:$AB,Driver_Ach!$B60&amp;Driver_Ach!$KS$8&amp;Driver_Ach!$O$9&amp;Driver_Ach!$Q$10)</f>
        <v>0</v>
      </c>
      <c r="KV60" s="19">
        <f>SUMIFS('Entry Data'!$S:$S,'Entry Data'!$AB:$AB,Driver_Ach!$B60&amp;Driver_Ach!$KS$8&amp;Driver_Ach!$O$9&amp;Driver_Ach!$Q$10)</f>
        <v>0</v>
      </c>
      <c r="KW60" s="6">
        <f>SUMIFS('Entry Data'!$A:$A,'Entry Data'!$AB:$AB,Driver_Ach!$B60&amp;Driver_Ach!$KS$8&amp;Driver_Ach!$S$9&amp;Driver_Ach!$S$10)</f>
        <v>0</v>
      </c>
      <c r="KX60" s="19">
        <f>SUMIFS('Entry Data'!$S:$S,'Entry Data'!$AB:$AB,Driver_Ach!$B60&amp;Driver_Ach!$KS$8&amp;Driver_Ach!$S$9&amp;Driver_Ach!$S$10)</f>
        <v>0</v>
      </c>
      <c r="KY60" s="6">
        <f>SUMIFS('Entry Data'!$A:$A,'Entry Data'!$AB:$AB,Driver_Ach!$B60&amp;Driver_Ach!$KS$8&amp;Driver_Ach!$S$9&amp;Driver_Ach!$U$10)</f>
        <v>0</v>
      </c>
      <c r="KZ60" s="6">
        <f>SUMIFS('Entry Data'!$S:$S,'Entry Data'!$AB:$AB,Driver_Ach!$B60&amp;Driver_Ach!$KS$8&amp;Driver_Ach!$S$9&amp;Driver_Ach!$U$10)</f>
        <v>0</v>
      </c>
      <c r="LA60" s="32">
        <f t="shared" si="101"/>
        <v>0</v>
      </c>
      <c r="LB60" s="32">
        <f t="shared" si="102"/>
        <v>0</v>
      </c>
      <c r="LC60" s="28">
        <f>SUMIFS('Entry Data'!$A:$A,'Entry Data'!$AB:$AB,Driver_Ach!$B60&amp;Driver_Ach!$LC$8&amp;Driver_Ach!$O$9&amp;Driver_Ach!$O$10)</f>
        <v>0</v>
      </c>
      <c r="LD60" s="19">
        <f>SUMIFS('Entry Data'!$S:$S,'Entry Data'!$AB:$AB,Driver_Ach!$B60&amp;Driver_Ach!$LC$8&amp;Driver_Ach!$O$9&amp;Driver_Ach!$O$10)</f>
        <v>0</v>
      </c>
      <c r="LE60" s="6">
        <f>SUMIFS('Entry Data'!$A:$A,'Entry Data'!$AB:$AB,Driver_Ach!$B60&amp;Driver_Ach!$LC$8&amp;Driver_Ach!$O$9&amp;Driver_Ach!$Q$10)</f>
        <v>0</v>
      </c>
      <c r="LF60" s="19">
        <f>SUMIFS('Entry Data'!$S:$S,'Entry Data'!$AB:$AB,Driver_Ach!$B60&amp;Driver_Ach!$LC$8&amp;Driver_Ach!$O$9&amp;Driver_Ach!$Q$10)</f>
        <v>0</v>
      </c>
      <c r="LG60" s="6">
        <f>SUMIFS('Entry Data'!$A:$A,'Entry Data'!$AB:$AB,Driver_Ach!$B60&amp;Driver_Ach!$LC$8&amp;Driver_Ach!$S$9&amp;Driver_Ach!$S$10)</f>
        <v>0</v>
      </c>
      <c r="LH60" s="19">
        <f>SUMIFS('Entry Data'!$S:$S,'Entry Data'!$AB:$AB,Driver_Ach!$B60&amp;Driver_Ach!$LC$8&amp;Driver_Ach!$S$9&amp;Driver_Ach!$S$10)</f>
        <v>0</v>
      </c>
      <c r="LI60" s="6">
        <f>SUMIFS('Entry Data'!$A:$A,'Entry Data'!$AB:$AB,Driver_Ach!$B60&amp;Driver_Ach!$LC$8&amp;Driver_Ach!$S$9&amp;Driver_Ach!$U$10)</f>
        <v>0</v>
      </c>
      <c r="LJ60" s="6">
        <f>SUMIFS('Entry Data'!$S:$S,'Entry Data'!$AB:$AB,Driver_Ach!$B60&amp;Driver_Ach!$LC$8&amp;Driver_Ach!$S$9&amp;Driver_Ach!$U$10)</f>
        <v>0</v>
      </c>
      <c r="LK60" s="32">
        <f t="shared" si="103"/>
        <v>0</v>
      </c>
      <c r="LL60" s="32">
        <f t="shared" si="104"/>
        <v>0</v>
      </c>
    </row>
    <row r="61" spans="1:324" x14ac:dyDescent="0.2">
      <c r="A61" s="3">
        <v>50</v>
      </c>
      <c r="B61" s="31" t="s">
        <v>159</v>
      </c>
      <c r="C61" s="3"/>
      <c r="D61" s="6">
        <f t="shared" si="33"/>
        <v>30</v>
      </c>
      <c r="E61" s="6">
        <f t="shared" si="34"/>
        <v>904.83999999999992</v>
      </c>
      <c r="F61" s="6">
        <f t="shared" si="35"/>
        <v>20</v>
      </c>
      <c r="G61" s="6">
        <f t="shared" si="36"/>
        <v>100.26</v>
      </c>
      <c r="H61" s="6">
        <f t="shared" si="37"/>
        <v>2</v>
      </c>
      <c r="I61" s="19">
        <f t="shared" si="38"/>
        <v>66.539999999999992</v>
      </c>
      <c r="J61" s="6">
        <f t="shared" si="39"/>
        <v>3</v>
      </c>
      <c r="K61" s="19">
        <f t="shared" si="40"/>
        <v>0</v>
      </c>
      <c r="L61" s="6">
        <f t="shared" si="41"/>
        <v>55</v>
      </c>
      <c r="M61" s="19">
        <f t="shared" si="42"/>
        <v>1071.6399999999999</v>
      </c>
      <c r="N61" s="15"/>
      <c r="O61" s="6">
        <f>SUMIFS('Entry Data'!$A:$A,'Entry Data'!$AB:$AB,Driver_Ach!$B61&amp;Driver_Ach!$O$8&amp;Driver_Ach!$O$9&amp;Driver_Ach!$O$10)</f>
        <v>0</v>
      </c>
      <c r="P61" s="19">
        <f>SUMIFS('Entry Data'!$S:$S,'Entry Data'!$AB:$AB,Driver_Ach!$B61&amp;Driver_Ach!$O$8&amp;Driver_Ach!$O$9&amp;Driver_Ach!$O$10)</f>
        <v>0</v>
      </c>
      <c r="Q61" s="6">
        <f>SUMIFS('Entry Data'!$A:$A,'Entry Data'!$AB:$AB,Driver_Ach!$B61&amp;Driver_Ach!$O$8&amp;Driver_Ach!$O$9&amp;Driver_Ach!$Q$10)</f>
        <v>0</v>
      </c>
      <c r="R61" s="19">
        <f>SUMIFS('Entry Data'!$S:$S,'Entry Data'!$AB:$AB,Driver_Ach!$B61&amp;Driver_Ach!$O$8&amp;Driver_Ach!$O$9&amp;Driver_Ach!$Q$10)</f>
        <v>0</v>
      </c>
      <c r="S61" s="6">
        <f>SUMIFS('Entry Data'!$A:$A,'Entry Data'!$AB:$AB,Driver_Ach!$B61&amp;Driver_Ach!$O$8&amp;Driver_Ach!$S$9&amp;Driver_Ach!$S$10)</f>
        <v>0</v>
      </c>
      <c r="T61" s="19">
        <f>SUMIFS('Entry Data'!$S:$S,'Entry Data'!$AB:$AB,Driver_Ach!$B61&amp;Driver_Ach!$O$8&amp;Driver_Ach!$S$9&amp;Driver_Ach!$S$10)</f>
        <v>0</v>
      </c>
      <c r="U61" s="6">
        <f>SUMIFS('Entry Data'!$A:$A,'Entry Data'!$AB:$AB,Driver_Ach!$B61&amp;Driver_Ach!$O$8&amp;Driver_Ach!$S$9&amp;Driver_Ach!$U$10)</f>
        <v>0</v>
      </c>
      <c r="V61" s="6">
        <f>SUMIFS('Entry Data'!$S:$S,'Entry Data'!$AB:$AB,Driver_Ach!$B61&amp;Driver_Ach!$O$8&amp;Driver_Ach!$S$9&amp;Driver_Ach!$U$10)</f>
        <v>0</v>
      </c>
      <c r="W61" s="32">
        <f t="shared" si="43"/>
        <v>0</v>
      </c>
      <c r="X61" s="33">
        <f t="shared" si="44"/>
        <v>0</v>
      </c>
      <c r="Y61" s="28">
        <f>SUMIFS('Entry Data'!$A:$A,'Entry Data'!$AB:$AB,Driver_Ach!$B61&amp;Driver_Ach!$Y$8&amp;Driver_Ach!$O$9&amp;Driver_Ach!$O$10)</f>
        <v>0</v>
      </c>
      <c r="Z61" s="19">
        <f>SUMIFS('Entry Data'!$S:$S,'Entry Data'!$AB:$AB,Driver_Ach!$B61&amp;Driver_Ach!$Y$8&amp;Driver_Ach!$O$9&amp;Driver_Ach!$O$10)</f>
        <v>0</v>
      </c>
      <c r="AA61" s="6">
        <f>SUMIFS('Entry Data'!$A:$A,'Entry Data'!$AB:$AB,Driver_Ach!$B61&amp;Driver_Ach!$Y$8&amp;Driver_Ach!$O$9&amp;Driver_Ach!$Q$10)</f>
        <v>0</v>
      </c>
      <c r="AB61" s="19">
        <f>SUMIFS('Entry Data'!$S:$S,'Entry Data'!$AB:$AB,Driver_Ach!$B61&amp;Driver_Ach!$Y$8&amp;Driver_Ach!$O$9&amp;Driver_Ach!$Q$10)</f>
        <v>0</v>
      </c>
      <c r="AC61" s="6">
        <f>SUMIFS('Entry Data'!$A:$A,'Entry Data'!$AB:$AB,Driver_Ach!$B61&amp;Driver_Ach!$Y$8&amp;Driver_Ach!$S$9&amp;Driver_Ach!$S$10)</f>
        <v>0</v>
      </c>
      <c r="AD61" s="19">
        <f>SUMIFS('Entry Data'!$S:$S,'Entry Data'!$AB:$AB,Driver_Ach!$B61&amp;Driver_Ach!$Y$8&amp;Driver_Ach!$S$9&amp;Driver_Ach!$S$10)</f>
        <v>0</v>
      </c>
      <c r="AE61" s="6">
        <f>SUMIFS('Entry Data'!$A:$A,'Entry Data'!$AB:$AB,Driver_Ach!$B61&amp;Driver_Ach!$Y$8&amp;Driver_Ach!$S$9&amp;Driver_Ach!$U$10)</f>
        <v>0</v>
      </c>
      <c r="AF61" s="6">
        <f>SUMIFS('Entry Data'!$S:$S,'Entry Data'!$AB:$AB,Driver_Ach!$B61&amp;Driver_Ach!$Y$8&amp;Driver_Ach!$S$9&amp;Driver_Ach!$U$10)</f>
        <v>0</v>
      </c>
      <c r="AG61" s="32">
        <f t="shared" si="45"/>
        <v>0</v>
      </c>
      <c r="AH61" s="32">
        <f t="shared" si="46"/>
        <v>0</v>
      </c>
      <c r="AI61" s="28">
        <f>SUMIFS('Entry Data'!$A:$A,'Entry Data'!$AB:$AB,Driver_Ach!$B61&amp;Driver_Ach!$AI$8&amp;Driver_Ach!$O$9&amp;Driver_Ach!$O$10)</f>
        <v>0</v>
      </c>
      <c r="AJ61" s="19">
        <f>SUMIFS('Entry Data'!$S:$S,'Entry Data'!$AB:$AB,Driver_Ach!$B61&amp;Driver_Ach!$AI$8&amp;Driver_Ach!$O$9&amp;Driver_Ach!$O$10)</f>
        <v>0</v>
      </c>
      <c r="AK61" s="6">
        <f>SUMIFS('Entry Data'!$A:$A,'Entry Data'!$AB:$AB,Driver_Ach!$B61&amp;Driver_Ach!$AI$8&amp;Driver_Ach!$O$9&amp;Driver_Ach!$Q$10)</f>
        <v>0</v>
      </c>
      <c r="AL61" s="19">
        <f>SUMIFS('Entry Data'!$S:$S,'Entry Data'!$AB:$AB,Driver_Ach!$B61&amp;Driver_Ach!$AI$8&amp;Driver_Ach!$O$9&amp;Driver_Ach!$Q$10)</f>
        <v>0</v>
      </c>
      <c r="AM61" s="6">
        <f>SUMIFS('Entry Data'!$A:$A,'Entry Data'!$AB:$AB,Driver_Ach!$B61&amp;Driver_Ach!$AI$8&amp;Driver_Ach!$S$9&amp;Driver_Ach!$S$10)</f>
        <v>0</v>
      </c>
      <c r="AN61" s="19">
        <f>SUMIFS('Entry Data'!$S:$S,'Entry Data'!$AB:$AB,Driver_Ach!$B61&amp;Driver_Ach!$AI$8&amp;Driver_Ach!$S$9&amp;Driver_Ach!$S$10)</f>
        <v>0</v>
      </c>
      <c r="AO61" s="6">
        <f>SUMIFS('Entry Data'!$A:$A,'Entry Data'!$AB:$AB,Driver_Ach!$B61&amp;Driver_Ach!$AI$8&amp;Driver_Ach!$S$9&amp;Driver_Ach!$U$10)</f>
        <v>0</v>
      </c>
      <c r="AP61" s="19">
        <f>SUMIFS('Entry Data'!$S:$S,'Entry Data'!$AB:$AB,Driver_Ach!$B61&amp;Driver_Ach!$AI$8&amp;Driver_Ach!$S$9&amp;Driver_Ach!$U$10)</f>
        <v>0</v>
      </c>
      <c r="AQ61" s="32">
        <f t="shared" si="47"/>
        <v>0</v>
      </c>
      <c r="AR61" s="32">
        <f t="shared" si="48"/>
        <v>0</v>
      </c>
      <c r="AS61" s="28">
        <f>SUMIFS('Entry Data'!$A:$A,'Entry Data'!$AB:$AB,Driver_Ach!$B61&amp;Driver_Ach!$AS$8&amp;Driver_Ach!$O$9&amp;Driver_Ach!$O$10)</f>
        <v>0</v>
      </c>
      <c r="AT61" s="19">
        <f>SUMIFS('Entry Data'!$S:$S,'Entry Data'!$AB:$AB,Driver_Ach!$B61&amp;Driver_Ach!$AS$8&amp;Driver_Ach!$O$9&amp;Driver_Ach!$O$10)</f>
        <v>0</v>
      </c>
      <c r="AU61" s="6">
        <f>SUMIFS('Entry Data'!$A:$A,'Entry Data'!$AB:$AB,Driver_Ach!$B61&amp;Driver_Ach!$AS$8&amp;Driver_Ach!$O$9&amp;Driver_Ach!$Q$10)</f>
        <v>0</v>
      </c>
      <c r="AV61" s="19">
        <f>SUMIFS('Entry Data'!$S:$S,'Entry Data'!$AB:$AB,Driver_Ach!$B61&amp;Driver_Ach!$AS$8&amp;Driver_Ach!$O$9&amp;Driver_Ach!$Q$10)</f>
        <v>0</v>
      </c>
      <c r="AW61" s="6">
        <f>SUMIFS('Entry Data'!$A:$A,'Entry Data'!$AB:$AB,Driver_Ach!$B61&amp;Driver_Ach!$AS$8&amp;Driver_Ach!$S$9&amp;Driver_Ach!$S$10)</f>
        <v>0</v>
      </c>
      <c r="AX61" s="19">
        <f>SUMIFS('Entry Data'!$S:$S,'Entry Data'!$AB:$AB,Driver_Ach!$B61&amp;Driver_Ach!$AS$8&amp;Driver_Ach!$S$9&amp;Driver_Ach!$S$10)</f>
        <v>0</v>
      </c>
      <c r="AY61" s="6">
        <f>SUMIFS('Entry Data'!$A:$A,'Entry Data'!$AB:$AB,Driver_Ach!$B61&amp;Driver_Ach!$AS$8&amp;Driver_Ach!$S$9&amp;Driver_Ach!$U$10)</f>
        <v>0</v>
      </c>
      <c r="AZ61" s="6">
        <f>SUMIFS('Entry Data'!$S:$S,'Entry Data'!$AB:$AB,Driver_Ach!$B61&amp;Driver_Ach!$AS$8&amp;Driver_Ach!$S$9&amp;Driver_Ach!$U$10)</f>
        <v>0</v>
      </c>
      <c r="BA61" s="32">
        <f t="shared" si="49"/>
        <v>0</v>
      </c>
      <c r="BB61" s="32">
        <f t="shared" si="50"/>
        <v>0</v>
      </c>
      <c r="BC61" s="28">
        <f>SUMIFS('Entry Data'!$A:$A,'Entry Data'!$AB:$AB,Driver_Ach!$B61&amp;Driver_Ach!$BC$8&amp;Driver_Ach!$O$9&amp;Driver_Ach!$O$10)</f>
        <v>0</v>
      </c>
      <c r="BD61" s="19">
        <f>SUMIFS('Entry Data'!$S:$S,'Entry Data'!$AB:$AB,Driver_Ach!$B61&amp;Driver_Ach!$BC$8&amp;Driver_Ach!$O$9&amp;Driver_Ach!$O$10)</f>
        <v>0</v>
      </c>
      <c r="BE61" s="6">
        <f>SUMIFS('Entry Data'!$A:$A,'Entry Data'!$AB:$AB,Driver_Ach!$B61&amp;Driver_Ach!$BC$8&amp;Driver_Ach!$O$9&amp;Driver_Ach!$Q$10)</f>
        <v>0</v>
      </c>
      <c r="BF61" s="19">
        <f>SUMIFS('Entry Data'!$S:$S,'Entry Data'!$AB:$AB,Driver_Ach!$B61&amp;Driver_Ach!$BC$8&amp;Driver_Ach!$O$9&amp;Driver_Ach!$Q$10)</f>
        <v>0</v>
      </c>
      <c r="BG61" s="6">
        <f>SUMIFS('Entry Data'!$A:$A,'Entry Data'!$AB:$AB,Driver_Ach!$B61&amp;Driver_Ach!$BC$8&amp;Driver_Ach!$S$9&amp;Driver_Ach!$S$10)</f>
        <v>0</v>
      </c>
      <c r="BH61" s="19">
        <f>SUMIFS('Entry Data'!$S:$S,'Entry Data'!$AB:$AB,Driver_Ach!$B61&amp;Driver_Ach!$BC$8&amp;Driver_Ach!$S$9&amp;Driver_Ach!$S$10)</f>
        <v>0</v>
      </c>
      <c r="BI61" s="6">
        <f>SUMIFS('Entry Data'!$A:$A,'Entry Data'!$AB:$AB,Driver_Ach!$B61&amp;Driver_Ach!$BC$8&amp;Driver_Ach!$S$9&amp;Driver_Ach!$U$10)</f>
        <v>0</v>
      </c>
      <c r="BJ61" s="6">
        <f>SUMIFS('Entry Data'!$S:$S,'Entry Data'!$AB:$AB,Driver_Ach!$B61&amp;Driver_Ach!$BC$8&amp;Driver_Ach!$S$9&amp;Driver_Ach!$U$10)</f>
        <v>0</v>
      </c>
      <c r="BK61" s="32">
        <f t="shared" si="51"/>
        <v>0</v>
      </c>
      <c r="BL61" s="32">
        <f t="shared" si="52"/>
        <v>0</v>
      </c>
      <c r="BM61" s="28">
        <f>SUMIFS('Entry Data'!$A:$A,'Entry Data'!$AB:$AB,Driver_Ach!$B61&amp;Driver_Ach!$BM$8&amp;Driver_Ach!$O$9&amp;Driver_Ach!$O$10)</f>
        <v>6</v>
      </c>
      <c r="BN61" s="19">
        <f>SUMIFS('Entry Data'!$S:$S,'Entry Data'!$AB:$AB,Driver_Ach!$B61&amp;Driver_Ach!$BM$8&amp;Driver_Ach!$O$9&amp;Driver_Ach!$O$10)</f>
        <v>189.17999999999998</v>
      </c>
      <c r="BO61" s="6">
        <f>SUMIFS('Entry Data'!$A:$A,'Entry Data'!$AB:$AB,Driver_Ach!$B61&amp;Driver_Ach!$BM$8&amp;Driver_Ach!$O$9&amp;Driver_Ach!$Q$10)</f>
        <v>0</v>
      </c>
      <c r="BP61" s="19">
        <f>SUMIFS('Entry Data'!$S:$S,'Entry Data'!$AB:$AB,Driver_Ach!$B61&amp;Driver_Ach!$BM$8&amp;Driver_Ach!$O$9&amp;Driver_Ach!$Q$10)</f>
        <v>0</v>
      </c>
      <c r="BQ61" s="6">
        <f>SUMIFS('Entry Data'!$A:$A,'Entry Data'!$AB:$AB,Driver_Ach!$B61&amp;Driver_Ach!$BM$8&amp;Driver_Ach!$S$9&amp;Driver_Ach!$S$10)</f>
        <v>0</v>
      </c>
      <c r="BR61" s="19">
        <f>SUMIFS('Entry Data'!$S:$S,'Entry Data'!$AB:$AB,Driver_Ach!$B61&amp;Driver_Ach!$BM$8&amp;Driver_Ach!$S$9&amp;Driver_Ach!$S$10)</f>
        <v>0</v>
      </c>
      <c r="BS61" s="6">
        <f>SUMIFS('Entry Data'!$A:$A,'Entry Data'!$AB:$AB,Driver_Ach!$B61&amp;Driver_Ach!$BM$8&amp;Driver_Ach!$S$9&amp;Driver_Ach!$U$10)</f>
        <v>0</v>
      </c>
      <c r="BT61" s="6">
        <f>SUMIFS('Entry Data'!$S:$S,'Entry Data'!$AB:$AB,Driver_Ach!$B61&amp;Driver_Ach!$BM$8&amp;Driver_Ach!$S$9&amp;Driver_Ach!$U$10)</f>
        <v>0</v>
      </c>
      <c r="BU61" s="32">
        <f t="shared" si="53"/>
        <v>6</v>
      </c>
      <c r="BV61" s="32">
        <f t="shared" si="54"/>
        <v>189.17999999999998</v>
      </c>
      <c r="BW61" s="28">
        <f>SUMIFS('Entry Data'!$A:$A,'Entry Data'!$AB:$AB,Driver_Ach!$B61&amp;Driver_Ach!$BW$8&amp;Driver_Ach!$O$9&amp;Driver_Ach!$O$10)</f>
        <v>7</v>
      </c>
      <c r="BX61" s="19">
        <f>SUMIFS('Entry Data'!$S:$S,'Entry Data'!$AB:$AB,Driver_Ach!$B61&amp;Driver_Ach!$BW$8&amp;Driver_Ach!$O$9&amp;Driver_Ach!$O$10)</f>
        <v>219.51999999999998</v>
      </c>
      <c r="BY61" s="6">
        <f>SUMIFS('Entry Data'!$A:$A,'Entry Data'!$AB:$AB,Driver_Ach!$B61&amp;Driver_Ach!$BW$8&amp;Driver_Ach!$O$9&amp;Driver_Ach!$Q$10)</f>
        <v>0</v>
      </c>
      <c r="BZ61" s="19">
        <f>SUMIFS('Entry Data'!$S:$S,'Entry Data'!$AB:$AB,Driver_Ach!$B61&amp;Driver_Ach!$BW$8&amp;Driver_Ach!$O$9&amp;Driver_Ach!$Q$10)</f>
        <v>0</v>
      </c>
      <c r="CA61" s="6">
        <f>SUMIFS('Entry Data'!$A:$A,'Entry Data'!$AB:$AB,Driver_Ach!$B61&amp;Driver_Ach!$BW$8&amp;Driver_Ach!$S$9&amp;Driver_Ach!$S$10)</f>
        <v>0</v>
      </c>
      <c r="CB61" s="19">
        <f>SUMIFS('Entry Data'!$S:$S,'Entry Data'!$AB:$AB,Driver_Ach!$B61&amp;Driver_Ach!$BW$8&amp;Driver_Ach!$S$9&amp;Driver_Ach!$S$10)</f>
        <v>0</v>
      </c>
      <c r="CC61" s="6">
        <f>SUMIFS('Entry Data'!$A:$A,'Entry Data'!$AB:$AB,Driver_Ach!$B61&amp;Driver_Ach!$BW$8&amp;Driver_Ach!$S$9&amp;Driver_Ach!$U$10)</f>
        <v>0</v>
      </c>
      <c r="CD61" s="6">
        <f>SUMIFS('Entry Data'!$S:$S,'Entry Data'!$AB:$AB,Driver_Ach!$B61&amp;Driver_Ach!$BW$8&amp;Driver_Ach!$S$9&amp;Driver_Ach!$U$10)</f>
        <v>0</v>
      </c>
      <c r="CE61" s="32">
        <f t="shared" si="55"/>
        <v>7</v>
      </c>
      <c r="CF61" s="32">
        <f t="shared" si="56"/>
        <v>219.51999999999998</v>
      </c>
      <c r="CG61" s="28">
        <f>SUMIFS('Entry Data'!$A:$A,'Entry Data'!$AB:$AB,Driver_Ach!$B61&amp;Driver_Ach!$CG$8&amp;Driver_Ach!$O$9&amp;Driver_Ach!$O$10)</f>
        <v>3</v>
      </c>
      <c r="CH61" s="19">
        <f>SUMIFS('Entry Data'!$S:$S,'Entry Data'!$AB:$AB,Driver_Ach!$B61&amp;Driver_Ach!$CG$8&amp;Driver_Ach!$O$9&amp;Driver_Ach!$O$10)</f>
        <v>96.759999999999991</v>
      </c>
      <c r="CI61" s="6">
        <f>SUMIFS('Entry Data'!$A:$A,'Entry Data'!$AB:$AB,Driver_Ach!$B61&amp;Driver_Ach!$CG$8&amp;Driver_Ach!$O$9&amp;Driver_Ach!$Q$10)</f>
        <v>0</v>
      </c>
      <c r="CJ61" s="19">
        <f>SUMIFS('Entry Data'!$S:$S,'Entry Data'!$AB:$AB,Driver_Ach!$B61&amp;Driver_Ach!$CG$8&amp;Driver_Ach!$O$9&amp;Driver_Ach!$Q$10)</f>
        <v>0</v>
      </c>
      <c r="CK61" s="6">
        <f>SUMIFS('Entry Data'!$A:$A,'Entry Data'!$AB:$AB,Driver_Ach!$B61&amp;Driver_Ach!$CG$8&amp;Driver_Ach!$S$9&amp;Driver_Ach!$S$10)</f>
        <v>2</v>
      </c>
      <c r="CL61" s="19">
        <f>SUMIFS('Entry Data'!$S:$S,'Entry Data'!$AB:$AB,Driver_Ach!$B61&amp;Driver_Ach!$CG$8&amp;Driver_Ach!$S$9&amp;Driver_Ach!$S$10)</f>
        <v>66.539999999999992</v>
      </c>
      <c r="CM61" s="6">
        <f>SUMIFS('Entry Data'!$A:$A,'Entry Data'!$AB:$AB,Driver_Ach!$B61&amp;Driver_Ach!$CG$8&amp;Driver_Ach!$S$9&amp;Driver_Ach!$U$10)</f>
        <v>0</v>
      </c>
      <c r="CN61" s="6">
        <f>SUMIFS('Entry Data'!$S:$S,'Entry Data'!$AB:$AB,Driver_Ach!$B61&amp;Driver_Ach!$CG$8&amp;Driver_Ach!$S$9&amp;Driver_Ach!$U$10)</f>
        <v>0</v>
      </c>
      <c r="CO61" s="32">
        <f t="shared" si="57"/>
        <v>5</v>
      </c>
      <c r="CP61" s="32">
        <f t="shared" si="58"/>
        <v>163.29999999999998</v>
      </c>
      <c r="CQ61" s="28">
        <f>SUMIFS('Entry Data'!$A:$A,'Entry Data'!$AB:$AB,Driver_Ach!$B61&amp;Driver_Ach!$CQ$8&amp;Driver_Ach!$O$9&amp;Driver_Ach!$O$10)</f>
        <v>7</v>
      </c>
      <c r="CR61" s="19">
        <f>SUMIFS('Entry Data'!$S:$S,'Entry Data'!$AB:$AB,Driver_Ach!$B61&amp;Driver_Ach!$CQ$8&amp;Driver_Ach!$O$9&amp;Driver_Ach!$O$10)</f>
        <v>222.76000000000002</v>
      </c>
      <c r="CS61" s="6">
        <f>SUMIFS('Entry Data'!$A:$A,'Entry Data'!$AB:$AB,Driver_Ach!$B61&amp;Driver_Ach!$CQ$8&amp;Driver_Ach!$O$9&amp;Driver_Ach!$Q$10)</f>
        <v>0</v>
      </c>
      <c r="CT61" s="19">
        <f>SUMIFS('Entry Data'!$S:$S,'Entry Data'!$AB:$AB,Driver_Ach!$B61&amp;Driver_Ach!$CQ$8&amp;Driver_Ach!$O$9&amp;Driver_Ach!$Q$10)</f>
        <v>0</v>
      </c>
      <c r="CU61" s="6">
        <f>SUMIFS('Entry Data'!$A:$A,'Entry Data'!$AB:$AB,Driver_Ach!$B61&amp;Driver_Ach!$CQ$8&amp;Driver_Ach!$S$9&amp;Driver_Ach!$S$10)</f>
        <v>0</v>
      </c>
      <c r="CV61" s="19">
        <f>SUMIFS('Entry Data'!$S:$S,'Entry Data'!$AB:$AB,Driver_Ach!$B61&amp;Driver_Ach!$CQ$8&amp;Driver_Ach!$S$9&amp;Driver_Ach!$S$10)</f>
        <v>0</v>
      </c>
      <c r="CW61" s="6">
        <f>SUMIFS('Entry Data'!$A:$A,'Entry Data'!$AB:$AB,Driver_Ach!$B61&amp;Driver_Ach!$CQ$8&amp;Driver_Ach!$S$9&amp;Driver_Ach!$U$10)</f>
        <v>0</v>
      </c>
      <c r="CX61" s="6">
        <f>SUMIFS('Entry Data'!$S:$S,'Entry Data'!$AB:$AB,Driver_Ach!$B61&amp;Driver_Ach!$CQ$8&amp;Driver_Ach!$S$9&amp;Driver_Ach!$U$10)</f>
        <v>0</v>
      </c>
      <c r="CY61" s="32">
        <f t="shared" si="59"/>
        <v>7</v>
      </c>
      <c r="CZ61" s="32">
        <f t="shared" si="60"/>
        <v>222.76000000000002</v>
      </c>
      <c r="DA61" s="28">
        <f>SUMIFS('Entry Data'!$A:$A,'Entry Data'!$AB:$AB,Driver_Ach!$B61&amp;Driver_Ach!$DA$8&amp;Driver_Ach!$O$9&amp;Driver_Ach!$O$10)</f>
        <v>6</v>
      </c>
      <c r="DB61" s="19">
        <f>SUMIFS('Entry Data'!$S:$S,'Entry Data'!$AB:$AB,Driver_Ach!$B61&amp;Driver_Ach!$DA$8&amp;Driver_Ach!$O$9&amp;Driver_Ach!$O$10)</f>
        <v>152.86000000000001</v>
      </c>
      <c r="DC61" s="6">
        <f>SUMIFS('Entry Data'!$A:$A,'Entry Data'!$AB:$AB,Driver_Ach!$B61&amp;Driver_Ach!$DA$8&amp;Driver_Ach!$O$9&amp;Driver_Ach!$Q$10)</f>
        <v>0</v>
      </c>
      <c r="DD61" s="19">
        <f>SUMIFS('Entry Data'!$S:$S,'Entry Data'!$AB:$AB,Driver_Ach!$B61&amp;Driver_Ach!$DA$8&amp;Driver_Ach!$O$9&amp;Driver_Ach!$Q$10)</f>
        <v>0</v>
      </c>
      <c r="DE61" s="6">
        <f>SUMIFS('Entry Data'!$A:$A,'Entry Data'!$AB:$AB,Driver_Ach!$B61&amp;Driver_Ach!$DA$8&amp;Driver_Ach!$S$9&amp;Driver_Ach!$S$10)</f>
        <v>0</v>
      </c>
      <c r="DF61" s="19">
        <f>SUMIFS('Entry Data'!$S:$S,'Entry Data'!$AB:$AB,Driver_Ach!$B61&amp;Driver_Ach!$DA$8&amp;Driver_Ach!$S$9&amp;Driver_Ach!$S$10)</f>
        <v>0</v>
      </c>
      <c r="DG61" s="6">
        <f>SUMIFS('Entry Data'!$A:$A,'Entry Data'!$AB:$AB,Driver_Ach!$B61&amp;Driver_Ach!$DA$8&amp;Driver_Ach!$S$9&amp;Driver_Ach!$U$10)</f>
        <v>0</v>
      </c>
      <c r="DH61" s="6">
        <f>SUMIFS('Entry Data'!$S:$S,'Entry Data'!$AB:$AB,Driver_Ach!$B61&amp;Driver_Ach!$DA$8&amp;Driver_Ach!$S$9&amp;Driver_Ach!$U$10)</f>
        <v>0</v>
      </c>
      <c r="DI61" s="32">
        <f t="shared" si="61"/>
        <v>6</v>
      </c>
      <c r="DJ61" s="32">
        <f t="shared" si="62"/>
        <v>152.86000000000001</v>
      </c>
      <c r="DK61" s="28">
        <f>SUMIFS('Entry Data'!$A:$A,'Entry Data'!$AB:$AB,Driver_Ach!$B61&amp;Driver_Ach!$DK$8&amp;Driver_Ach!$O$9&amp;Driver_Ach!$O$10)</f>
        <v>1</v>
      </c>
      <c r="DL61" s="19">
        <f>SUMIFS('Entry Data'!$S:$S,'Entry Data'!$AB:$AB,Driver_Ach!$B61&amp;Driver_Ach!$DK$8&amp;Driver_Ach!$O$9&amp;Driver_Ach!$O$10)</f>
        <v>23.76</v>
      </c>
      <c r="DM61" s="6">
        <f>SUMIFS('Entry Data'!$A:$A,'Entry Data'!$AB:$AB,Driver_Ach!$B61&amp;Driver_Ach!$DK$8&amp;Driver_Ach!$O$9&amp;Driver_Ach!$Q$10)</f>
        <v>0</v>
      </c>
      <c r="DN61" s="19">
        <f>SUMIFS('Entry Data'!$S:$S,'Entry Data'!$AB:$AB,Driver_Ach!$B61&amp;Driver_Ach!$DK$8&amp;Driver_Ach!$O$9&amp;Driver_Ach!$Q$10)</f>
        <v>0</v>
      </c>
      <c r="DO61" s="6">
        <f>SUMIFS('Entry Data'!$A:$A,'Entry Data'!$AB:$AB,Driver_Ach!$B61&amp;Driver_Ach!$DK$8&amp;Driver_Ach!$S$9&amp;Driver_Ach!$S$10)</f>
        <v>0</v>
      </c>
      <c r="DP61" s="19">
        <f>SUMIFS('Entry Data'!$S:$S,'Entry Data'!$AB:$AB,Driver_Ach!$B61&amp;Driver_Ach!$DK$8&amp;Driver_Ach!$S$9&amp;Driver_Ach!$S$10)</f>
        <v>0</v>
      </c>
      <c r="DQ61" s="6">
        <f>SUMIFS('Entry Data'!$A:$A,'Entry Data'!$AB:$AB,Driver_Ach!$B61&amp;Driver_Ach!$DK$8&amp;Driver_Ach!$S$9&amp;Driver_Ach!$U$10)</f>
        <v>0</v>
      </c>
      <c r="DR61" s="6">
        <f>SUMIFS('Entry Data'!$S:$S,'Entry Data'!$AB:$AB,Driver_Ach!$B61&amp;Driver_Ach!$DK$8&amp;Driver_Ach!$S$9&amp;Driver_Ach!$U$10)</f>
        <v>0</v>
      </c>
      <c r="DS61" s="32">
        <f t="shared" si="63"/>
        <v>1</v>
      </c>
      <c r="DT61" s="32">
        <f t="shared" si="64"/>
        <v>23.76</v>
      </c>
      <c r="DU61" s="28">
        <f>SUMIFS('Entry Data'!$A:$A,'Entry Data'!$AB:$AB,Driver_Ach!$B61&amp;Driver_Ach!$DU$8&amp;Driver_Ach!$O$9&amp;Driver_Ach!$O$10)</f>
        <v>0</v>
      </c>
      <c r="DV61" s="19">
        <f>SUMIFS('Entry Data'!$S:$S,'Entry Data'!$AB:$AB,Driver_Ach!$B61&amp;Driver_Ach!$DU$8&amp;Driver_Ach!$O$9&amp;Driver_Ach!$O$10)</f>
        <v>0</v>
      </c>
      <c r="DW61" s="6">
        <f>SUMIFS('Entry Data'!$A:$A,'Entry Data'!$AB:$AB,Driver_Ach!$B61&amp;Driver_Ach!$DU$8&amp;Driver_Ach!$O$9&amp;Driver_Ach!$Q$10)</f>
        <v>4</v>
      </c>
      <c r="DX61" s="19">
        <f>SUMIFS('Entry Data'!$S:$S,'Entry Data'!$AB:$AB,Driver_Ach!$B61&amp;Driver_Ach!$DU$8&amp;Driver_Ach!$O$9&amp;Driver_Ach!$Q$10)</f>
        <v>100.26</v>
      </c>
      <c r="DY61" s="6">
        <f>SUMIFS('Entry Data'!$A:$A,'Entry Data'!$AB:$AB,Driver_Ach!$B61&amp;Driver_Ach!$DU$8&amp;Driver_Ach!$S$9&amp;Driver_Ach!$S$10)</f>
        <v>0</v>
      </c>
      <c r="DZ61" s="19">
        <f>SUMIFS('Entry Data'!$S:$S,'Entry Data'!$AB:$AB,Driver_Ach!$B61&amp;Driver_Ach!$DU$8&amp;Driver_Ach!$S$9&amp;Driver_Ach!$S$10)</f>
        <v>0</v>
      </c>
      <c r="EA61" s="6">
        <f>SUMIFS('Entry Data'!$A:$A,'Entry Data'!$AB:$AB,Driver_Ach!$B61&amp;Driver_Ach!$DU$8&amp;Driver_Ach!$S$9&amp;Driver_Ach!$U$10)</f>
        <v>0</v>
      </c>
      <c r="EB61" s="6">
        <f>SUMIFS('Entry Data'!$S:$S,'Entry Data'!$AB:$AB,Driver_Ach!$B61&amp;Driver_Ach!$DU$8&amp;Driver_Ach!$S$9&amp;Driver_Ach!$U$10)</f>
        <v>0</v>
      </c>
      <c r="EC61" s="32">
        <f t="shared" si="65"/>
        <v>4</v>
      </c>
      <c r="ED61" s="32">
        <f t="shared" si="66"/>
        <v>100.26</v>
      </c>
      <c r="EE61" s="28">
        <f>SUMIFS('Entry Data'!$A:$A,'Entry Data'!$AB:$AB,Driver_Ach!$B61&amp;Driver_Ach!$EE$8&amp;Driver_Ach!$O$9&amp;Driver_Ach!$O$10)</f>
        <v>0</v>
      </c>
      <c r="EF61" s="19">
        <f>SUMIFS('Entry Data'!$S:$S,'Entry Data'!$AB:$AB,Driver_Ach!$B61&amp;Driver_Ach!$EE$8&amp;Driver_Ach!$O$9&amp;Driver_Ach!$O$10)</f>
        <v>0</v>
      </c>
      <c r="EG61" s="6">
        <f>SUMIFS('Entry Data'!$A:$A,'Entry Data'!$AB:$AB,Driver_Ach!$B61&amp;Driver_Ach!$EE$8&amp;Driver_Ach!$O$9&amp;Driver_Ach!$Q$10)</f>
        <v>0</v>
      </c>
      <c r="EH61" s="19">
        <f>SUMIFS('Entry Data'!$S:$S,'Entry Data'!$AB:$AB,Driver_Ach!$B61&amp;Driver_Ach!$EE$8&amp;Driver_Ach!$O$9&amp;Driver_Ach!$Q$10)</f>
        <v>0</v>
      </c>
      <c r="EI61" s="6">
        <f>SUMIFS('Entry Data'!$A:$A,'Entry Data'!$AB:$AB,Driver_Ach!$B61&amp;Driver_Ach!$EE$8&amp;Driver_Ach!$S$9&amp;Driver_Ach!$S$10)</f>
        <v>0</v>
      </c>
      <c r="EJ61" s="19">
        <f>SUMIFS('Entry Data'!$S:$S,'Entry Data'!$AB:$AB,Driver_Ach!$B61&amp;Driver_Ach!$EE$8&amp;Driver_Ach!$S$9&amp;Driver_Ach!$S$10)</f>
        <v>0</v>
      </c>
      <c r="EK61" s="6">
        <f>SUMIFS('Entry Data'!$A:$A,'Entry Data'!$AB:$AB,Driver_Ach!$B61&amp;Driver_Ach!$EE$8&amp;Driver_Ach!$S$9&amp;Driver_Ach!$U$10)</f>
        <v>0</v>
      </c>
      <c r="EL61" s="6">
        <f>SUMIFS('Entry Data'!$S:$S,'Entry Data'!$AB:$AB,Driver_Ach!$B61&amp;Driver_Ach!$EE$8&amp;Driver_Ach!$S$9&amp;Driver_Ach!$U$10)</f>
        <v>0</v>
      </c>
      <c r="EM61" s="32">
        <f t="shared" si="67"/>
        <v>0</v>
      </c>
      <c r="EN61" s="32">
        <f t="shared" si="68"/>
        <v>0</v>
      </c>
      <c r="EO61" s="28">
        <f>SUMIFS('Entry Data'!$A:$A,'Entry Data'!$AB:$AB,Driver_Ach!$B61&amp;Driver_Ach!$EO$8&amp;Driver_Ach!$O$9&amp;Driver_Ach!$O$10)</f>
        <v>0</v>
      </c>
      <c r="EP61" s="19">
        <f>SUMIFS('Entry Data'!$S:$S,'Entry Data'!$AB:$AB,Driver_Ach!$B61&amp;Driver_Ach!$EO$8&amp;Driver_Ach!$O$9&amp;Driver_Ach!$O$10)</f>
        <v>0</v>
      </c>
      <c r="EQ61" s="6">
        <f>SUMIFS('Entry Data'!$A:$A,'Entry Data'!$AB:$AB,Driver_Ach!$B61&amp;Driver_Ach!$EO$8&amp;Driver_Ach!$O$9&amp;Driver_Ach!$Q$10)</f>
        <v>0</v>
      </c>
      <c r="ER61" s="19">
        <f>SUMIFS('Entry Data'!$S:$S,'Entry Data'!$AB:$AB,Driver_Ach!$B61&amp;Driver_Ach!$EO$8&amp;Driver_Ach!$O$9&amp;Driver_Ach!$Q$10)</f>
        <v>0</v>
      </c>
      <c r="ES61" s="6">
        <f>SUMIFS('Entry Data'!$A:$A,'Entry Data'!$AB:$AB,Driver_Ach!$B61&amp;Driver_Ach!$EO$8&amp;Driver_Ach!$S$9&amp;Driver_Ach!$S$10)</f>
        <v>0</v>
      </c>
      <c r="ET61" s="19">
        <f>SUMIFS('Entry Data'!$S:$S,'Entry Data'!$AB:$AB,Driver_Ach!$B61&amp;Driver_Ach!$EO$8&amp;Driver_Ach!$S$9&amp;Driver_Ach!$S$10)</f>
        <v>0</v>
      </c>
      <c r="EU61" s="6">
        <f>SUMIFS('Entry Data'!$A:$A,'Entry Data'!$AB:$AB,Driver_Ach!$B61&amp;Driver_Ach!$EO$8&amp;Driver_Ach!$S$9&amp;Driver_Ach!$U$10)</f>
        <v>0</v>
      </c>
      <c r="EV61" s="6">
        <f>SUMIFS('Entry Data'!$S:$S,'Entry Data'!$AB:$AB,Driver_Ach!$B61&amp;Driver_Ach!$EO$8&amp;Driver_Ach!$S$9&amp;Driver_Ach!$U$10)</f>
        <v>0</v>
      </c>
      <c r="EW61" s="32">
        <f t="shared" si="69"/>
        <v>0</v>
      </c>
      <c r="EX61" s="32">
        <f t="shared" si="70"/>
        <v>0</v>
      </c>
      <c r="EY61" s="28">
        <f>SUMIFS('Entry Data'!$A:$A,'Entry Data'!$AB:$AB,Driver_Ach!$B61&amp;Driver_Ach!$EY$8&amp;Driver_Ach!$O$9&amp;Driver_Ach!$O$10)</f>
        <v>0</v>
      </c>
      <c r="EZ61" s="19">
        <f>SUMIFS('Entry Data'!$S:$S,'Entry Data'!$AB:$AB,Driver_Ach!$B61&amp;Driver_Ach!$EY$8&amp;Driver_Ach!$O$9&amp;Driver_Ach!$O$10)</f>
        <v>0</v>
      </c>
      <c r="FA61" s="6">
        <f>SUMIFS('Entry Data'!$A:$A,'Entry Data'!$AB:$AB,Driver_Ach!$B61&amp;Driver_Ach!$EY$8&amp;Driver_Ach!$O$9&amp;Driver_Ach!$Q$10)</f>
        <v>5</v>
      </c>
      <c r="FB61" s="19">
        <f>SUMIFS('Entry Data'!$S:$S,'Entry Data'!$AB:$AB,Driver_Ach!$B61&amp;Driver_Ach!$EY$8&amp;Driver_Ach!$O$9&amp;Driver_Ach!$Q$10)</f>
        <v>0</v>
      </c>
      <c r="FC61" s="6">
        <f>SUMIFS('Entry Data'!$A:$A,'Entry Data'!$AB:$AB,Driver_Ach!$B61&amp;Driver_Ach!$EY$8&amp;Driver_Ach!$S$9&amp;Driver_Ach!$S$10)</f>
        <v>0</v>
      </c>
      <c r="FD61" s="19">
        <f>SUMIFS('Entry Data'!$S:$S,'Entry Data'!$AB:$AB,Driver_Ach!$B61&amp;Driver_Ach!$EY$8&amp;Driver_Ach!$S$9&amp;Driver_Ach!$S$10)</f>
        <v>0</v>
      </c>
      <c r="FE61" s="6">
        <f>SUMIFS('Entry Data'!$A:$A,'Entry Data'!$AB:$AB,Driver_Ach!$B61&amp;Driver_Ach!$EY$8&amp;Driver_Ach!$S$9&amp;Driver_Ach!$U$10)</f>
        <v>0</v>
      </c>
      <c r="FF61" s="6">
        <f>SUMIFS('Entry Data'!$S:$S,'Entry Data'!$AB:$AB,Driver_Ach!$B61&amp;Driver_Ach!$EY$8&amp;Driver_Ach!$S$9&amp;Driver_Ach!$U$10)</f>
        <v>0</v>
      </c>
      <c r="FG61" s="32">
        <f t="shared" si="71"/>
        <v>5</v>
      </c>
      <c r="FH61" s="32">
        <f t="shared" si="72"/>
        <v>0</v>
      </c>
      <c r="FI61" s="28">
        <f>SUMIFS('Entry Data'!$A:$A,'Entry Data'!$AB:$AB,Driver_Ach!$B61&amp;Driver_Ach!$FI$8&amp;Driver_Ach!$O$9&amp;Driver_Ach!$O$10)</f>
        <v>0</v>
      </c>
      <c r="FJ61" s="19">
        <f>SUMIFS('Entry Data'!$S:$S,'Entry Data'!$AB:$AB,Driver_Ach!$B61&amp;Driver_Ach!$FI$8&amp;Driver_Ach!$O$9&amp;Driver_Ach!$O$10)</f>
        <v>0</v>
      </c>
      <c r="FK61" s="6">
        <f>SUMIFS('Entry Data'!$A:$A,'Entry Data'!$AB:$AB,Driver_Ach!$B61&amp;Driver_Ach!$FI$8&amp;Driver_Ach!$O$9&amp;Driver_Ach!$Q$10)</f>
        <v>5</v>
      </c>
      <c r="FL61" s="19">
        <f>SUMIFS('Entry Data'!$S:$S,'Entry Data'!$AB:$AB,Driver_Ach!$B61&amp;Driver_Ach!$FI$8&amp;Driver_Ach!$O$9&amp;Driver_Ach!$Q$10)</f>
        <v>0</v>
      </c>
      <c r="FM61" s="6">
        <f>SUMIFS('Entry Data'!$A:$A,'Entry Data'!$AB:$AB,Driver_Ach!$B61&amp;Driver_Ach!$FI$8&amp;Driver_Ach!$S$9&amp;Driver_Ach!$S$10)</f>
        <v>0</v>
      </c>
      <c r="FN61" s="19">
        <f>SUMIFS('Entry Data'!$S:$S,'Entry Data'!$AB:$AB,Driver_Ach!$B61&amp;Driver_Ach!$FI$8&amp;Driver_Ach!$S$9&amp;Driver_Ach!$S$10)</f>
        <v>0</v>
      </c>
      <c r="FO61" s="6">
        <f>SUMIFS('Entry Data'!$A:$A,'Entry Data'!$AB:$AB,Driver_Ach!$B61&amp;Driver_Ach!$FI$8&amp;Driver_Ach!$S$9&amp;Driver_Ach!$U$10)</f>
        <v>0</v>
      </c>
      <c r="FP61" s="6">
        <f>SUMIFS('Entry Data'!$S:$S,'Entry Data'!$AB:$AB,Driver_Ach!$B61&amp;Driver_Ach!$FI$8&amp;Driver_Ach!$S$9&amp;Driver_Ach!$U$10)</f>
        <v>0</v>
      </c>
      <c r="FQ61" s="32">
        <f t="shared" si="73"/>
        <v>5</v>
      </c>
      <c r="FR61" s="32">
        <f t="shared" si="74"/>
        <v>0</v>
      </c>
      <c r="FS61" s="28">
        <f>SUMIFS('Entry Data'!$A:$A,'Entry Data'!$AB:$AB,Driver_Ach!$B61&amp;Driver_Ach!$FS$8&amp;Driver_Ach!$O$9&amp;Driver_Ach!$O$10)</f>
        <v>0</v>
      </c>
      <c r="FT61" s="19">
        <f>SUMIFS('Entry Data'!$S:$S,'Entry Data'!$AB:$AB,Driver_Ach!$B61&amp;Driver_Ach!$FS$8&amp;Driver_Ach!$O$9&amp;Driver_Ach!$O$10)</f>
        <v>0</v>
      </c>
      <c r="FU61" s="6">
        <f>SUMIFS('Entry Data'!$A:$A,'Entry Data'!$AB:$AB,Driver_Ach!$B61&amp;Driver_Ach!$FS$8&amp;Driver_Ach!$O$9&amp;Driver_Ach!$Q$10)</f>
        <v>5</v>
      </c>
      <c r="FV61" s="19">
        <f>SUMIFS('Entry Data'!$S:$S,'Entry Data'!$AB:$AB,Driver_Ach!$B61&amp;Driver_Ach!$FS$8&amp;Driver_Ach!$O$9&amp;Driver_Ach!$Q$10)</f>
        <v>0</v>
      </c>
      <c r="FW61" s="6">
        <f>SUMIFS('Entry Data'!$A:$A,'Entry Data'!$AB:$AB,Driver_Ach!$B61&amp;Driver_Ach!$FS$8&amp;Driver_Ach!$S$9&amp;Driver_Ach!$S$10)</f>
        <v>0</v>
      </c>
      <c r="FX61" s="19">
        <f>SUMIFS('Entry Data'!$S:$S,'Entry Data'!$AB:$AB,Driver_Ach!$B61&amp;Driver_Ach!$FS$8&amp;Driver_Ach!$S$9&amp;Driver_Ach!$S$10)</f>
        <v>0</v>
      </c>
      <c r="FY61" s="6">
        <f>SUMIFS('Entry Data'!$A:$A,'Entry Data'!$AB:$AB,Driver_Ach!$B61&amp;Driver_Ach!$FS$8&amp;Driver_Ach!$S$9&amp;Driver_Ach!$U$10)</f>
        <v>0</v>
      </c>
      <c r="FZ61" s="6">
        <f>SUMIFS('Entry Data'!$S:$S,'Entry Data'!$AB:$AB,Driver_Ach!$B61&amp;Driver_Ach!$FS$8&amp;Driver_Ach!$S$9&amp;Driver_Ach!$U$10)</f>
        <v>0</v>
      </c>
      <c r="GA61" s="32">
        <f t="shared" si="75"/>
        <v>5</v>
      </c>
      <c r="GB61" s="32">
        <f t="shared" si="76"/>
        <v>0</v>
      </c>
      <c r="GC61" s="28">
        <f>SUMIFS('Entry Data'!$A:$A,'Entry Data'!$AB:$AB,Driver_Ach!$B61&amp;Driver_Ach!$GC$8&amp;Driver_Ach!$O$9&amp;Driver_Ach!$O$10)</f>
        <v>0</v>
      </c>
      <c r="GD61" s="19">
        <f>SUMIFS('Entry Data'!$S:$S,'Entry Data'!$AB:$AB,Driver_Ach!$B61&amp;Driver_Ach!$GC$8&amp;Driver_Ach!$O$9&amp;Driver_Ach!$O$10)</f>
        <v>0</v>
      </c>
      <c r="GE61" s="6">
        <f>SUMIFS('Entry Data'!$A:$A,'Entry Data'!$AB:$AB,Driver_Ach!$B61&amp;Driver_Ach!$GC$8&amp;Driver_Ach!$O$9&amp;Driver_Ach!$Q$10)</f>
        <v>1</v>
      </c>
      <c r="GF61" s="19">
        <f>SUMIFS('Entry Data'!$S:$S,'Entry Data'!$AB:$AB,Driver_Ach!$B61&amp;Driver_Ach!$GC$8&amp;Driver_Ach!$O$9&amp;Driver_Ach!$Q$10)</f>
        <v>0</v>
      </c>
      <c r="GG61" s="6">
        <f>SUMIFS('Entry Data'!$A:$A,'Entry Data'!$AB:$AB,Driver_Ach!$B61&amp;Driver_Ach!$GC$8&amp;Driver_Ach!$S$9&amp;Driver_Ach!$S$10)</f>
        <v>0</v>
      </c>
      <c r="GH61" s="19">
        <f>SUMIFS('Entry Data'!$S:$S,'Entry Data'!$AB:$AB,Driver_Ach!$B61&amp;Driver_Ach!$GC$8&amp;Driver_Ach!$S$9&amp;Driver_Ach!$S$10)</f>
        <v>0</v>
      </c>
      <c r="GI61" s="6">
        <f>SUMIFS('Entry Data'!$A:$A,'Entry Data'!$AB:$AB,Driver_Ach!$B61&amp;Driver_Ach!$GC$8&amp;Driver_Ach!$S$9&amp;Driver_Ach!$U$10)</f>
        <v>3</v>
      </c>
      <c r="GJ61" s="6">
        <f>SUMIFS('Entry Data'!$S:$S,'Entry Data'!$AB:$AB,Driver_Ach!$B61&amp;Driver_Ach!$GC$8&amp;Driver_Ach!$S$9&amp;Driver_Ach!$U$10)</f>
        <v>0</v>
      </c>
      <c r="GK61" s="32">
        <f t="shared" si="77"/>
        <v>4</v>
      </c>
      <c r="GL61" s="32">
        <f t="shared" si="78"/>
        <v>0</v>
      </c>
      <c r="GM61" s="28">
        <f>SUMIFS('Entry Data'!$A:$A,'Entry Data'!$AB:$AB,Driver_Ach!$B61&amp;Driver_Ach!$GM$8&amp;Driver_Ach!$O$9&amp;Driver_Ach!$O$10)</f>
        <v>0</v>
      </c>
      <c r="GN61" s="19">
        <f>SUMIFS('Entry Data'!$S:$S,'Entry Data'!$AB:$AB,Driver_Ach!$B61&amp;Driver_Ach!$GM$8&amp;Driver_Ach!$O$9&amp;Driver_Ach!$O$10)</f>
        <v>0</v>
      </c>
      <c r="GO61" s="6">
        <f>SUMIFS('Entry Data'!$A:$A,'Entry Data'!$AB:$AB,Driver_Ach!$B61&amp;Driver_Ach!$GM$8&amp;Driver_Ach!$O$9&amp;Driver_Ach!$Q$10)</f>
        <v>0</v>
      </c>
      <c r="GP61" s="19">
        <f>SUMIFS('Entry Data'!$S:$S,'Entry Data'!$AB:$AB,Driver_Ach!$B61&amp;Driver_Ach!$GM$8&amp;Driver_Ach!$O$9&amp;Driver_Ach!$Q$10)</f>
        <v>0</v>
      </c>
      <c r="GQ61" s="6">
        <f>SUMIFS('Entry Data'!$A:$A,'Entry Data'!$AB:$AB,Driver_Ach!$B61&amp;Driver_Ach!$GM$8&amp;Driver_Ach!$S$9&amp;Driver_Ach!$S$10)</f>
        <v>0</v>
      </c>
      <c r="GR61" s="19">
        <f>SUMIFS('Entry Data'!$S:$S,'Entry Data'!$AB:$AB,Driver_Ach!$B61&amp;Driver_Ach!$GM$8&amp;Driver_Ach!$S$9&amp;Driver_Ach!$S$10)</f>
        <v>0</v>
      </c>
      <c r="GS61" s="6">
        <f>SUMIFS('Entry Data'!$A:$A,'Entry Data'!$AB:$AB,Driver_Ach!$B61&amp;Driver_Ach!$GM$8&amp;Driver_Ach!$S$9&amp;Driver_Ach!$U$10)</f>
        <v>0</v>
      </c>
      <c r="GT61" s="6">
        <f>SUMIFS('Entry Data'!$S:$S,'Entry Data'!$AB:$AB,Driver_Ach!$B61&amp;Driver_Ach!$GM$8&amp;Driver_Ach!$S$9&amp;Driver_Ach!$U$10)</f>
        <v>0</v>
      </c>
      <c r="GU61" s="32">
        <f t="shared" si="79"/>
        <v>0</v>
      </c>
      <c r="GV61" s="32">
        <f t="shared" si="80"/>
        <v>0</v>
      </c>
      <c r="GW61" s="28">
        <f>SUMIFS('Entry Data'!$A:$A,'Entry Data'!$AB:$AB,Driver_Ach!$B61&amp;Driver_Ach!$GW$8&amp;Driver_Ach!$O$9&amp;Driver_Ach!$O$10)</f>
        <v>0</v>
      </c>
      <c r="GX61" s="19">
        <f>SUMIFS('Entry Data'!$S:$S,'Entry Data'!$AB:$AB,Driver_Ach!$B61&amp;Driver_Ach!$GW$8&amp;Driver_Ach!$O$9&amp;Driver_Ach!$O$10)</f>
        <v>0</v>
      </c>
      <c r="GY61" s="6">
        <f>SUMIFS('Entry Data'!$A:$A,'Entry Data'!$AB:$AB,Driver_Ach!$B61&amp;Driver_Ach!$GW$8&amp;Driver_Ach!$O$9&amp;Driver_Ach!$Q$10)</f>
        <v>0</v>
      </c>
      <c r="GZ61" s="19">
        <f>SUMIFS('Entry Data'!$S:$S,'Entry Data'!$AB:$AB,Driver_Ach!$B61&amp;Driver_Ach!$GW$8&amp;Driver_Ach!$O$9&amp;Driver_Ach!$Q$10)</f>
        <v>0</v>
      </c>
      <c r="HA61" s="6">
        <f>SUMIFS('Entry Data'!$A:$A,'Entry Data'!$AB:$AB,Driver_Ach!$B61&amp;Driver_Ach!$GW$8&amp;Driver_Ach!$S$9&amp;Driver_Ach!$S$10)</f>
        <v>0</v>
      </c>
      <c r="HB61" s="19">
        <f>SUMIFS('Entry Data'!$S:$S,'Entry Data'!$AB:$AB,Driver_Ach!$B61&amp;Driver_Ach!$GW$8&amp;Driver_Ach!$S$9&amp;Driver_Ach!$S$10)</f>
        <v>0</v>
      </c>
      <c r="HC61" s="6">
        <f>SUMIFS('Entry Data'!$A:$A,'Entry Data'!$AB:$AB,Driver_Ach!$B61&amp;Driver_Ach!$GW$8&amp;Driver_Ach!$S$9&amp;Driver_Ach!$U$10)</f>
        <v>0</v>
      </c>
      <c r="HD61" s="6">
        <f>SUMIFS('Entry Data'!$S:$S,'Entry Data'!$AB:$AB,Driver_Ach!$B61&amp;Driver_Ach!$GW$8&amp;Driver_Ach!$S$9&amp;Driver_Ach!$U$10)</f>
        <v>0</v>
      </c>
      <c r="HE61" s="32">
        <f t="shared" si="81"/>
        <v>0</v>
      </c>
      <c r="HF61" s="32">
        <f t="shared" si="82"/>
        <v>0</v>
      </c>
      <c r="HG61" s="28">
        <f>SUMIFS('Entry Data'!$A:$A,'Entry Data'!$AB:$AB,Driver_Ach!$B61&amp;Driver_Ach!$HG$8&amp;Driver_Ach!$O$9&amp;Driver_Ach!$O$10)</f>
        <v>0</v>
      </c>
      <c r="HH61" s="19">
        <f>SUMIFS('Entry Data'!$S:$S,'Entry Data'!$AB:$AB,Driver_Ach!$B61&amp;Driver_Ach!$HG$8&amp;Driver_Ach!$O$9&amp;Driver_Ach!$O$10)</f>
        <v>0</v>
      </c>
      <c r="HI61" s="6">
        <f>SUMIFS('Entry Data'!$A:$A,'Entry Data'!$AB:$AB,Driver_Ach!$B61&amp;Driver_Ach!$HG$8&amp;Driver_Ach!$O$9&amp;Driver_Ach!$Q$10)</f>
        <v>0</v>
      </c>
      <c r="HJ61" s="19">
        <f>SUMIFS('Entry Data'!$S:$S,'Entry Data'!$AB:$AB,Driver_Ach!$B61&amp;Driver_Ach!$HG$8&amp;Driver_Ach!$O$9&amp;Driver_Ach!$Q$10)</f>
        <v>0</v>
      </c>
      <c r="HK61" s="6">
        <f>SUMIFS('Entry Data'!$A:$A,'Entry Data'!$AB:$AB,Driver_Ach!$B61&amp;Driver_Ach!$HG$8&amp;Driver_Ach!$S$9&amp;Driver_Ach!$S$10)</f>
        <v>0</v>
      </c>
      <c r="HL61" s="19">
        <f>SUMIFS('Entry Data'!$S:$S,'Entry Data'!$AB:$AB,Driver_Ach!$B61&amp;Driver_Ach!$HG$8&amp;Driver_Ach!$S$9&amp;Driver_Ach!$S$10)</f>
        <v>0</v>
      </c>
      <c r="HM61" s="6">
        <f>SUMIFS('Entry Data'!$A:$A,'Entry Data'!$AB:$AB,Driver_Ach!$B61&amp;Driver_Ach!$HG$8&amp;Driver_Ach!$S$9&amp;Driver_Ach!$U$10)</f>
        <v>0</v>
      </c>
      <c r="HN61" s="6">
        <f>SUMIFS('Entry Data'!$S:$S,'Entry Data'!$AB:$AB,Driver_Ach!$B61&amp;Driver_Ach!$HG$8&amp;Driver_Ach!$S$9&amp;Driver_Ach!$U$10)</f>
        <v>0</v>
      </c>
      <c r="HO61" s="32">
        <f t="shared" si="83"/>
        <v>0</v>
      </c>
      <c r="HP61" s="32">
        <f t="shared" si="84"/>
        <v>0</v>
      </c>
      <c r="HQ61" s="28">
        <f>SUMIFS('Entry Data'!$A:$A,'Entry Data'!$AB:$AB,Driver_Ach!$B61&amp;Driver_Ach!$HQ$8&amp;Driver_Ach!$O$9&amp;Driver_Ach!$O$10)</f>
        <v>0</v>
      </c>
      <c r="HR61" s="19">
        <f>SUMIFS('Entry Data'!$S:$S,'Entry Data'!$AB:$AB,Driver_Ach!$B61&amp;Driver_Ach!$HQ$8&amp;Driver_Ach!$O$9&amp;Driver_Ach!$O$10)</f>
        <v>0</v>
      </c>
      <c r="HS61" s="6">
        <f>SUMIFS('Entry Data'!$A:$A,'Entry Data'!$AB:$AB,Driver_Ach!$B61&amp;Driver_Ach!$HQ$8&amp;Driver_Ach!$O$9&amp;Driver_Ach!$Q$10)</f>
        <v>0</v>
      </c>
      <c r="HT61" s="19">
        <f>SUMIFS('Entry Data'!$S:$S,'Entry Data'!$AB:$AB,Driver_Ach!$B61&amp;Driver_Ach!$HQ$8&amp;Driver_Ach!$O$9&amp;Driver_Ach!$Q$10)</f>
        <v>0</v>
      </c>
      <c r="HU61" s="6">
        <f>SUMIFS('Entry Data'!$A:$A,'Entry Data'!$AB:$AB,Driver_Ach!$B61&amp;Driver_Ach!$HQ$8&amp;Driver_Ach!$S$9&amp;Driver_Ach!$S$10)</f>
        <v>0</v>
      </c>
      <c r="HV61" s="19">
        <f>SUMIFS('Entry Data'!$S:$S,'Entry Data'!$AB:$AB,Driver_Ach!$B61&amp;Driver_Ach!$HQ$8&amp;Driver_Ach!$S$9&amp;Driver_Ach!$S$10)</f>
        <v>0</v>
      </c>
      <c r="HW61" s="6">
        <f>SUMIFS('Entry Data'!$A:$A,'Entry Data'!$AB:$AB,Driver_Ach!$B61&amp;Driver_Ach!$HQ$8&amp;Driver_Ach!$S$9&amp;Driver_Ach!$U$10)</f>
        <v>0</v>
      </c>
      <c r="HX61" s="6">
        <f>SUMIFS('Entry Data'!$S:$S,'Entry Data'!$AB:$AB,Driver_Ach!$B61&amp;Driver_Ach!$HQ$8&amp;Driver_Ach!$S$9&amp;Driver_Ach!$U$10)</f>
        <v>0</v>
      </c>
      <c r="HY61" s="32">
        <f t="shared" si="85"/>
        <v>0</v>
      </c>
      <c r="HZ61" s="32">
        <f t="shared" si="86"/>
        <v>0</v>
      </c>
      <c r="IA61" s="28">
        <f>SUMIFS('Entry Data'!$A:$A,'Entry Data'!$AB:$AB,Driver_Ach!$B61&amp;Driver_Ach!$IA$8&amp;Driver_Ach!$O$9&amp;Driver_Ach!$O$10)</f>
        <v>0</v>
      </c>
      <c r="IB61" s="19">
        <f>SUMIFS('Entry Data'!$S:$S,'Entry Data'!$AB:$AB,Driver_Ach!$B61&amp;Driver_Ach!$IA$8&amp;Driver_Ach!$O$9&amp;Driver_Ach!$O$10)</f>
        <v>0</v>
      </c>
      <c r="IC61" s="6">
        <f>SUMIFS('Entry Data'!$A:$A,'Entry Data'!$AB:$AB,Driver_Ach!$B61&amp;Driver_Ach!$IA$8&amp;Driver_Ach!$O$9&amp;Driver_Ach!$Q$10)</f>
        <v>0</v>
      </c>
      <c r="ID61" s="19">
        <f>SUMIFS('Entry Data'!$S:$S,'Entry Data'!$AB:$AB,Driver_Ach!$B61&amp;Driver_Ach!$IA$8&amp;Driver_Ach!$O$9&amp;Driver_Ach!$Q$10)</f>
        <v>0</v>
      </c>
      <c r="IE61" s="6">
        <f>SUMIFS('Entry Data'!$A:$A,'Entry Data'!$AB:$AB,Driver_Ach!$B61&amp;Driver_Ach!$IA$8&amp;Driver_Ach!$S$9&amp;Driver_Ach!$S$10)</f>
        <v>0</v>
      </c>
      <c r="IF61" s="19">
        <f>SUMIFS('Entry Data'!$S:$S,'Entry Data'!$AB:$AB,Driver_Ach!$B61&amp;Driver_Ach!$IA$8&amp;Driver_Ach!$S$9&amp;Driver_Ach!$S$10)</f>
        <v>0</v>
      </c>
      <c r="IG61" s="6">
        <f>SUMIFS('Entry Data'!$A:$A,'Entry Data'!$AB:$AB,Driver_Ach!$B61&amp;Driver_Ach!$IA$8&amp;Driver_Ach!$S$9&amp;Driver_Ach!$U$10)</f>
        <v>0</v>
      </c>
      <c r="IH61" s="6">
        <f>SUMIFS('Entry Data'!$S:$S,'Entry Data'!$AB:$AB,Driver_Ach!$B61&amp;Driver_Ach!$IA$8&amp;Driver_Ach!$S$9&amp;Driver_Ach!$U$10)</f>
        <v>0</v>
      </c>
      <c r="II61" s="32">
        <f t="shared" si="87"/>
        <v>0</v>
      </c>
      <c r="IJ61" s="32">
        <f t="shared" si="88"/>
        <v>0</v>
      </c>
      <c r="IK61" s="28">
        <f>SUMIFS('Entry Data'!$A:$A,'Entry Data'!$AB:$AB,Driver_Ach!$B61&amp;Driver_Ach!$IK$8&amp;Driver_Ach!$O$9&amp;Driver_Ach!$O$10)</f>
        <v>0</v>
      </c>
      <c r="IL61" s="19">
        <f>SUMIFS('Entry Data'!$S:$S,'Entry Data'!$AB:$AB,Driver_Ach!$B61&amp;Driver_Ach!$IK$8&amp;Driver_Ach!$O$9&amp;Driver_Ach!$O$10)</f>
        <v>0</v>
      </c>
      <c r="IM61" s="6">
        <f>SUMIFS('Entry Data'!$A:$A,'Entry Data'!$AB:$AB,Driver_Ach!$B61&amp;Driver_Ach!$IK$8&amp;Driver_Ach!$O$9&amp;Driver_Ach!$Q$10)</f>
        <v>0</v>
      </c>
      <c r="IN61" s="19">
        <f>SUMIFS('Entry Data'!$S:$S,'Entry Data'!$AB:$AB,Driver_Ach!$B61&amp;Driver_Ach!$IK$8&amp;Driver_Ach!$O$9&amp;Driver_Ach!$Q$10)</f>
        <v>0</v>
      </c>
      <c r="IO61" s="6">
        <f>SUMIFS('Entry Data'!$A:$A,'Entry Data'!$AB:$AB,Driver_Ach!$B61&amp;Driver_Ach!$IK$8&amp;Driver_Ach!$S$9&amp;Driver_Ach!$S$10)</f>
        <v>0</v>
      </c>
      <c r="IP61" s="19">
        <f>SUMIFS('Entry Data'!$S:$S,'Entry Data'!$AB:$AB,Driver_Ach!$B61&amp;Driver_Ach!$IK$8&amp;Driver_Ach!$S$9&amp;Driver_Ach!$S$10)</f>
        <v>0</v>
      </c>
      <c r="IQ61" s="6">
        <f>SUMIFS('Entry Data'!$A:$A,'Entry Data'!$AB:$AB,Driver_Ach!$B61&amp;Driver_Ach!$IK$8&amp;Driver_Ach!$S$9&amp;Driver_Ach!$U$10)</f>
        <v>0</v>
      </c>
      <c r="IR61" s="6">
        <f>SUMIFS('Entry Data'!$S:$S,'Entry Data'!$AB:$AB,Driver_Ach!$B61&amp;Driver_Ach!$IK$8&amp;Driver_Ach!$S$9&amp;Driver_Ach!$U$10)</f>
        <v>0</v>
      </c>
      <c r="IS61" s="32">
        <f t="shared" si="89"/>
        <v>0</v>
      </c>
      <c r="IT61" s="32">
        <f t="shared" si="90"/>
        <v>0</v>
      </c>
      <c r="IU61" s="28">
        <f>SUMIFS('Entry Data'!$A:$A,'Entry Data'!$AB:$AB,Driver_Ach!$B61&amp;Driver_Ach!$IU$8&amp;Driver_Ach!$O$9&amp;Driver_Ach!$O$10)</f>
        <v>0</v>
      </c>
      <c r="IV61" s="19">
        <f>SUMIFS('Entry Data'!$S:$S,'Entry Data'!$AB:$AB,Driver_Ach!$B61&amp;Driver_Ach!$IU$8&amp;Driver_Ach!$O$9&amp;Driver_Ach!$O$10)</f>
        <v>0</v>
      </c>
      <c r="IW61" s="6">
        <f>SUMIFS('Entry Data'!$A:$A,'Entry Data'!$AB:$AB,Driver_Ach!$B61&amp;Driver_Ach!$IU$8&amp;Driver_Ach!$O$9&amp;Driver_Ach!$Q$10)</f>
        <v>0</v>
      </c>
      <c r="IX61" s="19">
        <f>SUMIFS('Entry Data'!$S:$S,'Entry Data'!$AB:$AB,Driver_Ach!$B61&amp;Driver_Ach!$IU$8&amp;Driver_Ach!$O$9&amp;Driver_Ach!$Q$10)</f>
        <v>0</v>
      </c>
      <c r="IY61" s="6">
        <f>SUMIFS('Entry Data'!$A:$A,'Entry Data'!$AB:$AB,Driver_Ach!$B61&amp;Driver_Ach!$IU$8&amp;Driver_Ach!$S$9&amp;Driver_Ach!$S$10)</f>
        <v>0</v>
      </c>
      <c r="IZ61" s="19">
        <f>SUMIFS('Entry Data'!$S:$S,'Entry Data'!$AB:$AB,Driver_Ach!$B61&amp;Driver_Ach!$IU$8&amp;Driver_Ach!$S$9&amp;Driver_Ach!$S$10)</f>
        <v>0</v>
      </c>
      <c r="JA61" s="6">
        <f>SUMIFS('Entry Data'!$A:$A,'Entry Data'!$AB:$AB,Driver_Ach!$B61&amp;Driver_Ach!$IU$8&amp;Driver_Ach!$S$9&amp;Driver_Ach!$U$10)</f>
        <v>0</v>
      </c>
      <c r="JB61" s="6">
        <f>SUMIFS('Entry Data'!$S:$S,'Entry Data'!$AB:$AB,Driver_Ach!$B61&amp;Driver_Ach!$IU$8&amp;Driver_Ach!$S$9&amp;Driver_Ach!$U$10)</f>
        <v>0</v>
      </c>
      <c r="JC61" s="32">
        <f t="shared" si="91"/>
        <v>0</v>
      </c>
      <c r="JD61" s="32">
        <f t="shared" si="92"/>
        <v>0</v>
      </c>
      <c r="JE61" s="28">
        <f>SUMIFS('Entry Data'!$A:$A,'Entry Data'!$AB:$AB,Driver_Ach!$B61&amp;Driver_Ach!$JE$8&amp;Driver_Ach!$O$9&amp;Driver_Ach!$O$10)</f>
        <v>0</v>
      </c>
      <c r="JF61" s="19">
        <f>SUMIFS('Entry Data'!$S:$S,'Entry Data'!$AB:$AB,Driver_Ach!$B61&amp;Driver_Ach!$JE$8&amp;Driver_Ach!$O$9&amp;Driver_Ach!$O$10)</f>
        <v>0</v>
      </c>
      <c r="JG61" s="6">
        <f>SUMIFS('Entry Data'!$A:$A,'Entry Data'!$AB:$AB,Driver_Ach!$B61&amp;Driver_Ach!$JE$8&amp;Driver_Ach!$O$9&amp;Driver_Ach!$Q$10)</f>
        <v>0</v>
      </c>
      <c r="JH61" s="19">
        <f>SUMIFS('Entry Data'!$S:$S,'Entry Data'!$AB:$AB,Driver_Ach!$B61&amp;Driver_Ach!$JE$8&amp;Driver_Ach!$O$9&amp;Driver_Ach!$Q$10)</f>
        <v>0</v>
      </c>
      <c r="JI61" s="6">
        <f>SUMIFS('Entry Data'!$A:$A,'Entry Data'!$AB:$AB,Driver_Ach!$B61&amp;Driver_Ach!$JE$8&amp;Driver_Ach!$S$9&amp;Driver_Ach!$S$10)</f>
        <v>0</v>
      </c>
      <c r="JJ61" s="19">
        <f>SUMIFS('Entry Data'!$S:$S,'Entry Data'!$AB:$AB,Driver_Ach!$B61&amp;Driver_Ach!$JE$8&amp;Driver_Ach!$S$9&amp;Driver_Ach!$S$10)</f>
        <v>0</v>
      </c>
      <c r="JK61" s="6">
        <f>SUMIFS('Entry Data'!$A:$A,'Entry Data'!$AB:$AB,Driver_Ach!$B61&amp;Driver_Ach!$JE$8&amp;Driver_Ach!$S$9&amp;Driver_Ach!$U$10)</f>
        <v>0</v>
      </c>
      <c r="JL61" s="6">
        <f>SUMIFS('Entry Data'!$S:$S,'Entry Data'!$AB:$AB,Driver_Ach!$B61&amp;Driver_Ach!$JE$8&amp;Driver_Ach!$S$9&amp;Driver_Ach!$U$10)</f>
        <v>0</v>
      </c>
      <c r="JM61" s="32">
        <f t="shared" si="93"/>
        <v>0</v>
      </c>
      <c r="JN61" s="32">
        <f t="shared" si="94"/>
        <v>0</v>
      </c>
      <c r="JO61" s="28">
        <f>SUMIFS('Entry Data'!$A:$A,'Entry Data'!$AB:$AB,Driver_Ach!$B61&amp;Driver_Ach!$JO$8&amp;Driver_Ach!$O$9&amp;Driver_Ach!$O$10)</f>
        <v>0</v>
      </c>
      <c r="JP61" s="19">
        <f>SUMIFS('Entry Data'!$S:$S,'Entry Data'!$AB:$AB,Driver_Ach!$B61&amp;Driver_Ach!$JO$8&amp;Driver_Ach!$O$9&amp;Driver_Ach!$O$10)</f>
        <v>0</v>
      </c>
      <c r="JQ61" s="6">
        <f>SUMIFS('Entry Data'!$A:$A,'Entry Data'!$AB:$AB,Driver_Ach!$B61&amp;Driver_Ach!$JO$8&amp;Driver_Ach!$O$9&amp;Driver_Ach!$Q$10)</f>
        <v>0</v>
      </c>
      <c r="JR61" s="19">
        <f>SUMIFS('Entry Data'!$S:$S,'Entry Data'!$AB:$AB,Driver_Ach!$B61&amp;Driver_Ach!$JO$8&amp;Driver_Ach!$O$9&amp;Driver_Ach!$Q$10)</f>
        <v>0</v>
      </c>
      <c r="JS61" s="6">
        <f>SUMIFS('Entry Data'!$A:$A,'Entry Data'!$AB:$AB,Driver_Ach!$B61&amp;Driver_Ach!$JO$8&amp;Driver_Ach!$S$9&amp;Driver_Ach!$S$10)</f>
        <v>0</v>
      </c>
      <c r="JT61" s="19">
        <f>SUMIFS('Entry Data'!$S:$S,'Entry Data'!$AB:$AB,Driver_Ach!$B61&amp;Driver_Ach!$JO$8&amp;Driver_Ach!$S$9&amp;Driver_Ach!$S$10)</f>
        <v>0</v>
      </c>
      <c r="JU61" s="6">
        <f>SUMIFS('Entry Data'!$A:$A,'Entry Data'!$AB:$AB,Driver_Ach!$B61&amp;Driver_Ach!$JO$8&amp;Driver_Ach!$S$9&amp;Driver_Ach!$U$10)</f>
        <v>0</v>
      </c>
      <c r="JV61" s="6">
        <f>SUMIFS('Entry Data'!$S:$S,'Entry Data'!$AB:$AB,Driver_Ach!$B61&amp;Driver_Ach!$JO$8&amp;Driver_Ach!$S$9&amp;Driver_Ach!$U$10)</f>
        <v>0</v>
      </c>
      <c r="JW61" s="32">
        <f t="shared" si="95"/>
        <v>0</v>
      </c>
      <c r="JX61" s="32">
        <f t="shared" si="96"/>
        <v>0</v>
      </c>
      <c r="JY61" s="28">
        <f>SUMIFS('Entry Data'!$A:$A,'Entry Data'!$AB:$AB,Driver_Ach!$B61&amp;Driver_Ach!$JY$8&amp;Driver_Ach!$O$9&amp;Driver_Ach!$O$10)</f>
        <v>0</v>
      </c>
      <c r="JZ61" s="19">
        <f>SUMIFS('Entry Data'!$S:$S,'Entry Data'!$AB:$AB,Driver_Ach!$B61&amp;Driver_Ach!$JY$8&amp;Driver_Ach!$O$9&amp;Driver_Ach!$O$10)</f>
        <v>0</v>
      </c>
      <c r="KA61" s="6">
        <f>SUMIFS('Entry Data'!$A:$A,'Entry Data'!$AB:$AB,Driver_Ach!$B61&amp;Driver_Ach!$JY$8&amp;Driver_Ach!$O$9&amp;Driver_Ach!$Q$10)</f>
        <v>0</v>
      </c>
      <c r="KB61" s="19">
        <f>SUMIFS('Entry Data'!$S:$S,'Entry Data'!$AB:$AB,Driver_Ach!$B61&amp;Driver_Ach!$JY$8&amp;Driver_Ach!$O$9&amp;Driver_Ach!$Q$10)</f>
        <v>0</v>
      </c>
      <c r="KC61" s="6">
        <f>SUMIFS('Entry Data'!$A:$A,'Entry Data'!$AB:$AB,Driver_Ach!$B61&amp;Driver_Ach!$JY$8&amp;Driver_Ach!$S$9&amp;Driver_Ach!$S$10)</f>
        <v>0</v>
      </c>
      <c r="KD61" s="19">
        <f>SUMIFS('Entry Data'!$S:$S,'Entry Data'!$AB:$AB,Driver_Ach!$B61&amp;Driver_Ach!$JY$8&amp;Driver_Ach!$S$9&amp;Driver_Ach!$S$10)</f>
        <v>0</v>
      </c>
      <c r="KE61" s="6">
        <f>SUMIFS('Entry Data'!$A:$A,'Entry Data'!$AB:$AB,Driver_Ach!$B61&amp;Driver_Ach!$JY$8&amp;Driver_Ach!$S$9&amp;Driver_Ach!$U$10)</f>
        <v>0</v>
      </c>
      <c r="KF61" s="6">
        <f>SUMIFS('Entry Data'!$S:$S,'Entry Data'!$AB:$AB,Driver_Ach!$B61&amp;Driver_Ach!$JY$8&amp;Driver_Ach!$S$9&amp;Driver_Ach!$U$10)</f>
        <v>0</v>
      </c>
      <c r="KG61" s="32">
        <f t="shared" si="97"/>
        <v>0</v>
      </c>
      <c r="KH61" s="32">
        <f t="shared" si="98"/>
        <v>0</v>
      </c>
      <c r="KI61" s="28">
        <f>SUMIFS('Entry Data'!$A:$A,'Entry Data'!$AB:$AB,Driver_Ach!$B61&amp;Driver_Ach!$KI$8&amp;Driver_Ach!$O$9&amp;Driver_Ach!$O$10)</f>
        <v>0</v>
      </c>
      <c r="KJ61" s="19">
        <f>SUMIFS('Entry Data'!$S:$S,'Entry Data'!$AB:$AB,Driver_Ach!$B61&amp;Driver_Ach!$KI$8&amp;Driver_Ach!$O$9&amp;Driver_Ach!$O$10)</f>
        <v>0</v>
      </c>
      <c r="KK61" s="6">
        <f>SUMIFS('Entry Data'!$A:$A,'Entry Data'!$AB:$AB,Driver_Ach!$B61&amp;Driver_Ach!$KI$8&amp;Driver_Ach!$O$9&amp;Driver_Ach!$Q$10)</f>
        <v>0</v>
      </c>
      <c r="KL61" s="19">
        <f>SUMIFS('Entry Data'!$S:$S,'Entry Data'!$AB:$AB,Driver_Ach!$B61&amp;Driver_Ach!$KI$8&amp;Driver_Ach!$O$9&amp;Driver_Ach!$Q$10)</f>
        <v>0</v>
      </c>
      <c r="KM61" s="6">
        <f>SUMIFS('Entry Data'!$A:$A,'Entry Data'!$AB:$AB,Driver_Ach!$B61&amp;Driver_Ach!$KI$8&amp;Driver_Ach!$S$9&amp;Driver_Ach!$S$10)</f>
        <v>0</v>
      </c>
      <c r="KN61" s="19">
        <f>SUMIFS('Entry Data'!$S:$S,'Entry Data'!$AB:$AB,Driver_Ach!$B61&amp;Driver_Ach!$KI$8&amp;Driver_Ach!$S$9&amp;Driver_Ach!$S$10)</f>
        <v>0</v>
      </c>
      <c r="KO61" s="6">
        <f>SUMIFS('Entry Data'!$A:$A,'Entry Data'!$AB:$AB,Driver_Ach!$B61&amp;Driver_Ach!$KI$8&amp;Driver_Ach!$S$9&amp;Driver_Ach!$U$10)</f>
        <v>0</v>
      </c>
      <c r="KP61" s="6">
        <f>SUMIFS('Entry Data'!$S:$S,'Entry Data'!$AB:$AB,Driver_Ach!$B61&amp;Driver_Ach!$KI$8&amp;Driver_Ach!$S$9&amp;Driver_Ach!$U$10)</f>
        <v>0</v>
      </c>
      <c r="KQ61" s="32">
        <f t="shared" si="99"/>
        <v>0</v>
      </c>
      <c r="KR61" s="32">
        <f t="shared" si="100"/>
        <v>0</v>
      </c>
      <c r="KS61" s="28">
        <f>SUMIFS('Entry Data'!$A:$A,'Entry Data'!$AB:$AB,Driver_Ach!$B61&amp;Driver_Ach!$KS$8&amp;Driver_Ach!$O$9&amp;Driver_Ach!$O$10)</f>
        <v>0</v>
      </c>
      <c r="KT61" s="19">
        <f>SUMIFS('Entry Data'!$S:$S,'Entry Data'!$AB:$AB,Driver_Ach!$B61&amp;Driver_Ach!$KS$8&amp;Driver_Ach!$O$9&amp;Driver_Ach!$O$10)</f>
        <v>0</v>
      </c>
      <c r="KU61" s="6">
        <f>SUMIFS('Entry Data'!$A:$A,'Entry Data'!$AB:$AB,Driver_Ach!$B61&amp;Driver_Ach!$KS$8&amp;Driver_Ach!$O$9&amp;Driver_Ach!$Q$10)</f>
        <v>0</v>
      </c>
      <c r="KV61" s="19">
        <f>SUMIFS('Entry Data'!$S:$S,'Entry Data'!$AB:$AB,Driver_Ach!$B61&amp;Driver_Ach!$KS$8&amp;Driver_Ach!$O$9&amp;Driver_Ach!$Q$10)</f>
        <v>0</v>
      </c>
      <c r="KW61" s="6">
        <f>SUMIFS('Entry Data'!$A:$A,'Entry Data'!$AB:$AB,Driver_Ach!$B61&amp;Driver_Ach!$KS$8&amp;Driver_Ach!$S$9&amp;Driver_Ach!$S$10)</f>
        <v>0</v>
      </c>
      <c r="KX61" s="19">
        <f>SUMIFS('Entry Data'!$S:$S,'Entry Data'!$AB:$AB,Driver_Ach!$B61&amp;Driver_Ach!$KS$8&amp;Driver_Ach!$S$9&amp;Driver_Ach!$S$10)</f>
        <v>0</v>
      </c>
      <c r="KY61" s="6">
        <f>SUMIFS('Entry Data'!$A:$A,'Entry Data'!$AB:$AB,Driver_Ach!$B61&amp;Driver_Ach!$KS$8&amp;Driver_Ach!$S$9&amp;Driver_Ach!$U$10)</f>
        <v>0</v>
      </c>
      <c r="KZ61" s="6">
        <f>SUMIFS('Entry Data'!$S:$S,'Entry Data'!$AB:$AB,Driver_Ach!$B61&amp;Driver_Ach!$KS$8&amp;Driver_Ach!$S$9&amp;Driver_Ach!$U$10)</f>
        <v>0</v>
      </c>
      <c r="LA61" s="32">
        <f t="shared" si="101"/>
        <v>0</v>
      </c>
      <c r="LB61" s="32">
        <f t="shared" si="102"/>
        <v>0</v>
      </c>
      <c r="LC61" s="28">
        <f>SUMIFS('Entry Data'!$A:$A,'Entry Data'!$AB:$AB,Driver_Ach!$B61&amp;Driver_Ach!$LC$8&amp;Driver_Ach!$O$9&amp;Driver_Ach!$O$10)</f>
        <v>0</v>
      </c>
      <c r="LD61" s="19">
        <f>SUMIFS('Entry Data'!$S:$S,'Entry Data'!$AB:$AB,Driver_Ach!$B61&amp;Driver_Ach!$LC$8&amp;Driver_Ach!$O$9&amp;Driver_Ach!$O$10)</f>
        <v>0</v>
      </c>
      <c r="LE61" s="6">
        <f>SUMIFS('Entry Data'!$A:$A,'Entry Data'!$AB:$AB,Driver_Ach!$B61&amp;Driver_Ach!$LC$8&amp;Driver_Ach!$O$9&amp;Driver_Ach!$Q$10)</f>
        <v>0</v>
      </c>
      <c r="LF61" s="19">
        <f>SUMIFS('Entry Data'!$S:$S,'Entry Data'!$AB:$AB,Driver_Ach!$B61&amp;Driver_Ach!$LC$8&amp;Driver_Ach!$O$9&amp;Driver_Ach!$Q$10)</f>
        <v>0</v>
      </c>
      <c r="LG61" s="6">
        <f>SUMIFS('Entry Data'!$A:$A,'Entry Data'!$AB:$AB,Driver_Ach!$B61&amp;Driver_Ach!$LC$8&amp;Driver_Ach!$S$9&amp;Driver_Ach!$S$10)</f>
        <v>0</v>
      </c>
      <c r="LH61" s="19">
        <f>SUMIFS('Entry Data'!$S:$S,'Entry Data'!$AB:$AB,Driver_Ach!$B61&amp;Driver_Ach!$LC$8&amp;Driver_Ach!$S$9&amp;Driver_Ach!$S$10)</f>
        <v>0</v>
      </c>
      <c r="LI61" s="6">
        <f>SUMIFS('Entry Data'!$A:$A,'Entry Data'!$AB:$AB,Driver_Ach!$B61&amp;Driver_Ach!$LC$8&amp;Driver_Ach!$S$9&amp;Driver_Ach!$U$10)</f>
        <v>0</v>
      </c>
      <c r="LJ61" s="6">
        <f>SUMIFS('Entry Data'!$S:$S,'Entry Data'!$AB:$AB,Driver_Ach!$B61&amp;Driver_Ach!$LC$8&amp;Driver_Ach!$S$9&amp;Driver_Ach!$U$10)</f>
        <v>0</v>
      </c>
      <c r="LK61" s="32">
        <f t="shared" si="103"/>
        <v>0</v>
      </c>
      <c r="LL61" s="32">
        <f t="shared" si="104"/>
        <v>0</v>
      </c>
    </row>
    <row r="62" spans="1:324" x14ac:dyDescent="0.2">
      <c r="A62" s="3">
        <v>51</v>
      </c>
      <c r="B62" s="31" t="s">
        <v>195</v>
      </c>
      <c r="C62" s="3"/>
      <c r="D62" s="6">
        <f t="shared" si="33"/>
        <v>0</v>
      </c>
      <c r="E62" s="6">
        <f t="shared" si="34"/>
        <v>0</v>
      </c>
      <c r="F62" s="6">
        <f t="shared" si="35"/>
        <v>26</v>
      </c>
      <c r="G62" s="6">
        <f t="shared" si="36"/>
        <v>149.88</v>
      </c>
      <c r="H62" s="6">
        <f t="shared" si="37"/>
        <v>0</v>
      </c>
      <c r="I62" s="19">
        <f t="shared" si="38"/>
        <v>0</v>
      </c>
      <c r="J62" s="6">
        <f t="shared" si="39"/>
        <v>0</v>
      </c>
      <c r="K62" s="19">
        <f t="shared" si="40"/>
        <v>0</v>
      </c>
      <c r="L62" s="6">
        <f t="shared" si="41"/>
        <v>26</v>
      </c>
      <c r="M62" s="19">
        <f t="shared" si="42"/>
        <v>149.88</v>
      </c>
      <c r="N62" s="15"/>
      <c r="O62" s="6">
        <f>SUMIFS('Entry Data'!$A:$A,'Entry Data'!$AB:$AB,Driver_Ach!$B62&amp;Driver_Ach!$O$8&amp;Driver_Ach!$O$9&amp;Driver_Ach!$O$10)</f>
        <v>0</v>
      </c>
      <c r="P62" s="19">
        <f>SUMIFS('Entry Data'!$S:$S,'Entry Data'!$AB:$AB,Driver_Ach!$B62&amp;Driver_Ach!$O$8&amp;Driver_Ach!$O$9&amp;Driver_Ach!$O$10)</f>
        <v>0</v>
      </c>
      <c r="Q62" s="6">
        <f>SUMIFS('Entry Data'!$A:$A,'Entry Data'!$AB:$AB,Driver_Ach!$B62&amp;Driver_Ach!$O$8&amp;Driver_Ach!$O$9&amp;Driver_Ach!$Q$10)</f>
        <v>0</v>
      </c>
      <c r="R62" s="19">
        <f>SUMIFS('Entry Data'!$S:$S,'Entry Data'!$AB:$AB,Driver_Ach!$B62&amp;Driver_Ach!$O$8&amp;Driver_Ach!$O$9&amp;Driver_Ach!$Q$10)</f>
        <v>0</v>
      </c>
      <c r="S62" s="6">
        <f>SUMIFS('Entry Data'!$A:$A,'Entry Data'!$AB:$AB,Driver_Ach!$B62&amp;Driver_Ach!$O$8&amp;Driver_Ach!$S$9&amp;Driver_Ach!$S$10)</f>
        <v>0</v>
      </c>
      <c r="T62" s="19">
        <f>SUMIFS('Entry Data'!$S:$S,'Entry Data'!$AB:$AB,Driver_Ach!$B62&amp;Driver_Ach!$O$8&amp;Driver_Ach!$S$9&amp;Driver_Ach!$S$10)</f>
        <v>0</v>
      </c>
      <c r="U62" s="6">
        <f>SUMIFS('Entry Data'!$A:$A,'Entry Data'!$AB:$AB,Driver_Ach!$B62&amp;Driver_Ach!$O$8&amp;Driver_Ach!$S$9&amp;Driver_Ach!$U$10)</f>
        <v>0</v>
      </c>
      <c r="V62" s="6">
        <f>SUMIFS('Entry Data'!$S:$S,'Entry Data'!$AB:$AB,Driver_Ach!$B62&amp;Driver_Ach!$O$8&amp;Driver_Ach!$S$9&amp;Driver_Ach!$U$10)</f>
        <v>0</v>
      </c>
      <c r="W62" s="32">
        <f t="shared" si="43"/>
        <v>0</v>
      </c>
      <c r="X62" s="33">
        <f t="shared" si="44"/>
        <v>0</v>
      </c>
      <c r="Y62" s="28">
        <f>SUMIFS('Entry Data'!$A:$A,'Entry Data'!$AB:$AB,Driver_Ach!$B62&amp;Driver_Ach!$Y$8&amp;Driver_Ach!$O$9&amp;Driver_Ach!$O$10)</f>
        <v>0</v>
      </c>
      <c r="Z62" s="19">
        <f>SUMIFS('Entry Data'!$S:$S,'Entry Data'!$AB:$AB,Driver_Ach!$B62&amp;Driver_Ach!$Y$8&amp;Driver_Ach!$O$9&amp;Driver_Ach!$O$10)</f>
        <v>0</v>
      </c>
      <c r="AA62" s="6">
        <f>SUMIFS('Entry Data'!$A:$A,'Entry Data'!$AB:$AB,Driver_Ach!$B62&amp;Driver_Ach!$Y$8&amp;Driver_Ach!$O$9&amp;Driver_Ach!$Q$10)</f>
        <v>0</v>
      </c>
      <c r="AB62" s="19">
        <f>SUMIFS('Entry Data'!$S:$S,'Entry Data'!$AB:$AB,Driver_Ach!$B62&amp;Driver_Ach!$Y$8&amp;Driver_Ach!$O$9&amp;Driver_Ach!$Q$10)</f>
        <v>0</v>
      </c>
      <c r="AC62" s="6">
        <f>SUMIFS('Entry Data'!$A:$A,'Entry Data'!$AB:$AB,Driver_Ach!$B62&amp;Driver_Ach!$Y$8&amp;Driver_Ach!$S$9&amp;Driver_Ach!$S$10)</f>
        <v>0</v>
      </c>
      <c r="AD62" s="19">
        <f>SUMIFS('Entry Data'!$S:$S,'Entry Data'!$AB:$AB,Driver_Ach!$B62&amp;Driver_Ach!$Y$8&amp;Driver_Ach!$S$9&amp;Driver_Ach!$S$10)</f>
        <v>0</v>
      </c>
      <c r="AE62" s="6">
        <f>SUMIFS('Entry Data'!$A:$A,'Entry Data'!$AB:$AB,Driver_Ach!$B62&amp;Driver_Ach!$Y$8&amp;Driver_Ach!$S$9&amp;Driver_Ach!$U$10)</f>
        <v>0</v>
      </c>
      <c r="AF62" s="6">
        <f>SUMIFS('Entry Data'!$S:$S,'Entry Data'!$AB:$AB,Driver_Ach!$B62&amp;Driver_Ach!$Y$8&amp;Driver_Ach!$S$9&amp;Driver_Ach!$U$10)</f>
        <v>0</v>
      </c>
      <c r="AG62" s="32">
        <f t="shared" si="45"/>
        <v>0</v>
      </c>
      <c r="AH62" s="32">
        <f t="shared" si="46"/>
        <v>0</v>
      </c>
      <c r="AI62" s="28">
        <f>SUMIFS('Entry Data'!$A:$A,'Entry Data'!$AB:$AB,Driver_Ach!$B62&amp;Driver_Ach!$AI$8&amp;Driver_Ach!$O$9&amp;Driver_Ach!$O$10)</f>
        <v>0</v>
      </c>
      <c r="AJ62" s="19">
        <f>SUMIFS('Entry Data'!$S:$S,'Entry Data'!$AB:$AB,Driver_Ach!$B62&amp;Driver_Ach!$AI$8&amp;Driver_Ach!$O$9&amp;Driver_Ach!$O$10)</f>
        <v>0</v>
      </c>
      <c r="AK62" s="6">
        <f>SUMIFS('Entry Data'!$A:$A,'Entry Data'!$AB:$AB,Driver_Ach!$B62&amp;Driver_Ach!$AI$8&amp;Driver_Ach!$O$9&amp;Driver_Ach!$Q$10)</f>
        <v>0</v>
      </c>
      <c r="AL62" s="19">
        <f>SUMIFS('Entry Data'!$S:$S,'Entry Data'!$AB:$AB,Driver_Ach!$B62&amp;Driver_Ach!$AI$8&amp;Driver_Ach!$O$9&amp;Driver_Ach!$Q$10)</f>
        <v>0</v>
      </c>
      <c r="AM62" s="6">
        <f>SUMIFS('Entry Data'!$A:$A,'Entry Data'!$AB:$AB,Driver_Ach!$B62&amp;Driver_Ach!$AI$8&amp;Driver_Ach!$S$9&amp;Driver_Ach!$S$10)</f>
        <v>0</v>
      </c>
      <c r="AN62" s="19">
        <f>SUMIFS('Entry Data'!$S:$S,'Entry Data'!$AB:$AB,Driver_Ach!$B62&amp;Driver_Ach!$AI$8&amp;Driver_Ach!$S$9&amp;Driver_Ach!$S$10)</f>
        <v>0</v>
      </c>
      <c r="AO62" s="6">
        <f>SUMIFS('Entry Data'!$A:$A,'Entry Data'!$AB:$AB,Driver_Ach!$B62&amp;Driver_Ach!$AI$8&amp;Driver_Ach!$S$9&amp;Driver_Ach!$U$10)</f>
        <v>0</v>
      </c>
      <c r="AP62" s="19">
        <f>SUMIFS('Entry Data'!$S:$S,'Entry Data'!$AB:$AB,Driver_Ach!$B62&amp;Driver_Ach!$AI$8&amp;Driver_Ach!$S$9&amp;Driver_Ach!$U$10)</f>
        <v>0</v>
      </c>
      <c r="AQ62" s="32">
        <f t="shared" si="47"/>
        <v>0</v>
      </c>
      <c r="AR62" s="32">
        <f t="shared" si="48"/>
        <v>0</v>
      </c>
      <c r="AS62" s="28">
        <f>SUMIFS('Entry Data'!$A:$A,'Entry Data'!$AB:$AB,Driver_Ach!$B62&amp;Driver_Ach!$AS$8&amp;Driver_Ach!$O$9&amp;Driver_Ach!$O$10)</f>
        <v>0</v>
      </c>
      <c r="AT62" s="19">
        <f>SUMIFS('Entry Data'!$S:$S,'Entry Data'!$AB:$AB,Driver_Ach!$B62&amp;Driver_Ach!$AS$8&amp;Driver_Ach!$O$9&amp;Driver_Ach!$O$10)</f>
        <v>0</v>
      </c>
      <c r="AU62" s="6">
        <f>SUMIFS('Entry Data'!$A:$A,'Entry Data'!$AB:$AB,Driver_Ach!$B62&amp;Driver_Ach!$AS$8&amp;Driver_Ach!$O$9&amp;Driver_Ach!$Q$10)</f>
        <v>0</v>
      </c>
      <c r="AV62" s="19">
        <f>SUMIFS('Entry Data'!$S:$S,'Entry Data'!$AB:$AB,Driver_Ach!$B62&amp;Driver_Ach!$AS$8&amp;Driver_Ach!$O$9&amp;Driver_Ach!$Q$10)</f>
        <v>0</v>
      </c>
      <c r="AW62" s="6">
        <f>SUMIFS('Entry Data'!$A:$A,'Entry Data'!$AB:$AB,Driver_Ach!$B62&amp;Driver_Ach!$AS$8&amp;Driver_Ach!$S$9&amp;Driver_Ach!$S$10)</f>
        <v>0</v>
      </c>
      <c r="AX62" s="19">
        <f>SUMIFS('Entry Data'!$S:$S,'Entry Data'!$AB:$AB,Driver_Ach!$B62&amp;Driver_Ach!$AS$8&amp;Driver_Ach!$S$9&amp;Driver_Ach!$S$10)</f>
        <v>0</v>
      </c>
      <c r="AY62" s="6">
        <f>SUMIFS('Entry Data'!$A:$A,'Entry Data'!$AB:$AB,Driver_Ach!$B62&amp;Driver_Ach!$AS$8&amp;Driver_Ach!$S$9&amp;Driver_Ach!$U$10)</f>
        <v>0</v>
      </c>
      <c r="AZ62" s="6">
        <f>SUMIFS('Entry Data'!$S:$S,'Entry Data'!$AB:$AB,Driver_Ach!$B62&amp;Driver_Ach!$AS$8&amp;Driver_Ach!$S$9&amp;Driver_Ach!$U$10)</f>
        <v>0</v>
      </c>
      <c r="BA62" s="32">
        <f t="shared" si="49"/>
        <v>0</v>
      </c>
      <c r="BB62" s="32">
        <f t="shared" si="50"/>
        <v>0</v>
      </c>
      <c r="BC62" s="28">
        <f>SUMIFS('Entry Data'!$A:$A,'Entry Data'!$AB:$AB,Driver_Ach!$B62&amp;Driver_Ach!$BC$8&amp;Driver_Ach!$O$9&amp;Driver_Ach!$O$10)</f>
        <v>0</v>
      </c>
      <c r="BD62" s="19">
        <f>SUMIFS('Entry Data'!$S:$S,'Entry Data'!$AB:$AB,Driver_Ach!$B62&amp;Driver_Ach!$BC$8&amp;Driver_Ach!$O$9&amp;Driver_Ach!$O$10)</f>
        <v>0</v>
      </c>
      <c r="BE62" s="6">
        <f>SUMIFS('Entry Data'!$A:$A,'Entry Data'!$AB:$AB,Driver_Ach!$B62&amp;Driver_Ach!$BC$8&amp;Driver_Ach!$O$9&amp;Driver_Ach!$Q$10)</f>
        <v>0</v>
      </c>
      <c r="BF62" s="19">
        <f>SUMIFS('Entry Data'!$S:$S,'Entry Data'!$AB:$AB,Driver_Ach!$B62&amp;Driver_Ach!$BC$8&amp;Driver_Ach!$O$9&amp;Driver_Ach!$Q$10)</f>
        <v>0</v>
      </c>
      <c r="BG62" s="6">
        <f>SUMIFS('Entry Data'!$A:$A,'Entry Data'!$AB:$AB,Driver_Ach!$B62&amp;Driver_Ach!$BC$8&amp;Driver_Ach!$S$9&amp;Driver_Ach!$S$10)</f>
        <v>0</v>
      </c>
      <c r="BH62" s="19">
        <f>SUMIFS('Entry Data'!$S:$S,'Entry Data'!$AB:$AB,Driver_Ach!$B62&amp;Driver_Ach!$BC$8&amp;Driver_Ach!$S$9&amp;Driver_Ach!$S$10)</f>
        <v>0</v>
      </c>
      <c r="BI62" s="6">
        <f>SUMIFS('Entry Data'!$A:$A,'Entry Data'!$AB:$AB,Driver_Ach!$B62&amp;Driver_Ach!$BC$8&amp;Driver_Ach!$S$9&amp;Driver_Ach!$U$10)</f>
        <v>0</v>
      </c>
      <c r="BJ62" s="6">
        <f>SUMIFS('Entry Data'!$S:$S,'Entry Data'!$AB:$AB,Driver_Ach!$B62&amp;Driver_Ach!$BC$8&amp;Driver_Ach!$S$9&amp;Driver_Ach!$U$10)</f>
        <v>0</v>
      </c>
      <c r="BK62" s="32">
        <f t="shared" si="51"/>
        <v>0</v>
      </c>
      <c r="BL62" s="32">
        <f t="shared" si="52"/>
        <v>0</v>
      </c>
      <c r="BM62" s="28">
        <f>SUMIFS('Entry Data'!$A:$A,'Entry Data'!$AB:$AB,Driver_Ach!$B62&amp;Driver_Ach!$BM$8&amp;Driver_Ach!$O$9&amp;Driver_Ach!$O$10)</f>
        <v>0</v>
      </c>
      <c r="BN62" s="19">
        <f>SUMIFS('Entry Data'!$S:$S,'Entry Data'!$AB:$AB,Driver_Ach!$B62&amp;Driver_Ach!$BM$8&amp;Driver_Ach!$O$9&amp;Driver_Ach!$O$10)</f>
        <v>0</v>
      </c>
      <c r="BO62" s="6">
        <f>SUMIFS('Entry Data'!$A:$A,'Entry Data'!$AB:$AB,Driver_Ach!$B62&amp;Driver_Ach!$BM$8&amp;Driver_Ach!$O$9&amp;Driver_Ach!$Q$10)</f>
        <v>0</v>
      </c>
      <c r="BP62" s="19">
        <f>SUMIFS('Entry Data'!$S:$S,'Entry Data'!$AB:$AB,Driver_Ach!$B62&amp;Driver_Ach!$BM$8&amp;Driver_Ach!$O$9&amp;Driver_Ach!$Q$10)</f>
        <v>0</v>
      </c>
      <c r="BQ62" s="6">
        <f>SUMIFS('Entry Data'!$A:$A,'Entry Data'!$AB:$AB,Driver_Ach!$B62&amp;Driver_Ach!$BM$8&amp;Driver_Ach!$S$9&amp;Driver_Ach!$S$10)</f>
        <v>0</v>
      </c>
      <c r="BR62" s="19">
        <f>SUMIFS('Entry Data'!$S:$S,'Entry Data'!$AB:$AB,Driver_Ach!$B62&amp;Driver_Ach!$BM$8&amp;Driver_Ach!$S$9&amp;Driver_Ach!$S$10)</f>
        <v>0</v>
      </c>
      <c r="BS62" s="6">
        <f>SUMIFS('Entry Data'!$A:$A,'Entry Data'!$AB:$AB,Driver_Ach!$B62&amp;Driver_Ach!$BM$8&amp;Driver_Ach!$S$9&amp;Driver_Ach!$U$10)</f>
        <v>0</v>
      </c>
      <c r="BT62" s="6">
        <f>SUMIFS('Entry Data'!$S:$S,'Entry Data'!$AB:$AB,Driver_Ach!$B62&amp;Driver_Ach!$BM$8&amp;Driver_Ach!$S$9&amp;Driver_Ach!$U$10)</f>
        <v>0</v>
      </c>
      <c r="BU62" s="32">
        <f t="shared" si="53"/>
        <v>0</v>
      </c>
      <c r="BV62" s="32">
        <f t="shared" si="54"/>
        <v>0</v>
      </c>
      <c r="BW62" s="28">
        <f>SUMIFS('Entry Data'!$A:$A,'Entry Data'!$AB:$AB,Driver_Ach!$B62&amp;Driver_Ach!$BW$8&amp;Driver_Ach!$O$9&amp;Driver_Ach!$O$10)</f>
        <v>0</v>
      </c>
      <c r="BX62" s="19">
        <f>SUMIFS('Entry Data'!$S:$S,'Entry Data'!$AB:$AB,Driver_Ach!$B62&amp;Driver_Ach!$BW$8&amp;Driver_Ach!$O$9&amp;Driver_Ach!$O$10)</f>
        <v>0</v>
      </c>
      <c r="BY62" s="6">
        <f>SUMIFS('Entry Data'!$A:$A,'Entry Data'!$AB:$AB,Driver_Ach!$B62&amp;Driver_Ach!$BW$8&amp;Driver_Ach!$O$9&amp;Driver_Ach!$Q$10)</f>
        <v>0</v>
      </c>
      <c r="BZ62" s="19">
        <f>SUMIFS('Entry Data'!$S:$S,'Entry Data'!$AB:$AB,Driver_Ach!$B62&amp;Driver_Ach!$BW$8&amp;Driver_Ach!$O$9&amp;Driver_Ach!$Q$10)</f>
        <v>0</v>
      </c>
      <c r="CA62" s="6">
        <f>SUMIFS('Entry Data'!$A:$A,'Entry Data'!$AB:$AB,Driver_Ach!$B62&amp;Driver_Ach!$BW$8&amp;Driver_Ach!$S$9&amp;Driver_Ach!$S$10)</f>
        <v>0</v>
      </c>
      <c r="CB62" s="19">
        <f>SUMIFS('Entry Data'!$S:$S,'Entry Data'!$AB:$AB,Driver_Ach!$B62&amp;Driver_Ach!$BW$8&amp;Driver_Ach!$S$9&amp;Driver_Ach!$S$10)</f>
        <v>0</v>
      </c>
      <c r="CC62" s="6">
        <f>SUMIFS('Entry Data'!$A:$A,'Entry Data'!$AB:$AB,Driver_Ach!$B62&amp;Driver_Ach!$BW$8&amp;Driver_Ach!$S$9&amp;Driver_Ach!$U$10)</f>
        <v>0</v>
      </c>
      <c r="CD62" s="6">
        <f>SUMIFS('Entry Data'!$S:$S,'Entry Data'!$AB:$AB,Driver_Ach!$B62&amp;Driver_Ach!$BW$8&amp;Driver_Ach!$S$9&amp;Driver_Ach!$U$10)</f>
        <v>0</v>
      </c>
      <c r="CE62" s="32">
        <f t="shared" si="55"/>
        <v>0</v>
      </c>
      <c r="CF62" s="32">
        <f t="shared" si="56"/>
        <v>0</v>
      </c>
      <c r="CG62" s="28">
        <f>SUMIFS('Entry Data'!$A:$A,'Entry Data'!$AB:$AB,Driver_Ach!$B62&amp;Driver_Ach!$CG$8&amp;Driver_Ach!$O$9&amp;Driver_Ach!$O$10)</f>
        <v>0</v>
      </c>
      <c r="CH62" s="19">
        <f>SUMIFS('Entry Data'!$S:$S,'Entry Data'!$AB:$AB,Driver_Ach!$B62&amp;Driver_Ach!$CG$8&amp;Driver_Ach!$O$9&amp;Driver_Ach!$O$10)</f>
        <v>0</v>
      </c>
      <c r="CI62" s="6">
        <f>SUMIFS('Entry Data'!$A:$A,'Entry Data'!$AB:$AB,Driver_Ach!$B62&amp;Driver_Ach!$CG$8&amp;Driver_Ach!$O$9&amp;Driver_Ach!$Q$10)</f>
        <v>0</v>
      </c>
      <c r="CJ62" s="19">
        <f>SUMIFS('Entry Data'!$S:$S,'Entry Data'!$AB:$AB,Driver_Ach!$B62&amp;Driver_Ach!$CG$8&amp;Driver_Ach!$O$9&amp;Driver_Ach!$Q$10)</f>
        <v>0</v>
      </c>
      <c r="CK62" s="6">
        <f>SUMIFS('Entry Data'!$A:$A,'Entry Data'!$AB:$AB,Driver_Ach!$B62&amp;Driver_Ach!$CG$8&amp;Driver_Ach!$S$9&amp;Driver_Ach!$S$10)</f>
        <v>0</v>
      </c>
      <c r="CL62" s="19">
        <f>SUMIFS('Entry Data'!$S:$S,'Entry Data'!$AB:$AB,Driver_Ach!$B62&amp;Driver_Ach!$CG$8&amp;Driver_Ach!$S$9&amp;Driver_Ach!$S$10)</f>
        <v>0</v>
      </c>
      <c r="CM62" s="6">
        <f>SUMIFS('Entry Data'!$A:$A,'Entry Data'!$AB:$AB,Driver_Ach!$B62&amp;Driver_Ach!$CG$8&amp;Driver_Ach!$S$9&amp;Driver_Ach!$U$10)</f>
        <v>0</v>
      </c>
      <c r="CN62" s="6">
        <f>SUMIFS('Entry Data'!$S:$S,'Entry Data'!$AB:$AB,Driver_Ach!$B62&amp;Driver_Ach!$CG$8&amp;Driver_Ach!$S$9&amp;Driver_Ach!$U$10)</f>
        <v>0</v>
      </c>
      <c r="CO62" s="32">
        <f t="shared" si="57"/>
        <v>0</v>
      </c>
      <c r="CP62" s="32">
        <f t="shared" si="58"/>
        <v>0</v>
      </c>
      <c r="CQ62" s="28">
        <f>SUMIFS('Entry Data'!$A:$A,'Entry Data'!$AB:$AB,Driver_Ach!$B62&amp;Driver_Ach!$CQ$8&amp;Driver_Ach!$O$9&amp;Driver_Ach!$O$10)</f>
        <v>0</v>
      </c>
      <c r="CR62" s="19">
        <f>SUMIFS('Entry Data'!$S:$S,'Entry Data'!$AB:$AB,Driver_Ach!$B62&amp;Driver_Ach!$CQ$8&amp;Driver_Ach!$O$9&amp;Driver_Ach!$O$10)</f>
        <v>0</v>
      </c>
      <c r="CS62" s="6">
        <f>SUMIFS('Entry Data'!$A:$A,'Entry Data'!$AB:$AB,Driver_Ach!$B62&amp;Driver_Ach!$CQ$8&amp;Driver_Ach!$O$9&amp;Driver_Ach!$Q$10)</f>
        <v>0</v>
      </c>
      <c r="CT62" s="19">
        <f>SUMIFS('Entry Data'!$S:$S,'Entry Data'!$AB:$AB,Driver_Ach!$B62&amp;Driver_Ach!$CQ$8&amp;Driver_Ach!$O$9&amp;Driver_Ach!$Q$10)</f>
        <v>0</v>
      </c>
      <c r="CU62" s="6">
        <f>SUMIFS('Entry Data'!$A:$A,'Entry Data'!$AB:$AB,Driver_Ach!$B62&amp;Driver_Ach!$CQ$8&amp;Driver_Ach!$S$9&amp;Driver_Ach!$S$10)</f>
        <v>0</v>
      </c>
      <c r="CV62" s="19">
        <f>SUMIFS('Entry Data'!$S:$S,'Entry Data'!$AB:$AB,Driver_Ach!$B62&amp;Driver_Ach!$CQ$8&amp;Driver_Ach!$S$9&amp;Driver_Ach!$S$10)</f>
        <v>0</v>
      </c>
      <c r="CW62" s="6">
        <f>SUMIFS('Entry Data'!$A:$A,'Entry Data'!$AB:$AB,Driver_Ach!$B62&amp;Driver_Ach!$CQ$8&amp;Driver_Ach!$S$9&amp;Driver_Ach!$U$10)</f>
        <v>0</v>
      </c>
      <c r="CX62" s="6">
        <f>SUMIFS('Entry Data'!$S:$S,'Entry Data'!$AB:$AB,Driver_Ach!$B62&amp;Driver_Ach!$CQ$8&amp;Driver_Ach!$S$9&amp;Driver_Ach!$U$10)</f>
        <v>0</v>
      </c>
      <c r="CY62" s="32">
        <f t="shared" si="59"/>
        <v>0</v>
      </c>
      <c r="CZ62" s="32">
        <f t="shared" si="60"/>
        <v>0</v>
      </c>
      <c r="DA62" s="28">
        <f>SUMIFS('Entry Data'!$A:$A,'Entry Data'!$AB:$AB,Driver_Ach!$B62&amp;Driver_Ach!$DA$8&amp;Driver_Ach!$O$9&amp;Driver_Ach!$O$10)</f>
        <v>0</v>
      </c>
      <c r="DB62" s="19">
        <f>SUMIFS('Entry Data'!$S:$S,'Entry Data'!$AB:$AB,Driver_Ach!$B62&amp;Driver_Ach!$DA$8&amp;Driver_Ach!$O$9&amp;Driver_Ach!$O$10)</f>
        <v>0</v>
      </c>
      <c r="DC62" s="6">
        <f>SUMIFS('Entry Data'!$A:$A,'Entry Data'!$AB:$AB,Driver_Ach!$B62&amp;Driver_Ach!$DA$8&amp;Driver_Ach!$O$9&amp;Driver_Ach!$Q$10)</f>
        <v>0</v>
      </c>
      <c r="DD62" s="19">
        <f>SUMIFS('Entry Data'!$S:$S,'Entry Data'!$AB:$AB,Driver_Ach!$B62&amp;Driver_Ach!$DA$8&amp;Driver_Ach!$O$9&amp;Driver_Ach!$Q$10)</f>
        <v>0</v>
      </c>
      <c r="DE62" s="6">
        <f>SUMIFS('Entry Data'!$A:$A,'Entry Data'!$AB:$AB,Driver_Ach!$B62&amp;Driver_Ach!$DA$8&amp;Driver_Ach!$S$9&amp;Driver_Ach!$S$10)</f>
        <v>0</v>
      </c>
      <c r="DF62" s="19">
        <f>SUMIFS('Entry Data'!$S:$S,'Entry Data'!$AB:$AB,Driver_Ach!$B62&amp;Driver_Ach!$DA$8&amp;Driver_Ach!$S$9&amp;Driver_Ach!$S$10)</f>
        <v>0</v>
      </c>
      <c r="DG62" s="6">
        <f>SUMIFS('Entry Data'!$A:$A,'Entry Data'!$AB:$AB,Driver_Ach!$B62&amp;Driver_Ach!$DA$8&amp;Driver_Ach!$S$9&amp;Driver_Ach!$U$10)</f>
        <v>0</v>
      </c>
      <c r="DH62" s="6">
        <f>SUMIFS('Entry Data'!$S:$S,'Entry Data'!$AB:$AB,Driver_Ach!$B62&amp;Driver_Ach!$DA$8&amp;Driver_Ach!$S$9&amp;Driver_Ach!$U$10)</f>
        <v>0</v>
      </c>
      <c r="DI62" s="32">
        <f t="shared" si="61"/>
        <v>0</v>
      </c>
      <c r="DJ62" s="32">
        <f t="shared" si="62"/>
        <v>0</v>
      </c>
      <c r="DK62" s="28">
        <f>SUMIFS('Entry Data'!$A:$A,'Entry Data'!$AB:$AB,Driver_Ach!$B62&amp;Driver_Ach!$DK$8&amp;Driver_Ach!$O$9&amp;Driver_Ach!$O$10)</f>
        <v>0</v>
      </c>
      <c r="DL62" s="19">
        <f>SUMIFS('Entry Data'!$S:$S,'Entry Data'!$AB:$AB,Driver_Ach!$B62&amp;Driver_Ach!$DK$8&amp;Driver_Ach!$O$9&amp;Driver_Ach!$O$10)</f>
        <v>0</v>
      </c>
      <c r="DM62" s="6">
        <f>SUMIFS('Entry Data'!$A:$A,'Entry Data'!$AB:$AB,Driver_Ach!$B62&amp;Driver_Ach!$DK$8&amp;Driver_Ach!$O$9&amp;Driver_Ach!$Q$10)</f>
        <v>0</v>
      </c>
      <c r="DN62" s="19">
        <f>SUMIFS('Entry Data'!$S:$S,'Entry Data'!$AB:$AB,Driver_Ach!$B62&amp;Driver_Ach!$DK$8&amp;Driver_Ach!$O$9&amp;Driver_Ach!$Q$10)</f>
        <v>0</v>
      </c>
      <c r="DO62" s="6">
        <f>SUMIFS('Entry Data'!$A:$A,'Entry Data'!$AB:$AB,Driver_Ach!$B62&amp;Driver_Ach!$DK$8&amp;Driver_Ach!$S$9&amp;Driver_Ach!$S$10)</f>
        <v>0</v>
      </c>
      <c r="DP62" s="19">
        <f>SUMIFS('Entry Data'!$S:$S,'Entry Data'!$AB:$AB,Driver_Ach!$B62&amp;Driver_Ach!$DK$8&amp;Driver_Ach!$S$9&amp;Driver_Ach!$S$10)</f>
        <v>0</v>
      </c>
      <c r="DQ62" s="6">
        <f>SUMIFS('Entry Data'!$A:$A,'Entry Data'!$AB:$AB,Driver_Ach!$B62&amp;Driver_Ach!$DK$8&amp;Driver_Ach!$S$9&amp;Driver_Ach!$U$10)</f>
        <v>0</v>
      </c>
      <c r="DR62" s="6">
        <f>SUMIFS('Entry Data'!$S:$S,'Entry Data'!$AB:$AB,Driver_Ach!$B62&amp;Driver_Ach!$DK$8&amp;Driver_Ach!$S$9&amp;Driver_Ach!$U$10)</f>
        <v>0</v>
      </c>
      <c r="DS62" s="32">
        <f t="shared" si="63"/>
        <v>0</v>
      </c>
      <c r="DT62" s="32">
        <f t="shared" si="64"/>
        <v>0</v>
      </c>
      <c r="DU62" s="28">
        <f>SUMIFS('Entry Data'!$A:$A,'Entry Data'!$AB:$AB,Driver_Ach!$B62&amp;Driver_Ach!$DU$8&amp;Driver_Ach!$O$9&amp;Driver_Ach!$O$10)</f>
        <v>0</v>
      </c>
      <c r="DV62" s="19">
        <f>SUMIFS('Entry Data'!$S:$S,'Entry Data'!$AB:$AB,Driver_Ach!$B62&amp;Driver_Ach!$DU$8&amp;Driver_Ach!$O$9&amp;Driver_Ach!$O$10)</f>
        <v>0</v>
      </c>
      <c r="DW62" s="6">
        <f>SUMIFS('Entry Data'!$A:$A,'Entry Data'!$AB:$AB,Driver_Ach!$B62&amp;Driver_Ach!$DU$8&amp;Driver_Ach!$O$9&amp;Driver_Ach!$Q$10)</f>
        <v>0</v>
      </c>
      <c r="DX62" s="19">
        <f>SUMIFS('Entry Data'!$S:$S,'Entry Data'!$AB:$AB,Driver_Ach!$B62&amp;Driver_Ach!$DU$8&amp;Driver_Ach!$O$9&amp;Driver_Ach!$Q$10)</f>
        <v>0</v>
      </c>
      <c r="DY62" s="6">
        <f>SUMIFS('Entry Data'!$A:$A,'Entry Data'!$AB:$AB,Driver_Ach!$B62&amp;Driver_Ach!$DU$8&amp;Driver_Ach!$S$9&amp;Driver_Ach!$S$10)</f>
        <v>0</v>
      </c>
      <c r="DZ62" s="19">
        <f>SUMIFS('Entry Data'!$S:$S,'Entry Data'!$AB:$AB,Driver_Ach!$B62&amp;Driver_Ach!$DU$8&amp;Driver_Ach!$S$9&amp;Driver_Ach!$S$10)</f>
        <v>0</v>
      </c>
      <c r="EA62" s="6">
        <f>SUMIFS('Entry Data'!$A:$A,'Entry Data'!$AB:$AB,Driver_Ach!$B62&amp;Driver_Ach!$DU$8&amp;Driver_Ach!$S$9&amp;Driver_Ach!$U$10)</f>
        <v>0</v>
      </c>
      <c r="EB62" s="6">
        <f>SUMIFS('Entry Data'!$S:$S,'Entry Data'!$AB:$AB,Driver_Ach!$B62&amp;Driver_Ach!$DU$8&amp;Driver_Ach!$S$9&amp;Driver_Ach!$U$10)</f>
        <v>0</v>
      </c>
      <c r="EC62" s="32">
        <f t="shared" si="65"/>
        <v>0</v>
      </c>
      <c r="ED62" s="32">
        <f t="shared" si="66"/>
        <v>0</v>
      </c>
      <c r="EE62" s="28">
        <f>SUMIFS('Entry Data'!$A:$A,'Entry Data'!$AB:$AB,Driver_Ach!$B62&amp;Driver_Ach!$EE$8&amp;Driver_Ach!$O$9&amp;Driver_Ach!$O$10)</f>
        <v>0</v>
      </c>
      <c r="EF62" s="19">
        <f>SUMIFS('Entry Data'!$S:$S,'Entry Data'!$AB:$AB,Driver_Ach!$B62&amp;Driver_Ach!$EE$8&amp;Driver_Ach!$O$9&amp;Driver_Ach!$O$10)</f>
        <v>0</v>
      </c>
      <c r="EG62" s="6">
        <f>SUMIFS('Entry Data'!$A:$A,'Entry Data'!$AB:$AB,Driver_Ach!$B62&amp;Driver_Ach!$EE$8&amp;Driver_Ach!$O$9&amp;Driver_Ach!$Q$10)</f>
        <v>0</v>
      </c>
      <c r="EH62" s="19">
        <f>SUMIFS('Entry Data'!$S:$S,'Entry Data'!$AB:$AB,Driver_Ach!$B62&amp;Driver_Ach!$EE$8&amp;Driver_Ach!$O$9&amp;Driver_Ach!$Q$10)</f>
        <v>0</v>
      </c>
      <c r="EI62" s="6">
        <f>SUMIFS('Entry Data'!$A:$A,'Entry Data'!$AB:$AB,Driver_Ach!$B62&amp;Driver_Ach!$EE$8&amp;Driver_Ach!$S$9&amp;Driver_Ach!$S$10)</f>
        <v>0</v>
      </c>
      <c r="EJ62" s="19">
        <f>SUMIFS('Entry Data'!$S:$S,'Entry Data'!$AB:$AB,Driver_Ach!$B62&amp;Driver_Ach!$EE$8&amp;Driver_Ach!$S$9&amp;Driver_Ach!$S$10)</f>
        <v>0</v>
      </c>
      <c r="EK62" s="6">
        <f>SUMIFS('Entry Data'!$A:$A,'Entry Data'!$AB:$AB,Driver_Ach!$B62&amp;Driver_Ach!$EE$8&amp;Driver_Ach!$S$9&amp;Driver_Ach!$U$10)</f>
        <v>0</v>
      </c>
      <c r="EL62" s="6">
        <f>SUMIFS('Entry Data'!$S:$S,'Entry Data'!$AB:$AB,Driver_Ach!$B62&amp;Driver_Ach!$EE$8&amp;Driver_Ach!$S$9&amp;Driver_Ach!$U$10)</f>
        <v>0</v>
      </c>
      <c r="EM62" s="32">
        <f t="shared" si="67"/>
        <v>0</v>
      </c>
      <c r="EN62" s="32">
        <f t="shared" si="68"/>
        <v>0</v>
      </c>
      <c r="EO62" s="28">
        <f>SUMIFS('Entry Data'!$A:$A,'Entry Data'!$AB:$AB,Driver_Ach!$B62&amp;Driver_Ach!$EO$8&amp;Driver_Ach!$O$9&amp;Driver_Ach!$O$10)</f>
        <v>0</v>
      </c>
      <c r="EP62" s="19">
        <f>SUMIFS('Entry Data'!$S:$S,'Entry Data'!$AB:$AB,Driver_Ach!$B62&amp;Driver_Ach!$EO$8&amp;Driver_Ach!$O$9&amp;Driver_Ach!$O$10)</f>
        <v>0</v>
      </c>
      <c r="EQ62" s="6">
        <f>SUMIFS('Entry Data'!$A:$A,'Entry Data'!$AB:$AB,Driver_Ach!$B62&amp;Driver_Ach!$EO$8&amp;Driver_Ach!$O$9&amp;Driver_Ach!$Q$10)</f>
        <v>6</v>
      </c>
      <c r="ER62" s="19">
        <f>SUMIFS('Entry Data'!$S:$S,'Entry Data'!$AB:$AB,Driver_Ach!$B62&amp;Driver_Ach!$EO$8&amp;Driver_Ach!$O$9&amp;Driver_Ach!$Q$10)</f>
        <v>149.88</v>
      </c>
      <c r="ES62" s="6">
        <f>SUMIFS('Entry Data'!$A:$A,'Entry Data'!$AB:$AB,Driver_Ach!$B62&amp;Driver_Ach!$EO$8&amp;Driver_Ach!$S$9&amp;Driver_Ach!$S$10)</f>
        <v>0</v>
      </c>
      <c r="ET62" s="19">
        <f>SUMIFS('Entry Data'!$S:$S,'Entry Data'!$AB:$AB,Driver_Ach!$B62&amp;Driver_Ach!$EO$8&amp;Driver_Ach!$S$9&amp;Driver_Ach!$S$10)</f>
        <v>0</v>
      </c>
      <c r="EU62" s="6">
        <f>SUMIFS('Entry Data'!$A:$A,'Entry Data'!$AB:$AB,Driver_Ach!$B62&amp;Driver_Ach!$EO$8&amp;Driver_Ach!$S$9&amp;Driver_Ach!$U$10)</f>
        <v>0</v>
      </c>
      <c r="EV62" s="6">
        <f>SUMIFS('Entry Data'!$S:$S,'Entry Data'!$AB:$AB,Driver_Ach!$B62&amp;Driver_Ach!$EO$8&amp;Driver_Ach!$S$9&amp;Driver_Ach!$U$10)</f>
        <v>0</v>
      </c>
      <c r="EW62" s="32">
        <f t="shared" si="69"/>
        <v>6</v>
      </c>
      <c r="EX62" s="32">
        <f t="shared" si="70"/>
        <v>149.88</v>
      </c>
      <c r="EY62" s="28">
        <f>SUMIFS('Entry Data'!$A:$A,'Entry Data'!$AB:$AB,Driver_Ach!$B62&amp;Driver_Ach!$EY$8&amp;Driver_Ach!$O$9&amp;Driver_Ach!$O$10)</f>
        <v>0</v>
      </c>
      <c r="EZ62" s="19">
        <f>SUMIFS('Entry Data'!$S:$S,'Entry Data'!$AB:$AB,Driver_Ach!$B62&amp;Driver_Ach!$EY$8&amp;Driver_Ach!$O$9&amp;Driver_Ach!$O$10)</f>
        <v>0</v>
      </c>
      <c r="FA62" s="6">
        <f>SUMIFS('Entry Data'!$A:$A,'Entry Data'!$AB:$AB,Driver_Ach!$B62&amp;Driver_Ach!$EY$8&amp;Driver_Ach!$O$9&amp;Driver_Ach!$Q$10)</f>
        <v>5</v>
      </c>
      <c r="FB62" s="19">
        <f>SUMIFS('Entry Data'!$S:$S,'Entry Data'!$AB:$AB,Driver_Ach!$B62&amp;Driver_Ach!$EY$8&amp;Driver_Ach!$O$9&amp;Driver_Ach!$Q$10)</f>
        <v>0</v>
      </c>
      <c r="FC62" s="6">
        <f>SUMIFS('Entry Data'!$A:$A,'Entry Data'!$AB:$AB,Driver_Ach!$B62&amp;Driver_Ach!$EY$8&amp;Driver_Ach!$S$9&amp;Driver_Ach!$S$10)</f>
        <v>0</v>
      </c>
      <c r="FD62" s="19">
        <f>SUMIFS('Entry Data'!$S:$S,'Entry Data'!$AB:$AB,Driver_Ach!$B62&amp;Driver_Ach!$EY$8&amp;Driver_Ach!$S$9&amp;Driver_Ach!$S$10)</f>
        <v>0</v>
      </c>
      <c r="FE62" s="6">
        <f>SUMIFS('Entry Data'!$A:$A,'Entry Data'!$AB:$AB,Driver_Ach!$B62&amp;Driver_Ach!$EY$8&amp;Driver_Ach!$S$9&amp;Driver_Ach!$U$10)</f>
        <v>0</v>
      </c>
      <c r="FF62" s="6">
        <f>SUMIFS('Entry Data'!$S:$S,'Entry Data'!$AB:$AB,Driver_Ach!$B62&amp;Driver_Ach!$EY$8&amp;Driver_Ach!$S$9&amp;Driver_Ach!$U$10)</f>
        <v>0</v>
      </c>
      <c r="FG62" s="32">
        <f t="shared" si="71"/>
        <v>5</v>
      </c>
      <c r="FH62" s="32">
        <f t="shared" si="72"/>
        <v>0</v>
      </c>
      <c r="FI62" s="28">
        <f>SUMIFS('Entry Data'!$A:$A,'Entry Data'!$AB:$AB,Driver_Ach!$B62&amp;Driver_Ach!$FI$8&amp;Driver_Ach!$O$9&amp;Driver_Ach!$O$10)</f>
        <v>0</v>
      </c>
      <c r="FJ62" s="19">
        <f>SUMIFS('Entry Data'!$S:$S,'Entry Data'!$AB:$AB,Driver_Ach!$B62&amp;Driver_Ach!$FI$8&amp;Driver_Ach!$O$9&amp;Driver_Ach!$O$10)</f>
        <v>0</v>
      </c>
      <c r="FK62" s="6">
        <f>SUMIFS('Entry Data'!$A:$A,'Entry Data'!$AB:$AB,Driver_Ach!$B62&amp;Driver_Ach!$FI$8&amp;Driver_Ach!$O$9&amp;Driver_Ach!$Q$10)</f>
        <v>5</v>
      </c>
      <c r="FL62" s="19">
        <f>SUMIFS('Entry Data'!$S:$S,'Entry Data'!$AB:$AB,Driver_Ach!$B62&amp;Driver_Ach!$FI$8&amp;Driver_Ach!$O$9&amp;Driver_Ach!$Q$10)</f>
        <v>0</v>
      </c>
      <c r="FM62" s="6">
        <f>SUMIFS('Entry Data'!$A:$A,'Entry Data'!$AB:$AB,Driver_Ach!$B62&amp;Driver_Ach!$FI$8&amp;Driver_Ach!$S$9&amp;Driver_Ach!$S$10)</f>
        <v>0</v>
      </c>
      <c r="FN62" s="19">
        <f>SUMIFS('Entry Data'!$S:$S,'Entry Data'!$AB:$AB,Driver_Ach!$B62&amp;Driver_Ach!$FI$8&amp;Driver_Ach!$S$9&amp;Driver_Ach!$S$10)</f>
        <v>0</v>
      </c>
      <c r="FO62" s="6">
        <f>SUMIFS('Entry Data'!$A:$A,'Entry Data'!$AB:$AB,Driver_Ach!$B62&amp;Driver_Ach!$FI$8&amp;Driver_Ach!$S$9&amp;Driver_Ach!$U$10)</f>
        <v>0</v>
      </c>
      <c r="FP62" s="6">
        <f>SUMIFS('Entry Data'!$S:$S,'Entry Data'!$AB:$AB,Driver_Ach!$B62&amp;Driver_Ach!$FI$8&amp;Driver_Ach!$S$9&amp;Driver_Ach!$U$10)</f>
        <v>0</v>
      </c>
      <c r="FQ62" s="32">
        <f t="shared" si="73"/>
        <v>5</v>
      </c>
      <c r="FR62" s="32">
        <f t="shared" si="74"/>
        <v>0</v>
      </c>
      <c r="FS62" s="28">
        <f>SUMIFS('Entry Data'!$A:$A,'Entry Data'!$AB:$AB,Driver_Ach!$B62&amp;Driver_Ach!$FS$8&amp;Driver_Ach!$O$9&amp;Driver_Ach!$O$10)</f>
        <v>0</v>
      </c>
      <c r="FT62" s="19">
        <f>SUMIFS('Entry Data'!$S:$S,'Entry Data'!$AB:$AB,Driver_Ach!$B62&amp;Driver_Ach!$FS$8&amp;Driver_Ach!$O$9&amp;Driver_Ach!$O$10)</f>
        <v>0</v>
      </c>
      <c r="FU62" s="6">
        <f>SUMIFS('Entry Data'!$A:$A,'Entry Data'!$AB:$AB,Driver_Ach!$B62&amp;Driver_Ach!$FS$8&amp;Driver_Ach!$O$9&amp;Driver_Ach!$Q$10)</f>
        <v>5</v>
      </c>
      <c r="FV62" s="19">
        <f>SUMIFS('Entry Data'!$S:$S,'Entry Data'!$AB:$AB,Driver_Ach!$B62&amp;Driver_Ach!$FS$8&amp;Driver_Ach!$O$9&amp;Driver_Ach!$Q$10)</f>
        <v>0</v>
      </c>
      <c r="FW62" s="6">
        <f>SUMIFS('Entry Data'!$A:$A,'Entry Data'!$AB:$AB,Driver_Ach!$B62&amp;Driver_Ach!$FS$8&amp;Driver_Ach!$S$9&amp;Driver_Ach!$S$10)</f>
        <v>0</v>
      </c>
      <c r="FX62" s="19">
        <f>SUMIFS('Entry Data'!$S:$S,'Entry Data'!$AB:$AB,Driver_Ach!$B62&amp;Driver_Ach!$FS$8&amp;Driver_Ach!$S$9&amp;Driver_Ach!$S$10)</f>
        <v>0</v>
      </c>
      <c r="FY62" s="6">
        <f>SUMIFS('Entry Data'!$A:$A,'Entry Data'!$AB:$AB,Driver_Ach!$B62&amp;Driver_Ach!$FS$8&amp;Driver_Ach!$S$9&amp;Driver_Ach!$U$10)</f>
        <v>0</v>
      </c>
      <c r="FZ62" s="6">
        <f>SUMIFS('Entry Data'!$S:$S,'Entry Data'!$AB:$AB,Driver_Ach!$B62&amp;Driver_Ach!$FS$8&amp;Driver_Ach!$S$9&amp;Driver_Ach!$U$10)</f>
        <v>0</v>
      </c>
      <c r="GA62" s="32">
        <f t="shared" si="75"/>
        <v>5</v>
      </c>
      <c r="GB62" s="32">
        <f t="shared" si="76"/>
        <v>0</v>
      </c>
      <c r="GC62" s="28">
        <f>SUMIFS('Entry Data'!$A:$A,'Entry Data'!$AB:$AB,Driver_Ach!$B62&amp;Driver_Ach!$GC$8&amp;Driver_Ach!$O$9&amp;Driver_Ach!$O$10)</f>
        <v>0</v>
      </c>
      <c r="GD62" s="19">
        <f>SUMIFS('Entry Data'!$S:$S,'Entry Data'!$AB:$AB,Driver_Ach!$B62&amp;Driver_Ach!$GC$8&amp;Driver_Ach!$O$9&amp;Driver_Ach!$O$10)</f>
        <v>0</v>
      </c>
      <c r="GE62" s="6">
        <f>SUMIFS('Entry Data'!$A:$A,'Entry Data'!$AB:$AB,Driver_Ach!$B62&amp;Driver_Ach!$GC$8&amp;Driver_Ach!$O$9&amp;Driver_Ach!$Q$10)</f>
        <v>5</v>
      </c>
      <c r="GF62" s="19">
        <f>SUMIFS('Entry Data'!$S:$S,'Entry Data'!$AB:$AB,Driver_Ach!$B62&amp;Driver_Ach!$GC$8&amp;Driver_Ach!$O$9&amp;Driver_Ach!$Q$10)</f>
        <v>0</v>
      </c>
      <c r="GG62" s="6">
        <f>SUMIFS('Entry Data'!$A:$A,'Entry Data'!$AB:$AB,Driver_Ach!$B62&amp;Driver_Ach!$GC$8&amp;Driver_Ach!$S$9&amp;Driver_Ach!$S$10)</f>
        <v>0</v>
      </c>
      <c r="GH62" s="19">
        <f>SUMIFS('Entry Data'!$S:$S,'Entry Data'!$AB:$AB,Driver_Ach!$B62&amp;Driver_Ach!$GC$8&amp;Driver_Ach!$S$9&amp;Driver_Ach!$S$10)</f>
        <v>0</v>
      </c>
      <c r="GI62" s="6">
        <f>SUMIFS('Entry Data'!$A:$A,'Entry Data'!$AB:$AB,Driver_Ach!$B62&amp;Driver_Ach!$GC$8&amp;Driver_Ach!$S$9&amp;Driver_Ach!$U$10)</f>
        <v>0</v>
      </c>
      <c r="GJ62" s="6">
        <f>SUMIFS('Entry Data'!$S:$S,'Entry Data'!$AB:$AB,Driver_Ach!$B62&amp;Driver_Ach!$GC$8&amp;Driver_Ach!$S$9&amp;Driver_Ach!$U$10)</f>
        <v>0</v>
      </c>
      <c r="GK62" s="32">
        <f t="shared" si="77"/>
        <v>5</v>
      </c>
      <c r="GL62" s="32">
        <f t="shared" si="78"/>
        <v>0</v>
      </c>
      <c r="GM62" s="28">
        <f>SUMIFS('Entry Data'!$A:$A,'Entry Data'!$AB:$AB,Driver_Ach!$B62&amp;Driver_Ach!$GM$8&amp;Driver_Ach!$O$9&amp;Driver_Ach!$O$10)</f>
        <v>0</v>
      </c>
      <c r="GN62" s="19">
        <f>SUMIFS('Entry Data'!$S:$S,'Entry Data'!$AB:$AB,Driver_Ach!$B62&amp;Driver_Ach!$GM$8&amp;Driver_Ach!$O$9&amp;Driver_Ach!$O$10)</f>
        <v>0</v>
      </c>
      <c r="GO62" s="6">
        <f>SUMIFS('Entry Data'!$A:$A,'Entry Data'!$AB:$AB,Driver_Ach!$B62&amp;Driver_Ach!$GM$8&amp;Driver_Ach!$O$9&amp;Driver_Ach!$Q$10)</f>
        <v>0</v>
      </c>
      <c r="GP62" s="19">
        <f>SUMIFS('Entry Data'!$S:$S,'Entry Data'!$AB:$AB,Driver_Ach!$B62&amp;Driver_Ach!$GM$8&amp;Driver_Ach!$O$9&amp;Driver_Ach!$Q$10)</f>
        <v>0</v>
      </c>
      <c r="GQ62" s="6">
        <f>SUMIFS('Entry Data'!$A:$A,'Entry Data'!$AB:$AB,Driver_Ach!$B62&amp;Driver_Ach!$GM$8&amp;Driver_Ach!$S$9&amp;Driver_Ach!$S$10)</f>
        <v>0</v>
      </c>
      <c r="GR62" s="19">
        <f>SUMIFS('Entry Data'!$S:$S,'Entry Data'!$AB:$AB,Driver_Ach!$B62&amp;Driver_Ach!$GM$8&amp;Driver_Ach!$S$9&amp;Driver_Ach!$S$10)</f>
        <v>0</v>
      </c>
      <c r="GS62" s="6">
        <f>SUMIFS('Entry Data'!$A:$A,'Entry Data'!$AB:$AB,Driver_Ach!$B62&amp;Driver_Ach!$GM$8&amp;Driver_Ach!$S$9&amp;Driver_Ach!$U$10)</f>
        <v>0</v>
      </c>
      <c r="GT62" s="6">
        <f>SUMIFS('Entry Data'!$S:$S,'Entry Data'!$AB:$AB,Driver_Ach!$B62&amp;Driver_Ach!$GM$8&amp;Driver_Ach!$S$9&amp;Driver_Ach!$U$10)</f>
        <v>0</v>
      </c>
      <c r="GU62" s="32">
        <f t="shared" si="79"/>
        <v>0</v>
      </c>
      <c r="GV62" s="32">
        <f t="shared" si="80"/>
        <v>0</v>
      </c>
      <c r="GW62" s="28">
        <f>SUMIFS('Entry Data'!$A:$A,'Entry Data'!$AB:$AB,Driver_Ach!$B62&amp;Driver_Ach!$GW$8&amp;Driver_Ach!$O$9&amp;Driver_Ach!$O$10)</f>
        <v>0</v>
      </c>
      <c r="GX62" s="19">
        <f>SUMIFS('Entry Data'!$S:$S,'Entry Data'!$AB:$AB,Driver_Ach!$B62&amp;Driver_Ach!$GW$8&amp;Driver_Ach!$O$9&amp;Driver_Ach!$O$10)</f>
        <v>0</v>
      </c>
      <c r="GY62" s="6">
        <f>SUMIFS('Entry Data'!$A:$A,'Entry Data'!$AB:$AB,Driver_Ach!$B62&amp;Driver_Ach!$GW$8&amp;Driver_Ach!$O$9&amp;Driver_Ach!$Q$10)</f>
        <v>0</v>
      </c>
      <c r="GZ62" s="19">
        <f>SUMIFS('Entry Data'!$S:$S,'Entry Data'!$AB:$AB,Driver_Ach!$B62&amp;Driver_Ach!$GW$8&amp;Driver_Ach!$O$9&amp;Driver_Ach!$Q$10)</f>
        <v>0</v>
      </c>
      <c r="HA62" s="6">
        <f>SUMIFS('Entry Data'!$A:$A,'Entry Data'!$AB:$AB,Driver_Ach!$B62&amp;Driver_Ach!$GW$8&amp;Driver_Ach!$S$9&amp;Driver_Ach!$S$10)</f>
        <v>0</v>
      </c>
      <c r="HB62" s="19">
        <f>SUMIFS('Entry Data'!$S:$S,'Entry Data'!$AB:$AB,Driver_Ach!$B62&amp;Driver_Ach!$GW$8&amp;Driver_Ach!$S$9&amp;Driver_Ach!$S$10)</f>
        <v>0</v>
      </c>
      <c r="HC62" s="6">
        <f>SUMIFS('Entry Data'!$A:$A,'Entry Data'!$AB:$AB,Driver_Ach!$B62&amp;Driver_Ach!$GW$8&amp;Driver_Ach!$S$9&amp;Driver_Ach!$U$10)</f>
        <v>0</v>
      </c>
      <c r="HD62" s="6">
        <f>SUMIFS('Entry Data'!$S:$S,'Entry Data'!$AB:$AB,Driver_Ach!$B62&amp;Driver_Ach!$GW$8&amp;Driver_Ach!$S$9&amp;Driver_Ach!$U$10)</f>
        <v>0</v>
      </c>
      <c r="HE62" s="32">
        <f t="shared" si="81"/>
        <v>0</v>
      </c>
      <c r="HF62" s="32">
        <f t="shared" si="82"/>
        <v>0</v>
      </c>
      <c r="HG62" s="28">
        <f>SUMIFS('Entry Data'!$A:$A,'Entry Data'!$AB:$AB,Driver_Ach!$B62&amp;Driver_Ach!$HG$8&amp;Driver_Ach!$O$9&amp;Driver_Ach!$O$10)</f>
        <v>0</v>
      </c>
      <c r="HH62" s="19">
        <f>SUMIFS('Entry Data'!$S:$S,'Entry Data'!$AB:$AB,Driver_Ach!$B62&amp;Driver_Ach!$HG$8&amp;Driver_Ach!$O$9&amp;Driver_Ach!$O$10)</f>
        <v>0</v>
      </c>
      <c r="HI62" s="6">
        <f>SUMIFS('Entry Data'!$A:$A,'Entry Data'!$AB:$AB,Driver_Ach!$B62&amp;Driver_Ach!$HG$8&amp;Driver_Ach!$O$9&amp;Driver_Ach!$Q$10)</f>
        <v>0</v>
      </c>
      <c r="HJ62" s="19">
        <f>SUMIFS('Entry Data'!$S:$S,'Entry Data'!$AB:$AB,Driver_Ach!$B62&amp;Driver_Ach!$HG$8&amp;Driver_Ach!$O$9&amp;Driver_Ach!$Q$10)</f>
        <v>0</v>
      </c>
      <c r="HK62" s="6">
        <f>SUMIFS('Entry Data'!$A:$A,'Entry Data'!$AB:$AB,Driver_Ach!$B62&amp;Driver_Ach!$HG$8&amp;Driver_Ach!$S$9&amp;Driver_Ach!$S$10)</f>
        <v>0</v>
      </c>
      <c r="HL62" s="19">
        <f>SUMIFS('Entry Data'!$S:$S,'Entry Data'!$AB:$AB,Driver_Ach!$B62&amp;Driver_Ach!$HG$8&amp;Driver_Ach!$S$9&amp;Driver_Ach!$S$10)</f>
        <v>0</v>
      </c>
      <c r="HM62" s="6">
        <f>SUMIFS('Entry Data'!$A:$A,'Entry Data'!$AB:$AB,Driver_Ach!$B62&amp;Driver_Ach!$HG$8&amp;Driver_Ach!$S$9&amp;Driver_Ach!$U$10)</f>
        <v>0</v>
      </c>
      <c r="HN62" s="6">
        <f>SUMIFS('Entry Data'!$S:$S,'Entry Data'!$AB:$AB,Driver_Ach!$B62&amp;Driver_Ach!$HG$8&amp;Driver_Ach!$S$9&amp;Driver_Ach!$U$10)</f>
        <v>0</v>
      </c>
      <c r="HO62" s="32">
        <f t="shared" si="83"/>
        <v>0</v>
      </c>
      <c r="HP62" s="32">
        <f t="shared" si="84"/>
        <v>0</v>
      </c>
      <c r="HQ62" s="28">
        <f>SUMIFS('Entry Data'!$A:$A,'Entry Data'!$AB:$AB,Driver_Ach!$B62&amp;Driver_Ach!$HQ$8&amp;Driver_Ach!$O$9&amp;Driver_Ach!$O$10)</f>
        <v>0</v>
      </c>
      <c r="HR62" s="19">
        <f>SUMIFS('Entry Data'!$S:$S,'Entry Data'!$AB:$AB,Driver_Ach!$B62&amp;Driver_Ach!$HQ$8&amp;Driver_Ach!$O$9&amp;Driver_Ach!$O$10)</f>
        <v>0</v>
      </c>
      <c r="HS62" s="6">
        <f>SUMIFS('Entry Data'!$A:$A,'Entry Data'!$AB:$AB,Driver_Ach!$B62&amp;Driver_Ach!$HQ$8&amp;Driver_Ach!$O$9&amp;Driver_Ach!$Q$10)</f>
        <v>0</v>
      </c>
      <c r="HT62" s="19">
        <f>SUMIFS('Entry Data'!$S:$S,'Entry Data'!$AB:$AB,Driver_Ach!$B62&amp;Driver_Ach!$HQ$8&amp;Driver_Ach!$O$9&amp;Driver_Ach!$Q$10)</f>
        <v>0</v>
      </c>
      <c r="HU62" s="6">
        <f>SUMIFS('Entry Data'!$A:$A,'Entry Data'!$AB:$AB,Driver_Ach!$B62&amp;Driver_Ach!$HQ$8&amp;Driver_Ach!$S$9&amp;Driver_Ach!$S$10)</f>
        <v>0</v>
      </c>
      <c r="HV62" s="19">
        <f>SUMIFS('Entry Data'!$S:$S,'Entry Data'!$AB:$AB,Driver_Ach!$B62&amp;Driver_Ach!$HQ$8&amp;Driver_Ach!$S$9&amp;Driver_Ach!$S$10)</f>
        <v>0</v>
      </c>
      <c r="HW62" s="6">
        <f>SUMIFS('Entry Data'!$A:$A,'Entry Data'!$AB:$AB,Driver_Ach!$B62&amp;Driver_Ach!$HQ$8&amp;Driver_Ach!$S$9&amp;Driver_Ach!$U$10)</f>
        <v>0</v>
      </c>
      <c r="HX62" s="6">
        <f>SUMIFS('Entry Data'!$S:$S,'Entry Data'!$AB:$AB,Driver_Ach!$B62&amp;Driver_Ach!$HQ$8&amp;Driver_Ach!$S$9&amp;Driver_Ach!$U$10)</f>
        <v>0</v>
      </c>
      <c r="HY62" s="32">
        <f t="shared" si="85"/>
        <v>0</v>
      </c>
      <c r="HZ62" s="32">
        <f t="shared" si="86"/>
        <v>0</v>
      </c>
      <c r="IA62" s="28">
        <f>SUMIFS('Entry Data'!$A:$A,'Entry Data'!$AB:$AB,Driver_Ach!$B62&amp;Driver_Ach!$IA$8&amp;Driver_Ach!$O$9&amp;Driver_Ach!$O$10)</f>
        <v>0</v>
      </c>
      <c r="IB62" s="19">
        <f>SUMIFS('Entry Data'!$S:$S,'Entry Data'!$AB:$AB,Driver_Ach!$B62&amp;Driver_Ach!$IA$8&amp;Driver_Ach!$O$9&amp;Driver_Ach!$O$10)</f>
        <v>0</v>
      </c>
      <c r="IC62" s="6">
        <f>SUMIFS('Entry Data'!$A:$A,'Entry Data'!$AB:$AB,Driver_Ach!$B62&amp;Driver_Ach!$IA$8&amp;Driver_Ach!$O$9&amp;Driver_Ach!$Q$10)</f>
        <v>0</v>
      </c>
      <c r="ID62" s="19">
        <f>SUMIFS('Entry Data'!$S:$S,'Entry Data'!$AB:$AB,Driver_Ach!$B62&amp;Driver_Ach!$IA$8&amp;Driver_Ach!$O$9&amp;Driver_Ach!$Q$10)</f>
        <v>0</v>
      </c>
      <c r="IE62" s="6">
        <f>SUMIFS('Entry Data'!$A:$A,'Entry Data'!$AB:$AB,Driver_Ach!$B62&amp;Driver_Ach!$IA$8&amp;Driver_Ach!$S$9&amp;Driver_Ach!$S$10)</f>
        <v>0</v>
      </c>
      <c r="IF62" s="19">
        <f>SUMIFS('Entry Data'!$S:$S,'Entry Data'!$AB:$AB,Driver_Ach!$B62&amp;Driver_Ach!$IA$8&amp;Driver_Ach!$S$9&amp;Driver_Ach!$S$10)</f>
        <v>0</v>
      </c>
      <c r="IG62" s="6">
        <f>SUMIFS('Entry Data'!$A:$A,'Entry Data'!$AB:$AB,Driver_Ach!$B62&amp;Driver_Ach!$IA$8&amp;Driver_Ach!$S$9&amp;Driver_Ach!$U$10)</f>
        <v>0</v>
      </c>
      <c r="IH62" s="6">
        <f>SUMIFS('Entry Data'!$S:$S,'Entry Data'!$AB:$AB,Driver_Ach!$B62&amp;Driver_Ach!$IA$8&amp;Driver_Ach!$S$9&amp;Driver_Ach!$U$10)</f>
        <v>0</v>
      </c>
      <c r="II62" s="32">
        <f t="shared" si="87"/>
        <v>0</v>
      </c>
      <c r="IJ62" s="32">
        <f t="shared" si="88"/>
        <v>0</v>
      </c>
      <c r="IK62" s="28">
        <f>SUMIFS('Entry Data'!$A:$A,'Entry Data'!$AB:$AB,Driver_Ach!$B62&amp;Driver_Ach!$IK$8&amp;Driver_Ach!$O$9&amp;Driver_Ach!$O$10)</f>
        <v>0</v>
      </c>
      <c r="IL62" s="19">
        <f>SUMIFS('Entry Data'!$S:$S,'Entry Data'!$AB:$AB,Driver_Ach!$B62&amp;Driver_Ach!$IK$8&amp;Driver_Ach!$O$9&amp;Driver_Ach!$O$10)</f>
        <v>0</v>
      </c>
      <c r="IM62" s="6">
        <f>SUMIFS('Entry Data'!$A:$A,'Entry Data'!$AB:$AB,Driver_Ach!$B62&amp;Driver_Ach!$IK$8&amp;Driver_Ach!$O$9&amp;Driver_Ach!$Q$10)</f>
        <v>0</v>
      </c>
      <c r="IN62" s="19">
        <f>SUMIFS('Entry Data'!$S:$S,'Entry Data'!$AB:$AB,Driver_Ach!$B62&amp;Driver_Ach!$IK$8&amp;Driver_Ach!$O$9&amp;Driver_Ach!$Q$10)</f>
        <v>0</v>
      </c>
      <c r="IO62" s="6">
        <f>SUMIFS('Entry Data'!$A:$A,'Entry Data'!$AB:$AB,Driver_Ach!$B62&amp;Driver_Ach!$IK$8&amp;Driver_Ach!$S$9&amp;Driver_Ach!$S$10)</f>
        <v>0</v>
      </c>
      <c r="IP62" s="19">
        <f>SUMIFS('Entry Data'!$S:$S,'Entry Data'!$AB:$AB,Driver_Ach!$B62&amp;Driver_Ach!$IK$8&amp;Driver_Ach!$S$9&amp;Driver_Ach!$S$10)</f>
        <v>0</v>
      </c>
      <c r="IQ62" s="6">
        <f>SUMIFS('Entry Data'!$A:$A,'Entry Data'!$AB:$AB,Driver_Ach!$B62&amp;Driver_Ach!$IK$8&amp;Driver_Ach!$S$9&amp;Driver_Ach!$U$10)</f>
        <v>0</v>
      </c>
      <c r="IR62" s="6">
        <f>SUMIFS('Entry Data'!$S:$S,'Entry Data'!$AB:$AB,Driver_Ach!$B62&amp;Driver_Ach!$IK$8&amp;Driver_Ach!$S$9&amp;Driver_Ach!$U$10)</f>
        <v>0</v>
      </c>
      <c r="IS62" s="32">
        <f t="shared" si="89"/>
        <v>0</v>
      </c>
      <c r="IT62" s="32">
        <f t="shared" si="90"/>
        <v>0</v>
      </c>
      <c r="IU62" s="28">
        <f>SUMIFS('Entry Data'!$A:$A,'Entry Data'!$AB:$AB,Driver_Ach!$B62&amp;Driver_Ach!$IU$8&amp;Driver_Ach!$O$9&amp;Driver_Ach!$O$10)</f>
        <v>0</v>
      </c>
      <c r="IV62" s="19">
        <f>SUMIFS('Entry Data'!$S:$S,'Entry Data'!$AB:$AB,Driver_Ach!$B62&amp;Driver_Ach!$IU$8&amp;Driver_Ach!$O$9&amp;Driver_Ach!$O$10)</f>
        <v>0</v>
      </c>
      <c r="IW62" s="6">
        <f>SUMIFS('Entry Data'!$A:$A,'Entry Data'!$AB:$AB,Driver_Ach!$B62&amp;Driver_Ach!$IU$8&amp;Driver_Ach!$O$9&amp;Driver_Ach!$Q$10)</f>
        <v>0</v>
      </c>
      <c r="IX62" s="19">
        <f>SUMIFS('Entry Data'!$S:$S,'Entry Data'!$AB:$AB,Driver_Ach!$B62&amp;Driver_Ach!$IU$8&amp;Driver_Ach!$O$9&amp;Driver_Ach!$Q$10)</f>
        <v>0</v>
      </c>
      <c r="IY62" s="6">
        <f>SUMIFS('Entry Data'!$A:$A,'Entry Data'!$AB:$AB,Driver_Ach!$B62&amp;Driver_Ach!$IU$8&amp;Driver_Ach!$S$9&amp;Driver_Ach!$S$10)</f>
        <v>0</v>
      </c>
      <c r="IZ62" s="19">
        <f>SUMIFS('Entry Data'!$S:$S,'Entry Data'!$AB:$AB,Driver_Ach!$B62&amp;Driver_Ach!$IU$8&amp;Driver_Ach!$S$9&amp;Driver_Ach!$S$10)</f>
        <v>0</v>
      </c>
      <c r="JA62" s="6">
        <f>SUMIFS('Entry Data'!$A:$A,'Entry Data'!$AB:$AB,Driver_Ach!$B62&amp;Driver_Ach!$IU$8&amp;Driver_Ach!$S$9&amp;Driver_Ach!$U$10)</f>
        <v>0</v>
      </c>
      <c r="JB62" s="6">
        <f>SUMIFS('Entry Data'!$S:$S,'Entry Data'!$AB:$AB,Driver_Ach!$B62&amp;Driver_Ach!$IU$8&amp;Driver_Ach!$S$9&amp;Driver_Ach!$U$10)</f>
        <v>0</v>
      </c>
      <c r="JC62" s="32">
        <f t="shared" si="91"/>
        <v>0</v>
      </c>
      <c r="JD62" s="32">
        <f t="shared" si="92"/>
        <v>0</v>
      </c>
      <c r="JE62" s="28">
        <f>SUMIFS('Entry Data'!$A:$A,'Entry Data'!$AB:$AB,Driver_Ach!$B62&amp;Driver_Ach!$JE$8&amp;Driver_Ach!$O$9&amp;Driver_Ach!$O$10)</f>
        <v>0</v>
      </c>
      <c r="JF62" s="19">
        <f>SUMIFS('Entry Data'!$S:$S,'Entry Data'!$AB:$AB,Driver_Ach!$B62&amp;Driver_Ach!$JE$8&amp;Driver_Ach!$O$9&amp;Driver_Ach!$O$10)</f>
        <v>0</v>
      </c>
      <c r="JG62" s="6">
        <f>SUMIFS('Entry Data'!$A:$A,'Entry Data'!$AB:$AB,Driver_Ach!$B62&amp;Driver_Ach!$JE$8&amp;Driver_Ach!$O$9&amp;Driver_Ach!$Q$10)</f>
        <v>0</v>
      </c>
      <c r="JH62" s="19">
        <f>SUMIFS('Entry Data'!$S:$S,'Entry Data'!$AB:$AB,Driver_Ach!$B62&amp;Driver_Ach!$JE$8&amp;Driver_Ach!$O$9&amp;Driver_Ach!$Q$10)</f>
        <v>0</v>
      </c>
      <c r="JI62" s="6">
        <f>SUMIFS('Entry Data'!$A:$A,'Entry Data'!$AB:$AB,Driver_Ach!$B62&amp;Driver_Ach!$JE$8&amp;Driver_Ach!$S$9&amp;Driver_Ach!$S$10)</f>
        <v>0</v>
      </c>
      <c r="JJ62" s="19">
        <f>SUMIFS('Entry Data'!$S:$S,'Entry Data'!$AB:$AB,Driver_Ach!$B62&amp;Driver_Ach!$JE$8&amp;Driver_Ach!$S$9&amp;Driver_Ach!$S$10)</f>
        <v>0</v>
      </c>
      <c r="JK62" s="6">
        <f>SUMIFS('Entry Data'!$A:$A,'Entry Data'!$AB:$AB,Driver_Ach!$B62&amp;Driver_Ach!$JE$8&amp;Driver_Ach!$S$9&amp;Driver_Ach!$U$10)</f>
        <v>0</v>
      </c>
      <c r="JL62" s="6">
        <f>SUMIFS('Entry Data'!$S:$S,'Entry Data'!$AB:$AB,Driver_Ach!$B62&amp;Driver_Ach!$JE$8&amp;Driver_Ach!$S$9&amp;Driver_Ach!$U$10)</f>
        <v>0</v>
      </c>
      <c r="JM62" s="32">
        <f t="shared" si="93"/>
        <v>0</v>
      </c>
      <c r="JN62" s="32">
        <f t="shared" si="94"/>
        <v>0</v>
      </c>
      <c r="JO62" s="28">
        <f>SUMIFS('Entry Data'!$A:$A,'Entry Data'!$AB:$AB,Driver_Ach!$B62&amp;Driver_Ach!$JO$8&amp;Driver_Ach!$O$9&amp;Driver_Ach!$O$10)</f>
        <v>0</v>
      </c>
      <c r="JP62" s="19">
        <f>SUMIFS('Entry Data'!$S:$S,'Entry Data'!$AB:$AB,Driver_Ach!$B62&amp;Driver_Ach!$JO$8&amp;Driver_Ach!$O$9&amp;Driver_Ach!$O$10)</f>
        <v>0</v>
      </c>
      <c r="JQ62" s="6">
        <f>SUMIFS('Entry Data'!$A:$A,'Entry Data'!$AB:$AB,Driver_Ach!$B62&amp;Driver_Ach!$JO$8&amp;Driver_Ach!$O$9&amp;Driver_Ach!$Q$10)</f>
        <v>0</v>
      </c>
      <c r="JR62" s="19">
        <f>SUMIFS('Entry Data'!$S:$S,'Entry Data'!$AB:$AB,Driver_Ach!$B62&amp;Driver_Ach!$JO$8&amp;Driver_Ach!$O$9&amp;Driver_Ach!$Q$10)</f>
        <v>0</v>
      </c>
      <c r="JS62" s="6">
        <f>SUMIFS('Entry Data'!$A:$A,'Entry Data'!$AB:$AB,Driver_Ach!$B62&amp;Driver_Ach!$JO$8&amp;Driver_Ach!$S$9&amp;Driver_Ach!$S$10)</f>
        <v>0</v>
      </c>
      <c r="JT62" s="19">
        <f>SUMIFS('Entry Data'!$S:$S,'Entry Data'!$AB:$AB,Driver_Ach!$B62&amp;Driver_Ach!$JO$8&amp;Driver_Ach!$S$9&amp;Driver_Ach!$S$10)</f>
        <v>0</v>
      </c>
      <c r="JU62" s="6">
        <f>SUMIFS('Entry Data'!$A:$A,'Entry Data'!$AB:$AB,Driver_Ach!$B62&amp;Driver_Ach!$JO$8&amp;Driver_Ach!$S$9&amp;Driver_Ach!$U$10)</f>
        <v>0</v>
      </c>
      <c r="JV62" s="6">
        <f>SUMIFS('Entry Data'!$S:$S,'Entry Data'!$AB:$AB,Driver_Ach!$B62&amp;Driver_Ach!$JO$8&amp;Driver_Ach!$S$9&amp;Driver_Ach!$U$10)</f>
        <v>0</v>
      </c>
      <c r="JW62" s="32">
        <f t="shared" si="95"/>
        <v>0</v>
      </c>
      <c r="JX62" s="32">
        <f t="shared" si="96"/>
        <v>0</v>
      </c>
      <c r="JY62" s="28">
        <f>SUMIFS('Entry Data'!$A:$A,'Entry Data'!$AB:$AB,Driver_Ach!$B62&amp;Driver_Ach!$JY$8&amp;Driver_Ach!$O$9&amp;Driver_Ach!$O$10)</f>
        <v>0</v>
      </c>
      <c r="JZ62" s="19">
        <f>SUMIFS('Entry Data'!$S:$S,'Entry Data'!$AB:$AB,Driver_Ach!$B62&amp;Driver_Ach!$JY$8&amp;Driver_Ach!$O$9&amp;Driver_Ach!$O$10)</f>
        <v>0</v>
      </c>
      <c r="KA62" s="6">
        <f>SUMIFS('Entry Data'!$A:$A,'Entry Data'!$AB:$AB,Driver_Ach!$B62&amp;Driver_Ach!$JY$8&amp;Driver_Ach!$O$9&amp;Driver_Ach!$Q$10)</f>
        <v>0</v>
      </c>
      <c r="KB62" s="19">
        <f>SUMIFS('Entry Data'!$S:$S,'Entry Data'!$AB:$AB,Driver_Ach!$B62&amp;Driver_Ach!$JY$8&amp;Driver_Ach!$O$9&amp;Driver_Ach!$Q$10)</f>
        <v>0</v>
      </c>
      <c r="KC62" s="6">
        <f>SUMIFS('Entry Data'!$A:$A,'Entry Data'!$AB:$AB,Driver_Ach!$B62&amp;Driver_Ach!$JY$8&amp;Driver_Ach!$S$9&amp;Driver_Ach!$S$10)</f>
        <v>0</v>
      </c>
      <c r="KD62" s="19">
        <f>SUMIFS('Entry Data'!$S:$S,'Entry Data'!$AB:$AB,Driver_Ach!$B62&amp;Driver_Ach!$JY$8&amp;Driver_Ach!$S$9&amp;Driver_Ach!$S$10)</f>
        <v>0</v>
      </c>
      <c r="KE62" s="6">
        <f>SUMIFS('Entry Data'!$A:$A,'Entry Data'!$AB:$AB,Driver_Ach!$B62&amp;Driver_Ach!$JY$8&amp;Driver_Ach!$S$9&amp;Driver_Ach!$U$10)</f>
        <v>0</v>
      </c>
      <c r="KF62" s="6">
        <f>SUMIFS('Entry Data'!$S:$S,'Entry Data'!$AB:$AB,Driver_Ach!$B62&amp;Driver_Ach!$JY$8&amp;Driver_Ach!$S$9&amp;Driver_Ach!$U$10)</f>
        <v>0</v>
      </c>
      <c r="KG62" s="32">
        <f t="shared" si="97"/>
        <v>0</v>
      </c>
      <c r="KH62" s="32">
        <f t="shared" si="98"/>
        <v>0</v>
      </c>
      <c r="KI62" s="28">
        <f>SUMIFS('Entry Data'!$A:$A,'Entry Data'!$AB:$AB,Driver_Ach!$B62&amp;Driver_Ach!$KI$8&amp;Driver_Ach!$O$9&amp;Driver_Ach!$O$10)</f>
        <v>0</v>
      </c>
      <c r="KJ62" s="19">
        <f>SUMIFS('Entry Data'!$S:$S,'Entry Data'!$AB:$AB,Driver_Ach!$B62&amp;Driver_Ach!$KI$8&amp;Driver_Ach!$O$9&amp;Driver_Ach!$O$10)</f>
        <v>0</v>
      </c>
      <c r="KK62" s="6">
        <f>SUMIFS('Entry Data'!$A:$A,'Entry Data'!$AB:$AB,Driver_Ach!$B62&amp;Driver_Ach!$KI$8&amp;Driver_Ach!$O$9&amp;Driver_Ach!$Q$10)</f>
        <v>0</v>
      </c>
      <c r="KL62" s="19">
        <f>SUMIFS('Entry Data'!$S:$S,'Entry Data'!$AB:$AB,Driver_Ach!$B62&amp;Driver_Ach!$KI$8&amp;Driver_Ach!$O$9&amp;Driver_Ach!$Q$10)</f>
        <v>0</v>
      </c>
      <c r="KM62" s="6">
        <f>SUMIFS('Entry Data'!$A:$A,'Entry Data'!$AB:$AB,Driver_Ach!$B62&amp;Driver_Ach!$KI$8&amp;Driver_Ach!$S$9&amp;Driver_Ach!$S$10)</f>
        <v>0</v>
      </c>
      <c r="KN62" s="19">
        <f>SUMIFS('Entry Data'!$S:$S,'Entry Data'!$AB:$AB,Driver_Ach!$B62&amp;Driver_Ach!$KI$8&amp;Driver_Ach!$S$9&amp;Driver_Ach!$S$10)</f>
        <v>0</v>
      </c>
      <c r="KO62" s="6">
        <f>SUMIFS('Entry Data'!$A:$A,'Entry Data'!$AB:$AB,Driver_Ach!$B62&amp;Driver_Ach!$KI$8&amp;Driver_Ach!$S$9&amp;Driver_Ach!$U$10)</f>
        <v>0</v>
      </c>
      <c r="KP62" s="6">
        <f>SUMIFS('Entry Data'!$S:$S,'Entry Data'!$AB:$AB,Driver_Ach!$B62&amp;Driver_Ach!$KI$8&amp;Driver_Ach!$S$9&amp;Driver_Ach!$U$10)</f>
        <v>0</v>
      </c>
      <c r="KQ62" s="32">
        <f t="shared" si="99"/>
        <v>0</v>
      </c>
      <c r="KR62" s="32">
        <f t="shared" si="100"/>
        <v>0</v>
      </c>
      <c r="KS62" s="28">
        <f>SUMIFS('Entry Data'!$A:$A,'Entry Data'!$AB:$AB,Driver_Ach!$B62&amp;Driver_Ach!$KS$8&amp;Driver_Ach!$O$9&amp;Driver_Ach!$O$10)</f>
        <v>0</v>
      </c>
      <c r="KT62" s="19">
        <f>SUMIFS('Entry Data'!$S:$S,'Entry Data'!$AB:$AB,Driver_Ach!$B62&amp;Driver_Ach!$KS$8&amp;Driver_Ach!$O$9&amp;Driver_Ach!$O$10)</f>
        <v>0</v>
      </c>
      <c r="KU62" s="6">
        <f>SUMIFS('Entry Data'!$A:$A,'Entry Data'!$AB:$AB,Driver_Ach!$B62&amp;Driver_Ach!$KS$8&amp;Driver_Ach!$O$9&amp;Driver_Ach!$Q$10)</f>
        <v>0</v>
      </c>
      <c r="KV62" s="19">
        <f>SUMIFS('Entry Data'!$S:$S,'Entry Data'!$AB:$AB,Driver_Ach!$B62&amp;Driver_Ach!$KS$8&amp;Driver_Ach!$O$9&amp;Driver_Ach!$Q$10)</f>
        <v>0</v>
      </c>
      <c r="KW62" s="6">
        <f>SUMIFS('Entry Data'!$A:$A,'Entry Data'!$AB:$AB,Driver_Ach!$B62&amp;Driver_Ach!$KS$8&amp;Driver_Ach!$S$9&amp;Driver_Ach!$S$10)</f>
        <v>0</v>
      </c>
      <c r="KX62" s="19">
        <f>SUMIFS('Entry Data'!$S:$S,'Entry Data'!$AB:$AB,Driver_Ach!$B62&amp;Driver_Ach!$KS$8&amp;Driver_Ach!$S$9&amp;Driver_Ach!$S$10)</f>
        <v>0</v>
      </c>
      <c r="KY62" s="6">
        <f>SUMIFS('Entry Data'!$A:$A,'Entry Data'!$AB:$AB,Driver_Ach!$B62&amp;Driver_Ach!$KS$8&amp;Driver_Ach!$S$9&amp;Driver_Ach!$U$10)</f>
        <v>0</v>
      </c>
      <c r="KZ62" s="6">
        <f>SUMIFS('Entry Data'!$S:$S,'Entry Data'!$AB:$AB,Driver_Ach!$B62&amp;Driver_Ach!$KS$8&amp;Driver_Ach!$S$9&amp;Driver_Ach!$U$10)</f>
        <v>0</v>
      </c>
      <c r="LA62" s="32">
        <f t="shared" si="101"/>
        <v>0</v>
      </c>
      <c r="LB62" s="32">
        <f t="shared" si="102"/>
        <v>0</v>
      </c>
      <c r="LC62" s="28">
        <f>SUMIFS('Entry Data'!$A:$A,'Entry Data'!$AB:$AB,Driver_Ach!$B62&amp;Driver_Ach!$LC$8&amp;Driver_Ach!$O$9&amp;Driver_Ach!$O$10)</f>
        <v>0</v>
      </c>
      <c r="LD62" s="19">
        <f>SUMIFS('Entry Data'!$S:$S,'Entry Data'!$AB:$AB,Driver_Ach!$B62&amp;Driver_Ach!$LC$8&amp;Driver_Ach!$O$9&amp;Driver_Ach!$O$10)</f>
        <v>0</v>
      </c>
      <c r="LE62" s="6">
        <f>SUMIFS('Entry Data'!$A:$A,'Entry Data'!$AB:$AB,Driver_Ach!$B62&amp;Driver_Ach!$LC$8&amp;Driver_Ach!$O$9&amp;Driver_Ach!$Q$10)</f>
        <v>0</v>
      </c>
      <c r="LF62" s="19">
        <f>SUMIFS('Entry Data'!$S:$S,'Entry Data'!$AB:$AB,Driver_Ach!$B62&amp;Driver_Ach!$LC$8&amp;Driver_Ach!$O$9&amp;Driver_Ach!$Q$10)</f>
        <v>0</v>
      </c>
      <c r="LG62" s="6">
        <f>SUMIFS('Entry Data'!$A:$A,'Entry Data'!$AB:$AB,Driver_Ach!$B62&amp;Driver_Ach!$LC$8&amp;Driver_Ach!$S$9&amp;Driver_Ach!$S$10)</f>
        <v>0</v>
      </c>
      <c r="LH62" s="19">
        <f>SUMIFS('Entry Data'!$S:$S,'Entry Data'!$AB:$AB,Driver_Ach!$B62&amp;Driver_Ach!$LC$8&amp;Driver_Ach!$S$9&amp;Driver_Ach!$S$10)</f>
        <v>0</v>
      </c>
      <c r="LI62" s="6">
        <f>SUMIFS('Entry Data'!$A:$A,'Entry Data'!$AB:$AB,Driver_Ach!$B62&amp;Driver_Ach!$LC$8&amp;Driver_Ach!$S$9&amp;Driver_Ach!$U$10)</f>
        <v>0</v>
      </c>
      <c r="LJ62" s="6">
        <f>SUMIFS('Entry Data'!$S:$S,'Entry Data'!$AB:$AB,Driver_Ach!$B62&amp;Driver_Ach!$LC$8&amp;Driver_Ach!$S$9&amp;Driver_Ach!$U$10)</f>
        <v>0</v>
      </c>
      <c r="LK62" s="32">
        <f t="shared" si="103"/>
        <v>0</v>
      </c>
      <c r="LL62" s="32">
        <f t="shared" si="104"/>
        <v>0</v>
      </c>
    </row>
    <row r="63" spans="1:324" x14ac:dyDescent="0.2">
      <c r="A63" s="3">
        <v>52</v>
      </c>
      <c r="B63" s="31" t="s">
        <v>218</v>
      </c>
      <c r="C63" s="3"/>
      <c r="D63" s="6">
        <f t="shared" si="33"/>
        <v>0</v>
      </c>
      <c r="E63" s="6">
        <f t="shared" si="34"/>
        <v>0</v>
      </c>
      <c r="F63" s="6">
        <f t="shared" si="35"/>
        <v>0</v>
      </c>
      <c r="G63" s="6">
        <f t="shared" si="36"/>
        <v>0</v>
      </c>
      <c r="H63" s="6">
        <f t="shared" si="37"/>
        <v>0</v>
      </c>
      <c r="I63" s="19">
        <f t="shared" si="38"/>
        <v>0</v>
      </c>
      <c r="J63" s="6">
        <f t="shared" si="39"/>
        <v>0</v>
      </c>
      <c r="K63" s="19">
        <f t="shared" si="40"/>
        <v>0</v>
      </c>
      <c r="L63" s="6">
        <f t="shared" si="41"/>
        <v>0</v>
      </c>
      <c r="M63" s="19">
        <f t="shared" si="42"/>
        <v>0</v>
      </c>
      <c r="N63" s="15"/>
      <c r="O63" s="6">
        <f>SUMIFS('Entry Data'!$A:$A,'Entry Data'!$AB:$AB,Driver_Ach!$B63&amp;Driver_Ach!$O$8&amp;Driver_Ach!$O$9&amp;Driver_Ach!$O$10)</f>
        <v>0</v>
      </c>
      <c r="P63" s="19">
        <f>SUMIFS('Entry Data'!$S:$S,'Entry Data'!$AB:$AB,Driver_Ach!$B63&amp;Driver_Ach!$O$8&amp;Driver_Ach!$O$9&amp;Driver_Ach!$O$10)</f>
        <v>0</v>
      </c>
      <c r="Q63" s="6">
        <f>SUMIFS('Entry Data'!$A:$A,'Entry Data'!$AB:$AB,Driver_Ach!$B63&amp;Driver_Ach!$O$8&amp;Driver_Ach!$O$9&amp;Driver_Ach!$Q$10)</f>
        <v>0</v>
      </c>
      <c r="R63" s="19">
        <f>SUMIFS('Entry Data'!$S:$S,'Entry Data'!$AB:$AB,Driver_Ach!$B63&amp;Driver_Ach!$O$8&amp;Driver_Ach!$O$9&amp;Driver_Ach!$Q$10)</f>
        <v>0</v>
      </c>
      <c r="S63" s="6">
        <f>SUMIFS('Entry Data'!$A:$A,'Entry Data'!$AB:$AB,Driver_Ach!$B63&amp;Driver_Ach!$O$8&amp;Driver_Ach!$S$9&amp;Driver_Ach!$S$10)</f>
        <v>0</v>
      </c>
      <c r="T63" s="19">
        <f>SUMIFS('Entry Data'!$S:$S,'Entry Data'!$AB:$AB,Driver_Ach!$B63&amp;Driver_Ach!$O$8&amp;Driver_Ach!$S$9&amp;Driver_Ach!$S$10)</f>
        <v>0</v>
      </c>
      <c r="U63" s="6">
        <f>SUMIFS('Entry Data'!$A:$A,'Entry Data'!$AB:$AB,Driver_Ach!$B63&amp;Driver_Ach!$O$8&amp;Driver_Ach!$S$9&amp;Driver_Ach!$U$10)</f>
        <v>0</v>
      </c>
      <c r="V63" s="6">
        <f>SUMIFS('Entry Data'!$S:$S,'Entry Data'!$AB:$AB,Driver_Ach!$B63&amp;Driver_Ach!$O$8&amp;Driver_Ach!$S$9&amp;Driver_Ach!$U$10)</f>
        <v>0</v>
      </c>
      <c r="W63" s="32">
        <f t="shared" si="43"/>
        <v>0</v>
      </c>
      <c r="X63" s="33">
        <f t="shared" si="44"/>
        <v>0</v>
      </c>
      <c r="Y63" s="28">
        <f>SUMIFS('Entry Data'!$A:$A,'Entry Data'!$AB:$AB,Driver_Ach!$B63&amp;Driver_Ach!$Y$8&amp;Driver_Ach!$O$9&amp;Driver_Ach!$O$10)</f>
        <v>0</v>
      </c>
      <c r="Z63" s="19">
        <f>SUMIFS('Entry Data'!$S:$S,'Entry Data'!$AB:$AB,Driver_Ach!$B63&amp;Driver_Ach!$Y$8&amp;Driver_Ach!$O$9&amp;Driver_Ach!$O$10)</f>
        <v>0</v>
      </c>
      <c r="AA63" s="6">
        <f>SUMIFS('Entry Data'!$A:$A,'Entry Data'!$AB:$AB,Driver_Ach!$B63&amp;Driver_Ach!$Y$8&amp;Driver_Ach!$O$9&amp;Driver_Ach!$Q$10)</f>
        <v>0</v>
      </c>
      <c r="AB63" s="19">
        <f>SUMIFS('Entry Data'!$S:$S,'Entry Data'!$AB:$AB,Driver_Ach!$B63&amp;Driver_Ach!$Y$8&amp;Driver_Ach!$O$9&amp;Driver_Ach!$Q$10)</f>
        <v>0</v>
      </c>
      <c r="AC63" s="6">
        <f>SUMIFS('Entry Data'!$A:$A,'Entry Data'!$AB:$AB,Driver_Ach!$B63&amp;Driver_Ach!$Y$8&amp;Driver_Ach!$S$9&amp;Driver_Ach!$S$10)</f>
        <v>0</v>
      </c>
      <c r="AD63" s="19">
        <f>SUMIFS('Entry Data'!$S:$S,'Entry Data'!$AB:$AB,Driver_Ach!$B63&amp;Driver_Ach!$Y$8&amp;Driver_Ach!$S$9&amp;Driver_Ach!$S$10)</f>
        <v>0</v>
      </c>
      <c r="AE63" s="6">
        <f>SUMIFS('Entry Data'!$A:$A,'Entry Data'!$AB:$AB,Driver_Ach!$B63&amp;Driver_Ach!$Y$8&amp;Driver_Ach!$S$9&amp;Driver_Ach!$U$10)</f>
        <v>0</v>
      </c>
      <c r="AF63" s="6">
        <f>SUMIFS('Entry Data'!$S:$S,'Entry Data'!$AB:$AB,Driver_Ach!$B63&amp;Driver_Ach!$Y$8&amp;Driver_Ach!$S$9&amp;Driver_Ach!$U$10)</f>
        <v>0</v>
      </c>
      <c r="AG63" s="32">
        <f t="shared" si="45"/>
        <v>0</v>
      </c>
      <c r="AH63" s="32">
        <f t="shared" si="46"/>
        <v>0</v>
      </c>
      <c r="AI63" s="28">
        <f>SUMIFS('Entry Data'!$A:$A,'Entry Data'!$AB:$AB,Driver_Ach!$B63&amp;Driver_Ach!$AI$8&amp;Driver_Ach!$O$9&amp;Driver_Ach!$O$10)</f>
        <v>0</v>
      </c>
      <c r="AJ63" s="19">
        <f>SUMIFS('Entry Data'!$S:$S,'Entry Data'!$AB:$AB,Driver_Ach!$B63&amp;Driver_Ach!$AI$8&amp;Driver_Ach!$O$9&amp;Driver_Ach!$O$10)</f>
        <v>0</v>
      </c>
      <c r="AK63" s="6">
        <f>SUMIFS('Entry Data'!$A:$A,'Entry Data'!$AB:$AB,Driver_Ach!$B63&amp;Driver_Ach!$AI$8&amp;Driver_Ach!$O$9&amp;Driver_Ach!$Q$10)</f>
        <v>0</v>
      </c>
      <c r="AL63" s="19">
        <f>SUMIFS('Entry Data'!$S:$S,'Entry Data'!$AB:$AB,Driver_Ach!$B63&amp;Driver_Ach!$AI$8&amp;Driver_Ach!$O$9&amp;Driver_Ach!$Q$10)</f>
        <v>0</v>
      </c>
      <c r="AM63" s="6">
        <f>SUMIFS('Entry Data'!$A:$A,'Entry Data'!$AB:$AB,Driver_Ach!$B63&amp;Driver_Ach!$AI$8&amp;Driver_Ach!$S$9&amp;Driver_Ach!$S$10)</f>
        <v>0</v>
      </c>
      <c r="AN63" s="19">
        <f>SUMIFS('Entry Data'!$S:$S,'Entry Data'!$AB:$AB,Driver_Ach!$B63&amp;Driver_Ach!$AI$8&amp;Driver_Ach!$S$9&amp;Driver_Ach!$S$10)</f>
        <v>0</v>
      </c>
      <c r="AO63" s="6">
        <f>SUMIFS('Entry Data'!$A:$A,'Entry Data'!$AB:$AB,Driver_Ach!$B63&amp;Driver_Ach!$AI$8&amp;Driver_Ach!$S$9&amp;Driver_Ach!$U$10)</f>
        <v>0</v>
      </c>
      <c r="AP63" s="19">
        <f>SUMIFS('Entry Data'!$S:$S,'Entry Data'!$AB:$AB,Driver_Ach!$B63&amp;Driver_Ach!$AI$8&amp;Driver_Ach!$S$9&amp;Driver_Ach!$U$10)</f>
        <v>0</v>
      </c>
      <c r="AQ63" s="32">
        <f t="shared" si="47"/>
        <v>0</v>
      </c>
      <c r="AR63" s="32">
        <f t="shared" si="48"/>
        <v>0</v>
      </c>
      <c r="AS63" s="28">
        <f>SUMIFS('Entry Data'!$A:$A,'Entry Data'!$AB:$AB,Driver_Ach!$B63&amp;Driver_Ach!$AS$8&amp;Driver_Ach!$O$9&amp;Driver_Ach!$O$10)</f>
        <v>0</v>
      </c>
      <c r="AT63" s="19">
        <f>SUMIFS('Entry Data'!$S:$S,'Entry Data'!$AB:$AB,Driver_Ach!$B63&amp;Driver_Ach!$AS$8&amp;Driver_Ach!$O$9&amp;Driver_Ach!$O$10)</f>
        <v>0</v>
      </c>
      <c r="AU63" s="6">
        <f>SUMIFS('Entry Data'!$A:$A,'Entry Data'!$AB:$AB,Driver_Ach!$B63&amp;Driver_Ach!$AS$8&amp;Driver_Ach!$O$9&amp;Driver_Ach!$Q$10)</f>
        <v>0</v>
      </c>
      <c r="AV63" s="19">
        <f>SUMIFS('Entry Data'!$S:$S,'Entry Data'!$AB:$AB,Driver_Ach!$B63&amp;Driver_Ach!$AS$8&amp;Driver_Ach!$O$9&amp;Driver_Ach!$Q$10)</f>
        <v>0</v>
      </c>
      <c r="AW63" s="6">
        <f>SUMIFS('Entry Data'!$A:$A,'Entry Data'!$AB:$AB,Driver_Ach!$B63&amp;Driver_Ach!$AS$8&amp;Driver_Ach!$S$9&amp;Driver_Ach!$S$10)</f>
        <v>0</v>
      </c>
      <c r="AX63" s="19">
        <f>SUMIFS('Entry Data'!$S:$S,'Entry Data'!$AB:$AB,Driver_Ach!$B63&amp;Driver_Ach!$AS$8&amp;Driver_Ach!$S$9&amp;Driver_Ach!$S$10)</f>
        <v>0</v>
      </c>
      <c r="AY63" s="6">
        <f>SUMIFS('Entry Data'!$A:$A,'Entry Data'!$AB:$AB,Driver_Ach!$B63&amp;Driver_Ach!$AS$8&amp;Driver_Ach!$S$9&amp;Driver_Ach!$U$10)</f>
        <v>0</v>
      </c>
      <c r="AZ63" s="6">
        <f>SUMIFS('Entry Data'!$S:$S,'Entry Data'!$AB:$AB,Driver_Ach!$B63&amp;Driver_Ach!$AS$8&amp;Driver_Ach!$S$9&amp;Driver_Ach!$U$10)</f>
        <v>0</v>
      </c>
      <c r="BA63" s="32">
        <f t="shared" si="49"/>
        <v>0</v>
      </c>
      <c r="BB63" s="32">
        <f t="shared" si="50"/>
        <v>0</v>
      </c>
      <c r="BC63" s="28">
        <f>SUMIFS('Entry Data'!$A:$A,'Entry Data'!$AB:$AB,Driver_Ach!$B63&amp;Driver_Ach!$BC$8&amp;Driver_Ach!$O$9&amp;Driver_Ach!$O$10)</f>
        <v>0</v>
      </c>
      <c r="BD63" s="19">
        <f>SUMIFS('Entry Data'!$S:$S,'Entry Data'!$AB:$AB,Driver_Ach!$B63&amp;Driver_Ach!$BC$8&amp;Driver_Ach!$O$9&amp;Driver_Ach!$O$10)</f>
        <v>0</v>
      </c>
      <c r="BE63" s="6">
        <f>SUMIFS('Entry Data'!$A:$A,'Entry Data'!$AB:$AB,Driver_Ach!$B63&amp;Driver_Ach!$BC$8&amp;Driver_Ach!$O$9&amp;Driver_Ach!$Q$10)</f>
        <v>0</v>
      </c>
      <c r="BF63" s="19">
        <f>SUMIFS('Entry Data'!$S:$S,'Entry Data'!$AB:$AB,Driver_Ach!$B63&amp;Driver_Ach!$BC$8&amp;Driver_Ach!$O$9&amp;Driver_Ach!$Q$10)</f>
        <v>0</v>
      </c>
      <c r="BG63" s="6">
        <f>SUMIFS('Entry Data'!$A:$A,'Entry Data'!$AB:$AB,Driver_Ach!$B63&amp;Driver_Ach!$BC$8&amp;Driver_Ach!$S$9&amp;Driver_Ach!$S$10)</f>
        <v>0</v>
      </c>
      <c r="BH63" s="19">
        <f>SUMIFS('Entry Data'!$S:$S,'Entry Data'!$AB:$AB,Driver_Ach!$B63&amp;Driver_Ach!$BC$8&amp;Driver_Ach!$S$9&amp;Driver_Ach!$S$10)</f>
        <v>0</v>
      </c>
      <c r="BI63" s="6">
        <f>SUMIFS('Entry Data'!$A:$A,'Entry Data'!$AB:$AB,Driver_Ach!$B63&amp;Driver_Ach!$BC$8&amp;Driver_Ach!$S$9&amp;Driver_Ach!$U$10)</f>
        <v>0</v>
      </c>
      <c r="BJ63" s="6">
        <f>SUMIFS('Entry Data'!$S:$S,'Entry Data'!$AB:$AB,Driver_Ach!$B63&amp;Driver_Ach!$BC$8&amp;Driver_Ach!$S$9&amp;Driver_Ach!$U$10)</f>
        <v>0</v>
      </c>
      <c r="BK63" s="32">
        <f t="shared" si="51"/>
        <v>0</v>
      </c>
      <c r="BL63" s="32">
        <f t="shared" si="52"/>
        <v>0</v>
      </c>
      <c r="BM63" s="28">
        <f>SUMIFS('Entry Data'!$A:$A,'Entry Data'!$AB:$AB,Driver_Ach!$B63&amp;Driver_Ach!$BM$8&amp;Driver_Ach!$O$9&amp;Driver_Ach!$O$10)</f>
        <v>0</v>
      </c>
      <c r="BN63" s="19">
        <f>SUMIFS('Entry Data'!$S:$S,'Entry Data'!$AB:$AB,Driver_Ach!$B63&amp;Driver_Ach!$BM$8&amp;Driver_Ach!$O$9&amp;Driver_Ach!$O$10)</f>
        <v>0</v>
      </c>
      <c r="BO63" s="6">
        <f>SUMIFS('Entry Data'!$A:$A,'Entry Data'!$AB:$AB,Driver_Ach!$B63&amp;Driver_Ach!$BM$8&amp;Driver_Ach!$O$9&amp;Driver_Ach!$Q$10)</f>
        <v>0</v>
      </c>
      <c r="BP63" s="19">
        <f>SUMIFS('Entry Data'!$S:$S,'Entry Data'!$AB:$AB,Driver_Ach!$B63&amp;Driver_Ach!$BM$8&amp;Driver_Ach!$O$9&amp;Driver_Ach!$Q$10)</f>
        <v>0</v>
      </c>
      <c r="BQ63" s="6">
        <f>SUMIFS('Entry Data'!$A:$A,'Entry Data'!$AB:$AB,Driver_Ach!$B63&amp;Driver_Ach!$BM$8&amp;Driver_Ach!$S$9&amp;Driver_Ach!$S$10)</f>
        <v>0</v>
      </c>
      <c r="BR63" s="19">
        <f>SUMIFS('Entry Data'!$S:$S,'Entry Data'!$AB:$AB,Driver_Ach!$B63&amp;Driver_Ach!$BM$8&amp;Driver_Ach!$S$9&amp;Driver_Ach!$S$10)</f>
        <v>0</v>
      </c>
      <c r="BS63" s="6">
        <f>SUMIFS('Entry Data'!$A:$A,'Entry Data'!$AB:$AB,Driver_Ach!$B63&amp;Driver_Ach!$BM$8&amp;Driver_Ach!$S$9&amp;Driver_Ach!$U$10)</f>
        <v>0</v>
      </c>
      <c r="BT63" s="6">
        <f>SUMIFS('Entry Data'!$S:$S,'Entry Data'!$AB:$AB,Driver_Ach!$B63&amp;Driver_Ach!$BM$8&amp;Driver_Ach!$S$9&amp;Driver_Ach!$U$10)</f>
        <v>0</v>
      </c>
      <c r="BU63" s="32">
        <f t="shared" si="53"/>
        <v>0</v>
      </c>
      <c r="BV63" s="32">
        <f t="shared" si="54"/>
        <v>0</v>
      </c>
      <c r="BW63" s="28">
        <f>SUMIFS('Entry Data'!$A:$A,'Entry Data'!$AB:$AB,Driver_Ach!$B63&amp;Driver_Ach!$BW$8&amp;Driver_Ach!$O$9&amp;Driver_Ach!$O$10)</f>
        <v>0</v>
      </c>
      <c r="BX63" s="19">
        <f>SUMIFS('Entry Data'!$S:$S,'Entry Data'!$AB:$AB,Driver_Ach!$B63&amp;Driver_Ach!$BW$8&amp;Driver_Ach!$O$9&amp;Driver_Ach!$O$10)</f>
        <v>0</v>
      </c>
      <c r="BY63" s="6">
        <f>SUMIFS('Entry Data'!$A:$A,'Entry Data'!$AB:$AB,Driver_Ach!$B63&amp;Driver_Ach!$BW$8&amp;Driver_Ach!$O$9&amp;Driver_Ach!$Q$10)</f>
        <v>0</v>
      </c>
      <c r="BZ63" s="19">
        <f>SUMIFS('Entry Data'!$S:$S,'Entry Data'!$AB:$AB,Driver_Ach!$B63&amp;Driver_Ach!$BW$8&amp;Driver_Ach!$O$9&amp;Driver_Ach!$Q$10)</f>
        <v>0</v>
      </c>
      <c r="CA63" s="6">
        <f>SUMIFS('Entry Data'!$A:$A,'Entry Data'!$AB:$AB,Driver_Ach!$B63&amp;Driver_Ach!$BW$8&amp;Driver_Ach!$S$9&amp;Driver_Ach!$S$10)</f>
        <v>0</v>
      </c>
      <c r="CB63" s="19">
        <f>SUMIFS('Entry Data'!$S:$S,'Entry Data'!$AB:$AB,Driver_Ach!$B63&amp;Driver_Ach!$BW$8&amp;Driver_Ach!$S$9&amp;Driver_Ach!$S$10)</f>
        <v>0</v>
      </c>
      <c r="CC63" s="6">
        <f>SUMIFS('Entry Data'!$A:$A,'Entry Data'!$AB:$AB,Driver_Ach!$B63&amp;Driver_Ach!$BW$8&amp;Driver_Ach!$S$9&amp;Driver_Ach!$U$10)</f>
        <v>0</v>
      </c>
      <c r="CD63" s="6">
        <f>SUMIFS('Entry Data'!$S:$S,'Entry Data'!$AB:$AB,Driver_Ach!$B63&amp;Driver_Ach!$BW$8&amp;Driver_Ach!$S$9&amp;Driver_Ach!$U$10)</f>
        <v>0</v>
      </c>
      <c r="CE63" s="32">
        <f t="shared" si="55"/>
        <v>0</v>
      </c>
      <c r="CF63" s="32">
        <f t="shared" si="56"/>
        <v>0</v>
      </c>
      <c r="CG63" s="28">
        <f>SUMIFS('Entry Data'!$A:$A,'Entry Data'!$AB:$AB,Driver_Ach!$B63&amp;Driver_Ach!$CG$8&amp;Driver_Ach!$O$9&amp;Driver_Ach!$O$10)</f>
        <v>0</v>
      </c>
      <c r="CH63" s="19">
        <f>SUMIFS('Entry Data'!$S:$S,'Entry Data'!$AB:$AB,Driver_Ach!$B63&amp;Driver_Ach!$CG$8&amp;Driver_Ach!$O$9&amp;Driver_Ach!$O$10)</f>
        <v>0</v>
      </c>
      <c r="CI63" s="6">
        <f>SUMIFS('Entry Data'!$A:$A,'Entry Data'!$AB:$AB,Driver_Ach!$B63&amp;Driver_Ach!$CG$8&amp;Driver_Ach!$O$9&amp;Driver_Ach!$Q$10)</f>
        <v>0</v>
      </c>
      <c r="CJ63" s="19">
        <f>SUMIFS('Entry Data'!$S:$S,'Entry Data'!$AB:$AB,Driver_Ach!$B63&amp;Driver_Ach!$CG$8&amp;Driver_Ach!$O$9&amp;Driver_Ach!$Q$10)</f>
        <v>0</v>
      </c>
      <c r="CK63" s="6">
        <f>SUMIFS('Entry Data'!$A:$A,'Entry Data'!$AB:$AB,Driver_Ach!$B63&amp;Driver_Ach!$CG$8&amp;Driver_Ach!$S$9&amp;Driver_Ach!$S$10)</f>
        <v>0</v>
      </c>
      <c r="CL63" s="19">
        <f>SUMIFS('Entry Data'!$S:$S,'Entry Data'!$AB:$AB,Driver_Ach!$B63&amp;Driver_Ach!$CG$8&amp;Driver_Ach!$S$9&amp;Driver_Ach!$S$10)</f>
        <v>0</v>
      </c>
      <c r="CM63" s="6">
        <f>SUMIFS('Entry Data'!$A:$A,'Entry Data'!$AB:$AB,Driver_Ach!$B63&amp;Driver_Ach!$CG$8&amp;Driver_Ach!$S$9&amp;Driver_Ach!$U$10)</f>
        <v>0</v>
      </c>
      <c r="CN63" s="6">
        <f>SUMIFS('Entry Data'!$S:$S,'Entry Data'!$AB:$AB,Driver_Ach!$B63&amp;Driver_Ach!$CG$8&amp;Driver_Ach!$S$9&amp;Driver_Ach!$U$10)</f>
        <v>0</v>
      </c>
      <c r="CO63" s="32">
        <f t="shared" si="57"/>
        <v>0</v>
      </c>
      <c r="CP63" s="32">
        <f t="shared" si="58"/>
        <v>0</v>
      </c>
      <c r="CQ63" s="28">
        <f>SUMIFS('Entry Data'!$A:$A,'Entry Data'!$AB:$AB,Driver_Ach!$B63&amp;Driver_Ach!$CQ$8&amp;Driver_Ach!$O$9&amp;Driver_Ach!$O$10)</f>
        <v>0</v>
      </c>
      <c r="CR63" s="19">
        <f>SUMIFS('Entry Data'!$S:$S,'Entry Data'!$AB:$AB,Driver_Ach!$B63&amp;Driver_Ach!$CQ$8&amp;Driver_Ach!$O$9&amp;Driver_Ach!$O$10)</f>
        <v>0</v>
      </c>
      <c r="CS63" s="6">
        <f>SUMIFS('Entry Data'!$A:$A,'Entry Data'!$AB:$AB,Driver_Ach!$B63&amp;Driver_Ach!$CQ$8&amp;Driver_Ach!$O$9&amp;Driver_Ach!$Q$10)</f>
        <v>0</v>
      </c>
      <c r="CT63" s="19">
        <f>SUMIFS('Entry Data'!$S:$S,'Entry Data'!$AB:$AB,Driver_Ach!$B63&amp;Driver_Ach!$CQ$8&amp;Driver_Ach!$O$9&amp;Driver_Ach!$Q$10)</f>
        <v>0</v>
      </c>
      <c r="CU63" s="6">
        <f>SUMIFS('Entry Data'!$A:$A,'Entry Data'!$AB:$AB,Driver_Ach!$B63&amp;Driver_Ach!$CQ$8&amp;Driver_Ach!$S$9&amp;Driver_Ach!$S$10)</f>
        <v>0</v>
      </c>
      <c r="CV63" s="19">
        <f>SUMIFS('Entry Data'!$S:$S,'Entry Data'!$AB:$AB,Driver_Ach!$B63&amp;Driver_Ach!$CQ$8&amp;Driver_Ach!$S$9&amp;Driver_Ach!$S$10)</f>
        <v>0</v>
      </c>
      <c r="CW63" s="6">
        <f>SUMIFS('Entry Data'!$A:$A,'Entry Data'!$AB:$AB,Driver_Ach!$B63&amp;Driver_Ach!$CQ$8&amp;Driver_Ach!$S$9&amp;Driver_Ach!$U$10)</f>
        <v>0</v>
      </c>
      <c r="CX63" s="6">
        <f>SUMIFS('Entry Data'!$S:$S,'Entry Data'!$AB:$AB,Driver_Ach!$B63&amp;Driver_Ach!$CQ$8&amp;Driver_Ach!$S$9&amp;Driver_Ach!$U$10)</f>
        <v>0</v>
      </c>
      <c r="CY63" s="32">
        <f t="shared" si="59"/>
        <v>0</v>
      </c>
      <c r="CZ63" s="32">
        <f t="shared" si="60"/>
        <v>0</v>
      </c>
      <c r="DA63" s="28">
        <f>SUMIFS('Entry Data'!$A:$A,'Entry Data'!$AB:$AB,Driver_Ach!$B63&amp;Driver_Ach!$DA$8&amp;Driver_Ach!$O$9&amp;Driver_Ach!$O$10)</f>
        <v>0</v>
      </c>
      <c r="DB63" s="19">
        <f>SUMIFS('Entry Data'!$S:$S,'Entry Data'!$AB:$AB,Driver_Ach!$B63&amp;Driver_Ach!$DA$8&amp;Driver_Ach!$O$9&amp;Driver_Ach!$O$10)</f>
        <v>0</v>
      </c>
      <c r="DC63" s="6">
        <f>SUMIFS('Entry Data'!$A:$A,'Entry Data'!$AB:$AB,Driver_Ach!$B63&amp;Driver_Ach!$DA$8&amp;Driver_Ach!$O$9&amp;Driver_Ach!$Q$10)</f>
        <v>0</v>
      </c>
      <c r="DD63" s="19">
        <f>SUMIFS('Entry Data'!$S:$S,'Entry Data'!$AB:$AB,Driver_Ach!$B63&amp;Driver_Ach!$DA$8&amp;Driver_Ach!$O$9&amp;Driver_Ach!$Q$10)</f>
        <v>0</v>
      </c>
      <c r="DE63" s="6">
        <f>SUMIFS('Entry Data'!$A:$A,'Entry Data'!$AB:$AB,Driver_Ach!$B63&amp;Driver_Ach!$DA$8&amp;Driver_Ach!$S$9&amp;Driver_Ach!$S$10)</f>
        <v>0</v>
      </c>
      <c r="DF63" s="19">
        <f>SUMIFS('Entry Data'!$S:$S,'Entry Data'!$AB:$AB,Driver_Ach!$B63&amp;Driver_Ach!$DA$8&amp;Driver_Ach!$S$9&amp;Driver_Ach!$S$10)</f>
        <v>0</v>
      </c>
      <c r="DG63" s="6">
        <f>SUMIFS('Entry Data'!$A:$A,'Entry Data'!$AB:$AB,Driver_Ach!$B63&amp;Driver_Ach!$DA$8&amp;Driver_Ach!$S$9&amp;Driver_Ach!$U$10)</f>
        <v>0</v>
      </c>
      <c r="DH63" s="6">
        <f>SUMIFS('Entry Data'!$S:$S,'Entry Data'!$AB:$AB,Driver_Ach!$B63&amp;Driver_Ach!$DA$8&amp;Driver_Ach!$S$9&amp;Driver_Ach!$U$10)</f>
        <v>0</v>
      </c>
      <c r="DI63" s="32">
        <f t="shared" si="61"/>
        <v>0</v>
      </c>
      <c r="DJ63" s="32">
        <f t="shared" si="62"/>
        <v>0</v>
      </c>
      <c r="DK63" s="28">
        <f>SUMIFS('Entry Data'!$A:$A,'Entry Data'!$AB:$AB,Driver_Ach!$B63&amp;Driver_Ach!$DK$8&amp;Driver_Ach!$O$9&amp;Driver_Ach!$O$10)</f>
        <v>0</v>
      </c>
      <c r="DL63" s="19">
        <f>SUMIFS('Entry Data'!$S:$S,'Entry Data'!$AB:$AB,Driver_Ach!$B63&amp;Driver_Ach!$DK$8&amp;Driver_Ach!$O$9&amp;Driver_Ach!$O$10)</f>
        <v>0</v>
      </c>
      <c r="DM63" s="6">
        <f>SUMIFS('Entry Data'!$A:$A,'Entry Data'!$AB:$AB,Driver_Ach!$B63&amp;Driver_Ach!$DK$8&amp;Driver_Ach!$O$9&amp;Driver_Ach!$Q$10)</f>
        <v>0</v>
      </c>
      <c r="DN63" s="19">
        <f>SUMIFS('Entry Data'!$S:$S,'Entry Data'!$AB:$AB,Driver_Ach!$B63&amp;Driver_Ach!$DK$8&amp;Driver_Ach!$O$9&amp;Driver_Ach!$Q$10)</f>
        <v>0</v>
      </c>
      <c r="DO63" s="6">
        <f>SUMIFS('Entry Data'!$A:$A,'Entry Data'!$AB:$AB,Driver_Ach!$B63&amp;Driver_Ach!$DK$8&amp;Driver_Ach!$S$9&amp;Driver_Ach!$S$10)</f>
        <v>0</v>
      </c>
      <c r="DP63" s="19">
        <f>SUMIFS('Entry Data'!$S:$S,'Entry Data'!$AB:$AB,Driver_Ach!$B63&amp;Driver_Ach!$DK$8&amp;Driver_Ach!$S$9&amp;Driver_Ach!$S$10)</f>
        <v>0</v>
      </c>
      <c r="DQ63" s="6">
        <f>SUMIFS('Entry Data'!$A:$A,'Entry Data'!$AB:$AB,Driver_Ach!$B63&amp;Driver_Ach!$DK$8&amp;Driver_Ach!$S$9&amp;Driver_Ach!$U$10)</f>
        <v>0</v>
      </c>
      <c r="DR63" s="6">
        <f>SUMIFS('Entry Data'!$S:$S,'Entry Data'!$AB:$AB,Driver_Ach!$B63&amp;Driver_Ach!$DK$8&amp;Driver_Ach!$S$9&amp;Driver_Ach!$U$10)</f>
        <v>0</v>
      </c>
      <c r="DS63" s="32">
        <f t="shared" si="63"/>
        <v>0</v>
      </c>
      <c r="DT63" s="32">
        <f t="shared" si="64"/>
        <v>0</v>
      </c>
      <c r="DU63" s="28">
        <f>SUMIFS('Entry Data'!$A:$A,'Entry Data'!$AB:$AB,Driver_Ach!$B63&amp;Driver_Ach!$DU$8&amp;Driver_Ach!$O$9&amp;Driver_Ach!$O$10)</f>
        <v>0</v>
      </c>
      <c r="DV63" s="19">
        <f>SUMIFS('Entry Data'!$S:$S,'Entry Data'!$AB:$AB,Driver_Ach!$B63&amp;Driver_Ach!$DU$8&amp;Driver_Ach!$O$9&amp;Driver_Ach!$O$10)</f>
        <v>0</v>
      </c>
      <c r="DW63" s="6">
        <f>SUMIFS('Entry Data'!$A:$A,'Entry Data'!$AB:$AB,Driver_Ach!$B63&amp;Driver_Ach!$DU$8&amp;Driver_Ach!$O$9&amp;Driver_Ach!$Q$10)</f>
        <v>0</v>
      </c>
      <c r="DX63" s="19">
        <f>SUMIFS('Entry Data'!$S:$S,'Entry Data'!$AB:$AB,Driver_Ach!$B63&amp;Driver_Ach!$DU$8&amp;Driver_Ach!$O$9&amp;Driver_Ach!$Q$10)</f>
        <v>0</v>
      </c>
      <c r="DY63" s="6">
        <f>SUMIFS('Entry Data'!$A:$A,'Entry Data'!$AB:$AB,Driver_Ach!$B63&amp;Driver_Ach!$DU$8&amp;Driver_Ach!$S$9&amp;Driver_Ach!$S$10)</f>
        <v>0</v>
      </c>
      <c r="DZ63" s="19">
        <f>SUMIFS('Entry Data'!$S:$S,'Entry Data'!$AB:$AB,Driver_Ach!$B63&amp;Driver_Ach!$DU$8&amp;Driver_Ach!$S$9&amp;Driver_Ach!$S$10)</f>
        <v>0</v>
      </c>
      <c r="EA63" s="6">
        <f>SUMIFS('Entry Data'!$A:$A,'Entry Data'!$AB:$AB,Driver_Ach!$B63&amp;Driver_Ach!$DU$8&amp;Driver_Ach!$S$9&amp;Driver_Ach!$U$10)</f>
        <v>0</v>
      </c>
      <c r="EB63" s="6">
        <f>SUMIFS('Entry Data'!$S:$S,'Entry Data'!$AB:$AB,Driver_Ach!$B63&amp;Driver_Ach!$DU$8&amp;Driver_Ach!$S$9&amp;Driver_Ach!$U$10)</f>
        <v>0</v>
      </c>
      <c r="EC63" s="32">
        <f t="shared" si="65"/>
        <v>0</v>
      </c>
      <c r="ED63" s="32">
        <f t="shared" si="66"/>
        <v>0</v>
      </c>
      <c r="EE63" s="28">
        <f>SUMIFS('Entry Data'!$A:$A,'Entry Data'!$AB:$AB,Driver_Ach!$B63&amp;Driver_Ach!$EE$8&amp;Driver_Ach!$O$9&amp;Driver_Ach!$O$10)</f>
        <v>0</v>
      </c>
      <c r="EF63" s="19">
        <f>SUMIFS('Entry Data'!$S:$S,'Entry Data'!$AB:$AB,Driver_Ach!$B63&amp;Driver_Ach!$EE$8&amp;Driver_Ach!$O$9&amp;Driver_Ach!$O$10)</f>
        <v>0</v>
      </c>
      <c r="EG63" s="6">
        <f>SUMIFS('Entry Data'!$A:$A,'Entry Data'!$AB:$AB,Driver_Ach!$B63&amp;Driver_Ach!$EE$8&amp;Driver_Ach!$O$9&amp;Driver_Ach!$Q$10)</f>
        <v>0</v>
      </c>
      <c r="EH63" s="19">
        <f>SUMIFS('Entry Data'!$S:$S,'Entry Data'!$AB:$AB,Driver_Ach!$B63&amp;Driver_Ach!$EE$8&amp;Driver_Ach!$O$9&amp;Driver_Ach!$Q$10)</f>
        <v>0</v>
      </c>
      <c r="EI63" s="6">
        <f>SUMIFS('Entry Data'!$A:$A,'Entry Data'!$AB:$AB,Driver_Ach!$B63&amp;Driver_Ach!$EE$8&amp;Driver_Ach!$S$9&amp;Driver_Ach!$S$10)</f>
        <v>0</v>
      </c>
      <c r="EJ63" s="19">
        <f>SUMIFS('Entry Data'!$S:$S,'Entry Data'!$AB:$AB,Driver_Ach!$B63&amp;Driver_Ach!$EE$8&amp;Driver_Ach!$S$9&amp;Driver_Ach!$S$10)</f>
        <v>0</v>
      </c>
      <c r="EK63" s="6">
        <f>SUMIFS('Entry Data'!$A:$A,'Entry Data'!$AB:$AB,Driver_Ach!$B63&amp;Driver_Ach!$EE$8&amp;Driver_Ach!$S$9&amp;Driver_Ach!$U$10)</f>
        <v>0</v>
      </c>
      <c r="EL63" s="6">
        <f>SUMIFS('Entry Data'!$S:$S,'Entry Data'!$AB:$AB,Driver_Ach!$B63&amp;Driver_Ach!$EE$8&amp;Driver_Ach!$S$9&amp;Driver_Ach!$U$10)</f>
        <v>0</v>
      </c>
      <c r="EM63" s="32">
        <f t="shared" si="67"/>
        <v>0</v>
      </c>
      <c r="EN63" s="32">
        <f t="shared" si="68"/>
        <v>0</v>
      </c>
      <c r="EO63" s="28">
        <f>SUMIFS('Entry Data'!$A:$A,'Entry Data'!$AB:$AB,Driver_Ach!$B63&amp;Driver_Ach!$EO$8&amp;Driver_Ach!$O$9&amp;Driver_Ach!$O$10)</f>
        <v>0</v>
      </c>
      <c r="EP63" s="19">
        <f>SUMIFS('Entry Data'!$S:$S,'Entry Data'!$AB:$AB,Driver_Ach!$B63&amp;Driver_Ach!$EO$8&amp;Driver_Ach!$O$9&amp;Driver_Ach!$O$10)</f>
        <v>0</v>
      </c>
      <c r="EQ63" s="6">
        <f>SUMIFS('Entry Data'!$A:$A,'Entry Data'!$AB:$AB,Driver_Ach!$B63&amp;Driver_Ach!$EO$8&amp;Driver_Ach!$O$9&amp;Driver_Ach!$Q$10)</f>
        <v>0</v>
      </c>
      <c r="ER63" s="19">
        <f>SUMIFS('Entry Data'!$S:$S,'Entry Data'!$AB:$AB,Driver_Ach!$B63&amp;Driver_Ach!$EO$8&amp;Driver_Ach!$O$9&amp;Driver_Ach!$Q$10)</f>
        <v>0</v>
      </c>
      <c r="ES63" s="6">
        <f>SUMIFS('Entry Data'!$A:$A,'Entry Data'!$AB:$AB,Driver_Ach!$B63&amp;Driver_Ach!$EO$8&amp;Driver_Ach!$S$9&amp;Driver_Ach!$S$10)</f>
        <v>0</v>
      </c>
      <c r="ET63" s="19">
        <f>SUMIFS('Entry Data'!$S:$S,'Entry Data'!$AB:$AB,Driver_Ach!$B63&amp;Driver_Ach!$EO$8&amp;Driver_Ach!$S$9&amp;Driver_Ach!$S$10)</f>
        <v>0</v>
      </c>
      <c r="EU63" s="6">
        <f>SUMIFS('Entry Data'!$A:$A,'Entry Data'!$AB:$AB,Driver_Ach!$B63&amp;Driver_Ach!$EO$8&amp;Driver_Ach!$S$9&amp;Driver_Ach!$U$10)</f>
        <v>0</v>
      </c>
      <c r="EV63" s="6">
        <f>SUMIFS('Entry Data'!$S:$S,'Entry Data'!$AB:$AB,Driver_Ach!$B63&amp;Driver_Ach!$EO$8&amp;Driver_Ach!$S$9&amp;Driver_Ach!$U$10)</f>
        <v>0</v>
      </c>
      <c r="EW63" s="32">
        <f t="shared" si="69"/>
        <v>0</v>
      </c>
      <c r="EX63" s="32">
        <f t="shared" si="70"/>
        <v>0</v>
      </c>
      <c r="EY63" s="28">
        <f>SUMIFS('Entry Data'!$A:$A,'Entry Data'!$AB:$AB,Driver_Ach!$B63&amp;Driver_Ach!$EY$8&amp;Driver_Ach!$O$9&amp;Driver_Ach!$O$10)</f>
        <v>0</v>
      </c>
      <c r="EZ63" s="19">
        <f>SUMIFS('Entry Data'!$S:$S,'Entry Data'!$AB:$AB,Driver_Ach!$B63&amp;Driver_Ach!$EY$8&amp;Driver_Ach!$O$9&amp;Driver_Ach!$O$10)</f>
        <v>0</v>
      </c>
      <c r="FA63" s="6">
        <f>SUMIFS('Entry Data'!$A:$A,'Entry Data'!$AB:$AB,Driver_Ach!$B63&amp;Driver_Ach!$EY$8&amp;Driver_Ach!$O$9&amp;Driver_Ach!$Q$10)</f>
        <v>0</v>
      </c>
      <c r="FB63" s="19">
        <f>SUMIFS('Entry Data'!$S:$S,'Entry Data'!$AB:$AB,Driver_Ach!$B63&amp;Driver_Ach!$EY$8&amp;Driver_Ach!$O$9&amp;Driver_Ach!$Q$10)</f>
        <v>0</v>
      </c>
      <c r="FC63" s="6">
        <f>SUMIFS('Entry Data'!$A:$A,'Entry Data'!$AB:$AB,Driver_Ach!$B63&amp;Driver_Ach!$EY$8&amp;Driver_Ach!$S$9&amp;Driver_Ach!$S$10)</f>
        <v>0</v>
      </c>
      <c r="FD63" s="19">
        <f>SUMIFS('Entry Data'!$S:$S,'Entry Data'!$AB:$AB,Driver_Ach!$B63&amp;Driver_Ach!$EY$8&amp;Driver_Ach!$S$9&amp;Driver_Ach!$S$10)</f>
        <v>0</v>
      </c>
      <c r="FE63" s="6">
        <f>SUMIFS('Entry Data'!$A:$A,'Entry Data'!$AB:$AB,Driver_Ach!$B63&amp;Driver_Ach!$EY$8&amp;Driver_Ach!$S$9&amp;Driver_Ach!$U$10)</f>
        <v>0</v>
      </c>
      <c r="FF63" s="6">
        <f>SUMIFS('Entry Data'!$S:$S,'Entry Data'!$AB:$AB,Driver_Ach!$B63&amp;Driver_Ach!$EY$8&amp;Driver_Ach!$S$9&amp;Driver_Ach!$U$10)</f>
        <v>0</v>
      </c>
      <c r="FG63" s="32">
        <f t="shared" si="71"/>
        <v>0</v>
      </c>
      <c r="FH63" s="32">
        <f t="shared" si="72"/>
        <v>0</v>
      </c>
      <c r="FI63" s="28">
        <f>SUMIFS('Entry Data'!$A:$A,'Entry Data'!$AB:$AB,Driver_Ach!$B63&amp;Driver_Ach!$FI$8&amp;Driver_Ach!$O$9&amp;Driver_Ach!$O$10)</f>
        <v>0</v>
      </c>
      <c r="FJ63" s="19">
        <f>SUMIFS('Entry Data'!$S:$S,'Entry Data'!$AB:$AB,Driver_Ach!$B63&amp;Driver_Ach!$FI$8&amp;Driver_Ach!$O$9&amp;Driver_Ach!$O$10)</f>
        <v>0</v>
      </c>
      <c r="FK63" s="6">
        <f>SUMIFS('Entry Data'!$A:$A,'Entry Data'!$AB:$AB,Driver_Ach!$B63&amp;Driver_Ach!$FI$8&amp;Driver_Ach!$O$9&amp;Driver_Ach!$Q$10)</f>
        <v>0</v>
      </c>
      <c r="FL63" s="19">
        <f>SUMIFS('Entry Data'!$S:$S,'Entry Data'!$AB:$AB,Driver_Ach!$B63&amp;Driver_Ach!$FI$8&amp;Driver_Ach!$O$9&amp;Driver_Ach!$Q$10)</f>
        <v>0</v>
      </c>
      <c r="FM63" s="6">
        <f>SUMIFS('Entry Data'!$A:$A,'Entry Data'!$AB:$AB,Driver_Ach!$B63&amp;Driver_Ach!$FI$8&amp;Driver_Ach!$S$9&amp;Driver_Ach!$S$10)</f>
        <v>0</v>
      </c>
      <c r="FN63" s="19">
        <f>SUMIFS('Entry Data'!$S:$S,'Entry Data'!$AB:$AB,Driver_Ach!$B63&amp;Driver_Ach!$FI$8&amp;Driver_Ach!$S$9&amp;Driver_Ach!$S$10)</f>
        <v>0</v>
      </c>
      <c r="FO63" s="6">
        <f>SUMIFS('Entry Data'!$A:$A,'Entry Data'!$AB:$AB,Driver_Ach!$B63&amp;Driver_Ach!$FI$8&amp;Driver_Ach!$S$9&amp;Driver_Ach!$U$10)</f>
        <v>0</v>
      </c>
      <c r="FP63" s="6">
        <f>SUMIFS('Entry Data'!$S:$S,'Entry Data'!$AB:$AB,Driver_Ach!$B63&amp;Driver_Ach!$FI$8&amp;Driver_Ach!$S$9&amp;Driver_Ach!$U$10)</f>
        <v>0</v>
      </c>
      <c r="FQ63" s="32">
        <f t="shared" si="73"/>
        <v>0</v>
      </c>
      <c r="FR63" s="32">
        <f t="shared" si="74"/>
        <v>0</v>
      </c>
      <c r="FS63" s="28">
        <f>SUMIFS('Entry Data'!$A:$A,'Entry Data'!$AB:$AB,Driver_Ach!$B63&amp;Driver_Ach!$FS$8&amp;Driver_Ach!$O$9&amp;Driver_Ach!$O$10)</f>
        <v>0</v>
      </c>
      <c r="FT63" s="19">
        <f>SUMIFS('Entry Data'!$S:$S,'Entry Data'!$AB:$AB,Driver_Ach!$B63&amp;Driver_Ach!$FS$8&amp;Driver_Ach!$O$9&amp;Driver_Ach!$O$10)</f>
        <v>0</v>
      </c>
      <c r="FU63" s="6">
        <f>SUMIFS('Entry Data'!$A:$A,'Entry Data'!$AB:$AB,Driver_Ach!$B63&amp;Driver_Ach!$FS$8&amp;Driver_Ach!$O$9&amp;Driver_Ach!$Q$10)</f>
        <v>0</v>
      </c>
      <c r="FV63" s="19">
        <f>SUMIFS('Entry Data'!$S:$S,'Entry Data'!$AB:$AB,Driver_Ach!$B63&amp;Driver_Ach!$FS$8&amp;Driver_Ach!$O$9&amp;Driver_Ach!$Q$10)</f>
        <v>0</v>
      </c>
      <c r="FW63" s="6">
        <f>SUMIFS('Entry Data'!$A:$A,'Entry Data'!$AB:$AB,Driver_Ach!$B63&amp;Driver_Ach!$FS$8&amp;Driver_Ach!$S$9&amp;Driver_Ach!$S$10)</f>
        <v>0</v>
      </c>
      <c r="FX63" s="19">
        <f>SUMIFS('Entry Data'!$S:$S,'Entry Data'!$AB:$AB,Driver_Ach!$B63&amp;Driver_Ach!$FS$8&amp;Driver_Ach!$S$9&amp;Driver_Ach!$S$10)</f>
        <v>0</v>
      </c>
      <c r="FY63" s="6">
        <f>SUMIFS('Entry Data'!$A:$A,'Entry Data'!$AB:$AB,Driver_Ach!$B63&amp;Driver_Ach!$FS$8&amp;Driver_Ach!$S$9&amp;Driver_Ach!$U$10)</f>
        <v>0</v>
      </c>
      <c r="FZ63" s="6">
        <f>SUMIFS('Entry Data'!$S:$S,'Entry Data'!$AB:$AB,Driver_Ach!$B63&amp;Driver_Ach!$FS$8&amp;Driver_Ach!$S$9&amp;Driver_Ach!$U$10)</f>
        <v>0</v>
      </c>
      <c r="GA63" s="32">
        <f t="shared" si="75"/>
        <v>0</v>
      </c>
      <c r="GB63" s="32">
        <f t="shared" si="76"/>
        <v>0</v>
      </c>
      <c r="GC63" s="28">
        <f>SUMIFS('Entry Data'!$A:$A,'Entry Data'!$AB:$AB,Driver_Ach!$B63&amp;Driver_Ach!$GC$8&amp;Driver_Ach!$O$9&amp;Driver_Ach!$O$10)</f>
        <v>0</v>
      </c>
      <c r="GD63" s="19">
        <f>SUMIFS('Entry Data'!$S:$S,'Entry Data'!$AB:$AB,Driver_Ach!$B63&amp;Driver_Ach!$GC$8&amp;Driver_Ach!$O$9&amp;Driver_Ach!$O$10)</f>
        <v>0</v>
      </c>
      <c r="GE63" s="6">
        <f>SUMIFS('Entry Data'!$A:$A,'Entry Data'!$AB:$AB,Driver_Ach!$B63&amp;Driver_Ach!$GC$8&amp;Driver_Ach!$O$9&amp;Driver_Ach!$Q$10)</f>
        <v>0</v>
      </c>
      <c r="GF63" s="19">
        <f>SUMIFS('Entry Data'!$S:$S,'Entry Data'!$AB:$AB,Driver_Ach!$B63&amp;Driver_Ach!$GC$8&amp;Driver_Ach!$O$9&amp;Driver_Ach!$Q$10)</f>
        <v>0</v>
      </c>
      <c r="GG63" s="6">
        <f>SUMIFS('Entry Data'!$A:$A,'Entry Data'!$AB:$AB,Driver_Ach!$B63&amp;Driver_Ach!$GC$8&amp;Driver_Ach!$S$9&amp;Driver_Ach!$S$10)</f>
        <v>0</v>
      </c>
      <c r="GH63" s="19">
        <f>SUMIFS('Entry Data'!$S:$S,'Entry Data'!$AB:$AB,Driver_Ach!$B63&amp;Driver_Ach!$GC$8&amp;Driver_Ach!$S$9&amp;Driver_Ach!$S$10)</f>
        <v>0</v>
      </c>
      <c r="GI63" s="6">
        <f>SUMIFS('Entry Data'!$A:$A,'Entry Data'!$AB:$AB,Driver_Ach!$B63&amp;Driver_Ach!$GC$8&amp;Driver_Ach!$S$9&amp;Driver_Ach!$U$10)</f>
        <v>0</v>
      </c>
      <c r="GJ63" s="6">
        <f>SUMIFS('Entry Data'!$S:$S,'Entry Data'!$AB:$AB,Driver_Ach!$B63&amp;Driver_Ach!$GC$8&amp;Driver_Ach!$S$9&amp;Driver_Ach!$U$10)</f>
        <v>0</v>
      </c>
      <c r="GK63" s="32">
        <f t="shared" si="77"/>
        <v>0</v>
      </c>
      <c r="GL63" s="32">
        <f t="shared" si="78"/>
        <v>0</v>
      </c>
      <c r="GM63" s="28">
        <f>SUMIFS('Entry Data'!$A:$A,'Entry Data'!$AB:$AB,Driver_Ach!$B63&amp;Driver_Ach!$GM$8&amp;Driver_Ach!$O$9&amp;Driver_Ach!$O$10)</f>
        <v>0</v>
      </c>
      <c r="GN63" s="19">
        <f>SUMIFS('Entry Data'!$S:$S,'Entry Data'!$AB:$AB,Driver_Ach!$B63&amp;Driver_Ach!$GM$8&amp;Driver_Ach!$O$9&amp;Driver_Ach!$O$10)</f>
        <v>0</v>
      </c>
      <c r="GO63" s="6">
        <f>SUMIFS('Entry Data'!$A:$A,'Entry Data'!$AB:$AB,Driver_Ach!$B63&amp;Driver_Ach!$GM$8&amp;Driver_Ach!$O$9&amp;Driver_Ach!$Q$10)</f>
        <v>0</v>
      </c>
      <c r="GP63" s="19">
        <f>SUMIFS('Entry Data'!$S:$S,'Entry Data'!$AB:$AB,Driver_Ach!$B63&amp;Driver_Ach!$GM$8&amp;Driver_Ach!$O$9&amp;Driver_Ach!$Q$10)</f>
        <v>0</v>
      </c>
      <c r="GQ63" s="6">
        <f>SUMIFS('Entry Data'!$A:$A,'Entry Data'!$AB:$AB,Driver_Ach!$B63&amp;Driver_Ach!$GM$8&amp;Driver_Ach!$S$9&amp;Driver_Ach!$S$10)</f>
        <v>0</v>
      </c>
      <c r="GR63" s="19">
        <f>SUMIFS('Entry Data'!$S:$S,'Entry Data'!$AB:$AB,Driver_Ach!$B63&amp;Driver_Ach!$GM$8&amp;Driver_Ach!$S$9&amp;Driver_Ach!$S$10)</f>
        <v>0</v>
      </c>
      <c r="GS63" s="6">
        <f>SUMIFS('Entry Data'!$A:$A,'Entry Data'!$AB:$AB,Driver_Ach!$B63&amp;Driver_Ach!$GM$8&amp;Driver_Ach!$S$9&amp;Driver_Ach!$U$10)</f>
        <v>0</v>
      </c>
      <c r="GT63" s="6">
        <f>SUMIFS('Entry Data'!$S:$S,'Entry Data'!$AB:$AB,Driver_Ach!$B63&amp;Driver_Ach!$GM$8&amp;Driver_Ach!$S$9&amp;Driver_Ach!$U$10)</f>
        <v>0</v>
      </c>
      <c r="GU63" s="32">
        <f t="shared" si="79"/>
        <v>0</v>
      </c>
      <c r="GV63" s="32">
        <f t="shared" si="80"/>
        <v>0</v>
      </c>
      <c r="GW63" s="28">
        <f>SUMIFS('Entry Data'!$A:$A,'Entry Data'!$AB:$AB,Driver_Ach!$B63&amp;Driver_Ach!$GW$8&amp;Driver_Ach!$O$9&amp;Driver_Ach!$O$10)</f>
        <v>0</v>
      </c>
      <c r="GX63" s="19">
        <f>SUMIFS('Entry Data'!$S:$S,'Entry Data'!$AB:$AB,Driver_Ach!$B63&amp;Driver_Ach!$GW$8&amp;Driver_Ach!$O$9&amp;Driver_Ach!$O$10)</f>
        <v>0</v>
      </c>
      <c r="GY63" s="6">
        <f>SUMIFS('Entry Data'!$A:$A,'Entry Data'!$AB:$AB,Driver_Ach!$B63&amp;Driver_Ach!$GW$8&amp;Driver_Ach!$O$9&amp;Driver_Ach!$Q$10)</f>
        <v>0</v>
      </c>
      <c r="GZ63" s="19">
        <f>SUMIFS('Entry Data'!$S:$S,'Entry Data'!$AB:$AB,Driver_Ach!$B63&amp;Driver_Ach!$GW$8&amp;Driver_Ach!$O$9&amp;Driver_Ach!$Q$10)</f>
        <v>0</v>
      </c>
      <c r="HA63" s="6">
        <f>SUMIFS('Entry Data'!$A:$A,'Entry Data'!$AB:$AB,Driver_Ach!$B63&amp;Driver_Ach!$GW$8&amp;Driver_Ach!$S$9&amp;Driver_Ach!$S$10)</f>
        <v>0</v>
      </c>
      <c r="HB63" s="19">
        <f>SUMIFS('Entry Data'!$S:$S,'Entry Data'!$AB:$AB,Driver_Ach!$B63&amp;Driver_Ach!$GW$8&amp;Driver_Ach!$S$9&amp;Driver_Ach!$S$10)</f>
        <v>0</v>
      </c>
      <c r="HC63" s="6">
        <f>SUMIFS('Entry Data'!$A:$A,'Entry Data'!$AB:$AB,Driver_Ach!$B63&amp;Driver_Ach!$GW$8&amp;Driver_Ach!$S$9&amp;Driver_Ach!$U$10)</f>
        <v>0</v>
      </c>
      <c r="HD63" s="6">
        <f>SUMIFS('Entry Data'!$S:$S,'Entry Data'!$AB:$AB,Driver_Ach!$B63&amp;Driver_Ach!$GW$8&amp;Driver_Ach!$S$9&amp;Driver_Ach!$U$10)</f>
        <v>0</v>
      </c>
      <c r="HE63" s="32">
        <f t="shared" si="81"/>
        <v>0</v>
      </c>
      <c r="HF63" s="32">
        <f t="shared" si="82"/>
        <v>0</v>
      </c>
      <c r="HG63" s="28">
        <f>SUMIFS('Entry Data'!$A:$A,'Entry Data'!$AB:$AB,Driver_Ach!$B63&amp;Driver_Ach!$HG$8&amp;Driver_Ach!$O$9&amp;Driver_Ach!$O$10)</f>
        <v>0</v>
      </c>
      <c r="HH63" s="19">
        <f>SUMIFS('Entry Data'!$S:$S,'Entry Data'!$AB:$AB,Driver_Ach!$B63&amp;Driver_Ach!$HG$8&amp;Driver_Ach!$O$9&amp;Driver_Ach!$O$10)</f>
        <v>0</v>
      </c>
      <c r="HI63" s="6">
        <f>SUMIFS('Entry Data'!$A:$A,'Entry Data'!$AB:$AB,Driver_Ach!$B63&amp;Driver_Ach!$HG$8&amp;Driver_Ach!$O$9&amp;Driver_Ach!$Q$10)</f>
        <v>0</v>
      </c>
      <c r="HJ63" s="19">
        <f>SUMIFS('Entry Data'!$S:$S,'Entry Data'!$AB:$AB,Driver_Ach!$B63&amp;Driver_Ach!$HG$8&amp;Driver_Ach!$O$9&amp;Driver_Ach!$Q$10)</f>
        <v>0</v>
      </c>
      <c r="HK63" s="6">
        <f>SUMIFS('Entry Data'!$A:$A,'Entry Data'!$AB:$AB,Driver_Ach!$B63&amp;Driver_Ach!$HG$8&amp;Driver_Ach!$S$9&amp;Driver_Ach!$S$10)</f>
        <v>0</v>
      </c>
      <c r="HL63" s="19">
        <f>SUMIFS('Entry Data'!$S:$S,'Entry Data'!$AB:$AB,Driver_Ach!$B63&amp;Driver_Ach!$HG$8&amp;Driver_Ach!$S$9&amp;Driver_Ach!$S$10)</f>
        <v>0</v>
      </c>
      <c r="HM63" s="6">
        <f>SUMIFS('Entry Data'!$A:$A,'Entry Data'!$AB:$AB,Driver_Ach!$B63&amp;Driver_Ach!$HG$8&amp;Driver_Ach!$S$9&amp;Driver_Ach!$U$10)</f>
        <v>0</v>
      </c>
      <c r="HN63" s="6">
        <f>SUMIFS('Entry Data'!$S:$S,'Entry Data'!$AB:$AB,Driver_Ach!$B63&amp;Driver_Ach!$HG$8&amp;Driver_Ach!$S$9&amp;Driver_Ach!$U$10)</f>
        <v>0</v>
      </c>
      <c r="HO63" s="32">
        <f t="shared" si="83"/>
        <v>0</v>
      </c>
      <c r="HP63" s="32">
        <f t="shared" si="84"/>
        <v>0</v>
      </c>
      <c r="HQ63" s="28">
        <f>SUMIFS('Entry Data'!$A:$A,'Entry Data'!$AB:$AB,Driver_Ach!$B63&amp;Driver_Ach!$HQ$8&amp;Driver_Ach!$O$9&amp;Driver_Ach!$O$10)</f>
        <v>0</v>
      </c>
      <c r="HR63" s="19">
        <f>SUMIFS('Entry Data'!$S:$S,'Entry Data'!$AB:$AB,Driver_Ach!$B63&amp;Driver_Ach!$HQ$8&amp;Driver_Ach!$O$9&amp;Driver_Ach!$O$10)</f>
        <v>0</v>
      </c>
      <c r="HS63" s="6">
        <f>SUMIFS('Entry Data'!$A:$A,'Entry Data'!$AB:$AB,Driver_Ach!$B63&amp;Driver_Ach!$HQ$8&amp;Driver_Ach!$O$9&amp;Driver_Ach!$Q$10)</f>
        <v>0</v>
      </c>
      <c r="HT63" s="19">
        <f>SUMIFS('Entry Data'!$S:$S,'Entry Data'!$AB:$AB,Driver_Ach!$B63&amp;Driver_Ach!$HQ$8&amp;Driver_Ach!$O$9&amp;Driver_Ach!$Q$10)</f>
        <v>0</v>
      </c>
      <c r="HU63" s="6">
        <f>SUMIFS('Entry Data'!$A:$A,'Entry Data'!$AB:$AB,Driver_Ach!$B63&amp;Driver_Ach!$HQ$8&amp;Driver_Ach!$S$9&amp;Driver_Ach!$S$10)</f>
        <v>0</v>
      </c>
      <c r="HV63" s="19">
        <f>SUMIFS('Entry Data'!$S:$S,'Entry Data'!$AB:$AB,Driver_Ach!$B63&amp;Driver_Ach!$HQ$8&amp;Driver_Ach!$S$9&amp;Driver_Ach!$S$10)</f>
        <v>0</v>
      </c>
      <c r="HW63" s="6">
        <f>SUMIFS('Entry Data'!$A:$A,'Entry Data'!$AB:$AB,Driver_Ach!$B63&amp;Driver_Ach!$HQ$8&amp;Driver_Ach!$S$9&amp;Driver_Ach!$U$10)</f>
        <v>0</v>
      </c>
      <c r="HX63" s="6">
        <f>SUMIFS('Entry Data'!$S:$S,'Entry Data'!$AB:$AB,Driver_Ach!$B63&amp;Driver_Ach!$HQ$8&amp;Driver_Ach!$S$9&amp;Driver_Ach!$U$10)</f>
        <v>0</v>
      </c>
      <c r="HY63" s="32">
        <f t="shared" si="85"/>
        <v>0</v>
      </c>
      <c r="HZ63" s="32">
        <f t="shared" si="86"/>
        <v>0</v>
      </c>
      <c r="IA63" s="28">
        <f>SUMIFS('Entry Data'!$A:$A,'Entry Data'!$AB:$AB,Driver_Ach!$B63&amp;Driver_Ach!$IA$8&amp;Driver_Ach!$O$9&amp;Driver_Ach!$O$10)</f>
        <v>0</v>
      </c>
      <c r="IB63" s="19">
        <f>SUMIFS('Entry Data'!$S:$S,'Entry Data'!$AB:$AB,Driver_Ach!$B63&amp;Driver_Ach!$IA$8&amp;Driver_Ach!$O$9&amp;Driver_Ach!$O$10)</f>
        <v>0</v>
      </c>
      <c r="IC63" s="6">
        <f>SUMIFS('Entry Data'!$A:$A,'Entry Data'!$AB:$AB,Driver_Ach!$B63&amp;Driver_Ach!$IA$8&amp;Driver_Ach!$O$9&amp;Driver_Ach!$Q$10)</f>
        <v>0</v>
      </c>
      <c r="ID63" s="19">
        <f>SUMIFS('Entry Data'!$S:$S,'Entry Data'!$AB:$AB,Driver_Ach!$B63&amp;Driver_Ach!$IA$8&amp;Driver_Ach!$O$9&amp;Driver_Ach!$Q$10)</f>
        <v>0</v>
      </c>
      <c r="IE63" s="6">
        <f>SUMIFS('Entry Data'!$A:$A,'Entry Data'!$AB:$AB,Driver_Ach!$B63&amp;Driver_Ach!$IA$8&amp;Driver_Ach!$S$9&amp;Driver_Ach!$S$10)</f>
        <v>0</v>
      </c>
      <c r="IF63" s="19">
        <f>SUMIFS('Entry Data'!$S:$S,'Entry Data'!$AB:$AB,Driver_Ach!$B63&amp;Driver_Ach!$IA$8&amp;Driver_Ach!$S$9&amp;Driver_Ach!$S$10)</f>
        <v>0</v>
      </c>
      <c r="IG63" s="6">
        <f>SUMIFS('Entry Data'!$A:$A,'Entry Data'!$AB:$AB,Driver_Ach!$B63&amp;Driver_Ach!$IA$8&amp;Driver_Ach!$S$9&amp;Driver_Ach!$U$10)</f>
        <v>0</v>
      </c>
      <c r="IH63" s="6">
        <f>SUMIFS('Entry Data'!$S:$S,'Entry Data'!$AB:$AB,Driver_Ach!$B63&amp;Driver_Ach!$IA$8&amp;Driver_Ach!$S$9&amp;Driver_Ach!$U$10)</f>
        <v>0</v>
      </c>
      <c r="II63" s="32">
        <f t="shared" si="87"/>
        <v>0</v>
      </c>
      <c r="IJ63" s="32">
        <f t="shared" si="88"/>
        <v>0</v>
      </c>
      <c r="IK63" s="28">
        <f>SUMIFS('Entry Data'!$A:$A,'Entry Data'!$AB:$AB,Driver_Ach!$B63&amp;Driver_Ach!$IK$8&amp;Driver_Ach!$O$9&amp;Driver_Ach!$O$10)</f>
        <v>0</v>
      </c>
      <c r="IL63" s="19">
        <f>SUMIFS('Entry Data'!$S:$S,'Entry Data'!$AB:$AB,Driver_Ach!$B63&amp;Driver_Ach!$IK$8&amp;Driver_Ach!$O$9&amp;Driver_Ach!$O$10)</f>
        <v>0</v>
      </c>
      <c r="IM63" s="6">
        <f>SUMIFS('Entry Data'!$A:$A,'Entry Data'!$AB:$AB,Driver_Ach!$B63&amp;Driver_Ach!$IK$8&amp;Driver_Ach!$O$9&amp;Driver_Ach!$Q$10)</f>
        <v>0</v>
      </c>
      <c r="IN63" s="19">
        <f>SUMIFS('Entry Data'!$S:$S,'Entry Data'!$AB:$AB,Driver_Ach!$B63&amp;Driver_Ach!$IK$8&amp;Driver_Ach!$O$9&amp;Driver_Ach!$Q$10)</f>
        <v>0</v>
      </c>
      <c r="IO63" s="6">
        <f>SUMIFS('Entry Data'!$A:$A,'Entry Data'!$AB:$AB,Driver_Ach!$B63&amp;Driver_Ach!$IK$8&amp;Driver_Ach!$S$9&amp;Driver_Ach!$S$10)</f>
        <v>0</v>
      </c>
      <c r="IP63" s="19">
        <f>SUMIFS('Entry Data'!$S:$S,'Entry Data'!$AB:$AB,Driver_Ach!$B63&amp;Driver_Ach!$IK$8&amp;Driver_Ach!$S$9&amp;Driver_Ach!$S$10)</f>
        <v>0</v>
      </c>
      <c r="IQ63" s="6">
        <f>SUMIFS('Entry Data'!$A:$A,'Entry Data'!$AB:$AB,Driver_Ach!$B63&amp;Driver_Ach!$IK$8&amp;Driver_Ach!$S$9&amp;Driver_Ach!$U$10)</f>
        <v>0</v>
      </c>
      <c r="IR63" s="6">
        <f>SUMIFS('Entry Data'!$S:$S,'Entry Data'!$AB:$AB,Driver_Ach!$B63&amp;Driver_Ach!$IK$8&amp;Driver_Ach!$S$9&amp;Driver_Ach!$U$10)</f>
        <v>0</v>
      </c>
      <c r="IS63" s="32">
        <f t="shared" si="89"/>
        <v>0</v>
      </c>
      <c r="IT63" s="32">
        <f t="shared" si="90"/>
        <v>0</v>
      </c>
      <c r="IU63" s="28">
        <f>SUMIFS('Entry Data'!$A:$A,'Entry Data'!$AB:$AB,Driver_Ach!$B63&amp;Driver_Ach!$IU$8&amp;Driver_Ach!$O$9&amp;Driver_Ach!$O$10)</f>
        <v>0</v>
      </c>
      <c r="IV63" s="19">
        <f>SUMIFS('Entry Data'!$S:$S,'Entry Data'!$AB:$AB,Driver_Ach!$B63&amp;Driver_Ach!$IU$8&amp;Driver_Ach!$O$9&amp;Driver_Ach!$O$10)</f>
        <v>0</v>
      </c>
      <c r="IW63" s="6">
        <f>SUMIFS('Entry Data'!$A:$A,'Entry Data'!$AB:$AB,Driver_Ach!$B63&amp;Driver_Ach!$IU$8&amp;Driver_Ach!$O$9&amp;Driver_Ach!$Q$10)</f>
        <v>0</v>
      </c>
      <c r="IX63" s="19">
        <f>SUMIFS('Entry Data'!$S:$S,'Entry Data'!$AB:$AB,Driver_Ach!$B63&amp;Driver_Ach!$IU$8&amp;Driver_Ach!$O$9&amp;Driver_Ach!$Q$10)</f>
        <v>0</v>
      </c>
      <c r="IY63" s="6">
        <f>SUMIFS('Entry Data'!$A:$A,'Entry Data'!$AB:$AB,Driver_Ach!$B63&amp;Driver_Ach!$IU$8&amp;Driver_Ach!$S$9&amp;Driver_Ach!$S$10)</f>
        <v>0</v>
      </c>
      <c r="IZ63" s="19">
        <f>SUMIFS('Entry Data'!$S:$S,'Entry Data'!$AB:$AB,Driver_Ach!$B63&amp;Driver_Ach!$IU$8&amp;Driver_Ach!$S$9&amp;Driver_Ach!$S$10)</f>
        <v>0</v>
      </c>
      <c r="JA63" s="6">
        <f>SUMIFS('Entry Data'!$A:$A,'Entry Data'!$AB:$AB,Driver_Ach!$B63&amp;Driver_Ach!$IU$8&amp;Driver_Ach!$S$9&amp;Driver_Ach!$U$10)</f>
        <v>0</v>
      </c>
      <c r="JB63" s="6">
        <f>SUMIFS('Entry Data'!$S:$S,'Entry Data'!$AB:$AB,Driver_Ach!$B63&amp;Driver_Ach!$IU$8&amp;Driver_Ach!$S$9&amp;Driver_Ach!$U$10)</f>
        <v>0</v>
      </c>
      <c r="JC63" s="32">
        <f t="shared" si="91"/>
        <v>0</v>
      </c>
      <c r="JD63" s="32">
        <f t="shared" si="92"/>
        <v>0</v>
      </c>
      <c r="JE63" s="28">
        <f>SUMIFS('Entry Data'!$A:$A,'Entry Data'!$AB:$AB,Driver_Ach!$B63&amp;Driver_Ach!$JE$8&amp;Driver_Ach!$O$9&amp;Driver_Ach!$O$10)</f>
        <v>0</v>
      </c>
      <c r="JF63" s="19">
        <f>SUMIFS('Entry Data'!$S:$S,'Entry Data'!$AB:$AB,Driver_Ach!$B63&amp;Driver_Ach!$JE$8&amp;Driver_Ach!$O$9&amp;Driver_Ach!$O$10)</f>
        <v>0</v>
      </c>
      <c r="JG63" s="6">
        <f>SUMIFS('Entry Data'!$A:$A,'Entry Data'!$AB:$AB,Driver_Ach!$B63&amp;Driver_Ach!$JE$8&amp;Driver_Ach!$O$9&amp;Driver_Ach!$Q$10)</f>
        <v>0</v>
      </c>
      <c r="JH63" s="19">
        <f>SUMIFS('Entry Data'!$S:$S,'Entry Data'!$AB:$AB,Driver_Ach!$B63&amp;Driver_Ach!$JE$8&amp;Driver_Ach!$O$9&amp;Driver_Ach!$Q$10)</f>
        <v>0</v>
      </c>
      <c r="JI63" s="6">
        <f>SUMIFS('Entry Data'!$A:$A,'Entry Data'!$AB:$AB,Driver_Ach!$B63&amp;Driver_Ach!$JE$8&amp;Driver_Ach!$S$9&amp;Driver_Ach!$S$10)</f>
        <v>0</v>
      </c>
      <c r="JJ63" s="19">
        <f>SUMIFS('Entry Data'!$S:$S,'Entry Data'!$AB:$AB,Driver_Ach!$B63&amp;Driver_Ach!$JE$8&amp;Driver_Ach!$S$9&amp;Driver_Ach!$S$10)</f>
        <v>0</v>
      </c>
      <c r="JK63" s="6">
        <f>SUMIFS('Entry Data'!$A:$A,'Entry Data'!$AB:$AB,Driver_Ach!$B63&amp;Driver_Ach!$JE$8&amp;Driver_Ach!$S$9&amp;Driver_Ach!$U$10)</f>
        <v>0</v>
      </c>
      <c r="JL63" s="6">
        <f>SUMIFS('Entry Data'!$S:$S,'Entry Data'!$AB:$AB,Driver_Ach!$B63&amp;Driver_Ach!$JE$8&amp;Driver_Ach!$S$9&amp;Driver_Ach!$U$10)</f>
        <v>0</v>
      </c>
      <c r="JM63" s="32">
        <f t="shared" si="93"/>
        <v>0</v>
      </c>
      <c r="JN63" s="32">
        <f t="shared" si="94"/>
        <v>0</v>
      </c>
      <c r="JO63" s="28">
        <f>SUMIFS('Entry Data'!$A:$A,'Entry Data'!$AB:$AB,Driver_Ach!$B63&amp;Driver_Ach!$JO$8&amp;Driver_Ach!$O$9&amp;Driver_Ach!$O$10)</f>
        <v>0</v>
      </c>
      <c r="JP63" s="19">
        <f>SUMIFS('Entry Data'!$S:$S,'Entry Data'!$AB:$AB,Driver_Ach!$B63&amp;Driver_Ach!$JO$8&amp;Driver_Ach!$O$9&amp;Driver_Ach!$O$10)</f>
        <v>0</v>
      </c>
      <c r="JQ63" s="6">
        <f>SUMIFS('Entry Data'!$A:$A,'Entry Data'!$AB:$AB,Driver_Ach!$B63&amp;Driver_Ach!$JO$8&amp;Driver_Ach!$O$9&amp;Driver_Ach!$Q$10)</f>
        <v>0</v>
      </c>
      <c r="JR63" s="19">
        <f>SUMIFS('Entry Data'!$S:$S,'Entry Data'!$AB:$AB,Driver_Ach!$B63&amp;Driver_Ach!$JO$8&amp;Driver_Ach!$O$9&amp;Driver_Ach!$Q$10)</f>
        <v>0</v>
      </c>
      <c r="JS63" s="6">
        <f>SUMIFS('Entry Data'!$A:$A,'Entry Data'!$AB:$AB,Driver_Ach!$B63&amp;Driver_Ach!$JO$8&amp;Driver_Ach!$S$9&amp;Driver_Ach!$S$10)</f>
        <v>0</v>
      </c>
      <c r="JT63" s="19">
        <f>SUMIFS('Entry Data'!$S:$S,'Entry Data'!$AB:$AB,Driver_Ach!$B63&amp;Driver_Ach!$JO$8&amp;Driver_Ach!$S$9&amp;Driver_Ach!$S$10)</f>
        <v>0</v>
      </c>
      <c r="JU63" s="6">
        <f>SUMIFS('Entry Data'!$A:$A,'Entry Data'!$AB:$AB,Driver_Ach!$B63&amp;Driver_Ach!$JO$8&amp;Driver_Ach!$S$9&amp;Driver_Ach!$U$10)</f>
        <v>0</v>
      </c>
      <c r="JV63" s="6">
        <f>SUMIFS('Entry Data'!$S:$S,'Entry Data'!$AB:$AB,Driver_Ach!$B63&amp;Driver_Ach!$JO$8&amp;Driver_Ach!$S$9&amp;Driver_Ach!$U$10)</f>
        <v>0</v>
      </c>
      <c r="JW63" s="32">
        <f t="shared" si="95"/>
        <v>0</v>
      </c>
      <c r="JX63" s="32">
        <f t="shared" si="96"/>
        <v>0</v>
      </c>
      <c r="JY63" s="28">
        <f>SUMIFS('Entry Data'!$A:$A,'Entry Data'!$AB:$AB,Driver_Ach!$B63&amp;Driver_Ach!$JY$8&amp;Driver_Ach!$O$9&amp;Driver_Ach!$O$10)</f>
        <v>0</v>
      </c>
      <c r="JZ63" s="19">
        <f>SUMIFS('Entry Data'!$S:$S,'Entry Data'!$AB:$AB,Driver_Ach!$B63&amp;Driver_Ach!$JY$8&amp;Driver_Ach!$O$9&amp;Driver_Ach!$O$10)</f>
        <v>0</v>
      </c>
      <c r="KA63" s="6">
        <f>SUMIFS('Entry Data'!$A:$A,'Entry Data'!$AB:$AB,Driver_Ach!$B63&amp;Driver_Ach!$JY$8&amp;Driver_Ach!$O$9&amp;Driver_Ach!$Q$10)</f>
        <v>0</v>
      </c>
      <c r="KB63" s="19">
        <f>SUMIFS('Entry Data'!$S:$S,'Entry Data'!$AB:$AB,Driver_Ach!$B63&amp;Driver_Ach!$JY$8&amp;Driver_Ach!$O$9&amp;Driver_Ach!$Q$10)</f>
        <v>0</v>
      </c>
      <c r="KC63" s="6">
        <f>SUMIFS('Entry Data'!$A:$A,'Entry Data'!$AB:$AB,Driver_Ach!$B63&amp;Driver_Ach!$JY$8&amp;Driver_Ach!$S$9&amp;Driver_Ach!$S$10)</f>
        <v>0</v>
      </c>
      <c r="KD63" s="19">
        <f>SUMIFS('Entry Data'!$S:$S,'Entry Data'!$AB:$AB,Driver_Ach!$B63&amp;Driver_Ach!$JY$8&amp;Driver_Ach!$S$9&amp;Driver_Ach!$S$10)</f>
        <v>0</v>
      </c>
      <c r="KE63" s="6">
        <f>SUMIFS('Entry Data'!$A:$A,'Entry Data'!$AB:$AB,Driver_Ach!$B63&amp;Driver_Ach!$JY$8&amp;Driver_Ach!$S$9&amp;Driver_Ach!$U$10)</f>
        <v>0</v>
      </c>
      <c r="KF63" s="6">
        <f>SUMIFS('Entry Data'!$S:$S,'Entry Data'!$AB:$AB,Driver_Ach!$B63&amp;Driver_Ach!$JY$8&amp;Driver_Ach!$S$9&amp;Driver_Ach!$U$10)</f>
        <v>0</v>
      </c>
      <c r="KG63" s="32">
        <f t="shared" si="97"/>
        <v>0</v>
      </c>
      <c r="KH63" s="32">
        <f t="shared" si="98"/>
        <v>0</v>
      </c>
      <c r="KI63" s="28">
        <f>SUMIFS('Entry Data'!$A:$A,'Entry Data'!$AB:$AB,Driver_Ach!$B63&amp;Driver_Ach!$KI$8&amp;Driver_Ach!$O$9&amp;Driver_Ach!$O$10)</f>
        <v>0</v>
      </c>
      <c r="KJ63" s="19">
        <f>SUMIFS('Entry Data'!$S:$S,'Entry Data'!$AB:$AB,Driver_Ach!$B63&amp;Driver_Ach!$KI$8&amp;Driver_Ach!$O$9&amp;Driver_Ach!$O$10)</f>
        <v>0</v>
      </c>
      <c r="KK63" s="6">
        <f>SUMIFS('Entry Data'!$A:$A,'Entry Data'!$AB:$AB,Driver_Ach!$B63&amp;Driver_Ach!$KI$8&amp;Driver_Ach!$O$9&amp;Driver_Ach!$Q$10)</f>
        <v>0</v>
      </c>
      <c r="KL63" s="19">
        <f>SUMIFS('Entry Data'!$S:$S,'Entry Data'!$AB:$AB,Driver_Ach!$B63&amp;Driver_Ach!$KI$8&amp;Driver_Ach!$O$9&amp;Driver_Ach!$Q$10)</f>
        <v>0</v>
      </c>
      <c r="KM63" s="6">
        <f>SUMIFS('Entry Data'!$A:$A,'Entry Data'!$AB:$AB,Driver_Ach!$B63&amp;Driver_Ach!$KI$8&amp;Driver_Ach!$S$9&amp;Driver_Ach!$S$10)</f>
        <v>0</v>
      </c>
      <c r="KN63" s="19">
        <f>SUMIFS('Entry Data'!$S:$S,'Entry Data'!$AB:$AB,Driver_Ach!$B63&amp;Driver_Ach!$KI$8&amp;Driver_Ach!$S$9&amp;Driver_Ach!$S$10)</f>
        <v>0</v>
      </c>
      <c r="KO63" s="6">
        <f>SUMIFS('Entry Data'!$A:$A,'Entry Data'!$AB:$AB,Driver_Ach!$B63&amp;Driver_Ach!$KI$8&amp;Driver_Ach!$S$9&amp;Driver_Ach!$U$10)</f>
        <v>0</v>
      </c>
      <c r="KP63" s="6">
        <f>SUMIFS('Entry Data'!$S:$S,'Entry Data'!$AB:$AB,Driver_Ach!$B63&amp;Driver_Ach!$KI$8&amp;Driver_Ach!$S$9&amp;Driver_Ach!$U$10)</f>
        <v>0</v>
      </c>
      <c r="KQ63" s="32">
        <f t="shared" si="99"/>
        <v>0</v>
      </c>
      <c r="KR63" s="32">
        <f t="shared" si="100"/>
        <v>0</v>
      </c>
      <c r="KS63" s="28">
        <f>SUMIFS('Entry Data'!$A:$A,'Entry Data'!$AB:$AB,Driver_Ach!$B63&amp;Driver_Ach!$KS$8&amp;Driver_Ach!$O$9&amp;Driver_Ach!$O$10)</f>
        <v>0</v>
      </c>
      <c r="KT63" s="19">
        <f>SUMIFS('Entry Data'!$S:$S,'Entry Data'!$AB:$AB,Driver_Ach!$B63&amp;Driver_Ach!$KS$8&amp;Driver_Ach!$O$9&amp;Driver_Ach!$O$10)</f>
        <v>0</v>
      </c>
      <c r="KU63" s="6">
        <f>SUMIFS('Entry Data'!$A:$A,'Entry Data'!$AB:$AB,Driver_Ach!$B63&amp;Driver_Ach!$KS$8&amp;Driver_Ach!$O$9&amp;Driver_Ach!$Q$10)</f>
        <v>0</v>
      </c>
      <c r="KV63" s="19">
        <f>SUMIFS('Entry Data'!$S:$S,'Entry Data'!$AB:$AB,Driver_Ach!$B63&amp;Driver_Ach!$KS$8&amp;Driver_Ach!$O$9&amp;Driver_Ach!$Q$10)</f>
        <v>0</v>
      </c>
      <c r="KW63" s="6">
        <f>SUMIFS('Entry Data'!$A:$A,'Entry Data'!$AB:$AB,Driver_Ach!$B63&amp;Driver_Ach!$KS$8&amp;Driver_Ach!$S$9&amp;Driver_Ach!$S$10)</f>
        <v>0</v>
      </c>
      <c r="KX63" s="19">
        <f>SUMIFS('Entry Data'!$S:$S,'Entry Data'!$AB:$AB,Driver_Ach!$B63&amp;Driver_Ach!$KS$8&amp;Driver_Ach!$S$9&amp;Driver_Ach!$S$10)</f>
        <v>0</v>
      </c>
      <c r="KY63" s="6">
        <f>SUMIFS('Entry Data'!$A:$A,'Entry Data'!$AB:$AB,Driver_Ach!$B63&amp;Driver_Ach!$KS$8&amp;Driver_Ach!$S$9&amp;Driver_Ach!$U$10)</f>
        <v>0</v>
      </c>
      <c r="KZ63" s="6">
        <f>SUMIFS('Entry Data'!$S:$S,'Entry Data'!$AB:$AB,Driver_Ach!$B63&amp;Driver_Ach!$KS$8&amp;Driver_Ach!$S$9&amp;Driver_Ach!$U$10)</f>
        <v>0</v>
      </c>
      <c r="LA63" s="32">
        <f t="shared" si="101"/>
        <v>0</v>
      </c>
      <c r="LB63" s="32">
        <f t="shared" si="102"/>
        <v>0</v>
      </c>
      <c r="LC63" s="28">
        <f>SUMIFS('Entry Data'!$A:$A,'Entry Data'!$AB:$AB,Driver_Ach!$B63&amp;Driver_Ach!$LC$8&amp;Driver_Ach!$O$9&amp;Driver_Ach!$O$10)</f>
        <v>0</v>
      </c>
      <c r="LD63" s="19">
        <f>SUMIFS('Entry Data'!$S:$S,'Entry Data'!$AB:$AB,Driver_Ach!$B63&amp;Driver_Ach!$LC$8&amp;Driver_Ach!$O$9&amp;Driver_Ach!$O$10)</f>
        <v>0</v>
      </c>
      <c r="LE63" s="6">
        <f>SUMIFS('Entry Data'!$A:$A,'Entry Data'!$AB:$AB,Driver_Ach!$B63&amp;Driver_Ach!$LC$8&amp;Driver_Ach!$O$9&amp;Driver_Ach!$Q$10)</f>
        <v>0</v>
      </c>
      <c r="LF63" s="19">
        <f>SUMIFS('Entry Data'!$S:$S,'Entry Data'!$AB:$AB,Driver_Ach!$B63&amp;Driver_Ach!$LC$8&amp;Driver_Ach!$O$9&amp;Driver_Ach!$Q$10)</f>
        <v>0</v>
      </c>
      <c r="LG63" s="6">
        <f>SUMIFS('Entry Data'!$A:$A,'Entry Data'!$AB:$AB,Driver_Ach!$B63&amp;Driver_Ach!$LC$8&amp;Driver_Ach!$S$9&amp;Driver_Ach!$S$10)</f>
        <v>0</v>
      </c>
      <c r="LH63" s="19">
        <f>SUMIFS('Entry Data'!$S:$S,'Entry Data'!$AB:$AB,Driver_Ach!$B63&amp;Driver_Ach!$LC$8&amp;Driver_Ach!$S$9&amp;Driver_Ach!$S$10)</f>
        <v>0</v>
      </c>
      <c r="LI63" s="6">
        <f>SUMIFS('Entry Data'!$A:$A,'Entry Data'!$AB:$AB,Driver_Ach!$B63&amp;Driver_Ach!$LC$8&amp;Driver_Ach!$S$9&amp;Driver_Ach!$U$10)</f>
        <v>0</v>
      </c>
      <c r="LJ63" s="6">
        <f>SUMIFS('Entry Data'!$S:$S,'Entry Data'!$AB:$AB,Driver_Ach!$B63&amp;Driver_Ach!$LC$8&amp;Driver_Ach!$S$9&amp;Driver_Ach!$U$10)</f>
        <v>0</v>
      </c>
      <c r="LK63" s="32">
        <f t="shared" si="103"/>
        <v>0</v>
      </c>
      <c r="LL63" s="32">
        <f t="shared" si="104"/>
        <v>0</v>
      </c>
    </row>
    <row r="64" spans="1:324" x14ac:dyDescent="0.2">
      <c r="A64" s="3">
        <v>53</v>
      </c>
      <c r="B64" s="31" t="s">
        <v>76</v>
      </c>
      <c r="C64" s="3"/>
      <c r="D64" s="6">
        <f t="shared" si="33"/>
        <v>54</v>
      </c>
      <c r="E64" s="6">
        <f t="shared" si="34"/>
        <v>860.66</v>
      </c>
      <c r="F64" s="6">
        <f t="shared" si="35"/>
        <v>45</v>
      </c>
      <c r="G64" s="6">
        <f t="shared" si="36"/>
        <v>889.25999999999988</v>
      </c>
      <c r="H64" s="6">
        <f t="shared" si="37"/>
        <v>0</v>
      </c>
      <c r="I64" s="19">
        <f t="shared" si="38"/>
        <v>0</v>
      </c>
      <c r="J64" s="6">
        <f t="shared" si="39"/>
        <v>0</v>
      </c>
      <c r="K64" s="19">
        <f t="shared" si="40"/>
        <v>0</v>
      </c>
      <c r="L64" s="6">
        <f t="shared" si="41"/>
        <v>99</v>
      </c>
      <c r="M64" s="19">
        <f t="shared" si="42"/>
        <v>1749.92</v>
      </c>
      <c r="N64" s="15"/>
      <c r="O64" s="6">
        <f>SUMIFS('Entry Data'!$A:$A,'Entry Data'!$AB:$AB,Driver_Ach!$B64&amp;Driver_Ach!$O$8&amp;Driver_Ach!$O$9&amp;Driver_Ach!$O$10)</f>
        <v>6</v>
      </c>
      <c r="P64" s="19">
        <f>SUMIFS('Entry Data'!$S:$S,'Entry Data'!$AB:$AB,Driver_Ach!$B64&amp;Driver_Ach!$O$8&amp;Driver_Ach!$O$9&amp;Driver_Ach!$O$10)</f>
        <v>146.08000000000001</v>
      </c>
      <c r="Q64" s="6">
        <f>SUMIFS('Entry Data'!$A:$A,'Entry Data'!$AB:$AB,Driver_Ach!$B64&amp;Driver_Ach!$O$8&amp;Driver_Ach!$O$9&amp;Driver_Ach!$Q$10)</f>
        <v>0</v>
      </c>
      <c r="R64" s="19">
        <f>SUMIFS('Entry Data'!$S:$S,'Entry Data'!$AB:$AB,Driver_Ach!$B64&amp;Driver_Ach!$O$8&amp;Driver_Ach!$O$9&amp;Driver_Ach!$Q$10)</f>
        <v>0</v>
      </c>
      <c r="S64" s="6">
        <f>SUMIFS('Entry Data'!$A:$A,'Entry Data'!$AB:$AB,Driver_Ach!$B64&amp;Driver_Ach!$O$8&amp;Driver_Ach!$S$9&amp;Driver_Ach!$S$10)</f>
        <v>0</v>
      </c>
      <c r="T64" s="19">
        <f>SUMIFS('Entry Data'!$S:$S,'Entry Data'!$AB:$AB,Driver_Ach!$B64&amp;Driver_Ach!$O$8&amp;Driver_Ach!$S$9&amp;Driver_Ach!$S$10)</f>
        <v>0</v>
      </c>
      <c r="U64" s="6">
        <f>SUMIFS('Entry Data'!$A:$A,'Entry Data'!$AB:$AB,Driver_Ach!$B64&amp;Driver_Ach!$O$8&amp;Driver_Ach!$S$9&amp;Driver_Ach!$U$10)</f>
        <v>0</v>
      </c>
      <c r="V64" s="6">
        <f>SUMIFS('Entry Data'!$S:$S,'Entry Data'!$AB:$AB,Driver_Ach!$B64&amp;Driver_Ach!$O$8&amp;Driver_Ach!$S$9&amp;Driver_Ach!$U$10)</f>
        <v>0</v>
      </c>
      <c r="W64" s="32">
        <f t="shared" si="43"/>
        <v>6</v>
      </c>
      <c r="X64" s="33">
        <f t="shared" si="44"/>
        <v>146.08000000000001</v>
      </c>
      <c r="Y64" s="28">
        <f>SUMIFS('Entry Data'!$A:$A,'Entry Data'!$AB:$AB,Driver_Ach!$B64&amp;Driver_Ach!$Y$8&amp;Driver_Ach!$O$9&amp;Driver_Ach!$O$10)</f>
        <v>5</v>
      </c>
      <c r="Z64" s="19">
        <f>SUMIFS('Entry Data'!$S:$S,'Entry Data'!$AB:$AB,Driver_Ach!$B64&amp;Driver_Ach!$Y$8&amp;Driver_Ach!$O$9&amp;Driver_Ach!$O$10)</f>
        <v>118.32</v>
      </c>
      <c r="AA64" s="6">
        <f>SUMIFS('Entry Data'!$A:$A,'Entry Data'!$AB:$AB,Driver_Ach!$B64&amp;Driver_Ach!$Y$8&amp;Driver_Ach!$O$9&amp;Driver_Ach!$Q$10)</f>
        <v>0</v>
      </c>
      <c r="AB64" s="19">
        <f>SUMIFS('Entry Data'!$S:$S,'Entry Data'!$AB:$AB,Driver_Ach!$B64&amp;Driver_Ach!$Y$8&amp;Driver_Ach!$O$9&amp;Driver_Ach!$Q$10)</f>
        <v>0</v>
      </c>
      <c r="AC64" s="6">
        <f>SUMIFS('Entry Data'!$A:$A,'Entry Data'!$AB:$AB,Driver_Ach!$B64&amp;Driver_Ach!$Y$8&amp;Driver_Ach!$S$9&amp;Driver_Ach!$S$10)</f>
        <v>0</v>
      </c>
      <c r="AD64" s="19">
        <f>SUMIFS('Entry Data'!$S:$S,'Entry Data'!$AB:$AB,Driver_Ach!$B64&amp;Driver_Ach!$Y$8&amp;Driver_Ach!$S$9&amp;Driver_Ach!$S$10)</f>
        <v>0</v>
      </c>
      <c r="AE64" s="6">
        <f>SUMIFS('Entry Data'!$A:$A,'Entry Data'!$AB:$AB,Driver_Ach!$B64&amp;Driver_Ach!$Y$8&amp;Driver_Ach!$S$9&amp;Driver_Ach!$U$10)</f>
        <v>0</v>
      </c>
      <c r="AF64" s="6">
        <f>SUMIFS('Entry Data'!$S:$S,'Entry Data'!$AB:$AB,Driver_Ach!$B64&amp;Driver_Ach!$Y$8&amp;Driver_Ach!$S$9&amp;Driver_Ach!$U$10)</f>
        <v>0</v>
      </c>
      <c r="AG64" s="32">
        <f t="shared" si="45"/>
        <v>5</v>
      </c>
      <c r="AH64" s="32">
        <f t="shared" si="46"/>
        <v>118.32</v>
      </c>
      <c r="AI64" s="28">
        <f>SUMIFS('Entry Data'!$A:$A,'Entry Data'!$AB:$AB,Driver_Ach!$B64&amp;Driver_Ach!$AI$8&amp;Driver_Ach!$O$9&amp;Driver_Ach!$O$10)</f>
        <v>6</v>
      </c>
      <c r="AJ64" s="19">
        <f>SUMIFS('Entry Data'!$S:$S,'Entry Data'!$AB:$AB,Driver_Ach!$B64&amp;Driver_Ach!$AI$8&amp;Driver_Ach!$O$9&amp;Driver_Ach!$O$10)</f>
        <v>141.54</v>
      </c>
      <c r="AK64" s="6">
        <f>SUMIFS('Entry Data'!$A:$A,'Entry Data'!$AB:$AB,Driver_Ach!$B64&amp;Driver_Ach!$AI$8&amp;Driver_Ach!$O$9&amp;Driver_Ach!$Q$10)</f>
        <v>0</v>
      </c>
      <c r="AL64" s="19">
        <f>SUMIFS('Entry Data'!$S:$S,'Entry Data'!$AB:$AB,Driver_Ach!$B64&amp;Driver_Ach!$AI$8&amp;Driver_Ach!$O$9&amp;Driver_Ach!$Q$10)</f>
        <v>0</v>
      </c>
      <c r="AM64" s="6">
        <f>SUMIFS('Entry Data'!$A:$A,'Entry Data'!$AB:$AB,Driver_Ach!$B64&amp;Driver_Ach!$AI$8&amp;Driver_Ach!$S$9&amp;Driver_Ach!$S$10)</f>
        <v>0</v>
      </c>
      <c r="AN64" s="19">
        <f>SUMIFS('Entry Data'!$S:$S,'Entry Data'!$AB:$AB,Driver_Ach!$B64&amp;Driver_Ach!$AI$8&amp;Driver_Ach!$S$9&amp;Driver_Ach!$S$10)</f>
        <v>0</v>
      </c>
      <c r="AO64" s="6">
        <f>SUMIFS('Entry Data'!$A:$A,'Entry Data'!$AB:$AB,Driver_Ach!$B64&amp;Driver_Ach!$AI$8&amp;Driver_Ach!$S$9&amp;Driver_Ach!$U$10)</f>
        <v>0</v>
      </c>
      <c r="AP64" s="19">
        <f>SUMIFS('Entry Data'!$S:$S,'Entry Data'!$AB:$AB,Driver_Ach!$B64&amp;Driver_Ach!$AI$8&amp;Driver_Ach!$S$9&amp;Driver_Ach!$U$10)</f>
        <v>0</v>
      </c>
      <c r="AQ64" s="32">
        <f t="shared" si="47"/>
        <v>6</v>
      </c>
      <c r="AR64" s="32">
        <f t="shared" si="48"/>
        <v>141.54</v>
      </c>
      <c r="AS64" s="28">
        <f>SUMIFS('Entry Data'!$A:$A,'Entry Data'!$AB:$AB,Driver_Ach!$B64&amp;Driver_Ach!$AS$8&amp;Driver_Ach!$O$9&amp;Driver_Ach!$O$10)</f>
        <v>6</v>
      </c>
      <c r="AT64" s="19">
        <f>SUMIFS('Entry Data'!$S:$S,'Entry Data'!$AB:$AB,Driver_Ach!$B64&amp;Driver_Ach!$AS$8&amp;Driver_Ach!$O$9&amp;Driver_Ach!$O$10)</f>
        <v>141.64000000000001</v>
      </c>
      <c r="AU64" s="6">
        <f>SUMIFS('Entry Data'!$A:$A,'Entry Data'!$AB:$AB,Driver_Ach!$B64&amp;Driver_Ach!$AS$8&amp;Driver_Ach!$O$9&amp;Driver_Ach!$Q$10)</f>
        <v>0</v>
      </c>
      <c r="AV64" s="19">
        <f>SUMIFS('Entry Data'!$S:$S,'Entry Data'!$AB:$AB,Driver_Ach!$B64&amp;Driver_Ach!$AS$8&amp;Driver_Ach!$O$9&amp;Driver_Ach!$Q$10)</f>
        <v>0</v>
      </c>
      <c r="AW64" s="6">
        <f>SUMIFS('Entry Data'!$A:$A,'Entry Data'!$AB:$AB,Driver_Ach!$B64&amp;Driver_Ach!$AS$8&amp;Driver_Ach!$S$9&amp;Driver_Ach!$S$10)</f>
        <v>0</v>
      </c>
      <c r="AX64" s="19">
        <f>SUMIFS('Entry Data'!$S:$S,'Entry Data'!$AB:$AB,Driver_Ach!$B64&amp;Driver_Ach!$AS$8&amp;Driver_Ach!$S$9&amp;Driver_Ach!$S$10)</f>
        <v>0</v>
      </c>
      <c r="AY64" s="6">
        <f>SUMIFS('Entry Data'!$A:$A,'Entry Data'!$AB:$AB,Driver_Ach!$B64&amp;Driver_Ach!$AS$8&amp;Driver_Ach!$S$9&amp;Driver_Ach!$U$10)</f>
        <v>0</v>
      </c>
      <c r="AZ64" s="6">
        <f>SUMIFS('Entry Data'!$S:$S,'Entry Data'!$AB:$AB,Driver_Ach!$B64&amp;Driver_Ach!$AS$8&amp;Driver_Ach!$S$9&amp;Driver_Ach!$U$10)</f>
        <v>0</v>
      </c>
      <c r="BA64" s="32">
        <f t="shared" si="49"/>
        <v>6</v>
      </c>
      <c r="BB64" s="32">
        <f t="shared" si="50"/>
        <v>141.64000000000001</v>
      </c>
      <c r="BC64" s="28">
        <f>SUMIFS('Entry Data'!$A:$A,'Entry Data'!$AB:$AB,Driver_Ach!$B64&amp;Driver_Ach!$BC$8&amp;Driver_Ach!$O$9&amp;Driver_Ach!$O$10)</f>
        <v>0</v>
      </c>
      <c r="BD64" s="19">
        <f>SUMIFS('Entry Data'!$S:$S,'Entry Data'!$AB:$AB,Driver_Ach!$B64&amp;Driver_Ach!$BC$8&amp;Driver_Ach!$O$9&amp;Driver_Ach!$O$10)</f>
        <v>0</v>
      </c>
      <c r="BE64" s="6">
        <f>SUMIFS('Entry Data'!$A:$A,'Entry Data'!$AB:$AB,Driver_Ach!$B64&amp;Driver_Ach!$BC$8&amp;Driver_Ach!$O$9&amp;Driver_Ach!$Q$10)</f>
        <v>6</v>
      </c>
      <c r="BF64" s="19">
        <f>SUMIFS('Entry Data'!$S:$S,'Entry Data'!$AB:$AB,Driver_Ach!$B64&amp;Driver_Ach!$BC$8&amp;Driver_Ach!$O$9&amp;Driver_Ach!$Q$10)</f>
        <v>138.86000000000001</v>
      </c>
      <c r="BG64" s="6">
        <f>SUMIFS('Entry Data'!$A:$A,'Entry Data'!$AB:$AB,Driver_Ach!$B64&amp;Driver_Ach!$BC$8&amp;Driver_Ach!$S$9&amp;Driver_Ach!$S$10)</f>
        <v>0</v>
      </c>
      <c r="BH64" s="19">
        <f>SUMIFS('Entry Data'!$S:$S,'Entry Data'!$AB:$AB,Driver_Ach!$B64&amp;Driver_Ach!$BC$8&amp;Driver_Ach!$S$9&amp;Driver_Ach!$S$10)</f>
        <v>0</v>
      </c>
      <c r="BI64" s="6">
        <f>SUMIFS('Entry Data'!$A:$A,'Entry Data'!$AB:$AB,Driver_Ach!$B64&amp;Driver_Ach!$BC$8&amp;Driver_Ach!$S$9&amp;Driver_Ach!$U$10)</f>
        <v>0</v>
      </c>
      <c r="BJ64" s="6">
        <f>SUMIFS('Entry Data'!$S:$S,'Entry Data'!$AB:$AB,Driver_Ach!$B64&amp;Driver_Ach!$BC$8&amp;Driver_Ach!$S$9&amp;Driver_Ach!$U$10)</f>
        <v>0</v>
      </c>
      <c r="BK64" s="32">
        <f t="shared" si="51"/>
        <v>6</v>
      </c>
      <c r="BL64" s="32">
        <f t="shared" si="52"/>
        <v>138.86000000000001</v>
      </c>
      <c r="BM64" s="28">
        <f>SUMIFS('Entry Data'!$A:$A,'Entry Data'!$AB:$AB,Driver_Ach!$B64&amp;Driver_Ach!$BM$8&amp;Driver_Ach!$O$9&amp;Driver_Ach!$O$10)</f>
        <v>0</v>
      </c>
      <c r="BN64" s="19">
        <f>SUMIFS('Entry Data'!$S:$S,'Entry Data'!$AB:$AB,Driver_Ach!$B64&amp;Driver_Ach!$BM$8&amp;Driver_Ach!$O$9&amp;Driver_Ach!$O$10)</f>
        <v>0</v>
      </c>
      <c r="BO64" s="6">
        <f>SUMIFS('Entry Data'!$A:$A,'Entry Data'!$AB:$AB,Driver_Ach!$B64&amp;Driver_Ach!$BM$8&amp;Driver_Ach!$O$9&amp;Driver_Ach!$Q$10)</f>
        <v>5</v>
      </c>
      <c r="BP64" s="19">
        <f>SUMIFS('Entry Data'!$S:$S,'Entry Data'!$AB:$AB,Driver_Ach!$B64&amp;Driver_Ach!$BM$8&amp;Driver_Ach!$O$9&amp;Driver_Ach!$Q$10)</f>
        <v>119.13999999999999</v>
      </c>
      <c r="BQ64" s="6">
        <f>SUMIFS('Entry Data'!$A:$A,'Entry Data'!$AB:$AB,Driver_Ach!$B64&amp;Driver_Ach!$BM$8&amp;Driver_Ach!$S$9&amp;Driver_Ach!$S$10)</f>
        <v>0</v>
      </c>
      <c r="BR64" s="19">
        <f>SUMIFS('Entry Data'!$S:$S,'Entry Data'!$AB:$AB,Driver_Ach!$B64&amp;Driver_Ach!$BM$8&amp;Driver_Ach!$S$9&amp;Driver_Ach!$S$10)</f>
        <v>0</v>
      </c>
      <c r="BS64" s="6">
        <f>SUMIFS('Entry Data'!$A:$A,'Entry Data'!$AB:$AB,Driver_Ach!$B64&amp;Driver_Ach!$BM$8&amp;Driver_Ach!$S$9&amp;Driver_Ach!$U$10)</f>
        <v>0</v>
      </c>
      <c r="BT64" s="6">
        <f>SUMIFS('Entry Data'!$S:$S,'Entry Data'!$AB:$AB,Driver_Ach!$B64&amp;Driver_Ach!$BM$8&amp;Driver_Ach!$S$9&amp;Driver_Ach!$U$10)</f>
        <v>0</v>
      </c>
      <c r="BU64" s="32">
        <f t="shared" si="53"/>
        <v>5</v>
      </c>
      <c r="BV64" s="32">
        <f t="shared" si="54"/>
        <v>119.13999999999999</v>
      </c>
      <c r="BW64" s="28">
        <f>SUMIFS('Entry Data'!$A:$A,'Entry Data'!$AB:$AB,Driver_Ach!$B64&amp;Driver_Ach!$BW$8&amp;Driver_Ach!$O$9&amp;Driver_Ach!$O$10)</f>
        <v>0</v>
      </c>
      <c r="BX64" s="19">
        <f>SUMIFS('Entry Data'!$S:$S,'Entry Data'!$AB:$AB,Driver_Ach!$B64&amp;Driver_Ach!$BW$8&amp;Driver_Ach!$O$9&amp;Driver_Ach!$O$10)</f>
        <v>0</v>
      </c>
      <c r="BY64" s="6">
        <f>SUMIFS('Entry Data'!$A:$A,'Entry Data'!$AB:$AB,Driver_Ach!$B64&amp;Driver_Ach!$BW$8&amp;Driver_Ach!$O$9&amp;Driver_Ach!$Q$10)</f>
        <v>4</v>
      </c>
      <c r="BZ64" s="19">
        <f>SUMIFS('Entry Data'!$S:$S,'Entry Data'!$AB:$AB,Driver_Ach!$B64&amp;Driver_Ach!$BW$8&amp;Driver_Ach!$O$9&amp;Driver_Ach!$Q$10)</f>
        <v>94.52</v>
      </c>
      <c r="CA64" s="6">
        <f>SUMIFS('Entry Data'!$A:$A,'Entry Data'!$AB:$AB,Driver_Ach!$B64&amp;Driver_Ach!$BW$8&amp;Driver_Ach!$S$9&amp;Driver_Ach!$S$10)</f>
        <v>0</v>
      </c>
      <c r="CB64" s="19">
        <f>SUMIFS('Entry Data'!$S:$S,'Entry Data'!$AB:$AB,Driver_Ach!$B64&amp;Driver_Ach!$BW$8&amp;Driver_Ach!$S$9&amp;Driver_Ach!$S$10)</f>
        <v>0</v>
      </c>
      <c r="CC64" s="6">
        <f>SUMIFS('Entry Data'!$A:$A,'Entry Data'!$AB:$AB,Driver_Ach!$B64&amp;Driver_Ach!$BW$8&amp;Driver_Ach!$S$9&amp;Driver_Ach!$U$10)</f>
        <v>0</v>
      </c>
      <c r="CD64" s="6">
        <f>SUMIFS('Entry Data'!$S:$S,'Entry Data'!$AB:$AB,Driver_Ach!$B64&amp;Driver_Ach!$BW$8&amp;Driver_Ach!$S$9&amp;Driver_Ach!$U$10)</f>
        <v>0</v>
      </c>
      <c r="CE64" s="32">
        <f t="shared" si="55"/>
        <v>4</v>
      </c>
      <c r="CF64" s="32">
        <f t="shared" si="56"/>
        <v>94.52</v>
      </c>
      <c r="CG64" s="28">
        <f>SUMIFS('Entry Data'!$A:$A,'Entry Data'!$AB:$AB,Driver_Ach!$B64&amp;Driver_Ach!$CG$8&amp;Driver_Ach!$O$9&amp;Driver_Ach!$O$10)</f>
        <v>0</v>
      </c>
      <c r="CH64" s="19">
        <f>SUMIFS('Entry Data'!$S:$S,'Entry Data'!$AB:$AB,Driver_Ach!$B64&amp;Driver_Ach!$CG$8&amp;Driver_Ach!$O$9&amp;Driver_Ach!$O$10)</f>
        <v>0</v>
      </c>
      <c r="CI64" s="6">
        <f>SUMIFS('Entry Data'!$A:$A,'Entry Data'!$AB:$AB,Driver_Ach!$B64&amp;Driver_Ach!$CG$8&amp;Driver_Ach!$O$9&amp;Driver_Ach!$Q$10)</f>
        <v>8</v>
      </c>
      <c r="CJ64" s="19">
        <f>SUMIFS('Entry Data'!$S:$S,'Entry Data'!$AB:$AB,Driver_Ach!$B64&amp;Driver_Ach!$CG$8&amp;Driver_Ach!$O$9&amp;Driver_Ach!$Q$10)</f>
        <v>199.56</v>
      </c>
      <c r="CK64" s="6">
        <f>SUMIFS('Entry Data'!$A:$A,'Entry Data'!$AB:$AB,Driver_Ach!$B64&amp;Driver_Ach!$CG$8&amp;Driver_Ach!$S$9&amp;Driver_Ach!$S$10)</f>
        <v>0</v>
      </c>
      <c r="CL64" s="19">
        <f>SUMIFS('Entry Data'!$S:$S,'Entry Data'!$AB:$AB,Driver_Ach!$B64&amp;Driver_Ach!$CG$8&amp;Driver_Ach!$S$9&amp;Driver_Ach!$S$10)</f>
        <v>0</v>
      </c>
      <c r="CM64" s="6">
        <f>SUMIFS('Entry Data'!$A:$A,'Entry Data'!$AB:$AB,Driver_Ach!$B64&amp;Driver_Ach!$CG$8&amp;Driver_Ach!$S$9&amp;Driver_Ach!$U$10)</f>
        <v>0</v>
      </c>
      <c r="CN64" s="6">
        <f>SUMIFS('Entry Data'!$S:$S,'Entry Data'!$AB:$AB,Driver_Ach!$B64&amp;Driver_Ach!$CG$8&amp;Driver_Ach!$S$9&amp;Driver_Ach!$U$10)</f>
        <v>0</v>
      </c>
      <c r="CO64" s="32">
        <f t="shared" si="57"/>
        <v>8</v>
      </c>
      <c r="CP64" s="32">
        <f t="shared" si="58"/>
        <v>199.56</v>
      </c>
      <c r="CQ64" s="28">
        <f>SUMIFS('Entry Data'!$A:$A,'Entry Data'!$AB:$AB,Driver_Ach!$B64&amp;Driver_Ach!$CQ$8&amp;Driver_Ach!$O$9&amp;Driver_Ach!$O$10)</f>
        <v>0</v>
      </c>
      <c r="CR64" s="19">
        <f>SUMIFS('Entry Data'!$S:$S,'Entry Data'!$AB:$AB,Driver_Ach!$B64&amp;Driver_Ach!$CQ$8&amp;Driver_Ach!$O$9&amp;Driver_Ach!$O$10)</f>
        <v>0</v>
      </c>
      <c r="CS64" s="6">
        <f>SUMIFS('Entry Data'!$A:$A,'Entry Data'!$AB:$AB,Driver_Ach!$B64&amp;Driver_Ach!$CQ$8&amp;Driver_Ach!$O$9&amp;Driver_Ach!$Q$10)</f>
        <v>7</v>
      </c>
      <c r="CT64" s="19">
        <f>SUMIFS('Entry Data'!$S:$S,'Entry Data'!$AB:$AB,Driver_Ach!$B64&amp;Driver_Ach!$CQ$8&amp;Driver_Ach!$O$9&amp;Driver_Ach!$Q$10)</f>
        <v>167.86</v>
      </c>
      <c r="CU64" s="6">
        <f>SUMIFS('Entry Data'!$A:$A,'Entry Data'!$AB:$AB,Driver_Ach!$B64&amp;Driver_Ach!$CQ$8&amp;Driver_Ach!$S$9&amp;Driver_Ach!$S$10)</f>
        <v>0</v>
      </c>
      <c r="CV64" s="19">
        <f>SUMIFS('Entry Data'!$S:$S,'Entry Data'!$AB:$AB,Driver_Ach!$B64&amp;Driver_Ach!$CQ$8&amp;Driver_Ach!$S$9&amp;Driver_Ach!$S$10)</f>
        <v>0</v>
      </c>
      <c r="CW64" s="6">
        <f>SUMIFS('Entry Data'!$A:$A,'Entry Data'!$AB:$AB,Driver_Ach!$B64&amp;Driver_Ach!$CQ$8&amp;Driver_Ach!$S$9&amp;Driver_Ach!$U$10)</f>
        <v>0</v>
      </c>
      <c r="CX64" s="6">
        <f>SUMIFS('Entry Data'!$S:$S,'Entry Data'!$AB:$AB,Driver_Ach!$B64&amp;Driver_Ach!$CQ$8&amp;Driver_Ach!$S$9&amp;Driver_Ach!$U$10)</f>
        <v>0</v>
      </c>
      <c r="CY64" s="32">
        <f t="shared" si="59"/>
        <v>7</v>
      </c>
      <c r="CZ64" s="32">
        <f t="shared" si="60"/>
        <v>167.86</v>
      </c>
      <c r="DA64" s="28">
        <f>SUMIFS('Entry Data'!$A:$A,'Entry Data'!$AB:$AB,Driver_Ach!$B64&amp;Driver_Ach!$DA$8&amp;Driver_Ach!$O$9&amp;Driver_Ach!$O$10)</f>
        <v>0</v>
      </c>
      <c r="DB64" s="19">
        <f>SUMIFS('Entry Data'!$S:$S,'Entry Data'!$AB:$AB,Driver_Ach!$B64&amp;Driver_Ach!$DA$8&amp;Driver_Ach!$O$9&amp;Driver_Ach!$O$10)</f>
        <v>0</v>
      </c>
      <c r="DC64" s="6">
        <f>SUMIFS('Entry Data'!$A:$A,'Entry Data'!$AB:$AB,Driver_Ach!$B64&amp;Driver_Ach!$DA$8&amp;Driver_Ach!$O$9&amp;Driver_Ach!$Q$10)</f>
        <v>4</v>
      </c>
      <c r="DD64" s="19">
        <f>SUMIFS('Entry Data'!$S:$S,'Entry Data'!$AB:$AB,Driver_Ach!$B64&amp;Driver_Ach!$DA$8&amp;Driver_Ach!$O$9&amp;Driver_Ach!$Q$10)</f>
        <v>96.52</v>
      </c>
      <c r="DE64" s="6">
        <f>SUMIFS('Entry Data'!$A:$A,'Entry Data'!$AB:$AB,Driver_Ach!$B64&amp;Driver_Ach!$DA$8&amp;Driver_Ach!$S$9&amp;Driver_Ach!$S$10)</f>
        <v>0</v>
      </c>
      <c r="DF64" s="19">
        <f>SUMIFS('Entry Data'!$S:$S,'Entry Data'!$AB:$AB,Driver_Ach!$B64&amp;Driver_Ach!$DA$8&amp;Driver_Ach!$S$9&amp;Driver_Ach!$S$10)</f>
        <v>0</v>
      </c>
      <c r="DG64" s="6">
        <f>SUMIFS('Entry Data'!$A:$A,'Entry Data'!$AB:$AB,Driver_Ach!$B64&amp;Driver_Ach!$DA$8&amp;Driver_Ach!$S$9&amp;Driver_Ach!$U$10)</f>
        <v>0</v>
      </c>
      <c r="DH64" s="6">
        <f>SUMIFS('Entry Data'!$S:$S,'Entry Data'!$AB:$AB,Driver_Ach!$B64&amp;Driver_Ach!$DA$8&amp;Driver_Ach!$S$9&amp;Driver_Ach!$U$10)</f>
        <v>0</v>
      </c>
      <c r="DI64" s="32">
        <f t="shared" si="61"/>
        <v>4</v>
      </c>
      <c r="DJ64" s="32">
        <f t="shared" si="62"/>
        <v>96.52</v>
      </c>
      <c r="DK64" s="28">
        <f>SUMIFS('Entry Data'!$A:$A,'Entry Data'!$AB:$AB,Driver_Ach!$B64&amp;Driver_Ach!$DK$8&amp;Driver_Ach!$O$9&amp;Driver_Ach!$O$10)</f>
        <v>0</v>
      </c>
      <c r="DL64" s="19">
        <f>SUMIFS('Entry Data'!$S:$S,'Entry Data'!$AB:$AB,Driver_Ach!$B64&amp;Driver_Ach!$DK$8&amp;Driver_Ach!$O$9&amp;Driver_Ach!$O$10)</f>
        <v>0</v>
      </c>
      <c r="DM64" s="6">
        <f>SUMIFS('Entry Data'!$A:$A,'Entry Data'!$AB:$AB,Driver_Ach!$B64&amp;Driver_Ach!$DK$8&amp;Driver_Ach!$O$9&amp;Driver_Ach!$Q$10)</f>
        <v>3</v>
      </c>
      <c r="DN64" s="19">
        <f>SUMIFS('Entry Data'!$S:$S,'Entry Data'!$AB:$AB,Driver_Ach!$B64&amp;Driver_Ach!$DK$8&amp;Driver_Ach!$O$9&amp;Driver_Ach!$Q$10)</f>
        <v>72.8</v>
      </c>
      <c r="DO64" s="6">
        <f>SUMIFS('Entry Data'!$A:$A,'Entry Data'!$AB:$AB,Driver_Ach!$B64&amp;Driver_Ach!$DK$8&amp;Driver_Ach!$S$9&amp;Driver_Ach!$S$10)</f>
        <v>0</v>
      </c>
      <c r="DP64" s="19">
        <f>SUMIFS('Entry Data'!$S:$S,'Entry Data'!$AB:$AB,Driver_Ach!$B64&amp;Driver_Ach!$DK$8&amp;Driver_Ach!$S$9&amp;Driver_Ach!$S$10)</f>
        <v>0</v>
      </c>
      <c r="DQ64" s="6">
        <f>SUMIFS('Entry Data'!$A:$A,'Entry Data'!$AB:$AB,Driver_Ach!$B64&amp;Driver_Ach!$DK$8&amp;Driver_Ach!$S$9&amp;Driver_Ach!$U$10)</f>
        <v>0</v>
      </c>
      <c r="DR64" s="6">
        <f>SUMIFS('Entry Data'!$S:$S,'Entry Data'!$AB:$AB,Driver_Ach!$B64&amp;Driver_Ach!$DK$8&amp;Driver_Ach!$S$9&amp;Driver_Ach!$U$10)</f>
        <v>0</v>
      </c>
      <c r="DS64" s="32">
        <f t="shared" si="63"/>
        <v>3</v>
      </c>
      <c r="DT64" s="32">
        <f t="shared" si="64"/>
        <v>72.8</v>
      </c>
      <c r="DU64" s="28">
        <f>SUMIFS('Entry Data'!$A:$A,'Entry Data'!$AB:$AB,Driver_Ach!$B64&amp;Driver_Ach!$DU$8&amp;Driver_Ach!$O$9&amp;Driver_Ach!$O$10)</f>
        <v>0</v>
      </c>
      <c r="DV64" s="19">
        <f>SUMIFS('Entry Data'!$S:$S,'Entry Data'!$AB:$AB,Driver_Ach!$B64&amp;Driver_Ach!$DU$8&amp;Driver_Ach!$O$9&amp;Driver_Ach!$O$10)</f>
        <v>0</v>
      </c>
      <c r="DW64" s="6">
        <f>SUMIFS('Entry Data'!$A:$A,'Entry Data'!$AB:$AB,Driver_Ach!$B64&amp;Driver_Ach!$DU$8&amp;Driver_Ach!$O$9&amp;Driver_Ach!$Q$10)</f>
        <v>0</v>
      </c>
      <c r="DX64" s="19">
        <f>SUMIFS('Entry Data'!$S:$S,'Entry Data'!$AB:$AB,Driver_Ach!$B64&amp;Driver_Ach!$DU$8&amp;Driver_Ach!$O$9&amp;Driver_Ach!$Q$10)</f>
        <v>0</v>
      </c>
      <c r="DY64" s="6">
        <f>SUMIFS('Entry Data'!$A:$A,'Entry Data'!$AB:$AB,Driver_Ach!$B64&amp;Driver_Ach!$DU$8&amp;Driver_Ach!$S$9&amp;Driver_Ach!$S$10)</f>
        <v>0</v>
      </c>
      <c r="DZ64" s="19">
        <f>SUMIFS('Entry Data'!$S:$S,'Entry Data'!$AB:$AB,Driver_Ach!$B64&amp;Driver_Ach!$DU$8&amp;Driver_Ach!$S$9&amp;Driver_Ach!$S$10)</f>
        <v>0</v>
      </c>
      <c r="EA64" s="6">
        <f>SUMIFS('Entry Data'!$A:$A,'Entry Data'!$AB:$AB,Driver_Ach!$B64&amp;Driver_Ach!$DU$8&amp;Driver_Ach!$S$9&amp;Driver_Ach!$U$10)</f>
        <v>0</v>
      </c>
      <c r="EB64" s="6">
        <f>SUMIFS('Entry Data'!$S:$S,'Entry Data'!$AB:$AB,Driver_Ach!$B64&amp;Driver_Ach!$DU$8&amp;Driver_Ach!$S$9&amp;Driver_Ach!$U$10)</f>
        <v>0</v>
      </c>
      <c r="EC64" s="32">
        <f t="shared" si="65"/>
        <v>0</v>
      </c>
      <c r="ED64" s="32">
        <f t="shared" si="66"/>
        <v>0</v>
      </c>
      <c r="EE64" s="28">
        <f>SUMIFS('Entry Data'!$A:$A,'Entry Data'!$AB:$AB,Driver_Ach!$B64&amp;Driver_Ach!$EE$8&amp;Driver_Ach!$O$9&amp;Driver_Ach!$O$10)</f>
        <v>6</v>
      </c>
      <c r="EF64" s="19">
        <f>SUMIFS('Entry Data'!$S:$S,'Entry Data'!$AB:$AB,Driver_Ach!$B64&amp;Driver_Ach!$EE$8&amp;Driver_Ach!$O$9&amp;Driver_Ach!$O$10)</f>
        <v>144.60000000000002</v>
      </c>
      <c r="EG64" s="6">
        <f>SUMIFS('Entry Data'!$A:$A,'Entry Data'!$AB:$AB,Driver_Ach!$B64&amp;Driver_Ach!$EE$8&amp;Driver_Ach!$O$9&amp;Driver_Ach!$Q$10)</f>
        <v>0</v>
      </c>
      <c r="EH64" s="19">
        <f>SUMIFS('Entry Data'!$S:$S,'Entry Data'!$AB:$AB,Driver_Ach!$B64&amp;Driver_Ach!$EE$8&amp;Driver_Ach!$O$9&amp;Driver_Ach!$Q$10)</f>
        <v>0</v>
      </c>
      <c r="EI64" s="6">
        <f>SUMIFS('Entry Data'!$A:$A,'Entry Data'!$AB:$AB,Driver_Ach!$B64&amp;Driver_Ach!$EE$8&amp;Driver_Ach!$S$9&amp;Driver_Ach!$S$10)</f>
        <v>0</v>
      </c>
      <c r="EJ64" s="19">
        <f>SUMIFS('Entry Data'!$S:$S,'Entry Data'!$AB:$AB,Driver_Ach!$B64&amp;Driver_Ach!$EE$8&amp;Driver_Ach!$S$9&amp;Driver_Ach!$S$10)</f>
        <v>0</v>
      </c>
      <c r="EK64" s="6">
        <f>SUMIFS('Entry Data'!$A:$A,'Entry Data'!$AB:$AB,Driver_Ach!$B64&amp;Driver_Ach!$EE$8&amp;Driver_Ach!$S$9&amp;Driver_Ach!$U$10)</f>
        <v>0</v>
      </c>
      <c r="EL64" s="6">
        <f>SUMIFS('Entry Data'!$S:$S,'Entry Data'!$AB:$AB,Driver_Ach!$B64&amp;Driver_Ach!$EE$8&amp;Driver_Ach!$S$9&amp;Driver_Ach!$U$10)</f>
        <v>0</v>
      </c>
      <c r="EM64" s="32">
        <f t="shared" si="67"/>
        <v>6</v>
      </c>
      <c r="EN64" s="32">
        <f t="shared" si="68"/>
        <v>144.60000000000002</v>
      </c>
      <c r="EO64" s="28">
        <f>SUMIFS('Entry Data'!$A:$A,'Entry Data'!$AB:$AB,Driver_Ach!$B64&amp;Driver_Ach!$EO$8&amp;Driver_Ach!$O$9&amp;Driver_Ach!$O$10)</f>
        <v>7</v>
      </c>
      <c r="EP64" s="19">
        <f>SUMIFS('Entry Data'!$S:$S,'Entry Data'!$AB:$AB,Driver_Ach!$B64&amp;Driver_Ach!$EO$8&amp;Driver_Ach!$O$9&amp;Driver_Ach!$O$10)</f>
        <v>168.48000000000002</v>
      </c>
      <c r="EQ64" s="6">
        <f>SUMIFS('Entry Data'!$A:$A,'Entry Data'!$AB:$AB,Driver_Ach!$B64&amp;Driver_Ach!$EO$8&amp;Driver_Ach!$O$9&amp;Driver_Ach!$Q$10)</f>
        <v>0</v>
      </c>
      <c r="ER64" s="19">
        <f>SUMIFS('Entry Data'!$S:$S,'Entry Data'!$AB:$AB,Driver_Ach!$B64&amp;Driver_Ach!$EO$8&amp;Driver_Ach!$O$9&amp;Driver_Ach!$Q$10)</f>
        <v>0</v>
      </c>
      <c r="ES64" s="6">
        <f>SUMIFS('Entry Data'!$A:$A,'Entry Data'!$AB:$AB,Driver_Ach!$B64&amp;Driver_Ach!$EO$8&amp;Driver_Ach!$S$9&amp;Driver_Ach!$S$10)</f>
        <v>0</v>
      </c>
      <c r="ET64" s="19">
        <f>SUMIFS('Entry Data'!$S:$S,'Entry Data'!$AB:$AB,Driver_Ach!$B64&amp;Driver_Ach!$EO$8&amp;Driver_Ach!$S$9&amp;Driver_Ach!$S$10)</f>
        <v>0</v>
      </c>
      <c r="EU64" s="6">
        <f>SUMIFS('Entry Data'!$A:$A,'Entry Data'!$AB:$AB,Driver_Ach!$B64&amp;Driver_Ach!$EO$8&amp;Driver_Ach!$S$9&amp;Driver_Ach!$U$10)</f>
        <v>0</v>
      </c>
      <c r="EV64" s="6">
        <f>SUMIFS('Entry Data'!$S:$S,'Entry Data'!$AB:$AB,Driver_Ach!$B64&amp;Driver_Ach!$EO$8&amp;Driver_Ach!$S$9&amp;Driver_Ach!$U$10)</f>
        <v>0</v>
      </c>
      <c r="EW64" s="32">
        <f t="shared" si="69"/>
        <v>7</v>
      </c>
      <c r="EX64" s="32">
        <f t="shared" si="70"/>
        <v>168.48000000000002</v>
      </c>
      <c r="EY64" s="28">
        <f>SUMIFS('Entry Data'!$A:$A,'Entry Data'!$AB:$AB,Driver_Ach!$B64&amp;Driver_Ach!$EY$8&amp;Driver_Ach!$O$9&amp;Driver_Ach!$O$10)</f>
        <v>5</v>
      </c>
      <c r="EZ64" s="19">
        <f>SUMIFS('Entry Data'!$S:$S,'Entry Data'!$AB:$AB,Driver_Ach!$B64&amp;Driver_Ach!$EY$8&amp;Driver_Ach!$O$9&amp;Driver_Ach!$O$10)</f>
        <v>0</v>
      </c>
      <c r="FA64" s="6">
        <f>SUMIFS('Entry Data'!$A:$A,'Entry Data'!$AB:$AB,Driver_Ach!$B64&amp;Driver_Ach!$EY$8&amp;Driver_Ach!$O$9&amp;Driver_Ach!$Q$10)</f>
        <v>0</v>
      </c>
      <c r="FB64" s="19">
        <f>SUMIFS('Entry Data'!$S:$S,'Entry Data'!$AB:$AB,Driver_Ach!$B64&amp;Driver_Ach!$EY$8&amp;Driver_Ach!$O$9&amp;Driver_Ach!$Q$10)</f>
        <v>0</v>
      </c>
      <c r="FC64" s="6">
        <f>SUMIFS('Entry Data'!$A:$A,'Entry Data'!$AB:$AB,Driver_Ach!$B64&amp;Driver_Ach!$EY$8&amp;Driver_Ach!$S$9&amp;Driver_Ach!$S$10)</f>
        <v>0</v>
      </c>
      <c r="FD64" s="19">
        <f>SUMIFS('Entry Data'!$S:$S,'Entry Data'!$AB:$AB,Driver_Ach!$B64&amp;Driver_Ach!$EY$8&amp;Driver_Ach!$S$9&amp;Driver_Ach!$S$10)</f>
        <v>0</v>
      </c>
      <c r="FE64" s="6">
        <f>SUMIFS('Entry Data'!$A:$A,'Entry Data'!$AB:$AB,Driver_Ach!$B64&amp;Driver_Ach!$EY$8&amp;Driver_Ach!$S$9&amp;Driver_Ach!$U$10)</f>
        <v>0</v>
      </c>
      <c r="FF64" s="6">
        <f>SUMIFS('Entry Data'!$S:$S,'Entry Data'!$AB:$AB,Driver_Ach!$B64&amp;Driver_Ach!$EY$8&amp;Driver_Ach!$S$9&amp;Driver_Ach!$U$10)</f>
        <v>0</v>
      </c>
      <c r="FG64" s="32">
        <f t="shared" si="71"/>
        <v>5</v>
      </c>
      <c r="FH64" s="32">
        <f t="shared" si="72"/>
        <v>0</v>
      </c>
      <c r="FI64" s="28">
        <f>SUMIFS('Entry Data'!$A:$A,'Entry Data'!$AB:$AB,Driver_Ach!$B64&amp;Driver_Ach!$FI$8&amp;Driver_Ach!$O$9&amp;Driver_Ach!$O$10)</f>
        <v>5</v>
      </c>
      <c r="FJ64" s="19">
        <f>SUMIFS('Entry Data'!$S:$S,'Entry Data'!$AB:$AB,Driver_Ach!$B64&amp;Driver_Ach!$FI$8&amp;Driver_Ach!$O$9&amp;Driver_Ach!$O$10)</f>
        <v>0</v>
      </c>
      <c r="FK64" s="6">
        <f>SUMIFS('Entry Data'!$A:$A,'Entry Data'!$AB:$AB,Driver_Ach!$B64&amp;Driver_Ach!$FI$8&amp;Driver_Ach!$O$9&amp;Driver_Ach!$Q$10)</f>
        <v>0</v>
      </c>
      <c r="FL64" s="19">
        <f>SUMIFS('Entry Data'!$S:$S,'Entry Data'!$AB:$AB,Driver_Ach!$B64&amp;Driver_Ach!$FI$8&amp;Driver_Ach!$O$9&amp;Driver_Ach!$Q$10)</f>
        <v>0</v>
      </c>
      <c r="FM64" s="6">
        <f>SUMIFS('Entry Data'!$A:$A,'Entry Data'!$AB:$AB,Driver_Ach!$B64&amp;Driver_Ach!$FI$8&amp;Driver_Ach!$S$9&amp;Driver_Ach!$S$10)</f>
        <v>0</v>
      </c>
      <c r="FN64" s="19">
        <f>SUMIFS('Entry Data'!$S:$S,'Entry Data'!$AB:$AB,Driver_Ach!$B64&amp;Driver_Ach!$FI$8&amp;Driver_Ach!$S$9&amp;Driver_Ach!$S$10)</f>
        <v>0</v>
      </c>
      <c r="FO64" s="6">
        <f>SUMIFS('Entry Data'!$A:$A,'Entry Data'!$AB:$AB,Driver_Ach!$B64&amp;Driver_Ach!$FI$8&amp;Driver_Ach!$S$9&amp;Driver_Ach!$U$10)</f>
        <v>0</v>
      </c>
      <c r="FP64" s="6">
        <f>SUMIFS('Entry Data'!$S:$S,'Entry Data'!$AB:$AB,Driver_Ach!$B64&amp;Driver_Ach!$FI$8&amp;Driver_Ach!$S$9&amp;Driver_Ach!$U$10)</f>
        <v>0</v>
      </c>
      <c r="FQ64" s="32">
        <f t="shared" si="73"/>
        <v>5</v>
      </c>
      <c r="FR64" s="32">
        <f t="shared" si="74"/>
        <v>0</v>
      </c>
      <c r="FS64" s="28">
        <f>SUMIFS('Entry Data'!$A:$A,'Entry Data'!$AB:$AB,Driver_Ach!$B64&amp;Driver_Ach!$FS$8&amp;Driver_Ach!$O$9&amp;Driver_Ach!$O$10)</f>
        <v>5</v>
      </c>
      <c r="FT64" s="19">
        <f>SUMIFS('Entry Data'!$S:$S,'Entry Data'!$AB:$AB,Driver_Ach!$B64&amp;Driver_Ach!$FS$8&amp;Driver_Ach!$O$9&amp;Driver_Ach!$O$10)</f>
        <v>0</v>
      </c>
      <c r="FU64" s="6">
        <f>SUMIFS('Entry Data'!$A:$A,'Entry Data'!$AB:$AB,Driver_Ach!$B64&amp;Driver_Ach!$FS$8&amp;Driver_Ach!$O$9&amp;Driver_Ach!$Q$10)</f>
        <v>0</v>
      </c>
      <c r="FV64" s="19">
        <f>SUMIFS('Entry Data'!$S:$S,'Entry Data'!$AB:$AB,Driver_Ach!$B64&amp;Driver_Ach!$FS$8&amp;Driver_Ach!$O$9&amp;Driver_Ach!$Q$10)</f>
        <v>0</v>
      </c>
      <c r="FW64" s="6">
        <f>SUMIFS('Entry Data'!$A:$A,'Entry Data'!$AB:$AB,Driver_Ach!$B64&amp;Driver_Ach!$FS$8&amp;Driver_Ach!$S$9&amp;Driver_Ach!$S$10)</f>
        <v>0</v>
      </c>
      <c r="FX64" s="19">
        <f>SUMIFS('Entry Data'!$S:$S,'Entry Data'!$AB:$AB,Driver_Ach!$B64&amp;Driver_Ach!$FS$8&amp;Driver_Ach!$S$9&amp;Driver_Ach!$S$10)</f>
        <v>0</v>
      </c>
      <c r="FY64" s="6">
        <f>SUMIFS('Entry Data'!$A:$A,'Entry Data'!$AB:$AB,Driver_Ach!$B64&amp;Driver_Ach!$FS$8&amp;Driver_Ach!$S$9&amp;Driver_Ach!$U$10)</f>
        <v>0</v>
      </c>
      <c r="FZ64" s="6">
        <f>SUMIFS('Entry Data'!$S:$S,'Entry Data'!$AB:$AB,Driver_Ach!$B64&amp;Driver_Ach!$FS$8&amp;Driver_Ach!$S$9&amp;Driver_Ach!$U$10)</f>
        <v>0</v>
      </c>
      <c r="GA64" s="32">
        <f t="shared" si="75"/>
        <v>5</v>
      </c>
      <c r="GB64" s="32">
        <f t="shared" si="76"/>
        <v>0</v>
      </c>
      <c r="GC64" s="28">
        <f>SUMIFS('Entry Data'!$A:$A,'Entry Data'!$AB:$AB,Driver_Ach!$B64&amp;Driver_Ach!$GC$8&amp;Driver_Ach!$O$9&amp;Driver_Ach!$O$10)</f>
        <v>3</v>
      </c>
      <c r="GD64" s="19">
        <f>SUMIFS('Entry Data'!$S:$S,'Entry Data'!$AB:$AB,Driver_Ach!$B64&amp;Driver_Ach!$GC$8&amp;Driver_Ach!$O$9&amp;Driver_Ach!$O$10)</f>
        <v>0</v>
      </c>
      <c r="GE64" s="6">
        <f>SUMIFS('Entry Data'!$A:$A,'Entry Data'!$AB:$AB,Driver_Ach!$B64&amp;Driver_Ach!$GC$8&amp;Driver_Ach!$O$9&amp;Driver_Ach!$Q$10)</f>
        <v>0</v>
      </c>
      <c r="GF64" s="19">
        <f>SUMIFS('Entry Data'!$S:$S,'Entry Data'!$AB:$AB,Driver_Ach!$B64&amp;Driver_Ach!$GC$8&amp;Driver_Ach!$O$9&amp;Driver_Ach!$Q$10)</f>
        <v>0</v>
      </c>
      <c r="GG64" s="6">
        <f>SUMIFS('Entry Data'!$A:$A,'Entry Data'!$AB:$AB,Driver_Ach!$B64&amp;Driver_Ach!$GC$8&amp;Driver_Ach!$S$9&amp;Driver_Ach!$S$10)</f>
        <v>0</v>
      </c>
      <c r="GH64" s="19">
        <f>SUMIFS('Entry Data'!$S:$S,'Entry Data'!$AB:$AB,Driver_Ach!$B64&amp;Driver_Ach!$GC$8&amp;Driver_Ach!$S$9&amp;Driver_Ach!$S$10)</f>
        <v>0</v>
      </c>
      <c r="GI64" s="6">
        <f>SUMIFS('Entry Data'!$A:$A,'Entry Data'!$AB:$AB,Driver_Ach!$B64&amp;Driver_Ach!$GC$8&amp;Driver_Ach!$S$9&amp;Driver_Ach!$U$10)</f>
        <v>0</v>
      </c>
      <c r="GJ64" s="6">
        <f>SUMIFS('Entry Data'!$S:$S,'Entry Data'!$AB:$AB,Driver_Ach!$B64&amp;Driver_Ach!$GC$8&amp;Driver_Ach!$S$9&amp;Driver_Ach!$U$10)</f>
        <v>0</v>
      </c>
      <c r="GK64" s="32">
        <f t="shared" si="77"/>
        <v>3</v>
      </c>
      <c r="GL64" s="32">
        <f t="shared" si="78"/>
        <v>0</v>
      </c>
      <c r="GM64" s="28">
        <f>SUMIFS('Entry Data'!$A:$A,'Entry Data'!$AB:$AB,Driver_Ach!$B64&amp;Driver_Ach!$GM$8&amp;Driver_Ach!$O$9&amp;Driver_Ach!$O$10)</f>
        <v>0</v>
      </c>
      <c r="GN64" s="19">
        <f>SUMIFS('Entry Data'!$S:$S,'Entry Data'!$AB:$AB,Driver_Ach!$B64&amp;Driver_Ach!$GM$8&amp;Driver_Ach!$O$9&amp;Driver_Ach!$O$10)</f>
        <v>0</v>
      </c>
      <c r="GO64" s="6">
        <f>SUMIFS('Entry Data'!$A:$A,'Entry Data'!$AB:$AB,Driver_Ach!$B64&amp;Driver_Ach!$GM$8&amp;Driver_Ach!$O$9&amp;Driver_Ach!$Q$10)</f>
        <v>8</v>
      </c>
      <c r="GP64" s="19">
        <f>SUMIFS('Entry Data'!$S:$S,'Entry Data'!$AB:$AB,Driver_Ach!$B64&amp;Driver_Ach!$GM$8&amp;Driver_Ach!$O$9&amp;Driver_Ach!$Q$10)</f>
        <v>0</v>
      </c>
      <c r="GQ64" s="6">
        <f>SUMIFS('Entry Data'!$A:$A,'Entry Data'!$AB:$AB,Driver_Ach!$B64&amp;Driver_Ach!$GM$8&amp;Driver_Ach!$S$9&amp;Driver_Ach!$S$10)</f>
        <v>0</v>
      </c>
      <c r="GR64" s="19">
        <f>SUMIFS('Entry Data'!$S:$S,'Entry Data'!$AB:$AB,Driver_Ach!$B64&amp;Driver_Ach!$GM$8&amp;Driver_Ach!$S$9&amp;Driver_Ach!$S$10)</f>
        <v>0</v>
      </c>
      <c r="GS64" s="6">
        <f>SUMIFS('Entry Data'!$A:$A,'Entry Data'!$AB:$AB,Driver_Ach!$B64&amp;Driver_Ach!$GM$8&amp;Driver_Ach!$S$9&amp;Driver_Ach!$U$10)</f>
        <v>0</v>
      </c>
      <c r="GT64" s="6">
        <f>SUMIFS('Entry Data'!$S:$S,'Entry Data'!$AB:$AB,Driver_Ach!$B64&amp;Driver_Ach!$GM$8&amp;Driver_Ach!$S$9&amp;Driver_Ach!$U$10)</f>
        <v>0</v>
      </c>
      <c r="GU64" s="32">
        <f t="shared" si="79"/>
        <v>8</v>
      </c>
      <c r="GV64" s="32">
        <f t="shared" si="80"/>
        <v>0</v>
      </c>
      <c r="GW64" s="28">
        <f>SUMIFS('Entry Data'!$A:$A,'Entry Data'!$AB:$AB,Driver_Ach!$B64&amp;Driver_Ach!$GW$8&amp;Driver_Ach!$O$9&amp;Driver_Ach!$O$10)</f>
        <v>0</v>
      </c>
      <c r="GX64" s="19">
        <f>SUMIFS('Entry Data'!$S:$S,'Entry Data'!$AB:$AB,Driver_Ach!$B64&amp;Driver_Ach!$GW$8&amp;Driver_Ach!$O$9&amp;Driver_Ach!$O$10)</f>
        <v>0</v>
      </c>
      <c r="GY64" s="6">
        <f>SUMIFS('Entry Data'!$A:$A,'Entry Data'!$AB:$AB,Driver_Ach!$B64&amp;Driver_Ach!$GW$8&amp;Driver_Ach!$O$9&amp;Driver_Ach!$Q$10)</f>
        <v>0</v>
      </c>
      <c r="GZ64" s="19">
        <f>SUMIFS('Entry Data'!$S:$S,'Entry Data'!$AB:$AB,Driver_Ach!$B64&amp;Driver_Ach!$GW$8&amp;Driver_Ach!$O$9&amp;Driver_Ach!$Q$10)</f>
        <v>0</v>
      </c>
      <c r="HA64" s="6">
        <f>SUMIFS('Entry Data'!$A:$A,'Entry Data'!$AB:$AB,Driver_Ach!$B64&amp;Driver_Ach!$GW$8&amp;Driver_Ach!$S$9&amp;Driver_Ach!$S$10)</f>
        <v>0</v>
      </c>
      <c r="HB64" s="19">
        <f>SUMIFS('Entry Data'!$S:$S,'Entry Data'!$AB:$AB,Driver_Ach!$B64&amp;Driver_Ach!$GW$8&amp;Driver_Ach!$S$9&amp;Driver_Ach!$S$10)</f>
        <v>0</v>
      </c>
      <c r="HC64" s="6">
        <f>SUMIFS('Entry Data'!$A:$A,'Entry Data'!$AB:$AB,Driver_Ach!$B64&amp;Driver_Ach!$GW$8&amp;Driver_Ach!$S$9&amp;Driver_Ach!$U$10)</f>
        <v>0</v>
      </c>
      <c r="HD64" s="6">
        <f>SUMIFS('Entry Data'!$S:$S,'Entry Data'!$AB:$AB,Driver_Ach!$B64&amp;Driver_Ach!$GW$8&amp;Driver_Ach!$S$9&amp;Driver_Ach!$U$10)</f>
        <v>0</v>
      </c>
      <c r="HE64" s="32">
        <f t="shared" si="81"/>
        <v>0</v>
      </c>
      <c r="HF64" s="32">
        <f t="shared" si="82"/>
        <v>0</v>
      </c>
      <c r="HG64" s="28">
        <f>SUMIFS('Entry Data'!$A:$A,'Entry Data'!$AB:$AB,Driver_Ach!$B64&amp;Driver_Ach!$HG$8&amp;Driver_Ach!$O$9&amp;Driver_Ach!$O$10)</f>
        <v>0</v>
      </c>
      <c r="HH64" s="19">
        <f>SUMIFS('Entry Data'!$S:$S,'Entry Data'!$AB:$AB,Driver_Ach!$B64&amp;Driver_Ach!$HG$8&amp;Driver_Ach!$O$9&amp;Driver_Ach!$O$10)</f>
        <v>0</v>
      </c>
      <c r="HI64" s="6">
        <f>SUMIFS('Entry Data'!$A:$A,'Entry Data'!$AB:$AB,Driver_Ach!$B64&amp;Driver_Ach!$HG$8&amp;Driver_Ach!$O$9&amp;Driver_Ach!$Q$10)</f>
        <v>0</v>
      </c>
      <c r="HJ64" s="19">
        <f>SUMIFS('Entry Data'!$S:$S,'Entry Data'!$AB:$AB,Driver_Ach!$B64&amp;Driver_Ach!$HG$8&amp;Driver_Ach!$O$9&amp;Driver_Ach!$Q$10)</f>
        <v>0</v>
      </c>
      <c r="HK64" s="6">
        <f>SUMIFS('Entry Data'!$A:$A,'Entry Data'!$AB:$AB,Driver_Ach!$B64&amp;Driver_Ach!$HG$8&amp;Driver_Ach!$S$9&amp;Driver_Ach!$S$10)</f>
        <v>0</v>
      </c>
      <c r="HL64" s="19">
        <f>SUMIFS('Entry Data'!$S:$S,'Entry Data'!$AB:$AB,Driver_Ach!$B64&amp;Driver_Ach!$HG$8&amp;Driver_Ach!$S$9&amp;Driver_Ach!$S$10)</f>
        <v>0</v>
      </c>
      <c r="HM64" s="6">
        <f>SUMIFS('Entry Data'!$A:$A,'Entry Data'!$AB:$AB,Driver_Ach!$B64&amp;Driver_Ach!$HG$8&amp;Driver_Ach!$S$9&amp;Driver_Ach!$U$10)</f>
        <v>0</v>
      </c>
      <c r="HN64" s="6">
        <f>SUMIFS('Entry Data'!$S:$S,'Entry Data'!$AB:$AB,Driver_Ach!$B64&amp;Driver_Ach!$HG$8&amp;Driver_Ach!$S$9&amp;Driver_Ach!$U$10)</f>
        <v>0</v>
      </c>
      <c r="HO64" s="32">
        <f t="shared" si="83"/>
        <v>0</v>
      </c>
      <c r="HP64" s="32">
        <f t="shared" si="84"/>
        <v>0</v>
      </c>
      <c r="HQ64" s="28">
        <f>SUMIFS('Entry Data'!$A:$A,'Entry Data'!$AB:$AB,Driver_Ach!$B64&amp;Driver_Ach!$HQ$8&amp;Driver_Ach!$O$9&amp;Driver_Ach!$O$10)</f>
        <v>0</v>
      </c>
      <c r="HR64" s="19">
        <f>SUMIFS('Entry Data'!$S:$S,'Entry Data'!$AB:$AB,Driver_Ach!$B64&amp;Driver_Ach!$HQ$8&amp;Driver_Ach!$O$9&amp;Driver_Ach!$O$10)</f>
        <v>0</v>
      </c>
      <c r="HS64" s="6">
        <f>SUMIFS('Entry Data'!$A:$A,'Entry Data'!$AB:$AB,Driver_Ach!$B64&amp;Driver_Ach!$HQ$8&amp;Driver_Ach!$O$9&amp;Driver_Ach!$Q$10)</f>
        <v>0</v>
      </c>
      <c r="HT64" s="19">
        <f>SUMIFS('Entry Data'!$S:$S,'Entry Data'!$AB:$AB,Driver_Ach!$B64&amp;Driver_Ach!$HQ$8&amp;Driver_Ach!$O$9&amp;Driver_Ach!$Q$10)</f>
        <v>0</v>
      </c>
      <c r="HU64" s="6">
        <f>SUMIFS('Entry Data'!$A:$A,'Entry Data'!$AB:$AB,Driver_Ach!$B64&amp;Driver_Ach!$HQ$8&amp;Driver_Ach!$S$9&amp;Driver_Ach!$S$10)</f>
        <v>0</v>
      </c>
      <c r="HV64" s="19">
        <f>SUMIFS('Entry Data'!$S:$S,'Entry Data'!$AB:$AB,Driver_Ach!$B64&amp;Driver_Ach!$HQ$8&amp;Driver_Ach!$S$9&amp;Driver_Ach!$S$10)</f>
        <v>0</v>
      </c>
      <c r="HW64" s="6">
        <f>SUMIFS('Entry Data'!$A:$A,'Entry Data'!$AB:$AB,Driver_Ach!$B64&amp;Driver_Ach!$HQ$8&amp;Driver_Ach!$S$9&amp;Driver_Ach!$U$10)</f>
        <v>0</v>
      </c>
      <c r="HX64" s="6">
        <f>SUMIFS('Entry Data'!$S:$S,'Entry Data'!$AB:$AB,Driver_Ach!$B64&amp;Driver_Ach!$HQ$8&amp;Driver_Ach!$S$9&amp;Driver_Ach!$U$10)</f>
        <v>0</v>
      </c>
      <c r="HY64" s="32">
        <f t="shared" si="85"/>
        <v>0</v>
      </c>
      <c r="HZ64" s="32">
        <f t="shared" si="86"/>
        <v>0</v>
      </c>
      <c r="IA64" s="28">
        <f>SUMIFS('Entry Data'!$A:$A,'Entry Data'!$AB:$AB,Driver_Ach!$B64&amp;Driver_Ach!$IA$8&amp;Driver_Ach!$O$9&amp;Driver_Ach!$O$10)</f>
        <v>0</v>
      </c>
      <c r="IB64" s="19">
        <f>SUMIFS('Entry Data'!$S:$S,'Entry Data'!$AB:$AB,Driver_Ach!$B64&amp;Driver_Ach!$IA$8&amp;Driver_Ach!$O$9&amp;Driver_Ach!$O$10)</f>
        <v>0</v>
      </c>
      <c r="IC64" s="6">
        <f>SUMIFS('Entry Data'!$A:$A,'Entry Data'!$AB:$AB,Driver_Ach!$B64&amp;Driver_Ach!$IA$8&amp;Driver_Ach!$O$9&amp;Driver_Ach!$Q$10)</f>
        <v>0</v>
      </c>
      <c r="ID64" s="19">
        <f>SUMIFS('Entry Data'!$S:$S,'Entry Data'!$AB:$AB,Driver_Ach!$B64&amp;Driver_Ach!$IA$8&amp;Driver_Ach!$O$9&amp;Driver_Ach!$Q$10)</f>
        <v>0</v>
      </c>
      <c r="IE64" s="6">
        <f>SUMIFS('Entry Data'!$A:$A,'Entry Data'!$AB:$AB,Driver_Ach!$B64&amp;Driver_Ach!$IA$8&amp;Driver_Ach!$S$9&amp;Driver_Ach!$S$10)</f>
        <v>0</v>
      </c>
      <c r="IF64" s="19">
        <f>SUMIFS('Entry Data'!$S:$S,'Entry Data'!$AB:$AB,Driver_Ach!$B64&amp;Driver_Ach!$IA$8&amp;Driver_Ach!$S$9&amp;Driver_Ach!$S$10)</f>
        <v>0</v>
      </c>
      <c r="IG64" s="6">
        <f>SUMIFS('Entry Data'!$A:$A,'Entry Data'!$AB:$AB,Driver_Ach!$B64&amp;Driver_Ach!$IA$8&amp;Driver_Ach!$S$9&amp;Driver_Ach!$U$10)</f>
        <v>0</v>
      </c>
      <c r="IH64" s="6">
        <f>SUMIFS('Entry Data'!$S:$S,'Entry Data'!$AB:$AB,Driver_Ach!$B64&amp;Driver_Ach!$IA$8&amp;Driver_Ach!$S$9&amp;Driver_Ach!$U$10)</f>
        <v>0</v>
      </c>
      <c r="II64" s="32">
        <f t="shared" si="87"/>
        <v>0</v>
      </c>
      <c r="IJ64" s="32">
        <f t="shared" si="88"/>
        <v>0</v>
      </c>
      <c r="IK64" s="28">
        <f>SUMIFS('Entry Data'!$A:$A,'Entry Data'!$AB:$AB,Driver_Ach!$B64&amp;Driver_Ach!$IK$8&amp;Driver_Ach!$O$9&amp;Driver_Ach!$O$10)</f>
        <v>0</v>
      </c>
      <c r="IL64" s="19">
        <f>SUMIFS('Entry Data'!$S:$S,'Entry Data'!$AB:$AB,Driver_Ach!$B64&amp;Driver_Ach!$IK$8&amp;Driver_Ach!$O$9&amp;Driver_Ach!$O$10)</f>
        <v>0</v>
      </c>
      <c r="IM64" s="6">
        <f>SUMIFS('Entry Data'!$A:$A,'Entry Data'!$AB:$AB,Driver_Ach!$B64&amp;Driver_Ach!$IK$8&amp;Driver_Ach!$O$9&amp;Driver_Ach!$Q$10)</f>
        <v>0</v>
      </c>
      <c r="IN64" s="19">
        <f>SUMIFS('Entry Data'!$S:$S,'Entry Data'!$AB:$AB,Driver_Ach!$B64&amp;Driver_Ach!$IK$8&amp;Driver_Ach!$O$9&amp;Driver_Ach!$Q$10)</f>
        <v>0</v>
      </c>
      <c r="IO64" s="6">
        <f>SUMIFS('Entry Data'!$A:$A,'Entry Data'!$AB:$AB,Driver_Ach!$B64&amp;Driver_Ach!$IK$8&amp;Driver_Ach!$S$9&amp;Driver_Ach!$S$10)</f>
        <v>0</v>
      </c>
      <c r="IP64" s="19">
        <f>SUMIFS('Entry Data'!$S:$S,'Entry Data'!$AB:$AB,Driver_Ach!$B64&amp;Driver_Ach!$IK$8&amp;Driver_Ach!$S$9&amp;Driver_Ach!$S$10)</f>
        <v>0</v>
      </c>
      <c r="IQ64" s="6">
        <f>SUMIFS('Entry Data'!$A:$A,'Entry Data'!$AB:$AB,Driver_Ach!$B64&amp;Driver_Ach!$IK$8&amp;Driver_Ach!$S$9&amp;Driver_Ach!$U$10)</f>
        <v>0</v>
      </c>
      <c r="IR64" s="6">
        <f>SUMIFS('Entry Data'!$S:$S,'Entry Data'!$AB:$AB,Driver_Ach!$B64&amp;Driver_Ach!$IK$8&amp;Driver_Ach!$S$9&amp;Driver_Ach!$U$10)</f>
        <v>0</v>
      </c>
      <c r="IS64" s="32">
        <f t="shared" si="89"/>
        <v>0</v>
      </c>
      <c r="IT64" s="32">
        <f t="shared" si="90"/>
        <v>0</v>
      </c>
      <c r="IU64" s="28">
        <f>SUMIFS('Entry Data'!$A:$A,'Entry Data'!$AB:$AB,Driver_Ach!$B64&amp;Driver_Ach!$IU$8&amp;Driver_Ach!$O$9&amp;Driver_Ach!$O$10)</f>
        <v>0</v>
      </c>
      <c r="IV64" s="19">
        <f>SUMIFS('Entry Data'!$S:$S,'Entry Data'!$AB:$AB,Driver_Ach!$B64&amp;Driver_Ach!$IU$8&amp;Driver_Ach!$O$9&amp;Driver_Ach!$O$10)</f>
        <v>0</v>
      </c>
      <c r="IW64" s="6">
        <f>SUMIFS('Entry Data'!$A:$A,'Entry Data'!$AB:$AB,Driver_Ach!$B64&amp;Driver_Ach!$IU$8&amp;Driver_Ach!$O$9&amp;Driver_Ach!$Q$10)</f>
        <v>0</v>
      </c>
      <c r="IX64" s="19">
        <f>SUMIFS('Entry Data'!$S:$S,'Entry Data'!$AB:$AB,Driver_Ach!$B64&amp;Driver_Ach!$IU$8&amp;Driver_Ach!$O$9&amp;Driver_Ach!$Q$10)</f>
        <v>0</v>
      </c>
      <c r="IY64" s="6">
        <f>SUMIFS('Entry Data'!$A:$A,'Entry Data'!$AB:$AB,Driver_Ach!$B64&amp;Driver_Ach!$IU$8&amp;Driver_Ach!$S$9&amp;Driver_Ach!$S$10)</f>
        <v>0</v>
      </c>
      <c r="IZ64" s="19">
        <f>SUMIFS('Entry Data'!$S:$S,'Entry Data'!$AB:$AB,Driver_Ach!$B64&amp;Driver_Ach!$IU$8&amp;Driver_Ach!$S$9&amp;Driver_Ach!$S$10)</f>
        <v>0</v>
      </c>
      <c r="JA64" s="6">
        <f>SUMIFS('Entry Data'!$A:$A,'Entry Data'!$AB:$AB,Driver_Ach!$B64&amp;Driver_Ach!$IU$8&amp;Driver_Ach!$S$9&amp;Driver_Ach!$U$10)</f>
        <v>0</v>
      </c>
      <c r="JB64" s="6">
        <f>SUMIFS('Entry Data'!$S:$S,'Entry Data'!$AB:$AB,Driver_Ach!$B64&amp;Driver_Ach!$IU$8&amp;Driver_Ach!$S$9&amp;Driver_Ach!$U$10)</f>
        <v>0</v>
      </c>
      <c r="JC64" s="32">
        <f t="shared" si="91"/>
        <v>0</v>
      </c>
      <c r="JD64" s="32">
        <f t="shared" si="92"/>
        <v>0</v>
      </c>
      <c r="JE64" s="28">
        <f>SUMIFS('Entry Data'!$A:$A,'Entry Data'!$AB:$AB,Driver_Ach!$B64&amp;Driver_Ach!$JE$8&amp;Driver_Ach!$O$9&amp;Driver_Ach!$O$10)</f>
        <v>0</v>
      </c>
      <c r="JF64" s="19">
        <f>SUMIFS('Entry Data'!$S:$S,'Entry Data'!$AB:$AB,Driver_Ach!$B64&amp;Driver_Ach!$JE$8&amp;Driver_Ach!$O$9&amp;Driver_Ach!$O$10)</f>
        <v>0</v>
      </c>
      <c r="JG64" s="6">
        <f>SUMIFS('Entry Data'!$A:$A,'Entry Data'!$AB:$AB,Driver_Ach!$B64&amp;Driver_Ach!$JE$8&amp;Driver_Ach!$O$9&amp;Driver_Ach!$Q$10)</f>
        <v>0</v>
      </c>
      <c r="JH64" s="19">
        <f>SUMIFS('Entry Data'!$S:$S,'Entry Data'!$AB:$AB,Driver_Ach!$B64&amp;Driver_Ach!$JE$8&amp;Driver_Ach!$O$9&amp;Driver_Ach!$Q$10)</f>
        <v>0</v>
      </c>
      <c r="JI64" s="6">
        <f>SUMIFS('Entry Data'!$A:$A,'Entry Data'!$AB:$AB,Driver_Ach!$B64&amp;Driver_Ach!$JE$8&amp;Driver_Ach!$S$9&amp;Driver_Ach!$S$10)</f>
        <v>0</v>
      </c>
      <c r="JJ64" s="19">
        <f>SUMIFS('Entry Data'!$S:$S,'Entry Data'!$AB:$AB,Driver_Ach!$B64&amp;Driver_Ach!$JE$8&amp;Driver_Ach!$S$9&amp;Driver_Ach!$S$10)</f>
        <v>0</v>
      </c>
      <c r="JK64" s="6">
        <f>SUMIFS('Entry Data'!$A:$A,'Entry Data'!$AB:$AB,Driver_Ach!$B64&amp;Driver_Ach!$JE$8&amp;Driver_Ach!$S$9&amp;Driver_Ach!$U$10)</f>
        <v>0</v>
      </c>
      <c r="JL64" s="6">
        <f>SUMIFS('Entry Data'!$S:$S,'Entry Data'!$AB:$AB,Driver_Ach!$B64&amp;Driver_Ach!$JE$8&amp;Driver_Ach!$S$9&amp;Driver_Ach!$U$10)</f>
        <v>0</v>
      </c>
      <c r="JM64" s="32">
        <f t="shared" si="93"/>
        <v>0</v>
      </c>
      <c r="JN64" s="32">
        <f t="shared" si="94"/>
        <v>0</v>
      </c>
      <c r="JO64" s="28">
        <f>SUMIFS('Entry Data'!$A:$A,'Entry Data'!$AB:$AB,Driver_Ach!$B64&amp;Driver_Ach!$JO$8&amp;Driver_Ach!$O$9&amp;Driver_Ach!$O$10)</f>
        <v>0</v>
      </c>
      <c r="JP64" s="19">
        <f>SUMIFS('Entry Data'!$S:$S,'Entry Data'!$AB:$AB,Driver_Ach!$B64&amp;Driver_Ach!$JO$8&amp;Driver_Ach!$O$9&amp;Driver_Ach!$O$10)</f>
        <v>0</v>
      </c>
      <c r="JQ64" s="6">
        <f>SUMIFS('Entry Data'!$A:$A,'Entry Data'!$AB:$AB,Driver_Ach!$B64&amp;Driver_Ach!$JO$8&amp;Driver_Ach!$O$9&amp;Driver_Ach!$Q$10)</f>
        <v>0</v>
      </c>
      <c r="JR64" s="19">
        <f>SUMIFS('Entry Data'!$S:$S,'Entry Data'!$AB:$AB,Driver_Ach!$B64&amp;Driver_Ach!$JO$8&amp;Driver_Ach!$O$9&amp;Driver_Ach!$Q$10)</f>
        <v>0</v>
      </c>
      <c r="JS64" s="6">
        <f>SUMIFS('Entry Data'!$A:$A,'Entry Data'!$AB:$AB,Driver_Ach!$B64&amp;Driver_Ach!$JO$8&amp;Driver_Ach!$S$9&amp;Driver_Ach!$S$10)</f>
        <v>0</v>
      </c>
      <c r="JT64" s="19">
        <f>SUMIFS('Entry Data'!$S:$S,'Entry Data'!$AB:$AB,Driver_Ach!$B64&amp;Driver_Ach!$JO$8&amp;Driver_Ach!$S$9&amp;Driver_Ach!$S$10)</f>
        <v>0</v>
      </c>
      <c r="JU64" s="6">
        <f>SUMIFS('Entry Data'!$A:$A,'Entry Data'!$AB:$AB,Driver_Ach!$B64&amp;Driver_Ach!$JO$8&amp;Driver_Ach!$S$9&amp;Driver_Ach!$U$10)</f>
        <v>0</v>
      </c>
      <c r="JV64" s="6">
        <f>SUMIFS('Entry Data'!$S:$S,'Entry Data'!$AB:$AB,Driver_Ach!$B64&amp;Driver_Ach!$JO$8&amp;Driver_Ach!$S$9&amp;Driver_Ach!$U$10)</f>
        <v>0</v>
      </c>
      <c r="JW64" s="32">
        <f t="shared" si="95"/>
        <v>0</v>
      </c>
      <c r="JX64" s="32">
        <f t="shared" si="96"/>
        <v>0</v>
      </c>
      <c r="JY64" s="28">
        <f>SUMIFS('Entry Data'!$A:$A,'Entry Data'!$AB:$AB,Driver_Ach!$B64&amp;Driver_Ach!$JY$8&amp;Driver_Ach!$O$9&amp;Driver_Ach!$O$10)</f>
        <v>0</v>
      </c>
      <c r="JZ64" s="19">
        <f>SUMIFS('Entry Data'!$S:$S,'Entry Data'!$AB:$AB,Driver_Ach!$B64&amp;Driver_Ach!$JY$8&amp;Driver_Ach!$O$9&amp;Driver_Ach!$O$10)</f>
        <v>0</v>
      </c>
      <c r="KA64" s="6">
        <f>SUMIFS('Entry Data'!$A:$A,'Entry Data'!$AB:$AB,Driver_Ach!$B64&amp;Driver_Ach!$JY$8&amp;Driver_Ach!$O$9&amp;Driver_Ach!$Q$10)</f>
        <v>0</v>
      </c>
      <c r="KB64" s="19">
        <f>SUMIFS('Entry Data'!$S:$S,'Entry Data'!$AB:$AB,Driver_Ach!$B64&amp;Driver_Ach!$JY$8&amp;Driver_Ach!$O$9&amp;Driver_Ach!$Q$10)</f>
        <v>0</v>
      </c>
      <c r="KC64" s="6">
        <f>SUMIFS('Entry Data'!$A:$A,'Entry Data'!$AB:$AB,Driver_Ach!$B64&amp;Driver_Ach!$JY$8&amp;Driver_Ach!$S$9&amp;Driver_Ach!$S$10)</f>
        <v>0</v>
      </c>
      <c r="KD64" s="19">
        <f>SUMIFS('Entry Data'!$S:$S,'Entry Data'!$AB:$AB,Driver_Ach!$B64&amp;Driver_Ach!$JY$8&amp;Driver_Ach!$S$9&amp;Driver_Ach!$S$10)</f>
        <v>0</v>
      </c>
      <c r="KE64" s="6">
        <f>SUMIFS('Entry Data'!$A:$A,'Entry Data'!$AB:$AB,Driver_Ach!$B64&amp;Driver_Ach!$JY$8&amp;Driver_Ach!$S$9&amp;Driver_Ach!$U$10)</f>
        <v>0</v>
      </c>
      <c r="KF64" s="6">
        <f>SUMIFS('Entry Data'!$S:$S,'Entry Data'!$AB:$AB,Driver_Ach!$B64&amp;Driver_Ach!$JY$8&amp;Driver_Ach!$S$9&amp;Driver_Ach!$U$10)</f>
        <v>0</v>
      </c>
      <c r="KG64" s="32">
        <f t="shared" si="97"/>
        <v>0</v>
      </c>
      <c r="KH64" s="32">
        <f t="shared" si="98"/>
        <v>0</v>
      </c>
      <c r="KI64" s="28">
        <f>SUMIFS('Entry Data'!$A:$A,'Entry Data'!$AB:$AB,Driver_Ach!$B64&amp;Driver_Ach!$KI$8&amp;Driver_Ach!$O$9&amp;Driver_Ach!$O$10)</f>
        <v>0</v>
      </c>
      <c r="KJ64" s="19">
        <f>SUMIFS('Entry Data'!$S:$S,'Entry Data'!$AB:$AB,Driver_Ach!$B64&amp;Driver_Ach!$KI$8&amp;Driver_Ach!$O$9&amp;Driver_Ach!$O$10)</f>
        <v>0</v>
      </c>
      <c r="KK64" s="6">
        <f>SUMIFS('Entry Data'!$A:$A,'Entry Data'!$AB:$AB,Driver_Ach!$B64&amp;Driver_Ach!$KI$8&amp;Driver_Ach!$O$9&amp;Driver_Ach!$Q$10)</f>
        <v>0</v>
      </c>
      <c r="KL64" s="19">
        <f>SUMIFS('Entry Data'!$S:$S,'Entry Data'!$AB:$AB,Driver_Ach!$B64&amp;Driver_Ach!$KI$8&amp;Driver_Ach!$O$9&amp;Driver_Ach!$Q$10)</f>
        <v>0</v>
      </c>
      <c r="KM64" s="6">
        <f>SUMIFS('Entry Data'!$A:$A,'Entry Data'!$AB:$AB,Driver_Ach!$B64&amp;Driver_Ach!$KI$8&amp;Driver_Ach!$S$9&amp;Driver_Ach!$S$10)</f>
        <v>0</v>
      </c>
      <c r="KN64" s="19">
        <f>SUMIFS('Entry Data'!$S:$S,'Entry Data'!$AB:$AB,Driver_Ach!$B64&amp;Driver_Ach!$KI$8&amp;Driver_Ach!$S$9&amp;Driver_Ach!$S$10)</f>
        <v>0</v>
      </c>
      <c r="KO64" s="6">
        <f>SUMIFS('Entry Data'!$A:$A,'Entry Data'!$AB:$AB,Driver_Ach!$B64&amp;Driver_Ach!$KI$8&amp;Driver_Ach!$S$9&amp;Driver_Ach!$U$10)</f>
        <v>0</v>
      </c>
      <c r="KP64" s="6">
        <f>SUMIFS('Entry Data'!$S:$S,'Entry Data'!$AB:$AB,Driver_Ach!$B64&amp;Driver_Ach!$KI$8&amp;Driver_Ach!$S$9&amp;Driver_Ach!$U$10)</f>
        <v>0</v>
      </c>
      <c r="KQ64" s="32">
        <f t="shared" si="99"/>
        <v>0</v>
      </c>
      <c r="KR64" s="32">
        <f t="shared" si="100"/>
        <v>0</v>
      </c>
      <c r="KS64" s="28">
        <f>SUMIFS('Entry Data'!$A:$A,'Entry Data'!$AB:$AB,Driver_Ach!$B64&amp;Driver_Ach!$KS$8&amp;Driver_Ach!$O$9&amp;Driver_Ach!$O$10)</f>
        <v>0</v>
      </c>
      <c r="KT64" s="19">
        <f>SUMIFS('Entry Data'!$S:$S,'Entry Data'!$AB:$AB,Driver_Ach!$B64&amp;Driver_Ach!$KS$8&amp;Driver_Ach!$O$9&amp;Driver_Ach!$O$10)</f>
        <v>0</v>
      </c>
      <c r="KU64" s="6">
        <f>SUMIFS('Entry Data'!$A:$A,'Entry Data'!$AB:$AB,Driver_Ach!$B64&amp;Driver_Ach!$KS$8&amp;Driver_Ach!$O$9&amp;Driver_Ach!$Q$10)</f>
        <v>0</v>
      </c>
      <c r="KV64" s="19">
        <f>SUMIFS('Entry Data'!$S:$S,'Entry Data'!$AB:$AB,Driver_Ach!$B64&amp;Driver_Ach!$KS$8&amp;Driver_Ach!$O$9&amp;Driver_Ach!$Q$10)</f>
        <v>0</v>
      </c>
      <c r="KW64" s="6">
        <f>SUMIFS('Entry Data'!$A:$A,'Entry Data'!$AB:$AB,Driver_Ach!$B64&amp;Driver_Ach!$KS$8&amp;Driver_Ach!$S$9&amp;Driver_Ach!$S$10)</f>
        <v>0</v>
      </c>
      <c r="KX64" s="19">
        <f>SUMIFS('Entry Data'!$S:$S,'Entry Data'!$AB:$AB,Driver_Ach!$B64&amp;Driver_Ach!$KS$8&amp;Driver_Ach!$S$9&amp;Driver_Ach!$S$10)</f>
        <v>0</v>
      </c>
      <c r="KY64" s="6">
        <f>SUMIFS('Entry Data'!$A:$A,'Entry Data'!$AB:$AB,Driver_Ach!$B64&amp;Driver_Ach!$KS$8&amp;Driver_Ach!$S$9&amp;Driver_Ach!$U$10)</f>
        <v>0</v>
      </c>
      <c r="KZ64" s="6">
        <f>SUMIFS('Entry Data'!$S:$S,'Entry Data'!$AB:$AB,Driver_Ach!$B64&amp;Driver_Ach!$KS$8&amp;Driver_Ach!$S$9&amp;Driver_Ach!$U$10)</f>
        <v>0</v>
      </c>
      <c r="LA64" s="32">
        <f t="shared" si="101"/>
        <v>0</v>
      </c>
      <c r="LB64" s="32">
        <f t="shared" si="102"/>
        <v>0</v>
      </c>
      <c r="LC64" s="28">
        <f>SUMIFS('Entry Data'!$A:$A,'Entry Data'!$AB:$AB,Driver_Ach!$B64&amp;Driver_Ach!$LC$8&amp;Driver_Ach!$O$9&amp;Driver_Ach!$O$10)</f>
        <v>0</v>
      </c>
      <c r="LD64" s="19">
        <f>SUMIFS('Entry Data'!$S:$S,'Entry Data'!$AB:$AB,Driver_Ach!$B64&amp;Driver_Ach!$LC$8&amp;Driver_Ach!$O$9&amp;Driver_Ach!$O$10)</f>
        <v>0</v>
      </c>
      <c r="LE64" s="6">
        <f>SUMIFS('Entry Data'!$A:$A,'Entry Data'!$AB:$AB,Driver_Ach!$B64&amp;Driver_Ach!$LC$8&amp;Driver_Ach!$O$9&amp;Driver_Ach!$Q$10)</f>
        <v>0</v>
      </c>
      <c r="LF64" s="19">
        <f>SUMIFS('Entry Data'!$S:$S,'Entry Data'!$AB:$AB,Driver_Ach!$B64&amp;Driver_Ach!$LC$8&amp;Driver_Ach!$O$9&amp;Driver_Ach!$Q$10)</f>
        <v>0</v>
      </c>
      <c r="LG64" s="6">
        <f>SUMIFS('Entry Data'!$A:$A,'Entry Data'!$AB:$AB,Driver_Ach!$B64&amp;Driver_Ach!$LC$8&amp;Driver_Ach!$S$9&amp;Driver_Ach!$S$10)</f>
        <v>0</v>
      </c>
      <c r="LH64" s="19">
        <f>SUMIFS('Entry Data'!$S:$S,'Entry Data'!$AB:$AB,Driver_Ach!$B64&amp;Driver_Ach!$LC$8&amp;Driver_Ach!$S$9&amp;Driver_Ach!$S$10)</f>
        <v>0</v>
      </c>
      <c r="LI64" s="6">
        <f>SUMIFS('Entry Data'!$A:$A,'Entry Data'!$AB:$AB,Driver_Ach!$B64&amp;Driver_Ach!$LC$8&amp;Driver_Ach!$S$9&amp;Driver_Ach!$U$10)</f>
        <v>0</v>
      </c>
      <c r="LJ64" s="6">
        <f>SUMIFS('Entry Data'!$S:$S,'Entry Data'!$AB:$AB,Driver_Ach!$B64&amp;Driver_Ach!$LC$8&amp;Driver_Ach!$S$9&amp;Driver_Ach!$U$10)</f>
        <v>0</v>
      </c>
      <c r="LK64" s="32">
        <f t="shared" si="103"/>
        <v>0</v>
      </c>
      <c r="LL64" s="32">
        <f t="shared" si="104"/>
        <v>0</v>
      </c>
    </row>
    <row r="65" spans="1:324" x14ac:dyDescent="0.2">
      <c r="A65" s="3">
        <v>54</v>
      </c>
      <c r="B65" s="31" t="s">
        <v>219</v>
      </c>
      <c r="C65" s="3"/>
      <c r="D65" s="6">
        <f t="shared" si="33"/>
        <v>2</v>
      </c>
      <c r="E65" s="6">
        <f t="shared" si="34"/>
        <v>30.86</v>
      </c>
      <c r="F65" s="6">
        <f t="shared" si="35"/>
        <v>6</v>
      </c>
      <c r="G65" s="6">
        <f t="shared" si="36"/>
        <v>186.42</v>
      </c>
      <c r="H65" s="6">
        <f t="shared" si="37"/>
        <v>16</v>
      </c>
      <c r="I65" s="19">
        <f t="shared" si="38"/>
        <v>272.10000000000002</v>
      </c>
      <c r="J65" s="6">
        <f t="shared" si="39"/>
        <v>3</v>
      </c>
      <c r="K65" s="19">
        <f t="shared" si="40"/>
        <v>0</v>
      </c>
      <c r="L65" s="6">
        <f t="shared" si="41"/>
        <v>27</v>
      </c>
      <c r="M65" s="19">
        <f t="shared" si="42"/>
        <v>489.38</v>
      </c>
      <c r="N65" s="15"/>
      <c r="O65" s="6">
        <f>SUMIFS('Entry Data'!$A:$A,'Entry Data'!$AB:$AB,Driver_Ach!$B65&amp;Driver_Ach!$O$8&amp;Driver_Ach!$O$9&amp;Driver_Ach!$O$10)</f>
        <v>0</v>
      </c>
      <c r="P65" s="19">
        <f>SUMIFS('Entry Data'!$S:$S,'Entry Data'!$AB:$AB,Driver_Ach!$B65&amp;Driver_Ach!$O$8&amp;Driver_Ach!$O$9&amp;Driver_Ach!$O$10)</f>
        <v>0</v>
      </c>
      <c r="Q65" s="6">
        <f>SUMIFS('Entry Data'!$A:$A,'Entry Data'!$AB:$AB,Driver_Ach!$B65&amp;Driver_Ach!$O$8&amp;Driver_Ach!$O$9&amp;Driver_Ach!$Q$10)</f>
        <v>0</v>
      </c>
      <c r="R65" s="19">
        <f>SUMIFS('Entry Data'!$S:$S,'Entry Data'!$AB:$AB,Driver_Ach!$B65&amp;Driver_Ach!$O$8&amp;Driver_Ach!$O$9&amp;Driver_Ach!$Q$10)</f>
        <v>0</v>
      </c>
      <c r="S65" s="6">
        <f>SUMIFS('Entry Data'!$A:$A,'Entry Data'!$AB:$AB,Driver_Ach!$B65&amp;Driver_Ach!$O$8&amp;Driver_Ach!$S$9&amp;Driver_Ach!$S$10)</f>
        <v>0</v>
      </c>
      <c r="T65" s="19">
        <f>SUMIFS('Entry Data'!$S:$S,'Entry Data'!$AB:$AB,Driver_Ach!$B65&amp;Driver_Ach!$O$8&amp;Driver_Ach!$S$9&amp;Driver_Ach!$S$10)</f>
        <v>0</v>
      </c>
      <c r="U65" s="6">
        <f>SUMIFS('Entry Data'!$A:$A,'Entry Data'!$AB:$AB,Driver_Ach!$B65&amp;Driver_Ach!$O$8&amp;Driver_Ach!$S$9&amp;Driver_Ach!$U$10)</f>
        <v>0</v>
      </c>
      <c r="V65" s="6">
        <f>SUMIFS('Entry Data'!$S:$S,'Entry Data'!$AB:$AB,Driver_Ach!$B65&amp;Driver_Ach!$O$8&amp;Driver_Ach!$S$9&amp;Driver_Ach!$U$10)</f>
        <v>0</v>
      </c>
      <c r="W65" s="32">
        <f t="shared" si="43"/>
        <v>0</v>
      </c>
      <c r="X65" s="33">
        <f t="shared" si="44"/>
        <v>0</v>
      </c>
      <c r="Y65" s="28">
        <f>SUMIFS('Entry Data'!$A:$A,'Entry Data'!$AB:$AB,Driver_Ach!$B65&amp;Driver_Ach!$Y$8&amp;Driver_Ach!$O$9&amp;Driver_Ach!$O$10)</f>
        <v>0</v>
      </c>
      <c r="Z65" s="19">
        <f>SUMIFS('Entry Data'!$S:$S,'Entry Data'!$AB:$AB,Driver_Ach!$B65&amp;Driver_Ach!$Y$8&amp;Driver_Ach!$O$9&amp;Driver_Ach!$O$10)</f>
        <v>0</v>
      </c>
      <c r="AA65" s="6">
        <f>SUMIFS('Entry Data'!$A:$A,'Entry Data'!$AB:$AB,Driver_Ach!$B65&amp;Driver_Ach!$Y$8&amp;Driver_Ach!$O$9&amp;Driver_Ach!$Q$10)</f>
        <v>0</v>
      </c>
      <c r="AB65" s="19">
        <f>SUMIFS('Entry Data'!$S:$S,'Entry Data'!$AB:$AB,Driver_Ach!$B65&amp;Driver_Ach!$Y$8&amp;Driver_Ach!$O$9&amp;Driver_Ach!$Q$10)</f>
        <v>0</v>
      </c>
      <c r="AC65" s="6">
        <f>SUMIFS('Entry Data'!$A:$A,'Entry Data'!$AB:$AB,Driver_Ach!$B65&amp;Driver_Ach!$Y$8&amp;Driver_Ach!$S$9&amp;Driver_Ach!$S$10)</f>
        <v>0</v>
      </c>
      <c r="AD65" s="19">
        <f>SUMIFS('Entry Data'!$S:$S,'Entry Data'!$AB:$AB,Driver_Ach!$B65&amp;Driver_Ach!$Y$8&amp;Driver_Ach!$S$9&amp;Driver_Ach!$S$10)</f>
        <v>0</v>
      </c>
      <c r="AE65" s="6">
        <f>SUMIFS('Entry Data'!$A:$A,'Entry Data'!$AB:$AB,Driver_Ach!$B65&amp;Driver_Ach!$Y$8&amp;Driver_Ach!$S$9&amp;Driver_Ach!$U$10)</f>
        <v>0</v>
      </c>
      <c r="AF65" s="6">
        <f>SUMIFS('Entry Data'!$S:$S,'Entry Data'!$AB:$AB,Driver_Ach!$B65&amp;Driver_Ach!$Y$8&amp;Driver_Ach!$S$9&amp;Driver_Ach!$U$10)</f>
        <v>0</v>
      </c>
      <c r="AG65" s="32">
        <f t="shared" si="45"/>
        <v>0</v>
      </c>
      <c r="AH65" s="32">
        <f t="shared" si="46"/>
        <v>0</v>
      </c>
      <c r="AI65" s="28">
        <f>SUMIFS('Entry Data'!$A:$A,'Entry Data'!$AB:$AB,Driver_Ach!$B65&amp;Driver_Ach!$AI$8&amp;Driver_Ach!$O$9&amp;Driver_Ach!$O$10)</f>
        <v>0</v>
      </c>
      <c r="AJ65" s="19">
        <f>SUMIFS('Entry Data'!$S:$S,'Entry Data'!$AB:$AB,Driver_Ach!$B65&amp;Driver_Ach!$AI$8&amp;Driver_Ach!$O$9&amp;Driver_Ach!$O$10)</f>
        <v>0</v>
      </c>
      <c r="AK65" s="6">
        <f>SUMIFS('Entry Data'!$A:$A,'Entry Data'!$AB:$AB,Driver_Ach!$B65&amp;Driver_Ach!$AI$8&amp;Driver_Ach!$O$9&amp;Driver_Ach!$Q$10)</f>
        <v>0</v>
      </c>
      <c r="AL65" s="19">
        <f>SUMIFS('Entry Data'!$S:$S,'Entry Data'!$AB:$AB,Driver_Ach!$B65&amp;Driver_Ach!$AI$8&amp;Driver_Ach!$O$9&amp;Driver_Ach!$Q$10)</f>
        <v>0</v>
      </c>
      <c r="AM65" s="6">
        <f>SUMIFS('Entry Data'!$A:$A,'Entry Data'!$AB:$AB,Driver_Ach!$B65&amp;Driver_Ach!$AI$8&amp;Driver_Ach!$S$9&amp;Driver_Ach!$S$10)</f>
        <v>0</v>
      </c>
      <c r="AN65" s="19">
        <f>SUMIFS('Entry Data'!$S:$S,'Entry Data'!$AB:$AB,Driver_Ach!$B65&amp;Driver_Ach!$AI$8&amp;Driver_Ach!$S$9&amp;Driver_Ach!$S$10)</f>
        <v>0</v>
      </c>
      <c r="AO65" s="6">
        <f>SUMIFS('Entry Data'!$A:$A,'Entry Data'!$AB:$AB,Driver_Ach!$B65&amp;Driver_Ach!$AI$8&amp;Driver_Ach!$S$9&amp;Driver_Ach!$U$10)</f>
        <v>0</v>
      </c>
      <c r="AP65" s="19">
        <f>SUMIFS('Entry Data'!$S:$S,'Entry Data'!$AB:$AB,Driver_Ach!$B65&amp;Driver_Ach!$AI$8&amp;Driver_Ach!$S$9&amp;Driver_Ach!$U$10)</f>
        <v>0</v>
      </c>
      <c r="AQ65" s="32">
        <f t="shared" si="47"/>
        <v>0</v>
      </c>
      <c r="AR65" s="32">
        <f t="shared" si="48"/>
        <v>0</v>
      </c>
      <c r="AS65" s="28">
        <f>SUMIFS('Entry Data'!$A:$A,'Entry Data'!$AB:$AB,Driver_Ach!$B65&amp;Driver_Ach!$AS$8&amp;Driver_Ach!$O$9&amp;Driver_Ach!$O$10)</f>
        <v>0</v>
      </c>
      <c r="AT65" s="19">
        <f>SUMIFS('Entry Data'!$S:$S,'Entry Data'!$AB:$AB,Driver_Ach!$B65&amp;Driver_Ach!$AS$8&amp;Driver_Ach!$O$9&amp;Driver_Ach!$O$10)</f>
        <v>0</v>
      </c>
      <c r="AU65" s="6">
        <f>SUMIFS('Entry Data'!$A:$A,'Entry Data'!$AB:$AB,Driver_Ach!$B65&amp;Driver_Ach!$AS$8&amp;Driver_Ach!$O$9&amp;Driver_Ach!$Q$10)</f>
        <v>0</v>
      </c>
      <c r="AV65" s="19">
        <f>SUMIFS('Entry Data'!$S:$S,'Entry Data'!$AB:$AB,Driver_Ach!$B65&amp;Driver_Ach!$AS$8&amp;Driver_Ach!$O$9&amp;Driver_Ach!$Q$10)</f>
        <v>0</v>
      </c>
      <c r="AW65" s="6">
        <f>SUMIFS('Entry Data'!$A:$A,'Entry Data'!$AB:$AB,Driver_Ach!$B65&amp;Driver_Ach!$AS$8&amp;Driver_Ach!$S$9&amp;Driver_Ach!$S$10)</f>
        <v>0</v>
      </c>
      <c r="AX65" s="19">
        <f>SUMIFS('Entry Data'!$S:$S,'Entry Data'!$AB:$AB,Driver_Ach!$B65&amp;Driver_Ach!$AS$8&amp;Driver_Ach!$S$9&amp;Driver_Ach!$S$10)</f>
        <v>0</v>
      </c>
      <c r="AY65" s="6">
        <f>SUMIFS('Entry Data'!$A:$A,'Entry Data'!$AB:$AB,Driver_Ach!$B65&amp;Driver_Ach!$AS$8&amp;Driver_Ach!$S$9&amp;Driver_Ach!$U$10)</f>
        <v>0</v>
      </c>
      <c r="AZ65" s="6">
        <f>SUMIFS('Entry Data'!$S:$S,'Entry Data'!$AB:$AB,Driver_Ach!$B65&amp;Driver_Ach!$AS$8&amp;Driver_Ach!$S$9&amp;Driver_Ach!$U$10)</f>
        <v>0</v>
      </c>
      <c r="BA65" s="32">
        <f t="shared" si="49"/>
        <v>0</v>
      </c>
      <c r="BB65" s="32">
        <f t="shared" si="50"/>
        <v>0</v>
      </c>
      <c r="BC65" s="28">
        <f>SUMIFS('Entry Data'!$A:$A,'Entry Data'!$AB:$AB,Driver_Ach!$B65&amp;Driver_Ach!$BC$8&amp;Driver_Ach!$O$9&amp;Driver_Ach!$O$10)</f>
        <v>0</v>
      </c>
      <c r="BD65" s="19">
        <f>SUMIFS('Entry Data'!$S:$S,'Entry Data'!$AB:$AB,Driver_Ach!$B65&amp;Driver_Ach!$BC$8&amp;Driver_Ach!$O$9&amp;Driver_Ach!$O$10)</f>
        <v>0</v>
      </c>
      <c r="BE65" s="6">
        <f>SUMIFS('Entry Data'!$A:$A,'Entry Data'!$AB:$AB,Driver_Ach!$B65&amp;Driver_Ach!$BC$8&amp;Driver_Ach!$O$9&amp;Driver_Ach!$Q$10)</f>
        <v>0</v>
      </c>
      <c r="BF65" s="19">
        <f>SUMIFS('Entry Data'!$S:$S,'Entry Data'!$AB:$AB,Driver_Ach!$B65&amp;Driver_Ach!$BC$8&amp;Driver_Ach!$O$9&amp;Driver_Ach!$Q$10)</f>
        <v>0</v>
      </c>
      <c r="BG65" s="6">
        <f>SUMIFS('Entry Data'!$A:$A,'Entry Data'!$AB:$AB,Driver_Ach!$B65&amp;Driver_Ach!$BC$8&amp;Driver_Ach!$S$9&amp;Driver_Ach!$S$10)</f>
        <v>0</v>
      </c>
      <c r="BH65" s="19">
        <f>SUMIFS('Entry Data'!$S:$S,'Entry Data'!$AB:$AB,Driver_Ach!$B65&amp;Driver_Ach!$BC$8&amp;Driver_Ach!$S$9&amp;Driver_Ach!$S$10)</f>
        <v>0</v>
      </c>
      <c r="BI65" s="6">
        <f>SUMIFS('Entry Data'!$A:$A,'Entry Data'!$AB:$AB,Driver_Ach!$B65&amp;Driver_Ach!$BC$8&amp;Driver_Ach!$S$9&amp;Driver_Ach!$U$10)</f>
        <v>0</v>
      </c>
      <c r="BJ65" s="6">
        <f>SUMIFS('Entry Data'!$S:$S,'Entry Data'!$AB:$AB,Driver_Ach!$B65&amp;Driver_Ach!$BC$8&amp;Driver_Ach!$S$9&amp;Driver_Ach!$U$10)</f>
        <v>0</v>
      </c>
      <c r="BK65" s="32">
        <f t="shared" si="51"/>
        <v>0</v>
      </c>
      <c r="BL65" s="32">
        <f t="shared" si="52"/>
        <v>0</v>
      </c>
      <c r="BM65" s="28">
        <f>SUMIFS('Entry Data'!$A:$A,'Entry Data'!$AB:$AB,Driver_Ach!$B65&amp;Driver_Ach!$BM$8&amp;Driver_Ach!$O$9&amp;Driver_Ach!$O$10)</f>
        <v>0</v>
      </c>
      <c r="BN65" s="19">
        <f>SUMIFS('Entry Data'!$S:$S,'Entry Data'!$AB:$AB,Driver_Ach!$B65&amp;Driver_Ach!$BM$8&amp;Driver_Ach!$O$9&amp;Driver_Ach!$O$10)</f>
        <v>0</v>
      </c>
      <c r="BO65" s="6">
        <f>SUMIFS('Entry Data'!$A:$A,'Entry Data'!$AB:$AB,Driver_Ach!$B65&amp;Driver_Ach!$BM$8&amp;Driver_Ach!$O$9&amp;Driver_Ach!$Q$10)</f>
        <v>0</v>
      </c>
      <c r="BP65" s="19">
        <f>SUMIFS('Entry Data'!$S:$S,'Entry Data'!$AB:$AB,Driver_Ach!$B65&amp;Driver_Ach!$BM$8&amp;Driver_Ach!$O$9&amp;Driver_Ach!$Q$10)</f>
        <v>0</v>
      </c>
      <c r="BQ65" s="6">
        <f>SUMIFS('Entry Data'!$A:$A,'Entry Data'!$AB:$AB,Driver_Ach!$B65&amp;Driver_Ach!$BM$8&amp;Driver_Ach!$S$9&amp;Driver_Ach!$S$10)</f>
        <v>0</v>
      </c>
      <c r="BR65" s="19">
        <f>SUMIFS('Entry Data'!$S:$S,'Entry Data'!$AB:$AB,Driver_Ach!$B65&amp;Driver_Ach!$BM$8&amp;Driver_Ach!$S$9&amp;Driver_Ach!$S$10)</f>
        <v>0</v>
      </c>
      <c r="BS65" s="6">
        <f>SUMIFS('Entry Data'!$A:$A,'Entry Data'!$AB:$AB,Driver_Ach!$B65&amp;Driver_Ach!$BM$8&amp;Driver_Ach!$S$9&amp;Driver_Ach!$U$10)</f>
        <v>0</v>
      </c>
      <c r="BT65" s="6">
        <f>SUMIFS('Entry Data'!$S:$S,'Entry Data'!$AB:$AB,Driver_Ach!$B65&amp;Driver_Ach!$BM$8&amp;Driver_Ach!$S$9&amp;Driver_Ach!$U$10)</f>
        <v>0</v>
      </c>
      <c r="BU65" s="32">
        <f t="shared" si="53"/>
        <v>0</v>
      </c>
      <c r="BV65" s="32">
        <f t="shared" si="54"/>
        <v>0</v>
      </c>
      <c r="BW65" s="28">
        <f>SUMIFS('Entry Data'!$A:$A,'Entry Data'!$AB:$AB,Driver_Ach!$B65&amp;Driver_Ach!$BW$8&amp;Driver_Ach!$O$9&amp;Driver_Ach!$O$10)</f>
        <v>0</v>
      </c>
      <c r="BX65" s="19">
        <f>SUMIFS('Entry Data'!$S:$S,'Entry Data'!$AB:$AB,Driver_Ach!$B65&amp;Driver_Ach!$BW$8&amp;Driver_Ach!$O$9&amp;Driver_Ach!$O$10)</f>
        <v>0</v>
      </c>
      <c r="BY65" s="6">
        <f>SUMIFS('Entry Data'!$A:$A,'Entry Data'!$AB:$AB,Driver_Ach!$B65&amp;Driver_Ach!$BW$8&amp;Driver_Ach!$O$9&amp;Driver_Ach!$Q$10)</f>
        <v>0</v>
      </c>
      <c r="BZ65" s="19">
        <f>SUMIFS('Entry Data'!$S:$S,'Entry Data'!$AB:$AB,Driver_Ach!$B65&amp;Driver_Ach!$BW$8&amp;Driver_Ach!$O$9&amp;Driver_Ach!$Q$10)</f>
        <v>0</v>
      </c>
      <c r="CA65" s="6">
        <f>SUMIFS('Entry Data'!$A:$A,'Entry Data'!$AB:$AB,Driver_Ach!$B65&amp;Driver_Ach!$BW$8&amp;Driver_Ach!$S$9&amp;Driver_Ach!$S$10)</f>
        <v>0</v>
      </c>
      <c r="CB65" s="19">
        <f>SUMIFS('Entry Data'!$S:$S,'Entry Data'!$AB:$AB,Driver_Ach!$B65&amp;Driver_Ach!$BW$8&amp;Driver_Ach!$S$9&amp;Driver_Ach!$S$10)</f>
        <v>0</v>
      </c>
      <c r="CC65" s="6">
        <f>SUMIFS('Entry Data'!$A:$A,'Entry Data'!$AB:$AB,Driver_Ach!$B65&amp;Driver_Ach!$BW$8&amp;Driver_Ach!$S$9&amp;Driver_Ach!$U$10)</f>
        <v>0</v>
      </c>
      <c r="CD65" s="6">
        <f>SUMIFS('Entry Data'!$S:$S,'Entry Data'!$AB:$AB,Driver_Ach!$B65&amp;Driver_Ach!$BW$8&amp;Driver_Ach!$S$9&amp;Driver_Ach!$U$10)</f>
        <v>0</v>
      </c>
      <c r="CE65" s="32">
        <f t="shared" si="55"/>
        <v>0</v>
      </c>
      <c r="CF65" s="32">
        <f t="shared" si="56"/>
        <v>0</v>
      </c>
      <c r="CG65" s="28">
        <f>SUMIFS('Entry Data'!$A:$A,'Entry Data'!$AB:$AB,Driver_Ach!$B65&amp;Driver_Ach!$CG$8&amp;Driver_Ach!$O$9&amp;Driver_Ach!$O$10)</f>
        <v>0</v>
      </c>
      <c r="CH65" s="19">
        <f>SUMIFS('Entry Data'!$S:$S,'Entry Data'!$AB:$AB,Driver_Ach!$B65&amp;Driver_Ach!$CG$8&amp;Driver_Ach!$O$9&amp;Driver_Ach!$O$10)</f>
        <v>0</v>
      </c>
      <c r="CI65" s="6">
        <f>SUMIFS('Entry Data'!$A:$A,'Entry Data'!$AB:$AB,Driver_Ach!$B65&amp;Driver_Ach!$CG$8&amp;Driver_Ach!$O$9&amp;Driver_Ach!$Q$10)</f>
        <v>0</v>
      </c>
      <c r="CJ65" s="19">
        <f>SUMIFS('Entry Data'!$S:$S,'Entry Data'!$AB:$AB,Driver_Ach!$B65&amp;Driver_Ach!$CG$8&amp;Driver_Ach!$O$9&amp;Driver_Ach!$Q$10)</f>
        <v>0</v>
      </c>
      <c r="CK65" s="6">
        <f>SUMIFS('Entry Data'!$A:$A,'Entry Data'!$AB:$AB,Driver_Ach!$B65&amp;Driver_Ach!$CG$8&amp;Driver_Ach!$S$9&amp;Driver_Ach!$S$10)</f>
        <v>0</v>
      </c>
      <c r="CL65" s="19">
        <f>SUMIFS('Entry Data'!$S:$S,'Entry Data'!$AB:$AB,Driver_Ach!$B65&amp;Driver_Ach!$CG$8&amp;Driver_Ach!$S$9&amp;Driver_Ach!$S$10)</f>
        <v>0</v>
      </c>
      <c r="CM65" s="6">
        <f>SUMIFS('Entry Data'!$A:$A,'Entry Data'!$AB:$AB,Driver_Ach!$B65&amp;Driver_Ach!$CG$8&amp;Driver_Ach!$S$9&amp;Driver_Ach!$U$10)</f>
        <v>0</v>
      </c>
      <c r="CN65" s="6">
        <f>SUMIFS('Entry Data'!$S:$S,'Entry Data'!$AB:$AB,Driver_Ach!$B65&amp;Driver_Ach!$CG$8&amp;Driver_Ach!$S$9&amp;Driver_Ach!$U$10)</f>
        <v>0</v>
      </c>
      <c r="CO65" s="32">
        <f t="shared" si="57"/>
        <v>0</v>
      </c>
      <c r="CP65" s="32">
        <f t="shared" si="58"/>
        <v>0</v>
      </c>
      <c r="CQ65" s="28">
        <f>SUMIFS('Entry Data'!$A:$A,'Entry Data'!$AB:$AB,Driver_Ach!$B65&amp;Driver_Ach!$CQ$8&amp;Driver_Ach!$O$9&amp;Driver_Ach!$O$10)</f>
        <v>0</v>
      </c>
      <c r="CR65" s="19">
        <f>SUMIFS('Entry Data'!$S:$S,'Entry Data'!$AB:$AB,Driver_Ach!$B65&amp;Driver_Ach!$CQ$8&amp;Driver_Ach!$O$9&amp;Driver_Ach!$O$10)</f>
        <v>0</v>
      </c>
      <c r="CS65" s="6">
        <f>SUMIFS('Entry Data'!$A:$A,'Entry Data'!$AB:$AB,Driver_Ach!$B65&amp;Driver_Ach!$CQ$8&amp;Driver_Ach!$O$9&amp;Driver_Ach!$Q$10)</f>
        <v>0</v>
      </c>
      <c r="CT65" s="19">
        <f>SUMIFS('Entry Data'!$S:$S,'Entry Data'!$AB:$AB,Driver_Ach!$B65&amp;Driver_Ach!$CQ$8&amp;Driver_Ach!$O$9&amp;Driver_Ach!$Q$10)</f>
        <v>0</v>
      </c>
      <c r="CU65" s="6">
        <f>SUMIFS('Entry Data'!$A:$A,'Entry Data'!$AB:$AB,Driver_Ach!$B65&amp;Driver_Ach!$CQ$8&amp;Driver_Ach!$S$9&amp;Driver_Ach!$S$10)</f>
        <v>0</v>
      </c>
      <c r="CV65" s="19">
        <f>SUMIFS('Entry Data'!$S:$S,'Entry Data'!$AB:$AB,Driver_Ach!$B65&amp;Driver_Ach!$CQ$8&amp;Driver_Ach!$S$9&amp;Driver_Ach!$S$10)</f>
        <v>0</v>
      </c>
      <c r="CW65" s="6">
        <f>SUMIFS('Entry Data'!$A:$A,'Entry Data'!$AB:$AB,Driver_Ach!$B65&amp;Driver_Ach!$CQ$8&amp;Driver_Ach!$S$9&amp;Driver_Ach!$U$10)</f>
        <v>0</v>
      </c>
      <c r="CX65" s="6">
        <f>SUMIFS('Entry Data'!$S:$S,'Entry Data'!$AB:$AB,Driver_Ach!$B65&amp;Driver_Ach!$CQ$8&amp;Driver_Ach!$S$9&amp;Driver_Ach!$U$10)</f>
        <v>0</v>
      </c>
      <c r="CY65" s="32">
        <f t="shared" si="59"/>
        <v>0</v>
      </c>
      <c r="CZ65" s="32">
        <f t="shared" si="60"/>
        <v>0</v>
      </c>
      <c r="DA65" s="28">
        <f>SUMIFS('Entry Data'!$A:$A,'Entry Data'!$AB:$AB,Driver_Ach!$B65&amp;Driver_Ach!$DA$8&amp;Driver_Ach!$O$9&amp;Driver_Ach!$O$10)</f>
        <v>0</v>
      </c>
      <c r="DB65" s="19">
        <f>SUMIFS('Entry Data'!$S:$S,'Entry Data'!$AB:$AB,Driver_Ach!$B65&amp;Driver_Ach!$DA$8&amp;Driver_Ach!$O$9&amp;Driver_Ach!$O$10)</f>
        <v>0</v>
      </c>
      <c r="DC65" s="6">
        <f>SUMIFS('Entry Data'!$A:$A,'Entry Data'!$AB:$AB,Driver_Ach!$B65&amp;Driver_Ach!$DA$8&amp;Driver_Ach!$O$9&amp;Driver_Ach!$Q$10)</f>
        <v>4</v>
      </c>
      <c r="DD65" s="19">
        <f>SUMIFS('Entry Data'!$S:$S,'Entry Data'!$AB:$AB,Driver_Ach!$B65&amp;Driver_Ach!$DA$8&amp;Driver_Ach!$O$9&amp;Driver_Ach!$Q$10)</f>
        <v>124.75999999999999</v>
      </c>
      <c r="DE65" s="6">
        <f>SUMIFS('Entry Data'!$A:$A,'Entry Data'!$AB:$AB,Driver_Ach!$B65&amp;Driver_Ach!$DA$8&amp;Driver_Ach!$S$9&amp;Driver_Ach!$S$10)</f>
        <v>0</v>
      </c>
      <c r="DF65" s="19">
        <f>SUMIFS('Entry Data'!$S:$S,'Entry Data'!$AB:$AB,Driver_Ach!$B65&amp;Driver_Ach!$DA$8&amp;Driver_Ach!$S$9&amp;Driver_Ach!$S$10)</f>
        <v>0</v>
      </c>
      <c r="DG65" s="6">
        <f>SUMIFS('Entry Data'!$A:$A,'Entry Data'!$AB:$AB,Driver_Ach!$B65&amp;Driver_Ach!$DA$8&amp;Driver_Ach!$S$9&amp;Driver_Ach!$U$10)</f>
        <v>0</v>
      </c>
      <c r="DH65" s="6">
        <f>SUMIFS('Entry Data'!$S:$S,'Entry Data'!$AB:$AB,Driver_Ach!$B65&amp;Driver_Ach!$DA$8&amp;Driver_Ach!$S$9&amp;Driver_Ach!$U$10)</f>
        <v>0</v>
      </c>
      <c r="DI65" s="32">
        <f t="shared" si="61"/>
        <v>4</v>
      </c>
      <c r="DJ65" s="32">
        <f t="shared" si="62"/>
        <v>124.75999999999999</v>
      </c>
      <c r="DK65" s="28">
        <f>SUMIFS('Entry Data'!$A:$A,'Entry Data'!$AB:$AB,Driver_Ach!$B65&amp;Driver_Ach!$DK$8&amp;Driver_Ach!$O$9&amp;Driver_Ach!$O$10)</f>
        <v>0</v>
      </c>
      <c r="DL65" s="19">
        <f>SUMIFS('Entry Data'!$S:$S,'Entry Data'!$AB:$AB,Driver_Ach!$B65&amp;Driver_Ach!$DK$8&amp;Driver_Ach!$O$9&amp;Driver_Ach!$O$10)</f>
        <v>0</v>
      </c>
      <c r="DM65" s="6">
        <f>SUMIFS('Entry Data'!$A:$A,'Entry Data'!$AB:$AB,Driver_Ach!$B65&amp;Driver_Ach!$DK$8&amp;Driver_Ach!$O$9&amp;Driver_Ach!$Q$10)</f>
        <v>2</v>
      </c>
      <c r="DN65" s="19">
        <f>SUMIFS('Entry Data'!$S:$S,'Entry Data'!$AB:$AB,Driver_Ach!$B65&amp;Driver_Ach!$DK$8&amp;Driver_Ach!$O$9&amp;Driver_Ach!$Q$10)</f>
        <v>61.66</v>
      </c>
      <c r="DO65" s="6">
        <f>SUMIFS('Entry Data'!$A:$A,'Entry Data'!$AB:$AB,Driver_Ach!$B65&amp;Driver_Ach!$DK$8&amp;Driver_Ach!$S$9&amp;Driver_Ach!$S$10)</f>
        <v>0</v>
      </c>
      <c r="DP65" s="19">
        <f>SUMIFS('Entry Data'!$S:$S,'Entry Data'!$AB:$AB,Driver_Ach!$B65&amp;Driver_Ach!$DK$8&amp;Driver_Ach!$S$9&amp;Driver_Ach!$S$10)</f>
        <v>0</v>
      </c>
      <c r="DQ65" s="6">
        <f>SUMIFS('Entry Data'!$A:$A,'Entry Data'!$AB:$AB,Driver_Ach!$B65&amp;Driver_Ach!$DK$8&amp;Driver_Ach!$S$9&amp;Driver_Ach!$U$10)</f>
        <v>0</v>
      </c>
      <c r="DR65" s="6">
        <f>SUMIFS('Entry Data'!$S:$S,'Entry Data'!$AB:$AB,Driver_Ach!$B65&amp;Driver_Ach!$DK$8&amp;Driver_Ach!$S$9&amp;Driver_Ach!$U$10)</f>
        <v>0</v>
      </c>
      <c r="DS65" s="32">
        <f t="shared" si="63"/>
        <v>2</v>
      </c>
      <c r="DT65" s="32">
        <f t="shared" si="64"/>
        <v>61.66</v>
      </c>
      <c r="DU65" s="28">
        <f>SUMIFS('Entry Data'!$A:$A,'Entry Data'!$AB:$AB,Driver_Ach!$B65&amp;Driver_Ach!$DU$8&amp;Driver_Ach!$O$9&amp;Driver_Ach!$O$10)</f>
        <v>0</v>
      </c>
      <c r="DV65" s="19">
        <f>SUMIFS('Entry Data'!$S:$S,'Entry Data'!$AB:$AB,Driver_Ach!$B65&amp;Driver_Ach!$DU$8&amp;Driver_Ach!$O$9&amp;Driver_Ach!$O$10)</f>
        <v>0</v>
      </c>
      <c r="DW65" s="6">
        <f>SUMIFS('Entry Data'!$A:$A,'Entry Data'!$AB:$AB,Driver_Ach!$B65&amp;Driver_Ach!$DU$8&amp;Driver_Ach!$O$9&amp;Driver_Ach!$Q$10)</f>
        <v>0</v>
      </c>
      <c r="DX65" s="19">
        <f>SUMIFS('Entry Data'!$S:$S,'Entry Data'!$AB:$AB,Driver_Ach!$B65&amp;Driver_Ach!$DU$8&amp;Driver_Ach!$O$9&amp;Driver_Ach!$Q$10)</f>
        <v>0</v>
      </c>
      <c r="DY65" s="6">
        <f>SUMIFS('Entry Data'!$A:$A,'Entry Data'!$AB:$AB,Driver_Ach!$B65&amp;Driver_Ach!$DU$8&amp;Driver_Ach!$S$9&amp;Driver_Ach!$S$10)</f>
        <v>0</v>
      </c>
      <c r="DZ65" s="19">
        <f>SUMIFS('Entry Data'!$S:$S,'Entry Data'!$AB:$AB,Driver_Ach!$B65&amp;Driver_Ach!$DU$8&amp;Driver_Ach!$S$9&amp;Driver_Ach!$S$10)</f>
        <v>0</v>
      </c>
      <c r="EA65" s="6">
        <f>SUMIFS('Entry Data'!$A:$A,'Entry Data'!$AB:$AB,Driver_Ach!$B65&amp;Driver_Ach!$DU$8&amp;Driver_Ach!$S$9&amp;Driver_Ach!$U$10)</f>
        <v>0</v>
      </c>
      <c r="EB65" s="6">
        <f>SUMIFS('Entry Data'!$S:$S,'Entry Data'!$AB:$AB,Driver_Ach!$B65&amp;Driver_Ach!$DU$8&amp;Driver_Ach!$S$9&amp;Driver_Ach!$U$10)</f>
        <v>0</v>
      </c>
      <c r="EC65" s="32">
        <f t="shared" si="65"/>
        <v>0</v>
      </c>
      <c r="ED65" s="32">
        <f t="shared" si="66"/>
        <v>0</v>
      </c>
      <c r="EE65" s="28">
        <f>SUMIFS('Entry Data'!$A:$A,'Entry Data'!$AB:$AB,Driver_Ach!$B65&amp;Driver_Ach!$EE$8&amp;Driver_Ach!$O$9&amp;Driver_Ach!$O$10)</f>
        <v>1</v>
      </c>
      <c r="EF65" s="19">
        <f>SUMIFS('Entry Data'!$S:$S,'Entry Data'!$AB:$AB,Driver_Ach!$B65&amp;Driver_Ach!$EE$8&amp;Driver_Ach!$O$9&amp;Driver_Ach!$O$10)</f>
        <v>30.86</v>
      </c>
      <c r="EG65" s="6">
        <f>SUMIFS('Entry Data'!$A:$A,'Entry Data'!$AB:$AB,Driver_Ach!$B65&amp;Driver_Ach!$EE$8&amp;Driver_Ach!$O$9&amp;Driver_Ach!$Q$10)</f>
        <v>0</v>
      </c>
      <c r="EH65" s="19">
        <f>SUMIFS('Entry Data'!$S:$S,'Entry Data'!$AB:$AB,Driver_Ach!$B65&amp;Driver_Ach!$EE$8&amp;Driver_Ach!$O$9&amp;Driver_Ach!$Q$10)</f>
        <v>0</v>
      </c>
      <c r="EI65" s="6">
        <f>SUMIFS('Entry Data'!$A:$A,'Entry Data'!$AB:$AB,Driver_Ach!$B65&amp;Driver_Ach!$EE$8&amp;Driver_Ach!$S$9&amp;Driver_Ach!$S$10)</f>
        <v>4</v>
      </c>
      <c r="EJ65" s="19">
        <f>SUMIFS('Entry Data'!$S:$S,'Entry Data'!$AB:$AB,Driver_Ach!$B65&amp;Driver_Ach!$EE$8&amp;Driver_Ach!$S$9&amp;Driver_Ach!$S$10)</f>
        <v>133.5</v>
      </c>
      <c r="EK65" s="6">
        <f>SUMIFS('Entry Data'!$A:$A,'Entry Data'!$AB:$AB,Driver_Ach!$B65&amp;Driver_Ach!$EE$8&amp;Driver_Ach!$S$9&amp;Driver_Ach!$U$10)</f>
        <v>0</v>
      </c>
      <c r="EL65" s="6">
        <f>SUMIFS('Entry Data'!$S:$S,'Entry Data'!$AB:$AB,Driver_Ach!$B65&amp;Driver_Ach!$EE$8&amp;Driver_Ach!$S$9&amp;Driver_Ach!$U$10)</f>
        <v>0</v>
      </c>
      <c r="EM65" s="32">
        <f t="shared" si="67"/>
        <v>5</v>
      </c>
      <c r="EN65" s="32">
        <f t="shared" si="68"/>
        <v>164.36</v>
      </c>
      <c r="EO65" s="28">
        <f>SUMIFS('Entry Data'!$A:$A,'Entry Data'!$AB:$AB,Driver_Ach!$B65&amp;Driver_Ach!$EO$8&amp;Driver_Ach!$O$9&amp;Driver_Ach!$O$10)</f>
        <v>0</v>
      </c>
      <c r="EP65" s="19">
        <f>SUMIFS('Entry Data'!$S:$S,'Entry Data'!$AB:$AB,Driver_Ach!$B65&amp;Driver_Ach!$EO$8&amp;Driver_Ach!$O$9&amp;Driver_Ach!$O$10)</f>
        <v>0</v>
      </c>
      <c r="EQ65" s="6">
        <f>SUMIFS('Entry Data'!$A:$A,'Entry Data'!$AB:$AB,Driver_Ach!$B65&amp;Driver_Ach!$EO$8&amp;Driver_Ach!$O$9&amp;Driver_Ach!$Q$10)</f>
        <v>0</v>
      </c>
      <c r="ER65" s="19">
        <f>SUMIFS('Entry Data'!$S:$S,'Entry Data'!$AB:$AB,Driver_Ach!$B65&amp;Driver_Ach!$EO$8&amp;Driver_Ach!$O$9&amp;Driver_Ach!$Q$10)</f>
        <v>0</v>
      </c>
      <c r="ES65" s="6">
        <f>SUMIFS('Entry Data'!$A:$A,'Entry Data'!$AB:$AB,Driver_Ach!$B65&amp;Driver_Ach!$EO$8&amp;Driver_Ach!$S$9&amp;Driver_Ach!$S$10)</f>
        <v>4</v>
      </c>
      <c r="ET65" s="19">
        <f>SUMIFS('Entry Data'!$S:$S,'Entry Data'!$AB:$AB,Driver_Ach!$B65&amp;Driver_Ach!$EO$8&amp;Driver_Ach!$S$9&amp;Driver_Ach!$S$10)</f>
        <v>138.6</v>
      </c>
      <c r="EU65" s="6">
        <f>SUMIFS('Entry Data'!$A:$A,'Entry Data'!$AB:$AB,Driver_Ach!$B65&amp;Driver_Ach!$EO$8&amp;Driver_Ach!$S$9&amp;Driver_Ach!$U$10)</f>
        <v>0</v>
      </c>
      <c r="EV65" s="6">
        <f>SUMIFS('Entry Data'!$S:$S,'Entry Data'!$AB:$AB,Driver_Ach!$B65&amp;Driver_Ach!$EO$8&amp;Driver_Ach!$S$9&amp;Driver_Ach!$U$10)</f>
        <v>0</v>
      </c>
      <c r="EW65" s="32">
        <f t="shared" si="69"/>
        <v>4</v>
      </c>
      <c r="EX65" s="32">
        <f t="shared" si="70"/>
        <v>138.6</v>
      </c>
      <c r="EY65" s="28">
        <f>SUMIFS('Entry Data'!$A:$A,'Entry Data'!$AB:$AB,Driver_Ach!$B65&amp;Driver_Ach!$EY$8&amp;Driver_Ach!$O$9&amp;Driver_Ach!$O$10)</f>
        <v>0</v>
      </c>
      <c r="EZ65" s="19">
        <f>SUMIFS('Entry Data'!$S:$S,'Entry Data'!$AB:$AB,Driver_Ach!$B65&amp;Driver_Ach!$EY$8&amp;Driver_Ach!$O$9&amp;Driver_Ach!$O$10)</f>
        <v>0</v>
      </c>
      <c r="FA65" s="6">
        <f>SUMIFS('Entry Data'!$A:$A,'Entry Data'!$AB:$AB,Driver_Ach!$B65&amp;Driver_Ach!$EY$8&amp;Driver_Ach!$O$9&amp;Driver_Ach!$Q$10)</f>
        <v>0</v>
      </c>
      <c r="FB65" s="19">
        <f>SUMIFS('Entry Data'!$S:$S,'Entry Data'!$AB:$AB,Driver_Ach!$B65&amp;Driver_Ach!$EY$8&amp;Driver_Ach!$O$9&amp;Driver_Ach!$Q$10)</f>
        <v>0</v>
      </c>
      <c r="FC65" s="6">
        <f>SUMIFS('Entry Data'!$A:$A,'Entry Data'!$AB:$AB,Driver_Ach!$B65&amp;Driver_Ach!$EY$8&amp;Driver_Ach!$S$9&amp;Driver_Ach!$S$10)</f>
        <v>0</v>
      </c>
      <c r="FD65" s="19">
        <f>SUMIFS('Entry Data'!$S:$S,'Entry Data'!$AB:$AB,Driver_Ach!$B65&amp;Driver_Ach!$EY$8&amp;Driver_Ach!$S$9&amp;Driver_Ach!$S$10)</f>
        <v>0</v>
      </c>
      <c r="FE65" s="6">
        <f>SUMIFS('Entry Data'!$A:$A,'Entry Data'!$AB:$AB,Driver_Ach!$B65&amp;Driver_Ach!$EY$8&amp;Driver_Ach!$S$9&amp;Driver_Ach!$U$10)</f>
        <v>0</v>
      </c>
      <c r="FF65" s="6">
        <f>SUMIFS('Entry Data'!$S:$S,'Entry Data'!$AB:$AB,Driver_Ach!$B65&amp;Driver_Ach!$EY$8&amp;Driver_Ach!$S$9&amp;Driver_Ach!$U$10)</f>
        <v>0</v>
      </c>
      <c r="FG65" s="32">
        <f t="shared" si="71"/>
        <v>0</v>
      </c>
      <c r="FH65" s="32">
        <f t="shared" si="72"/>
        <v>0</v>
      </c>
      <c r="FI65" s="28">
        <f>SUMIFS('Entry Data'!$A:$A,'Entry Data'!$AB:$AB,Driver_Ach!$B65&amp;Driver_Ach!$FI$8&amp;Driver_Ach!$O$9&amp;Driver_Ach!$O$10)</f>
        <v>0</v>
      </c>
      <c r="FJ65" s="19">
        <f>SUMIFS('Entry Data'!$S:$S,'Entry Data'!$AB:$AB,Driver_Ach!$B65&amp;Driver_Ach!$FI$8&amp;Driver_Ach!$O$9&amp;Driver_Ach!$O$10)</f>
        <v>0</v>
      </c>
      <c r="FK65" s="6">
        <f>SUMIFS('Entry Data'!$A:$A,'Entry Data'!$AB:$AB,Driver_Ach!$B65&amp;Driver_Ach!$FI$8&amp;Driver_Ach!$O$9&amp;Driver_Ach!$Q$10)</f>
        <v>0</v>
      </c>
      <c r="FL65" s="19">
        <f>SUMIFS('Entry Data'!$S:$S,'Entry Data'!$AB:$AB,Driver_Ach!$B65&amp;Driver_Ach!$FI$8&amp;Driver_Ach!$O$9&amp;Driver_Ach!$Q$10)</f>
        <v>0</v>
      </c>
      <c r="FM65" s="6">
        <f>SUMIFS('Entry Data'!$A:$A,'Entry Data'!$AB:$AB,Driver_Ach!$B65&amp;Driver_Ach!$FI$8&amp;Driver_Ach!$S$9&amp;Driver_Ach!$S$10)</f>
        <v>4</v>
      </c>
      <c r="FN65" s="19">
        <f>SUMIFS('Entry Data'!$S:$S,'Entry Data'!$AB:$AB,Driver_Ach!$B65&amp;Driver_Ach!$FI$8&amp;Driver_Ach!$S$9&amp;Driver_Ach!$S$10)</f>
        <v>0</v>
      </c>
      <c r="FO65" s="6">
        <f>SUMIFS('Entry Data'!$A:$A,'Entry Data'!$AB:$AB,Driver_Ach!$B65&amp;Driver_Ach!$FI$8&amp;Driver_Ach!$S$9&amp;Driver_Ach!$U$10)</f>
        <v>0</v>
      </c>
      <c r="FP65" s="6">
        <f>SUMIFS('Entry Data'!$S:$S,'Entry Data'!$AB:$AB,Driver_Ach!$B65&amp;Driver_Ach!$FI$8&amp;Driver_Ach!$S$9&amp;Driver_Ach!$U$10)</f>
        <v>0</v>
      </c>
      <c r="FQ65" s="32">
        <f t="shared" si="73"/>
        <v>4</v>
      </c>
      <c r="FR65" s="32">
        <f t="shared" si="74"/>
        <v>0</v>
      </c>
      <c r="FS65" s="28">
        <f>SUMIFS('Entry Data'!$A:$A,'Entry Data'!$AB:$AB,Driver_Ach!$B65&amp;Driver_Ach!$FS$8&amp;Driver_Ach!$O$9&amp;Driver_Ach!$O$10)</f>
        <v>1</v>
      </c>
      <c r="FT65" s="19">
        <f>SUMIFS('Entry Data'!$S:$S,'Entry Data'!$AB:$AB,Driver_Ach!$B65&amp;Driver_Ach!$FS$8&amp;Driver_Ach!$O$9&amp;Driver_Ach!$O$10)</f>
        <v>0</v>
      </c>
      <c r="FU65" s="6">
        <f>SUMIFS('Entry Data'!$A:$A,'Entry Data'!$AB:$AB,Driver_Ach!$B65&amp;Driver_Ach!$FS$8&amp;Driver_Ach!$O$9&amp;Driver_Ach!$Q$10)</f>
        <v>0</v>
      </c>
      <c r="FV65" s="19">
        <f>SUMIFS('Entry Data'!$S:$S,'Entry Data'!$AB:$AB,Driver_Ach!$B65&amp;Driver_Ach!$FS$8&amp;Driver_Ach!$O$9&amp;Driver_Ach!$Q$10)</f>
        <v>0</v>
      </c>
      <c r="FW65" s="6">
        <f>SUMIFS('Entry Data'!$A:$A,'Entry Data'!$AB:$AB,Driver_Ach!$B65&amp;Driver_Ach!$FS$8&amp;Driver_Ach!$S$9&amp;Driver_Ach!$S$10)</f>
        <v>1</v>
      </c>
      <c r="FX65" s="19">
        <f>SUMIFS('Entry Data'!$S:$S,'Entry Data'!$AB:$AB,Driver_Ach!$B65&amp;Driver_Ach!$FS$8&amp;Driver_Ach!$S$9&amp;Driver_Ach!$S$10)</f>
        <v>0</v>
      </c>
      <c r="FY65" s="6">
        <f>SUMIFS('Entry Data'!$A:$A,'Entry Data'!$AB:$AB,Driver_Ach!$B65&amp;Driver_Ach!$FS$8&amp;Driver_Ach!$S$9&amp;Driver_Ach!$U$10)</f>
        <v>0</v>
      </c>
      <c r="FZ65" s="6">
        <f>SUMIFS('Entry Data'!$S:$S,'Entry Data'!$AB:$AB,Driver_Ach!$B65&amp;Driver_Ach!$FS$8&amp;Driver_Ach!$S$9&amp;Driver_Ach!$U$10)</f>
        <v>0</v>
      </c>
      <c r="GA65" s="32">
        <f t="shared" si="75"/>
        <v>2</v>
      </c>
      <c r="GB65" s="32">
        <f t="shared" si="76"/>
        <v>0</v>
      </c>
      <c r="GC65" s="28">
        <f>SUMIFS('Entry Data'!$A:$A,'Entry Data'!$AB:$AB,Driver_Ach!$B65&amp;Driver_Ach!$GC$8&amp;Driver_Ach!$O$9&amp;Driver_Ach!$O$10)</f>
        <v>0</v>
      </c>
      <c r="GD65" s="19">
        <f>SUMIFS('Entry Data'!$S:$S,'Entry Data'!$AB:$AB,Driver_Ach!$B65&amp;Driver_Ach!$GC$8&amp;Driver_Ach!$O$9&amp;Driver_Ach!$O$10)</f>
        <v>0</v>
      </c>
      <c r="GE65" s="6">
        <f>SUMIFS('Entry Data'!$A:$A,'Entry Data'!$AB:$AB,Driver_Ach!$B65&amp;Driver_Ach!$GC$8&amp;Driver_Ach!$O$9&amp;Driver_Ach!$Q$10)</f>
        <v>0</v>
      </c>
      <c r="GF65" s="19">
        <f>SUMIFS('Entry Data'!$S:$S,'Entry Data'!$AB:$AB,Driver_Ach!$B65&amp;Driver_Ach!$GC$8&amp;Driver_Ach!$O$9&amp;Driver_Ach!$Q$10)</f>
        <v>0</v>
      </c>
      <c r="GG65" s="6">
        <f>SUMIFS('Entry Data'!$A:$A,'Entry Data'!$AB:$AB,Driver_Ach!$B65&amp;Driver_Ach!$GC$8&amp;Driver_Ach!$S$9&amp;Driver_Ach!$S$10)</f>
        <v>3</v>
      </c>
      <c r="GH65" s="19">
        <f>SUMIFS('Entry Data'!$S:$S,'Entry Data'!$AB:$AB,Driver_Ach!$B65&amp;Driver_Ach!$GC$8&amp;Driver_Ach!$S$9&amp;Driver_Ach!$S$10)</f>
        <v>0</v>
      </c>
      <c r="GI65" s="6">
        <f>SUMIFS('Entry Data'!$A:$A,'Entry Data'!$AB:$AB,Driver_Ach!$B65&amp;Driver_Ach!$GC$8&amp;Driver_Ach!$S$9&amp;Driver_Ach!$U$10)</f>
        <v>0</v>
      </c>
      <c r="GJ65" s="6">
        <f>SUMIFS('Entry Data'!$S:$S,'Entry Data'!$AB:$AB,Driver_Ach!$B65&amp;Driver_Ach!$GC$8&amp;Driver_Ach!$S$9&amp;Driver_Ach!$U$10)</f>
        <v>0</v>
      </c>
      <c r="GK65" s="32">
        <f t="shared" si="77"/>
        <v>3</v>
      </c>
      <c r="GL65" s="32">
        <f t="shared" si="78"/>
        <v>0</v>
      </c>
      <c r="GM65" s="28">
        <f>SUMIFS('Entry Data'!$A:$A,'Entry Data'!$AB:$AB,Driver_Ach!$B65&amp;Driver_Ach!$GM$8&amp;Driver_Ach!$O$9&amp;Driver_Ach!$O$10)</f>
        <v>0</v>
      </c>
      <c r="GN65" s="19">
        <f>SUMIFS('Entry Data'!$S:$S,'Entry Data'!$AB:$AB,Driver_Ach!$B65&amp;Driver_Ach!$GM$8&amp;Driver_Ach!$O$9&amp;Driver_Ach!$O$10)</f>
        <v>0</v>
      </c>
      <c r="GO65" s="6">
        <f>SUMIFS('Entry Data'!$A:$A,'Entry Data'!$AB:$AB,Driver_Ach!$B65&amp;Driver_Ach!$GM$8&amp;Driver_Ach!$O$9&amp;Driver_Ach!$Q$10)</f>
        <v>0</v>
      </c>
      <c r="GP65" s="19">
        <f>SUMIFS('Entry Data'!$S:$S,'Entry Data'!$AB:$AB,Driver_Ach!$B65&amp;Driver_Ach!$GM$8&amp;Driver_Ach!$O$9&amp;Driver_Ach!$Q$10)</f>
        <v>0</v>
      </c>
      <c r="GQ65" s="6">
        <f>SUMIFS('Entry Data'!$A:$A,'Entry Data'!$AB:$AB,Driver_Ach!$B65&amp;Driver_Ach!$GM$8&amp;Driver_Ach!$S$9&amp;Driver_Ach!$S$10)</f>
        <v>0</v>
      </c>
      <c r="GR65" s="19">
        <f>SUMIFS('Entry Data'!$S:$S,'Entry Data'!$AB:$AB,Driver_Ach!$B65&amp;Driver_Ach!$GM$8&amp;Driver_Ach!$S$9&amp;Driver_Ach!$S$10)</f>
        <v>0</v>
      </c>
      <c r="GS65" s="6">
        <f>SUMIFS('Entry Data'!$A:$A,'Entry Data'!$AB:$AB,Driver_Ach!$B65&amp;Driver_Ach!$GM$8&amp;Driver_Ach!$S$9&amp;Driver_Ach!$U$10)</f>
        <v>3</v>
      </c>
      <c r="GT65" s="6">
        <f>SUMIFS('Entry Data'!$S:$S,'Entry Data'!$AB:$AB,Driver_Ach!$B65&amp;Driver_Ach!$GM$8&amp;Driver_Ach!$S$9&amp;Driver_Ach!$U$10)</f>
        <v>0</v>
      </c>
      <c r="GU65" s="32">
        <f t="shared" si="79"/>
        <v>3</v>
      </c>
      <c r="GV65" s="32">
        <f t="shared" si="80"/>
        <v>0</v>
      </c>
      <c r="GW65" s="28">
        <f>SUMIFS('Entry Data'!$A:$A,'Entry Data'!$AB:$AB,Driver_Ach!$B65&amp;Driver_Ach!$GW$8&amp;Driver_Ach!$O$9&amp;Driver_Ach!$O$10)</f>
        <v>0</v>
      </c>
      <c r="GX65" s="19">
        <f>SUMIFS('Entry Data'!$S:$S,'Entry Data'!$AB:$AB,Driver_Ach!$B65&amp;Driver_Ach!$GW$8&amp;Driver_Ach!$O$9&amp;Driver_Ach!$O$10)</f>
        <v>0</v>
      </c>
      <c r="GY65" s="6">
        <f>SUMIFS('Entry Data'!$A:$A,'Entry Data'!$AB:$AB,Driver_Ach!$B65&amp;Driver_Ach!$GW$8&amp;Driver_Ach!$O$9&amp;Driver_Ach!$Q$10)</f>
        <v>0</v>
      </c>
      <c r="GZ65" s="19">
        <f>SUMIFS('Entry Data'!$S:$S,'Entry Data'!$AB:$AB,Driver_Ach!$B65&amp;Driver_Ach!$GW$8&amp;Driver_Ach!$O$9&amp;Driver_Ach!$Q$10)</f>
        <v>0</v>
      </c>
      <c r="HA65" s="6">
        <f>SUMIFS('Entry Data'!$A:$A,'Entry Data'!$AB:$AB,Driver_Ach!$B65&amp;Driver_Ach!$GW$8&amp;Driver_Ach!$S$9&amp;Driver_Ach!$S$10)</f>
        <v>0</v>
      </c>
      <c r="HB65" s="19">
        <f>SUMIFS('Entry Data'!$S:$S,'Entry Data'!$AB:$AB,Driver_Ach!$B65&amp;Driver_Ach!$GW$8&amp;Driver_Ach!$S$9&amp;Driver_Ach!$S$10)</f>
        <v>0</v>
      </c>
      <c r="HC65" s="6">
        <f>SUMIFS('Entry Data'!$A:$A,'Entry Data'!$AB:$AB,Driver_Ach!$B65&amp;Driver_Ach!$GW$8&amp;Driver_Ach!$S$9&amp;Driver_Ach!$U$10)</f>
        <v>0</v>
      </c>
      <c r="HD65" s="6">
        <f>SUMIFS('Entry Data'!$S:$S,'Entry Data'!$AB:$AB,Driver_Ach!$B65&amp;Driver_Ach!$GW$8&amp;Driver_Ach!$S$9&amp;Driver_Ach!$U$10)</f>
        <v>0</v>
      </c>
      <c r="HE65" s="32">
        <f t="shared" si="81"/>
        <v>0</v>
      </c>
      <c r="HF65" s="32">
        <f t="shared" si="82"/>
        <v>0</v>
      </c>
      <c r="HG65" s="28">
        <f>SUMIFS('Entry Data'!$A:$A,'Entry Data'!$AB:$AB,Driver_Ach!$B65&amp;Driver_Ach!$HG$8&amp;Driver_Ach!$O$9&amp;Driver_Ach!$O$10)</f>
        <v>0</v>
      </c>
      <c r="HH65" s="19">
        <f>SUMIFS('Entry Data'!$S:$S,'Entry Data'!$AB:$AB,Driver_Ach!$B65&amp;Driver_Ach!$HG$8&amp;Driver_Ach!$O$9&amp;Driver_Ach!$O$10)</f>
        <v>0</v>
      </c>
      <c r="HI65" s="6">
        <f>SUMIFS('Entry Data'!$A:$A,'Entry Data'!$AB:$AB,Driver_Ach!$B65&amp;Driver_Ach!$HG$8&amp;Driver_Ach!$O$9&amp;Driver_Ach!$Q$10)</f>
        <v>0</v>
      </c>
      <c r="HJ65" s="19">
        <f>SUMIFS('Entry Data'!$S:$S,'Entry Data'!$AB:$AB,Driver_Ach!$B65&amp;Driver_Ach!$HG$8&amp;Driver_Ach!$O$9&amp;Driver_Ach!$Q$10)</f>
        <v>0</v>
      </c>
      <c r="HK65" s="6">
        <f>SUMIFS('Entry Data'!$A:$A,'Entry Data'!$AB:$AB,Driver_Ach!$B65&amp;Driver_Ach!$HG$8&amp;Driver_Ach!$S$9&amp;Driver_Ach!$S$10)</f>
        <v>0</v>
      </c>
      <c r="HL65" s="19">
        <f>SUMIFS('Entry Data'!$S:$S,'Entry Data'!$AB:$AB,Driver_Ach!$B65&amp;Driver_Ach!$HG$8&amp;Driver_Ach!$S$9&amp;Driver_Ach!$S$10)</f>
        <v>0</v>
      </c>
      <c r="HM65" s="6">
        <f>SUMIFS('Entry Data'!$A:$A,'Entry Data'!$AB:$AB,Driver_Ach!$B65&amp;Driver_Ach!$HG$8&amp;Driver_Ach!$S$9&amp;Driver_Ach!$U$10)</f>
        <v>0</v>
      </c>
      <c r="HN65" s="6">
        <f>SUMIFS('Entry Data'!$S:$S,'Entry Data'!$AB:$AB,Driver_Ach!$B65&amp;Driver_Ach!$HG$8&amp;Driver_Ach!$S$9&amp;Driver_Ach!$U$10)</f>
        <v>0</v>
      </c>
      <c r="HO65" s="32">
        <f t="shared" si="83"/>
        <v>0</v>
      </c>
      <c r="HP65" s="32">
        <f t="shared" si="84"/>
        <v>0</v>
      </c>
      <c r="HQ65" s="28">
        <f>SUMIFS('Entry Data'!$A:$A,'Entry Data'!$AB:$AB,Driver_Ach!$B65&amp;Driver_Ach!$HQ$8&amp;Driver_Ach!$O$9&amp;Driver_Ach!$O$10)</f>
        <v>0</v>
      </c>
      <c r="HR65" s="19">
        <f>SUMIFS('Entry Data'!$S:$S,'Entry Data'!$AB:$AB,Driver_Ach!$B65&amp;Driver_Ach!$HQ$8&amp;Driver_Ach!$O$9&amp;Driver_Ach!$O$10)</f>
        <v>0</v>
      </c>
      <c r="HS65" s="6">
        <f>SUMIFS('Entry Data'!$A:$A,'Entry Data'!$AB:$AB,Driver_Ach!$B65&amp;Driver_Ach!$HQ$8&amp;Driver_Ach!$O$9&amp;Driver_Ach!$Q$10)</f>
        <v>0</v>
      </c>
      <c r="HT65" s="19">
        <f>SUMIFS('Entry Data'!$S:$S,'Entry Data'!$AB:$AB,Driver_Ach!$B65&amp;Driver_Ach!$HQ$8&amp;Driver_Ach!$O$9&amp;Driver_Ach!$Q$10)</f>
        <v>0</v>
      </c>
      <c r="HU65" s="6">
        <f>SUMIFS('Entry Data'!$A:$A,'Entry Data'!$AB:$AB,Driver_Ach!$B65&amp;Driver_Ach!$HQ$8&amp;Driver_Ach!$S$9&amp;Driver_Ach!$S$10)</f>
        <v>0</v>
      </c>
      <c r="HV65" s="19">
        <f>SUMIFS('Entry Data'!$S:$S,'Entry Data'!$AB:$AB,Driver_Ach!$B65&amp;Driver_Ach!$HQ$8&amp;Driver_Ach!$S$9&amp;Driver_Ach!$S$10)</f>
        <v>0</v>
      </c>
      <c r="HW65" s="6">
        <f>SUMIFS('Entry Data'!$A:$A,'Entry Data'!$AB:$AB,Driver_Ach!$B65&amp;Driver_Ach!$HQ$8&amp;Driver_Ach!$S$9&amp;Driver_Ach!$U$10)</f>
        <v>0</v>
      </c>
      <c r="HX65" s="6">
        <f>SUMIFS('Entry Data'!$S:$S,'Entry Data'!$AB:$AB,Driver_Ach!$B65&amp;Driver_Ach!$HQ$8&amp;Driver_Ach!$S$9&amp;Driver_Ach!$U$10)</f>
        <v>0</v>
      </c>
      <c r="HY65" s="32">
        <f t="shared" si="85"/>
        <v>0</v>
      </c>
      <c r="HZ65" s="32">
        <f t="shared" si="86"/>
        <v>0</v>
      </c>
      <c r="IA65" s="28">
        <f>SUMIFS('Entry Data'!$A:$A,'Entry Data'!$AB:$AB,Driver_Ach!$B65&amp;Driver_Ach!$IA$8&amp;Driver_Ach!$O$9&amp;Driver_Ach!$O$10)</f>
        <v>0</v>
      </c>
      <c r="IB65" s="19">
        <f>SUMIFS('Entry Data'!$S:$S,'Entry Data'!$AB:$AB,Driver_Ach!$B65&amp;Driver_Ach!$IA$8&amp;Driver_Ach!$O$9&amp;Driver_Ach!$O$10)</f>
        <v>0</v>
      </c>
      <c r="IC65" s="6">
        <f>SUMIFS('Entry Data'!$A:$A,'Entry Data'!$AB:$AB,Driver_Ach!$B65&amp;Driver_Ach!$IA$8&amp;Driver_Ach!$O$9&amp;Driver_Ach!$Q$10)</f>
        <v>0</v>
      </c>
      <c r="ID65" s="19">
        <f>SUMIFS('Entry Data'!$S:$S,'Entry Data'!$AB:$AB,Driver_Ach!$B65&amp;Driver_Ach!$IA$8&amp;Driver_Ach!$O$9&amp;Driver_Ach!$Q$10)</f>
        <v>0</v>
      </c>
      <c r="IE65" s="6">
        <f>SUMIFS('Entry Data'!$A:$A,'Entry Data'!$AB:$AB,Driver_Ach!$B65&amp;Driver_Ach!$IA$8&amp;Driver_Ach!$S$9&amp;Driver_Ach!$S$10)</f>
        <v>0</v>
      </c>
      <c r="IF65" s="19">
        <f>SUMIFS('Entry Data'!$S:$S,'Entry Data'!$AB:$AB,Driver_Ach!$B65&amp;Driver_Ach!$IA$8&amp;Driver_Ach!$S$9&amp;Driver_Ach!$S$10)</f>
        <v>0</v>
      </c>
      <c r="IG65" s="6">
        <f>SUMIFS('Entry Data'!$A:$A,'Entry Data'!$AB:$AB,Driver_Ach!$B65&amp;Driver_Ach!$IA$8&amp;Driver_Ach!$S$9&amp;Driver_Ach!$U$10)</f>
        <v>0</v>
      </c>
      <c r="IH65" s="6">
        <f>SUMIFS('Entry Data'!$S:$S,'Entry Data'!$AB:$AB,Driver_Ach!$B65&amp;Driver_Ach!$IA$8&amp;Driver_Ach!$S$9&amp;Driver_Ach!$U$10)</f>
        <v>0</v>
      </c>
      <c r="II65" s="32">
        <f t="shared" si="87"/>
        <v>0</v>
      </c>
      <c r="IJ65" s="32">
        <f t="shared" si="88"/>
        <v>0</v>
      </c>
      <c r="IK65" s="28">
        <f>SUMIFS('Entry Data'!$A:$A,'Entry Data'!$AB:$AB,Driver_Ach!$B65&amp;Driver_Ach!$IK$8&amp;Driver_Ach!$O$9&amp;Driver_Ach!$O$10)</f>
        <v>0</v>
      </c>
      <c r="IL65" s="19">
        <f>SUMIFS('Entry Data'!$S:$S,'Entry Data'!$AB:$AB,Driver_Ach!$B65&amp;Driver_Ach!$IK$8&amp;Driver_Ach!$O$9&amp;Driver_Ach!$O$10)</f>
        <v>0</v>
      </c>
      <c r="IM65" s="6">
        <f>SUMIFS('Entry Data'!$A:$A,'Entry Data'!$AB:$AB,Driver_Ach!$B65&amp;Driver_Ach!$IK$8&amp;Driver_Ach!$O$9&amp;Driver_Ach!$Q$10)</f>
        <v>0</v>
      </c>
      <c r="IN65" s="19">
        <f>SUMIFS('Entry Data'!$S:$S,'Entry Data'!$AB:$AB,Driver_Ach!$B65&amp;Driver_Ach!$IK$8&amp;Driver_Ach!$O$9&amp;Driver_Ach!$Q$10)</f>
        <v>0</v>
      </c>
      <c r="IO65" s="6">
        <f>SUMIFS('Entry Data'!$A:$A,'Entry Data'!$AB:$AB,Driver_Ach!$B65&amp;Driver_Ach!$IK$8&amp;Driver_Ach!$S$9&amp;Driver_Ach!$S$10)</f>
        <v>0</v>
      </c>
      <c r="IP65" s="19">
        <f>SUMIFS('Entry Data'!$S:$S,'Entry Data'!$AB:$AB,Driver_Ach!$B65&amp;Driver_Ach!$IK$8&amp;Driver_Ach!$S$9&amp;Driver_Ach!$S$10)</f>
        <v>0</v>
      </c>
      <c r="IQ65" s="6">
        <f>SUMIFS('Entry Data'!$A:$A,'Entry Data'!$AB:$AB,Driver_Ach!$B65&amp;Driver_Ach!$IK$8&amp;Driver_Ach!$S$9&amp;Driver_Ach!$U$10)</f>
        <v>0</v>
      </c>
      <c r="IR65" s="6">
        <f>SUMIFS('Entry Data'!$S:$S,'Entry Data'!$AB:$AB,Driver_Ach!$B65&amp;Driver_Ach!$IK$8&amp;Driver_Ach!$S$9&amp;Driver_Ach!$U$10)</f>
        <v>0</v>
      </c>
      <c r="IS65" s="32">
        <f t="shared" si="89"/>
        <v>0</v>
      </c>
      <c r="IT65" s="32">
        <f t="shared" si="90"/>
        <v>0</v>
      </c>
      <c r="IU65" s="28">
        <f>SUMIFS('Entry Data'!$A:$A,'Entry Data'!$AB:$AB,Driver_Ach!$B65&amp;Driver_Ach!$IU$8&amp;Driver_Ach!$O$9&amp;Driver_Ach!$O$10)</f>
        <v>0</v>
      </c>
      <c r="IV65" s="19">
        <f>SUMIFS('Entry Data'!$S:$S,'Entry Data'!$AB:$AB,Driver_Ach!$B65&amp;Driver_Ach!$IU$8&amp;Driver_Ach!$O$9&amp;Driver_Ach!$O$10)</f>
        <v>0</v>
      </c>
      <c r="IW65" s="6">
        <f>SUMIFS('Entry Data'!$A:$A,'Entry Data'!$AB:$AB,Driver_Ach!$B65&amp;Driver_Ach!$IU$8&amp;Driver_Ach!$O$9&amp;Driver_Ach!$Q$10)</f>
        <v>0</v>
      </c>
      <c r="IX65" s="19">
        <f>SUMIFS('Entry Data'!$S:$S,'Entry Data'!$AB:$AB,Driver_Ach!$B65&amp;Driver_Ach!$IU$8&amp;Driver_Ach!$O$9&amp;Driver_Ach!$Q$10)</f>
        <v>0</v>
      </c>
      <c r="IY65" s="6">
        <f>SUMIFS('Entry Data'!$A:$A,'Entry Data'!$AB:$AB,Driver_Ach!$B65&amp;Driver_Ach!$IU$8&amp;Driver_Ach!$S$9&amp;Driver_Ach!$S$10)</f>
        <v>0</v>
      </c>
      <c r="IZ65" s="19">
        <f>SUMIFS('Entry Data'!$S:$S,'Entry Data'!$AB:$AB,Driver_Ach!$B65&amp;Driver_Ach!$IU$8&amp;Driver_Ach!$S$9&amp;Driver_Ach!$S$10)</f>
        <v>0</v>
      </c>
      <c r="JA65" s="6">
        <f>SUMIFS('Entry Data'!$A:$A,'Entry Data'!$AB:$AB,Driver_Ach!$B65&amp;Driver_Ach!$IU$8&amp;Driver_Ach!$S$9&amp;Driver_Ach!$U$10)</f>
        <v>0</v>
      </c>
      <c r="JB65" s="6">
        <f>SUMIFS('Entry Data'!$S:$S,'Entry Data'!$AB:$AB,Driver_Ach!$B65&amp;Driver_Ach!$IU$8&amp;Driver_Ach!$S$9&amp;Driver_Ach!$U$10)</f>
        <v>0</v>
      </c>
      <c r="JC65" s="32">
        <f t="shared" si="91"/>
        <v>0</v>
      </c>
      <c r="JD65" s="32">
        <f t="shared" si="92"/>
        <v>0</v>
      </c>
      <c r="JE65" s="28">
        <f>SUMIFS('Entry Data'!$A:$A,'Entry Data'!$AB:$AB,Driver_Ach!$B65&amp;Driver_Ach!$JE$8&amp;Driver_Ach!$O$9&amp;Driver_Ach!$O$10)</f>
        <v>0</v>
      </c>
      <c r="JF65" s="19">
        <f>SUMIFS('Entry Data'!$S:$S,'Entry Data'!$AB:$AB,Driver_Ach!$B65&amp;Driver_Ach!$JE$8&amp;Driver_Ach!$O$9&amp;Driver_Ach!$O$10)</f>
        <v>0</v>
      </c>
      <c r="JG65" s="6">
        <f>SUMIFS('Entry Data'!$A:$A,'Entry Data'!$AB:$AB,Driver_Ach!$B65&amp;Driver_Ach!$JE$8&amp;Driver_Ach!$O$9&amp;Driver_Ach!$Q$10)</f>
        <v>0</v>
      </c>
      <c r="JH65" s="19">
        <f>SUMIFS('Entry Data'!$S:$S,'Entry Data'!$AB:$AB,Driver_Ach!$B65&amp;Driver_Ach!$JE$8&amp;Driver_Ach!$O$9&amp;Driver_Ach!$Q$10)</f>
        <v>0</v>
      </c>
      <c r="JI65" s="6">
        <f>SUMIFS('Entry Data'!$A:$A,'Entry Data'!$AB:$AB,Driver_Ach!$B65&amp;Driver_Ach!$JE$8&amp;Driver_Ach!$S$9&amp;Driver_Ach!$S$10)</f>
        <v>0</v>
      </c>
      <c r="JJ65" s="19">
        <f>SUMIFS('Entry Data'!$S:$S,'Entry Data'!$AB:$AB,Driver_Ach!$B65&amp;Driver_Ach!$JE$8&amp;Driver_Ach!$S$9&amp;Driver_Ach!$S$10)</f>
        <v>0</v>
      </c>
      <c r="JK65" s="6">
        <f>SUMIFS('Entry Data'!$A:$A,'Entry Data'!$AB:$AB,Driver_Ach!$B65&amp;Driver_Ach!$JE$8&amp;Driver_Ach!$S$9&amp;Driver_Ach!$U$10)</f>
        <v>0</v>
      </c>
      <c r="JL65" s="6">
        <f>SUMIFS('Entry Data'!$S:$S,'Entry Data'!$AB:$AB,Driver_Ach!$B65&amp;Driver_Ach!$JE$8&amp;Driver_Ach!$S$9&amp;Driver_Ach!$U$10)</f>
        <v>0</v>
      </c>
      <c r="JM65" s="32">
        <f t="shared" si="93"/>
        <v>0</v>
      </c>
      <c r="JN65" s="32">
        <f t="shared" si="94"/>
        <v>0</v>
      </c>
      <c r="JO65" s="28">
        <f>SUMIFS('Entry Data'!$A:$A,'Entry Data'!$AB:$AB,Driver_Ach!$B65&amp;Driver_Ach!$JO$8&amp;Driver_Ach!$O$9&amp;Driver_Ach!$O$10)</f>
        <v>0</v>
      </c>
      <c r="JP65" s="19">
        <f>SUMIFS('Entry Data'!$S:$S,'Entry Data'!$AB:$AB,Driver_Ach!$B65&amp;Driver_Ach!$JO$8&amp;Driver_Ach!$O$9&amp;Driver_Ach!$O$10)</f>
        <v>0</v>
      </c>
      <c r="JQ65" s="6">
        <f>SUMIFS('Entry Data'!$A:$A,'Entry Data'!$AB:$AB,Driver_Ach!$B65&amp;Driver_Ach!$JO$8&amp;Driver_Ach!$O$9&amp;Driver_Ach!$Q$10)</f>
        <v>0</v>
      </c>
      <c r="JR65" s="19">
        <f>SUMIFS('Entry Data'!$S:$S,'Entry Data'!$AB:$AB,Driver_Ach!$B65&amp;Driver_Ach!$JO$8&amp;Driver_Ach!$O$9&amp;Driver_Ach!$Q$10)</f>
        <v>0</v>
      </c>
      <c r="JS65" s="6">
        <f>SUMIFS('Entry Data'!$A:$A,'Entry Data'!$AB:$AB,Driver_Ach!$B65&amp;Driver_Ach!$JO$8&amp;Driver_Ach!$S$9&amp;Driver_Ach!$S$10)</f>
        <v>0</v>
      </c>
      <c r="JT65" s="19">
        <f>SUMIFS('Entry Data'!$S:$S,'Entry Data'!$AB:$AB,Driver_Ach!$B65&amp;Driver_Ach!$JO$8&amp;Driver_Ach!$S$9&amp;Driver_Ach!$S$10)</f>
        <v>0</v>
      </c>
      <c r="JU65" s="6">
        <f>SUMIFS('Entry Data'!$A:$A,'Entry Data'!$AB:$AB,Driver_Ach!$B65&amp;Driver_Ach!$JO$8&amp;Driver_Ach!$S$9&amp;Driver_Ach!$U$10)</f>
        <v>0</v>
      </c>
      <c r="JV65" s="6">
        <f>SUMIFS('Entry Data'!$S:$S,'Entry Data'!$AB:$AB,Driver_Ach!$B65&amp;Driver_Ach!$JO$8&amp;Driver_Ach!$S$9&amp;Driver_Ach!$U$10)</f>
        <v>0</v>
      </c>
      <c r="JW65" s="32">
        <f t="shared" si="95"/>
        <v>0</v>
      </c>
      <c r="JX65" s="32">
        <f t="shared" si="96"/>
        <v>0</v>
      </c>
      <c r="JY65" s="28">
        <f>SUMIFS('Entry Data'!$A:$A,'Entry Data'!$AB:$AB,Driver_Ach!$B65&amp;Driver_Ach!$JY$8&amp;Driver_Ach!$O$9&amp;Driver_Ach!$O$10)</f>
        <v>0</v>
      </c>
      <c r="JZ65" s="19">
        <f>SUMIFS('Entry Data'!$S:$S,'Entry Data'!$AB:$AB,Driver_Ach!$B65&amp;Driver_Ach!$JY$8&amp;Driver_Ach!$O$9&amp;Driver_Ach!$O$10)</f>
        <v>0</v>
      </c>
      <c r="KA65" s="6">
        <f>SUMIFS('Entry Data'!$A:$A,'Entry Data'!$AB:$AB,Driver_Ach!$B65&amp;Driver_Ach!$JY$8&amp;Driver_Ach!$O$9&amp;Driver_Ach!$Q$10)</f>
        <v>0</v>
      </c>
      <c r="KB65" s="19">
        <f>SUMIFS('Entry Data'!$S:$S,'Entry Data'!$AB:$AB,Driver_Ach!$B65&amp;Driver_Ach!$JY$8&amp;Driver_Ach!$O$9&amp;Driver_Ach!$Q$10)</f>
        <v>0</v>
      </c>
      <c r="KC65" s="6">
        <f>SUMIFS('Entry Data'!$A:$A,'Entry Data'!$AB:$AB,Driver_Ach!$B65&amp;Driver_Ach!$JY$8&amp;Driver_Ach!$S$9&amp;Driver_Ach!$S$10)</f>
        <v>0</v>
      </c>
      <c r="KD65" s="19">
        <f>SUMIFS('Entry Data'!$S:$S,'Entry Data'!$AB:$AB,Driver_Ach!$B65&amp;Driver_Ach!$JY$8&amp;Driver_Ach!$S$9&amp;Driver_Ach!$S$10)</f>
        <v>0</v>
      </c>
      <c r="KE65" s="6">
        <f>SUMIFS('Entry Data'!$A:$A,'Entry Data'!$AB:$AB,Driver_Ach!$B65&amp;Driver_Ach!$JY$8&amp;Driver_Ach!$S$9&amp;Driver_Ach!$U$10)</f>
        <v>0</v>
      </c>
      <c r="KF65" s="6">
        <f>SUMIFS('Entry Data'!$S:$S,'Entry Data'!$AB:$AB,Driver_Ach!$B65&amp;Driver_Ach!$JY$8&amp;Driver_Ach!$S$9&amp;Driver_Ach!$U$10)</f>
        <v>0</v>
      </c>
      <c r="KG65" s="32">
        <f t="shared" si="97"/>
        <v>0</v>
      </c>
      <c r="KH65" s="32">
        <f t="shared" si="98"/>
        <v>0</v>
      </c>
      <c r="KI65" s="28">
        <f>SUMIFS('Entry Data'!$A:$A,'Entry Data'!$AB:$AB,Driver_Ach!$B65&amp;Driver_Ach!$KI$8&amp;Driver_Ach!$O$9&amp;Driver_Ach!$O$10)</f>
        <v>0</v>
      </c>
      <c r="KJ65" s="19">
        <f>SUMIFS('Entry Data'!$S:$S,'Entry Data'!$AB:$AB,Driver_Ach!$B65&amp;Driver_Ach!$KI$8&amp;Driver_Ach!$O$9&amp;Driver_Ach!$O$10)</f>
        <v>0</v>
      </c>
      <c r="KK65" s="6">
        <f>SUMIFS('Entry Data'!$A:$A,'Entry Data'!$AB:$AB,Driver_Ach!$B65&amp;Driver_Ach!$KI$8&amp;Driver_Ach!$O$9&amp;Driver_Ach!$Q$10)</f>
        <v>0</v>
      </c>
      <c r="KL65" s="19">
        <f>SUMIFS('Entry Data'!$S:$S,'Entry Data'!$AB:$AB,Driver_Ach!$B65&amp;Driver_Ach!$KI$8&amp;Driver_Ach!$O$9&amp;Driver_Ach!$Q$10)</f>
        <v>0</v>
      </c>
      <c r="KM65" s="6">
        <f>SUMIFS('Entry Data'!$A:$A,'Entry Data'!$AB:$AB,Driver_Ach!$B65&amp;Driver_Ach!$KI$8&amp;Driver_Ach!$S$9&amp;Driver_Ach!$S$10)</f>
        <v>0</v>
      </c>
      <c r="KN65" s="19">
        <f>SUMIFS('Entry Data'!$S:$S,'Entry Data'!$AB:$AB,Driver_Ach!$B65&amp;Driver_Ach!$KI$8&amp;Driver_Ach!$S$9&amp;Driver_Ach!$S$10)</f>
        <v>0</v>
      </c>
      <c r="KO65" s="6">
        <f>SUMIFS('Entry Data'!$A:$A,'Entry Data'!$AB:$AB,Driver_Ach!$B65&amp;Driver_Ach!$KI$8&amp;Driver_Ach!$S$9&amp;Driver_Ach!$U$10)</f>
        <v>0</v>
      </c>
      <c r="KP65" s="6">
        <f>SUMIFS('Entry Data'!$S:$S,'Entry Data'!$AB:$AB,Driver_Ach!$B65&amp;Driver_Ach!$KI$8&amp;Driver_Ach!$S$9&amp;Driver_Ach!$U$10)</f>
        <v>0</v>
      </c>
      <c r="KQ65" s="32">
        <f t="shared" si="99"/>
        <v>0</v>
      </c>
      <c r="KR65" s="32">
        <f t="shared" si="100"/>
        <v>0</v>
      </c>
      <c r="KS65" s="28">
        <f>SUMIFS('Entry Data'!$A:$A,'Entry Data'!$AB:$AB,Driver_Ach!$B65&amp;Driver_Ach!$KS$8&amp;Driver_Ach!$O$9&amp;Driver_Ach!$O$10)</f>
        <v>0</v>
      </c>
      <c r="KT65" s="19">
        <f>SUMIFS('Entry Data'!$S:$S,'Entry Data'!$AB:$AB,Driver_Ach!$B65&amp;Driver_Ach!$KS$8&amp;Driver_Ach!$O$9&amp;Driver_Ach!$O$10)</f>
        <v>0</v>
      </c>
      <c r="KU65" s="6">
        <f>SUMIFS('Entry Data'!$A:$A,'Entry Data'!$AB:$AB,Driver_Ach!$B65&amp;Driver_Ach!$KS$8&amp;Driver_Ach!$O$9&amp;Driver_Ach!$Q$10)</f>
        <v>0</v>
      </c>
      <c r="KV65" s="19">
        <f>SUMIFS('Entry Data'!$S:$S,'Entry Data'!$AB:$AB,Driver_Ach!$B65&amp;Driver_Ach!$KS$8&amp;Driver_Ach!$O$9&amp;Driver_Ach!$Q$10)</f>
        <v>0</v>
      </c>
      <c r="KW65" s="6">
        <f>SUMIFS('Entry Data'!$A:$A,'Entry Data'!$AB:$AB,Driver_Ach!$B65&amp;Driver_Ach!$KS$8&amp;Driver_Ach!$S$9&amp;Driver_Ach!$S$10)</f>
        <v>0</v>
      </c>
      <c r="KX65" s="19">
        <f>SUMIFS('Entry Data'!$S:$S,'Entry Data'!$AB:$AB,Driver_Ach!$B65&amp;Driver_Ach!$KS$8&amp;Driver_Ach!$S$9&amp;Driver_Ach!$S$10)</f>
        <v>0</v>
      </c>
      <c r="KY65" s="6">
        <f>SUMIFS('Entry Data'!$A:$A,'Entry Data'!$AB:$AB,Driver_Ach!$B65&amp;Driver_Ach!$KS$8&amp;Driver_Ach!$S$9&amp;Driver_Ach!$U$10)</f>
        <v>0</v>
      </c>
      <c r="KZ65" s="6">
        <f>SUMIFS('Entry Data'!$S:$S,'Entry Data'!$AB:$AB,Driver_Ach!$B65&amp;Driver_Ach!$KS$8&amp;Driver_Ach!$S$9&amp;Driver_Ach!$U$10)</f>
        <v>0</v>
      </c>
      <c r="LA65" s="32">
        <f t="shared" si="101"/>
        <v>0</v>
      </c>
      <c r="LB65" s="32">
        <f t="shared" si="102"/>
        <v>0</v>
      </c>
      <c r="LC65" s="28">
        <f>SUMIFS('Entry Data'!$A:$A,'Entry Data'!$AB:$AB,Driver_Ach!$B65&amp;Driver_Ach!$LC$8&amp;Driver_Ach!$O$9&amp;Driver_Ach!$O$10)</f>
        <v>0</v>
      </c>
      <c r="LD65" s="19">
        <f>SUMIFS('Entry Data'!$S:$S,'Entry Data'!$AB:$AB,Driver_Ach!$B65&amp;Driver_Ach!$LC$8&amp;Driver_Ach!$O$9&amp;Driver_Ach!$O$10)</f>
        <v>0</v>
      </c>
      <c r="LE65" s="6">
        <f>SUMIFS('Entry Data'!$A:$A,'Entry Data'!$AB:$AB,Driver_Ach!$B65&amp;Driver_Ach!$LC$8&amp;Driver_Ach!$O$9&amp;Driver_Ach!$Q$10)</f>
        <v>0</v>
      </c>
      <c r="LF65" s="19">
        <f>SUMIFS('Entry Data'!$S:$S,'Entry Data'!$AB:$AB,Driver_Ach!$B65&amp;Driver_Ach!$LC$8&amp;Driver_Ach!$O$9&amp;Driver_Ach!$Q$10)</f>
        <v>0</v>
      </c>
      <c r="LG65" s="6">
        <f>SUMIFS('Entry Data'!$A:$A,'Entry Data'!$AB:$AB,Driver_Ach!$B65&amp;Driver_Ach!$LC$8&amp;Driver_Ach!$S$9&amp;Driver_Ach!$S$10)</f>
        <v>0</v>
      </c>
      <c r="LH65" s="19">
        <f>SUMIFS('Entry Data'!$S:$S,'Entry Data'!$AB:$AB,Driver_Ach!$B65&amp;Driver_Ach!$LC$8&amp;Driver_Ach!$S$9&amp;Driver_Ach!$S$10)</f>
        <v>0</v>
      </c>
      <c r="LI65" s="6">
        <f>SUMIFS('Entry Data'!$A:$A,'Entry Data'!$AB:$AB,Driver_Ach!$B65&amp;Driver_Ach!$LC$8&amp;Driver_Ach!$S$9&amp;Driver_Ach!$U$10)</f>
        <v>0</v>
      </c>
      <c r="LJ65" s="6">
        <f>SUMIFS('Entry Data'!$S:$S,'Entry Data'!$AB:$AB,Driver_Ach!$B65&amp;Driver_Ach!$LC$8&amp;Driver_Ach!$S$9&amp;Driver_Ach!$U$10)</f>
        <v>0</v>
      </c>
      <c r="LK65" s="32">
        <f t="shared" si="103"/>
        <v>0</v>
      </c>
      <c r="LL65" s="32">
        <f t="shared" si="104"/>
        <v>0</v>
      </c>
    </row>
    <row r="66" spans="1:324" x14ac:dyDescent="0.2">
      <c r="A66" s="3">
        <v>55</v>
      </c>
      <c r="B66" s="31" t="s">
        <v>67</v>
      </c>
      <c r="C66" s="3"/>
      <c r="D66" s="6">
        <f t="shared" si="33"/>
        <v>47</v>
      </c>
      <c r="E66" s="6">
        <f t="shared" si="34"/>
        <v>661.98</v>
      </c>
      <c r="F66" s="6">
        <f t="shared" si="35"/>
        <v>46</v>
      </c>
      <c r="G66" s="6">
        <f t="shared" si="36"/>
        <v>933.24000000000012</v>
      </c>
      <c r="H66" s="6">
        <f t="shared" si="37"/>
        <v>0</v>
      </c>
      <c r="I66" s="19">
        <f t="shared" si="38"/>
        <v>0</v>
      </c>
      <c r="J66" s="6">
        <f t="shared" si="39"/>
        <v>0</v>
      </c>
      <c r="K66" s="19">
        <f t="shared" si="40"/>
        <v>0</v>
      </c>
      <c r="L66" s="6">
        <f t="shared" si="41"/>
        <v>93</v>
      </c>
      <c r="M66" s="19">
        <f t="shared" si="42"/>
        <v>1595.22</v>
      </c>
      <c r="N66" s="15"/>
      <c r="O66" s="6">
        <f>SUMIFS('Entry Data'!$A:$A,'Entry Data'!$AB:$AB,Driver_Ach!$B66&amp;Driver_Ach!$O$8&amp;Driver_Ach!$O$9&amp;Driver_Ach!$O$10)</f>
        <v>6</v>
      </c>
      <c r="P66" s="19">
        <f>SUMIFS('Entry Data'!$S:$S,'Entry Data'!$AB:$AB,Driver_Ach!$B66&amp;Driver_Ach!$O$8&amp;Driver_Ach!$O$9&amp;Driver_Ach!$O$10)</f>
        <v>142.16</v>
      </c>
      <c r="Q66" s="6">
        <f>SUMIFS('Entry Data'!$A:$A,'Entry Data'!$AB:$AB,Driver_Ach!$B66&amp;Driver_Ach!$O$8&amp;Driver_Ach!$O$9&amp;Driver_Ach!$Q$10)</f>
        <v>0</v>
      </c>
      <c r="R66" s="19">
        <f>SUMIFS('Entry Data'!$S:$S,'Entry Data'!$AB:$AB,Driver_Ach!$B66&amp;Driver_Ach!$O$8&amp;Driver_Ach!$O$9&amp;Driver_Ach!$Q$10)</f>
        <v>0</v>
      </c>
      <c r="S66" s="6">
        <f>SUMIFS('Entry Data'!$A:$A,'Entry Data'!$AB:$AB,Driver_Ach!$B66&amp;Driver_Ach!$O$8&amp;Driver_Ach!$S$9&amp;Driver_Ach!$S$10)</f>
        <v>0</v>
      </c>
      <c r="T66" s="19">
        <f>SUMIFS('Entry Data'!$S:$S,'Entry Data'!$AB:$AB,Driver_Ach!$B66&amp;Driver_Ach!$O$8&amp;Driver_Ach!$S$9&amp;Driver_Ach!$S$10)</f>
        <v>0</v>
      </c>
      <c r="U66" s="6">
        <f>SUMIFS('Entry Data'!$A:$A,'Entry Data'!$AB:$AB,Driver_Ach!$B66&amp;Driver_Ach!$O$8&amp;Driver_Ach!$S$9&amp;Driver_Ach!$U$10)</f>
        <v>0</v>
      </c>
      <c r="V66" s="6">
        <f>SUMIFS('Entry Data'!$S:$S,'Entry Data'!$AB:$AB,Driver_Ach!$B66&amp;Driver_Ach!$O$8&amp;Driver_Ach!$S$9&amp;Driver_Ach!$U$10)</f>
        <v>0</v>
      </c>
      <c r="W66" s="32">
        <f t="shared" si="43"/>
        <v>6</v>
      </c>
      <c r="X66" s="33">
        <f t="shared" si="44"/>
        <v>142.16</v>
      </c>
      <c r="Y66" s="28">
        <f>SUMIFS('Entry Data'!$A:$A,'Entry Data'!$AB:$AB,Driver_Ach!$B66&amp;Driver_Ach!$Y$8&amp;Driver_Ach!$O$9&amp;Driver_Ach!$O$10)</f>
        <v>5</v>
      </c>
      <c r="Z66" s="19">
        <f>SUMIFS('Entry Data'!$S:$S,'Entry Data'!$AB:$AB,Driver_Ach!$B66&amp;Driver_Ach!$Y$8&amp;Driver_Ach!$O$9&amp;Driver_Ach!$O$10)</f>
        <v>117.22</v>
      </c>
      <c r="AA66" s="6">
        <f>SUMIFS('Entry Data'!$A:$A,'Entry Data'!$AB:$AB,Driver_Ach!$B66&amp;Driver_Ach!$Y$8&amp;Driver_Ach!$O$9&amp;Driver_Ach!$Q$10)</f>
        <v>0</v>
      </c>
      <c r="AB66" s="19">
        <f>SUMIFS('Entry Data'!$S:$S,'Entry Data'!$AB:$AB,Driver_Ach!$B66&amp;Driver_Ach!$Y$8&amp;Driver_Ach!$O$9&amp;Driver_Ach!$Q$10)</f>
        <v>0</v>
      </c>
      <c r="AC66" s="6">
        <f>SUMIFS('Entry Data'!$A:$A,'Entry Data'!$AB:$AB,Driver_Ach!$B66&amp;Driver_Ach!$Y$8&amp;Driver_Ach!$S$9&amp;Driver_Ach!$S$10)</f>
        <v>0</v>
      </c>
      <c r="AD66" s="19">
        <f>SUMIFS('Entry Data'!$S:$S,'Entry Data'!$AB:$AB,Driver_Ach!$B66&amp;Driver_Ach!$Y$8&amp;Driver_Ach!$S$9&amp;Driver_Ach!$S$10)</f>
        <v>0</v>
      </c>
      <c r="AE66" s="6">
        <f>SUMIFS('Entry Data'!$A:$A,'Entry Data'!$AB:$AB,Driver_Ach!$B66&amp;Driver_Ach!$Y$8&amp;Driver_Ach!$S$9&amp;Driver_Ach!$U$10)</f>
        <v>0</v>
      </c>
      <c r="AF66" s="6">
        <f>SUMIFS('Entry Data'!$S:$S,'Entry Data'!$AB:$AB,Driver_Ach!$B66&amp;Driver_Ach!$Y$8&amp;Driver_Ach!$S$9&amp;Driver_Ach!$U$10)</f>
        <v>0</v>
      </c>
      <c r="AG66" s="32">
        <f t="shared" si="45"/>
        <v>5</v>
      </c>
      <c r="AH66" s="32">
        <f t="shared" si="46"/>
        <v>117.22</v>
      </c>
      <c r="AI66" s="28">
        <f>SUMIFS('Entry Data'!$A:$A,'Entry Data'!$AB:$AB,Driver_Ach!$B66&amp;Driver_Ach!$AI$8&amp;Driver_Ach!$O$9&amp;Driver_Ach!$O$10)</f>
        <v>0</v>
      </c>
      <c r="AJ66" s="19">
        <f>SUMIFS('Entry Data'!$S:$S,'Entry Data'!$AB:$AB,Driver_Ach!$B66&amp;Driver_Ach!$AI$8&amp;Driver_Ach!$O$9&amp;Driver_Ach!$O$10)</f>
        <v>0</v>
      </c>
      <c r="AK66" s="6">
        <f>SUMIFS('Entry Data'!$A:$A,'Entry Data'!$AB:$AB,Driver_Ach!$B66&amp;Driver_Ach!$AI$8&amp;Driver_Ach!$O$9&amp;Driver_Ach!$Q$10)</f>
        <v>0</v>
      </c>
      <c r="AL66" s="19">
        <f>SUMIFS('Entry Data'!$S:$S,'Entry Data'!$AB:$AB,Driver_Ach!$B66&amp;Driver_Ach!$AI$8&amp;Driver_Ach!$O$9&amp;Driver_Ach!$Q$10)</f>
        <v>0</v>
      </c>
      <c r="AM66" s="6">
        <f>SUMIFS('Entry Data'!$A:$A,'Entry Data'!$AB:$AB,Driver_Ach!$B66&amp;Driver_Ach!$AI$8&amp;Driver_Ach!$S$9&amp;Driver_Ach!$S$10)</f>
        <v>0</v>
      </c>
      <c r="AN66" s="19">
        <f>SUMIFS('Entry Data'!$S:$S,'Entry Data'!$AB:$AB,Driver_Ach!$B66&amp;Driver_Ach!$AI$8&amp;Driver_Ach!$S$9&amp;Driver_Ach!$S$10)</f>
        <v>0</v>
      </c>
      <c r="AO66" s="6">
        <f>SUMIFS('Entry Data'!$A:$A,'Entry Data'!$AB:$AB,Driver_Ach!$B66&amp;Driver_Ach!$AI$8&amp;Driver_Ach!$S$9&amp;Driver_Ach!$U$10)</f>
        <v>0</v>
      </c>
      <c r="AP66" s="19">
        <f>SUMIFS('Entry Data'!$S:$S,'Entry Data'!$AB:$AB,Driver_Ach!$B66&amp;Driver_Ach!$AI$8&amp;Driver_Ach!$S$9&amp;Driver_Ach!$U$10)</f>
        <v>0</v>
      </c>
      <c r="AQ66" s="32">
        <f t="shared" si="47"/>
        <v>0</v>
      </c>
      <c r="AR66" s="32">
        <f t="shared" si="48"/>
        <v>0</v>
      </c>
      <c r="AS66" s="28">
        <f>SUMIFS('Entry Data'!$A:$A,'Entry Data'!$AB:$AB,Driver_Ach!$B66&amp;Driver_Ach!$AS$8&amp;Driver_Ach!$O$9&amp;Driver_Ach!$O$10)</f>
        <v>5</v>
      </c>
      <c r="AT66" s="19">
        <f>SUMIFS('Entry Data'!$S:$S,'Entry Data'!$AB:$AB,Driver_Ach!$B66&amp;Driver_Ach!$AS$8&amp;Driver_Ach!$O$9&amp;Driver_Ach!$O$10)</f>
        <v>114.30000000000001</v>
      </c>
      <c r="AU66" s="6">
        <f>SUMIFS('Entry Data'!$A:$A,'Entry Data'!$AB:$AB,Driver_Ach!$B66&amp;Driver_Ach!$AS$8&amp;Driver_Ach!$O$9&amp;Driver_Ach!$Q$10)</f>
        <v>0</v>
      </c>
      <c r="AV66" s="19">
        <f>SUMIFS('Entry Data'!$S:$S,'Entry Data'!$AB:$AB,Driver_Ach!$B66&amp;Driver_Ach!$AS$8&amp;Driver_Ach!$O$9&amp;Driver_Ach!$Q$10)</f>
        <v>0</v>
      </c>
      <c r="AW66" s="6">
        <f>SUMIFS('Entry Data'!$A:$A,'Entry Data'!$AB:$AB,Driver_Ach!$B66&amp;Driver_Ach!$AS$8&amp;Driver_Ach!$S$9&amp;Driver_Ach!$S$10)</f>
        <v>0</v>
      </c>
      <c r="AX66" s="19">
        <f>SUMIFS('Entry Data'!$S:$S,'Entry Data'!$AB:$AB,Driver_Ach!$B66&amp;Driver_Ach!$AS$8&amp;Driver_Ach!$S$9&amp;Driver_Ach!$S$10)</f>
        <v>0</v>
      </c>
      <c r="AY66" s="6">
        <f>SUMIFS('Entry Data'!$A:$A,'Entry Data'!$AB:$AB,Driver_Ach!$B66&amp;Driver_Ach!$AS$8&amp;Driver_Ach!$S$9&amp;Driver_Ach!$U$10)</f>
        <v>0</v>
      </c>
      <c r="AZ66" s="6">
        <f>SUMIFS('Entry Data'!$S:$S,'Entry Data'!$AB:$AB,Driver_Ach!$B66&amp;Driver_Ach!$AS$8&amp;Driver_Ach!$S$9&amp;Driver_Ach!$U$10)</f>
        <v>0</v>
      </c>
      <c r="BA66" s="32">
        <f t="shared" si="49"/>
        <v>5</v>
      </c>
      <c r="BB66" s="32">
        <f t="shared" si="50"/>
        <v>114.30000000000001</v>
      </c>
      <c r="BC66" s="28">
        <f>SUMIFS('Entry Data'!$A:$A,'Entry Data'!$AB:$AB,Driver_Ach!$B66&amp;Driver_Ach!$BC$8&amp;Driver_Ach!$O$9&amp;Driver_Ach!$O$10)</f>
        <v>0</v>
      </c>
      <c r="BD66" s="19">
        <f>SUMIFS('Entry Data'!$S:$S,'Entry Data'!$AB:$AB,Driver_Ach!$B66&amp;Driver_Ach!$BC$8&amp;Driver_Ach!$O$9&amp;Driver_Ach!$O$10)</f>
        <v>0</v>
      </c>
      <c r="BE66" s="6">
        <f>SUMIFS('Entry Data'!$A:$A,'Entry Data'!$AB:$AB,Driver_Ach!$B66&amp;Driver_Ach!$BC$8&amp;Driver_Ach!$O$9&amp;Driver_Ach!$Q$10)</f>
        <v>6</v>
      </c>
      <c r="BF66" s="19">
        <f>SUMIFS('Entry Data'!$S:$S,'Entry Data'!$AB:$AB,Driver_Ach!$B66&amp;Driver_Ach!$BC$8&amp;Driver_Ach!$O$9&amp;Driver_Ach!$Q$10)</f>
        <v>144.30000000000001</v>
      </c>
      <c r="BG66" s="6">
        <f>SUMIFS('Entry Data'!$A:$A,'Entry Data'!$AB:$AB,Driver_Ach!$B66&amp;Driver_Ach!$BC$8&amp;Driver_Ach!$S$9&amp;Driver_Ach!$S$10)</f>
        <v>0</v>
      </c>
      <c r="BH66" s="19">
        <f>SUMIFS('Entry Data'!$S:$S,'Entry Data'!$AB:$AB,Driver_Ach!$B66&amp;Driver_Ach!$BC$8&amp;Driver_Ach!$S$9&amp;Driver_Ach!$S$10)</f>
        <v>0</v>
      </c>
      <c r="BI66" s="6">
        <f>SUMIFS('Entry Data'!$A:$A,'Entry Data'!$AB:$AB,Driver_Ach!$B66&amp;Driver_Ach!$BC$8&amp;Driver_Ach!$S$9&amp;Driver_Ach!$U$10)</f>
        <v>0</v>
      </c>
      <c r="BJ66" s="6">
        <f>SUMIFS('Entry Data'!$S:$S,'Entry Data'!$AB:$AB,Driver_Ach!$B66&amp;Driver_Ach!$BC$8&amp;Driver_Ach!$S$9&amp;Driver_Ach!$U$10)</f>
        <v>0</v>
      </c>
      <c r="BK66" s="32">
        <f t="shared" si="51"/>
        <v>6</v>
      </c>
      <c r="BL66" s="32">
        <f t="shared" si="52"/>
        <v>144.30000000000001</v>
      </c>
      <c r="BM66" s="28">
        <f>SUMIFS('Entry Data'!$A:$A,'Entry Data'!$AB:$AB,Driver_Ach!$B66&amp;Driver_Ach!$BM$8&amp;Driver_Ach!$O$9&amp;Driver_Ach!$O$10)</f>
        <v>0</v>
      </c>
      <c r="BN66" s="19">
        <f>SUMIFS('Entry Data'!$S:$S,'Entry Data'!$AB:$AB,Driver_Ach!$B66&amp;Driver_Ach!$BM$8&amp;Driver_Ach!$O$9&amp;Driver_Ach!$O$10)</f>
        <v>0</v>
      </c>
      <c r="BO66" s="6">
        <f>SUMIFS('Entry Data'!$A:$A,'Entry Data'!$AB:$AB,Driver_Ach!$B66&amp;Driver_Ach!$BM$8&amp;Driver_Ach!$O$9&amp;Driver_Ach!$Q$10)</f>
        <v>6</v>
      </c>
      <c r="BP66" s="19">
        <f>SUMIFS('Entry Data'!$S:$S,'Entry Data'!$AB:$AB,Driver_Ach!$B66&amp;Driver_Ach!$BM$8&amp;Driver_Ach!$O$9&amp;Driver_Ach!$Q$10)</f>
        <v>143.02000000000001</v>
      </c>
      <c r="BQ66" s="6">
        <f>SUMIFS('Entry Data'!$A:$A,'Entry Data'!$AB:$AB,Driver_Ach!$B66&amp;Driver_Ach!$BM$8&amp;Driver_Ach!$S$9&amp;Driver_Ach!$S$10)</f>
        <v>0</v>
      </c>
      <c r="BR66" s="19">
        <f>SUMIFS('Entry Data'!$S:$S,'Entry Data'!$AB:$AB,Driver_Ach!$B66&amp;Driver_Ach!$BM$8&amp;Driver_Ach!$S$9&amp;Driver_Ach!$S$10)</f>
        <v>0</v>
      </c>
      <c r="BS66" s="6">
        <f>SUMIFS('Entry Data'!$A:$A,'Entry Data'!$AB:$AB,Driver_Ach!$B66&amp;Driver_Ach!$BM$8&amp;Driver_Ach!$S$9&amp;Driver_Ach!$U$10)</f>
        <v>0</v>
      </c>
      <c r="BT66" s="6">
        <f>SUMIFS('Entry Data'!$S:$S,'Entry Data'!$AB:$AB,Driver_Ach!$B66&amp;Driver_Ach!$BM$8&amp;Driver_Ach!$S$9&amp;Driver_Ach!$U$10)</f>
        <v>0</v>
      </c>
      <c r="BU66" s="32">
        <f t="shared" si="53"/>
        <v>6</v>
      </c>
      <c r="BV66" s="32">
        <f t="shared" si="54"/>
        <v>143.02000000000001</v>
      </c>
      <c r="BW66" s="28">
        <f>SUMIFS('Entry Data'!$A:$A,'Entry Data'!$AB:$AB,Driver_Ach!$B66&amp;Driver_Ach!$BW$8&amp;Driver_Ach!$O$9&amp;Driver_Ach!$O$10)</f>
        <v>0</v>
      </c>
      <c r="BX66" s="19">
        <f>SUMIFS('Entry Data'!$S:$S,'Entry Data'!$AB:$AB,Driver_Ach!$B66&amp;Driver_Ach!$BW$8&amp;Driver_Ach!$O$9&amp;Driver_Ach!$O$10)</f>
        <v>0</v>
      </c>
      <c r="BY66" s="6">
        <f>SUMIFS('Entry Data'!$A:$A,'Entry Data'!$AB:$AB,Driver_Ach!$B66&amp;Driver_Ach!$BW$8&amp;Driver_Ach!$O$9&amp;Driver_Ach!$Q$10)</f>
        <v>5</v>
      </c>
      <c r="BZ66" s="19">
        <f>SUMIFS('Entry Data'!$S:$S,'Entry Data'!$AB:$AB,Driver_Ach!$B66&amp;Driver_Ach!$BW$8&amp;Driver_Ach!$O$9&amp;Driver_Ach!$Q$10)</f>
        <v>117.25999999999999</v>
      </c>
      <c r="CA66" s="6">
        <f>SUMIFS('Entry Data'!$A:$A,'Entry Data'!$AB:$AB,Driver_Ach!$B66&amp;Driver_Ach!$BW$8&amp;Driver_Ach!$S$9&amp;Driver_Ach!$S$10)</f>
        <v>0</v>
      </c>
      <c r="CB66" s="19">
        <f>SUMIFS('Entry Data'!$S:$S,'Entry Data'!$AB:$AB,Driver_Ach!$B66&amp;Driver_Ach!$BW$8&amp;Driver_Ach!$S$9&amp;Driver_Ach!$S$10)</f>
        <v>0</v>
      </c>
      <c r="CC66" s="6">
        <f>SUMIFS('Entry Data'!$A:$A,'Entry Data'!$AB:$AB,Driver_Ach!$B66&amp;Driver_Ach!$BW$8&amp;Driver_Ach!$S$9&amp;Driver_Ach!$U$10)</f>
        <v>0</v>
      </c>
      <c r="CD66" s="6">
        <f>SUMIFS('Entry Data'!$S:$S,'Entry Data'!$AB:$AB,Driver_Ach!$B66&amp;Driver_Ach!$BW$8&amp;Driver_Ach!$S$9&amp;Driver_Ach!$U$10)</f>
        <v>0</v>
      </c>
      <c r="CE66" s="32">
        <f t="shared" si="55"/>
        <v>5</v>
      </c>
      <c r="CF66" s="32">
        <f t="shared" si="56"/>
        <v>117.25999999999999</v>
      </c>
      <c r="CG66" s="28">
        <f>SUMIFS('Entry Data'!$A:$A,'Entry Data'!$AB:$AB,Driver_Ach!$B66&amp;Driver_Ach!$CG$8&amp;Driver_Ach!$O$9&amp;Driver_Ach!$O$10)</f>
        <v>0</v>
      </c>
      <c r="CH66" s="19">
        <f>SUMIFS('Entry Data'!$S:$S,'Entry Data'!$AB:$AB,Driver_Ach!$B66&amp;Driver_Ach!$CG$8&amp;Driver_Ach!$O$9&amp;Driver_Ach!$O$10)</f>
        <v>0</v>
      </c>
      <c r="CI66" s="6">
        <f>SUMIFS('Entry Data'!$A:$A,'Entry Data'!$AB:$AB,Driver_Ach!$B66&amp;Driver_Ach!$CG$8&amp;Driver_Ach!$O$9&amp;Driver_Ach!$Q$10)</f>
        <v>4</v>
      </c>
      <c r="CJ66" s="19">
        <f>SUMIFS('Entry Data'!$S:$S,'Entry Data'!$AB:$AB,Driver_Ach!$B66&amp;Driver_Ach!$CG$8&amp;Driver_Ach!$O$9&amp;Driver_Ach!$Q$10)</f>
        <v>101</v>
      </c>
      <c r="CK66" s="6">
        <f>SUMIFS('Entry Data'!$A:$A,'Entry Data'!$AB:$AB,Driver_Ach!$B66&amp;Driver_Ach!$CG$8&amp;Driver_Ach!$S$9&amp;Driver_Ach!$S$10)</f>
        <v>0</v>
      </c>
      <c r="CL66" s="19">
        <f>SUMIFS('Entry Data'!$S:$S,'Entry Data'!$AB:$AB,Driver_Ach!$B66&amp;Driver_Ach!$CG$8&amp;Driver_Ach!$S$9&amp;Driver_Ach!$S$10)</f>
        <v>0</v>
      </c>
      <c r="CM66" s="6">
        <f>SUMIFS('Entry Data'!$A:$A,'Entry Data'!$AB:$AB,Driver_Ach!$B66&amp;Driver_Ach!$CG$8&amp;Driver_Ach!$S$9&amp;Driver_Ach!$U$10)</f>
        <v>0</v>
      </c>
      <c r="CN66" s="6">
        <f>SUMIFS('Entry Data'!$S:$S,'Entry Data'!$AB:$AB,Driver_Ach!$B66&amp;Driver_Ach!$CG$8&amp;Driver_Ach!$S$9&amp;Driver_Ach!$U$10)</f>
        <v>0</v>
      </c>
      <c r="CO66" s="32">
        <f t="shared" si="57"/>
        <v>4</v>
      </c>
      <c r="CP66" s="32">
        <f t="shared" si="58"/>
        <v>101</v>
      </c>
      <c r="CQ66" s="28">
        <f>SUMIFS('Entry Data'!$A:$A,'Entry Data'!$AB:$AB,Driver_Ach!$B66&amp;Driver_Ach!$CQ$8&amp;Driver_Ach!$O$9&amp;Driver_Ach!$O$10)</f>
        <v>0</v>
      </c>
      <c r="CR66" s="19">
        <f>SUMIFS('Entry Data'!$S:$S,'Entry Data'!$AB:$AB,Driver_Ach!$B66&amp;Driver_Ach!$CQ$8&amp;Driver_Ach!$O$9&amp;Driver_Ach!$O$10)</f>
        <v>0</v>
      </c>
      <c r="CS66" s="6">
        <f>SUMIFS('Entry Data'!$A:$A,'Entry Data'!$AB:$AB,Driver_Ach!$B66&amp;Driver_Ach!$CQ$8&amp;Driver_Ach!$O$9&amp;Driver_Ach!$Q$10)</f>
        <v>7</v>
      </c>
      <c r="CT66" s="19">
        <f>SUMIFS('Entry Data'!$S:$S,'Entry Data'!$AB:$AB,Driver_Ach!$B66&amp;Driver_Ach!$CQ$8&amp;Driver_Ach!$O$9&amp;Driver_Ach!$Q$10)</f>
        <v>166.06</v>
      </c>
      <c r="CU66" s="6">
        <f>SUMIFS('Entry Data'!$A:$A,'Entry Data'!$AB:$AB,Driver_Ach!$B66&amp;Driver_Ach!$CQ$8&amp;Driver_Ach!$S$9&amp;Driver_Ach!$S$10)</f>
        <v>0</v>
      </c>
      <c r="CV66" s="19">
        <f>SUMIFS('Entry Data'!$S:$S,'Entry Data'!$AB:$AB,Driver_Ach!$B66&amp;Driver_Ach!$CQ$8&amp;Driver_Ach!$S$9&amp;Driver_Ach!$S$10)</f>
        <v>0</v>
      </c>
      <c r="CW66" s="6">
        <f>SUMIFS('Entry Data'!$A:$A,'Entry Data'!$AB:$AB,Driver_Ach!$B66&amp;Driver_Ach!$CQ$8&amp;Driver_Ach!$S$9&amp;Driver_Ach!$U$10)</f>
        <v>0</v>
      </c>
      <c r="CX66" s="6">
        <f>SUMIFS('Entry Data'!$S:$S,'Entry Data'!$AB:$AB,Driver_Ach!$B66&amp;Driver_Ach!$CQ$8&amp;Driver_Ach!$S$9&amp;Driver_Ach!$U$10)</f>
        <v>0</v>
      </c>
      <c r="CY66" s="32">
        <f t="shared" si="59"/>
        <v>7</v>
      </c>
      <c r="CZ66" s="32">
        <f t="shared" si="60"/>
        <v>166.06</v>
      </c>
      <c r="DA66" s="28">
        <f>SUMIFS('Entry Data'!$A:$A,'Entry Data'!$AB:$AB,Driver_Ach!$B66&amp;Driver_Ach!$DA$8&amp;Driver_Ach!$O$9&amp;Driver_Ach!$O$10)</f>
        <v>0</v>
      </c>
      <c r="DB66" s="19">
        <f>SUMIFS('Entry Data'!$S:$S,'Entry Data'!$AB:$AB,Driver_Ach!$B66&amp;Driver_Ach!$DA$8&amp;Driver_Ach!$O$9&amp;Driver_Ach!$O$10)</f>
        <v>0</v>
      </c>
      <c r="DC66" s="6">
        <f>SUMIFS('Entry Data'!$A:$A,'Entry Data'!$AB:$AB,Driver_Ach!$B66&amp;Driver_Ach!$DA$8&amp;Driver_Ach!$O$9&amp;Driver_Ach!$Q$10)</f>
        <v>6</v>
      </c>
      <c r="DD66" s="19">
        <f>SUMIFS('Entry Data'!$S:$S,'Entry Data'!$AB:$AB,Driver_Ach!$B66&amp;Driver_Ach!$DA$8&amp;Driver_Ach!$O$9&amp;Driver_Ach!$Q$10)</f>
        <v>144.45999999999998</v>
      </c>
      <c r="DE66" s="6">
        <f>SUMIFS('Entry Data'!$A:$A,'Entry Data'!$AB:$AB,Driver_Ach!$B66&amp;Driver_Ach!$DA$8&amp;Driver_Ach!$S$9&amp;Driver_Ach!$S$10)</f>
        <v>0</v>
      </c>
      <c r="DF66" s="19">
        <f>SUMIFS('Entry Data'!$S:$S,'Entry Data'!$AB:$AB,Driver_Ach!$B66&amp;Driver_Ach!$DA$8&amp;Driver_Ach!$S$9&amp;Driver_Ach!$S$10)</f>
        <v>0</v>
      </c>
      <c r="DG66" s="6">
        <f>SUMIFS('Entry Data'!$A:$A,'Entry Data'!$AB:$AB,Driver_Ach!$B66&amp;Driver_Ach!$DA$8&amp;Driver_Ach!$S$9&amp;Driver_Ach!$U$10)</f>
        <v>0</v>
      </c>
      <c r="DH66" s="6">
        <f>SUMIFS('Entry Data'!$S:$S,'Entry Data'!$AB:$AB,Driver_Ach!$B66&amp;Driver_Ach!$DA$8&amp;Driver_Ach!$S$9&amp;Driver_Ach!$U$10)</f>
        <v>0</v>
      </c>
      <c r="DI66" s="32">
        <f t="shared" si="61"/>
        <v>6</v>
      </c>
      <c r="DJ66" s="32">
        <f t="shared" si="62"/>
        <v>144.45999999999998</v>
      </c>
      <c r="DK66" s="28">
        <f>SUMIFS('Entry Data'!$A:$A,'Entry Data'!$AB:$AB,Driver_Ach!$B66&amp;Driver_Ach!$DK$8&amp;Driver_Ach!$O$9&amp;Driver_Ach!$O$10)</f>
        <v>0</v>
      </c>
      <c r="DL66" s="19">
        <f>SUMIFS('Entry Data'!$S:$S,'Entry Data'!$AB:$AB,Driver_Ach!$B66&amp;Driver_Ach!$DK$8&amp;Driver_Ach!$O$9&amp;Driver_Ach!$O$10)</f>
        <v>0</v>
      </c>
      <c r="DM66" s="6">
        <f>SUMIFS('Entry Data'!$A:$A,'Entry Data'!$AB:$AB,Driver_Ach!$B66&amp;Driver_Ach!$DK$8&amp;Driver_Ach!$O$9&amp;Driver_Ach!$Q$10)</f>
        <v>5</v>
      </c>
      <c r="DN66" s="19">
        <f>SUMIFS('Entry Data'!$S:$S,'Entry Data'!$AB:$AB,Driver_Ach!$B66&amp;Driver_Ach!$DK$8&amp;Driver_Ach!$O$9&amp;Driver_Ach!$Q$10)</f>
        <v>117.14000000000001</v>
      </c>
      <c r="DO66" s="6">
        <f>SUMIFS('Entry Data'!$A:$A,'Entry Data'!$AB:$AB,Driver_Ach!$B66&amp;Driver_Ach!$DK$8&amp;Driver_Ach!$S$9&amp;Driver_Ach!$S$10)</f>
        <v>0</v>
      </c>
      <c r="DP66" s="19">
        <f>SUMIFS('Entry Data'!$S:$S,'Entry Data'!$AB:$AB,Driver_Ach!$B66&amp;Driver_Ach!$DK$8&amp;Driver_Ach!$S$9&amp;Driver_Ach!$S$10)</f>
        <v>0</v>
      </c>
      <c r="DQ66" s="6">
        <f>SUMIFS('Entry Data'!$A:$A,'Entry Data'!$AB:$AB,Driver_Ach!$B66&amp;Driver_Ach!$DK$8&amp;Driver_Ach!$S$9&amp;Driver_Ach!$U$10)</f>
        <v>0</v>
      </c>
      <c r="DR66" s="6">
        <f>SUMIFS('Entry Data'!$S:$S,'Entry Data'!$AB:$AB,Driver_Ach!$B66&amp;Driver_Ach!$DK$8&amp;Driver_Ach!$S$9&amp;Driver_Ach!$U$10)</f>
        <v>0</v>
      </c>
      <c r="DS66" s="32">
        <f t="shared" si="63"/>
        <v>5</v>
      </c>
      <c r="DT66" s="32">
        <f t="shared" si="64"/>
        <v>117.14000000000001</v>
      </c>
      <c r="DU66" s="28">
        <f>SUMIFS('Entry Data'!$A:$A,'Entry Data'!$AB:$AB,Driver_Ach!$B66&amp;Driver_Ach!$DU$8&amp;Driver_Ach!$O$9&amp;Driver_Ach!$O$10)</f>
        <v>0</v>
      </c>
      <c r="DV66" s="19">
        <f>SUMIFS('Entry Data'!$S:$S,'Entry Data'!$AB:$AB,Driver_Ach!$B66&amp;Driver_Ach!$DU$8&amp;Driver_Ach!$O$9&amp;Driver_Ach!$O$10)</f>
        <v>0</v>
      </c>
      <c r="DW66" s="6">
        <f>SUMIFS('Entry Data'!$A:$A,'Entry Data'!$AB:$AB,Driver_Ach!$B66&amp;Driver_Ach!$DU$8&amp;Driver_Ach!$O$9&amp;Driver_Ach!$Q$10)</f>
        <v>0</v>
      </c>
      <c r="DX66" s="19">
        <f>SUMIFS('Entry Data'!$S:$S,'Entry Data'!$AB:$AB,Driver_Ach!$B66&amp;Driver_Ach!$DU$8&amp;Driver_Ach!$O$9&amp;Driver_Ach!$Q$10)</f>
        <v>0</v>
      </c>
      <c r="DY66" s="6">
        <f>SUMIFS('Entry Data'!$A:$A,'Entry Data'!$AB:$AB,Driver_Ach!$B66&amp;Driver_Ach!$DU$8&amp;Driver_Ach!$S$9&amp;Driver_Ach!$S$10)</f>
        <v>0</v>
      </c>
      <c r="DZ66" s="19">
        <f>SUMIFS('Entry Data'!$S:$S,'Entry Data'!$AB:$AB,Driver_Ach!$B66&amp;Driver_Ach!$DU$8&amp;Driver_Ach!$S$9&amp;Driver_Ach!$S$10)</f>
        <v>0</v>
      </c>
      <c r="EA66" s="6">
        <f>SUMIFS('Entry Data'!$A:$A,'Entry Data'!$AB:$AB,Driver_Ach!$B66&amp;Driver_Ach!$DU$8&amp;Driver_Ach!$S$9&amp;Driver_Ach!$U$10)</f>
        <v>0</v>
      </c>
      <c r="EB66" s="6">
        <f>SUMIFS('Entry Data'!$S:$S,'Entry Data'!$AB:$AB,Driver_Ach!$B66&amp;Driver_Ach!$DU$8&amp;Driver_Ach!$S$9&amp;Driver_Ach!$U$10)</f>
        <v>0</v>
      </c>
      <c r="EC66" s="32">
        <f t="shared" si="65"/>
        <v>0</v>
      </c>
      <c r="ED66" s="32">
        <f t="shared" si="66"/>
        <v>0</v>
      </c>
      <c r="EE66" s="28">
        <f>SUMIFS('Entry Data'!$A:$A,'Entry Data'!$AB:$AB,Driver_Ach!$B66&amp;Driver_Ach!$EE$8&amp;Driver_Ach!$O$9&amp;Driver_Ach!$O$10)</f>
        <v>6</v>
      </c>
      <c r="EF66" s="19">
        <f>SUMIFS('Entry Data'!$S:$S,'Entry Data'!$AB:$AB,Driver_Ach!$B66&amp;Driver_Ach!$EE$8&amp;Driver_Ach!$O$9&amp;Driver_Ach!$O$10)</f>
        <v>144.10000000000002</v>
      </c>
      <c r="EG66" s="6">
        <f>SUMIFS('Entry Data'!$A:$A,'Entry Data'!$AB:$AB,Driver_Ach!$B66&amp;Driver_Ach!$EE$8&amp;Driver_Ach!$O$9&amp;Driver_Ach!$Q$10)</f>
        <v>0</v>
      </c>
      <c r="EH66" s="19">
        <f>SUMIFS('Entry Data'!$S:$S,'Entry Data'!$AB:$AB,Driver_Ach!$B66&amp;Driver_Ach!$EE$8&amp;Driver_Ach!$O$9&amp;Driver_Ach!$Q$10)</f>
        <v>0</v>
      </c>
      <c r="EI66" s="6">
        <f>SUMIFS('Entry Data'!$A:$A,'Entry Data'!$AB:$AB,Driver_Ach!$B66&amp;Driver_Ach!$EE$8&amp;Driver_Ach!$S$9&amp;Driver_Ach!$S$10)</f>
        <v>0</v>
      </c>
      <c r="EJ66" s="19">
        <f>SUMIFS('Entry Data'!$S:$S,'Entry Data'!$AB:$AB,Driver_Ach!$B66&amp;Driver_Ach!$EE$8&amp;Driver_Ach!$S$9&amp;Driver_Ach!$S$10)</f>
        <v>0</v>
      </c>
      <c r="EK66" s="6">
        <f>SUMIFS('Entry Data'!$A:$A,'Entry Data'!$AB:$AB,Driver_Ach!$B66&amp;Driver_Ach!$EE$8&amp;Driver_Ach!$S$9&amp;Driver_Ach!$U$10)</f>
        <v>0</v>
      </c>
      <c r="EL66" s="6">
        <f>SUMIFS('Entry Data'!$S:$S,'Entry Data'!$AB:$AB,Driver_Ach!$B66&amp;Driver_Ach!$EE$8&amp;Driver_Ach!$S$9&amp;Driver_Ach!$U$10)</f>
        <v>0</v>
      </c>
      <c r="EM66" s="32">
        <f t="shared" si="67"/>
        <v>6</v>
      </c>
      <c r="EN66" s="32">
        <f t="shared" si="68"/>
        <v>144.10000000000002</v>
      </c>
      <c r="EO66" s="28">
        <f>SUMIFS('Entry Data'!$A:$A,'Entry Data'!$AB:$AB,Driver_Ach!$B66&amp;Driver_Ach!$EO$8&amp;Driver_Ach!$O$9&amp;Driver_Ach!$O$10)</f>
        <v>6</v>
      </c>
      <c r="EP66" s="19">
        <f>SUMIFS('Entry Data'!$S:$S,'Entry Data'!$AB:$AB,Driver_Ach!$B66&amp;Driver_Ach!$EO$8&amp;Driver_Ach!$O$9&amp;Driver_Ach!$O$10)</f>
        <v>144.19999999999999</v>
      </c>
      <c r="EQ66" s="6">
        <f>SUMIFS('Entry Data'!$A:$A,'Entry Data'!$AB:$AB,Driver_Ach!$B66&amp;Driver_Ach!$EO$8&amp;Driver_Ach!$O$9&amp;Driver_Ach!$Q$10)</f>
        <v>0</v>
      </c>
      <c r="ER66" s="19">
        <f>SUMIFS('Entry Data'!$S:$S,'Entry Data'!$AB:$AB,Driver_Ach!$B66&amp;Driver_Ach!$EO$8&amp;Driver_Ach!$O$9&amp;Driver_Ach!$Q$10)</f>
        <v>0</v>
      </c>
      <c r="ES66" s="6">
        <f>SUMIFS('Entry Data'!$A:$A,'Entry Data'!$AB:$AB,Driver_Ach!$B66&amp;Driver_Ach!$EO$8&amp;Driver_Ach!$S$9&amp;Driver_Ach!$S$10)</f>
        <v>0</v>
      </c>
      <c r="ET66" s="19">
        <f>SUMIFS('Entry Data'!$S:$S,'Entry Data'!$AB:$AB,Driver_Ach!$B66&amp;Driver_Ach!$EO$8&amp;Driver_Ach!$S$9&amp;Driver_Ach!$S$10)</f>
        <v>0</v>
      </c>
      <c r="EU66" s="6">
        <f>SUMIFS('Entry Data'!$A:$A,'Entry Data'!$AB:$AB,Driver_Ach!$B66&amp;Driver_Ach!$EO$8&amp;Driver_Ach!$S$9&amp;Driver_Ach!$U$10)</f>
        <v>0</v>
      </c>
      <c r="EV66" s="6">
        <f>SUMIFS('Entry Data'!$S:$S,'Entry Data'!$AB:$AB,Driver_Ach!$B66&amp;Driver_Ach!$EO$8&amp;Driver_Ach!$S$9&amp;Driver_Ach!$U$10)</f>
        <v>0</v>
      </c>
      <c r="EW66" s="32">
        <f t="shared" si="69"/>
        <v>6</v>
      </c>
      <c r="EX66" s="32">
        <f t="shared" si="70"/>
        <v>144.19999999999999</v>
      </c>
      <c r="EY66" s="28">
        <f>SUMIFS('Entry Data'!$A:$A,'Entry Data'!$AB:$AB,Driver_Ach!$B66&amp;Driver_Ach!$EY$8&amp;Driver_Ach!$O$9&amp;Driver_Ach!$O$10)</f>
        <v>6</v>
      </c>
      <c r="EZ66" s="19">
        <f>SUMIFS('Entry Data'!$S:$S,'Entry Data'!$AB:$AB,Driver_Ach!$B66&amp;Driver_Ach!$EY$8&amp;Driver_Ach!$O$9&amp;Driver_Ach!$O$10)</f>
        <v>0</v>
      </c>
      <c r="FA66" s="6">
        <f>SUMIFS('Entry Data'!$A:$A,'Entry Data'!$AB:$AB,Driver_Ach!$B66&amp;Driver_Ach!$EY$8&amp;Driver_Ach!$O$9&amp;Driver_Ach!$Q$10)</f>
        <v>0</v>
      </c>
      <c r="FB66" s="19">
        <f>SUMIFS('Entry Data'!$S:$S,'Entry Data'!$AB:$AB,Driver_Ach!$B66&amp;Driver_Ach!$EY$8&amp;Driver_Ach!$O$9&amp;Driver_Ach!$Q$10)</f>
        <v>0</v>
      </c>
      <c r="FC66" s="6">
        <f>SUMIFS('Entry Data'!$A:$A,'Entry Data'!$AB:$AB,Driver_Ach!$B66&amp;Driver_Ach!$EY$8&amp;Driver_Ach!$S$9&amp;Driver_Ach!$S$10)</f>
        <v>0</v>
      </c>
      <c r="FD66" s="19">
        <f>SUMIFS('Entry Data'!$S:$S,'Entry Data'!$AB:$AB,Driver_Ach!$B66&amp;Driver_Ach!$EY$8&amp;Driver_Ach!$S$9&amp;Driver_Ach!$S$10)</f>
        <v>0</v>
      </c>
      <c r="FE66" s="6">
        <f>SUMIFS('Entry Data'!$A:$A,'Entry Data'!$AB:$AB,Driver_Ach!$B66&amp;Driver_Ach!$EY$8&amp;Driver_Ach!$S$9&amp;Driver_Ach!$U$10)</f>
        <v>0</v>
      </c>
      <c r="FF66" s="6">
        <f>SUMIFS('Entry Data'!$S:$S,'Entry Data'!$AB:$AB,Driver_Ach!$B66&amp;Driver_Ach!$EY$8&amp;Driver_Ach!$S$9&amp;Driver_Ach!$U$10)</f>
        <v>0</v>
      </c>
      <c r="FG66" s="32">
        <f t="shared" si="71"/>
        <v>6</v>
      </c>
      <c r="FH66" s="32">
        <f t="shared" si="72"/>
        <v>0</v>
      </c>
      <c r="FI66" s="28">
        <f>SUMIFS('Entry Data'!$A:$A,'Entry Data'!$AB:$AB,Driver_Ach!$B66&amp;Driver_Ach!$FI$8&amp;Driver_Ach!$O$9&amp;Driver_Ach!$O$10)</f>
        <v>2</v>
      </c>
      <c r="FJ66" s="19">
        <f>SUMIFS('Entry Data'!$S:$S,'Entry Data'!$AB:$AB,Driver_Ach!$B66&amp;Driver_Ach!$FI$8&amp;Driver_Ach!$O$9&amp;Driver_Ach!$O$10)</f>
        <v>0</v>
      </c>
      <c r="FK66" s="6">
        <f>SUMIFS('Entry Data'!$A:$A,'Entry Data'!$AB:$AB,Driver_Ach!$B66&amp;Driver_Ach!$FI$8&amp;Driver_Ach!$O$9&amp;Driver_Ach!$Q$10)</f>
        <v>0</v>
      </c>
      <c r="FL66" s="19">
        <f>SUMIFS('Entry Data'!$S:$S,'Entry Data'!$AB:$AB,Driver_Ach!$B66&amp;Driver_Ach!$FI$8&amp;Driver_Ach!$O$9&amp;Driver_Ach!$Q$10)</f>
        <v>0</v>
      </c>
      <c r="FM66" s="6">
        <f>SUMIFS('Entry Data'!$A:$A,'Entry Data'!$AB:$AB,Driver_Ach!$B66&amp;Driver_Ach!$FI$8&amp;Driver_Ach!$S$9&amp;Driver_Ach!$S$10)</f>
        <v>0</v>
      </c>
      <c r="FN66" s="19">
        <f>SUMIFS('Entry Data'!$S:$S,'Entry Data'!$AB:$AB,Driver_Ach!$B66&amp;Driver_Ach!$FI$8&amp;Driver_Ach!$S$9&amp;Driver_Ach!$S$10)</f>
        <v>0</v>
      </c>
      <c r="FO66" s="6">
        <f>SUMIFS('Entry Data'!$A:$A,'Entry Data'!$AB:$AB,Driver_Ach!$B66&amp;Driver_Ach!$FI$8&amp;Driver_Ach!$S$9&amp;Driver_Ach!$U$10)</f>
        <v>0</v>
      </c>
      <c r="FP66" s="6">
        <f>SUMIFS('Entry Data'!$S:$S,'Entry Data'!$AB:$AB,Driver_Ach!$B66&amp;Driver_Ach!$FI$8&amp;Driver_Ach!$S$9&amp;Driver_Ach!$U$10)</f>
        <v>0</v>
      </c>
      <c r="FQ66" s="32">
        <f t="shared" si="73"/>
        <v>2</v>
      </c>
      <c r="FR66" s="32">
        <f t="shared" si="74"/>
        <v>0</v>
      </c>
      <c r="FS66" s="28">
        <f>SUMIFS('Entry Data'!$A:$A,'Entry Data'!$AB:$AB,Driver_Ach!$B66&amp;Driver_Ach!$FS$8&amp;Driver_Ach!$O$9&amp;Driver_Ach!$O$10)</f>
        <v>5</v>
      </c>
      <c r="FT66" s="19">
        <f>SUMIFS('Entry Data'!$S:$S,'Entry Data'!$AB:$AB,Driver_Ach!$B66&amp;Driver_Ach!$FS$8&amp;Driver_Ach!$O$9&amp;Driver_Ach!$O$10)</f>
        <v>0</v>
      </c>
      <c r="FU66" s="6">
        <f>SUMIFS('Entry Data'!$A:$A,'Entry Data'!$AB:$AB,Driver_Ach!$B66&amp;Driver_Ach!$FS$8&amp;Driver_Ach!$O$9&amp;Driver_Ach!$Q$10)</f>
        <v>0</v>
      </c>
      <c r="FV66" s="19">
        <f>SUMIFS('Entry Data'!$S:$S,'Entry Data'!$AB:$AB,Driver_Ach!$B66&amp;Driver_Ach!$FS$8&amp;Driver_Ach!$O$9&amp;Driver_Ach!$Q$10)</f>
        <v>0</v>
      </c>
      <c r="FW66" s="6">
        <f>SUMIFS('Entry Data'!$A:$A,'Entry Data'!$AB:$AB,Driver_Ach!$B66&amp;Driver_Ach!$FS$8&amp;Driver_Ach!$S$9&amp;Driver_Ach!$S$10)</f>
        <v>0</v>
      </c>
      <c r="FX66" s="19">
        <f>SUMIFS('Entry Data'!$S:$S,'Entry Data'!$AB:$AB,Driver_Ach!$B66&amp;Driver_Ach!$FS$8&amp;Driver_Ach!$S$9&amp;Driver_Ach!$S$10)</f>
        <v>0</v>
      </c>
      <c r="FY66" s="6">
        <f>SUMIFS('Entry Data'!$A:$A,'Entry Data'!$AB:$AB,Driver_Ach!$B66&amp;Driver_Ach!$FS$8&amp;Driver_Ach!$S$9&amp;Driver_Ach!$U$10)</f>
        <v>0</v>
      </c>
      <c r="FZ66" s="6">
        <f>SUMIFS('Entry Data'!$S:$S,'Entry Data'!$AB:$AB,Driver_Ach!$B66&amp;Driver_Ach!$FS$8&amp;Driver_Ach!$S$9&amp;Driver_Ach!$U$10)</f>
        <v>0</v>
      </c>
      <c r="GA66" s="32">
        <f t="shared" si="75"/>
        <v>5</v>
      </c>
      <c r="GB66" s="32">
        <f t="shared" si="76"/>
        <v>0</v>
      </c>
      <c r="GC66" s="28">
        <f>SUMIFS('Entry Data'!$A:$A,'Entry Data'!$AB:$AB,Driver_Ach!$B66&amp;Driver_Ach!$GC$8&amp;Driver_Ach!$O$9&amp;Driver_Ach!$O$10)</f>
        <v>6</v>
      </c>
      <c r="GD66" s="19">
        <f>SUMIFS('Entry Data'!$S:$S,'Entry Data'!$AB:$AB,Driver_Ach!$B66&amp;Driver_Ach!$GC$8&amp;Driver_Ach!$O$9&amp;Driver_Ach!$O$10)</f>
        <v>0</v>
      </c>
      <c r="GE66" s="6">
        <f>SUMIFS('Entry Data'!$A:$A,'Entry Data'!$AB:$AB,Driver_Ach!$B66&amp;Driver_Ach!$GC$8&amp;Driver_Ach!$O$9&amp;Driver_Ach!$Q$10)</f>
        <v>0</v>
      </c>
      <c r="GF66" s="19">
        <f>SUMIFS('Entry Data'!$S:$S,'Entry Data'!$AB:$AB,Driver_Ach!$B66&amp;Driver_Ach!$GC$8&amp;Driver_Ach!$O$9&amp;Driver_Ach!$Q$10)</f>
        <v>0</v>
      </c>
      <c r="GG66" s="6">
        <f>SUMIFS('Entry Data'!$A:$A,'Entry Data'!$AB:$AB,Driver_Ach!$B66&amp;Driver_Ach!$GC$8&amp;Driver_Ach!$S$9&amp;Driver_Ach!$S$10)</f>
        <v>0</v>
      </c>
      <c r="GH66" s="19">
        <f>SUMIFS('Entry Data'!$S:$S,'Entry Data'!$AB:$AB,Driver_Ach!$B66&amp;Driver_Ach!$GC$8&amp;Driver_Ach!$S$9&amp;Driver_Ach!$S$10)</f>
        <v>0</v>
      </c>
      <c r="GI66" s="6">
        <f>SUMIFS('Entry Data'!$A:$A,'Entry Data'!$AB:$AB,Driver_Ach!$B66&amp;Driver_Ach!$GC$8&amp;Driver_Ach!$S$9&amp;Driver_Ach!$U$10)</f>
        <v>0</v>
      </c>
      <c r="GJ66" s="6">
        <f>SUMIFS('Entry Data'!$S:$S,'Entry Data'!$AB:$AB,Driver_Ach!$B66&amp;Driver_Ach!$GC$8&amp;Driver_Ach!$S$9&amp;Driver_Ach!$U$10)</f>
        <v>0</v>
      </c>
      <c r="GK66" s="32">
        <f t="shared" si="77"/>
        <v>6</v>
      </c>
      <c r="GL66" s="32">
        <f t="shared" si="78"/>
        <v>0</v>
      </c>
      <c r="GM66" s="28">
        <f>SUMIFS('Entry Data'!$A:$A,'Entry Data'!$AB:$AB,Driver_Ach!$B66&amp;Driver_Ach!$GM$8&amp;Driver_Ach!$O$9&amp;Driver_Ach!$O$10)</f>
        <v>0</v>
      </c>
      <c r="GN66" s="19">
        <f>SUMIFS('Entry Data'!$S:$S,'Entry Data'!$AB:$AB,Driver_Ach!$B66&amp;Driver_Ach!$GM$8&amp;Driver_Ach!$O$9&amp;Driver_Ach!$O$10)</f>
        <v>0</v>
      </c>
      <c r="GO66" s="6">
        <f>SUMIFS('Entry Data'!$A:$A,'Entry Data'!$AB:$AB,Driver_Ach!$B66&amp;Driver_Ach!$GM$8&amp;Driver_Ach!$O$9&amp;Driver_Ach!$Q$10)</f>
        <v>7</v>
      </c>
      <c r="GP66" s="19">
        <f>SUMIFS('Entry Data'!$S:$S,'Entry Data'!$AB:$AB,Driver_Ach!$B66&amp;Driver_Ach!$GM$8&amp;Driver_Ach!$O$9&amp;Driver_Ach!$Q$10)</f>
        <v>0</v>
      </c>
      <c r="GQ66" s="6">
        <f>SUMIFS('Entry Data'!$A:$A,'Entry Data'!$AB:$AB,Driver_Ach!$B66&amp;Driver_Ach!$GM$8&amp;Driver_Ach!$S$9&amp;Driver_Ach!$S$10)</f>
        <v>0</v>
      </c>
      <c r="GR66" s="19">
        <f>SUMIFS('Entry Data'!$S:$S,'Entry Data'!$AB:$AB,Driver_Ach!$B66&amp;Driver_Ach!$GM$8&amp;Driver_Ach!$S$9&amp;Driver_Ach!$S$10)</f>
        <v>0</v>
      </c>
      <c r="GS66" s="6">
        <f>SUMIFS('Entry Data'!$A:$A,'Entry Data'!$AB:$AB,Driver_Ach!$B66&amp;Driver_Ach!$GM$8&amp;Driver_Ach!$S$9&amp;Driver_Ach!$U$10)</f>
        <v>0</v>
      </c>
      <c r="GT66" s="6">
        <f>SUMIFS('Entry Data'!$S:$S,'Entry Data'!$AB:$AB,Driver_Ach!$B66&amp;Driver_Ach!$GM$8&amp;Driver_Ach!$S$9&amp;Driver_Ach!$U$10)</f>
        <v>0</v>
      </c>
      <c r="GU66" s="32">
        <f t="shared" si="79"/>
        <v>7</v>
      </c>
      <c r="GV66" s="32">
        <f t="shared" si="80"/>
        <v>0</v>
      </c>
      <c r="GW66" s="28">
        <f>SUMIFS('Entry Data'!$A:$A,'Entry Data'!$AB:$AB,Driver_Ach!$B66&amp;Driver_Ach!$GW$8&amp;Driver_Ach!$O$9&amp;Driver_Ach!$O$10)</f>
        <v>0</v>
      </c>
      <c r="GX66" s="19">
        <f>SUMIFS('Entry Data'!$S:$S,'Entry Data'!$AB:$AB,Driver_Ach!$B66&amp;Driver_Ach!$GW$8&amp;Driver_Ach!$O$9&amp;Driver_Ach!$O$10)</f>
        <v>0</v>
      </c>
      <c r="GY66" s="6">
        <f>SUMIFS('Entry Data'!$A:$A,'Entry Data'!$AB:$AB,Driver_Ach!$B66&amp;Driver_Ach!$GW$8&amp;Driver_Ach!$O$9&amp;Driver_Ach!$Q$10)</f>
        <v>0</v>
      </c>
      <c r="GZ66" s="19">
        <f>SUMIFS('Entry Data'!$S:$S,'Entry Data'!$AB:$AB,Driver_Ach!$B66&amp;Driver_Ach!$GW$8&amp;Driver_Ach!$O$9&amp;Driver_Ach!$Q$10)</f>
        <v>0</v>
      </c>
      <c r="HA66" s="6">
        <f>SUMIFS('Entry Data'!$A:$A,'Entry Data'!$AB:$AB,Driver_Ach!$B66&amp;Driver_Ach!$GW$8&amp;Driver_Ach!$S$9&amp;Driver_Ach!$S$10)</f>
        <v>0</v>
      </c>
      <c r="HB66" s="19">
        <f>SUMIFS('Entry Data'!$S:$S,'Entry Data'!$AB:$AB,Driver_Ach!$B66&amp;Driver_Ach!$GW$8&amp;Driver_Ach!$S$9&amp;Driver_Ach!$S$10)</f>
        <v>0</v>
      </c>
      <c r="HC66" s="6">
        <f>SUMIFS('Entry Data'!$A:$A,'Entry Data'!$AB:$AB,Driver_Ach!$B66&amp;Driver_Ach!$GW$8&amp;Driver_Ach!$S$9&amp;Driver_Ach!$U$10)</f>
        <v>0</v>
      </c>
      <c r="HD66" s="6">
        <f>SUMIFS('Entry Data'!$S:$S,'Entry Data'!$AB:$AB,Driver_Ach!$B66&amp;Driver_Ach!$GW$8&amp;Driver_Ach!$S$9&amp;Driver_Ach!$U$10)</f>
        <v>0</v>
      </c>
      <c r="HE66" s="32">
        <f t="shared" si="81"/>
        <v>0</v>
      </c>
      <c r="HF66" s="32">
        <f t="shared" si="82"/>
        <v>0</v>
      </c>
      <c r="HG66" s="28">
        <f>SUMIFS('Entry Data'!$A:$A,'Entry Data'!$AB:$AB,Driver_Ach!$B66&amp;Driver_Ach!$HG$8&amp;Driver_Ach!$O$9&amp;Driver_Ach!$O$10)</f>
        <v>0</v>
      </c>
      <c r="HH66" s="19">
        <f>SUMIFS('Entry Data'!$S:$S,'Entry Data'!$AB:$AB,Driver_Ach!$B66&amp;Driver_Ach!$HG$8&amp;Driver_Ach!$O$9&amp;Driver_Ach!$O$10)</f>
        <v>0</v>
      </c>
      <c r="HI66" s="6">
        <f>SUMIFS('Entry Data'!$A:$A,'Entry Data'!$AB:$AB,Driver_Ach!$B66&amp;Driver_Ach!$HG$8&amp;Driver_Ach!$O$9&amp;Driver_Ach!$Q$10)</f>
        <v>0</v>
      </c>
      <c r="HJ66" s="19">
        <f>SUMIFS('Entry Data'!$S:$S,'Entry Data'!$AB:$AB,Driver_Ach!$B66&amp;Driver_Ach!$HG$8&amp;Driver_Ach!$O$9&amp;Driver_Ach!$Q$10)</f>
        <v>0</v>
      </c>
      <c r="HK66" s="6">
        <f>SUMIFS('Entry Data'!$A:$A,'Entry Data'!$AB:$AB,Driver_Ach!$B66&amp;Driver_Ach!$HG$8&amp;Driver_Ach!$S$9&amp;Driver_Ach!$S$10)</f>
        <v>0</v>
      </c>
      <c r="HL66" s="19">
        <f>SUMIFS('Entry Data'!$S:$S,'Entry Data'!$AB:$AB,Driver_Ach!$B66&amp;Driver_Ach!$HG$8&amp;Driver_Ach!$S$9&amp;Driver_Ach!$S$10)</f>
        <v>0</v>
      </c>
      <c r="HM66" s="6">
        <f>SUMIFS('Entry Data'!$A:$A,'Entry Data'!$AB:$AB,Driver_Ach!$B66&amp;Driver_Ach!$HG$8&amp;Driver_Ach!$S$9&amp;Driver_Ach!$U$10)</f>
        <v>0</v>
      </c>
      <c r="HN66" s="6">
        <f>SUMIFS('Entry Data'!$S:$S,'Entry Data'!$AB:$AB,Driver_Ach!$B66&amp;Driver_Ach!$HG$8&amp;Driver_Ach!$S$9&amp;Driver_Ach!$U$10)</f>
        <v>0</v>
      </c>
      <c r="HO66" s="32">
        <f t="shared" si="83"/>
        <v>0</v>
      </c>
      <c r="HP66" s="32">
        <f t="shared" si="84"/>
        <v>0</v>
      </c>
      <c r="HQ66" s="28">
        <f>SUMIFS('Entry Data'!$A:$A,'Entry Data'!$AB:$AB,Driver_Ach!$B66&amp;Driver_Ach!$HQ$8&amp;Driver_Ach!$O$9&amp;Driver_Ach!$O$10)</f>
        <v>0</v>
      </c>
      <c r="HR66" s="19">
        <f>SUMIFS('Entry Data'!$S:$S,'Entry Data'!$AB:$AB,Driver_Ach!$B66&amp;Driver_Ach!$HQ$8&amp;Driver_Ach!$O$9&amp;Driver_Ach!$O$10)</f>
        <v>0</v>
      </c>
      <c r="HS66" s="6">
        <f>SUMIFS('Entry Data'!$A:$A,'Entry Data'!$AB:$AB,Driver_Ach!$B66&amp;Driver_Ach!$HQ$8&amp;Driver_Ach!$O$9&amp;Driver_Ach!$Q$10)</f>
        <v>0</v>
      </c>
      <c r="HT66" s="19">
        <f>SUMIFS('Entry Data'!$S:$S,'Entry Data'!$AB:$AB,Driver_Ach!$B66&amp;Driver_Ach!$HQ$8&amp;Driver_Ach!$O$9&amp;Driver_Ach!$Q$10)</f>
        <v>0</v>
      </c>
      <c r="HU66" s="6">
        <f>SUMIFS('Entry Data'!$A:$A,'Entry Data'!$AB:$AB,Driver_Ach!$B66&amp;Driver_Ach!$HQ$8&amp;Driver_Ach!$S$9&amp;Driver_Ach!$S$10)</f>
        <v>0</v>
      </c>
      <c r="HV66" s="19">
        <f>SUMIFS('Entry Data'!$S:$S,'Entry Data'!$AB:$AB,Driver_Ach!$B66&amp;Driver_Ach!$HQ$8&amp;Driver_Ach!$S$9&amp;Driver_Ach!$S$10)</f>
        <v>0</v>
      </c>
      <c r="HW66" s="6">
        <f>SUMIFS('Entry Data'!$A:$A,'Entry Data'!$AB:$AB,Driver_Ach!$B66&amp;Driver_Ach!$HQ$8&amp;Driver_Ach!$S$9&amp;Driver_Ach!$U$10)</f>
        <v>0</v>
      </c>
      <c r="HX66" s="6">
        <f>SUMIFS('Entry Data'!$S:$S,'Entry Data'!$AB:$AB,Driver_Ach!$B66&amp;Driver_Ach!$HQ$8&amp;Driver_Ach!$S$9&amp;Driver_Ach!$U$10)</f>
        <v>0</v>
      </c>
      <c r="HY66" s="32">
        <f t="shared" si="85"/>
        <v>0</v>
      </c>
      <c r="HZ66" s="32">
        <f t="shared" si="86"/>
        <v>0</v>
      </c>
      <c r="IA66" s="28">
        <f>SUMIFS('Entry Data'!$A:$A,'Entry Data'!$AB:$AB,Driver_Ach!$B66&amp;Driver_Ach!$IA$8&amp;Driver_Ach!$O$9&amp;Driver_Ach!$O$10)</f>
        <v>0</v>
      </c>
      <c r="IB66" s="19">
        <f>SUMIFS('Entry Data'!$S:$S,'Entry Data'!$AB:$AB,Driver_Ach!$B66&amp;Driver_Ach!$IA$8&amp;Driver_Ach!$O$9&amp;Driver_Ach!$O$10)</f>
        <v>0</v>
      </c>
      <c r="IC66" s="6">
        <f>SUMIFS('Entry Data'!$A:$A,'Entry Data'!$AB:$AB,Driver_Ach!$B66&amp;Driver_Ach!$IA$8&amp;Driver_Ach!$O$9&amp;Driver_Ach!$Q$10)</f>
        <v>0</v>
      </c>
      <c r="ID66" s="19">
        <f>SUMIFS('Entry Data'!$S:$S,'Entry Data'!$AB:$AB,Driver_Ach!$B66&amp;Driver_Ach!$IA$8&amp;Driver_Ach!$O$9&amp;Driver_Ach!$Q$10)</f>
        <v>0</v>
      </c>
      <c r="IE66" s="6">
        <f>SUMIFS('Entry Data'!$A:$A,'Entry Data'!$AB:$AB,Driver_Ach!$B66&amp;Driver_Ach!$IA$8&amp;Driver_Ach!$S$9&amp;Driver_Ach!$S$10)</f>
        <v>0</v>
      </c>
      <c r="IF66" s="19">
        <f>SUMIFS('Entry Data'!$S:$S,'Entry Data'!$AB:$AB,Driver_Ach!$B66&amp;Driver_Ach!$IA$8&amp;Driver_Ach!$S$9&amp;Driver_Ach!$S$10)</f>
        <v>0</v>
      </c>
      <c r="IG66" s="6">
        <f>SUMIFS('Entry Data'!$A:$A,'Entry Data'!$AB:$AB,Driver_Ach!$B66&amp;Driver_Ach!$IA$8&amp;Driver_Ach!$S$9&amp;Driver_Ach!$U$10)</f>
        <v>0</v>
      </c>
      <c r="IH66" s="6">
        <f>SUMIFS('Entry Data'!$S:$S,'Entry Data'!$AB:$AB,Driver_Ach!$B66&amp;Driver_Ach!$IA$8&amp;Driver_Ach!$S$9&amp;Driver_Ach!$U$10)</f>
        <v>0</v>
      </c>
      <c r="II66" s="32">
        <f t="shared" si="87"/>
        <v>0</v>
      </c>
      <c r="IJ66" s="32">
        <f t="shared" si="88"/>
        <v>0</v>
      </c>
      <c r="IK66" s="28">
        <f>SUMIFS('Entry Data'!$A:$A,'Entry Data'!$AB:$AB,Driver_Ach!$B66&amp;Driver_Ach!$IK$8&amp;Driver_Ach!$O$9&amp;Driver_Ach!$O$10)</f>
        <v>0</v>
      </c>
      <c r="IL66" s="19">
        <f>SUMIFS('Entry Data'!$S:$S,'Entry Data'!$AB:$AB,Driver_Ach!$B66&amp;Driver_Ach!$IK$8&amp;Driver_Ach!$O$9&amp;Driver_Ach!$O$10)</f>
        <v>0</v>
      </c>
      <c r="IM66" s="6">
        <f>SUMIFS('Entry Data'!$A:$A,'Entry Data'!$AB:$AB,Driver_Ach!$B66&amp;Driver_Ach!$IK$8&amp;Driver_Ach!$O$9&amp;Driver_Ach!$Q$10)</f>
        <v>0</v>
      </c>
      <c r="IN66" s="19">
        <f>SUMIFS('Entry Data'!$S:$S,'Entry Data'!$AB:$AB,Driver_Ach!$B66&amp;Driver_Ach!$IK$8&amp;Driver_Ach!$O$9&amp;Driver_Ach!$Q$10)</f>
        <v>0</v>
      </c>
      <c r="IO66" s="6">
        <f>SUMIFS('Entry Data'!$A:$A,'Entry Data'!$AB:$AB,Driver_Ach!$B66&amp;Driver_Ach!$IK$8&amp;Driver_Ach!$S$9&amp;Driver_Ach!$S$10)</f>
        <v>0</v>
      </c>
      <c r="IP66" s="19">
        <f>SUMIFS('Entry Data'!$S:$S,'Entry Data'!$AB:$AB,Driver_Ach!$B66&amp;Driver_Ach!$IK$8&amp;Driver_Ach!$S$9&amp;Driver_Ach!$S$10)</f>
        <v>0</v>
      </c>
      <c r="IQ66" s="6">
        <f>SUMIFS('Entry Data'!$A:$A,'Entry Data'!$AB:$AB,Driver_Ach!$B66&amp;Driver_Ach!$IK$8&amp;Driver_Ach!$S$9&amp;Driver_Ach!$U$10)</f>
        <v>0</v>
      </c>
      <c r="IR66" s="6">
        <f>SUMIFS('Entry Data'!$S:$S,'Entry Data'!$AB:$AB,Driver_Ach!$B66&amp;Driver_Ach!$IK$8&amp;Driver_Ach!$S$9&amp;Driver_Ach!$U$10)</f>
        <v>0</v>
      </c>
      <c r="IS66" s="32">
        <f t="shared" si="89"/>
        <v>0</v>
      </c>
      <c r="IT66" s="32">
        <f t="shared" si="90"/>
        <v>0</v>
      </c>
      <c r="IU66" s="28">
        <f>SUMIFS('Entry Data'!$A:$A,'Entry Data'!$AB:$AB,Driver_Ach!$B66&amp;Driver_Ach!$IU$8&amp;Driver_Ach!$O$9&amp;Driver_Ach!$O$10)</f>
        <v>0</v>
      </c>
      <c r="IV66" s="19">
        <f>SUMIFS('Entry Data'!$S:$S,'Entry Data'!$AB:$AB,Driver_Ach!$B66&amp;Driver_Ach!$IU$8&amp;Driver_Ach!$O$9&amp;Driver_Ach!$O$10)</f>
        <v>0</v>
      </c>
      <c r="IW66" s="6">
        <f>SUMIFS('Entry Data'!$A:$A,'Entry Data'!$AB:$AB,Driver_Ach!$B66&amp;Driver_Ach!$IU$8&amp;Driver_Ach!$O$9&amp;Driver_Ach!$Q$10)</f>
        <v>0</v>
      </c>
      <c r="IX66" s="19">
        <f>SUMIFS('Entry Data'!$S:$S,'Entry Data'!$AB:$AB,Driver_Ach!$B66&amp;Driver_Ach!$IU$8&amp;Driver_Ach!$O$9&amp;Driver_Ach!$Q$10)</f>
        <v>0</v>
      </c>
      <c r="IY66" s="6">
        <f>SUMIFS('Entry Data'!$A:$A,'Entry Data'!$AB:$AB,Driver_Ach!$B66&amp;Driver_Ach!$IU$8&amp;Driver_Ach!$S$9&amp;Driver_Ach!$S$10)</f>
        <v>0</v>
      </c>
      <c r="IZ66" s="19">
        <f>SUMIFS('Entry Data'!$S:$S,'Entry Data'!$AB:$AB,Driver_Ach!$B66&amp;Driver_Ach!$IU$8&amp;Driver_Ach!$S$9&amp;Driver_Ach!$S$10)</f>
        <v>0</v>
      </c>
      <c r="JA66" s="6">
        <f>SUMIFS('Entry Data'!$A:$A,'Entry Data'!$AB:$AB,Driver_Ach!$B66&amp;Driver_Ach!$IU$8&amp;Driver_Ach!$S$9&amp;Driver_Ach!$U$10)</f>
        <v>0</v>
      </c>
      <c r="JB66" s="6">
        <f>SUMIFS('Entry Data'!$S:$S,'Entry Data'!$AB:$AB,Driver_Ach!$B66&amp;Driver_Ach!$IU$8&amp;Driver_Ach!$S$9&amp;Driver_Ach!$U$10)</f>
        <v>0</v>
      </c>
      <c r="JC66" s="32">
        <f t="shared" si="91"/>
        <v>0</v>
      </c>
      <c r="JD66" s="32">
        <f t="shared" si="92"/>
        <v>0</v>
      </c>
      <c r="JE66" s="28">
        <f>SUMIFS('Entry Data'!$A:$A,'Entry Data'!$AB:$AB,Driver_Ach!$B66&amp;Driver_Ach!$JE$8&amp;Driver_Ach!$O$9&amp;Driver_Ach!$O$10)</f>
        <v>0</v>
      </c>
      <c r="JF66" s="19">
        <f>SUMIFS('Entry Data'!$S:$S,'Entry Data'!$AB:$AB,Driver_Ach!$B66&amp;Driver_Ach!$JE$8&amp;Driver_Ach!$O$9&amp;Driver_Ach!$O$10)</f>
        <v>0</v>
      </c>
      <c r="JG66" s="6">
        <f>SUMIFS('Entry Data'!$A:$A,'Entry Data'!$AB:$AB,Driver_Ach!$B66&amp;Driver_Ach!$JE$8&amp;Driver_Ach!$O$9&amp;Driver_Ach!$Q$10)</f>
        <v>0</v>
      </c>
      <c r="JH66" s="19">
        <f>SUMIFS('Entry Data'!$S:$S,'Entry Data'!$AB:$AB,Driver_Ach!$B66&amp;Driver_Ach!$JE$8&amp;Driver_Ach!$O$9&amp;Driver_Ach!$Q$10)</f>
        <v>0</v>
      </c>
      <c r="JI66" s="6">
        <f>SUMIFS('Entry Data'!$A:$A,'Entry Data'!$AB:$AB,Driver_Ach!$B66&amp;Driver_Ach!$JE$8&amp;Driver_Ach!$S$9&amp;Driver_Ach!$S$10)</f>
        <v>0</v>
      </c>
      <c r="JJ66" s="19">
        <f>SUMIFS('Entry Data'!$S:$S,'Entry Data'!$AB:$AB,Driver_Ach!$B66&amp;Driver_Ach!$JE$8&amp;Driver_Ach!$S$9&amp;Driver_Ach!$S$10)</f>
        <v>0</v>
      </c>
      <c r="JK66" s="6">
        <f>SUMIFS('Entry Data'!$A:$A,'Entry Data'!$AB:$AB,Driver_Ach!$B66&amp;Driver_Ach!$JE$8&amp;Driver_Ach!$S$9&amp;Driver_Ach!$U$10)</f>
        <v>0</v>
      </c>
      <c r="JL66" s="6">
        <f>SUMIFS('Entry Data'!$S:$S,'Entry Data'!$AB:$AB,Driver_Ach!$B66&amp;Driver_Ach!$JE$8&amp;Driver_Ach!$S$9&amp;Driver_Ach!$U$10)</f>
        <v>0</v>
      </c>
      <c r="JM66" s="32">
        <f t="shared" si="93"/>
        <v>0</v>
      </c>
      <c r="JN66" s="32">
        <f t="shared" si="94"/>
        <v>0</v>
      </c>
      <c r="JO66" s="28">
        <f>SUMIFS('Entry Data'!$A:$A,'Entry Data'!$AB:$AB,Driver_Ach!$B66&amp;Driver_Ach!$JO$8&amp;Driver_Ach!$O$9&amp;Driver_Ach!$O$10)</f>
        <v>0</v>
      </c>
      <c r="JP66" s="19">
        <f>SUMIFS('Entry Data'!$S:$S,'Entry Data'!$AB:$AB,Driver_Ach!$B66&amp;Driver_Ach!$JO$8&amp;Driver_Ach!$O$9&amp;Driver_Ach!$O$10)</f>
        <v>0</v>
      </c>
      <c r="JQ66" s="6">
        <f>SUMIFS('Entry Data'!$A:$A,'Entry Data'!$AB:$AB,Driver_Ach!$B66&amp;Driver_Ach!$JO$8&amp;Driver_Ach!$O$9&amp;Driver_Ach!$Q$10)</f>
        <v>0</v>
      </c>
      <c r="JR66" s="19">
        <f>SUMIFS('Entry Data'!$S:$S,'Entry Data'!$AB:$AB,Driver_Ach!$B66&amp;Driver_Ach!$JO$8&amp;Driver_Ach!$O$9&amp;Driver_Ach!$Q$10)</f>
        <v>0</v>
      </c>
      <c r="JS66" s="6">
        <f>SUMIFS('Entry Data'!$A:$A,'Entry Data'!$AB:$AB,Driver_Ach!$B66&amp;Driver_Ach!$JO$8&amp;Driver_Ach!$S$9&amp;Driver_Ach!$S$10)</f>
        <v>0</v>
      </c>
      <c r="JT66" s="19">
        <f>SUMIFS('Entry Data'!$S:$S,'Entry Data'!$AB:$AB,Driver_Ach!$B66&amp;Driver_Ach!$JO$8&amp;Driver_Ach!$S$9&amp;Driver_Ach!$S$10)</f>
        <v>0</v>
      </c>
      <c r="JU66" s="6">
        <f>SUMIFS('Entry Data'!$A:$A,'Entry Data'!$AB:$AB,Driver_Ach!$B66&amp;Driver_Ach!$JO$8&amp;Driver_Ach!$S$9&amp;Driver_Ach!$U$10)</f>
        <v>0</v>
      </c>
      <c r="JV66" s="6">
        <f>SUMIFS('Entry Data'!$S:$S,'Entry Data'!$AB:$AB,Driver_Ach!$B66&amp;Driver_Ach!$JO$8&amp;Driver_Ach!$S$9&amp;Driver_Ach!$U$10)</f>
        <v>0</v>
      </c>
      <c r="JW66" s="32">
        <f t="shared" si="95"/>
        <v>0</v>
      </c>
      <c r="JX66" s="32">
        <f t="shared" si="96"/>
        <v>0</v>
      </c>
      <c r="JY66" s="28">
        <f>SUMIFS('Entry Data'!$A:$A,'Entry Data'!$AB:$AB,Driver_Ach!$B66&amp;Driver_Ach!$JY$8&amp;Driver_Ach!$O$9&amp;Driver_Ach!$O$10)</f>
        <v>0</v>
      </c>
      <c r="JZ66" s="19">
        <f>SUMIFS('Entry Data'!$S:$S,'Entry Data'!$AB:$AB,Driver_Ach!$B66&amp;Driver_Ach!$JY$8&amp;Driver_Ach!$O$9&amp;Driver_Ach!$O$10)</f>
        <v>0</v>
      </c>
      <c r="KA66" s="6">
        <f>SUMIFS('Entry Data'!$A:$A,'Entry Data'!$AB:$AB,Driver_Ach!$B66&amp;Driver_Ach!$JY$8&amp;Driver_Ach!$O$9&amp;Driver_Ach!$Q$10)</f>
        <v>0</v>
      </c>
      <c r="KB66" s="19">
        <f>SUMIFS('Entry Data'!$S:$S,'Entry Data'!$AB:$AB,Driver_Ach!$B66&amp;Driver_Ach!$JY$8&amp;Driver_Ach!$O$9&amp;Driver_Ach!$Q$10)</f>
        <v>0</v>
      </c>
      <c r="KC66" s="6">
        <f>SUMIFS('Entry Data'!$A:$A,'Entry Data'!$AB:$AB,Driver_Ach!$B66&amp;Driver_Ach!$JY$8&amp;Driver_Ach!$S$9&amp;Driver_Ach!$S$10)</f>
        <v>0</v>
      </c>
      <c r="KD66" s="19">
        <f>SUMIFS('Entry Data'!$S:$S,'Entry Data'!$AB:$AB,Driver_Ach!$B66&amp;Driver_Ach!$JY$8&amp;Driver_Ach!$S$9&amp;Driver_Ach!$S$10)</f>
        <v>0</v>
      </c>
      <c r="KE66" s="6">
        <f>SUMIFS('Entry Data'!$A:$A,'Entry Data'!$AB:$AB,Driver_Ach!$B66&amp;Driver_Ach!$JY$8&amp;Driver_Ach!$S$9&amp;Driver_Ach!$U$10)</f>
        <v>0</v>
      </c>
      <c r="KF66" s="6">
        <f>SUMIFS('Entry Data'!$S:$S,'Entry Data'!$AB:$AB,Driver_Ach!$B66&amp;Driver_Ach!$JY$8&amp;Driver_Ach!$S$9&amp;Driver_Ach!$U$10)</f>
        <v>0</v>
      </c>
      <c r="KG66" s="32">
        <f t="shared" si="97"/>
        <v>0</v>
      </c>
      <c r="KH66" s="32">
        <f t="shared" si="98"/>
        <v>0</v>
      </c>
      <c r="KI66" s="28">
        <f>SUMIFS('Entry Data'!$A:$A,'Entry Data'!$AB:$AB,Driver_Ach!$B66&amp;Driver_Ach!$KI$8&amp;Driver_Ach!$O$9&amp;Driver_Ach!$O$10)</f>
        <v>0</v>
      </c>
      <c r="KJ66" s="19">
        <f>SUMIFS('Entry Data'!$S:$S,'Entry Data'!$AB:$AB,Driver_Ach!$B66&amp;Driver_Ach!$KI$8&amp;Driver_Ach!$O$9&amp;Driver_Ach!$O$10)</f>
        <v>0</v>
      </c>
      <c r="KK66" s="6">
        <f>SUMIFS('Entry Data'!$A:$A,'Entry Data'!$AB:$AB,Driver_Ach!$B66&amp;Driver_Ach!$KI$8&amp;Driver_Ach!$O$9&amp;Driver_Ach!$Q$10)</f>
        <v>0</v>
      </c>
      <c r="KL66" s="19">
        <f>SUMIFS('Entry Data'!$S:$S,'Entry Data'!$AB:$AB,Driver_Ach!$B66&amp;Driver_Ach!$KI$8&amp;Driver_Ach!$O$9&amp;Driver_Ach!$Q$10)</f>
        <v>0</v>
      </c>
      <c r="KM66" s="6">
        <f>SUMIFS('Entry Data'!$A:$A,'Entry Data'!$AB:$AB,Driver_Ach!$B66&amp;Driver_Ach!$KI$8&amp;Driver_Ach!$S$9&amp;Driver_Ach!$S$10)</f>
        <v>0</v>
      </c>
      <c r="KN66" s="19">
        <f>SUMIFS('Entry Data'!$S:$S,'Entry Data'!$AB:$AB,Driver_Ach!$B66&amp;Driver_Ach!$KI$8&amp;Driver_Ach!$S$9&amp;Driver_Ach!$S$10)</f>
        <v>0</v>
      </c>
      <c r="KO66" s="6">
        <f>SUMIFS('Entry Data'!$A:$A,'Entry Data'!$AB:$AB,Driver_Ach!$B66&amp;Driver_Ach!$KI$8&amp;Driver_Ach!$S$9&amp;Driver_Ach!$U$10)</f>
        <v>0</v>
      </c>
      <c r="KP66" s="6">
        <f>SUMIFS('Entry Data'!$S:$S,'Entry Data'!$AB:$AB,Driver_Ach!$B66&amp;Driver_Ach!$KI$8&amp;Driver_Ach!$S$9&amp;Driver_Ach!$U$10)</f>
        <v>0</v>
      </c>
      <c r="KQ66" s="32">
        <f t="shared" si="99"/>
        <v>0</v>
      </c>
      <c r="KR66" s="32">
        <f t="shared" si="100"/>
        <v>0</v>
      </c>
      <c r="KS66" s="28">
        <f>SUMIFS('Entry Data'!$A:$A,'Entry Data'!$AB:$AB,Driver_Ach!$B66&amp;Driver_Ach!$KS$8&amp;Driver_Ach!$O$9&amp;Driver_Ach!$O$10)</f>
        <v>0</v>
      </c>
      <c r="KT66" s="19">
        <f>SUMIFS('Entry Data'!$S:$S,'Entry Data'!$AB:$AB,Driver_Ach!$B66&amp;Driver_Ach!$KS$8&amp;Driver_Ach!$O$9&amp;Driver_Ach!$O$10)</f>
        <v>0</v>
      </c>
      <c r="KU66" s="6">
        <f>SUMIFS('Entry Data'!$A:$A,'Entry Data'!$AB:$AB,Driver_Ach!$B66&amp;Driver_Ach!$KS$8&amp;Driver_Ach!$O$9&amp;Driver_Ach!$Q$10)</f>
        <v>0</v>
      </c>
      <c r="KV66" s="19">
        <f>SUMIFS('Entry Data'!$S:$S,'Entry Data'!$AB:$AB,Driver_Ach!$B66&amp;Driver_Ach!$KS$8&amp;Driver_Ach!$O$9&amp;Driver_Ach!$Q$10)</f>
        <v>0</v>
      </c>
      <c r="KW66" s="6">
        <f>SUMIFS('Entry Data'!$A:$A,'Entry Data'!$AB:$AB,Driver_Ach!$B66&amp;Driver_Ach!$KS$8&amp;Driver_Ach!$S$9&amp;Driver_Ach!$S$10)</f>
        <v>0</v>
      </c>
      <c r="KX66" s="19">
        <f>SUMIFS('Entry Data'!$S:$S,'Entry Data'!$AB:$AB,Driver_Ach!$B66&amp;Driver_Ach!$KS$8&amp;Driver_Ach!$S$9&amp;Driver_Ach!$S$10)</f>
        <v>0</v>
      </c>
      <c r="KY66" s="6">
        <f>SUMIFS('Entry Data'!$A:$A,'Entry Data'!$AB:$AB,Driver_Ach!$B66&amp;Driver_Ach!$KS$8&amp;Driver_Ach!$S$9&amp;Driver_Ach!$U$10)</f>
        <v>0</v>
      </c>
      <c r="KZ66" s="6">
        <f>SUMIFS('Entry Data'!$S:$S,'Entry Data'!$AB:$AB,Driver_Ach!$B66&amp;Driver_Ach!$KS$8&amp;Driver_Ach!$S$9&amp;Driver_Ach!$U$10)</f>
        <v>0</v>
      </c>
      <c r="LA66" s="32">
        <f t="shared" si="101"/>
        <v>0</v>
      </c>
      <c r="LB66" s="32">
        <f t="shared" si="102"/>
        <v>0</v>
      </c>
      <c r="LC66" s="28">
        <f>SUMIFS('Entry Data'!$A:$A,'Entry Data'!$AB:$AB,Driver_Ach!$B66&amp;Driver_Ach!$LC$8&amp;Driver_Ach!$O$9&amp;Driver_Ach!$O$10)</f>
        <v>0</v>
      </c>
      <c r="LD66" s="19">
        <f>SUMIFS('Entry Data'!$S:$S,'Entry Data'!$AB:$AB,Driver_Ach!$B66&amp;Driver_Ach!$LC$8&amp;Driver_Ach!$O$9&amp;Driver_Ach!$O$10)</f>
        <v>0</v>
      </c>
      <c r="LE66" s="6">
        <f>SUMIFS('Entry Data'!$A:$A,'Entry Data'!$AB:$AB,Driver_Ach!$B66&amp;Driver_Ach!$LC$8&amp;Driver_Ach!$O$9&amp;Driver_Ach!$Q$10)</f>
        <v>0</v>
      </c>
      <c r="LF66" s="19">
        <f>SUMIFS('Entry Data'!$S:$S,'Entry Data'!$AB:$AB,Driver_Ach!$B66&amp;Driver_Ach!$LC$8&amp;Driver_Ach!$O$9&amp;Driver_Ach!$Q$10)</f>
        <v>0</v>
      </c>
      <c r="LG66" s="6">
        <f>SUMIFS('Entry Data'!$A:$A,'Entry Data'!$AB:$AB,Driver_Ach!$B66&amp;Driver_Ach!$LC$8&amp;Driver_Ach!$S$9&amp;Driver_Ach!$S$10)</f>
        <v>0</v>
      </c>
      <c r="LH66" s="19">
        <f>SUMIFS('Entry Data'!$S:$S,'Entry Data'!$AB:$AB,Driver_Ach!$B66&amp;Driver_Ach!$LC$8&amp;Driver_Ach!$S$9&amp;Driver_Ach!$S$10)</f>
        <v>0</v>
      </c>
      <c r="LI66" s="6">
        <f>SUMIFS('Entry Data'!$A:$A,'Entry Data'!$AB:$AB,Driver_Ach!$B66&amp;Driver_Ach!$LC$8&amp;Driver_Ach!$S$9&amp;Driver_Ach!$U$10)</f>
        <v>0</v>
      </c>
      <c r="LJ66" s="6">
        <f>SUMIFS('Entry Data'!$S:$S,'Entry Data'!$AB:$AB,Driver_Ach!$B66&amp;Driver_Ach!$LC$8&amp;Driver_Ach!$S$9&amp;Driver_Ach!$U$10)</f>
        <v>0</v>
      </c>
      <c r="LK66" s="32">
        <f t="shared" si="103"/>
        <v>0</v>
      </c>
      <c r="LL66" s="32">
        <f t="shared" si="104"/>
        <v>0</v>
      </c>
    </row>
    <row r="67" spans="1:324" x14ac:dyDescent="0.2">
      <c r="A67" s="3">
        <v>56</v>
      </c>
      <c r="B67" s="31" t="s">
        <v>220</v>
      </c>
      <c r="C67" s="3"/>
      <c r="D67" s="6">
        <f t="shared" si="33"/>
        <v>0</v>
      </c>
      <c r="E67" s="6">
        <f t="shared" si="34"/>
        <v>0</v>
      </c>
      <c r="F67" s="6">
        <f t="shared" si="35"/>
        <v>0</v>
      </c>
      <c r="G67" s="6">
        <f t="shared" si="36"/>
        <v>0</v>
      </c>
      <c r="H67" s="6">
        <f t="shared" si="37"/>
        <v>0</v>
      </c>
      <c r="I67" s="19">
        <f t="shared" si="38"/>
        <v>0</v>
      </c>
      <c r="J67" s="6">
        <f t="shared" si="39"/>
        <v>0</v>
      </c>
      <c r="K67" s="19">
        <f t="shared" si="40"/>
        <v>0</v>
      </c>
      <c r="L67" s="6">
        <f t="shared" si="41"/>
        <v>0</v>
      </c>
      <c r="M67" s="19">
        <f t="shared" si="42"/>
        <v>0</v>
      </c>
      <c r="N67" s="15"/>
      <c r="O67" s="6">
        <f>SUMIFS('Entry Data'!$A:$A,'Entry Data'!$AB:$AB,Driver_Ach!$B67&amp;Driver_Ach!$O$8&amp;Driver_Ach!$O$9&amp;Driver_Ach!$O$10)</f>
        <v>0</v>
      </c>
      <c r="P67" s="19">
        <f>SUMIFS('Entry Data'!$S:$S,'Entry Data'!$AB:$AB,Driver_Ach!$B67&amp;Driver_Ach!$O$8&amp;Driver_Ach!$O$9&amp;Driver_Ach!$O$10)</f>
        <v>0</v>
      </c>
      <c r="Q67" s="6">
        <f>SUMIFS('Entry Data'!$A:$A,'Entry Data'!$AB:$AB,Driver_Ach!$B67&amp;Driver_Ach!$O$8&amp;Driver_Ach!$O$9&amp;Driver_Ach!$Q$10)</f>
        <v>0</v>
      </c>
      <c r="R67" s="19">
        <f>SUMIFS('Entry Data'!$S:$S,'Entry Data'!$AB:$AB,Driver_Ach!$B67&amp;Driver_Ach!$O$8&amp;Driver_Ach!$O$9&amp;Driver_Ach!$Q$10)</f>
        <v>0</v>
      </c>
      <c r="S67" s="6">
        <f>SUMIFS('Entry Data'!$A:$A,'Entry Data'!$AB:$AB,Driver_Ach!$B67&amp;Driver_Ach!$O$8&amp;Driver_Ach!$S$9&amp;Driver_Ach!$S$10)</f>
        <v>0</v>
      </c>
      <c r="T67" s="19">
        <f>SUMIFS('Entry Data'!$S:$S,'Entry Data'!$AB:$AB,Driver_Ach!$B67&amp;Driver_Ach!$O$8&amp;Driver_Ach!$S$9&amp;Driver_Ach!$S$10)</f>
        <v>0</v>
      </c>
      <c r="U67" s="6">
        <f>SUMIFS('Entry Data'!$A:$A,'Entry Data'!$AB:$AB,Driver_Ach!$B67&amp;Driver_Ach!$O$8&amp;Driver_Ach!$S$9&amp;Driver_Ach!$U$10)</f>
        <v>0</v>
      </c>
      <c r="V67" s="6">
        <f>SUMIFS('Entry Data'!$S:$S,'Entry Data'!$AB:$AB,Driver_Ach!$B67&amp;Driver_Ach!$O$8&amp;Driver_Ach!$S$9&amp;Driver_Ach!$U$10)</f>
        <v>0</v>
      </c>
      <c r="W67" s="32">
        <f t="shared" si="43"/>
        <v>0</v>
      </c>
      <c r="X67" s="33">
        <f t="shared" si="44"/>
        <v>0</v>
      </c>
      <c r="Y67" s="28">
        <f>SUMIFS('Entry Data'!$A:$A,'Entry Data'!$AB:$AB,Driver_Ach!$B67&amp;Driver_Ach!$Y$8&amp;Driver_Ach!$O$9&amp;Driver_Ach!$O$10)</f>
        <v>0</v>
      </c>
      <c r="Z67" s="19">
        <f>SUMIFS('Entry Data'!$S:$S,'Entry Data'!$AB:$AB,Driver_Ach!$B67&amp;Driver_Ach!$Y$8&amp;Driver_Ach!$O$9&amp;Driver_Ach!$O$10)</f>
        <v>0</v>
      </c>
      <c r="AA67" s="6">
        <f>SUMIFS('Entry Data'!$A:$A,'Entry Data'!$AB:$AB,Driver_Ach!$B67&amp;Driver_Ach!$Y$8&amp;Driver_Ach!$O$9&amp;Driver_Ach!$Q$10)</f>
        <v>0</v>
      </c>
      <c r="AB67" s="19">
        <f>SUMIFS('Entry Data'!$S:$S,'Entry Data'!$AB:$AB,Driver_Ach!$B67&amp;Driver_Ach!$Y$8&amp;Driver_Ach!$O$9&amp;Driver_Ach!$Q$10)</f>
        <v>0</v>
      </c>
      <c r="AC67" s="6">
        <f>SUMIFS('Entry Data'!$A:$A,'Entry Data'!$AB:$AB,Driver_Ach!$B67&amp;Driver_Ach!$Y$8&amp;Driver_Ach!$S$9&amp;Driver_Ach!$S$10)</f>
        <v>0</v>
      </c>
      <c r="AD67" s="19">
        <f>SUMIFS('Entry Data'!$S:$S,'Entry Data'!$AB:$AB,Driver_Ach!$B67&amp;Driver_Ach!$Y$8&amp;Driver_Ach!$S$9&amp;Driver_Ach!$S$10)</f>
        <v>0</v>
      </c>
      <c r="AE67" s="6">
        <f>SUMIFS('Entry Data'!$A:$A,'Entry Data'!$AB:$AB,Driver_Ach!$B67&amp;Driver_Ach!$Y$8&amp;Driver_Ach!$S$9&amp;Driver_Ach!$U$10)</f>
        <v>0</v>
      </c>
      <c r="AF67" s="6">
        <f>SUMIFS('Entry Data'!$S:$S,'Entry Data'!$AB:$AB,Driver_Ach!$B67&amp;Driver_Ach!$Y$8&amp;Driver_Ach!$S$9&amp;Driver_Ach!$U$10)</f>
        <v>0</v>
      </c>
      <c r="AG67" s="32">
        <f t="shared" si="45"/>
        <v>0</v>
      </c>
      <c r="AH67" s="32">
        <f t="shared" si="46"/>
        <v>0</v>
      </c>
      <c r="AI67" s="28">
        <f>SUMIFS('Entry Data'!$A:$A,'Entry Data'!$AB:$AB,Driver_Ach!$B67&amp;Driver_Ach!$AI$8&amp;Driver_Ach!$O$9&amp;Driver_Ach!$O$10)</f>
        <v>0</v>
      </c>
      <c r="AJ67" s="19">
        <f>SUMIFS('Entry Data'!$S:$S,'Entry Data'!$AB:$AB,Driver_Ach!$B67&amp;Driver_Ach!$AI$8&amp;Driver_Ach!$O$9&amp;Driver_Ach!$O$10)</f>
        <v>0</v>
      </c>
      <c r="AK67" s="6">
        <f>SUMIFS('Entry Data'!$A:$A,'Entry Data'!$AB:$AB,Driver_Ach!$B67&amp;Driver_Ach!$AI$8&amp;Driver_Ach!$O$9&amp;Driver_Ach!$Q$10)</f>
        <v>0</v>
      </c>
      <c r="AL67" s="19">
        <f>SUMIFS('Entry Data'!$S:$S,'Entry Data'!$AB:$AB,Driver_Ach!$B67&amp;Driver_Ach!$AI$8&amp;Driver_Ach!$O$9&amp;Driver_Ach!$Q$10)</f>
        <v>0</v>
      </c>
      <c r="AM67" s="6">
        <f>SUMIFS('Entry Data'!$A:$A,'Entry Data'!$AB:$AB,Driver_Ach!$B67&amp;Driver_Ach!$AI$8&amp;Driver_Ach!$S$9&amp;Driver_Ach!$S$10)</f>
        <v>0</v>
      </c>
      <c r="AN67" s="19">
        <f>SUMIFS('Entry Data'!$S:$S,'Entry Data'!$AB:$AB,Driver_Ach!$B67&amp;Driver_Ach!$AI$8&amp;Driver_Ach!$S$9&amp;Driver_Ach!$S$10)</f>
        <v>0</v>
      </c>
      <c r="AO67" s="6">
        <f>SUMIFS('Entry Data'!$A:$A,'Entry Data'!$AB:$AB,Driver_Ach!$B67&amp;Driver_Ach!$AI$8&amp;Driver_Ach!$S$9&amp;Driver_Ach!$U$10)</f>
        <v>0</v>
      </c>
      <c r="AP67" s="19">
        <f>SUMIFS('Entry Data'!$S:$S,'Entry Data'!$AB:$AB,Driver_Ach!$B67&amp;Driver_Ach!$AI$8&amp;Driver_Ach!$S$9&amp;Driver_Ach!$U$10)</f>
        <v>0</v>
      </c>
      <c r="AQ67" s="32">
        <f t="shared" si="47"/>
        <v>0</v>
      </c>
      <c r="AR67" s="32">
        <f t="shared" si="48"/>
        <v>0</v>
      </c>
      <c r="AS67" s="28">
        <f>SUMIFS('Entry Data'!$A:$A,'Entry Data'!$AB:$AB,Driver_Ach!$B67&amp;Driver_Ach!$AS$8&amp;Driver_Ach!$O$9&amp;Driver_Ach!$O$10)</f>
        <v>0</v>
      </c>
      <c r="AT67" s="19">
        <f>SUMIFS('Entry Data'!$S:$S,'Entry Data'!$AB:$AB,Driver_Ach!$B67&amp;Driver_Ach!$AS$8&amp;Driver_Ach!$O$9&amp;Driver_Ach!$O$10)</f>
        <v>0</v>
      </c>
      <c r="AU67" s="6">
        <f>SUMIFS('Entry Data'!$A:$A,'Entry Data'!$AB:$AB,Driver_Ach!$B67&amp;Driver_Ach!$AS$8&amp;Driver_Ach!$O$9&amp;Driver_Ach!$Q$10)</f>
        <v>0</v>
      </c>
      <c r="AV67" s="19">
        <f>SUMIFS('Entry Data'!$S:$S,'Entry Data'!$AB:$AB,Driver_Ach!$B67&amp;Driver_Ach!$AS$8&amp;Driver_Ach!$O$9&amp;Driver_Ach!$Q$10)</f>
        <v>0</v>
      </c>
      <c r="AW67" s="6">
        <f>SUMIFS('Entry Data'!$A:$A,'Entry Data'!$AB:$AB,Driver_Ach!$B67&amp;Driver_Ach!$AS$8&amp;Driver_Ach!$S$9&amp;Driver_Ach!$S$10)</f>
        <v>0</v>
      </c>
      <c r="AX67" s="19">
        <f>SUMIFS('Entry Data'!$S:$S,'Entry Data'!$AB:$AB,Driver_Ach!$B67&amp;Driver_Ach!$AS$8&amp;Driver_Ach!$S$9&amp;Driver_Ach!$S$10)</f>
        <v>0</v>
      </c>
      <c r="AY67" s="6">
        <f>SUMIFS('Entry Data'!$A:$A,'Entry Data'!$AB:$AB,Driver_Ach!$B67&amp;Driver_Ach!$AS$8&amp;Driver_Ach!$S$9&amp;Driver_Ach!$U$10)</f>
        <v>0</v>
      </c>
      <c r="AZ67" s="6">
        <f>SUMIFS('Entry Data'!$S:$S,'Entry Data'!$AB:$AB,Driver_Ach!$B67&amp;Driver_Ach!$AS$8&amp;Driver_Ach!$S$9&amp;Driver_Ach!$U$10)</f>
        <v>0</v>
      </c>
      <c r="BA67" s="32">
        <f t="shared" si="49"/>
        <v>0</v>
      </c>
      <c r="BB67" s="32">
        <f t="shared" si="50"/>
        <v>0</v>
      </c>
      <c r="BC67" s="28">
        <f>SUMIFS('Entry Data'!$A:$A,'Entry Data'!$AB:$AB,Driver_Ach!$B67&amp;Driver_Ach!$BC$8&amp;Driver_Ach!$O$9&amp;Driver_Ach!$O$10)</f>
        <v>0</v>
      </c>
      <c r="BD67" s="19">
        <f>SUMIFS('Entry Data'!$S:$S,'Entry Data'!$AB:$AB,Driver_Ach!$B67&amp;Driver_Ach!$BC$8&amp;Driver_Ach!$O$9&amp;Driver_Ach!$O$10)</f>
        <v>0</v>
      </c>
      <c r="BE67" s="6">
        <f>SUMIFS('Entry Data'!$A:$A,'Entry Data'!$AB:$AB,Driver_Ach!$B67&amp;Driver_Ach!$BC$8&amp;Driver_Ach!$O$9&amp;Driver_Ach!$Q$10)</f>
        <v>0</v>
      </c>
      <c r="BF67" s="19">
        <f>SUMIFS('Entry Data'!$S:$S,'Entry Data'!$AB:$AB,Driver_Ach!$B67&amp;Driver_Ach!$BC$8&amp;Driver_Ach!$O$9&amp;Driver_Ach!$Q$10)</f>
        <v>0</v>
      </c>
      <c r="BG67" s="6">
        <f>SUMIFS('Entry Data'!$A:$A,'Entry Data'!$AB:$AB,Driver_Ach!$B67&amp;Driver_Ach!$BC$8&amp;Driver_Ach!$S$9&amp;Driver_Ach!$S$10)</f>
        <v>0</v>
      </c>
      <c r="BH67" s="19">
        <f>SUMIFS('Entry Data'!$S:$S,'Entry Data'!$AB:$AB,Driver_Ach!$B67&amp;Driver_Ach!$BC$8&amp;Driver_Ach!$S$9&amp;Driver_Ach!$S$10)</f>
        <v>0</v>
      </c>
      <c r="BI67" s="6">
        <f>SUMIFS('Entry Data'!$A:$A,'Entry Data'!$AB:$AB,Driver_Ach!$B67&amp;Driver_Ach!$BC$8&amp;Driver_Ach!$S$9&amp;Driver_Ach!$U$10)</f>
        <v>0</v>
      </c>
      <c r="BJ67" s="6">
        <f>SUMIFS('Entry Data'!$S:$S,'Entry Data'!$AB:$AB,Driver_Ach!$B67&amp;Driver_Ach!$BC$8&amp;Driver_Ach!$S$9&amp;Driver_Ach!$U$10)</f>
        <v>0</v>
      </c>
      <c r="BK67" s="32">
        <f t="shared" si="51"/>
        <v>0</v>
      </c>
      <c r="BL67" s="32">
        <f t="shared" si="52"/>
        <v>0</v>
      </c>
      <c r="BM67" s="28">
        <f>SUMIFS('Entry Data'!$A:$A,'Entry Data'!$AB:$AB,Driver_Ach!$B67&amp;Driver_Ach!$BM$8&amp;Driver_Ach!$O$9&amp;Driver_Ach!$O$10)</f>
        <v>0</v>
      </c>
      <c r="BN67" s="19">
        <f>SUMIFS('Entry Data'!$S:$S,'Entry Data'!$AB:$AB,Driver_Ach!$B67&amp;Driver_Ach!$BM$8&amp;Driver_Ach!$O$9&amp;Driver_Ach!$O$10)</f>
        <v>0</v>
      </c>
      <c r="BO67" s="6">
        <f>SUMIFS('Entry Data'!$A:$A,'Entry Data'!$AB:$AB,Driver_Ach!$B67&amp;Driver_Ach!$BM$8&amp;Driver_Ach!$O$9&amp;Driver_Ach!$Q$10)</f>
        <v>0</v>
      </c>
      <c r="BP67" s="19">
        <f>SUMIFS('Entry Data'!$S:$S,'Entry Data'!$AB:$AB,Driver_Ach!$B67&amp;Driver_Ach!$BM$8&amp;Driver_Ach!$O$9&amp;Driver_Ach!$Q$10)</f>
        <v>0</v>
      </c>
      <c r="BQ67" s="6">
        <f>SUMIFS('Entry Data'!$A:$A,'Entry Data'!$AB:$AB,Driver_Ach!$B67&amp;Driver_Ach!$BM$8&amp;Driver_Ach!$S$9&amp;Driver_Ach!$S$10)</f>
        <v>0</v>
      </c>
      <c r="BR67" s="19">
        <f>SUMIFS('Entry Data'!$S:$S,'Entry Data'!$AB:$AB,Driver_Ach!$B67&amp;Driver_Ach!$BM$8&amp;Driver_Ach!$S$9&amp;Driver_Ach!$S$10)</f>
        <v>0</v>
      </c>
      <c r="BS67" s="6">
        <f>SUMIFS('Entry Data'!$A:$A,'Entry Data'!$AB:$AB,Driver_Ach!$B67&amp;Driver_Ach!$BM$8&amp;Driver_Ach!$S$9&amp;Driver_Ach!$U$10)</f>
        <v>0</v>
      </c>
      <c r="BT67" s="6">
        <f>SUMIFS('Entry Data'!$S:$S,'Entry Data'!$AB:$AB,Driver_Ach!$B67&amp;Driver_Ach!$BM$8&amp;Driver_Ach!$S$9&amp;Driver_Ach!$U$10)</f>
        <v>0</v>
      </c>
      <c r="BU67" s="32">
        <f t="shared" si="53"/>
        <v>0</v>
      </c>
      <c r="BV67" s="32">
        <f t="shared" si="54"/>
        <v>0</v>
      </c>
      <c r="BW67" s="28">
        <f>SUMIFS('Entry Data'!$A:$A,'Entry Data'!$AB:$AB,Driver_Ach!$B67&amp;Driver_Ach!$BW$8&amp;Driver_Ach!$O$9&amp;Driver_Ach!$O$10)</f>
        <v>0</v>
      </c>
      <c r="BX67" s="19">
        <f>SUMIFS('Entry Data'!$S:$S,'Entry Data'!$AB:$AB,Driver_Ach!$B67&amp;Driver_Ach!$BW$8&amp;Driver_Ach!$O$9&amp;Driver_Ach!$O$10)</f>
        <v>0</v>
      </c>
      <c r="BY67" s="6">
        <f>SUMIFS('Entry Data'!$A:$A,'Entry Data'!$AB:$AB,Driver_Ach!$B67&amp;Driver_Ach!$BW$8&amp;Driver_Ach!$O$9&amp;Driver_Ach!$Q$10)</f>
        <v>0</v>
      </c>
      <c r="BZ67" s="19">
        <f>SUMIFS('Entry Data'!$S:$S,'Entry Data'!$AB:$AB,Driver_Ach!$B67&amp;Driver_Ach!$BW$8&amp;Driver_Ach!$O$9&amp;Driver_Ach!$Q$10)</f>
        <v>0</v>
      </c>
      <c r="CA67" s="6">
        <f>SUMIFS('Entry Data'!$A:$A,'Entry Data'!$AB:$AB,Driver_Ach!$B67&amp;Driver_Ach!$BW$8&amp;Driver_Ach!$S$9&amp;Driver_Ach!$S$10)</f>
        <v>0</v>
      </c>
      <c r="CB67" s="19">
        <f>SUMIFS('Entry Data'!$S:$S,'Entry Data'!$AB:$AB,Driver_Ach!$B67&amp;Driver_Ach!$BW$8&amp;Driver_Ach!$S$9&amp;Driver_Ach!$S$10)</f>
        <v>0</v>
      </c>
      <c r="CC67" s="6">
        <f>SUMIFS('Entry Data'!$A:$A,'Entry Data'!$AB:$AB,Driver_Ach!$B67&amp;Driver_Ach!$BW$8&amp;Driver_Ach!$S$9&amp;Driver_Ach!$U$10)</f>
        <v>0</v>
      </c>
      <c r="CD67" s="6">
        <f>SUMIFS('Entry Data'!$S:$S,'Entry Data'!$AB:$AB,Driver_Ach!$B67&amp;Driver_Ach!$BW$8&amp;Driver_Ach!$S$9&amp;Driver_Ach!$U$10)</f>
        <v>0</v>
      </c>
      <c r="CE67" s="32">
        <f t="shared" si="55"/>
        <v>0</v>
      </c>
      <c r="CF67" s="32">
        <f t="shared" si="56"/>
        <v>0</v>
      </c>
      <c r="CG67" s="28">
        <f>SUMIFS('Entry Data'!$A:$A,'Entry Data'!$AB:$AB,Driver_Ach!$B67&amp;Driver_Ach!$CG$8&amp;Driver_Ach!$O$9&amp;Driver_Ach!$O$10)</f>
        <v>0</v>
      </c>
      <c r="CH67" s="19">
        <f>SUMIFS('Entry Data'!$S:$S,'Entry Data'!$AB:$AB,Driver_Ach!$B67&amp;Driver_Ach!$CG$8&amp;Driver_Ach!$O$9&amp;Driver_Ach!$O$10)</f>
        <v>0</v>
      </c>
      <c r="CI67" s="6">
        <f>SUMIFS('Entry Data'!$A:$A,'Entry Data'!$AB:$AB,Driver_Ach!$B67&amp;Driver_Ach!$CG$8&amp;Driver_Ach!$O$9&amp;Driver_Ach!$Q$10)</f>
        <v>0</v>
      </c>
      <c r="CJ67" s="19">
        <f>SUMIFS('Entry Data'!$S:$S,'Entry Data'!$AB:$AB,Driver_Ach!$B67&amp;Driver_Ach!$CG$8&amp;Driver_Ach!$O$9&amp;Driver_Ach!$Q$10)</f>
        <v>0</v>
      </c>
      <c r="CK67" s="6">
        <f>SUMIFS('Entry Data'!$A:$A,'Entry Data'!$AB:$AB,Driver_Ach!$B67&amp;Driver_Ach!$CG$8&amp;Driver_Ach!$S$9&amp;Driver_Ach!$S$10)</f>
        <v>0</v>
      </c>
      <c r="CL67" s="19">
        <f>SUMIFS('Entry Data'!$S:$S,'Entry Data'!$AB:$AB,Driver_Ach!$B67&amp;Driver_Ach!$CG$8&amp;Driver_Ach!$S$9&amp;Driver_Ach!$S$10)</f>
        <v>0</v>
      </c>
      <c r="CM67" s="6">
        <f>SUMIFS('Entry Data'!$A:$A,'Entry Data'!$AB:$AB,Driver_Ach!$B67&amp;Driver_Ach!$CG$8&amp;Driver_Ach!$S$9&amp;Driver_Ach!$U$10)</f>
        <v>0</v>
      </c>
      <c r="CN67" s="6">
        <f>SUMIFS('Entry Data'!$S:$S,'Entry Data'!$AB:$AB,Driver_Ach!$B67&amp;Driver_Ach!$CG$8&amp;Driver_Ach!$S$9&amp;Driver_Ach!$U$10)</f>
        <v>0</v>
      </c>
      <c r="CO67" s="32">
        <f t="shared" si="57"/>
        <v>0</v>
      </c>
      <c r="CP67" s="32">
        <f t="shared" si="58"/>
        <v>0</v>
      </c>
      <c r="CQ67" s="28">
        <f>SUMIFS('Entry Data'!$A:$A,'Entry Data'!$AB:$AB,Driver_Ach!$B67&amp;Driver_Ach!$CQ$8&amp;Driver_Ach!$O$9&amp;Driver_Ach!$O$10)</f>
        <v>0</v>
      </c>
      <c r="CR67" s="19">
        <f>SUMIFS('Entry Data'!$S:$S,'Entry Data'!$AB:$AB,Driver_Ach!$B67&amp;Driver_Ach!$CQ$8&amp;Driver_Ach!$O$9&amp;Driver_Ach!$O$10)</f>
        <v>0</v>
      </c>
      <c r="CS67" s="6">
        <f>SUMIFS('Entry Data'!$A:$A,'Entry Data'!$AB:$AB,Driver_Ach!$B67&amp;Driver_Ach!$CQ$8&amp;Driver_Ach!$O$9&amp;Driver_Ach!$Q$10)</f>
        <v>0</v>
      </c>
      <c r="CT67" s="19">
        <f>SUMIFS('Entry Data'!$S:$S,'Entry Data'!$AB:$AB,Driver_Ach!$B67&amp;Driver_Ach!$CQ$8&amp;Driver_Ach!$O$9&amp;Driver_Ach!$Q$10)</f>
        <v>0</v>
      </c>
      <c r="CU67" s="6">
        <f>SUMIFS('Entry Data'!$A:$A,'Entry Data'!$AB:$AB,Driver_Ach!$B67&amp;Driver_Ach!$CQ$8&amp;Driver_Ach!$S$9&amp;Driver_Ach!$S$10)</f>
        <v>0</v>
      </c>
      <c r="CV67" s="19">
        <f>SUMIFS('Entry Data'!$S:$S,'Entry Data'!$AB:$AB,Driver_Ach!$B67&amp;Driver_Ach!$CQ$8&amp;Driver_Ach!$S$9&amp;Driver_Ach!$S$10)</f>
        <v>0</v>
      </c>
      <c r="CW67" s="6">
        <f>SUMIFS('Entry Data'!$A:$A,'Entry Data'!$AB:$AB,Driver_Ach!$B67&amp;Driver_Ach!$CQ$8&amp;Driver_Ach!$S$9&amp;Driver_Ach!$U$10)</f>
        <v>0</v>
      </c>
      <c r="CX67" s="6">
        <f>SUMIFS('Entry Data'!$S:$S,'Entry Data'!$AB:$AB,Driver_Ach!$B67&amp;Driver_Ach!$CQ$8&amp;Driver_Ach!$S$9&amp;Driver_Ach!$U$10)</f>
        <v>0</v>
      </c>
      <c r="CY67" s="32">
        <f t="shared" si="59"/>
        <v>0</v>
      </c>
      <c r="CZ67" s="32">
        <f t="shared" si="60"/>
        <v>0</v>
      </c>
      <c r="DA67" s="28">
        <f>SUMIFS('Entry Data'!$A:$A,'Entry Data'!$AB:$AB,Driver_Ach!$B67&amp;Driver_Ach!$DA$8&amp;Driver_Ach!$O$9&amp;Driver_Ach!$O$10)</f>
        <v>0</v>
      </c>
      <c r="DB67" s="19">
        <f>SUMIFS('Entry Data'!$S:$S,'Entry Data'!$AB:$AB,Driver_Ach!$B67&amp;Driver_Ach!$DA$8&amp;Driver_Ach!$O$9&amp;Driver_Ach!$O$10)</f>
        <v>0</v>
      </c>
      <c r="DC67" s="6">
        <f>SUMIFS('Entry Data'!$A:$A,'Entry Data'!$AB:$AB,Driver_Ach!$B67&amp;Driver_Ach!$DA$8&amp;Driver_Ach!$O$9&amp;Driver_Ach!$Q$10)</f>
        <v>0</v>
      </c>
      <c r="DD67" s="19">
        <f>SUMIFS('Entry Data'!$S:$S,'Entry Data'!$AB:$AB,Driver_Ach!$B67&amp;Driver_Ach!$DA$8&amp;Driver_Ach!$O$9&amp;Driver_Ach!$Q$10)</f>
        <v>0</v>
      </c>
      <c r="DE67" s="6">
        <f>SUMIFS('Entry Data'!$A:$A,'Entry Data'!$AB:$AB,Driver_Ach!$B67&amp;Driver_Ach!$DA$8&amp;Driver_Ach!$S$9&amp;Driver_Ach!$S$10)</f>
        <v>0</v>
      </c>
      <c r="DF67" s="19">
        <f>SUMIFS('Entry Data'!$S:$S,'Entry Data'!$AB:$AB,Driver_Ach!$B67&amp;Driver_Ach!$DA$8&amp;Driver_Ach!$S$9&amp;Driver_Ach!$S$10)</f>
        <v>0</v>
      </c>
      <c r="DG67" s="6">
        <f>SUMIFS('Entry Data'!$A:$A,'Entry Data'!$AB:$AB,Driver_Ach!$B67&amp;Driver_Ach!$DA$8&amp;Driver_Ach!$S$9&amp;Driver_Ach!$U$10)</f>
        <v>0</v>
      </c>
      <c r="DH67" s="6">
        <f>SUMIFS('Entry Data'!$S:$S,'Entry Data'!$AB:$AB,Driver_Ach!$B67&amp;Driver_Ach!$DA$8&amp;Driver_Ach!$S$9&amp;Driver_Ach!$U$10)</f>
        <v>0</v>
      </c>
      <c r="DI67" s="32">
        <f t="shared" si="61"/>
        <v>0</v>
      </c>
      <c r="DJ67" s="32">
        <f t="shared" si="62"/>
        <v>0</v>
      </c>
      <c r="DK67" s="28">
        <f>SUMIFS('Entry Data'!$A:$A,'Entry Data'!$AB:$AB,Driver_Ach!$B67&amp;Driver_Ach!$DK$8&amp;Driver_Ach!$O$9&amp;Driver_Ach!$O$10)</f>
        <v>0</v>
      </c>
      <c r="DL67" s="19">
        <f>SUMIFS('Entry Data'!$S:$S,'Entry Data'!$AB:$AB,Driver_Ach!$B67&amp;Driver_Ach!$DK$8&amp;Driver_Ach!$O$9&amp;Driver_Ach!$O$10)</f>
        <v>0</v>
      </c>
      <c r="DM67" s="6">
        <f>SUMIFS('Entry Data'!$A:$A,'Entry Data'!$AB:$AB,Driver_Ach!$B67&amp;Driver_Ach!$DK$8&amp;Driver_Ach!$O$9&amp;Driver_Ach!$Q$10)</f>
        <v>0</v>
      </c>
      <c r="DN67" s="19">
        <f>SUMIFS('Entry Data'!$S:$S,'Entry Data'!$AB:$AB,Driver_Ach!$B67&amp;Driver_Ach!$DK$8&amp;Driver_Ach!$O$9&amp;Driver_Ach!$Q$10)</f>
        <v>0</v>
      </c>
      <c r="DO67" s="6">
        <f>SUMIFS('Entry Data'!$A:$A,'Entry Data'!$AB:$AB,Driver_Ach!$B67&amp;Driver_Ach!$DK$8&amp;Driver_Ach!$S$9&amp;Driver_Ach!$S$10)</f>
        <v>0</v>
      </c>
      <c r="DP67" s="19">
        <f>SUMIFS('Entry Data'!$S:$S,'Entry Data'!$AB:$AB,Driver_Ach!$B67&amp;Driver_Ach!$DK$8&amp;Driver_Ach!$S$9&amp;Driver_Ach!$S$10)</f>
        <v>0</v>
      </c>
      <c r="DQ67" s="6">
        <f>SUMIFS('Entry Data'!$A:$A,'Entry Data'!$AB:$AB,Driver_Ach!$B67&amp;Driver_Ach!$DK$8&amp;Driver_Ach!$S$9&amp;Driver_Ach!$U$10)</f>
        <v>0</v>
      </c>
      <c r="DR67" s="6">
        <f>SUMIFS('Entry Data'!$S:$S,'Entry Data'!$AB:$AB,Driver_Ach!$B67&amp;Driver_Ach!$DK$8&amp;Driver_Ach!$S$9&amp;Driver_Ach!$U$10)</f>
        <v>0</v>
      </c>
      <c r="DS67" s="32">
        <f t="shared" si="63"/>
        <v>0</v>
      </c>
      <c r="DT67" s="32">
        <f t="shared" si="64"/>
        <v>0</v>
      </c>
      <c r="DU67" s="28">
        <f>SUMIFS('Entry Data'!$A:$A,'Entry Data'!$AB:$AB,Driver_Ach!$B67&amp;Driver_Ach!$DU$8&amp;Driver_Ach!$O$9&amp;Driver_Ach!$O$10)</f>
        <v>0</v>
      </c>
      <c r="DV67" s="19">
        <f>SUMIFS('Entry Data'!$S:$S,'Entry Data'!$AB:$AB,Driver_Ach!$B67&amp;Driver_Ach!$DU$8&amp;Driver_Ach!$O$9&amp;Driver_Ach!$O$10)</f>
        <v>0</v>
      </c>
      <c r="DW67" s="6">
        <f>SUMIFS('Entry Data'!$A:$A,'Entry Data'!$AB:$AB,Driver_Ach!$B67&amp;Driver_Ach!$DU$8&amp;Driver_Ach!$O$9&amp;Driver_Ach!$Q$10)</f>
        <v>0</v>
      </c>
      <c r="DX67" s="19">
        <f>SUMIFS('Entry Data'!$S:$S,'Entry Data'!$AB:$AB,Driver_Ach!$B67&amp;Driver_Ach!$DU$8&amp;Driver_Ach!$O$9&amp;Driver_Ach!$Q$10)</f>
        <v>0</v>
      </c>
      <c r="DY67" s="6">
        <f>SUMIFS('Entry Data'!$A:$A,'Entry Data'!$AB:$AB,Driver_Ach!$B67&amp;Driver_Ach!$DU$8&amp;Driver_Ach!$S$9&amp;Driver_Ach!$S$10)</f>
        <v>0</v>
      </c>
      <c r="DZ67" s="19">
        <f>SUMIFS('Entry Data'!$S:$S,'Entry Data'!$AB:$AB,Driver_Ach!$B67&amp;Driver_Ach!$DU$8&amp;Driver_Ach!$S$9&amp;Driver_Ach!$S$10)</f>
        <v>0</v>
      </c>
      <c r="EA67" s="6">
        <f>SUMIFS('Entry Data'!$A:$A,'Entry Data'!$AB:$AB,Driver_Ach!$B67&amp;Driver_Ach!$DU$8&amp;Driver_Ach!$S$9&amp;Driver_Ach!$U$10)</f>
        <v>0</v>
      </c>
      <c r="EB67" s="6">
        <f>SUMIFS('Entry Data'!$S:$S,'Entry Data'!$AB:$AB,Driver_Ach!$B67&amp;Driver_Ach!$DU$8&amp;Driver_Ach!$S$9&amp;Driver_Ach!$U$10)</f>
        <v>0</v>
      </c>
      <c r="EC67" s="32">
        <f t="shared" si="65"/>
        <v>0</v>
      </c>
      <c r="ED67" s="32">
        <f t="shared" si="66"/>
        <v>0</v>
      </c>
      <c r="EE67" s="28">
        <f>SUMIFS('Entry Data'!$A:$A,'Entry Data'!$AB:$AB,Driver_Ach!$B67&amp;Driver_Ach!$EE$8&amp;Driver_Ach!$O$9&amp;Driver_Ach!$O$10)</f>
        <v>0</v>
      </c>
      <c r="EF67" s="19">
        <f>SUMIFS('Entry Data'!$S:$S,'Entry Data'!$AB:$AB,Driver_Ach!$B67&amp;Driver_Ach!$EE$8&amp;Driver_Ach!$O$9&amp;Driver_Ach!$O$10)</f>
        <v>0</v>
      </c>
      <c r="EG67" s="6">
        <f>SUMIFS('Entry Data'!$A:$A,'Entry Data'!$AB:$AB,Driver_Ach!$B67&amp;Driver_Ach!$EE$8&amp;Driver_Ach!$O$9&amp;Driver_Ach!$Q$10)</f>
        <v>0</v>
      </c>
      <c r="EH67" s="19">
        <f>SUMIFS('Entry Data'!$S:$S,'Entry Data'!$AB:$AB,Driver_Ach!$B67&amp;Driver_Ach!$EE$8&amp;Driver_Ach!$O$9&amp;Driver_Ach!$Q$10)</f>
        <v>0</v>
      </c>
      <c r="EI67" s="6">
        <f>SUMIFS('Entry Data'!$A:$A,'Entry Data'!$AB:$AB,Driver_Ach!$B67&amp;Driver_Ach!$EE$8&amp;Driver_Ach!$S$9&amp;Driver_Ach!$S$10)</f>
        <v>0</v>
      </c>
      <c r="EJ67" s="19">
        <f>SUMIFS('Entry Data'!$S:$S,'Entry Data'!$AB:$AB,Driver_Ach!$B67&amp;Driver_Ach!$EE$8&amp;Driver_Ach!$S$9&amp;Driver_Ach!$S$10)</f>
        <v>0</v>
      </c>
      <c r="EK67" s="6">
        <f>SUMIFS('Entry Data'!$A:$A,'Entry Data'!$AB:$AB,Driver_Ach!$B67&amp;Driver_Ach!$EE$8&amp;Driver_Ach!$S$9&amp;Driver_Ach!$U$10)</f>
        <v>0</v>
      </c>
      <c r="EL67" s="6">
        <f>SUMIFS('Entry Data'!$S:$S,'Entry Data'!$AB:$AB,Driver_Ach!$B67&amp;Driver_Ach!$EE$8&amp;Driver_Ach!$S$9&amp;Driver_Ach!$U$10)</f>
        <v>0</v>
      </c>
      <c r="EM67" s="32">
        <f t="shared" si="67"/>
        <v>0</v>
      </c>
      <c r="EN67" s="32">
        <f t="shared" si="68"/>
        <v>0</v>
      </c>
      <c r="EO67" s="28">
        <f>SUMIFS('Entry Data'!$A:$A,'Entry Data'!$AB:$AB,Driver_Ach!$B67&amp;Driver_Ach!$EO$8&amp;Driver_Ach!$O$9&amp;Driver_Ach!$O$10)</f>
        <v>0</v>
      </c>
      <c r="EP67" s="19">
        <f>SUMIFS('Entry Data'!$S:$S,'Entry Data'!$AB:$AB,Driver_Ach!$B67&amp;Driver_Ach!$EO$8&amp;Driver_Ach!$O$9&amp;Driver_Ach!$O$10)</f>
        <v>0</v>
      </c>
      <c r="EQ67" s="6">
        <f>SUMIFS('Entry Data'!$A:$A,'Entry Data'!$AB:$AB,Driver_Ach!$B67&amp;Driver_Ach!$EO$8&amp;Driver_Ach!$O$9&amp;Driver_Ach!$Q$10)</f>
        <v>0</v>
      </c>
      <c r="ER67" s="19">
        <f>SUMIFS('Entry Data'!$S:$S,'Entry Data'!$AB:$AB,Driver_Ach!$B67&amp;Driver_Ach!$EO$8&amp;Driver_Ach!$O$9&amp;Driver_Ach!$Q$10)</f>
        <v>0</v>
      </c>
      <c r="ES67" s="6">
        <f>SUMIFS('Entry Data'!$A:$A,'Entry Data'!$AB:$AB,Driver_Ach!$B67&amp;Driver_Ach!$EO$8&amp;Driver_Ach!$S$9&amp;Driver_Ach!$S$10)</f>
        <v>0</v>
      </c>
      <c r="ET67" s="19">
        <f>SUMIFS('Entry Data'!$S:$S,'Entry Data'!$AB:$AB,Driver_Ach!$B67&amp;Driver_Ach!$EO$8&amp;Driver_Ach!$S$9&amp;Driver_Ach!$S$10)</f>
        <v>0</v>
      </c>
      <c r="EU67" s="6">
        <f>SUMIFS('Entry Data'!$A:$A,'Entry Data'!$AB:$AB,Driver_Ach!$B67&amp;Driver_Ach!$EO$8&amp;Driver_Ach!$S$9&amp;Driver_Ach!$U$10)</f>
        <v>0</v>
      </c>
      <c r="EV67" s="6">
        <f>SUMIFS('Entry Data'!$S:$S,'Entry Data'!$AB:$AB,Driver_Ach!$B67&amp;Driver_Ach!$EO$8&amp;Driver_Ach!$S$9&amp;Driver_Ach!$U$10)</f>
        <v>0</v>
      </c>
      <c r="EW67" s="32">
        <f t="shared" si="69"/>
        <v>0</v>
      </c>
      <c r="EX67" s="32">
        <f t="shared" si="70"/>
        <v>0</v>
      </c>
      <c r="EY67" s="28">
        <f>SUMIFS('Entry Data'!$A:$A,'Entry Data'!$AB:$AB,Driver_Ach!$B67&amp;Driver_Ach!$EY$8&amp;Driver_Ach!$O$9&amp;Driver_Ach!$O$10)</f>
        <v>0</v>
      </c>
      <c r="EZ67" s="19">
        <f>SUMIFS('Entry Data'!$S:$S,'Entry Data'!$AB:$AB,Driver_Ach!$B67&amp;Driver_Ach!$EY$8&amp;Driver_Ach!$O$9&amp;Driver_Ach!$O$10)</f>
        <v>0</v>
      </c>
      <c r="FA67" s="6">
        <f>SUMIFS('Entry Data'!$A:$A,'Entry Data'!$AB:$AB,Driver_Ach!$B67&amp;Driver_Ach!$EY$8&amp;Driver_Ach!$O$9&amp;Driver_Ach!$Q$10)</f>
        <v>0</v>
      </c>
      <c r="FB67" s="19">
        <f>SUMIFS('Entry Data'!$S:$S,'Entry Data'!$AB:$AB,Driver_Ach!$B67&amp;Driver_Ach!$EY$8&amp;Driver_Ach!$O$9&amp;Driver_Ach!$Q$10)</f>
        <v>0</v>
      </c>
      <c r="FC67" s="6">
        <f>SUMIFS('Entry Data'!$A:$A,'Entry Data'!$AB:$AB,Driver_Ach!$B67&amp;Driver_Ach!$EY$8&amp;Driver_Ach!$S$9&amp;Driver_Ach!$S$10)</f>
        <v>0</v>
      </c>
      <c r="FD67" s="19">
        <f>SUMIFS('Entry Data'!$S:$S,'Entry Data'!$AB:$AB,Driver_Ach!$B67&amp;Driver_Ach!$EY$8&amp;Driver_Ach!$S$9&amp;Driver_Ach!$S$10)</f>
        <v>0</v>
      </c>
      <c r="FE67" s="6">
        <f>SUMIFS('Entry Data'!$A:$A,'Entry Data'!$AB:$AB,Driver_Ach!$B67&amp;Driver_Ach!$EY$8&amp;Driver_Ach!$S$9&amp;Driver_Ach!$U$10)</f>
        <v>0</v>
      </c>
      <c r="FF67" s="6">
        <f>SUMIFS('Entry Data'!$S:$S,'Entry Data'!$AB:$AB,Driver_Ach!$B67&amp;Driver_Ach!$EY$8&amp;Driver_Ach!$S$9&amp;Driver_Ach!$U$10)</f>
        <v>0</v>
      </c>
      <c r="FG67" s="32">
        <f t="shared" si="71"/>
        <v>0</v>
      </c>
      <c r="FH67" s="32">
        <f t="shared" si="72"/>
        <v>0</v>
      </c>
      <c r="FI67" s="28">
        <f>SUMIFS('Entry Data'!$A:$A,'Entry Data'!$AB:$AB,Driver_Ach!$B67&amp;Driver_Ach!$FI$8&amp;Driver_Ach!$O$9&amp;Driver_Ach!$O$10)</f>
        <v>0</v>
      </c>
      <c r="FJ67" s="19">
        <f>SUMIFS('Entry Data'!$S:$S,'Entry Data'!$AB:$AB,Driver_Ach!$B67&amp;Driver_Ach!$FI$8&amp;Driver_Ach!$O$9&amp;Driver_Ach!$O$10)</f>
        <v>0</v>
      </c>
      <c r="FK67" s="6">
        <f>SUMIFS('Entry Data'!$A:$A,'Entry Data'!$AB:$AB,Driver_Ach!$B67&amp;Driver_Ach!$FI$8&amp;Driver_Ach!$O$9&amp;Driver_Ach!$Q$10)</f>
        <v>0</v>
      </c>
      <c r="FL67" s="19">
        <f>SUMIFS('Entry Data'!$S:$S,'Entry Data'!$AB:$AB,Driver_Ach!$B67&amp;Driver_Ach!$FI$8&amp;Driver_Ach!$O$9&amp;Driver_Ach!$Q$10)</f>
        <v>0</v>
      </c>
      <c r="FM67" s="6">
        <f>SUMIFS('Entry Data'!$A:$A,'Entry Data'!$AB:$AB,Driver_Ach!$B67&amp;Driver_Ach!$FI$8&amp;Driver_Ach!$S$9&amp;Driver_Ach!$S$10)</f>
        <v>0</v>
      </c>
      <c r="FN67" s="19">
        <f>SUMIFS('Entry Data'!$S:$S,'Entry Data'!$AB:$AB,Driver_Ach!$B67&amp;Driver_Ach!$FI$8&amp;Driver_Ach!$S$9&amp;Driver_Ach!$S$10)</f>
        <v>0</v>
      </c>
      <c r="FO67" s="6">
        <f>SUMIFS('Entry Data'!$A:$A,'Entry Data'!$AB:$AB,Driver_Ach!$B67&amp;Driver_Ach!$FI$8&amp;Driver_Ach!$S$9&amp;Driver_Ach!$U$10)</f>
        <v>0</v>
      </c>
      <c r="FP67" s="6">
        <f>SUMIFS('Entry Data'!$S:$S,'Entry Data'!$AB:$AB,Driver_Ach!$B67&amp;Driver_Ach!$FI$8&amp;Driver_Ach!$S$9&amp;Driver_Ach!$U$10)</f>
        <v>0</v>
      </c>
      <c r="FQ67" s="32">
        <f t="shared" si="73"/>
        <v>0</v>
      </c>
      <c r="FR67" s="32">
        <f t="shared" si="74"/>
        <v>0</v>
      </c>
      <c r="FS67" s="28">
        <f>SUMIFS('Entry Data'!$A:$A,'Entry Data'!$AB:$AB,Driver_Ach!$B67&amp;Driver_Ach!$FS$8&amp;Driver_Ach!$O$9&amp;Driver_Ach!$O$10)</f>
        <v>0</v>
      </c>
      <c r="FT67" s="19">
        <f>SUMIFS('Entry Data'!$S:$S,'Entry Data'!$AB:$AB,Driver_Ach!$B67&amp;Driver_Ach!$FS$8&amp;Driver_Ach!$O$9&amp;Driver_Ach!$O$10)</f>
        <v>0</v>
      </c>
      <c r="FU67" s="6">
        <f>SUMIFS('Entry Data'!$A:$A,'Entry Data'!$AB:$AB,Driver_Ach!$B67&amp;Driver_Ach!$FS$8&amp;Driver_Ach!$O$9&amp;Driver_Ach!$Q$10)</f>
        <v>0</v>
      </c>
      <c r="FV67" s="19">
        <f>SUMIFS('Entry Data'!$S:$S,'Entry Data'!$AB:$AB,Driver_Ach!$B67&amp;Driver_Ach!$FS$8&amp;Driver_Ach!$O$9&amp;Driver_Ach!$Q$10)</f>
        <v>0</v>
      </c>
      <c r="FW67" s="6">
        <f>SUMIFS('Entry Data'!$A:$A,'Entry Data'!$AB:$AB,Driver_Ach!$B67&amp;Driver_Ach!$FS$8&amp;Driver_Ach!$S$9&amp;Driver_Ach!$S$10)</f>
        <v>0</v>
      </c>
      <c r="FX67" s="19">
        <f>SUMIFS('Entry Data'!$S:$S,'Entry Data'!$AB:$AB,Driver_Ach!$B67&amp;Driver_Ach!$FS$8&amp;Driver_Ach!$S$9&amp;Driver_Ach!$S$10)</f>
        <v>0</v>
      </c>
      <c r="FY67" s="6">
        <f>SUMIFS('Entry Data'!$A:$A,'Entry Data'!$AB:$AB,Driver_Ach!$B67&amp;Driver_Ach!$FS$8&amp;Driver_Ach!$S$9&amp;Driver_Ach!$U$10)</f>
        <v>0</v>
      </c>
      <c r="FZ67" s="6">
        <f>SUMIFS('Entry Data'!$S:$S,'Entry Data'!$AB:$AB,Driver_Ach!$B67&amp;Driver_Ach!$FS$8&amp;Driver_Ach!$S$9&amp;Driver_Ach!$U$10)</f>
        <v>0</v>
      </c>
      <c r="GA67" s="32">
        <f t="shared" si="75"/>
        <v>0</v>
      </c>
      <c r="GB67" s="32">
        <f t="shared" si="76"/>
        <v>0</v>
      </c>
      <c r="GC67" s="28">
        <f>SUMIFS('Entry Data'!$A:$A,'Entry Data'!$AB:$AB,Driver_Ach!$B67&amp;Driver_Ach!$GC$8&amp;Driver_Ach!$O$9&amp;Driver_Ach!$O$10)</f>
        <v>0</v>
      </c>
      <c r="GD67" s="19">
        <f>SUMIFS('Entry Data'!$S:$S,'Entry Data'!$AB:$AB,Driver_Ach!$B67&amp;Driver_Ach!$GC$8&amp;Driver_Ach!$O$9&amp;Driver_Ach!$O$10)</f>
        <v>0</v>
      </c>
      <c r="GE67" s="6">
        <f>SUMIFS('Entry Data'!$A:$A,'Entry Data'!$AB:$AB,Driver_Ach!$B67&amp;Driver_Ach!$GC$8&amp;Driver_Ach!$O$9&amp;Driver_Ach!$Q$10)</f>
        <v>0</v>
      </c>
      <c r="GF67" s="19">
        <f>SUMIFS('Entry Data'!$S:$S,'Entry Data'!$AB:$AB,Driver_Ach!$B67&amp;Driver_Ach!$GC$8&amp;Driver_Ach!$O$9&amp;Driver_Ach!$Q$10)</f>
        <v>0</v>
      </c>
      <c r="GG67" s="6">
        <f>SUMIFS('Entry Data'!$A:$A,'Entry Data'!$AB:$AB,Driver_Ach!$B67&amp;Driver_Ach!$GC$8&amp;Driver_Ach!$S$9&amp;Driver_Ach!$S$10)</f>
        <v>0</v>
      </c>
      <c r="GH67" s="19">
        <f>SUMIFS('Entry Data'!$S:$S,'Entry Data'!$AB:$AB,Driver_Ach!$B67&amp;Driver_Ach!$GC$8&amp;Driver_Ach!$S$9&amp;Driver_Ach!$S$10)</f>
        <v>0</v>
      </c>
      <c r="GI67" s="6">
        <f>SUMIFS('Entry Data'!$A:$A,'Entry Data'!$AB:$AB,Driver_Ach!$B67&amp;Driver_Ach!$GC$8&amp;Driver_Ach!$S$9&amp;Driver_Ach!$U$10)</f>
        <v>0</v>
      </c>
      <c r="GJ67" s="6">
        <f>SUMIFS('Entry Data'!$S:$S,'Entry Data'!$AB:$AB,Driver_Ach!$B67&amp;Driver_Ach!$GC$8&amp;Driver_Ach!$S$9&amp;Driver_Ach!$U$10)</f>
        <v>0</v>
      </c>
      <c r="GK67" s="32">
        <f t="shared" si="77"/>
        <v>0</v>
      </c>
      <c r="GL67" s="32">
        <f t="shared" si="78"/>
        <v>0</v>
      </c>
      <c r="GM67" s="28">
        <f>SUMIFS('Entry Data'!$A:$A,'Entry Data'!$AB:$AB,Driver_Ach!$B67&amp;Driver_Ach!$GM$8&amp;Driver_Ach!$O$9&amp;Driver_Ach!$O$10)</f>
        <v>0</v>
      </c>
      <c r="GN67" s="19">
        <f>SUMIFS('Entry Data'!$S:$S,'Entry Data'!$AB:$AB,Driver_Ach!$B67&amp;Driver_Ach!$GM$8&amp;Driver_Ach!$O$9&amp;Driver_Ach!$O$10)</f>
        <v>0</v>
      </c>
      <c r="GO67" s="6">
        <f>SUMIFS('Entry Data'!$A:$A,'Entry Data'!$AB:$AB,Driver_Ach!$B67&amp;Driver_Ach!$GM$8&amp;Driver_Ach!$O$9&amp;Driver_Ach!$Q$10)</f>
        <v>0</v>
      </c>
      <c r="GP67" s="19">
        <f>SUMIFS('Entry Data'!$S:$S,'Entry Data'!$AB:$AB,Driver_Ach!$B67&amp;Driver_Ach!$GM$8&amp;Driver_Ach!$O$9&amp;Driver_Ach!$Q$10)</f>
        <v>0</v>
      </c>
      <c r="GQ67" s="6">
        <f>SUMIFS('Entry Data'!$A:$A,'Entry Data'!$AB:$AB,Driver_Ach!$B67&amp;Driver_Ach!$GM$8&amp;Driver_Ach!$S$9&amp;Driver_Ach!$S$10)</f>
        <v>0</v>
      </c>
      <c r="GR67" s="19">
        <f>SUMIFS('Entry Data'!$S:$S,'Entry Data'!$AB:$AB,Driver_Ach!$B67&amp;Driver_Ach!$GM$8&amp;Driver_Ach!$S$9&amp;Driver_Ach!$S$10)</f>
        <v>0</v>
      </c>
      <c r="GS67" s="6">
        <f>SUMIFS('Entry Data'!$A:$A,'Entry Data'!$AB:$AB,Driver_Ach!$B67&amp;Driver_Ach!$GM$8&amp;Driver_Ach!$S$9&amp;Driver_Ach!$U$10)</f>
        <v>0</v>
      </c>
      <c r="GT67" s="6">
        <f>SUMIFS('Entry Data'!$S:$S,'Entry Data'!$AB:$AB,Driver_Ach!$B67&amp;Driver_Ach!$GM$8&amp;Driver_Ach!$S$9&amp;Driver_Ach!$U$10)</f>
        <v>0</v>
      </c>
      <c r="GU67" s="32">
        <f t="shared" si="79"/>
        <v>0</v>
      </c>
      <c r="GV67" s="32">
        <f t="shared" si="80"/>
        <v>0</v>
      </c>
      <c r="GW67" s="28">
        <f>SUMIFS('Entry Data'!$A:$A,'Entry Data'!$AB:$AB,Driver_Ach!$B67&amp;Driver_Ach!$GW$8&amp;Driver_Ach!$O$9&amp;Driver_Ach!$O$10)</f>
        <v>0</v>
      </c>
      <c r="GX67" s="19">
        <f>SUMIFS('Entry Data'!$S:$S,'Entry Data'!$AB:$AB,Driver_Ach!$B67&amp;Driver_Ach!$GW$8&amp;Driver_Ach!$O$9&amp;Driver_Ach!$O$10)</f>
        <v>0</v>
      </c>
      <c r="GY67" s="6">
        <f>SUMIFS('Entry Data'!$A:$A,'Entry Data'!$AB:$AB,Driver_Ach!$B67&amp;Driver_Ach!$GW$8&amp;Driver_Ach!$O$9&amp;Driver_Ach!$Q$10)</f>
        <v>0</v>
      </c>
      <c r="GZ67" s="19">
        <f>SUMIFS('Entry Data'!$S:$S,'Entry Data'!$AB:$AB,Driver_Ach!$B67&amp;Driver_Ach!$GW$8&amp;Driver_Ach!$O$9&amp;Driver_Ach!$Q$10)</f>
        <v>0</v>
      </c>
      <c r="HA67" s="6">
        <f>SUMIFS('Entry Data'!$A:$A,'Entry Data'!$AB:$AB,Driver_Ach!$B67&amp;Driver_Ach!$GW$8&amp;Driver_Ach!$S$9&amp;Driver_Ach!$S$10)</f>
        <v>0</v>
      </c>
      <c r="HB67" s="19">
        <f>SUMIFS('Entry Data'!$S:$S,'Entry Data'!$AB:$AB,Driver_Ach!$B67&amp;Driver_Ach!$GW$8&amp;Driver_Ach!$S$9&amp;Driver_Ach!$S$10)</f>
        <v>0</v>
      </c>
      <c r="HC67" s="6">
        <f>SUMIFS('Entry Data'!$A:$A,'Entry Data'!$AB:$AB,Driver_Ach!$B67&amp;Driver_Ach!$GW$8&amp;Driver_Ach!$S$9&amp;Driver_Ach!$U$10)</f>
        <v>0</v>
      </c>
      <c r="HD67" s="6">
        <f>SUMIFS('Entry Data'!$S:$S,'Entry Data'!$AB:$AB,Driver_Ach!$B67&amp;Driver_Ach!$GW$8&amp;Driver_Ach!$S$9&amp;Driver_Ach!$U$10)</f>
        <v>0</v>
      </c>
      <c r="HE67" s="32">
        <f t="shared" si="81"/>
        <v>0</v>
      </c>
      <c r="HF67" s="32">
        <f t="shared" si="82"/>
        <v>0</v>
      </c>
      <c r="HG67" s="28">
        <f>SUMIFS('Entry Data'!$A:$A,'Entry Data'!$AB:$AB,Driver_Ach!$B67&amp;Driver_Ach!$HG$8&amp;Driver_Ach!$O$9&amp;Driver_Ach!$O$10)</f>
        <v>0</v>
      </c>
      <c r="HH67" s="19">
        <f>SUMIFS('Entry Data'!$S:$S,'Entry Data'!$AB:$AB,Driver_Ach!$B67&amp;Driver_Ach!$HG$8&amp;Driver_Ach!$O$9&amp;Driver_Ach!$O$10)</f>
        <v>0</v>
      </c>
      <c r="HI67" s="6">
        <f>SUMIFS('Entry Data'!$A:$A,'Entry Data'!$AB:$AB,Driver_Ach!$B67&amp;Driver_Ach!$HG$8&amp;Driver_Ach!$O$9&amp;Driver_Ach!$Q$10)</f>
        <v>0</v>
      </c>
      <c r="HJ67" s="19">
        <f>SUMIFS('Entry Data'!$S:$S,'Entry Data'!$AB:$AB,Driver_Ach!$B67&amp;Driver_Ach!$HG$8&amp;Driver_Ach!$O$9&amp;Driver_Ach!$Q$10)</f>
        <v>0</v>
      </c>
      <c r="HK67" s="6">
        <f>SUMIFS('Entry Data'!$A:$A,'Entry Data'!$AB:$AB,Driver_Ach!$B67&amp;Driver_Ach!$HG$8&amp;Driver_Ach!$S$9&amp;Driver_Ach!$S$10)</f>
        <v>0</v>
      </c>
      <c r="HL67" s="19">
        <f>SUMIFS('Entry Data'!$S:$S,'Entry Data'!$AB:$AB,Driver_Ach!$B67&amp;Driver_Ach!$HG$8&amp;Driver_Ach!$S$9&amp;Driver_Ach!$S$10)</f>
        <v>0</v>
      </c>
      <c r="HM67" s="6">
        <f>SUMIFS('Entry Data'!$A:$A,'Entry Data'!$AB:$AB,Driver_Ach!$B67&amp;Driver_Ach!$HG$8&amp;Driver_Ach!$S$9&amp;Driver_Ach!$U$10)</f>
        <v>0</v>
      </c>
      <c r="HN67" s="6">
        <f>SUMIFS('Entry Data'!$S:$S,'Entry Data'!$AB:$AB,Driver_Ach!$B67&amp;Driver_Ach!$HG$8&amp;Driver_Ach!$S$9&amp;Driver_Ach!$U$10)</f>
        <v>0</v>
      </c>
      <c r="HO67" s="32">
        <f t="shared" si="83"/>
        <v>0</v>
      </c>
      <c r="HP67" s="32">
        <f t="shared" si="84"/>
        <v>0</v>
      </c>
      <c r="HQ67" s="28">
        <f>SUMIFS('Entry Data'!$A:$A,'Entry Data'!$AB:$AB,Driver_Ach!$B67&amp;Driver_Ach!$HQ$8&amp;Driver_Ach!$O$9&amp;Driver_Ach!$O$10)</f>
        <v>0</v>
      </c>
      <c r="HR67" s="19">
        <f>SUMIFS('Entry Data'!$S:$S,'Entry Data'!$AB:$AB,Driver_Ach!$B67&amp;Driver_Ach!$HQ$8&amp;Driver_Ach!$O$9&amp;Driver_Ach!$O$10)</f>
        <v>0</v>
      </c>
      <c r="HS67" s="6">
        <f>SUMIFS('Entry Data'!$A:$A,'Entry Data'!$AB:$AB,Driver_Ach!$B67&amp;Driver_Ach!$HQ$8&amp;Driver_Ach!$O$9&amp;Driver_Ach!$Q$10)</f>
        <v>0</v>
      </c>
      <c r="HT67" s="19">
        <f>SUMIFS('Entry Data'!$S:$S,'Entry Data'!$AB:$AB,Driver_Ach!$B67&amp;Driver_Ach!$HQ$8&amp;Driver_Ach!$O$9&amp;Driver_Ach!$Q$10)</f>
        <v>0</v>
      </c>
      <c r="HU67" s="6">
        <f>SUMIFS('Entry Data'!$A:$A,'Entry Data'!$AB:$AB,Driver_Ach!$B67&amp;Driver_Ach!$HQ$8&amp;Driver_Ach!$S$9&amp;Driver_Ach!$S$10)</f>
        <v>0</v>
      </c>
      <c r="HV67" s="19">
        <f>SUMIFS('Entry Data'!$S:$S,'Entry Data'!$AB:$AB,Driver_Ach!$B67&amp;Driver_Ach!$HQ$8&amp;Driver_Ach!$S$9&amp;Driver_Ach!$S$10)</f>
        <v>0</v>
      </c>
      <c r="HW67" s="6">
        <f>SUMIFS('Entry Data'!$A:$A,'Entry Data'!$AB:$AB,Driver_Ach!$B67&amp;Driver_Ach!$HQ$8&amp;Driver_Ach!$S$9&amp;Driver_Ach!$U$10)</f>
        <v>0</v>
      </c>
      <c r="HX67" s="6">
        <f>SUMIFS('Entry Data'!$S:$S,'Entry Data'!$AB:$AB,Driver_Ach!$B67&amp;Driver_Ach!$HQ$8&amp;Driver_Ach!$S$9&amp;Driver_Ach!$U$10)</f>
        <v>0</v>
      </c>
      <c r="HY67" s="32">
        <f t="shared" si="85"/>
        <v>0</v>
      </c>
      <c r="HZ67" s="32">
        <f t="shared" si="86"/>
        <v>0</v>
      </c>
      <c r="IA67" s="28">
        <f>SUMIFS('Entry Data'!$A:$A,'Entry Data'!$AB:$AB,Driver_Ach!$B67&amp;Driver_Ach!$IA$8&amp;Driver_Ach!$O$9&amp;Driver_Ach!$O$10)</f>
        <v>0</v>
      </c>
      <c r="IB67" s="19">
        <f>SUMIFS('Entry Data'!$S:$S,'Entry Data'!$AB:$AB,Driver_Ach!$B67&amp;Driver_Ach!$IA$8&amp;Driver_Ach!$O$9&amp;Driver_Ach!$O$10)</f>
        <v>0</v>
      </c>
      <c r="IC67" s="6">
        <f>SUMIFS('Entry Data'!$A:$A,'Entry Data'!$AB:$AB,Driver_Ach!$B67&amp;Driver_Ach!$IA$8&amp;Driver_Ach!$O$9&amp;Driver_Ach!$Q$10)</f>
        <v>0</v>
      </c>
      <c r="ID67" s="19">
        <f>SUMIFS('Entry Data'!$S:$S,'Entry Data'!$AB:$AB,Driver_Ach!$B67&amp;Driver_Ach!$IA$8&amp;Driver_Ach!$O$9&amp;Driver_Ach!$Q$10)</f>
        <v>0</v>
      </c>
      <c r="IE67" s="6">
        <f>SUMIFS('Entry Data'!$A:$A,'Entry Data'!$AB:$AB,Driver_Ach!$B67&amp;Driver_Ach!$IA$8&amp;Driver_Ach!$S$9&amp;Driver_Ach!$S$10)</f>
        <v>0</v>
      </c>
      <c r="IF67" s="19">
        <f>SUMIFS('Entry Data'!$S:$S,'Entry Data'!$AB:$AB,Driver_Ach!$B67&amp;Driver_Ach!$IA$8&amp;Driver_Ach!$S$9&amp;Driver_Ach!$S$10)</f>
        <v>0</v>
      </c>
      <c r="IG67" s="6">
        <f>SUMIFS('Entry Data'!$A:$A,'Entry Data'!$AB:$AB,Driver_Ach!$B67&amp;Driver_Ach!$IA$8&amp;Driver_Ach!$S$9&amp;Driver_Ach!$U$10)</f>
        <v>0</v>
      </c>
      <c r="IH67" s="6">
        <f>SUMIFS('Entry Data'!$S:$S,'Entry Data'!$AB:$AB,Driver_Ach!$B67&amp;Driver_Ach!$IA$8&amp;Driver_Ach!$S$9&amp;Driver_Ach!$U$10)</f>
        <v>0</v>
      </c>
      <c r="II67" s="32">
        <f t="shared" si="87"/>
        <v>0</v>
      </c>
      <c r="IJ67" s="32">
        <f t="shared" si="88"/>
        <v>0</v>
      </c>
      <c r="IK67" s="28">
        <f>SUMIFS('Entry Data'!$A:$A,'Entry Data'!$AB:$AB,Driver_Ach!$B67&amp;Driver_Ach!$IK$8&amp;Driver_Ach!$O$9&amp;Driver_Ach!$O$10)</f>
        <v>0</v>
      </c>
      <c r="IL67" s="19">
        <f>SUMIFS('Entry Data'!$S:$S,'Entry Data'!$AB:$AB,Driver_Ach!$B67&amp;Driver_Ach!$IK$8&amp;Driver_Ach!$O$9&amp;Driver_Ach!$O$10)</f>
        <v>0</v>
      </c>
      <c r="IM67" s="6">
        <f>SUMIFS('Entry Data'!$A:$A,'Entry Data'!$AB:$AB,Driver_Ach!$B67&amp;Driver_Ach!$IK$8&amp;Driver_Ach!$O$9&amp;Driver_Ach!$Q$10)</f>
        <v>0</v>
      </c>
      <c r="IN67" s="19">
        <f>SUMIFS('Entry Data'!$S:$S,'Entry Data'!$AB:$AB,Driver_Ach!$B67&amp;Driver_Ach!$IK$8&amp;Driver_Ach!$O$9&amp;Driver_Ach!$Q$10)</f>
        <v>0</v>
      </c>
      <c r="IO67" s="6">
        <f>SUMIFS('Entry Data'!$A:$A,'Entry Data'!$AB:$AB,Driver_Ach!$B67&amp;Driver_Ach!$IK$8&amp;Driver_Ach!$S$9&amp;Driver_Ach!$S$10)</f>
        <v>0</v>
      </c>
      <c r="IP67" s="19">
        <f>SUMIFS('Entry Data'!$S:$S,'Entry Data'!$AB:$AB,Driver_Ach!$B67&amp;Driver_Ach!$IK$8&amp;Driver_Ach!$S$9&amp;Driver_Ach!$S$10)</f>
        <v>0</v>
      </c>
      <c r="IQ67" s="6">
        <f>SUMIFS('Entry Data'!$A:$A,'Entry Data'!$AB:$AB,Driver_Ach!$B67&amp;Driver_Ach!$IK$8&amp;Driver_Ach!$S$9&amp;Driver_Ach!$U$10)</f>
        <v>0</v>
      </c>
      <c r="IR67" s="6">
        <f>SUMIFS('Entry Data'!$S:$S,'Entry Data'!$AB:$AB,Driver_Ach!$B67&amp;Driver_Ach!$IK$8&amp;Driver_Ach!$S$9&amp;Driver_Ach!$U$10)</f>
        <v>0</v>
      </c>
      <c r="IS67" s="32">
        <f t="shared" si="89"/>
        <v>0</v>
      </c>
      <c r="IT67" s="32">
        <f t="shared" si="90"/>
        <v>0</v>
      </c>
      <c r="IU67" s="28">
        <f>SUMIFS('Entry Data'!$A:$A,'Entry Data'!$AB:$AB,Driver_Ach!$B67&amp;Driver_Ach!$IU$8&amp;Driver_Ach!$O$9&amp;Driver_Ach!$O$10)</f>
        <v>0</v>
      </c>
      <c r="IV67" s="19">
        <f>SUMIFS('Entry Data'!$S:$S,'Entry Data'!$AB:$AB,Driver_Ach!$B67&amp;Driver_Ach!$IU$8&amp;Driver_Ach!$O$9&amp;Driver_Ach!$O$10)</f>
        <v>0</v>
      </c>
      <c r="IW67" s="6">
        <f>SUMIFS('Entry Data'!$A:$A,'Entry Data'!$AB:$AB,Driver_Ach!$B67&amp;Driver_Ach!$IU$8&amp;Driver_Ach!$O$9&amp;Driver_Ach!$Q$10)</f>
        <v>0</v>
      </c>
      <c r="IX67" s="19">
        <f>SUMIFS('Entry Data'!$S:$S,'Entry Data'!$AB:$AB,Driver_Ach!$B67&amp;Driver_Ach!$IU$8&amp;Driver_Ach!$O$9&amp;Driver_Ach!$Q$10)</f>
        <v>0</v>
      </c>
      <c r="IY67" s="6">
        <f>SUMIFS('Entry Data'!$A:$A,'Entry Data'!$AB:$AB,Driver_Ach!$B67&amp;Driver_Ach!$IU$8&amp;Driver_Ach!$S$9&amp;Driver_Ach!$S$10)</f>
        <v>0</v>
      </c>
      <c r="IZ67" s="19">
        <f>SUMIFS('Entry Data'!$S:$S,'Entry Data'!$AB:$AB,Driver_Ach!$B67&amp;Driver_Ach!$IU$8&amp;Driver_Ach!$S$9&amp;Driver_Ach!$S$10)</f>
        <v>0</v>
      </c>
      <c r="JA67" s="6">
        <f>SUMIFS('Entry Data'!$A:$A,'Entry Data'!$AB:$AB,Driver_Ach!$B67&amp;Driver_Ach!$IU$8&amp;Driver_Ach!$S$9&amp;Driver_Ach!$U$10)</f>
        <v>0</v>
      </c>
      <c r="JB67" s="6">
        <f>SUMIFS('Entry Data'!$S:$S,'Entry Data'!$AB:$AB,Driver_Ach!$B67&amp;Driver_Ach!$IU$8&amp;Driver_Ach!$S$9&amp;Driver_Ach!$U$10)</f>
        <v>0</v>
      </c>
      <c r="JC67" s="32">
        <f t="shared" si="91"/>
        <v>0</v>
      </c>
      <c r="JD67" s="32">
        <f t="shared" si="92"/>
        <v>0</v>
      </c>
      <c r="JE67" s="28">
        <f>SUMIFS('Entry Data'!$A:$A,'Entry Data'!$AB:$AB,Driver_Ach!$B67&amp;Driver_Ach!$JE$8&amp;Driver_Ach!$O$9&amp;Driver_Ach!$O$10)</f>
        <v>0</v>
      </c>
      <c r="JF67" s="19">
        <f>SUMIFS('Entry Data'!$S:$S,'Entry Data'!$AB:$AB,Driver_Ach!$B67&amp;Driver_Ach!$JE$8&amp;Driver_Ach!$O$9&amp;Driver_Ach!$O$10)</f>
        <v>0</v>
      </c>
      <c r="JG67" s="6">
        <f>SUMIFS('Entry Data'!$A:$A,'Entry Data'!$AB:$AB,Driver_Ach!$B67&amp;Driver_Ach!$JE$8&amp;Driver_Ach!$O$9&amp;Driver_Ach!$Q$10)</f>
        <v>0</v>
      </c>
      <c r="JH67" s="19">
        <f>SUMIFS('Entry Data'!$S:$S,'Entry Data'!$AB:$AB,Driver_Ach!$B67&amp;Driver_Ach!$JE$8&amp;Driver_Ach!$O$9&amp;Driver_Ach!$Q$10)</f>
        <v>0</v>
      </c>
      <c r="JI67" s="6">
        <f>SUMIFS('Entry Data'!$A:$A,'Entry Data'!$AB:$AB,Driver_Ach!$B67&amp;Driver_Ach!$JE$8&amp;Driver_Ach!$S$9&amp;Driver_Ach!$S$10)</f>
        <v>0</v>
      </c>
      <c r="JJ67" s="19">
        <f>SUMIFS('Entry Data'!$S:$S,'Entry Data'!$AB:$AB,Driver_Ach!$B67&amp;Driver_Ach!$JE$8&amp;Driver_Ach!$S$9&amp;Driver_Ach!$S$10)</f>
        <v>0</v>
      </c>
      <c r="JK67" s="6">
        <f>SUMIFS('Entry Data'!$A:$A,'Entry Data'!$AB:$AB,Driver_Ach!$B67&amp;Driver_Ach!$JE$8&amp;Driver_Ach!$S$9&amp;Driver_Ach!$U$10)</f>
        <v>0</v>
      </c>
      <c r="JL67" s="6">
        <f>SUMIFS('Entry Data'!$S:$S,'Entry Data'!$AB:$AB,Driver_Ach!$B67&amp;Driver_Ach!$JE$8&amp;Driver_Ach!$S$9&amp;Driver_Ach!$U$10)</f>
        <v>0</v>
      </c>
      <c r="JM67" s="32">
        <f t="shared" si="93"/>
        <v>0</v>
      </c>
      <c r="JN67" s="32">
        <f t="shared" si="94"/>
        <v>0</v>
      </c>
      <c r="JO67" s="28">
        <f>SUMIFS('Entry Data'!$A:$A,'Entry Data'!$AB:$AB,Driver_Ach!$B67&amp;Driver_Ach!$JO$8&amp;Driver_Ach!$O$9&amp;Driver_Ach!$O$10)</f>
        <v>0</v>
      </c>
      <c r="JP67" s="19">
        <f>SUMIFS('Entry Data'!$S:$S,'Entry Data'!$AB:$AB,Driver_Ach!$B67&amp;Driver_Ach!$JO$8&amp;Driver_Ach!$O$9&amp;Driver_Ach!$O$10)</f>
        <v>0</v>
      </c>
      <c r="JQ67" s="6">
        <f>SUMIFS('Entry Data'!$A:$A,'Entry Data'!$AB:$AB,Driver_Ach!$B67&amp;Driver_Ach!$JO$8&amp;Driver_Ach!$O$9&amp;Driver_Ach!$Q$10)</f>
        <v>0</v>
      </c>
      <c r="JR67" s="19">
        <f>SUMIFS('Entry Data'!$S:$S,'Entry Data'!$AB:$AB,Driver_Ach!$B67&amp;Driver_Ach!$JO$8&amp;Driver_Ach!$O$9&amp;Driver_Ach!$Q$10)</f>
        <v>0</v>
      </c>
      <c r="JS67" s="6">
        <f>SUMIFS('Entry Data'!$A:$A,'Entry Data'!$AB:$AB,Driver_Ach!$B67&amp;Driver_Ach!$JO$8&amp;Driver_Ach!$S$9&amp;Driver_Ach!$S$10)</f>
        <v>0</v>
      </c>
      <c r="JT67" s="19">
        <f>SUMIFS('Entry Data'!$S:$S,'Entry Data'!$AB:$AB,Driver_Ach!$B67&amp;Driver_Ach!$JO$8&amp;Driver_Ach!$S$9&amp;Driver_Ach!$S$10)</f>
        <v>0</v>
      </c>
      <c r="JU67" s="6">
        <f>SUMIFS('Entry Data'!$A:$A,'Entry Data'!$AB:$AB,Driver_Ach!$B67&amp;Driver_Ach!$JO$8&amp;Driver_Ach!$S$9&amp;Driver_Ach!$U$10)</f>
        <v>0</v>
      </c>
      <c r="JV67" s="6">
        <f>SUMIFS('Entry Data'!$S:$S,'Entry Data'!$AB:$AB,Driver_Ach!$B67&amp;Driver_Ach!$JO$8&amp;Driver_Ach!$S$9&amp;Driver_Ach!$U$10)</f>
        <v>0</v>
      </c>
      <c r="JW67" s="32">
        <f t="shared" si="95"/>
        <v>0</v>
      </c>
      <c r="JX67" s="32">
        <f t="shared" si="96"/>
        <v>0</v>
      </c>
      <c r="JY67" s="28">
        <f>SUMIFS('Entry Data'!$A:$A,'Entry Data'!$AB:$AB,Driver_Ach!$B67&amp;Driver_Ach!$JY$8&amp;Driver_Ach!$O$9&amp;Driver_Ach!$O$10)</f>
        <v>0</v>
      </c>
      <c r="JZ67" s="19">
        <f>SUMIFS('Entry Data'!$S:$S,'Entry Data'!$AB:$AB,Driver_Ach!$B67&amp;Driver_Ach!$JY$8&amp;Driver_Ach!$O$9&amp;Driver_Ach!$O$10)</f>
        <v>0</v>
      </c>
      <c r="KA67" s="6">
        <f>SUMIFS('Entry Data'!$A:$A,'Entry Data'!$AB:$AB,Driver_Ach!$B67&amp;Driver_Ach!$JY$8&amp;Driver_Ach!$O$9&amp;Driver_Ach!$Q$10)</f>
        <v>0</v>
      </c>
      <c r="KB67" s="19">
        <f>SUMIFS('Entry Data'!$S:$S,'Entry Data'!$AB:$AB,Driver_Ach!$B67&amp;Driver_Ach!$JY$8&amp;Driver_Ach!$O$9&amp;Driver_Ach!$Q$10)</f>
        <v>0</v>
      </c>
      <c r="KC67" s="6">
        <f>SUMIFS('Entry Data'!$A:$A,'Entry Data'!$AB:$AB,Driver_Ach!$B67&amp;Driver_Ach!$JY$8&amp;Driver_Ach!$S$9&amp;Driver_Ach!$S$10)</f>
        <v>0</v>
      </c>
      <c r="KD67" s="19">
        <f>SUMIFS('Entry Data'!$S:$S,'Entry Data'!$AB:$AB,Driver_Ach!$B67&amp;Driver_Ach!$JY$8&amp;Driver_Ach!$S$9&amp;Driver_Ach!$S$10)</f>
        <v>0</v>
      </c>
      <c r="KE67" s="6">
        <f>SUMIFS('Entry Data'!$A:$A,'Entry Data'!$AB:$AB,Driver_Ach!$B67&amp;Driver_Ach!$JY$8&amp;Driver_Ach!$S$9&amp;Driver_Ach!$U$10)</f>
        <v>0</v>
      </c>
      <c r="KF67" s="6">
        <f>SUMIFS('Entry Data'!$S:$S,'Entry Data'!$AB:$AB,Driver_Ach!$B67&amp;Driver_Ach!$JY$8&amp;Driver_Ach!$S$9&amp;Driver_Ach!$U$10)</f>
        <v>0</v>
      </c>
      <c r="KG67" s="32">
        <f t="shared" si="97"/>
        <v>0</v>
      </c>
      <c r="KH67" s="32">
        <f t="shared" si="98"/>
        <v>0</v>
      </c>
      <c r="KI67" s="28">
        <f>SUMIFS('Entry Data'!$A:$A,'Entry Data'!$AB:$AB,Driver_Ach!$B67&amp;Driver_Ach!$KI$8&amp;Driver_Ach!$O$9&amp;Driver_Ach!$O$10)</f>
        <v>0</v>
      </c>
      <c r="KJ67" s="19">
        <f>SUMIFS('Entry Data'!$S:$S,'Entry Data'!$AB:$AB,Driver_Ach!$B67&amp;Driver_Ach!$KI$8&amp;Driver_Ach!$O$9&amp;Driver_Ach!$O$10)</f>
        <v>0</v>
      </c>
      <c r="KK67" s="6">
        <f>SUMIFS('Entry Data'!$A:$A,'Entry Data'!$AB:$AB,Driver_Ach!$B67&amp;Driver_Ach!$KI$8&amp;Driver_Ach!$O$9&amp;Driver_Ach!$Q$10)</f>
        <v>0</v>
      </c>
      <c r="KL67" s="19">
        <f>SUMIFS('Entry Data'!$S:$S,'Entry Data'!$AB:$AB,Driver_Ach!$B67&amp;Driver_Ach!$KI$8&amp;Driver_Ach!$O$9&amp;Driver_Ach!$Q$10)</f>
        <v>0</v>
      </c>
      <c r="KM67" s="6">
        <f>SUMIFS('Entry Data'!$A:$A,'Entry Data'!$AB:$AB,Driver_Ach!$B67&amp;Driver_Ach!$KI$8&amp;Driver_Ach!$S$9&amp;Driver_Ach!$S$10)</f>
        <v>0</v>
      </c>
      <c r="KN67" s="19">
        <f>SUMIFS('Entry Data'!$S:$S,'Entry Data'!$AB:$AB,Driver_Ach!$B67&amp;Driver_Ach!$KI$8&amp;Driver_Ach!$S$9&amp;Driver_Ach!$S$10)</f>
        <v>0</v>
      </c>
      <c r="KO67" s="6">
        <f>SUMIFS('Entry Data'!$A:$A,'Entry Data'!$AB:$AB,Driver_Ach!$B67&amp;Driver_Ach!$KI$8&amp;Driver_Ach!$S$9&amp;Driver_Ach!$U$10)</f>
        <v>0</v>
      </c>
      <c r="KP67" s="6">
        <f>SUMIFS('Entry Data'!$S:$S,'Entry Data'!$AB:$AB,Driver_Ach!$B67&amp;Driver_Ach!$KI$8&amp;Driver_Ach!$S$9&amp;Driver_Ach!$U$10)</f>
        <v>0</v>
      </c>
      <c r="KQ67" s="32">
        <f t="shared" si="99"/>
        <v>0</v>
      </c>
      <c r="KR67" s="32">
        <f t="shared" si="100"/>
        <v>0</v>
      </c>
      <c r="KS67" s="28">
        <f>SUMIFS('Entry Data'!$A:$A,'Entry Data'!$AB:$AB,Driver_Ach!$B67&amp;Driver_Ach!$KS$8&amp;Driver_Ach!$O$9&amp;Driver_Ach!$O$10)</f>
        <v>0</v>
      </c>
      <c r="KT67" s="19">
        <f>SUMIFS('Entry Data'!$S:$S,'Entry Data'!$AB:$AB,Driver_Ach!$B67&amp;Driver_Ach!$KS$8&amp;Driver_Ach!$O$9&amp;Driver_Ach!$O$10)</f>
        <v>0</v>
      </c>
      <c r="KU67" s="6">
        <f>SUMIFS('Entry Data'!$A:$A,'Entry Data'!$AB:$AB,Driver_Ach!$B67&amp;Driver_Ach!$KS$8&amp;Driver_Ach!$O$9&amp;Driver_Ach!$Q$10)</f>
        <v>0</v>
      </c>
      <c r="KV67" s="19">
        <f>SUMIFS('Entry Data'!$S:$S,'Entry Data'!$AB:$AB,Driver_Ach!$B67&amp;Driver_Ach!$KS$8&amp;Driver_Ach!$O$9&amp;Driver_Ach!$Q$10)</f>
        <v>0</v>
      </c>
      <c r="KW67" s="6">
        <f>SUMIFS('Entry Data'!$A:$A,'Entry Data'!$AB:$AB,Driver_Ach!$B67&amp;Driver_Ach!$KS$8&amp;Driver_Ach!$S$9&amp;Driver_Ach!$S$10)</f>
        <v>0</v>
      </c>
      <c r="KX67" s="19">
        <f>SUMIFS('Entry Data'!$S:$S,'Entry Data'!$AB:$AB,Driver_Ach!$B67&amp;Driver_Ach!$KS$8&amp;Driver_Ach!$S$9&amp;Driver_Ach!$S$10)</f>
        <v>0</v>
      </c>
      <c r="KY67" s="6">
        <f>SUMIFS('Entry Data'!$A:$A,'Entry Data'!$AB:$AB,Driver_Ach!$B67&amp;Driver_Ach!$KS$8&amp;Driver_Ach!$S$9&amp;Driver_Ach!$U$10)</f>
        <v>0</v>
      </c>
      <c r="KZ67" s="6">
        <f>SUMIFS('Entry Data'!$S:$S,'Entry Data'!$AB:$AB,Driver_Ach!$B67&amp;Driver_Ach!$KS$8&amp;Driver_Ach!$S$9&amp;Driver_Ach!$U$10)</f>
        <v>0</v>
      </c>
      <c r="LA67" s="32">
        <f t="shared" si="101"/>
        <v>0</v>
      </c>
      <c r="LB67" s="32">
        <f t="shared" si="102"/>
        <v>0</v>
      </c>
      <c r="LC67" s="28">
        <f>SUMIFS('Entry Data'!$A:$A,'Entry Data'!$AB:$AB,Driver_Ach!$B67&amp;Driver_Ach!$LC$8&amp;Driver_Ach!$O$9&amp;Driver_Ach!$O$10)</f>
        <v>0</v>
      </c>
      <c r="LD67" s="19">
        <f>SUMIFS('Entry Data'!$S:$S,'Entry Data'!$AB:$AB,Driver_Ach!$B67&amp;Driver_Ach!$LC$8&amp;Driver_Ach!$O$9&amp;Driver_Ach!$O$10)</f>
        <v>0</v>
      </c>
      <c r="LE67" s="6">
        <f>SUMIFS('Entry Data'!$A:$A,'Entry Data'!$AB:$AB,Driver_Ach!$B67&amp;Driver_Ach!$LC$8&amp;Driver_Ach!$O$9&amp;Driver_Ach!$Q$10)</f>
        <v>0</v>
      </c>
      <c r="LF67" s="19">
        <f>SUMIFS('Entry Data'!$S:$S,'Entry Data'!$AB:$AB,Driver_Ach!$B67&amp;Driver_Ach!$LC$8&amp;Driver_Ach!$O$9&amp;Driver_Ach!$Q$10)</f>
        <v>0</v>
      </c>
      <c r="LG67" s="6">
        <f>SUMIFS('Entry Data'!$A:$A,'Entry Data'!$AB:$AB,Driver_Ach!$B67&amp;Driver_Ach!$LC$8&amp;Driver_Ach!$S$9&amp;Driver_Ach!$S$10)</f>
        <v>0</v>
      </c>
      <c r="LH67" s="19">
        <f>SUMIFS('Entry Data'!$S:$S,'Entry Data'!$AB:$AB,Driver_Ach!$B67&amp;Driver_Ach!$LC$8&amp;Driver_Ach!$S$9&amp;Driver_Ach!$S$10)</f>
        <v>0</v>
      </c>
      <c r="LI67" s="6">
        <f>SUMIFS('Entry Data'!$A:$A,'Entry Data'!$AB:$AB,Driver_Ach!$B67&amp;Driver_Ach!$LC$8&amp;Driver_Ach!$S$9&amp;Driver_Ach!$U$10)</f>
        <v>0</v>
      </c>
      <c r="LJ67" s="6">
        <f>SUMIFS('Entry Data'!$S:$S,'Entry Data'!$AB:$AB,Driver_Ach!$B67&amp;Driver_Ach!$LC$8&amp;Driver_Ach!$S$9&amp;Driver_Ach!$U$10)</f>
        <v>0</v>
      </c>
      <c r="LK67" s="32">
        <f t="shared" si="103"/>
        <v>0</v>
      </c>
      <c r="LL67" s="32">
        <f t="shared" si="104"/>
        <v>0</v>
      </c>
    </row>
    <row r="68" spans="1:324" x14ac:dyDescent="0.2">
      <c r="A68" s="3">
        <v>57</v>
      </c>
      <c r="B68" s="31" t="s">
        <v>38</v>
      </c>
      <c r="C68" s="3"/>
      <c r="D68" s="6">
        <f t="shared" si="33"/>
        <v>37</v>
      </c>
      <c r="E68" s="6">
        <f t="shared" si="34"/>
        <v>721.74000000000012</v>
      </c>
      <c r="F68" s="6">
        <f t="shared" si="35"/>
        <v>25</v>
      </c>
      <c r="G68" s="6">
        <f t="shared" si="36"/>
        <v>594.30000000000007</v>
      </c>
      <c r="H68" s="6">
        <f t="shared" si="37"/>
        <v>3</v>
      </c>
      <c r="I68" s="19">
        <f t="shared" si="38"/>
        <v>0</v>
      </c>
      <c r="J68" s="6">
        <f t="shared" si="39"/>
        <v>0</v>
      </c>
      <c r="K68" s="19">
        <f t="shared" si="40"/>
        <v>0</v>
      </c>
      <c r="L68" s="6">
        <f t="shared" si="41"/>
        <v>65</v>
      </c>
      <c r="M68" s="19">
        <f t="shared" si="42"/>
        <v>1316.0400000000004</v>
      </c>
      <c r="N68" s="15"/>
      <c r="O68" s="6">
        <f>SUMIFS('Entry Data'!$A:$A,'Entry Data'!$AB:$AB,Driver_Ach!$B68&amp;Driver_Ach!$O$8&amp;Driver_Ach!$O$9&amp;Driver_Ach!$O$10)</f>
        <v>5</v>
      </c>
      <c r="P68" s="19">
        <f>SUMIFS('Entry Data'!$S:$S,'Entry Data'!$AB:$AB,Driver_Ach!$B68&amp;Driver_Ach!$O$8&amp;Driver_Ach!$O$9&amp;Driver_Ach!$O$10)</f>
        <v>146.42000000000002</v>
      </c>
      <c r="Q68" s="6">
        <f>SUMIFS('Entry Data'!$A:$A,'Entry Data'!$AB:$AB,Driver_Ach!$B68&amp;Driver_Ach!$O$8&amp;Driver_Ach!$O$9&amp;Driver_Ach!$Q$10)</f>
        <v>0</v>
      </c>
      <c r="R68" s="19">
        <f>SUMIFS('Entry Data'!$S:$S,'Entry Data'!$AB:$AB,Driver_Ach!$B68&amp;Driver_Ach!$O$8&amp;Driver_Ach!$O$9&amp;Driver_Ach!$Q$10)</f>
        <v>0</v>
      </c>
      <c r="S68" s="6">
        <f>SUMIFS('Entry Data'!$A:$A,'Entry Data'!$AB:$AB,Driver_Ach!$B68&amp;Driver_Ach!$O$8&amp;Driver_Ach!$S$9&amp;Driver_Ach!$S$10)</f>
        <v>0</v>
      </c>
      <c r="T68" s="19">
        <f>SUMIFS('Entry Data'!$S:$S,'Entry Data'!$AB:$AB,Driver_Ach!$B68&amp;Driver_Ach!$O$8&amp;Driver_Ach!$S$9&amp;Driver_Ach!$S$10)</f>
        <v>0</v>
      </c>
      <c r="U68" s="6">
        <f>SUMIFS('Entry Data'!$A:$A,'Entry Data'!$AB:$AB,Driver_Ach!$B68&amp;Driver_Ach!$O$8&amp;Driver_Ach!$S$9&amp;Driver_Ach!$U$10)</f>
        <v>0</v>
      </c>
      <c r="V68" s="6">
        <f>SUMIFS('Entry Data'!$S:$S,'Entry Data'!$AB:$AB,Driver_Ach!$B68&amp;Driver_Ach!$O$8&amp;Driver_Ach!$S$9&amp;Driver_Ach!$U$10)</f>
        <v>0</v>
      </c>
      <c r="W68" s="32">
        <f t="shared" si="43"/>
        <v>5</v>
      </c>
      <c r="X68" s="33">
        <f t="shared" si="44"/>
        <v>146.42000000000002</v>
      </c>
      <c r="Y68" s="28">
        <f>SUMIFS('Entry Data'!$A:$A,'Entry Data'!$AB:$AB,Driver_Ach!$B68&amp;Driver_Ach!$Y$8&amp;Driver_Ach!$O$9&amp;Driver_Ach!$O$10)</f>
        <v>0</v>
      </c>
      <c r="Z68" s="19">
        <f>SUMIFS('Entry Data'!$S:$S,'Entry Data'!$AB:$AB,Driver_Ach!$B68&amp;Driver_Ach!$Y$8&amp;Driver_Ach!$O$9&amp;Driver_Ach!$O$10)</f>
        <v>0</v>
      </c>
      <c r="AA68" s="6">
        <f>SUMIFS('Entry Data'!$A:$A,'Entry Data'!$AB:$AB,Driver_Ach!$B68&amp;Driver_Ach!$Y$8&amp;Driver_Ach!$O$9&amp;Driver_Ach!$Q$10)</f>
        <v>0</v>
      </c>
      <c r="AB68" s="19">
        <f>SUMIFS('Entry Data'!$S:$S,'Entry Data'!$AB:$AB,Driver_Ach!$B68&amp;Driver_Ach!$Y$8&amp;Driver_Ach!$O$9&amp;Driver_Ach!$Q$10)</f>
        <v>0</v>
      </c>
      <c r="AC68" s="6">
        <f>SUMIFS('Entry Data'!$A:$A,'Entry Data'!$AB:$AB,Driver_Ach!$B68&amp;Driver_Ach!$Y$8&amp;Driver_Ach!$S$9&amp;Driver_Ach!$S$10)</f>
        <v>0</v>
      </c>
      <c r="AD68" s="19">
        <f>SUMIFS('Entry Data'!$S:$S,'Entry Data'!$AB:$AB,Driver_Ach!$B68&amp;Driver_Ach!$Y$8&amp;Driver_Ach!$S$9&amp;Driver_Ach!$S$10)</f>
        <v>0</v>
      </c>
      <c r="AE68" s="6">
        <f>SUMIFS('Entry Data'!$A:$A,'Entry Data'!$AB:$AB,Driver_Ach!$B68&amp;Driver_Ach!$Y$8&amp;Driver_Ach!$S$9&amp;Driver_Ach!$U$10)</f>
        <v>0</v>
      </c>
      <c r="AF68" s="6">
        <f>SUMIFS('Entry Data'!$S:$S,'Entry Data'!$AB:$AB,Driver_Ach!$B68&amp;Driver_Ach!$Y$8&amp;Driver_Ach!$S$9&amp;Driver_Ach!$U$10)</f>
        <v>0</v>
      </c>
      <c r="AG68" s="32">
        <f t="shared" si="45"/>
        <v>0</v>
      </c>
      <c r="AH68" s="32">
        <f t="shared" si="46"/>
        <v>0</v>
      </c>
      <c r="AI68" s="28">
        <f>SUMIFS('Entry Data'!$A:$A,'Entry Data'!$AB:$AB,Driver_Ach!$B68&amp;Driver_Ach!$AI$8&amp;Driver_Ach!$O$9&amp;Driver_Ach!$O$10)</f>
        <v>6</v>
      </c>
      <c r="AJ68" s="19">
        <f>SUMIFS('Entry Data'!$S:$S,'Entry Data'!$AB:$AB,Driver_Ach!$B68&amp;Driver_Ach!$AI$8&amp;Driver_Ach!$O$9&amp;Driver_Ach!$O$10)</f>
        <v>167.26000000000002</v>
      </c>
      <c r="AK68" s="6">
        <f>SUMIFS('Entry Data'!$A:$A,'Entry Data'!$AB:$AB,Driver_Ach!$B68&amp;Driver_Ach!$AI$8&amp;Driver_Ach!$O$9&amp;Driver_Ach!$Q$10)</f>
        <v>0</v>
      </c>
      <c r="AL68" s="19">
        <f>SUMIFS('Entry Data'!$S:$S,'Entry Data'!$AB:$AB,Driver_Ach!$B68&amp;Driver_Ach!$AI$8&amp;Driver_Ach!$O$9&amp;Driver_Ach!$Q$10)</f>
        <v>0</v>
      </c>
      <c r="AM68" s="6">
        <f>SUMIFS('Entry Data'!$A:$A,'Entry Data'!$AB:$AB,Driver_Ach!$B68&amp;Driver_Ach!$AI$8&amp;Driver_Ach!$S$9&amp;Driver_Ach!$S$10)</f>
        <v>0</v>
      </c>
      <c r="AN68" s="19">
        <f>SUMIFS('Entry Data'!$S:$S,'Entry Data'!$AB:$AB,Driver_Ach!$B68&amp;Driver_Ach!$AI$8&amp;Driver_Ach!$S$9&amp;Driver_Ach!$S$10)</f>
        <v>0</v>
      </c>
      <c r="AO68" s="6">
        <f>SUMIFS('Entry Data'!$A:$A,'Entry Data'!$AB:$AB,Driver_Ach!$B68&amp;Driver_Ach!$AI$8&amp;Driver_Ach!$S$9&amp;Driver_Ach!$U$10)</f>
        <v>0</v>
      </c>
      <c r="AP68" s="19">
        <f>SUMIFS('Entry Data'!$S:$S,'Entry Data'!$AB:$AB,Driver_Ach!$B68&amp;Driver_Ach!$AI$8&amp;Driver_Ach!$S$9&amp;Driver_Ach!$U$10)</f>
        <v>0</v>
      </c>
      <c r="AQ68" s="32">
        <f t="shared" si="47"/>
        <v>6</v>
      </c>
      <c r="AR68" s="32">
        <f t="shared" si="48"/>
        <v>167.26000000000002</v>
      </c>
      <c r="AS68" s="28">
        <f>SUMIFS('Entry Data'!$A:$A,'Entry Data'!$AB:$AB,Driver_Ach!$B68&amp;Driver_Ach!$AS$8&amp;Driver_Ach!$O$9&amp;Driver_Ach!$O$10)</f>
        <v>5</v>
      </c>
      <c r="AT68" s="19">
        <f>SUMIFS('Entry Data'!$S:$S,'Entry Data'!$AB:$AB,Driver_Ach!$B68&amp;Driver_Ach!$AS$8&amp;Driver_Ach!$O$9&amp;Driver_Ach!$O$10)</f>
        <v>143.70000000000002</v>
      </c>
      <c r="AU68" s="6">
        <f>SUMIFS('Entry Data'!$A:$A,'Entry Data'!$AB:$AB,Driver_Ach!$B68&amp;Driver_Ach!$AS$8&amp;Driver_Ach!$O$9&amp;Driver_Ach!$Q$10)</f>
        <v>0</v>
      </c>
      <c r="AV68" s="19">
        <f>SUMIFS('Entry Data'!$S:$S,'Entry Data'!$AB:$AB,Driver_Ach!$B68&amp;Driver_Ach!$AS$8&amp;Driver_Ach!$O$9&amp;Driver_Ach!$Q$10)</f>
        <v>0</v>
      </c>
      <c r="AW68" s="6">
        <f>SUMIFS('Entry Data'!$A:$A,'Entry Data'!$AB:$AB,Driver_Ach!$B68&amp;Driver_Ach!$AS$8&amp;Driver_Ach!$S$9&amp;Driver_Ach!$S$10)</f>
        <v>0</v>
      </c>
      <c r="AX68" s="19">
        <f>SUMIFS('Entry Data'!$S:$S,'Entry Data'!$AB:$AB,Driver_Ach!$B68&amp;Driver_Ach!$AS$8&amp;Driver_Ach!$S$9&amp;Driver_Ach!$S$10)</f>
        <v>0</v>
      </c>
      <c r="AY68" s="6">
        <f>SUMIFS('Entry Data'!$A:$A,'Entry Data'!$AB:$AB,Driver_Ach!$B68&amp;Driver_Ach!$AS$8&amp;Driver_Ach!$S$9&amp;Driver_Ach!$U$10)</f>
        <v>0</v>
      </c>
      <c r="AZ68" s="6">
        <f>SUMIFS('Entry Data'!$S:$S,'Entry Data'!$AB:$AB,Driver_Ach!$B68&amp;Driver_Ach!$AS$8&amp;Driver_Ach!$S$9&amp;Driver_Ach!$U$10)</f>
        <v>0</v>
      </c>
      <c r="BA68" s="32">
        <f t="shared" si="49"/>
        <v>5</v>
      </c>
      <c r="BB68" s="32">
        <f t="shared" si="50"/>
        <v>143.70000000000002</v>
      </c>
      <c r="BC68" s="28">
        <f>SUMIFS('Entry Data'!$A:$A,'Entry Data'!$AB:$AB,Driver_Ach!$B68&amp;Driver_Ach!$BC$8&amp;Driver_Ach!$O$9&amp;Driver_Ach!$O$10)</f>
        <v>0</v>
      </c>
      <c r="BD68" s="19">
        <f>SUMIFS('Entry Data'!$S:$S,'Entry Data'!$AB:$AB,Driver_Ach!$B68&amp;Driver_Ach!$BC$8&amp;Driver_Ach!$O$9&amp;Driver_Ach!$O$10)</f>
        <v>0</v>
      </c>
      <c r="BE68" s="6">
        <f>SUMIFS('Entry Data'!$A:$A,'Entry Data'!$AB:$AB,Driver_Ach!$B68&amp;Driver_Ach!$BC$8&amp;Driver_Ach!$O$9&amp;Driver_Ach!$Q$10)</f>
        <v>0</v>
      </c>
      <c r="BF68" s="19">
        <f>SUMIFS('Entry Data'!$S:$S,'Entry Data'!$AB:$AB,Driver_Ach!$B68&amp;Driver_Ach!$BC$8&amp;Driver_Ach!$O$9&amp;Driver_Ach!$Q$10)</f>
        <v>0</v>
      </c>
      <c r="BG68" s="6">
        <f>SUMIFS('Entry Data'!$A:$A,'Entry Data'!$AB:$AB,Driver_Ach!$B68&amp;Driver_Ach!$BC$8&amp;Driver_Ach!$S$9&amp;Driver_Ach!$S$10)</f>
        <v>0</v>
      </c>
      <c r="BH68" s="19">
        <f>SUMIFS('Entry Data'!$S:$S,'Entry Data'!$AB:$AB,Driver_Ach!$B68&amp;Driver_Ach!$BC$8&amp;Driver_Ach!$S$9&amp;Driver_Ach!$S$10)</f>
        <v>0</v>
      </c>
      <c r="BI68" s="6">
        <f>SUMIFS('Entry Data'!$A:$A,'Entry Data'!$AB:$AB,Driver_Ach!$B68&amp;Driver_Ach!$BC$8&amp;Driver_Ach!$S$9&amp;Driver_Ach!$U$10)</f>
        <v>0</v>
      </c>
      <c r="BJ68" s="6">
        <f>SUMIFS('Entry Data'!$S:$S,'Entry Data'!$AB:$AB,Driver_Ach!$B68&amp;Driver_Ach!$BC$8&amp;Driver_Ach!$S$9&amp;Driver_Ach!$U$10)</f>
        <v>0</v>
      </c>
      <c r="BK68" s="32">
        <f t="shared" si="51"/>
        <v>0</v>
      </c>
      <c r="BL68" s="32">
        <f t="shared" si="52"/>
        <v>0</v>
      </c>
      <c r="BM68" s="28">
        <f>SUMIFS('Entry Data'!$A:$A,'Entry Data'!$AB:$AB,Driver_Ach!$B68&amp;Driver_Ach!$BM$8&amp;Driver_Ach!$O$9&amp;Driver_Ach!$O$10)</f>
        <v>0</v>
      </c>
      <c r="BN68" s="19">
        <f>SUMIFS('Entry Data'!$S:$S,'Entry Data'!$AB:$AB,Driver_Ach!$B68&amp;Driver_Ach!$BM$8&amp;Driver_Ach!$O$9&amp;Driver_Ach!$O$10)</f>
        <v>0</v>
      </c>
      <c r="BO68" s="6">
        <f>SUMIFS('Entry Data'!$A:$A,'Entry Data'!$AB:$AB,Driver_Ach!$B68&amp;Driver_Ach!$BM$8&amp;Driver_Ach!$O$9&amp;Driver_Ach!$Q$10)</f>
        <v>5</v>
      </c>
      <c r="BP68" s="19">
        <f>SUMIFS('Entry Data'!$S:$S,'Entry Data'!$AB:$AB,Driver_Ach!$B68&amp;Driver_Ach!$BM$8&amp;Driver_Ach!$O$9&amp;Driver_Ach!$Q$10)</f>
        <v>142.92000000000002</v>
      </c>
      <c r="BQ68" s="6">
        <f>SUMIFS('Entry Data'!$A:$A,'Entry Data'!$AB:$AB,Driver_Ach!$B68&amp;Driver_Ach!$BM$8&amp;Driver_Ach!$S$9&amp;Driver_Ach!$S$10)</f>
        <v>0</v>
      </c>
      <c r="BR68" s="19">
        <f>SUMIFS('Entry Data'!$S:$S,'Entry Data'!$AB:$AB,Driver_Ach!$B68&amp;Driver_Ach!$BM$8&amp;Driver_Ach!$S$9&amp;Driver_Ach!$S$10)</f>
        <v>0</v>
      </c>
      <c r="BS68" s="6">
        <f>SUMIFS('Entry Data'!$A:$A,'Entry Data'!$AB:$AB,Driver_Ach!$B68&amp;Driver_Ach!$BM$8&amp;Driver_Ach!$S$9&amp;Driver_Ach!$U$10)</f>
        <v>0</v>
      </c>
      <c r="BT68" s="6">
        <f>SUMIFS('Entry Data'!$S:$S,'Entry Data'!$AB:$AB,Driver_Ach!$B68&amp;Driver_Ach!$BM$8&amp;Driver_Ach!$S$9&amp;Driver_Ach!$U$10)</f>
        <v>0</v>
      </c>
      <c r="BU68" s="32">
        <f t="shared" si="53"/>
        <v>5</v>
      </c>
      <c r="BV68" s="32">
        <f t="shared" si="54"/>
        <v>142.92000000000002</v>
      </c>
      <c r="BW68" s="28">
        <f>SUMIFS('Entry Data'!$A:$A,'Entry Data'!$AB:$AB,Driver_Ach!$B68&amp;Driver_Ach!$BW$8&amp;Driver_Ach!$O$9&amp;Driver_Ach!$O$10)</f>
        <v>0</v>
      </c>
      <c r="BX68" s="19">
        <f>SUMIFS('Entry Data'!$S:$S,'Entry Data'!$AB:$AB,Driver_Ach!$B68&amp;Driver_Ach!$BW$8&amp;Driver_Ach!$O$9&amp;Driver_Ach!$O$10)</f>
        <v>0</v>
      </c>
      <c r="BY68" s="6">
        <f>SUMIFS('Entry Data'!$A:$A,'Entry Data'!$AB:$AB,Driver_Ach!$B68&amp;Driver_Ach!$BW$8&amp;Driver_Ach!$O$9&amp;Driver_Ach!$Q$10)</f>
        <v>3</v>
      </c>
      <c r="BZ68" s="19">
        <f>SUMIFS('Entry Data'!$S:$S,'Entry Data'!$AB:$AB,Driver_Ach!$B68&amp;Driver_Ach!$BW$8&amp;Driver_Ach!$O$9&amp;Driver_Ach!$Q$10)</f>
        <v>83.259999999999991</v>
      </c>
      <c r="CA68" s="6">
        <f>SUMIFS('Entry Data'!$A:$A,'Entry Data'!$AB:$AB,Driver_Ach!$B68&amp;Driver_Ach!$BW$8&amp;Driver_Ach!$S$9&amp;Driver_Ach!$S$10)</f>
        <v>0</v>
      </c>
      <c r="CB68" s="19">
        <f>SUMIFS('Entry Data'!$S:$S,'Entry Data'!$AB:$AB,Driver_Ach!$B68&amp;Driver_Ach!$BW$8&amp;Driver_Ach!$S$9&amp;Driver_Ach!$S$10)</f>
        <v>0</v>
      </c>
      <c r="CC68" s="6">
        <f>SUMIFS('Entry Data'!$A:$A,'Entry Data'!$AB:$AB,Driver_Ach!$B68&amp;Driver_Ach!$BW$8&amp;Driver_Ach!$S$9&amp;Driver_Ach!$U$10)</f>
        <v>0</v>
      </c>
      <c r="CD68" s="6">
        <f>SUMIFS('Entry Data'!$S:$S,'Entry Data'!$AB:$AB,Driver_Ach!$B68&amp;Driver_Ach!$BW$8&amp;Driver_Ach!$S$9&amp;Driver_Ach!$U$10)</f>
        <v>0</v>
      </c>
      <c r="CE68" s="32">
        <f t="shared" si="55"/>
        <v>3</v>
      </c>
      <c r="CF68" s="32">
        <f t="shared" si="56"/>
        <v>83.259999999999991</v>
      </c>
      <c r="CG68" s="28">
        <f>SUMIFS('Entry Data'!$A:$A,'Entry Data'!$AB:$AB,Driver_Ach!$B68&amp;Driver_Ach!$CG$8&amp;Driver_Ach!$O$9&amp;Driver_Ach!$O$10)</f>
        <v>0</v>
      </c>
      <c r="CH68" s="19">
        <f>SUMIFS('Entry Data'!$S:$S,'Entry Data'!$AB:$AB,Driver_Ach!$B68&amp;Driver_Ach!$CG$8&amp;Driver_Ach!$O$9&amp;Driver_Ach!$O$10)</f>
        <v>0</v>
      </c>
      <c r="CI68" s="6">
        <f>SUMIFS('Entry Data'!$A:$A,'Entry Data'!$AB:$AB,Driver_Ach!$B68&amp;Driver_Ach!$CG$8&amp;Driver_Ach!$O$9&amp;Driver_Ach!$Q$10)</f>
        <v>0</v>
      </c>
      <c r="CJ68" s="19">
        <f>SUMIFS('Entry Data'!$S:$S,'Entry Data'!$AB:$AB,Driver_Ach!$B68&amp;Driver_Ach!$CG$8&amp;Driver_Ach!$O$9&amp;Driver_Ach!$Q$10)</f>
        <v>0</v>
      </c>
      <c r="CK68" s="6">
        <f>SUMIFS('Entry Data'!$A:$A,'Entry Data'!$AB:$AB,Driver_Ach!$B68&amp;Driver_Ach!$CG$8&amp;Driver_Ach!$S$9&amp;Driver_Ach!$S$10)</f>
        <v>0</v>
      </c>
      <c r="CL68" s="19">
        <f>SUMIFS('Entry Data'!$S:$S,'Entry Data'!$AB:$AB,Driver_Ach!$B68&amp;Driver_Ach!$CG$8&amp;Driver_Ach!$S$9&amp;Driver_Ach!$S$10)</f>
        <v>0</v>
      </c>
      <c r="CM68" s="6">
        <f>SUMIFS('Entry Data'!$A:$A,'Entry Data'!$AB:$AB,Driver_Ach!$B68&amp;Driver_Ach!$CG$8&amp;Driver_Ach!$S$9&amp;Driver_Ach!$U$10)</f>
        <v>0</v>
      </c>
      <c r="CN68" s="6">
        <f>SUMIFS('Entry Data'!$S:$S,'Entry Data'!$AB:$AB,Driver_Ach!$B68&amp;Driver_Ach!$CG$8&amp;Driver_Ach!$S$9&amp;Driver_Ach!$U$10)</f>
        <v>0</v>
      </c>
      <c r="CO68" s="32">
        <f t="shared" si="57"/>
        <v>0</v>
      </c>
      <c r="CP68" s="32">
        <f t="shared" si="58"/>
        <v>0</v>
      </c>
      <c r="CQ68" s="28">
        <f>SUMIFS('Entry Data'!$A:$A,'Entry Data'!$AB:$AB,Driver_Ach!$B68&amp;Driver_Ach!$CQ$8&amp;Driver_Ach!$O$9&amp;Driver_Ach!$O$10)</f>
        <v>0</v>
      </c>
      <c r="CR68" s="19">
        <f>SUMIFS('Entry Data'!$S:$S,'Entry Data'!$AB:$AB,Driver_Ach!$B68&amp;Driver_Ach!$CQ$8&amp;Driver_Ach!$O$9&amp;Driver_Ach!$O$10)</f>
        <v>0</v>
      </c>
      <c r="CS68" s="6">
        <f>SUMIFS('Entry Data'!$A:$A,'Entry Data'!$AB:$AB,Driver_Ach!$B68&amp;Driver_Ach!$CQ$8&amp;Driver_Ach!$O$9&amp;Driver_Ach!$Q$10)</f>
        <v>5</v>
      </c>
      <c r="CT68" s="19">
        <f>SUMIFS('Entry Data'!$S:$S,'Entry Data'!$AB:$AB,Driver_Ach!$B68&amp;Driver_Ach!$CQ$8&amp;Driver_Ach!$O$9&amp;Driver_Ach!$Q$10)</f>
        <v>140.42000000000002</v>
      </c>
      <c r="CU68" s="6">
        <f>SUMIFS('Entry Data'!$A:$A,'Entry Data'!$AB:$AB,Driver_Ach!$B68&amp;Driver_Ach!$CQ$8&amp;Driver_Ach!$S$9&amp;Driver_Ach!$S$10)</f>
        <v>0</v>
      </c>
      <c r="CV68" s="19">
        <f>SUMIFS('Entry Data'!$S:$S,'Entry Data'!$AB:$AB,Driver_Ach!$B68&amp;Driver_Ach!$CQ$8&amp;Driver_Ach!$S$9&amp;Driver_Ach!$S$10)</f>
        <v>0</v>
      </c>
      <c r="CW68" s="6">
        <f>SUMIFS('Entry Data'!$A:$A,'Entry Data'!$AB:$AB,Driver_Ach!$B68&amp;Driver_Ach!$CQ$8&amp;Driver_Ach!$S$9&amp;Driver_Ach!$U$10)</f>
        <v>0</v>
      </c>
      <c r="CX68" s="6">
        <f>SUMIFS('Entry Data'!$S:$S,'Entry Data'!$AB:$AB,Driver_Ach!$B68&amp;Driver_Ach!$CQ$8&amp;Driver_Ach!$S$9&amp;Driver_Ach!$U$10)</f>
        <v>0</v>
      </c>
      <c r="CY68" s="32">
        <f t="shared" si="59"/>
        <v>5</v>
      </c>
      <c r="CZ68" s="32">
        <f t="shared" si="60"/>
        <v>140.42000000000002</v>
      </c>
      <c r="DA68" s="28">
        <f>SUMIFS('Entry Data'!$A:$A,'Entry Data'!$AB:$AB,Driver_Ach!$B68&amp;Driver_Ach!$DA$8&amp;Driver_Ach!$O$9&amp;Driver_Ach!$O$10)</f>
        <v>0</v>
      </c>
      <c r="DB68" s="19">
        <f>SUMIFS('Entry Data'!$S:$S,'Entry Data'!$AB:$AB,Driver_Ach!$B68&amp;Driver_Ach!$DA$8&amp;Driver_Ach!$O$9&amp;Driver_Ach!$O$10)</f>
        <v>0</v>
      </c>
      <c r="DC68" s="6">
        <f>SUMIFS('Entry Data'!$A:$A,'Entry Data'!$AB:$AB,Driver_Ach!$B68&amp;Driver_Ach!$DA$8&amp;Driver_Ach!$O$9&amp;Driver_Ach!$Q$10)</f>
        <v>4</v>
      </c>
      <c r="DD68" s="19">
        <f>SUMIFS('Entry Data'!$S:$S,'Entry Data'!$AB:$AB,Driver_Ach!$B68&amp;Driver_Ach!$DA$8&amp;Driver_Ach!$O$9&amp;Driver_Ach!$Q$10)</f>
        <v>114.97999999999999</v>
      </c>
      <c r="DE68" s="6">
        <f>SUMIFS('Entry Data'!$A:$A,'Entry Data'!$AB:$AB,Driver_Ach!$B68&amp;Driver_Ach!$DA$8&amp;Driver_Ach!$S$9&amp;Driver_Ach!$S$10)</f>
        <v>0</v>
      </c>
      <c r="DF68" s="19">
        <f>SUMIFS('Entry Data'!$S:$S,'Entry Data'!$AB:$AB,Driver_Ach!$B68&amp;Driver_Ach!$DA$8&amp;Driver_Ach!$S$9&amp;Driver_Ach!$S$10)</f>
        <v>0</v>
      </c>
      <c r="DG68" s="6">
        <f>SUMIFS('Entry Data'!$A:$A,'Entry Data'!$AB:$AB,Driver_Ach!$B68&amp;Driver_Ach!$DA$8&amp;Driver_Ach!$S$9&amp;Driver_Ach!$U$10)</f>
        <v>0</v>
      </c>
      <c r="DH68" s="6">
        <f>SUMIFS('Entry Data'!$S:$S,'Entry Data'!$AB:$AB,Driver_Ach!$B68&amp;Driver_Ach!$DA$8&amp;Driver_Ach!$S$9&amp;Driver_Ach!$U$10)</f>
        <v>0</v>
      </c>
      <c r="DI68" s="32">
        <f t="shared" si="61"/>
        <v>4</v>
      </c>
      <c r="DJ68" s="32">
        <f t="shared" si="62"/>
        <v>114.97999999999999</v>
      </c>
      <c r="DK68" s="28">
        <f>SUMIFS('Entry Data'!$A:$A,'Entry Data'!$AB:$AB,Driver_Ach!$B68&amp;Driver_Ach!$DK$8&amp;Driver_Ach!$O$9&amp;Driver_Ach!$O$10)</f>
        <v>0</v>
      </c>
      <c r="DL68" s="19">
        <f>SUMIFS('Entry Data'!$S:$S,'Entry Data'!$AB:$AB,Driver_Ach!$B68&amp;Driver_Ach!$DK$8&amp;Driver_Ach!$O$9&amp;Driver_Ach!$O$10)</f>
        <v>0</v>
      </c>
      <c r="DM68" s="6">
        <f>SUMIFS('Entry Data'!$A:$A,'Entry Data'!$AB:$AB,Driver_Ach!$B68&amp;Driver_Ach!$DK$8&amp;Driver_Ach!$O$9&amp;Driver_Ach!$Q$10)</f>
        <v>4</v>
      </c>
      <c r="DN68" s="19">
        <f>SUMIFS('Entry Data'!$S:$S,'Entry Data'!$AB:$AB,Driver_Ach!$B68&amp;Driver_Ach!$DK$8&amp;Driver_Ach!$O$9&amp;Driver_Ach!$Q$10)</f>
        <v>112.72</v>
      </c>
      <c r="DO68" s="6">
        <f>SUMIFS('Entry Data'!$A:$A,'Entry Data'!$AB:$AB,Driver_Ach!$B68&amp;Driver_Ach!$DK$8&amp;Driver_Ach!$S$9&amp;Driver_Ach!$S$10)</f>
        <v>0</v>
      </c>
      <c r="DP68" s="19">
        <f>SUMIFS('Entry Data'!$S:$S,'Entry Data'!$AB:$AB,Driver_Ach!$B68&amp;Driver_Ach!$DK$8&amp;Driver_Ach!$S$9&amp;Driver_Ach!$S$10)</f>
        <v>0</v>
      </c>
      <c r="DQ68" s="6">
        <f>SUMIFS('Entry Data'!$A:$A,'Entry Data'!$AB:$AB,Driver_Ach!$B68&amp;Driver_Ach!$DK$8&amp;Driver_Ach!$S$9&amp;Driver_Ach!$U$10)</f>
        <v>0</v>
      </c>
      <c r="DR68" s="6">
        <f>SUMIFS('Entry Data'!$S:$S,'Entry Data'!$AB:$AB,Driver_Ach!$B68&amp;Driver_Ach!$DK$8&amp;Driver_Ach!$S$9&amp;Driver_Ach!$U$10)</f>
        <v>0</v>
      </c>
      <c r="DS68" s="32">
        <f t="shared" si="63"/>
        <v>4</v>
      </c>
      <c r="DT68" s="32">
        <f t="shared" si="64"/>
        <v>112.72</v>
      </c>
      <c r="DU68" s="28">
        <f>SUMIFS('Entry Data'!$A:$A,'Entry Data'!$AB:$AB,Driver_Ach!$B68&amp;Driver_Ach!$DU$8&amp;Driver_Ach!$O$9&amp;Driver_Ach!$O$10)</f>
        <v>0</v>
      </c>
      <c r="DV68" s="19">
        <f>SUMIFS('Entry Data'!$S:$S,'Entry Data'!$AB:$AB,Driver_Ach!$B68&amp;Driver_Ach!$DU$8&amp;Driver_Ach!$O$9&amp;Driver_Ach!$O$10)</f>
        <v>0</v>
      </c>
      <c r="DW68" s="6">
        <f>SUMIFS('Entry Data'!$A:$A,'Entry Data'!$AB:$AB,Driver_Ach!$B68&amp;Driver_Ach!$DU$8&amp;Driver_Ach!$O$9&amp;Driver_Ach!$Q$10)</f>
        <v>0</v>
      </c>
      <c r="DX68" s="19">
        <f>SUMIFS('Entry Data'!$S:$S,'Entry Data'!$AB:$AB,Driver_Ach!$B68&amp;Driver_Ach!$DU$8&amp;Driver_Ach!$O$9&amp;Driver_Ach!$Q$10)</f>
        <v>0</v>
      </c>
      <c r="DY68" s="6">
        <f>SUMIFS('Entry Data'!$A:$A,'Entry Data'!$AB:$AB,Driver_Ach!$B68&amp;Driver_Ach!$DU$8&amp;Driver_Ach!$S$9&amp;Driver_Ach!$S$10)</f>
        <v>0</v>
      </c>
      <c r="DZ68" s="19">
        <f>SUMIFS('Entry Data'!$S:$S,'Entry Data'!$AB:$AB,Driver_Ach!$B68&amp;Driver_Ach!$DU$8&amp;Driver_Ach!$S$9&amp;Driver_Ach!$S$10)</f>
        <v>0</v>
      </c>
      <c r="EA68" s="6">
        <f>SUMIFS('Entry Data'!$A:$A,'Entry Data'!$AB:$AB,Driver_Ach!$B68&amp;Driver_Ach!$DU$8&amp;Driver_Ach!$S$9&amp;Driver_Ach!$U$10)</f>
        <v>0</v>
      </c>
      <c r="EB68" s="6">
        <f>SUMIFS('Entry Data'!$S:$S,'Entry Data'!$AB:$AB,Driver_Ach!$B68&amp;Driver_Ach!$DU$8&amp;Driver_Ach!$S$9&amp;Driver_Ach!$U$10)</f>
        <v>0</v>
      </c>
      <c r="EC68" s="32">
        <f t="shared" si="65"/>
        <v>0</v>
      </c>
      <c r="ED68" s="32">
        <f t="shared" si="66"/>
        <v>0</v>
      </c>
      <c r="EE68" s="28">
        <f>SUMIFS('Entry Data'!$A:$A,'Entry Data'!$AB:$AB,Driver_Ach!$B68&amp;Driver_Ach!$EE$8&amp;Driver_Ach!$O$9&amp;Driver_Ach!$O$10)</f>
        <v>3</v>
      </c>
      <c r="EF68" s="19">
        <f>SUMIFS('Entry Data'!$S:$S,'Entry Data'!$AB:$AB,Driver_Ach!$B68&amp;Driver_Ach!$EE$8&amp;Driver_Ach!$O$9&amp;Driver_Ach!$O$10)</f>
        <v>90.47999999999999</v>
      </c>
      <c r="EG68" s="6">
        <f>SUMIFS('Entry Data'!$A:$A,'Entry Data'!$AB:$AB,Driver_Ach!$B68&amp;Driver_Ach!$EE$8&amp;Driver_Ach!$O$9&amp;Driver_Ach!$Q$10)</f>
        <v>0</v>
      </c>
      <c r="EH68" s="19">
        <f>SUMIFS('Entry Data'!$S:$S,'Entry Data'!$AB:$AB,Driver_Ach!$B68&amp;Driver_Ach!$EE$8&amp;Driver_Ach!$O$9&amp;Driver_Ach!$Q$10)</f>
        <v>0</v>
      </c>
      <c r="EI68" s="6">
        <f>SUMIFS('Entry Data'!$A:$A,'Entry Data'!$AB:$AB,Driver_Ach!$B68&amp;Driver_Ach!$EE$8&amp;Driver_Ach!$S$9&amp;Driver_Ach!$S$10)</f>
        <v>0</v>
      </c>
      <c r="EJ68" s="19">
        <f>SUMIFS('Entry Data'!$S:$S,'Entry Data'!$AB:$AB,Driver_Ach!$B68&amp;Driver_Ach!$EE$8&amp;Driver_Ach!$S$9&amp;Driver_Ach!$S$10)</f>
        <v>0</v>
      </c>
      <c r="EK68" s="6">
        <f>SUMIFS('Entry Data'!$A:$A,'Entry Data'!$AB:$AB,Driver_Ach!$B68&amp;Driver_Ach!$EE$8&amp;Driver_Ach!$S$9&amp;Driver_Ach!$U$10)</f>
        <v>0</v>
      </c>
      <c r="EL68" s="6">
        <f>SUMIFS('Entry Data'!$S:$S,'Entry Data'!$AB:$AB,Driver_Ach!$B68&amp;Driver_Ach!$EE$8&amp;Driver_Ach!$S$9&amp;Driver_Ach!$U$10)</f>
        <v>0</v>
      </c>
      <c r="EM68" s="32">
        <f t="shared" si="67"/>
        <v>3</v>
      </c>
      <c r="EN68" s="32">
        <f t="shared" si="68"/>
        <v>90.47999999999999</v>
      </c>
      <c r="EO68" s="28">
        <f>SUMIFS('Entry Data'!$A:$A,'Entry Data'!$AB:$AB,Driver_Ach!$B68&amp;Driver_Ach!$EO$8&amp;Driver_Ach!$O$9&amp;Driver_Ach!$O$10)</f>
        <v>6</v>
      </c>
      <c r="EP68" s="19">
        <f>SUMIFS('Entry Data'!$S:$S,'Entry Data'!$AB:$AB,Driver_Ach!$B68&amp;Driver_Ach!$EO$8&amp;Driver_Ach!$O$9&amp;Driver_Ach!$O$10)</f>
        <v>173.88000000000002</v>
      </c>
      <c r="EQ68" s="6">
        <f>SUMIFS('Entry Data'!$A:$A,'Entry Data'!$AB:$AB,Driver_Ach!$B68&amp;Driver_Ach!$EO$8&amp;Driver_Ach!$O$9&amp;Driver_Ach!$Q$10)</f>
        <v>0</v>
      </c>
      <c r="ER68" s="19">
        <f>SUMIFS('Entry Data'!$S:$S,'Entry Data'!$AB:$AB,Driver_Ach!$B68&amp;Driver_Ach!$EO$8&amp;Driver_Ach!$O$9&amp;Driver_Ach!$Q$10)</f>
        <v>0</v>
      </c>
      <c r="ES68" s="6">
        <f>SUMIFS('Entry Data'!$A:$A,'Entry Data'!$AB:$AB,Driver_Ach!$B68&amp;Driver_Ach!$EO$8&amp;Driver_Ach!$S$9&amp;Driver_Ach!$S$10)</f>
        <v>0</v>
      </c>
      <c r="ET68" s="19">
        <f>SUMIFS('Entry Data'!$S:$S,'Entry Data'!$AB:$AB,Driver_Ach!$B68&amp;Driver_Ach!$EO$8&amp;Driver_Ach!$S$9&amp;Driver_Ach!$S$10)</f>
        <v>0</v>
      </c>
      <c r="EU68" s="6">
        <f>SUMIFS('Entry Data'!$A:$A,'Entry Data'!$AB:$AB,Driver_Ach!$B68&amp;Driver_Ach!$EO$8&amp;Driver_Ach!$S$9&amp;Driver_Ach!$U$10)</f>
        <v>0</v>
      </c>
      <c r="EV68" s="6">
        <f>SUMIFS('Entry Data'!$S:$S,'Entry Data'!$AB:$AB,Driver_Ach!$B68&amp;Driver_Ach!$EO$8&amp;Driver_Ach!$S$9&amp;Driver_Ach!$U$10)</f>
        <v>0</v>
      </c>
      <c r="EW68" s="32">
        <f t="shared" si="69"/>
        <v>6</v>
      </c>
      <c r="EX68" s="32">
        <f t="shared" si="70"/>
        <v>173.88000000000002</v>
      </c>
      <c r="EY68" s="28">
        <f>SUMIFS('Entry Data'!$A:$A,'Entry Data'!$AB:$AB,Driver_Ach!$B68&amp;Driver_Ach!$EY$8&amp;Driver_Ach!$O$9&amp;Driver_Ach!$O$10)</f>
        <v>5</v>
      </c>
      <c r="EZ68" s="19">
        <f>SUMIFS('Entry Data'!$S:$S,'Entry Data'!$AB:$AB,Driver_Ach!$B68&amp;Driver_Ach!$EY$8&amp;Driver_Ach!$O$9&amp;Driver_Ach!$O$10)</f>
        <v>0</v>
      </c>
      <c r="FA68" s="6">
        <f>SUMIFS('Entry Data'!$A:$A,'Entry Data'!$AB:$AB,Driver_Ach!$B68&amp;Driver_Ach!$EY$8&amp;Driver_Ach!$O$9&amp;Driver_Ach!$Q$10)</f>
        <v>0</v>
      </c>
      <c r="FB68" s="19">
        <f>SUMIFS('Entry Data'!$S:$S,'Entry Data'!$AB:$AB,Driver_Ach!$B68&amp;Driver_Ach!$EY$8&amp;Driver_Ach!$O$9&amp;Driver_Ach!$Q$10)</f>
        <v>0</v>
      </c>
      <c r="FC68" s="6">
        <f>SUMIFS('Entry Data'!$A:$A,'Entry Data'!$AB:$AB,Driver_Ach!$B68&amp;Driver_Ach!$EY$8&amp;Driver_Ach!$S$9&amp;Driver_Ach!$S$10)</f>
        <v>0</v>
      </c>
      <c r="FD68" s="19">
        <f>SUMIFS('Entry Data'!$S:$S,'Entry Data'!$AB:$AB,Driver_Ach!$B68&amp;Driver_Ach!$EY$8&amp;Driver_Ach!$S$9&amp;Driver_Ach!$S$10)</f>
        <v>0</v>
      </c>
      <c r="FE68" s="6">
        <f>SUMIFS('Entry Data'!$A:$A,'Entry Data'!$AB:$AB,Driver_Ach!$B68&amp;Driver_Ach!$EY$8&amp;Driver_Ach!$S$9&amp;Driver_Ach!$U$10)</f>
        <v>0</v>
      </c>
      <c r="FF68" s="6">
        <f>SUMIFS('Entry Data'!$S:$S,'Entry Data'!$AB:$AB,Driver_Ach!$B68&amp;Driver_Ach!$EY$8&amp;Driver_Ach!$S$9&amp;Driver_Ach!$U$10)</f>
        <v>0</v>
      </c>
      <c r="FG68" s="32">
        <f t="shared" si="71"/>
        <v>5</v>
      </c>
      <c r="FH68" s="32">
        <f t="shared" si="72"/>
        <v>0</v>
      </c>
      <c r="FI68" s="28">
        <f>SUMIFS('Entry Data'!$A:$A,'Entry Data'!$AB:$AB,Driver_Ach!$B68&amp;Driver_Ach!$FI$8&amp;Driver_Ach!$O$9&amp;Driver_Ach!$O$10)</f>
        <v>0</v>
      </c>
      <c r="FJ68" s="19">
        <f>SUMIFS('Entry Data'!$S:$S,'Entry Data'!$AB:$AB,Driver_Ach!$B68&amp;Driver_Ach!$FI$8&amp;Driver_Ach!$O$9&amp;Driver_Ach!$O$10)</f>
        <v>0</v>
      </c>
      <c r="FK68" s="6">
        <f>SUMIFS('Entry Data'!$A:$A,'Entry Data'!$AB:$AB,Driver_Ach!$B68&amp;Driver_Ach!$FI$8&amp;Driver_Ach!$O$9&amp;Driver_Ach!$Q$10)</f>
        <v>0</v>
      </c>
      <c r="FL68" s="19">
        <f>SUMIFS('Entry Data'!$S:$S,'Entry Data'!$AB:$AB,Driver_Ach!$B68&amp;Driver_Ach!$FI$8&amp;Driver_Ach!$O$9&amp;Driver_Ach!$Q$10)</f>
        <v>0</v>
      </c>
      <c r="FM68" s="6">
        <f>SUMIFS('Entry Data'!$A:$A,'Entry Data'!$AB:$AB,Driver_Ach!$B68&amp;Driver_Ach!$FI$8&amp;Driver_Ach!$S$9&amp;Driver_Ach!$S$10)</f>
        <v>0</v>
      </c>
      <c r="FN68" s="19">
        <f>SUMIFS('Entry Data'!$S:$S,'Entry Data'!$AB:$AB,Driver_Ach!$B68&amp;Driver_Ach!$FI$8&amp;Driver_Ach!$S$9&amp;Driver_Ach!$S$10)</f>
        <v>0</v>
      </c>
      <c r="FO68" s="6">
        <f>SUMIFS('Entry Data'!$A:$A,'Entry Data'!$AB:$AB,Driver_Ach!$B68&amp;Driver_Ach!$FI$8&amp;Driver_Ach!$S$9&amp;Driver_Ach!$U$10)</f>
        <v>0</v>
      </c>
      <c r="FP68" s="6">
        <f>SUMIFS('Entry Data'!$S:$S,'Entry Data'!$AB:$AB,Driver_Ach!$B68&amp;Driver_Ach!$FI$8&amp;Driver_Ach!$S$9&amp;Driver_Ach!$U$10)</f>
        <v>0</v>
      </c>
      <c r="FQ68" s="32">
        <f t="shared" si="73"/>
        <v>0</v>
      </c>
      <c r="FR68" s="32">
        <f t="shared" si="74"/>
        <v>0</v>
      </c>
      <c r="FS68" s="28">
        <f>SUMIFS('Entry Data'!$A:$A,'Entry Data'!$AB:$AB,Driver_Ach!$B68&amp;Driver_Ach!$FS$8&amp;Driver_Ach!$O$9&amp;Driver_Ach!$O$10)</f>
        <v>6</v>
      </c>
      <c r="FT68" s="19">
        <f>SUMIFS('Entry Data'!$S:$S,'Entry Data'!$AB:$AB,Driver_Ach!$B68&amp;Driver_Ach!$FS$8&amp;Driver_Ach!$O$9&amp;Driver_Ach!$O$10)</f>
        <v>0</v>
      </c>
      <c r="FU68" s="6">
        <f>SUMIFS('Entry Data'!$A:$A,'Entry Data'!$AB:$AB,Driver_Ach!$B68&amp;Driver_Ach!$FS$8&amp;Driver_Ach!$O$9&amp;Driver_Ach!$Q$10)</f>
        <v>0</v>
      </c>
      <c r="FV68" s="19">
        <f>SUMIFS('Entry Data'!$S:$S,'Entry Data'!$AB:$AB,Driver_Ach!$B68&amp;Driver_Ach!$FS$8&amp;Driver_Ach!$O$9&amp;Driver_Ach!$Q$10)</f>
        <v>0</v>
      </c>
      <c r="FW68" s="6">
        <f>SUMIFS('Entry Data'!$A:$A,'Entry Data'!$AB:$AB,Driver_Ach!$B68&amp;Driver_Ach!$FS$8&amp;Driver_Ach!$S$9&amp;Driver_Ach!$S$10)</f>
        <v>0</v>
      </c>
      <c r="FX68" s="19">
        <f>SUMIFS('Entry Data'!$S:$S,'Entry Data'!$AB:$AB,Driver_Ach!$B68&amp;Driver_Ach!$FS$8&amp;Driver_Ach!$S$9&amp;Driver_Ach!$S$10)</f>
        <v>0</v>
      </c>
      <c r="FY68" s="6">
        <f>SUMIFS('Entry Data'!$A:$A,'Entry Data'!$AB:$AB,Driver_Ach!$B68&amp;Driver_Ach!$FS$8&amp;Driver_Ach!$S$9&amp;Driver_Ach!$U$10)</f>
        <v>0</v>
      </c>
      <c r="FZ68" s="6">
        <f>SUMIFS('Entry Data'!$S:$S,'Entry Data'!$AB:$AB,Driver_Ach!$B68&amp;Driver_Ach!$FS$8&amp;Driver_Ach!$S$9&amp;Driver_Ach!$U$10)</f>
        <v>0</v>
      </c>
      <c r="GA68" s="32">
        <f t="shared" si="75"/>
        <v>6</v>
      </c>
      <c r="GB68" s="32">
        <f t="shared" si="76"/>
        <v>0</v>
      </c>
      <c r="GC68" s="28">
        <f>SUMIFS('Entry Data'!$A:$A,'Entry Data'!$AB:$AB,Driver_Ach!$B68&amp;Driver_Ach!$GC$8&amp;Driver_Ach!$O$9&amp;Driver_Ach!$O$10)</f>
        <v>1</v>
      </c>
      <c r="GD68" s="19">
        <f>SUMIFS('Entry Data'!$S:$S,'Entry Data'!$AB:$AB,Driver_Ach!$B68&amp;Driver_Ach!$GC$8&amp;Driver_Ach!$O$9&amp;Driver_Ach!$O$10)</f>
        <v>0</v>
      </c>
      <c r="GE68" s="6">
        <f>SUMIFS('Entry Data'!$A:$A,'Entry Data'!$AB:$AB,Driver_Ach!$B68&amp;Driver_Ach!$GC$8&amp;Driver_Ach!$O$9&amp;Driver_Ach!$Q$10)</f>
        <v>0</v>
      </c>
      <c r="GF68" s="19">
        <f>SUMIFS('Entry Data'!$S:$S,'Entry Data'!$AB:$AB,Driver_Ach!$B68&amp;Driver_Ach!$GC$8&amp;Driver_Ach!$O$9&amp;Driver_Ach!$Q$10)</f>
        <v>0</v>
      </c>
      <c r="GG68" s="6">
        <f>SUMIFS('Entry Data'!$A:$A,'Entry Data'!$AB:$AB,Driver_Ach!$B68&amp;Driver_Ach!$GC$8&amp;Driver_Ach!$S$9&amp;Driver_Ach!$S$10)</f>
        <v>3</v>
      </c>
      <c r="GH68" s="19">
        <f>SUMIFS('Entry Data'!$S:$S,'Entry Data'!$AB:$AB,Driver_Ach!$B68&amp;Driver_Ach!$GC$8&amp;Driver_Ach!$S$9&amp;Driver_Ach!$S$10)</f>
        <v>0</v>
      </c>
      <c r="GI68" s="6">
        <f>SUMIFS('Entry Data'!$A:$A,'Entry Data'!$AB:$AB,Driver_Ach!$B68&amp;Driver_Ach!$GC$8&amp;Driver_Ach!$S$9&amp;Driver_Ach!$U$10)</f>
        <v>0</v>
      </c>
      <c r="GJ68" s="6">
        <f>SUMIFS('Entry Data'!$S:$S,'Entry Data'!$AB:$AB,Driver_Ach!$B68&amp;Driver_Ach!$GC$8&amp;Driver_Ach!$S$9&amp;Driver_Ach!$U$10)</f>
        <v>0</v>
      </c>
      <c r="GK68" s="32">
        <f t="shared" si="77"/>
        <v>4</v>
      </c>
      <c r="GL68" s="32">
        <f t="shared" si="78"/>
        <v>0</v>
      </c>
      <c r="GM68" s="28">
        <f>SUMIFS('Entry Data'!$A:$A,'Entry Data'!$AB:$AB,Driver_Ach!$B68&amp;Driver_Ach!$GM$8&amp;Driver_Ach!$O$9&amp;Driver_Ach!$O$10)</f>
        <v>0</v>
      </c>
      <c r="GN68" s="19">
        <f>SUMIFS('Entry Data'!$S:$S,'Entry Data'!$AB:$AB,Driver_Ach!$B68&amp;Driver_Ach!$GM$8&amp;Driver_Ach!$O$9&amp;Driver_Ach!$O$10)</f>
        <v>0</v>
      </c>
      <c r="GO68" s="6">
        <f>SUMIFS('Entry Data'!$A:$A,'Entry Data'!$AB:$AB,Driver_Ach!$B68&amp;Driver_Ach!$GM$8&amp;Driver_Ach!$O$9&amp;Driver_Ach!$Q$10)</f>
        <v>4</v>
      </c>
      <c r="GP68" s="19">
        <f>SUMIFS('Entry Data'!$S:$S,'Entry Data'!$AB:$AB,Driver_Ach!$B68&amp;Driver_Ach!$GM$8&amp;Driver_Ach!$O$9&amp;Driver_Ach!$Q$10)</f>
        <v>0</v>
      </c>
      <c r="GQ68" s="6">
        <f>SUMIFS('Entry Data'!$A:$A,'Entry Data'!$AB:$AB,Driver_Ach!$B68&amp;Driver_Ach!$GM$8&amp;Driver_Ach!$S$9&amp;Driver_Ach!$S$10)</f>
        <v>0</v>
      </c>
      <c r="GR68" s="19">
        <f>SUMIFS('Entry Data'!$S:$S,'Entry Data'!$AB:$AB,Driver_Ach!$B68&amp;Driver_Ach!$GM$8&amp;Driver_Ach!$S$9&amp;Driver_Ach!$S$10)</f>
        <v>0</v>
      </c>
      <c r="GS68" s="6">
        <f>SUMIFS('Entry Data'!$A:$A,'Entry Data'!$AB:$AB,Driver_Ach!$B68&amp;Driver_Ach!$GM$8&amp;Driver_Ach!$S$9&amp;Driver_Ach!$U$10)</f>
        <v>0</v>
      </c>
      <c r="GT68" s="6">
        <f>SUMIFS('Entry Data'!$S:$S,'Entry Data'!$AB:$AB,Driver_Ach!$B68&amp;Driver_Ach!$GM$8&amp;Driver_Ach!$S$9&amp;Driver_Ach!$U$10)</f>
        <v>0</v>
      </c>
      <c r="GU68" s="32">
        <f t="shared" si="79"/>
        <v>4</v>
      </c>
      <c r="GV68" s="32">
        <f t="shared" si="80"/>
        <v>0</v>
      </c>
      <c r="GW68" s="28">
        <f>SUMIFS('Entry Data'!$A:$A,'Entry Data'!$AB:$AB,Driver_Ach!$B68&amp;Driver_Ach!$GW$8&amp;Driver_Ach!$O$9&amp;Driver_Ach!$O$10)</f>
        <v>0</v>
      </c>
      <c r="GX68" s="19">
        <f>SUMIFS('Entry Data'!$S:$S,'Entry Data'!$AB:$AB,Driver_Ach!$B68&amp;Driver_Ach!$GW$8&amp;Driver_Ach!$O$9&amp;Driver_Ach!$O$10)</f>
        <v>0</v>
      </c>
      <c r="GY68" s="6">
        <f>SUMIFS('Entry Data'!$A:$A,'Entry Data'!$AB:$AB,Driver_Ach!$B68&amp;Driver_Ach!$GW$8&amp;Driver_Ach!$O$9&amp;Driver_Ach!$Q$10)</f>
        <v>0</v>
      </c>
      <c r="GZ68" s="19">
        <f>SUMIFS('Entry Data'!$S:$S,'Entry Data'!$AB:$AB,Driver_Ach!$B68&amp;Driver_Ach!$GW$8&amp;Driver_Ach!$O$9&amp;Driver_Ach!$Q$10)</f>
        <v>0</v>
      </c>
      <c r="HA68" s="6">
        <f>SUMIFS('Entry Data'!$A:$A,'Entry Data'!$AB:$AB,Driver_Ach!$B68&amp;Driver_Ach!$GW$8&amp;Driver_Ach!$S$9&amp;Driver_Ach!$S$10)</f>
        <v>0</v>
      </c>
      <c r="HB68" s="19">
        <f>SUMIFS('Entry Data'!$S:$S,'Entry Data'!$AB:$AB,Driver_Ach!$B68&amp;Driver_Ach!$GW$8&amp;Driver_Ach!$S$9&amp;Driver_Ach!$S$10)</f>
        <v>0</v>
      </c>
      <c r="HC68" s="6">
        <f>SUMIFS('Entry Data'!$A:$A,'Entry Data'!$AB:$AB,Driver_Ach!$B68&amp;Driver_Ach!$GW$8&amp;Driver_Ach!$S$9&amp;Driver_Ach!$U$10)</f>
        <v>0</v>
      </c>
      <c r="HD68" s="6">
        <f>SUMIFS('Entry Data'!$S:$S,'Entry Data'!$AB:$AB,Driver_Ach!$B68&amp;Driver_Ach!$GW$8&amp;Driver_Ach!$S$9&amp;Driver_Ach!$U$10)</f>
        <v>0</v>
      </c>
      <c r="HE68" s="32">
        <f t="shared" si="81"/>
        <v>0</v>
      </c>
      <c r="HF68" s="32">
        <f t="shared" si="82"/>
        <v>0</v>
      </c>
      <c r="HG68" s="28">
        <f>SUMIFS('Entry Data'!$A:$A,'Entry Data'!$AB:$AB,Driver_Ach!$B68&amp;Driver_Ach!$HG$8&amp;Driver_Ach!$O$9&amp;Driver_Ach!$O$10)</f>
        <v>0</v>
      </c>
      <c r="HH68" s="19">
        <f>SUMIFS('Entry Data'!$S:$S,'Entry Data'!$AB:$AB,Driver_Ach!$B68&amp;Driver_Ach!$HG$8&amp;Driver_Ach!$O$9&amp;Driver_Ach!$O$10)</f>
        <v>0</v>
      </c>
      <c r="HI68" s="6">
        <f>SUMIFS('Entry Data'!$A:$A,'Entry Data'!$AB:$AB,Driver_Ach!$B68&amp;Driver_Ach!$HG$8&amp;Driver_Ach!$O$9&amp;Driver_Ach!$Q$10)</f>
        <v>0</v>
      </c>
      <c r="HJ68" s="19">
        <f>SUMIFS('Entry Data'!$S:$S,'Entry Data'!$AB:$AB,Driver_Ach!$B68&amp;Driver_Ach!$HG$8&amp;Driver_Ach!$O$9&amp;Driver_Ach!$Q$10)</f>
        <v>0</v>
      </c>
      <c r="HK68" s="6">
        <f>SUMIFS('Entry Data'!$A:$A,'Entry Data'!$AB:$AB,Driver_Ach!$B68&amp;Driver_Ach!$HG$8&amp;Driver_Ach!$S$9&amp;Driver_Ach!$S$10)</f>
        <v>0</v>
      </c>
      <c r="HL68" s="19">
        <f>SUMIFS('Entry Data'!$S:$S,'Entry Data'!$AB:$AB,Driver_Ach!$B68&amp;Driver_Ach!$HG$8&amp;Driver_Ach!$S$9&amp;Driver_Ach!$S$10)</f>
        <v>0</v>
      </c>
      <c r="HM68" s="6">
        <f>SUMIFS('Entry Data'!$A:$A,'Entry Data'!$AB:$AB,Driver_Ach!$B68&amp;Driver_Ach!$HG$8&amp;Driver_Ach!$S$9&amp;Driver_Ach!$U$10)</f>
        <v>0</v>
      </c>
      <c r="HN68" s="6">
        <f>SUMIFS('Entry Data'!$S:$S,'Entry Data'!$AB:$AB,Driver_Ach!$B68&amp;Driver_Ach!$HG$8&amp;Driver_Ach!$S$9&amp;Driver_Ach!$U$10)</f>
        <v>0</v>
      </c>
      <c r="HO68" s="32">
        <f t="shared" si="83"/>
        <v>0</v>
      </c>
      <c r="HP68" s="32">
        <f t="shared" si="84"/>
        <v>0</v>
      </c>
      <c r="HQ68" s="28">
        <f>SUMIFS('Entry Data'!$A:$A,'Entry Data'!$AB:$AB,Driver_Ach!$B68&amp;Driver_Ach!$HQ$8&amp;Driver_Ach!$O$9&amp;Driver_Ach!$O$10)</f>
        <v>0</v>
      </c>
      <c r="HR68" s="19">
        <f>SUMIFS('Entry Data'!$S:$S,'Entry Data'!$AB:$AB,Driver_Ach!$B68&amp;Driver_Ach!$HQ$8&amp;Driver_Ach!$O$9&amp;Driver_Ach!$O$10)</f>
        <v>0</v>
      </c>
      <c r="HS68" s="6">
        <f>SUMIFS('Entry Data'!$A:$A,'Entry Data'!$AB:$AB,Driver_Ach!$B68&amp;Driver_Ach!$HQ$8&amp;Driver_Ach!$O$9&amp;Driver_Ach!$Q$10)</f>
        <v>0</v>
      </c>
      <c r="HT68" s="19">
        <f>SUMIFS('Entry Data'!$S:$S,'Entry Data'!$AB:$AB,Driver_Ach!$B68&amp;Driver_Ach!$HQ$8&amp;Driver_Ach!$O$9&amp;Driver_Ach!$Q$10)</f>
        <v>0</v>
      </c>
      <c r="HU68" s="6">
        <f>SUMIFS('Entry Data'!$A:$A,'Entry Data'!$AB:$AB,Driver_Ach!$B68&amp;Driver_Ach!$HQ$8&amp;Driver_Ach!$S$9&amp;Driver_Ach!$S$10)</f>
        <v>0</v>
      </c>
      <c r="HV68" s="19">
        <f>SUMIFS('Entry Data'!$S:$S,'Entry Data'!$AB:$AB,Driver_Ach!$B68&amp;Driver_Ach!$HQ$8&amp;Driver_Ach!$S$9&amp;Driver_Ach!$S$10)</f>
        <v>0</v>
      </c>
      <c r="HW68" s="6">
        <f>SUMIFS('Entry Data'!$A:$A,'Entry Data'!$AB:$AB,Driver_Ach!$B68&amp;Driver_Ach!$HQ$8&amp;Driver_Ach!$S$9&amp;Driver_Ach!$U$10)</f>
        <v>0</v>
      </c>
      <c r="HX68" s="6">
        <f>SUMIFS('Entry Data'!$S:$S,'Entry Data'!$AB:$AB,Driver_Ach!$B68&amp;Driver_Ach!$HQ$8&amp;Driver_Ach!$S$9&amp;Driver_Ach!$U$10)</f>
        <v>0</v>
      </c>
      <c r="HY68" s="32">
        <f t="shared" si="85"/>
        <v>0</v>
      </c>
      <c r="HZ68" s="32">
        <f t="shared" si="86"/>
        <v>0</v>
      </c>
      <c r="IA68" s="28">
        <f>SUMIFS('Entry Data'!$A:$A,'Entry Data'!$AB:$AB,Driver_Ach!$B68&amp;Driver_Ach!$IA$8&amp;Driver_Ach!$O$9&amp;Driver_Ach!$O$10)</f>
        <v>0</v>
      </c>
      <c r="IB68" s="19">
        <f>SUMIFS('Entry Data'!$S:$S,'Entry Data'!$AB:$AB,Driver_Ach!$B68&amp;Driver_Ach!$IA$8&amp;Driver_Ach!$O$9&amp;Driver_Ach!$O$10)</f>
        <v>0</v>
      </c>
      <c r="IC68" s="6">
        <f>SUMIFS('Entry Data'!$A:$A,'Entry Data'!$AB:$AB,Driver_Ach!$B68&amp;Driver_Ach!$IA$8&amp;Driver_Ach!$O$9&amp;Driver_Ach!$Q$10)</f>
        <v>0</v>
      </c>
      <c r="ID68" s="19">
        <f>SUMIFS('Entry Data'!$S:$S,'Entry Data'!$AB:$AB,Driver_Ach!$B68&amp;Driver_Ach!$IA$8&amp;Driver_Ach!$O$9&amp;Driver_Ach!$Q$10)</f>
        <v>0</v>
      </c>
      <c r="IE68" s="6">
        <f>SUMIFS('Entry Data'!$A:$A,'Entry Data'!$AB:$AB,Driver_Ach!$B68&amp;Driver_Ach!$IA$8&amp;Driver_Ach!$S$9&amp;Driver_Ach!$S$10)</f>
        <v>0</v>
      </c>
      <c r="IF68" s="19">
        <f>SUMIFS('Entry Data'!$S:$S,'Entry Data'!$AB:$AB,Driver_Ach!$B68&amp;Driver_Ach!$IA$8&amp;Driver_Ach!$S$9&amp;Driver_Ach!$S$10)</f>
        <v>0</v>
      </c>
      <c r="IG68" s="6">
        <f>SUMIFS('Entry Data'!$A:$A,'Entry Data'!$AB:$AB,Driver_Ach!$B68&amp;Driver_Ach!$IA$8&amp;Driver_Ach!$S$9&amp;Driver_Ach!$U$10)</f>
        <v>0</v>
      </c>
      <c r="IH68" s="6">
        <f>SUMIFS('Entry Data'!$S:$S,'Entry Data'!$AB:$AB,Driver_Ach!$B68&amp;Driver_Ach!$IA$8&amp;Driver_Ach!$S$9&amp;Driver_Ach!$U$10)</f>
        <v>0</v>
      </c>
      <c r="II68" s="32">
        <f t="shared" si="87"/>
        <v>0</v>
      </c>
      <c r="IJ68" s="32">
        <f t="shared" si="88"/>
        <v>0</v>
      </c>
      <c r="IK68" s="28">
        <f>SUMIFS('Entry Data'!$A:$A,'Entry Data'!$AB:$AB,Driver_Ach!$B68&amp;Driver_Ach!$IK$8&amp;Driver_Ach!$O$9&amp;Driver_Ach!$O$10)</f>
        <v>0</v>
      </c>
      <c r="IL68" s="19">
        <f>SUMIFS('Entry Data'!$S:$S,'Entry Data'!$AB:$AB,Driver_Ach!$B68&amp;Driver_Ach!$IK$8&amp;Driver_Ach!$O$9&amp;Driver_Ach!$O$10)</f>
        <v>0</v>
      </c>
      <c r="IM68" s="6">
        <f>SUMIFS('Entry Data'!$A:$A,'Entry Data'!$AB:$AB,Driver_Ach!$B68&amp;Driver_Ach!$IK$8&amp;Driver_Ach!$O$9&amp;Driver_Ach!$Q$10)</f>
        <v>0</v>
      </c>
      <c r="IN68" s="19">
        <f>SUMIFS('Entry Data'!$S:$S,'Entry Data'!$AB:$AB,Driver_Ach!$B68&amp;Driver_Ach!$IK$8&amp;Driver_Ach!$O$9&amp;Driver_Ach!$Q$10)</f>
        <v>0</v>
      </c>
      <c r="IO68" s="6">
        <f>SUMIFS('Entry Data'!$A:$A,'Entry Data'!$AB:$AB,Driver_Ach!$B68&amp;Driver_Ach!$IK$8&amp;Driver_Ach!$S$9&amp;Driver_Ach!$S$10)</f>
        <v>0</v>
      </c>
      <c r="IP68" s="19">
        <f>SUMIFS('Entry Data'!$S:$S,'Entry Data'!$AB:$AB,Driver_Ach!$B68&amp;Driver_Ach!$IK$8&amp;Driver_Ach!$S$9&amp;Driver_Ach!$S$10)</f>
        <v>0</v>
      </c>
      <c r="IQ68" s="6">
        <f>SUMIFS('Entry Data'!$A:$A,'Entry Data'!$AB:$AB,Driver_Ach!$B68&amp;Driver_Ach!$IK$8&amp;Driver_Ach!$S$9&amp;Driver_Ach!$U$10)</f>
        <v>0</v>
      </c>
      <c r="IR68" s="6">
        <f>SUMIFS('Entry Data'!$S:$S,'Entry Data'!$AB:$AB,Driver_Ach!$B68&amp;Driver_Ach!$IK$8&amp;Driver_Ach!$S$9&amp;Driver_Ach!$U$10)</f>
        <v>0</v>
      </c>
      <c r="IS68" s="32">
        <f t="shared" si="89"/>
        <v>0</v>
      </c>
      <c r="IT68" s="32">
        <f t="shared" si="90"/>
        <v>0</v>
      </c>
      <c r="IU68" s="28">
        <f>SUMIFS('Entry Data'!$A:$A,'Entry Data'!$AB:$AB,Driver_Ach!$B68&amp;Driver_Ach!$IU$8&amp;Driver_Ach!$O$9&amp;Driver_Ach!$O$10)</f>
        <v>0</v>
      </c>
      <c r="IV68" s="19">
        <f>SUMIFS('Entry Data'!$S:$S,'Entry Data'!$AB:$AB,Driver_Ach!$B68&amp;Driver_Ach!$IU$8&amp;Driver_Ach!$O$9&amp;Driver_Ach!$O$10)</f>
        <v>0</v>
      </c>
      <c r="IW68" s="6">
        <f>SUMIFS('Entry Data'!$A:$A,'Entry Data'!$AB:$AB,Driver_Ach!$B68&amp;Driver_Ach!$IU$8&amp;Driver_Ach!$O$9&amp;Driver_Ach!$Q$10)</f>
        <v>0</v>
      </c>
      <c r="IX68" s="19">
        <f>SUMIFS('Entry Data'!$S:$S,'Entry Data'!$AB:$AB,Driver_Ach!$B68&amp;Driver_Ach!$IU$8&amp;Driver_Ach!$O$9&amp;Driver_Ach!$Q$10)</f>
        <v>0</v>
      </c>
      <c r="IY68" s="6">
        <f>SUMIFS('Entry Data'!$A:$A,'Entry Data'!$AB:$AB,Driver_Ach!$B68&amp;Driver_Ach!$IU$8&amp;Driver_Ach!$S$9&amp;Driver_Ach!$S$10)</f>
        <v>0</v>
      </c>
      <c r="IZ68" s="19">
        <f>SUMIFS('Entry Data'!$S:$S,'Entry Data'!$AB:$AB,Driver_Ach!$B68&amp;Driver_Ach!$IU$8&amp;Driver_Ach!$S$9&amp;Driver_Ach!$S$10)</f>
        <v>0</v>
      </c>
      <c r="JA68" s="6">
        <f>SUMIFS('Entry Data'!$A:$A,'Entry Data'!$AB:$AB,Driver_Ach!$B68&amp;Driver_Ach!$IU$8&amp;Driver_Ach!$S$9&amp;Driver_Ach!$U$10)</f>
        <v>0</v>
      </c>
      <c r="JB68" s="6">
        <f>SUMIFS('Entry Data'!$S:$S,'Entry Data'!$AB:$AB,Driver_Ach!$B68&amp;Driver_Ach!$IU$8&amp;Driver_Ach!$S$9&amp;Driver_Ach!$U$10)</f>
        <v>0</v>
      </c>
      <c r="JC68" s="32">
        <f t="shared" si="91"/>
        <v>0</v>
      </c>
      <c r="JD68" s="32">
        <f t="shared" si="92"/>
        <v>0</v>
      </c>
      <c r="JE68" s="28">
        <f>SUMIFS('Entry Data'!$A:$A,'Entry Data'!$AB:$AB,Driver_Ach!$B68&amp;Driver_Ach!$JE$8&amp;Driver_Ach!$O$9&amp;Driver_Ach!$O$10)</f>
        <v>0</v>
      </c>
      <c r="JF68" s="19">
        <f>SUMIFS('Entry Data'!$S:$S,'Entry Data'!$AB:$AB,Driver_Ach!$B68&amp;Driver_Ach!$JE$8&amp;Driver_Ach!$O$9&amp;Driver_Ach!$O$10)</f>
        <v>0</v>
      </c>
      <c r="JG68" s="6">
        <f>SUMIFS('Entry Data'!$A:$A,'Entry Data'!$AB:$AB,Driver_Ach!$B68&amp;Driver_Ach!$JE$8&amp;Driver_Ach!$O$9&amp;Driver_Ach!$Q$10)</f>
        <v>0</v>
      </c>
      <c r="JH68" s="19">
        <f>SUMIFS('Entry Data'!$S:$S,'Entry Data'!$AB:$AB,Driver_Ach!$B68&amp;Driver_Ach!$JE$8&amp;Driver_Ach!$O$9&amp;Driver_Ach!$Q$10)</f>
        <v>0</v>
      </c>
      <c r="JI68" s="6">
        <f>SUMIFS('Entry Data'!$A:$A,'Entry Data'!$AB:$AB,Driver_Ach!$B68&amp;Driver_Ach!$JE$8&amp;Driver_Ach!$S$9&amp;Driver_Ach!$S$10)</f>
        <v>0</v>
      </c>
      <c r="JJ68" s="19">
        <f>SUMIFS('Entry Data'!$S:$S,'Entry Data'!$AB:$AB,Driver_Ach!$B68&amp;Driver_Ach!$JE$8&amp;Driver_Ach!$S$9&amp;Driver_Ach!$S$10)</f>
        <v>0</v>
      </c>
      <c r="JK68" s="6">
        <f>SUMIFS('Entry Data'!$A:$A,'Entry Data'!$AB:$AB,Driver_Ach!$B68&amp;Driver_Ach!$JE$8&amp;Driver_Ach!$S$9&amp;Driver_Ach!$U$10)</f>
        <v>0</v>
      </c>
      <c r="JL68" s="6">
        <f>SUMIFS('Entry Data'!$S:$S,'Entry Data'!$AB:$AB,Driver_Ach!$B68&amp;Driver_Ach!$JE$8&amp;Driver_Ach!$S$9&amp;Driver_Ach!$U$10)</f>
        <v>0</v>
      </c>
      <c r="JM68" s="32">
        <f t="shared" si="93"/>
        <v>0</v>
      </c>
      <c r="JN68" s="32">
        <f t="shared" si="94"/>
        <v>0</v>
      </c>
      <c r="JO68" s="28">
        <f>SUMIFS('Entry Data'!$A:$A,'Entry Data'!$AB:$AB,Driver_Ach!$B68&amp;Driver_Ach!$JO$8&amp;Driver_Ach!$O$9&amp;Driver_Ach!$O$10)</f>
        <v>0</v>
      </c>
      <c r="JP68" s="19">
        <f>SUMIFS('Entry Data'!$S:$S,'Entry Data'!$AB:$AB,Driver_Ach!$B68&amp;Driver_Ach!$JO$8&amp;Driver_Ach!$O$9&amp;Driver_Ach!$O$10)</f>
        <v>0</v>
      </c>
      <c r="JQ68" s="6">
        <f>SUMIFS('Entry Data'!$A:$A,'Entry Data'!$AB:$AB,Driver_Ach!$B68&amp;Driver_Ach!$JO$8&amp;Driver_Ach!$O$9&amp;Driver_Ach!$Q$10)</f>
        <v>0</v>
      </c>
      <c r="JR68" s="19">
        <f>SUMIFS('Entry Data'!$S:$S,'Entry Data'!$AB:$AB,Driver_Ach!$B68&amp;Driver_Ach!$JO$8&amp;Driver_Ach!$O$9&amp;Driver_Ach!$Q$10)</f>
        <v>0</v>
      </c>
      <c r="JS68" s="6">
        <f>SUMIFS('Entry Data'!$A:$A,'Entry Data'!$AB:$AB,Driver_Ach!$B68&amp;Driver_Ach!$JO$8&amp;Driver_Ach!$S$9&amp;Driver_Ach!$S$10)</f>
        <v>0</v>
      </c>
      <c r="JT68" s="19">
        <f>SUMIFS('Entry Data'!$S:$S,'Entry Data'!$AB:$AB,Driver_Ach!$B68&amp;Driver_Ach!$JO$8&amp;Driver_Ach!$S$9&amp;Driver_Ach!$S$10)</f>
        <v>0</v>
      </c>
      <c r="JU68" s="6">
        <f>SUMIFS('Entry Data'!$A:$A,'Entry Data'!$AB:$AB,Driver_Ach!$B68&amp;Driver_Ach!$JO$8&amp;Driver_Ach!$S$9&amp;Driver_Ach!$U$10)</f>
        <v>0</v>
      </c>
      <c r="JV68" s="6">
        <f>SUMIFS('Entry Data'!$S:$S,'Entry Data'!$AB:$AB,Driver_Ach!$B68&amp;Driver_Ach!$JO$8&amp;Driver_Ach!$S$9&amp;Driver_Ach!$U$10)</f>
        <v>0</v>
      </c>
      <c r="JW68" s="32">
        <f t="shared" si="95"/>
        <v>0</v>
      </c>
      <c r="JX68" s="32">
        <f t="shared" si="96"/>
        <v>0</v>
      </c>
      <c r="JY68" s="28">
        <f>SUMIFS('Entry Data'!$A:$A,'Entry Data'!$AB:$AB,Driver_Ach!$B68&amp;Driver_Ach!$JY$8&amp;Driver_Ach!$O$9&amp;Driver_Ach!$O$10)</f>
        <v>0</v>
      </c>
      <c r="JZ68" s="19">
        <f>SUMIFS('Entry Data'!$S:$S,'Entry Data'!$AB:$AB,Driver_Ach!$B68&amp;Driver_Ach!$JY$8&amp;Driver_Ach!$O$9&amp;Driver_Ach!$O$10)</f>
        <v>0</v>
      </c>
      <c r="KA68" s="6">
        <f>SUMIFS('Entry Data'!$A:$A,'Entry Data'!$AB:$AB,Driver_Ach!$B68&amp;Driver_Ach!$JY$8&amp;Driver_Ach!$O$9&amp;Driver_Ach!$Q$10)</f>
        <v>0</v>
      </c>
      <c r="KB68" s="19">
        <f>SUMIFS('Entry Data'!$S:$S,'Entry Data'!$AB:$AB,Driver_Ach!$B68&amp;Driver_Ach!$JY$8&amp;Driver_Ach!$O$9&amp;Driver_Ach!$Q$10)</f>
        <v>0</v>
      </c>
      <c r="KC68" s="6">
        <f>SUMIFS('Entry Data'!$A:$A,'Entry Data'!$AB:$AB,Driver_Ach!$B68&amp;Driver_Ach!$JY$8&amp;Driver_Ach!$S$9&amp;Driver_Ach!$S$10)</f>
        <v>0</v>
      </c>
      <c r="KD68" s="19">
        <f>SUMIFS('Entry Data'!$S:$S,'Entry Data'!$AB:$AB,Driver_Ach!$B68&amp;Driver_Ach!$JY$8&amp;Driver_Ach!$S$9&amp;Driver_Ach!$S$10)</f>
        <v>0</v>
      </c>
      <c r="KE68" s="6">
        <f>SUMIFS('Entry Data'!$A:$A,'Entry Data'!$AB:$AB,Driver_Ach!$B68&amp;Driver_Ach!$JY$8&amp;Driver_Ach!$S$9&amp;Driver_Ach!$U$10)</f>
        <v>0</v>
      </c>
      <c r="KF68" s="6">
        <f>SUMIFS('Entry Data'!$S:$S,'Entry Data'!$AB:$AB,Driver_Ach!$B68&amp;Driver_Ach!$JY$8&amp;Driver_Ach!$S$9&amp;Driver_Ach!$U$10)</f>
        <v>0</v>
      </c>
      <c r="KG68" s="32">
        <f t="shared" si="97"/>
        <v>0</v>
      </c>
      <c r="KH68" s="32">
        <f t="shared" si="98"/>
        <v>0</v>
      </c>
      <c r="KI68" s="28">
        <f>SUMIFS('Entry Data'!$A:$A,'Entry Data'!$AB:$AB,Driver_Ach!$B68&amp;Driver_Ach!$KI$8&amp;Driver_Ach!$O$9&amp;Driver_Ach!$O$10)</f>
        <v>0</v>
      </c>
      <c r="KJ68" s="19">
        <f>SUMIFS('Entry Data'!$S:$S,'Entry Data'!$AB:$AB,Driver_Ach!$B68&amp;Driver_Ach!$KI$8&amp;Driver_Ach!$O$9&amp;Driver_Ach!$O$10)</f>
        <v>0</v>
      </c>
      <c r="KK68" s="6">
        <f>SUMIFS('Entry Data'!$A:$A,'Entry Data'!$AB:$AB,Driver_Ach!$B68&amp;Driver_Ach!$KI$8&amp;Driver_Ach!$O$9&amp;Driver_Ach!$Q$10)</f>
        <v>0</v>
      </c>
      <c r="KL68" s="19">
        <f>SUMIFS('Entry Data'!$S:$S,'Entry Data'!$AB:$AB,Driver_Ach!$B68&amp;Driver_Ach!$KI$8&amp;Driver_Ach!$O$9&amp;Driver_Ach!$Q$10)</f>
        <v>0</v>
      </c>
      <c r="KM68" s="6">
        <f>SUMIFS('Entry Data'!$A:$A,'Entry Data'!$AB:$AB,Driver_Ach!$B68&amp;Driver_Ach!$KI$8&amp;Driver_Ach!$S$9&amp;Driver_Ach!$S$10)</f>
        <v>0</v>
      </c>
      <c r="KN68" s="19">
        <f>SUMIFS('Entry Data'!$S:$S,'Entry Data'!$AB:$AB,Driver_Ach!$B68&amp;Driver_Ach!$KI$8&amp;Driver_Ach!$S$9&amp;Driver_Ach!$S$10)</f>
        <v>0</v>
      </c>
      <c r="KO68" s="6">
        <f>SUMIFS('Entry Data'!$A:$A,'Entry Data'!$AB:$AB,Driver_Ach!$B68&amp;Driver_Ach!$KI$8&amp;Driver_Ach!$S$9&amp;Driver_Ach!$U$10)</f>
        <v>0</v>
      </c>
      <c r="KP68" s="6">
        <f>SUMIFS('Entry Data'!$S:$S,'Entry Data'!$AB:$AB,Driver_Ach!$B68&amp;Driver_Ach!$KI$8&amp;Driver_Ach!$S$9&amp;Driver_Ach!$U$10)</f>
        <v>0</v>
      </c>
      <c r="KQ68" s="32">
        <f t="shared" si="99"/>
        <v>0</v>
      </c>
      <c r="KR68" s="32">
        <f t="shared" si="100"/>
        <v>0</v>
      </c>
      <c r="KS68" s="28">
        <f>SUMIFS('Entry Data'!$A:$A,'Entry Data'!$AB:$AB,Driver_Ach!$B68&amp;Driver_Ach!$KS$8&amp;Driver_Ach!$O$9&amp;Driver_Ach!$O$10)</f>
        <v>0</v>
      </c>
      <c r="KT68" s="19">
        <f>SUMIFS('Entry Data'!$S:$S,'Entry Data'!$AB:$AB,Driver_Ach!$B68&amp;Driver_Ach!$KS$8&amp;Driver_Ach!$O$9&amp;Driver_Ach!$O$10)</f>
        <v>0</v>
      </c>
      <c r="KU68" s="6">
        <f>SUMIFS('Entry Data'!$A:$A,'Entry Data'!$AB:$AB,Driver_Ach!$B68&amp;Driver_Ach!$KS$8&amp;Driver_Ach!$O$9&amp;Driver_Ach!$Q$10)</f>
        <v>0</v>
      </c>
      <c r="KV68" s="19">
        <f>SUMIFS('Entry Data'!$S:$S,'Entry Data'!$AB:$AB,Driver_Ach!$B68&amp;Driver_Ach!$KS$8&amp;Driver_Ach!$O$9&amp;Driver_Ach!$Q$10)</f>
        <v>0</v>
      </c>
      <c r="KW68" s="6">
        <f>SUMIFS('Entry Data'!$A:$A,'Entry Data'!$AB:$AB,Driver_Ach!$B68&amp;Driver_Ach!$KS$8&amp;Driver_Ach!$S$9&amp;Driver_Ach!$S$10)</f>
        <v>0</v>
      </c>
      <c r="KX68" s="19">
        <f>SUMIFS('Entry Data'!$S:$S,'Entry Data'!$AB:$AB,Driver_Ach!$B68&amp;Driver_Ach!$KS$8&amp;Driver_Ach!$S$9&amp;Driver_Ach!$S$10)</f>
        <v>0</v>
      </c>
      <c r="KY68" s="6">
        <f>SUMIFS('Entry Data'!$A:$A,'Entry Data'!$AB:$AB,Driver_Ach!$B68&amp;Driver_Ach!$KS$8&amp;Driver_Ach!$S$9&amp;Driver_Ach!$U$10)</f>
        <v>0</v>
      </c>
      <c r="KZ68" s="6">
        <f>SUMIFS('Entry Data'!$S:$S,'Entry Data'!$AB:$AB,Driver_Ach!$B68&amp;Driver_Ach!$KS$8&amp;Driver_Ach!$S$9&amp;Driver_Ach!$U$10)</f>
        <v>0</v>
      </c>
      <c r="LA68" s="32">
        <f t="shared" si="101"/>
        <v>0</v>
      </c>
      <c r="LB68" s="32">
        <f t="shared" si="102"/>
        <v>0</v>
      </c>
      <c r="LC68" s="28">
        <f>SUMIFS('Entry Data'!$A:$A,'Entry Data'!$AB:$AB,Driver_Ach!$B68&amp;Driver_Ach!$LC$8&amp;Driver_Ach!$O$9&amp;Driver_Ach!$O$10)</f>
        <v>0</v>
      </c>
      <c r="LD68" s="19">
        <f>SUMIFS('Entry Data'!$S:$S,'Entry Data'!$AB:$AB,Driver_Ach!$B68&amp;Driver_Ach!$LC$8&amp;Driver_Ach!$O$9&amp;Driver_Ach!$O$10)</f>
        <v>0</v>
      </c>
      <c r="LE68" s="6">
        <f>SUMIFS('Entry Data'!$A:$A,'Entry Data'!$AB:$AB,Driver_Ach!$B68&amp;Driver_Ach!$LC$8&amp;Driver_Ach!$O$9&amp;Driver_Ach!$Q$10)</f>
        <v>0</v>
      </c>
      <c r="LF68" s="19">
        <f>SUMIFS('Entry Data'!$S:$S,'Entry Data'!$AB:$AB,Driver_Ach!$B68&amp;Driver_Ach!$LC$8&amp;Driver_Ach!$O$9&amp;Driver_Ach!$Q$10)</f>
        <v>0</v>
      </c>
      <c r="LG68" s="6">
        <f>SUMIFS('Entry Data'!$A:$A,'Entry Data'!$AB:$AB,Driver_Ach!$B68&amp;Driver_Ach!$LC$8&amp;Driver_Ach!$S$9&amp;Driver_Ach!$S$10)</f>
        <v>0</v>
      </c>
      <c r="LH68" s="19">
        <f>SUMIFS('Entry Data'!$S:$S,'Entry Data'!$AB:$AB,Driver_Ach!$B68&amp;Driver_Ach!$LC$8&amp;Driver_Ach!$S$9&amp;Driver_Ach!$S$10)</f>
        <v>0</v>
      </c>
      <c r="LI68" s="6">
        <f>SUMIFS('Entry Data'!$A:$A,'Entry Data'!$AB:$AB,Driver_Ach!$B68&amp;Driver_Ach!$LC$8&amp;Driver_Ach!$S$9&amp;Driver_Ach!$U$10)</f>
        <v>0</v>
      </c>
      <c r="LJ68" s="6">
        <f>SUMIFS('Entry Data'!$S:$S,'Entry Data'!$AB:$AB,Driver_Ach!$B68&amp;Driver_Ach!$LC$8&amp;Driver_Ach!$S$9&amp;Driver_Ach!$U$10)</f>
        <v>0</v>
      </c>
      <c r="LK68" s="32">
        <f t="shared" si="103"/>
        <v>0</v>
      </c>
      <c r="LL68" s="32">
        <f t="shared" si="104"/>
        <v>0</v>
      </c>
    </row>
    <row r="69" spans="1:324" x14ac:dyDescent="0.2">
      <c r="A69" s="3">
        <v>58</v>
      </c>
      <c r="B69" s="31" t="s">
        <v>221</v>
      </c>
      <c r="C69" s="3"/>
      <c r="D69" s="6">
        <f t="shared" si="33"/>
        <v>0</v>
      </c>
      <c r="E69" s="6">
        <f t="shared" si="34"/>
        <v>0</v>
      </c>
      <c r="F69" s="6">
        <f t="shared" si="35"/>
        <v>0</v>
      </c>
      <c r="G69" s="6">
        <f t="shared" si="36"/>
        <v>0</v>
      </c>
      <c r="H69" s="6">
        <f t="shared" si="37"/>
        <v>0</v>
      </c>
      <c r="I69" s="19">
        <f t="shared" si="38"/>
        <v>0</v>
      </c>
      <c r="J69" s="6">
        <f t="shared" si="39"/>
        <v>0</v>
      </c>
      <c r="K69" s="19">
        <f t="shared" si="40"/>
        <v>0</v>
      </c>
      <c r="L69" s="6">
        <f t="shared" si="41"/>
        <v>0</v>
      </c>
      <c r="M69" s="19">
        <f t="shared" si="42"/>
        <v>0</v>
      </c>
      <c r="N69" s="15"/>
      <c r="O69" s="6">
        <f>SUMIFS('Entry Data'!$A:$A,'Entry Data'!$AB:$AB,Driver_Ach!$B69&amp;Driver_Ach!$O$8&amp;Driver_Ach!$O$9&amp;Driver_Ach!$O$10)</f>
        <v>0</v>
      </c>
      <c r="P69" s="19">
        <f>SUMIFS('Entry Data'!$S:$S,'Entry Data'!$AB:$AB,Driver_Ach!$B69&amp;Driver_Ach!$O$8&amp;Driver_Ach!$O$9&amp;Driver_Ach!$O$10)</f>
        <v>0</v>
      </c>
      <c r="Q69" s="6">
        <f>SUMIFS('Entry Data'!$A:$A,'Entry Data'!$AB:$AB,Driver_Ach!$B69&amp;Driver_Ach!$O$8&amp;Driver_Ach!$O$9&amp;Driver_Ach!$Q$10)</f>
        <v>0</v>
      </c>
      <c r="R69" s="19">
        <f>SUMIFS('Entry Data'!$S:$S,'Entry Data'!$AB:$AB,Driver_Ach!$B69&amp;Driver_Ach!$O$8&amp;Driver_Ach!$O$9&amp;Driver_Ach!$Q$10)</f>
        <v>0</v>
      </c>
      <c r="S69" s="6">
        <f>SUMIFS('Entry Data'!$A:$A,'Entry Data'!$AB:$AB,Driver_Ach!$B69&amp;Driver_Ach!$O$8&amp;Driver_Ach!$S$9&amp;Driver_Ach!$S$10)</f>
        <v>0</v>
      </c>
      <c r="T69" s="19">
        <f>SUMIFS('Entry Data'!$S:$S,'Entry Data'!$AB:$AB,Driver_Ach!$B69&amp;Driver_Ach!$O$8&amp;Driver_Ach!$S$9&amp;Driver_Ach!$S$10)</f>
        <v>0</v>
      </c>
      <c r="U69" s="6">
        <f>SUMIFS('Entry Data'!$A:$A,'Entry Data'!$AB:$AB,Driver_Ach!$B69&amp;Driver_Ach!$O$8&amp;Driver_Ach!$S$9&amp;Driver_Ach!$U$10)</f>
        <v>0</v>
      </c>
      <c r="V69" s="6">
        <f>SUMIFS('Entry Data'!$S:$S,'Entry Data'!$AB:$AB,Driver_Ach!$B69&amp;Driver_Ach!$O$8&amp;Driver_Ach!$S$9&amp;Driver_Ach!$U$10)</f>
        <v>0</v>
      </c>
      <c r="W69" s="32">
        <f t="shared" si="43"/>
        <v>0</v>
      </c>
      <c r="X69" s="33">
        <f t="shared" si="44"/>
        <v>0</v>
      </c>
      <c r="Y69" s="28">
        <f>SUMIFS('Entry Data'!$A:$A,'Entry Data'!$AB:$AB,Driver_Ach!$B69&amp;Driver_Ach!$Y$8&amp;Driver_Ach!$O$9&amp;Driver_Ach!$O$10)</f>
        <v>0</v>
      </c>
      <c r="Z69" s="19">
        <f>SUMIFS('Entry Data'!$S:$S,'Entry Data'!$AB:$AB,Driver_Ach!$B69&amp;Driver_Ach!$Y$8&amp;Driver_Ach!$O$9&amp;Driver_Ach!$O$10)</f>
        <v>0</v>
      </c>
      <c r="AA69" s="6">
        <f>SUMIFS('Entry Data'!$A:$A,'Entry Data'!$AB:$AB,Driver_Ach!$B69&amp;Driver_Ach!$Y$8&amp;Driver_Ach!$O$9&amp;Driver_Ach!$Q$10)</f>
        <v>0</v>
      </c>
      <c r="AB69" s="19">
        <f>SUMIFS('Entry Data'!$S:$S,'Entry Data'!$AB:$AB,Driver_Ach!$B69&amp;Driver_Ach!$Y$8&amp;Driver_Ach!$O$9&amp;Driver_Ach!$Q$10)</f>
        <v>0</v>
      </c>
      <c r="AC69" s="6">
        <f>SUMIFS('Entry Data'!$A:$A,'Entry Data'!$AB:$AB,Driver_Ach!$B69&amp;Driver_Ach!$Y$8&amp;Driver_Ach!$S$9&amp;Driver_Ach!$S$10)</f>
        <v>0</v>
      </c>
      <c r="AD69" s="19">
        <f>SUMIFS('Entry Data'!$S:$S,'Entry Data'!$AB:$AB,Driver_Ach!$B69&amp;Driver_Ach!$Y$8&amp;Driver_Ach!$S$9&amp;Driver_Ach!$S$10)</f>
        <v>0</v>
      </c>
      <c r="AE69" s="6">
        <f>SUMIFS('Entry Data'!$A:$A,'Entry Data'!$AB:$AB,Driver_Ach!$B69&amp;Driver_Ach!$Y$8&amp;Driver_Ach!$S$9&amp;Driver_Ach!$U$10)</f>
        <v>0</v>
      </c>
      <c r="AF69" s="6">
        <f>SUMIFS('Entry Data'!$S:$S,'Entry Data'!$AB:$AB,Driver_Ach!$B69&amp;Driver_Ach!$Y$8&amp;Driver_Ach!$S$9&amp;Driver_Ach!$U$10)</f>
        <v>0</v>
      </c>
      <c r="AG69" s="32">
        <f t="shared" si="45"/>
        <v>0</v>
      </c>
      <c r="AH69" s="32">
        <f t="shared" si="46"/>
        <v>0</v>
      </c>
      <c r="AI69" s="28">
        <f>SUMIFS('Entry Data'!$A:$A,'Entry Data'!$AB:$AB,Driver_Ach!$B69&amp;Driver_Ach!$AI$8&amp;Driver_Ach!$O$9&amp;Driver_Ach!$O$10)</f>
        <v>0</v>
      </c>
      <c r="AJ69" s="19">
        <f>SUMIFS('Entry Data'!$S:$S,'Entry Data'!$AB:$AB,Driver_Ach!$B69&amp;Driver_Ach!$AI$8&amp;Driver_Ach!$O$9&amp;Driver_Ach!$O$10)</f>
        <v>0</v>
      </c>
      <c r="AK69" s="6">
        <f>SUMIFS('Entry Data'!$A:$A,'Entry Data'!$AB:$AB,Driver_Ach!$B69&amp;Driver_Ach!$AI$8&amp;Driver_Ach!$O$9&amp;Driver_Ach!$Q$10)</f>
        <v>0</v>
      </c>
      <c r="AL69" s="19">
        <f>SUMIFS('Entry Data'!$S:$S,'Entry Data'!$AB:$AB,Driver_Ach!$B69&amp;Driver_Ach!$AI$8&amp;Driver_Ach!$O$9&amp;Driver_Ach!$Q$10)</f>
        <v>0</v>
      </c>
      <c r="AM69" s="6">
        <f>SUMIFS('Entry Data'!$A:$A,'Entry Data'!$AB:$AB,Driver_Ach!$B69&amp;Driver_Ach!$AI$8&amp;Driver_Ach!$S$9&amp;Driver_Ach!$S$10)</f>
        <v>0</v>
      </c>
      <c r="AN69" s="19">
        <f>SUMIFS('Entry Data'!$S:$S,'Entry Data'!$AB:$AB,Driver_Ach!$B69&amp;Driver_Ach!$AI$8&amp;Driver_Ach!$S$9&amp;Driver_Ach!$S$10)</f>
        <v>0</v>
      </c>
      <c r="AO69" s="6">
        <f>SUMIFS('Entry Data'!$A:$A,'Entry Data'!$AB:$AB,Driver_Ach!$B69&amp;Driver_Ach!$AI$8&amp;Driver_Ach!$S$9&amp;Driver_Ach!$U$10)</f>
        <v>0</v>
      </c>
      <c r="AP69" s="19">
        <f>SUMIFS('Entry Data'!$S:$S,'Entry Data'!$AB:$AB,Driver_Ach!$B69&amp;Driver_Ach!$AI$8&amp;Driver_Ach!$S$9&amp;Driver_Ach!$U$10)</f>
        <v>0</v>
      </c>
      <c r="AQ69" s="32">
        <f t="shared" si="47"/>
        <v>0</v>
      </c>
      <c r="AR69" s="32">
        <f t="shared" si="48"/>
        <v>0</v>
      </c>
      <c r="AS69" s="28">
        <f>SUMIFS('Entry Data'!$A:$A,'Entry Data'!$AB:$AB,Driver_Ach!$B69&amp;Driver_Ach!$AS$8&amp;Driver_Ach!$O$9&amp;Driver_Ach!$O$10)</f>
        <v>0</v>
      </c>
      <c r="AT69" s="19">
        <f>SUMIFS('Entry Data'!$S:$S,'Entry Data'!$AB:$AB,Driver_Ach!$B69&amp;Driver_Ach!$AS$8&amp;Driver_Ach!$O$9&amp;Driver_Ach!$O$10)</f>
        <v>0</v>
      </c>
      <c r="AU69" s="6">
        <f>SUMIFS('Entry Data'!$A:$A,'Entry Data'!$AB:$AB,Driver_Ach!$B69&amp;Driver_Ach!$AS$8&amp;Driver_Ach!$O$9&amp;Driver_Ach!$Q$10)</f>
        <v>0</v>
      </c>
      <c r="AV69" s="19">
        <f>SUMIFS('Entry Data'!$S:$S,'Entry Data'!$AB:$AB,Driver_Ach!$B69&amp;Driver_Ach!$AS$8&amp;Driver_Ach!$O$9&amp;Driver_Ach!$Q$10)</f>
        <v>0</v>
      </c>
      <c r="AW69" s="6">
        <f>SUMIFS('Entry Data'!$A:$A,'Entry Data'!$AB:$AB,Driver_Ach!$B69&amp;Driver_Ach!$AS$8&amp;Driver_Ach!$S$9&amp;Driver_Ach!$S$10)</f>
        <v>0</v>
      </c>
      <c r="AX69" s="19">
        <f>SUMIFS('Entry Data'!$S:$S,'Entry Data'!$AB:$AB,Driver_Ach!$B69&amp;Driver_Ach!$AS$8&amp;Driver_Ach!$S$9&amp;Driver_Ach!$S$10)</f>
        <v>0</v>
      </c>
      <c r="AY69" s="6">
        <f>SUMIFS('Entry Data'!$A:$A,'Entry Data'!$AB:$AB,Driver_Ach!$B69&amp;Driver_Ach!$AS$8&amp;Driver_Ach!$S$9&amp;Driver_Ach!$U$10)</f>
        <v>0</v>
      </c>
      <c r="AZ69" s="6">
        <f>SUMIFS('Entry Data'!$S:$S,'Entry Data'!$AB:$AB,Driver_Ach!$B69&amp;Driver_Ach!$AS$8&amp;Driver_Ach!$S$9&amp;Driver_Ach!$U$10)</f>
        <v>0</v>
      </c>
      <c r="BA69" s="32">
        <f t="shared" si="49"/>
        <v>0</v>
      </c>
      <c r="BB69" s="32">
        <f t="shared" si="50"/>
        <v>0</v>
      </c>
      <c r="BC69" s="28">
        <f>SUMIFS('Entry Data'!$A:$A,'Entry Data'!$AB:$AB,Driver_Ach!$B69&amp;Driver_Ach!$BC$8&amp;Driver_Ach!$O$9&amp;Driver_Ach!$O$10)</f>
        <v>0</v>
      </c>
      <c r="BD69" s="19">
        <f>SUMIFS('Entry Data'!$S:$S,'Entry Data'!$AB:$AB,Driver_Ach!$B69&amp;Driver_Ach!$BC$8&amp;Driver_Ach!$O$9&amp;Driver_Ach!$O$10)</f>
        <v>0</v>
      </c>
      <c r="BE69" s="6">
        <f>SUMIFS('Entry Data'!$A:$A,'Entry Data'!$AB:$AB,Driver_Ach!$B69&amp;Driver_Ach!$BC$8&amp;Driver_Ach!$O$9&amp;Driver_Ach!$Q$10)</f>
        <v>0</v>
      </c>
      <c r="BF69" s="19">
        <f>SUMIFS('Entry Data'!$S:$S,'Entry Data'!$AB:$AB,Driver_Ach!$B69&amp;Driver_Ach!$BC$8&amp;Driver_Ach!$O$9&amp;Driver_Ach!$Q$10)</f>
        <v>0</v>
      </c>
      <c r="BG69" s="6">
        <f>SUMIFS('Entry Data'!$A:$A,'Entry Data'!$AB:$AB,Driver_Ach!$B69&amp;Driver_Ach!$BC$8&amp;Driver_Ach!$S$9&amp;Driver_Ach!$S$10)</f>
        <v>0</v>
      </c>
      <c r="BH69" s="19">
        <f>SUMIFS('Entry Data'!$S:$S,'Entry Data'!$AB:$AB,Driver_Ach!$B69&amp;Driver_Ach!$BC$8&amp;Driver_Ach!$S$9&amp;Driver_Ach!$S$10)</f>
        <v>0</v>
      </c>
      <c r="BI69" s="6">
        <f>SUMIFS('Entry Data'!$A:$A,'Entry Data'!$AB:$AB,Driver_Ach!$B69&amp;Driver_Ach!$BC$8&amp;Driver_Ach!$S$9&amp;Driver_Ach!$U$10)</f>
        <v>0</v>
      </c>
      <c r="BJ69" s="6">
        <f>SUMIFS('Entry Data'!$S:$S,'Entry Data'!$AB:$AB,Driver_Ach!$B69&amp;Driver_Ach!$BC$8&amp;Driver_Ach!$S$9&amp;Driver_Ach!$U$10)</f>
        <v>0</v>
      </c>
      <c r="BK69" s="32">
        <f t="shared" si="51"/>
        <v>0</v>
      </c>
      <c r="BL69" s="32">
        <f t="shared" si="52"/>
        <v>0</v>
      </c>
      <c r="BM69" s="28">
        <f>SUMIFS('Entry Data'!$A:$A,'Entry Data'!$AB:$AB,Driver_Ach!$B69&amp;Driver_Ach!$BM$8&amp;Driver_Ach!$O$9&amp;Driver_Ach!$O$10)</f>
        <v>0</v>
      </c>
      <c r="BN69" s="19">
        <f>SUMIFS('Entry Data'!$S:$S,'Entry Data'!$AB:$AB,Driver_Ach!$B69&amp;Driver_Ach!$BM$8&amp;Driver_Ach!$O$9&amp;Driver_Ach!$O$10)</f>
        <v>0</v>
      </c>
      <c r="BO69" s="6">
        <f>SUMIFS('Entry Data'!$A:$A,'Entry Data'!$AB:$AB,Driver_Ach!$B69&amp;Driver_Ach!$BM$8&amp;Driver_Ach!$O$9&amp;Driver_Ach!$Q$10)</f>
        <v>0</v>
      </c>
      <c r="BP69" s="19">
        <f>SUMIFS('Entry Data'!$S:$S,'Entry Data'!$AB:$AB,Driver_Ach!$B69&amp;Driver_Ach!$BM$8&amp;Driver_Ach!$O$9&amp;Driver_Ach!$Q$10)</f>
        <v>0</v>
      </c>
      <c r="BQ69" s="6">
        <f>SUMIFS('Entry Data'!$A:$A,'Entry Data'!$AB:$AB,Driver_Ach!$B69&amp;Driver_Ach!$BM$8&amp;Driver_Ach!$S$9&amp;Driver_Ach!$S$10)</f>
        <v>0</v>
      </c>
      <c r="BR69" s="19">
        <f>SUMIFS('Entry Data'!$S:$S,'Entry Data'!$AB:$AB,Driver_Ach!$B69&amp;Driver_Ach!$BM$8&amp;Driver_Ach!$S$9&amp;Driver_Ach!$S$10)</f>
        <v>0</v>
      </c>
      <c r="BS69" s="6">
        <f>SUMIFS('Entry Data'!$A:$A,'Entry Data'!$AB:$AB,Driver_Ach!$B69&amp;Driver_Ach!$BM$8&amp;Driver_Ach!$S$9&amp;Driver_Ach!$U$10)</f>
        <v>0</v>
      </c>
      <c r="BT69" s="6">
        <f>SUMIFS('Entry Data'!$S:$S,'Entry Data'!$AB:$AB,Driver_Ach!$B69&amp;Driver_Ach!$BM$8&amp;Driver_Ach!$S$9&amp;Driver_Ach!$U$10)</f>
        <v>0</v>
      </c>
      <c r="BU69" s="32">
        <f t="shared" si="53"/>
        <v>0</v>
      </c>
      <c r="BV69" s="32">
        <f t="shared" si="54"/>
        <v>0</v>
      </c>
      <c r="BW69" s="28">
        <f>SUMIFS('Entry Data'!$A:$A,'Entry Data'!$AB:$AB,Driver_Ach!$B69&amp;Driver_Ach!$BW$8&amp;Driver_Ach!$O$9&amp;Driver_Ach!$O$10)</f>
        <v>0</v>
      </c>
      <c r="BX69" s="19">
        <f>SUMIFS('Entry Data'!$S:$S,'Entry Data'!$AB:$AB,Driver_Ach!$B69&amp;Driver_Ach!$BW$8&amp;Driver_Ach!$O$9&amp;Driver_Ach!$O$10)</f>
        <v>0</v>
      </c>
      <c r="BY69" s="6">
        <f>SUMIFS('Entry Data'!$A:$A,'Entry Data'!$AB:$AB,Driver_Ach!$B69&amp;Driver_Ach!$BW$8&amp;Driver_Ach!$O$9&amp;Driver_Ach!$Q$10)</f>
        <v>0</v>
      </c>
      <c r="BZ69" s="19">
        <f>SUMIFS('Entry Data'!$S:$S,'Entry Data'!$AB:$AB,Driver_Ach!$B69&amp;Driver_Ach!$BW$8&amp;Driver_Ach!$O$9&amp;Driver_Ach!$Q$10)</f>
        <v>0</v>
      </c>
      <c r="CA69" s="6">
        <f>SUMIFS('Entry Data'!$A:$A,'Entry Data'!$AB:$AB,Driver_Ach!$B69&amp;Driver_Ach!$BW$8&amp;Driver_Ach!$S$9&amp;Driver_Ach!$S$10)</f>
        <v>0</v>
      </c>
      <c r="CB69" s="19">
        <f>SUMIFS('Entry Data'!$S:$S,'Entry Data'!$AB:$AB,Driver_Ach!$B69&amp;Driver_Ach!$BW$8&amp;Driver_Ach!$S$9&amp;Driver_Ach!$S$10)</f>
        <v>0</v>
      </c>
      <c r="CC69" s="6">
        <f>SUMIFS('Entry Data'!$A:$A,'Entry Data'!$AB:$AB,Driver_Ach!$B69&amp;Driver_Ach!$BW$8&amp;Driver_Ach!$S$9&amp;Driver_Ach!$U$10)</f>
        <v>0</v>
      </c>
      <c r="CD69" s="6">
        <f>SUMIFS('Entry Data'!$S:$S,'Entry Data'!$AB:$AB,Driver_Ach!$B69&amp;Driver_Ach!$BW$8&amp;Driver_Ach!$S$9&amp;Driver_Ach!$U$10)</f>
        <v>0</v>
      </c>
      <c r="CE69" s="32">
        <f t="shared" si="55"/>
        <v>0</v>
      </c>
      <c r="CF69" s="32">
        <f t="shared" si="56"/>
        <v>0</v>
      </c>
      <c r="CG69" s="28">
        <f>SUMIFS('Entry Data'!$A:$A,'Entry Data'!$AB:$AB,Driver_Ach!$B69&amp;Driver_Ach!$CG$8&amp;Driver_Ach!$O$9&amp;Driver_Ach!$O$10)</f>
        <v>0</v>
      </c>
      <c r="CH69" s="19">
        <f>SUMIFS('Entry Data'!$S:$S,'Entry Data'!$AB:$AB,Driver_Ach!$B69&amp;Driver_Ach!$CG$8&amp;Driver_Ach!$O$9&amp;Driver_Ach!$O$10)</f>
        <v>0</v>
      </c>
      <c r="CI69" s="6">
        <f>SUMIFS('Entry Data'!$A:$A,'Entry Data'!$AB:$AB,Driver_Ach!$B69&amp;Driver_Ach!$CG$8&amp;Driver_Ach!$O$9&amp;Driver_Ach!$Q$10)</f>
        <v>0</v>
      </c>
      <c r="CJ69" s="19">
        <f>SUMIFS('Entry Data'!$S:$S,'Entry Data'!$AB:$AB,Driver_Ach!$B69&amp;Driver_Ach!$CG$8&amp;Driver_Ach!$O$9&amp;Driver_Ach!$Q$10)</f>
        <v>0</v>
      </c>
      <c r="CK69" s="6">
        <f>SUMIFS('Entry Data'!$A:$A,'Entry Data'!$AB:$AB,Driver_Ach!$B69&amp;Driver_Ach!$CG$8&amp;Driver_Ach!$S$9&amp;Driver_Ach!$S$10)</f>
        <v>0</v>
      </c>
      <c r="CL69" s="19">
        <f>SUMIFS('Entry Data'!$S:$S,'Entry Data'!$AB:$AB,Driver_Ach!$B69&amp;Driver_Ach!$CG$8&amp;Driver_Ach!$S$9&amp;Driver_Ach!$S$10)</f>
        <v>0</v>
      </c>
      <c r="CM69" s="6">
        <f>SUMIFS('Entry Data'!$A:$A,'Entry Data'!$AB:$AB,Driver_Ach!$B69&amp;Driver_Ach!$CG$8&amp;Driver_Ach!$S$9&amp;Driver_Ach!$U$10)</f>
        <v>0</v>
      </c>
      <c r="CN69" s="6">
        <f>SUMIFS('Entry Data'!$S:$S,'Entry Data'!$AB:$AB,Driver_Ach!$B69&amp;Driver_Ach!$CG$8&amp;Driver_Ach!$S$9&amp;Driver_Ach!$U$10)</f>
        <v>0</v>
      </c>
      <c r="CO69" s="32">
        <f t="shared" si="57"/>
        <v>0</v>
      </c>
      <c r="CP69" s="32">
        <f t="shared" si="58"/>
        <v>0</v>
      </c>
      <c r="CQ69" s="28">
        <f>SUMIFS('Entry Data'!$A:$A,'Entry Data'!$AB:$AB,Driver_Ach!$B69&amp;Driver_Ach!$CQ$8&amp;Driver_Ach!$O$9&amp;Driver_Ach!$O$10)</f>
        <v>0</v>
      </c>
      <c r="CR69" s="19">
        <f>SUMIFS('Entry Data'!$S:$S,'Entry Data'!$AB:$AB,Driver_Ach!$B69&amp;Driver_Ach!$CQ$8&amp;Driver_Ach!$O$9&amp;Driver_Ach!$O$10)</f>
        <v>0</v>
      </c>
      <c r="CS69" s="6">
        <f>SUMIFS('Entry Data'!$A:$A,'Entry Data'!$AB:$AB,Driver_Ach!$B69&amp;Driver_Ach!$CQ$8&amp;Driver_Ach!$O$9&amp;Driver_Ach!$Q$10)</f>
        <v>0</v>
      </c>
      <c r="CT69" s="19">
        <f>SUMIFS('Entry Data'!$S:$S,'Entry Data'!$AB:$AB,Driver_Ach!$B69&amp;Driver_Ach!$CQ$8&amp;Driver_Ach!$O$9&amp;Driver_Ach!$Q$10)</f>
        <v>0</v>
      </c>
      <c r="CU69" s="6">
        <f>SUMIFS('Entry Data'!$A:$A,'Entry Data'!$AB:$AB,Driver_Ach!$B69&amp;Driver_Ach!$CQ$8&amp;Driver_Ach!$S$9&amp;Driver_Ach!$S$10)</f>
        <v>0</v>
      </c>
      <c r="CV69" s="19">
        <f>SUMIFS('Entry Data'!$S:$S,'Entry Data'!$AB:$AB,Driver_Ach!$B69&amp;Driver_Ach!$CQ$8&amp;Driver_Ach!$S$9&amp;Driver_Ach!$S$10)</f>
        <v>0</v>
      </c>
      <c r="CW69" s="6">
        <f>SUMIFS('Entry Data'!$A:$A,'Entry Data'!$AB:$AB,Driver_Ach!$B69&amp;Driver_Ach!$CQ$8&amp;Driver_Ach!$S$9&amp;Driver_Ach!$U$10)</f>
        <v>0</v>
      </c>
      <c r="CX69" s="6">
        <f>SUMIFS('Entry Data'!$S:$S,'Entry Data'!$AB:$AB,Driver_Ach!$B69&amp;Driver_Ach!$CQ$8&amp;Driver_Ach!$S$9&amp;Driver_Ach!$U$10)</f>
        <v>0</v>
      </c>
      <c r="CY69" s="32">
        <f t="shared" si="59"/>
        <v>0</v>
      </c>
      <c r="CZ69" s="32">
        <f t="shared" si="60"/>
        <v>0</v>
      </c>
      <c r="DA69" s="28">
        <f>SUMIFS('Entry Data'!$A:$A,'Entry Data'!$AB:$AB,Driver_Ach!$B69&amp;Driver_Ach!$DA$8&amp;Driver_Ach!$O$9&amp;Driver_Ach!$O$10)</f>
        <v>0</v>
      </c>
      <c r="DB69" s="19">
        <f>SUMIFS('Entry Data'!$S:$S,'Entry Data'!$AB:$AB,Driver_Ach!$B69&amp;Driver_Ach!$DA$8&amp;Driver_Ach!$O$9&amp;Driver_Ach!$O$10)</f>
        <v>0</v>
      </c>
      <c r="DC69" s="6">
        <f>SUMIFS('Entry Data'!$A:$A,'Entry Data'!$AB:$AB,Driver_Ach!$B69&amp;Driver_Ach!$DA$8&amp;Driver_Ach!$O$9&amp;Driver_Ach!$Q$10)</f>
        <v>0</v>
      </c>
      <c r="DD69" s="19">
        <f>SUMIFS('Entry Data'!$S:$S,'Entry Data'!$AB:$AB,Driver_Ach!$B69&amp;Driver_Ach!$DA$8&amp;Driver_Ach!$O$9&amp;Driver_Ach!$Q$10)</f>
        <v>0</v>
      </c>
      <c r="DE69" s="6">
        <f>SUMIFS('Entry Data'!$A:$A,'Entry Data'!$AB:$AB,Driver_Ach!$B69&amp;Driver_Ach!$DA$8&amp;Driver_Ach!$S$9&amp;Driver_Ach!$S$10)</f>
        <v>0</v>
      </c>
      <c r="DF69" s="19">
        <f>SUMIFS('Entry Data'!$S:$S,'Entry Data'!$AB:$AB,Driver_Ach!$B69&amp;Driver_Ach!$DA$8&amp;Driver_Ach!$S$9&amp;Driver_Ach!$S$10)</f>
        <v>0</v>
      </c>
      <c r="DG69" s="6">
        <f>SUMIFS('Entry Data'!$A:$A,'Entry Data'!$AB:$AB,Driver_Ach!$B69&amp;Driver_Ach!$DA$8&amp;Driver_Ach!$S$9&amp;Driver_Ach!$U$10)</f>
        <v>0</v>
      </c>
      <c r="DH69" s="6">
        <f>SUMIFS('Entry Data'!$S:$S,'Entry Data'!$AB:$AB,Driver_Ach!$B69&amp;Driver_Ach!$DA$8&amp;Driver_Ach!$S$9&amp;Driver_Ach!$U$10)</f>
        <v>0</v>
      </c>
      <c r="DI69" s="32">
        <f t="shared" si="61"/>
        <v>0</v>
      </c>
      <c r="DJ69" s="32">
        <f t="shared" si="62"/>
        <v>0</v>
      </c>
      <c r="DK69" s="28">
        <f>SUMIFS('Entry Data'!$A:$A,'Entry Data'!$AB:$AB,Driver_Ach!$B69&amp;Driver_Ach!$DK$8&amp;Driver_Ach!$O$9&amp;Driver_Ach!$O$10)</f>
        <v>0</v>
      </c>
      <c r="DL69" s="19">
        <f>SUMIFS('Entry Data'!$S:$S,'Entry Data'!$AB:$AB,Driver_Ach!$B69&amp;Driver_Ach!$DK$8&amp;Driver_Ach!$O$9&amp;Driver_Ach!$O$10)</f>
        <v>0</v>
      </c>
      <c r="DM69" s="6">
        <f>SUMIFS('Entry Data'!$A:$A,'Entry Data'!$AB:$AB,Driver_Ach!$B69&amp;Driver_Ach!$DK$8&amp;Driver_Ach!$O$9&amp;Driver_Ach!$Q$10)</f>
        <v>0</v>
      </c>
      <c r="DN69" s="19">
        <f>SUMIFS('Entry Data'!$S:$S,'Entry Data'!$AB:$AB,Driver_Ach!$B69&amp;Driver_Ach!$DK$8&amp;Driver_Ach!$O$9&amp;Driver_Ach!$Q$10)</f>
        <v>0</v>
      </c>
      <c r="DO69" s="6">
        <f>SUMIFS('Entry Data'!$A:$A,'Entry Data'!$AB:$AB,Driver_Ach!$B69&amp;Driver_Ach!$DK$8&amp;Driver_Ach!$S$9&amp;Driver_Ach!$S$10)</f>
        <v>0</v>
      </c>
      <c r="DP69" s="19">
        <f>SUMIFS('Entry Data'!$S:$S,'Entry Data'!$AB:$AB,Driver_Ach!$B69&amp;Driver_Ach!$DK$8&amp;Driver_Ach!$S$9&amp;Driver_Ach!$S$10)</f>
        <v>0</v>
      </c>
      <c r="DQ69" s="6">
        <f>SUMIFS('Entry Data'!$A:$A,'Entry Data'!$AB:$AB,Driver_Ach!$B69&amp;Driver_Ach!$DK$8&amp;Driver_Ach!$S$9&amp;Driver_Ach!$U$10)</f>
        <v>0</v>
      </c>
      <c r="DR69" s="6">
        <f>SUMIFS('Entry Data'!$S:$S,'Entry Data'!$AB:$AB,Driver_Ach!$B69&amp;Driver_Ach!$DK$8&amp;Driver_Ach!$S$9&amp;Driver_Ach!$U$10)</f>
        <v>0</v>
      </c>
      <c r="DS69" s="32">
        <f t="shared" si="63"/>
        <v>0</v>
      </c>
      <c r="DT69" s="32">
        <f t="shared" si="64"/>
        <v>0</v>
      </c>
      <c r="DU69" s="28">
        <f>SUMIFS('Entry Data'!$A:$A,'Entry Data'!$AB:$AB,Driver_Ach!$B69&amp;Driver_Ach!$DU$8&amp;Driver_Ach!$O$9&amp;Driver_Ach!$O$10)</f>
        <v>0</v>
      </c>
      <c r="DV69" s="19">
        <f>SUMIFS('Entry Data'!$S:$S,'Entry Data'!$AB:$AB,Driver_Ach!$B69&amp;Driver_Ach!$DU$8&amp;Driver_Ach!$O$9&amp;Driver_Ach!$O$10)</f>
        <v>0</v>
      </c>
      <c r="DW69" s="6">
        <f>SUMIFS('Entry Data'!$A:$A,'Entry Data'!$AB:$AB,Driver_Ach!$B69&amp;Driver_Ach!$DU$8&amp;Driver_Ach!$O$9&amp;Driver_Ach!$Q$10)</f>
        <v>0</v>
      </c>
      <c r="DX69" s="19">
        <f>SUMIFS('Entry Data'!$S:$S,'Entry Data'!$AB:$AB,Driver_Ach!$B69&amp;Driver_Ach!$DU$8&amp;Driver_Ach!$O$9&amp;Driver_Ach!$Q$10)</f>
        <v>0</v>
      </c>
      <c r="DY69" s="6">
        <f>SUMIFS('Entry Data'!$A:$A,'Entry Data'!$AB:$AB,Driver_Ach!$B69&amp;Driver_Ach!$DU$8&amp;Driver_Ach!$S$9&amp;Driver_Ach!$S$10)</f>
        <v>0</v>
      </c>
      <c r="DZ69" s="19">
        <f>SUMIFS('Entry Data'!$S:$S,'Entry Data'!$AB:$AB,Driver_Ach!$B69&amp;Driver_Ach!$DU$8&amp;Driver_Ach!$S$9&amp;Driver_Ach!$S$10)</f>
        <v>0</v>
      </c>
      <c r="EA69" s="6">
        <f>SUMIFS('Entry Data'!$A:$A,'Entry Data'!$AB:$AB,Driver_Ach!$B69&amp;Driver_Ach!$DU$8&amp;Driver_Ach!$S$9&amp;Driver_Ach!$U$10)</f>
        <v>0</v>
      </c>
      <c r="EB69" s="6">
        <f>SUMIFS('Entry Data'!$S:$S,'Entry Data'!$AB:$AB,Driver_Ach!$B69&amp;Driver_Ach!$DU$8&amp;Driver_Ach!$S$9&amp;Driver_Ach!$U$10)</f>
        <v>0</v>
      </c>
      <c r="EC69" s="32">
        <f t="shared" si="65"/>
        <v>0</v>
      </c>
      <c r="ED69" s="32">
        <f t="shared" si="66"/>
        <v>0</v>
      </c>
      <c r="EE69" s="28">
        <f>SUMIFS('Entry Data'!$A:$A,'Entry Data'!$AB:$AB,Driver_Ach!$B69&amp;Driver_Ach!$EE$8&amp;Driver_Ach!$O$9&amp;Driver_Ach!$O$10)</f>
        <v>0</v>
      </c>
      <c r="EF69" s="19">
        <f>SUMIFS('Entry Data'!$S:$S,'Entry Data'!$AB:$AB,Driver_Ach!$B69&amp;Driver_Ach!$EE$8&amp;Driver_Ach!$O$9&amp;Driver_Ach!$O$10)</f>
        <v>0</v>
      </c>
      <c r="EG69" s="6">
        <f>SUMIFS('Entry Data'!$A:$A,'Entry Data'!$AB:$AB,Driver_Ach!$B69&amp;Driver_Ach!$EE$8&amp;Driver_Ach!$O$9&amp;Driver_Ach!$Q$10)</f>
        <v>0</v>
      </c>
      <c r="EH69" s="19">
        <f>SUMIFS('Entry Data'!$S:$S,'Entry Data'!$AB:$AB,Driver_Ach!$B69&amp;Driver_Ach!$EE$8&amp;Driver_Ach!$O$9&amp;Driver_Ach!$Q$10)</f>
        <v>0</v>
      </c>
      <c r="EI69" s="6">
        <f>SUMIFS('Entry Data'!$A:$A,'Entry Data'!$AB:$AB,Driver_Ach!$B69&amp;Driver_Ach!$EE$8&amp;Driver_Ach!$S$9&amp;Driver_Ach!$S$10)</f>
        <v>0</v>
      </c>
      <c r="EJ69" s="19">
        <f>SUMIFS('Entry Data'!$S:$S,'Entry Data'!$AB:$AB,Driver_Ach!$B69&amp;Driver_Ach!$EE$8&amp;Driver_Ach!$S$9&amp;Driver_Ach!$S$10)</f>
        <v>0</v>
      </c>
      <c r="EK69" s="6">
        <f>SUMIFS('Entry Data'!$A:$A,'Entry Data'!$AB:$AB,Driver_Ach!$B69&amp;Driver_Ach!$EE$8&amp;Driver_Ach!$S$9&amp;Driver_Ach!$U$10)</f>
        <v>0</v>
      </c>
      <c r="EL69" s="6">
        <f>SUMIFS('Entry Data'!$S:$S,'Entry Data'!$AB:$AB,Driver_Ach!$B69&amp;Driver_Ach!$EE$8&amp;Driver_Ach!$S$9&amp;Driver_Ach!$U$10)</f>
        <v>0</v>
      </c>
      <c r="EM69" s="32">
        <f t="shared" si="67"/>
        <v>0</v>
      </c>
      <c r="EN69" s="32">
        <f t="shared" si="68"/>
        <v>0</v>
      </c>
      <c r="EO69" s="28">
        <f>SUMIFS('Entry Data'!$A:$A,'Entry Data'!$AB:$AB,Driver_Ach!$B69&amp;Driver_Ach!$EO$8&amp;Driver_Ach!$O$9&amp;Driver_Ach!$O$10)</f>
        <v>0</v>
      </c>
      <c r="EP69" s="19">
        <f>SUMIFS('Entry Data'!$S:$S,'Entry Data'!$AB:$AB,Driver_Ach!$B69&amp;Driver_Ach!$EO$8&amp;Driver_Ach!$O$9&amp;Driver_Ach!$O$10)</f>
        <v>0</v>
      </c>
      <c r="EQ69" s="6">
        <f>SUMIFS('Entry Data'!$A:$A,'Entry Data'!$AB:$AB,Driver_Ach!$B69&amp;Driver_Ach!$EO$8&amp;Driver_Ach!$O$9&amp;Driver_Ach!$Q$10)</f>
        <v>0</v>
      </c>
      <c r="ER69" s="19">
        <f>SUMIFS('Entry Data'!$S:$S,'Entry Data'!$AB:$AB,Driver_Ach!$B69&amp;Driver_Ach!$EO$8&amp;Driver_Ach!$O$9&amp;Driver_Ach!$Q$10)</f>
        <v>0</v>
      </c>
      <c r="ES69" s="6">
        <f>SUMIFS('Entry Data'!$A:$A,'Entry Data'!$AB:$AB,Driver_Ach!$B69&amp;Driver_Ach!$EO$8&amp;Driver_Ach!$S$9&amp;Driver_Ach!$S$10)</f>
        <v>0</v>
      </c>
      <c r="ET69" s="19">
        <f>SUMIFS('Entry Data'!$S:$S,'Entry Data'!$AB:$AB,Driver_Ach!$B69&amp;Driver_Ach!$EO$8&amp;Driver_Ach!$S$9&amp;Driver_Ach!$S$10)</f>
        <v>0</v>
      </c>
      <c r="EU69" s="6">
        <f>SUMIFS('Entry Data'!$A:$A,'Entry Data'!$AB:$AB,Driver_Ach!$B69&amp;Driver_Ach!$EO$8&amp;Driver_Ach!$S$9&amp;Driver_Ach!$U$10)</f>
        <v>0</v>
      </c>
      <c r="EV69" s="6">
        <f>SUMIFS('Entry Data'!$S:$S,'Entry Data'!$AB:$AB,Driver_Ach!$B69&amp;Driver_Ach!$EO$8&amp;Driver_Ach!$S$9&amp;Driver_Ach!$U$10)</f>
        <v>0</v>
      </c>
      <c r="EW69" s="32">
        <f t="shared" si="69"/>
        <v>0</v>
      </c>
      <c r="EX69" s="32">
        <f t="shared" si="70"/>
        <v>0</v>
      </c>
      <c r="EY69" s="28">
        <f>SUMIFS('Entry Data'!$A:$A,'Entry Data'!$AB:$AB,Driver_Ach!$B69&amp;Driver_Ach!$EY$8&amp;Driver_Ach!$O$9&amp;Driver_Ach!$O$10)</f>
        <v>0</v>
      </c>
      <c r="EZ69" s="19">
        <f>SUMIFS('Entry Data'!$S:$S,'Entry Data'!$AB:$AB,Driver_Ach!$B69&amp;Driver_Ach!$EY$8&amp;Driver_Ach!$O$9&amp;Driver_Ach!$O$10)</f>
        <v>0</v>
      </c>
      <c r="FA69" s="6">
        <f>SUMIFS('Entry Data'!$A:$A,'Entry Data'!$AB:$AB,Driver_Ach!$B69&amp;Driver_Ach!$EY$8&amp;Driver_Ach!$O$9&amp;Driver_Ach!$Q$10)</f>
        <v>0</v>
      </c>
      <c r="FB69" s="19">
        <f>SUMIFS('Entry Data'!$S:$S,'Entry Data'!$AB:$AB,Driver_Ach!$B69&amp;Driver_Ach!$EY$8&amp;Driver_Ach!$O$9&amp;Driver_Ach!$Q$10)</f>
        <v>0</v>
      </c>
      <c r="FC69" s="6">
        <f>SUMIFS('Entry Data'!$A:$A,'Entry Data'!$AB:$AB,Driver_Ach!$B69&amp;Driver_Ach!$EY$8&amp;Driver_Ach!$S$9&amp;Driver_Ach!$S$10)</f>
        <v>0</v>
      </c>
      <c r="FD69" s="19">
        <f>SUMIFS('Entry Data'!$S:$S,'Entry Data'!$AB:$AB,Driver_Ach!$B69&amp;Driver_Ach!$EY$8&amp;Driver_Ach!$S$9&amp;Driver_Ach!$S$10)</f>
        <v>0</v>
      </c>
      <c r="FE69" s="6">
        <f>SUMIFS('Entry Data'!$A:$A,'Entry Data'!$AB:$AB,Driver_Ach!$B69&amp;Driver_Ach!$EY$8&amp;Driver_Ach!$S$9&amp;Driver_Ach!$U$10)</f>
        <v>0</v>
      </c>
      <c r="FF69" s="6">
        <f>SUMIFS('Entry Data'!$S:$S,'Entry Data'!$AB:$AB,Driver_Ach!$B69&amp;Driver_Ach!$EY$8&amp;Driver_Ach!$S$9&amp;Driver_Ach!$U$10)</f>
        <v>0</v>
      </c>
      <c r="FG69" s="32">
        <f t="shared" si="71"/>
        <v>0</v>
      </c>
      <c r="FH69" s="32">
        <f t="shared" si="72"/>
        <v>0</v>
      </c>
      <c r="FI69" s="28">
        <f>SUMIFS('Entry Data'!$A:$A,'Entry Data'!$AB:$AB,Driver_Ach!$B69&amp;Driver_Ach!$FI$8&amp;Driver_Ach!$O$9&amp;Driver_Ach!$O$10)</f>
        <v>0</v>
      </c>
      <c r="FJ69" s="19">
        <f>SUMIFS('Entry Data'!$S:$S,'Entry Data'!$AB:$AB,Driver_Ach!$B69&amp;Driver_Ach!$FI$8&amp;Driver_Ach!$O$9&amp;Driver_Ach!$O$10)</f>
        <v>0</v>
      </c>
      <c r="FK69" s="6">
        <f>SUMIFS('Entry Data'!$A:$A,'Entry Data'!$AB:$AB,Driver_Ach!$B69&amp;Driver_Ach!$FI$8&amp;Driver_Ach!$O$9&amp;Driver_Ach!$Q$10)</f>
        <v>0</v>
      </c>
      <c r="FL69" s="19">
        <f>SUMIFS('Entry Data'!$S:$S,'Entry Data'!$AB:$AB,Driver_Ach!$B69&amp;Driver_Ach!$FI$8&amp;Driver_Ach!$O$9&amp;Driver_Ach!$Q$10)</f>
        <v>0</v>
      </c>
      <c r="FM69" s="6">
        <f>SUMIFS('Entry Data'!$A:$A,'Entry Data'!$AB:$AB,Driver_Ach!$B69&amp;Driver_Ach!$FI$8&amp;Driver_Ach!$S$9&amp;Driver_Ach!$S$10)</f>
        <v>0</v>
      </c>
      <c r="FN69" s="19">
        <f>SUMIFS('Entry Data'!$S:$S,'Entry Data'!$AB:$AB,Driver_Ach!$B69&amp;Driver_Ach!$FI$8&amp;Driver_Ach!$S$9&amp;Driver_Ach!$S$10)</f>
        <v>0</v>
      </c>
      <c r="FO69" s="6">
        <f>SUMIFS('Entry Data'!$A:$A,'Entry Data'!$AB:$AB,Driver_Ach!$B69&amp;Driver_Ach!$FI$8&amp;Driver_Ach!$S$9&amp;Driver_Ach!$U$10)</f>
        <v>0</v>
      </c>
      <c r="FP69" s="6">
        <f>SUMIFS('Entry Data'!$S:$S,'Entry Data'!$AB:$AB,Driver_Ach!$B69&amp;Driver_Ach!$FI$8&amp;Driver_Ach!$S$9&amp;Driver_Ach!$U$10)</f>
        <v>0</v>
      </c>
      <c r="FQ69" s="32">
        <f t="shared" si="73"/>
        <v>0</v>
      </c>
      <c r="FR69" s="32">
        <f t="shared" si="74"/>
        <v>0</v>
      </c>
      <c r="FS69" s="28">
        <f>SUMIFS('Entry Data'!$A:$A,'Entry Data'!$AB:$AB,Driver_Ach!$B69&amp;Driver_Ach!$FS$8&amp;Driver_Ach!$O$9&amp;Driver_Ach!$O$10)</f>
        <v>0</v>
      </c>
      <c r="FT69" s="19">
        <f>SUMIFS('Entry Data'!$S:$S,'Entry Data'!$AB:$AB,Driver_Ach!$B69&amp;Driver_Ach!$FS$8&amp;Driver_Ach!$O$9&amp;Driver_Ach!$O$10)</f>
        <v>0</v>
      </c>
      <c r="FU69" s="6">
        <f>SUMIFS('Entry Data'!$A:$A,'Entry Data'!$AB:$AB,Driver_Ach!$B69&amp;Driver_Ach!$FS$8&amp;Driver_Ach!$O$9&amp;Driver_Ach!$Q$10)</f>
        <v>0</v>
      </c>
      <c r="FV69" s="19">
        <f>SUMIFS('Entry Data'!$S:$S,'Entry Data'!$AB:$AB,Driver_Ach!$B69&amp;Driver_Ach!$FS$8&amp;Driver_Ach!$O$9&amp;Driver_Ach!$Q$10)</f>
        <v>0</v>
      </c>
      <c r="FW69" s="6">
        <f>SUMIFS('Entry Data'!$A:$A,'Entry Data'!$AB:$AB,Driver_Ach!$B69&amp;Driver_Ach!$FS$8&amp;Driver_Ach!$S$9&amp;Driver_Ach!$S$10)</f>
        <v>0</v>
      </c>
      <c r="FX69" s="19">
        <f>SUMIFS('Entry Data'!$S:$S,'Entry Data'!$AB:$AB,Driver_Ach!$B69&amp;Driver_Ach!$FS$8&amp;Driver_Ach!$S$9&amp;Driver_Ach!$S$10)</f>
        <v>0</v>
      </c>
      <c r="FY69" s="6">
        <f>SUMIFS('Entry Data'!$A:$A,'Entry Data'!$AB:$AB,Driver_Ach!$B69&amp;Driver_Ach!$FS$8&amp;Driver_Ach!$S$9&amp;Driver_Ach!$U$10)</f>
        <v>0</v>
      </c>
      <c r="FZ69" s="6">
        <f>SUMIFS('Entry Data'!$S:$S,'Entry Data'!$AB:$AB,Driver_Ach!$B69&amp;Driver_Ach!$FS$8&amp;Driver_Ach!$S$9&amp;Driver_Ach!$U$10)</f>
        <v>0</v>
      </c>
      <c r="GA69" s="32">
        <f t="shared" si="75"/>
        <v>0</v>
      </c>
      <c r="GB69" s="32">
        <f t="shared" si="76"/>
        <v>0</v>
      </c>
      <c r="GC69" s="28">
        <f>SUMIFS('Entry Data'!$A:$A,'Entry Data'!$AB:$AB,Driver_Ach!$B69&amp;Driver_Ach!$GC$8&amp;Driver_Ach!$O$9&amp;Driver_Ach!$O$10)</f>
        <v>0</v>
      </c>
      <c r="GD69" s="19">
        <f>SUMIFS('Entry Data'!$S:$S,'Entry Data'!$AB:$AB,Driver_Ach!$B69&amp;Driver_Ach!$GC$8&amp;Driver_Ach!$O$9&amp;Driver_Ach!$O$10)</f>
        <v>0</v>
      </c>
      <c r="GE69" s="6">
        <f>SUMIFS('Entry Data'!$A:$A,'Entry Data'!$AB:$AB,Driver_Ach!$B69&amp;Driver_Ach!$GC$8&amp;Driver_Ach!$O$9&amp;Driver_Ach!$Q$10)</f>
        <v>0</v>
      </c>
      <c r="GF69" s="19">
        <f>SUMIFS('Entry Data'!$S:$S,'Entry Data'!$AB:$AB,Driver_Ach!$B69&amp;Driver_Ach!$GC$8&amp;Driver_Ach!$O$9&amp;Driver_Ach!$Q$10)</f>
        <v>0</v>
      </c>
      <c r="GG69" s="6">
        <f>SUMIFS('Entry Data'!$A:$A,'Entry Data'!$AB:$AB,Driver_Ach!$B69&amp;Driver_Ach!$GC$8&amp;Driver_Ach!$S$9&amp;Driver_Ach!$S$10)</f>
        <v>0</v>
      </c>
      <c r="GH69" s="19">
        <f>SUMIFS('Entry Data'!$S:$S,'Entry Data'!$AB:$AB,Driver_Ach!$B69&amp;Driver_Ach!$GC$8&amp;Driver_Ach!$S$9&amp;Driver_Ach!$S$10)</f>
        <v>0</v>
      </c>
      <c r="GI69" s="6">
        <f>SUMIFS('Entry Data'!$A:$A,'Entry Data'!$AB:$AB,Driver_Ach!$B69&amp;Driver_Ach!$GC$8&amp;Driver_Ach!$S$9&amp;Driver_Ach!$U$10)</f>
        <v>0</v>
      </c>
      <c r="GJ69" s="6">
        <f>SUMIFS('Entry Data'!$S:$S,'Entry Data'!$AB:$AB,Driver_Ach!$B69&amp;Driver_Ach!$GC$8&amp;Driver_Ach!$S$9&amp;Driver_Ach!$U$10)</f>
        <v>0</v>
      </c>
      <c r="GK69" s="32">
        <f t="shared" si="77"/>
        <v>0</v>
      </c>
      <c r="GL69" s="32">
        <f t="shared" si="78"/>
        <v>0</v>
      </c>
      <c r="GM69" s="28">
        <f>SUMIFS('Entry Data'!$A:$A,'Entry Data'!$AB:$AB,Driver_Ach!$B69&amp;Driver_Ach!$GM$8&amp;Driver_Ach!$O$9&amp;Driver_Ach!$O$10)</f>
        <v>0</v>
      </c>
      <c r="GN69" s="19">
        <f>SUMIFS('Entry Data'!$S:$S,'Entry Data'!$AB:$AB,Driver_Ach!$B69&amp;Driver_Ach!$GM$8&amp;Driver_Ach!$O$9&amp;Driver_Ach!$O$10)</f>
        <v>0</v>
      </c>
      <c r="GO69" s="6">
        <f>SUMIFS('Entry Data'!$A:$A,'Entry Data'!$AB:$AB,Driver_Ach!$B69&amp;Driver_Ach!$GM$8&amp;Driver_Ach!$O$9&amp;Driver_Ach!$Q$10)</f>
        <v>0</v>
      </c>
      <c r="GP69" s="19">
        <f>SUMIFS('Entry Data'!$S:$S,'Entry Data'!$AB:$AB,Driver_Ach!$B69&amp;Driver_Ach!$GM$8&amp;Driver_Ach!$O$9&amp;Driver_Ach!$Q$10)</f>
        <v>0</v>
      </c>
      <c r="GQ69" s="6">
        <f>SUMIFS('Entry Data'!$A:$A,'Entry Data'!$AB:$AB,Driver_Ach!$B69&amp;Driver_Ach!$GM$8&amp;Driver_Ach!$S$9&amp;Driver_Ach!$S$10)</f>
        <v>0</v>
      </c>
      <c r="GR69" s="19">
        <f>SUMIFS('Entry Data'!$S:$S,'Entry Data'!$AB:$AB,Driver_Ach!$B69&amp;Driver_Ach!$GM$8&amp;Driver_Ach!$S$9&amp;Driver_Ach!$S$10)</f>
        <v>0</v>
      </c>
      <c r="GS69" s="6">
        <f>SUMIFS('Entry Data'!$A:$A,'Entry Data'!$AB:$AB,Driver_Ach!$B69&amp;Driver_Ach!$GM$8&amp;Driver_Ach!$S$9&amp;Driver_Ach!$U$10)</f>
        <v>0</v>
      </c>
      <c r="GT69" s="6">
        <f>SUMIFS('Entry Data'!$S:$S,'Entry Data'!$AB:$AB,Driver_Ach!$B69&amp;Driver_Ach!$GM$8&amp;Driver_Ach!$S$9&amp;Driver_Ach!$U$10)</f>
        <v>0</v>
      </c>
      <c r="GU69" s="32">
        <f t="shared" si="79"/>
        <v>0</v>
      </c>
      <c r="GV69" s="32">
        <f t="shared" si="80"/>
        <v>0</v>
      </c>
      <c r="GW69" s="28">
        <f>SUMIFS('Entry Data'!$A:$A,'Entry Data'!$AB:$AB,Driver_Ach!$B69&amp;Driver_Ach!$GW$8&amp;Driver_Ach!$O$9&amp;Driver_Ach!$O$10)</f>
        <v>0</v>
      </c>
      <c r="GX69" s="19">
        <f>SUMIFS('Entry Data'!$S:$S,'Entry Data'!$AB:$AB,Driver_Ach!$B69&amp;Driver_Ach!$GW$8&amp;Driver_Ach!$O$9&amp;Driver_Ach!$O$10)</f>
        <v>0</v>
      </c>
      <c r="GY69" s="6">
        <f>SUMIFS('Entry Data'!$A:$A,'Entry Data'!$AB:$AB,Driver_Ach!$B69&amp;Driver_Ach!$GW$8&amp;Driver_Ach!$O$9&amp;Driver_Ach!$Q$10)</f>
        <v>0</v>
      </c>
      <c r="GZ69" s="19">
        <f>SUMIFS('Entry Data'!$S:$S,'Entry Data'!$AB:$AB,Driver_Ach!$B69&amp;Driver_Ach!$GW$8&amp;Driver_Ach!$O$9&amp;Driver_Ach!$Q$10)</f>
        <v>0</v>
      </c>
      <c r="HA69" s="6">
        <f>SUMIFS('Entry Data'!$A:$A,'Entry Data'!$AB:$AB,Driver_Ach!$B69&amp;Driver_Ach!$GW$8&amp;Driver_Ach!$S$9&amp;Driver_Ach!$S$10)</f>
        <v>0</v>
      </c>
      <c r="HB69" s="19">
        <f>SUMIFS('Entry Data'!$S:$S,'Entry Data'!$AB:$AB,Driver_Ach!$B69&amp;Driver_Ach!$GW$8&amp;Driver_Ach!$S$9&amp;Driver_Ach!$S$10)</f>
        <v>0</v>
      </c>
      <c r="HC69" s="6">
        <f>SUMIFS('Entry Data'!$A:$A,'Entry Data'!$AB:$AB,Driver_Ach!$B69&amp;Driver_Ach!$GW$8&amp;Driver_Ach!$S$9&amp;Driver_Ach!$U$10)</f>
        <v>0</v>
      </c>
      <c r="HD69" s="6">
        <f>SUMIFS('Entry Data'!$S:$S,'Entry Data'!$AB:$AB,Driver_Ach!$B69&amp;Driver_Ach!$GW$8&amp;Driver_Ach!$S$9&amp;Driver_Ach!$U$10)</f>
        <v>0</v>
      </c>
      <c r="HE69" s="32">
        <f t="shared" si="81"/>
        <v>0</v>
      </c>
      <c r="HF69" s="32">
        <f t="shared" si="82"/>
        <v>0</v>
      </c>
      <c r="HG69" s="28">
        <f>SUMIFS('Entry Data'!$A:$A,'Entry Data'!$AB:$AB,Driver_Ach!$B69&amp;Driver_Ach!$HG$8&amp;Driver_Ach!$O$9&amp;Driver_Ach!$O$10)</f>
        <v>0</v>
      </c>
      <c r="HH69" s="19">
        <f>SUMIFS('Entry Data'!$S:$S,'Entry Data'!$AB:$AB,Driver_Ach!$B69&amp;Driver_Ach!$HG$8&amp;Driver_Ach!$O$9&amp;Driver_Ach!$O$10)</f>
        <v>0</v>
      </c>
      <c r="HI69" s="6">
        <f>SUMIFS('Entry Data'!$A:$A,'Entry Data'!$AB:$AB,Driver_Ach!$B69&amp;Driver_Ach!$HG$8&amp;Driver_Ach!$O$9&amp;Driver_Ach!$Q$10)</f>
        <v>0</v>
      </c>
      <c r="HJ69" s="19">
        <f>SUMIFS('Entry Data'!$S:$S,'Entry Data'!$AB:$AB,Driver_Ach!$B69&amp;Driver_Ach!$HG$8&amp;Driver_Ach!$O$9&amp;Driver_Ach!$Q$10)</f>
        <v>0</v>
      </c>
      <c r="HK69" s="6">
        <f>SUMIFS('Entry Data'!$A:$A,'Entry Data'!$AB:$AB,Driver_Ach!$B69&amp;Driver_Ach!$HG$8&amp;Driver_Ach!$S$9&amp;Driver_Ach!$S$10)</f>
        <v>0</v>
      </c>
      <c r="HL69" s="19">
        <f>SUMIFS('Entry Data'!$S:$S,'Entry Data'!$AB:$AB,Driver_Ach!$B69&amp;Driver_Ach!$HG$8&amp;Driver_Ach!$S$9&amp;Driver_Ach!$S$10)</f>
        <v>0</v>
      </c>
      <c r="HM69" s="6">
        <f>SUMIFS('Entry Data'!$A:$A,'Entry Data'!$AB:$AB,Driver_Ach!$B69&amp;Driver_Ach!$HG$8&amp;Driver_Ach!$S$9&amp;Driver_Ach!$U$10)</f>
        <v>0</v>
      </c>
      <c r="HN69" s="6">
        <f>SUMIFS('Entry Data'!$S:$S,'Entry Data'!$AB:$AB,Driver_Ach!$B69&amp;Driver_Ach!$HG$8&amp;Driver_Ach!$S$9&amp;Driver_Ach!$U$10)</f>
        <v>0</v>
      </c>
      <c r="HO69" s="32">
        <f t="shared" si="83"/>
        <v>0</v>
      </c>
      <c r="HP69" s="32">
        <f t="shared" si="84"/>
        <v>0</v>
      </c>
      <c r="HQ69" s="28">
        <f>SUMIFS('Entry Data'!$A:$A,'Entry Data'!$AB:$AB,Driver_Ach!$B69&amp;Driver_Ach!$HQ$8&amp;Driver_Ach!$O$9&amp;Driver_Ach!$O$10)</f>
        <v>0</v>
      </c>
      <c r="HR69" s="19">
        <f>SUMIFS('Entry Data'!$S:$S,'Entry Data'!$AB:$AB,Driver_Ach!$B69&amp;Driver_Ach!$HQ$8&amp;Driver_Ach!$O$9&amp;Driver_Ach!$O$10)</f>
        <v>0</v>
      </c>
      <c r="HS69" s="6">
        <f>SUMIFS('Entry Data'!$A:$A,'Entry Data'!$AB:$AB,Driver_Ach!$B69&amp;Driver_Ach!$HQ$8&amp;Driver_Ach!$O$9&amp;Driver_Ach!$Q$10)</f>
        <v>0</v>
      </c>
      <c r="HT69" s="19">
        <f>SUMIFS('Entry Data'!$S:$S,'Entry Data'!$AB:$AB,Driver_Ach!$B69&amp;Driver_Ach!$HQ$8&amp;Driver_Ach!$O$9&amp;Driver_Ach!$Q$10)</f>
        <v>0</v>
      </c>
      <c r="HU69" s="6">
        <f>SUMIFS('Entry Data'!$A:$A,'Entry Data'!$AB:$AB,Driver_Ach!$B69&amp;Driver_Ach!$HQ$8&amp;Driver_Ach!$S$9&amp;Driver_Ach!$S$10)</f>
        <v>0</v>
      </c>
      <c r="HV69" s="19">
        <f>SUMIFS('Entry Data'!$S:$S,'Entry Data'!$AB:$AB,Driver_Ach!$B69&amp;Driver_Ach!$HQ$8&amp;Driver_Ach!$S$9&amp;Driver_Ach!$S$10)</f>
        <v>0</v>
      </c>
      <c r="HW69" s="6">
        <f>SUMIFS('Entry Data'!$A:$A,'Entry Data'!$AB:$AB,Driver_Ach!$B69&amp;Driver_Ach!$HQ$8&amp;Driver_Ach!$S$9&amp;Driver_Ach!$U$10)</f>
        <v>0</v>
      </c>
      <c r="HX69" s="6">
        <f>SUMIFS('Entry Data'!$S:$S,'Entry Data'!$AB:$AB,Driver_Ach!$B69&amp;Driver_Ach!$HQ$8&amp;Driver_Ach!$S$9&amp;Driver_Ach!$U$10)</f>
        <v>0</v>
      </c>
      <c r="HY69" s="32">
        <f t="shared" si="85"/>
        <v>0</v>
      </c>
      <c r="HZ69" s="32">
        <f t="shared" si="86"/>
        <v>0</v>
      </c>
      <c r="IA69" s="28">
        <f>SUMIFS('Entry Data'!$A:$A,'Entry Data'!$AB:$AB,Driver_Ach!$B69&amp;Driver_Ach!$IA$8&amp;Driver_Ach!$O$9&amp;Driver_Ach!$O$10)</f>
        <v>0</v>
      </c>
      <c r="IB69" s="19">
        <f>SUMIFS('Entry Data'!$S:$S,'Entry Data'!$AB:$AB,Driver_Ach!$B69&amp;Driver_Ach!$IA$8&amp;Driver_Ach!$O$9&amp;Driver_Ach!$O$10)</f>
        <v>0</v>
      </c>
      <c r="IC69" s="6">
        <f>SUMIFS('Entry Data'!$A:$A,'Entry Data'!$AB:$AB,Driver_Ach!$B69&amp;Driver_Ach!$IA$8&amp;Driver_Ach!$O$9&amp;Driver_Ach!$Q$10)</f>
        <v>0</v>
      </c>
      <c r="ID69" s="19">
        <f>SUMIFS('Entry Data'!$S:$S,'Entry Data'!$AB:$AB,Driver_Ach!$B69&amp;Driver_Ach!$IA$8&amp;Driver_Ach!$O$9&amp;Driver_Ach!$Q$10)</f>
        <v>0</v>
      </c>
      <c r="IE69" s="6">
        <f>SUMIFS('Entry Data'!$A:$A,'Entry Data'!$AB:$AB,Driver_Ach!$B69&amp;Driver_Ach!$IA$8&amp;Driver_Ach!$S$9&amp;Driver_Ach!$S$10)</f>
        <v>0</v>
      </c>
      <c r="IF69" s="19">
        <f>SUMIFS('Entry Data'!$S:$S,'Entry Data'!$AB:$AB,Driver_Ach!$B69&amp;Driver_Ach!$IA$8&amp;Driver_Ach!$S$9&amp;Driver_Ach!$S$10)</f>
        <v>0</v>
      </c>
      <c r="IG69" s="6">
        <f>SUMIFS('Entry Data'!$A:$A,'Entry Data'!$AB:$AB,Driver_Ach!$B69&amp;Driver_Ach!$IA$8&amp;Driver_Ach!$S$9&amp;Driver_Ach!$U$10)</f>
        <v>0</v>
      </c>
      <c r="IH69" s="6">
        <f>SUMIFS('Entry Data'!$S:$S,'Entry Data'!$AB:$AB,Driver_Ach!$B69&amp;Driver_Ach!$IA$8&amp;Driver_Ach!$S$9&amp;Driver_Ach!$U$10)</f>
        <v>0</v>
      </c>
      <c r="II69" s="32">
        <f t="shared" si="87"/>
        <v>0</v>
      </c>
      <c r="IJ69" s="32">
        <f t="shared" si="88"/>
        <v>0</v>
      </c>
      <c r="IK69" s="28">
        <f>SUMIFS('Entry Data'!$A:$A,'Entry Data'!$AB:$AB,Driver_Ach!$B69&amp;Driver_Ach!$IK$8&amp;Driver_Ach!$O$9&amp;Driver_Ach!$O$10)</f>
        <v>0</v>
      </c>
      <c r="IL69" s="19">
        <f>SUMIFS('Entry Data'!$S:$S,'Entry Data'!$AB:$AB,Driver_Ach!$B69&amp;Driver_Ach!$IK$8&amp;Driver_Ach!$O$9&amp;Driver_Ach!$O$10)</f>
        <v>0</v>
      </c>
      <c r="IM69" s="6">
        <f>SUMIFS('Entry Data'!$A:$A,'Entry Data'!$AB:$AB,Driver_Ach!$B69&amp;Driver_Ach!$IK$8&amp;Driver_Ach!$O$9&amp;Driver_Ach!$Q$10)</f>
        <v>0</v>
      </c>
      <c r="IN69" s="19">
        <f>SUMIFS('Entry Data'!$S:$S,'Entry Data'!$AB:$AB,Driver_Ach!$B69&amp;Driver_Ach!$IK$8&amp;Driver_Ach!$O$9&amp;Driver_Ach!$Q$10)</f>
        <v>0</v>
      </c>
      <c r="IO69" s="6">
        <f>SUMIFS('Entry Data'!$A:$A,'Entry Data'!$AB:$AB,Driver_Ach!$B69&amp;Driver_Ach!$IK$8&amp;Driver_Ach!$S$9&amp;Driver_Ach!$S$10)</f>
        <v>0</v>
      </c>
      <c r="IP69" s="19">
        <f>SUMIFS('Entry Data'!$S:$S,'Entry Data'!$AB:$AB,Driver_Ach!$B69&amp;Driver_Ach!$IK$8&amp;Driver_Ach!$S$9&amp;Driver_Ach!$S$10)</f>
        <v>0</v>
      </c>
      <c r="IQ69" s="6">
        <f>SUMIFS('Entry Data'!$A:$A,'Entry Data'!$AB:$AB,Driver_Ach!$B69&amp;Driver_Ach!$IK$8&amp;Driver_Ach!$S$9&amp;Driver_Ach!$U$10)</f>
        <v>0</v>
      </c>
      <c r="IR69" s="6">
        <f>SUMIFS('Entry Data'!$S:$S,'Entry Data'!$AB:$AB,Driver_Ach!$B69&amp;Driver_Ach!$IK$8&amp;Driver_Ach!$S$9&amp;Driver_Ach!$U$10)</f>
        <v>0</v>
      </c>
      <c r="IS69" s="32">
        <f t="shared" si="89"/>
        <v>0</v>
      </c>
      <c r="IT69" s="32">
        <f t="shared" si="90"/>
        <v>0</v>
      </c>
      <c r="IU69" s="28">
        <f>SUMIFS('Entry Data'!$A:$A,'Entry Data'!$AB:$AB,Driver_Ach!$B69&amp;Driver_Ach!$IU$8&amp;Driver_Ach!$O$9&amp;Driver_Ach!$O$10)</f>
        <v>0</v>
      </c>
      <c r="IV69" s="19">
        <f>SUMIFS('Entry Data'!$S:$S,'Entry Data'!$AB:$AB,Driver_Ach!$B69&amp;Driver_Ach!$IU$8&amp;Driver_Ach!$O$9&amp;Driver_Ach!$O$10)</f>
        <v>0</v>
      </c>
      <c r="IW69" s="6">
        <f>SUMIFS('Entry Data'!$A:$A,'Entry Data'!$AB:$AB,Driver_Ach!$B69&amp;Driver_Ach!$IU$8&amp;Driver_Ach!$O$9&amp;Driver_Ach!$Q$10)</f>
        <v>0</v>
      </c>
      <c r="IX69" s="19">
        <f>SUMIFS('Entry Data'!$S:$S,'Entry Data'!$AB:$AB,Driver_Ach!$B69&amp;Driver_Ach!$IU$8&amp;Driver_Ach!$O$9&amp;Driver_Ach!$Q$10)</f>
        <v>0</v>
      </c>
      <c r="IY69" s="6">
        <f>SUMIFS('Entry Data'!$A:$A,'Entry Data'!$AB:$AB,Driver_Ach!$B69&amp;Driver_Ach!$IU$8&amp;Driver_Ach!$S$9&amp;Driver_Ach!$S$10)</f>
        <v>0</v>
      </c>
      <c r="IZ69" s="19">
        <f>SUMIFS('Entry Data'!$S:$S,'Entry Data'!$AB:$AB,Driver_Ach!$B69&amp;Driver_Ach!$IU$8&amp;Driver_Ach!$S$9&amp;Driver_Ach!$S$10)</f>
        <v>0</v>
      </c>
      <c r="JA69" s="6">
        <f>SUMIFS('Entry Data'!$A:$A,'Entry Data'!$AB:$AB,Driver_Ach!$B69&amp;Driver_Ach!$IU$8&amp;Driver_Ach!$S$9&amp;Driver_Ach!$U$10)</f>
        <v>0</v>
      </c>
      <c r="JB69" s="6">
        <f>SUMIFS('Entry Data'!$S:$S,'Entry Data'!$AB:$AB,Driver_Ach!$B69&amp;Driver_Ach!$IU$8&amp;Driver_Ach!$S$9&amp;Driver_Ach!$U$10)</f>
        <v>0</v>
      </c>
      <c r="JC69" s="32">
        <f t="shared" si="91"/>
        <v>0</v>
      </c>
      <c r="JD69" s="32">
        <f t="shared" si="92"/>
        <v>0</v>
      </c>
      <c r="JE69" s="28">
        <f>SUMIFS('Entry Data'!$A:$A,'Entry Data'!$AB:$AB,Driver_Ach!$B69&amp;Driver_Ach!$JE$8&amp;Driver_Ach!$O$9&amp;Driver_Ach!$O$10)</f>
        <v>0</v>
      </c>
      <c r="JF69" s="19">
        <f>SUMIFS('Entry Data'!$S:$S,'Entry Data'!$AB:$AB,Driver_Ach!$B69&amp;Driver_Ach!$JE$8&amp;Driver_Ach!$O$9&amp;Driver_Ach!$O$10)</f>
        <v>0</v>
      </c>
      <c r="JG69" s="6">
        <f>SUMIFS('Entry Data'!$A:$A,'Entry Data'!$AB:$AB,Driver_Ach!$B69&amp;Driver_Ach!$JE$8&amp;Driver_Ach!$O$9&amp;Driver_Ach!$Q$10)</f>
        <v>0</v>
      </c>
      <c r="JH69" s="19">
        <f>SUMIFS('Entry Data'!$S:$S,'Entry Data'!$AB:$AB,Driver_Ach!$B69&amp;Driver_Ach!$JE$8&amp;Driver_Ach!$O$9&amp;Driver_Ach!$Q$10)</f>
        <v>0</v>
      </c>
      <c r="JI69" s="6">
        <f>SUMIFS('Entry Data'!$A:$A,'Entry Data'!$AB:$AB,Driver_Ach!$B69&amp;Driver_Ach!$JE$8&amp;Driver_Ach!$S$9&amp;Driver_Ach!$S$10)</f>
        <v>0</v>
      </c>
      <c r="JJ69" s="19">
        <f>SUMIFS('Entry Data'!$S:$S,'Entry Data'!$AB:$AB,Driver_Ach!$B69&amp;Driver_Ach!$JE$8&amp;Driver_Ach!$S$9&amp;Driver_Ach!$S$10)</f>
        <v>0</v>
      </c>
      <c r="JK69" s="6">
        <f>SUMIFS('Entry Data'!$A:$A,'Entry Data'!$AB:$AB,Driver_Ach!$B69&amp;Driver_Ach!$JE$8&amp;Driver_Ach!$S$9&amp;Driver_Ach!$U$10)</f>
        <v>0</v>
      </c>
      <c r="JL69" s="6">
        <f>SUMIFS('Entry Data'!$S:$S,'Entry Data'!$AB:$AB,Driver_Ach!$B69&amp;Driver_Ach!$JE$8&amp;Driver_Ach!$S$9&amp;Driver_Ach!$U$10)</f>
        <v>0</v>
      </c>
      <c r="JM69" s="32">
        <f t="shared" si="93"/>
        <v>0</v>
      </c>
      <c r="JN69" s="32">
        <f t="shared" si="94"/>
        <v>0</v>
      </c>
      <c r="JO69" s="28">
        <f>SUMIFS('Entry Data'!$A:$A,'Entry Data'!$AB:$AB,Driver_Ach!$B69&amp;Driver_Ach!$JO$8&amp;Driver_Ach!$O$9&amp;Driver_Ach!$O$10)</f>
        <v>0</v>
      </c>
      <c r="JP69" s="19">
        <f>SUMIFS('Entry Data'!$S:$S,'Entry Data'!$AB:$AB,Driver_Ach!$B69&amp;Driver_Ach!$JO$8&amp;Driver_Ach!$O$9&amp;Driver_Ach!$O$10)</f>
        <v>0</v>
      </c>
      <c r="JQ69" s="6">
        <f>SUMIFS('Entry Data'!$A:$A,'Entry Data'!$AB:$AB,Driver_Ach!$B69&amp;Driver_Ach!$JO$8&amp;Driver_Ach!$O$9&amp;Driver_Ach!$Q$10)</f>
        <v>0</v>
      </c>
      <c r="JR69" s="19">
        <f>SUMIFS('Entry Data'!$S:$S,'Entry Data'!$AB:$AB,Driver_Ach!$B69&amp;Driver_Ach!$JO$8&amp;Driver_Ach!$O$9&amp;Driver_Ach!$Q$10)</f>
        <v>0</v>
      </c>
      <c r="JS69" s="6">
        <f>SUMIFS('Entry Data'!$A:$A,'Entry Data'!$AB:$AB,Driver_Ach!$B69&amp;Driver_Ach!$JO$8&amp;Driver_Ach!$S$9&amp;Driver_Ach!$S$10)</f>
        <v>0</v>
      </c>
      <c r="JT69" s="19">
        <f>SUMIFS('Entry Data'!$S:$S,'Entry Data'!$AB:$AB,Driver_Ach!$B69&amp;Driver_Ach!$JO$8&amp;Driver_Ach!$S$9&amp;Driver_Ach!$S$10)</f>
        <v>0</v>
      </c>
      <c r="JU69" s="6">
        <f>SUMIFS('Entry Data'!$A:$A,'Entry Data'!$AB:$AB,Driver_Ach!$B69&amp;Driver_Ach!$JO$8&amp;Driver_Ach!$S$9&amp;Driver_Ach!$U$10)</f>
        <v>0</v>
      </c>
      <c r="JV69" s="6">
        <f>SUMIFS('Entry Data'!$S:$S,'Entry Data'!$AB:$AB,Driver_Ach!$B69&amp;Driver_Ach!$JO$8&amp;Driver_Ach!$S$9&amp;Driver_Ach!$U$10)</f>
        <v>0</v>
      </c>
      <c r="JW69" s="32">
        <f t="shared" si="95"/>
        <v>0</v>
      </c>
      <c r="JX69" s="32">
        <f t="shared" si="96"/>
        <v>0</v>
      </c>
      <c r="JY69" s="28">
        <f>SUMIFS('Entry Data'!$A:$A,'Entry Data'!$AB:$AB,Driver_Ach!$B69&amp;Driver_Ach!$JY$8&amp;Driver_Ach!$O$9&amp;Driver_Ach!$O$10)</f>
        <v>0</v>
      </c>
      <c r="JZ69" s="19">
        <f>SUMIFS('Entry Data'!$S:$S,'Entry Data'!$AB:$AB,Driver_Ach!$B69&amp;Driver_Ach!$JY$8&amp;Driver_Ach!$O$9&amp;Driver_Ach!$O$10)</f>
        <v>0</v>
      </c>
      <c r="KA69" s="6">
        <f>SUMIFS('Entry Data'!$A:$A,'Entry Data'!$AB:$AB,Driver_Ach!$B69&amp;Driver_Ach!$JY$8&amp;Driver_Ach!$O$9&amp;Driver_Ach!$Q$10)</f>
        <v>0</v>
      </c>
      <c r="KB69" s="19">
        <f>SUMIFS('Entry Data'!$S:$S,'Entry Data'!$AB:$AB,Driver_Ach!$B69&amp;Driver_Ach!$JY$8&amp;Driver_Ach!$O$9&amp;Driver_Ach!$Q$10)</f>
        <v>0</v>
      </c>
      <c r="KC69" s="6">
        <f>SUMIFS('Entry Data'!$A:$A,'Entry Data'!$AB:$AB,Driver_Ach!$B69&amp;Driver_Ach!$JY$8&amp;Driver_Ach!$S$9&amp;Driver_Ach!$S$10)</f>
        <v>0</v>
      </c>
      <c r="KD69" s="19">
        <f>SUMIFS('Entry Data'!$S:$S,'Entry Data'!$AB:$AB,Driver_Ach!$B69&amp;Driver_Ach!$JY$8&amp;Driver_Ach!$S$9&amp;Driver_Ach!$S$10)</f>
        <v>0</v>
      </c>
      <c r="KE69" s="6">
        <f>SUMIFS('Entry Data'!$A:$A,'Entry Data'!$AB:$AB,Driver_Ach!$B69&amp;Driver_Ach!$JY$8&amp;Driver_Ach!$S$9&amp;Driver_Ach!$U$10)</f>
        <v>0</v>
      </c>
      <c r="KF69" s="6">
        <f>SUMIFS('Entry Data'!$S:$S,'Entry Data'!$AB:$AB,Driver_Ach!$B69&amp;Driver_Ach!$JY$8&amp;Driver_Ach!$S$9&amp;Driver_Ach!$U$10)</f>
        <v>0</v>
      </c>
      <c r="KG69" s="32">
        <f t="shared" si="97"/>
        <v>0</v>
      </c>
      <c r="KH69" s="32">
        <f t="shared" si="98"/>
        <v>0</v>
      </c>
      <c r="KI69" s="28">
        <f>SUMIFS('Entry Data'!$A:$A,'Entry Data'!$AB:$AB,Driver_Ach!$B69&amp;Driver_Ach!$KI$8&amp;Driver_Ach!$O$9&amp;Driver_Ach!$O$10)</f>
        <v>0</v>
      </c>
      <c r="KJ69" s="19">
        <f>SUMIFS('Entry Data'!$S:$S,'Entry Data'!$AB:$AB,Driver_Ach!$B69&amp;Driver_Ach!$KI$8&amp;Driver_Ach!$O$9&amp;Driver_Ach!$O$10)</f>
        <v>0</v>
      </c>
      <c r="KK69" s="6">
        <f>SUMIFS('Entry Data'!$A:$A,'Entry Data'!$AB:$AB,Driver_Ach!$B69&amp;Driver_Ach!$KI$8&amp;Driver_Ach!$O$9&amp;Driver_Ach!$Q$10)</f>
        <v>0</v>
      </c>
      <c r="KL69" s="19">
        <f>SUMIFS('Entry Data'!$S:$S,'Entry Data'!$AB:$AB,Driver_Ach!$B69&amp;Driver_Ach!$KI$8&amp;Driver_Ach!$O$9&amp;Driver_Ach!$Q$10)</f>
        <v>0</v>
      </c>
      <c r="KM69" s="6">
        <f>SUMIFS('Entry Data'!$A:$A,'Entry Data'!$AB:$AB,Driver_Ach!$B69&amp;Driver_Ach!$KI$8&amp;Driver_Ach!$S$9&amp;Driver_Ach!$S$10)</f>
        <v>0</v>
      </c>
      <c r="KN69" s="19">
        <f>SUMIFS('Entry Data'!$S:$S,'Entry Data'!$AB:$AB,Driver_Ach!$B69&amp;Driver_Ach!$KI$8&amp;Driver_Ach!$S$9&amp;Driver_Ach!$S$10)</f>
        <v>0</v>
      </c>
      <c r="KO69" s="6">
        <f>SUMIFS('Entry Data'!$A:$A,'Entry Data'!$AB:$AB,Driver_Ach!$B69&amp;Driver_Ach!$KI$8&amp;Driver_Ach!$S$9&amp;Driver_Ach!$U$10)</f>
        <v>0</v>
      </c>
      <c r="KP69" s="6">
        <f>SUMIFS('Entry Data'!$S:$S,'Entry Data'!$AB:$AB,Driver_Ach!$B69&amp;Driver_Ach!$KI$8&amp;Driver_Ach!$S$9&amp;Driver_Ach!$U$10)</f>
        <v>0</v>
      </c>
      <c r="KQ69" s="32">
        <f t="shared" si="99"/>
        <v>0</v>
      </c>
      <c r="KR69" s="32">
        <f t="shared" si="100"/>
        <v>0</v>
      </c>
      <c r="KS69" s="28">
        <f>SUMIFS('Entry Data'!$A:$A,'Entry Data'!$AB:$AB,Driver_Ach!$B69&amp;Driver_Ach!$KS$8&amp;Driver_Ach!$O$9&amp;Driver_Ach!$O$10)</f>
        <v>0</v>
      </c>
      <c r="KT69" s="19">
        <f>SUMIFS('Entry Data'!$S:$S,'Entry Data'!$AB:$AB,Driver_Ach!$B69&amp;Driver_Ach!$KS$8&amp;Driver_Ach!$O$9&amp;Driver_Ach!$O$10)</f>
        <v>0</v>
      </c>
      <c r="KU69" s="6">
        <f>SUMIFS('Entry Data'!$A:$A,'Entry Data'!$AB:$AB,Driver_Ach!$B69&amp;Driver_Ach!$KS$8&amp;Driver_Ach!$O$9&amp;Driver_Ach!$Q$10)</f>
        <v>0</v>
      </c>
      <c r="KV69" s="19">
        <f>SUMIFS('Entry Data'!$S:$S,'Entry Data'!$AB:$AB,Driver_Ach!$B69&amp;Driver_Ach!$KS$8&amp;Driver_Ach!$O$9&amp;Driver_Ach!$Q$10)</f>
        <v>0</v>
      </c>
      <c r="KW69" s="6">
        <f>SUMIFS('Entry Data'!$A:$A,'Entry Data'!$AB:$AB,Driver_Ach!$B69&amp;Driver_Ach!$KS$8&amp;Driver_Ach!$S$9&amp;Driver_Ach!$S$10)</f>
        <v>0</v>
      </c>
      <c r="KX69" s="19">
        <f>SUMIFS('Entry Data'!$S:$S,'Entry Data'!$AB:$AB,Driver_Ach!$B69&amp;Driver_Ach!$KS$8&amp;Driver_Ach!$S$9&amp;Driver_Ach!$S$10)</f>
        <v>0</v>
      </c>
      <c r="KY69" s="6">
        <f>SUMIFS('Entry Data'!$A:$A,'Entry Data'!$AB:$AB,Driver_Ach!$B69&amp;Driver_Ach!$KS$8&amp;Driver_Ach!$S$9&amp;Driver_Ach!$U$10)</f>
        <v>0</v>
      </c>
      <c r="KZ69" s="6">
        <f>SUMIFS('Entry Data'!$S:$S,'Entry Data'!$AB:$AB,Driver_Ach!$B69&amp;Driver_Ach!$KS$8&amp;Driver_Ach!$S$9&amp;Driver_Ach!$U$10)</f>
        <v>0</v>
      </c>
      <c r="LA69" s="32">
        <f t="shared" si="101"/>
        <v>0</v>
      </c>
      <c r="LB69" s="32">
        <f t="shared" si="102"/>
        <v>0</v>
      </c>
      <c r="LC69" s="28">
        <f>SUMIFS('Entry Data'!$A:$A,'Entry Data'!$AB:$AB,Driver_Ach!$B69&amp;Driver_Ach!$LC$8&amp;Driver_Ach!$O$9&amp;Driver_Ach!$O$10)</f>
        <v>0</v>
      </c>
      <c r="LD69" s="19">
        <f>SUMIFS('Entry Data'!$S:$S,'Entry Data'!$AB:$AB,Driver_Ach!$B69&amp;Driver_Ach!$LC$8&amp;Driver_Ach!$O$9&amp;Driver_Ach!$O$10)</f>
        <v>0</v>
      </c>
      <c r="LE69" s="6">
        <f>SUMIFS('Entry Data'!$A:$A,'Entry Data'!$AB:$AB,Driver_Ach!$B69&amp;Driver_Ach!$LC$8&amp;Driver_Ach!$O$9&amp;Driver_Ach!$Q$10)</f>
        <v>0</v>
      </c>
      <c r="LF69" s="19">
        <f>SUMIFS('Entry Data'!$S:$S,'Entry Data'!$AB:$AB,Driver_Ach!$B69&amp;Driver_Ach!$LC$8&amp;Driver_Ach!$O$9&amp;Driver_Ach!$Q$10)</f>
        <v>0</v>
      </c>
      <c r="LG69" s="6">
        <f>SUMIFS('Entry Data'!$A:$A,'Entry Data'!$AB:$AB,Driver_Ach!$B69&amp;Driver_Ach!$LC$8&amp;Driver_Ach!$S$9&amp;Driver_Ach!$S$10)</f>
        <v>0</v>
      </c>
      <c r="LH69" s="19">
        <f>SUMIFS('Entry Data'!$S:$S,'Entry Data'!$AB:$AB,Driver_Ach!$B69&amp;Driver_Ach!$LC$8&amp;Driver_Ach!$S$9&amp;Driver_Ach!$S$10)</f>
        <v>0</v>
      </c>
      <c r="LI69" s="6">
        <f>SUMIFS('Entry Data'!$A:$A,'Entry Data'!$AB:$AB,Driver_Ach!$B69&amp;Driver_Ach!$LC$8&amp;Driver_Ach!$S$9&amp;Driver_Ach!$U$10)</f>
        <v>0</v>
      </c>
      <c r="LJ69" s="6">
        <f>SUMIFS('Entry Data'!$S:$S,'Entry Data'!$AB:$AB,Driver_Ach!$B69&amp;Driver_Ach!$LC$8&amp;Driver_Ach!$S$9&amp;Driver_Ach!$U$10)</f>
        <v>0</v>
      </c>
      <c r="LK69" s="32">
        <f t="shared" si="103"/>
        <v>0</v>
      </c>
      <c r="LL69" s="32">
        <f t="shared" si="104"/>
        <v>0</v>
      </c>
    </row>
    <row r="70" spans="1:324" x14ac:dyDescent="0.2">
      <c r="A70" s="3">
        <v>59</v>
      </c>
      <c r="B70" s="31" t="s">
        <v>138</v>
      </c>
      <c r="C70" s="3"/>
      <c r="D70" s="6">
        <f t="shared" si="33"/>
        <v>5</v>
      </c>
      <c r="E70" s="6">
        <f t="shared" si="34"/>
        <v>156.18</v>
      </c>
      <c r="F70" s="6">
        <f t="shared" si="35"/>
        <v>12</v>
      </c>
      <c r="G70" s="6">
        <f t="shared" si="36"/>
        <v>285.26</v>
      </c>
      <c r="H70" s="6">
        <f t="shared" si="37"/>
        <v>20</v>
      </c>
      <c r="I70" s="19">
        <f t="shared" si="38"/>
        <v>676.74</v>
      </c>
      <c r="J70" s="6">
        <f t="shared" si="39"/>
        <v>30</v>
      </c>
      <c r="K70" s="19">
        <f t="shared" si="40"/>
        <v>539.36</v>
      </c>
      <c r="L70" s="6">
        <f t="shared" si="41"/>
        <v>67</v>
      </c>
      <c r="M70" s="19">
        <f t="shared" si="42"/>
        <v>1657.54</v>
      </c>
      <c r="N70" s="15"/>
      <c r="O70" s="6">
        <f>SUMIFS('Entry Data'!$A:$A,'Entry Data'!$AB:$AB,Driver_Ach!$B70&amp;Driver_Ach!$O$8&amp;Driver_Ach!$O$9&amp;Driver_Ach!$O$10)</f>
        <v>0</v>
      </c>
      <c r="P70" s="19">
        <f>SUMIFS('Entry Data'!$S:$S,'Entry Data'!$AB:$AB,Driver_Ach!$B70&amp;Driver_Ach!$O$8&amp;Driver_Ach!$O$9&amp;Driver_Ach!$O$10)</f>
        <v>0</v>
      </c>
      <c r="Q70" s="6">
        <f>SUMIFS('Entry Data'!$A:$A,'Entry Data'!$AB:$AB,Driver_Ach!$B70&amp;Driver_Ach!$O$8&amp;Driver_Ach!$O$9&amp;Driver_Ach!$Q$10)</f>
        <v>0</v>
      </c>
      <c r="R70" s="19">
        <f>SUMIFS('Entry Data'!$S:$S,'Entry Data'!$AB:$AB,Driver_Ach!$B70&amp;Driver_Ach!$O$8&amp;Driver_Ach!$O$9&amp;Driver_Ach!$Q$10)</f>
        <v>0</v>
      </c>
      <c r="S70" s="6">
        <f>SUMIFS('Entry Data'!$A:$A,'Entry Data'!$AB:$AB,Driver_Ach!$B70&amp;Driver_Ach!$O$8&amp;Driver_Ach!$S$9&amp;Driver_Ach!$S$10)</f>
        <v>0</v>
      </c>
      <c r="T70" s="19">
        <f>SUMIFS('Entry Data'!$S:$S,'Entry Data'!$AB:$AB,Driver_Ach!$B70&amp;Driver_Ach!$O$8&amp;Driver_Ach!$S$9&amp;Driver_Ach!$S$10)</f>
        <v>0</v>
      </c>
      <c r="U70" s="6">
        <f>SUMIFS('Entry Data'!$A:$A,'Entry Data'!$AB:$AB,Driver_Ach!$B70&amp;Driver_Ach!$O$8&amp;Driver_Ach!$S$9&amp;Driver_Ach!$U$10)</f>
        <v>0</v>
      </c>
      <c r="V70" s="6">
        <f>SUMIFS('Entry Data'!$S:$S,'Entry Data'!$AB:$AB,Driver_Ach!$B70&amp;Driver_Ach!$O$8&amp;Driver_Ach!$S$9&amp;Driver_Ach!$U$10)</f>
        <v>0</v>
      </c>
      <c r="W70" s="32">
        <f t="shared" si="43"/>
        <v>0</v>
      </c>
      <c r="X70" s="33">
        <f t="shared" si="44"/>
        <v>0</v>
      </c>
      <c r="Y70" s="28">
        <f>SUMIFS('Entry Data'!$A:$A,'Entry Data'!$AB:$AB,Driver_Ach!$B70&amp;Driver_Ach!$Y$8&amp;Driver_Ach!$O$9&amp;Driver_Ach!$O$10)</f>
        <v>0</v>
      </c>
      <c r="Z70" s="19">
        <f>SUMIFS('Entry Data'!$S:$S,'Entry Data'!$AB:$AB,Driver_Ach!$B70&amp;Driver_Ach!$Y$8&amp;Driver_Ach!$O$9&amp;Driver_Ach!$O$10)</f>
        <v>0</v>
      </c>
      <c r="AA70" s="6">
        <f>SUMIFS('Entry Data'!$A:$A,'Entry Data'!$AB:$AB,Driver_Ach!$B70&amp;Driver_Ach!$Y$8&amp;Driver_Ach!$O$9&amp;Driver_Ach!$Q$10)</f>
        <v>4</v>
      </c>
      <c r="AB70" s="19">
        <f>SUMIFS('Entry Data'!$S:$S,'Entry Data'!$AB:$AB,Driver_Ach!$B70&amp;Driver_Ach!$Y$8&amp;Driver_Ach!$O$9&amp;Driver_Ach!$Q$10)</f>
        <v>122.75999999999999</v>
      </c>
      <c r="AC70" s="6">
        <f>SUMIFS('Entry Data'!$A:$A,'Entry Data'!$AB:$AB,Driver_Ach!$B70&amp;Driver_Ach!$Y$8&amp;Driver_Ach!$S$9&amp;Driver_Ach!$S$10)</f>
        <v>0</v>
      </c>
      <c r="AD70" s="19">
        <f>SUMIFS('Entry Data'!$S:$S,'Entry Data'!$AB:$AB,Driver_Ach!$B70&amp;Driver_Ach!$Y$8&amp;Driver_Ach!$S$9&amp;Driver_Ach!$S$10)</f>
        <v>0</v>
      </c>
      <c r="AE70" s="6">
        <f>SUMIFS('Entry Data'!$A:$A,'Entry Data'!$AB:$AB,Driver_Ach!$B70&amp;Driver_Ach!$Y$8&amp;Driver_Ach!$S$9&amp;Driver_Ach!$U$10)</f>
        <v>0</v>
      </c>
      <c r="AF70" s="6">
        <f>SUMIFS('Entry Data'!$S:$S,'Entry Data'!$AB:$AB,Driver_Ach!$B70&amp;Driver_Ach!$Y$8&amp;Driver_Ach!$S$9&amp;Driver_Ach!$U$10)</f>
        <v>0</v>
      </c>
      <c r="AG70" s="32">
        <f t="shared" si="45"/>
        <v>4</v>
      </c>
      <c r="AH70" s="32">
        <f t="shared" si="46"/>
        <v>122.75999999999999</v>
      </c>
      <c r="AI70" s="28">
        <f>SUMIFS('Entry Data'!$A:$A,'Entry Data'!$AB:$AB,Driver_Ach!$B70&amp;Driver_Ach!$AI$8&amp;Driver_Ach!$O$9&amp;Driver_Ach!$O$10)</f>
        <v>0</v>
      </c>
      <c r="AJ70" s="19">
        <f>SUMIFS('Entry Data'!$S:$S,'Entry Data'!$AB:$AB,Driver_Ach!$B70&amp;Driver_Ach!$AI$8&amp;Driver_Ach!$O$9&amp;Driver_Ach!$O$10)</f>
        <v>0</v>
      </c>
      <c r="AK70" s="6">
        <f>SUMIFS('Entry Data'!$A:$A,'Entry Data'!$AB:$AB,Driver_Ach!$B70&amp;Driver_Ach!$AI$8&amp;Driver_Ach!$O$9&amp;Driver_Ach!$Q$10)</f>
        <v>0</v>
      </c>
      <c r="AL70" s="19">
        <f>SUMIFS('Entry Data'!$S:$S,'Entry Data'!$AB:$AB,Driver_Ach!$B70&amp;Driver_Ach!$AI$8&amp;Driver_Ach!$O$9&amp;Driver_Ach!$Q$10)</f>
        <v>0</v>
      </c>
      <c r="AM70" s="6">
        <f>SUMIFS('Entry Data'!$A:$A,'Entry Data'!$AB:$AB,Driver_Ach!$B70&amp;Driver_Ach!$AI$8&amp;Driver_Ach!$S$9&amp;Driver_Ach!$S$10)</f>
        <v>0</v>
      </c>
      <c r="AN70" s="19">
        <f>SUMIFS('Entry Data'!$S:$S,'Entry Data'!$AB:$AB,Driver_Ach!$B70&amp;Driver_Ach!$AI$8&amp;Driver_Ach!$S$9&amp;Driver_Ach!$S$10)</f>
        <v>0</v>
      </c>
      <c r="AO70" s="6">
        <f>SUMIFS('Entry Data'!$A:$A,'Entry Data'!$AB:$AB,Driver_Ach!$B70&amp;Driver_Ach!$AI$8&amp;Driver_Ach!$S$9&amp;Driver_Ach!$U$10)</f>
        <v>4</v>
      </c>
      <c r="AP70" s="19">
        <f>SUMIFS('Entry Data'!$S:$S,'Entry Data'!$AB:$AB,Driver_Ach!$B70&amp;Driver_Ach!$AI$8&amp;Driver_Ach!$S$9&amp;Driver_Ach!$U$10)</f>
        <v>138.88</v>
      </c>
      <c r="AQ70" s="32">
        <f t="shared" si="47"/>
        <v>4</v>
      </c>
      <c r="AR70" s="32">
        <f t="shared" si="48"/>
        <v>138.88</v>
      </c>
      <c r="AS70" s="28">
        <f>SUMIFS('Entry Data'!$A:$A,'Entry Data'!$AB:$AB,Driver_Ach!$B70&amp;Driver_Ach!$AS$8&amp;Driver_Ach!$O$9&amp;Driver_Ach!$O$10)</f>
        <v>0</v>
      </c>
      <c r="AT70" s="19">
        <f>SUMIFS('Entry Data'!$S:$S,'Entry Data'!$AB:$AB,Driver_Ach!$B70&amp;Driver_Ach!$AS$8&amp;Driver_Ach!$O$9&amp;Driver_Ach!$O$10)</f>
        <v>0</v>
      </c>
      <c r="AU70" s="6">
        <f>SUMIFS('Entry Data'!$A:$A,'Entry Data'!$AB:$AB,Driver_Ach!$B70&amp;Driver_Ach!$AS$8&amp;Driver_Ach!$O$9&amp;Driver_Ach!$Q$10)</f>
        <v>4</v>
      </c>
      <c r="AV70" s="19">
        <f>SUMIFS('Entry Data'!$S:$S,'Entry Data'!$AB:$AB,Driver_Ach!$B70&amp;Driver_Ach!$AS$8&amp;Driver_Ach!$O$9&amp;Driver_Ach!$Q$10)</f>
        <v>131.19999999999999</v>
      </c>
      <c r="AW70" s="6">
        <f>SUMIFS('Entry Data'!$A:$A,'Entry Data'!$AB:$AB,Driver_Ach!$B70&amp;Driver_Ach!$AS$8&amp;Driver_Ach!$S$9&amp;Driver_Ach!$S$10)</f>
        <v>0</v>
      </c>
      <c r="AX70" s="19">
        <f>SUMIFS('Entry Data'!$S:$S,'Entry Data'!$AB:$AB,Driver_Ach!$B70&amp;Driver_Ach!$AS$8&amp;Driver_Ach!$S$9&amp;Driver_Ach!$S$10)</f>
        <v>0</v>
      </c>
      <c r="AY70" s="6">
        <f>SUMIFS('Entry Data'!$A:$A,'Entry Data'!$AB:$AB,Driver_Ach!$B70&amp;Driver_Ach!$AS$8&amp;Driver_Ach!$S$9&amp;Driver_Ach!$U$10)</f>
        <v>0</v>
      </c>
      <c r="AZ70" s="6">
        <f>SUMIFS('Entry Data'!$S:$S,'Entry Data'!$AB:$AB,Driver_Ach!$B70&amp;Driver_Ach!$AS$8&amp;Driver_Ach!$S$9&amp;Driver_Ach!$U$10)</f>
        <v>0</v>
      </c>
      <c r="BA70" s="32">
        <f t="shared" si="49"/>
        <v>4</v>
      </c>
      <c r="BB70" s="32">
        <f t="shared" si="50"/>
        <v>131.19999999999999</v>
      </c>
      <c r="BC70" s="28">
        <f>SUMIFS('Entry Data'!$A:$A,'Entry Data'!$AB:$AB,Driver_Ach!$B70&amp;Driver_Ach!$BC$8&amp;Driver_Ach!$O$9&amp;Driver_Ach!$O$10)</f>
        <v>0</v>
      </c>
      <c r="BD70" s="19">
        <f>SUMIFS('Entry Data'!$S:$S,'Entry Data'!$AB:$AB,Driver_Ach!$B70&amp;Driver_Ach!$BC$8&amp;Driver_Ach!$O$9&amp;Driver_Ach!$O$10)</f>
        <v>0</v>
      </c>
      <c r="BE70" s="6">
        <f>SUMIFS('Entry Data'!$A:$A,'Entry Data'!$AB:$AB,Driver_Ach!$B70&amp;Driver_Ach!$BC$8&amp;Driver_Ach!$O$9&amp;Driver_Ach!$Q$10)</f>
        <v>0</v>
      </c>
      <c r="BF70" s="19">
        <f>SUMIFS('Entry Data'!$S:$S,'Entry Data'!$AB:$AB,Driver_Ach!$B70&amp;Driver_Ach!$BC$8&amp;Driver_Ach!$O$9&amp;Driver_Ach!$Q$10)</f>
        <v>0</v>
      </c>
      <c r="BG70" s="6">
        <f>SUMIFS('Entry Data'!$A:$A,'Entry Data'!$AB:$AB,Driver_Ach!$B70&amp;Driver_Ach!$BC$8&amp;Driver_Ach!$S$9&amp;Driver_Ach!$S$10)</f>
        <v>0</v>
      </c>
      <c r="BH70" s="19">
        <f>SUMIFS('Entry Data'!$S:$S,'Entry Data'!$AB:$AB,Driver_Ach!$B70&amp;Driver_Ach!$BC$8&amp;Driver_Ach!$S$9&amp;Driver_Ach!$S$10)</f>
        <v>0</v>
      </c>
      <c r="BI70" s="6">
        <f>SUMIFS('Entry Data'!$A:$A,'Entry Data'!$AB:$AB,Driver_Ach!$B70&amp;Driver_Ach!$BC$8&amp;Driver_Ach!$S$9&amp;Driver_Ach!$U$10)</f>
        <v>0</v>
      </c>
      <c r="BJ70" s="6">
        <f>SUMIFS('Entry Data'!$S:$S,'Entry Data'!$AB:$AB,Driver_Ach!$B70&amp;Driver_Ach!$BC$8&amp;Driver_Ach!$S$9&amp;Driver_Ach!$U$10)</f>
        <v>0</v>
      </c>
      <c r="BK70" s="32">
        <f t="shared" si="51"/>
        <v>0</v>
      </c>
      <c r="BL70" s="32">
        <f t="shared" si="52"/>
        <v>0</v>
      </c>
      <c r="BM70" s="28">
        <f>SUMIFS('Entry Data'!$A:$A,'Entry Data'!$AB:$AB,Driver_Ach!$B70&amp;Driver_Ach!$BM$8&amp;Driver_Ach!$O$9&amp;Driver_Ach!$O$10)</f>
        <v>1</v>
      </c>
      <c r="BN70" s="19">
        <f>SUMIFS('Entry Data'!$S:$S,'Entry Data'!$AB:$AB,Driver_Ach!$B70&amp;Driver_Ach!$BM$8&amp;Driver_Ach!$O$9&amp;Driver_Ach!$O$10)</f>
        <v>32.200000000000003</v>
      </c>
      <c r="BO70" s="6">
        <f>SUMIFS('Entry Data'!$A:$A,'Entry Data'!$AB:$AB,Driver_Ach!$B70&amp;Driver_Ach!$BM$8&amp;Driver_Ach!$O$9&amp;Driver_Ach!$Q$10)</f>
        <v>0</v>
      </c>
      <c r="BP70" s="19">
        <f>SUMIFS('Entry Data'!$S:$S,'Entry Data'!$AB:$AB,Driver_Ach!$B70&amp;Driver_Ach!$BM$8&amp;Driver_Ach!$O$9&amp;Driver_Ach!$Q$10)</f>
        <v>0</v>
      </c>
      <c r="BQ70" s="6">
        <f>SUMIFS('Entry Data'!$A:$A,'Entry Data'!$AB:$AB,Driver_Ach!$B70&amp;Driver_Ach!$BM$8&amp;Driver_Ach!$S$9&amp;Driver_Ach!$S$10)</f>
        <v>1</v>
      </c>
      <c r="BR70" s="19">
        <f>SUMIFS('Entry Data'!$S:$S,'Entry Data'!$AB:$AB,Driver_Ach!$B70&amp;Driver_Ach!$BM$8&amp;Driver_Ach!$S$9&amp;Driver_Ach!$S$10)</f>
        <v>32.659999999999997</v>
      </c>
      <c r="BS70" s="6">
        <f>SUMIFS('Entry Data'!$A:$A,'Entry Data'!$AB:$AB,Driver_Ach!$B70&amp;Driver_Ach!$BM$8&amp;Driver_Ach!$S$9&amp;Driver_Ach!$U$10)</f>
        <v>0</v>
      </c>
      <c r="BT70" s="6">
        <f>SUMIFS('Entry Data'!$S:$S,'Entry Data'!$AB:$AB,Driver_Ach!$B70&amp;Driver_Ach!$BM$8&amp;Driver_Ach!$S$9&amp;Driver_Ach!$U$10)</f>
        <v>0</v>
      </c>
      <c r="BU70" s="32">
        <f t="shared" si="53"/>
        <v>2</v>
      </c>
      <c r="BV70" s="32">
        <f t="shared" si="54"/>
        <v>64.86</v>
      </c>
      <c r="BW70" s="28">
        <f>SUMIFS('Entry Data'!$A:$A,'Entry Data'!$AB:$AB,Driver_Ach!$B70&amp;Driver_Ach!$BW$8&amp;Driver_Ach!$O$9&amp;Driver_Ach!$O$10)</f>
        <v>1</v>
      </c>
      <c r="BX70" s="19">
        <f>SUMIFS('Entry Data'!$S:$S,'Entry Data'!$AB:$AB,Driver_Ach!$B70&amp;Driver_Ach!$BW$8&amp;Driver_Ach!$O$9&amp;Driver_Ach!$O$10)</f>
        <v>30.42</v>
      </c>
      <c r="BY70" s="6">
        <f>SUMIFS('Entry Data'!$A:$A,'Entry Data'!$AB:$AB,Driver_Ach!$B70&amp;Driver_Ach!$BW$8&amp;Driver_Ach!$O$9&amp;Driver_Ach!$Q$10)</f>
        <v>0</v>
      </c>
      <c r="BZ70" s="19">
        <f>SUMIFS('Entry Data'!$S:$S,'Entry Data'!$AB:$AB,Driver_Ach!$B70&amp;Driver_Ach!$BW$8&amp;Driver_Ach!$O$9&amp;Driver_Ach!$Q$10)</f>
        <v>0</v>
      </c>
      <c r="CA70" s="6">
        <f>SUMIFS('Entry Data'!$A:$A,'Entry Data'!$AB:$AB,Driver_Ach!$B70&amp;Driver_Ach!$BW$8&amp;Driver_Ach!$S$9&amp;Driver_Ach!$S$10)</f>
        <v>4</v>
      </c>
      <c r="CB70" s="19">
        <f>SUMIFS('Entry Data'!$S:$S,'Entry Data'!$AB:$AB,Driver_Ach!$B70&amp;Driver_Ach!$BW$8&amp;Driver_Ach!$S$9&amp;Driver_Ach!$S$10)</f>
        <v>133.02000000000001</v>
      </c>
      <c r="CC70" s="6">
        <f>SUMIFS('Entry Data'!$A:$A,'Entry Data'!$AB:$AB,Driver_Ach!$B70&amp;Driver_Ach!$BW$8&amp;Driver_Ach!$S$9&amp;Driver_Ach!$U$10)</f>
        <v>0</v>
      </c>
      <c r="CD70" s="6">
        <f>SUMIFS('Entry Data'!$S:$S,'Entry Data'!$AB:$AB,Driver_Ach!$B70&amp;Driver_Ach!$BW$8&amp;Driver_Ach!$S$9&amp;Driver_Ach!$U$10)</f>
        <v>0</v>
      </c>
      <c r="CE70" s="32">
        <f t="shared" si="55"/>
        <v>5</v>
      </c>
      <c r="CF70" s="32">
        <f t="shared" si="56"/>
        <v>163.44</v>
      </c>
      <c r="CG70" s="28">
        <f>SUMIFS('Entry Data'!$A:$A,'Entry Data'!$AB:$AB,Driver_Ach!$B70&amp;Driver_Ach!$CG$8&amp;Driver_Ach!$O$9&amp;Driver_Ach!$O$10)</f>
        <v>1</v>
      </c>
      <c r="CH70" s="19">
        <f>SUMIFS('Entry Data'!$S:$S,'Entry Data'!$AB:$AB,Driver_Ach!$B70&amp;Driver_Ach!$CG$8&amp;Driver_Ach!$O$9&amp;Driver_Ach!$O$10)</f>
        <v>28.34</v>
      </c>
      <c r="CI70" s="6">
        <f>SUMIFS('Entry Data'!$A:$A,'Entry Data'!$AB:$AB,Driver_Ach!$B70&amp;Driver_Ach!$CG$8&amp;Driver_Ach!$O$9&amp;Driver_Ach!$Q$10)</f>
        <v>0</v>
      </c>
      <c r="CJ70" s="19">
        <f>SUMIFS('Entry Data'!$S:$S,'Entry Data'!$AB:$AB,Driver_Ach!$B70&amp;Driver_Ach!$CG$8&amp;Driver_Ach!$O$9&amp;Driver_Ach!$Q$10)</f>
        <v>0</v>
      </c>
      <c r="CK70" s="6">
        <f>SUMIFS('Entry Data'!$A:$A,'Entry Data'!$AB:$AB,Driver_Ach!$B70&amp;Driver_Ach!$CG$8&amp;Driver_Ach!$S$9&amp;Driver_Ach!$S$10)</f>
        <v>1</v>
      </c>
      <c r="CL70" s="19">
        <f>SUMIFS('Entry Data'!$S:$S,'Entry Data'!$AB:$AB,Driver_Ach!$B70&amp;Driver_Ach!$CG$8&amp;Driver_Ach!$S$9&amp;Driver_Ach!$S$10)</f>
        <v>33.840000000000003</v>
      </c>
      <c r="CM70" s="6">
        <f>SUMIFS('Entry Data'!$A:$A,'Entry Data'!$AB:$AB,Driver_Ach!$B70&amp;Driver_Ach!$CG$8&amp;Driver_Ach!$S$9&amp;Driver_Ach!$U$10)</f>
        <v>0</v>
      </c>
      <c r="CN70" s="6">
        <f>SUMIFS('Entry Data'!$S:$S,'Entry Data'!$AB:$AB,Driver_Ach!$B70&amp;Driver_Ach!$CG$8&amp;Driver_Ach!$S$9&amp;Driver_Ach!$U$10)</f>
        <v>0</v>
      </c>
      <c r="CO70" s="32">
        <f t="shared" si="57"/>
        <v>2</v>
      </c>
      <c r="CP70" s="32">
        <f t="shared" si="58"/>
        <v>62.180000000000007</v>
      </c>
      <c r="CQ70" s="28">
        <f>SUMIFS('Entry Data'!$A:$A,'Entry Data'!$AB:$AB,Driver_Ach!$B70&amp;Driver_Ach!$CQ$8&amp;Driver_Ach!$O$9&amp;Driver_Ach!$O$10)</f>
        <v>2</v>
      </c>
      <c r="CR70" s="19">
        <f>SUMIFS('Entry Data'!$S:$S,'Entry Data'!$AB:$AB,Driver_Ach!$B70&amp;Driver_Ach!$CQ$8&amp;Driver_Ach!$O$9&amp;Driver_Ach!$O$10)</f>
        <v>65.22</v>
      </c>
      <c r="CS70" s="6">
        <f>SUMIFS('Entry Data'!$A:$A,'Entry Data'!$AB:$AB,Driver_Ach!$B70&amp;Driver_Ach!$CQ$8&amp;Driver_Ach!$O$9&amp;Driver_Ach!$Q$10)</f>
        <v>0</v>
      </c>
      <c r="CT70" s="19">
        <f>SUMIFS('Entry Data'!$S:$S,'Entry Data'!$AB:$AB,Driver_Ach!$B70&amp;Driver_Ach!$CQ$8&amp;Driver_Ach!$O$9&amp;Driver_Ach!$Q$10)</f>
        <v>0</v>
      </c>
      <c r="CU70" s="6">
        <f>SUMIFS('Entry Data'!$A:$A,'Entry Data'!$AB:$AB,Driver_Ach!$B70&amp;Driver_Ach!$CQ$8&amp;Driver_Ach!$S$9&amp;Driver_Ach!$S$10)</f>
        <v>4</v>
      </c>
      <c r="CV70" s="19">
        <f>SUMIFS('Entry Data'!$S:$S,'Entry Data'!$AB:$AB,Driver_Ach!$B70&amp;Driver_Ach!$CQ$8&amp;Driver_Ach!$S$9&amp;Driver_Ach!$S$10)</f>
        <v>139.52000000000001</v>
      </c>
      <c r="CW70" s="6">
        <f>SUMIFS('Entry Data'!$A:$A,'Entry Data'!$AB:$AB,Driver_Ach!$B70&amp;Driver_Ach!$CQ$8&amp;Driver_Ach!$S$9&amp;Driver_Ach!$U$10)</f>
        <v>0</v>
      </c>
      <c r="CX70" s="6">
        <f>SUMIFS('Entry Data'!$S:$S,'Entry Data'!$AB:$AB,Driver_Ach!$B70&amp;Driver_Ach!$CQ$8&amp;Driver_Ach!$S$9&amp;Driver_Ach!$U$10)</f>
        <v>0</v>
      </c>
      <c r="CY70" s="32">
        <f t="shared" si="59"/>
        <v>6</v>
      </c>
      <c r="CZ70" s="32">
        <f t="shared" si="60"/>
        <v>204.74</v>
      </c>
      <c r="DA70" s="28">
        <f>SUMIFS('Entry Data'!$A:$A,'Entry Data'!$AB:$AB,Driver_Ach!$B70&amp;Driver_Ach!$DA$8&amp;Driver_Ach!$O$9&amp;Driver_Ach!$O$10)</f>
        <v>0</v>
      </c>
      <c r="DB70" s="19">
        <f>SUMIFS('Entry Data'!$S:$S,'Entry Data'!$AB:$AB,Driver_Ach!$B70&amp;Driver_Ach!$DA$8&amp;Driver_Ach!$O$9&amp;Driver_Ach!$O$10)</f>
        <v>0</v>
      </c>
      <c r="DC70" s="6">
        <f>SUMIFS('Entry Data'!$A:$A,'Entry Data'!$AB:$AB,Driver_Ach!$B70&amp;Driver_Ach!$DA$8&amp;Driver_Ach!$O$9&amp;Driver_Ach!$Q$10)</f>
        <v>0</v>
      </c>
      <c r="DD70" s="19">
        <f>SUMIFS('Entry Data'!$S:$S,'Entry Data'!$AB:$AB,Driver_Ach!$B70&amp;Driver_Ach!$DA$8&amp;Driver_Ach!$O$9&amp;Driver_Ach!$Q$10)</f>
        <v>0</v>
      </c>
      <c r="DE70" s="6">
        <f>SUMIFS('Entry Data'!$A:$A,'Entry Data'!$AB:$AB,Driver_Ach!$B70&amp;Driver_Ach!$DA$8&amp;Driver_Ach!$S$9&amp;Driver_Ach!$S$10)</f>
        <v>5</v>
      </c>
      <c r="DF70" s="19">
        <f>SUMIFS('Entry Data'!$S:$S,'Entry Data'!$AB:$AB,Driver_Ach!$B70&amp;Driver_Ach!$DA$8&amp;Driver_Ach!$S$9&amp;Driver_Ach!$S$10)</f>
        <v>167.4</v>
      </c>
      <c r="DG70" s="6">
        <f>SUMIFS('Entry Data'!$A:$A,'Entry Data'!$AB:$AB,Driver_Ach!$B70&amp;Driver_Ach!$DA$8&amp;Driver_Ach!$S$9&amp;Driver_Ach!$U$10)</f>
        <v>0</v>
      </c>
      <c r="DH70" s="6">
        <f>SUMIFS('Entry Data'!$S:$S,'Entry Data'!$AB:$AB,Driver_Ach!$B70&amp;Driver_Ach!$DA$8&amp;Driver_Ach!$S$9&amp;Driver_Ach!$U$10)</f>
        <v>0</v>
      </c>
      <c r="DI70" s="32">
        <f t="shared" si="61"/>
        <v>5</v>
      </c>
      <c r="DJ70" s="32">
        <f t="shared" si="62"/>
        <v>167.4</v>
      </c>
      <c r="DK70" s="28">
        <f>SUMIFS('Entry Data'!$A:$A,'Entry Data'!$AB:$AB,Driver_Ach!$B70&amp;Driver_Ach!$DK$8&amp;Driver_Ach!$O$9&amp;Driver_Ach!$O$10)</f>
        <v>0</v>
      </c>
      <c r="DL70" s="19">
        <f>SUMIFS('Entry Data'!$S:$S,'Entry Data'!$AB:$AB,Driver_Ach!$B70&amp;Driver_Ach!$DK$8&amp;Driver_Ach!$O$9&amp;Driver_Ach!$O$10)</f>
        <v>0</v>
      </c>
      <c r="DM70" s="6">
        <f>SUMIFS('Entry Data'!$A:$A,'Entry Data'!$AB:$AB,Driver_Ach!$B70&amp;Driver_Ach!$DK$8&amp;Driver_Ach!$O$9&amp;Driver_Ach!$Q$10)</f>
        <v>0</v>
      </c>
      <c r="DN70" s="19">
        <f>SUMIFS('Entry Data'!$S:$S,'Entry Data'!$AB:$AB,Driver_Ach!$B70&amp;Driver_Ach!$DK$8&amp;Driver_Ach!$O$9&amp;Driver_Ach!$Q$10)</f>
        <v>0</v>
      </c>
      <c r="DO70" s="6">
        <f>SUMIFS('Entry Data'!$A:$A,'Entry Data'!$AB:$AB,Driver_Ach!$B70&amp;Driver_Ach!$DK$8&amp;Driver_Ach!$S$9&amp;Driver_Ach!$S$10)</f>
        <v>5</v>
      </c>
      <c r="DP70" s="19">
        <f>SUMIFS('Entry Data'!$S:$S,'Entry Data'!$AB:$AB,Driver_Ach!$B70&amp;Driver_Ach!$DK$8&amp;Driver_Ach!$S$9&amp;Driver_Ach!$S$10)</f>
        <v>170.3</v>
      </c>
      <c r="DQ70" s="6">
        <f>SUMIFS('Entry Data'!$A:$A,'Entry Data'!$AB:$AB,Driver_Ach!$B70&amp;Driver_Ach!$DK$8&amp;Driver_Ach!$S$9&amp;Driver_Ach!$U$10)</f>
        <v>0</v>
      </c>
      <c r="DR70" s="6">
        <f>SUMIFS('Entry Data'!$S:$S,'Entry Data'!$AB:$AB,Driver_Ach!$B70&amp;Driver_Ach!$DK$8&amp;Driver_Ach!$S$9&amp;Driver_Ach!$U$10)</f>
        <v>0</v>
      </c>
      <c r="DS70" s="32">
        <f t="shared" si="63"/>
        <v>5</v>
      </c>
      <c r="DT70" s="32">
        <f t="shared" si="64"/>
        <v>170.3</v>
      </c>
      <c r="DU70" s="28">
        <f>SUMIFS('Entry Data'!$A:$A,'Entry Data'!$AB:$AB,Driver_Ach!$B70&amp;Driver_Ach!$DU$8&amp;Driver_Ach!$O$9&amp;Driver_Ach!$O$10)</f>
        <v>0</v>
      </c>
      <c r="DV70" s="19">
        <f>SUMIFS('Entry Data'!$S:$S,'Entry Data'!$AB:$AB,Driver_Ach!$B70&amp;Driver_Ach!$DU$8&amp;Driver_Ach!$O$9&amp;Driver_Ach!$O$10)</f>
        <v>0</v>
      </c>
      <c r="DW70" s="6">
        <f>SUMIFS('Entry Data'!$A:$A,'Entry Data'!$AB:$AB,Driver_Ach!$B70&amp;Driver_Ach!$DU$8&amp;Driver_Ach!$O$9&amp;Driver_Ach!$Q$10)</f>
        <v>0</v>
      </c>
      <c r="DX70" s="19">
        <f>SUMIFS('Entry Data'!$S:$S,'Entry Data'!$AB:$AB,Driver_Ach!$B70&amp;Driver_Ach!$DU$8&amp;Driver_Ach!$O$9&amp;Driver_Ach!$Q$10)</f>
        <v>0</v>
      </c>
      <c r="DY70" s="6">
        <f>SUMIFS('Entry Data'!$A:$A,'Entry Data'!$AB:$AB,Driver_Ach!$B70&amp;Driver_Ach!$DU$8&amp;Driver_Ach!$S$9&amp;Driver_Ach!$S$10)</f>
        <v>0</v>
      </c>
      <c r="DZ70" s="19">
        <f>SUMIFS('Entry Data'!$S:$S,'Entry Data'!$AB:$AB,Driver_Ach!$B70&amp;Driver_Ach!$DU$8&amp;Driver_Ach!$S$9&amp;Driver_Ach!$S$10)</f>
        <v>0</v>
      </c>
      <c r="EA70" s="6">
        <f>SUMIFS('Entry Data'!$A:$A,'Entry Data'!$AB:$AB,Driver_Ach!$B70&amp;Driver_Ach!$DU$8&amp;Driver_Ach!$S$9&amp;Driver_Ach!$U$10)</f>
        <v>3</v>
      </c>
      <c r="EB70" s="6">
        <f>SUMIFS('Entry Data'!$S:$S,'Entry Data'!$AB:$AB,Driver_Ach!$B70&amp;Driver_Ach!$DU$8&amp;Driver_Ach!$S$9&amp;Driver_Ach!$U$10)</f>
        <v>97.84</v>
      </c>
      <c r="EC70" s="32">
        <f t="shared" si="65"/>
        <v>3</v>
      </c>
      <c r="ED70" s="32">
        <f t="shared" si="66"/>
        <v>97.84</v>
      </c>
      <c r="EE70" s="28">
        <f>SUMIFS('Entry Data'!$A:$A,'Entry Data'!$AB:$AB,Driver_Ach!$B70&amp;Driver_Ach!$EE$8&amp;Driver_Ach!$O$9&amp;Driver_Ach!$O$10)</f>
        <v>0</v>
      </c>
      <c r="EF70" s="19">
        <f>SUMIFS('Entry Data'!$S:$S,'Entry Data'!$AB:$AB,Driver_Ach!$B70&amp;Driver_Ach!$EE$8&amp;Driver_Ach!$O$9&amp;Driver_Ach!$O$10)</f>
        <v>0</v>
      </c>
      <c r="EG70" s="6">
        <f>SUMIFS('Entry Data'!$A:$A,'Entry Data'!$AB:$AB,Driver_Ach!$B70&amp;Driver_Ach!$EE$8&amp;Driver_Ach!$O$9&amp;Driver_Ach!$Q$10)</f>
        <v>1</v>
      </c>
      <c r="EH70" s="19">
        <f>SUMIFS('Entry Data'!$S:$S,'Entry Data'!$AB:$AB,Driver_Ach!$B70&amp;Driver_Ach!$EE$8&amp;Driver_Ach!$O$9&amp;Driver_Ach!$Q$10)</f>
        <v>31.3</v>
      </c>
      <c r="EI70" s="6">
        <f>SUMIFS('Entry Data'!$A:$A,'Entry Data'!$AB:$AB,Driver_Ach!$B70&amp;Driver_Ach!$EE$8&amp;Driver_Ach!$S$9&amp;Driver_Ach!$S$10)</f>
        <v>0</v>
      </c>
      <c r="EJ70" s="19">
        <f>SUMIFS('Entry Data'!$S:$S,'Entry Data'!$AB:$AB,Driver_Ach!$B70&amp;Driver_Ach!$EE$8&amp;Driver_Ach!$S$9&amp;Driver_Ach!$S$10)</f>
        <v>0</v>
      </c>
      <c r="EK70" s="6">
        <f>SUMIFS('Entry Data'!$A:$A,'Entry Data'!$AB:$AB,Driver_Ach!$B70&amp;Driver_Ach!$EE$8&amp;Driver_Ach!$S$9&amp;Driver_Ach!$U$10)</f>
        <v>4</v>
      </c>
      <c r="EL70" s="6">
        <f>SUMIFS('Entry Data'!$S:$S,'Entry Data'!$AB:$AB,Driver_Ach!$B70&amp;Driver_Ach!$EE$8&amp;Driver_Ach!$S$9&amp;Driver_Ach!$U$10)</f>
        <v>133.9</v>
      </c>
      <c r="EM70" s="32">
        <f t="shared" si="67"/>
        <v>5</v>
      </c>
      <c r="EN70" s="32">
        <f t="shared" si="68"/>
        <v>165.20000000000002</v>
      </c>
      <c r="EO70" s="28">
        <f>SUMIFS('Entry Data'!$A:$A,'Entry Data'!$AB:$AB,Driver_Ach!$B70&amp;Driver_Ach!$EO$8&amp;Driver_Ach!$O$9&amp;Driver_Ach!$O$10)</f>
        <v>0</v>
      </c>
      <c r="EP70" s="19">
        <f>SUMIFS('Entry Data'!$S:$S,'Entry Data'!$AB:$AB,Driver_Ach!$B70&amp;Driver_Ach!$EO$8&amp;Driver_Ach!$O$9&amp;Driver_Ach!$O$10)</f>
        <v>0</v>
      </c>
      <c r="EQ70" s="6">
        <f>SUMIFS('Entry Data'!$A:$A,'Entry Data'!$AB:$AB,Driver_Ach!$B70&amp;Driver_Ach!$EO$8&amp;Driver_Ach!$O$9&amp;Driver_Ach!$Q$10)</f>
        <v>0</v>
      </c>
      <c r="ER70" s="19">
        <f>SUMIFS('Entry Data'!$S:$S,'Entry Data'!$AB:$AB,Driver_Ach!$B70&amp;Driver_Ach!$EO$8&amp;Driver_Ach!$O$9&amp;Driver_Ach!$Q$10)</f>
        <v>0</v>
      </c>
      <c r="ES70" s="6">
        <f>SUMIFS('Entry Data'!$A:$A,'Entry Data'!$AB:$AB,Driver_Ach!$B70&amp;Driver_Ach!$EO$8&amp;Driver_Ach!$S$9&amp;Driver_Ach!$S$10)</f>
        <v>0</v>
      </c>
      <c r="ET70" s="19">
        <f>SUMIFS('Entry Data'!$S:$S,'Entry Data'!$AB:$AB,Driver_Ach!$B70&amp;Driver_Ach!$EO$8&amp;Driver_Ach!$S$9&amp;Driver_Ach!$S$10)</f>
        <v>0</v>
      </c>
      <c r="EU70" s="6">
        <f>SUMIFS('Entry Data'!$A:$A,'Entry Data'!$AB:$AB,Driver_Ach!$B70&amp;Driver_Ach!$EO$8&amp;Driver_Ach!$S$9&amp;Driver_Ach!$U$10)</f>
        <v>5</v>
      </c>
      <c r="EV70" s="6">
        <f>SUMIFS('Entry Data'!$S:$S,'Entry Data'!$AB:$AB,Driver_Ach!$B70&amp;Driver_Ach!$EO$8&amp;Driver_Ach!$S$9&amp;Driver_Ach!$U$10)</f>
        <v>168.73999999999998</v>
      </c>
      <c r="EW70" s="32">
        <f t="shared" si="69"/>
        <v>5</v>
      </c>
      <c r="EX70" s="32">
        <f t="shared" si="70"/>
        <v>168.73999999999998</v>
      </c>
      <c r="EY70" s="28">
        <f>SUMIFS('Entry Data'!$A:$A,'Entry Data'!$AB:$AB,Driver_Ach!$B70&amp;Driver_Ach!$EY$8&amp;Driver_Ach!$O$9&amp;Driver_Ach!$O$10)</f>
        <v>0</v>
      </c>
      <c r="EZ70" s="19">
        <f>SUMIFS('Entry Data'!$S:$S,'Entry Data'!$AB:$AB,Driver_Ach!$B70&amp;Driver_Ach!$EY$8&amp;Driver_Ach!$O$9&amp;Driver_Ach!$O$10)</f>
        <v>0</v>
      </c>
      <c r="FA70" s="6">
        <f>SUMIFS('Entry Data'!$A:$A,'Entry Data'!$AB:$AB,Driver_Ach!$B70&amp;Driver_Ach!$EY$8&amp;Driver_Ach!$O$9&amp;Driver_Ach!$Q$10)</f>
        <v>0</v>
      </c>
      <c r="FB70" s="19">
        <f>SUMIFS('Entry Data'!$S:$S,'Entry Data'!$AB:$AB,Driver_Ach!$B70&amp;Driver_Ach!$EY$8&amp;Driver_Ach!$O$9&amp;Driver_Ach!$Q$10)</f>
        <v>0</v>
      </c>
      <c r="FC70" s="6">
        <f>SUMIFS('Entry Data'!$A:$A,'Entry Data'!$AB:$AB,Driver_Ach!$B70&amp;Driver_Ach!$EY$8&amp;Driver_Ach!$S$9&amp;Driver_Ach!$S$10)</f>
        <v>0</v>
      </c>
      <c r="FD70" s="19">
        <f>SUMIFS('Entry Data'!$S:$S,'Entry Data'!$AB:$AB,Driver_Ach!$B70&amp;Driver_Ach!$EY$8&amp;Driver_Ach!$S$9&amp;Driver_Ach!$S$10)</f>
        <v>0</v>
      </c>
      <c r="FE70" s="6">
        <f>SUMIFS('Entry Data'!$A:$A,'Entry Data'!$AB:$AB,Driver_Ach!$B70&amp;Driver_Ach!$EY$8&amp;Driver_Ach!$S$9&amp;Driver_Ach!$U$10)</f>
        <v>4</v>
      </c>
      <c r="FF70" s="6">
        <f>SUMIFS('Entry Data'!$S:$S,'Entry Data'!$AB:$AB,Driver_Ach!$B70&amp;Driver_Ach!$EY$8&amp;Driver_Ach!$S$9&amp;Driver_Ach!$U$10)</f>
        <v>0</v>
      </c>
      <c r="FG70" s="32">
        <f t="shared" si="71"/>
        <v>4</v>
      </c>
      <c r="FH70" s="32">
        <f t="shared" si="72"/>
        <v>0</v>
      </c>
      <c r="FI70" s="28">
        <f>SUMIFS('Entry Data'!$A:$A,'Entry Data'!$AB:$AB,Driver_Ach!$B70&amp;Driver_Ach!$FI$8&amp;Driver_Ach!$O$9&amp;Driver_Ach!$O$10)</f>
        <v>0</v>
      </c>
      <c r="FJ70" s="19">
        <f>SUMIFS('Entry Data'!$S:$S,'Entry Data'!$AB:$AB,Driver_Ach!$B70&amp;Driver_Ach!$FI$8&amp;Driver_Ach!$O$9&amp;Driver_Ach!$O$10)</f>
        <v>0</v>
      </c>
      <c r="FK70" s="6">
        <f>SUMIFS('Entry Data'!$A:$A,'Entry Data'!$AB:$AB,Driver_Ach!$B70&amp;Driver_Ach!$FI$8&amp;Driver_Ach!$O$9&amp;Driver_Ach!$Q$10)</f>
        <v>0</v>
      </c>
      <c r="FL70" s="19">
        <f>SUMIFS('Entry Data'!$S:$S,'Entry Data'!$AB:$AB,Driver_Ach!$B70&amp;Driver_Ach!$FI$8&amp;Driver_Ach!$O$9&amp;Driver_Ach!$Q$10)</f>
        <v>0</v>
      </c>
      <c r="FM70" s="6">
        <f>SUMIFS('Entry Data'!$A:$A,'Entry Data'!$AB:$AB,Driver_Ach!$B70&amp;Driver_Ach!$FI$8&amp;Driver_Ach!$S$9&amp;Driver_Ach!$S$10)</f>
        <v>0</v>
      </c>
      <c r="FN70" s="19">
        <f>SUMIFS('Entry Data'!$S:$S,'Entry Data'!$AB:$AB,Driver_Ach!$B70&amp;Driver_Ach!$FI$8&amp;Driver_Ach!$S$9&amp;Driver_Ach!$S$10)</f>
        <v>0</v>
      </c>
      <c r="FO70" s="6">
        <f>SUMIFS('Entry Data'!$A:$A,'Entry Data'!$AB:$AB,Driver_Ach!$B70&amp;Driver_Ach!$FI$8&amp;Driver_Ach!$S$9&amp;Driver_Ach!$U$10)</f>
        <v>5</v>
      </c>
      <c r="FP70" s="6">
        <f>SUMIFS('Entry Data'!$S:$S,'Entry Data'!$AB:$AB,Driver_Ach!$B70&amp;Driver_Ach!$FI$8&amp;Driver_Ach!$S$9&amp;Driver_Ach!$U$10)</f>
        <v>0</v>
      </c>
      <c r="FQ70" s="32">
        <f t="shared" si="73"/>
        <v>5</v>
      </c>
      <c r="FR70" s="32">
        <f t="shared" si="74"/>
        <v>0</v>
      </c>
      <c r="FS70" s="28">
        <f>SUMIFS('Entry Data'!$A:$A,'Entry Data'!$AB:$AB,Driver_Ach!$B70&amp;Driver_Ach!$FS$8&amp;Driver_Ach!$O$9&amp;Driver_Ach!$O$10)</f>
        <v>0</v>
      </c>
      <c r="FT70" s="19">
        <f>SUMIFS('Entry Data'!$S:$S,'Entry Data'!$AB:$AB,Driver_Ach!$B70&amp;Driver_Ach!$FS$8&amp;Driver_Ach!$O$9&amp;Driver_Ach!$O$10)</f>
        <v>0</v>
      </c>
      <c r="FU70" s="6">
        <f>SUMIFS('Entry Data'!$A:$A,'Entry Data'!$AB:$AB,Driver_Ach!$B70&amp;Driver_Ach!$FS$8&amp;Driver_Ach!$O$9&amp;Driver_Ach!$Q$10)</f>
        <v>0</v>
      </c>
      <c r="FV70" s="19">
        <f>SUMIFS('Entry Data'!$S:$S,'Entry Data'!$AB:$AB,Driver_Ach!$B70&amp;Driver_Ach!$FS$8&amp;Driver_Ach!$O$9&amp;Driver_Ach!$Q$10)</f>
        <v>0</v>
      </c>
      <c r="FW70" s="6">
        <f>SUMIFS('Entry Data'!$A:$A,'Entry Data'!$AB:$AB,Driver_Ach!$B70&amp;Driver_Ach!$FS$8&amp;Driver_Ach!$S$9&amp;Driver_Ach!$S$10)</f>
        <v>0</v>
      </c>
      <c r="FX70" s="19">
        <f>SUMIFS('Entry Data'!$S:$S,'Entry Data'!$AB:$AB,Driver_Ach!$B70&amp;Driver_Ach!$FS$8&amp;Driver_Ach!$S$9&amp;Driver_Ach!$S$10)</f>
        <v>0</v>
      </c>
      <c r="FY70" s="6">
        <f>SUMIFS('Entry Data'!$A:$A,'Entry Data'!$AB:$AB,Driver_Ach!$B70&amp;Driver_Ach!$FS$8&amp;Driver_Ach!$S$9&amp;Driver_Ach!$U$10)</f>
        <v>5</v>
      </c>
      <c r="FZ70" s="6">
        <f>SUMIFS('Entry Data'!$S:$S,'Entry Data'!$AB:$AB,Driver_Ach!$B70&amp;Driver_Ach!$FS$8&amp;Driver_Ach!$S$9&amp;Driver_Ach!$U$10)</f>
        <v>0</v>
      </c>
      <c r="GA70" s="32">
        <f t="shared" si="75"/>
        <v>5</v>
      </c>
      <c r="GB70" s="32">
        <f t="shared" si="76"/>
        <v>0</v>
      </c>
      <c r="GC70" s="28">
        <f>SUMIFS('Entry Data'!$A:$A,'Entry Data'!$AB:$AB,Driver_Ach!$B70&amp;Driver_Ach!$GC$8&amp;Driver_Ach!$O$9&amp;Driver_Ach!$O$10)</f>
        <v>0</v>
      </c>
      <c r="GD70" s="19">
        <f>SUMIFS('Entry Data'!$S:$S,'Entry Data'!$AB:$AB,Driver_Ach!$B70&amp;Driver_Ach!$GC$8&amp;Driver_Ach!$O$9&amp;Driver_Ach!$O$10)</f>
        <v>0</v>
      </c>
      <c r="GE70" s="6">
        <f>SUMIFS('Entry Data'!$A:$A,'Entry Data'!$AB:$AB,Driver_Ach!$B70&amp;Driver_Ach!$GC$8&amp;Driver_Ach!$O$9&amp;Driver_Ach!$Q$10)</f>
        <v>3</v>
      </c>
      <c r="GF70" s="19">
        <f>SUMIFS('Entry Data'!$S:$S,'Entry Data'!$AB:$AB,Driver_Ach!$B70&amp;Driver_Ach!$GC$8&amp;Driver_Ach!$O$9&amp;Driver_Ach!$Q$10)</f>
        <v>0</v>
      </c>
      <c r="GG70" s="6">
        <f>SUMIFS('Entry Data'!$A:$A,'Entry Data'!$AB:$AB,Driver_Ach!$B70&amp;Driver_Ach!$GC$8&amp;Driver_Ach!$S$9&amp;Driver_Ach!$S$10)</f>
        <v>0</v>
      </c>
      <c r="GH70" s="19">
        <f>SUMIFS('Entry Data'!$S:$S,'Entry Data'!$AB:$AB,Driver_Ach!$B70&amp;Driver_Ach!$GC$8&amp;Driver_Ach!$S$9&amp;Driver_Ach!$S$10)</f>
        <v>0</v>
      </c>
      <c r="GI70" s="6">
        <f>SUMIFS('Entry Data'!$A:$A,'Entry Data'!$AB:$AB,Driver_Ach!$B70&amp;Driver_Ach!$GC$8&amp;Driver_Ach!$S$9&amp;Driver_Ach!$U$10)</f>
        <v>0</v>
      </c>
      <c r="GJ70" s="6">
        <f>SUMIFS('Entry Data'!$S:$S,'Entry Data'!$AB:$AB,Driver_Ach!$B70&amp;Driver_Ach!$GC$8&amp;Driver_Ach!$S$9&amp;Driver_Ach!$U$10)</f>
        <v>0</v>
      </c>
      <c r="GK70" s="32">
        <f t="shared" si="77"/>
        <v>3</v>
      </c>
      <c r="GL70" s="32">
        <f t="shared" si="78"/>
        <v>0</v>
      </c>
      <c r="GM70" s="28">
        <f>SUMIFS('Entry Data'!$A:$A,'Entry Data'!$AB:$AB,Driver_Ach!$B70&amp;Driver_Ach!$GM$8&amp;Driver_Ach!$O$9&amp;Driver_Ach!$O$10)</f>
        <v>0</v>
      </c>
      <c r="GN70" s="19">
        <f>SUMIFS('Entry Data'!$S:$S,'Entry Data'!$AB:$AB,Driver_Ach!$B70&amp;Driver_Ach!$GM$8&amp;Driver_Ach!$O$9&amp;Driver_Ach!$O$10)</f>
        <v>0</v>
      </c>
      <c r="GO70" s="6">
        <f>SUMIFS('Entry Data'!$A:$A,'Entry Data'!$AB:$AB,Driver_Ach!$B70&amp;Driver_Ach!$GM$8&amp;Driver_Ach!$O$9&amp;Driver_Ach!$Q$10)</f>
        <v>0</v>
      </c>
      <c r="GP70" s="19">
        <f>SUMIFS('Entry Data'!$S:$S,'Entry Data'!$AB:$AB,Driver_Ach!$B70&amp;Driver_Ach!$GM$8&amp;Driver_Ach!$O$9&amp;Driver_Ach!$Q$10)</f>
        <v>0</v>
      </c>
      <c r="GQ70" s="6">
        <f>SUMIFS('Entry Data'!$A:$A,'Entry Data'!$AB:$AB,Driver_Ach!$B70&amp;Driver_Ach!$GM$8&amp;Driver_Ach!$S$9&amp;Driver_Ach!$S$10)</f>
        <v>0</v>
      </c>
      <c r="GR70" s="19">
        <f>SUMIFS('Entry Data'!$S:$S,'Entry Data'!$AB:$AB,Driver_Ach!$B70&amp;Driver_Ach!$GM$8&amp;Driver_Ach!$S$9&amp;Driver_Ach!$S$10)</f>
        <v>0</v>
      </c>
      <c r="GS70" s="6">
        <f>SUMIFS('Entry Data'!$A:$A,'Entry Data'!$AB:$AB,Driver_Ach!$B70&amp;Driver_Ach!$GM$8&amp;Driver_Ach!$S$9&amp;Driver_Ach!$U$10)</f>
        <v>0</v>
      </c>
      <c r="GT70" s="6">
        <f>SUMIFS('Entry Data'!$S:$S,'Entry Data'!$AB:$AB,Driver_Ach!$B70&amp;Driver_Ach!$GM$8&amp;Driver_Ach!$S$9&amp;Driver_Ach!$U$10)</f>
        <v>0</v>
      </c>
      <c r="GU70" s="32">
        <f t="shared" si="79"/>
        <v>0</v>
      </c>
      <c r="GV70" s="32">
        <f t="shared" si="80"/>
        <v>0</v>
      </c>
      <c r="GW70" s="28">
        <f>SUMIFS('Entry Data'!$A:$A,'Entry Data'!$AB:$AB,Driver_Ach!$B70&amp;Driver_Ach!$GW$8&amp;Driver_Ach!$O$9&amp;Driver_Ach!$O$10)</f>
        <v>0</v>
      </c>
      <c r="GX70" s="19">
        <f>SUMIFS('Entry Data'!$S:$S,'Entry Data'!$AB:$AB,Driver_Ach!$B70&amp;Driver_Ach!$GW$8&amp;Driver_Ach!$O$9&amp;Driver_Ach!$O$10)</f>
        <v>0</v>
      </c>
      <c r="GY70" s="6">
        <f>SUMIFS('Entry Data'!$A:$A,'Entry Data'!$AB:$AB,Driver_Ach!$B70&amp;Driver_Ach!$GW$8&amp;Driver_Ach!$O$9&amp;Driver_Ach!$Q$10)</f>
        <v>0</v>
      </c>
      <c r="GZ70" s="19">
        <f>SUMIFS('Entry Data'!$S:$S,'Entry Data'!$AB:$AB,Driver_Ach!$B70&amp;Driver_Ach!$GW$8&amp;Driver_Ach!$O$9&amp;Driver_Ach!$Q$10)</f>
        <v>0</v>
      </c>
      <c r="HA70" s="6">
        <f>SUMIFS('Entry Data'!$A:$A,'Entry Data'!$AB:$AB,Driver_Ach!$B70&amp;Driver_Ach!$GW$8&amp;Driver_Ach!$S$9&amp;Driver_Ach!$S$10)</f>
        <v>0</v>
      </c>
      <c r="HB70" s="19">
        <f>SUMIFS('Entry Data'!$S:$S,'Entry Data'!$AB:$AB,Driver_Ach!$B70&amp;Driver_Ach!$GW$8&amp;Driver_Ach!$S$9&amp;Driver_Ach!$S$10)</f>
        <v>0</v>
      </c>
      <c r="HC70" s="6">
        <f>SUMIFS('Entry Data'!$A:$A,'Entry Data'!$AB:$AB,Driver_Ach!$B70&amp;Driver_Ach!$GW$8&amp;Driver_Ach!$S$9&amp;Driver_Ach!$U$10)</f>
        <v>0</v>
      </c>
      <c r="HD70" s="6">
        <f>SUMIFS('Entry Data'!$S:$S,'Entry Data'!$AB:$AB,Driver_Ach!$B70&amp;Driver_Ach!$GW$8&amp;Driver_Ach!$S$9&amp;Driver_Ach!$U$10)</f>
        <v>0</v>
      </c>
      <c r="HE70" s="32">
        <f t="shared" si="81"/>
        <v>0</v>
      </c>
      <c r="HF70" s="32">
        <f t="shared" si="82"/>
        <v>0</v>
      </c>
      <c r="HG70" s="28">
        <f>SUMIFS('Entry Data'!$A:$A,'Entry Data'!$AB:$AB,Driver_Ach!$B70&amp;Driver_Ach!$HG$8&amp;Driver_Ach!$O$9&amp;Driver_Ach!$O$10)</f>
        <v>0</v>
      </c>
      <c r="HH70" s="19">
        <f>SUMIFS('Entry Data'!$S:$S,'Entry Data'!$AB:$AB,Driver_Ach!$B70&amp;Driver_Ach!$HG$8&amp;Driver_Ach!$O$9&amp;Driver_Ach!$O$10)</f>
        <v>0</v>
      </c>
      <c r="HI70" s="6">
        <f>SUMIFS('Entry Data'!$A:$A,'Entry Data'!$AB:$AB,Driver_Ach!$B70&amp;Driver_Ach!$HG$8&amp;Driver_Ach!$O$9&amp;Driver_Ach!$Q$10)</f>
        <v>0</v>
      </c>
      <c r="HJ70" s="19">
        <f>SUMIFS('Entry Data'!$S:$S,'Entry Data'!$AB:$AB,Driver_Ach!$B70&amp;Driver_Ach!$HG$8&amp;Driver_Ach!$O$9&amp;Driver_Ach!$Q$10)</f>
        <v>0</v>
      </c>
      <c r="HK70" s="6">
        <f>SUMIFS('Entry Data'!$A:$A,'Entry Data'!$AB:$AB,Driver_Ach!$B70&amp;Driver_Ach!$HG$8&amp;Driver_Ach!$S$9&amp;Driver_Ach!$S$10)</f>
        <v>0</v>
      </c>
      <c r="HL70" s="19">
        <f>SUMIFS('Entry Data'!$S:$S,'Entry Data'!$AB:$AB,Driver_Ach!$B70&amp;Driver_Ach!$HG$8&amp;Driver_Ach!$S$9&amp;Driver_Ach!$S$10)</f>
        <v>0</v>
      </c>
      <c r="HM70" s="6">
        <f>SUMIFS('Entry Data'!$A:$A,'Entry Data'!$AB:$AB,Driver_Ach!$B70&amp;Driver_Ach!$HG$8&amp;Driver_Ach!$S$9&amp;Driver_Ach!$U$10)</f>
        <v>0</v>
      </c>
      <c r="HN70" s="6">
        <f>SUMIFS('Entry Data'!$S:$S,'Entry Data'!$AB:$AB,Driver_Ach!$B70&amp;Driver_Ach!$HG$8&amp;Driver_Ach!$S$9&amp;Driver_Ach!$U$10)</f>
        <v>0</v>
      </c>
      <c r="HO70" s="32">
        <f t="shared" si="83"/>
        <v>0</v>
      </c>
      <c r="HP70" s="32">
        <f t="shared" si="84"/>
        <v>0</v>
      </c>
      <c r="HQ70" s="28">
        <f>SUMIFS('Entry Data'!$A:$A,'Entry Data'!$AB:$AB,Driver_Ach!$B70&amp;Driver_Ach!$HQ$8&amp;Driver_Ach!$O$9&amp;Driver_Ach!$O$10)</f>
        <v>0</v>
      </c>
      <c r="HR70" s="19">
        <f>SUMIFS('Entry Data'!$S:$S,'Entry Data'!$AB:$AB,Driver_Ach!$B70&amp;Driver_Ach!$HQ$8&amp;Driver_Ach!$O$9&amp;Driver_Ach!$O$10)</f>
        <v>0</v>
      </c>
      <c r="HS70" s="6">
        <f>SUMIFS('Entry Data'!$A:$A,'Entry Data'!$AB:$AB,Driver_Ach!$B70&amp;Driver_Ach!$HQ$8&amp;Driver_Ach!$O$9&amp;Driver_Ach!$Q$10)</f>
        <v>0</v>
      </c>
      <c r="HT70" s="19">
        <f>SUMIFS('Entry Data'!$S:$S,'Entry Data'!$AB:$AB,Driver_Ach!$B70&amp;Driver_Ach!$HQ$8&amp;Driver_Ach!$O$9&amp;Driver_Ach!$Q$10)</f>
        <v>0</v>
      </c>
      <c r="HU70" s="6">
        <f>SUMIFS('Entry Data'!$A:$A,'Entry Data'!$AB:$AB,Driver_Ach!$B70&amp;Driver_Ach!$HQ$8&amp;Driver_Ach!$S$9&amp;Driver_Ach!$S$10)</f>
        <v>0</v>
      </c>
      <c r="HV70" s="19">
        <f>SUMIFS('Entry Data'!$S:$S,'Entry Data'!$AB:$AB,Driver_Ach!$B70&amp;Driver_Ach!$HQ$8&amp;Driver_Ach!$S$9&amp;Driver_Ach!$S$10)</f>
        <v>0</v>
      </c>
      <c r="HW70" s="6">
        <f>SUMIFS('Entry Data'!$A:$A,'Entry Data'!$AB:$AB,Driver_Ach!$B70&amp;Driver_Ach!$HQ$8&amp;Driver_Ach!$S$9&amp;Driver_Ach!$U$10)</f>
        <v>0</v>
      </c>
      <c r="HX70" s="6">
        <f>SUMIFS('Entry Data'!$S:$S,'Entry Data'!$AB:$AB,Driver_Ach!$B70&amp;Driver_Ach!$HQ$8&amp;Driver_Ach!$S$9&amp;Driver_Ach!$U$10)</f>
        <v>0</v>
      </c>
      <c r="HY70" s="32">
        <f t="shared" si="85"/>
        <v>0</v>
      </c>
      <c r="HZ70" s="32">
        <f t="shared" si="86"/>
        <v>0</v>
      </c>
      <c r="IA70" s="28">
        <f>SUMIFS('Entry Data'!$A:$A,'Entry Data'!$AB:$AB,Driver_Ach!$B70&amp;Driver_Ach!$IA$8&amp;Driver_Ach!$O$9&amp;Driver_Ach!$O$10)</f>
        <v>0</v>
      </c>
      <c r="IB70" s="19">
        <f>SUMIFS('Entry Data'!$S:$S,'Entry Data'!$AB:$AB,Driver_Ach!$B70&amp;Driver_Ach!$IA$8&amp;Driver_Ach!$O$9&amp;Driver_Ach!$O$10)</f>
        <v>0</v>
      </c>
      <c r="IC70" s="6">
        <f>SUMIFS('Entry Data'!$A:$A,'Entry Data'!$AB:$AB,Driver_Ach!$B70&amp;Driver_Ach!$IA$8&amp;Driver_Ach!$O$9&amp;Driver_Ach!$Q$10)</f>
        <v>0</v>
      </c>
      <c r="ID70" s="19">
        <f>SUMIFS('Entry Data'!$S:$S,'Entry Data'!$AB:$AB,Driver_Ach!$B70&amp;Driver_Ach!$IA$8&amp;Driver_Ach!$O$9&amp;Driver_Ach!$Q$10)</f>
        <v>0</v>
      </c>
      <c r="IE70" s="6">
        <f>SUMIFS('Entry Data'!$A:$A,'Entry Data'!$AB:$AB,Driver_Ach!$B70&amp;Driver_Ach!$IA$8&amp;Driver_Ach!$S$9&amp;Driver_Ach!$S$10)</f>
        <v>0</v>
      </c>
      <c r="IF70" s="19">
        <f>SUMIFS('Entry Data'!$S:$S,'Entry Data'!$AB:$AB,Driver_Ach!$B70&amp;Driver_Ach!$IA$8&amp;Driver_Ach!$S$9&amp;Driver_Ach!$S$10)</f>
        <v>0</v>
      </c>
      <c r="IG70" s="6">
        <f>SUMIFS('Entry Data'!$A:$A,'Entry Data'!$AB:$AB,Driver_Ach!$B70&amp;Driver_Ach!$IA$8&amp;Driver_Ach!$S$9&amp;Driver_Ach!$U$10)</f>
        <v>0</v>
      </c>
      <c r="IH70" s="6">
        <f>SUMIFS('Entry Data'!$S:$S,'Entry Data'!$AB:$AB,Driver_Ach!$B70&amp;Driver_Ach!$IA$8&amp;Driver_Ach!$S$9&amp;Driver_Ach!$U$10)</f>
        <v>0</v>
      </c>
      <c r="II70" s="32">
        <f t="shared" si="87"/>
        <v>0</v>
      </c>
      <c r="IJ70" s="32">
        <f t="shared" si="88"/>
        <v>0</v>
      </c>
      <c r="IK70" s="28">
        <f>SUMIFS('Entry Data'!$A:$A,'Entry Data'!$AB:$AB,Driver_Ach!$B70&amp;Driver_Ach!$IK$8&amp;Driver_Ach!$O$9&amp;Driver_Ach!$O$10)</f>
        <v>0</v>
      </c>
      <c r="IL70" s="19">
        <f>SUMIFS('Entry Data'!$S:$S,'Entry Data'!$AB:$AB,Driver_Ach!$B70&amp;Driver_Ach!$IK$8&amp;Driver_Ach!$O$9&amp;Driver_Ach!$O$10)</f>
        <v>0</v>
      </c>
      <c r="IM70" s="6">
        <f>SUMIFS('Entry Data'!$A:$A,'Entry Data'!$AB:$AB,Driver_Ach!$B70&amp;Driver_Ach!$IK$8&amp;Driver_Ach!$O$9&amp;Driver_Ach!$Q$10)</f>
        <v>0</v>
      </c>
      <c r="IN70" s="19">
        <f>SUMIFS('Entry Data'!$S:$S,'Entry Data'!$AB:$AB,Driver_Ach!$B70&amp;Driver_Ach!$IK$8&amp;Driver_Ach!$O$9&amp;Driver_Ach!$Q$10)</f>
        <v>0</v>
      </c>
      <c r="IO70" s="6">
        <f>SUMIFS('Entry Data'!$A:$A,'Entry Data'!$AB:$AB,Driver_Ach!$B70&amp;Driver_Ach!$IK$8&amp;Driver_Ach!$S$9&amp;Driver_Ach!$S$10)</f>
        <v>0</v>
      </c>
      <c r="IP70" s="19">
        <f>SUMIFS('Entry Data'!$S:$S,'Entry Data'!$AB:$AB,Driver_Ach!$B70&amp;Driver_Ach!$IK$8&amp;Driver_Ach!$S$9&amp;Driver_Ach!$S$10)</f>
        <v>0</v>
      </c>
      <c r="IQ70" s="6">
        <f>SUMIFS('Entry Data'!$A:$A,'Entry Data'!$AB:$AB,Driver_Ach!$B70&amp;Driver_Ach!$IK$8&amp;Driver_Ach!$S$9&amp;Driver_Ach!$U$10)</f>
        <v>0</v>
      </c>
      <c r="IR70" s="6">
        <f>SUMIFS('Entry Data'!$S:$S,'Entry Data'!$AB:$AB,Driver_Ach!$B70&amp;Driver_Ach!$IK$8&amp;Driver_Ach!$S$9&amp;Driver_Ach!$U$10)</f>
        <v>0</v>
      </c>
      <c r="IS70" s="32">
        <f t="shared" si="89"/>
        <v>0</v>
      </c>
      <c r="IT70" s="32">
        <f t="shared" si="90"/>
        <v>0</v>
      </c>
      <c r="IU70" s="28">
        <f>SUMIFS('Entry Data'!$A:$A,'Entry Data'!$AB:$AB,Driver_Ach!$B70&amp;Driver_Ach!$IU$8&amp;Driver_Ach!$O$9&amp;Driver_Ach!$O$10)</f>
        <v>0</v>
      </c>
      <c r="IV70" s="19">
        <f>SUMIFS('Entry Data'!$S:$S,'Entry Data'!$AB:$AB,Driver_Ach!$B70&amp;Driver_Ach!$IU$8&amp;Driver_Ach!$O$9&amp;Driver_Ach!$O$10)</f>
        <v>0</v>
      </c>
      <c r="IW70" s="6">
        <f>SUMIFS('Entry Data'!$A:$A,'Entry Data'!$AB:$AB,Driver_Ach!$B70&amp;Driver_Ach!$IU$8&amp;Driver_Ach!$O$9&amp;Driver_Ach!$Q$10)</f>
        <v>0</v>
      </c>
      <c r="IX70" s="19">
        <f>SUMIFS('Entry Data'!$S:$S,'Entry Data'!$AB:$AB,Driver_Ach!$B70&amp;Driver_Ach!$IU$8&amp;Driver_Ach!$O$9&amp;Driver_Ach!$Q$10)</f>
        <v>0</v>
      </c>
      <c r="IY70" s="6">
        <f>SUMIFS('Entry Data'!$A:$A,'Entry Data'!$AB:$AB,Driver_Ach!$B70&amp;Driver_Ach!$IU$8&amp;Driver_Ach!$S$9&amp;Driver_Ach!$S$10)</f>
        <v>0</v>
      </c>
      <c r="IZ70" s="19">
        <f>SUMIFS('Entry Data'!$S:$S,'Entry Data'!$AB:$AB,Driver_Ach!$B70&amp;Driver_Ach!$IU$8&amp;Driver_Ach!$S$9&amp;Driver_Ach!$S$10)</f>
        <v>0</v>
      </c>
      <c r="JA70" s="6">
        <f>SUMIFS('Entry Data'!$A:$A,'Entry Data'!$AB:$AB,Driver_Ach!$B70&amp;Driver_Ach!$IU$8&amp;Driver_Ach!$S$9&amp;Driver_Ach!$U$10)</f>
        <v>0</v>
      </c>
      <c r="JB70" s="6">
        <f>SUMIFS('Entry Data'!$S:$S,'Entry Data'!$AB:$AB,Driver_Ach!$B70&amp;Driver_Ach!$IU$8&amp;Driver_Ach!$S$9&amp;Driver_Ach!$U$10)</f>
        <v>0</v>
      </c>
      <c r="JC70" s="32">
        <f t="shared" si="91"/>
        <v>0</v>
      </c>
      <c r="JD70" s="32">
        <f t="shared" si="92"/>
        <v>0</v>
      </c>
      <c r="JE70" s="28">
        <f>SUMIFS('Entry Data'!$A:$A,'Entry Data'!$AB:$AB,Driver_Ach!$B70&amp;Driver_Ach!$JE$8&amp;Driver_Ach!$O$9&amp;Driver_Ach!$O$10)</f>
        <v>0</v>
      </c>
      <c r="JF70" s="19">
        <f>SUMIFS('Entry Data'!$S:$S,'Entry Data'!$AB:$AB,Driver_Ach!$B70&amp;Driver_Ach!$JE$8&amp;Driver_Ach!$O$9&amp;Driver_Ach!$O$10)</f>
        <v>0</v>
      </c>
      <c r="JG70" s="6">
        <f>SUMIFS('Entry Data'!$A:$A,'Entry Data'!$AB:$AB,Driver_Ach!$B70&amp;Driver_Ach!$JE$8&amp;Driver_Ach!$O$9&amp;Driver_Ach!$Q$10)</f>
        <v>0</v>
      </c>
      <c r="JH70" s="19">
        <f>SUMIFS('Entry Data'!$S:$S,'Entry Data'!$AB:$AB,Driver_Ach!$B70&amp;Driver_Ach!$JE$8&amp;Driver_Ach!$O$9&amp;Driver_Ach!$Q$10)</f>
        <v>0</v>
      </c>
      <c r="JI70" s="6">
        <f>SUMIFS('Entry Data'!$A:$A,'Entry Data'!$AB:$AB,Driver_Ach!$B70&amp;Driver_Ach!$JE$8&amp;Driver_Ach!$S$9&amp;Driver_Ach!$S$10)</f>
        <v>0</v>
      </c>
      <c r="JJ70" s="19">
        <f>SUMIFS('Entry Data'!$S:$S,'Entry Data'!$AB:$AB,Driver_Ach!$B70&amp;Driver_Ach!$JE$8&amp;Driver_Ach!$S$9&amp;Driver_Ach!$S$10)</f>
        <v>0</v>
      </c>
      <c r="JK70" s="6">
        <f>SUMIFS('Entry Data'!$A:$A,'Entry Data'!$AB:$AB,Driver_Ach!$B70&amp;Driver_Ach!$JE$8&amp;Driver_Ach!$S$9&amp;Driver_Ach!$U$10)</f>
        <v>0</v>
      </c>
      <c r="JL70" s="6">
        <f>SUMIFS('Entry Data'!$S:$S,'Entry Data'!$AB:$AB,Driver_Ach!$B70&amp;Driver_Ach!$JE$8&amp;Driver_Ach!$S$9&amp;Driver_Ach!$U$10)</f>
        <v>0</v>
      </c>
      <c r="JM70" s="32">
        <f t="shared" si="93"/>
        <v>0</v>
      </c>
      <c r="JN70" s="32">
        <f t="shared" si="94"/>
        <v>0</v>
      </c>
      <c r="JO70" s="28">
        <f>SUMIFS('Entry Data'!$A:$A,'Entry Data'!$AB:$AB,Driver_Ach!$B70&amp;Driver_Ach!$JO$8&amp;Driver_Ach!$O$9&amp;Driver_Ach!$O$10)</f>
        <v>0</v>
      </c>
      <c r="JP70" s="19">
        <f>SUMIFS('Entry Data'!$S:$S,'Entry Data'!$AB:$AB,Driver_Ach!$B70&amp;Driver_Ach!$JO$8&amp;Driver_Ach!$O$9&amp;Driver_Ach!$O$10)</f>
        <v>0</v>
      </c>
      <c r="JQ70" s="6">
        <f>SUMIFS('Entry Data'!$A:$A,'Entry Data'!$AB:$AB,Driver_Ach!$B70&amp;Driver_Ach!$JO$8&amp;Driver_Ach!$O$9&amp;Driver_Ach!$Q$10)</f>
        <v>0</v>
      </c>
      <c r="JR70" s="19">
        <f>SUMIFS('Entry Data'!$S:$S,'Entry Data'!$AB:$AB,Driver_Ach!$B70&amp;Driver_Ach!$JO$8&amp;Driver_Ach!$O$9&amp;Driver_Ach!$Q$10)</f>
        <v>0</v>
      </c>
      <c r="JS70" s="6">
        <f>SUMIFS('Entry Data'!$A:$A,'Entry Data'!$AB:$AB,Driver_Ach!$B70&amp;Driver_Ach!$JO$8&amp;Driver_Ach!$S$9&amp;Driver_Ach!$S$10)</f>
        <v>0</v>
      </c>
      <c r="JT70" s="19">
        <f>SUMIFS('Entry Data'!$S:$S,'Entry Data'!$AB:$AB,Driver_Ach!$B70&amp;Driver_Ach!$JO$8&amp;Driver_Ach!$S$9&amp;Driver_Ach!$S$10)</f>
        <v>0</v>
      </c>
      <c r="JU70" s="6">
        <f>SUMIFS('Entry Data'!$A:$A,'Entry Data'!$AB:$AB,Driver_Ach!$B70&amp;Driver_Ach!$JO$8&amp;Driver_Ach!$S$9&amp;Driver_Ach!$U$10)</f>
        <v>0</v>
      </c>
      <c r="JV70" s="6">
        <f>SUMIFS('Entry Data'!$S:$S,'Entry Data'!$AB:$AB,Driver_Ach!$B70&amp;Driver_Ach!$JO$8&amp;Driver_Ach!$S$9&amp;Driver_Ach!$U$10)</f>
        <v>0</v>
      </c>
      <c r="JW70" s="32">
        <f t="shared" si="95"/>
        <v>0</v>
      </c>
      <c r="JX70" s="32">
        <f t="shared" si="96"/>
        <v>0</v>
      </c>
      <c r="JY70" s="28">
        <f>SUMIFS('Entry Data'!$A:$A,'Entry Data'!$AB:$AB,Driver_Ach!$B70&amp;Driver_Ach!$JY$8&amp;Driver_Ach!$O$9&amp;Driver_Ach!$O$10)</f>
        <v>0</v>
      </c>
      <c r="JZ70" s="19">
        <f>SUMIFS('Entry Data'!$S:$S,'Entry Data'!$AB:$AB,Driver_Ach!$B70&amp;Driver_Ach!$JY$8&amp;Driver_Ach!$O$9&amp;Driver_Ach!$O$10)</f>
        <v>0</v>
      </c>
      <c r="KA70" s="6">
        <f>SUMIFS('Entry Data'!$A:$A,'Entry Data'!$AB:$AB,Driver_Ach!$B70&amp;Driver_Ach!$JY$8&amp;Driver_Ach!$O$9&amp;Driver_Ach!$Q$10)</f>
        <v>0</v>
      </c>
      <c r="KB70" s="19">
        <f>SUMIFS('Entry Data'!$S:$S,'Entry Data'!$AB:$AB,Driver_Ach!$B70&amp;Driver_Ach!$JY$8&amp;Driver_Ach!$O$9&amp;Driver_Ach!$Q$10)</f>
        <v>0</v>
      </c>
      <c r="KC70" s="6">
        <f>SUMIFS('Entry Data'!$A:$A,'Entry Data'!$AB:$AB,Driver_Ach!$B70&amp;Driver_Ach!$JY$8&amp;Driver_Ach!$S$9&amp;Driver_Ach!$S$10)</f>
        <v>0</v>
      </c>
      <c r="KD70" s="19">
        <f>SUMIFS('Entry Data'!$S:$S,'Entry Data'!$AB:$AB,Driver_Ach!$B70&amp;Driver_Ach!$JY$8&amp;Driver_Ach!$S$9&amp;Driver_Ach!$S$10)</f>
        <v>0</v>
      </c>
      <c r="KE70" s="6">
        <f>SUMIFS('Entry Data'!$A:$A,'Entry Data'!$AB:$AB,Driver_Ach!$B70&amp;Driver_Ach!$JY$8&amp;Driver_Ach!$S$9&amp;Driver_Ach!$U$10)</f>
        <v>0</v>
      </c>
      <c r="KF70" s="6">
        <f>SUMIFS('Entry Data'!$S:$S,'Entry Data'!$AB:$AB,Driver_Ach!$B70&amp;Driver_Ach!$JY$8&amp;Driver_Ach!$S$9&amp;Driver_Ach!$U$10)</f>
        <v>0</v>
      </c>
      <c r="KG70" s="32">
        <f t="shared" si="97"/>
        <v>0</v>
      </c>
      <c r="KH70" s="32">
        <f t="shared" si="98"/>
        <v>0</v>
      </c>
      <c r="KI70" s="28">
        <f>SUMIFS('Entry Data'!$A:$A,'Entry Data'!$AB:$AB,Driver_Ach!$B70&amp;Driver_Ach!$KI$8&amp;Driver_Ach!$O$9&amp;Driver_Ach!$O$10)</f>
        <v>0</v>
      </c>
      <c r="KJ70" s="19">
        <f>SUMIFS('Entry Data'!$S:$S,'Entry Data'!$AB:$AB,Driver_Ach!$B70&amp;Driver_Ach!$KI$8&amp;Driver_Ach!$O$9&amp;Driver_Ach!$O$10)</f>
        <v>0</v>
      </c>
      <c r="KK70" s="6">
        <f>SUMIFS('Entry Data'!$A:$A,'Entry Data'!$AB:$AB,Driver_Ach!$B70&amp;Driver_Ach!$KI$8&amp;Driver_Ach!$O$9&amp;Driver_Ach!$Q$10)</f>
        <v>0</v>
      </c>
      <c r="KL70" s="19">
        <f>SUMIFS('Entry Data'!$S:$S,'Entry Data'!$AB:$AB,Driver_Ach!$B70&amp;Driver_Ach!$KI$8&amp;Driver_Ach!$O$9&amp;Driver_Ach!$Q$10)</f>
        <v>0</v>
      </c>
      <c r="KM70" s="6">
        <f>SUMIFS('Entry Data'!$A:$A,'Entry Data'!$AB:$AB,Driver_Ach!$B70&amp;Driver_Ach!$KI$8&amp;Driver_Ach!$S$9&amp;Driver_Ach!$S$10)</f>
        <v>0</v>
      </c>
      <c r="KN70" s="19">
        <f>SUMIFS('Entry Data'!$S:$S,'Entry Data'!$AB:$AB,Driver_Ach!$B70&amp;Driver_Ach!$KI$8&amp;Driver_Ach!$S$9&amp;Driver_Ach!$S$10)</f>
        <v>0</v>
      </c>
      <c r="KO70" s="6">
        <f>SUMIFS('Entry Data'!$A:$A,'Entry Data'!$AB:$AB,Driver_Ach!$B70&amp;Driver_Ach!$KI$8&amp;Driver_Ach!$S$9&amp;Driver_Ach!$U$10)</f>
        <v>0</v>
      </c>
      <c r="KP70" s="6">
        <f>SUMIFS('Entry Data'!$S:$S,'Entry Data'!$AB:$AB,Driver_Ach!$B70&amp;Driver_Ach!$KI$8&amp;Driver_Ach!$S$9&amp;Driver_Ach!$U$10)</f>
        <v>0</v>
      </c>
      <c r="KQ70" s="32">
        <f t="shared" si="99"/>
        <v>0</v>
      </c>
      <c r="KR70" s="32">
        <f t="shared" si="100"/>
        <v>0</v>
      </c>
      <c r="KS70" s="28">
        <f>SUMIFS('Entry Data'!$A:$A,'Entry Data'!$AB:$AB,Driver_Ach!$B70&amp;Driver_Ach!$KS$8&amp;Driver_Ach!$O$9&amp;Driver_Ach!$O$10)</f>
        <v>0</v>
      </c>
      <c r="KT70" s="19">
        <f>SUMIFS('Entry Data'!$S:$S,'Entry Data'!$AB:$AB,Driver_Ach!$B70&amp;Driver_Ach!$KS$8&amp;Driver_Ach!$O$9&amp;Driver_Ach!$O$10)</f>
        <v>0</v>
      </c>
      <c r="KU70" s="6">
        <f>SUMIFS('Entry Data'!$A:$A,'Entry Data'!$AB:$AB,Driver_Ach!$B70&amp;Driver_Ach!$KS$8&amp;Driver_Ach!$O$9&amp;Driver_Ach!$Q$10)</f>
        <v>0</v>
      </c>
      <c r="KV70" s="19">
        <f>SUMIFS('Entry Data'!$S:$S,'Entry Data'!$AB:$AB,Driver_Ach!$B70&amp;Driver_Ach!$KS$8&amp;Driver_Ach!$O$9&amp;Driver_Ach!$Q$10)</f>
        <v>0</v>
      </c>
      <c r="KW70" s="6">
        <f>SUMIFS('Entry Data'!$A:$A,'Entry Data'!$AB:$AB,Driver_Ach!$B70&amp;Driver_Ach!$KS$8&amp;Driver_Ach!$S$9&amp;Driver_Ach!$S$10)</f>
        <v>0</v>
      </c>
      <c r="KX70" s="19">
        <f>SUMIFS('Entry Data'!$S:$S,'Entry Data'!$AB:$AB,Driver_Ach!$B70&amp;Driver_Ach!$KS$8&amp;Driver_Ach!$S$9&amp;Driver_Ach!$S$10)</f>
        <v>0</v>
      </c>
      <c r="KY70" s="6">
        <f>SUMIFS('Entry Data'!$A:$A,'Entry Data'!$AB:$AB,Driver_Ach!$B70&amp;Driver_Ach!$KS$8&amp;Driver_Ach!$S$9&amp;Driver_Ach!$U$10)</f>
        <v>0</v>
      </c>
      <c r="KZ70" s="6">
        <f>SUMIFS('Entry Data'!$S:$S,'Entry Data'!$AB:$AB,Driver_Ach!$B70&amp;Driver_Ach!$KS$8&amp;Driver_Ach!$S$9&amp;Driver_Ach!$U$10)</f>
        <v>0</v>
      </c>
      <c r="LA70" s="32">
        <f t="shared" si="101"/>
        <v>0</v>
      </c>
      <c r="LB70" s="32">
        <f t="shared" si="102"/>
        <v>0</v>
      </c>
      <c r="LC70" s="28">
        <f>SUMIFS('Entry Data'!$A:$A,'Entry Data'!$AB:$AB,Driver_Ach!$B70&amp;Driver_Ach!$LC$8&amp;Driver_Ach!$O$9&amp;Driver_Ach!$O$10)</f>
        <v>0</v>
      </c>
      <c r="LD70" s="19">
        <f>SUMIFS('Entry Data'!$S:$S,'Entry Data'!$AB:$AB,Driver_Ach!$B70&amp;Driver_Ach!$LC$8&amp;Driver_Ach!$O$9&amp;Driver_Ach!$O$10)</f>
        <v>0</v>
      </c>
      <c r="LE70" s="6">
        <f>SUMIFS('Entry Data'!$A:$A,'Entry Data'!$AB:$AB,Driver_Ach!$B70&amp;Driver_Ach!$LC$8&amp;Driver_Ach!$O$9&amp;Driver_Ach!$Q$10)</f>
        <v>0</v>
      </c>
      <c r="LF70" s="19">
        <f>SUMIFS('Entry Data'!$S:$S,'Entry Data'!$AB:$AB,Driver_Ach!$B70&amp;Driver_Ach!$LC$8&amp;Driver_Ach!$O$9&amp;Driver_Ach!$Q$10)</f>
        <v>0</v>
      </c>
      <c r="LG70" s="6">
        <f>SUMIFS('Entry Data'!$A:$A,'Entry Data'!$AB:$AB,Driver_Ach!$B70&amp;Driver_Ach!$LC$8&amp;Driver_Ach!$S$9&amp;Driver_Ach!$S$10)</f>
        <v>0</v>
      </c>
      <c r="LH70" s="19">
        <f>SUMIFS('Entry Data'!$S:$S,'Entry Data'!$AB:$AB,Driver_Ach!$B70&amp;Driver_Ach!$LC$8&amp;Driver_Ach!$S$9&amp;Driver_Ach!$S$10)</f>
        <v>0</v>
      </c>
      <c r="LI70" s="6">
        <f>SUMIFS('Entry Data'!$A:$A,'Entry Data'!$AB:$AB,Driver_Ach!$B70&amp;Driver_Ach!$LC$8&amp;Driver_Ach!$S$9&amp;Driver_Ach!$U$10)</f>
        <v>0</v>
      </c>
      <c r="LJ70" s="6">
        <f>SUMIFS('Entry Data'!$S:$S,'Entry Data'!$AB:$AB,Driver_Ach!$B70&amp;Driver_Ach!$LC$8&amp;Driver_Ach!$S$9&amp;Driver_Ach!$U$10)</f>
        <v>0</v>
      </c>
      <c r="LK70" s="32">
        <f t="shared" si="103"/>
        <v>0</v>
      </c>
      <c r="LL70" s="32">
        <f t="shared" si="104"/>
        <v>0</v>
      </c>
    </row>
    <row r="71" spans="1:324" x14ac:dyDescent="0.2">
      <c r="A71" s="3">
        <v>60</v>
      </c>
      <c r="B71" s="31" t="s">
        <v>65</v>
      </c>
      <c r="C71" s="3"/>
      <c r="D71" s="6">
        <f t="shared" si="33"/>
        <v>26</v>
      </c>
      <c r="E71" s="6">
        <f t="shared" si="34"/>
        <v>700.94</v>
      </c>
      <c r="F71" s="6">
        <f t="shared" si="35"/>
        <v>37</v>
      </c>
      <c r="G71" s="6">
        <f t="shared" si="36"/>
        <v>1154.6400000000001</v>
      </c>
      <c r="H71" s="6">
        <f t="shared" si="37"/>
        <v>16</v>
      </c>
      <c r="I71" s="19">
        <f t="shared" si="38"/>
        <v>167.95999999999998</v>
      </c>
      <c r="J71" s="6">
        <f t="shared" si="39"/>
        <v>8</v>
      </c>
      <c r="K71" s="19">
        <f t="shared" si="40"/>
        <v>132.94</v>
      </c>
      <c r="L71" s="6">
        <f t="shared" si="41"/>
        <v>87</v>
      </c>
      <c r="M71" s="19">
        <f t="shared" si="42"/>
        <v>2156.4800000000005</v>
      </c>
      <c r="N71" s="15"/>
      <c r="O71" s="6">
        <f>SUMIFS('Entry Data'!$A:$A,'Entry Data'!$AB:$AB,Driver_Ach!$B71&amp;Driver_Ach!$O$8&amp;Driver_Ach!$O$9&amp;Driver_Ach!$O$10)</f>
        <v>5</v>
      </c>
      <c r="P71" s="19">
        <f>SUMIFS('Entry Data'!$S:$S,'Entry Data'!$AB:$AB,Driver_Ach!$B71&amp;Driver_Ach!$O$8&amp;Driver_Ach!$O$9&amp;Driver_Ach!$O$10)</f>
        <v>156.54</v>
      </c>
      <c r="Q71" s="6">
        <f>SUMIFS('Entry Data'!$A:$A,'Entry Data'!$AB:$AB,Driver_Ach!$B71&amp;Driver_Ach!$O$8&amp;Driver_Ach!$O$9&amp;Driver_Ach!$Q$10)</f>
        <v>0</v>
      </c>
      <c r="R71" s="19">
        <f>SUMIFS('Entry Data'!$S:$S,'Entry Data'!$AB:$AB,Driver_Ach!$B71&amp;Driver_Ach!$O$8&amp;Driver_Ach!$O$9&amp;Driver_Ach!$Q$10)</f>
        <v>0</v>
      </c>
      <c r="S71" s="6">
        <f>SUMIFS('Entry Data'!$A:$A,'Entry Data'!$AB:$AB,Driver_Ach!$B71&amp;Driver_Ach!$O$8&amp;Driver_Ach!$S$9&amp;Driver_Ach!$S$10)</f>
        <v>0</v>
      </c>
      <c r="T71" s="19">
        <f>SUMIFS('Entry Data'!$S:$S,'Entry Data'!$AB:$AB,Driver_Ach!$B71&amp;Driver_Ach!$O$8&amp;Driver_Ach!$S$9&amp;Driver_Ach!$S$10)</f>
        <v>0</v>
      </c>
      <c r="U71" s="6">
        <f>SUMIFS('Entry Data'!$A:$A,'Entry Data'!$AB:$AB,Driver_Ach!$B71&amp;Driver_Ach!$O$8&amp;Driver_Ach!$S$9&amp;Driver_Ach!$U$10)</f>
        <v>0</v>
      </c>
      <c r="V71" s="6">
        <f>SUMIFS('Entry Data'!$S:$S,'Entry Data'!$AB:$AB,Driver_Ach!$B71&amp;Driver_Ach!$O$8&amp;Driver_Ach!$S$9&amp;Driver_Ach!$U$10)</f>
        <v>0</v>
      </c>
      <c r="W71" s="32">
        <f t="shared" si="43"/>
        <v>5</v>
      </c>
      <c r="X71" s="33">
        <f t="shared" si="44"/>
        <v>156.54</v>
      </c>
      <c r="Y71" s="28">
        <f>SUMIFS('Entry Data'!$A:$A,'Entry Data'!$AB:$AB,Driver_Ach!$B71&amp;Driver_Ach!$Y$8&amp;Driver_Ach!$O$9&amp;Driver_Ach!$O$10)</f>
        <v>7</v>
      </c>
      <c r="Z71" s="19">
        <f>SUMIFS('Entry Data'!$S:$S,'Entry Data'!$AB:$AB,Driver_Ach!$B71&amp;Driver_Ach!$Y$8&amp;Driver_Ach!$O$9&amp;Driver_Ach!$O$10)</f>
        <v>207.74</v>
      </c>
      <c r="AA71" s="6">
        <f>SUMIFS('Entry Data'!$A:$A,'Entry Data'!$AB:$AB,Driver_Ach!$B71&amp;Driver_Ach!$Y$8&amp;Driver_Ach!$O$9&amp;Driver_Ach!$Q$10)</f>
        <v>0</v>
      </c>
      <c r="AB71" s="19">
        <f>SUMIFS('Entry Data'!$S:$S,'Entry Data'!$AB:$AB,Driver_Ach!$B71&amp;Driver_Ach!$Y$8&amp;Driver_Ach!$O$9&amp;Driver_Ach!$Q$10)</f>
        <v>0</v>
      </c>
      <c r="AC71" s="6">
        <f>SUMIFS('Entry Data'!$A:$A,'Entry Data'!$AB:$AB,Driver_Ach!$B71&amp;Driver_Ach!$Y$8&amp;Driver_Ach!$S$9&amp;Driver_Ach!$S$10)</f>
        <v>0</v>
      </c>
      <c r="AD71" s="19">
        <f>SUMIFS('Entry Data'!$S:$S,'Entry Data'!$AB:$AB,Driver_Ach!$B71&amp;Driver_Ach!$Y$8&amp;Driver_Ach!$S$9&amp;Driver_Ach!$S$10)</f>
        <v>0</v>
      </c>
      <c r="AE71" s="6">
        <f>SUMIFS('Entry Data'!$A:$A,'Entry Data'!$AB:$AB,Driver_Ach!$B71&amp;Driver_Ach!$Y$8&amp;Driver_Ach!$S$9&amp;Driver_Ach!$U$10)</f>
        <v>0</v>
      </c>
      <c r="AF71" s="6">
        <f>SUMIFS('Entry Data'!$S:$S,'Entry Data'!$AB:$AB,Driver_Ach!$B71&amp;Driver_Ach!$Y$8&amp;Driver_Ach!$S$9&amp;Driver_Ach!$U$10)</f>
        <v>0</v>
      </c>
      <c r="AG71" s="32">
        <f t="shared" si="45"/>
        <v>7</v>
      </c>
      <c r="AH71" s="32">
        <f t="shared" si="46"/>
        <v>207.74</v>
      </c>
      <c r="AI71" s="28">
        <f>SUMIFS('Entry Data'!$A:$A,'Entry Data'!$AB:$AB,Driver_Ach!$B71&amp;Driver_Ach!$AI$8&amp;Driver_Ach!$O$9&amp;Driver_Ach!$O$10)</f>
        <v>0</v>
      </c>
      <c r="AJ71" s="19">
        <f>SUMIFS('Entry Data'!$S:$S,'Entry Data'!$AB:$AB,Driver_Ach!$B71&amp;Driver_Ach!$AI$8&amp;Driver_Ach!$O$9&amp;Driver_Ach!$O$10)</f>
        <v>0</v>
      </c>
      <c r="AK71" s="6">
        <f>SUMIFS('Entry Data'!$A:$A,'Entry Data'!$AB:$AB,Driver_Ach!$B71&amp;Driver_Ach!$AI$8&amp;Driver_Ach!$O$9&amp;Driver_Ach!$Q$10)</f>
        <v>0</v>
      </c>
      <c r="AL71" s="19">
        <f>SUMIFS('Entry Data'!$S:$S,'Entry Data'!$AB:$AB,Driver_Ach!$B71&amp;Driver_Ach!$AI$8&amp;Driver_Ach!$O$9&amp;Driver_Ach!$Q$10)</f>
        <v>0</v>
      </c>
      <c r="AM71" s="6">
        <f>SUMIFS('Entry Data'!$A:$A,'Entry Data'!$AB:$AB,Driver_Ach!$B71&amp;Driver_Ach!$AI$8&amp;Driver_Ach!$S$9&amp;Driver_Ach!$S$10)</f>
        <v>0</v>
      </c>
      <c r="AN71" s="19">
        <f>SUMIFS('Entry Data'!$S:$S,'Entry Data'!$AB:$AB,Driver_Ach!$B71&amp;Driver_Ach!$AI$8&amp;Driver_Ach!$S$9&amp;Driver_Ach!$S$10)</f>
        <v>0</v>
      </c>
      <c r="AO71" s="6">
        <f>SUMIFS('Entry Data'!$A:$A,'Entry Data'!$AB:$AB,Driver_Ach!$B71&amp;Driver_Ach!$AI$8&amp;Driver_Ach!$S$9&amp;Driver_Ach!$U$10)</f>
        <v>0</v>
      </c>
      <c r="AP71" s="19">
        <f>SUMIFS('Entry Data'!$S:$S,'Entry Data'!$AB:$AB,Driver_Ach!$B71&amp;Driver_Ach!$AI$8&amp;Driver_Ach!$S$9&amp;Driver_Ach!$U$10)</f>
        <v>0</v>
      </c>
      <c r="AQ71" s="32">
        <f t="shared" si="47"/>
        <v>0</v>
      </c>
      <c r="AR71" s="32">
        <f t="shared" si="48"/>
        <v>0</v>
      </c>
      <c r="AS71" s="28">
        <f>SUMIFS('Entry Data'!$A:$A,'Entry Data'!$AB:$AB,Driver_Ach!$B71&amp;Driver_Ach!$AS$8&amp;Driver_Ach!$O$9&amp;Driver_Ach!$O$10)</f>
        <v>6</v>
      </c>
      <c r="AT71" s="19">
        <f>SUMIFS('Entry Data'!$S:$S,'Entry Data'!$AB:$AB,Driver_Ach!$B71&amp;Driver_Ach!$AS$8&amp;Driver_Ach!$O$9&amp;Driver_Ach!$O$10)</f>
        <v>181.44000000000003</v>
      </c>
      <c r="AU71" s="6">
        <f>SUMIFS('Entry Data'!$A:$A,'Entry Data'!$AB:$AB,Driver_Ach!$B71&amp;Driver_Ach!$AS$8&amp;Driver_Ach!$O$9&amp;Driver_Ach!$Q$10)</f>
        <v>0</v>
      </c>
      <c r="AV71" s="19">
        <f>SUMIFS('Entry Data'!$S:$S,'Entry Data'!$AB:$AB,Driver_Ach!$B71&amp;Driver_Ach!$AS$8&amp;Driver_Ach!$O$9&amp;Driver_Ach!$Q$10)</f>
        <v>0</v>
      </c>
      <c r="AW71" s="6">
        <f>SUMIFS('Entry Data'!$A:$A,'Entry Data'!$AB:$AB,Driver_Ach!$B71&amp;Driver_Ach!$AS$8&amp;Driver_Ach!$S$9&amp;Driver_Ach!$S$10)</f>
        <v>0</v>
      </c>
      <c r="AX71" s="19">
        <f>SUMIFS('Entry Data'!$S:$S,'Entry Data'!$AB:$AB,Driver_Ach!$B71&amp;Driver_Ach!$AS$8&amp;Driver_Ach!$S$9&amp;Driver_Ach!$S$10)</f>
        <v>0</v>
      </c>
      <c r="AY71" s="6">
        <f>SUMIFS('Entry Data'!$A:$A,'Entry Data'!$AB:$AB,Driver_Ach!$B71&amp;Driver_Ach!$AS$8&amp;Driver_Ach!$S$9&amp;Driver_Ach!$U$10)</f>
        <v>0</v>
      </c>
      <c r="AZ71" s="6">
        <f>SUMIFS('Entry Data'!$S:$S,'Entry Data'!$AB:$AB,Driver_Ach!$B71&amp;Driver_Ach!$AS$8&amp;Driver_Ach!$S$9&amp;Driver_Ach!$U$10)</f>
        <v>0</v>
      </c>
      <c r="BA71" s="32">
        <f t="shared" si="49"/>
        <v>6</v>
      </c>
      <c r="BB71" s="32">
        <f t="shared" si="50"/>
        <v>181.44000000000003</v>
      </c>
      <c r="BC71" s="28">
        <f>SUMIFS('Entry Data'!$A:$A,'Entry Data'!$AB:$AB,Driver_Ach!$B71&amp;Driver_Ach!$BC$8&amp;Driver_Ach!$O$9&amp;Driver_Ach!$O$10)</f>
        <v>0</v>
      </c>
      <c r="BD71" s="19">
        <f>SUMIFS('Entry Data'!$S:$S,'Entry Data'!$AB:$AB,Driver_Ach!$B71&amp;Driver_Ach!$BC$8&amp;Driver_Ach!$O$9&amp;Driver_Ach!$O$10)</f>
        <v>0</v>
      </c>
      <c r="BE71" s="6">
        <f>SUMIFS('Entry Data'!$A:$A,'Entry Data'!$AB:$AB,Driver_Ach!$B71&amp;Driver_Ach!$BC$8&amp;Driver_Ach!$O$9&amp;Driver_Ach!$Q$10)</f>
        <v>6</v>
      </c>
      <c r="BF71" s="19">
        <f>SUMIFS('Entry Data'!$S:$S,'Entry Data'!$AB:$AB,Driver_Ach!$B71&amp;Driver_Ach!$BC$8&amp;Driver_Ach!$O$9&amp;Driver_Ach!$Q$10)</f>
        <v>188.12</v>
      </c>
      <c r="BG71" s="6">
        <f>SUMIFS('Entry Data'!$A:$A,'Entry Data'!$AB:$AB,Driver_Ach!$B71&amp;Driver_Ach!$BC$8&amp;Driver_Ach!$S$9&amp;Driver_Ach!$S$10)</f>
        <v>0</v>
      </c>
      <c r="BH71" s="19">
        <f>SUMIFS('Entry Data'!$S:$S,'Entry Data'!$AB:$AB,Driver_Ach!$B71&amp;Driver_Ach!$BC$8&amp;Driver_Ach!$S$9&amp;Driver_Ach!$S$10)</f>
        <v>0</v>
      </c>
      <c r="BI71" s="6">
        <f>SUMIFS('Entry Data'!$A:$A,'Entry Data'!$AB:$AB,Driver_Ach!$B71&amp;Driver_Ach!$BC$8&amp;Driver_Ach!$S$9&amp;Driver_Ach!$U$10)</f>
        <v>0</v>
      </c>
      <c r="BJ71" s="6">
        <f>SUMIFS('Entry Data'!$S:$S,'Entry Data'!$AB:$AB,Driver_Ach!$B71&amp;Driver_Ach!$BC$8&amp;Driver_Ach!$S$9&amp;Driver_Ach!$U$10)</f>
        <v>0</v>
      </c>
      <c r="BK71" s="32">
        <f t="shared" si="51"/>
        <v>6</v>
      </c>
      <c r="BL71" s="32">
        <f t="shared" si="52"/>
        <v>188.12</v>
      </c>
      <c r="BM71" s="28">
        <f>SUMIFS('Entry Data'!$A:$A,'Entry Data'!$AB:$AB,Driver_Ach!$B71&amp;Driver_Ach!$BM$8&amp;Driver_Ach!$O$9&amp;Driver_Ach!$O$10)</f>
        <v>0</v>
      </c>
      <c r="BN71" s="19">
        <f>SUMIFS('Entry Data'!$S:$S,'Entry Data'!$AB:$AB,Driver_Ach!$B71&amp;Driver_Ach!$BM$8&amp;Driver_Ach!$O$9&amp;Driver_Ach!$O$10)</f>
        <v>0</v>
      </c>
      <c r="BO71" s="6">
        <f>SUMIFS('Entry Data'!$A:$A,'Entry Data'!$AB:$AB,Driver_Ach!$B71&amp;Driver_Ach!$BM$8&amp;Driver_Ach!$O$9&amp;Driver_Ach!$Q$10)</f>
        <v>5</v>
      </c>
      <c r="BP71" s="19">
        <f>SUMIFS('Entry Data'!$S:$S,'Entry Data'!$AB:$AB,Driver_Ach!$B71&amp;Driver_Ach!$BM$8&amp;Driver_Ach!$O$9&amp;Driver_Ach!$Q$10)</f>
        <v>156.30000000000001</v>
      </c>
      <c r="BQ71" s="6">
        <f>SUMIFS('Entry Data'!$A:$A,'Entry Data'!$AB:$AB,Driver_Ach!$B71&amp;Driver_Ach!$BM$8&amp;Driver_Ach!$S$9&amp;Driver_Ach!$S$10)</f>
        <v>0</v>
      </c>
      <c r="BR71" s="19">
        <f>SUMIFS('Entry Data'!$S:$S,'Entry Data'!$AB:$AB,Driver_Ach!$B71&amp;Driver_Ach!$BM$8&amp;Driver_Ach!$S$9&amp;Driver_Ach!$S$10)</f>
        <v>0</v>
      </c>
      <c r="BS71" s="6">
        <f>SUMIFS('Entry Data'!$A:$A,'Entry Data'!$AB:$AB,Driver_Ach!$B71&amp;Driver_Ach!$BM$8&amp;Driver_Ach!$S$9&amp;Driver_Ach!$U$10)</f>
        <v>0</v>
      </c>
      <c r="BT71" s="6">
        <f>SUMIFS('Entry Data'!$S:$S,'Entry Data'!$AB:$AB,Driver_Ach!$B71&amp;Driver_Ach!$BM$8&amp;Driver_Ach!$S$9&amp;Driver_Ach!$U$10)</f>
        <v>0</v>
      </c>
      <c r="BU71" s="32">
        <f t="shared" si="53"/>
        <v>5</v>
      </c>
      <c r="BV71" s="32">
        <f t="shared" si="54"/>
        <v>156.30000000000001</v>
      </c>
      <c r="BW71" s="28">
        <f>SUMIFS('Entry Data'!$A:$A,'Entry Data'!$AB:$AB,Driver_Ach!$B71&amp;Driver_Ach!$BW$8&amp;Driver_Ach!$O$9&amp;Driver_Ach!$O$10)</f>
        <v>0</v>
      </c>
      <c r="BX71" s="19">
        <f>SUMIFS('Entry Data'!$S:$S,'Entry Data'!$AB:$AB,Driver_Ach!$B71&amp;Driver_Ach!$BW$8&amp;Driver_Ach!$O$9&amp;Driver_Ach!$O$10)</f>
        <v>0</v>
      </c>
      <c r="BY71" s="6">
        <f>SUMIFS('Entry Data'!$A:$A,'Entry Data'!$AB:$AB,Driver_Ach!$B71&amp;Driver_Ach!$BW$8&amp;Driver_Ach!$O$9&amp;Driver_Ach!$Q$10)</f>
        <v>6</v>
      </c>
      <c r="BZ71" s="19">
        <f>SUMIFS('Entry Data'!$S:$S,'Entry Data'!$AB:$AB,Driver_Ach!$B71&amp;Driver_Ach!$BW$8&amp;Driver_Ach!$O$9&amp;Driver_Ach!$Q$10)</f>
        <v>187.44000000000003</v>
      </c>
      <c r="CA71" s="6">
        <f>SUMIFS('Entry Data'!$A:$A,'Entry Data'!$AB:$AB,Driver_Ach!$B71&amp;Driver_Ach!$BW$8&amp;Driver_Ach!$S$9&amp;Driver_Ach!$S$10)</f>
        <v>0</v>
      </c>
      <c r="CB71" s="19">
        <f>SUMIFS('Entry Data'!$S:$S,'Entry Data'!$AB:$AB,Driver_Ach!$B71&amp;Driver_Ach!$BW$8&amp;Driver_Ach!$S$9&amp;Driver_Ach!$S$10)</f>
        <v>0</v>
      </c>
      <c r="CC71" s="6">
        <f>SUMIFS('Entry Data'!$A:$A,'Entry Data'!$AB:$AB,Driver_Ach!$B71&amp;Driver_Ach!$BW$8&amp;Driver_Ach!$S$9&amp;Driver_Ach!$U$10)</f>
        <v>0</v>
      </c>
      <c r="CD71" s="6">
        <f>SUMIFS('Entry Data'!$S:$S,'Entry Data'!$AB:$AB,Driver_Ach!$B71&amp;Driver_Ach!$BW$8&amp;Driver_Ach!$S$9&amp;Driver_Ach!$U$10)</f>
        <v>0</v>
      </c>
      <c r="CE71" s="32">
        <f t="shared" si="55"/>
        <v>6</v>
      </c>
      <c r="CF71" s="32">
        <f t="shared" si="56"/>
        <v>187.44000000000003</v>
      </c>
      <c r="CG71" s="28">
        <f>SUMIFS('Entry Data'!$A:$A,'Entry Data'!$AB:$AB,Driver_Ach!$B71&amp;Driver_Ach!$CG$8&amp;Driver_Ach!$O$9&amp;Driver_Ach!$O$10)</f>
        <v>0</v>
      </c>
      <c r="CH71" s="19">
        <f>SUMIFS('Entry Data'!$S:$S,'Entry Data'!$AB:$AB,Driver_Ach!$B71&amp;Driver_Ach!$CG$8&amp;Driver_Ach!$O$9&amp;Driver_Ach!$O$10)</f>
        <v>0</v>
      </c>
      <c r="CI71" s="6">
        <f>SUMIFS('Entry Data'!$A:$A,'Entry Data'!$AB:$AB,Driver_Ach!$B71&amp;Driver_Ach!$CG$8&amp;Driver_Ach!$O$9&amp;Driver_Ach!$Q$10)</f>
        <v>7</v>
      </c>
      <c r="CJ71" s="19">
        <f>SUMIFS('Entry Data'!$S:$S,'Entry Data'!$AB:$AB,Driver_Ach!$B71&amp;Driver_Ach!$CG$8&amp;Driver_Ach!$O$9&amp;Driver_Ach!$Q$10)</f>
        <v>221.12</v>
      </c>
      <c r="CK71" s="6">
        <f>SUMIFS('Entry Data'!$A:$A,'Entry Data'!$AB:$AB,Driver_Ach!$B71&amp;Driver_Ach!$CG$8&amp;Driver_Ach!$S$9&amp;Driver_Ach!$S$10)</f>
        <v>0</v>
      </c>
      <c r="CL71" s="19">
        <f>SUMIFS('Entry Data'!$S:$S,'Entry Data'!$AB:$AB,Driver_Ach!$B71&amp;Driver_Ach!$CG$8&amp;Driver_Ach!$S$9&amp;Driver_Ach!$S$10)</f>
        <v>0</v>
      </c>
      <c r="CM71" s="6">
        <f>SUMIFS('Entry Data'!$A:$A,'Entry Data'!$AB:$AB,Driver_Ach!$B71&amp;Driver_Ach!$CG$8&amp;Driver_Ach!$S$9&amp;Driver_Ach!$U$10)</f>
        <v>0</v>
      </c>
      <c r="CN71" s="6">
        <f>SUMIFS('Entry Data'!$S:$S,'Entry Data'!$AB:$AB,Driver_Ach!$B71&amp;Driver_Ach!$CG$8&amp;Driver_Ach!$S$9&amp;Driver_Ach!$U$10)</f>
        <v>0</v>
      </c>
      <c r="CO71" s="32">
        <f t="shared" si="57"/>
        <v>7</v>
      </c>
      <c r="CP71" s="32">
        <f t="shared" si="58"/>
        <v>221.12</v>
      </c>
      <c r="CQ71" s="28">
        <f>SUMIFS('Entry Data'!$A:$A,'Entry Data'!$AB:$AB,Driver_Ach!$B71&amp;Driver_Ach!$CQ$8&amp;Driver_Ach!$O$9&amp;Driver_Ach!$O$10)</f>
        <v>0</v>
      </c>
      <c r="CR71" s="19">
        <f>SUMIFS('Entry Data'!$S:$S,'Entry Data'!$AB:$AB,Driver_Ach!$B71&amp;Driver_Ach!$CQ$8&amp;Driver_Ach!$O$9&amp;Driver_Ach!$O$10)</f>
        <v>0</v>
      </c>
      <c r="CS71" s="6">
        <f>SUMIFS('Entry Data'!$A:$A,'Entry Data'!$AB:$AB,Driver_Ach!$B71&amp;Driver_Ach!$CQ$8&amp;Driver_Ach!$O$9&amp;Driver_Ach!$Q$10)</f>
        <v>7</v>
      </c>
      <c r="CT71" s="19">
        <f>SUMIFS('Entry Data'!$S:$S,'Entry Data'!$AB:$AB,Driver_Ach!$B71&amp;Driver_Ach!$CQ$8&amp;Driver_Ach!$O$9&amp;Driver_Ach!$Q$10)</f>
        <v>216.94</v>
      </c>
      <c r="CU71" s="6">
        <f>SUMIFS('Entry Data'!$A:$A,'Entry Data'!$AB:$AB,Driver_Ach!$B71&amp;Driver_Ach!$CQ$8&amp;Driver_Ach!$S$9&amp;Driver_Ach!$S$10)</f>
        <v>0</v>
      </c>
      <c r="CV71" s="19">
        <f>SUMIFS('Entry Data'!$S:$S,'Entry Data'!$AB:$AB,Driver_Ach!$B71&amp;Driver_Ach!$CQ$8&amp;Driver_Ach!$S$9&amp;Driver_Ach!$S$10)</f>
        <v>0</v>
      </c>
      <c r="CW71" s="6">
        <f>SUMIFS('Entry Data'!$A:$A,'Entry Data'!$AB:$AB,Driver_Ach!$B71&amp;Driver_Ach!$CQ$8&amp;Driver_Ach!$S$9&amp;Driver_Ach!$U$10)</f>
        <v>0</v>
      </c>
      <c r="CX71" s="6">
        <f>SUMIFS('Entry Data'!$S:$S,'Entry Data'!$AB:$AB,Driver_Ach!$B71&amp;Driver_Ach!$CQ$8&amp;Driver_Ach!$S$9&amp;Driver_Ach!$U$10)</f>
        <v>0</v>
      </c>
      <c r="CY71" s="32">
        <f t="shared" si="59"/>
        <v>7</v>
      </c>
      <c r="CZ71" s="32">
        <f t="shared" si="60"/>
        <v>216.94</v>
      </c>
      <c r="DA71" s="28">
        <f>SUMIFS('Entry Data'!$A:$A,'Entry Data'!$AB:$AB,Driver_Ach!$B71&amp;Driver_Ach!$DA$8&amp;Driver_Ach!$O$9&amp;Driver_Ach!$O$10)</f>
        <v>0</v>
      </c>
      <c r="DB71" s="19">
        <f>SUMIFS('Entry Data'!$S:$S,'Entry Data'!$AB:$AB,Driver_Ach!$B71&amp;Driver_Ach!$DA$8&amp;Driver_Ach!$O$9&amp;Driver_Ach!$O$10)</f>
        <v>0</v>
      </c>
      <c r="DC71" s="6">
        <f>SUMIFS('Entry Data'!$A:$A,'Entry Data'!$AB:$AB,Driver_Ach!$B71&amp;Driver_Ach!$DA$8&amp;Driver_Ach!$O$9&amp;Driver_Ach!$Q$10)</f>
        <v>0</v>
      </c>
      <c r="DD71" s="19">
        <f>SUMIFS('Entry Data'!$S:$S,'Entry Data'!$AB:$AB,Driver_Ach!$B71&amp;Driver_Ach!$DA$8&amp;Driver_Ach!$O$9&amp;Driver_Ach!$Q$10)</f>
        <v>0</v>
      </c>
      <c r="DE71" s="6">
        <f>SUMIFS('Entry Data'!$A:$A,'Entry Data'!$AB:$AB,Driver_Ach!$B71&amp;Driver_Ach!$DA$8&amp;Driver_Ach!$S$9&amp;Driver_Ach!$S$10)</f>
        <v>0</v>
      </c>
      <c r="DF71" s="19">
        <f>SUMIFS('Entry Data'!$S:$S,'Entry Data'!$AB:$AB,Driver_Ach!$B71&amp;Driver_Ach!$DA$8&amp;Driver_Ach!$S$9&amp;Driver_Ach!$S$10)</f>
        <v>0</v>
      </c>
      <c r="DG71" s="6">
        <f>SUMIFS('Entry Data'!$A:$A,'Entry Data'!$AB:$AB,Driver_Ach!$B71&amp;Driver_Ach!$DA$8&amp;Driver_Ach!$S$9&amp;Driver_Ach!$U$10)</f>
        <v>4</v>
      </c>
      <c r="DH71" s="6">
        <f>SUMIFS('Entry Data'!$S:$S,'Entry Data'!$AB:$AB,Driver_Ach!$B71&amp;Driver_Ach!$DA$8&amp;Driver_Ach!$S$9&amp;Driver_Ach!$U$10)</f>
        <v>132.94</v>
      </c>
      <c r="DI71" s="32">
        <f t="shared" si="61"/>
        <v>4</v>
      </c>
      <c r="DJ71" s="32">
        <f t="shared" si="62"/>
        <v>132.94</v>
      </c>
      <c r="DK71" s="28">
        <f>SUMIFS('Entry Data'!$A:$A,'Entry Data'!$AB:$AB,Driver_Ach!$B71&amp;Driver_Ach!$DK$8&amp;Driver_Ach!$O$9&amp;Driver_Ach!$O$10)</f>
        <v>0</v>
      </c>
      <c r="DL71" s="19">
        <f>SUMIFS('Entry Data'!$S:$S,'Entry Data'!$AB:$AB,Driver_Ach!$B71&amp;Driver_Ach!$DK$8&amp;Driver_Ach!$O$9&amp;Driver_Ach!$O$10)</f>
        <v>0</v>
      </c>
      <c r="DM71" s="6">
        <f>SUMIFS('Entry Data'!$A:$A,'Entry Data'!$AB:$AB,Driver_Ach!$B71&amp;Driver_Ach!$DK$8&amp;Driver_Ach!$O$9&amp;Driver_Ach!$Q$10)</f>
        <v>6</v>
      </c>
      <c r="DN71" s="19">
        <f>SUMIFS('Entry Data'!$S:$S,'Entry Data'!$AB:$AB,Driver_Ach!$B71&amp;Driver_Ach!$DK$8&amp;Driver_Ach!$O$9&amp;Driver_Ach!$Q$10)</f>
        <v>184.72</v>
      </c>
      <c r="DO71" s="6">
        <f>SUMIFS('Entry Data'!$A:$A,'Entry Data'!$AB:$AB,Driver_Ach!$B71&amp;Driver_Ach!$DK$8&amp;Driver_Ach!$S$9&amp;Driver_Ach!$S$10)</f>
        <v>0</v>
      </c>
      <c r="DP71" s="19">
        <f>SUMIFS('Entry Data'!$S:$S,'Entry Data'!$AB:$AB,Driver_Ach!$B71&amp;Driver_Ach!$DK$8&amp;Driver_Ach!$S$9&amp;Driver_Ach!$S$10)</f>
        <v>0</v>
      </c>
      <c r="DQ71" s="6">
        <f>SUMIFS('Entry Data'!$A:$A,'Entry Data'!$AB:$AB,Driver_Ach!$B71&amp;Driver_Ach!$DK$8&amp;Driver_Ach!$S$9&amp;Driver_Ach!$U$10)</f>
        <v>0</v>
      </c>
      <c r="DR71" s="6">
        <f>SUMIFS('Entry Data'!$S:$S,'Entry Data'!$AB:$AB,Driver_Ach!$B71&amp;Driver_Ach!$DK$8&amp;Driver_Ach!$S$9&amp;Driver_Ach!$U$10)</f>
        <v>0</v>
      </c>
      <c r="DS71" s="32">
        <f t="shared" si="63"/>
        <v>6</v>
      </c>
      <c r="DT71" s="32">
        <f t="shared" si="64"/>
        <v>184.72</v>
      </c>
      <c r="DU71" s="28">
        <f>SUMIFS('Entry Data'!$A:$A,'Entry Data'!$AB:$AB,Driver_Ach!$B71&amp;Driver_Ach!$DU$8&amp;Driver_Ach!$O$9&amp;Driver_Ach!$O$10)</f>
        <v>0</v>
      </c>
      <c r="DV71" s="19">
        <f>SUMIFS('Entry Data'!$S:$S,'Entry Data'!$AB:$AB,Driver_Ach!$B71&amp;Driver_Ach!$DU$8&amp;Driver_Ach!$O$9&amp;Driver_Ach!$O$10)</f>
        <v>0</v>
      </c>
      <c r="DW71" s="6">
        <f>SUMIFS('Entry Data'!$A:$A,'Entry Data'!$AB:$AB,Driver_Ach!$B71&amp;Driver_Ach!$DU$8&amp;Driver_Ach!$O$9&amp;Driver_Ach!$Q$10)</f>
        <v>0</v>
      </c>
      <c r="DX71" s="19">
        <f>SUMIFS('Entry Data'!$S:$S,'Entry Data'!$AB:$AB,Driver_Ach!$B71&amp;Driver_Ach!$DU$8&amp;Driver_Ach!$O$9&amp;Driver_Ach!$Q$10)</f>
        <v>0</v>
      </c>
      <c r="DY71" s="6">
        <f>SUMIFS('Entry Data'!$A:$A,'Entry Data'!$AB:$AB,Driver_Ach!$B71&amp;Driver_Ach!$DU$8&amp;Driver_Ach!$S$9&amp;Driver_Ach!$S$10)</f>
        <v>0</v>
      </c>
      <c r="DZ71" s="19">
        <f>SUMIFS('Entry Data'!$S:$S,'Entry Data'!$AB:$AB,Driver_Ach!$B71&amp;Driver_Ach!$DU$8&amp;Driver_Ach!$S$9&amp;Driver_Ach!$S$10)</f>
        <v>0</v>
      </c>
      <c r="EA71" s="6">
        <f>SUMIFS('Entry Data'!$A:$A,'Entry Data'!$AB:$AB,Driver_Ach!$B71&amp;Driver_Ach!$DU$8&amp;Driver_Ach!$S$9&amp;Driver_Ach!$U$10)</f>
        <v>0</v>
      </c>
      <c r="EB71" s="6">
        <f>SUMIFS('Entry Data'!$S:$S,'Entry Data'!$AB:$AB,Driver_Ach!$B71&amp;Driver_Ach!$DU$8&amp;Driver_Ach!$S$9&amp;Driver_Ach!$U$10)</f>
        <v>0</v>
      </c>
      <c r="EC71" s="32">
        <f t="shared" si="65"/>
        <v>0</v>
      </c>
      <c r="ED71" s="32">
        <f t="shared" si="66"/>
        <v>0</v>
      </c>
      <c r="EE71" s="28">
        <f>SUMIFS('Entry Data'!$A:$A,'Entry Data'!$AB:$AB,Driver_Ach!$B71&amp;Driver_Ach!$EE$8&amp;Driver_Ach!$O$9&amp;Driver_Ach!$O$10)</f>
        <v>5</v>
      </c>
      <c r="EF71" s="19">
        <f>SUMIFS('Entry Data'!$S:$S,'Entry Data'!$AB:$AB,Driver_Ach!$B71&amp;Driver_Ach!$EE$8&amp;Driver_Ach!$O$9&amp;Driver_Ach!$O$10)</f>
        <v>155.22</v>
      </c>
      <c r="EG71" s="6">
        <f>SUMIFS('Entry Data'!$A:$A,'Entry Data'!$AB:$AB,Driver_Ach!$B71&amp;Driver_Ach!$EE$8&amp;Driver_Ach!$O$9&amp;Driver_Ach!$Q$10)</f>
        <v>0</v>
      </c>
      <c r="EH71" s="19">
        <f>SUMIFS('Entry Data'!$S:$S,'Entry Data'!$AB:$AB,Driver_Ach!$B71&amp;Driver_Ach!$EE$8&amp;Driver_Ach!$O$9&amp;Driver_Ach!$Q$10)</f>
        <v>0</v>
      </c>
      <c r="EI71" s="6">
        <f>SUMIFS('Entry Data'!$A:$A,'Entry Data'!$AB:$AB,Driver_Ach!$B71&amp;Driver_Ach!$EE$8&amp;Driver_Ach!$S$9&amp;Driver_Ach!$S$10)</f>
        <v>0</v>
      </c>
      <c r="EJ71" s="19">
        <f>SUMIFS('Entry Data'!$S:$S,'Entry Data'!$AB:$AB,Driver_Ach!$B71&amp;Driver_Ach!$EE$8&amp;Driver_Ach!$S$9&amp;Driver_Ach!$S$10)</f>
        <v>0</v>
      </c>
      <c r="EK71" s="6">
        <f>SUMIFS('Entry Data'!$A:$A,'Entry Data'!$AB:$AB,Driver_Ach!$B71&amp;Driver_Ach!$EE$8&amp;Driver_Ach!$S$9&amp;Driver_Ach!$U$10)</f>
        <v>0</v>
      </c>
      <c r="EL71" s="6">
        <f>SUMIFS('Entry Data'!$S:$S,'Entry Data'!$AB:$AB,Driver_Ach!$B71&amp;Driver_Ach!$EE$8&amp;Driver_Ach!$S$9&amp;Driver_Ach!$U$10)</f>
        <v>0</v>
      </c>
      <c r="EM71" s="32">
        <f t="shared" si="67"/>
        <v>5</v>
      </c>
      <c r="EN71" s="32">
        <f t="shared" si="68"/>
        <v>155.22</v>
      </c>
      <c r="EO71" s="28">
        <f>SUMIFS('Entry Data'!$A:$A,'Entry Data'!$AB:$AB,Driver_Ach!$B71&amp;Driver_Ach!$EO$8&amp;Driver_Ach!$O$9&amp;Driver_Ach!$O$10)</f>
        <v>0</v>
      </c>
      <c r="EP71" s="19">
        <f>SUMIFS('Entry Data'!$S:$S,'Entry Data'!$AB:$AB,Driver_Ach!$B71&amp;Driver_Ach!$EO$8&amp;Driver_Ach!$O$9&amp;Driver_Ach!$O$10)</f>
        <v>0</v>
      </c>
      <c r="EQ71" s="6">
        <f>SUMIFS('Entry Data'!$A:$A,'Entry Data'!$AB:$AB,Driver_Ach!$B71&amp;Driver_Ach!$EO$8&amp;Driver_Ach!$O$9&amp;Driver_Ach!$Q$10)</f>
        <v>0</v>
      </c>
      <c r="ER71" s="19">
        <f>SUMIFS('Entry Data'!$S:$S,'Entry Data'!$AB:$AB,Driver_Ach!$B71&amp;Driver_Ach!$EO$8&amp;Driver_Ach!$O$9&amp;Driver_Ach!$Q$10)</f>
        <v>0</v>
      </c>
      <c r="ES71" s="6">
        <f>SUMIFS('Entry Data'!$A:$A,'Entry Data'!$AB:$AB,Driver_Ach!$B71&amp;Driver_Ach!$EO$8&amp;Driver_Ach!$S$9&amp;Driver_Ach!$S$10)</f>
        <v>5</v>
      </c>
      <c r="ET71" s="19">
        <f>SUMIFS('Entry Data'!$S:$S,'Entry Data'!$AB:$AB,Driver_Ach!$B71&amp;Driver_Ach!$EO$8&amp;Driver_Ach!$S$9&amp;Driver_Ach!$S$10)</f>
        <v>167.95999999999998</v>
      </c>
      <c r="EU71" s="6">
        <f>SUMIFS('Entry Data'!$A:$A,'Entry Data'!$AB:$AB,Driver_Ach!$B71&amp;Driver_Ach!$EO$8&amp;Driver_Ach!$S$9&amp;Driver_Ach!$U$10)</f>
        <v>0</v>
      </c>
      <c r="EV71" s="6">
        <f>SUMIFS('Entry Data'!$S:$S,'Entry Data'!$AB:$AB,Driver_Ach!$B71&amp;Driver_Ach!$EO$8&amp;Driver_Ach!$S$9&amp;Driver_Ach!$U$10)</f>
        <v>0</v>
      </c>
      <c r="EW71" s="32">
        <f t="shared" si="69"/>
        <v>5</v>
      </c>
      <c r="EX71" s="32">
        <f t="shared" si="70"/>
        <v>167.95999999999998</v>
      </c>
      <c r="EY71" s="28">
        <f>SUMIFS('Entry Data'!$A:$A,'Entry Data'!$AB:$AB,Driver_Ach!$B71&amp;Driver_Ach!$EY$8&amp;Driver_Ach!$O$9&amp;Driver_Ach!$O$10)</f>
        <v>1</v>
      </c>
      <c r="EZ71" s="19">
        <f>SUMIFS('Entry Data'!$S:$S,'Entry Data'!$AB:$AB,Driver_Ach!$B71&amp;Driver_Ach!$EY$8&amp;Driver_Ach!$O$9&amp;Driver_Ach!$O$10)</f>
        <v>0</v>
      </c>
      <c r="FA71" s="6">
        <f>SUMIFS('Entry Data'!$A:$A,'Entry Data'!$AB:$AB,Driver_Ach!$B71&amp;Driver_Ach!$EY$8&amp;Driver_Ach!$O$9&amp;Driver_Ach!$Q$10)</f>
        <v>0</v>
      </c>
      <c r="FB71" s="19">
        <f>SUMIFS('Entry Data'!$S:$S,'Entry Data'!$AB:$AB,Driver_Ach!$B71&amp;Driver_Ach!$EY$8&amp;Driver_Ach!$O$9&amp;Driver_Ach!$Q$10)</f>
        <v>0</v>
      </c>
      <c r="FC71" s="6">
        <f>SUMIFS('Entry Data'!$A:$A,'Entry Data'!$AB:$AB,Driver_Ach!$B71&amp;Driver_Ach!$EY$8&amp;Driver_Ach!$S$9&amp;Driver_Ach!$S$10)</f>
        <v>3</v>
      </c>
      <c r="FD71" s="19">
        <f>SUMIFS('Entry Data'!$S:$S,'Entry Data'!$AB:$AB,Driver_Ach!$B71&amp;Driver_Ach!$EY$8&amp;Driver_Ach!$S$9&amp;Driver_Ach!$S$10)</f>
        <v>0</v>
      </c>
      <c r="FE71" s="6">
        <f>SUMIFS('Entry Data'!$A:$A,'Entry Data'!$AB:$AB,Driver_Ach!$B71&amp;Driver_Ach!$EY$8&amp;Driver_Ach!$S$9&amp;Driver_Ach!$U$10)</f>
        <v>0</v>
      </c>
      <c r="FF71" s="6">
        <f>SUMIFS('Entry Data'!$S:$S,'Entry Data'!$AB:$AB,Driver_Ach!$B71&amp;Driver_Ach!$EY$8&amp;Driver_Ach!$S$9&amp;Driver_Ach!$U$10)</f>
        <v>0</v>
      </c>
      <c r="FG71" s="32">
        <f t="shared" si="71"/>
        <v>4</v>
      </c>
      <c r="FH71" s="32">
        <f t="shared" si="72"/>
        <v>0</v>
      </c>
      <c r="FI71" s="28">
        <f>SUMIFS('Entry Data'!$A:$A,'Entry Data'!$AB:$AB,Driver_Ach!$B71&amp;Driver_Ach!$FI$8&amp;Driver_Ach!$O$9&amp;Driver_Ach!$O$10)</f>
        <v>0</v>
      </c>
      <c r="FJ71" s="19">
        <f>SUMIFS('Entry Data'!$S:$S,'Entry Data'!$AB:$AB,Driver_Ach!$B71&amp;Driver_Ach!$FI$8&amp;Driver_Ach!$O$9&amp;Driver_Ach!$O$10)</f>
        <v>0</v>
      </c>
      <c r="FK71" s="6">
        <f>SUMIFS('Entry Data'!$A:$A,'Entry Data'!$AB:$AB,Driver_Ach!$B71&amp;Driver_Ach!$FI$8&amp;Driver_Ach!$O$9&amp;Driver_Ach!$Q$10)</f>
        <v>0</v>
      </c>
      <c r="FL71" s="19">
        <f>SUMIFS('Entry Data'!$S:$S,'Entry Data'!$AB:$AB,Driver_Ach!$B71&amp;Driver_Ach!$FI$8&amp;Driver_Ach!$O$9&amp;Driver_Ach!$Q$10)</f>
        <v>0</v>
      </c>
      <c r="FM71" s="6">
        <f>SUMIFS('Entry Data'!$A:$A,'Entry Data'!$AB:$AB,Driver_Ach!$B71&amp;Driver_Ach!$FI$8&amp;Driver_Ach!$S$9&amp;Driver_Ach!$S$10)</f>
        <v>4</v>
      </c>
      <c r="FN71" s="19">
        <f>SUMIFS('Entry Data'!$S:$S,'Entry Data'!$AB:$AB,Driver_Ach!$B71&amp;Driver_Ach!$FI$8&amp;Driver_Ach!$S$9&amp;Driver_Ach!$S$10)</f>
        <v>0</v>
      </c>
      <c r="FO71" s="6">
        <f>SUMIFS('Entry Data'!$A:$A,'Entry Data'!$AB:$AB,Driver_Ach!$B71&amp;Driver_Ach!$FI$8&amp;Driver_Ach!$S$9&amp;Driver_Ach!$U$10)</f>
        <v>0</v>
      </c>
      <c r="FP71" s="6">
        <f>SUMIFS('Entry Data'!$S:$S,'Entry Data'!$AB:$AB,Driver_Ach!$B71&amp;Driver_Ach!$FI$8&amp;Driver_Ach!$S$9&amp;Driver_Ach!$U$10)</f>
        <v>0</v>
      </c>
      <c r="FQ71" s="32">
        <f t="shared" si="73"/>
        <v>4</v>
      </c>
      <c r="FR71" s="32">
        <f t="shared" si="74"/>
        <v>0</v>
      </c>
      <c r="FS71" s="28">
        <f>SUMIFS('Entry Data'!$A:$A,'Entry Data'!$AB:$AB,Driver_Ach!$B71&amp;Driver_Ach!$FS$8&amp;Driver_Ach!$O$9&amp;Driver_Ach!$O$10)</f>
        <v>2</v>
      </c>
      <c r="FT71" s="19">
        <f>SUMIFS('Entry Data'!$S:$S,'Entry Data'!$AB:$AB,Driver_Ach!$B71&amp;Driver_Ach!$FS$8&amp;Driver_Ach!$O$9&amp;Driver_Ach!$O$10)</f>
        <v>0</v>
      </c>
      <c r="FU71" s="6">
        <f>SUMIFS('Entry Data'!$A:$A,'Entry Data'!$AB:$AB,Driver_Ach!$B71&amp;Driver_Ach!$FS$8&amp;Driver_Ach!$O$9&amp;Driver_Ach!$Q$10)</f>
        <v>0</v>
      </c>
      <c r="FV71" s="19">
        <f>SUMIFS('Entry Data'!$S:$S,'Entry Data'!$AB:$AB,Driver_Ach!$B71&amp;Driver_Ach!$FS$8&amp;Driver_Ach!$O$9&amp;Driver_Ach!$Q$10)</f>
        <v>0</v>
      </c>
      <c r="FW71" s="6">
        <f>SUMIFS('Entry Data'!$A:$A,'Entry Data'!$AB:$AB,Driver_Ach!$B71&amp;Driver_Ach!$FS$8&amp;Driver_Ach!$S$9&amp;Driver_Ach!$S$10)</f>
        <v>3</v>
      </c>
      <c r="FX71" s="19">
        <f>SUMIFS('Entry Data'!$S:$S,'Entry Data'!$AB:$AB,Driver_Ach!$B71&amp;Driver_Ach!$FS$8&amp;Driver_Ach!$S$9&amp;Driver_Ach!$S$10)</f>
        <v>0</v>
      </c>
      <c r="FY71" s="6">
        <f>SUMIFS('Entry Data'!$A:$A,'Entry Data'!$AB:$AB,Driver_Ach!$B71&amp;Driver_Ach!$FS$8&amp;Driver_Ach!$S$9&amp;Driver_Ach!$U$10)</f>
        <v>0</v>
      </c>
      <c r="FZ71" s="6">
        <f>SUMIFS('Entry Data'!$S:$S,'Entry Data'!$AB:$AB,Driver_Ach!$B71&amp;Driver_Ach!$FS$8&amp;Driver_Ach!$S$9&amp;Driver_Ach!$U$10)</f>
        <v>0</v>
      </c>
      <c r="GA71" s="32">
        <f t="shared" si="75"/>
        <v>5</v>
      </c>
      <c r="GB71" s="32">
        <f t="shared" si="76"/>
        <v>0</v>
      </c>
      <c r="GC71" s="28">
        <f>SUMIFS('Entry Data'!$A:$A,'Entry Data'!$AB:$AB,Driver_Ach!$B71&amp;Driver_Ach!$GC$8&amp;Driver_Ach!$O$9&amp;Driver_Ach!$O$10)</f>
        <v>0</v>
      </c>
      <c r="GD71" s="19">
        <f>SUMIFS('Entry Data'!$S:$S,'Entry Data'!$AB:$AB,Driver_Ach!$B71&amp;Driver_Ach!$GC$8&amp;Driver_Ach!$O$9&amp;Driver_Ach!$O$10)</f>
        <v>0</v>
      </c>
      <c r="GE71" s="6">
        <f>SUMIFS('Entry Data'!$A:$A,'Entry Data'!$AB:$AB,Driver_Ach!$B71&amp;Driver_Ach!$GC$8&amp;Driver_Ach!$O$9&amp;Driver_Ach!$Q$10)</f>
        <v>0</v>
      </c>
      <c r="GF71" s="19">
        <f>SUMIFS('Entry Data'!$S:$S,'Entry Data'!$AB:$AB,Driver_Ach!$B71&amp;Driver_Ach!$GC$8&amp;Driver_Ach!$O$9&amp;Driver_Ach!$Q$10)</f>
        <v>0</v>
      </c>
      <c r="GG71" s="6">
        <f>SUMIFS('Entry Data'!$A:$A,'Entry Data'!$AB:$AB,Driver_Ach!$B71&amp;Driver_Ach!$GC$8&amp;Driver_Ach!$S$9&amp;Driver_Ach!$S$10)</f>
        <v>1</v>
      </c>
      <c r="GH71" s="19">
        <f>SUMIFS('Entry Data'!$S:$S,'Entry Data'!$AB:$AB,Driver_Ach!$B71&amp;Driver_Ach!$GC$8&amp;Driver_Ach!$S$9&amp;Driver_Ach!$S$10)</f>
        <v>0</v>
      </c>
      <c r="GI71" s="6">
        <f>SUMIFS('Entry Data'!$A:$A,'Entry Data'!$AB:$AB,Driver_Ach!$B71&amp;Driver_Ach!$GC$8&amp;Driver_Ach!$S$9&amp;Driver_Ach!$U$10)</f>
        <v>0</v>
      </c>
      <c r="GJ71" s="6">
        <f>SUMIFS('Entry Data'!$S:$S,'Entry Data'!$AB:$AB,Driver_Ach!$B71&amp;Driver_Ach!$GC$8&amp;Driver_Ach!$S$9&amp;Driver_Ach!$U$10)</f>
        <v>0</v>
      </c>
      <c r="GK71" s="32">
        <f t="shared" si="77"/>
        <v>1</v>
      </c>
      <c r="GL71" s="32">
        <f t="shared" si="78"/>
        <v>0</v>
      </c>
      <c r="GM71" s="28">
        <f>SUMIFS('Entry Data'!$A:$A,'Entry Data'!$AB:$AB,Driver_Ach!$B71&amp;Driver_Ach!$GM$8&amp;Driver_Ach!$O$9&amp;Driver_Ach!$O$10)</f>
        <v>0</v>
      </c>
      <c r="GN71" s="19">
        <f>SUMIFS('Entry Data'!$S:$S,'Entry Data'!$AB:$AB,Driver_Ach!$B71&amp;Driver_Ach!$GM$8&amp;Driver_Ach!$O$9&amp;Driver_Ach!$O$10)</f>
        <v>0</v>
      </c>
      <c r="GO71" s="6">
        <f>SUMIFS('Entry Data'!$A:$A,'Entry Data'!$AB:$AB,Driver_Ach!$B71&amp;Driver_Ach!$GM$8&amp;Driver_Ach!$O$9&amp;Driver_Ach!$Q$10)</f>
        <v>0</v>
      </c>
      <c r="GP71" s="19">
        <f>SUMIFS('Entry Data'!$S:$S,'Entry Data'!$AB:$AB,Driver_Ach!$B71&amp;Driver_Ach!$GM$8&amp;Driver_Ach!$O$9&amp;Driver_Ach!$Q$10)</f>
        <v>0</v>
      </c>
      <c r="GQ71" s="6">
        <f>SUMIFS('Entry Data'!$A:$A,'Entry Data'!$AB:$AB,Driver_Ach!$B71&amp;Driver_Ach!$GM$8&amp;Driver_Ach!$S$9&amp;Driver_Ach!$S$10)</f>
        <v>0</v>
      </c>
      <c r="GR71" s="19">
        <f>SUMIFS('Entry Data'!$S:$S,'Entry Data'!$AB:$AB,Driver_Ach!$B71&amp;Driver_Ach!$GM$8&amp;Driver_Ach!$S$9&amp;Driver_Ach!$S$10)</f>
        <v>0</v>
      </c>
      <c r="GS71" s="6">
        <f>SUMIFS('Entry Data'!$A:$A,'Entry Data'!$AB:$AB,Driver_Ach!$B71&amp;Driver_Ach!$GM$8&amp;Driver_Ach!$S$9&amp;Driver_Ach!$U$10)</f>
        <v>4</v>
      </c>
      <c r="GT71" s="6">
        <f>SUMIFS('Entry Data'!$S:$S,'Entry Data'!$AB:$AB,Driver_Ach!$B71&amp;Driver_Ach!$GM$8&amp;Driver_Ach!$S$9&amp;Driver_Ach!$U$10)</f>
        <v>0</v>
      </c>
      <c r="GU71" s="32">
        <f t="shared" si="79"/>
        <v>4</v>
      </c>
      <c r="GV71" s="32">
        <f t="shared" si="80"/>
        <v>0</v>
      </c>
      <c r="GW71" s="28">
        <f>SUMIFS('Entry Data'!$A:$A,'Entry Data'!$AB:$AB,Driver_Ach!$B71&amp;Driver_Ach!$GW$8&amp;Driver_Ach!$O$9&amp;Driver_Ach!$O$10)</f>
        <v>0</v>
      </c>
      <c r="GX71" s="19">
        <f>SUMIFS('Entry Data'!$S:$S,'Entry Data'!$AB:$AB,Driver_Ach!$B71&amp;Driver_Ach!$GW$8&amp;Driver_Ach!$O$9&amp;Driver_Ach!$O$10)</f>
        <v>0</v>
      </c>
      <c r="GY71" s="6">
        <f>SUMIFS('Entry Data'!$A:$A,'Entry Data'!$AB:$AB,Driver_Ach!$B71&amp;Driver_Ach!$GW$8&amp;Driver_Ach!$O$9&amp;Driver_Ach!$Q$10)</f>
        <v>0</v>
      </c>
      <c r="GZ71" s="19">
        <f>SUMIFS('Entry Data'!$S:$S,'Entry Data'!$AB:$AB,Driver_Ach!$B71&amp;Driver_Ach!$GW$8&amp;Driver_Ach!$O$9&amp;Driver_Ach!$Q$10)</f>
        <v>0</v>
      </c>
      <c r="HA71" s="6">
        <f>SUMIFS('Entry Data'!$A:$A,'Entry Data'!$AB:$AB,Driver_Ach!$B71&amp;Driver_Ach!$GW$8&amp;Driver_Ach!$S$9&amp;Driver_Ach!$S$10)</f>
        <v>0</v>
      </c>
      <c r="HB71" s="19">
        <f>SUMIFS('Entry Data'!$S:$S,'Entry Data'!$AB:$AB,Driver_Ach!$B71&amp;Driver_Ach!$GW$8&amp;Driver_Ach!$S$9&amp;Driver_Ach!$S$10)</f>
        <v>0</v>
      </c>
      <c r="HC71" s="6">
        <f>SUMIFS('Entry Data'!$A:$A,'Entry Data'!$AB:$AB,Driver_Ach!$B71&amp;Driver_Ach!$GW$8&amp;Driver_Ach!$S$9&amp;Driver_Ach!$U$10)</f>
        <v>0</v>
      </c>
      <c r="HD71" s="6">
        <f>SUMIFS('Entry Data'!$S:$S,'Entry Data'!$AB:$AB,Driver_Ach!$B71&amp;Driver_Ach!$GW$8&amp;Driver_Ach!$S$9&amp;Driver_Ach!$U$10)</f>
        <v>0</v>
      </c>
      <c r="HE71" s="32">
        <f t="shared" si="81"/>
        <v>0</v>
      </c>
      <c r="HF71" s="32">
        <f t="shared" si="82"/>
        <v>0</v>
      </c>
      <c r="HG71" s="28">
        <f>SUMIFS('Entry Data'!$A:$A,'Entry Data'!$AB:$AB,Driver_Ach!$B71&amp;Driver_Ach!$HG$8&amp;Driver_Ach!$O$9&amp;Driver_Ach!$O$10)</f>
        <v>0</v>
      </c>
      <c r="HH71" s="19">
        <f>SUMIFS('Entry Data'!$S:$S,'Entry Data'!$AB:$AB,Driver_Ach!$B71&amp;Driver_Ach!$HG$8&amp;Driver_Ach!$O$9&amp;Driver_Ach!$O$10)</f>
        <v>0</v>
      </c>
      <c r="HI71" s="6">
        <f>SUMIFS('Entry Data'!$A:$A,'Entry Data'!$AB:$AB,Driver_Ach!$B71&amp;Driver_Ach!$HG$8&amp;Driver_Ach!$O$9&amp;Driver_Ach!$Q$10)</f>
        <v>0</v>
      </c>
      <c r="HJ71" s="19">
        <f>SUMIFS('Entry Data'!$S:$S,'Entry Data'!$AB:$AB,Driver_Ach!$B71&amp;Driver_Ach!$HG$8&amp;Driver_Ach!$O$9&amp;Driver_Ach!$Q$10)</f>
        <v>0</v>
      </c>
      <c r="HK71" s="6">
        <f>SUMIFS('Entry Data'!$A:$A,'Entry Data'!$AB:$AB,Driver_Ach!$B71&amp;Driver_Ach!$HG$8&amp;Driver_Ach!$S$9&amp;Driver_Ach!$S$10)</f>
        <v>0</v>
      </c>
      <c r="HL71" s="19">
        <f>SUMIFS('Entry Data'!$S:$S,'Entry Data'!$AB:$AB,Driver_Ach!$B71&amp;Driver_Ach!$HG$8&amp;Driver_Ach!$S$9&amp;Driver_Ach!$S$10)</f>
        <v>0</v>
      </c>
      <c r="HM71" s="6">
        <f>SUMIFS('Entry Data'!$A:$A,'Entry Data'!$AB:$AB,Driver_Ach!$B71&amp;Driver_Ach!$HG$8&amp;Driver_Ach!$S$9&amp;Driver_Ach!$U$10)</f>
        <v>0</v>
      </c>
      <c r="HN71" s="6">
        <f>SUMIFS('Entry Data'!$S:$S,'Entry Data'!$AB:$AB,Driver_Ach!$B71&amp;Driver_Ach!$HG$8&amp;Driver_Ach!$S$9&amp;Driver_Ach!$U$10)</f>
        <v>0</v>
      </c>
      <c r="HO71" s="32">
        <f t="shared" si="83"/>
        <v>0</v>
      </c>
      <c r="HP71" s="32">
        <f t="shared" si="84"/>
        <v>0</v>
      </c>
      <c r="HQ71" s="28">
        <f>SUMIFS('Entry Data'!$A:$A,'Entry Data'!$AB:$AB,Driver_Ach!$B71&amp;Driver_Ach!$HQ$8&amp;Driver_Ach!$O$9&amp;Driver_Ach!$O$10)</f>
        <v>0</v>
      </c>
      <c r="HR71" s="19">
        <f>SUMIFS('Entry Data'!$S:$S,'Entry Data'!$AB:$AB,Driver_Ach!$B71&amp;Driver_Ach!$HQ$8&amp;Driver_Ach!$O$9&amp;Driver_Ach!$O$10)</f>
        <v>0</v>
      </c>
      <c r="HS71" s="6">
        <f>SUMIFS('Entry Data'!$A:$A,'Entry Data'!$AB:$AB,Driver_Ach!$B71&amp;Driver_Ach!$HQ$8&amp;Driver_Ach!$O$9&amp;Driver_Ach!$Q$10)</f>
        <v>0</v>
      </c>
      <c r="HT71" s="19">
        <f>SUMIFS('Entry Data'!$S:$S,'Entry Data'!$AB:$AB,Driver_Ach!$B71&amp;Driver_Ach!$HQ$8&amp;Driver_Ach!$O$9&amp;Driver_Ach!$Q$10)</f>
        <v>0</v>
      </c>
      <c r="HU71" s="6">
        <f>SUMIFS('Entry Data'!$A:$A,'Entry Data'!$AB:$AB,Driver_Ach!$B71&amp;Driver_Ach!$HQ$8&amp;Driver_Ach!$S$9&amp;Driver_Ach!$S$10)</f>
        <v>0</v>
      </c>
      <c r="HV71" s="19">
        <f>SUMIFS('Entry Data'!$S:$S,'Entry Data'!$AB:$AB,Driver_Ach!$B71&amp;Driver_Ach!$HQ$8&amp;Driver_Ach!$S$9&amp;Driver_Ach!$S$10)</f>
        <v>0</v>
      </c>
      <c r="HW71" s="6">
        <f>SUMIFS('Entry Data'!$A:$A,'Entry Data'!$AB:$AB,Driver_Ach!$B71&amp;Driver_Ach!$HQ$8&amp;Driver_Ach!$S$9&amp;Driver_Ach!$U$10)</f>
        <v>0</v>
      </c>
      <c r="HX71" s="6">
        <f>SUMIFS('Entry Data'!$S:$S,'Entry Data'!$AB:$AB,Driver_Ach!$B71&amp;Driver_Ach!$HQ$8&amp;Driver_Ach!$S$9&amp;Driver_Ach!$U$10)</f>
        <v>0</v>
      </c>
      <c r="HY71" s="32">
        <f t="shared" si="85"/>
        <v>0</v>
      </c>
      <c r="HZ71" s="32">
        <f t="shared" si="86"/>
        <v>0</v>
      </c>
      <c r="IA71" s="28">
        <f>SUMIFS('Entry Data'!$A:$A,'Entry Data'!$AB:$AB,Driver_Ach!$B71&amp;Driver_Ach!$IA$8&amp;Driver_Ach!$O$9&amp;Driver_Ach!$O$10)</f>
        <v>0</v>
      </c>
      <c r="IB71" s="19">
        <f>SUMIFS('Entry Data'!$S:$S,'Entry Data'!$AB:$AB,Driver_Ach!$B71&amp;Driver_Ach!$IA$8&amp;Driver_Ach!$O$9&amp;Driver_Ach!$O$10)</f>
        <v>0</v>
      </c>
      <c r="IC71" s="6">
        <f>SUMIFS('Entry Data'!$A:$A,'Entry Data'!$AB:$AB,Driver_Ach!$B71&amp;Driver_Ach!$IA$8&amp;Driver_Ach!$O$9&amp;Driver_Ach!$Q$10)</f>
        <v>0</v>
      </c>
      <c r="ID71" s="19">
        <f>SUMIFS('Entry Data'!$S:$S,'Entry Data'!$AB:$AB,Driver_Ach!$B71&amp;Driver_Ach!$IA$8&amp;Driver_Ach!$O$9&amp;Driver_Ach!$Q$10)</f>
        <v>0</v>
      </c>
      <c r="IE71" s="6">
        <f>SUMIFS('Entry Data'!$A:$A,'Entry Data'!$AB:$AB,Driver_Ach!$B71&amp;Driver_Ach!$IA$8&amp;Driver_Ach!$S$9&amp;Driver_Ach!$S$10)</f>
        <v>0</v>
      </c>
      <c r="IF71" s="19">
        <f>SUMIFS('Entry Data'!$S:$S,'Entry Data'!$AB:$AB,Driver_Ach!$B71&amp;Driver_Ach!$IA$8&amp;Driver_Ach!$S$9&amp;Driver_Ach!$S$10)</f>
        <v>0</v>
      </c>
      <c r="IG71" s="6">
        <f>SUMIFS('Entry Data'!$A:$A,'Entry Data'!$AB:$AB,Driver_Ach!$B71&amp;Driver_Ach!$IA$8&amp;Driver_Ach!$S$9&amp;Driver_Ach!$U$10)</f>
        <v>0</v>
      </c>
      <c r="IH71" s="6">
        <f>SUMIFS('Entry Data'!$S:$S,'Entry Data'!$AB:$AB,Driver_Ach!$B71&amp;Driver_Ach!$IA$8&amp;Driver_Ach!$S$9&amp;Driver_Ach!$U$10)</f>
        <v>0</v>
      </c>
      <c r="II71" s="32">
        <f t="shared" si="87"/>
        <v>0</v>
      </c>
      <c r="IJ71" s="32">
        <f t="shared" si="88"/>
        <v>0</v>
      </c>
      <c r="IK71" s="28">
        <f>SUMIFS('Entry Data'!$A:$A,'Entry Data'!$AB:$AB,Driver_Ach!$B71&amp;Driver_Ach!$IK$8&amp;Driver_Ach!$O$9&amp;Driver_Ach!$O$10)</f>
        <v>0</v>
      </c>
      <c r="IL71" s="19">
        <f>SUMIFS('Entry Data'!$S:$S,'Entry Data'!$AB:$AB,Driver_Ach!$B71&amp;Driver_Ach!$IK$8&amp;Driver_Ach!$O$9&amp;Driver_Ach!$O$10)</f>
        <v>0</v>
      </c>
      <c r="IM71" s="6">
        <f>SUMIFS('Entry Data'!$A:$A,'Entry Data'!$AB:$AB,Driver_Ach!$B71&amp;Driver_Ach!$IK$8&amp;Driver_Ach!$O$9&amp;Driver_Ach!$Q$10)</f>
        <v>0</v>
      </c>
      <c r="IN71" s="19">
        <f>SUMIFS('Entry Data'!$S:$S,'Entry Data'!$AB:$AB,Driver_Ach!$B71&amp;Driver_Ach!$IK$8&amp;Driver_Ach!$O$9&amp;Driver_Ach!$Q$10)</f>
        <v>0</v>
      </c>
      <c r="IO71" s="6">
        <f>SUMIFS('Entry Data'!$A:$A,'Entry Data'!$AB:$AB,Driver_Ach!$B71&amp;Driver_Ach!$IK$8&amp;Driver_Ach!$S$9&amp;Driver_Ach!$S$10)</f>
        <v>0</v>
      </c>
      <c r="IP71" s="19">
        <f>SUMIFS('Entry Data'!$S:$S,'Entry Data'!$AB:$AB,Driver_Ach!$B71&amp;Driver_Ach!$IK$8&amp;Driver_Ach!$S$9&amp;Driver_Ach!$S$10)</f>
        <v>0</v>
      </c>
      <c r="IQ71" s="6">
        <f>SUMIFS('Entry Data'!$A:$A,'Entry Data'!$AB:$AB,Driver_Ach!$B71&amp;Driver_Ach!$IK$8&amp;Driver_Ach!$S$9&amp;Driver_Ach!$U$10)</f>
        <v>0</v>
      </c>
      <c r="IR71" s="6">
        <f>SUMIFS('Entry Data'!$S:$S,'Entry Data'!$AB:$AB,Driver_Ach!$B71&amp;Driver_Ach!$IK$8&amp;Driver_Ach!$S$9&amp;Driver_Ach!$U$10)</f>
        <v>0</v>
      </c>
      <c r="IS71" s="32">
        <f t="shared" si="89"/>
        <v>0</v>
      </c>
      <c r="IT71" s="32">
        <f t="shared" si="90"/>
        <v>0</v>
      </c>
      <c r="IU71" s="28">
        <f>SUMIFS('Entry Data'!$A:$A,'Entry Data'!$AB:$AB,Driver_Ach!$B71&amp;Driver_Ach!$IU$8&amp;Driver_Ach!$O$9&amp;Driver_Ach!$O$10)</f>
        <v>0</v>
      </c>
      <c r="IV71" s="19">
        <f>SUMIFS('Entry Data'!$S:$S,'Entry Data'!$AB:$AB,Driver_Ach!$B71&amp;Driver_Ach!$IU$8&amp;Driver_Ach!$O$9&amp;Driver_Ach!$O$10)</f>
        <v>0</v>
      </c>
      <c r="IW71" s="6">
        <f>SUMIFS('Entry Data'!$A:$A,'Entry Data'!$AB:$AB,Driver_Ach!$B71&amp;Driver_Ach!$IU$8&amp;Driver_Ach!$O$9&amp;Driver_Ach!$Q$10)</f>
        <v>0</v>
      </c>
      <c r="IX71" s="19">
        <f>SUMIFS('Entry Data'!$S:$S,'Entry Data'!$AB:$AB,Driver_Ach!$B71&amp;Driver_Ach!$IU$8&amp;Driver_Ach!$O$9&amp;Driver_Ach!$Q$10)</f>
        <v>0</v>
      </c>
      <c r="IY71" s="6">
        <f>SUMIFS('Entry Data'!$A:$A,'Entry Data'!$AB:$AB,Driver_Ach!$B71&amp;Driver_Ach!$IU$8&amp;Driver_Ach!$S$9&amp;Driver_Ach!$S$10)</f>
        <v>0</v>
      </c>
      <c r="IZ71" s="19">
        <f>SUMIFS('Entry Data'!$S:$S,'Entry Data'!$AB:$AB,Driver_Ach!$B71&amp;Driver_Ach!$IU$8&amp;Driver_Ach!$S$9&amp;Driver_Ach!$S$10)</f>
        <v>0</v>
      </c>
      <c r="JA71" s="6">
        <f>SUMIFS('Entry Data'!$A:$A,'Entry Data'!$AB:$AB,Driver_Ach!$B71&amp;Driver_Ach!$IU$8&amp;Driver_Ach!$S$9&amp;Driver_Ach!$U$10)</f>
        <v>0</v>
      </c>
      <c r="JB71" s="6">
        <f>SUMIFS('Entry Data'!$S:$S,'Entry Data'!$AB:$AB,Driver_Ach!$B71&amp;Driver_Ach!$IU$8&amp;Driver_Ach!$S$9&amp;Driver_Ach!$U$10)</f>
        <v>0</v>
      </c>
      <c r="JC71" s="32">
        <f t="shared" si="91"/>
        <v>0</v>
      </c>
      <c r="JD71" s="32">
        <f t="shared" si="92"/>
        <v>0</v>
      </c>
      <c r="JE71" s="28">
        <f>SUMIFS('Entry Data'!$A:$A,'Entry Data'!$AB:$AB,Driver_Ach!$B71&amp;Driver_Ach!$JE$8&amp;Driver_Ach!$O$9&amp;Driver_Ach!$O$10)</f>
        <v>0</v>
      </c>
      <c r="JF71" s="19">
        <f>SUMIFS('Entry Data'!$S:$S,'Entry Data'!$AB:$AB,Driver_Ach!$B71&amp;Driver_Ach!$JE$8&amp;Driver_Ach!$O$9&amp;Driver_Ach!$O$10)</f>
        <v>0</v>
      </c>
      <c r="JG71" s="6">
        <f>SUMIFS('Entry Data'!$A:$A,'Entry Data'!$AB:$AB,Driver_Ach!$B71&amp;Driver_Ach!$JE$8&amp;Driver_Ach!$O$9&amp;Driver_Ach!$Q$10)</f>
        <v>0</v>
      </c>
      <c r="JH71" s="19">
        <f>SUMIFS('Entry Data'!$S:$S,'Entry Data'!$AB:$AB,Driver_Ach!$B71&amp;Driver_Ach!$JE$8&amp;Driver_Ach!$O$9&amp;Driver_Ach!$Q$10)</f>
        <v>0</v>
      </c>
      <c r="JI71" s="6">
        <f>SUMIFS('Entry Data'!$A:$A,'Entry Data'!$AB:$AB,Driver_Ach!$B71&amp;Driver_Ach!$JE$8&amp;Driver_Ach!$S$9&amp;Driver_Ach!$S$10)</f>
        <v>0</v>
      </c>
      <c r="JJ71" s="19">
        <f>SUMIFS('Entry Data'!$S:$S,'Entry Data'!$AB:$AB,Driver_Ach!$B71&amp;Driver_Ach!$JE$8&amp;Driver_Ach!$S$9&amp;Driver_Ach!$S$10)</f>
        <v>0</v>
      </c>
      <c r="JK71" s="6">
        <f>SUMIFS('Entry Data'!$A:$A,'Entry Data'!$AB:$AB,Driver_Ach!$B71&amp;Driver_Ach!$JE$8&amp;Driver_Ach!$S$9&amp;Driver_Ach!$U$10)</f>
        <v>0</v>
      </c>
      <c r="JL71" s="6">
        <f>SUMIFS('Entry Data'!$S:$S,'Entry Data'!$AB:$AB,Driver_Ach!$B71&amp;Driver_Ach!$JE$8&amp;Driver_Ach!$S$9&amp;Driver_Ach!$U$10)</f>
        <v>0</v>
      </c>
      <c r="JM71" s="32">
        <f t="shared" si="93"/>
        <v>0</v>
      </c>
      <c r="JN71" s="32">
        <f t="shared" si="94"/>
        <v>0</v>
      </c>
      <c r="JO71" s="28">
        <f>SUMIFS('Entry Data'!$A:$A,'Entry Data'!$AB:$AB,Driver_Ach!$B71&amp;Driver_Ach!$JO$8&amp;Driver_Ach!$O$9&amp;Driver_Ach!$O$10)</f>
        <v>0</v>
      </c>
      <c r="JP71" s="19">
        <f>SUMIFS('Entry Data'!$S:$S,'Entry Data'!$AB:$AB,Driver_Ach!$B71&amp;Driver_Ach!$JO$8&amp;Driver_Ach!$O$9&amp;Driver_Ach!$O$10)</f>
        <v>0</v>
      </c>
      <c r="JQ71" s="6">
        <f>SUMIFS('Entry Data'!$A:$A,'Entry Data'!$AB:$AB,Driver_Ach!$B71&amp;Driver_Ach!$JO$8&amp;Driver_Ach!$O$9&amp;Driver_Ach!$Q$10)</f>
        <v>0</v>
      </c>
      <c r="JR71" s="19">
        <f>SUMIFS('Entry Data'!$S:$S,'Entry Data'!$AB:$AB,Driver_Ach!$B71&amp;Driver_Ach!$JO$8&amp;Driver_Ach!$O$9&amp;Driver_Ach!$Q$10)</f>
        <v>0</v>
      </c>
      <c r="JS71" s="6">
        <f>SUMIFS('Entry Data'!$A:$A,'Entry Data'!$AB:$AB,Driver_Ach!$B71&amp;Driver_Ach!$JO$8&amp;Driver_Ach!$S$9&amp;Driver_Ach!$S$10)</f>
        <v>0</v>
      </c>
      <c r="JT71" s="19">
        <f>SUMIFS('Entry Data'!$S:$S,'Entry Data'!$AB:$AB,Driver_Ach!$B71&amp;Driver_Ach!$JO$8&amp;Driver_Ach!$S$9&amp;Driver_Ach!$S$10)</f>
        <v>0</v>
      </c>
      <c r="JU71" s="6">
        <f>SUMIFS('Entry Data'!$A:$A,'Entry Data'!$AB:$AB,Driver_Ach!$B71&amp;Driver_Ach!$JO$8&amp;Driver_Ach!$S$9&amp;Driver_Ach!$U$10)</f>
        <v>0</v>
      </c>
      <c r="JV71" s="6">
        <f>SUMIFS('Entry Data'!$S:$S,'Entry Data'!$AB:$AB,Driver_Ach!$B71&amp;Driver_Ach!$JO$8&amp;Driver_Ach!$S$9&amp;Driver_Ach!$U$10)</f>
        <v>0</v>
      </c>
      <c r="JW71" s="32">
        <f t="shared" si="95"/>
        <v>0</v>
      </c>
      <c r="JX71" s="32">
        <f t="shared" si="96"/>
        <v>0</v>
      </c>
      <c r="JY71" s="28">
        <f>SUMIFS('Entry Data'!$A:$A,'Entry Data'!$AB:$AB,Driver_Ach!$B71&amp;Driver_Ach!$JY$8&amp;Driver_Ach!$O$9&amp;Driver_Ach!$O$10)</f>
        <v>0</v>
      </c>
      <c r="JZ71" s="19">
        <f>SUMIFS('Entry Data'!$S:$S,'Entry Data'!$AB:$AB,Driver_Ach!$B71&amp;Driver_Ach!$JY$8&amp;Driver_Ach!$O$9&amp;Driver_Ach!$O$10)</f>
        <v>0</v>
      </c>
      <c r="KA71" s="6">
        <f>SUMIFS('Entry Data'!$A:$A,'Entry Data'!$AB:$AB,Driver_Ach!$B71&amp;Driver_Ach!$JY$8&amp;Driver_Ach!$O$9&amp;Driver_Ach!$Q$10)</f>
        <v>0</v>
      </c>
      <c r="KB71" s="19">
        <f>SUMIFS('Entry Data'!$S:$S,'Entry Data'!$AB:$AB,Driver_Ach!$B71&amp;Driver_Ach!$JY$8&amp;Driver_Ach!$O$9&amp;Driver_Ach!$Q$10)</f>
        <v>0</v>
      </c>
      <c r="KC71" s="6">
        <f>SUMIFS('Entry Data'!$A:$A,'Entry Data'!$AB:$AB,Driver_Ach!$B71&amp;Driver_Ach!$JY$8&amp;Driver_Ach!$S$9&amp;Driver_Ach!$S$10)</f>
        <v>0</v>
      </c>
      <c r="KD71" s="19">
        <f>SUMIFS('Entry Data'!$S:$S,'Entry Data'!$AB:$AB,Driver_Ach!$B71&amp;Driver_Ach!$JY$8&amp;Driver_Ach!$S$9&amp;Driver_Ach!$S$10)</f>
        <v>0</v>
      </c>
      <c r="KE71" s="6">
        <f>SUMIFS('Entry Data'!$A:$A,'Entry Data'!$AB:$AB,Driver_Ach!$B71&amp;Driver_Ach!$JY$8&amp;Driver_Ach!$S$9&amp;Driver_Ach!$U$10)</f>
        <v>0</v>
      </c>
      <c r="KF71" s="6">
        <f>SUMIFS('Entry Data'!$S:$S,'Entry Data'!$AB:$AB,Driver_Ach!$B71&amp;Driver_Ach!$JY$8&amp;Driver_Ach!$S$9&amp;Driver_Ach!$U$10)</f>
        <v>0</v>
      </c>
      <c r="KG71" s="32">
        <f t="shared" si="97"/>
        <v>0</v>
      </c>
      <c r="KH71" s="32">
        <f t="shared" si="98"/>
        <v>0</v>
      </c>
      <c r="KI71" s="28">
        <f>SUMIFS('Entry Data'!$A:$A,'Entry Data'!$AB:$AB,Driver_Ach!$B71&amp;Driver_Ach!$KI$8&amp;Driver_Ach!$O$9&amp;Driver_Ach!$O$10)</f>
        <v>0</v>
      </c>
      <c r="KJ71" s="19">
        <f>SUMIFS('Entry Data'!$S:$S,'Entry Data'!$AB:$AB,Driver_Ach!$B71&amp;Driver_Ach!$KI$8&amp;Driver_Ach!$O$9&amp;Driver_Ach!$O$10)</f>
        <v>0</v>
      </c>
      <c r="KK71" s="6">
        <f>SUMIFS('Entry Data'!$A:$A,'Entry Data'!$AB:$AB,Driver_Ach!$B71&amp;Driver_Ach!$KI$8&amp;Driver_Ach!$O$9&amp;Driver_Ach!$Q$10)</f>
        <v>0</v>
      </c>
      <c r="KL71" s="19">
        <f>SUMIFS('Entry Data'!$S:$S,'Entry Data'!$AB:$AB,Driver_Ach!$B71&amp;Driver_Ach!$KI$8&amp;Driver_Ach!$O$9&amp;Driver_Ach!$Q$10)</f>
        <v>0</v>
      </c>
      <c r="KM71" s="6">
        <f>SUMIFS('Entry Data'!$A:$A,'Entry Data'!$AB:$AB,Driver_Ach!$B71&amp;Driver_Ach!$KI$8&amp;Driver_Ach!$S$9&amp;Driver_Ach!$S$10)</f>
        <v>0</v>
      </c>
      <c r="KN71" s="19">
        <f>SUMIFS('Entry Data'!$S:$S,'Entry Data'!$AB:$AB,Driver_Ach!$B71&amp;Driver_Ach!$KI$8&amp;Driver_Ach!$S$9&amp;Driver_Ach!$S$10)</f>
        <v>0</v>
      </c>
      <c r="KO71" s="6">
        <f>SUMIFS('Entry Data'!$A:$A,'Entry Data'!$AB:$AB,Driver_Ach!$B71&amp;Driver_Ach!$KI$8&amp;Driver_Ach!$S$9&amp;Driver_Ach!$U$10)</f>
        <v>0</v>
      </c>
      <c r="KP71" s="6">
        <f>SUMIFS('Entry Data'!$S:$S,'Entry Data'!$AB:$AB,Driver_Ach!$B71&amp;Driver_Ach!$KI$8&amp;Driver_Ach!$S$9&amp;Driver_Ach!$U$10)</f>
        <v>0</v>
      </c>
      <c r="KQ71" s="32">
        <f t="shared" si="99"/>
        <v>0</v>
      </c>
      <c r="KR71" s="32">
        <f t="shared" si="100"/>
        <v>0</v>
      </c>
      <c r="KS71" s="28">
        <f>SUMIFS('Entry Data'!$A:$A,'Entry Data'!$AB:$AB,Driver_Ach!$B71&amp;Driver_Ach!$KS$8&amp;Driver_Ach!$O$9&amp;Driver_Ach!$O$10)</f>
        <v>0</v>
      </c>
      <c r="KT71" s="19">
        <f>SUMIFS('Entry Data'!$S:$S,'Entry Data'!$AB:$AB,Driver_Ach!$B71&amp;Driver_Ach!$KS$8&amp;Driver_Ach!$O$9&amp;Driver_Ach!$O$10)</f>
        <v>0</v>
      </c>
      <c r="KU71" s="6">
        <f>SUMIFS('Entry Data'!$A:$A,'Entry Data'!$AB:$AB,Driver_Ach!$B71&amp;Driver_Ach!$KS$8&amp;Driver_Ach!$O$9&amp;Driver_Ach!$Q$10)</f>
        <v>0</v>
      </c>
      <c r="KV71" s="19">
        <f>SUMIFS('Entry Data'!$S:$S,'Entry Data'!$AB:$AB,Driver_Ach!$B71&amp;Driver_Ach!$KS$8&amp;Driver_Ach!$O$9&amp;Driver_Ach!$Q$10)</f>
        <v>0</v>
      </c>
      <c r="KW71" s="6">
        <f>SUMIFS('Entry Data'!$A:$A,'Entry Data'!$AB:$AB,Driver_Ach!$B71&amp;Driver_Ach!$KS$8&amp;Driver_Ach!$S$9&amp;Driver_Ach!$S$10)</f>
        <v>0</v>
      </c>
      <c r="KX71" s="19">
        <f>SUMIFS('Entry Data'!$S:$S,'Entry Data'!$AB:$AB,Driver_Ach!$B71&amp;Driver_Ach!$KS$8&amp;Driver_Ach!$S$9&amp;Driver_Ach!$S$10)</f>
        <v>0</v>
      </c>
      <c r="KY71" s="6">
        <f>SUMIFS('Entry Data'!$A:$A,'Entry Data'!$AB:$AB,Driver_Ach!$B71&amp;Driver_Ach!$KS$8&amp;Driver_Ach!$S$9&amp;Driver_Ach!$U$10)</f>
        <v>0</v>
      </c>
      <c r="KZ71" s="6">
        <f>SUMIFS('Entry Data'!$S:$S,'Entry Data'!$AB:$AB,Driver_Ach!$B71&amp;Driver_Ach!$KS$8&amp;Driver_Ach!$S$9&amp;Driver_Ach!$U$10)</f>
        <v>0</v>
      </c>
      <c r="LA71" s="32">
        <f t="shared" si="101"/>
        <v>0</v>
      </c>
      <c r="LB71" s="32">
        <f t="shared" si="102"/>
        <v>0</v>
      </c>
      <c r="LC71" s="28">
        <f>SUMIFS('Entry Data'!$A:$A,'Entry Data'!$AB:$AB,Driver_Ach!$B71&amp;Driver_Ach!$LC$8&amp;Driver_Ach!$O$9&amp;Driver_Ach!$O$10)</f>
        <v>0</v>
      </c>
      <c r="LD71" s="19">
        <f>SUMIFS('Entry Data'!$S:$S,'Entry Data'!$AB:$AB,Driver_Ach!$B71&amp;Driver_Ach!$LC$8&amp;Driver_Ach!$O$9&amp;Driver_Ach!$O$10)</f>
        <v>0</v>
      </c>
      <c r="LE71" s="6">
        <f>SUMIFS('Entry Data'!$A:$A,'Entry Data'!$AB:$AB,Driver_Ach!$B71&amp;Driver_Ach!$LC$8&amp;Driver_Ach!$O$9&amp;Driver_Ach!$Q$10)</f>
        <v>0</v>
      </c>
      <c r="LF71" s="19">
        <f>SUMIFS('Entry Data'!$S:$S,'Entry Data'!$AB:$AB,Driver_Ach!$B71&amp;Driver_Ach!$LC$8&amp;Driver_Ach!$O$9&amp;Driver_Ach!$Q$10)</f>
        <v>0</v>
      </c>
      <c r="LG71" s="6">
        <f>SUMIFS('Entry Data'!$A:$A,'Entry Data'!$AB:$AB,Driver_Ach!$B71&amp;Driver_Ach!$LC$8&amp;Driver_Ach!$S$9&amp;Driver_Ach!$S$10)</f>
        <v>0</v>
      </c>
      <c r="LH71" s="19">
        <f>SUMIFS('Entry Data'!$S:$S,'Entry Data'!$AB:$AB,Driver_Ach!$B71&amp;Driver_Ach!$LC$8&amp;Driver_Ach!$S$9&amp;Driver_Ach!$S$10)</f>
        <v>0</v>
      </c>
      <c r="LI71" s="6">
        <f>SUMIFS('Entry Data'!$A:$A,'Entry Data'!$AB:$AB,Driver_Ach!$B71&amp;Driver_Ach!$LC$8&amp;Driver_Ach!$S$9&amp;Driver_Ach!$U$10)</f>
        <v>0</v>
      </c>
      <c r="LJ71" s="6">
        <f>SUMIFS('Entry Data'!$S:$S,'Entry Data'!$AB:$AB,Driver_Ach!$B71&amp;Driver_Ach!$LC$8&amp;Driver_Ach!$S$9&amp;Driver_Ach!$U$10)</f>
        <v>0</v>
      </c>
      <c r="LK71" s="32">
        <f t="shared" si="103"/>
        <v>0</v>
      </c>
      <c r="LL71" s="32">
        <f t="shared" si="104"/>
        <v>0</v>
      </c>
    </row>
    <row r="72" spans="1:324" x14ac:dyDescent="0.2">
      <c r="A72" s="3">
        <v>61</v>
      </c>
      <c r="B72" s="31" t="s">
        <v>30</v>
      </c>
      <c r="C72" s="3"/>
      <c r="D72" s="6">
        <f t="shared" si="33"/>
        <v>36</v>
      </c>
      <c r="E72" s="6">
        <f t="shared" si="34"/>
        <v>558.48</v>
      </c>
      <c r="F72" s="6">
        <f t="shared" si="35"/>
        <v>29</v>
      </c>
      <c r="G72" s="6">
        <f t="shared" si="36"/>
        <v>733.59999999999991</v>
      </c>
      <c r="H72" s="6">
        <f t="shared" si="37"/>
        <v>4</v>
      </c>
      <c r="I72" s="19">
        <f t="shared" si="38"/>
        <v>121.56</v>
      </c>
      <c r="J72" s="6">
        <f t="shared" si="39"/>
        <v>0</v>
      </c>
      <c r="K72" s="19">
        <f t="shared" si="40"/>
        <v>0</v>
      </c>
      <c r="L72" s="6">
        <f t="shared" si="41"/>
        <v>69</v>
      </c>
      <c r="M72" s="19">
        <f t="shared" si="42"/>
        <v>1413.6399999999999</v>
      </c>
      <c r="N72" s="15"/>
      <c r="O72" s="6">
        <f>SUMIFS('Entry Data'!$A:$A,'Entry Data'!$AB:$AB,Driver_Ach!$B72&amp;Driver_Ach!$O$8&amp;Driver_Ach!$O$9&amp;Driver_Ach!$O$10)</f>
        <v>2</v>
      </c>
      <c r="P72" s="19">
        <f>SUMIFS('Entry Data'!$S:$S,'Entry Data'!$AB:$AB,Driver_Ach!$B72&amp;Driver_Ach!$O$8&amp;Driver_Ach!$O$9&amp;Driver_Ach!$O$10)</f>
        <v>60.4</v>
      </c>
      <c r="Q72" s="6">
        <f>SUMIFS('Entry Data'!$A:$A,'Entry Data'!$AB:$AB,Driver_Ach!$B72&amp;Driver_Ach!$O$8&amp;Driver_Ach!$O$9&amp;Driver_Ach!$Q$10)</f>
        <v>0</v>
      </c>
      <c r="R72" s="19">
        <f>SUMIFS('Entry Data'!$S:$S,'Entry Data'!$AB:$AB,Driver_Ach!$B72&amp;Driver_Ach!$O$8&amp;Driver_Ach!$O$9&amp;Driver_Ach!$Q$10)</f>
        <v>0</v>
      </c>
      <c r="S72" s="6">
        <f>SUMIFS('Entry Data'!$A:$A,'Entry Data'!$AB:$AB,Driver_Ach!$B72&amp;Driver_Ach!$O$8&amp;Driver_Ach!$S$9&amp;Driver_Ach!$S$10)</f>
        <v>0</v>
      </c>
      <c r="T72" s="19">
        <f>SUMIFS('Entry Data'!$S:$S,'Entry Data'!$AB:$AB,Driver_Ach!$B72&amp;Driver_Ach!$O$8&amp;Driver_Ach!$S$9&amp;Driver_Ach!$S$10)</f>
        <v>0</v>
      </c>
      <c r="U72" s="6">
        <f>SUMIFS('Entry Data'!$A:$A,'Entry Data'!$AB:$AB,Driver_Ach!$B72&amp;Driver_Ach!$O$8&amp;Driver_Ach!$S$9&amp;Driver_Ach!$U$10)</f>
        <v>0</v>
      </c>
      <c r="V72" s="6">
        <f>SUMIFS('Entry Data'!$S:$S,'Entry Data'!$AB:$AB,Driver_Ach!$B72&amp;Driver_Ach!$O$8&amp;Driver_Ach!$S$9&amp;Driver_Ach!$U$10)</f>
        <v>0</v>
      </c>
      <c r="W72" s="32">
        <f t="shared" si="43"/>
        <v>2</v>
      </c>
      <c r="X72" s="33">
        <f t="shared" si="44"/>
        <v>60.4</v>
      </c>
      <c r="Y72" s="28">
        <f>SUMIFS('Entry Data'!$A:$A,'Entry Data'!$AB:$AB,Driver_Ach!$B72&amp;Driver_Ach!$Y$8&amp;Driver_Ach!$O$9&amp;Driver_Ach!$O$10)</f>
        <v>5</v>
      </c>
      <c r="Z72" s="19">
        <f>SUMIFS('Entry Data'!$S:$S,'Entry Data'!$AB:$AB,Driver_Ach!$B72&amp;Driver_Ach!$Y$8&amp;Driver_Ach!$O$9&amp;Driver_Ach!$O$10)</f>
        <v>138.1</v>
      </c>
      <c r="AA72" s="6">
        <f>SUMIFS('Entry Data'!$A:$A,'Entry Data'!$AB:$AB,Driver_Ach!$B72&amp;Driver_Ach!$Y$8&amp;Driver_Ach!$O$9&amp;Driver_Ach!$Q$10)</f>
        <v>0</v>
      </c>
      <c r="AB72" s="19">
        <f>SUMIFS('Entry Data'!$S:$S,'Entry Data'!$AB:$AB,Driver_Ach!$B72&amp;Driver_Ach!$Y$8&amp;Driver_Ach!$O$9&amp;Driver_Ach!$Q$10)</f>
        <v>0</v>
      </c>
      <c r="AC72" s="6">
        <f>SUMIFS('Entry Data'!$A:$A,'Entry Data'!$AB:$AB,Driver_Ach!$B72&amp;Driver_Ach!$Y$8&amp;Driver_Ach!$S$9&amp;Driver_Ach!$S$10)</f>
        <v>0</v>
      </c>
      <c r="AD72" s="19">
        <f>SUMIFS('Entry Data'!$S:$S,'Entry Data'!$AB:$AB,Driver_Ach!$B72&amp;Driver_Ach!$Y$8&amp;Driver_Ach!$S$9&amp;Driver_Ach!$S$10)</f>
        <v>0</v>
      </c>
      <c r="AE72" s="6">
        <f>SUMIFS('Entry Data'!$A:$A,'Entry Data'!$AB:$AB,Driver_Ach!$B72&amp;Driver_Ach!$Y$8&amp;Driver_Ach!$S$9&amp;Driver_Ach!$U$10)</f>
        <v>0</v>
      </c>
      <c r="AF72" s="6">
        <f>SUMIFS('Entry Data'!$S:$S,'Entry Data'!$AB:$AB,Driver_Ach!$B72&amp;Driver_Ach!$Y$8&amp;Driver_Ach!$S$9&amp;Driver_Ach!$U$10)</f>
        <v>0</v>
      </c>
      <c r="AG72" s="32">
        <f t="shared" si="45"/>
        <v>5</v>
      </c>
      <c r="AH72" s="32">
        <f t="shared" si="46"/>
        <v>138.1</v>
      </c>
      <c r="AI72" s="28">
        <f>SUMIFS('Entry Data'!$A:$A,'Entry Data'!$AB:$AB,Driver_Ach!$B72&amp;Driver_Ach!$AI$8&amp;Driver_Ach!$O$9&amp;Driver_Ach!$O$10)</f>
        <v>6</v>
      </c>
      <c r="AJ72" s="19">
        <f>SUMIFS('Entry Data'!$S:$S,'Entry Data'!$AB:$AB,Driver_Ach!$B72&amp;Driver_Ach!$AI$8&amp;Driver_Ach!$O$9&amp;Driver_Ach!$O$10)</f>
        <v>167.54000000000002</v>
      </c>
      <c r="AK72" s="6">
        <f>SUMIFS('Entry Data'!$A:$A,'Entry Data'!$AB:$AB,Driver_Ach!$B72&amp;Driver_Ach!$AI$8&amp;Driver_Ach!$O$9&amp;Driver_Ach!$Q$10)</f>
        <v>0</v>
      </c>
      <c r="AL72" s="19">
        <f>SUMIFS('Entry Data'!$S:$S,'Entry Data'!$AB:$AB,Driver_Ach!$B72&amp;Driver_Ach!$AI$8&amp;Driver_Ach!$O$9&amp;Driver_Ach!$Q$10)</f>
        <v>0</v>
      </c>
      <c r="AM72" s="6">
        <f>SUMIFS('Entry Data'!$A:$A,'Entry Data'!$AB:$AB,Driver_Ach!$B72&amp;Driver_Ach!$AI$8&amp;Driver_Ach!$S$9&amp;Driver_Ach!$S$10)</f>
        <v>0</v>
      </c>
      <c r="AN72" s="19">
        <f>SUMIFS('Entry Data'!$S:$S,'Entry Data'!$AB:$AB,Driver_Ach!$B72&amp;Driver_Ach!$AI$8&amp;Driver_Ach!$S$9&amp;Driver_Ach!$S$10)</f>
        <v>0</v>
      </c>
      <c r="AO72" s="6">
        <f>SUMIFS('Entry Data'!$A:$A,'Entry Data'!$AB:$AB,Driver_Ach!$B72&amp;Driver_Ach!$AI$8&amp;Driver_Ach!$S$9&amp;Driver_Ach!$U$10)</f>
        <v>0</v>
      </c>
      <c r="AP72" s="19">
        <f>SUMIFS('Entry Data'!$S:$S,'Entry Data'!$AB:$AB,Driver_Ach!$B72&amp;Driver_Ach!$AI$8&amp;Driver_Ach!$S$9&amp;Driver_Ach!$U$10)</f>
        <v>0</v>
      </c>
      <c r="AQ72" s="32">
        <f t="shared" si="47"/>
        <v>6</v>
      </c>
      <c r="AR72" s="32">
        <f t="shared" si="48"/>
        <v>167.54000000000002</v>
      </c>
      <c r="AS72" s="28">
        <f>SUMIFS('Entry Data'!$A:$A,'Entry Data'!$AB:$AB,Driver_Ach!$B72&amp;Driver_Ach!$AS$8&amp;Driver_Ach!$O$9&amp;Driver_Ach!$O$10)</f>
        <v>6</v>
      </c>
      <c r="AT72" s="19">
        <f>SUMIFS('Entry Data'!$S:$S,'Entry Data'!$AB:$AB,Driver_Ach!$B72&amp;Driver_Ach!$AS$8&amp;Driver_Ach!$O$9&amp;Driver_Ach!$O$10)</f>
        <v>165.18</v>
      </c>
      <c r="AU72" s="6">
        <f>SUMIFS('Entry Data'!$A:$A,'Entry Data'!$AB:$AB,Driver_Ach!$B72&amp;Driver_Ach!$AS$8&amp;Driver_Ach!$O$9&amp;Driver_Ach!$Q$10)</f>
        <v>0</v>
      </c>
      <c r="AV72" s="19">
        <f>SUMIFS('Entry Data'!$S:$S,'Entry Data'!$AB:$AB,Driver_Ach!$B72&amp;Driver_Ach!$AS$8&amp;Driver_Ach!$O$9&amp;Driver_Ach!$Q$10)</f>
        <v>0</v>
      </c>
      <c r="AW72" s="6">
        <f>SUMIFS('Entry Data'!$A:$A,'Entry Data'!$AB:$AB,Driver_Ach!$B72&amp;Driver_Ach!$AS$8&amp;Driver_Ach!$S$9&amp;Driver_Ach!$S$10)</f>
        <v>0</v>
      </c>
      <c r="AX72" s="19">
        <f>SUMIFS('Entry Data'!$S:$S,'Entry Data'!$AB:$AB,Driver_Ach!$B72&amp;Driver_Ach!$AS$8&amp;Driver_Ach!$S$9&amp;Driver_Ach!$S$10)</f>
        <v>0</v>
      </c>
      <c r="AY72" s="6">
        <f>SUMIFS('Entry Data'!$A:$A,'Entry Data'!$AB:$AB,Driver_Ach!$B72&amp;Driver_Ach!$AS$8&amp;Driver_Ach!$S$9&amp;Driver_Ach!$U$10)</f>
        <v>0</v>
      </c>
      <c r="AZ72" s="6">
        <f>SUMIFS('Entry Data'!$S:$S,'Entry Data'!$AB:$AB,Driver_Ach!$B72&amp;Driver_Ach!$AS$8&amp;Driver_Ach!$S$9&amp;Driver_Ach!$U$10)</f>
        <v>0</v>
      </c>
      <c r="BA72" s="32">
        <f t="shared" si="49"/>
        <v>6</v>
      </c>
      <c r="BB72" s="32">
        <f t="shared" si="50"/>
        <v>165.18</v>
      </c>
      <c r="BC72" s="28">
        <f>SUMIFS('Entry Data'!$A:$A,'Entry Data'!$AB:$AB,Driver_Ach!$B72&amp;Driver_Ach!$BC$8&amp;Driver_Ach!$O$9&amp;Driver_Ach!$O$10)</f>
        <v>0</v>
      </c>
      <c r="BD72" s="19">
        <f>SUMIFS('Entry Data'!$S:$S,'Entry Data'!$AB:$AB,Driver_Ach!$B72&amp;Driver_Ach!$BC$8&amp;Driver_Ach!$O$9&amp;Driver_Ach!$O$10)</f>
        <v>0</v>
      </c>
      <c r="BE72" s="6">
        <f>SUMIFS('Entry Data'!$A:$A,'Entry Data'!$AB:$AB,Driver_Ach!$B72&amp;Driver_Ach!$BC$8&amp;Driver_Ach!$O$9&amp;Driver_Ach!$Q$10)</f>
        <v>6</v>
      </c>
      <c r="BF72" s="19">
        <f>SUMIFS('Entry Data'!$S:$S,'Entry Data'!$AB:$AB,Driver_Ach!$B72&amp;Driver_Ach!$BC$8&amp;Driver_Ach!$O$9&amp;Driver_Ach!$Q$10)</f>
        <v>166.1</v>
      </c>
      <c r="BG72" s="6">
        <f>SUMIFS('Entry Data'!$A:$A,'Entry Data'!$AB:$AB,Driver_Ach!$B72&amp;Driver_Ach!$BC$8&amp;Driver_Ach!$S$9&amp;Driver_Ach!$S$10)</f>
        <v>0</v>
      </c>
      <c r="BH72" s="19">
        <f>SUMIFS('Entry Data'!$S:$S,'Entry Data'!$AB:$AB,Driver_Ach!$B72&amp;Driver_Ach!$BC$8&amp;Driver_Ach!$S$9&amp;Driver_Ach!$S$10)</f>
        <v>0</v>
      </c>
      <c r="BI72" s="6">
        <f>SUMIFS('Entry Data'!$A:$A,'Entry Data'!$AB:$AB,Driver_Ach!$B72&amp;Driver_Ach!$BC$8&amp;Driver_Ach!$S$9&amp;Driver_Ach!$U$10)</f>
        <v>0</v>
      </c>
      <c r="BJ72" s="6">
        <f>SUMIFS('Entry Data'!$S:$S,'Entry Data'!$AB:$AB,Driver_Ach!$B72&amp;Driver_Ach!$BC$8&amp;Driver_Ach!$S$9&amp;Driver_Ach!$U$10)</f>
        <v>0</v>
      </c>
      <c r="BK72" s="32">
        <f t="shared" si="51"/>
        <v>6</v>
      </c>
      <c r="BL72" s="32">
        <f t="shared" si="52"/>
        <v>166.1</v>
      </c>
      <c r="BM72" s="28">
        <f>SUMIFS('Entry Data'!$A:$A,'Entry Data'!$AB:$AB,Driver_Ach!$B72&amp;Driver_Ach!$BM$8&amp;Driver_Ach!$O$9&amp;Driver_Ach!$O$10)</f>
        <v>0</v>
      </c>
      <c r="BN72" s="19">
        <f>SUMIFS('Entry Data'!$S:$S,'Entry Data'!$AB:$AB,Driver_Ach!$B72&amp;Driver_Ach!$BM$8&amp;Driver_Ach!$O$9&amp;Driver_Ach!$O$10)</f>
        <v>0</v>
      </c>
      <c r="BO72" s="6">
        <f>SUMIFS('Entry Data'!$A:$A,'Entry Data'!$AB:$AB,Driver_Ach!$B72&amp;Driver_Ach!$BM$8&amp;Driver_Ach!$O$9&amp;Driver_Ach!$Q$10)</f>
        <v>1</v>
      </c>
      <c r="BP72" s="19">
        <f>SUMIFS('Entry Data'!$S:$S,'Entry Data'!$AB:$AB,Driver_Ach!$B72&amp;Driver_Ach!$BM$8&amp;Driver_Ach!$O$9&amp;Driver_Ach!$Q$10)</f>
        <v>26.44</v>
      </c>
      <c r="BQ72" s="6">
        <f>SUMIFS('Entry Data'!$A:$A,'Entry Data'!$AB:$AB,Driver_Ach!$B72&amp;Driver_Ach!$BM$8&amp;Driver_Ach!$S$9&amp;Driver_Ach!$S$10)</f>
        <v>0</v>
      </c>
      <c r="BR72" s="19">
        <f>SUMIFS('Entry Data'!$S:$S,'Entry Data'!$AB:$AB,Driver_Ach!$B72&amp;Driver_Ach!$BM$8&amp;Driver_Ach!$S$9&amp;Driver_Ach!$S$10)</f>
        <v>0</v>
      </c>
      <c r="BS72" s="6">
        <f>SUMIFS('Entry Data'!$A:$A,'Entry Data'!$AB:$AB,Driver_Ach!$B72&amp;Driver_Ach!$BM$8&amp;Driver_Ach!$S$9&amp;Driver_Ach!$U$10)</f>
        <v>0</v>
      </c>
      <c r="BT72" s="6">
        <f>SUMIFS('Entry Data'!$S:$S,'Entry Data'!$AB:$AB,Driver_Ach!$B72&amp;Driver_Ach!$BM$8&amp;Driver_Ach!$S$9&amp;Driver_Ach!$U$10)</f>
        <v>0</v>
      </c>
      <c r="BU72" s="32">
        <f t="shared" si="53"/>
        <v>1</v>
      </c>
      <c r="BV72" s="32">
        <f t="shared" si="54"/>
        <v>26.44</v>
      </c>
      <c r="BW72" s="28">
        <f>SUMIFS('Entry Data'!$A:$A,'Entry Data'!$AB:$AB,Driver_Ach!$B72&amp;Driver_Ach!$BW$8&amp;Driver_Ach!$O$9&amp;Driver_Ach!$O$10)</f>
        <v>0</v>
      </c>
      <c r="BX72" s="19">
        <f>SUMIFS('Entry Data'!$S:$S,'Entry Data'!$AB:$AB,Driver_Ach!$B72&amp;Driver_Ach!$BW$8&amp;Driver_Ach!$O$9&amp;Driver_Ach!$O$10)</f>
        <v>0</v>
      </c>
      <c r="BY72" s="6">
        <f>SUMIFS('Entry Data'!$A:$A,'Entry Data'!$AB:$AB,Driver_Ach!$B72&amp;Driver_Ach!$BW$8&amp;Driver_Ach!$O$9&amp;Driver_Ach!$Q$10)</f>
        <v>5</v>
      </c>
      <c r="BZ72" s="19">
        <f>SUMIFS('Entry Data'!$S:$S,'Entry Data'!$AB:$AB,Driver_Ach!$B72&amp;Driver_Ach!$BW$8&amp;Driver_Ach!$O$9&amp;Driver_Ach!$Q$10)</f>
        <v>146.76</v>
      </c>
      <c r="CA72" s="6">
        <f>SUMIFS('Entry Data'!$A:$A,'Entry Data'!$AB:$AB,Driver_Ach!$B72&amp;Driver_Ach!$BW$8&amp;Driver_Ach!$S$9&amp;Driver_Ach!$S$10)</f>
        <v>0</v>
      </c>
      <c r="CB72" s="19">
        <f>SUMIFS('Entry Data'!$S:$S,'Entry Data'!$AB:$AB,Driver_Ach!$B72&amp;Driver_Ach!$BW$8&amp;Driver_Ach!$S$9&amp;Driver_Ach!$S$10)</f>
        <v>0</v>
      </c>
      <c r="CC72" s="6">
        <f>SUMIFS('Entry Data'!$A:$A,'Entry Data'!$AB:$AB,Driver_Ach!$B72&amp;Driver_Ach!$BW$8&amp;Driver_Ach!$S$9&amp;Driver_Ach!$U$10)</f>
        <v>0</v>
      </c>
      <c r="CD72" s="6">
        <f>SUMIFS('Entry Data'!$S:$S,'Entry Data'!$AB:$AB,Driver_Ach!$B72&amp;Driver_Ach!$BW$8&amp;Driver_Ach!$S$9&amp;Driver_Ach!$U$10)</f>
        <v>0</v>
      </c>
      <c r="CE72" s="32">
        <f t="shared" si="55"/>
        <v>5</v>
      </c>
      <c r="CF72" s="32">
        <f t="shared" si="56"/>
        <v>146.76</v>
      </c>
      <c r="CG72" s="28">
        <f>SUMIFS('Entry Data'!$A:$A,'Entry Data'!$AB:$AB,Driver_Ach!$B72&amp;Driver_Ach!$CG$8&amp;Driver_Ach!$O$9&amp;Driver_Ach!$O$10)</f>
        <v>0</v>
      </c>
      <c r="CH72" s="19">
        <f>SUMIFS('Entry Data'!$S:$S,'Entry Data'!$AB:$AB,Driver_Ach!$B72&amp;Driver_Ach!$CG$8&amp;Driver_Ach!$O$9&amp;Driver_Ach!$O$10)</f>
        <v>0</v>
      </c>
      <c r="CI72" s="6">
        <f>SUMIFS('Entry Data'!$A:$A,'Entry Data'!$AB:$AB,Driver_Ach!$B72&amp;Driver_Ach!$CG$8&amp;Driver_Ach!$O$9&amp;Driver_Ach!$Q$10)</f>
        <v>4</v>
      </c>
      <c r="CJ72" s="19">
        <f>SUMIFS('Entry Data'!$S:$S,'Entry Data'!$AB:$AB,Driver_Ach!$B72&amp;Driver_Ach!$CG$8&amp;Driver_Ach!$O$9&amp;Driver_Ach!$Q$10)</f>
        <v>113.9</v>
      </c>
      <c r="CK72" s="6">
        <f>SUMIFS('Entry Data'!$A:$A,'Entry Data'!$AB:$AB,Driver_Ach!$B72&amp;Driver_Ach!$CG$8&amp;Driver_Ach!$S$9&amp;Driver_Ach!$S$10)</f>
        <v>0</v>
      </c>
      <c r="CL72" s="19">
        <f>SUMIFS('Entry Data'!$S:$S,'Entry Data'!$AB:$AB,Driver_Ach!$B72&amp;Driver_Ach!$CG$8&amp;Driver_Ach!$S$9&amp;Driver_Ach!$S$10)</f>
        <v>0</v>
      </c>
      <c r="CM72" s="6">
        <f>SUMIFS('Entry Data'!$A:$A,'Entry Data'!$AB:$AB,Driver_Ach!$B72&amp;Driver_Ach!$CG$8&amp;Driver_Ach!$S$9&amp;Driver_Ach!$U$10)</f>
        <v>0</v>
      </c>
      <c r="CN72" s="6">
        <f>SUMIFS('Entry Data'!$S:$S,'Entry Data'!$AB:$AB,Driver_Ach!$B72&amp;Driver_Ach!$CG$8&amp;Driver_Ach!$S$9&amp;Driver_Ach!$U$10)</f>
        <v>0</v>
      </c>
      <c r="CO72" s="32">
        <f t="shared" si="57"/>
        <v>4</v>
      </c>
      <c r="CP72" s="32">
        <f t="shared" si="58"/>
        <v>113.9</v>
      </c>
      <c r="CQ72" s="28">
        <f>SUMIFS('Entry Data'!$A:$A,'Entry Data'!$AB:$AB,Driver_Ach!$B72&amp;Driver_Ach!$CQ$8&amp;Driver_Ach!$O$9&amp;Driver_Ach!$O$10)</f>
        <v>0</v>
      </c>
      <c r="CR72" s="19">
        <f>SUMIFS('Entry Data'!$S:$S,'Entry Data'!$AB:$AB,Driver_Ach!$B72&amp;Driver_Ach!$CQ$8&amp;Driver_Ach!$O$9&amp;Driver_Ach!$O$10)</f>
        <v>0</v>
      </c>
      <c r="CS72" s="6">
        <f>SUMIFS('Entry Data'!$A:$A,'Entry Data'!$AB:$AB,Driver_Ach!$B72&amp;Driver_Ach!$CQ$8&amp;Driver_Ach!$O$9&amp;Driver_Ach!$Q$10)</f>
        <v>7</v>
      </c>
      <c r="CT72" s="19">
        <f>SUMIFS('Entry Data'!$S:$S,'Entry Data'!$AB:$AB,Driver_Ach!$B72&amp;Driver_Ach!$CQ$8&amp;Driver_Ach!$O$9&amp;Driver_Ach!$Q$10)</f>
        <v>197.1</v>
      </c>
      <c r="CU72" s="6">
        <f>SUMIFS('Entry Data'!$A:$A,'Entry Data'!$AB:$AB,Driver_Ach!$B72&amp;Driver_Ach!$CQ$8&amp;Driver_Ach!$S$9&amp;Driver_Ach!$S$10)</f>
        <v>0</v>
      </c>
      <c r="CV72" s="19">
        <f>SUMIFS('Entry Data'!$S:$S,'Entry Data'!$AB:$AB,Driver_Ach!$B72&amp;Driver_Ach!$CQ$8&amp;Driver_Ach!$S$9&amp;Driver_Ach!$S$10)</f>
        <v>0</v>
      </c>
      <c r="CW72" s="6">
        <f>SUMIFS('Entry Data'!$A:$A,'Entry Data'!$AB:$AB,Driver_Ach!$B72&amp;Driver_Ach!$CQ$8&amp;Driver_Ach!$S$9&amp;Driver_Ach!$U$10)</f>
        <v>0</v>
      </c>
      <c r="CX72" s="6">
        <f>SUMIFS('Entry Data'!$S:$S,'Entry Data'!$AB:$AB,Driver_Ach!$B72&amp;Driver_Ach!$CQ$8&amp;Driver_Ach!$S$9&amp;Driver_Ach!$U$10)</f>
        <v>0</v>
      </c>
      <c r="CY72" s="32">
        <f t="shared" si="59"/>
        <v>7</v>
      </c>
      <c r="CZ72" s="32">
        <f t="shared" si="60"/>
        <v>197.1</v>
      </c>
      <c r="DA72" s="28">
        <f>SUMIFS('Entry Data'!$A:$A,'Entry Data'!$AB:$AB,Driver_Ach!$B72&amp;Driver_Ach!$DA$8&amp;Driver_Ach!$O$9&amp;Driver_Ach!$O$10)</f>
        <v>0</v>
      </c>
      <c r="DB72" s="19">
        <f>SUMIFS('Entry Data'!$S:$S,'Entry Data'!$AB:$AB,Driver_Ach!$B72&amp;Driver_Ach!$DA$8&amp;Driver_Ach!$O$9&amp;Driver_Ach!$O$10)</f>
        <v>0</v>
      </c>
      <c r="DC72" s="6">
        <f>SUMIFS('Entry Data'!$A:$A,'Entry Data'!$AB:$AB,Driver_Ach!$B72&amp;Driver_Ach!$DA$8&amp;Driver_Ach!$O$9&amp;Driver_Ach!$Q$10)</f>
        <v>3</v>
      </c>
      <c r="DD72" s="19">
        <f>SUMIFS('Entry Data'!$S:$S,'Entry Data'!$AB:$AB,Driver_Ach!$B72&amp;Driver_Ach!$DA$8&amp;Driver_Ach!$O$9&amp;Driver_Ach!$Q$10)</f>
        <v>83.3</v>
      </c>
      <c r="DE72" s="6">
        <f>SUMIFS('Entry Data'!$A:$A,'Entry Data'!$AB:$AB,Driver_Ach!$B72&amp;Driver_Ach!$DA$8&amp;Driver_Ach!$S$9&amp;Driver_Ach!$S$10)</f>
        <v>0</v>
      </c>
      <c r="DF72" s="19">
        <f>SUMIFS('Entry Data'!$S:$S,'Entry Data'!$AB:$AB,Driver_Ach!$B72&amp;Driver_Ach!$DA$8&amp;Driver_Ach!$S$9&amp;Driver_Ach!$S$10)</f>
        <v>0</v>
      </c>
      <c r="DG72" s="6">
        <f>SUMIFS('Entry Data'!$A:$A,'Entry Data'!$AB:$AB,Driver_Ach!$B72&amp;Driver_Ach!$DA$8&amp;Driver_Ach!$S$9&amp;Driver_Ach!$U$10)</f>
        <v>0</v>
      </c>
      <c r="DH72" s="6">
        <f>SUMIFS('Entry Data'!$S:$S,'Entry Data'!$AB:$AB,Driver_Ach!$B72&amp;Driver_Ach!$DA$8&amp;Driver_Ach!$S$9&amp;Driver_Ach!$U$10)</f>
        <v>0</v>
      </c>
      <c r="DI72" s="32">
        <f t="shared" si="61"/>
        <v>3</v>
      </c>
      <c r="DJ72" s="32">
        <f t="shared" si="62"/>
        <v>83.3</v>
      </c>
      <c r="DK72" s="28">
        <f>SUMIFS('Entry Data'!$A:$A,'Entry Data'!$AB:$AB,Driver_Ach!$B72&amp;Driver_Ach!$DK$8&amp;Driver_Ach!$O$9&amp;Driver_Ach!$O$10)</f>
        <v>0</v>
      </c>
      <c r="DL72" s="19">
        <f>SUMIFS('Entry Data'!$S:$S,'Entry Data'!$AB:$AB,Driver_Ach!$B72&amp;Driver_Ach!$DK$8&amp;Driver_Ach!$O$9&amp;Driver_Ach!$O$10)</f>
        <v>0</v>
      </c>
      <c r="DM72" s="6">
        <f>SUMIFS('Entry Data'!$A:$A,'Entry Data'!$AB:$AB,Driver_Ach!$B72&amp;Driver_Ach!$DK$8&amp;Driver_Ach!$O$9&amp;Driver_Ach!$Q$10)</f>
        <v>0</v>
      </c>
      <c r="DN72" s="19">
        <f>SUMIFS('Entry Data'!$S:$S,'Entry Data'!$AB:$AB,Driver_Ach!$B72&amp;Driver_Ach!$DK$8&amp;Driver_Ach!$O$9&amp;Driver_Ach!$Q$10)</f>
        <v>0</v>
      </c>
      <c r="DO72" s="6">
        <f>SUMIFS('Entry Data'!$A:$A,'Entry Data'!$AB:$AB,Driver_Ach!$B72&amp;Driver_Ach!$DK$8&amp;Driver_Ach!$S$9&amp;Driver_Ach!$S$10)</f>
        <v>0</v>
      </c>
      <c r="DP72" s="19">
        <f>SUMIFS('Entry Data'!$S:$S,'Entry Data'!$AB:$AB,Driver_Ach!$B72&amp;Driver_Ach!$DK$8&amp;Driver_Ach!$S$9&amp;Driver_Ach!$S$10)</f>
        <v>0</v>
      </c>
      <c r="DQ72" s="6">
        <f>SUMIFS('Entry Data'!$A:$A,'Entry Data'!$AB:$AB,Driver_Ach!$B72&amp;Driver_Ach!$DK$8&amp;Driver_Ach!$S$9&amp;Driver_Ach!$U$10)</f>
        <v>0</v>
      </c>
      <c r="DR72" s="6">
        <f>SUMIFS('Entry Data'!$S:$S,'Entry Data'!$AB:$AB,Driver_Ach!$B72&amp;Driver_Ach!$DK$8&amp;Driver_Ach!$S$9&amp;Driver_Ach!$U$10)</f>
        <v>0</v>
      </c>
      <c r="DS72" s="32">
        <f t="shared" si="63"/>
        <v>0</v>
      </c>
      <c r="DT72" s="32">
        <f t="shared" si="64"/>
        <v>0</v>
      </c>
      <c r="DU72" s="28">
        <f>SUMIFS('Entry Data'!$A:$A,'Entry Data'!$AB:$AB,Driver_Ach!$B72&amp;Driver_Ach!$DU$8&amp;Driver_Ach!$O$9&amp;Driver_Ach!$O$10)</f>
        <v>0</v>
      </c>
      <c r="DV72" s="19">
        <f>SUMIFS('Entry Data'!$S:$S,'Entry Data'!$AB:$AB,Driver_Ach!$B72&amp;Driver_Ach!$DU$8&amp;Driver_Ach!$O$9&amp;Driver_Ach!$O$10)</f>
        <v>0</v>
      </c>
      <c r="DW72" s="6">
        <f>SUMIFS('Entry Data'!$A:$A,'Entry Data'!$AB:$AB,Driver_Ach!$B72&amp;Driver_Ach!$DU$8&amp;Driver_Ach!$O$9&amp;Driver_Ach!$Q$10)</f>
        <v>0</v>
      </c>
      <c r="DX72" s="19">
        <f>SUMIFS('Entry Data'!$S:$S,'Entry Data'!$AB:$AB,Driver_Ach!$B72&amp;Driver_Ach!$DU$8&amp;Driver_Ach!$O$9&amp;Driver_Ach!$Q$10)</f>
        <v>0</v>
      </c>
      <c r="DY72" s="6">
        <f>SUMIFS('Entry Data'!$A:$A,'Entry Data'!$AB:$AB,Driver_Ach!$B72&amp;Driver_Ach!$DU$8&amp;Driver_Ach!$S$9&amp;Driver_Ach!$S$10)</f>
        <v>0</v>
      </c>
      <c r="DZ72" s="19">
        <f>SUMIFS('Entry Data'!$S:$S,'Entry Data'!$AB:$AB,Driver_Ach!$B72&amp;Driver_Ach!$DU$8&amp;Driver_Ach!$S$9&amp;Driver_Ach!$S$10)</f>
        <v>0</v>
      </c>
      <c r="EA72" s="6">
        <f>SUMIFS('Entry Data'!$A:$A,'Entry Data'!$AB:$AB,Driver_Ach!$B72&amp;Driver_Ach!$DU$8&amp;Driver_Ach!$S$9&amp;Driver_Ach!$U$10)</f>
        <v>0</v>
      </c>
      <c r="EB72" s="6">
        <f>SUMIFS('Entry Data'!$S:$S,'Entry Data'!$AB:$AB,Driver_Ach!$B72&amp;Driver_Ach!$DU$8&amp;Driver_Ach!$S$9&amp;Driver_Ach!$U$10)</f>
        <v>0</v>
      </c>
      <c r="EC72" s="32">
        <f t="shared" si="65"/>
        <v>0</v>
      </c>
      <c r="ED72" s="32">
        <f t="shared" si="66"/>
        <v>0</v>
      </c>
      <c r="EE72" s="28">
        <f>SUMIFS('Entry Data'!$A:$A,'Entry Data'!$AB:$AB,Driver_Ach!$B72&amp;Driver_Ach!$EE$8&amp;Driver_Ach!$O$9&amp;Driver_Ach!$O$10)</f>
        <v>0</v>
      </c>
      <c r="EF72" s="19">
        <f>SUMIFS('Entry Data'!$S:$S,'Entry Data'!$AB:$AB,Driver_Ach!$B72&amp;Driver_Ach!$EE$8&amp;Driver_Ach!$O$9&amp;Driver_Ach!$O$10)</f>
        <v>0</v>
      </c>
      <c r="EG72" s="6">
        <f>SUMIFS('Entry Data'!$A:$A,'Entry Data'!$AB:$AB,Driver_Ach!$B72&amp;Driver_Ach!$EE$8&amp;Driver_Ach!$O$9&amp;Driver_Ach!$Q$10)</f>
        <v>0</v>
      </c>
      <c r="EH72" s="19">
        <f>SUMIFS('Entry Data'!$S:$S,'Entry Data'!$AB:$AB,Driver_Ach!$B72&amp;Driver_Ach!$EE$8&amp;Driver_Ach!$O$9&amp;Driver_Ach!$Q$10)</f>
        <v>0</v>
      </c>
      <c r="EI72" s="6">
        <f>SUMIFS('Entry Data'!$A:$A,'Entry Data'!$AB:$AB,Driver_Ach!$B72&amp;Driver_Ach!$EE$8&amp;Driver_Ach!$S$9&amp;Driver_Ach!$S$10)</f>
        <v>0</v>
      </c>
      <c r="EJ72" s="19">
        <f>SUMIFS('Entry Data'!$S:$S,'Entry Data'!$AB:$AB,Driver_Ach!$B72&amp;Driver_Ach!$EE$8&amp;Driver_Ach!$S$9&amp;Driver_Ach!$S$10)</f>
        <v>0</v>
      </c>
      <c r="EK72" s="6">
        <f>SUMIFS('Entry Data'!$A:$A,'Entry Data'!$AB:$AB,Driver_Ach!$B72&amp;Driver_Ach!$EE$8&amp;Driver_Ach!$S$9&amp;Driver_Ach!$U$10)</f>
        <v>0</v>
      </c>
      <c r="EL72" s="6">
        <f>SUMIFS('Entry Data'!$S:$S,'Entry Data'!$AB:$AB,Driver_Ach!$B72&amp;Driver_Ach!$EE$8&amp;Driver_Ach!$S$9&amp;Driver_Ach!$U$10)</f>
        <v>0</v>
      </c>
      <c r="EM72" s="32">
        <f t="shared" si="67"/>
        <v>0</v>
      </c>
      <c r="EN72" s="32">
        <f t="shared" si="68"/>
        <v>0</v>
      </c>
      <c r="EO72" s="28">
        <f>SUMIFS('Entry Data'!$A:$A,'Entry Data'!$AB:$AB,Driver_Ach!$B72&amp;Driver_Ach!$EO$8&amp;Driver_Ach!$O$9&amp;Driver_Ach!$O$10)</f>
        <v>1</v>
      </c>
      <c r="EP72" s="19">
        <f>SUMIFS('Entry Data'!$S:$S,'Entry Data'!$AB:$AB,Driver_Ach!$B72&amp;Driver_Ach!$EO$8&amp;Driver_Ach!$O$9&amp;Driver_Ach!$O$10)</f>
        <v>27.26</v>
      </c>
      <c r="EQ72" s="6">
        <f>SUMIFS('Entry Data'!$A:$A,'Entry Data'!$AB:$AB,Driver_Ach!$B72&amp;Driver_Ach!$EO$8&amp;Driver_Ach!$O$9&amp;Driver_Ach!$Q$10)</f>
        <v>0</v>
      </c>
      <c r="ER72" s="19">
        <f>SUMIFS('Entry Data'!$S:$S,'Entry Data'!$AB:$AB,Driver_Ach!$B72&amp;Driver_Ach!$EO$8&amp;Driver_Ach!$O$9&amp;Driver_Ach!$Q$10)</f>
        <v>0</v>
      </c>
      <c r="ES72" s="6">
        <f>SUMIFS('Entry Data'!$A:$A,'Entry Data'!$AB:$AB,Driver_Ach!$B72&amp;Driver_Ach!$EO$8&amp;Driver_Ach!$S$9&amp;Driver_Ach!$S$10)</f>
        <v>4</v>
      </c>
      <c r="ET72" s="19">
        <f>SUMIFS('Entry Data'!$S:$S,'Entry Data'!$AB:$AB,Driver_Ach!$B72&amp;Driver_Ach!$EO$8&amp;Driver_Ach!$S$9&amp;Driver_Ach!$S$10)</f>
        <v>121.56</v>
      </c>
      <c r="EU72" s="6">
        <f>SUMIFS('Entry Data'!$A:$A,'Entry Data'!$AB:$AB,Driver_Ach!$B72&amp;Driver_Ach!$EO$8&amp;Driver_Ach!$S$9&amp;Driver_Ach!$U$10)</f>
        <v>0</v>
      </c>
      <c r="EV72" s="6">
        <f>SUMIFS('Entry Data'!$S:$S,'Entry Data'!$AB:$AB,Driver_Ach!$B72&amp;Driver_Ach!$EO$8&amp;Driver_Ach!$S$9&amp;Driver_Ach!$U$10)</f>
        <v>0</v>
      </c>
      <c r="EW72" s="32">
        <f t="shared" si="69"/>
        <v>5</v>
      </c>
      <c r="EX72" s="32">
        <f t="shared" si="70"/>
        <v>148.82</v>
      </c>
      <c r="EY72" s="28">
        <f>SUMIFS('Entry Data'!$A:$A,'Entry Data'!$AB:$AB,Driver_Ach!$B72&amp;Driver_Ach!$EY$8&amp;Driver_Ach!$O$9&amp;Driver_Ach!$O$10)</f>
        <v>7</v>
      </c>
      <c r="EZ72" s="19">
        <f>SUMIFS('Entry Data'!$S:$S,'Entry Data'!$AB:$AB,Driver_Ach!$B72&amp;Driver_Ach!$EY$8&amp;Driver_Ach!$O$9&amp;Driver_Ach!$O$10)</f>
        <v>0</v>
      </c>
      <c r="FA72" s="6">
        <f>SUMIFS('Entry Data'!$A:$A,'Entry Data'!$AB:$AB,Driver_Ach!$B72&amp;Driver_Ach!$EY$8&amp;Driver_Ach!$O$9&amp;Driver_Ach!$Q$10)</f>
        <v>0</v>
      </c>
      <c r="FB72" s="19">
        <f>SUMIFS('Entry Data'!$S:$S,'Entry Data'!$AB:$AB,Driver_Ach!$B72&amp;Driver_Ach!$EY$8&amp;Driver_Ach!$O$9&amp;Driver_Ach!$Q$10)</f>
        <v>0</v>
      </c>
      <c r="FC72" s="6">
        <f>SUMIFS('Entry Data'!$A:$A,'Entry Data'!$AB:$AB,Driver_Ach!$B72&amp;Driver_Ach!$EY$8&amp;Driver_Ach!$S$9&amp;Driver_Ach!$S$10)</f>
        <v>0</v>
      </c>
      <c r="FD72" s="19">
        <f>SUMIFS('Entry Data'!$S:$S,'Entry Data'!$AB:$AB,Driver_Ach!$B72&amp;Driver_Ach!$EY$8&amp;Driver_Ach!$S$9&amp;Driver_Ach!$S$10)</f>
        <v>0</v>
      </c>
      <c r="FE72" s="6">
        <f>SUMIFS('Entry Data'!$A:$A,'Entry Data'!$AB:$AB,Driver_Ach!$B72&amp;Driver_Ach!$EY$8&amp;Driver_Ach!$S$9&amp;Driver_Ach!$U$10)</f>
        <v>0</v>
      </c>
      <c r="FF72" s="6">
        <f>SUMIFS('Entry Data'!$S:$S,'Entry Data'!$AB:$AB,Driver_Ach!$B72&amp;Driver_Ach!$EY$8&amp;Driver_Ach!$S$9&amp;Driver_Ach!$U$10)</f>
        <v>0</v>
      </c>
      <c r="FG72" s="32">
        <f t="shared" si="71"/>
        <v>7</v>
      </c>
      <c r="FH72" s="32">
        <f t="shared" si="72"/>
        <v>0</v>
      </c>
      <c r="FI72" s="28">
        <f>SUMIFS('Entry Data'!$A:$A,'Entry Data'!$AB:$AB,Driver_Ach!$B72&amp;Driver_Ach!$FI$8&amp;Driver_Ach!$O$9&amp;Driver_Ach!$O$10)</f>
        <v>0</v>
      </c>
      <c r="FJ72" s="19">
        <f>SUMIFS('Entry Data'!$S:$S,'Entry Data'!$AB:$AB,Driver_Ach!$B72&amp;Driver_Ach!$FI$8&amp;Driver_Ach!$O$9&amp;Driver_Ach!$O$10)</f>
        <v>0</v>
      </c>
      <c r="FK72" s="6">
        <f>SUMIFS('Entry Data'!$A:$A,'Entry Data'!$AB:$AB,Driver_Ach!$B72&amp;Driver_Ach!$FI$8&amp;Driver_Ach!$O$9&amp;Driver_Ach!$Q$10)</f>
        <v>0</v>
      </c>
      <c r="FL72" s="19">
        <f>SUMIFS('Entry Data'!$S:$S,'Entry Data'!$AB:$AB,Driver_Ach!$B72&amp;Driver_Ach!$FI$8&amp;Driver_Ach!$O$9&amp;Driver_Ach!$Q$10)</f>
        <v>0</v>
      </c>
      <c r="FM72" s="6">
        <f>SUMIFS('Entry Data'!$A:$A,'Entry Data'!$AB:$AB,Driver_Ach!$B72&amp;Driver_Ach!$FI$8&amp;Driver_Ach!$S$9&amp;Driver_Ach!$S$10)</f>
        <v>0</v>
      </c>
      <c r="FN72" s="19">
        <f>SUMIFS('Entry Data'!$S:$S,'Entry Data'!$AB:$AB,Driver_Ach!$B72&amp;Driver_Ach!$FI$8&amp;Driver_Ach!$S$9&amp;Driver_Ach!$S$10)</f>
        <v>0</v>
      </c>
      <c r="FO72" s="6">
        <f>SUMIFS('Entry Data'!$A:$A,'Entry Data'!$AB:$AB,Driver_Ach!$B72&amp;Driver_Ach!$FI$8&amp;Driver_Ach!$S$9&amp;Driver_Ach!$U$10)</f>
        <v>0</v>
      </c>
      <c r="FP72" s="6">
        <f>SUMIFS('Entry Data'!$S:$S,'Entry Data'!$AB:$AB,Driver_Ach!$B72&amp;Driver_Ach!$FI$8&amp;Driver_Ach!$S$9&amp;Driver_Ach!$U$10)</f>
        <v>0</v>
      </c>
      <c r="FQ72" s="32">
        <f t="shared" si="73"/>
        <v>0</v>
      </c>
      <c r="FR72" s="32">
        <f t="shared" si="74"/>
        <v>0</v>
      </c>
      <c r="FS72" s="28">
        <f>SUMIFS('Entry Data'!$A:$A,'Entry Data'!$AB:$AB,Driver_Ach!$B72&amp;Driver_Ach!$FS$8&amp;Driver_Ach!$O$9&amp;Driver_Ach!$O$10)</f>
        <v>4</v>
      </c>
      <c r="FT72" s="19">
        <f>SUMIFS('Entry Data'!$S:$S,'Entry Data'!$AB:$AB,Driver_Ach!$B72&amp;Driver_Ach!$FS$8&amp;Driver_Ach!$O$9&amp;Driver_Ach!$O$10)</f>
        <v>0</v>
      </c>
      <c r="FU72" s="6">
        <f>SUMIFS('Entry Data'!$A:$A,'Entry Data'!$AB:$AB,Driver_Ach!$B72&amp;Driver_Ach!$FS$8&amp;Driver_Ach!$O$9&amp;Driver_Ach!$Q$10)</f>
        <v>0</v>
      </c>
      <c r="FV72" s="19">
        <f>SUMIFS('Entry Data'!$S:$S,'Entry Data'!$AB:$AB,Driver_Ach!$B72&amp;Driver_Ach!$FS$8&amp;Driver_Ach!$O$9&amp;Driver_Ach!$Q$10)</f>
        <v>0</v>
      </c>
      <c r="FW72" s="6">
        <f>SUMIFS('Entry Data'!$A:$A,'Entry Data'!$AB:$AB,Driver_Ach!$B72&amp;Driver_Ach!$FS$8&amp;Driver_Ach!$S$9&amp;Driver_Ach!$S$10)</f>
        <v>0</v>
      </c>
      <c r="FX72" s="19">
        <f>SUMIFS('Entry Data'!$S:$S,'Entry Data'!$AB:$AB,Driver_Ach!$B72&amp;Driver_Ach!$FS$8&amp;Driver_Ach!$S$9&amp;Driver_Ach!$S$10)</f>
        <v>0</v>
      </c>
      <c r="FY72" s="6">
        <f>SUMIFS('Entry Data'!$A:$A,'Entry Data'!$AB:$AB,Driver_Ach!$B72&amp;Driver_Ach!$FS$8&amp;Driver_Ach!$S$9&amp;Driver_Ach!$U$10)</f>
        <v>0</v>
      </c>
      <c r="FZ72" s="6">
        <f>SUMIFS('Entry Data'!$S:$S,'Entry Data'!$AB:$AB,Driver_Ach!$B72&amp;Driver_Ach!$FS$8&amp;Driver_Ach!$S$9&amp;Driver_Ach!$U$10)</f>
        <v>0</v>
      </c>
      <c r="GA72" s="32">
        <f t="shared" si="75"/>
        <v>4</v>
      </c>
      <c r="GB72" s="32">
        <f t="shared" si="76"/>
        <v>0</v>
      </c>
      <c r="GC72" s="28">
        <f>SUMIFS('Entry Data'!$A:$A,'Entry Data'!$AB:$AB,Driver_Ach!$B72&amp;Driver_Ach!$GC$8&amp;Driver_Ach!$O$9&amp;Driver_Ach!$O$10)</f>
        <v>5</v>
      </c>
      <c r="GD72" s="19">
        <f>SUMIFS('Entry Data'!$S:$S,'Entry Data'!$AB:$AB,Driver_Ach!$B72&amp;Driver_Ach!$GC$8&amp;Driver_Ach!$O$9&amp;Driver_Ach!$O$10)</f>
        <v>0</v>
      </c>
      <c r="GE72" s="6">
        <f>SUMIFS('Entry Data'!$A:$A,'Entry Data'!$AB:$AB,Driver_Ach!$B72&amp;Driver_Ach!$GC$8&amp;Driver_Ach!$O$9&amp;Driver_Ach!$Q$10)</f>
        <v>0</v>
      </c>
      <c r="GF72" s="19">
        <f>SUMIFS('Entry Data'!$S:$S,'Entry Data'!$AB:$AB,Driver_Ach!$B72&amp;Driver_Ach!$GC$8&amp;Driver_Ach!$O$9&amp;Driver_Ach!$Q$10)</f>
        <v>0</v>
      </c>
      <c r="GG72" s="6">
        <f>SUMIFS('Entry Data'!$A:$A,'Entry Data'!$AB:$AB,Driver_Ach!$B72&amp;Driver_Ach!$GC$8&amp;Driver_Ach!$S$9&amp;Driver_Ach!$S$10)</f>
        <v>0</v>
      </c>
      <c r="GH72" s="19">
        <f>SUMIFS('Entry Data'!$S:$S,'Entry Data'!$AB:$AB,Driver_Ach!$B72&amp;Driver_Ach!$GC$8&amp;Driver_Ach!$S$9&amp;Driver_Ach!$S$10)</f>
        <v>0</v>
      </c>
      <c r="GI72" s="6">
        <f>SUMIFS('Entry Data'!$A:$A,'Entry Data'!$AB:$AB,Driver_Ach!$B72&amp;Driver_Ach!$GC$8&amp;Driver_Ach!$S$9&amp;Driver_Ach!$U$10)</f>
        <v>0</v>
      </c>
      <c r="GJ72" s="6">
        <f>SUMIFS('Entry Data'!$S:$S,'Entry Data'!$AB:$AB,Driver_Ach!$B72&amp;Driver_Ach!$GC$8&amp;Driver_Ach!$S$9&amp;Driver_Ach!$U$10)</f>
        <v>0</v>
      </c>
      <c r="GK72" s="32">
        <f t="shared" si="77"/>
        <v>5</v>
      </c>
      <c r="GL72" s="32">
        <f t="shared" si="78"/>
        <v>0</v>
      </c>
      <c r="GM72" s="28">
        <f>SUMIFS('Entry Data'!$A:$A,'Entry Data'!$AB:$AB,Driver_Ach!$B72&amp;Driver_Ach!$GM$8&amp;Driver_Ach!$O$9&amp;Driver_Ach!$O$10)</f>
        <v>0</v>
      </c>
      <c r="GN72" s="19">
        <f>SUMIFS('Entry Data'!$S:$S,'Entry Data'!$AB:$AB,Driver_Ach!$B72&amp;Driver_Ach!$GM$8&amp;Driver_Ach!$O$9&amp;Driver_Ach!$O$10)</f>
        <v>0</v>
      </c>
      <c r="GO72" s="6">
        <f>SUMIFS('Entry Data'!$A:$A,'Entry Data'!$AB:$AB,Driver_Ach!$B72&amp;Driver_Ach!$GM$8&amp;Driver_Ach!$O$9&amp;Driver_Ach!$Q$10)</f>
        <v>3</v>
      </c>
      <c r="GP72" s="19">
        <f>SUMIFS('Entry Data'!$S:$S,'Entry Data'!$AB:$AB,Driver_Ach!$B72&amp;Driver_Ach!$GM$8&amp;Driver_Ach!$O$9&amp;Driver_Ach!$Q$10)</f>
        <v>0</v>
      </c>
      <c r="GQ72" s="6">
        <f>SUMIFS('Entry Data'!$A:$A,'Entry Data'!$AB:$AB,Driver_Ach!$B72&amp;Driver_Ach!$GM$8&amp;Driver_Ach!$S$9&amp;Driver_Ach!$S$10)</f>
        <v>0</v>
      </c>
      <c r="GR72" s="19">
        <f>SUMIFS('Entry Data'!$S:$S,'Entry Data'!$AB:$AB,Driver_Ach!$B72&amp;Driver_Ach!$GM$8&amp;Driver_Ach!$S$9&amp;Driver_Ach!$S$10)</f>
        <v>0</v>
      </c>
      <c r="GS72" s="6">
        <f>SUMIFS('Entry Data'!$A:$A,'Entry Data'!$AB:$AB,Driver_Ach!$B72&amp;Driver_Ach!$GM$8&amp;Driver_Ach!$S$9&amp;Driver_Ach!$U$10)</f>
        <v>0</v>
      </c>
      <c r="GT72" s="6">
        <f>SUMIFS('Entry Data'!$S:$S,'Entry Data'!$AB:$AB,Driver_Ach!$B72&amp;Driver_Ach!$GM$8&amp;Driver_Ach!$S$9&amp;Driver_Ach!$U$10)</f>
        <v>0</v>
      </c>
      <c r="GU72" s="32">
        <f t="shared" si="79"/>
        <v>3</v>
      </c>
      <c r="GV72" s="32">
        <f t="shared" si="80"/>
        <v>0</v>
      </c>
      <c r="GW72" s="28">
        <f>SUMIFS('Entry Data'!$A:$A,'Entry Data'!$AB:$AB,Driver_Ach!$B72&amp;Driver_Ach!$GW$8&amp;Driver_Ach!$O$9&amp;Driver_Ach!$O$10)</f>
        <v>0</v>
      </c>
      <c r="GX72" s="19">
        <f>SUMIFS('Entry Data'!$S:$S,'Entry Data'!$AB:$AB,Driver_Ach!$B72&amp;Driver_Ach!$GW$8&amp;Driver_Ach!$O$9&amp;Driver_Ach!$O$10)</f>
        <v>0</v>
      </c>
      <c r="GY72" s="6">
        <f>SUMIFS('Entry Data'!$A:$A,'Entry Data'!$AB:$AB,Driver_Ach!$B72&amp;Driver_Ach!$GW$8&amp;Driver_Ach!$O$9&amp;Driver_Ach!$Q$10)</f>
        <v>0</v>
      </c>
      <c r="GZ72" s="19">
        <f>SUMIFS('Entry Data'!$S:$S,'Entry Data'!$AB:$AB,Driver_Ach!$B72&amp;Driver_Ach!$GW$8&amp;Driver_Ach!$O$9&amp;Driver_Ach!$Q$10)</f>
        <v>0</v>
      </c>
      <c r="HA72" s="6">
        <f>SUMIFS('Entry Data'!$A:$A,'Entry Data'!$AB:$AB,Driver_Ach!$B72&amp;Driver_Ach!$GW$8&amp;Driver_Ach!$S$9&amp;Driver_Ach!$S$10)</f>
        <v>0</v>
      </c>
      <c r="HB72" s="19">
        <f>SUMIFS('Entry Data'!$S:$S,'Entry Data'!$AB:$AB,Driver_Ach!$B72&amp;Driver_Ach!$GW$8&amp;Driver_Ach!$S$9&amp;Driver_Ach!$S$10)</f>
        <v>0</v>
      </c>
      <c r="HC72" s="6">
        <f>SUMIFS('Entry Data'!$A:$A,'Entry Data'!$AB:$AB,Driver_Ach!$B72&amp;Driver_Ach!$GW$8&amp;Driver_Ach!$S$9&amp;Driver_Ach!$U$10)</f>
        <v>0</v>
      </c>
      <c r="HD72" s="6">
        <f>SUMIFS('Entry Data'!$S:$S,'Entry Data'!$AB:$AB,Driver_Ach!$B72&amp;Driver_Ach!$GW$8&amp;Driver_Ach!$S$9&amp;Driver_Ach!$U$10)</f>
        <v>0</v>
      </c>
      <c r="HE72" s="32">
        <f t="shared" si="81"/>
        <v>0</v>
      </c>
      <c r="HF72" s="32">
        <f t="shared" si="82"/>
        <v>0</v>
      </c>
      <c r="HG72" s="28">
        <f>SUMIFS('Entry Data'!$A:$A,'Entry Data'!$AB:$AB,Driver_Ach!$B72&amp;Driver_Ach!$HG$8&amp;Driver_Ach!$O$9&amp;Driver_Ach!$O$10)</f>
        <v>0</v>
      </c>
      <c r="HH72" s="19">
        <f>SUMIFS('Entry Data'!$S:$S,'Entry Data'!$AB:$AB,Driver_Ach!$B72&amp;Driver_Ach!$HG$8&amp;Driver_Ach!$O$9&amp;Driver_Ach!$O$10)</f>
        <v>0</v>
      </c>
      <c r="HI72" s="6">
        <f>SUMIFS('Entry Data'!$A:$A,'Entry Data'!$AB:$AB,Driver_Ach!$B72&amp;Driver_Ach!$HG$8&amp;Driver_Ach!$O$9&amp;Driver_Ach!$Q$10)</f>
        <v>0</v>
      </c>
      <c r="HJ72" s="19">
        <f>SUMIFS('Entry Data'!$S:$S,'Entry Data'!$AB:$AB,Driver_Ach!$B72&amp;Driver_Ach!$HG$8&amp;Driver_Ach!$O$9&amp;Driver_Ach!$Q$10)</f>
        <v>0</v>
      </c>
      <c r="HK72" s="6">
        <f>SUMIFS('Entry Data'!$A:$A,'Entry Data'!$AB:$AB,Driver_Ach!$B72&amp;Driver_Ach!$HG$8&amp;Driver_Ach!$S$9&amp;Driver_Ach!$S$10)</f>
        <v>0</v>
      </c>
      <c r="HL72" s="19">
        <f>SUMIFS('Entry Data'!$S:$S,'Entry Data'!$AB:$AB,Driver_Ach!$B72&amp;Driver_Ach!$HG$8&amp;Driver_Ach!$S$9&amp;Driver_Ach!$S$10)</f>
        <v>0</v>
      </c>
      <c r="HM72" s="6">
        <f>SUMIFS('Entry Data'!$A:$A,'Entry Data'!$AB:$AB,Driver_Ach!$B72&amp;Driver_Ach!$HG$8&amp;Driver_Ach!$S$9&amp;Driver_Ach!$U$10)</f>
        <v>0</v>
      </c>
      <c r="HN72" s="6">
        <f>SUMIFS('Entry Data'!$S:$S,'Entry Data'!$AB:$AB,Driver_Ach!$B72&amp;Driver_Ach!$HG$8&amp;Driver_Ach!$S$9&amp;Driver_Ach!$U$10)</f>
        <v>0</v>
      </c>
      <c r="HO72" s="32">
        <f t="shared" si="83"/>
        <v>0</v>
      </c>
      <c r="HP72" s="32">
        <f t="shared" si="84"/>
        <v>0</v>
      </c>
      <c r="HQ72" s="28">
        <f>SUMIFS('Entry Data'!$A:$A,'Entry Data'!$AB:$AB,Driver_Ach!$B72&amp;Driver_Ach!$HQ$8&amp;Driver_Ach!$O$9&amp;Driver_Ach!$O$10)</f>
        <v>0</v>
      </c>
      <c r="HR72" s="19">
        <f>SUMIFS('Entry Data'!$S:$S,'Entry Data'!$AB:$AB,Driver_Ach!$B72&amp;Driver_Ach!$HQ$8&amp;Driver_Ach!$O$9&amp;Driver_Ach!$O$10)</f>
        <v>0</v>
      </c>
      <c r="HS72" s="6">
        <f>SUMIFS('Entry Data'!$A:$A,'Entry Data'!$AB:$AB,Driver_Ach!$B72&amp;Driver_Ach!$HQ$8&amp;Driver_Ach!$O$9&amp;Driver_Ach!$Q$10)</f>
        <v>0</v>
      </c>
      <c r="HT72" s="19">
        <f>SUMIFS('Entry Data'!$S:$S,'Entry Data'!$AB:$AB,Driver_Ach!$B72&amp;Driver_Ach!$HQ$8&amp;Driver_Ach!$O$9&amp;Driver_Ach!$Q$10)</f>
        <v>0</v>
      </c>
      <c r="HU72" s="6">
        <f>SUMIFS('Entry Data'!$A:$A,'Entry Data'!$AB:$AB,Driver_Ach!$B72&amp;Driver_Ach!$HQ$8&amp;Driver_Ach!$S$9&amp;Driver_Ach!$S$10)</f>
        <v>0</v>
      </c>
      <c r="HV72" s="19">
        <f>SUMIFS('Entry Data'!$S:$S,'Entry Data'!$AB:$AB,Driver_Ach!$B72&amp;Driver_Ach!$HQ$8&amp;Driver_Ach!$S$9&amp;Driver_Ach!$S$10)</f>
        <v>0</v>
      </c>
      <c r="HW72" s="6">
        <f>SUMIFS('Entry Data'!$A:$A,'Entry Data'!$AB:$AB,Driver_Ach!$B72&amp;Driver_Ach!$HQ$8&amp;Driver_Ach!$S$9&amp;Driver_Ach!$U$10)</f>
        <v>0</v>
      </c>
      <c r="HX72" s="6">
        <f>SUMIFS('Entry Data'!$S:$S,'Entry Data'!$AB:$AB,Driver_Ach!$B72&amp;Driver_Ach!$HQ$8&amp;Driver_Ach!$S$9&amp;Driver_Ach!$U$10)</f>
        <v>0</v>
      </c>
      <c r="HY72" s="32">
        <f t="shared" si="85"/>
        <v>0</v>
      </c>
      <c r="HZ72" s="32">
        <f t="shared" si="86"/>
        <v>0</v>
      </c>
      <c r="IA72" s="28">
        <f>SUMIFS('Entry Data'!$A:$A,'Entry Data'!$AB:$AB,Driver_Ach!$B72&amp;Driver_Ach!$IA$8&amp;Driver_Ach!$O$9&amp;Driver_Ach!$O$10)</f>
        <v>0</v>
      </c>
      <c r="IB72" s="19">
        <f>SUMIFS('Entry Data'!$S:$S,'Entry Data'!$AB:$AB,Driver_Ach!$B72&amp;Driver_Ach!$IA$8&amp;Driver_Ach!$O$9&amp;Driver_Ach!$O$10)</f>
        <v>0</v>
      </c>
      <c r="IC72" s="6">
        <f>SUMIFS('Entry Data'!$A:$A,'Entry Data'!$AB:$AB,Driver_Ach!$B72&amp;Driver_Ach!$IA$8&amp;Driver_Ach!$O$9&amp;Driver_Ach!$Q$10)</f>
        <v>0</v>
      </c>
      <c r="ID72" s="19">
        <f>SUMIFS('Entry Data'!$S:$S,'Entry Data'!$AB:$AB,Driver_Ach!$B72&amp;Driver_Ach!$IA$8&amp;Driver_Ach!$O$9&amp;Driver_Ach!$Q$10)</f>
        <v>0</v>
      </c>
      <c r="IE72" s="6">
        <f>SUMIFS('Entry Data'!$A:$A,'Entry Data'!$AB:$AB,Driver_Ach!$B72&amp;Driver_Ach!$IA$8&amp;Driver_Ach!$S$9&amp;Driver_Ach!$S$10)</f>
        <v>0</v>
      </c>
      <c r="IF72" s="19">
        <f>SUMIFS('Entry Data'!$S:$S,'Entry Data'!$AB:$AB,Driver_Ach!$B72&amp;Driver_Ach!$IA$8&amp;Driver_Ach!$S$9&amp;Driver_Ach!$S$10)</f>
        <v>0</v>
      </c>
      <c r="IG72" s="6">
        <f>SUMIFS('Entry Data'!$A:$A,'Entry Data'!$AB:$AB,Driver_Ach!$B72&amp;Driver_Ach!$IA$8&amp;Driver_Ach!$S$9&amp;Driver_Ach!$U$10)</f>
        <v>0</v>
      </c>
      <c r="IH72" s="6">
        <f>SUMIFS('Entry Data'!$S:$S,'Entry Data'!$AB:$AB,Driver_Ach!$B72&amp;Driver_Ach!$IA$8&amp;Driver_Ach!$S$9&amp;Driver_Ach!$U$10)</f>
        <v>0</v>
      </c>
      <c r="II72" s="32">
        <f t="shared" si="87"/>
        <v>0</v>
      </c>
      <c r="IJ72" s="32">
        <f t="shared" si="88"/>
        <v>0</v>
      </c>
      <c r="IK72" s="28">
        <f>SUMIFS('Entry Data'!$A:$A,'Entry Data'!$AB:$AB,Driver_Ach!$B72&amp;Driver_Ach!$IK$8&amp;Driver_Ach!$O$9&amp;Driver_Ach!$O$10)</f>
        <v>0</v>
      </c>
      <c r="IL72" s="19">
        <f>SUMIFS('Entry Data'!$S:$S,'Entry Data'!$AB:$AB,Driver_Ach!$B72&amp;Driver_Ach!$IK$8&amp;Driver_Ach!$O$9&amp;Driver_Ach!$O$10)</f>
        <v>0</v>
      </c>
      <c r="IM72" s="6">
        <f>SUMIFS('Entry Data'!$A:$A,'Entry Data'!$AB:$AB,Driver_Ach!$B72&amp;Driver_Ach!$IK$8&amp;Driver_Ach!$O$9&amp;Driver_Ach!$Q$10)</f>
        <v>0</v>
      </c>
      <c r="IN72" s="19">
        <f>SUMIFS('Entry Data'!$S:$S,'Entry Data'!$AB:$AB,Driver_Ach!$B72&amp;Driver_Ach!$IK$8&amp;Driver_Ach!$O$9&amp;Driver_Ach!$Q$10)</f>
        <v>0</v>
      </c>
      <c r="IO72" s="6">
        <f>SUMIFS('Entry Data'!$A:$A,'Entry Data'!$AB:$AB,Driver_Ach!$B72&amp;Driver_Ach!$IK$8&amp;Driver_Ach!$S$9&amp;Driver_Ach!$S$10)</f>
        <v>0</v>
      </c>
      <c r="IP72" s="19">
        <f>SUMIFS('Entry Data'!$S:$S,'Entry Data'!$AB:$AB,Driver_Ach!$B72&amp;Driver_Ach!$IK$8&amp;Driver_Ach!$S$9&amp;Driver_Ach!$S$10)</f>
        <v>0</v>
      </c>
      <c r="IQ72" s="6">
        <f>SUMIFS('Entry Data'!$A:$A,'Entry Data'!$AB:$AB,Driver_Ach!$B72&amp;Driver_Ach!$IK$8&amp;Driver_Ach!$S$9&amp;Driver_Ach!$U$10)</f>
        <v>0</v>
      </c>
      <c r="IR72" s="6">
        <f>SUMIFS('Entry Data'!$S:$S,'Entry Data'!$AB:$AB,Driver_Ach!$B72&amp;Driver_Ach!$IK$8&amp;Driver_Ach!$S$9&amp;Driver_Ach!$U$10)</f>
        <v>0</v>
      </c>
      <c r="IS72" s="32">
        <f t="shared" si="89"/>
        <v>0</v>
      </c>
      <c r="IT72" s="32">
        <f t="shared" si="90"/>
        <v>0</v>
      </c>
      <c r="IU72" s="28">
        <f>SUMIFS('Entry Data'!$A:$A,'Entry Data'!$AB:$AB,Driver_Ach!$B72&amp;Driver_Ach!$IU$8&amp;Driver_Ach!$O$9&amp;Driver_Ach!$O$10)</f>
        <v>0</v>
      </c>
      <c r="IV72" s="19">
        <f>SUMIFS('Entry Data'!$S:$S,'Entry Data'!$AB:$AB,Driver_Ach!$B72&amp;Driver_Ach!$IU$8&amp;Driver_Ach!$O$9&amp;Driver_Ach!$O$10)</f>
        <v>0</v>
      </c>
      <c r="IW72" s="6">
        <f>SUMIFS('Entry Data'!$A:$A,'Entry Data'!$AB:$AB,Driver_Ach!$B72&amp;Driver_Ach!$IU$8&amp;Driver_Ach!$O$9&amp;Driver_Ach!$Q$10)</f>
        <v>0</v>
      </c>
      <c r="IX72" s="19">
        <f>SUMIFS('Entry Data'!$S:$S,'Entry Data'!$AB:$AB,Driver_Ach!$B72&amp;Driver_Ach!$IU$8&amp;Driver_Ach!$O$9&amp;Driver_Ach!$Q$10)</f>
        <v>0</v>
      </c>
      <c r="IY72" s="6">
        <f>SUMIFS('Entry Data'!$A:$A,'Entry Data'!$AB:$AB,Driver_Ach!$B72&amp;Driver_Ach!$IU$8&amp;Driver_Ach!$S$9&amp;Driver_Ach!$S$10)</f>
        <v>0</v>
      </c>
      <c r="IZ72" s="19">
        <f>SUMIFS('Entry Data'!$S:$S,'Entry Data'!$AB:$AB,Driver_Ach!$B72&amp;Driver_Ach!$IU$8&amp;Driver_Ach!$S$9&amp;Driver_Ach!$S$10)</f>
        <v>0</v>
      </c>
      <c r="JA72" s="6">
        <f>SUMIFS('Entry Data'!$A:$A,'Entry Data'!$AB:$AB,Driver_Ach!$B72&amp;Driver_Ach!$IU$8&amp;Driver_Ach!$S$9&amp;Driver_Ach!$U$10)</f>
        <v>0</v>
      </c>
      <c r="JB72" s="6">
        <f>SUMIFS('Entry Data'!$S:$S,'Entry Data'!$AB:$AB,Driver_Ach!$B72&amp;Driver_Ach!$IU$8&amp;Driver_Ach!$S$9&amp;Driver_Ach!$U$10)</f>
        <v>0</v>
      </c>
      <c r="JC72" s="32">
        <f t="shared" si="91"/>
        <v>0</v>
      </c>
      <c r="JD72" s="32">
        <f t="shared" si="92"/>
        <v>0</v>
      </c>
      <c r="JE72" s="28">
        <f>SUMIFS('Entry Data'!$A:$A,'Entry Data'!$AB:$AB,Driver_Ach!$B72&amp;Driver_Ach!$JE$8&amp;Driver_Ach!$O$9&amp;Driver_Ach!$O$10)</f>
        <v>0</v>
      </c>
      <c r="JF72" s="19">
        <f>SUMIFS('Entry Data'!$S:$S,'Entry Data'!$AB:$AB,Driver_Ach!$B72&amp;Driver_Ach!$JE$8&amp;Driver_Ach!$O$9&amp;Driver_Ach!$O$10)</f>
        <v>0</v>
      </c>
      <c r="JG72" s="6">
        <f>SUMIFS('Entry Data'!$A:$A,'Entry Data'!$AB:$AB,Driver_Ach!$B72&amp;Driver_Ach!$JE$8&amp;Driver_Ach!$O$9&amp;Driver_Ach!$Q$10)</f>
        <v>0</v>
      </c>
      <c r="JH72" s="19">
        <f>SUMIFS('Entry Data'!$S:$S,'Entry Data'!$AB:$AB,Driver_Ach!$B72&amp;Driver_Ach!$JE$8&amp;Driver_Ach!$O$9&amp;Driver_Ach!$Q$10)</f>
        <v>0</v>
      </c>
      <c r="JI72" s="6">
        <f>SUMIFS('Entry Data'!$A:$A,'Entry Data'!$AB:$AB,Driver_Ach!$B72&amp;Driver_Ach!$JE$8&amp;Driver_Ach!$S$9&amp;Driver_Ach!$S$10)</f>
        <v>0</v>
      </c>
      <c r="JJ72" s="19">
        <f>SUMIFS('Entry Data'!$S:$S,'Entry Data'!$AB:$AB,Driver_Ach!$B72&amp;Driver_Ach!$JE$8&amp;Driver_Ach!$S$9&amp;Driver_Ach!$S$10)</f>
        <v>0</v>
      </c>
      <c r="JK72" s="6">
        <f>SUMIFS('Entry Data'!$A:$A,'Entry Data'!$AB:$AB,Driver_Ach!$B72&amp;Driver_Ach!$JE$8&amp;Driver_Ach!$S$9&amp;Driver_Ach!$U$10)</f>
        <v>0</v>
      </c>
      <c r="JL72" s="6">
        <f>SUMIFS('Entry Data'!$S:$S,'Entry Data'!$AB:$AB,Driver_Ach!$B72&amp;Driver_Ach!$JE$8&amp;Driver_Ach!$S$9&amp;Driver_Ach!$U$10)</f>
        <v>0</v>
      </c>
      <c r="JM72" s="32">
        <f t="shared" si="93"/>
        <v>0</v>
      </c>
      <c r="JN72" s="32">
        <f t="shared" si="94"/>
        <v>0</v>
      </c>
      <c r="JO72" s="28">
        <f>SUMIFS('Entry Data'!$A:$A,'Entry Data'!$AB:$AB,Driver_Ach!$B72&amp;Driver_Ach!$JO$8&amp;Driver_Ach!$O$9&amp;Driver_Ach!$O$10)</f>
        <v>0</v>
      </c>
      <c r="JP72" s="19">
        <f>SUMIFS('Entry Data'!$S:$S,'Entry Data'!$AB:$AB,Driver_Ach!$B72&amp;Driver_Ach!$JO$8&amp;Driver_Ach!$O$9&amp;Driver_Ach!$O$10)</f>
        <v>0</v>
      </c>
      <c r="JQ72" s="6">
        <f>SUMIFS('Entry Data'!$A:$A,'Entry Data'!$AB:$AB,Driver_Ach!$B72&amp;Driver_Ach!$JO$8&amp;Driver_Ach!$O$9&amp;Driver_Ach!$Q$10)</f>
        <v>0</v>
      </c>
      <c r="JR72" s="19">
        <f>SUMIFS('Entry Data'!$S:$S,'Entry Data'!$AB:$AB,Driver_Ach!$B72&amp;Driver_Ach!$JO$8&amp;Driver_Ach!$O$9&amp;Driver_Ach!$Q$10)</f>
        <v>0</v>
      </c>
      <c r="JS72" s="6">
        <f>SUMIFS('Entry Data'!$A:$A,'Entry Data'!$AB:$AB,Driver_Ach!$B72&amp;Driver_Ach!$JO$8&amp;Driver_Ach!$S$9&amp;Driver_Ach!$S$10)</f>
        <v>0</v>
      </c>
      <c r="JT72" s="19">
        <f>SUMIFS('Entry Data'!$S:$S,'Entry Data'!$AB:$AB,Driver_Ach!$B72&amp;Driver_Ach!$JO$8&amp;Driver_Ach!$S$9&amp;Driver_Ach!$S$10)</f>
        <v>0</v>
      </c>
      <c r="JU72" s="6">
        <f>SUMIFS('Entry Data'!$A:$A,'Entry Data'!$AB:$AB,Driver_Ach!$B72&amp;Driver_Ach!$JO$8&amp;Driver_Ach!$S$9&amp;Driver_Ach!$U$10)</f>
        <v>0</v>
      </c>
      <c r="JV72" s="6">
        <f>SUMIFS('Entry Data'!$S:$S,'Entry Data'!$AB:$AB,Driver_Ach!$B72&amp;Driver_Ach!$JO$8&amp;Driver_Ach!$S$9&amp;Driver_Ach!$U$10)</f>
        <v>0</v>
      </c>
      <c r="JW72" s="32">
        <f t="shared" si="95"/>
        <v>0</v>
      </c>
      <c r="JX72" s="32">
        <f t="shared" si="96"/>
        <v>0</v>
      </c>
      <c r="JY72" s="28">
        <f>SUMIFS('Entry Data'!$A:$A,'Entry Data'!$AB:$AB,Driver_Ach!$B72&amp;Driver_Ach!$JY$8&amp;Driver_Ach!$O$9&amp;Driver_Ach!$O$10)</f>
        <v>0</v>
      </c>
      <c r="JZ72" s="19">
        <f>SUMIFS('Entry Data'!$S:$S,'Entry Data'!$AB:$AB,Driver_Ach!$B72&amp;Driver_Ach!$JY$8&amp;Driver_Ach!$O$9&amp;Driver_Ach!$O$10)</f>
        <v>0</v>
      </c>
      <c r="KA72" s="6">
        <f>SUMIFS('Entry Data'!$A:$A,'Entry Data'!$AB:$AB,Driver_Ach!$B72&amp;Driver_Ach!$JY$8&amp;Driver_Ach!$O$9&amp;Driver_Ach!$Q$10)</f>
        <v>0</v>
      </c>
      <c r="KB72" s="19">
        <f>SUMIFS('Entry Data'!$S:$S,'Entry Data'!$AB:$AB,Driver_Ach!$B72&amp;Driver_Ach!$JY$8&amp;Driver_Ach!$O$9&amp;Driver_Ach!$Q$10)</f>
        <v>0</v>
      </c>
      <c r="KC72" s="6">
        <f>SUMIFS('Entry Data'!$A:$A,'Entry Data'!$AB:$AB,Driver_Ach!$B72&amp;Driver_Ach!$JY$8&amp;Driver_Ach!$S$9&amp;Driver_Ach!$S$10)</f>
        <v>0</v>
      </c>
      <c r="KD72" s="19">
        <f>SUMIFS('Entry Data'!$S:$S,'Entry Data'!$AB:$AB,Driver_Ach!$B72&amp;Driver_Ach!$JY$8&amp;Driver_Ach!$S$9&amp;Driver_Ach!$S$10)</f>
        <v>0</v>
      </c>
      <c r="KE72" s="6">
        <f>SUMIFS('Entry Data'!$A:$A,'Entry Data'!$AB:$AB,Driver_Ach!$B72&amp;Driver_Ach!$JY$8&amp;Driver_Ach!$S$9&amp;Driver_Ach!$U$10)</f>
        <v>0</v>
      </c>
      <c r="KF72" s="6">
        <f>SUMIFS('Entry Data'!$S:$S,'Entry Data'!$AB:$AB,Driver_Ach!$B72&amp;Driver_Ach!$JY$8&amp;Driver_Ach!$S$9&amp;Driver_Ach!$U$10)</f>
        <v>0</v>
      </c>
      <c r="KG72" s="32">
        <f t="shared" si="97"/>
        <v>0</v>
      </c>
      <c r="KH72" s="32">
        <f t="shared" si="98"/>
        <v>0</v>
      </c>
      <c r="KI72" s="28">
        <f>SUMIFS('Entry Data'!$A:$A,'Entry Data'!$AB:$AB,Driver_Ach!$B72&amp;Driver_Ach!$KI$8&amp;Driver_Ach!$O$9&amp;Driver_Ach!$O$10)</f>
        <v>0</v>
      </c>
      <c r="KJ72" s="19">
        <f>SUMIFS('Entry Data'!$S:$S,'Entry Data'!$AB:$AB,Driver_Ach!$B72&amp;Driver_Ach!$KI$8&amp;Driver_Ach!$O$9&amp;Driver_Ach!$O$10)</f>
        <v>0</v>
      </c>
      <c r="KK72" s="6">
        <f>SUMIFS('Entry Data'!$A:$A,'Entry Data'!$AB:$AB,Driver_Ach!$B72&amp;Driver_Ach!$KI$8&amp;Driver_Ach!$O$9&amp;Driver_Ach!$Q$10)</f>
        <v>0</v>
      </c>
      <c r="KL72" s="19">
        <f>SUMIFS('Entry Data'!$S:$S,'Entry Data'!$AB:$AB,Driver_Ach!$B72&amp;Driver_Ach!$KI$8&amp;Driver_Ach!$O$9&amp;Driver_Ach!$Q$10)</f>
        <v>0</v>
      </c>
      <c r="KM72" s="6">
        <f>SUMIFS('Entry Data'!$A:$A,'Entry Data'!$AB:$AB,Driver_Ach!$B72&amp;Driver_Ach!$KI$8&amp;Driver_Ach!$S$9&amp;Driver_Ach!$S$10)</f>
        <v>0</v>
      </c>
      <c r="KN72" s="19">
        <f>SUMIFS('Entry Data'!$S:$S,'Entry Data'!$AB:$AB,Driver_Ach!$B72&amp;Driver_Ach!$KI$8&amp;Driver_Ach!$S$9&amp;Driver_Ach!$S$10)</f>
        <v>0</v>
      </c>
      <c r="KO72" s="6">
        <f>SUMIFS('Entry Data'!$A:$A,'Entry Data'!$AB:$AB,Driver_Ach!$B72&amp;Driver_Ach!$KI$8&amp;Driver_Ach!$S$9&amp;Driver_Ach!$U$10)</f>
        <v>0</v>
      </c>
      <c r="KP72" s="6">
        <f>SUMIFS('Entry Data'!$S:$S,'Entry Data'!$AB:$AB,Driver_Ach!$B72&amp;Driver_Ach!$KI$8&amp;Driver_Ach!$S$9&amp;Driver_Ach!$U$10)</f>
        <v>0</v>
      </c>
      <c r="KQ72" s="32">
        <f t="shared" si="99"/>
        <v>0</v>
      </c>
      <c r="KR72" s="32">
        <f t="shared" si="100"/>
        <v>0</v>
      </c>
      <c r="KS72" s="28">
        <f>SUMIFS('Entry Data'!$A:$A,'Entry Data'!$AB:$AB,Driver_Ach!$B72&amp;Driver_Ach!$KS$8&amp;Driver_Ach!$O$9&amp;Driver_Ach!$O$10)</f>
        <v>0</v>
      </c>
      <c r="KT72" s="19">
        <f>SUMIFS('Entry Data'!$S:$S,'Entry Data'!$AB:$AB,Driver_Ach!$B72&amp;Driver_Ach!$KS$8&amp;Driver_Ach!$O$9&amp;Driver_Ach!$O$10)</f>
        <v>0</v>
      </c>
      <c r="KU72" s="6">
        <f>SUMIFS('Entry Data'!$A:$A,'Entry Data'!$AB:$AB,Driver_Ach!$B72&amp;Driver_Ach!$KS$8&amp;Driver_Ach!$O$9&amp;Driver_Ach!$Q$10)</f>
        <v>0</v>
      </c>
      <c r="KV72" s="19">
        <f>SUMIFS('Entry Data'!$S:$S,'Entry Data'!$AB:$AB,Driver_Ach!$B72&amp;Driver_Ach!$KS$8&amp;Driver_Ach!$O$9&amp;Driver_Ach!$Q$10)</f>
        <v>0</v>
      </c>
      <c r="KW72" s="6">
        <f>SUMIFS('Entry Data'!$A:$A,'Entry Data'!$AB:$AB,Driver_Ach!$B72&amp;Driver_Ach!$KS$8&amp;Driver_Ach!$S$9&amp;Driver_Ach!$S$10)</f>
        <v>0</v>
      </c>
      <c r="KX72" s="19">
        <f>SUMIFS('Entry Data'!$S:$S,'Entry Data'!$AB:$AB,Driver_Ach!$B72&amp;Driver_Ach!$KS$8&amp;Driver_Ach!$S$9&amp;Driver_Ach!$S$10)</f>
        <v>0</v>
      </c>
      <c r="KY72" s="6">
        <f>SUMIFS('Entry Data'!$A:$A,'Entry Data'!$AB:$AB,Driver_Ach!$B72&amp;Driver_Ach!$KS$8&amp;Driver_Ach!$S$9&amp;Driver_Ach!$U$10)</f>
        <v>0</v>
      </c>
      <c r="KZ72" s="6">
        <f>SUMIFS('Entry Data'!$S:$S,'Entry Data'!$AB:$AB,Driver_Ach!$B72&amp;Driver_Ach!$KS$8&amp;Driver_Ach!$S$9&amp;Driver_Ach!$U$10)</f>
        <v>0</v>
      </c>
      <c r="LA72" s="32">
        <f t="shared" si="101"/>
        <v>0</v>
      </c>
      <c r="LB72" s="32">
        <f t="shared" si="102"/>
        <v>0</v>
      </c>
      <c r="LC72" s="28">
        <f>SUMIFS('Entry Data'!$A:$A,'Entry Data'!$AB:$AB,Driver_Ach!$B72&amp;Driver_Ach!$LC$8&amp;Driver_Ach!$O$9&amp;Driver_Ach!$O$10)</f>
        <v>0</v>
      </c>
      <c r="LD72" s="19">
        <f>SUMIFS('Entry Data'!$S:$S,'Entry Data'!$AB:$AB,Driver_Ach!$B72&amp;Driver_Ach!$LC$8&amp;Driver_Ach!$O$9&amp;Driver_Ach!$O$10)</f>
        <v>0</v>
      </c>
      <c r="LE72" s="6">
        <f>SUMIFS('Entry Data'!$A:$A,'Entry Data'!$AB:$AB,Driver_Ach!$B72&amp;Driver_Ach!$LC$8&amp;Driver_Ach!$O$9&amp;Driver_Ach!$Q$10)</f>
        <v>0</v>
      </c>
      <c r="LF72" s="19">
        <f>SUMIFS('Entry Data'!$S:$S,'Entry Data'!$AB:$AB,Driver_Ach!$B72&amp;Driver_Ach!$LC$8&amp;Driver_Ach!$O$9&amp;Driver_Ach!$Q$10)</f>
        <v>0</v>
      </c>
      <c r="LG72" s="6">
        <f>SUMIFS('Entry Data'!$A:$A,'Entry Data'!$AB:$AB,Driver_Ach!$B72&amp;Driver_Ach!$LC$8&amp;Driver_Ach!$S$9&amp;Driver_Ach!$S$10)</f>
        <v>0</v>
      </c>
      <c r="LH72" s="19">
        <f>SUMIFS('Entry Data'!$S:$S,'Entry Data'!$AB:$AB,Driver_Ach!$B72&amp;Driver_Ach!$LC$8&amp;Driver_Ach!$S$9&amp;Driver_Ach!$S$10)</f>
        <v>0</v>
      </c>
      <c r="LI72" s="6">
        <f>SUMIFS('Entry Data'!$A:$A,'Entry Data'!$AB:$AB,Driver_Ach!$B72&amp;Driver_Ach!$LC$8&amp;Driver_Ach!$S$9&amp;Driver_Ach!$U$10)</f>
        <v>0</v>
      </c>
      <c r="LJ72" s="6">
        <f>SUMIFS('Entry Data'!$S:$S,'Entry Data'!$AB:$AB,Driver_Ach!$B72&amp;Driver_Ach!$LC$8&amp;Driver_Ach!$S$9&amp;Driver_Ach!$U$10)</f>
        <v>0</v>
      </c>
      <c r="LK72" s="32">
        <f t="shared" si="103"/>
        <v>0</v>
      </c>
      <c r="LL72" s="32">
        <f t="shared" si="104"/>
        <v>0</v>
      </c>
    </row>
    <row r="73" spans="1:324" x14ac:dyDescent="0.2">
      <c r="A73" s="3">
        <v>62</v>
      </c>
      <c r="B73" s="31" t="s">
        <v>98</v>
      </c>
      <c r="C73" s="3"/>
      <c r="D73" s="6">
        <f t="shared" si="33"/>
        <v>23</v>
      </c>
      <c r="E73" s="6">
        <f t="shared" si="34"/>
        <v>660.96</v>
      </c>
      <c r="F73" s="6">
        <f t="shared" si="35"/>
        <v>38</v>
      </c>
      <c r="G73" s="6">
        <f t="shared" si="36"/>
        <v>603.6</v>
      </c>
      <c r="H73" s="6">
        <f t="shared" si="37"/>
        <v>0</v>
      </c>
      <c r="I73" s="19">
        <f t="shared" si="38"/>
        <v>0</v>
      </c>
      <c r="J73" s="6">
        <f t="shared" si="39"/>
        <v>0</v>
      </c>
      <c r="K73" s="19">
        <f t="shared" si="40"/>
        <v>0</v>
      </c>
      <c r="L73" s="6">
        <f t="shared" si="41"/>
        <v>61</v>
      </c>
      <c r="M73" s="19">
        <f t="shared" si="42"/>
        <v>1264.56</v>
      </c>
      <c r="N73" s="15"/>
      <c r="O73" s="6">
        <f>SUMIFS('Entry Data'!$A:$A,'Entry Data'!$AB:$AB,Driver_Ach!$B73&amp;Driver_Ach!$O$8&amp;Driver_Ach!$O$9&amp;Driver_Ach!$O$10)</f>
        <v>0</v>
      </c>
      <c r="P73" s="19">
        <f>SUMIFS('Entry Data'!$S:$S,'Entry Data'!$AB:$AB,Driver_Ach!$B73&amp;Driver_Ach!$O$8&amp;Driver_Ach!$O$9&amp;Driver_Ach!$O$10)</f>
        <v>0</v>
      </c>
      <c r="Q73" s="6">
        <f>SUMIFS('Entry Data'!$A:$A,'Entry Data'!$AB:$AB,Driver_Ach!$B73&amp;Driver_Ach!$O$8&amp;Driver_Ach!$O$9&amp;Driver_Ach!$Q$10)</f>
        <v>5</v>
      </c>
      <c r="R73" s="19">
        <f>SUMIFS('Entry Data'!$S:$S,'Entry Data'!$AB:$AB,Driver_Ach!$B73&amp;Driver_Ach!$O$8&amp;Driver_Ach!$O$9&amp;Driver_Ach!$Q$10)</f>
        <v>147</v>
      </c>
      <c r="S73" s="6">
        <f>SUMIFS('Entry Data'!$A:$A,'Entry Data'!$AB:$AB,Driver_Ach!$B73&amp;Driver_Ach!$O$8&amp;Driver_Ach!$S$9&amp;Driver_Ach!$S$10)</f>
        <v>0</v>
      </c>
      <c r="T73" s="19">
        <f>SUMIFS('Entry Data'!$S:$S,'Entry Data'!$AB:$AB,Driver_Ach!$B73&amp;Driver_Ach!$O$8&amp;Driver_Ach!$S$9&amp;Driver_Ach!$S$10)</f>
        <v>0</v>
      </c>
      <c r="U73" s="6">
        <f>SUMIFS('Entry Data'!$A:$A,'Entry Data'!$AB:$AB,Driver_Ach!$B73&amp;Driver_Ach!$O$8&amp;Driver_Ach!$S$9&amp;Driver_Ach!$U$10)</f>
        <v>0</v>
      </c>
      <c r="V73" s="6">
        <f>SUMIFS('Entry Data'!$S:$S,'Entry Data'!$AB:$AB,Driver_Ach!$B73&amp;Driver_Ach!$O$8&amp;Driver_Ach!$S$9&amp;Driver_Ach!$U$10)</f>
        <v>0</v>
      </c>
      <c r="W73" s="32">
        <f t="shared" si="43"/>
        <v>5</v>
      </c>
      <c r="X73" s="33">
        <f t="shared" si="44"/>
        <v>147</v>
      </c>
      <c r="Y73" s="28">
        <f>SUMIFS('Entry Data'!$A:$A,'Entry Data'!$AB:$AB,Driver_Ach!$B73&amp;Driver_Ach!$Y$8&amp;Driver_Ach!$O$9&amp;Driver_Ach!$O$10)</f>
        <v>0</v>
      </c>
      <c r="Z73" s="19">
        <f>SUMIFS('Entry Data'!$S:$S,'Entry Data'!$AB:$AB,Driver_Ach!$B73&amp;Driver_Ach!$Y$8&amp;Driver_Ach!$O$9&amp;Driver_Ach!$O$10)</f>
        <v>0</v>
      </c>
      <c r="AA73" s="6">
        <f>SUMIFS('Entry Data'!$A:$A,'Entry Data'!$AB:$AB,Driver_Ach!$B73&amp;Driver_Ach!$Y$8&amp;Driver_Ach!$O$9&amp;Driver_Ach!$Q$10)</f>
        <v>0</v>
      </c>
      <c r="AB73" s="19">
        <f>SUMIFS('Entry Data'!$S:$S,'Entry Data'!$AB:$AB,Driver_Ach!$B73&amp;Driver_Ach!$Y$8&amp;Driver_Ach!$O$9&amp;Driver_Ach!$Q$10)</f>
        <v>0</v>
      </c>
      <c r="AC73" s="6">
        <f>SUMIFS('Entry Data'!$A:$A,'Entry Data'!$AB:$AB,Driver_Ach!$B73&amp;Driver_Ach!$Y$8&amp;Driver_Ach!$S$9&amp;Driver_Ach!$S$10)</f>
        <v>0</v>
      </c>
      <c r="AD73" s="19">
        <f>SUMIFS('Entry Data'!$S:$S,'Entry Data'!$AB:$AB,Driver_Ach!$B73&amp;Driver_Ach!$Y$8&amp;Driver_Ach!$S$9&amp;Driver_Ach!$S$10)</f>
        <v>0</v>
      </c>
      <c r="AE73" s="6">
        <f>SUMIFS('Entry Data'!$A:$A,'Entry Data'!$AB:$AB,Driver_Ach!$B73&amp;Driver_Ach!$Y$8&amp;Driver_Ach!$S$9&amp;Driver_Ach!$U$10)</f>
        <v>0</v>
      </c>
      <c r="AF73" s="6">
        <f>SUMIFS('Entry Data'!$S:$S,'Entry Data'!$AB:$AB,Driver_Ach!$B73&amp;Driver_Ach!$Y$8&amp;Driver_Ach!$S$9&amp;Driver_Ach!$U$10)</f>
        <v>0</v>
      </c>
      <c r="AG73" s="32">
        <f t="shared" si="45"/>
        <v>0</v>
      </c>
      <c r="AH73" s="32">
        <f t="shared" si="46"/>
        <v>0</v>
      </c>
      <c r="AI73" s="28">
        <f>SUMIFS('Entry Data'!$A:$A,'Entry Data'!$AB:$AB,Driver_Ach!$B73&amp;Driver_Ach!$AI$8&amp;Driver_Ach!$O$9&amp;Driver_Ach!$O$10)</f>
        <v>0</v>
      </c>
      <c r="AJ73" s="19">
        <f>SUMIFS('Entry Data'!$S:$S,'Entry Data'!$AB:$AB,Driver_Ach!$B73&amp;Driver_Ach!$AI$8&amp;Driver_Ach!$O$9&amp;Driver_Ach!$O$10)</f>
        <v>0</v>
      </c>
      <c r="AK73" s="6">
        <f>SUMIFS('Entry Data'!$A:$A,'Entry Data'!$AB:$AB,Driver_Ach!$B73&amp;Driver_Ach!$AI$8&amp;Driver_Ach!$O$9&amp;Driver_Ach!$Q$10)</f>
        <v>0</v>
      </c>
      <c r="AL73" s="19">
        <f>SUMIFS('Entry Data'!$S:$S,'Entry Data'!$AB:$AB,Driver_Ach!$B73&amp;Driver_Ach!$AI$8&amp;Driver_Ach!$O$9&amp;Driver_Ach!$Q$10)</f>
        <v>0</v>
      </c>
      <c r="AM73" s="6">
        <f>SUMIFS('Entry Data'!$A:$A,'Entry Data'!$AB:$AB,Driver_Ach!$B73&amp;Driver_Ach!$AI$8&amp;Driver_Ach!$S$9&amp;Driver_Ach!$S$10)</f>
        <v>0</v>
      </c>
      <c r="AN73" s="19">
        <f>SUMIFS('Entry Data'!$S:$S,'Entry Data'!$AB:$AB,Driver_Ach!$B73&amp;Driver_Ach!$AI$8&amp;Driver_Ach!$S$9&amp;Driver_Ach!$S$10)</f>
        <v>0</v>
      </c>
      <c r="AO73" s="6">
        <f>SUMIFS('Entry Data'!$A:$A,'Entry Data'!$AB:$AB,Driver_Ach!$B73&amp;Driver_Ach!$AI$8&amp;Driver_Ach!$S$9&amp;Driver_Ach!$U$10)</f>
        <v>0</v>
      </c>
      <c r="AP73" s="19">
        <f>SUMIFS('Entry Data'!$S:$S,'Entry Data'!$AB:$AB,Driver_Ach!$B73&amp;Driver_Ach!$AI$8&amp;Driver_Ach!$S$9&amp;Driver_Ach!$U$10)</f>
        <v>0</v>
      </c>
      <c r="AQ73" s="32">
        <f t="shared" si="47"/>
        <v>0</v>
      </c>
      <c r="AR73" s="32">
        <f t="shared" si="48"/>
        <v>0</v>
      </c>
      <c r="AS73" s="28">
        <f>SUMIFS('Entry Data'!$A:$A,'Entry Data'!$AB:$AB,Driver_Ach!$B73&amp;Driver_Ach!$AS$8&amp;Driver_Ach!$O$9&amp;Driver_Ach!$O$10)</f>
        <v>0</v>
      </c>
      <c r="AT73" s="19">
        <f>SUMIFS('Entry Data'!$S:$S,'Entry Data'!$AB:$AB,Driver_Ach!$B73&amp;Driver_Ach!$AS$8&amp;Driver_Ach!$O$9&amp;Driver_Ach!$O$10)</f>
        <v>0</v>
      </c>
      <c r="AU73" s="6">
        <f>SUMIFS('Entry Data'!$A:$A,'Entry Data'!$AB:$AB,Driver_Ach!$B73&amp;Driver_Ach!$AS$8&amp;Driver_Ach!$O$9&amp;Driver_Ach!$Q$10)</f>
        <v>0</v>
      </c>
      <c r="AV73" s="19">
        <f>SUMIFS('Entry Data'!$S:$S,'Entry Data'!$AB:$AB,Driver_Ach!$B73&amp;Driver_Ach!$AS$8&amp;Driver_Ach!$O$9&amp;Driver_Ach!$Q$10)</f>
        <v>0</v>
      </c>
      <c r="AW73" s="6">
        <f>SUMIFS('Entry Data'!$A:$A,'Entry Data'!$AB:$AB,Driver_Ach!$B73&amp;Driver_Ach!$AS$8&amp;Driver_Ach!$S$9&amp;Driver_Ach!$S$10)</f>
        <v>0</v>
      </c>
      <c r="AX73" s="19">
        <f>SUMIFS('Entry Data'!$S:$S,'Entry Data'!$AB:$AB,Driver_Ach!$B73&amp;Driver_Ach!$AS$8&amp;Driver_Ach!$S$9&amp;Driver_Ach!$S$10)</f>
        <v>0</v>
      </c>
      <c r="AY73" s="6">
        <f>SUMIFS('Entry Data'!$A:$A,'Entry Data'!$AB:$AB,Driver_Ach!$B73&amp;Driver_Ach!$AS$8&amp;Driver_Ach!$S$9&amp;Driver_Ach!$U$10)</f>
        <v>0</v>
      </c>
      <c r="AZ73" s="6">
        <f>SUMIFS('Entry Data'!$S:$S,'Entry Data'!$AB:$AB,Driver_Ach!$B73&amp;Driver_Ach!$AS$8&amp;Driver_Ach!$S$9&amp;Driver_Ach!$U$10)</f>
        <v>0</v>
      </c>
      <c r="BA73" s="32">
        <f t="shared" si="49"/>
        <v>0</v>
      </c>
      <c r="BB73" s="32">
        <f t="shared" si="50"/>
        <v>0</v>
      </c>
      <c r="BC73" s="28">
        <f>SUMIFS('Entry Data'!$A:$A,'Entry Data'!$AB:$AB,Driver_Ach!$B73&amp;Driver_Ach!$BC$8&amp;Driver_Ach!$O$9&amp;Driver_Ach!$O$10)</f>
        <v>0</v>
      </c>
      <c r="BD73" s="19">
        <f>SUMIFS('Entry Data'!$S:$S,'Entry Data'!$AB:$AB,Driver_Ach!$B73&amp;Driver_Ach!$BC$8&amp;Driver_Ach!$O$9&amp;Driver_Ach!$O$10)</f>
        <v>0</v>
      </c>
      <c r="BE73" s="6">
        <f>SUMIFS('Entry Data'!$A:$A,'Entry Data'!$AB:$AB,Driver_Ach!$B73&amp;Driver_Ach!$BC$8&amp;Driver_Ach!$O$9&amp;Driver_Ach!$Q$10)</f>
        <v>0</v>
      </c>
      <c r="BF73" s="19">
        <f>SUMIFS('Entry Data'!$S:$S,'Entry Data'!$AB:$AB,Driver_Ach!$B73&amp;Driver_Ach!$BC$8&amp;Driver_Ach!$O$9&amp;Driver_Ach!$Q$10)</f>
        <v>0</v>
      </c>
      <c r="BG73" s="6">
        <f>SUMIFS('Entry Data'!$A:$A,'Entry Data'!$AB:$AB,Driver_Ach!$B73&amp;Driver_Ach!$BC$8&amp;Driver_Ach!$S$9&amp;Driver_Ach!$S$10)</f>
        <v>0</v>
      </c>
      <c r="BH73" s="19">
        <f>SUMIFS('Entry Data'!$S:$S,'Entry Data'!$AB:$AB,Driver_Ach!$B73&amp;Driver_Ach!$BC$8&amp;Driver_Ach!$S$9&amp;Driver_Ach!$S$10)</f>
        <v>0</v>
      </c>
      <c r="BI73" s="6">
        <f>SUMIFS('Entry Data'!$A:$A,'Entry Data'!$AB:$AB,Driver_Ach!$B73&amp;Driver_Ach!$BC$8&amp;Driver_Ach!$S$9&amp;Driver_Ach!$U$10)</f>
        <v>0</v>
      </c>
      <c r="BJ73" s="6">
        <f>SUMIFS('Entry Data'!$S:$S,'Entry Data'!$AB:$AB,Driver_Ach!$B73&amp;Driver_Ach!$BC$8&amp;Driver_Ach!$S$9&amp;Driver_Ach!$U$10)</f>
        <v>0</v>
      </c>
      <c r="BK73" s="32">
        <f t="shared" si="51"/>
        <v>0</v>
      </c>
      <c r="BL73" s="32">
        <f t="shared" si="52"/>
        <v>0</v>
      </c>
      <c r="BM73" s="28">
        <f>SUMIFS('Entry Data'!$A:$A,'Entry Data'!$AB:$AB,Driver_Ach!$B73&amp;Driver_Ach!$BM$8&amp;Driver_Ach!$O$9&amp;Driver_Ach!$O$10)</f>
        <v>0</v>
      </c>
      <c r="BN73" s="19">
        <f>SUMIFS('Entry Data'!$S:$S,'Entry Data'!$AB:$AB,Driver_Ach!$B73&amp;Driver_Ach!$BM$8&amp;Driver_Ach!$O$9&amp;Driver_Ach!$O$10)</f>
        <v>0</v>
      </c>
      <c r="BO73" s="6">
        <f>SUMIFS('Entry Data'!$A:$A,'Entry Data'!$AB:$AB,Driver_Ach!$B73&amp;Driver_Ach!$BM$8&amp;Driver_Ach!$O$9&amp;Driver_Ach!$Q$10)</f>
        <v>0</v>
      </c>
      <c r="BP73" s="19">
        <f>SUMIFS('Entry Data'!$S:$S,'Entry Data'!$AB:$AB,Driver_Ach!$B73&amp;Driver_Ach!$BM$8&amp;Driver_Ach!$O$9&amp;Driver_Ach!$Q$10)</f>
        <v>0</v>
      </c>
      <c r="BQ73" s="6">
        <f>SUMIFS('Entry Data'!$A:$A,'Entry Data'!$AB:$AB,Driver_Ach!$B73&amp;Driver_Ach!$BM$8&amp;Driver_Ach!$S$9&amp;Driver_Ach!$S$10)</f>
        <v>0</v>
      </c>
      <c r="BR73" s="19">
        <f>SUMIFS('Entry Data'!$S:$S,'Entry Data'!$AB:$AB,Driver_Ach!$B73&amp;Driver_Ach!$BM$8&amp;Driver_Ach!$S$9&amp;Driver_Ach!$S$10)</f>
        <v>0</v>
      </c>
      <c r="BS73" s="6">
        <f>SUMIFS('Entry Data'!$A:$A,'Entry Data'!$AB:$AB,Driver_Ach!$B73&amp;Driver_Ach!$BM$8&amp;Driver_Ach!$S$9&amp;Driver_Ach!$U$10)</f>
        <v>0</v>
      </c>
      <c r="BT73" s="6">
        <f>SUMIFS('Entry Data'!$S:$S,'Entry Data'!$AB:$AB,Driver_Ach!$B73&amp;Driver_Ach!$BM$8&amp;Driver_Ach!$S$9&amp;Driver_Ach!$U$10)</f>
        <v>0</v>
      </c>
      <c r="BU73" s="32">
        <f t="shared" si="53"/>
        <v>0</v>
      </c>
      <c r="BV73" s="32">
        <f t="shared" si="54"/>
        <v>0</v>
      </c>
      <c r="BW73" s="28">
        <f>SUMIFS('Entry Data'!$A:$A,'Entry Data'!$AB:$AB,Driver_Ach!$B73&amp;Driver_Ach!$BW$8&amp;Driver_Ach!$O$9&amp;Driver_Ach!$O$10)</f>
        <v>7</v>
      </c>
      <c r="BX73" s="19">
        <f>SUMIFS('Entry Data'!$S:$S,'Entry Data'!$AB:$AB,Driver_Ach!$B73&amp;Driver_Ach!$BW$8&amp;Driver_Ach!$O$9&amp;Driver_Ach!$O$10)</f>
        <v>199</v>
      </c>
      <c r="BY73" s="6">
        <f>SUMIFS('Entry Data'!$A:$A,'Entry Data'!$AB:$AB,Driver_Ach!$B73&amp;Driver_Ach!$BW$8&amp;Driver_Ach!$O$9&amp;Driver_Ach!$Q$10)</f>
        <v>0</v>
      </c>
      <c r="BZ73" s="19">
        <f>SUMIFS('Entry Data'!$S:$S,'Entry Data'!$AB:$AB,Driver_Ach!$B73&amp;Driver_Ach!$BW$8&amp;Driver_Ach!$O$9&amp;Driver_Ach!$Q$10)</f>
        <v>0</v>
      </c>
      <c r="CA73" s="6">
        <f>SUMIFS('Entry Data'!$A:$A,'Entry Data'!$AB:$AB,Driver_Ach!$B73&amp;Driver_Ach!$BW$8&amp;Driver_Ach!$S$9&amp;Driver_Ach!$S$10)</f>
        <v>0</v>
      </c>
      <c r="CB73" s="19">
        <f>SUMIFS('Entry Data'!$S:$S,'Entry Data'!$AB:$AB,Driver_Ach!$B73&amp;Driver_Ach!$BW$8&amp;Driver_Ach!$S$9&amp;Driver_Ach!$S$10)</f>
        <v>0</v>
      </c>
      <c r="CC73" s="6">
        <f>SUMIFS('Entry Data'!$A:$A,'Entry Data'!$AB:$AB,Driver_Ach!$B73&amp;Driver_Ach!$BW$8&amp;Driver_Ach!$S$9&amp;Driver_Ach!$U$10)</f>
        <v>0</v>
      </c>
      <c r="CD73" s="6">
        <f>SUMIFS('Entry Data'!$S:$S,'Entry Data'!$AB:$AB,Driver_Ach!$B73&amp;Driver_Ach!$BW$8&amp;Driver_Ach!$S$9&amp;Driver_Ach!$U$10)</f>
        <v>0</v>
      </c>
      <c r="CE73" s="32">
        <f t="shared" si="55"/>
        <v>7</v>
      </c>
      <c r="CF73" s="32">
        <f t="shared" si="56"/>
        <v>199</v>
      </c>
      <c r="CG73" s="28">
        <f>SUMIFS('Entry Data'!$A:$A,'Entry Data'!$AB:$AB,Driver_Ach!$B73&amp;Driver_Ach!$CG$8&amp;Driver_Ach!$O$9&amp;Driver_Ach!$O$10)</f>
        <v>7</v>
      </c>
      <c r="CH73" s="19">
        <f>SUMIFS('Entry Data'!$S:$S,'Entry Data'!$AB:$AB,Driver_Ach!$B73&amp;Driver_Ach!$CG$8&amp;Driver_Ach!$O$9&amp;Driver_Ach!$O$10)</f>
        <v>201.94</v>
      </c>
      <c r="CI73" s="6">
        <f>SUMIFS('Entry Data'!$A:$A,'Entry Data'!$AB:$AB,Driver_Ach!$B73&amp;Driver_Ach!$CG$8&amp;Driver_Ach!$O$9&amp;Driver_Ach!$Q$10)</f>
        <v>0</v>
      </c>
      <c r="CJ73" s="19">
        <f>SUMIFS('Entry Data'!$S:$S,'Entry Data'!$AB:$AB,Driver_Ach!$B73&amp;Driver_Ach!$CG$8&amp;Driver_Ach!$O$9&amp;Driver_Ach!$Q$10)</f>
        <v>0</v>
      </c>
      <c r="CK73" s="6">
        <f>SUMIFS('Entry Data'!$A:$A,'Entry Data'!$AB:$AB,Driver_Ach!$B73&amp;Driver_Ach!$CG$8&amp;Driver_Ach!$S$9&amp;Driver_Ach!$S$10)</f>
        <v>0</v>
      </c>
      <c r="CL73" s="19">
        <f>SUMIFS('Entry Data'!$S:$S,'Entry Data'!$AB:$AB,Driver_Ach!$B73&amp;Driver_Ach!$CG$8&amp;Driver_Ach!$S$9&amp;Driver_Ach!$S$10)</f>
        <v>0</v>
      </c>
      <c r="CM73" s="6">
        <f>SUMIFS('Entry Data'!$A:$A,'Entry Data'!$AB:$AB,Driver_Ach!$B73&amp;Driver_Ach!$CG$8&amp;Driver_Ach!$S$9&amp;Driver_Ach!$U$10)</f>
        <v>0</v>
      </c>
      <c r="CN73" s="6">
        <f>SUMIFS('Entry Data'!$S:$S,'Entry Data'!$AB:$AB,Driver_Ach!$B73&amp;Driver_Ach!$CG$8&amp;Driver_Ach!$S$9&amp;Driver_Ach!$U$10)</f>
        <v>0</v>
      </c>
      <c r="CO73" s="32">
        <f t="shared" si="57"/>
        <v>7</v>
      </c>
      <c r="CP73" s="32">
        <f t="shared" si="58"/>
        <v>201.94</v>
      </c>
      <c r="CQ73" s="28">
        <f>SUMIFS('Entry Data'!$A:$A,'Entry Data'!$AB:$AB,Driver_Ach!$B73&amp;Driver_Ach!$CQ$8&amp;Driver_Ach!$O$9&amp;Driver_Ach!$O$10)</f>
        <v>2</v>
      </c>
      <c r="CR73" s="19">
        <f>SUMIFS('Entry Data'!$S:$S,'Entry Data'!$AB:$AB,Driver_Ach!$B73&amp;Driver_Ach!$CQ$8&amp;Driver_Ach!$O$9&amp;Driver_Ach!$O$10)</f>
        <v>54.7</v>
      </c>
      <c r="CS73" s="6">
        <f>SUMIFS('Entry Data'!$A:$A,'Entry Data'!$AB:$AB,Driver_Ach!$B73&amp;Driver_Ach!$CQ$8&amp;Driver_Ach!$O$9&amp;Driver_Ach!$Q$10)</f>
        <v>0</v>
      </c>
      <c r="CT73" s="19">
        <f>SUMIFS('Entry Data'!$S:$S,'Entry Data'!$AB:$AB,Driver_Ach!$B73&amp;Driver_Ach!$CQ$8&amp;Driver_Ach!$O$9&amp;Driver_Ach!$Q$10)</f>
        <v>0</v>
      </c>
      <c r="CU73" s="6">
        <f>SUMIFS('Entry Data'!$A:$A,'Entry Data'!$AB:$AB,Driver_Ach!$B73&amp;Driver_Ach!$CQ$8&amp;Driver_Ach!$S$9&amp;Driver_Ach!$S$10)</f>
        <v>0</v>
      </c>
      <c r="CV73" s="19">
        <f>SUMIFS('Entry Data'!$S:$S,'Entry Data'!$AB:$AB,Driver_Ach!$B73&amp;Driver_Ach!$CQ$8&amp;Driver_Ach!$S$9&amp;Driver_Ach!$S$10)</f>
        <v>0</v>
      </c>
      <c r="CW73" s="6">
        <f>SUMIFS('Entry Data'!$A:$A,'Entry Data'!$AB:$AB,Driver_Ach!$B73&amp;Driver_Ach!$CQ$8&amp;Driver_Ach!$S$9&amp;Driver_Ach!$U$10)</f>
        <v>0</v>
      </c>
      <c r="CX73" s="6">
        <f>SUMIFS('Entry Data'!$S:$S,'Entry Data'!$AB:$AB,Driver_Ach!$B73&amp;Driver_Ach!$CQ$8&amp;Driver_Ach!$S$9&amp;Driver_Ach!$U$10)</f>
        <v>0</v>
      </c>
      <c r="CY73" s="32">
        <f t="shared" si="59"/>
        <v>2</v>
      </c>
      <c r="CZ73" s="32">
        <f t="shared" si="60"/>
        <v>54.7</v>
      </c>
      <c r="DA73" s="28">
        <f>SUMIFS('Entry Data'!$A:$A,'Entry Data'!$AB:$AB,Driver_Ach!$B73&amp;Driver_Ach!$DA$8&amp;Driver_Ach!$O$9&amp;Driver_Ach!$O$10)</f>
        <v>0</v>
      </c>
      <c r="DB73" s="19">
        <f>SUMIFS('Entry Data'!$S:$S,'Entry Data'!$AB:$AB,Driver_Ach!$B73&amp;Driver_Ach!$DA$8&amp;Driver_Ach!$O$9&amp;Driver_Ach!$O$10)</f>
        <v>0</v>
      </c>
      <c r="DC73" s="6">
        <f>SUMIFS('Entry Data'!$A:$A,'Entry Data'!$AB:$AB,Driver_Ach!$B73&amp;Driver_Ach!$DA$8&amp;Driver_Ach!$O$9&amp;Driver_Ach!$Q$10)</f>
        <v>0</v>
      </c>
      <c r="DD73" s="19">
        <f>SUMIFS('Entry Data'!$S:$S,'Entry Data'!$AB:$AB,Driver_Ach!$B73&amp;Driver_Ach!$DA$8&amp;Driver_Ach!$O$9&amp;Driver_Ach!$Q$10)</f>
        <v>0</v>
      </c>
      <c r="DE73" s="6">
        <f>SUMIFS('Entry Data'!$A:$A,'Entry Data'!$AB:$AB,Driver_Ach!$B73&amp;Driver_Ach!$DA$8&amp;Driver_Ach!$S$9&amp;Driver_Ach!$S$10)</f>
        <v>0</v>
      </c>
      <c r="DF73" s="19">
        <f>SUMIFS('Entry Data'!$S:$S,'Entry Data'!$AB:$AB,Driver_Ach!$B73&amp;Driver_Ach!$DA$8&amp;Driver_Ach!$S$9&amp;Driver_Ach!$S$10)</f>
        <v>0</v>
      </c>
      <c r="DG73" s="6">
        <f>SUMIFS('Entry Data'!$A:$A,'Entry Data'!$AB:$AB,Driver_Ach!$B73&amp;Driver_Ach!$DA$8&amp;Driver_Ach!$S$9&amp;Driver_Ach!$U$10)</f>
        <v>0</v>
      </c>
      <c r="DH73" s="6">
        <f>SUMIFS('Entry Data'!$S:$S,'Entry Data'!$AB:$AB,Driver_Ach!$B73&amp;Driver_Ach!$DA$8&amp;Driver_Ach!$S$9&amp;Driver_Ach!$U$10)</f>
        <v>0</v>
      </c>
      <c r="DI73" s="32">
        <f t="shared" si="61"/>
        <v>0</v>
      </c>
      <c r="DJ73" s="32">
        <f t="shared" si="62"/>
        <v>0</v>
      </c>
      <c r="DK73" s="28">
        <f>SUMIFS('Entry Data'!$A:$A,'Entry Data'!$AB:$AB,Driver_Ach!$B73&amp;Driver_Ach!$DK$8&amp;Driver_Ach!$O$9&amp;Driver_Ach!$O$10)</f>
        <v>7</v>
      </c>
      <c r="DL73" s="19">
        <f>SUMIFS('Entry Data'!$S:$S,'Entry Data'!$AB:$AB,Driver_Ach!$B73&amp;Driver_Ach!$DK$8&amp;Driver_Ach!$O$9&amp;Driver_Ach!$O$10)</f>
        <v>205.32</v>
      </c>
      <c r="DM73" s="6">
        <f>SUMIFS('Entry Data'!$A:$A,'Entry Data'!$AB:$AB,Driver_Ach!$B73&amp;Driver_Ach!$DK$8&amp;Driver_Ach!$O$9&amp;Driver_Ach!$Q$10)</f>
        <v>0</v>
      </c>
      <c r="DN73" s="19">
        <f>SUMIFS('Entry Data'!$S:$S,'Entry Data'!$AB:$AB,Driver_Ach!$B73&amp;Driver_Ach!$DK$8&amp;Driver_Ach!$O$9&amp;Driver_Ach!$Q$10)</f>
        <v>0</v>
      </c>
      <c r="DO73" s="6">
        <f>SUMIFS('Entry Data'!$A:$A,'Entry Data'!$AB:$AB,Driver_Ach!$B73&amp;Driver_Ach!$DK$8&amp;Driver_Ach!$S$9&amp;Driver_Ach!$S$10)</f>
        <v>0</v>
      </c>
      <c r="DP73" s="19">
        <f>SUMIFS('Entry Data'!$S:$S,'Entry Data'!$AB:$AB,Driver_Ach!$B73&amp;Driver_Ach!$DK$8&amp;Driver_Ach!$S$9&amp;Driver_Ach!$S$10)</f>
        <v>0</v>
      </c>
      <c r="DQ73" s="6">
        <f>SUMIFS('Entry Data'!$A:$A,'Entry Data'!$AB:$AB,Driver_Ach!$B73&amp;Driver_Ach!$DK$8&amp;Driver_Ach!$S$9&amp;Driver_Ach!$U$10)</f>
        <v>0</v>
      </c>
      <c r="DR73" s="6">
        <f>SUMIFS('Entry Data'!$S:$S,'Entry Data'!$AB:$AB,Driver_Ach!$B73&amp;Driver_Ach!$DK$8&amp;Driver_Ach!$S$9&amp;Driver_Ach!$U$10)</f>
        <v>0</v>
      </c>
      <c r="DS73" s="32">
        <f t="shared" si="63"/>
        <v>7</v>
      </c>
      <c r="DT73" s="32">
        <f t="shared" si="64"/>
        <v>205.32</v>
      </c>
      <c r="DU73" s="28">
        <f>SUMIFS('Entry Data'!$A:$A,'Entry Data'!$AB:$AB,Driver_Ach!$B73&amp;Driver_Ach!$DU$8&amp;Driver_Ach!$O$9&amp;Driver_Ach!$O$10)</f>
        <v>0</v>
      </c>
      <c r="DV73" s="19">
        <f>SUMIFS('Entry Data'!$S:$S,'Entry Data'!$AB:$AB,Driver_Ach!$B73&amp;Driver_Ach!$DU$8&amp;Driver_Ach!$O$9&amp;Driver_Ach!$O$10)</f>
        <v>0</v>
      </c>
      <c r="DW73" s="6">
        <f>SUMIFS('Entry Data'!$A:$A,'Entry Data'!$AB:$AB,Driver_Ach!$B73&amp;Driver_Ach!$DU$8&amp;Driver_Ach!$O$9&amp;Driver_Ach!$Q$10)</f>
        <v>4</v>
      </c>
      <c r="DX73" s="19">
        <f>SUMIFS('Entry Data'!$S:$S,'Entry Data'!$AB:$AB,Driver_Ach!$B73&amp;Driver_Ach!$DU$8&amp;Driver_Ach!$O$9&amp;Driver_Ach!$Q$10)</f>
        <v>111.34</v>
      </c>
      <c r="DY73" s="6">
        <f>SUMIFS('Entry Data'!$A:$A,'Entry Data'!$AB:$AB,Driver_Ach!$B73&amp;Driver_Ach!$DU$8&amp;Driver_Ach!$S$9&amp;Driver_Ach!$S$10)</f>
        <v>0</v>
      </c>
      <c r="DZ73" s="19">
        <f>SUMIFS('Entry Data'!$S:$S,'Entry Data'!$AB:$AB,Driver_Ach!$B73&amp;Driver_Ach!$DU$8&amp;Driver_Ach!$S$9&amp;Driver_Ach!$S$10)</f>
        <v>0</v>
      </c>
      <c r="EA73" s="6">
        <f>SUMIFS('Entry Data'!$A:$A,'Entry Data'!$AB:$AB,Driver_Ach!$B73&amp;Driver_Ach!$DU$8&amp;Driver_Ach!$S$9&amp;Driver_Ach!$U$10)</f>
        <v>0</v>
      </c>
      <c r="EB73" s="6">
        <f>SUMIFS('Entry Data'!$S:$S,'Entry Data'!$AB:$AB,Driver_Ach!$B73&amp;Driver_Ach!$DU$8&amp;Driver_Ach!$S$9&amp;Driver_Ach!$U$10)</f>
        <v>0</v>
      </c>
      <c r="EC73" s="32">
        <f t="shared" si="65"/>
        <v>4</v>
      </c>
      <c r="ED73" s="32">
        <f t="shared" si="66"/>
        <v>111.34</v>
      </c>
      <c r="EE73" s="28">
        <f>SUMIFS('Entry Data'!$A:$A,'Entry Data'!$AB:$AB,Driver_Ach!$B73&amp;Driver_Ach!$EE$8&amp;Driver_Ach!$O$9&amp;Driver_Ach!$O$10)</f>
        <v>0</v>
      </c>
      <c r="EF73" s="19">
        <f>SUMIFS('Entry Data'!$S:$S,'Entry Data'!$AB:$AB,Driver_Ach!$B73&amp;Driver_Ach!$EE$8&amp;Driver_Ach!$O$9&amp;Driver_Ach!$O$10)</f>
        <v>0</v>
      </c>
      <c r="EG73" s="6">
        <f>SUMIFS('Entry Data'!$A:$A,'Entry Data'!$AB:$AB,Driver_Ach!$B73&amp;Driver_Ach!$EE$8&amp;Driver_Ach!$O$9&amp;Driver_Ach!$Q$10)</f>
        <v>6</v>
      </c>
      <c r="EH73" s="19">
        <f>SUMIFS('Entry Data'!$S:$S,'Entry Data'!$AB:$AB,Driver_Ach!$B73&amp;Driver_Ach!$EE$8&amp;Driver_Ach!$O$9&amp;Driver_Ach!$Q$10)</f>
        <v>176.38</v>
      </c>
      <c r="EI73" s="6">
        <f>SUMIFS('Entry Data'!$A:$A,'Entry Data'!$AB:$AB,Driver_Ach!$B73&amp;Driver_Ach!$EE$8&amp;Driver_Ach!$S$9&amp;Driver_Ach!$S$10)</f>
        <v>0</v>
      </c>
      <c r="EJ73" s="19">
        <f>SUMIFS('Entry Data'!$S:$S,'Entry Data'!$AB:$AB,Driver_Ach!$B73&amp;Driver_Ach!$EE$8&amp;Driver_Ach!$S$9&amp;Driver_Ach!$S$10)</f>
        <v>0</v>
      </c>
      <c r="EK73" s="6">
        <f>SUMIFS('Entry Data'!$A:$A,'Entry Data'!$AB:$AB,Driver_Ach!$B73&amp;Driver_Ach!$EE$8&amp;Driver_Ach!$S$9&amp;Driver_Ach!$U$10)</f>
        <v>0</v>
      </c>
      <c r="EL73" s="6">
        <f>SUMIFS('Entry Data'!$S:$S,'Entry Data'!$AB:$AB,Driver_Ach!$B73&amp;Driver_Ach!$EE$8&amp;Driver_Ach!$S$9&amp;Driver_Ach!$U$10)</f>
        <v>0</v>
      </c>
      <c r="EM73" s="32">
        <f t="shared" si="67"/>
        <v>6</v>
      </c>
      <c r="EN73" s="32">
        <f t="shared" si="68"/>
        <v>176.38</v>
      </c>
      <c r="EO73" s="28">
        <f>SUMIFS('Entry Data'!$A:$A,'Entry Data'!$AB:$AB,Driver_Ach!$B73&amp;Driver_Ach!$EO$8&amp;Driver_Ach!$O$9&amp;Driver_Ach!$O$10)</f>
        <v>0</v>
      </c>
      <c r="EP73" s="19">
        <f>SUMIFS('Entry Data'!$S:$S,'Entry Data'!$AB:$AB,Driver_Ach!$B73&amp;Driver_Ach!$EO$8&amp;Driver_Ach!$O$9&amp;Driver_Ach!$O$10)</f>
        <v>0</v>
      </c>
      <c r="EQ73" s="6">
        <f>SUMIFS('Entry Data'!$A:$A,'Entry Data'!$AB:$AB,Driver_Ach!$B73&amp;Driver_Ach!$EO$8&amp;Driver_Ach!$O$9&amp;Driver_Ach!$Q$10)</f>
        <v>6</v>
      </c>
      <c r="ER73" s="19">
        <f>SUMIFS('Entry Data'!$S:$S,'Entry Data'!$AB:$AB,Driver_Ach!$B73&amp;Driver_Ach!$EO$8&amp;Driver_Ach!$O$9&amp;Driver_Ach!$Q$10)</f>
        <v>168.88</v>
      </c>
      <c r="ES73" s="6">
        <f>SUMIFS('Entry Data'!$A:$A,'Entry Data'!$AB:$AB,Driver_Ach!$B73&amp;Driver_Ach!$EO$8&amp;Driver_Ach!$S$9&amp;Driver_Ach!$S$10)</f>
        <v>0</v>
      </c>
      <c r="ET73" s="19">
        <f>SUMIFS('Entry Data'!$S:$S,'Entry Data'!$AB:$AB,Driver_Ach!$B73&amp;Driver_Ach!$EO$8&amp;Driver_Ach!$S$9&amp;Driver_Ach!$S$10)</f>
        <v>0</v>
      </c>
      <c r="EU73" s="6">
        <f>SUMIFS('Entry Data'!$A:$A,'Entry Data'!$AB:$AB,Driver_Ach!$B73&amp;Driver_Ach!$EO$8&amp;Driver_Ach!$S$9&amp;Driver_Ach!$U$10)</f>
        <v>0</v>
      </c>
      <c r="EV73" s="6">
        <f>SUMIFS('Entry Data'!$S:$S,'Entry Data'!$AB:$AB,Driver_Ach!$B73&amp;Driver_Ach!$EO$8&amp;Driver_Ach!$S$9&amp;Driver_Ach!$U$10)</f>
        <v>0</v>
      </c>
      <c r="EW73" s="32">
        <f t="shared" si="69"/>
        <v>6</v>
      </c>
      <c r="EX73" s="32">
        <f t="shared" si="70"/>
        <v>168.88</v>
      </c>
      <c r="EY73" s="28">
        <f>SUMIFS('Entry Data'!$A:$A,'Entry Data'!$AB:$AB,Driver_Ach!$B73&amp;Driver_Ach!$EY$8&amp;Driver_Ach!$O$9&amp;Driver_Ach!$O$10)</f>
        <v>0</v>
      </c>
      <c r="EZ73" s="19">
        <f>SUMIFS('Entry Data'!$S:$S,'Entry Data'!$AB:$AB,Driver_Ach!$B73&amp;Driver_Ach!$EY$8&amp;Driver_Ach!$O$9&amp;Driver_Ach!$O$10)</f>
        <v>0</v>
      </c>
      <c r="FA73" s="6">
        <f>SUMIFS('Entry Data'!$A:$A,'Entry Data'!$AB:$AB,Driver_Ach!$B73&amp;Driver_Ach!$EY$8&amp;Driver_Ach!$O$9&amp;Driver_Ach!$Q$10)</f>
        <v>6</v>
      </c>
      <c r="FB73" s="19">
        <f>SUMIFS('Entry Data'!$S:$S,'Entry Data'!$AB:$AB,Driver_Ach!$B73&amp;Driver_Ach!$EY$8&amp;Driver_Ach!$O$9&amp;Driver_Ach!$Q$10)</f>
        <v>0</v>
      </c>
      <c r="FC73" s="6">
        <f>SUMIFS('Entry Data'!$A:$A,'Entry Data'!$AB:$AB,Driver_Ach!$B73&amp;Driver_Ach!$EY$8&amp;Driver_Ach!$S$9&amp;Driver_Ach!$S$10)</f>
        <v>0</v>
      </c>
      <c r="FD73" s="19">
        <f>SUMIFS('Entry Data'!$S:$S,'Entry Data'!$AB:$AB,Driver_Ach!$B73&amp;Driver_Ach!$EY$8&amp;Driver_Ach!$S$9&amp;Driver_Ach!$S$10)</f>
        <v>0</v>
      </c>
      <c r="FE73" s="6">
        <f>SUMIFS('Entry Data'!$A:$A,'Entry Data'!$AB:$AB,Driver_Ach!$B73&amp;Driver_Ach!$EY$8&amp;Driver_Ach!$S$9&amp;Driver_Ach!$U$10)</f>
        <v>0</v>
      </c>
      <c r="FF73" s="6">
        <f>SUMIFS('Entry Data'!$S:$S,'Entry Data'!$AB:$AB,Driver_Ach!$B73&amp;Driver_Ach!$EY$8&amp;Driver_Ach!$S$9&amp;Driver_Ach!$U$10)</f>
        <v>0</v>
      </c>
      <c r="FG73" s="32">
        <f t="shared" si="71"/>
        <v>6</v>
      </c>
      <c r="FH73" s="32">
        <f t="shared" si="72"/>
        <v>0</v>
      </c>
      <c r="FI73" s="28">
        <f>SUMIFS('Entry Data'!$A:$A,'Entry Data'!$AB:$AB,Driver_Ach!$B73&amp;Driver_Ach!$FI$8&amp;Driver_Ach!$O$9&amp;Driver_Ach!$O$10)</f>
        <v>0</v>
      </c>
      <c r="FJ73" s="19">
        <f>SUMIFS('Entry Data'!$S:$S,'Entry Data'!$AB:$AB,Driver_Ach!$B73&amp;Driver_Ach!$FI$8&amp;Driver_Ach!$O$9&amp;Driver_Ach!$O$10)</f>
        <v>0</v>
      </c>
      <c r="FK73" s="6">
        <f>SUMIFS('Entry Data'!$A:$A,'Entry Data'!$AB:$AB,Driver_Ach!$B73&amp;Driver_Ach!$FI$8&amp;Driver_Ach!$O$9&amp;Driver_Ach!$Q$10)</f>
        <v>5</v>
      </c>
      <c r="FL73" s="19">
        <f>SUMIFS('Entry Data'!$S:$S,'Entry Data'!$AB:$AB,Driver_Ach!$B73&amp;Driver_Ach!$FI$8&amp;Driver_Ach!$O$9&amp;Driver_Ach!$Q$10)</f>
        <v>0</v>
      </c>
      <c r="FM73" s="6">
        <f>SUMIFS('Entry Data'!$A:$A,'Entry Data'!$AB:$AB,Driver_Ach!$B73&amp;Driver_Ach!$FI$8&amp;Driver_Ach!$S$9&amp;Driver_Ach!$S$10)</f>
        <v>0</v>
      </c>
      <c r="FN73" s="19">
        <f>SUMIFS('Entry Data'!$S:$S,'Entry Data'!$AB:$AB,Driver_Ach!$B73&amp;Driver_Ach!$FI$8&amp;Driver_Ach!$S$9&amp;Driver_Ach!$S$10)</f>
        <v>0</v>
      </c>
      <c r="FO73" s="6">
        <f>SUMIFS('Entry Data'!$A:$A,'Entry Data'!$AB:$AB,Driver_Ach!$B73&amp;Driver_Ach!$FI$8&amp;Driver_Ach!$S$9&amp;Driver_Ach!$U$10)</f>
        <v>0</v>
      </c>
      <c r="FP73" s="6">
        <f>SUMIFS('Entry Data'!$S:$S,'Entry Data'!$AB:$AB,Driver_Ach!$B73&amp;Driver_Ach!$FI$8&amp;Driver_Ach!$S$9&amp;Driver_Ach!$U$10)</f>
        <v>0</v>
      </c>
      <c r="FQ73" s="32">
        <f t="shared" si="73"/>
        <v>5</v>
      </c>
      <c r="FR73" s="32">
        <f t="shared" si="74"/>
        <v>0</v>
      </c>
      <c r="FS73" s="28">
        <f>SUMIFS('Entry Data'!$A:$A,'Entry Data'!$AB:$AB,Driver_Ach!$B73&amp;Driver_Ach!$FS$8&amp;Driver_Ach!$O$9&amp;Driver_Ach!$O$10)</f>
        <v>0</v>
      </c>
      <c r="FT73" s="19">
        <f>SUMIFS('Entry Data'!$S:$S,'Entry Data'!$AB:$AB,Driver_Ach!$B73&amp;Driver_Ach!$FS$8&amp;Driver_Ach!$O$9&amp;Driver_Ach!$O$10)</f>
        <v>0</v>
      </c>
      <c r="FU73" s="6">
        <f>SUMIFS('Entry Data'!$A:$A,'Entry Data'!$AB:$AB,Driver_Ach!$B73&amp;Driver_Ach!$FS$8&amp;Driver_Ach!$O$9&amp;Driver_Ach!$Q$10)</f>
        <v>6</v>
      </c>
      <c r="FV73" s="19">
        <f>SUMIFS('Entry Data'!$S:$S,'Entry Data'!$AB:$AB,Driver_Ach!$B73&amp;Driver_Ach!$FS$8&amp;Driver_Ach!$O$9&amp;Driver_Ach!$Q$10)</f>
        <v>0</v>
      </c>
      <c r="FW73" s="6">
        <f>SUMIFS('Entry Data'!$A:$A,'Entry Data'!$AB:$AB,Driver_Ach!$B73&amp;Driver_Ach!$FS$8&amp;Driver_Ach!$S$9&amp;Driver_Ach!$S$10)</f>
        <v>0</v>
      </c>
      <c r="FX73" s="19">
        <f>SUMIFS('Entry Data'!$S:$S,'Entry Data'!$AB:$AB,Driver_Ach!$B73&amp;Driver_Ach!$FS$8&amp;Driver_Ach!$S$9&amp;Driver_Ach!$S$10)</f>
        <v>0</v>
      </c>
      <c r="FY73" s="6">
        <f>SUMIFS('Entry Data'!$A:$A,'Entry Data'!$AB:$AB,Driver_Ach!$B73&amp;Driver_Ach!$FS$8&amp;Driver_Ach!$S$9&amp;Driver_Ach!$U$10)</f>
        <v>0</v>
      </c>
      <c r="FZ73" s="6">
        <f>SUMIFS('Entry Data'!$S:$S,'Entry Data'!$AB:$AB,Driver_Ach!$B73&amp;Driver_Ach!$FS$8&amp;Driver_Ach!$S$9&amp;Driver_Ach!$U$10)</f>
        <v>0</v>
      </c>
      <c r="GA73" s="32">
        <f t="shared" si="75"/>
        <v>6</v>
      </c>
      <c r="GB73" s="32">
        <f t="shared" si="76"/>
        <v>0</v>
      </c>
      <c r="GC73" s="28">
        <f>SUMIFS('Entry Data'!$A:$A,'Entry Data'!$AB:$AB,Driver_Ach!$B73&amp;Driver_Ach!$GC$8&amp;Driver_Ach!$O$9&amp;Driver_Ach!$O$10)</f>
        <v>0</v>
      </c>
      <c r="GD73" s="19">
        <f>SUMIFS('Entry Data'!$S:$S,'Entry Data'!$AB:$AB,Driver_Ach!$B73&amp;Driver_Ach!$GC$8&amp;Driver_Ach!$O$9&amp;Driver_Ach!$O$10)</f>
        <v>0</v>
      </c>
      <c r="GE73" s="6">
        <f>SUMIFS('Entry Data'!$A:$A,'Entry Data'!$AB:$AB,Driver_Ach!$B73&amp;Driver_Ach!$GC$8&amp;Driver_Ach!$O$9&amp;Driver_Ach!$Q$10)</f>
        <v>0</v>
      </c>
      <c r="GF73" s="19">
        <f>SUMIFS('Entry Data'!$S:$S,'Entry Data'!$AB:$AB,Driver_Ach!$B73&amp;Driver_Ach!$GC$8&amp;Driver_Ach!$O$9&amp;Driver_Ach!$Q$10)</f>
        <v>0</v>
      </c>
      <c r="GG73" s="6">
        <f>SUMIFS('Entry Data'!$A:$A,'Entry Data'!$AB:$AB,Driver_Ach!$B73&amp;Driver_Ach!$GC$8&amp;Driver_Ach!$S$9&amp;Driver_Ach!$S$10)</f>
        <v>0</v>
      </c>
      <c r="GH73" s="19">
        <f>SUMIFS('Entry Data'!$S:$S,'Entry Data'!$AB:$AB,Driver_Ach!$B73&amp;Driver_Ach!$GC$8&amp;Driver_Ach!$S$9&amp;Driver_Ach!$S$10)</f>
        <v>0</v>
      </c>
      <c r="GI73" s="6">
        <f>SUMIFS('Entry Data'!$A:$A,'Entry Data'!$AB:$AB,Driver_Ach!$B73&amp;Driver_Ach!$GC$8&amp;Driver_Ach!$S$9&amp;Driver_Ach!$U$10)</f>
        <v>0</v>
      </c>
      <c r="GJ73" s="6">
        <f>SUMIFS('Entry Data'!$S:$S,'Entry Data'!$AB:$AB,Driver_Ach!$B73&amp;Driver_Ach!$GC$8&amp;Driver_Ach!$S$9&amp;Driver_Ach!$U$10)</f>
        <v>0</v>
      </c>
      <c r="GK73" s="32">
        <f t="shared" si="77"/>
        <v>0</v>
      </c>
      <c r="GL73" s="32">
        <f t="shared" si="78"/>
        <v>0</v>
      </c>
      <c r="GM73" s="28">
        <f>SUMIFS('Entry Data'!$A:$A,'Entry Data'!$AB:$AB,Driver_Ach!$B73&amp;Driver_Ach!$GM$8&amp;Driver_Ach!$O$9&amp;Driver_Ach!$O$10)</f>
        <v>0</v>
      </c>
      <c r="GN73" s="19">
        <f>SUMIFS('Entry Data'!$S:$S,'Entry Data'!$AB:$AB,Driver_Ach!$B73&amp;Driver_Ach!$GM$8&amp;Driver_Ach!$O$9&amp;Driver_Ach!$O$10)</f>
        <v>0</v>
      </c>
      <c r="GO73" s="6">
        <f>SUMIFS('Entry Data'!$A:$A,'Entry Data'!$AB:$AB,Driver_Ach!$B73&amp;Driver_Ach!$GM$8&amp;Driver_Ach!$O$9&amp;Driver_Ach!$Q$10)</f>
        <v>0</v>
      </c>
      <c r="GP73" s="19">
        <f>SUMIFS('Entry Data'!$S:$S,'Entry Data'!$AB:$AB,Driver_Ach!$B73&amp;Driver_Ach!$GM$8&amp;Driver_Ach!$O$9&amp;Driver_Ach!$Q$10)</f>
        <v>0</v>
      </c>
      <c r="GQ73" s="6">
        <f>SUMIFS('Entry Data'!$A:$A,'Entry Data'!$AB:$AB,Driver_Ach!$B73&amp;Driver_Ach!$GM$8&amp;Driver_Ach!$S$9&amp;Driver_Ach!$S$10)</f>
        <v>0</v>
      </c>
      <c r="GR73" s="19">
        <f>SUMIFS('Entry Data'!$S:$S,'Entry Data'!$AB:$AB,Driver_Ach!$B73&amp;Driver_Ach!$GM$8&amp;Driver_Ach!$S$9&amp;Driver_Ach!$S$10)</f>
        <v>0</v>
      </c>
      <c r="GS73" s="6">
        <f>SUMIFS('Entry Data'!$A:$A,'Entry Data'!$AB:$AB,Driver_Ach!$B73&amp;Driver_Ach!$GM$8&amp;Driver_Ach!$S$9&amp;Driver_Ach!$U$10)</f>
        <v>0</v>
      </c>
      <c r="GT73" s="6">
        <f>SUMIFS('Entry Data'!$S:$S,'Entry Data'!$AB:$AB,Driver_Ach!$B73&amp;Driver_Ach!$GM$8&amp;Driver_Ach!$S$9&amp;Driver_Ach!$U$10)</f>
        <v>0</v>
      </c>
      <c r="GU73" s="32">
        <f t="shared" si="79"/>
        <v>0</v>
      </c>
      <c r="GV73" s="32">
        <f t="shared" si="80"/>
        <v>0</v>
      </c>
      <c r="GW73" s="28">
        <f>SUMIFS('Entry Data'!$A:$A,'Entry Data'!$AB:$AB,Driver_Ach!$B73&amp;Driver_Ach!$GW$8&amp;Driver_Ach!$O$9&amp;Driver_Ach!$O$10)</f>
        <v>0</v>
      </c>
      <c r="GX73" s="19">
        <f>SUMIFS('Entry Data'!$S:$S,'Entry Data'!$AB:$AB,Driver_Ach!$B73&amp;Driver_Ach!$GW$8&amp;Driver_Ach!$O$9&amp;Driver_Ach!$O$10)</f>
        <v>0</v>
      </c>
      <c r="GY73" s="6">
        <f>SUMIFS('Entry Data'!$A:$A,'Entry Data'!$AB:$AB,Driver_Ach!$B73&amp;Driver_Ach!$GW$8&amp;Driver_Ach!$O$9&amp;Driver_Ach!$Q$10)</f>
        <v>0</v>
      </c>
      <c r="GZ73" s="19">
        <f>SUMIFS('Entry Data'!$S:$S,'Entry Data'!$AB:$AB,Driver_Ach!$B73&amp;Driver_Ach!$GW$8&amp;Driver_Ach!$O$9&amp;Driver_Ach!$Q$10)</f>
        <v>0</v>
      </c>
      <c r="HA73" s="6">
        <f>SUMIFS('Entry Data'!$A:$A,'Entry Data'!$AB:$AB,Driver_Ach!$B73&amp;Driver_Ach!$GW$8&amp;Driver_Ach!$S$9&amp;Driver_Ach!$S$10)</f>
        <v>0</v>
      </c>
      <c r="HB73" s="19">
        <f>SUMIFS('Entry Data'!$S:$S,'Entry Data'!$AB:$AB,Driver_Ach!$B73&amp;Driver_Ach!$GW$8&amp;Driver_Ach!$S$9&amp;Driver_Ach!$S$10)</f>
        <v>0</v>
      </c>
      <c r="HC73" s="6">
        <f>SUMIFS('Entry Data'!$A:$A,'Entry Data'!$AB:$AB,Driver_Ach!$B73&amp;Driver_Ach!$GW$8&amp;Driver_Ach!$S$9&amp;Driver_Ach!$U$10)</f>
        <v>0</v>
      </c>
      <c r="HD73" s="6">
        <f>SUMIFS('Entry Data'!$S:$S,'Entry Data'!$AB:$AB,Driver_Ach!$B73&amp;Driver_Ach!$GW$8&amp;Driver_Ach!$S$9&amp;Driver_Ach!$U$10)</f>
        <v>0</v>
      </c>
      <c r="HE73" s="32">
        <f t="shared" si="81"/>
        <v>0</v>
      </c>
      <c r="HF73" s="32">
        <f t="shared" si="82"/>
        <v>0</v>
      </c>
      <c r="HG73" s="28">
        <f>SUMIFS('Entry Data'!$A:$A,'Entry Data'!$AB:$AB,Driver_Ach!$B73&amp;Driver_Ach!$HG$8&amp;Driver_Ach!$O$9&amp;Driver_Ach!$O$10)</f>
        <v>0</v>
      </c>
      <c r="HH73" s="19">
        <f>SUMIFS('Entry Data'!$S:$S,'Entry Data'!$AB:$AB,Driver_Ach!$B73&amp;Driver_Ach!$HG$8&amp;Driver_Ach!$O$9&amp;Driver_Ach!$O$10)</f>
        <v>0</v>
      </c>
      <c r="HI73" s="6">
        <f>SUMIFS('Entry Data'!$A:$A,'Entry Data'!$AB:$AB,Driver_Ach!$B73&amp;Driver_Ach!$HG$8&amp;Driver_Ach!$O$9&amp;Driver_Ach!$Q$10)</f>
        <v>0</v>
      </c>
      <c r="HJ73" s="19">
        <f>SUMIFS('Entry Data'!$S:$S,'Entry Data'!$AB:$AB,Driver_Ach!$B73&amp;Driver_Ach!$HG$8&amp;Driver_Ach!$O$9&amp;Driver_Ach!$Q$10)</f>
        <v>0</v>
      </c>
      <c r="HK73" s="6">
        <f>SUMIFS('Entry Data'!$A:$A,'Entry Data'!$AB:$AB,Driver_Ach!$B73&amp;Driver_Ach!$HG$8&amp;Driver_Ach!$S$9&amp;Driver_Ach!$S$10)</f>
        <v>0</v>
      </c>
      <c r="HL73" s="19">
        <f>SUMIFS('Entry Data'!$S:$S,'Entry Data'!$AB:$AB,Driver_Ach!$B73&amp;Driver_Ach!$HG$8&amp;Driver_Ach!$S$9&amp;Driver_Ach!$S$10)</f>
        <v>0</v>
      </c>
      <c r="HM73" s="6">
        <f>SUMIFS('Entry Data'!$A:$A,'Entry Data'!$AB:$AB,Driver_Ach!$B73&amp;Driver_Ach!$HG$8&amp;Driver_Ach!$S$9&amp;Driver_Ach!$U$10)</f>
        <v>0</v>
      </c>
      <c r="HN73" s="6">
        <f>SUMIFS('Entry Data'!$S:$S,'Entry Data'!$AB:$AB,Driver_Ach!$B73&amp;Driver_Ach!$HG$8&amp;Driver_Ach!$S$9&amp;Driver_Ach!$U$10)</f>
        <v>0</v>
      </c>
      <c r="HO73" s="32">
        <f t="shared" si="83"/>
        <v>0</v>
      </c>
      <c r="HP73" s="32">
        <f t="shared" si="84"/>
        <v>0</v>
      </c>
      <c r="HQ73" s="28">
        <f>SUMIFS('Entry Data'!$A:$A,'Entry Data'!$AB:$AB,Driver_Ach!$B73&amp;Driver_Ach!$HQ$8&amp;Driver_Ach!$O$9&amp;Driver_Ach!$O$10)</f>
        <v>0</v>
      </c>
      <c r="HR73" s="19">
        <f>SUMIFS('Entry Data'!$S:$S,'Entry Data'!$AB:$AB,Driver_Ach!$B73&amp;Driver_Ach!$HQ$8&amp;Driver_Ach!$O$9&amp;Driver_Ach!$O$10)</f>
        <v>0</v>
      </c>
      <c r="HS73" s="6">
        <f>SUMIFS('Entry Data'!$A:$A,'Entry Data'!$AB:$AB,Driver_Ach!$B73&amp;Driver_Ach!$HQ$8&amp;Driver_Ach!$O$9&amp;Driver_Ach!$Q$10)</f>
        <v>0</v>
      </c>
      <c r="HT73" s="19">
        <f>SUMIFS('Entry Data'!$S:$S,'Entry Data'!$AB:$AB,Driver_Ach!$B73&amp;Driver_Ach!$HQ$8&amp;Driver_Ach!$O$9&amp;Driver_Ach!$Q$10)</f>
        <v>0</v>
      </c>
      <c r="HU73" s="6">
        <f>SUMIFS('Entry Data'!$A:$A,'Entry Data'!$AB:$AB,Driver_Ach!$B73&amp;Driver_Ach!$HQ$8&amp;Driver_Ach!$S$9&amp;Driver_Ach!$S$10)</f>
        <v>0</v>
      </c>
      <c r="HV73" s="19">
        <f>SUMIFS('Entry Data'!$S:$S,'Entry Data'!$AB:$AB,Driver_Ach!$B73&amp;Driver_Ach!$HQ$8&amp;Driver_Ach!$S$9&amp;Driver_Ach!$S$10)</f>
        <v>0</v>
      </c>
      <c r="HW73" s="6">
        <f>SUMIFS('Entry Data'!$A:$A,'Entry Data'!$AB:$AB,Driver_Ach!$B73&amp;Driver_Ach!$HQ$8&amp;Driver_Ach!$S$9&amp;Driver_Ach!$U$10)</f>
        <v>0</v>
      </c>
      <c r="HX73" s="6">
        <f>SUMIFS('Entry Data'!$S:$S,'Entry Data'!$AB:$AB,Driver_Ach!$B73&amp;Driver_Ach!$HQ$8&amp;Driver_Ach!$S$9&amp;Driver_Ach!$U$10)</f>
        <v>0</v>
      </c>
      <c r="HY73" s="32">
        <f t="shared" si="85"/>
        <v>0</v>
      </c>
      <c r="HZ73" s="32">
        <f t="shared" si="86"/>
        <v>0</v>
      </c>
      <c r="IA73" s="28">
        <f>SUMIFS('Entry Data'!$A:$A,'Entry Data'!$AB:$AB,Driver_Ach!$B73&amp;Driver_Ach!$IA$8&amp;Driver_Ach!$O$9&amp;Driver_Ach!$O$10)</f>
        <v>0</v>
      </c>
      <c r="IB73" s="19">
        <f>SUMIFS('Entry Data'!$S:$S,'Entry Data'!$AB:$AB,Driver_Ach!$B73&amp;Driver_Ach!$IA$8&amp;Driver_Ach!$O$9&amp;Driver_Ach!$O$10)</f>
        <v>0</v>
      </c>
      <c r="IC73" s="6">
        <f>SUMIFS('Entry Data'!$A:$A,'Entry Data'!$AB:$AB,Driver_Ach!$B73&amp;Driver_Ach!$IA$8&amp;Driver_Ach!$O$9&amp;Driver_Ach!$Q$10)</f>
        <v>0</v>
      </c>
      <c r="ID73" s="19">
        <f>SUMIFS('Entry Data'!$S:$S,'Entry Data'!$AB:$AB,Driver_Ach!$B73&amp;Driver_Ach!$IA$8&amp;Driver_Ach!$O$9&amp;Driver_Ach!$Q$10)</f>
        <v>0</v>
      </c>
      <c r="IE73" s="6">
        <f>SUMIFS('Entry Data'!$A:$A,'Entry Data'!$AB:$AB,Driver_Ach!$B73&amp;Driver_Ach!$IA$8&amp;Driver_Ach!$S$9&amp;Driver_Ach!$S$10)</f>
        <v>0</v>
      </c>
      <c r="IF73" s="19">
        <f>SUMIFS('Entry Data'!$S:$S,'Entry Data'!$AB:$AB,Driver_Ach!$B73&amp;Driver_Ach!$IA$8&amp;Driver_Ach!$S$9&amp;Driver_Ach!$S$10)</f>
        <v>0</v>
      </c>
      <c r="IG73" s="6">
        <f>SUMIFS('Entry Data'!$A:$A,'Entry Data'!$AB:$AB,Driver_Ach!$B73&amp;Driver_Ach!$IA$8&amp;Driver_Ach!$S$9&amp;Driver_Ach!$U$10)</f>
        <v>0</v>
      </c>
      <c r="IH73" s="6">
        <f>SUMIFS('Entry Data'!$S:$S,'Entry Data'!$AB:$AB,Driver_Ach!$B73&amp;Driver_Ach!$IA$8&amp;Driver_Ach!$S$9&amp;Driver_Ach!$U$10)</f>
        <v>0</v>
      </c>
      <c r="II73" s="32">
        <f t="shared" si="87"/>
        <v>0</v>
      </c>
      <c r="IJ73" s="32">
        <f t="shared" si="88"/>
        <v>0</v>
      </c>
      <c r="IK73" s="28">
        <f>SUMIFS('Entry Data'!$A:$A,'Entry Data'!$AB:$AB,Driver_Ach!$B73&amp;Driver_Ach!$IK$8&amp;Driver_Ach!$O$9&amp;Driver_Ach!$O$10)</f>
        <v>0</v>
      </c>
      <c r="IL73" s="19">
        <f>SUMIFS('Entry Data'!$S:$S,'Entry Data'!$AB:$AB,Driver_Ach!$B73&amp;Driver_Ach!$IK$8&amp;Driver_Ach!$O$9&amp;Driver_Ach!$O$10)</f>
        <v>0</v>
      </c>
      <c r="IM73" s="6">
        <f>SUMIFS('Entry Data'!$A:$A,'Entry Data'!$AB:$AB,Driver_Ach!$B73&amp;Driver_Ach!$IK$8&amp;Driver_Ach!$O$9&amp;Driver_Ach!$Q$10)</f>
        <v>0</v>
      </c>
      <c r="IN73" s="19">
        <f>SUMIFS('Entry Data'!$S:$S,'Entry Data'!$AB:$AB,Driver_Ach!$B73&amp;Driver_Ach!$IK$8&amp;Driver_Ach!$O$9&amp;Driver_Ach!$Q$10)</f>
        <v>0</v>
      </c>
      <c r="IO73" s="6">
        <f>SUMIFS('Entry Data'!$A:$A,'Entry Data'!$AB:$AB,Driver_Ach!$B73&amp;Driver_Ach!$IK$8&amp;Driver_Ach!$S$9&amp;Driver_Ach!$S$10)</f>
        <v>0</v>
      </c>
      <c r="IP73" s="19">
        <f>SUMIFS('Entry Data'!$S:$S,'Entry Data'!$AB:$AB,Driver_Ach!$B73&amp;Driver_Ach!$IK$8&amp;Driver_Ach!$S$9&amp;Driver_Ach!$S$10)</f>
        <v>0</v>
      </c>
      <c r="IQ73" s="6">
        <f>SUMIFS('Entry Data'!$A:$A,'Entry Data'!$AB:$AB,Driver_Ach!$B73&amp;Driver_Ach!$IK$8&amp;Driver_Ach!$S$9&amp;Driver_Ach!$U$10)</f>
        <v>0</v>
      </c>
      <c r="IR73" s="6">
        <f>SUMIFS('Entry Data'!$S:$S,'Entry Data'!$AB:$AB,Driver_Ach!$B73&amp;Driver_Ach!$IK$8&amp;Driver_Ach!$S$9&amp;Driver_Ach!$U$10)</f>
        <v>0</v>
      </c>
      <c r="IS73" s="32">
        <f t="shared" si="89"/>
        <v>0</v>
      </c>
      <c r="IT73" s="32">
        <f t="shared" si="90"/>
        <v>0</v>
      </c>
      <c r="IU73" s="28">
        <f>SUMIFS('Entry Data'!$A:$A,'Entry Data'!$AB:$AB,Driver_Ach!$B73&amp;Driver_Ach!$IU$8&amp;Driver_Ach!$O$9&amp;Driver_Ach!$O$10)</f>
        <v>0</v>
      </c>
      <c r="IV73" s="19">
        <f>SUMIFS('Entry Data'!$S:$S,'Entry Data'!$AB:$AB,Driver_Ach!$B73&amp;Driver_Ach!$IU$8&amp;Driver_Ach!$O$9&amp;Driver_Ach!$O$10)</f>
        <v>0</v>
      </c>
      <c r="IW73" s="6">
        <f>SUMIFS('Entry Data'!$A:$A,'Entry Data'!$AB:$AB,Driver_Ach!$B73&amp;Driver_Ach!$IU$8&amp;Driver_Ach!$O$9&amp;Driver_Ach!$Q$10)</f>
        <v>0</v>
      </c>
      <c r="IX73" s="19">
        <f>SUMIFS('Entry Data'!$S:$S,'Entry Data'!$AB:$AB,Driver_Ach!$B73&amp;Driver_Ach!$IU$8&amp;Driver_Ach!$O$9&amp;Driver_Ach!$Q$10)</f>
        <v>0</v>
      </c>
      <c r="IY73" s="6">
        <f>SUMIFS('Entry Data'!$A:$A,'Entry Data'!$AB:$AB,Driver_Ach!$B73&amp;Driver_Ach!$IU$8&amp;Driver_Ach!$S$9&amp;Driver_Ach!$S$10)</f>
        <v>0</v>
      </c>
      <c r="IZ73" s="19">
        <f>SUMIFS('Entry Data'!$S:$S,'Entry Data'!$AB:$AB,Driver_Ach!$B73&amp;Driver_Ach!$IU$8&amp;Driver_Ach!$S$9&amp;Driver_Ach!$S$10)</f>
        <v>0</v>
      </c>
      <c r="JA73" s="6">
        <f>SUMIFS('Entry Data'!$A:$A,'Entry Data'!$AB:$AB,Driver_Ach!$B73&amp;Driver_Ach!$IU$8&amp;Driver_Ach!$S$9&amp;Driver_Ach!$U$10)</f>
        <v>0</v>
      </c>
      <c r="JB73" s="6">
        <f>SUMIFS('Entry Data'!$S:$S,'Entry Data'!$AB:$AB,Driver_Ach!$B73&amp;Driver_Ach!$IU$8&amp;Driver_Ach!$S$9&amp;Driver_Ach!$U$10)</f>
        <v>0</v>
      </c>
      <c r="JC73" s="32">
        <f t="shared" si="91"/>
        <v>0</v>
      </c>
      <c r="JD73" s="32">
        <f t="shared" si="92"/>
        <v>0</v>
      </c>
      <c r="JE73" s="28">
        <f>SUMIFS('Entry Data'!$A:$A,'Entry Data'!$AB:$AB,Driver_Ach!$B73&amp;Driver_Ach!$JE$8&amp;Driver_Ach!$O$9&amp;Driver_Ach!$O$10)</f>
        <v>0</v>
      </c>
      <c r="JF73" s="19">
        <f>SUMIFS('Entry Data'!$S:$S,'Entry Data'!$AB:$AB,Driver_Ach!$B73&amp;Driver_Ach!$JE$8&amp;Driver_Ach!$O$9&amp;Driver_Ach!$O$10)</f>
        <v>0</v>
      </c>
      <c r="JG73" s="6">
        <f>SUMIFS('Entry Data'!$A:$A,'Entry Data'!$AB:$AB,Driver_Ach!$B73&amp;Driver_Ach!$JE$8&amp;Driver_Ach!$O$9&amp;Driver_Ach!$Q$10)</f>
        <v>0</v>
      </c>
      <c r="JH73" s="19">
        <f>SUMIFS('Entry Data'!$S:$S,'Entry Data'!$AB:$AB,Driver_Ach!$B73&amp;Driver_Ach!$JE$8&amp;Driver_Ach!$O$9&amp;Driver_Ach!$Q$10)</f>
        <v>0</v>
      </c>
      <c r="JI73" s="6">
        <f>SUMIFS('Entry Data'!$A:$A,'Entry Data'!$AB:$AB,Driver_Ach!$B73&amp;Driver_Ach!$JE$8&amp;Driver_Ach!$S$9&amp;Driver_Ach!$S$10)</f>
        <v>0</v>
      </c>
      <c r="JJ73" s="19">
        <f>SUMIFS('Entry Data'!$S:$S,'Entry Data'!$AB:$AB,Driver_Ach!$B73&amp;Driver_Ach!$JE$8&amp;Driver_Ach!$S$9&amp;Driver_Ach!$S$10)</f>
        <v>0</v>
      </c>
      <c r="JK73" s="6">
        <f>SUMIFS('Entry Data'!$A:$A,'Entry Data'!$AB:$AB,Driver_Ach!$B73&amp;Driver_Ach!$JE$8&amp;Driver_Ach!$S$9&amp;Driver_Ach!$U$10)</f>
        <v>0</v>
      </c>
      <c r="JL73" s="6">
        <f>SUMIFS('Entry Data'!$S:$S,'Entry Data'!$AB:$AB,Driver_Ach!$B73&amp;Driver_Ach!$JE$8&amp;Driver_Ach!$S$9&amp;Driver_Ach!$U$10)</f>
        <v>0</v>
      </c>
      <c r="JM73" s="32">
        <f t="shared" si="93"/>
        <v>0</v>
      </c>
      <c r="JN73" s="32">
        <f t="shared" si="94"/>
        <v>0</v>
      </c>
      <c r="JO73" s="28">
        <f>SUMIFS('Entry Data'!$A:$A,'Entry Data'!$AB:$AB,Driver_Ach!$B73&amp;Driver_Ach!$JO$8&amp;Driver_Ach!$O$9&amp;Driver_Ach!$O$10)</f>
        <v>0</v>
      </c>
      <c r="JP73" s="19">
        <f>SUMIFS('Entry Data'!$S:$S,'Entry Data'!$AB:$AB,Driver_Ach!$B73&amp;Driver_Ach!$JO$8&amp;Driver_Ach!$O$9&amp;Driver_Ach!$O$10)</f>
        <v>0</v>
      </c>
      <c r="JQ73" s="6">
        <f>SUMIFS('Entry Data'!$A:$A,'Entry Data'!$AB:$AB,Driver_Ach!$B73&amp;Driver_Ach!$JO$8&amp;Driver_Ach!$O$9&amp;Driver_Ach!$Q$10)</f>
        <v>0</v>
      </c>
      <c r="JR73" s="19">
        <f>SUMIFS('Entry Data'!$S:$S,'Entry Data'!$AB:$AB,Driver_Ach!$B73&amp;Driver_Ach!$JO$8&amp;Driver_Ach!$O$9&amp;Driver_Ach!$Q$10)</f>
        <v>0</v>
      </c>
      <c r="JS73" s="6">
        <f>SUMIFS('Entry Data'!$A:$A,'Entry Data'!$AB:$AB,Driver_Ach!$B73&amp;Driver_Ach!$JO$8&amp;Driver_Ach!$S$9&amp;Driver_Ach!$S$10)</f>
        <v>0</v>
      </c>
      <c r="JT73" s="19">
        <f>SUMIFS('Entry Data'!$S:$S,'Entry Data'!$AB:$AB,Driver_Ach!$B73&amp;Driver_Ach!$JO$8&amp;Driver_Ach!$S$9&amp;Driver_Ach!$S$10)</f>
        <v>0</v>
      </c>
      <c r="JU73" s="6">
        <f>SUMIFS('Entry Data'!$A:$A,'Entry Data'!$AB:$AB,Driver_Ach!$B73&amp;Driver_Ach!$JO$8&amp;Driver_Ach!$S$9&amp;Driver_Ach!$U$10)</f>
        <v>0</v>
      </c>
      <c r="JV73" s="6">
        <f>SUMIFS('Entry Data'!$S:$S,'Entry Data'!$AB:$AB,Driver_Ach!$B73&amp;Driver_Ach!$JO$8&amp;Driver_Ach!$S$9&amp;Driver_Ach!$U$10)</f>
        <v>0</v>
      </c>
      <c r="JW73" s="32">
        <f t="shared" si="95"/>
        <v>0</v>
      </c>
      <c r="JX73" s="32">
        <f t="shared" si="96"/>
        <v>0</v>
      </c>
      <c r="JY73" s="28">
        <f>SUMIFS('Entry Data'!$A:$A,'Entry Data'!$AB:$AB,Driver_Ach!$B73&amp;Driver_Ach!$JY$8&amp;Driver_Ach!$O$9&amp;Driver_Ach!$O$10)</f>
        <v>0</v>
      </c>
      <c r="JZ73" s="19">
        <f>SUMIFS('Entry Data'!$S:$S,'Entry Data'!$AB:$AB,Driver_Ach!$B73&amp;Driver_Ach!$JY$8&amp;Driver_Ach!$O$9&amp;Driver_Ach!$O$10)</f>
        <v>0</v>
      </c>
      <c r="KA73" s="6">
        <f>SUMIFS('Entry Data'!$A:$A,'Entry Data'!$AB:$AB,Driver_Ach!$B73&amp;Driver_Ach!$JY$8&amp;Driver_Ach!$O$9&amp;Driver_Ach!$Q$10)</f>
        <v>0</v>
      </c>
      <c r="KB73" s="19">
        <f>SUMIFS('Entry Data'!$S:$S,'Entry Data'!$AB:$AB,Driver_Ach!$B73&amp;Driver_Ach!$JY$8&amp;Driver_Ach!$O$9&amp;Driver_Ach!$Q$10)</f>
        <v>0</v>
      </c>
      <c r="KC73" s="6">
        <f>SUMIFS('Entry Data'!$A:$A,'Entry Data'!$AB:$AB,Driver_Ach!$B73&amp;Driver_Ach!$JY$8&amp;Driver_Ach!$S$9&amp;Driver_Ach!$S$10)</f>
        <v>0</v>
      </c>
      <c r="KD73" s="19">
        <f>SUMIFS('Entry Data'!$S:$S,'Entry Data'!$AB:$AB,Driver_Ach!$B73&amp;Driver_Ach!$JY$8&amp;Driver_Ach!$S$9&amp;Driver_Ach!$S$10)</f>
        <v>0</v>
      </c>
      <c r="KE73" s="6">
        <f>SUMIFS('Entry Data'!$A:$A,'Entry Data'!$AB:$AB,Driver_Ach!$B73&amp;Driver_Ach!$JY$8&amp;Driver_Ach!$S$9&amp;Driver_Ach!$U$10)</f>
        <v>0</v>
      </c>
      <c r="KF73" s="6">
        <f>SUMIFS('Entry Data'!$S:$S,'Entry Data'!$AB:$AB,Driver_Ach!$B73&amp;Driver_Ach!$JY$8&amp;Driver_Ach!$S$9&amp;Driver_Ach!$U$10)</f>
        <v>0</v>
      </c>
      <c r="KG73" s="32">
        <f t="shared" si="97"/>
        <v>0</v>
      </c>
      <c r="KH73" s="32">
        <f t="shared" si="98"/>
        <v>0</v>
      </c>
      <c r="KI73" s="28">
        <f>SUMIFS('Entry Data'!$A:$A,'Entry Data'!$AB:$AB,Driver_Ach!$B73&amp;Driver_Ach!$KI$8&amp;Driver_Ach!$O$9&amp;Driver_Ach!$O$10)</f>
        <v>0</v>
      </c>
      <c r="KJ73" s="19">
        <f>SUMIFS('Entry Data'!$S:$S,'Entry Data'!$AB:$AB,Driver_Ach!$B73&amp;Driver_Ach!$KI$8&amp;Driver_Ach!$O$9&amp;Driver_Ach!$O$10)</f>
        <v>0</v>
      </c>
      <c r="KK73" s="6">
        <f>SUMIFS('Entry Data'!$A:$A,'Entry Data'!$AB:$AB,Driver_Ach!$B73&amp;Driver_Ach!$KI$8&amp;Driver_Ach!$O$9&amp;Driver_Ach!$Q$10)</f>
        <v>0</v>
      </c>
      <c r="KL73" s="19">
        <f>SUMIFS('Entry Data'!$S:$S,'Entry Data'!$AB:$AB,Driver_Ach!$B73&amp;Driver_Ach!$KI$8&amp;Driver_Ach!$O$9&amp;Driver_Ach!$Q$10)</f>
        <v>0</v>
      </c>
      <c r="KM73" s="6">
        <f>SUMIFS('Entry Data'!$A:$A,'Entry Data'!$AB:$AB,Driver_Ach!$B73&amp;Driver_Ach!$KI$8&amp;Driver_Ach!$S$9&amp;Driver_Ach!$S$10)</f>
        <v>0</v>
      </c>
      <c r="KN73" s="19">
        <f>SUMIFS('Entry Data'!$S:$S,'Entry Data'!$AB:$AB,Driver_Ach!$B73&amp;Driver_Ach!$KI$8&amp;Driver_Ach!$S$9&amp;Driver_Ach!$S$10)</f>
        <v>0</v>
      </c>
      <c r="KO73" s="6">
        <f>SUMIFS('Entry Data'!$A:$A,'Entry Data'!$AB:$AB,Driver_Ach!$B73&amp;Driver_Ach!$KI$8&amp;Driver_Ach!$S$9&amp;Driver_Ach!$U$10)</f>
        <v>0</v>
      </c>
      <c r="KP73" s="6">
        <f>SUMIFS('Entry Data'!$S:$S,'Entry Data'!$AB:$AB,Driver_Ach!$B73&amp;Driver_Ach!$KI$8&amp;Driver_Ach!$S$9&amp;Driver_Ach!$U$10)</f>
        <v>0</v>
      </c>
      <c r="KQ73" s="32">
        <f t="shared" si="99"/>
        <v>0</v>
      </c>
      <c r="KR73" s="32">
        <f t="shared" si="100"/>
        <v>0</v>
      </c>
      <c r="KS73" s="28">
        <f>SUMIFS('Entry Data'!$A:$A,'Entry Data'!$AB:$AB,Driver_Ach!$B73&amp;Driver_Ach!$KS$8&amp;Driver_Ach!$O$9&amp;Driver_Ach!$O$10)</f>
        <v>0</v>
      </c>
      <c r="KT73" s="19">
        <f>SUMIFS('Entry Data'!$S:$S,'Entry Data'!$AB:$AB,Driver_Ach!$B73&amp;Driver_Ach!$KS$8&amp;Driver_Ach!$O$9&amp;Driver_Ach!$O$10)</f>
        <v>0</v>
      </c>
      <c r="KU73" s="6">
        <f>SUMIFS('Entry Data'!$A:$A,'Entry Data'!$AB:$AB,Driver_Ach!$B73&amp;Driver_Ach!$KS$8&amp;Driver_Ach!$O$9&amp;Driver_Ach!$Q$10)</f>
        <v>0</v>
      </c>
      <c r="KV73" s="19">
        <f>SUMIFS('Entry Data'!$S:$S,'Entry Data'!$AB:$AB,Driver_Ach!$B73&amp;Driver_Ach!$KS$8&amp;Driver_Ach!$O$9&amp;Driver_Ach!$Q$10)</f>
        <v>0</v>
      </c>
      <c r="KW73" s="6">
        <f>SUMIFS('Entry Data'!$A:$A,'Entry Data'!$AB:$AB,Driver_Ach!$B73&amp;Driver_Ach!$KS$8&amp;Driver_Ach!$S$9&amp;Driver_Ach!$S$10)</f>
        <v>0</v>
      </c>
      <c r="KX73" s="19">
        <f>SUMIFS('Entry Data'!$S:$S,'Entry Data'!$AB:$AB,Driver_Ach!$B73&amp;Driver_Ach!$KS$8&amp;Driver_Ach!$S$9&amp;Driver_Ach!$S$10)</f>
        <v>0</v>
      </c>
      <c r="KY73" s="6">
        <f>SUMIFS('Entry Data'!$A:$A,'Entry Data'!$AB:$AB,Driver_Ach!$B73&amp;Driver_Ach!$KS$8&amp;Driver_Ach!$S$9&amp;Driver_Ach!$U$10)</f>
        <v>0</v>
      </c>
      <c r="KZ73" s="6">
        <f>SUMIFS('Entry Data'!$S:$S,'Entry Data'!$AB:$AB,Driver_Ach!$B73&amp;Driver_Ach!$KS$8&amp;Driver_Ach!$S$9&amp;Driver_Ach!$U$10)</f>
        <v>0</v>
      </c>
      <c r="LA73" s="32">
        <f t="shared" si="101"/>
        <v>0</v>
      </c>
      <c r="LB73" s="32">
        <f t="shared" si="102"/>
        <v>0</v>
      </c>
      <c r="LC73" s="28">
        <f>SUMIFS('Entry Data'!$A:$A,'Entry Data'!$AB:$AB,Driver_Ach!$B73&amp;Driver_Ach!$LC$8&amp;Driver_Ach!$O$9&amp;Driver_Ach!$O$10)</f>
        <v>0</v>
      </c>
      <c r="LD73" s="19">
        <f>SUMIFS('Entry Data'!$S:$S,'Entry Data'!$AB:$AB,Driver_Ach!$B73&amp;Driver_Ach!$LC$8&amp;Driver_Ach!$O$9&amp;Driver_Ach!$O$10)</f>
        <v>0</v>
      </c>
      <c r="LE73" s="6">
        <f>SUMIFS('Entry Data'!$A:$A,'Entry Data'!$AB:$AB,Driver_Ach!$B73&amp;Driver_Ach!$LC$8&amp;Driver_Ach!$O$9&amp;Driver_Ach!$Q$10)</f>
        <v>0</v>
      </c>
      <c r="LF73" s="19">
        <f>SUMIFS('Entry Data'!$S:$S,'Entry Data'!$AB:$AB,Driver_Ach!$B73&amp;Driver_Ach!$LC$8&amp;Driver_Ach!$O$9&amp;Driver_Ach!$Q$10)</f>
        <v>0</v>
      </c>
      <c r="LG73" s="6">
        <f>SUMIFS('Entry Data'!$A:$A,'Entry Data'!$AB:$AB,Driver_Ach!$B73&amp;Driver_Ach!$LC$8&amp;Driver_Ach!$S$9&amp;Driver_Ach!$S$10)</f>
        <v>0</v>
      </c>
      <c r="LH73" s="19">
        <f>SUMIFS('Entry Data'!$S:$S,'Entry Data'!$AB:$AB,Driver_Ach!$B73&amp;Driver_Ach!$LC$8&amp;Driver_Ach!$S$9&amp;Driver_Ach!$S$10)</f>
        <v>0</v>
      </c>
      <c r="LI73" s="6">
        <f>SUMIFS('Entry Data'!$A:$A,'Entry Data'!$AB:$AB,Driver_Ach!$B73&amp;Driver_Ach!$LC$8&amp;Driver_Ach!$S$9&amp;Driver_Ach!$U$10)</f>
        <v>0</v>
      </c>
      <c r="LJ73" s="6">
        <f>SUMIFS('Entry Data'!$S:$S,'Entry Data'!$AB:$AB,Driver_Ach!$B73&amp;Driver_Ach!$LC$8&amp;Driver_Ach!$S$9&amp;Driver_Ach!$U$10)</f>
        <v>0</v>
      </c>
      <c r="LK73" s="32">
        <f t="shared" si="103"/>
        <v>0</v>
      </c>
      <c r="LL73" s="32">
        <f t="shared" si="104"/>
        <v>0</v>
      </c>
    </row>
    <row r="74" spans="1:324" x14ac:dyDescent="0.2">
      <c r="A74" s="3">
        <v>63</v>
      </c>
      <c r="B74" s="31" t="s">
        <v>222</v>
      </c>
      <c r="C74" s="3"/>
      <c r="D74" s="6">
        <f t="shared" si="33"/>
        <v>0</v>
      </c>
      <c r="E74" s="6">
        <f t="shared" si="34"/>
        <v>0</v>
      </c>
      <c r="F74" s="6">
        <f t="shared" si="35"/>
        <v>0</v>
      </c>
      <c r="G74" s="6">
        <f t="shared" si="36"/>
        <v>0</v>
      </c>
      <c r="H74" s="6">
        <f t="shared" si="37"/>
        <v>0</v>
      </c>
      <c r="I74" s="19">
        <f t="shared" si="38"/>
        <v>0</v>
      </c>
      <c r="J74" s="6">
        <f t="shared" si="39"/>
        <v>0</v>
      </c>
      <c r="K74" s="19">
        <f t="shared" si="40"/>
        <v>0</v>
      </c>
      <c r="L74" s="6">
        <f t="shared" si="41"/>
        <v>0</v>
      </c>
      <c r="M74" s="19">
        <f t="shared" si="42"/>
        <v>0</v>
      </c>
      <c r="N74" s="15"/>
      <c r="O74" s="6">
        <f>SUMIFS('Entry Data'!$A:$A,'Entry Data'!$AB:$AB,Driver_Ach!$B74&amp;Driver_Ach!$O$8&amp;Driver_Ach!$O$9&amp;Driver_Ach!$O$10)</f>
        <v>0</v>
      </c>
      <c r="P74" s="19">
        <f>SUMIFS('Entry Data'!$S:$S,'Entry Data'!$AB:$AB,Driver_Ach!$B74&amp;Driver_Ach!$O$8&amp;Driver_Ach!$O$9&amp;Driver_Ach!$O$10)</f>
        <v>0</v>
      </c>
      <c r="Q74" s="6">
        <f>SUMIFS('Entry Data'!$A:$A,'Entry Data'!$AB:$AB,Driver_Ach!$B74&amp;Driver_Ach!$O$8&amp;Driver_Ach!$O$9&amp;Driver_Ach!$Q$10)</f>
        <v>0</v>
      </c>
      <c r="R74" s="19">
        <f>SUMIFS('Entry Data'!$S:$S,'Entry Data'!$AB:$AB,Driver_Ach!$B74&amp;Driver_Ach!$O$8&amp;Driver_Ach!$O$9&amp;Driver_Ach!$Q$10)</f>
        <v>0</v>
      </c>
      <c r="S74" s="6">
        <f>SUMIFS('Entry Data'!$A:$A,'Entry Data'!$AB:$AB,Driver_Ach!$B74&amp;Driver_Ach!$O$8&amp;Driver_Ach!$S$9&amp;Driver_Ach!$S$10)</f>
        <v>0</v>
      </c>
      <c r="T74" s="19">
        <f>SUMIFS('Entry Data'!$S:$S,'Entry Data'!$AB:$AB,Driver_Ach!$B74&amp;Driver_Ach!$O$8&amp;Driver_Ach!$S$9&amp;Driver_Ach!$S$10)</f>
        <v>0</v>
      </c>
      <c r="U74" s="6">
        <f>SUMIFS('Entry Data'!$A:$A,'Entry Data'!$AB:$AB,Driver_Ach!$B74&amp;Driver_Ach!$O$8&amp;Driver_Ach!$S$9&amp;Driver_Ach!$U$10)</f>
        <v>0</v>
      </c>
      <c r="V74" s="6">
        <f>SUMIFS('Entry Data'!$S:$S,'Entry Data'!$AB:$AB,Driver_Ach!$B74&amp;Driver_Ach!$O$8&amp;Driver_Ach!$S$9&amp;Driver_Ach!$U$10)</f>
        <v>0</v>
      </c>
      <c r="W74" s="32">
        <f t="shared" si="43"/>
        <v>0</v>
      </c>
      <c r="X74" s="33">
        <f t="shared" si="44"/>
        <v>0</v>
      </c>
      <c r="Y74" s="28">
        <f>SUMIFS('Entry Data'!$A:$A,'Entry Data'!$AB:$AB,Driver_Ach!$B74&amp;Driver_Ach!$Y$8&amp;Driver_Ach!$O$9&amp;Driver_Ach!$O$10)</f>
        <v>0</v>
      </c>
      <c r="Z74" s="19">
        <f>SUMIFS('Entry Data'!$S:$S,'Entry Data'!$AB:$AB,Driver_Ach!$B74&amp;Driver_Ach!$Y$8&amp;Driver_Ach!$O$9&amp;Driver_Ach!$O$10)</f>
        <v>0</v>
      </c>
      <c r="AA74" s="6">
        <f>SUMIFS('Entry Data'!$A:$A,'Entry Data'!$AB:$AB,Driver_Ach!$B74&amp;Driver_Ach!$Y$8&amp;Driver_Ach!$O$9&amp;Driver_Ach!$Q$10)</f>
        <v>0</v>
      </c>
      <c r="AB74" s="19">
        <f>SUMIFS('Entry Data'!$S:$S,'Entry Data'!$AB:$AB,Driver_Ach!$B74&amp;Driver_Ach!$Y$8&amp;Driver_Ach!$O$9&amp;Driver_Ach!$Q$10)</f>
        <v>0</v>
      </c>
      <c r="AC74" s="6">
        <f>SUMIFS('Entry Data'!$A:$A,'Entry Data'!$AB:$AB,Driver_Ach!$B74&amp;Driver_Ach!$Y$8&amp;Driver_Ach!$S$9&amp;Driver_Ach!$S$10)</f>
        <v>0</v>
      </c>
      <c r="AD74" s="19">
        <f>SUMIFS('Entry Data'!$S:$S,'Entry Data'!$AB:$AB,Driver_Ach!$B74&amp;Driver_Ach!$Y$8&amp;Driver_Ach!$S$9&amp;Driver_Ach!$S$10)</f>
        <v>0</v>
      </c>
      <c r="AE74" s="6">
        <f>SUMIFS('Entry Data'!$A:$A,'Entry Data'!$AB:$AB,Driver_Ach!$B74&amp;Driver_Ach!$Y$8&amp;Driver_Ach!$S$9&amp;Driver_Ach!$U$10)</f>
        <v>0</v>
      </c>
      <c r="AF74" s="6">
        <f>SUMIFS('Entry Data'!$S:$S,'Entry Data'!$AB:$AB,Driver_Ach!$B74&amp;Driver_Ach!$Y$8&amp;Driver_Ach!$S$9&amp;Driver_Ach!$U$10)</f>
        <v>0</v>
      </c>
      <c r="AG74" s="32">
        <f t="shared" si="45"/>
        <v>0</v>
      </c>
      <c r="AH74" s="32">
        <f t="shared" si="46"/>
        <v>0</v>
      </c>
      <c r="AI74" s="28">
        <f>SUMIFS('Entry Data'!$A:$A,'Entry Data'!$AB:$AB,Driver_Ach!$B74&amp;Driver_Ach!$AI$8&amp;Driver_Ach!$O$9&amp;Driver_Ach!$O$10)</f>
        <v>0</v>
      </c>
      <c r="AJ74" s="19">
        <f>SUMIFS('Entry Data'!$S:$S,'Entry Data'!$AB:$AB,Driver_Ach!$B74&amp;Driver_Ach!$AI$8&amp;Driver_Ach!$O$9&amp;Driver_Ach!$O$10)</f>
        <v>0</v>
      </c>
      <c r="AK74" s="6">
        <f>SUMIFS('Entry Data'!$A:$A,'Entry Data'!$AB:$AB,Driver_Ach!$B74&amp;Driver_Ach!$AI$8&amp;Driver_Ach!$O$9&amp;Driver_Ach!$Q$10)</f>
        <v>0</v>
      </c>
      <c r="AL74" s="19">
        <f>SUMIFS('Entry Data'!$S:$S,'Entry Data'!$AB:$AB,Driver_Ach!$B74&amp;Driver_Ach!$AI$8&amp;Driver_Ach!$O$9&amp;Driver_Ach!$Q$10)</f>
        <v>0</v>
      </c>
      <c r="AM74" s="6">
        <f>SUMIFS('Entry Data'!$A:$A,'Entry Data'!$AB:$AB,Driver_Ach!$B74&amp;Driver_Ach!$AI$8&amp;Driver_Ach!$S$9&amp;Driver_Ach!$S$10)</f>
        <v>0</v>
      </c>
      <c r="AN74" s="19">
        <f>SUMIFS('Entry Data'!$S:$S,'Entry Data'!$AB:$AB,Driver_Ach!$B74&amp;Driver_Ach!$AI$8&amp;Driver_Ach!$S$9&amp;Driver_Ach!$S$10)</f>
        <v>0</v>
      </c>
      <c r="AO74" s="6">
        <f>SUMIFS('Entry Data'!$A:$A,'Entry Data'!$AB:$AB,Driver_Ach!$B74&amp;Driver_Ach!$AI$8&amp;Driver_Ach!$S$9&amp;Driver_Ach!$U$10)</f>
        <v>0</v>
      </c>
      <c r="AP74" s="19">
        <f>SUMIFS('Entry Data'!$S:$S,'Entry Data'!$AB:$AB,Driver_Ach!$B74&amp;Driver_Ach!$AI$8&amp;Driver_Ach!$S$9&amp;Driver_Ach!$U$10)</f>
        <v>0</v>
      </c>
      <c r="AQ74" s="32">
        <f t="shared" si="47"/>
        <v>0</v>
      </c>
      <c r="AR74" s="32">
        <f t="shared" si="48"/>
        <v>0</v>
      </c>
      <c r="AS74" s="28">
        <f>SUMIFS('Entry Data'!$A:$A,'Entry Data'!$AB:$AB,Driver_Ach!$B74&amp;Driver_Ach!$AS$8&amp;Driver_Ach!$O$9&amp;Driver_Ach!$O$10)</f>
        <v>0</v>
      </c>
      <c r="AT74" s="19">
        <f>SUMIFS('Entry Data'!$S:$S,'Entry Data'!$AB:$AB,Driver_Ach!$B74&amp;Driver_Ach!$AS$8&amp;Driver_Ach!$O$9&amp;Driver_Ach!$O$10)</f>
        <v>0</v>
      </c>
      <c r="AU74" s="6">
        <f>SUMIFS('Entry Data'!$A:$A,'Entry Data'!$AB:$AB,Driver_Ach!$B74&amp;Driver_Ach!$AS$8&amp;Driver_Ach!$O$9&amp;Driver_Ach!$Q$10)</f>
        <v>0</v>
      </c>
      <c r="AV74" s="19">
        <f>SUMIFS('Entry Data'!$S:$S,'Entry Data'!$AB:$AB,Driver_Ach!$B74&amp;Driver_Ach!$AS$8&amp;Driver_Ach!$O$9&amp;Driver_Ach!$Q$10)</f>
        <v>0</v>
      </c>
      <c r="AW74" s="6">
        <f>SUMIFS('Entry Data'!$A:$A,'Entry Data'!$AB:$AB,Driver_Ach!$B74&amp;Driver_Ach!$AS$8&amp;Driver_Ach!$S$9&amp;Driver_Ach!$S$10)</f>
        <v>0</v>
      </c>
      <c r="AX74" s="19">
        <f>SUMIFS('Entry Data'!$S:$S,'Entry Data'!$AB:$AB,Driver_Ach!$B74&amp;Driver_Ach!$AS$8&amp;Driver_Ach!$S$9&amp;Driver_Ach!$S$10)</f>
        <v>0</v>
      </c>
      <c r="AY74" s="6">
        <f>SUMIFS('Entry Data'!$A:$A,'Entry Data'!$AB:$AB,Driver_Ach!$B74&amp;Driver_Ach!$AS$8&amp;Driver_Ach!$S$9&amp;Driver_Ach!$U$10)</f>
        <v>0</v>
      </c>
      <c r="AZ74" s="6">
        <f>SUMIFS('Entry Data'!$S:$S,'Entry Data'!$AB:$AB,Driver_Ach!$B74&amp;Driver_Ach!$AS$8&amp;Driver_Ach!$S$9&amp;Driver_Ach!$U$10)</f>
        <v>0</v>
      </c>
      <c r="BA74" s="32">
        <f t="shared" si="49"/>
        <v>0</v>
      </c>
      <c r="BB74" s="32">
        <f t="shared" si="50"/>
        <v>0</v>
      </c>
      <c r="BC74" s="28">
        <f>SUMIFS('Entry Data'!$A:$A,'Entry Data'!$AB:$AB,Driver_Ach!$B74&amp;Driver_Ach!$BC$8&amp;Driver_Ach!$O$9&amp;Driver_Ach!$O$10)</f>
        <v>0</v>
      </c>
      <c r="BD74" s="19">
        <f>SUMIFS('Entry Data'!$S:$S,'Entry Data'!$AB:$AB,Driver_Ach!$B74&amp;Driver_Ach!$BC$8&amp;Driver_Ach!$O$9&amp;Driver_Ach!$O$10)</f>
        <v>0</v>
      </c>
      <c r="BE74" s="6">
        <f>SUMIFS('Entry Data'!$A:$A,'Entry Data'!$AB:$AB,Driver_Ach!$B74&amp;Driver_Ach!$BC$8&amp;Driver_Ach!$O$9&amp;Driver_Ach!$Q$10)</f>
        <v>0</v>
      </c>
      <c r="BF74" s="19">
        <f>SUMIFS('Entry Data'!$S:$S,'Entry Data'!$AB:$AB,Driver_Ach!$B74&amp;Driver_Ach!$BC$8&amp;Driver_Ach!$O$9&amp;Driver_Ach!$Q$10)</f>
        <v>0</v>
      </c>
      <c r="BG74" s="6">
        <f>SUMIFS('Entry Data'!$A:$A,'Entry Data'!$AB:$AB,Driver_Ach!$B74&amp;Driver_Ach!$BC$8&amp;Driver_Ach!$S$9&amp;Driver_Ach!$S$10)</f>
        <v>0</v>
      </c>
      <c r="BH74" s="19">
        <f>SUMIFS('Entry Data'!$S:$S,'Entry Data'!$AB:$AB,Driver_Ach!$B74&amp;Driver_Ach!$BC$8&amp;Driver_Ach!$S$9&amp;Driver_Ach!$S$10)</f>
        <v>0</v>
      </c>
      <c r="BI74" s="6">
        <f>SUMIFS('Entry Data'!$A:$A,'Entry Data'!$AB:$AB,Driver_Ach!$B74&amp;Driver_Ach!$BC$8&amp;Driver_Ach!$S$9&amp;Driver_Ach!$U$10)</f>
        <v>0</v>
      </c>
      <c r="BJ74" s="6">
        <f>SUMIFS('Entry Data'!$S:$S,'Entry Data'!$AB:$AB,Driver_Ach!$B74&amp;Driver_Ach!$BC$8&amp;Driver_Ach!$S$9&amp;Driver_Ach!$U$10)</f>
        <v>0</v>
      </c>
      <c r="BK74" s="32">
        <f t="shared" si="51"/>
        <v>0</v>
      </c>
      <c r="BL74" s="32">
        <f t="shared" si="52"/>
        <v>0</v>
      </c>
      <c r="BM74" s="28">
        <f>SUMIFS('Entry Data'!$A:$A,'Entry Data'!$AB:$AB,Driver_Ach!$B74&amp;Driver_Ach!$BM$8&amp;Driver_Ach!$O$9&amp;Driver_Ach!$O$10)</f>
        <v>0</v>
      </c>
      <c r="BN74" s="19">
        <f>SUMIFS('Entry Data'!$S:$S,'Entry Data'!$AB:$AB,Driver_Ach!$B74&amp;Driver_Ach!$BM$8&amp;Driver_Ach!$O$9&amp;Driver_Ach!$O$10)</f>
        <v>0</v>
      </c>
      <c r="BO74" s="6">
        <f>SUMIFS('Entry Data'!$A:$A,'Entry Data'!$AB:$AB,Driver_Ach!$B74&amp;Driver_Ach!$BM$8&amp;Driver_Ach!$O$9&amp;Driver_Ach!$Q$10)</f>
        <v>0</v>
      </c>
      <c r="BP74" s="19">
        <f>SUMIFS('Entry Data'!$S:$S,'Entry Data'!$AB:$AB,Driver_Ach!$B74&amp;Driver_Ach!$BM$8&amp;Driver_Ach!$O$9&amp;Driver_Ach!$Q$10)</f>
        <v>0</v>
      </c>
      <c r="BQ74" s="6">
        <f>SUMIFS('Entry Data'!$A:$A,'Entry Data'!$AB:$AB,Driver_Ach!$B74&amp;Driver_Ach!$BM$8&amp;Driver_Ach!$S$9&amp;Driver_Ach!$S$10)</f>
        <v>0</v>
      </c>
      <c r="BR74" s="19">
        <f>SUMIFS('Entry Data'!$S:$S,'Entry Data'!$AB:$AB,Driver_Ach!$B74&amp;Driver_Ach!$BM$8&amp;Driver_Ach!$S$9&amp;Driver_Ach!$S$10)</f>
        <v>0</v>
      </c>
      <c r="BS74" s="6">
        <f>SUMIFS('Entry Data'!$A:$A,'Entry Data'!$AB:$AB,Driver_Ach!$B74&amp;Driver_Ach!$BM$8&amp;Driver_Ach!$S$9&amp;Driver_Ach!$U$10)</f>
        <v>0</v>
      </c>
      <c r="BT74" s="6">
        <f>SUMIFS('Entry Data'!$S:$S,'Entry Data'!$AB:$AB,Driver_Ach!$B74&amp;Driver_Ach!$BM$8&amp;Driver_Ach!$S$9&amp;Driver_Ach!$U$10)</f>
        <v>0</v>
      </c>
      <c r="BU74" s="32">
        <f t="shared" si="53"/>
        <v>0</v>
      </c>
      <c r="BV74" s="32">
        <f t="shared" si="54"/>
        <v>0</v>
      </c>
      <c r="BW74" s="28">
        <f>SUMIFS('Entry Data'!$A:$A,'Entry Data'!$AB:$AB,Driver_Ach!$B74&amp;Driver_Ach!$BW$8&amp;Driver_Ach!$O$9&amp;Driver_Ach!$O$10)</f>
        <v>0</v>
      </c>
      <c r="BX74" s="19">
        <f>SUMIFS('Entry Data'!$S:$S,'Entry Data'!$AB:$AB,Driver_Ach!$B74&amp;Driver_Ach!$BW$8&amp;Driver_Ach!$O$9&amp;Driver_Ach!$O$10)</f>
        <v>0</v>
      </c>
      <c r="BY74" s="6">
        <f>SUMIFS('Entry Data'!$A:$A,'Entry Data'!$AB:$AB,Driver_Ach!$B74&amp;Driver_Ach!$BW$8&amp;Driver_Ach!$O$9&amp;Driver_Ach!$Q$10)</f>
        <v>0</v>
      </c>
      <c r="BZ74" s="19">
        <f>SUMIFS('Entry Data'!$S:$S,'Entry Data'!$AB:$AB,Driver_Ach!$B74&amp;Driver_Ach!$BW$8&amp;Driver_Ach!$O$9&amp;Driver_Ach!$Q$10)</f>
        <v>0</v>
      </c>
      <c r="CA74" s="6">
        <f>SUMIFS('Entry Data'!$A:$A,'Entry Data'!$AB:$AB,Driver_Ach!$B74&amp;Driver_Ach!$BW$8&amp;Driver_Ach!$S$9&amp;Driver_Ach!$S$10)</f>
        <v>0</v>
      </c>
      <c r="CB74" s="19">
        <f>SUMIFS('Entry Data'!$S:$S,'Entry Data'!$AB:$AB,Driver_Ach!$B74&amp;Driver_Ach!$BW$8&amp;Driver_Ach!$S$9&amp;Driver_Ach!$S$10)</f>
        <v>0</v>
      </c>
      <c r="CC74" s="6">
        <f>SUMIFS('Entry Data'!$A:$A,'Entry Data'!$AB:$AB,Driver_Ach!$B74&amp;Driver_Ach!$BW$8&amp;Driver_Ach!$S$9&amp;Driver_Ach!$U$10)</f>
        <v>0</v>
      </c>
      <c r="CD74" s="6">
        <f>SUMIFS('Entry Data'!$S:$S,'Entry Data'!$AB:$AB,Driver_Ach!$B74&amp;Driver_Ach!$BW$8&amp;Driver_Ach!$S$9&amp;Driver_Ach!$U$10)</f>
        <v>0</v>
      </c>
      <c r="CE74" s="32">
        <f t="shared" si="55"/>
        <v>0</v>
      </c>
      <c r="CF74" s="32">
        <f t="shared" si="56"/>
        <v>0</v>
      </c>
      <c r="CG74" s="28">
        <f>SUMIFS('Entry Data'!$A:$A,'Entry Data'!$AB:$AB,Driver_Ach!$B74&amp;Driver_Ach!$CG$8&amp;Driver_Ach!$O$9&amp;Driver_Ach!$O$10)</f>
        <v>0</v>
      </c>
      <c r="CH74" s="19">
        <f>SUMIFS('Entry Data'!$S:$S,'Entry Data'!$AB:$AB,Driver_Ach!$B74&amp;Driver_Ach!$CG$8&amp;Driver_Ach!$O$9&amp;Driver_Ach!$O$10)</f>
        <v>0</v>
      </c>
      <c r="CI74" s="6">
        <f>SUMIFS('Entry Data'!$A:$A,'Entry Data'!$AB:$AB,Driver_Ach!$B74&amp;Driver_Ach!$CG$8&amp;Driver_Ach!$O$9&amp;Driver_Ach!$Q$10)</f>
        <v>0</v>
      </c>
      <c r="CJ74" s="19">
        <f>SUMIFS('Entry Data'!$S:$S,'Entry Data'!$AB:$AB,Driver_Ach!$B74&amp;Driver_Ach!$CG$8&amp;Driver_Ach!$O$9&amp;Driver_Ach!$Q$10)</f>
        <v>0</v>
      </c>
      <c r="CK74" s="6">
        <f>SUMIFS('Entry Data'!$A:$A,'Entry Data'!$AB:$AB,Driver_Ach!$B74&amp;Driver_Ach!$CG$8&amp;Driver_Ach!$S$9&amp;Driver_Ach!$S$10)</f>
        <v>0</v>
      </c>
      <c r="CL74" s="19">
        <f>SUMIFS('Entry Data'!$S:$S,'Entry Data'!$AB:$AB,Driver_Ach!$B74&amp;Driver_Ach!$CG$8&amp;Driver_Ach!$S$9&amp;Driver_Ach!$S$10)</f>
        <v>0</v>
      </c>
      <c r="CM74" s="6">
        <f>SUMIFS('Entry Data'!$A:$A,'Entry Data'!$AB:$AB,Driver_Ach!$B74&amp;Driver_Ach!$CG$8&amp;Driver_Ach!$S$9&amp;Driver_Ach!$U$10)</f>
        <v>0</v>
      </c>
      <c r="CN74" s="6">
        <f>SUMIFS('Entry Data'!$S:$S,'Entry Data'!$AB:$AB,Driver_Ach!$B74&amp;Driver_Ach!$CG$8&amp;Driver_Ach!$S$9&amp;Driver_Ach!$U$10)</f>
        <v>0</v>
      </c>
      <c r="CO74" s="32">
        <f t="shared" si="57"/>
        <v>0</v>
      </c>
      <c r="CP74" s="32">
        <f t="shared" si="58"/>
        <v>0</v>
      </c>
      <c r="CQ74" s="28">
        <f>SUMIFS('Entry Data'!$A:$A,'Entry Data'!$AB:$AB,Driver_Ach!$B74&amp;Driver_Ach!$CQ$8&amp;Driver_Ach!$O$9&amp;Driver_Ach!$O$10)</f>
        <v>0</v>
      </c>
      <c r="CR74" s="19">
        <f>SUMIFS('Entry Data'!$S:$S,'Entry Data'!$AB:$AB,Driver_Ach!$B74&amp;Driver_Ach!$CQ$8&amp;Driver_Ach!$O$9&amp;Driver_Ach!$O$10)</f>
        <v>0</v>
      </c>
      <c r="CS74" s="6">
        <f>SUMIFS('Entry Data'!$A:$A,'Entry Data'!$AB:$AB,Driver_Ach!$B74&amp;Driver_Ach!$CQ$8&amp;Driver_Ach!$O$9&amp;Driver_Ach!$Q$10)</f>
        <v>0</v>
      </c>
      <c r="CT74" s="19">
        <f>SUMIFS('Entry Data'!$S:$S,'Entry Data'!$AB:$AB,Driver_Ach!$B74&amp;Driver_Ach!$CQ$8&amp;Driver_Ach!$O$9&amp;Driver_Ach!$Q$10)</f>
        <v>0</v>
      </c>
      <c r="CU74" s="6">
        <f>SUMIFS('Entry Data'!$A:$A,'Entry Data'!$AB:$AB,Driver_Ach!$B74&amp;Driver_Ach!$CQ$8&amp;Driver_Ach!$S$9&amp;Driver_Ach!$S$10)</f>
        <v>0</v>
      </c>
      <c r="CV74" s="19">
        <f>SUMIFS('Entry Data'!$S:$S,'Entry Data'!$AB:$AB,Driver_Ach!$B74&amp;Driver_Ach!$CQ$8&amp;Driver_Ach!$S$9&amp;Driver_Ach!$S$10)</f>
        <v>0</v>
      </c>
      <c r="CW74" s="6">
        <f>SUMIFS('Entry Data'!$A:$A,'Entry Data'!$AB:$AB,Driver_Ach!$B74&amp;Driver_Ach!$CQ$8&amp;Driver_Ach!$S$9&amp;Driver_Ach!$U$10)</f>
        <v>0</v>
      </c>
      <c r="CX74" s="6">
        <f>SUMIFS('Entry Data'!$S:$S,'Entry Data'!$AB:$AB,Driver_Ach!$B74&amp;Driver_Ach!$CQ$8&amp;Driver_Ach!$S$9&amp;Driver_Ach!$U$10)</f>
        <v>0</v>
      </c>
      <c r="CY74" s="32">
        <f t="shared" si="59"/>
        <v>0</v>
      </c>
      <c r="CZ74" s="32">
        <f t="shared" si="60"/>
        <v>0</v>
      </c>
      <c r="DA74" s="28">
        <f>SUMIFS('Entry Data'!$A:$A,'Entry Data'!$AB:$AB,Driver_Ach!$B74&amp;Driver_Ach!$DA$8&amp;Driver_Ach!$O$9&amp;Driver_Ach!$O$10)</f>
        <v>0</v>
      </c>
      <c r="DB74" s="19">
        <f>SUMIFS('Entry Data'!$S:$S,'Entry Data'!$AB:$AB,Driver_Ach!$B74&amp;Driver_Ach!$DA$8&amp;Driver_Ach!$O$9&amp;Driver_Ach!$O$10)</f>
        <v>0</v>
      </c>
      <c r="DC74" s="6">
        <f>SUMIFS('Entry Data'!$A:$A,'Entry Data'!$AB:$AB,Driver_Ach!$B74&amp;Driver_Ach!$DA$8&amp;Driver_Ach!$O$9&amp;Driver_Ach!$Q$10)</f>
        <v>0</v>
      </c>
      <c r="DD74" s="19">
        <f>SUMIFS('Entry Data'!$S:$S,'Entry Data'!$AB:$AB,Driver_Ach!$B74&amp;Driver_Ach!$DA$8&amp;Driver_Ach!$O$9&amp;Driver_Ach!$Q$10)</f>
        <v>0</v>
      </c>
      <c r="DE74" s="6">
        <f>SUMIFS('Entry Data'!$A:$A,'Entry Data'!$AB:$AB,Driver_Ach!$B74&amp;Driver_Ach!$DA$8&amp;Driver_Ach!$S$9&amp;Driver_Ach!$S$10)</f>
        <v>0</v>
      </c>
      <c r="DF74" s="19">
        <f>SUMIFS('Entry Data'!$S:$S,'Entry Data'!$AB:$AB,Driver_Ach!$B74&amp;Driver_Ach!$DA$8&amp;Driver_Ach!$S$9&amp;Driver_Ach!$S$10)</f>
        <v>0</v>
      </c>
      <c r="DG74" s="6">
        <f>SUMIFS('Entry Data'!$A:$A,'Entry Data'!$AB:$AB,Driver_Ach!$B74&amp;Driver_Ach!$DA$8&amp;Driver_Ach!$S$9&amp;Driver_Ach!$U$10)</f>
        <v>0</v>
      </c>
      <c r="DH74" s="6">
        <f>SUMIFS('Entry Data'!$S:$S,'Entry Data'!$AB:$AB,Driver_Ach!$B74&amp;Driver_Ach!$DA$8&amp;Driver_Ach!$S$9&amp;Driver_Ach!$U$10)</f>
        <v>0</v>
      </c>
      <c r="DI74" s="32">
        <f t="shared" si="61"/>
        <v>0</v>
      </c>
      <c r="DJ74" s="32">
        <f t="shared" si="62"/>
        <v>0</v>
      </c>
      <c r="DK74" s="28">
        <f>SUMIFS('Entry Data'!$A:$A,'Entry Data'!$AB:$AB,Driver_Ach!$B74&amp;Driver_Ach!$DK$8&amp;Driver_Ach!$O$9&amp;Driver_Ach!$O$10)</f>
        <v>0</v>
      </c>
      <c r="DL74" s="19">
        <f>SUMIFS('Entry Data'!$S:$S,'Entry Data'!$AB:$AB,Driver_Ach!$B74&amp;Driver_Ach!$DK$8&amp;Driver_Ach!$O$9&amp;Driver_Ach!$O$10)</f>
        <v>0</v>
      </c>
      <c r="DM74" s="6">
        <f>SUMIFS('Entry Data'!$A:$A,'Entry Data'!$AB:$AB,Driver_Ach!$B74&amp;Driver_Ach!$DK$8&amp;Driver_Ach!$O$9&amp;Driver_Ach!$Q$10)</f>
        <v>0</v>
      </c>
      <c r="DN74" s="19">
        <f>SUMIFS('Entry Data'!$S:$S,'Entry Data'!$AB:$AB,Driver_Ach!$B74&amp;Driver_Ach!$DK$8&amp;Driver_Ach!$O$9&amp;Driver_Ach!$Q$10)</f>
        <v>0</v>
      </c>
      <c r="DO74" s="6">
        <f>SUMIFS('Entry Data'!$A:$A,'Entry Data'!$AB:$AB,Driver_Ach!$B74&amp;Driver_Ach!$DK$8&amp;Driver_Ach!$S$9&amp;Driver_Ach!$S$10)</f>
        <v>0</v>
      </c>
      <c r="DP74" s="19">
        <f>SUMIFS('Entry Data'!$S:$S,'Entry Data'!$AB:$AB,Driver_Ach!$B74&amp;Driver_Ach!$DK$8&amp;Driver_Ach!$S$9&amp;Driver_Ach!$S$10)</f>
        <v>0</v>
      </c>
      <c r="DQ74" s="6">
        <f>SUMIFS('Entry Data'!$A:$A,'Entry Data'!$AB:$AB,Driver_Ach!$B74&amp;Driver_Ach!$DK$8&amp;Driver_Ach!$S$9&amp;Driver_Ach!$U$10)</f>
        <v>0</v>
      </c>
      <c r="DR74" s="6">
        <f>SUMIFS('Entry Data'!$S:$S,'Entry Data'!$AB:$AB,Driver_Ach!$B74&amp;Driver_Ach!$DK$8&amp;Driver_Ach!$S$9&amp;Driver_Ach!$U$10)</f>
        <v>0</v>
      </c>
      <c r="DS74" s="32">
        <f t="shared" si="63"/>
        <v>0</v>
      </c>
      <c r="DT74" s="32">
        <f t="shared" si="64"/>
        <v>0</v>
      </c>
      <c r="DU74" s="28">
        <f>SUMIFS('Entry Data'!$A:$A,'Entry Data'!$AB:$AB,Driver_Ach!$B74&amp;Driver_Ach!$DU$8&amp;Driver_Ach!$O$9&amp;Driver_Ach!$O$10)</f>
        <v>0</v>
      </c>
      <c r="DV74" s="19">
        <f>SUMIFS('Entry Data'!$S:$S,'Entry Data'!$AB:$AB,Driver_Ach!$B74&amp;Driver_Ach!$DU$8&amp;Driver_Ach!$O$9&amp;Driver_Ach!$O$10)</f>
        <v>0</v>
      </c>
      <c r="DW74" s="6">
        <f>SUMIFS('Entry Data'!$A:$A,'Entry Data'!$AB:$AB,Driver_Ach!$B74&amp;Driver_Ach!$DU$8&amp;Driver_Ach!$O$9&amp;Driver_Ach!$Q$10)</f>
        <v>0</v>
      </c>
      <c r="DX74" s="19">
        <f>SUMIFS('Entry Data'!$S:$S,'Entry Data'!$AB:$AB,Driver_Ach!$B74&amp;Driver_Ach!$DU$8&amp;Driver_Ach!$O$9&amp;Driver_Ach!$Q$10)</f>
        <v>0</v>
      </c>
      <c r="DY74" s="6">
        <f>SUMIFS('Entry Data'!$A:$A,'Entry Data'!$AB:$AB,Driver_Ach!$B74&amp;Driver_Ach!$DU$8&amp;Driver_Ach!$S$9&amp;Driver_Ach!$S$10)</f>
        <v>0</v>
      </c>
      <c r="DZ74" s="19">
        <f>SUMIFS('Entry Data'!$S:$S,'Entry Data'!$AB:$AB,Driver_Ach!$B74&amp;Driver_Ach!$DU$8&amp;Driver_Ach!$S$9&amp;Driver_Ach!$S$10)</f>
        <v>0</v>
      </c>
      <c r="EA74" s="6">
        <f>SUMIFS('Entry Data'!$A:$A,'Entry Data'!$AB:$AB,Driver_Ach!$B74&amp;Driver_Ach!$DU$8&amp;Driver_Ach!$S$9&amp;Driver_Ach!$U$10)</f>
        <v>0</v>
      </c>
      <c r="EB74" s="6">
        <f>SUMIFS('Entry Data'!$S:$S,'Entry Data'!$AB:$AB,Driver_Ach!$B74&amp;Driver_Ach!$DU$8&amp;Driver_Ach!$S$9&amp;Driver_Ach!$U$10)</f>
        <v>0</v>
      </c>
      <c r="EC74" s="32">
        <f t="shared" si="65"/>
        <v>0</v>
      </c>
      <c r="ED74" s="32">
        <f t="shared" si="66"/>
        <v>0</v>
      </c>
      <c r="EE74" s="28">
        <f>SUMIFS('Entry Data'!$A:$A,'Entry Data'!$AB:$AB,Driver_Ach!$B74&amp;Driver_Ach!$EE$8&amp;Driver_Ach!$O$9&amp;Driver_Ach!$O$10)</f>
        <v>0</v>
      </c>
      <c r="EF74" s="19">
        <f>SUMIFS('Entry Data'!$S:$S,'Entry Data'!$AB:$AB,Driver_Ach!$B74&amp;Driver_Ach!$EE$8&amp;Driver_Ach!$O$9&amp;Driver_Ach!$O$10)</f>
        <v>0</v>
      </c>
      <c r="EG74" s="6">
        <f>SUMIFS('Entry Data'!$A:$A,'Entry Data'!$AB:$AB,Driver_Ach!$B74&amp;Driver_Ach!$EE$8&amp;Driver_Ach!$O$9&amp;Driver_Ach!$Q$10)</f>
        <v>0</v>
      </c>
      <c r="EH74" s="19">
        <f>SUMIFS('Entry Data'!$S:$S,'Entry Data'!$AB:$AB,Driver_Ach!$B74&amp;Driver_Ach!$EE$8&amp;Driver_Ach!$O$9&amp;Driver_Ach!$Q$10)</f>
        <v>0</v>
      </c>
      <c r="EI74" s="6">
        <f>SUMIFS('Entry Data'!$A:$A,'Entry Data'!$AB:$AB,Driver_Ach!$B74&amp;Driver_Ach!$EE$8&amp;Driver_Ach!$S$9&amp;Driver_Ach!$S$10)</f>
        <v>0</v>
      </c>
      <c r="EJ74" s="19">
        <f>SUMIFS('Entry Data'!$S:$S,'Entry Data'!$AB:$AB,Driver_Ach!$B74&amp;Driver_Ach!$EE$8&amp;Driver_Ach!$S$9&amp;Driver_Ach!$S$10)</f>
        <v>0</v>
      </c>
      <c r="EK74" s="6">
        <f>SUMIFS('Entry Data'!$A:$A,'Entry Data'!$AB:$AB,Driver_Ach!$B74&amp;Driver_Ach!$EE$8&amp;Driver_Ach!$S$9&amp;Driver_Ach!$U$10)</f>
        <v>0</v>
      </c>
      <c r="EL74" s="6">
        <f>SUMIFS('Entry Data'!$S:$S,'Entry Data'!$AB:$AB,Driver_Ach!$B74&amp;Driver_Ach!$EE$8&amp;Driver_Ach!$S$9&amp;Driver_Ach!$U$10)</f>
        <v>0</v>
      </c>
      <c r="EM74" s="32">
        <f t="shared" si="67"/>
        <v>0</v>
      </c>
      <c r="EN74" s="32">
        <f t="shared" si="68"/>
        <v>0</v>
      </c>
      <c r="EO74" s="28">
        <f>SUMIFS('Entry Data'!$A:$A,'Entry Data'!$AB:$AB,Driver_Ach!$B74&amp;Driver_Ach!$EO$8&amp;Driver_Ach!$O$9&amp;Driver_Ach!$O$10)</f>
        <v>0</v>
      </c>
      <c r="EP74" s="19">
        <f>SUMIFS('Entry Data'!$S:$S,'Entry Data'!$AB:$AB,Driver_Ach!$B74&amp;Driver_Ach!$EO$8&amp;Driver_Ach!$O$9&amp;Driver_Ach!$O$10)</f>
        <v>0</v>
      </c>
      <c r="EQ74" s="6">
        <f>SUMIFS('Entry Data'!$A:$A,'Entry Data'!$AB:$AB,Driver_Ach!$B74&amp;Driver_Ach!$EO$8&amp;Driver_Ach!$O$9&amp;Driver_Ach!$Q$10)</f>
        <v>0</v>
      </c>
      <c r="ER74" s="19">
        <f>SUMIFS('Entry Data'!$S:$S,'Entry Data'!$AB:$AB,Driver_Ach!$B74&amp;Driver_Ach!$EO$8&amp;Driver_Ach!$O$9&amp;Driver_Ach!$Q$10)</f>
        <v>0</v>
      </c>
      <c r="ES74" s="6">
        <f>SUMIFS('Entry Data'!$A:$A,'Entry Data'!$AB:$AB,Driver_Ach!$B74&amp;Driver_Ach!$EO$8&amp;Driver_Ach!$S$9&amp;Driver_Ach!$S$10)</f>
        <v>0</v>
      </c>
      <c r="ET74" s="19">
        <f>SUMIFS('Entry Data'!$S:$S,'Entry Data'!$AB:$AB,Driver_Ach!$B74&amp;Driver_Ach!$EO$8&amp;Driver_Ach!$S$9&amp;Driver_Ach!$S$10)</f>
        <v>0</v>
      </c>
      <c r="EU74" s="6">
        <f>SUMIFS('Entry Data'!$A:$A,'Entry Data'!$AB:$AB,Driver_Ach!$B74&amp;Driver_Ach!$EO$8&amp;Driver_Ach!$S$9&amp;Driver_Ach!$U$10)</f>
        <v>0</v>
      </c>
      <c r="EV74" s="6">
        <f>SUMIFS('Entry Data'!$S:$S,'Entry Data'!$AB:$AB,Driver_Ach!$B74&amp;Driver_Ach!$EO$8&amp;Driver_Ach!$S$9&amp;Driver_Ach!$U$10)</f>
        <v>0</v>
      </c>
      <c r="EW74" s="32">
        <f t="shared" si="69"/>
        <v>0</v>
      </c>
      <c r="EX74" s="32">
        <f t="shared" si="70"/>
        <v>0</v>
      </c>
      <c r="EY74" s="28">
        <f>SUMIFS('Entry Data'!$A:$A,'Entry Data'!$AB:$AB,Driver_Ach!$B74&amp;Driver_Ach!$EY$8&amp;Driver_Ach!$O$9&amp;Driver_Ach!$O$10)</f>
        <v>0</v>
      </c>
      <c r="EZ74" s="19">
        <f>SUMIFS('Entry Data'!$S:$S,'Entry Data'!$AB:$AB,Driver_Ach!$B74&amp;Driver_Ach!$EY$8&amp;Driver_Ach!$O$9&amp;Driver_Ach!$O$10)</f>
        <v>0</v>
      </c>
      <c r="FA74" s="6">
        <f>SUMIFS('Entry Data'!$A:$A,'Entry Data'!$AB:$AB,Driver_Ach!$B74&amp;Driver_Ach!$EY$8&amp;Driver_Ach!$O$9&amp;Driver_Ach!$Q$10)</f>
        <v>0</v>
      </c>
      <c r="FB74" s="19">
        <f>SUMIFS('Entry Data'!$S:$S,'Entry Data'!$AB:$AB,Driver_Ach!$B74&amp;Driver_Ach!$EY$8&amp;Driver_Ach!$O$9&amp;Driver_Ach!$Q$10)</f>
        <v>0</v>
      </c>
      <c r="FC74" s="6">
        <f>SUMIFS('Entry Data'!$A:$A,'Entry Data'!$AB:$AB,Driver_Ach!$B74&amp;Driver_Ach!$EY$8&amp;Driver_Ach!$S$9&amp;Driver_Ach!$S$10)</f>
        <v>0</v>
      </c>
      <c r="FD74" s="19">
        <f>SUMIFS('Entry Data'!$S:$S,'Entry Data'!$AB:$AB,Driver_Ach!$B74&amp;Driver_Ach!$EY$8&amp;Driver_Ach!$S$9&amp;Driver_Ach!$S$10)</f>
        <v>0</v>
      </c>
      <c r="FE74" s="6">
        <f>SUMIFS('Entry Data'!$A:$A,'Entry Data'!$AB:$AB,Driver_Ach!$B74&amp;Driver_Ach!$EY$8&amp;Driver_Ach!$S$9&amp;Driver_Ach!$U$10)</f>
        <v>0</v>
      </c>
      <c r="FF74" s="6">
        <f>SUMIFS('Entry Data'!$S:$S,'Entry Data'!$AB:$AB,Driver_Ach!$B74&amp;Driver_Ach!$EY$8&amp;Driver_Ach!$S$9&amp;Driver_Ach!$U$10)</f>
        <v>0</v>
      </c>
      <c r="FG74" s="32">
        <f t="shared" si="71"/>
        <v>0</v>
      </c>
      <c r="FH74" s="32">
        <f t="shared" si="72"/>
        <v>0</v>
      </c>
      <c r="FI74" s="28">
        <f>SUMIFS('Entry Data'!$A:$A,'Entry Data'!$AB:$AB,Driver_Ach!$B74&amp;Driver_Ach!$FI$8&amp;Driver_Ach!$O$9&amp;Driver_Ach!$O$10)</f>
        <v>0</v>
      </c>
      <c r="FJ74" s="19">
        <f>SUMIFS('Entry Data'!$S:$S,'Entry Data'!$AB:$AB,Driver_Ach!$B74&amp;Driver_Ach!$FI$8&amp;Driver_Ach!$O$9&amp;Driver_Ach!$O$10)</f>
        <v>0</v>
      </c>
      <c r="FK74" s="6">
        <f>SUMIFS('Entry Data'!$A:$A,'Entry Data'!$AB:$AB,Driver_Ach!$B74&amp;Driver_Ach!$FI$8&amp;Driver_Ach!$O$9&amp;Driver_Ach!$Q$10)</f>
        <v>0</v>
      </c>
      <c r="FL74" s="19">
        <f>SUMIFS('Entry Data'!$S:$S,'Entry Data'!$AB:$AB,Driver_Ach!$B74&amp;Driver_Ach!$FI$8&amp;Driver_Ach!$O$9&amp;Driver_Ach!$Q$10)</f>
        <v>0</v>
      </c>
      <c r="FM74" s="6">
        <f>SUMIFS('Entry Data'!$A:$A,'Entry Data'!$AB:$AB,Driver_Ach!$B74&amp;Driver_Ach!$FI$8&amp;Driver_Ach!$S$9&amp;Driver_Ach!$S$10)</f>
        <v>0</v>
      </c>
      <c r="FN74" s="19">
        <f>SUMIFS('Entry Data'!$S:$S,'Entry Data'!$AB:$AB,Driver_Ach!$B74&amp;Driver_Ach!$FI$8&amp;Driver_Ach!$S$9&amp;Driver_Ach!$S$10)</f>
        <v>0</v>
      </c>
      <c r="FO74" s="6">
        <f>SUMIFS('Entry Data'!$A:$A,'Entry Data'!$AB:$AB,Driver_Ach!$B74&amp;Driver_Ach!$FI$8&amp;Driver_Ach!$S$9&amp;Driver_Ach!$U$10)</f>
        <v>0</v>
      </c>
      <c r="FP74" s="6">
        <f>SUMIFS('Entry Data'!$S:$S,'Entry Data'!$AB:$AB,Driver_Ach!$B74&amp;Driver_Ach!$FI$8&amp;Driver_Ach!$S$9&amp;Driver_Ach!$U$10)</f>
        <v>0</v>
      </c>
      <c r="FQ74" s="32">
        <f t="shared" si="73"/>
        <v>0</v>
      </c>
      <c r="FR74" s="32">
        <f t="shared" si="74"/>
        <v>0</v>
      </c>
      <c r="FS74" s="28">
        <f>SUMIFS('Entry Data'!$A:$A,'Entry Data'!$AB:$AB,Driver_Ach!$B74&amp;Driver_Ach!$FS$8&amp;Driver_Ach!$O$9&amp;Driver_Ach!$O$10)</f>
        <v>0</v>
      </c>
      <c r="FT74" s="19">
        <f>SUMIFS('Entry Data'!$S:$S,'Entry Data'!$AB:$AB,Driver_Ach!$B74&amp;Driver_Ach!$FS$8&amp;Driver_Ach!$O$9&amp;Driver_Ach!$O$10)</f>
        <v>0</v>
      </c>
      <c r="FU74" s="6">
        <f>SUMIFS('Entry Data'!$A:$A,'Entry Data'!$AB:$AB,Driver_Ach!$B74&amp;Driver_Ach!$FS$8&amp;Driver_Ach!$O$9&amp;Driver_Ach!$Q$10)</f>
        <v>0</v>
      </c>
      <c r="FV74" s="19">
        <f>SUMIFS('Entry Data'!$S:$S,'Entry Data'!$AB:$AB,Driver_Ach!$B74&amp;Driver_Ach!$FS$8&amp;Driver_Ach!$O$9&amp;Driver_Ach!$Q$10)</f>
        <v>0</v>
      </c>
      <c r="FW74" s="6">
        <f>SUMIFS('Entry Data'!$A:$A,'Entry Data'!$AB:$AB,Driver_Ach!$B74&amp;Driver_Ach!$FS$8&amp;Driver_Ach!$S$9&amp;Driver_Ach!$S$10)</f>
        <v>0</v>
      </c>
      <c r="FX74" s="19">
        <f>SUMIFS('Entry Data'!$S:$S,'Entry Data'!$AB:$AB,Driver_Ach!$B74&amp;Driver_Ach!$FS$8&amp;Driver_Ach!$S$9&amp;Driver_Ach!$S$10)</f>
        <v>0</v>
      </c>
      <c r="FY74" s="6">
        <f>SUMIFS('Entry Data'!$A:$A,'Entry Data'!$AB:$AB,Driver_Ach!$B74&amp;Driver_Ach!$FS$8&amp;Driver_Ach!$S$9&amp;Driver_Ach!$U$10)</f>
        <v>0</v>
      </c>
      <c r="FZ74" s="6">
        <f>SUMIFS('Entry Data'!$S:$S,'Entry Data'!$AB:$AB,Driver_Ach!$B74&amp;Driver_Ach!$FS$8&amp;Driver_Ach!$S$9&amp;Driver_Ach!$U$10)</f>
        <v>0</v>
      </c>
      <c r="GA74" s="32">
        <f t="shared" si="75"/>
        <v>0</v>
      </c>
      <c r="GB74" s="32">
        <f t="shared" si="76"/>
        <v>0</v>
      </c>
      <c r="GC74" s="28">
        <f>SUMIFS('Entry Data'!$A:$A,'Entry Data'!$AB:$AB,Driver_Ach!$B74&amp;Driver_Ach!$GC$8&amp;Driver_Ach!$O$9&amp;Driver_Ach!$O$10)</f>
        <v>0</v>
      </c>
      <c r="GD74" s="19">
        <f>SUMIFS('Entry Data'!$S:$S,'Entry Data'!$AB:$AB,Driver_Ach!$B74&amp;Driver_Ach!$GC$8&amp;Driver_Ach!$O$9&amp;Driver_Ach!$O$10)</f>
        <v>0</v>
      </c>
      <c r="GE74" s="6">
        <f>SUMIFS('Entry Data'!$A:$A,'Entry Data'!$AB:$AB,Driver_Ach!$B74&amp;Driver_Ach!$GC$8&amp;Driver_Ach!$O$9&amp;Driver_Ach!$Q$10)</f>
        <v>0</v>
      </c>
      <c r="GF74" s="19">
        <f>SUMIFS('Entry Data'!$S:$S,'Entry Data'!$AB:$AB,Driver_Ach!$B74&amp;Driver_Ach!$GC$8&amp;Driver_Ach!$O$9&amp;Driver_Ach!$Q$10)</f>
        <v>0</v>
      </c>
      <c r="GG74" s="6">
        <f>SUMIFS('Entry Data'!$A:$A,'Entry Data'!$AB:$AB,Driver_Ach!$B74&amp;Driver_Ach!$GC$8&amp;Driver_Ach!$S$9&amp;Driver_Ach!$S$10)</f>
        <v>0</v>
      </c>
      <c r="GH74" s="19">
        <f>SUMIFS('Entry Data'!$S:$S,'Entry Data'!$AB:$AB,Driver_Ach!$B74&amp;Driver_Ach!$GC$8&amp;Driver_Ach!$S$9&amp;Driver_Ach!$S$10)</f>
        <v>0</v>
      </c>
      <c r="GI74" s="6">
        <f>SUMIFS('Entry Data'!$A:$A,'Entry Data'!$AB:$AB,Driver_Ach!$B74&amp;Driver_Ach!$GC$8&amp;Driver_Ach!$S$9&amp;Driver_Ach!$U$10)</f>
        <v>0</v>
      </c>
      <c r="GJ74" s="6">
        <f>SUMIFS('Entry Data'!$S:$S,'Entry Data'!$AB:$AB,Driver_Ach!$B74&amp;Driver_Ach!$GC$8&amp;Driver_Ach!$S$9&amp;Driver_Ach!$U$10)</f>
        <v>0</v>
      </c>
      <c r="GK74" s="32">
        <f t="shared" si="77"/>
        <v>0</v>
      </c>
      <c r="GL74" s="32">
        <f t="shared" si="78"/>
        <v>0</v>
      </c>
      <c r="GM74" s="28">
        <f>SUMIFS('Entry Data'!$A:$A,'Entry Data'!$AB:$AB,Driver_Ach!$B74&amp;Driver_Ach!$GM$8&amp;Driver_Ach!$O$9&amp;Driver_Ach!$O$10)</f>
        <v>0</v>
      </c>
      <c r="GN74" s="19">
        <f>SUMIFS('Entry Data'!$S:$S,'Entry Data'!$AB:$AB,Driver_Ach!$B74&amp;Driver_Ach!$GM$8&amp;Driver_Ach!$O$9&amp;Driver_Ach!$O$10)</f>
        <v>0</v>
      </c>
      <c r="GO74" s="6">
        <f>SUMIFS('Entry Data'!$A:$A,'Entry Data'!$AB:$AB,Driver_Ach!$B74&amp;Driver_Ach!$GM$8&amp;Driver_Ach!$O$9&amp;Driver_Ach!$Q$10)</f>
        <v>0</v>
      </c>
      <c r="GP74" s="19">
        <f>SUMIFS('Entry Data'!$S:$S,'Entry Data'!$AB:$AB,Driver_Ach!$B74&amp;Driver_Ach!$GM$8&amp;Driver_Ach!$O$9&amp;Driver_Ach!$Q$10)</f>
        <v>0</v>
      </c>
      <c r="GQ74" s="6">
        <f>SUMIFS('Entry Data'!$A:$A,'Entry Data'!$AB:$AB,Driver_Ach!$B74&amp;Driver_Ach!$GM$8&amp;Driver_Ach!$S$9&amp;Driver_Ach!$S$10)</f>
        <v>0</v>
      </c>
      <c r="GR74" s="19">
        <f>SUMIFS('Entry Data'!$S:$S,'Entry Data'!$AB:$AB,Driver_Ach!$B74&amp;Driver_Ach!$GM$8&amp;Driver_Ach!$S$9&amp;Driver_Ach!$S$10)</f>
        <v>0</v>
      </c>
      <c r="GS74" s="6">
        <f>SUMIFS('Entry Data'!$A:$A,'Entry Data'!$AB:$AB,Driver_Ach!$B74&amp;Driver_Ach!$GM$8&amp;Driver_Ach!$S$9&amp;Driver_Ach!$U$10)</f>
        <v>0</v>
      </c>
      <c r="GT74" s="6">
        <f>SUMIFS('Entry Data'!$S:$S,'Entry Data'!$AB:$AB,Driver_Ach!$B74&amp;Driver_Ach!$GM$8&amp;Driver_Ach!$S$9&amp;Driver_Ach!$U$10)</f>
        <v>0</v>
      </c>
      <c r="GU74" s="32">
        <f t="shared" si="79"/>
        <v>0</v>
      </c>
      <c r="GV74" s="32">
        <f t="shared" si="80"/>
        <v>0</v>
      </c>
      <c r="GW74" s="28">
        <f>SUMIFS('Entry Data'!$A:$A,'Entry Data'!$AB:$AB,Driver_Ach!$B74&amp;Driver_Ach!$GW$8&amp;Driver_Ach!$O$9&amp;Driver_Ach!$O$10)</f>
        <v>0</v>
      </c>
      <c r="GX74" s="19">
        <f>SUMIFS('Entry Data'!$S:$S,'Entry Data'!$AB:$AB,Driver_Ach!$B74&amp;Driver_Ach!$GW$8&amp;Driver_Ach!$O$9&amp;Driver_Ach!$O$10)</f>
        <v>0</v>
      </c>
      <c r="GY74" s="6">
        <f>SUMIFS('Entry Data'!$A:$A,'Entry Data'!$AB:$AB,Driver_Ach!$B74&amp;Driver_Ach!$GW$8&amp;Driver_Ach!$O$9&amp;Driver_Ach!$Q$10)</f>
        <v>0</v>
      </c>
      <c r="GZ74" s="19">
        <f>SUMIFS('Entry Data'!$S:$S,'Entry Data'!$AB:$AB,Driver_Ach!$B74&amp;Driver_Ach!$GW$8&amp;Driver_Ach!$O$9&amp;Driver_Ach!$Q$10)</f>
        <v>0</v>
      </c>
      <c r="HA74" s="6">
        <f>SUMIFS('Entry Data'!$A:$A,'Entry Data'!$AB:$AB,Driver_Ach!$B74&amp;Driver_Ach!$GW$8&amp;Driver_Ach!$S$9&amp;Driver_Ach!$S$10)</f>
        <v>0</v>
      </c>
      <c r="HB74" s="19">
        <f>SUMIFS('Entry Data'!$S:$S,'Entry Data'!$AB:$AB,Driver_Ach!$B74&amp;Driver_Ach!$GW$8&amp;Driver_Ach!$S$9&amp;Driver_Ach!$S$10)</f>
        <v>0</v>
      </c>
      <c r="HC74" s="6">
        <f>SUMIFS('Entry Data'!$A:$A,'Entry Data'!$AB:$AB,Driver_Ach!$B74&amp;Driver_Ach!$GW$8&amp;Driver_Ach!$S$9&amp;Driver_Ach!$U$10)</f>
        <v>0</v>
      </c>
      <c r="HD74" s="6">
        <f>SUMIFS('Entry Data'!$S:$S,'Entry Data'!$AB:$AB,Driver_Ach!$B74&amp;Driver_Ach!$GW$8&amp;Driver_Ach!$S$9&amp;Driver_Ach!$U$10)</f>
        <v>0</v>
      </c>
      <c r="HE74" s="32">
        <f t="shared" si="81"/>
        <v>0</v>
      </c>
      <c r="HF74" s="32">
        <f t="shared" si="82"/>
        <v>0</v>
      </c>
      <c r="HG74" s="28">
        <f>SUMIFS('Entry Data'!$A:$A,'Entry Data'!$AB:$AB,Driver_Ach!$B74&amp;Driver_Ach!$HG$8&amp;Driver_Ach!$O$9&amp;Driver_Ach!$O$10)</f>
        <v>0</v>
      </c>
      <c r="HH74" s="19">
        <f>SUMIFS('Entry Data'!$S:$S,'Entry Data'!$AB:$AB,Driver_Ach!$B74&amp;Driver_Ach!$HG$8&amp;Driver_Ach!$O$9&amp;Driver_Ach!$O$10)</f>
        <v>0</v>
      </c>
      <c r="HI74" s="6">
        <f>SUMIFS('Entry Data'!$A:$A,'Entry Data'!$AB:$AB,Driver_Ach!$B74&amp;Driver_Ach!$HG$8&amp;Driver_Ach!$O$9&amp;Driver_Ach!$Q$10)</f>
        <v>0</v>
      </c>
      <c r="HJ74" s="19">
        <f>SUMIFS('Entry Data'!$S:$S,'Entry Data'!$AB:$AB,Driver_Ach!$B74&amp;Driver_Ach!$HG$8&amp;Driver_Ach!$O$9&amp;Driver_Ach!$Q$10)</f>
        <v>0</v>
      </c>
      <c r="HK74" s="6">
        <f>SUMIFS('Entry Data'!$A:$A,'Entry Data'!$AB:$AB,Driver_Ach!$B74&amp;Driver_Ach!$HG$8&amp;Driver_Ach!$S$9&amp;Driver_Ach!$S$10)</f>
        <v>0</v>
      </c>
      <c r="HL74" s="19">
        <f>SUMIFS('Entry Data'!$S:$S,'Entry Data'!$AB:$AB,Driver_Ach!$B74&amp;Driver_Ach!$HG$8&amp;Driver_Ach!$S$9&amp;Driver_Ach!$S$10)</f>
        <v>0</v>
      </c>
      <c r="HM74" s="6">
        <f>SUMIFS('Entry Data'!$A:$A,'Entry Data'!$AB:$AB,Driver_Ach!$B74&amp;Driver_Ach!$HG$8&amp;Driver_Ach!$S$9&amp;Driver_Ach!$U$10)</f>
        <v>0</v>
      </c>
      <c r="HN74" s="6">
        <f>SUMIFS('Entry Data'!$S:$S,'Entry Data'!$AB:$AB,Driver_Ach!$B74&amp;Driver_Ach!$HG$8&amp;Driver_Ach!$S$9&amp;Driver_Ach!$U$10)</f>
        <v>0</v>
      </c>
      <c r="HO74" s="32">
        <f t="shared" si="83"/>
        <v>0</v>
      </c>
      <c r="HP74" s="32">
        <f t="shared" si="84"/>
        <v>0</v>
      </c>
      <c r="HQ74" s="28">
        <f>SUMIFS('Entry Data'!$A:$A,'Entry Data'!$AB:$AB,Driver_Ach!$B74&amp;Driver_Ach!$HQ$8&amp;Driver_Ach!$O$9&amp;Driver_Ach!$O$10)</f>
        <v>0</v>
      </c>
      <c r="HR74" s="19">
        <f>SUMIFS('Entry Data'!$S:$S,'Entry Data'!$AB:$AB,Driver_Ach!$B74&amp;Driver_Ach!$HQ$8&amp;Driver_Ach!$O$9&amp;Driver_Ach!$O$10)</f>
        <v>0</v>
      </c>
      <c r="HS74" s="6">
        <f>SUMIFS('Entry Data'!$A:$A,'Entry Data'!$AB:$AB,Driver_Ach!$B74&amp;Driver_Ach!$HQ$8&amp;Driver_Ach!$O$9&amp;Driver_Ach!$Q$10)</f>
        <v>0</v>
      </c>
      <c r="HT74" s="19">
        <f>SUMIFS('Entry Data'!$S:$S,'Entry Data'!$AB:$AB,Driver_Ach!$B74&amp;Driver_Ach!$HQ$8&amp;Driver_Ach!$O$9&amp;Driver_Ach!$Q$10)</f>
        <v>0</v>
      </c>
      <c r="HU74" s="6">
        <f>SUMIFS('Entry Data'!$A:$A,'Entry Data'!$AB:$AB,Driver_Ach!$B74&amp;Driver_Ach!$HQ$8&amp;Driver_Ach!$S$9&amp;Driver_Ach!$S$10)</f>
        <v>0</v>
      </c>
      <c r="HV74" s="19">
        <f>SUMIFS('Entry Data'!$S:$S,'Entry Data'!$AB:$AB,Driver_Ach!$B74&amp;Driver_Ach!$HQ$8&amp;Driver_Ach!$S$9&amp;Driver_Ach!$S$10)</f>
        <v>0</v>
      </c>
      <c r="HW74" s="6">
        <f>SUMIFS('Entry Data'!$A:$A,'Entry Data'!$AB:$AB,Driver_Ach!$B74&amp;Driver_Ach!$HQ$8&amp;Driver_Ach!$S$9&amp;Driver_Ach!$U$10)</f>
        <v>0</v>
      </c>
      <c r="HX74" s="6">
        <f>SUMIFS('Entry Data'!$S:$S,'Entry Data'!$AB:$AB,Driver_Ach!$B74&amp;Driver_Ach!$HQ$8&amp;Driver_Ach!$S$9&amp;Driver_Ach!$U$10)</f>
        <v>0</v>
      </c>
      <c r="HY74" s="32">
        <f t="shared" si="85"/>
        <v>0</v>
      </c>
      <c r="HZ74" s="32">
        <f t="shared" si="86"/>
        <v>0</v>
      </c>
      <c r="IA74" s="28">
        <f>SUMIFS('Entry Data'!$A:$A,'Entry Data'!$AB:$AB,Driver_Ach!$B74&amp;Driver_Ach!$IA$8&amp;Driver_Ach!$O$9&amp;Driver_Ach!$O$10)</f>
        <v>0</v>
      </c>
      <c r="IB74" s="19">
        <f>SUMIFS('Entry Data'!$S:$S,'Entry Data'!$AB:$AB,Driver_Ach!$B74&amp;Driver_Ach!$IA$8&amp;Driver_Ach!$O$9&amp;Driver_Ach!$O$10)</f>
        <v>0</v>
      </c>
      <c r="IC74" s="6">
        <f>SUMIFS('Entry Data'!$A:$A,'Entry Data'!$AB:$AB,Driver_Ach!$B74&amp;Driver_Ach!$IA$8&amp;Driver_Ach!$O$9&amp;Driver_Ach!$Q$10)</f>
        <v>0</v>
      </c>
      <c r="ID74" s="19">
        <f>SUMIFS('Entry Data'!$S:$S,'Entry Data'!$AB:$AB,Driver_Ach!$B74&amp;Driver_Ach!$IA$8&amp;Driver_Ach!$O$9&amp;Driver_Ach!$Q$10)</f>
        <v>0</v>
      </c>
      <c r="IE74" s="6">
        <f>SUMIFS('Entry Data'!$A:$A,'Entry Data'!$AB:$AB,Driver_Ach!$B74&amp;Driver_Ach!$IA$8&amp;Driver_Ach!$S$9&amp;Driver_Ach!$S$10)</f>
        <v>0</v>
      </c>
      <c r="IF74" s="19">
        <f>SUMIFS('Entry Data'!$S:$S,'Entry Data'!$AB:$AB,Driver_Ach!$B74&amp;Driver_Ach!$IA$8&amp;Driver_Ach!$S$9&amp;Driver_Ach!$S$10)</f>
        <v>0</v>
      </c>
      <c r="IG74" s="6">
        <f>SUMIFS('Entry Data'!$A:$A,'Entry Data'!$AB:$AB,Driver_Ach!$B74&amp;Driver_Ach!$IA$8&amp;Driver_Ach!$S$9&amp;Driver_Ach!$U$10)</f>
        <v>0</v>
      </c>
      <c r="IH74" s="6">
        <f>SUMIFS('Entry Data'!$S:$S,'Entry Data'!$AB:$AB,Driver_Ach!$B74&amp;Driver_Ach!$IA$8&amp;Driver_Ach!$S$9&amp;Driver_Ach!$U$10)</f>
        <v>0</v>
      </c>
      <c r="II74" s="32">
        <f t="shared" si="87"/>
        <v>0</v>
      </c>
      <c r="IJ74" s="32">
        <f t="shared" si="88"/>
        <v>0</v>
      </c>
      <c r="IK74" s="28">
        <f>SUMIFS('Entry Data'!$A:$A,'Entry Data'!$AB:$AB,Driver_Ach!$B74&amp;Driver_Ach!$IK$8&amp;Driver_Ach!$O$9&amp;Driver_Ach!$O$10)</f>
        <v>0</v>
      </c>
      <c r="IL74" s="19">
        <f>SUMIFS('Entry Data'!$S:$S,'Entry Data'!$AB:$AB,Driver_Ach!$B74&amp;Driver_Ach!$IK$8&amp;Driver_Ach!$O$9&amp;Driver_Ach!$O$10)</f>
        <v>0</v>
      </c>
      <c r="IM74" s="6">
        <f>SUMIFS('Entry Data'!$A:$A,'Entry Data'!$AB:$AB,Driver_Ach!$B74&amp;Driver_Ach!$IK$8&amp;Driver_Ach!$O$9&amp;Driver_Ach!$Q$10)</f>
        <v>0</v>
      </c>
      <c r="IN74" s="19">
        <f>SUMIFS('Entry Data'!$S:$S,'Entry Data'!$AB:$AB,Driver_Ach!$B74&amp;Driver_Ach!$IK$8&amp;Driver_Ach!$O$9&amp;Driver_Ach!$Q$10)</f>
        <v>0</v>
      </c>
      <c r="IO74" s="6">
        <f>SUMIFS('Entry Data'!$A:$A,'Entry Data'!$AB:$AB,Driver_Ach!$B74&amp;Driver_Ach!$IK$8&amp;Driver_Ach!$S$9&amp;Driver_Ach!$S$10)</f>
        <v>0</v>
      </c>
      <c r="IP74" s="19">
        <f>SUMIFS('Entry Data'!$S:$S,'Entry Data'!$AB:$AB,Driver_Ach!$B74&amp;Driver_Ach!$IK$8&amp;Driver_Ach!$S$9&amp;Driver_Ach!$S$10)</f>
        <v>0</v>
      </c>
      <c r="IQ74" s="6">
        <f>SUMIFS('Entry Data'!$A:$A,'Entry Data'!$AB:$AB,Driver_Ach!$B74&amp;Driver_Ach!$IK$8&amp;Driver_Ach!$S$9&amp;Driver_Ach!$U$10)</f>
        <v>0</v>
      </c>
      <c r="IR74" s="6">
        <f>SUMIFS('Entry Data'!$S:$S,'Entry Data'!$AB:$AB,Driver_Ach!$B74&amp;Driver_Ach!$IK$8&amp;Driver_Ach!$S$9&amp;Driver_Ach!$U$10)</f>
        <v>0</v>
      </c>
      <c r="IS74" s="32">
        <f t="shared" si="89"/>
        <v>0</v>
      </c>
      <c r="IT74" s="32">
        <f t="shared" si="90"/>
        <v>0</v>
      </c>
      <c r="IU74" s="28">
        <f>SUMIFS('Entry Data'!$A:$A,'Entry Data'!$AB:$AB,Driver_Ach!$B74&amp;Driver_Ach!$IU$8&amp;Driver_Ach!$O$9&amp;Driver_Ach!$O$10)</f>
        <v>0</v>
      </c>
      <c r="IV74" s="19">
        <f>SUMIFS('Entry Data'!$S:$S,'Entry Data'!$AB:$AB,Driver_Ach!$B74&amp;Driver_Ach!$IU$8&amp;Driver_Ach!$O$9&amp;Driver_Ach!$O$10)</f>
        <v>0</v>
      </c>
      <c r="IW74" s="6">
        <f>SUMIFS('Entry Data'!$A:$A,'Entry Data'!$AB:$AB,Driver_Ach!$B74&amp;Driver_Ach!$IU$8&amp;Driver_Ach!$O$9&amp;Driver_Ach!$Q$10)</f>
        <v>0</v>
      </c>
      <c r="IX74" s="19">
        <f>SUMIFS('Entry Data'!$S:$S,'Entry Data'!$AB:$AB,Driver_Ach!$B74&amp;Driver_Ach!$IU$8&amp;Driver_Ach!$O$9&amp;Driver_Ach!$Q$10)</f>
        <v>0</v>
      </c>
      <c r="IY74" s="6">
        <f>SUMIFS('Entry Data'!$A:$A,'Entry Data'!$AB:$AB,Driver_Ach!$B74&amp;Driver_Ach!$IU$8&amp;Driver_Ach!$S$9&amp;Driver_Ach!$S$10)</f>
        <v>0</v>
      </c>
      <c r="IZ74" s="19">
        <f>SUMIFS('Entry Data'!$S:$S,'Entry Data'!$AB:$AB,Driver_Ach!$B74&amp;Driver_Ach!$IU$8&amp;Driver_Ach!$S$9&amp;Driver_Ach!$S$10)</f>
        <v>0</v>
      </c>
      <c r="JA74" s="6">
        <f>SUMIFS('Entry Data'!$A:$A,'Entry Data'!$AB:$AB,Driver_Ach!$B74&amp;Driver_Ach!$IU$8&amp;Driver_Ach!$S$9&amp;Driver_Ach!$U$10)</f>
        <v>0</v>
      </c>
      <c r="JB74" s="6">
        <f>SUMIFS('Entry Data'!$S:$S,'Entry Data'!$AB:$AB,Driver_Ach!$B74&amp;Driver_Ach!$IU$8&amp;Driver_Ach!$S$9&amp;Driver_Ach!$U$10)</f>
        <v>0</v>
      </c>
      <c r="JC74" s="32">
        <f t="shared" si="91"/>
        <v>0</v>
      </c>
      <c r="JD74" s="32">
        <f t="shared" si="92"/>
        <v>0</v>
      </c>
      <c r="JE74" s="28">
        <f>SUMIFS('Entry Data'!$A:$A,'Entry Data'!$AB:$AB,Driver_Ach!$B74&amp;Driver_Ach!$JE$8&amp;Driver_Ach!$O$9&amp;Driver_Ach!$O$10)</f>
        <v>0</v>
      </c>
      <c r="JF74" s="19">
        <f>SUMIFS('Entry Data'!$S:$S,'Entry Data'!$AB:$AB,Driver_Ach!$B74&amp;Driver_Ach!$JE$8&amp;Driver_Ach!$O$9&amp;Driver_Ach!$O$10)</f>
        <v>0</v>
      </c>
      <c r="JG74" s="6">
        <f>SUMIFS('Entry Data'!$A:$A,'Entry Data'!$AB:$AB,Driver_Ach!$B74&amp;Driver_Ach!$JE$8&amp;Driver_Ach!$O$9&amp;Driver_Ach!$Q$10)</f>
        <v>0</v>
      </c>
      <c r="JH74" s="19">
        <f>SUMIFS('Entry Data'!$S:$S,'Entry Data'!$AB:$AB,Driver_Ach!$B74&amp;Driver_Ach!$JE$8&amp;Driver_Ach!$O$9&amp;Driver_Ach!$Q$10)</f>
        <v>0</v>
      </c>
      <c r="JI74" s="6">
        <f>SUMIFS('Entry Data'!$A:$A,'Entry Data'!$AB:$AB,Driver_Ach!$B74&amp;Driver_Ach!$JE$8&amp;Driver_Ach!$S$9&amp;Driver_Ach!$S$10)</f>
        <v>0</v>
      </c>
      <c r="JJ74" s="19">
        <f>SUMIFS('Entry Data'!$S:$S,'Entry Data'!$AB:$AB,Driver_Ach!$B74&amp;Driver_Ach!$JE$8&amp;Driver_Ach!$S$9&amp;Driver_Ach!$S$10)</f>
        <v>0</v>
      </c>
      <c r="JK74" s="6">
        <f>SUMIFS('Entry Data'!$A:$A,'Entry Data'!$AB:$AB,Driver_Ach!$B74&amp;Driver_Ach!$JE$8&amp;Driver_Ach!$S$9&amp;Driver_Ach!$U$10)</f>
        <v>0</v>
      </c>
      <c r="JL74" s="6">
        <f>SUMIFS('Entry Data'!$S:$S,'Entry Data'!$AB:$AB,Driver_Ach!$B74&amp;Driver_Ach!$JE$8&amp;Driver_Ach!$S$9&amp;Driver_Ach!$U$10)</f>
        <v>0</v>
      </c>
      <c r="JM74" s="32">
        <f t="shared" si="93"/>
        <v>0</v>
      </c>
      <c r="JN74" s="32">
        <f t="shared" si="94"/>
        <v>0</v>
      </c>
      <c r="JO74" s="28">
        <f>SUMIFS('Entry Data'!$A:$A,'Entry Data'!$AB:$AB,Driver_Ach!$B74&amp;Driver_Ach!$JO$8&amp;Driver_Ach!$O$9&amp;Driver_Ach!$O$10)</f>
        <v>0</v>
      </c>
      <c r="JP74" s="19">
        <f>SUMIFS('Entry Data'!$S:$S,'Entry Data'!$AB:$AB,Driver_Ach!$B74&amp;Driver_Ach!$JO$8&amp;Driver_Ach!$O$9&amp;Driver_Ach!$O$10)</f>
        <v>0</v>
      </c>
      <c r="JQ74" s="6">
        <f>SUMIFS('Entry Data'!$A:$A,'Entry Data'!$AB:$AB,Driver_Ach!$B74&amp;Driver_Ach!$JO$8&amp;Driver_Ach!$O$9&amp;Driver_Ach!$Q$10)</f>
        <v>0</v>
      </c>
      <c r="JR74" s="19">
        <f>SUMIFS('Entry Data'!$S:$S,'Entry Data'!$AB:$AB,Driver_Ach!$B74&amp;Driver_Ach!$JO$8&amp;Driver_Ach!$O$9&amp;Driver_Ach!$Q$10)</f>
        <v>0</v>
      </c>
      <c r="JS74" s="6">
        <f>SUMIFS('Entry Data'!$A:$A,'Entry Data'!$AB:$AB,Driver_Ach!$B74&amp;Driver_Ach!$JO$8&amp;Driver_Ach!$S$9&amp;Driver_Ach!$S$10)</f>
        <v>0</v>
      </c>
      <c r="JT74" s="19">
        <f>SUMIFS('Entry Data'!$S:$S,'Entry Data'!$AB:$AB,Driver_Ach!$B74&amp;Driver_Ach!$JO$8&amp;Driver_Ach!$S$9&amp;Driver_Ach!$S$10)</f>
        <v>0</v>
      </c>
      <c r="JU74" s="6">
        <f>SUMIFS('Entry Data'!$A:$A,'Entry Data'!$AB:$AB,Driver_Ach!$B74&amp;Driver_Ach!$JO$8&amp;Driver_Ach!$S$9&amp;Driver_Ach!$U$10)</f>
        <v>0</v>
      </c>
      <c r="JV74" s="6">
        <f>SUMIFS('Entry Data'!$S:$S,'Entry Data'!$AB:$AB,Driver_Ach!$B74&amp;Driver_Ach!$JO$8&amp;Driver_Ach!$S$9&amp;Driver_Ach!$U$10)</f>
        <v>0</v>
      </c>
      <c r="JW74" s="32">
        <f t="shared" si="95"/>
        <v>0</v>
      </c>
      <c r="JX74" s="32">
        <f t="shared" si="96"/>
        <v>0</v>
      </c>
      <c r="JY74" s="28">
        <f>SUMIFS('Entry Data'!$A:$A,'Entry Data'!$AB:$AB,Driver_Ach!$B74&amp;Driver_Ach!$JY$8&amp;Driver_Ach!$O$9&amp;Driver_Ach!$O$10)</f>
        <v>0</v>
      </c>
      <c r="JZ74" s="19">
        <f>SUMIFS('Entry Data'!$S:$S,'Entry Data'!$AB:$AB,Driver_Ach!$B74&amp;Driver_Ach!$JY$8&amp;Driver_Ach!$O$9&amp;Driver_Ach!$O$10)</f>
        <v>0</v>
      </c>
      <c r="KA74" s="6">
        <f>SUMIFS('Entry Data'!$A:$A,'Entry Data'!$AB:$AB,Driver_Ach!$B74&amp;Driver_Ach!$JY$8&amp;Driver_Ach!$O$9&amp;Driver_Ach!$Q$10)</f>
        <v>0</v>
      </c>
      <c r="KB74" s="19">
        <f>SUMIFS('Entry Data'!$S:$S,'Entry Data'!$AB:$AB,Driver_Ach!$B74&amp;Driver_Ach!$JY$8&amp;Driver_Ach!$O$9&amp;Driver_Ach!$Q$10)</f>
        <v>0</v>
      </c>
      <c r="KC74" s="6">
        <f>SUMIFS('Entry Data'!$A:$A,'Entry Data'!$AB:$AB,Driver_Ach!$B74&amp;Driver_Ach!$JY$8&amp;Driver_Ach!$S$9&amp;Driver_Ach!$S$10)</f>
        <v>0</v>
      </c>
      <c r="KD74" s="19">
        <f>SUMIFS('Entry Data'!$S:$S,'Entry Data'!$AB:$AB,Driver_Ach!$B74&amp;Driver_Ach!$JY$8&amp;Driver_Ach!$S$9&amp;Driver_Ach!$S$10)</f>
        <v>0</v>
      </c>
      <c r="KE74" s="6">
        <f>SUMIFS('Entry Data'!$A:$A,'Entry Data'!$AB:$AB,Driver_Ach!$B74&amp;Driver_Ach!$JY$8&amp;Driver_Ach!$S$9&amp;Driver_Ach!$U$10)</f>
        <v>0</v>
      </c>
      <c r="KF74" s="6">
        <f>SUMIFS('Entry Data'!$S:$S,'Entry Data'!$AB:$AB,Driver_Ach!$B74&amp;Driver_Ach!$JY$8&amp;Driver_Ach!$S$9&amp;Driver_Ach!$U$10)</f>
        <v>0</v>
      </c>
      <c r="KG74" s="32">
        <f t="shared" si="97"/>
        <v>0</v>
      </c>
      <c r="KH74" s="32">
        <f t="shared" si="98"/>
        <v>0</v>
      </c>
      <c r="KI74" s="28">
        <f>SUMIFS('Entry Data'!$A:$A,'Entry Data'!$AB:$AB,Driver_Ach!$B74&amp;Driver_Ach!$KI$8&amp;Driver_Ach!$O$9&amp;Driver_Ach!$O$10)</f>
        <v>0</v>
      </c>
      <c r="KJ74" s="19">
        <f>SUMIFS('Entry Data'!$S:$S,'Entry Data'!$AB:$AB,Driver_Ach!$B74&amp;Driver_Ach!$KI$8&amp;Driver_Ach!$O$9&amp;Driver_Ach!$O$10)</f>
        <v>0</v>
      </c>
      <c r="KK74" s="6">
        <f>SUMIFS('Entry Data'!$A:$A,'Entry Data'!$AB:$AB,Driver_Ach!$B74&amp;Driver_Ach!$KI$8&amp;Driver_Ach!$O$9&amp;Driver_Ach!$Q$10)</f>
        <v>0</v>
      </c>
      <c r="KL74" s="19">
        <f>SUMIFS('Entry Data'!$S:$S,'Entry Data'!$AB:$AB,Driver_Ach!$B74&amp;Driver_Ach!$KI$8&amp;Driver_Ach!$O$9&amp;Driver_Ach!$Q$10)</f>
        <v>0</v>
      </c>
      <c r="KM74" s="6">
        <f>SUMIFS('Entry Data'!$A:$A,'Entry Data'!$AB:$AB,Driver_Ach!$B74&amp;Driver_Ach!$KI$8&amp;Driver_Ach!$S$9&amp;Driver_Ach!$S$10)</f>
        <v>0</v>
      </c>
      <c r="KN74" s="19">
        <f>SUMIFS('Entry Data'!$S:$S,'Entry Data'!$AB:$AB,Driver_Ach!$B74&amp;Driver_Ach!$KI$8&amp;Driver_Ach!$S$9&amp;Driver_Ach!$S$10)</f>
        <v>0</v>
      </c>
      <c r="KO74" s="6">
        <f>SUMIFS('Entry Data'!$A:$A,'Entry Data'!$AB:$AB,Driver_Ach!$B74&amp;Driver_Ach!$KI$8&amp;Driver_Ach!$S$9&amp;Driver_Ach!$U$10)</f>
        <v>0</v>
      </c>
      <c r="KP74" s="6">
        <f>SUMIFS('Entry Data'!$S:$S,'Entry Data'!$AB:$AB,Driver_Ach!$B74&amp;Driver_Ach!$KI$8&amp;Driver_Ach!$S$9&amp;Driver_Ach!$U$10)</f>
        <v>0</v>
      </c>
      <c r="KQ74" s="32">
        <f t="shared" si="99"/>
        <v>0</v>
      </c>
      <c r="KR74" s="32">
        <f t="shared" si="100"/>
        <v>0</v>
      </c>
      <c r="KS74" s="28">
        <f>SUMIFS('Entry Data'!$A:$A,'Entry Data'!$AB:$AB,Driver_Ach!$B74&amp;Driver_Ach!$KS$8&amp;Driver_Ach!$O$9&amp;Driver_Ach!$O$10)</f>
        <v>0</v>
      </c>
      <c r="KT74" s="19">
        <f>SUMIFS('Entry Data'!$S:$S,'Entry Data'!$AB:$AB,Driver_Ach!$B74&amp;Driver_Ach!$KS$8&amp;Driver_Ach!$O$9&amp;Driver_Ach!$O$10)</f>
        <v>0</v>
      </c>
      <c r="KU74" s="6">
        <f>SUMIFS('Entry Data'!$A:$A,'Entry Data'!$AB:$AB,Driver_Ach!$B74&amp;Driver_Ach!$KS$8&amp;Driver_Ach!$O$9&amp;Driver_Ach!$Q$10)</f>
        <v>0</v>
      </c>
      <c r="KV74" s="19">
        <f>SUMIFS('Entry Data'!$S:$S,'Entry Data'!$AB:$AB,Driver_Ach!$B74&amp;Driver_Ach!$KS$8&amp;Driver_Ach!$O$9&amp;Driver_Ach!$Q$10)</f>
        <v>0</v>
      </c>
      <c r="KW74" s="6">
        <f>SUMIFS('Entry Data'!$A:$A,'Entry Data'!$AB:$AB,Driver_Ach!$B74&amp;Driver_Ach!$KS$8&amp;Driver_Ach!$S$9&amp;Driver_Ach!$S$10)</f>
        <v>0</v>
      </c>
      <c r="KX74" s="19">
        <f>SUMIFS('Entry Data'!$S:$S,'Entry Data'!$AB:$AB,Driver_Ach!$B74&amp;Driver_Ach!$KS$8&amp;Driver_Ach!$S$9&amp;Driver_Ach!$S$10)</f>
        <v>0</v>
      </c>
      <c r="KY74" s="6">
        <f>SUMIFS('Entry Data'!$A:$A,'Entry Data'!$AB:$AB,Driver_Ach!$B74&amp;Driver_Ach!$KS$8&amp;Driver_Ach!$S$9&amp;Driver_Ach!$U$10)</f>
        <v>0</v>
      </c>
      <c r="KZ74" s="6">
        <f>SUMIFS('Entry Data'!$S:$S,'Entry Data'!$AB:$AB,Driver_Ach!$B74&amp;Driver_Ach!$KS$8&amp;Driver_Ach!$S$9&amp;Driver_Ach!$U$10)</f>
        <v>0</v>
      </c>
      <c r="LA74" s="32">
        <f t="shared" si="101"/>
        <v>0</v>
      </c>
      <c r="LB74" s="32">
        <f t="shared" si="102"/>
        <v>0</v>
      </c>
      <c r="LC74" s="28">
        <f>SUMIFS('Entry Data'!$A:$A,'Entry Data'!$AB:$AB,Driver_Ach!$B74&amp;Driver_Ach!$LC$8&amp;Driver_Ach!$O$9&amp;Driver_Ach!$O$10)</f>
        <v>0</v>
      </c>
      <c r="LD74" s="19">
        <f>SUMIFS('Entry Data'!$S:$S,'Entry Data'!$AB:$AB,Driver_Ach!$B74&amp;Driver_Ach!$LC$8&amp;Driver_Ach!$O$9&amp;Driver_Ach!$O$10)</f>
        <v>0</v>
      </c>
      <c r="LE74" s="6">
        <f>SUMIFS('Entry Data'!$A:$A,'Entry Data'!$AB:$AB,Driver_Ach!$B74&amp;Driver_Ach!$LC$8&amp;Driver_Ach!$O$9&amp;Driver_Ach!$Q$10)</f>
        <v>0</v>
      </c>
      <c r="LF74" s="19">
        <f>SUMIFS('Entry Data'!$S:$S,'Entry Data'!$AB:$AB,Driver_Ach!$B74&amp;Driver_Ach!$LC$8&amp;Driver_Ach!$O$9&amp;Driver_Ach!$Q$10)</f>
        <v>0</v>
      </c>
      <c r="LG74" s="6">
        <f>SUMIFS('Entry Data'!$A:$A,'Entry Data'!$AB:$AB,Driver_Ach!$B74&amp;Driver_Ach!$LC$8&amp;Driver_Ach!$S$9&amp;Driver_Ach!$S$10)</f>
        <v>0</v>
      </c>
      <c r="LH74" s="19">
        <f>SUMIFS('Entry Data'!$S:$S,'Entry Data'!$AB:$AB,Driver_Ach!$B74&amp;Driver_Ach!$LC$8&amp;Driver_Ach!$S$9&amp;Driver_Ach!$S$10)</f>
        <v>0</v>
      </c>
      <c r="LI74" s="6">
        <f>SUMIFS('Entry Data'!$A:$A,'Entry Data'!$AB:$AB,Driver_Ach!$B74&amp;Driver_Ach!$LC$8&amp;Driver_Ach!$S$9&amp;Driver_Ach!$U$10)</f>
        <v>0</v>
      </c>
      <c r="LJ74" s="6">
        <f>SUMIFS('Entry Data'!$S:$S,'Entry Data'!$AB:$AB,Driver_Ach!$B74&amp;Driver_Ach!$LC$8&amp;Driver_Ach!$S$9&amp;Driver_Ach!$U$10)</f>
        <v>0</v>
      </c>
      <c r="LK74" s="32">
        <f t="shared" si="103"/>
        <v>0</v>
      </c>
      <c r="LL74" s="32">
        <f t="shared" si="104"/>
        <v>0</v>
      </c>
    </row>
    <row r="75" spans="1:324" x14ac:dyDescent="0.2">
      <c r="A75" s="3">
        <v>64</v>
      </c>
      <c r="B75" s="31" t="s">
        <v>135</v>
      </c>
      <c r="C75" s="3"/>
      <c r="D75" s="6">
        <f t="shared" si="33"/>
        <v>16</v>
      </c>
      <c r="E75" s="6">
        <f t="shared" si="34"/>
        <v>495.65999999999997</v>
      </c>
      <c r="F75" s="6">
        <f t="shared" si="35"/>
        <v>17</v>
      </c>
      <c r="G75" s="6">
        <f t="shared" si="36"/>
        <v>530.16</v>
      </c>
      <c r="H75" s="6">
        <f t="shared" si="37"/>
        <v>2</v>
      </c>
      <c r="I75" s="19">
        <f t="shared" si="38"/>
        <v>64.78</v>
      </c>
      <c r="J75" s="6">
        <f t="shared" si="39"/>
        <v>0</v>
      </c>
      <c r="K75" s="19">
        <f t="shared" si="40"/>
        <v>0</v>
      </c>
      <c r="L75" s="6">
        <f t="shared" si="41"/>
        <v>35</v>
      </c>
      <c r="M75" s="19">
        <f t="shared" si="42"/>
        <v>1090.5999999999999</v>
      </c>
      <c r="N75" s="15"/>
      <c r="O75" s="6">
        <f>SUMIFS('Entry Data'!$A:$A,'Entry Data'!$AB:$AB,Driver_Ach!$B75&amp;Driver_Ach!$O$8&amp;Driver_Ach!$O$9&amp;Driver_Ach!$O$10)</f>
        <v>0</v>
      </c>
      <c r="P75" s="19">
        <f>SUMIFS('Entry Data'!$S:$S,'Entry Data'!$AB:$AB,Driver_Ach!$B75&amp;Driver_Ach!$O$8&amp;Driver_Ach!$O$9&amp;Driver_Ach!$O$10)</f>
        <v>0</v>
      </c>
      <c r="Q75" s="6">
        <f>SUMIFS('Entry Data'!$A:$A,'Entry Data'!$AB:$AB,Driver_Ach!$B75&amp;Driver_Ach!$O$8&amp;Driver_Ach!$O$9&amp;Driver_Ach!$Q$10)</f>
        <v>0</v>
      </c>
      <c r="R75" s="19">
        <f>SUMIFS('Entry Data'!$S:$S,'Entry Data'!$AB:$AB,Driver_Ach!$B75&amp;Driver_Ach!$O$8&amp;Driver_Ach!$O$9&amp;Driver_Ach!$Q$10)</f>
        <v>0</v>
      </c>
      <c r="S75" s="6">
        <f>SUMIFS('Entry Data'!$A:$A,'Entry Data'!$AB:$AB,Driver_Ach!$B75&amp;Driver_Ach!$O$8&amp;Driver_Ach!$S$9&amp;Driver_Ach!$S$10)</f>
        <v>0</v>
      </c>
      <c r="T75" s="19">
        <f>SUMIFS('Entry Data'!$S:$S,'Entry Data'!$AB:$AB,Driver_Ach!$B75&amp;Driver_Ach!$O$8&amp;Driver_Ach!$S$9&amp;Driver_Ach!$S$10)</f>
        <v>0</v>
      </c>
      <c r="U75" s="6">
        <f>SUMIFS('Entry Data'!$A:$A,'Entry Data'!$AB:$AB,Driver_Ach!$B75&amp;Driver_Ach!$O$8&amp;Driver_Ach!$S$9&amp;Driver_Ach!$U$10)</f>
        <v>0</v>
      </c>
      <c r="V75" s="6">
        <f>SUMIFS('Entry Data'!$S:$S,'Entry Data'!$AB:$AB,Driver_Ach!$B75&amp;Driver_Ach!$O$8&amp;Driver_Ach!$S$9&amp;Driver_Ach!$U$10)</f>
        <v>0</v>
      </c>
      <c r="W75" s="32">
        <f t="shared" si="43"/>
        <v>0</v>
      </c>
      <c r="X75" s="33">
        <f t="shared" si="44"/>
        <v>0</v>
      </c>
      <c r="Y75" s="28">
        <f>SUMIFS('Entry Data'!$A:$A,'Entry Data'!$AB:$AB,Driver_Ach!$B75&amp;Driver_Ach!$Y$8&amp;Driver_Ach!$O$9&amp;Driver_Ach!$O$10)</f>
        <v>0</v>
      </c>
      <c r="Z75" s="19">
        <f>SUMIFS('Entry Data'!$S:$S,'Entry Data'!$AB:$AB,Driver_Ach!$B75&amp;Driver_Ach!$Y$8&amp;Driver_Ach!$O$9&amp;Driver_Ach!$O$10)</f>
        <v>0</v>
      </c>
      <c r="AA75" s="6">
        <f>SUMIFS('Entry Data'!$A:$A,'Entry Data'!$AB:$AB,Driver_Ach!$B75&amp;Driver_Ach!$Y$8&amp;Driver_Ach!$O$9&amp;Driver_Ach!$Q$10)</f>
        <v>8</v>
      </c>
      <c r="AB75" s="19">
        <f>SUMIFS('Entry Data'!$S:$S,'Entry Data'!$AB:$AB,Driver_Ach!$B75&amp;Driver_Ach!$Y$8&amp;Driver_Ach!$O$9&amp;Driver_Ach!$Q$10)</f>
        <v>257.21999999999997</v>
      </c>
      <c r="AC75" s="6">
        <f>SUMIFS('Entry Data'!$A:$A,'Entry Data'!$AB:$AB,Driver_Ach!$B75&amp;Driver_Ach!$Y$8&amp;Driver_Ach!$S$9&amp;Driver_Ach!$S$10)</f>
        <v>0</v>
      </c>
      <c r="AD75" s="19">
        <f>SUMIFS('Entry Data'!$S:$S,'Entry Data'!$AB:$AB,Driver_Ach!$B75&amp;Driver_Ach!$Y$8&amp;Driver_Ach!$S$9&amp;Driver_Ach!$S$10)</f>
        <v>0</v>
      </c>
      <c r="AE75" s="6">
        <f>SUMIFS('Entry Data'!$A:$A,'Entry Data'!$AB:$AB,Driver_Ach!$B75&amp;Driver_Ach!$Y$8&amp;Driver_Ach!$S$9&amp;Driver_Ach!$U$10)</f>
        <v>0</v>
      </c>
      <c r="AF75" s="6">
        <f>SUMIFS('Entry Data'!$S:$S,'Entry Data'!$AB:$AB,Driver_Ach!$B75&amp;Driver_Ach!$Y$8&amp;Driver_Ach!$S$9&amp;Driver_Ach!$U$10)</f>
        <v>0</v>
      </c>
      <c r="AG75" s="32">
        <f t="shared" si="45"/>
        <v>8</v>
      </c>
      <c r="AH75" s="32">
        <f t="shared" si="46"/>
        <v>257.21999999999997</v>
      </c>
      <c r="AI75" s="28">
        <f>SUMIFS('Entry Data'!$A:$A,'Entry Data'!$AB:$AB,Driver_Ach!$B75&amp;Driver_Ach!$AI$8&amp;Driver_Ach!$O$9&amp;Driver_Ach!$O$10)</f>
        <v>0</v>
      </c>
      <c r="AJ75" s="19">
        <f>SUMIFS('Entry Data'!$S:$S,'Entry Data'!$AB:$AB,Driver_Ach!$B75&amp;Driver_Ach!$AI$8&amp;Driver_Ach!$O$9&amp;Driver_Ach!$O$10)</f>
        <v>0</v>
      </c>
      <c r="AK75" s="6">
        <f>SUMIFS('Entry Data'!$A:$A,'Entry Data'!$AB:$AB,Driver_Ach!$B75&amp;Driver_Ach!$AI$8&amp;Driver_Ach!$O$9&amp;Driver_Ach!$Q$10)</f>
        <v>1</v>
      </c>
      <c r="AL75" s="19">
        <f>SUMIFS('Entry Data'!$S:$S,'Entry Data'!$AB:$AB,Driver_Ach!$B75&amp;Driver_Ach!$AI$8&amp;Driver_Ach!$O$9&amp;Driver_Ach!$Q$10)</f>
        <v>22.06</v>
      </c>
      <c r="AM75" s="6">
        <f>SUMIFS('Entry Data'!$A:$A,'Entry Data'!$AB:$AB,Driver_Ach!$B75&amp;Driver_Ach!$AI$8&amp;Driver_Ach!$S$9&amp;Driver_Ach!$S$10)</f>
        <v>0</v>
      </c>
      <c r="AN75" s="19">
        <f>SUMIFS('Entry Data'!$S:$S,'Entry Data'!$AB:$AB,Driver_Ach!$B75&amp;Driver_Ach!$AI$8&amp;Driver_Ach!$S$9&amp;Driver_Ach!$S$10)</f>
        <v>0</v>
      </c>
      <c r="AO75" s="6">
        <f>SUMIFS('Entry Data'!$A:$A,'Entry Data'!$AB:$AB,Driver_Ach!$B75&amp;Driver_Ach!$AI$8&amp;Driver_Ach!$S$9&amp;Driver_Ach!$U$10)</f>
        <v>0</v>
      </c>
      <c r="AP75" s="19">
        <f>SUMIFS('Entry Data'!$S:$S,'Entry Data'!$AB:$AB,Driver_Ach!$B75&amp;Driver_Ach!$AI$8&amp;Driver_Ach!$S$9&amp;Driver_Ach!$U$10)</f>
        <v>0</v>
      </c>
      <c r="AQ75" s="32">
        <f t="shared" si="47"/>
        <v>1</v>
      </c>
      <c r="AR75" s="32">
        <f t="shared" si="48"/>
        <v>22.06</v>
      </c>
      <c r="AS75" s="28">
        <f>SUMIFS('Entry Data'!$A:$A,'Entry Data'!$AB:$AB,Driver_Ach!$B75&amp;Driver_Ach!$AS$8&amp;Driver_Ach!$O$9&amp;Driver_Ach!$O$10)</f>
        <v>0</v>
      </c>
      <c r="AT75" s="19">
        <f>SUMIFS('Entry Data'!$S:$S,'Entry Data'!$AB:$AB,Driver_Ach!$B75&amp;Driver_Ach!$AS$8&amp;Driver_Ach!$O$9&amp;Driver_Ach!$O$10)</f>
        <v>0</v>
      </c>
      <c r="AU75" s="6">
        <f>SUMIFS('Entry Data'!$A:$A,'Entry Data'!$AB:$AB,Driver_Ach!$B75&amp;Driver_Ach!$AS$8&amp;Driver_Ach!$O$9&amp;Driver_Ach!$Q$10)</f>
        <v>0</v>
      </c>
      <c r="AV75" s="19">
        <f>SUMIFS('Entry Data'!$S:$S,'Entry Data'!$AB:$AB,Driver_Ach!$B75&amp;Driver_Ach!$AS$8&amp;Driver_Ach!$O$9&amp;Driver_Ach!$Q$10)</f>
        <v>0</v>
      </c>
      <c r="AW75" s="6">
        <f>SUMIFS('Entry Data'!$A:$A,'Entry Data'!$AB:$AB,Driver_Ach!$B75&amp;Driver_Ach!$AS$8&amp;Driver_Ach!$S$9&amp;Driver_Ach!$S$10)</f>
        <v>0</v>
      </c>
      <c r="AX75" s="19">
        <f>SUMIFS('Entry Data'!$S:$S,'Entry Data'!$AB:$AB,Driver_Ach!$B75&amp;Driver_Ach!$AS$8&amp;Driver_Ach!$S$9&amp;Driver_Ach!$S$10)</f>
        <v>0</v>
      </c>
      <c r="AY75" s="6">
        <f>SUMIFS('Entry Data'!$A:$A,'Entry Data'!$AB:$AB,Driver_Ach!$B75&amp;Driver_Ach!$AS$8&amp;Driver_Ach!$S$9&amp;Driver_Ach!$U$10)</f>
        <v>0</v>
      </c>
      <c r="AZ75" s="6">
        <f>SUMIFS('Entry Data'!$S:$S,'Entry Data'!$AB:$AB,Driver_Ach!$B75&amp;Driver_Ach!$AS$8&amp;Driver_Ach!$S$9&amp;Driver_Ach!$U$10)</f>
        <v>0</v>
      </c>
      <c r="BA75" s="32">
        <f t="shared" si="49"/>
        <v>0</v>
      </c>
      <c r="BB75" s="32">
        <f t="shared" si="50"/>
        <v>0</v>
      </c>
      <c r="BC75" s="28">
        <f>SUMIFS('Entry Data'!$A:$A,'Entry Data'!$AB:$AB,Driver_Ach!$B75&amp;Driver_Ach!$BC$8&amp;Driver_Ach!$O$9&amp;Driver_Ach!$O$10)</f>
        <v>0</v>
      </c>
      <c r="BD75" s="19">
        <f>SUMIFS('Entry Data'!$S:$S,'Entry Data'!$AB:$AB,Driver_Ach!$B75&amp;Driver_Ach!$BC$8&amp;Driver_Ach!$O$9&amp;Driver_Ach!$O$10)</f>
        <v>0</v>
      </c>
      <c r="BE75" s="6">
        <f>SUMIFS('Entry Data'!$A:$A,'Entry Data'!$AB:$AB,Driver_Ach!$B75&amp;Driver_Ach!$BC$8&amp;Driver_Ach!$O$9&amp;Driver_Ach!$Q$10)</f>
        <v>0</v>
      </c>
      <c r="BF75" s="19">
        <f>SUMIFS('Entry Data'!$S:$S,'Entry Data'!$AB:$AB,Driver_Ach!$B75&amp;Driver_Ach!$BC$8&amp;Driver_Ach!$O$9&amp;Driver_Ach!$Q$10)</f>
        <v>0</v>
      </c>
      <c r="BG75" s="6">
        <f>SUMIFS('Entry Data'!$A:$A,'Entry Data'!$AB:$AB,Driver_Ach!$B75&amp;Driver_Ach!$BC$8&amp;Driver_Ach!$S$9&amp;Driver_Ach!$S$10)</f>
        <v>0</v>
      </c>
      <c r="BH75" s="19">
        <f>SUMIFS('Entry Data'!$S:$S,'Entry Data'!$AB:$AB,Driver_Ach!$B75&amp;Driver_Ach!$BC$8&amp;Driver_Ach!$S$9&amp;Driver_Ach!$S$10)</f>
        <v>0</v>
      </c>
      <c r="BI75" s="6">
        <f>SUMIFS('Entry Data'!$A:$A,'Entry Data'!$AB:$AB,Driver_Ach!$B75&amp;Driver_Ach!$BC$8&amp;Driver_Ach!$S$9&amp;Driver_Ach!$U$10)</f>
        <v>0</v>
      </c>
      <c r="BJ75" s="6">
        <f>SUMIFS('Entry Data'!$S:$S,'Entry Data'!$AB:$AB,Driver_Ach!$B75&amp;Driver_Ach!$BC$8&amp;Driver_Ach!$S$9&amp;Driver_Ach!$U$10)</f>
        <v>0</v>
      </c>
      <c r="BK75" s="32">
        <f t="shared" si="51"/>
        <v>0</v>
      </c>
      <c r="BL75" s="32">
        <f t="shared" si="52"/>
        <v>0</v>
      </c>
      <c r="BM75" s="28">
        <f>SUMIFS('Entry Data'!$A:$A,'Entry Data'!$AB:$AB,Driver_Ach!$B75&amp;Driver_Ach!$BM$8&amp;Driver_Ach!$O$9&amp;Driver_Ach!$O$10)</f>
        <v>6</v>
      </c>
      <c r="BN75" s="19">
        <f>SUMIFS('Entry Data'!$S:$S,'Entry Data'!$AB:$AB,Driver_Ach!$B75&amp;Driver_Ach!$BM$8&amp;Driver_Ach!$O$9&amp;Driver_Ach!$O$10)</f>
        <v>185.54</v>
      </c>
      <c r="BO75" s="6">
        <f>SUMIFS('Entry Data'!$A:$A,'Entry Data'!$AB:$AB,Driver_Ach!$B75&amp;Driver_Ach!$BM$8&amp;Driver_Ach!$O$9&amp;Driver_Ach!$Q$10)</f>
        <v>0</v>
      </c>
      <c r="BP75" s="19">
        <f>SUMIFS('Entry Data'!$S:$S,'Entry Data'!$AB:$AB,Driver_Ach!$B75&amp;Driver_Ach!$BM$8&amp;Driver_Ach!$O$9&amp;Driver_Ach!$Q$10)</f>
        <v>0</v>
      </c>
      <c r="BQ75" s="6">
        <f>SUMIFS('Entry Data'!$A:$A,'Entry Data'!$AB:$AB,Driver_Ach!$B75&amp;Driver_Ach!$BM$8&amp;Driver_Ach!$S$9&amp;Driver_Ach!$S$10)</f>
        <v>0</v>
      </c>
      <c r="BR75" s="19">
        <f>SUMIFS('Entry Data'!$S:$S,'Entry Data'!$AB:$AB,Driver_Ach!$B75&amp;Driver_Ach!$BM$8&amp;Driver_Ach!$S$9&amp;Driver_Ach!$S$10)</f>
        <v>0</v>
      </c>
      <c r="BS75" s="6">
        <f>SUMIFS('Entry Data'!$A:$A,'Entry Data'!$AB:$AB,Driver_Ach!$B75&amp;Driver_Ach!$BM$8&amp;Driver_Ach!$S$9&amp;Driver_Ach!$U$10)</f>
        <v>0</v>
      </c>
      <c r="BT75" s="6">
        <f>SUMIFS('Entry Data'!$S:$S,'Entry Data'!$AB:$AB,Driver_Ach!$B75&amp;Driver_Ach!$BM$8&amp;Driver_Ach!$S$9&amp;Driver_Ach!$U$10)</f>
        <v>0</v>
      </c>
      <c r="BU75" s="32">
        <f t="shared" si="53"/>
        <v>6</v>
      </c>
      <c r="BV75" s="32">
        <f t="shared" si="54"/>
        <v>185.54</v>
      </c>
      <c r="BW75" s="28">
        <f>SUMIFS('Entry Data'!$A:$A,'Entry Data'!$AB:$AB,Driver_Ach!$B75&amp;Driver_Ach!$BW$8&amp;Driver_Ach!$O$9&amp;Driver_Ach!$O$10)</f>
        <v>0</v>
      </c>
      <c r="BX75" s="19">
        <f>SUMIFS('Entry Data'!$S:$S,'Entry Data'!$AB:$AB,Driver_Ach!$B75&amp;Driver_Ach!$BW$8&amp;Driver_Ach!$O$9&amp;Driver_Ach!$O$10)</f>
        <v>0</v>
      </c>
      <c r="BY75" s="6">
        <f>SUMIFS('Entry Data'!$A:$A,'Entry Data'!$AB:$AB,Driver_Ach!$B75&amp;Driver_Ach!$BW$8&amp;Driver_Ach!$O$9&amp;Driver_Ach!$Q$10)</f>
        <v>0</v>
      </c>
      <c r="BZ75" s="19">
        <f>SUMIFS('Entry Data'!$S:$S,'Entry Data'!$AB:$AB,Driver_Ach!$B75&amp;Driver_Ach!$BW$8&amp;Driver_Ach!$O$9&amp;Driver_Ach!$Q$10)</f>
        <v>0</v>
      </c>
      <c r="CA75" s="6">
        <f>SUMIFS('Entry Data'!$A:$A,'Entry Data'!$AB:$AB,Driver_Ach!$B75&amp;Driver_Ach!$BW$8&amp;Driver_Ach!$S$9&amp;Driver_Ach!$S$10)</f>
        <v>0</v>
      </c>
      <c r="CB75" s="19">
        <f>SUMIFS('Entry Data'!$S:$S,'Entry Data'!$AB:$AB,Driver_Ach!$B75&amp;Driver_Ach!$BW$8&amp;Driver_Ach!$S$9&amp;Driver_Ach!$S$10)</f>
        <v>0</v>
      </c>
      <c r="CC75" s="6">
        <f>SUMIFS('Entry Data'!$A:$A,'Entry Data'!$AB:$AB,Driver_Ach!$B75&amp;Driver_Ach!$BW$8&amp;Driver_Ach!$S$9&amp;Driver_Ach!$U$10)</f>
        <v>0</v>
      </c>
      <c r="CD75" s="6">
        <f>SUMIFS('Entry Data'!$S:$S,'Entry Data'!$AB:$AB,Driver_Ach!$B75&amp;Driver_Ach!$BW$8&amp;Driver_Ach!$S$9&amp;Driver_Ach!$U$10)</f>
        <v>0</v>
      </c>
      <c r="CE75" s="32">
        <f t="shared" si="55"/>
        <v>0</v>
      </c>
      <c r="CF75" s="32">
        <f t="shared" si="56"/>
        <v>0</v>
      </c>
      <c r="CG75" s="28">
        <f>SUMIFS('Entry Data'!$A:$A,'Entry Data'!$AB:$AB,Driver_Ach!$B75&amp;Driver_Ach!$CG$8&amp;Driver_Ach!$O$9&amp;Driver_Ach!$O$10)</f>
        <v>0</v>
      </c>
      <c r="CH75" s="19">
        <f>SUMIFS('Entry Data'!$S:$S,'Entry Data'!$AB:$AB,Driver_Ach!$B75&amp;Driver_Ach!$CG$8&amp;Driver_Ach!$O$9&amp;Driver_Ach!$O$10)</f>
        <v>0</v>
      </c>
      <c r="CI75" s="6">
        <f>SUMIFS('Entry Data'!$A:$A,'Entry Data'!$AB:$AB,Driver_Ach!$B75&amp;Driver_Ach!$CG$8&amp;Driver_Ach!$O$9&amp;Driver_Ach!$Q$10)</f>
        <v>0</v>
      </c>
      <c r="CJ75" s="19">
        <f>SUMIFS('Entry Data'!$S:$S,'Entry Data'!$AB:$AB,Driver_Ach!$B75&amp;Driver_Ach!$CG$8&amp;Driver_Ach!$O$9&amp;Driver_Ach!$Q$10)</f>
        <v>0</v>
      </c>
      <c r="CK75" s="6">
        <f>SUMIFS('Entry Data'!$A:$A,'Entry Data'!$AB:$AB,Driver_Ach!$B75&amp;Driver_Ach!$CG$8&amp;Driver_Ach!$S$9&amp;Driver_Ach!$S$10)</f>
        <v>0</v>
      </c>
      <c r="CL75" s="19">
        <f>SUMIFS('Entry Data'!$S:$S,'Entry Data'!$AB:$AB,Driver_Ach!$B75&amp;Driver_Ach!$CG$8&amp;Driver_Ach!$S$9&amp;Driver_Ach!$S$10)</f>
        <v>0</v>
      </c>
      <c r="CM75" s="6">
        <f>SUMIFS('Entry Data'!$A:$A,'Entry Data'!$AB:$AB,Driver_Ach!$B75&amp;Driver_Ach!$CG$8&amp;Driver_Ach!$S$9&amp;Driver_Ach!$U$10)</f>
        <v>0</v>
      </c>
      <c r="CN75" s="6">
        <f>SUMIFS('Entry Data'!$S:$S,'Entry Data'!$AB:$AB,Driver_Ach!$B75&amp;Driver_Ach!$CG$8&amp;Driver_Ach!$S$9&amp;Driver_Ach!$U$10)</f>
        <v>0</v>
      </c>
      <c r="CO75" s="32">
        <f t="shared" si="57"/>
        <v>0</v>
      </c>
      <c r="CP75" s="32">
        <f t="shared" si="58"/>
        <v>0</v>
      </c>
      <c r="CQ75" s="28">
        <f>SUMIFS('Entry Data'!$A:$A,'Entry Data'!$AB:$AB,Driver_Ach!$B75&amp;Driver_Ach!$CQ$8&amp;Driver_Ach!$O$9&amp;Driver_Ach!$O$10)</f>
        <v>0</v>
      </c>
      <c r="CR75" s="19">
        <f>SUMIFS('Entry Data'!$S:$S,'Entry Data'!$AB:$AB,Driver_Ach!$B75&amp;Driver_Ach!$CQ$8&amp;Driver_Ach!$O$9&amp;Driver_Ach!$O$10)</f>
        <v>0</v>
      </c>
      <c r="CS75" s="6">
        <f>SUMIFS('Entry Data'!$A:$A,'Entry Data'!$AB:$AB,Driver_Ach!$B75&amp;Driver_Ach!$CQ$8&amp;Driver_Ach!$O$9&amp;Driver_Ach!$Q$10)</f>
        <v>0</v>
      </c>
      <c r="CT75" s="19">
        <f>SUMIFS('Entry Data'!$S:$S,'Entry Data'!$AB:$AB,Driver_Ach!$B75&amp;Driver_Ach!$CQ$8&amp;Driver_Ach!$O$9&amp;Driver_Ach!$Q$10)</f>
        <v>0</v>
      </c>
      <c r="CU75" s="6">
        <f>SUMIFS('Entry Data'!$A:$A,'Entry Data'!$AB:$AB,Driver_Ach!$B75&amp;Driver_Ach!$CQ$8&amp;Driver_Ach!$S$9&amp;Driver_Ach!$S$10)</f>
        <v>0</v>
      </c>
      <c r="CV75" s="19">
        <f>SUMIFS('Entry Data'!$S:$S,'Entry Data'!$AB:$AB,Driver_Ach!$B75&amp;Driver_Ach!$CQ$8&amp;Driver_Ach!$S$9&amp;Driver_Ach!$S$10)</f>
        <v>0</v>
      </c>
      <c r="CW75" s="6">
        <f>SUMIFS('Entry Data'!$A:$A,'Entry Data'!$AB:$AB,Driver_Ach!$B75&amp;Driver_Ach!$CQ$8&amp;Driver_Ach!$S$9&amp;Driver_Ach!$U$10)</f>
        <v>0</v>
      </c>
      <c r="CX75" s="6">
        <f>SUMIFS('Entry Data'!$S:$S,'Entry Data'!$AB:$AB,Driver_Ach!$B75&amp;Driver_Ach!$CQ$8&amp;Driver_Ach!$S$9&amp;Driver_Ach!$U$10)</f>
        <v>0</v>
      </c>
      <c r="CY75" s="32">
        <f t="shared" si="59"/>
        <v>0</v>
      </c>
      <c r="CZ75" s="32">
        <f t="shared" si="60"/>
        <v>0</v>
      </c>
      <c r="DA75" s="28">
        <f>SUMIFS('Entry Data'!$A:$A,'Entry Data'!$AB:$AB,Driver_Ach!$B75&amp;Driver_Ach!$DA$8&amp;Driver_Ach!$O$9&amp;Driver_Ach!$O$10)</f>
        <v>2</v>
      </c>
      <c r="DB75" s="19">
        <f>SUMIFS('Entry Data'!$S:$S,'Entry Data'!$AB:$AB,Driver_Ach!$B75&amp;Driver_Ach!$DA$8&amp;Driver_Ach!$O$9&amp;Driver_Ach!$O$10)</f>
        <v>62.22</v>
      </c>
      <c r="DC75" s="6">
        <f>SUMIFS('Entry Data'!$A:$A,'Entry Data'!$AB:$AB,Driver_Ach!$B75&amp;Driver_Ach!$DA$8&amp;Driver_Ach!$O$9&amp;Driver_Ach!$Q$10)</f>
        <v>0</v>
      </c>
      <c r="DD75" s="19">
        <f>SUMIFS('Entry Data'!$S:$S,'Entry Data'!$AB:$AB,Driver_Ach!$B75&amp;Driver_Ach!$DA$8&amp;Driver_Ach!$O$9&amp;Driver_Ach!$Q$10)</f>
        <v>0</v>
      </c>
      <c r="DE75" s="6">
        <f>SUMIFS('Entry Data'!$A:$A,'Entry Data'!$AB:$AB,Driver_Ach!$B75&amp;Driver_Ach!$DA$8&amp;Driver_Ach!$S$9&amp;Driver_Ach!$S$10)</f>
        <v>2</v>
      </c>
      <c r="DF75" s="19">
        <f>SUMIFS('Entry Data'!$S:$S,'Entry Data'!$AB:$AB,Driver_Ach!$B75&amp;Driver_Ach!$DA$8&amp;Driver_Ach!$S$9&amp;Driver_Ach!$S$10)</f>
        <v>64.78</v>
      </c>
      <c r="DG75" s="6">
        <f>SUMIFS('Entry Data'!$A:$A,'Entry Data'!$AB:$AB,Driver_Ach!$B75&amp;Driver_Ach!$DA$8&amp;Driver_Ach!$S$9&amp;Driver_Ach!$U$10)</f>
        <v>0</v>
      </c>
      <c r="DH75" s="6">
        <f>SUMIFS('Entry Data'!$S:$S,'Entry Data'!$AB:$AB,Driver_Ach!$B75&amp;Driver_Ach!$DA$8&amp;Driver_Ach!$S$9&amp;Driver_Ach!$U$10)</f>
        <v>0</v>
      </c>
      <c r="DI75" s="32">
        <f t="shared" si="61"/>
        <v>4</v>
      </c>
      <c r="DJ75" s="32">
        <f t="shared" si="62"/>
        <v>127</v>
      </c>
      <c r="DK75" s="28">
        <f>SUMIFS('Entry Data'!$A:$A,'Entry Data'!$AB:$AB,Driver_Ach!$B75&amp;Driver_Ach!$DK$8&amp;Driver_Ach!$O$9&amp;Driver_Ach!$O$10)</f>
        <v>8</v>
      </c>
      <c r="DL75" s="19">
        <f>SUMIFS('Entry Data'!$S:$S,'Entry Data'!$AB:$AB,Driver_Ach!$B75&amp;Driver_Ach!$DK$8&amp;Driver_Ach!$O$9&amp;Driver_Ach!$O$10)</f>
        <v>247.9</v>
      </c>
      <c r="DM75" s="6">
        <f>SUMIFS('Entry Data'!$A:$A,'Entry Data'!$AB:$AB,Driver_Ach!$B75&amp;Driver_Ach!$DK$8&amp;Driver_Ach!$O$9&amp;Driver_Ach!$Q$10)</f>
        <v>0</v>
      </c>
      <c r="DN75" s="19">
        <f>SUMIFS('Entry Data'!$S:$S,'Entry Data'!$AB:$AB,Driver_Ach!$B75&amp;Driver_Ach!$DK$8&amp;Driver_Ach!$O$9&amp;Driver_Ach!$Q$10)</f>
        <v>0</v>
      </c>
      <c r="DO75" s="6">
        <f>SUMIFS('Entry Data'!$A:$A,'Entry Data'!$AB:$AB,Driver_Ach!$B75&amp;Driver_Ach!$DK$8&amp;Driver_Ach!$S$9&amp;Driver_Ach!$S$10)</f>
        <v>0</v>
      </c>
      <c r="DP75" s="19">
        <f>SUMIFS('Entry Data'!$S:$S,'Entry Data'!$AB:$AB,Driver_Ach!$B75&amp;Driver_Ach!$DK$8&amp;Driver_Ach!$S$9&amp;Driver_Ach!$S$10)</f>
        <v>0</v>
      </c>
      <c r="DQ75" s="6">
        <f>SUMIFS('Entry Data'!$A:$A,'Entry Data'!$AB:$AB,Driver_Ach!$B75&amp;Driver_Ach!$DK$8&amp;Driver_Ach!$S$9&amp;Driver_Ach!$U$10)</f>
        <v>0</v>
      </c>
      <c r="DR75" s="6">
        <f>SUMIFS('Entry Data'!$S:$S,'Entry Data'!$AB:$AB,Driver_Ach!$B75&amp;Driver_Ach!$DK$8&amp;Driver_Ach!$S$9&amp;Driver_Ach!$U$10)</f>
        <v>0</v>
      </c>
      <c r="DS75" s="32">
        <f t="shared" si="63"/>
        <v>8</v>
      </c>
      <c r="DT75" s="32">
        <f t="shared" si="64"/>
        <v>247.9</v>
      </c>
      <c r="DU75" s="28">
        <f>SUMIFS('Entry Data'!$A:$A,'Entry Data'!$AB:$AB,Driver_Ach!$B75&amp;Driver_Ach!$DU$8&amp;Driver_Ach!$O$9&amp;Driver_Ach!$O$10)</f>
        <v>0</v>
      </c>
      <c r="DV75" s="19">
        <f>SUMIFS('Entry Data'!$S:$S,'Entry Data'!$AB:$AB,Driver_Ach!$B75&amp;Driver_Ach!$DU$8&amp;Driver_Ach!$O$9&amp;Driver_Ach!$O$10)</f>
        <v>0</v>
      </c>
      <c r="DW75" s="6">
        <f>SUMIFS('Entry Data'!$A:$A,'Entry Data'!$AB:$AB,Driver_Ach!$B75&amp;Driver_Ach!$DU$8&amp;Driver_Ach!$O$9&amp;Driver_Ach!$Q$10)</f>
        <v>5</v>
      </c>
      <c r="DX75" s="19">
        <f>SUMIFS('Entry Data'!$S:$S,'Entry Data'!$AB:$AB,Driver_Ach!$B75&amp;Driver_Ach!$DU$8&amp;Driver_Ach!$O$9&amp;Driver_Ach!$Q$10)</f>
        <v>154.76000000000002</v>
      </c>
      <c r="DY75" s="6">
        <f>SUMIFS('Entry Data'!$A:$A,'Entry Data'!$AB:$AB,Driver_Ach!$B75&amp;Driver_Ach!$DU$8&amp;Driver_Ach!$S$9&amp;Driver_Ach!$S$10)</f>
        <v>0</v>
      </c>
      <c r="DZ75" s="19">
        <f>SUMIFS('Entry Data'!$S:$S,'Entry Data'!$AB:$AB,Driver_Ach!$B75&amp;Driver_Ach!$DU$8&amp;Driver_Ach!$S$9&amp;Driver_Ach!$S$10)</f>
        <v>0</v>
      </c>
      <c r="EA75" s="6">
        <f>SUMIFS('Entry Data'!$A:$A,'Entry Data'!$AB:$AB,Driver_Ach!$B75&amp;Driver_Ach!$DU$8&amp;Driver_Ach!$S$9&amp;Driver_Ach!$U$10)</f>
        <v>0</v>
      </c>
      <c r="EB75" s="6">
        <f>SUMIFS('Entry Data'!$S:$S,'Entry Data'!$AB:$AB,Driver_Ach!$B75&amp;Driver_Ach!$DU$8&amp;Driver_Ach!$S$9&amp;Driver_Ach!$U$10)</f>
        <v>0</v>
      </c>
      <c r="EC75" s="32">
        <f t="shared" si="65"/>
        <v>5</v>
      </c>
      <c r="ED75" s="32">
        <f t="shared" si="66"/>
        <v>154.76000000000002</v>
      </c>
      <c r="EE75" s="28">
        <f>SUMIFS('Entry Data'!$A:$A,'Entry Data'!$AB:$AB,Driver_Ach!$B75&amp;Driver_Ach!$EE$8&amp;Driver_Ach!$O$9&amp;Driver_Ach!$O$10)</f>
        <v>0</v>
      </c>
      <c r="EF75" s="19">
        <f>SUMIFS('Entry Data'!$S:$S,'Entry Data'!$AB:$AB,Driver_Ach!$B75&amp;Driver_Ach!$EE$8&amp;Driver_Ach!$O$9&amp;Driver_Ach!$O$10)</f>
        <v>0</v>
      </c>
      <c r="EG75" s="6">
        <f>SUMIFS('Entry Data'!$A:$A,'Entry Data'!$AB:$AB,Driver_Ach!$B75&amp;Driver_Ach!$EE$8&amp;Driver_Ach!$O$9&amp;Driver_Ach!$Q$10)</f>
        <v>0</v>
      </c>
      <c r="EH75" s="19">
        <f>SUMIFS('Entry Data'!$S:$S,'Entry Data'!$AB:$AB,Driver_Ach!$B75&amp;Driver_Ach!$EE$8&amp;Driver_Ach!$O$9&amp;Driver_Ach!$Q$10)</f>
        <v>0</v>
      </c>
      <c r="EI75" s="6">
        <f>SUMIFS('Entry Data'!$A:$A,'Entry Data'!$AB:$AB,Driver_Ach!$B75&amp;Driver_Ach!$EE$8&amp;Driver_Ach!$S$9&amp;Driver_Ach!$S$10)</f>
        <v>0</v>
      </c>
      <c r="EJ75" s="19">
        <f>SUMIFS('Entry Data'!$S:$S,'Entry Data'!$AB:$AB,Driver_Ach!$B75&amp;Driver_Ach!$EE$8&amp;Driver_Ach!$S$9&amp;Driver_Ach!$S$10)</f>
        <v>0</v>
      </c>
      <c r="EK75" s="6">
        <f>SUMIFS('Entry Data'!$A:$A,'Entry Data'!$AB:$AB,Driver_Ach!$B75&amp;Driver_Ach!$EE$8&amp;Driver_Ach!$S$9&amp;Driver_Ach!$U$10)</f>
        <v>0</v>
      </c>
      <c r="EL75" s="6">
        <f>SUMIFS('Entry Data'!$S:$S,'Entry Data'!$AB:$AB,Driver_Ach!$B75&amp;Driver_Ach!$EE$8&amp;Driver_Ach!$S$9&amp;Driver_Ach!$U$10)</f>
        <v>0</v>
      </c>
      <c r="EM75" s="32">
        <f t="shared" si="67"/>
        <v>0</v>
      </c>
      <c r="EN75" s="32">
        <f t="shared" si="68"/>
        <v>0</v>
      </c>
      <c r="EO75" s="28">
        <f>SUMIFS('Entry Data'!$A:$A,'Entry Data'!$AB:$AB,Driver_Ach!$B75&amp;Driver_Ach!$EO$8&amp;Driver_Ach!$O$9&amp;Driver_Ach!$O$10)</f>
        <v>0</v>
      </c>
      <c r="EP75" s="19">
        <f>SUMIFS('Entry Data'!$S:$S,'Entry Data'!$AB:$AB,Driver_Ach!$B75&amp;Driver_Ach!$EO$8&amp;Driver_Ach!$O$9&amp;Driver_Ach!$O$10)</f>
        <v>0</v>
      </c>
      <c r="EQ75" s="6">
        <f>SUMIFS('Entry Data'!$A:$A,'Entry Data'!$AB:$AB,Driver_Ach!$B75&amp;Driver_Ach!$EO$8&amp;Driver_Ach!$O$9&amp;Driver_Ach!$Q$10)</f>
        <v>3</v>
      </c>
      <c r="ER75" s="19">
        <f>SUMIFS('Entry Data'!$S:$S,'Entry Data'!$AB:$AB,Driver_Ach!$B75&amp;Driver_Ach!$EO$8&amp;Driver_Ach!$O$9&amp;Driver_Ach!$Q$10)</f>
        <v>96.11999999999999</v>
      </c>
      <c r="ES75" s="6">
        <f>SUMIFS('Entry Data'!$A:$A,'Entry Data'!$AB:$AB,Driver_Ach!$B75&amp;Driver_Ach!$EO$8&amp;Driver_Ach!$S$9&amp;Driver_Ach!$S$10)</f>
        <v>0</v>
      </c>
      <c r="ET75" s="19">
        <f>SUMIFS('Entry Data'!$S:$S,'Entry Data'!$AB:$AB,Driver_Ach!$B75&amp;Driver_Ach!$EO$8&amp;Driver_Ach!$S$9&amp;Driver_Ach!$S$10)</f>
        <v>0</v>
      </c>
      <c r="EU75" s="6">
        <f>SUMIFS('Entry Data'!$A:$A,'Entry Data'!$AB:$AB,Driver_Ach!$B75&amp;Driver_Ach!$EO$8&amp;Driver_Ach!$S$9&amp;Driver_Ach!$U$10)</f>
        <v>0</v>
      </c>
      <c r="EV75" s="6">
        <f>SUMIFS('Entry Data'!$S:$S,'Entry Data'!$AB:$AB,Driver_Ach!$B75&amp;Driver_Ach!$EO$8&amp;Driver_Ach!$S$9&amp;Driver_Ach!$U$10)</f>
        <v>0</v>
      </c>
      <c r="EW75" s="32">
        <f t="shared" si="69"/>
        <v>3</v>
      </c>
      <c r="EX75" s="32">
        <f t="shared" si="70"/>
        <v>96.11999999999999</v>
      </c>
      <c r="EY75" s="28">
        <f>SUMIFS('Entry Data'!$A:$A,'Entry Data'!$AB:$AB,Driver_Ach!$B75&amp;Driver_Ach!$EY$8&amp;Driver_Ach!$O$9&amp;Driver_Ach!$O$10)</f>
        <v>0</v>
      </c>
      <c r="EZ75" s="19">
        <f>SUMIFS('Entry Data'!$S:$S,'Entry Data'!$AB:$AB,Driver_Ach!$B75&amp;Driver_Ach!$EY$8&amp;Driver_Ach!$O$9&amp;Driver_Ach!$O$10)</f>
        <v>0</v>
      </c>
      <c r="FA75" s="6">
        <f>SUMIFS('Entry Data'!$A:$A,'Entry Data'!$AB:$AB,Driver_Ach!$B75&amp;Driver_Ach!$EY$8&amp;Driver_Ach!$O$9&amp;Driver_Ach!$Q$10)</f>
        <v>0</v>
      </c>
      <c r="FB75" s="19">
        <f>SUMIFS('Entry Data'!$S:$S,'Entry Data'!$AB:$AB,Driver_Ach!$B75&amp;Driver_Ach!$EY$8&amp;Driver_Ach!$O$9&amp;Driver_Ach!$Q$10)</f>
        <v>0</v>
      </c>
      <c r="FC75" s="6">
        <f>SUMIFS('Entry Data'!$A:$A,'Entry Data'!$AB:$AB,Driver_Ach!$B75&amp;Driver_Ach!$EY$8&amp;Driver_Ach!$S$9&amp;Driver_Ach!$S$10)</f>
        <v>0</v>
      </c>
      <c r="FD75" s="19">
        <f>SUMIFS('Entry Data'!$S:$S,'Entry Data'!$AB:$AB,Driver_Ach!$B75&amp;Driver_Ach!$EY$8&amp;Driver_Ach!$S$9&amp;Driver_Ach!$S$10)</f>
        <v>0</v>
      </c>
      <c r="FE75" s="6">
        <f>SUMIFS('Entry Data'!$A:$A,'Entry Data'!$AB:$AB,Driver_Ach!$B75&amp;Driver_Ach!$EY$8&amp;Driver_Ach!$S$9&amp;Driver_Ach!$U$10)</f>
        <v>0</v>
      </c>
      <c r="FF75" s="6">
        <f>SUMIFS('Entry Data'!$S:$S,'Entry Data'!$AB:$AB,Driver_Ach!$B75&amp;Driver_Ach!$EY$8&amp;Driver_Ach!$S$9&amp;Driver_Ach!$U$10)</f>
        <v>0</v>
      </c>
      <c r="FG75" s="32">
        <f t="shared" si="71"/>
        <v>0</v>
      </c>
      <c r="FH75" s="32">
        <f t="shared" si="72"/>
        <v>0</v>
      </c>
      <c r="FI75" s="28">
        <f>SUMIFS('Entry Data'!$A:$A,'Entry Data'!$AB:$AB,Driver_Ach!$B75&amp;Driver_Ach!$FI$8&amp;Driver_Ach!$O$9&amp;Driver_Ach!$O$10)</f>
        <v>0</v>
      </c>
      <c r="FJ75" s="19">
        <f>SUMIFS('Entry Data'!$S:$S,'Entry Data'!$AB:$AB,Driver_Ach!$B75&amp;Driver_Ach!$FI$8&amp;Driver_Ach!$O$9&amp;Driver_Ach!$O$10)</f>
        <v>0</v>
      </c>
      <c r="FK75" s="6">
        <f>SUMIFS('Entry Data'!$A:$A,'Entry Data'!$AB:$AB,Driver_Ach!$B75&amp;Driver_Ach!$FI$8&amp;Driver_Ach!$O$9&amp;Driver_Ach!$Q$10)</f>
        <v>0</v>
      </c>
      <c r="FL75" s="19">
        <f>SUMIFS('Entry Data'!$S:$S,'Entry Data'!$AB:$AB,Driver_Ach!$B75&amp;Driver_Ach!$FI$8&amp;Driver_Ach!$O$9&amp;Driver_Ach!$Q$10)</f>
        <v>0</v>
      </c>
      <c r="FM75" s="6">
        <f>SUMIFS('Entry Data'!$A:$A,'Entry Data'!$AB:$AB,Driver_Ach!$B75&amp;Driver_Ach!$FI$8&amp;Driver_Ach!$S$9&amp;Driver_Ach!$S$10)</f>
        <v>0</v>
      </c>
      <c r="FN75" s="19">
        <f>SUMIFS('Entry Data'!$S:$S,'Entry Data'!$AB:$AB,Driver_Ach!$B75&amp;Driver_Ach!$FI$8&amp;Driver_Ach!$S$9&amp;Driver_Ach!$S$10)</f>
        <v>0</v>
      </c>
      <c r="FO75" s="6">
        <f>SUMIFS('Entry Data'!$A:$A,'Entry Data'!$AB:$AB,Driver_Ach!$B75&amp;Driver_Ach!$FI$8&amp;Driver_Ach!$S$9&amp;Driver_Ach!$U$10)</f>
        <v>0</v>
      </c>
      <c r="FP75" s="6">
        <f>SUMIFS('Entry Data'!$S:$S,'Entry Data'!$AB:$AB,Driver_Ach!$B75&amp;Driver_Ach!$FI$8&amp;Driver_Ach!$S$9&amp;Driver_Ach!$U$10)</f>
        <v>0</v>
      </c>
      <c r="FQ75" s="32">
        <f t="shared" si="73"/>
        <v>0</v>
      </c>
      <c r="FR75" s="32">
        <f t="shared" si="74"/>
        <v>0</v>
      </c>
      <c r="FS75" s="28">
        <f>SUMIFS('Entry Data'!$A:$A,'Entry Data'!$AB:$AB,Driver_Ach!$B75&amp;Driver_Ach!$FS$8&amp;Driver_Ach!$O$9&amp;Driver_Ach!$O$10)</f>
        <v>0</v>
      </c>
      <c r="FT75" s="19">
        <f>SUMIFS('Entry Data'!$S:$S,'Entry Data'!$AB:$AB,Driver_Ach!$B75&amp;Driver_Ach!$FS$8&amp;Driver_Ach!$O$9&amp;Driver_Ach!$O$10)</f>
        <v>0</v>
      </c>
      <c r="FU75" s="6">
        <f>SUMIFS('Entry Data'!$A:$A,'Entry Data'!$AB:$AB,Driver_Ach!$B75&amp;Driver_Ach!$FS$8&amp;Driver_Ach!$O$9&amp;Driver_Ach!$Q$10)</f>
        <v>0</v>
      </c>
      <c r="FV75" s="19">
        <f>SUMIFS('Entry Data'!$S:$S,'Entry Data'!$AB:$AB,Driver_Ach!$B75&amp;Driver_Ach!$FS$8&amp;Driver_Ach!$O$9&amp;Driver_Ach!$Q$10)</f>
        <v>0</v>
      </c>
      <c r="FW75" s="6">
        <f>SUMIFS('Entry Data'!$A:$A,'Entry Data'!$AB:$AB,Driver_Ach!$B75&amp;Driver_Ach!$FS$8&amp;Driver_Ach!$S$9&amp;Driver_Ach!$S$10)</f>
        <v>0</v>
      </c>
      <c r="FX75" s="19">
        <f>SUMIFS('Entry Data'!$S:$S,'Entry Data'!$AB:$AB,Driver_Ach!$B75&amp;Driver_Ach!$FS$8&amp;Driver_Ach!$S$9&amp;Driver_Ach!$S$10)</f>
        <v>0</v>
      </c>
      <c r="FY75" s="6">
        <f>SUMIFS('Entry Data'!$A:$A,'Entry Data'!$AB:$AB,Driver_Ach!$B75&amp;Driver_Ach!$FS$8&amp;Driver_Ach!$S$9&amp;Driver_Ach!$U$10)</f>
        <v>0</v>
      </c>
      <c r="FZ75" s="6">
        <f>SUMIFS('Entry Data'!$S:$S,'Entry Data'!$AB:$AB,Driver_Ach!$B75&amp;Driver_Ach!$FS$8&amp;Driver_Ach!$S$9&amp;Driver_Ach!$U$10)</f>
        <v>0</v>
      </c>
      <c r="GA75" s="32">
        <f t="shared" si="75"/>
        <v>0</v>
      </c>
      <c r="GB75" s="32">
        <f t="shared" si="76"/>
        <v>0</v>
      </c>
      <c r="GC75" s="28">
        <f>SUMIFS('Entry Data'!$A:$A,'Entry Data'!$AB:$AB,Driver_Ach!$B75&amp;Driver_Ach!$GC$8&amp;Driver_Ach!$O$9&amp;Driver_Ach!$O$10)</f>
        <v>0</v>
      </c>
      <c r="GD75" s="19">
        <f>SUMIFS('Entry Data'!$S:$S,'Entry Data'!$AB:$AB,Driver_Ach!$B75&amp;Driver_Ach!$GC$8&amp;Driver_Ach!$O$9&amp;Driver_Ach!$O$10)</f>
        <v>0</v>
      </c>
      <c r="GE75" s="6">
        <f>SUMIFS('Entry Data'!$A:$A,'Entry Data'!$AB:$AB,Driver_Ach!$B75&amp;Driver_Ach!$GC$8&amp;Driver_Ach!$O$9&amp;Driver_Ach!$Q$10)</f>
        <v>0</v>
      </c>
      <c r="GF75" s="19">
        <f>SUMIFS('Entry Data'!$S:$S,'Entry Data'!$AB:$AB,Driver_Ach!$B75&amp;Driver_Ach!$GC$8&amp;Driver_Ach!$O$9&amp;Driver_Ach!$Q$10)</f>
        <v>0</v>
      </c>
      <c r="GG75" s="6">
        <f>SUMIFS('Entry Data'!$A:$A,'Entry Data'!$AB:$AB,Driver_Ach!$B75&amp;Driver_Ach!$GC$8&amp;Driver_Ach!$S$9&amp;Driver_Ach!$S$10)</f>
        <v>0</v>
      </c>
      <c r="GH75" s="19">
        <f>SUMIFS('Entry Data'!$S:$S,'Entry Data'!$AB:$AB,Driver_Ach!$B75&amp;Driver_Ach!$GC$8&amp;Driver_Ach!$S$9&amp;Driver_Ach!$S$10)</f>
        <v>0</v>
      </c>
      <c r="GI75" s="6">
        <f>SUMIFS('Entry Data'!$A:$A,'Entry Data'!$AB:$AB,Driver_Ach!$B75&amp;Driver_Ach!$GC$8&amp;Driver_Ach!$S$9&amp;Driver_Ach!$U$10)</f>
        <v>0</v>
      </c>
      <c r="GJ75" s="6">
        <f>SUMIFS('Entry Data'!$S:$S,'Entry Data'!$AB:$AB,Driver_Ach!$B75&amp;Driver_Ach!$GC$8&amp;Driver_Ach!$S$9&amp;Driver_Ach!$U$10)</f>
        <v>0</v>
      </c>
      <c r="GK75" s="32">
        <f t="shared" si="77"/>
        <v>0</v>
      </c>
      <c r="GL75" s="32">
        <f t="shared" si="78"/>
        <v>0</v>
      </c>
      <c r="GM75" s="28">
        <f>SUMIFS('Entry Data'!$A:$A,'Entry Data'!$AB:$AB,Driver_Ach!$B75&amp;Driver_Ach!$GM$8&amp;Driver_Ach!$O$9&amp;Driver_Ach!$O$10)</f>
        <v>0</v>
      </c>
      <c r="GN75" s="19">
        <f>SUMIFS('Entry Data'!$S:$S,'Entry Data'!$AB:$AB,Driver_Ach!$B75&amp;Driver_Ach!$GM$8&amp;Driver_Ach!$O$9&amp;Driver_Ach!$O$10)</f>
        <v>0</v>
      </c>
      <c r="GO75" s="6">
        <f>SUMIFS('Entry Data'!$A:$A,'Entry Data'!$AB:$AB,Driver_Ach!$B75&amp;Driver_Ach!$GM$8&amp;Driver_Ach!$O$9&amp;Driver_Ach!$Q$10)</f>
        <v>0</v>
      </c>
      <c r="GP75" s="19">
        <f>SUMIFS('Entry Data'!$S:$S,'Entry Data'!$AB:$AB,Driver_Ach!$B75&amp;Driver_Ach!$GM$8&amp;Driver_Ach!$O$9&amp;Driver_Ach!$Q$10)</f>
        <v>0</v>
      </c>
      <c r="GQ75" s="6">
        <f>SUMIFS('Entry Data'!$A:$A,'Entry Data'!$AB:$AB,Driver_Ach!$B75&amp;Driver_Ach!$GM$8&amp;Driver_Ach!$S$9&amp;Driver_Ach!$S$10)</f>
        <v>0</v>
      </c>
      <c r="GR75" s="19">
        <f>SUMIFS('Entry Data'!$S:$S,'Entry Data'!$AB:$AB,Driver_Ach!$B75&amp;Driver_Ach!$GM$8&amp;Driver_Ach!$S$9&amp;Driver_Ach!$S$10)</f>
        <v>0</v>
      </c>
      <c r="GS75" s="6">
        <f>SUMIFS('Entry Data'!$A:$A,'Entry Data'!$AB:$AB,Driver_Ach!$B75&amp;Driver_Ach!$GM$8&amp;Driver_Ach!$S$9&amp;Driver_Ach!$U$10)</f>
        <v>0</v>
      </c>
      <c r="GT75" s="6">
        <f>SUMIFS('Entry Data'!$S:$S,'Entry Data'!$AB:$AB,Driver_Ach!$B75&amp;Driver_Ach!$GM$8&amp;Driver_Ach!$S$9&amp;Driver_Ach!$U$10)</f>
        <v>0</v>
      </c>
      <c r="GU75" s="32">
        <f t="shared" si="79"/>
        <v>0</v>
      </c>
      <c r="GV75" s="32">
        <f t="shared" si="80"/>
        <v>0</v>
      </c>
      <c r="GW75" s="28">
        <f>SUMIFS('Entry Data'!$A:$A,'Entry Data'!$AB:$AB,Driver_Ach!$B75&amp;Driver_Ach!$GW$8&amp;Driver_Ach!$O$9&amp;Driver_Ach!$O$10)</f>
        <v>0</v>
      </c>
      <c r="GX75" s="19">
        <f>SUMIFS('Entry Data'!$S:$S,'Entry Data'!$AB:$AB,Driver_Ach!$B75&amp;Driver_Ach!$GW$8&amp;Driver_Ach!$O$9&amp;Driver_Ach!$O$10)</f>
        <v>0</v>
      </c>
      <c r="GY75" s="6">
        <f>SUMIFS('Entry Data'!$A:$A,'Entry Data'!$AB:$AB,Driver_Ach!$B75&amp;Driver_Ach!$GW$8&amp;Driver_Ach!$O$9&amp;Driver_Ach!$Q$10)</f>
        <v>0</v>
      </c>
      <c r="GZ75" s="19">
        <f>SUMIFS('Entry Data'!$S:$S,'Entry Data'!$AB:$AB,Driver_Ach!$B75&amp;Driver_Ach!$GW$8&amp;Driver_Ach!$O$9&amp;Driver_Ach!$Q$10)</f>
        <v>0</v>
      </c>
      <c r="HA75" s="6">
        <f>SUMIFS('Entry Data'!$A:$A,'Entry Data'!$AB:$AB,Driver_Ach!$B75&amp;Driver_Ach!$GW$8&amp;Driver_Ach!$S$9&amp;Driver_Ach!$S$10)</f>
        <v>0</v>
      </c>
      <c r="HB75" s="19">
        <f>SUMIFS('Entry Data'!$S:$S,'Entry Data'!$AB:$AB,Driver_Ach!$B75&amp;Driver_Ach!$GW$8&amp;Driver_Ach!$S$9&amp;Driver_Ach!$S$10)</f>
        <v>0</v>
      </c>
      <c r="HC75" s="6">
        <f>SUMIFS('Entry Data'!$A:$A,'Entry Data'!$AB:$AB,Driver_Ach!$B75&amp;Driver_Ach!$GW$8&amp;Driver_Ach!$S$9&amp;Driver_Ach!$U$10)</f>
        <v>0</v>
      </c>
      <c r="HD75" s="6">
        <f>SUMIFS('Entry Data'!$S:$S,'Entry Data'!$AB:$AB,Driver_Ach!$B75&amp;Driver_Ach!$GW$8&amp;Driver_Ach!$S$9&amp;Driver_Ach!$U$10)</f>
        <v>0</v>
      </c>
      <c r="HE75" s="32">
        <f t="shared" si="81"/>
        <v>0</v>
      </c>
      <c r="HF75" s="32">
        <f t="shared" si="82"/>
        <v>0</v>
      </c>
      <c r="HG75" s="28">
        <f>SUMIFS('Entry Data'!$A:$A,'Entry Data'!$AB:$AB,Driver_Ach!$B75&amp;Driver_Ach!$HG$8&amp;Driver_Ach!$O$9&amp;Driver_Ach!$O$10)</f>
        <v>0</v>
      </c>
      <c r="HH75" s="19">
        <f>SUMIFS('Entry Data'!$S:$S,'Entry Data'!$AB:$AB,Driver_Ach!$B75&amp;Driver_Ach!$HG$8&amp;Driver_Ach!$O$9&amp;Driver_Ach!$O$10)</f>
        <v>0</v>
      </c>
      <c r="HI75" s="6">
        <f>SUMIFS('Entry Data'!$A:$A,'Entry Data'!$AB:$AB,Driver_Ach!$B75&amp;Driver_Ach!$HG$8&amp;Driver_Ach!$O$9&amp;Driver_Ach!$Q$10)</f>
        <v>0</v>
      </c>
      <c r="HJ75" s="19">
        <f>SUMIFS('Entry Data'!$S:$S,'Entry Data'!$AB:$AB,Driver_Ach!$B75&amp;Driver_Ach!$HG$8&amp;Driver_Ach!$O$9&amp;Driver_Ach!$Q$10)</f>
        <v>0</v>
      </c>
      <c r="HK75" s="6">
        <f>SUMIFS('Entry Data'!$A:$A,'Entry Data'!$AB:$AB,Driver_Ach!$B75&amp;Driver_Ach!$HG$8&amp;Driver_Ach!$S$9&amp;Driver_Ach!$S$10)</f>
        <v>0</v>
      </c>
      <c r="HL75" s="19">
        <f>SUMIFS('Entry Data'!$S:$S,'Entry Data'!$AB:$AB,Driver_Ach!$B75&amp;Driver_Ach!$HG$8&amp;Driver_Ach!$S$9&amp;Driver_Ach!$S$10)</f>
        <v>0</v>
      </c>
      <c r="HM75" s="6">
        <f>SUMIFS('Entry Data'!$A:$A,'Entry Data'!$AB:$AB,Driver_Ach!$B75&amp;Driver_Ach!$HG$8&amp;Driver_Ach!$S$9&amp;Driver_Ach!$U$10)</f>
        <v>0</v>
      </c>
      <c r="HN75" s="6">
        <f>SUMIFS('Entry Data'!$S:$S,'Entry Data'!$AB:$AB,Driver_Ach!$B75&amp;Driver_Ach!$HG$8&amp;Driver_Ach!$S$9&amp;Driver_Ach!$U$10)</f>
        <v>0</v>
      </c>
      <c r="HO75" s="32">
        <f t="shared" si="83"/>
        <v>0</v>
      </c>
      <c r="HP75" s="32">
        <f t="shared" si="84"/>
        <v>0</v>
      </c>
      <c r="HQ75" s="28">
        <f>SUMIFS('Entry Data'!$A:$A,'Entry Data'!$AB:$AB,Driver_Ach!$B75&amp;Driver_Ach!$HQ$8&amp;Driver_Ach!$O$9&amp;Driver_Ach!$O$10)</f>
        <v>0</v>
      </c>
      <c r="HR75" s="19">
        <f>SUMIFS('Entry Data'!$S:$S,'Entry Data'!$AB:$AB,Driver_Ach!$B75&amp;Driver_Ach!$HQ$8&amp;Driver_Ach!$O$9&amp;Driver_Ach!$O$10)</f>
        <v>0</v>
      </c>
      <c r="HS75" s="6">
        <f>SUMIFS('Entry Data'!$A:$A,'Entry Data'!$AB:$AB,Driver_Ach!$B75&amp;Driver_Ach!$HQ$8&amp;Driver_Ach!$O$9&amp;Driver_Ach!$Q$10)</f>
        <v>0</v>
      </c>
      <c r="HT75" s="19">
        <f>SUMIFS('Entry Data'!$S:$S,'Entry Data'!$AB:$AB,Driver_Ach!$B75&amp;Driver_Ach!$HQ$8&amp;Driver_Ach!$O$9&amp;Driver_Ach!$Q$10)</f>
        <v>0</v>
      </c>
      <c r="HU75" s="6">
        <f>SUMIFS('Entry Data'!$A:$A,'Entry Data'!$AB:$AB,Driver_Ach!$B75&amp;Driver_Ach!$HQ$8&amp;Driver_Ach!$S$9&amp;Driver_Ach!$S$10)</f>
        <v>0</v>
      </c>
      <c r="HV75" s="19">
        <f>SUMIFS('Entry Data'!$S:$S,'Entry Data'!$AB:$AB,Driver_Ach!$B75&amp;Driver_Ach!$HQ$8&amp;Driver_Ach!$S$9&amp;Driver_Ach!$S$10)</f>
        <v>0</v>
      </c>
      <c r="HW75" s="6">
        <f>SUMIFS('Entry Data'!$A:$A,'Entry Data'!$AB:$AB,Driver_Ach!$B75&amp;Driver_Ach!$HQ$8&amp;Driver_Ach!$S$9&amp;Driver_Ach!$U$10)</f>
        <v>0</v>
      </c>
      <c r="HX75" s="6">
        <f>SUMIFS('Entry Data'!$S:$S,'Entry Data'!$AB:$AB,Driver_Ach!$B75&amp;Driver_Ach!$HQ$8&amp;Driver_Ach!$S$9&amp;Driver_Ach!$U$10)</f>
        <v>0</v>
      </c>
      <c r="HY75" s="32">
        <f t="shared" si="85"/>
        <v>0</v>
      </c>
      <c r="HZ75" s="32">
        <f t="shared" si="86"/>
        <v>0</v>
      </c>
      <c r="IA75" s="28">
        <f>SUMIFS('Entry Data'!$A:$A,'Entry Data'!$AB:$AB,Driver_Ach!$B75&amp;Driver_Ach!$IA$8&amp;Driver_Ach!$O$9&amp;Driver_Ach!$O$10)</f>
        <v>0</v>
      </c>
      <c r="IB75" s="19">
        <f>SUMIFS('Entry Data'!$S:$S,'Entry Data'!$AB:$AB,Driver_Ach!$B75&amp;Driver_Ach!$IA$8&amp;Driver_Ach!$O$9&amp;Driver_Ach!$O$10)</f>
        <v>0</v>
      </c>
      <c r="IC75" s="6">
        <f>SUMIFS('Entry Data'!$A:$A,'Entry Data'!$AB:$AB,Driver_Ach!$B75&amp;Driver_Ach!$IA$8&amp;Driver_Ach!$O$9&amp;Driver_Ach!$Q$10)</f>
        <v>0</v>
      </c>
      <c r="ID75" s="19">
        <f>SUMIFS('Entry Data'!$S:$S,'Entry Data'!$AB:$AB,Driver_Ach!$B75&amp;Driver_Ach!$IA$8&amp;Driver_Ach!$O$9&amp;Driver_Ach!$Q$10)</f>
        <v>0</v>
      </c>
      <c r="IE75" s="6">
        <f>SUMIFS('Entry Data'!$A:$A,'Entry Data'!$AB:$AB,Driver_Ach!$B75&amp;Driver_Ach!$IA$8&amp;Driver_Ach!$S$9&amp;Driver_Ach!$S$10)</f>
        <v>0</v>
      </c>
      <c r="IF75" s="19">
        <f>SUMIFS('Entry Data'!$S:$S,'Entry Data'!$AB:$AB,Driver_Ach!$B75&amp;Driver_Ach!$IA$8&amp;Driver_Ach!$S$9&amp;Driver_Ach!$S$10)</f>
        <v>0</v>
      </c>
      <c r="IG75" s="6">
        <f>SUMIFS('Entry Data'!$A:$A,'Entry Data'!$AB:$AB,Driver_Ach!$B75&amp;Driver_Ach!$IA$8&amp;Driver_Ach!$S$9&amp;Driver_Ach!$U$10)</f>
        <v>0</v>
      </c>
      <c r="IH75" s="6">
        <f>SUMIFS('Entry Data'!$S:$S,'Entry Data'!$AB:$AB,Driver_Ach!$B75&amp;Driver_Ach!$IA$8&amp;Driver_Ach!$S$9&amp;Driver_Ach!$U$10)</f>
        <v>0</v>
      </c>
      <c r="II75" s="32">
        <f t="shared" si="87"/>
        <v>0</v>
      </c>
      <c r="IJ75" s="32">
        <f t="shared" si="88"/>
        <v>0</v>
      </c>
      <c r="IK75" s="28">
        <f>SUMIFS('Entry Data'!$A:$A,'Entry Data'!$AB:$AB,Driver_Ach!$B75&amp;Driver_Ach!$IK$8&amp;Driver_Ach!$O$9&amp;Driver_Ach!$O$10)</f>
        <v>0</v>
      </c>
      <c r="IL75" s="19">
        <f>SUMIFS('Entry Data'!$S:$S,'Entry Data'!$AB:$AB,Driver_Ach!$B75&amp;Driver_Ach!$IK$8&amp;Driver_Ach!$O$9&amp;Driver_Ach!$O$10)</f>
        <v>0</v>
      </c>
      <c r="IM75" s="6">
        <f>SUMIFS('Entry Data'!$A:$A,'Entry Data'!$AB:$AB,Driver_Ach!$B75&amp;Driver_Ach!$IK$8&amp;Driver_Ach!$O$9&amp;Driver_Ach!$Q$10)</f>
        <v>0</v>
      </c>
      <c r="IN75" s="19">
        <f>SUMIFS('Entry Data'!$S:$S,'Entry Data'!$AB:$AB,Driver_Ach!$B75&amp;Driver_Ach!$IK$8&amp;Driver_Ach!$O$9&amp;Driver_Ach!$Q$10)</f>
        <v>0</v>
      </c>
      <c r="IO75" s="6">
        <f>SUMIFS('Entry Data'!$A:$A,'Entry Data'!$AB:$AB,Driver_Ach!$B75&amp;Driver_Ach!$IK$8&amp;Driver_Ach!$S$9&amp;Driver_Ach!$S$10)</f>
        <v>0</v>
      </c>
      <c r="IP75" s="19">
        <f>SUMIFS('Entry Data'!$S:$S,'Entry Data'!$AB:$AB,Driver_Ach!$B75&amp;Driver_Ach!$IK$8&amp;Driver_Ach!$S$9&amp;Driver_Ach!$S$10)</f>
        <v>0</v>
      </c>
      <c r="IQ75" s="6">
        <f>SUMIFS('Entry Data'!$A:$A,'Entry Data'!$AB:$AB,Driver_Ach!$B75&amp;Driver_Ach!$IK$8&amp;Driver_Ach!$S$9&amp;Driver_Ach!$U$10)</f>
        <v>0</v>
      </c>
      <c r="IR75" s="6">
        <f>SUMIFS('Entry Data'!$S:$S,'Entry Data'!$AB:$AB,Driver_Ach!$B75&amp;Driver_Ach!$IK$8&amp;Driver_Ach!$S$9&amp;Driver_Ach!$U$10)</f>
        <v>0</v>
      </c>
      <c r="IS75" s="32">
        <f t="shared" si="89"/>
        <v>0</v>
      </c>
      <c r="IT75" s="32">
        <f t="shared" si="90"/>
        <v>0</v>
      </c>
      <c r="IU75" s="28">
        <f>SUMIFS('Entry Data'!$A:$A,'Entry Data'!$AB:$AB,Driver_Ach!$B75&amp;Driver_Ach!$IU$8&amp;Driver_Ach!$O$9&amp;Driver_Ach!$O$10)</f>
        <v>0</v>
      </c>
      <c r="IV75" s="19">
        <f>SUMIFS('Entry Data'!$S:$S,'Entry Data'!$AB:$AB,Driver_Ach!$B75&amp;Driver_Ach!$IU$8&amp;Driver_Ach!$O$9&amp;Driver_Ach!$O$10)</f>
        <v>0</v>
      </c>
      <c r="IW75" s="6">
        <f>SUMIFS('Entry Data'!$A:$A,'Entry Data'!$AB:$AB,Driver_Ach!$B75&amp;Driver_Ach!$IU$8&amp;Driver_Ach!$O$9&amp;Driver_Ach!$Q$10)</f>
        <v>0</v>
      </c>
      <c r="IX75" s="19">
        <f>SUMIFS('Entry Data'!$S:$S,'Entry Data'!$AB:$AB,Driver_Ach!$B75&amp;Driver_Ach!$IU$8&amp;Driver_Ach!$O$9&amp;Driver_Ach!$Q$10)</f>
        <v>0</v>
      </c>
      <c r="IY75" s="6">
        <f>SUMIFS('Entry Data'!$A:$A,'Entry Data'!$AB:$AB,Driver_Ach!$B75&amp;Driver_Ach!$IU$8&amp;Driver_Ach!$S$9&amp;Driver_Ach!$S$10)</f>
        <v>0</v>
      </c>
      <c r="IZ75" s="19">
        <f>SUMIFS('Entry Data'!$S:$S,'Entry Data'!$AB:$AB,Driver_Ach!$B75&amp;Driver_Ach!$IU$8&amp;Driver_Ach!$S$9&amp;Driver_Ach!$S$10)</f>
        <v>0</v>
      </c>
      <c r="JA75" s="6">
        <f>SUMIFS('Entry Data'!$A:$A,'Entry Data'!$AB:$AB,Driver_Ach!$B75&amp;Driver_Ach!$IU$8&amp;Driver_Ach!$S$9&amp;Driver_Ach!$U$10)</f>
        <v>0</v>
      </c>
      <c r="JB75" s="6">
        <f>SUMIFS('Entry Data'!$S:$S,'Entry Data'!$AB:$AB,Driver_Ach!$B75&amp;Driver_Ach!$IU$8&amp;Driver_Ach!$S$9&amp;Driver_Ach!$U$10)</f>
        <v>0</v>
      </c>
      <c r="JC75" s="32">
        <f t="shared" si="91"/>
        <v>0</v>
      </c>
      <c r="JD75" s="32">
        <f t="shared" si="92"/>
        <v>0</v>
      </c>
      <c r="JE75" s="28">
        <f>SUMIFS('Entry Data'!$A:$A,'Entry Data'!$AB:$AB,Driver_Ach!$B75&amp;Driver_Ach!$JE$8&amp;Driver_Ach!$O$9&amp;Driver_Ach!$O$10)</f>
        <v>0</v>
      </c>
      <c r="JF75" s="19">
        <f>SUMIFS('Entry Data'!$S:$S,'Entry Data'!$AB:$AB,Driver_Ach!$B75&amp;Driver_Ach!$JE$8&amp;Driver_Ach!$O$9&amp;Driver_Ach!$O$10)</f>
        <v>0</v>
      </c>
      <c r="JG75" s="6">
        <f>SUMIFS('Entry Data'!$A:$A,'Entry Data'!$AB:$AB,Driver_Ach!$B75&amp;Driver_Ach!$JE$8&amp;Driver_Ach!$O$9&amp;Driver_Ach!$Q$10)</f>
        <v>0</v>
      </c>
      <c r="JH75" s="19">
        <f>SUMIFS('Entry Data'!$S:$S,'Entry Data'!$AB:$AB,Driver_Ach!$B75&amp;Driver_Ach!$JE$8&amp;Driver_Ach!$O$9&amp;Driver_Ach!$Q$10)</f>
        <v>0</v>
      </c>
      <c r="JI75" s="6">
        <f>SUMIFS('Entry Data'!$A:$A,'Entry Data'!$AB:$AB,Driver_Ach!$B75&amp;Driver_Ach!$JE$8&amp;Driver_Ach!$S$9&amp;Driver_Ach!$S$10)</f>
        <v>0</v>
      </c>
      <c r="JJ75" s="19">
        <f>SUMIFS('Entry Data'!$S:$S,'Entry Data'!$AB:$AB,Driver_Ach!$B75&amp;Driver_Ach!$JE$8&amp;Driver_Ach!$S$9&amp;Driver_Ach!$S$10)</f>
        <v>0</v>
      </c>
      <c r="JK75" s="6">
        <f>SUMIFS('Entry Data'!$A:$A,'Entry Data'!$AB:$AB,Driver_Ach!$B75&amp;Driver_Ach!$JE$8&amp;Driver_Ach!$S$9&amp;Driver_Ach!$U$10)</f>
        <v>0</v>
      </c>
      <c r="JL75" s="6">
        <f>SUMIFS('Entry Data'!$S:$S,'Entry Data'!$AB:$AB,Driver_Ach!$B75&amp;Driver_Ach!$JE$8&amp;Driver_Ach!$S$9&amp;Driver_Ach!$U$10)</f>
        <v>0</v>
      </c>
      <c r="JM75" s="32">
        <f t="shared" si="93"/>
        <v>0</v>
      </c>
      <c r="JN75" s="32">
        <f t="shared" si="94"/>
        <v>0</v>
      </c>
      <c r="JO75" s="28">
        <f>SUMIFS('Entry Data'!$A:$A,'Entry Data'!$AB:$AB,Driver_Ach!$B75&amp;Driver_Ach!$JO$8&amp;Driver_Ach!$O$9&amp;Driver_Ach!$O$10)</f>
        <v>0</v>
      </c>
      <c r="JP75" s="19">
        <f>SUMIFS('Entry Data'!$S:$S,'Entry Data'!$AB:$AB,Driver_Ach!$B75&amp;Driver_Ach!$JO$8&amp;Driver_Ach!$O$9&amp;Driver_Ach!$O$10)</f>
        <v>0</v>
      </c>
      <c r="JQ75" s="6">
        <f>SUMIFS('Entry Data'!$A:$A,'Entry Data'!$AB:$AB,Driver_Ach!$B75&amp;Driver_Ach!$JO$8&amp;Driver_Ach!$O$9&amp;Driver_Ach!$Q$10)</f>
        <v>0</v>
      </c>
      <c r="JR75" s="19">
        <f>SUMIFS('Entry Data'!$S:$S,'Entry Data'!$AB:$AB,Driver_Ach!$B75&amp;Driver_Ach!$JO$8&amp;Driver_Ach!$O$9&amp;Driver_Ach!$Q$10)</f>
        <v>0</v>
      </c>
      <c r="JS75" s="6">
        <f>SUMIFS('Entry Data'!$A:$A,'Entry Data'!$AB:$AB,Driver_Ach!$B75&amp;Driver_Ach!$JO$8&amp;Driver_Ach!$S$9&amp;Driver_Ach!$S$10)</f>
        <v>0</v>
      </c>
      <c r="JT75" s="19">
        <f>SUMIFS('Entry Data'!$S:$S,'Entry Data'!$AB:$AB,Driver_Ach!$B75&amp;Driver_Ach!$JO$8&amp;Driver_Ach!$S$9&amp;Driver_Ach!$S$10)</f>
        <v>0</v>
      </c>
      <c r="JU75" s="6">
        <f>SUMIFS('Entry Data'!$A:$A,'Entry Data'!$AB:$AB,Driver_Ach!$B75&amp;Driver_Ach!$JO$8&amp;Driver_Ach!$S$9&amp;Driver_Ach!$U$10)</f>
        <v>0</v>
      </c>
      <c r="JV75" s="6">
        <f>SUMIFS('Entry Data'!$S:$S,'Entry Data'!$AB:$AB,Driver_Ach!$B75&amp;Driver_Ach!$JO$8&amp;Driver_Ach!$S$9&amp;Driver_Ach!$U$10)</f>
        <v>0</v>
      </c>
      <c r="JW75" s="32">
        <f t="shared" si="95"/>
        <v>0</v>
      </c>
      <c r="JX75" s="32">
        <f t="shared" si="96"/>
        <v>0</v>
      </c>
      <c r="JY75" s="28">
        <f>SUMIFS('Entry Data'!$A:$A,'Entry Data'!$AB:$AB,Driver_Ach!$B75&amp;Driver_Ach!$JY$8&amp;Driver_Ach!$O$9&amp;Driver_Ach!$O$10)</f>
        <v>0</v>
      </c>
      <c r="JZ75" s="19">
        <f>SUMIFS('Entry Data'!$S:$S,'Entry Data'!$AB:$AB,Driver_Ach!$B75&amp;Driver_Ach!$JY$8&amp;Driver_Ach!$O$9&amp;Driver_Ach!$O$10)</f>
        <v>0</v>
      </c>
      <c r="KA75" s="6">
        <f>SUMIFS('Entry Data'!$A:$A,'Entry Data'!$AB:$AB,Driver_Ach!$B75&amp;Driver_Ach!$JY$8&amp;Driver_Ach!$O$9&amp;Driver_Ach!$Q$10)</f>
        <v>0</v>
      </c>
      <c r="KB75" s="19">
        <f>SUMIFS('Entry Data'!$S:$S,'Entry Data'!$AB:$AB,Driver_Ach!$B75&amp;Driver_Ach!$JY$8&amp;Driver_Ach!$O$9&amp;Driver_Ach!$Q$10)</f>
        <v>0</v>
      </c>
      <c r="KC75" s="6">
        <f>SUMIFS('Entry Data'!$A:$A,'Entry Data'!$AB:$AB,Driver_Ach!$B75&amp;Driver_Ach!$JY$8&amp;Driver_Ach!$S$9&amp;Driver_Ach!$S$10)</f>
        <v>0</v>
      </c>
      <c r="KD75" s="19">
        <f>SUMIFS('Entry Data'!$S:$S,'Entry Data'!$AB:$AB,Driver_Ach!$B75&amp;Driver_Ach!$JY$8&amp;Driver_Ach!$S$9&amp;Driver_Ach!$S$10)</f>
        <v>0</v>
      </c>
      <c r="KE75" s="6">
        <f>SUMIFS('Entry Data'!$A:$A,'Entry Data'!$AB:$AB,Driver_Ach!$B75&amp;Driver_Ach!$JY$8&amp;Driver_Ach!$S$9&amp;Driver_Ach!$U$10)</f>
        <v>0</v>
      </c>
      <c r="KF75" s="6">
        <f>SUMIFS('Entry Data'!$S:$S,'Entry Data'!$AB:$AB,Driver_Ach!$B75&amp;Driver_Ach!$JY$8&amp;Driver_Ach!$S$9&amp;Driver_Ach!$U$10)</f>
        <v>0</v>
      </c>
      <c r="KG75" s="32">
        <f t="shared" si="97"/>
        <v>0</v>
      </c>
      <c r="KH75" s="32">
        <f t="shared" si="98"/>
        <v>0</v>
      </c>
      <c r="KI75" s="28">
        <f>SUMIFS('Entry Data'!$A:$A,'Entry Data'!$AB:$AB,Driver_Ach!$B75&amp;Driver_Ach!$KI$8&amp;Driver_Ach!$O$9&amp;Driver_Ach!$O$10)</f>
        <v>0</v>
      </c>
      <c r="KJ75" s="19">
        <f>SUMIFS('Entry Data'!$S:$S,'Entry Data'!$AB:$AB,Driver_Ach!$B75&amp;Driver_Ach!$KI$8&amp;Driver_Ach!$O$9&amp;Driver_Ach!$O$10)</f>
        <v>0</v>
      </c>
      <c r="KK75" s="6">
        <f>SUMIFS('Entry Data'!$A:$A,'Entry Data'!$AB:$AB,Driver_Ach!$B75&amp;Driver_Ach!$KI$8&amp;Driver_Ach!$O$9&amp;Driver_Ach!$Q$10)</f>
        <v>0</v>
      </c>
      <c r="KL75" s="19">
        <f>SUMIFS('Entry Data'!$S:$S,'Entry Data'!$AB:$AB,Driver_Ach!$B75&amp;Driver_Ach!$KI$8&amp;Driver_Ach!$O$9&amp;Driver_Ach!$Q$10)</f>
        <v>0</v>
      </c>
      <c r="KM75" s="6">
        <f>SUMIFS('Entry Data'!$A:$A,'Entry Data'!$AB:$AB,Driver_Ach!$B75&amp;Driver_Ach!$KI$8&amp;Driver_Ach!$S$9&amp;Driver_Ach!$S$10)</f>
        <v>0</v>
      </c>
      <c r="KN75" s="19">
        <f>SUMIFS('Entry Data'!$S:$S,'Entry Data'!$AB:$AB,Driver_Ach!$B75&amp;Driver_Ach!$KI$8&amp;Driver_Ach!$S$9&amp;Driver_Ach!$S$10)</f>
        <v>0</v>
      </c>
      <c r="KO75" s="6">
        <f>SUMIFS('Entry Data'!$A:$A,'Entry Data'!$AB:$AB,Driver_Ach!$B75&amp;Driver_Ach!$KI$8&amp;Driver_Ach!$S$9&amp;Driver_Ach!$U$10)</f>
        <v>0</v>
      </c>
      <c r="KP75" s="6">
        <f>SUMIFS('Entry Data'!$S:$S,'Entry Data'!$AB:$AB,Driver_Ach!$B75&amp;Driver_Ach!$KI$8&amp;Driver_Ach!$S$9&amp;Driver_Ach!$U$10)</f>
        <v>0</v>
      </c>
      <c r="KQ75" s="32">
        <f t="shared" si="99"/>
        <v>0</v>
      </c>
      <c r="KR75" s="32">
        <f t="shared" si="100"/>
        <v>0</v>
      </c>
      <c r="KS75" s="28">
        <f>SUMIFS('Entry Data'!$A:$A,'Entry Data'!$AB:$AB,Driver_Ach!$B75&amp;Driver_Ach!$KS$8&amp;Driver_Ach!$O$9&amp;Driver_Ach!$O$10)</f>
        <v>0</v>
      </c>
      <c r="KT75" s="19">
        <f>SUMIFS('Entry Data'!$S:$S,'Entry Data'!$AB:$AB,Driver_Ach!$B75&amp;Driver_Ach!$KS$8&amp;Driver_Ach!$O$9&amp;Driver_Ach!$O$10)</f>
        <v>0</v>
      </c>
      <c r="KU75" s="6">
        <f>SUMIFS('Entry Data'!$A:$A,'Entry Data'!$AB:$AB,Driver_Ach!$B75&amp;Driver_Ach!$KS$8&amp;Driver_Ach!$O$9&amp;Driver_Ach!$Q$10)</f>
        <v>0</v>
      </c>
      <c r="KV75" s="19">
        <f>SUMIFS('Entry Data'!$S:$S,'Entry Data'!$AB:$AB,Driver_Ach!$B75&amp;Driver_Ach!$KS$8&amp;Driver_Ach!$O$9&amp;Driver_Ach!$Q$10)</f>
        <v>0</v>
      </c>
      <c r="KW75" s="6">
        <f>SUMIFS('Entry Data'!$A:$A,'Entry Data'!$AB:$AB,Driver_Ach!$B75&amp;Driver_Ach!$KS$8&amp;Driver_Ach!$S$9&amp;Driver_Ach!$S$10)</f>
        <v>0</v>
      </c>
      <c r="KX75" s="19">
        <f>SUMIFS('Entry Data'!$S:$S,'Entry Data'!$AB:$AB,Driver_Ach!$B75&amp;Driver_Ach!$KS$8&amp;Driver_Ach!$S$9&amp;Driver_Ach!$S$10)</f>
        <v>0</v>
      </c>
      <c r="KY75" s="6">
        <f>SUMIFS('Entry Data'!$A:$A,'Entry Data'!$AB:$AB,Driver_Ach!$B75&amp;Driver_Ach!$KS$8&amp;Driver_Ach!$S$9&amp;Driver_Ach!$U$10)</f>
        <v>0</v>
      </c>
      <c r="KZ75" s="6">
        <f>SUMIFS('Entry Data'!$S:$S,'Entry Data'!$AB:$AB,Driver_Ach!$B75&amp;Driver_Ach!$KS$8&amp;Driver_Ach!$S$9&amp;Driver_Ach!$U$10)</f>
        <v>0</v>
      </c>
      <c r="LA75" s="32">
        <f t="shared" si="101"/>
        <v>0</v>
      </c>
      <c r="LB75" s="32">
        <f t="shared" si="102"/>
        <v>0</v>
      </c>
      <c r="LC75" s="28">
        <f>SUMIFS('Entry Data'!$A:$A,'Entry Data'!$AB:$AB,Driver_Ach!$B75&amp;Driver_Ach!$LC$8&amp;Driver_Ach!$O$9&amp;Driver_Ach!$O$10)</f>
        <v>0</v>
      </c>
      <c r="LD75" s="19">
        <f>SUMIFS('Entry Data'!$S:$S,'Entry Data'!$AB:$AB,Driver_Ach!$B75&amp;Driver_Ach!$LC$8&amp;Driver_Ach!$O$9&amp;Driver_Ach!$O$10)</f>
        <v>0</v>
      </c>
      <c r="LE75" s="6">
        <f>SUMIFS('Entry Data'!$A:$A,'Entry Data'!$AB:$AB,Driver_Ach!$B75&amp;Driver_Ach!$LC$8&amp;Driver_Ach!$O$9&amp;Driver_Ach!$Q$10)</f>
        <v>0</v>
      </c>
      <c r="LF75" s="19">
        <f>SUMIFS('Entry Data'!$S:$S,'Entry Data'!$AB:$AB,Driver_Ach!$B75&amp;Driver_Ach!$LC$8&amp;Driver_Ach!$O$9&amp;Driver_Ach!$Q$10)</f>
        <v>0</v>
      </c>
      <c r="LG75" s="6">
        <f>SUMIFS('Entry Data'!$A:$A,'Entry Data'!$AB:$AB,Driver_Ach!$B75&amp;Driver_Ach!$LC$8&amp;Driver_Ach!$S$9&amp;Driver_Ach!$S$10)</f>
        <v>0</v>
      </c>
      <c r="LH75" s="19">
        <f>SUMIFS('Entry Data'!$S:$S,'Entry Data'!$AB:$AB,Driver_Ach!$B75&amp;Driver_Ach!$LC$8&amp;Driver_Ach!$S$9&amp;Driver_Ach!$S$10)</f>
        <v>0</v>
      </c>
      <c r="LI75" s="6">
        <f>SUMIFS('Entry Data'!$A:$A,'Entry Data'!$AB:$AB,Driver_Ach!$B75&amp;Driver_Ach!$LC$8&amp;Driver_Ach!$S$9&amp;Driver_Ach!$U$10)</f>
        <v>0</v>
      </c>
      <c r="LJ75" s="6">
        <f>SUMIFS('Entry Data'!$S:$S,'Entry Data'!$AB:$AB,Driver_Ach!$B75&amp;Driver_Ach!$LC$8&amp;Driver_Ach!$S$9&amp;Driver_Ach!$U$10)</f>
        <v>0</v>
      </c>
      <c r="LK75" s="32">
        <f t="shared" si="103"/>
        <v>0</v>
      </c>
      <c r="LL75" s="32">
        <f t="shared" si="104"/>
        <v>0</v>
      </c>
    </row>
    <row r="76" spans="1:324" x14ac:dyDescent="0.2">
      <c r="A76" s="3">
        <v>65</v>
      </c>
      <c r="B76" s="31" t="s">
        <v>223</v>
      </c>
      <c r="C76" s="3"/>
      <c r="D76" s="6">
        <f t="shared" si="33"/>
        <v>4</v>
      </c>
      <c r="E76" s="6">
        <f t="shared" si="34"/>
        <v>112.78</v>
      </c>
      <c r="F76" s="6">
        <f t="shared" si="35"/>
        <v>39</v>
      </c>
      <c r="G76" s="6">
        <f t="shared" si="36"/>
        <v>995.64</v>
      </c>
      <c r="H76" s="6">
        <f t="shared" si="37"/>
        <v>0</v>
      </c>
      <c r="I76" s="19">
        <f t="shared" si="38"/>
        <v>0</v>
      </c>
      <c r="J76" s="6">
        <f t="shared" si="39"/>
        <v>0</v>
      </c>
      <c r="K76" s="19">
        <f t="shared" si="40"/>
        <v>0</v>
      </c>
      <c r="L76" s="6">
        <f t="shared" si="41"/>
        <v>43</v>
      </c>
      <c r="M76" s="19">
        <f t="shared" si="42"/>
        <v>1108.4199999999998</v>
      </c>
      <c r="N76" s="15"/>
      <c r="O76" s="6">
        <f>SUMIFS('Entry Data'!$A:$A,'Entry Data'!$AB:$AB,Driver_Ach!$B76&amp;Driver_Ach!$O$8&amp;Driver_Ach!$O$9&amp;Driver_Ach!$O$10)</f>
        <v>0</v>
      </c>
      <c r="P76" s="19">
        <f>SUMIFS('Entry Data'!$S:$S,'Entry Data'!$AB:$AB,Driver_Ach!$B76&amp;Driver_Ach!$O$8&amp;Driver_Ach!$O$9&amp;Driver_Ach!$O$10)</f>
        <v>0</v>
      </c>
      <c r="Q76" s="6">
        <f>SUMIFS('Entry Data'!$A:$A,'Entry Data'!$AB:$AB,Driver_Ach!$B76&amp;Driver_Ach!$O$8&amp;Driver_Ach!$O$9&amp;Driver_Ach!$Q$10)</f>
        <v>3</v>
      </c>
      <c r="R76" s="19">
        <f>SUMIFS('Entry Data'!$S:$S,'Entry Data'!$AB:$AB,Driver_Ach!$B76&amp;Driver_Ach!$O$8&amp;Driver_Ach!$O$9&amp;Driver_Ach!$Q$10)</f>
        <v>86.179999999999993</v>
      </c>
      <c r="S76" s="6">
        <f>SUMIFS('Entry Data'!$A:$A,'Entry Data'!$AB:$AB,Driver_Ach!$B76&amp;Driver_Ach!$O$8&amp;Driver_Ach!$S$9&amp;Driver_Ach!$S$10)</f>
        <v>0</v>
      </c>
      <c r="T76" s="19">
        <f>SUMIFS('Entry Data'!$S:$S,'Entry Data'!$AB:$AB,Driver_Ach!$B76&amp;Driver_Ach!$O$8&amp;Driver_Ach!$S$9&amp;Driver_Ach!$S$10)</f>
        <v>0</v>
      </c>
      <c r="U76" s="6">
        <f>SUMIFS('Entry Data'!$A:$A,'Entry Data'!$AB:$AB,Driver_Ach!$B76&amp;Driver_Ach!$O$8&amp;Driver_Ach!$S$9&amp;Driver_Ach!$U$10)</f>
        <v>0</v>
      </c>
      <c r="V76" s="6">
        <f>SUMIFS('Entry Data'!$S:$S,'Entry Data'!$AB:$AB,Driver_Ach!$B76&amp;Driver_Ach!$O$8&amp;Driver_Ach!$S$9&amp;Driver_Ach!$U$10)</f>
        <v>0</v>
      </c>
      <c r="W76" s="32">
        <f t="shared" si="43"/>
        <v>3</v>
      </c>
      <c r="X76" s="33">
        <f t="shared" si="44"/>
        <v>86.179999999999993</v>
      </c>
      <c r="Y76" s="28">
        <f>SUMIFS('Entry Data'!$A:$A,'Entry Data'!$AB:$AB,Driver_Ach!$B76&amp;Driver_Ach!$Y$8&amp;Driver_Ach!$O$9&amp;Driver_Ach!$O$10)</f>
        <v>0</v>
      </c>
      <c r="Z76" s="19">
        <f>SUMIFS('Entry Data'!$S:$S,'Entry Data'!$AB:$AB,Driver_Ach!$B76&amp;Driver_Ach!$Y$8&amp;Driver_Ach!$O$9&amp;Driver_Ach!$O$10)</f>
        <v>0</v>
      </c>
      <c r="AA76" s="6">
        <f>SUMIFS('Entry Data'!$A:$A,'Entry Data'!$AB:$AB,Driver_Ach!$B76&amp;Driver_Ach!$Y$8&amp;Driver_Ach!$O$9&amp;Driver_Ach!$Q$10)</f>
        <v>5</v>
      </c>
      <c r="AB76" s="19">
        <f>SUMIFS('Entry Data'!$S:$S,'Entry Data'!$AB:$AB,Driver_Ach!$B76&amp;Driver_Ach!$Y$8&amp;Driver_Ach!$O$9&amp;Driver_Ach!$Q$10)</f>
        <v>145.13999999999999</v>
      </c>
      <c r="AC76" s="6">
        <f>SUMIFS('Entry Data'!$A:$A,'Entry Data'!$AB:$AB,Driver_Ach!$B76&amp;Driver_Ach!$Y$8&amp;Driver_Ach!$S$9&amp;Driver_Ach!$S$10)</f>
        <v>0</v>
      </c>
      <c r="AD76" s="19">
        <f>SUMIFS('Entry Data'!$S:$S,'Entry Data'!$AB:$AB,Driver_Ach!$B76&amp;Driver_Ach!$Y$8&amp;Driver_Ach!$S$9&amp;Driver_Ach!$S$10)</f>
        <v>0</v>
      </c>
      <c r="AE76" s="6">
        <f>SUMIFS('Entry Data'!$A:$A,'Entry Data'!$AB:$AB,Driver_Ach!$B76&amp;Driver_Ach!$Y$8&amp;Driver_Ach!$S$9&amp;Driver_Ach!$U$10)</f>
        <v>0</v>
      </c>
      <c r="AF76" s="6">
        <f>SUMIFS('Entry Data'!$S:$S,'Entry Data'!$AB:$AB,Driver_Ach!$B76&amp;Driver_Ach!$Y$8&amp;Driver_Ach!$S$9&amp;Driver_Ach!$U$10)</f>
        <v>0</v>
      </c>
      <c r="AG76" s="32">
        <f t="shared" si="45"/>
        <v>5</v>
      </c>
      <c r="AH76" s="32">
        <f t="shared" si="46"/>
        <v>145.13999999999999</v>
      </c>
      <c r="AI76" s="28">
        <f>SUMIFS('Entry Data'!$A:$A,'Entry Data'!$AB:$AB,Driver_Ach!$B76&amp;Driver_Ach!$AI$8&amp;Driver_Ach!$O$9&amp;Driver_Ach!$O$10)</f>
        <v>0</v>
      </c>
      <c r="AJ76" s="19">
        <f>SUMIFS('Entry Data'!$S:$S,'Entry Data'!$AB:$AB,Driver_Ach!$B76&amp;Driver_Ach!$AI$8&amp;Driver_Ach!$O$9&amp;Driver_Ach!$O$10)</f>
        <v>0</v>
      </c>
      <c r="AK76" s="6">
        <f>SUMIFS('Entry Data'!$A:$A,'Entry Data'!$AB:$AB,Driver_Ach!$B76&amp;Driver_Ach!$AI$8&amp;Driver_Ach!$O$9&amp;Driver_Ach!$Q$10)</f>
        <v>6</v>
      </c>
      <c r="AL76" s="19">
        <f>SUMIFS('Entry Data'!$S:$S,'Entry Data'!$AB:$AB,Driver_Ach!$B76&amp;Driver_Ach!$AI$8&amp;Driver_Ach!$O$9&amp;Driver_Ach!$Q$10)</f>
        <v>169.74</v>
      </c>
      <c r="AM76" s="6">
        <f>SUMIFS('Entry Data'!$A:$A,'Entry Data'!$AB:$AB,Driver_Ach!$B76&amp;Driver_Ach!$AI$8&amp;Driver_Ach!$S$9&amp;Driver_Ach!$S$10)</f>
        <v>0</v>
      </c>
      <c r="AN76" s="19">
        <f>SUMIFS('Entry Data'!$S:$S,'Entry Data'!$AB:$AB,Driver_Ach!$B76&amp;Driver_Ach!$AI$8&amp;Driver_Ach!$S$9&amp;Driver_Ach!$S$10)</f>
        <v>0</v>
      </c>
      <c r="AO76" s="6">
        <f>SUMIFS('Entry Data'!$A:$A,'Entry Data'!$AB:$AB,Driver_Ach!$B76&amp;Driver_Ach!$AI$8&amp;Driver_Ach!$S$9&amp;Driver_Ach!$U$10)</f>
        <v>0</v>
      </c>
      <c r="AP76" s="19">
        <f>SUMIFS('Entry Data'!$S:$S,'Entry Data'!$AB:$AB,Driver_Ach!$B76&amp;Driver_Ach!$AI$8&amp;Driver_Ach!$S$9&amp;Driver_Ach!$U$10)</f>
        <v>0</v>
      </c>
      <c r="AQ76" s="32">
        <f t="shared" si="47"/>
        <v>6</v>
      </c>
      <c r="AR76" s="32">
        <f t="shared" si="48"/>
        <v>169.74</v>
      </c>
      <c r="AS76" s="28">
        <f>SUMIFS('Entry Data'!$A:$A,'Entry Data'!$AB:$AB,Driver_Ach!$B76&amp;Driver_Ach!$AS$8&amp;Driver_Ach!$O$9&amp;Driver_Ach!$O$10)</f>
        <v>0</v>
      </c>
      <c r="AT76" s="19">
        <f>SUMIFS('Entry Data'!$S:$S,'Entry Data'!$AB:$AB,Driver_Ach!$B76&amp;Driver_Ach!$AS$8&amp;Driver_Ach!$O$9&amp;Driver_Ach!$O$10)</f>
        <v>0</v>
      </c>
      <c r="AU76" s="6">
        <f>SUMIFS('Entry Data'!$A:$A,'Entry Data'!$AB:$AB,Driver_Ach!$B76&amp;Driver_Ach!$AS$8&amp;Driver_Ach!$O$9&amp;Driver_Ach!$Q$10)</f>
        <v>6</v>
      </c>
      <c r="AV76" s="19">
        <f>SUMIFS('Entry Data'!$S:$S,'Entry Data'!$AB:$AB,Driver_Ach!$B76&amp;Driver_Ach!$AS$8&amp;Driver_Ach!$O$9&amp;Driver_Ach!$Q$10)</f>
        <v>166.5</v>
      </c>
      <c r="AW76" s="6">
        <f>SUMIFS('Entry Data'!$A:$A,'Entry Data'!$AB:$AB,Driver_Ach!$B76&amp;Driver_Ach!$AS$8&amp;Driver_Ach!$S$9&amp;Driver_Ach!$S$10)</f>
        <v>0</v>
      </c>
      <c r="AX76" s="19">
        <f>SUMIFS('Entry Data'!$S:$S,'Entry Data'!$AB:$AB,Driver_Ach!$B76&amp;Driver_Ach!$AS$8&amp;Driver_Ach!$S$9&amp;Driver_Ach!$S$10)</f>
        <v>0</v>
      </c>
      <c r="AY76" s="6">
        <f>SUMIFS('Entry Data'!$A:$A,'Entry Data'!$AB:$AB,Driver_Ach!$B76&amp;Driver_Ach!$AS$8&amp;Driver_Ach!$S$9&amp;Driver_Ach!$U$10)</f>
        <v>0</v>
      </c>
      <c r="AZ76" s="6">
        <f>SUMIFS('Entry Data'!$S:$S,'Entry Data'!$AB:$AB,Driver_Ach!$B76&amp;Driver_Ach!$AS$8&amp;Driver_Ach!$S$9&amp;Driver_Ach!$U$10)</f>
        <v>0</v>
      </c>
      <c r="BA76" s="32">
        <f t="shared" si="49"/>
        <v>6</v>
      </c>
      <c r="BB76" s="32">
        <f t="shared" si="50"/>
        <v>166.5</v>
      </c>
      <c r="BC76" s="28">
        <f>SUMIFS('Entry Data'!$A:$A,'Entry Data'!$AB:$AB,Driver_Ach!$B76&amp;Driver_Ach!$BC$8&amp;Driver_Ach!$O$9&amp;Driver_Ach!$O$10)</f>
        <v>0</v>
      </c>
      <c r="BD76" s="19">
        <f>SUMIFS('Entry Data'!$S:$S,'Entry Data'!$AB:$AB,Driver_Ach!$B76&amp;Driver_Ach!$BC$8&amp;Driver_Ach!$O$9&amp;Driver_Ach!$O$10)</f>
        <v>0</v>
      </c>
      <c r="BE76" s="6">
        <f>SUMIFS('Entry Data'!$A:$A,'Entry Data'!$AB:$AB,Driver_Ach!$B76&amp;Driver_Ach!$BC$8&amp;Driver_Ach!$O$9&amp;Driver_Ach!$Q$10)</f>
        <v>0</v>
      </c>
      <c r="BF76" s="19">
        <f>SUMIFS('Entry Data'!$S:$S,'Entry Data'!$AB:$AB,Driver_Ach!$B76&amp;Driver_Ach!$BC$8&amp;Driver_Ach!$O$9&amp;Driver_Ach!$Q$10)</f>
        <v>0</v>
      </c>
      <c r="BG76" s="6">
        <f>SUMIFS('Entry Data'!$A:$A,'Entry Data'!$AB:$AB,Driver_Ach!$B76&amp;Driver_Ach!$BC$8&amp;Driver_Ach!$S$9&amp;Driver_Ach!$S$10)</f>
        <v>0</v>
      </c>
      <c r="BH76" s="19">
        <f>SUMIFS('Entry Data'!$S:$S,'Entry Data'!$AB:$AB,Driver_Ach!$B76&amp;Driver_Ach!$BC$8&amp;Driver_Ach!$S$9&amp;Driver_Ach!$S$10)</f>
        <v>0</v>
      </c>
      <c r="BI76" s="6">
        <f>SUMIFS('Entry Data'!$A:$A,'Entry Data'!$AB:$AB,Driver_Ach!$B76&amp;Driver_Ach!$BC$8&amp;Driver_Ach!$S$9&amp;Driver_Ach!$U$10)</f>
        <v>0</v>
      </c>
      <c r="BJ76" s="6">
        <f>SUMIFS('Entry Data'!$S:$S,'Entry Data'!$AB:$AB,Driver_Ach!$B76&amp;Driver_Ach!$BC$8&amp;Driver_Ach!$S$9&amp;Driver_Ach!$U$10)</f>
        <v>0</v>
      </c>
      <c r="BK76" s="32">
        <f t="shared" si="51"/>
        <v>0</v>
      </c>
      <c r="BL76" s="32">
        <f t="shared" si="52"/>
        <v>0</v>
      </c>
      <c r="BM76" s="28">
        <f>SUMIFS('Entry Data'!$A:$A,'Entry Data'!$AB:$AB,Driver_Ach!$B76&amp;Driver_Ach!$BM$8&amp;Driver_Ach!$O$9&amp;Driver_Ach!$O$10)</f>
        <v>4</v>
      </c>
      <c r="BN76" s="19">
        <f>SUMIFS('Entry Data'!$S:$S,'Entry Data'!$AB:$AB,Driver_Ach!$B76&amp;Driver_Ach!$BM$8&amp;Driver_Ach!$O$9&amp;Driver_Ach!$O$10)</f>
        <v>112.78</v>
      </c>
      <c r="BO76" s="6">
        <f>SUMIFS('Entry Data'!$A:$A,'Entry Data'!$AB:$AB,Driver_Ach!$B76&amp;Driver_Ach!$BM$8&amp;Driver_Ach!$O$9&amp;Driver_Ach!$Q$10)</f>
        <v>0</v>
      </c>
      <c r="BP76" s="19">
        <f>SUMIFS('Entry Data'!$S:$S,'Entry Data'!$AB:$AB,Driver_Ach!$B76&amp;Driver_Ach!$BM$8&amp;Driver_Ach!$O$9&amp;Driver_Ach!$Q$10)</f>
        <v>0</v>
      </c>
      <c r="BQ76" s="6">
        <f>SUMIFS('Entry Data'!$A:$A,'Entry Data'!$AB:$AB,Driver_Ach!$B76&amp;Driver_Ach!$BM$8&amp;Driver_Ach!$S$9&amp;Driver_Ach!$S$10)</f>
        <v>0</v>
      </c>
      <c r="BR76" s="19">
        <f>SUMIFS('Entry Data'!$S:$S,'Entry Data'!$AB:$AB,Driver_Ach!$B76&amp;Driver_Ach!$BM$8&amp;Driver_Ach!$S$9&amp;Driver_Ach!$S$10)</f>
        <v>0</v>
      </c>
      <c r="BS76" s="6">
        <f>SUMIFS('Entry Data'!$A:$A,'Entry Data'!$AB:$AB,Driver_Ach!$B76&amp;Driver_Ach!$BM$8&amp;Driver_Ach!$S$9&amp;Driver_Ach!$U$10)</f>
        <v>0</v>
      </c>
      <c r="BT76" s="6">
        <f>SUMIFS('Entry Data'!$S:$S,'Entry Data'!$AB:$AB,Driver_Ach!$B76&amp;Driver_Ach!$BM$8&amp;Driver_Ach!$S$9&amp;Driver_Ach!$U$10)</f>
        <v>0</v>
      </c>
      <c r="BU76" s="32">
        <f t="shared" si="53"/>
        <v>4</v>
      </c>
      <c r="BV76" s="32">
        <f t="shared" si="54"/>
        <v>112.78</v>
      </c>
      <c r="BW76" s="28">
        <f>SUMIFS('Entry Data'!$A:$A,'Entry Data'!$AB:$AB,Driver_Ach!$B76&amp;Driver_Ach!$BW$8&amp;Driver_Ach!$O$9&amp;Driver_Ach!$O$10)</f>
        <v>0</v>
      </c>
      <c r="BX76" s="19">
        <f>SUMIFS('Entry Data'!$S:$S,'Entry Data'!$AB:$AB,Driver_Ach!$B76&amp;Driver_Ach!$BW$8&amp;Driver_Ach!$O$9&amp;Driver_Ach!$O$10)</f>
        <v>0</v>
      </c>
      <c r="BY76" s="6">
        <f>SUMIFS('Entry Data'!$A:$A,'Entry Data'!$AB:$AB,Driver_Ach!$B76&amp;Driver_Ach!$BW$8&amp;Driver_Ach!$O$9&amp;Driver_Ach!$Q$10)</f>
        <v>0</v>
      </c>
      <c r="BZ76" s="19">
        <f>SUMIFS('Entry Data'!$S:$S,'Entry Data'!$AB:$AB,Driver_Ach!$B76&amp;Driver_Ach!$BW$8&amp;Driver_Ach!$O$9&amp;Driver_Ach!$Q$10)</f>
        <v>0</v>
      </c>
      <c r="CA76" s="6">
        <f>SUMIFS('Entry Data'!$A:$A,'Entry Data'!$AB:$AB,Driver_Ach!$B76&amp;Driver_Ach!$BW$8&amp;Driver_Ach!$S$9&amp;Driver_Ach!$S$10)</f>
        <v>0</v>
      </c>
      <c r="CB76" s="19">
        <f>SUMIFS('Entry Data'!$S:$S,'Entry Data'!$AB:$AB,Driver_Ach!$B76&amp;Driver_Ach!$BW$8&amp;Driver_Ach!$S$9&amp;Driver_Ach!$S$10)</f>
        <v>0</v>
      </c>
      <c r="CC76" s="6">
        <f>SUMIFS('Entry Data'!$A:$A,'Entry Data'!$AB:$AB,Driver_Ach!$B76&amp;Driver_Ach!$BW$8&amp;Driver_Ach!$S$9&amp;Driver_Ach!$U$10)</f>
        <v>0</v>
      </c>
      <c r="CD76" s="6">
        <f>SUMIFS('Entry Data'!$S:$S,'Entry Data'!$AB:$AB,Driver_Ach!$B76&amp;Driver_Ach!$BW$8&amp;Driver_Ach!$S$9&amp;Driver_Ach!$U$10)</f>
        <v>0</v>
      </c>
      <c r="CE76" s="32">
        <f t="shared" si="55"/>
        <v>0</v>
      </c>
      <c r="CF76" s="32">
        <f t="shared" si="56"/>
        <v>0</v>
      </c>
      <c r="CG76" s="28">
        <f>SUMIFS('Entry Data'!$A:$A,'Entry Data'!$AB:$AB,Driver_Ach!$B76&amp;Driver_Ach!$CG$8&amp;Driver_Ach!$O$9&amp;Driver_Ach!$O$10)</f>
        <v>0</v>
      </c>
      <c r="CH76" s="19">
        <f>SUMIFS('Entry Data'!$S:$S,'Entry Data'!$AB:$AB,Driver_Ach!$B76&amp;Driver_Ach!$CG$8&amp;Driver_Ach!$O$9&amp;Driver_Ach!$O$10)</f>
        <v>0</v>
      </c>
      <c r="CI76" s="6">
        <f>SUMIFS('Entry Data'!$A:$A,'Entry Data'!$AB:$AB,Driver_Ach!$B76&amp;Driver_Ach!$CG$8&amp;Driver_Ach!$O$9&amp;Driver_Ach!$Q$10)</f>
        <v>0</v>
      </c>
      <c r="CJ76" s="19">
        <f>SUMIFS('Entry Data'!$S:$S,'Entry Data'!$AB:$AB,Driver_Ach!$B76&amp;Driver_Ach!$CG$8&amp;Driver_Ach!$O$9&amp;Driver_Ach!$Q$10)</f>
        <v>0</v>
      </c>
      <c r="CK76" s="6">
        <f>SUMIFS('Entry Data'!$A:$A,'Entry Data'!$AB:$AB,Driver_Ach!$B76&amp;Driver_Ach!$CG$8&amp;Driver_Ach!$S$9&amp;Driver_Ach!$S$10)</f>
        <v>0</v>
      </c>
      <c r="CL76" s="19">
        <f>SUMIFS('Entry Data'!$S:$S,'Entry Data'!$AB:$AB,Driver_Ach!$B76&amp;Driver_Ach!$CG$8&amp;Driver_Ach!$S$9&amp;Driver_Ach!$S$10)</f>
        <v>0</v>
      </c>
      <c r="CM76" s="6">
        <f>SUMIFS('Entry Data'!$A:$A,'Entry Data'!$AB:$AB,Driver_Ach!$B76&amp;Driver_Ach!$CG$8&amp;Driver_Ach!$S$9&amp;Driver_Ach!$U$10)</f>
        <v>0</v>
      </c>
      <c r="CN76" s="6">
        <f>SUMIFS('Entry Data'!$S:$S,'Entry Data'!$AB:$AB,Driver_Ach!$B76&amp;Driver_Ach!$CG$8&amp;Driver_Ach!$S$9&amp;Driver_Ach!$U$10)</f>
        <v>0</v>
      </c>
      <c r="CO76" s="32">
        <f t="shared" si="57"/>
        <v>0</v>
      </c>
      <c r="CP76" s="32">
        <f t="shared" si="58"/>
        <v>0</v>
      </c>
      <c r="CQ76" s="28">
        <f>SUMIFS('Entry Data'!$A:$A,'Entry Data'!$AB:$AB,Driver_Ach!$B76&amp;Driver_Ach!$CQ$8&amp;Driver_Ach!$O$9&amp;Driver_Ach!$O$10)</f>
        <v>0</v>
      </c>
      <c r="CR76" s="19">
        <f>SUMIFS('Entry Data'!$S:$S,'Entry Data'!$AB:$AB,Driver_Ach!$B76&amp;Driver_Ach!$CQ$8&amp;Driver_Ach!$O$9&amp;Driver_Ach!$O$10)</f>
        <v>0</v>
      </c>
      <c r="CS76" s="6">
        <f>SUMIFS('Entry Data'!$A:$A,'Entry Data'!$AB:$AB,Driver_Ach!$B76&amp;Driver_Ach!$CQ$8&amp;Driver_Ach!$O$9&amp;Driver_Ach!$Q$10)</f>
        <v>0</v>
      </c>
      <c r="CT76" s="19">
        <f>SUMIFS('Entry Data'!$S:$S,'Entry Data'!$AB:$AB,Driver_Ach!$B76&amp;Driver_Ach!$CQ$8&amp;Driver_Ach!$O$9&amp;Driver_Ach!$Q$10)</f>
        <v>0</v>
      </c>
      <c r="CU76" s="6">
        <f>SUMIFS('Entry Data'!$A:$A,'Entry Data'!$AB:$AB,Driver_Ach!$B76&amp;Driver_Ach!$CQ$8&amp;Driver_Ach!$S$9&amp;Driver_Ach!$S$10)</f>
        <v>0</v>
      </c>
      <c r="CV76" s="19">
        <f>SUMIFS('Entry Data'!$S:$S,'Entry Data'!$AB:$AB,Driver_Ach!$B76&amp;Driver_Ach!$CQ$8&amp;Driver_Ach!$S$9&amp;Driver_Ach!$S$10)</f>
        <v>0</v>
      </c>
      <c r="CW76" s="6">
        <f>SUMIFS('Entry Data'!$A:$A,'Entry Data'!$AB:$AB,Driver_Ach!$B76&amp;Driver_Ach!$CQ$8&amp;Driver_Ach!$S$9&amp;Driver_Ach!$U$10)</f>
        <v>0</v>
      </c>
      <c r="CX76" s="6">
        <f>SUMIFS('Entry Data'!$S:$S,'Entry Data'!$AB:$AB,Driver_Ach!$B76&amp;Driver_Ach!$CQ$8&amp;Driver_Ach!$S$9&amp;Driver_Ach!$U$10)</f>
        <v>0</v>
      </c>
      <c r="CY76" s="32">
        <f t="shared" si="59"/>
        <v>0</v>
      </c>
      <c r="CZ76" s="32">
        <f t="shared" si="60"/>
        <v>0</v>
      </c>
      <c r="DA76" s="28">
        <f>SUMIFS('Entry Data'!$A:$A,'Entry Data'!$AB:$AB,Driver_Ach!$B76&amp;Driver_Ach!$DA$8&amp;Driver_Ach!$O$9&amp;Driver_Ach!$O$10)</f>
        <v>0</v>
      </c>
      <c r="DB76" s="19">
        <f>SUMIFS('Entry Data'!$S:$S,'Entry Data'!$AB:$AB,Driver_Ach!$B76&amp;Driver_Ach!$DA$8&amp;Driver_Ach!$O$9&amp;Driver_Ach!$O$10)</f>
        <v>0</v>
      </c>
      <c r="DC76" s="6">
        <f>SUMIFS('Entry Data'!$A:$A,'Entry Data'!$AB:$AB,Driver_Ach!$B76&amp;Driver_Ach!$DA$8&amp;Driver_Ach!$O$9&amp;Driver_Ach!$Q$10)</f>
        <v>0</v>
      </c>
      <c r="DD76" s="19">
        <f>SUMIFS('Entry Data'!$S:$S,'Entry Data'!$AB:$AB,Driver_Ach!$B76&amp;Driver_Ach!$DA$8&amp;Driver_Ach!$O$9&amp;Driver_Ach!$Q$10)</f>
        <v>0</v>
      </c>
      <c r="DE76" s="6">
        <f>SUMIFS('Entry Data'!$A:$A,'Entry Data'!$AB:$AB,Driver_Ach!$B76&amp;Driver_Ach!$DA$8&amp;Driver_Ach!$S$9&amp;Driver_Ach!$S$10)</f>
        <v>0</v>
      </c>
      <c r="DF76" s="19">
        <f>SUMIFS('Entry Data'!$S:$S,'Entry Data'!$AB:$AB,Driver_Ach!$B76&amp;Driver_Ach!$DA$8&amp;Driver_Ach!$S$9&amp;Driver_Ach!$S$10)</f>
        <v>0</v>
      </c>
      <c r="DG76" s="6">
        <f>SUMIFS('Entry Data'!$A:$A,'Entry Data'!$AB:$AB,Driver_Ach!$B76&amp;Driver_Ach!$DA$8&amp;Driver_Ach!$S$9&amp;Driver_Ach!$U$10)</f>
        <v>0</v>
      </c>
      <c r="DH76" s="6">
        <f>SUMIFS('Entry Data'!$S:$S,'Entry Data'!$AB:$AB,Driver_Ach!$B76&amp;Driver_Ach!$DA$8&amp;Driver_Ach!$S$9&amp;Driver_Ach!$U$10)</f>
        <v>0</v>
      </c>
      <c r="DI76" s="32">
        <f t="shared" si="61"/>
        <v>0</v>
      </c>
      <c r="DJ76" s="32">
        <f t="shared" si="62"/>
        <v>0</v>
      </c>
      <c r="DK76" s="28">
        <f>SUMIFS('Entry Data'!$A:$A,'Entry Data'!$AB:$AB,Driver_Ach!$B76&amp;Driver_Ach!$DK$8&amp;Driver_Ach!$O$9&amp;Driver_Ach!$O$10)</f>
        <v>0</v>
      </c>
      <c r="DL76" s="19">
        <f>SUMIFS('Entry Data'!$S:$S,'Entry Data'!$AB:$AB,Driver_Ach!$B76&amp;Driver_Ach!$DK$8&amp;Driver_Ach!$O$9&amp;Driver_Ach!$O$10)</f>
        <v>0</v>
      </c>
      <c r="DM76" s="6">
        <f>SUMIFS('Entry Data'!$A:$A,'Entry Data'!$AB:$AB,Driver_Ach!$B76&amp;Driver_Ach!$DK$8&amp;Driver_Ach!$O$9&amp;Driver_Ach!$Q$10)</f>
        <v>0</v>
      </c>
      <c r="DN76" s="19">
        <f>SUMIFS('Entry Data'!$S:$S,'Entry Data'!$AB:$AB,Driver_Ach!$B76&amp;Driver_Ach!$DK$8&amp;Driver_Ach!$O$9&amp;Driver_Ach!$Q$10)</f>
        <v>0</v>
      </c>
      <c r="DO76" s="6">
        <f>SUMIFS('Entry Data'!$A:$A,'Entry Data'!$AB:$AB,Driver_Ach!$B76&amp;Driver_Ach!$DK$8&amp;Driver_Ach!$S$9&amp;Driver_Ach!$S$10)</f>
        <v>0</v>
      </c>
      <c r="DP76" s="19">
        <f>SUMIFS('Entry Data'!$S:$S,'Entry Data'!$AB:$AB,Driver_Ach!$B76&amp;Driver_Ach!$DK$8&amp;Driver_Ach!$S$9&amp;Driver_Ach!$S$10)</f>
        <v>0</v>
      </c>
      <c r="DQ76" s="6">
        <f>SUMIFS('Entry Data'!$A:$A,'Entry Data'!$AB:$AB,Driver_Ach!$B76&amp;Driver_Ach!$DK$8&amp;Driver_Ach!$S$9&amp;Driver_Ach!$U$10)</f>
        <v>0</v>
      </c>
      <c r="DR76" s="6">
        <f>SUMIFS('Entry Data'!$S:$S,'Entry Data'!$AB:$AB,Driver_Ach!$B76&amp;Driver_Ach!$DK$8&amp;Driver_Ach!$S$9&amp;Driver_Ach!$U$10)</f>
        <v>0</v>
      </c>
      <c r="DS76" s="32">
        <f t="shared" si="63"/>
        <v>0</v>
      </c>
      <c r="DT76" s="32">
        <f t="shared" si="64"/>
        <v>0</v>
      </c>
      <c r="DU76" s="28">
        <f>SUMIFS('Entry Data'!$A:$A,'Entry Data'!$AB:$AB,Driver_Ach!$B76&amp;Driver_Ach!$DU$8&amp;Driver_Ach!$O$9&amp;Driver_Ach!$O$10)</f>
        <v>0</v>
      </c>
      <c r="DV76" s="19">
        <f>SUMIFS('Entry Data'!$S:$S,'Entry Data'!$AB:$AB,Driver_Ach!$B76&amp;Driver_Ach!$DU$8&amp;Driver_Ach!$O$9&amp;Driver_Ach!$O$10)</f>
        <v>0</v>
      </c>
      <c r="DW76" s="6">
        <f>SUMIFS('Entry Data'!$A:$A,'Entry Data'!$AB:$AB,Driver_Ach!$B76&amp;Driver_Ach!$DU$8&amp;Driver_Ach!$O$9&amp;Driver_Ach!$Q$10)</f>
        <v>5</v>
      </c>
      <c r="DX76" s="19">
        <f>SUMIFS('Entry Data'!$S:$S,'Entry Data'!$AB:$AB,Driver_Ach!$B76&amp;Driver_Ach!$DU$8&amp;Driver_Ach!$O$9&amp;Driver_Ach!$Q$10)</f>
        <v>142.47999999999999</v>
      </c>
      <c r="DY76" s="6">
        <f>SUMIFS('Entry Data'!$A:$A,'Entry Data'!$AB:$AB,Driver_Ach!$B76&amp;Driver_Ach!$DU$8&amp;Driver_Ach!$S$9&amp;Driver_Ach!$S$10)</f>
        <v>0</v>
      </c>
      <c r="DZ76" s="19">
        <f>SUMIFS('Entry Data'!$S:$S,'Entry Data'!$AB:$AB,Driver_Ach!$B76&amp;Driver_Ach!$DU$8&amp;Driver_Ach!$S$9&amp;Driver_Ach!$S$10)</f>
        <v>0</v>
      </c>
      <c r="EA76" s="6">
        <f>SUMIFS('Entry Data'!$A:$A,'Entry Data'!$AB:$AB,Driver_Ach!$B76&amp;Driver_Ach!$DU$8&amp;Driver_Ach!$S$9&amp;Driver_Ach!$U$10)</f>
        <v>0</v>
      </c>
      <c r="EB76" s="6">
        <f>SUMIFS('Entry Data'!$S:$S,'Entry Data'!$AB:$AB,Driver_Ach!$B76&amp;Driver_Ach!$DU$8&amp;Driver_Ach!$S$9&amp;Driver_Ach!$U$10)</f>
        <v>0</v>
      </c>
      <c r="EC76" s="32">
        <f t="shared" si="65"/>
        <v>5</v>
      </c>
      <c r="ED76" s="32">
        <f t="shared" si="66"/>
        <v>142.47999999999999</v>
      </c>
      <c r="EE76" s="28">
        <f>SUMIFS('Entry Data'!$A:$A,'Entry Data'!$AB:$AB,Driver_Ach!$B76&amp;Driver_Ach!$EE$8&amp;Driver_Ach!$O$9&amp;Driver_Ach!$O$10)</f>
        <v>0</v>
      </c>
      <c r="EF76" s="19">
        <f>SUMIFS('Entry Data'!$S:$S,'Entry Data'!$AB:$AB,Driver_Ach!$B76&amp;Driver_Ach!$EE$8&amp;Driver_Ach!$O$9&amp;Driver_Ach!$O$10)</f>
        <v>0</v>
      </c>
      <c r="EG76" s="6">
        <f>SUMIFS('Entry Data'!$A:$A,'Entry Data'!$AB:$AB,Driver_Ach!$B76&amp;Driver_Ach!$EE$8&amp;Driver_Ach!$O$9&amp;Driver_Ach!$Q$10)</f>
        <v>6</v>
      </c>
      <c r="EH76" s="19">
        <f>SUMIFS('Entry Data'!$S:$S,'Entry Data'!$AB:$AB,Driver_Ach!$B76&amp;Driver_Ach!$EE$8&amp;Driver_Ach!$O$9&amp;Driver_Ach!$Q$10)</f>
        <v>169.9</v>
      </c>
      <c r="EI76" s="6">
        <f>SUMIFS('Entry Data'!$A:$A,'Entry Data'!$AB:$AB,Driver_Ach!$B76&amp;Driver_Ach!$EE$8&amp;Driver_Ach!$S$9&amp;Driver_Ach!$S$10)</f>
        <v>0</v>
      </c>
      <c r="EJ76" s="19">
        <f>SUMIFS('Entry Data'!$S:$S,'Entry Data'!$AB:$AB,Driver_Ach!$B76&amp;Driver_Ach!$EE$8&amp;Driver_Ach!$S$9&amp;Driver_Ach!$S$10)</f>
        <v>0</v>
      </c>
      <c r="EK76" s="6">
        <f>SUMIFS('Entry Data'!$A:$A,'Entry Data'!$AB:$AB,Driver_Ach!$B76&amp;Driver_Ach!$EE$8&amp;Driver_Ach!$S$9&amp;Driver_Ach!$U$10)</f>
        <v>0</v>
      </c>
      <c r="EL76" s="6">
        <f>SUMIFS('Entry Data'!$S:$S,'Entry Data'!$AB:$AB,Driver_Ach!$B76&amp;Driver_Ach!$EE$8&amp;Driver_Ach!$S$9&amp;Driver_Ach!$U$10)</f>
        <v>0</v>
      </c>
      <c r="EM76" s="32">
        <f t="shared" si="67"/>
        <v>6</v>
      </c>
      <c r="EN76" s="32">
        <f t="shared" si="68"/>
        <v>169.9</v>
      </c>
      <c r="EO76" s="28">
        <f>SUMIFS('Entry Data'!$A:$A,'Entry Data'!$AB:$AB,Driver_Ach!$B76&amp;Driver_Ach!$EO$8&amp;Driver_Ach!$O$9&amp;Driver_Ach!$O$10)</f>
        <v>0</v>
      </c>
      <c r="EP76" s="19">
        <f>SUMIFS('Entry Data'!$S:$S,'Entry Data'!$AB:$AB,Driver_Ach!$B76&amp;Driver_Ach!$EO$8&amp;Driver_Ach!$O$9&amp;Driver_Ach!$O$10)</f>
        <v>0</v>
      </c>
      <c r="EQ76" s="6">
        <f>SUMIFS('Entry Data'!$A:$A,'Entry Data'!$AB:$AB,Driver_Ach!$B76&amp;Driver_Ach!$EO$8&amp;Driver_Ach!$O$9&amp;Driver_Ach!$Q$10)</f>
        <v>4</v>
      </c>
      <c r="ER76" s="19">
        <f>SUMIFS('Entry Data'!$S:$S,'Entry Data'!$AB:$AB,Driver_Ach!$B76&amp;Driver_Ach!$EO$8&amp;Driver_Ach!$O$9&amp;Driver_Ach!$Q$10)</f>
        <v>115.7</v>
      </c>
      <c r="ES76" s="6">
        <f>SUMIFS('Entry Data'!$A:$A,'Entry Data'!$AB:$AB,Driver_Ach!$B76&amp;Driver_Ach!$EO$8&amp;Driver_Ach!$S$9&amp;Driver_Ach!$S$10)</f>
        <v>0</v>
      </c>
      <c r="ET76" s="19">
        <f>SUMIFS('Entry Data'!$S:$S,'Entry Data'!$AB:$AB,Driver_Ach!$B76&amp;Driver_Ach!$EO$8&amp;Driver_Ach!$S$9&amp;Driver_Ach!$S$10)</f>
        <v>0</v>
      </c>
      <c r="EU76" s="6">
        <f>SUMIFS('Entry Data'!$A:$A,'Entry Data'!$AB:$AB,Driver_Ach!$B76&amp;Driver_Ach!$EO$8&amp;Driver_Ach!$S$9&amp;Driver_Ach!$U$10)</f>
        <v>0</v>
      </c>
      <c r="EV76" s="6">
        <f>SUMIFS('Entry Data'!$S:$S,'Entry Data'!$AB:$AB,Driver_Ach!$B76&amp;Driver_Ach!$EO$8&amp;Driver_Ach!$S$9&amp;Driver_Ach!$U$10)</f>
        <v>0</v>
      </c>
      <c r="EW76" s="32">
        <f t="shared" si="69"/>
        <v>4</v>
      </c>
      <c r="EX76" s="32">
        <f t="shared" si="70"/>
        <v>115.7</v>
      </c>
      <c r="EY76" s="28">
        <f>SUMIFS('Entry Data'!$A:$A,'Entry Data'!$AB:$AB,Driver_Ach!$B76&amp;Driver_Ach!$EY$8&amp;Driver_Ach!$O$9&amp;Driver_Ach!$O$10)</f>
        <v>0</v>
      </c>
      <c r="EZ76" s="19">
        <f>SUMIFS('Entry Data'!$S:$S,'Entry Data'!$AB:$AB,Driver_Ach!$B76&amp;Driver_Ach!$EY$8&amp;Driver_Ach!$O$9&amp;Driver_Ach!$O$10)</f>
        <v>0</v>
      </c>
      <c r="FA76" s="6">
        <f>SUMIFS('Entry Data'!$A:$A,'Entry Data'!$AB:$AB,Driver_Ach!$B76&amp;Driver_Ach!$EY$8&amp;Driver_Ach!$O$9&amp;Driver_Ach!$Q$10)</f>
        <v>4</v>
      </c>
      <c r="FB76" s="19">
        <f>SUMIFS('Entry Data'!$S:$S,'Entry Data'!$AB:$AB,Driver_Ach!$B76&amp;Driver_Ach!$EY$8&amp;Driver_Ach!$O$9&amp;Driver_Ach!$Q$10)</f>
        <v>0</v>
      </c>
      <c r="FC76" s="6">
        <f>SUMIFS('Entry Data'!$A:$A,'Entry Data'!$AB:$AB,Driver_Ach!$B76&amp;Driver_Ach!$EY$8&amp;Driver_Ach!$S$9&amp;Driver_Ach!$S$10)</f>
        <v>0</v>
      </c>
      <c r="FD76" s="19">
        <f>SUMIFS('Entry Data'!$S:$S,'Entry Data'!$AB:$AB,Driver_Ach!$B76&amp;Driver_Ach!$EY$8&amp;Driver_Ach!$S$9&amp;Driver_Ach!$S$10)</f>
        <v>0</v>
      </c>
      <c r="FE76" s="6">
        <f>SUMIFS('Entry Data'!$A:$A,'Entry Data'!$AB:$AB,Driver_Ach!$B76&amp;Driver_Ach!$EY$8&amp;Driver_Ach!$S$9&amp;Driver_Ach!$U$10)</f>
        <v>0</v>
      </c>
      <c r="FF76" s="6">
        <f>SUMIFS('Entry Data'!$S:$S,'Entry Data'!$AB:$AB,Driver_Ach!$B76&amp;Driver_Ach!$EY$8&amp;Driver_Ach!$S$9&amp;Driver_Ach!$U$10)</f>
        <v>0</v>
      </c>
      <c r="FG76" s="32">
        <f t="shared" si="71"/>
        <v>4</v>
      </c>
      <c r="FH76" s="32">
        <f t="shared" si="72"/>
        <v>0</v>
      </c>
      <c r="FI76" s="28">
        <f>SUMIFS('Entry Data'!$A:$A,'Entry Data'!$AB:$AB,Driver_Ach!$B76&amp;Driver_Ach!$FI$8&amp;Driver_Ach!$O$9&amp;Driver_Ach!$O$10)</f>
        <v>0</v>
      </c>
      <c r="FJ76" s="19">
        <f>SUMIFS('Entry Data'!$S:$S,'Entry Data'!$AB:$AB,Driver_Ach!$B76&amp;Driver_Ach!$FI$8&amp;Driver_Ach!$O$9&amp;Driver_Ach!$O$10)</f>
        <v>0</v>
      </c>
      <c r="FK76" s="6">
        <f>SUMIFS('Entry Data'!$A:$A,'Entry Data'!$AB:$AB,Driver_Ach!$B76&amp;Driver_Ach!$FI$8&amp;Driver_Ach!$O$9&amp;Driver_Ach!$Q$10)</f>
        <v>0</v>
      </c>
      <c r="FL76" s="19">
        <f>SUMIFS('Entry Data'!$S:$S,'Entry Data'!$AB:$AB,Driver_Ach!$B76&amp;Driver_Ach!$FI$8&amp;Driver_Ach!$O$9&amp;Driver_Ach!$Q$10)</f>
        <v>0</v>
      </c>
      <c r="FM76" s="6">
        <f>SUMIFS('Entry Data'!$A:$A,'Entry Data'!$AB:$AB,Driver_Ach!$B76&amp;Driver_Ach!$FI$8&amp;Driver_Ach!$S$9&amp;Driver_Ach!$S$10)</f>
        <v>0</v>
      </c>
      <c r="FN76" s="19">
        <f>SUMIFS('Entry Data'!$S:$S,'Entry Data'!$AB:$AB,Driver_Ach!$B76&amp;Driver_Ach!$FI$8&amp;Driver_Ach!$S$9&amp;Driver_Ach!$S$10)</f>
        <v>0</v>
      </c>
      <c r="FO76" s="6">
        <f>SUMIFS('Entry Data'!$A:$A,'Entry Data'!$AB:$AB,Driver_Ach!$B76&amp;Driver_Ach!$FI$8&amp;Driver_Ach!$S$9&amp;Driver_Ach!$U$10)</f>
        <v>0</v>
      </c>
      <c r="FP76" s="6">
        <f>SUMIFS('Entry Data'!$S:$S,'Entry Data'!$AB:$AB,Driver_Ach!$B76&amp;Driver_Ach!$FI$8&amp;Driver_Ach!$S$9&amp;Driver_Ach!$U$10)</f>
        <v>0</v>
      </c>
      <c r="FQ76" s="32">
        <f t="shared" si="73"/>
        <v>0</v>
      </c>
      <c r="FR76" s="32">
        <f t="shared" si="74"/>
        <v>0</v>
      </c>
      <c r="FS76" s="28">
        <f>SUMIFS('Entry Data'!$A:$A,'Entry Data'!$AB:$AB,Driver_Ach!$B76&amp;Driver_Ach!$FS$8&amp;Driver_Ach!$O$9&amp;Driver_Ach!$O$10)</f>
        <v>0</v>
      </c>
      <c r="FT76" s="19">
        <f>SUMIFS('Entry Data'!$S:$S,'Entry Data'!$AB:$AB,Driver_Ach!$B76&amp;Driver_Ach!$FS$8&amp;Driver_Ach!$O$9&amp;Driver_Ach!$O$10)</f>
        <v>0</v>
      </c>
      <c r="FU76" s="6">
        <f>SUMIFS('Entry Data'!$A:$A,'Entry Data'!$AB:$AB,Driver_Ach!$B76&amp;Driver_Ach!$FS$8&amp;Driver_Ach!$O$9&amp;Driver_Ach!$Q$10)</f>
        <v>0</v>
      </c>
      <c r="FV76" s="19">
        <f>SUMIFS('Entry Data'!$S:$S,'Entry Data'!$AB:$AB,Driver_Ach!$B76&amp;Driver_Ach!$FS$8&amp;Driver_Ach!$O$9&amp;Driver_Ach!$Q$10)</f>
        <v>0</v>
      </c>
      <c r="FW76" s="6">
        <f>SUMIFS('Entry Data'!$A:$A,'Entry Data'!$AB:$AB,Driver_Ach!$B76&amp;Driver_Ach!$FS$8&amp;Driver_Ach!$S$9&amp;Driver_Ach!$S$10)</f>
        <v>0</v>
      </c>
      <c r="FX76" s="19">
        <f>SUMIFS('Entry Data'!$S:$S,'Entry Data'!$AB:$AB,Driver_Ach!$B76&amp;Driver_Ach!$FS$8&amp;Driver_Ach!$S$9&amp;Driver_Ach!$S$10)</f>
        <v>0</v>
      </c>
      <c r="FY76" s="6">
        <f>SUMIFS('Entry Data'!$A:$A,'Entry Data'!$AB:$AB,Driver_Ach!$B76&amp;Driver_Ach!$FS$8&amp;Driver_Ach!$S$9&amp;Driver_Ach!$U$10)</f>
        <v>0</v>
      </c>
      <c r="FZ76" s="6">
        <f>SUMIFS('Entry Data'!$S:$S,'Entry Data'!$AB:$AB,Driver_Ach!$B76&amp;Driver_Ach!$FS$8&amp;Driver_Ach!$S$9&amp;Driver_Ach!$U$10)</f>
        <v>0</v>
      </c>
      <c r="GA76" s="32">
        <f t="shared" si="75"/>
        <v>0</v>
      </c>
      <c r="GB76" s="32">
        <f t="shared" si="76"/>
        <v>0</v>
      </c>
      <c r="GC76" s="28">
        <f>SUMIFS('Entry Data'!$A:$A,'Entry Data'!$AB:$AB,Driver_Ach!$B76&amp;Driver_Ach!$GC$8&amp;Driver_Ach!$O$9&amp;Driver_Ach!$O$10)</f>
        <v>0</v>
      </c>
      <c r="GD76" s="19">
        <f>SUMIFS('Entry Data'!$S:$S,'Entry Data'!$AB:$AB,Driver_Ach!$B76&amp;Driver_Ach!$GC$8&amp;Driver_Ach!$O$9&amp;Driver_Ach!$O$10)</f>
        <v>0</v>
      </c>
      <c r="GE76" s="6">
        <f>SUMIFS('Entry Data'!$A:$A,'Entry Data'!$AB:$AB,Driver_Ach!$B76&amp;Driver_Ach!$GC$8&amp;Driver_Ach!$O$9&amp;Driver_Ach!$Q$10)</f>
        <v>0</v>
      </c>
      <c r="GF76" s="19">
        <f>SUMIFS('Entry Data'!$S:$S,'Entry Data'!$AB:$AB,Driver_Ach!$B76&amp;Driver_Ach!$GC$8&amp;Driver_Ach!$O$9&amp;Driver_Ach!$Q$10)</f>
        <v>0</v>
      </c>
      <c r="GG76" s="6">
        <f>SUMIFS('Entry Data'!$A:$A,'Entry Data'!$AB:$AB,Driver_Ach!$B76&amp;Driver_Ach!$GC$8&amp;Driver_Ach!$S$9&amp;Driver_Ach!$S$10)</f>
        <v>0</v>
      </c>
      <c r="GH76" s="19">
        <f>SUMIFS('Entry Data'!$S:$S,'Entry Data'!$AB:$AB,Driver_Ach!$B76&amp;Driver_Ach!$GC$8&amp;Driver_Ach!$S$9&amp;Driver_Ach!$S$10)</f>
        <v>0</v>
      </c>
      <c r="GI76" s="6">
        <f>SUMIFS('Entry Data'!$A:$A,'Entry Data'!$AB:$AB,Driver_Ach!$B76&amp;Driver_Ach!$GC$8&amp;Driver_Ach!$S$9&amp;Driver_Ach!$U$10)</f>
        <v>0</v>
      </c>
      <c r="GJ76" s="6">
        <f>SUMIFS('Entry Data'!$S:$S,'Entry Data'!$AB:$AB,Driver_Ach!$B76&amp;Driver_Ach!$GC$8&amp;Driver_Ach!$S$9&amp;Driver_Ach!$U$10)</f>
        <v>0</v>
      </c>
      <c r="GK76" s="32">
        <f t="shared" si="77"/>
        <v>0</v>
      </c>
      <c r="GL76" s="32">
        <f t="shared" si="78"/>
        <v>0</v>
      </c>
      <c r="GM76" s="28">
        <f>SUMIFS('Entry Data'!$A:$A,'Entry Data'!$AB:$AB,Driver_Ach!$B76&amp;Driver_Ach!$GM$8&amp;Driver_Ach!$O$9&amp;Driver_Ach!$O$10)</f>
        <v>0</v>
      </c>
      <c r="GN76" s="19">
        <f>SUMIFS('Entry Data'!$S:$S,'Entry Data'!$AB:$AB,Driver_Ach!$B76&amp;Driver_Ach!$GM$8&amp;Driver_Ach!$O$9&amp;Driver_Ach!$O$10)</f>
        <v>0</v>
      </c>
      <c r="GO76" s="6">
        <f>SUMIFS('Entry Data'!$A:$A,'Entry Data'!$AB:$AB,Driver_Ach!$B76&amp;Driver_Ach!$GM$8&amp;Driver_Ach!$O$9&amp;Driver_Ach!$Q$10)</f>
        <v>0</v>
      </c>
      <c r="GP76" s="19">
        <f>SUMIFS('Entry Data'!$S:$S,'Entry Data'!$AB:$AB,Driver_Ach!$B76&amp;Driver_Ach!$GM$8&amp;Driver_Ach!$O$9&amp;Driver_Ach!$Q$10)</f>
        <v>0</v>
      </c>
      <c r="GQ76" s="6">
        <f>SUMIFS('Entry Data'!$A:$A,'Entry Data'!$AB:$AB,Driver_Ach!$B76&amp;Driver_Ach!$GM$8&amp;Driver_Ach!$S$9&amp;Driver_Ach!$S$10)</f>
        <v>0</v>
      </c>
      <c r="GR76" s="19">
        <f>SUMIFS('Entry Data'!$S:$S,'Entry Data'!$AB:$AB,Driver_Ach!$B76&amp;Driver_Ach!$GM$8&amp;Driver_Ach!$S$9&amp;Driver_Ach!$S$10)</f>
        <v>0</v>
      </c>
      <c r="GS76" s="6">
        <f>SUMIFS('Entry Data'!$A:$A,'Entry Data'!$AB:$AB,Driver_Ach!$B76&amp;Driver_Ach!$GM$8&amp;Driver_Ach!$S$9&amp;Driver_Ach!$U$10)</f>
        <v>0</v>
      </c>
      <c r="GT76" s="6">
        <f>SUMIFS('Entry Data'!$S:$S,'Entry Data'!$AB:$AB,Driver_Ach!$B76&amp;Driver_Ach!$GM$8&amp;Driver_Ach!$S$9&amp;Driver_Ach!$U$10)</f>
        <v>0</v>
      </c>
      <c r="GU76" s="32">
        <f t="shared" si="79"/>
        <v>0</v>
      </c>
      <c r="GV76" s="32">
        <f t="shared" si="80"/>
        <v>0</v>
      </c>
      <c r="GW76" s="28">
        <f>SUMIFS('Entry Data'!$A:$A,'Entry Data'!$AB:$AB,Driver_Ach!$B76&amp;Driver_Ach!$GW$8&amp;Driver_Ach!$O$9&amp;Driver_Ach!$O$10)</f>
        <v>0</v>
      </c>
      <c r="GX76" s="19">
        <f>SUMIFS('Entry Data'!$S:$S,'Entry Data'!$AB:$AB,Driver_Ach!$B76&amp;Driver_Ach!$GW$8&amp;Driver_Ach!$O$9&amp;Driver_Ach!$O$10)</f>
        <v>0</v>
      </c>
      <c r="GY76" s="6">
        <f>SUMIFS('Entry Data'!$A:$A,'Entry Data'!$AB:$AB,Driver_Ach!$B76&amp;Driver_Ach!$GW$8&amp;Driver_Ach!$O$9&amp;Driver_Ach!$Q$10)</f>
        <v>0</v>
      </c>
      <c r="GZ76" s="19">
        <f>SUMIFS('Entry Data'!$S:$S,'Entry Data'!$AB:$AB,Driver_Ach!$B76&amp;Driver_Ach!$GW$8&amp;Driver_Ach!$O$9&amp;Driver_Ach!$Q$10)</f>
        <v>0</v>
      </c>
      <c r="HA76" s="6">
        <f>SUMIFS('Entry Data'!$A:$A,'Entry Data'!$AB:$AB,Driver_Ach!$B76&amp;Driver_Ach!$GW$8&amp;Driver_Ach!$S$9&amp;Driver_Ach!$S$10)</f>
        <v>0</v>
      </c>
      <c r="HB76" s="19">
        <f>SUMIFS('Entry Data'!$S:$S,'Entry Data'!$AB:$AB,Driver_Ach!$B76&amp;Driver_Ach!$GW$8&amp;Driver_Ach!$S$9&amp;Driver_Ach!$S$10)</f>
        <v>0</v>
      </c>
      <c r="HC76" s="6">
        <f>SUMIFS('Entry Data'!$A:$A,'Entry Data'!$AB:$AB,Driver_Ach!$B76&amp;Driver_Ach!$GW$8&amp;Driver_Ach!$S$9&amp;Driver_Ach!$U$10)</f>
        <v>0</v>
      </c>
      <c r="HD76" s="6">
        <f>SUMIFS('Entry Data'!$S:$S,'Entry Data'!$AB:$AB,Driver_Ach!$B76&amp;Driver_Ach!$GW$8&amp;Driver_Ach!$S$9&amp;Driver_Ach!$U$10)</f>
        <v>0</v>
      </c>
      <c r="HE76" s="32">
        <f t="shared" si="81"/>
        <v>0</v>
      </c>
      <c r="HF76" s="32">
        <f t="shared" si="82"/>
        <v>0</v>
      </c>
      <c r="HG76" s="28">
        <f>SUMIFS('Entry Data'!$A:$A,'Entry Data'!$AB:$AB,Driver_Ach!$B76&amp;Driver_Ach!$HG$8&amp;Driver_Ach!$O$9&amp;Driver_Ach!$O$10)</f>
        <v>0</v>
      </c>
      <c r="HH76" s="19">
        <f>SUMIFS('Entry Data'!$S:$S,'Entry Data'!$AB:$AB,Driver_Ach!$B76&amp;Driver_Ach!$HG$8&amp;Driver_Ach!$O$9&amp;Driver_Ach!$O$10)</f>
        <v>0</v>
      </c>
      <c r="HI76" s="6">
        <f>SUMIFS('Entry Data'!$A:$A,'Entry Data'!$AB:$AB,Driver_Ach!$B76&amp;Driver_Ach!$HG$8&amp;Driver_Ach!$O$9&amp;Driver_Ach!$Q$10)</f>
        <v>0</v>
      </c>
      <c r="HJ76" s="19">
        <f>SUMIFS('Entry Data'!$S:$S,'Entry Data'!$AB:$AB,Driver_Ach!$B76&amp;Driver_Ach!$HG$8&amp;Driver_Ach!$O$9&amp;Driver_Ach!$Q$10)</f>
        <v>0</v>
      </c>
      <c r="HK76" s="6">
        <f>SUMIFS('Entry Data'!$A:$A,'Entry Data'!$AB:$AB,Driver_Ach!$B76&amp;Driver_Ach!$HG$8&amp;Driver_Ach!$S$9&amp;Driver_Ach!$S$10)</f>
        <v>0</v>
      </c>
      <c r="HL76" s="19">
        <f>SUMIFS('Entry Data'!$S:$S,'Entry Data'!$AB:$AB,Driver_Ach!$B76&amp;Driver_Ach!$HG$8&amp;Driver_Ach!$S$9&amp;Driver_Ach!$S$10)</f>
        <v>0</v>
      </c>
      <c r="HM76" s="6">
        <f>SUMIFS('Entry Data'!$A:$A,'Entry Data'!$AB:$AB,Driver_Ach!$B76&amp;Driver_Ach!$HG$8&amp;Driver_Ach!$S$9&amp;Driver_Ach!$U$10)</f>
        <v>0</v>
      </c>
      <c r="HN76" s="6">
        <f>SUMIFS('Entry Data'!$S:$S,'Entry Data'!$AB:$AB,Driver_Ach!$B76&amp;Driver_Ach!$HG$8&amp;Driver_Ach!$S$9&amp;Driver_Ach!$U$10)</f>
        <v>0</v>
      </c>
      <c r="HO76" s="32">
        <f t="shared" si="83"/>
        <v>0</v>
      </c>
      <c r="HP76" s="32">
        <f t="shared" si="84"/>
        <v>0</v>
      </c>
      <c r="HQ76" s="28">
        <f>SUMIFS('Entry Data'!$A:$A,'Entry Data'!$AB:$AB,Driver_Ach!$B76&amp;Driver_Ach!$HQ$8&amp;Driver_Ach!$O$9&amp;Driver_Ach!$O$10)</f>
        <v>0</v>
      </c>
      <c r="HR76" s="19">
        <f>SUMIFS('Entry Data'!$S:$S,'Entry Data'!$AB:$AB,Driver_Ach!$B76&amp;Driver_Ach!$HQ$8&amp;Driver_Ach!$O$9&amp;Driver_Ach!$O$10)</f>
        <v>0</v>
      </c>
      <c r="HS76" s="6">
        <f>SUMIFS('Entry Data'!$A:$A,'Entry Data'!$AB:$AB,Driver_Ach!$B76&amp;Driver_Ach!$HQ$8&amp;Driver_Ach!$O$9&amp;Driver_Ach!$Q$10)</f>
        <v>0</v>
      </c>
      <c r="HT76" s="19">
        <f>SUMIFS('Entry Data'!$S:$S,'Entry Data'!$AB:$AB,Driver_Ach!$B76&amp;Driver_Ach!$HQ$8&amp;Driver_Ach!$O$9&amp;Driver_Ach!$Q$10)</f>
        <v>0</v>
      </c>
      <c r="HU76" s="6">
        <f>SUMIFS('Entry Data'!$A:$A,'Entry Data'!$AB:$AB,Driver_Ach!$B76&amp;Driver_Ach!$HQ$8&amp;Driver_Ach!$S$9&amp;Driver_Ach!$S$10)</f>
        <v>0</v>
      </c>
      <c r="HV76" s="19">
        <f>SUMIFS('Entry Data'!$S:$S,'Entry Data'!$AB:$AB,Driver_Ach!$B76&amp;Driver_Ach!$HQ$8&amp;Driver_Ach!$S$9&amp;Driver_Ach!$S$10)</f>
        <v>0</v>
      </c>
      <c r="HW76" s="6">
        <f>SUMIFS('Entry Data'!$A:$A,'Entry Data'!$AB:$AB,Driver_Ach!$B76&amp;Driver_Ach!$HQ$8&amp;Driver_Ach!$S$9&amp;Driver_Ach!$U$10)</f>
        <v>0</v>
      </c>
      <c r="HX76" s="6">
        <f>SUMIFS('Entry Data'!$S:$S,'Entry Data'!$AB:$AB,Driver_Ach!$B76&amp;Driver_Ach!$HQ$8&amp;Driver_Ach!$S$9&amp;Driver_Ach!$U$10)</f>
        <v>0</v>
      </c>
      <c r="HY76" s="32">
        <f t="shared" si="85"/>
        <v>0</v>
      </c>
      <c r="HZ76" s="32">
        <f t="shared" si="86"/>
        <v>0</v>
      </c>
      <c r="IA76" s="28">
        <f>SUMIFS('Entry Data'!$A:$A,'Entry Data'!$AB:$AB,Driver_Ach!$B76&amp;Driver_Ach!$IA$8&amp;Driver_Ach!$O$9&amp;Driver_Ach!$O$10)</f>
        <v>0</v>
      </c>
      <c r="IB76" s="19">
        <f>SUMIFS('Entry Data'!$S:$S,'Entry Data'!$AB:$AB,Driver_Ach!$B76&amp;Driver_Ach!$IA$8&amp;Driver_Ach!$O$9&amp;Driver_Ach!$O$10)</f>
        <v>0</v>
      </c>
      <c r="IC76" s="6">
        <f>SUMIFS('Entry Data'!$A:$A,'Entry Data'!$AB:$AB,Driver_Ach!$B76&amp;Driver_Ach!$IA$8&amp;Driver_Ach!$O$9&amp;Driver_Ach!$Q$10)</f>
        <v>0</v>
      </c>
      <c r="ID76" s="19">
        <f>SUMIFS('Entry Data'!$S:$S,'Entry Data'!$AB:$AB,Driver_Ach!$B76&amp;Driver_Ach!$IA$8&amp;Driver_Ach!$O$9&amp;Driver_Ach!$Q$10)</f>
        <v>0</v>
      </c>
      <c r="IE76" s="6">
        <f>SUMIFS('Entry Data'!$A:$A,'Entry Data'!$AB:$AB,Driver_Ach!$B76&amp;Driver_Ach!$IA$8&amp;Driver_Ach!$S$9&amp;Driver_Ach!$S$10)</f>
        <v>0</v>
      </c>
      <c r="IF76" s="19">
        <f>SUMIFS('Entry Data'!$S:$S,'Entry Data'!$AB:$AB,Driver_Ach!$B76&amp;Driver_Ach!$IA$8&amp;Driver_Ach!$S$9&amp;Driver_Ach!$S$10)</f>
        <v>0</v>
      </c>
      <c r="IG76" s="6">
        <f>SUMIFS('Entry Data'!$A:$A,'Entry Data'!$AB:$AB,Driver_Ach!$B76&amp;Driver_Ach!$IA$8&amp;Driver_Ach!$S$9&amp;Driver_Ach!$U$10)</f>
        <v>0</v>
      </c>
      <c r="IH76" s="6">
        <f>SUMIFS('Entry Data'!$S:$S,'Entry Data'!$AB:$AB,Driver_Ach!$B76&amp;Driver_Ach!$IA$8&amp;Driver_Ach!$S$9&amp;Driver_Ach!$U$10)</f>
        <v>0</v>
      </c>
      <c r="II76" s="32">
        <f t="shared" si="87"/>
        <v>0</v>
      </c>
      <c r="IJ76" s="32">
        <f t="shared" si="88"/>
        <v>0</v>
      </c>
      <c r="IK76" s="28">
        <f>SUMIFS('Entry Data'!$A:$A,'Entry Data'!$AB:$AB,Driver_Ach!$B76&amp;Driver_Ach!$IK$8&amp;Driver_Ach!$O$9&amp;Driver_Ach!$O$10)</f>
        <v>0</v>
      </c>
      <c r="IL76" s="19">
        <f>SUMIFS('Entry Data'!$S:$S,'Entry Data'!$AB:$AB,Driver_Ach!$B76&amp;Driver_Ach!$IK$8&amp;Driver_Ach!$O$9&amp;Driver_Ach!$O$10)</f>
        <v>0</v>
      </c>
      <c r="IM76" s="6">
        <f>SUMIFS('Entry Data'!$A:$A,'Entry Data'!$AB:$AB,Driver_Ach!$B76&amp;Driver_Ach!$IK$8&amp;Driver_Ach!$O$9&amp;Driver_Ach!$Q$10)</f>
        <v>0</v>
      </c>
      <c r="IN76" s="19">
        <f>SUMIFS('Entry Data'!$S:$S,'Entry Data'!$AB:$AB,Driver_Ach!$B76&amp;Driver_Ach!$IK$8&amp;Driver_Ach!$O$9&amp;Driver_Ach!$Q$10)</f>
        <v>0</v>
      </c>
      <c r="IO76" s="6">
        <f>SUMIFS('Entry Data'!$A:$A,'Entry Data'!$AB:$AB,Driver_Ach!$B76&amp;Driver_Ach!$IK$8&amp;Driver_Ach!$S$9&amp;Driver_Ach!$S$10)</f>
        <v>0</v>
      </c>
      <c r="IP76" s="19">
        <f>SUMIFS('Entry Data'!$S:$S,'Entry Data'!$AB:$AB,Driver_Ach!$B76&amp;Driver_Ach!$IK$8&amp;Driver_Ach!$S$9&amp;Driver_Ach!$S$10)</f>
        <v>0</v>
      </c>
      <c r="IQ76" s="6">
        <f>SUMIFS('Entry Data'!$A:$A,'Entry Data'!$AB:$AB,Driver_Ach!$B76&amp;Driver_Ach!$IK$8&amp;Driver_Ach!$S$9&amp;Driver_Ach!$U$10)</f>
        <v>0</v>
      </c>
      <c r="IR76" s="6">
        <f>SUMIFS('Entry Data'!$S:$S,'Entry Data'!$AB:$AB,Driver_Ach!$B76&amp;Driver_Ach!$IK$8&amp;Driver_Ach!$S$9&amp;Driver_Ach!$U$10)</f>
        <v>0</v>
      </c>
      <c r="IS76" s="32">
        <f t="shared" si="89"/>
        <v>0</v>
      </c>
      <c r="IT76" s="32">
        <f t="shared" si="90"/>
        <v>0</v>
      </c>
      <c r="IU76" s="28">
        <f>SUMIFS('Entry Data'!$A:$A,'Entry Data'!$AB:$AB,Driver_Ach!$B76&amp;Driver_Ach!$IU$8&amp;Driver_Ach!$O$9&amp;Driver_Ach!$O$10)</f>
        <v>0</v>
      </c>
      <c r="IV76" s="19">
        <f>SUMIFS('Entry Data'!$S:$S,'Entry Data'!$AB:$AB,Driver_Ach!$B76&amp;Driver_Ach!$IU$8&amp;Driver_Ach!$O$9&amp;Driver_Ach!$O$10)</f>
        <v>0</v>
      </c>
      <c r="IW76" s="6">
        <f>SUMIFS('Entry Data'!$A:$A,'Entry Data'!$AB:$AB,Driver_Ach!$B76&amp;Driver_Ach!$IU$8&amp;Driver_Ach!$O$9&amp;Driver_Ach!$Q$10)</f>
        <v>0</v>
      </c>
      <c r="IX76" s="19">
        <f>SUMIFS('Entry Data'!$S:$S,'Entry Data'!$AB:$AB,Driver_Ach!$B76&amp;Driver_Ach!$IU$8&amp;Driver_Ach!$O$9&amp;Driver_Ach!$Q$10)</f>
        <v>0</v>
      </c>
      <c r="IY76" s="6">
        <f>SUMIFS('Entry Data'!$A:$A,'Entry Data'!$AB:$AB,Driver_Ach!$B76&amp;Driver_Ach!$IU$8&amp;Driver_Ach!$S$9&amp;Driver_Ach!$S$10)</f>
        <v>0</v>
      </c>
      <c r="IZ76" s="19">
        <f>SUMIFS('Entry Data'!$S:$S,'Entry Data'!$AB:$AB,Driver_Ach!$B76&amp;Driver_Ach!$IU$8&amp;Driver_Ach!$S$9&amp;Driver_Ach!$S$10)</f>
        <v>0</v>
      </c>
      <c r="JA76" s="6">
        <f>SUMIFS('Entry Data'!$A:$A,'Entry Data'!$AB:$AB,Driver_Ach!$B76&amp;Driver_Ach!$IU$8&amp;Driver_Ach!$S$9&amp;Driver_Ach!$U$10)</f>
        <v>0</v>
      </c>
      <c r="JB76" s="6">
        <f>SUMIFS('Entry Data'!$S:$S,'Entry Data'!$AB:$AB,Driver_Ach!$B76&amp;Driver_Ach!$IU$8&amp;Driver_Ach!$S$9&amp;Driver_Ach!$U$10)</f>
        <v>0</v>
      </c>
      <c r="JC76" s="32">
        <f t="shared" si="91"/>
        <v>0</v>
      </c>
      <c r="JD76" s="32">
        <f t="shared" si="92"/>
        <v>0</v>
      </c>
      <c r="JE76" s="28">
        <f>SUMIFS('Entry Data'!$A:$A,'Entry Data'!$AB:$AB,Driver_Ach!$B76&amp;Driver_Ach!$JE$8&amp;Driver_Ach!$O$9&amp;Driver_Ach!$O$10)</f>
        <v>0</v>
      </c>
      <c r="JF76" s="19">
        <f>SUMIFS('Entry Data'!$S:$S,'Entry Data'!$AB:$AB,Driver_Ach!$B76&amp;Driver_Ach!$JE$8&amp;Driver_Ach!$O$9&amp;Driver_Ach!$O$10)</f>
        <v>0</v>
      </c>
      <c r="JG76" s="6">
        <f>SUMIFS('Entry Data'!$A:$A,'Entry Data'!$AB:$AB,Driver_Ach!$B76&amp;Driver_Ach!$JE$8&amp;Driver_Ach!$O$9&amp;Driver_Ach!$Q$10)</f>
        <v>0</v>
      </c>
      <c r="JH76" s="19">
        <f>SUMIFS('Entry Data'!$S:$S,'Entry Data'!$AB:$AB,Driver_Ach!$B76&amp;Driver_Ach!$JE$8&amp;Driver_Ach!$O$9&amp;Driver_Ach!$Q$10)</f>
        <v>0</v>
      </c>
      <c r="JI76" s="6">
        <f>SUMIFS('Entry Data'!$A:$A,'Entry Data'!$AB:$AB,Driver_Ach!$B76&amp;Driver_Ach!$JE$8&amp;Driver_Ach!$S$9&amp;Driver_Ach!$S$10)</f>
        <v>0</v>
      </c>
      <c r="JJ76" s="19">
        <f>SUMIFS('Entry Data'!$S:$S,'Entry Data'!$AB:$AB,Driver_Ach!$B76&amp;Driver_Ach!$JE$8&amp;Driver_Ach!$S$9&amp;Driver_Ach!$S$10)</f>
        <v>0</v>
      </c>
      <c r="JK76" s="6">
        <f>SUMIFS('Entry Data'!$A:$A,'Entry Data'!$AB:$AB,Driver_Ach!$B76&amp;Driver_Ach!$JE$8&amp;Driver_Ach!$S$9&amp;Driver_Ach!$U$10)</f>
        <v>0</v>
      </c>
      <c r="JL76" s="6">
        <f>SUMIFS('Entry Data'!$S:$S,'Entry Data'!$AB:$AB,Driver_Ach!$B76&amp;Driver_Ach!$JE$8&amp;Driver_Ach!$S$9&amp;Driver_Ach!$U$10)</f>
        <v>0</v>
      </c>
      <c r="JM76" s="32">
        <f t="shared" si="93"/>
        <v>0</v>
      </c>
      <c r="JN76" s="32">
        <f t="shared" si="94"/>
        <v>0</v>
      </c>
      <c r="JO76" s="28">
        <f>SUMIFS('Entry Data'!$A:$A,'Entry Data'!$AB:$AB,Driver_Ach!$B76&amp;Driver_Ach!$JO$8&amp;Driver_Ach!$O$9&amp;Driver_Ach!$O$10)</f>
        <v>0</v>
      </c>
      <c r="JP76" s="19">
        <f>SUMIFS('Entry Data'!$S:$S,'Entry Data'!$AB:$AB,Driver_Ach!$B76&amp;Driver_Ach!$JO$8&amp;Driver_Ach!$O$9&amp;Driver_Ach!$O$10)</f>
        <v>0</v>
      </c>
      <c r="JQ76" s="6">
        <f>SUMIFS('Entry Data'!$A:$A,'Entry Data'!$AB:$AB,Driver_Ach!$B76&amp;Driver_Ach!$JO$8&amp;Driver_Ach!$O$9&amp;Driver_Ach!$Q$10)</f>
        <v>0</v>
      </c>
      <c r="JR76" s="19">
        <f>SUMIFS('Entry Data'!$S:$S,'Entry Data'!$AB:$AB,Driver_Ach!$B76&amp;Driver_Ach!$JO$8&amp;Driver_Ach!$O$9&amp;Driver_Ach!$Q$10)</f>
        <v>0</v>
      </c>
      <c r="JS76" s="6">
        <f>SUMIFS('Entry Data'!$A:$A,'Entry Data'!$AB:$AB,Driver_Ach!$B76&amp;Driver_Ach!$JO$8&amp;Driver_Ach!$S$9&amp;Driver_Ach!$S$10)</f>
        <v>0</v>
      </c>
      <c r="JT76" s="19">
        <f>SUMIFS('Entry Data'!$S:$S,'Entry Data'!$AB:$AB,Driver_Ach!$B76&amp;Driver_Ach!$JO$8&amp;Driver_Ach!$S$9&amp;Driver_Ach!$S$10)</f>
        <v>0</v>
      </c>
      <c r="JU76" s="6">
        <f>SUMIFS('Entry Data'!$A:$A,'Entry Data'!$AB:$AB,Driver_Ach!$B76&amp;Driver_Ach!$JO$8&amp;Driver_Ach!$S$9&amp;Driver_Ach!$U$10)</f>
        <v>0</v>
      </c>
      <c r="JV76" s="6">
        <f>SUMIFS('Entry Data'!$S:$S,'Entry Data'!$AB:$AB,Driver_Ach!$B76&amp;Driver_Ach!$JO$8&amp;Driver_Ach!$S$9&amp;Driver_Ach!$U$10)</f>
        <v>0</v>
      </c>
      <c r="JW76" s="32">
        <f t="shared" si="95"/>
        <v>0</v>
      </c>
      <c r="JX76" s="32">
        <f t="shared" si="96"/>
        <v>0</v>
      </c>
      <c r="JY76" s="28">
        <f>SUMIFS('Entry Data'!$A:$A,'Entry Data'!$AB:$AB,Driver_Ach!$B76&amp;Driver_Ach!$JY$8&amp;Driver_Ach!$O$9&amp;Driver_Ach!$O$10)</f>
        <v>0</v>
      </c>
      <c r="JZ76" s="19">
        <f>SUMIFS('Entry Data'!$S:$S,'Entry Data'!$AB:$AB,Driver_Ach!$B76&amp;Driver_Ach!$JY$8&amp;Driver_Ach!$O$9&amp;Driver_Ach!$O$10)</f>
        <v>0</v>
      </c>
      <c r="KA76" s="6">
        <f>SUMIFS('Entry Data'!$A:$A,'Entry Data'!$AB:$AB,Driver_Ach!$B76&amp;Driver_Ach!$JY$8&amp;Driver_Ach!$O$9&amp;Driver_Ach!$Q$10)</f>
        <v>0</v>
      </c>
      <c r="KB76" s="19">
        <f>SUMIFS('Entry Data'!$S:$S,'Entry Data'!$AB:$AB,Driver_Ach!$B76&amp;Driver_Ach!$JY$8&amp;Driver_Ach!$O$9&amp;Driver_Ach!$Q$10)</f>
        <v>0</v>
      </c>
      <c r="KC76" s="6">
        <f>SUMIFS('Entry Data'!$A:$A,'Entry Data'!$AB:$AB,Driver_Ach!$B76&amp;Driver_Ach!$JY$8&amp;Driver_Ach!$S$9&amp;Driver_Ach!$S$10)</f>
        <v>0</v>
      </c>
      <c r="KD76" s="19">
        <f>SUMIFS('Entry Data'!$S:$S,'Entry Data'!$AB:$AB,Driver_Ach!$B76&amp;Driver_Ach!$JY$8&amp;Driver_Ach!$S$9&amp;Driver_Ach!$S$10)</f>
        <v>0</v>
      </c>
      <c r="KE76" s="6">
        <f>SUMIFS('Entry Data'!$A:$A,'Entry Data'!$AB:$AB,Driver_Ach!$B76&amp;Driver_Ach!$JY$8&amp;Driver_Ach!$S$9&amp;Driver_Ach!$U$10)</f>
        <v>0</v>
      </c>
      <c r="KF76" s="6">
        <f>SUMIFS('Entry Data'!$S:$S,'Entry Data'!$AB:$AB,Driver_Ach!$B76&amp;Driver_Ach!$JY$8&amp;Driver_Ach!$S$9&amp;Driver_Ach!$U$10)</f>
        <v>0</v>
      </c>
      <c r="KG76" s="32">
        <f t="shared" si="97"/>
        <v>0</v>
      </c>
      <c r="KH76" s="32">
        <f t="shared" si="98"/>
        <v>0</v>
      </c>
      <c r="KI76" s="28">
        <f>SUMIFS('Entry Data'!$A:$A,'Entry Data'!$AB:$AB,Driver_Ach!$B76&amp;Driver_Ach!$KI$8&amp;Driver_Ach!$O$9&amp;Driver_Ach!$O$10)</f>
        <v>0</v>
      </c>
      <c r="KJ76" s="19">
        <f>SUMIFS('Entry Data'!$S:$S,'Entry Data'!$AB:$AB,Driver_Ach!$B76&amp;Driver_Ach!$KI$8&amp;Driver_Ach!$O$9&amp;Driver_Ach!$O$10)</f>
        <v>0</v>
      </c>
      <c r="KK76" s="6">
        <f>SUMIFS('Entry Data'!$A:$A,'Entry Data'!$AB:$AB,Driver_Ach!$B76&amp;Driver_Ach!$KI$8&amp;Driver_Ach!$O$9&amp;Driver_Ach!$Q$10)</f>
        <v>0</v>
      </c>
      <c r="KL76" s="19">
        <f>SUMIFS('Entry Data'!$S:$S,'Entry Data'!$AB:$AB,Driver_Ach!$B76&amp;Driver_Ach!$KI$8&amp;Driver_Ach!$O$9&amp;Driver_Ach!$Q$10)</f>
        <v>0</v>
      </c>
      <c r="KM76" s="6">
        <f>SUMIFS('Entry Data'!$A:$A,'Entry Data'!$AB:$AB,Driver_Ach!$B76&amp;Driver_Ach!$KI$8&amp;Driver_Ach!$S$9&amp;Driver_Ach!$S$10)</f>
        <v>0</v>
      </c>
      <c r="KN76" s="19">
        <f>SUMIFS('Entry Data'!$S:$S,'Entry Data'!$AB:$AB,Driver_Ach!$B76&amp;Driver_Ach!$KI$8&amp;Driver_Ach!$S$9&amp;Driver_Ach!$S$10)</f>
        <v>0</v>
      </c>
      <c r="KO76" s="6">
        <f>SUMIFS('Entry Data'!$A:$A,'Entry Data'!$AB:$AB,Driver_Ach!$B76&amp;Driver_Ach!$KI$8&amp;Driver_Ach!$S$9&amp;Driver_Ach!$U$10)</f>
        <v>0</v>
      </c>
      <c r="KP76" s="6">
        <f>SUMIFS('Entry Data'!$S:$S,'Entry Data'!$AB:$AB,Driver_Ach!$B76&amp;Driver_Ach!$KI$8&amp;Driver_Ach!$S$9&amp;Driver_Ach!$U$10)</f>
        <v>0</v>
      </c>
      <c r="KQ76" s="32">
        <f t="shared" si="99"/>
        <v>0</v>
      </c>
      <c r="KR76" s="32">
        <f t="shared" si="100"/>
        <v>0</v>
      </c>
      <c r="KS76" s="28">
        <f>SUMIFS('Entry Data'!$A:$A,'Entry Data'!$AB:$AB,Driver_Ach!$B76&amp;Driver_Ach!$KS$8&amp;Driver_Ach!$O$9&amp;Driver_Ach!$O$10)</f>
        <v>0</v>
      </c>
      <c r="KT76" s="19">
        <f>SUMIFS('Entry Data'!$S:$S,'Entry Data'!$AB:$AB,Driver_Ach!$B76&amp;Driver_Ach!$KS$8&amp;Driver_Ach!$O$9&amp;Driver_Ach!$O$10)</f>
        <v>0</v>
      </c>
      <c r="KU76" s="6">
        <f>SUMIFS('Entry Data'!$A:$A,'Entry Data'!$AB:$AB,Driver_Ach!$B76&amp;Driver_Ach!$KS$8&amp;Driver_Ach!$O$9&amp;Driver_Ach!$Q$10)</f>
        <v>0</v>
      </c>
      <c r="KV76" s="19">
        <f>SUMIFS('Entry Data'!$S:$S,'Entry Data'!$AB:$AB,Driver_Ach!$B76&amp;Driver_Ach!$KS$8&amp;Driver_Ach!$O$9&amp;Driver_Ach!$Q$10)</f>
        <v>0</v>
      </c>
      <c r="KW76" s="6">
        <f>SUMIFS('Entry Data'!$A:$A,'Entry Data'!$AB:$AB,Driver_Ach!$B76&amp;Driver_Ach!$KS$8&amp;Driver_Ach!$S$9&amp;Driver_Ach!$S$10)</f>
        <v>0</v>
      </c>
      <c r="KX76" s="19">
        <f>SUMIFS('Entry Data'!$S:$S,'Entry Data'!$AB:$AB,Driver_Ach!$B76&amp;Driver_Ach!$KS$8&amp;Driver_Ach!$S$9&amp;Driver_Ach!$S$10)</f>
        <v>0</v>
      </c>
      <c r="KY76" s="6">
        <f>SUMIFS('Entry Data'!$A:$A,'Entry Data'!$AB:$AB,Driver_Ach!$B76&amp;Driver_Ach!$KS$8&amp;Driver_Ach!$S$9&amp;Driver_Ach!$U$10)</f>
        <v>0</v>
      </c>
      <c r="KZ76" s="6">
        <f>SUMIFS('Entry Data'!$S:$S,'Entry Data'!$AB:$AB,Driver_Ach!$B76&amp;Driver_Ach!$KS$8&amp;Driver_Ach!$S$9&amp;Driver_Ach!$U$10)</f>
        <v>0</v>
      </c>
      <c r="LA76" s="32">
        <f t="shared" si="101"/>
        <v>0</v>
      </c>
      <c r="LB76" s="32">
        <f t="shared" si="102"/>
        <v>0</v>
      </c>
      <c r="LC76" s="28">
        <f>SUMIFS('Entry Data'!$A:$A,'Entry Data'!$AB:$AB,Driver_Ach!$B76&amp;Driver_Ach!$LC$8&amp;Driver_Ach!$O$9&amp;Driver_Ach!$O$10)</f>
        <v>0</v>
      </c>
      <c r="LD76" s="19">
        <f>SUMIFS('Entry Data'!$S:$S,'Entry Data'!$AB:$AB,Driver_Ach!$B76&amp;Driver_Ach!$LC$8&amp;Driver_Ach!$O$9&amp;Driver_Ach!$O$10)</f>
        <v>0</v>
      </c>
      <c r="LE76" s="6">
        <f>SUMIFS('Entry Data'!$A:$A,'Entry Data'!$AB:$AB,Driver_Ach!$B76&amp;Driver_Ach!$LC$8&amp;Driver_Ach!$O$9&amp;Driver_Ach!$Q$10)</f>
        <v>0</v>
      </c>
      <c r="LF76" s="19">
        <f>SUMIFS('Entry Data'!$S:$S,'Entry Data'!$AB:$AB,Driver_Ach!$B76&amp;Driver_Ach!$LC$8&amp;Driver_Ach!$O$9&amp;Driver_Ach!$Q$10)</f>
        <v>0</v>
      </c>
      <c r="LG76" s="6">
        <f>SUMIFS('Entry Data'!$A:$A,'Entry Data'!$AB:$AB,Driver_Ach!$B76&amp;Driver_Ach!$LC$8&amp;Driver_Ach!$S$9&amp;Driver_Ach!$S$10)</f>
        <v>0</v>
      </c>
      <c r="LH76" s="19">
        <f>SUMIFS('Entry Data'!$S:$S,'Entry Data'!$AB:$AB,Driver_Ach!$B76&amp;Driver_Ach!$LC$8&amp;Driver_Ach!$S$9&amp;Driver_Ach!$S$10)</f>
        <v>0</v>
      </c>
      <c r="LI76" s="6">
        <f>SUMIFS('Entry Data'!$A:$A,'Entry Data'!$AB:$AB,Driver_Ach!$B76&amp;Driver_Ach!$LC$8&amp;Driver_Ach!$S$9&amp;Driver_Ach!$U$10)</f>
        <v>0</v>
      </c>
      <c r="LJ76" s="6">
        <f>SUMIFS('Entry Data'!$S:$S,'Entry Data'!$AB:$AB,Driver_Ach!$B76&amp;Driver_Ach!$LC$8&amp;Driver_Ach!$S$9&amp;Driver_Ach!$U$10)</f>
        <v>0</v>
      </c>
      <c r="LK76" s="32">
        <f t="shared" si="103"/>
        <v>0</v>
      </c>
      <c r="LL76" s="32">
        <f t="shared" si="104"/>
        <v>0</v>
      </c>
    </row>
    <row r="77" spans="1:324" x14ac:dyDescent="0.2">
      <c r="A77" s="3">
        <v>66</v>
      </c>
      <c r="B77" s="31" t="s">
        <v>52</v>
      </c>
      <c r="C77" s="3"/>
      <c r="D77" s="6">
        <f t="shared" si="33"/>
        <v>27</v>
      </c>
      <c r="E77" s="6">
        <f t="shared" si="34"/>
        <v>798.1400000000001</v>
      </c>
      <c r="F77" s="6">
        <f t="shared" si="35"/>
        <v>35</v>
      </c>
      <c r="G77" s="6">
        <f t="shared" si="36"/>
        <v>1100.76</v>
      </c>
      <c r="H77" s="6">
        <f t="shared" si="37"/>
        <v>9</v>
      </c>
      <c r="I77" s="19">
        <f t="shared" si="38"/>
        <v>166.74</v>
      </c>
      <c r="J77" s="6">
        <f t="shared" si="39"/>
        <v>1</v>
      </c>
      <c r="K77" s="19">
        <f t="shared" si="40"/>
        <v>33.9</v>
      </c>
      <c r="L77" s="6">
        <f t="shared" si="41"/>
        <v>72</v>
      </c>
      <c r="M77" s="19">
        <f t="shared" si="42"/>
        <v>2099.54</v>
      </c>
      <c r="N77" s="15"/>
      <c r="O77" s="6">
        <f>SUMIFS('Entry Data'!$A:$A,'Entry Data'!$AB:$AB,Driver_Ach!$B77&amp;Driver_Ach!$O$8&amp;Driver_Ach!$O$9&amp;Driver_Ach!$O$10)</f>
        <v>6</v>
      </c>
      <c r="P77" s="19">
        <f>SUMIFS('Entry Data'!$S:$S,'Entry Data'!$AB:$AB,Driver_Ach!$B77&amp;Driver_Ach!$O$8&amp;Driver_Ach!$O$9&amp;Driver_Ach!$O$10)</f>
        <v>189.14000000000001</v>
      </c>
      <c r="Q77" s="6">
        <f>SUMIFS('Entry Data'!$A:$A,'Entry Data'!$AB:$AB,Driver_Ach!$B77&amp;Driver_Ach!$O$8&amp;Driver_Ach!$O$9&amp;Driver_Ach!$Q$10)</f>
        <v>0</v>
      </c>
      <c r="R77" s="19">
        <f>SUMIFS('Entry Data'!$S:$S,'Entry Data'!$AB:$AB,Driver_Ach!$B77&amp;Driver_Ach!$O$8&amp;Driver_Ach!$O$9&amp;Driver_Ach!$Q$10)</f>
        <v>0</v>
      </c>
      <c r="S77" s="6">
        <f>SUMIFS('Entry Data'!$A:$A,'Entry Data'!$AB:$AB,Driver_Ach!$B77&amp;Driver_Ach!$O$8&amp;Driver_Ach!$S$9&amp;Driver_Ach!$S$10)</f>
        <v>0</v>
      </c>
      <c r="T77" s="19">
        <f>SUMIFS('Entry Data'!$S:$S,'Entry Data'!$AB:$AB,Driver_Ach!$B77&amp;Driver_Ach!$O$8&amp;Driver_Ach!$S$9&amp;Driver_Ach!$S$10)</f>
        <v>0</v>
      </c>
      <c r="U77" s="6">
        <f>SUMIFS('Entry Data'!$A:$A,'Entry Data'!$AB:$AB,Driver_Ach!$B77&amp;Driver_Ach!$O$8&amp;Driver_Ach!$S$9&amp;Driver_Ach!$U$10)</f>
        <v>0</v>
      </c>
      <c r="V77" s="6">
        <f>SUMIFS('Entry Data'!$S:$S,'Entry Data'!$AB:$AB,Driver_Ach!$B77&amp;Driver_Ach!$O$8&amp;Driver_Ach!$S$9&amp;Driver_Ach!$U$10)</f>
        <v>0</v>
      </c>
      <c r="W77" s="32">
        <f t="shared" si="43"/>
        <v>6</v>
      </c>
      <c r="X77" s="33">
        <f t="shared" si="44"/>
        <v>189.14000000000001</v>
      </c>
      <c r="Y77" s="28">
        <f>SUMIFS('Entry Data'!$A:$A,'Entry Data'!$AB:$AB,Driver_Ach!$B77&amp;Driver_Ach!$Y$8&amp;Driver_Ach!$O$9&amp;Driver_Ach!$O$10)</f>
        <v>7</v>
      </c>
      <c r="Z77" s="19">
        <f>SUMIFS('Entry Data'!$S:$S,'Entry Data'!$AB:$AB,Driver_Ach!$B77&amp;Driver_Ach!$Y$8&amp;Driver_Ach!$O$9&amp;Driver_Ach!$O$10)</f>
        <v>203.57999999999998</v>
      </c>
      <c r="AA77" s="6">
        <f>SUMIFS('Entry Data'!$A:$A,'Entry Data'!$AB:$AB,Driver_Ach!$B77&amp;Driver_Ach!$Y$8&amp;Driver_Ach!$O$9&amp;Driver_Ach!$Q$10)</f>
        <v>0</v>
      </c>
      <c r="AB77" s="19">
        <f>SUMIFS('Entry Data'!$S:$S,'Entry Data'!$AB:$AB,Driver_Ach!$B77&amp;Driver_Ach!$Y$8&amp;Driver_Ach!$O$9&amp;Driver_Ach!$Q$10)</f>
        <v>0</v>
      </c>
      <c r="AC77" s="6">
        <f>SUMIFS('Entry Data'!$A:$A,'Entry Data'!$AB:$AB,Driver_Ach!$B77&amp;Driver_Ach!$Y$8&amp;Driver_Ach!$S$9&amp;Driver_Ach!$S$10)</f>
        <v>0</v>
      </c>
      <c r="AD77" s="19">
        <f>SUMIFS('Entry Data'!$S:$S,'Entry Data'!$AB:$AB,Driver_Ach!$B77&amp;Driver_Ach!$Y$8&amp;Driver_Ach!$S$9&amp;Driver_Ach!$S$10)</f>
        <v>0</v>
      </c>
      <c r="AE77" s="6">
        <f>SUMIFS('Entry Data'!$A:$A,'Entry Data'!$AB:$AB,Driver_Ach!$B77&amp;Driver_Ach!$Y$8&amp;Driver_Ach!$S$9&amp;Driver_Ach!$U$10)</f>
        <v>0</v>
      </c>
      <c r="AF77" s="6">
        <f>SUMIFS('Entry Data'!$S:$S,'Entry Data'!$AB:$AB,Driver_Ach!$B77&amp;Driver_Ach!$Y$8&amp;Driver_Ach!$S$9&amp;Driver_Ach!$U$10)</f>
        <v>0</v>
      </c>
      <c r="AG77" s="32">
        <f t="shared" si="45"/>
        <v>7</v>
      </c>
      <c r="AH77" s="32">
        <f t="shared" si="46"/>
        <v>203.57999999999998</v>
      </c>
      <c r="AI77" s="28">
        <f>SUMIFS('Entry Data'!$A:$A,'Entry Data'!$AB:$AB,Driver_Ach!$B77&amp;Driver_Ach!$AI$8&amp;Driver_Ach!$O$9&amp;Driver_Ach!$O$10)</f>
        <v>6</v>
      </c>
      <c r="AJ77" s="19">
        <f>SUMIFS('Entry Data'!$S:$S,'Entry Data'!$AB:$AB,Driver_Ach!$B77&amp;Driver_Ach!$AI$8&amp;Driver_Ach!$O$9&amp;Driver_Ach!$O$10)</f>
        <v>183.20000000000002</v>
      </c>
      <c r="AK77" s="6">
        <f>SUMIFS('Entry Data'!$A:$A,'Entry Data'!$AB:$AB,Driver_Ach!$B77&amp;Driver_Ach!$AI$8&amp;Driver_Ach!$O$9&amp;Driver_Ach!$Q$10)</f>
        <v>0</v>
      </c>
      <c r="AL77" s="19">
        <f>SUMIFS('Entry Data'!$S:$S,'Entry Data'!$AB:$AB,Driver_Ach!$B77&amp;Driver_Ach!$AI$8&amp;Driver_Ach!$O$9&amp;Driver_Ach!$Q$10)</f>
        <v>0</v>
      </c>
      <c r="AM77" s="6">
        <f>SUMIFS('Entry Data'!$A:$A,'Entry Data'!$AB:$AB,Driver_Ach!$B77&amp;Driver_Ach!$AI$8&amp;Driver_Ach!$S$9&amp;Driver_Ach!$S$10)</f>
        <v>1</v>
      </c>
      <c r="AN77" s="19">
        <f>SUMIFS('Entry Data'!$S:$S,'Entry Data'!$AB:$AB,Driver_Ach!$B77&amp;Driver_Ach!$AI$8&amp;Driver_Ach!$S$9&amp;Driver_Ach!$S$10)</f>
        <v>34.340000000000003</v>
      </c>
      <c r="AO77" s="6">
        <f>SUMIFS('Entry Data'!$A:$A,'Entry Data'!$AB:$AB,Driver_Ach!$B77&amp;Driver_Ach!$AI$8&amp;Driver_Ach!$S$9&amp;Driver_Ach!$U$10)</f>
        <v>0</v>
      </c>
      <c r="AP77" s="19">
        <f>SUMIFS('Entry Data'!$S:$S,'Entry Data'!$AB:$AB,Driver_Ach!$B77&amp;Driver_Ach!$AI$8&amp;Driver_Ach!$S$9&amp;Driver_Ach!$U$10)</f>
        <v>0</v>
      </c>
      <c r="AQ77" s="32">
        <f t="shared" si="47"/>
        <v>7</v>
      </c>
      <c r="AR77" s="32">
        <f t="shared" si="48"/>
        <v>217.54000000000002</v>
      </c>
      <c r="AS77" s="28">
        <f>SUMIFS('Entry Data'!$A:$A,'Entry Data'!$AB:$AB,Driver_Ach!$B77&amp;Driver_Ach!$AS$8&amp;Driver_Ach!$O$9&amp;Driver_Ach!$O$10)</f>
        <v>1</v>
      </c>
      <c r="AT77" s="19">
        <f>SUMIFS('Entry Data'!$S:$S,'Entry Data'!$AB:$AB,Driver_Ach!$B77&amp;Driver_Ach!$AS$8&amp;Driver_Ach!$O$9&amp;Driver_Ach!$O$10)</f>
        <v>31.32</v>
      </c>
      <c r="AU77" s="6">
        <f>SUMIFS('Entry Data'!$A:$A,'Entry Data'!$AB:$AB,Driver_Ach!$B77&amp;Driver_Ach!$AS$8&amp;Driver_Ach!$O$9&amp;Driver_Ach!$Q$10)</f>
        <v>0</v>
      </c>
      <c r="AV77" s="19">
        <f>SUMIFS('Entry Data'!$S:$S,'Entry Data'!$AB:$AB,Driver_Ach!$B77&amp;Driver_Ach!$AS$8&amp;Driver_Ach!$O$9&amp;Driver_Ach!$Q$10)</f>
        <v>0</v>
      </c>
      <c r="AW77" s="6">
        <f>SUMIFS('Entry Data'!$A:$A,'Entry Data'!$AB:$AB,Driver_Ach!$B77&amp;Driver_Ach!$AS$8&amp;Driver_Ach!$S$9&amp;Driver_Ach!$S$10)</f>
        <v>4</v>
      </c>
      <c r="AX77" s="19">
        <f>SUMIFS('Entry Data'!$S:$S,'Entry Data'!$AB:$AB,Driver_Ach!$B77&amp;Driver_Ach!$AS$8&amp;Driver_Ach!$S$9&amp;Driver_Ach!$S$10)</f>
        <v>132.4</v>
      </c>
      <c r="AY77" s="6">
        <f>SUMIFS('Entry Data'!$A:$A,'Entry Data'!$AB:$AB,Driver_Ach!$B77&amp;Driver_Ach!$AS$8&amp;Driver_Ach!$S$9&amp;Driver_Ach!$U$10)</f>
        <v>0</v>
      </c>
      <c r="AZ77" s="6">
        <f>SUMIFS('Entry Data'!$S:$S,'Entry Data'!$AB:$AB,Driver_Ach!$B77&amp;Driver_Ach!$AS$8&amp;Driver_Ach!$S$9&amp;Driver_Ach!$U$10)</f>
        <v>0</v>
      </c>
      <c r="BA77" s="32">
        <f t="shared" si="49"/>
        <v>5</v>
      </c>
      <c r="BB77" s="32">
        <f t="shared" si="50"/>
        <v>163.72</v>
      </c>
      <c r="BC77" s="28">
        <f>SUMIFS('Entry Data'!$A:$A,'Entry Data'!$AB:$AB,Driver_Ach!$B77&amp;Driver_Ach!$BC$8&amp;Driver_Ach!$O$9&amp;Driver_Ach!$O$10)</f>
        <v>0</v>
      </c>
      <c r="BD77" s="19">
        <f>SUMIFS('Entry Data'!$S:$S,'Entry Data'!$AB:$AB,Driver_Ach!$B77&amp;Driver_Ach!$BC$8&amp;Driver_Ach!$O$9&amp;Driver_Ach!$O$10)</f>
        <v>0</v>
      </c>
      <c r="BE77" s="6">
        <f>SUMIFS('Entry Data'!$A:$A,'Entry Data'!$AB:$AB,Driver_Ach!$B77&amp;Driver_Ach!$BC$8&amp;Driver_Ach!$O$9&amp;Driver_Ach!$Q$10)</f>
        <v>7</v>
      </c>
      <c r="BF77" s="19">
        <f>SUMIFS('Entry Data'!$S:$S,'Entry Data'!$AB:$AB,Driver_Ach!$B77&amp;Driver_Ach!$BC$8&amp;Driver_Ach!$O$9&amp;Driver_Ach!$Q$10)</f>
        <v>219.87999999999997</v>
      </c>
      <c r="BG77" s="6">
        <f>SUMIFS('Entry Data'!$A:$A,'Entry Data'!$AB:$AB,Driver_Ach!$B77&amp;Driver_Ach!$BC$8&amp;Driver_Ach!$S$9&amp;Driver_Ach!$S$10)</f>
        <v>0</v>
      </c>
      <c r="BH77" s="19">
        <f>SUMIFS('Entry Data'!$S:$S,'Entry Data'!$AB:$AB,Driver_Ach!$B77&amp;Driver_Ach!$BC$8&amp;Driver_Ach!$S$9&amp;Driver_Ach!$S$10)</f>
        <v>0</v>
      </c>
      <c r="BI77" s="6">
        <f>SUMIFS('Entry Data'!$A:$A,'Entry Data'!$AB:$AB,Driver_Ach!$B77&amp;Driver_Ach!$BC$8&amp;Driver_Ach!$S$9&amp;Driver_Ach!$U$10)</f>
        <v>0</v>
      </c>
      <c r="BJ77" s="6">
        <f>SUMIFS('Entry Data'!$S:$S,'Entry Data'!$AB:$AB,Driver_Ach!$B77&amp;Driver_Ach!$BC$8&amp;Driver_Ach!$S$9&amp;Driver_Ach!$U$10)</f>
        <v>0</v>
      </c>
      <c r="BK77" s="32">
        <f t="shared" si="51"/>
        <v>7</v>
      </c>
      <c r="BL77" s="32">
        <f t="shared" si="52"/>
        <v>219.87999999999997</v>
      </c>
      <c r="BM77" s="28">
        <f>SUMIFS('Entry Data'!$A:$A,'Entry Data'!$AB:$AB,Driver_Ach!$B77&amp;Driver_Ach!$BM$8&amp;Driver_Ach!$O$9&amp;Driver_Ach!$O$10)</f>
        <v>0</v>
      </c>
      <c r="BN77" s="19">
        <f>SUMIFS('Entry Data'!$S:$S,'Entry Data'!$AB:$AB,Driver_Ach!$B77&amp;Driver_Ach!$BM$8&amp;Driver_Ach!$O$9&amp;Driver_Ach!$O$10)</f>
        <v>0</v>
      </c>
      <c r="BO77" s="6">
        <f>SUMIFS('Entry Data'!$A:$A,'Entry Data'!$AB:$AB,Driver_Ach!$B77&amp;Driver_Ach!$BM$8&amp;Driver_Ach!$O$9&amp;Driver_Ach!$Q$10)</f>
        <v>5</v>
      </c>
      <c r="BP77" s="19">
        <f>SUMIFS('Entry Data'!$S:$S,'Entry Data'!$AB:$AB,Driver_Ach!$B77&amp;Driver_Ach!$BM$8&amp;Driver_Ach!$O$9&amp;Driver_Ach!$Q$10)</f>
        <v>158.60000000000002</v>
      </c>
      <c r="BQ77" s="6">
        <f>SUMIFS('Entry Data'!$A:$A,'Entry Data'!$AB:$AB,Driver_Ach!$B77&amp;Driver_Ach!$BM$8&amp;Driver_Ach!$S$9&amp;Driver_Ach!$S$10)</f>
        <v>0</v>
      </c>
      <c r="BR77" s="19">
        <f>SUMIFS('Entry Data'!$S:$S,'Entry Data'!$AB:$AB,Driver_Ach!$B77&amp;Driver_Ach!$BM$8&amp;Driver_Ach!$S$9&amp;Driver_Ach!$S$10)</f>
        <v>0</v>
      </c>
      <c r="BS77" s="6">
        <f>SUMIFS('Entry Data'!$A:$A,'Entry Data'!$AB:$AB,Driver_Ach!$B77&amp;Driver_Ach!$BM$8&amp;Driver_Ach!$S$9&amp;Driver_Ach!$U$10)</f>
        <v>0</v>
      </c>
      <c r="BT77" s="6">
        <f>SUMIFS('Entry Data'!$S:$S,'Entry Data'!$AB:$AB,Driver_Ach!$B77&amp;Driver_Ach!$BM$8&amp;Driver_Ach!$S$9&amp;Driver_Ach!$U$10)</f>
        <v>0</v>
      </c>
      <c r="BU77" s="32">
        <f t="shared" si="53"/>
        <v>5</v>
      </c>
      <c r="BV77" s="32">
        <f t="shared" si="54"/>
        <v>158.60000000000002</v>
      </c>
      <c r="BW77" s="28">
        <f>SUMIFS('Entry Data'!$A:$A,'Entry Data'!$AB:$AB,Driver_Ach!$B77&amp;Driver_Ach!$BW$8&amp;Driver_Ach!$O$9&amp;Driver_Ach!$O$10)</f>
        <v>0</v>
      </c>
      <c r="BX77" s="19">
        <f>SUMIFS('Entry Data'!$S:$S,'Entry Data'!$AB:$AB,Driver_Ach!$B77&amp;Driver_Ach!$BW$8&amp;Driver_Ach!$O$9&amp;Driver_Ach!$O$10)</f>
        <v>0</v>
      </c>
      <c r="BY77" s="6">
        <f>SUMIFS('Entry Data'!$A:$A,'Entry Data'!$AB:$AB,Driver_Ach!$B77&amp;Driver_Ach!$BW$8&amp;Driver_Ach!$O$9&amp;Driver_Ach!$Q$10)</f>
        <v>0</v>
      </c>
      <c r="BZ77" s="19">
        <f>SUMIFS('Entry Data'!$S:$S,'Entry Data'!$AB:$AB,Driver_Ach!$B77&amp;Driver_Ach!$BW$8&amp;Driver_Ach!$O$9&amp;Driver_Ach!$Q$10)</f>
        <v>0</v>
      </c>
      <c r="CA77" s="6">
        <f>SUMIFS('Entry Data'!$A:$A,'Entry Data'!$AB:$AB,Driver_Ach!$B77&amp;Driver_Ach!$BW$8&amp;Driver_Ach!$S$9&amp;Driver_Ach!$S$10)</f>
        <v>0</v>
      </c>
      <c r="CB77" s="19">
        <f>SUMIFS('Entry Data'!$S:$S,'Entry Data'!$AB:$AB,Driver_Ach!$B77&amp;Driver_Ach!$BW$8&amp;Driver_Ach!$S$9&amp;Driver_Ach!$S$10)</f>
        <v>0</v>
      </c>
      <c r="CC77" s="6">
        <f>SUMIFS('Entry Data'!$A:$A,'Entry Data'!$AB:$AB,Driver_Ach!$B77&amp;Driver_Ach!$BW$8&amp;Driver_Ach!$S$9&amp;Driver_Ach!$U$10)</f>
        <v>0</v>
      </c>
      <c r="CD77" s="6">
        <f>SUMIFS('Entry Data'!$S:$S,'Entry Data'!$AB:$AB,Driver_Ach!$B77&amp;Driver_Ach!$BW$8&amp;Driver_Ach!$S$9&amp;Driver_Ach!$U$10)</f>
        <v>0</v>
      </c>
      <c r="CE77" s="32">
        <f t="shared" si="55"/>
        <v>0</v>
      </c>
      <c r="CF77" s="32">
        <f t="shared" si="56"/>
        <v>0</v>
      </c>
      <c r="CG77" s="28">
        <f>SUMIFS('Entry Data'!$A:$A,'Entry Data'!$AB:$AB,Driver_Ach!$B77&amp;Driver_Ach!$CG$8&amp;Driver_Ach!$O$9&amp;Driver_Ach!$O$10)</f>
        <v>0</v>
      </c>
      <c r="CH77" s="19">
        <f>SUMIFS('Entry Data'!$S:$S,'Entry Data'!$AB:$AB,Driver_Ach!$B77&amp;Driver_Ach!$CG$8&amp;Driver_Ach!$O$9&amp;Driver_Ach!$O$10)</f>
        <v>0</v>
      </c>
      <c r="CI77" s="6">
        <f>SUMIFS('Entry Data'!$A:$A,'Entry Data'!$AB:$AB,Driver_Ach!$B77&amp;Driver_Ach!$CG$8&amp;Driver_Ach!$O$9&amp;Driver_Ach!$Q$10)</f>
        <v>7</v>
      </c>
      <c r="CJ77" s="19">
        <f>SUMIFS('Entry Data'!$S:$S,'Entry Data'!$AB:$AB,Driver_Ach!$B77&amp;Driver_Ach!$CG$8&amp;Driver_Ach!$O$9&amp;Driver_Ach!$Q$10)</f>
        <v>227.3</v>
      </c>
      <c r="CK77" s="6">
        <f>SUMIFS('Entry Data'!$A:$A,'Entry Data'!$AB:$AB,Driver_Ach!$B77&amp;Driver_Ach!$CG$8&amp;Driver_Ach!$S$9&amp;Driver_Ach!$S$10)</f>
        <v>0</v>
      </c>
      <c r="CL77" s="19">
        <f>SUMIFS('Entry Data'!$S:$S,'Entry Data'!$AB:$AB,Driver_Ach!$B77&amp;Driver_Ach!$CG$8&amp;Driver_Ach!$S$9&amp;Driver_Ach!$S$10)</f>
        <v>0</v>
      </c>
      <c r="CM77" s="6">
        <f>SUMIFS('Entry Data'!$A:$A,'Entry Data'!$AB:$AB,Driver_Ach!$B77&amp;Driver_Ach!$CG$8&amp;Driver_Ach!$S$9&amp;Driver_Ach!$U$10)</f>
        <v>0</v>
      </c>
      <c r="CN77" s="6">
        <f>SUMIFS('Entry Data'!$S:$S,'Entry Data'!$AB:$AB,Driver_Ach!$B77&amp;Driver_Ach!$CG$8&amp;Driver_Ach!$S$9&amp;Driver_Ach!$U$10)</f>
        <v>0</v>
      </c>
      <c r="CO77" s="32">
        <f t="shared" si="57"/>
        <v>7</v>
      </c>
      <c r="CP77" s="32">
        <f t="shared" si="58"/>
        <v>227.3</v>
      </c>
      <c r="CQ77" s="28">
        <f>SUMIFS('Entry Data'!$A:$A,'Entry Data'!$AB:$AB,Driver_Ach!$B77&amp;Driver_Ach!$CQ$8&amp;Driver_Ach!$O$9&amp;Driver_Ach!$O$10)</f>
        <v>0</v>
      </c>
      <c r="CR77" s="19">
        <f>SUMIFS('Entry Data'!$S:$S,'Entry Data'!$AB:$AB,Driver_Ach!$B77&amp;Driver_Ach!$CQ$8&amp;Driver_Ach!$O$9&amp;Driver_Ach!$O$10)</f>
        <v>0</v>
      </c>
      <c r="CS77" s="6">
        <f>SUMIFS('Entry Data'!$A:$A,'Entry Data'!$AB:$AB,Driver_Ach!$B77&amp;Driver_Ach!$CQ$8&amp;Driver_Ach!$O$9&amp;Driver_Ach!$Q$10)</f>
        <v>6</v>
      </c>
      <c r="CT77" s="19">
        <f>SUMIFS('Entry Data'!$S:$S,'Entry Data'!$AB:$AB,Driver_Ach!$B77&amp;Driver_Ach!$CQ$8&amp;Driver_Ach!$O$9&amp;Driver_Ach!$Q$10)</f>
        <v>185.14000000000001</v>
      </c>
      <c r="CU77" s="6">
        <f>SUMIFS('Entry Data'!$A:$A,'Entry Data'!$AB:$AB,Driver_Ach!$B77&amp;Driver_Ach!$CQ$8&amp;Driver_Ach!$S$9&amp;Driver_Ach!$S$10)</f>
        <v>0</v>
      </c>
      <c r="CV77" s="19">
        <f>SUMIFS('Entry Data'!$S:$S,'Entry Data'!$AB:$AB,Driver_Ach!$B77&amp;Driver_Ach!$CQ$8&amp;Driver_Ach!$S$9&amp;Driver_Ach!$S$10)</f>
        <v>0</v>
      </c>
      <c r="CW77" s="6">
        <f>SUMIFS('Entry Data'!$A:$A,'Entry Data'!$AB:$AB,Driver_Ach!$B77&amp;Driver_Ach!$CQ$8&amp;Driver_Ach!$S$9&amp;Driver_Ach!$U$10)</f>
        <v>0</v>
      </c>
      <c r="CX77" s="6">
        <f>SUMIFS('Entry Data'!$S:$S,'Entry Data'!$AB:$AB,Driver_Ach!$B77&amp;Driver_Ach!$CQ$8&amp;Driver_Ach!$S$9&amp;Driver_Ach!$U$10)</f>
        <v>0</v>
      </c>
      <c r="CY77" s="32">
        <f t="shared" si="59"/>
        <v>6</v>
      </c>
      <c r="CZ77" s="32">
        <f t="shared" si="60"/>
        <v>185.14000000000001</v>
      </c>
      <c r="DA77" s="28">
        <f>SUMIFS('Entry Data'!$A:$A,'Entry Data'!$AB:$AB,Driver_Ach!$B77&amp;Driver_Ach!$DA$8&amp;Driver_Ach!$O$9&amp;Driver_Ach!$O$10)</f>
        <v>0</v>
      </c>
      <c r="DB77" s="19">
        <f>SUMIFS('Entry Data'!$S:$S,'Entry Data'!$AB:$AB,Driver_Ach!$B77&amp;Driver_Ach!$DA$8&amp;Driver_Ach!$O$9&amp;Driver_Ach!$O$10)</f>
        <v>0</v>
      </c>
      <c r="DC77" s="6">
        <f>SUMIFS('Entry Data'!$A:$A,'Entry Data'!$AB:$AB,Driver_Ach!$B77&amp;Driver_Ach!$DA$8&amp;Driver_Ach!$O$9&amp;Driver_Ach!$Q$10)</f>
        <v>7</v>
      </c>
      <c r="DD77" s="19">
        <f>SUMIFS('Entry Data'!$S:$S,'Entry Data'!$AB:$AB,Driver_Ach!$B77&amp;Driver_Ach!$DA$8&amp;Driver_Ach!$O$9&amp;Driver_Ach!$Q$10)</f>
        <v>216.22</v>
      </c>
      <c r="DE77" s="6">
        <f>SUMIFS('Entry Data'!$A:$A,'Entry Data'!$AB:$AB,Driver_Ach!$B77&amp;Driver_Ach!$DA$8&amp;Driver_Ach!$S$9&amp;Driver_Ach!$S$10)</f>
        <v>0</v>
      </c>
      <c r="DF77" s="19">
        <f>SUMIFS('Entry Data'!$S:$S,'Entry Data'!$AB:$AB,Driver_Ach!$B77&amp;Driver_Ach!$DA$8&amp;Driver_Ach!$S$9&amp;Driver_Ach!$S$10)</f>
        <v>0</v>
      </c>
      <c r="DG77" s="6">
        <f>SUMIFS('Entry Data'!$A:$A,'Entry Data'!$AB:$AB,Driver_Ach!$B77&amp;Driver_Ach!$DA$8&amp;Driver_Ach!$S$9&amp;Driver_Ach!$U$10)</f>
        <v>0</v>
      </c>
      <c r="DH77" s="6">
        <f>SUMIFS('Entry Data'!$S:$S,'Entry Data'!$AB:$AB,Driver_Ach!$B77&amp;Driver_Ach!$DA$8&amp;Driver_Ach!$S$9&amp;Driver_Ach!$U$10)</f>
        <v>0</v>
      </c>
      <c r="DI77" s="32">
        <f t="shared" si="61"/>
        <v>7</v>
      </c>
      <c r="DJ77" s="32">
        <f t="shared" si="62"/>
        <v>216.22</v>
      </c>
      <c r="DK77" s="28">
        <f>SUMIFS('Entry Data'!$A:$A,'Entry Data'!$AB:$AB,Driver_Ach!$B77&amp;Driver_Ach!$DK$8&amp;Driver_Ach!$O$9&amp;Driver_Ach!$O$10)</f>
        <v>0</v>
      </c>
      <c r="DL77" s="19">
        <f>SUMIFS('Entry Data'!$S:$S,'Entry Data'!$AB:$AB,Driver_Ach!$B77&amp;Driver_Ach!$DK$8&amp;Driver_Ach!$O$9&amp;Driver_Ach!$O$10)</f>
        <v>0</v>
      </c>
      <c r="DM77" s="6">
        <f>SUMIFS('Entry Data'!$A:$A,'Entry Data'!$AB:$AB,Driver_Ach!$B77&amp;Driver_Ach!$DK$8&amp;Driver_Ach!$O$9&amp;Driver_Ach!$Q$10)</f>
        <v>3</v>
      </c>
      <c r="DN77" s="19">
        <f>SUMIFS('Entry Data'!$S:$S,'Entry Data'!$AB:$AB,Driver_Ach!$B77&amp;Driver_Ach!$DK$8&amp;Driver_Ach!$O$9&amp;Driver_Ach!$Q$10)</f>
        <v>93.62</v>
      </c>
      <c r="DO77" s="6">
        <f>SUMIFS('Entry Data'!$A:$A,'Entry Data'!$AB:$AB,Driver_Ach!$B77&amp;Driver_Ach!$DK$8&amp;Driver_Ach!$S$9&amp;Driver_Ach!$S$10)</f>
        <v>0</v>
      </c>
      <c r="DP77" s="19">
        <f>SUMIFS('Entry Data'!$S:$S,'Entry Data'!$AB:$AB,Driver_Ach!$B77&amp;Driver_Ach!$DK$8&amp;Driver_Ach!$S$9&amp;Driver_Ach!$S$10)</f>
        <v>0</v>
      </c>
      <c r="DQ77" s="6">
        <f>SUMIFS('Entry Data'!$A:$A,'Entry Data'!$AB:$AB,Driver_Ach!$B77&amp;Driver_Ach!$DK$8&amp;Driver_Ach!$S$9&amp;Driver_Ach!$U$10)</f>
        <v>1</v>
      </c>
      <c r="DR77" s="6">
        <f>SUMIFS('Entry Data'!$S:$S,'Entry Data'!$AB:$AB,Driver_Ach!$B77&amp;Driver_Ach!$DK$8&amp;Driver_Ach!$S$9&amp;Driver_Ach!$U$10)</f>
        <v>33.9</v>
      </c>
      <c r="DS77" s="32">
        <f t="shared" si="63"/>
        <v>4</v>
      </c>
      <c r="DT77" s="32">
        <f t="shared" si="64"/>
        <v>127.52000000000001</v>
      </c>
      <c r="DU77" s="28">
        <f>SUMIFS('Entry Data'!$A:$A,'Entry Data'!$AB:$AB,Driver_Ach!$B77&amp;Driver_Ach!$DU$8&amp;Driver_Ach!$O$9&amp;Driver_Ach!$O$10)</f>
        <v>0</v>
      </c>
      <c r="DV77" s="19">
        <f>SUMIFS('Entry Data'!$S:$S,'Entry Data'!$AB:$AB,Driver_Ach!$B77&amp;Driver_Ach!$DU$8&amp;Driver_Ach!$O$9&amp;Driver_Ach!$O$10)</f>
        <v>0</v>
      </c>
      <c r="DW77" s="6">
        <f>SUMIFS('Entry Data'!$A:$A,'Entry Data'!$AB:$AB,Driver_Ach!$B77&amp;Driver_Ach!$DU$8&amp;Driver_Ach!$O$9&amp;Driver_Ach!$Q$10)</f>
        <v>0</v>
      </c>
      <c r="DX77" s="19">
        <f>SUMIFS('Entry Data'!$S:$S,'Entry Data'!$AB:$AB,Driver_Ach!$B77&amp;Driver_Ach!$DU$8&amp;Driver_Ach!$O$9&amp;Driver_Ach!$Q$10)</f>
        <v>0</v>
      </c>
      <c r="DY77" s="6">
        <f>SUMIFS('Entry Data'!$A:$A,'Entry Data'!$AB:$AB,Driver_Ach!$B77&amp;Driver_Ach!$DU$8&amp;Driver_Ach!$S$9&amp;Driver_Ach!$S$10)</f>
        <v>0</v>
      </c>
      <c r="DZ77" s="19">
        <f>SUMIFS('Entry Data'!$S:$S,'Entry Data'!$AB:$AB,Driver_Ach!$B77&amp;Driver_Ach!$DU$8&amp;Driver_Ach!$S$9&amp;Driver_Ach!$S$10)</f>
        <v>0</v>
      </c>
      <c r="EA77" s="6">
        <f>SUMIFS('Entry Data'!$A:$A,'Entry Data'!$AB:$AB,Driver_Ach!$B77&amp;Driver_Ach!$DU$8&amp;Driver_Ach!$S$9&amp;Driver_Ach!$U$10)</f>
        <v>0</v>
      </c>
      <c r="EB77" s="6">
        <f>SUMIFS('Entry Data'!$S:$S,'Entry Data'!$AB:$AB,Driver_Ach!$B77&amp;Driver_Ach!$DU$8&amp;Driver_Ach!$S$9&amp;Driver_Ach!$U$10)</f>
        <v>0</v>
      </c>
      <c r="EC77" s="32">
        <f t="shared" si="65"/>
        <v>0</v>
      </c>
      <c r="ED77" s="32">
        <f t="shared" si="66"/>
        <v>0</v>
      </c>
      <c r="EE77" s="28">
        <f>SUMIFS('Entry Data'!$A:$A,'Entry Data'!$AB:$AB,Driver_Ach!$B77&amp;Driver_Ach!$EE$8&amp;Driver_Ach!$O$9&amp;Driver_Ach!$O$10)</f>
        <v>6</v>
      </c>
      <c r="EF77" s="19">
        <f>SUMIFS('Entry Data'!$S:$S,'Entry Data'!$AB:$AB,Driver_Ach!$B77&amp;Driver_Ach!$EE$8&amp;Driver_Ach!$O$9&amp;Driver_Ach!$O$10)</f>
        <v>190.9</v>
      </c>
      <c r="EG77" s="6">
        <f>SUMIFS('Entry Data'!$A:$A,'Entry Data'!$AB:$AB,Driver_Ach!$B77&amp;Driver_Ach!$EE$8&amp;Driver_Ach!$O$9&amp;Driver_Ach!$Q$10)</f>
        <v>0</v>
      </c>
      <c r="EH77" s="19">
        <f>SUMIFS('Entry Data'!$S:$S,'Entry Data'!$AB:$AB,Driver_Ach!$B77&amp;Driver_Ach!$EE$8&amp;Driver_Ach!$O$9&amp;Driver_Ach!$Q$10)</f>
        <v>0</v>
      </c>
      <c r="EI77" s="6">
        <f>SUMIFS('Entry Data'!$A:$A,'Entry Data'!$AB:$AB,Driver_Ach!$B77&amp;Driver_Ach!$EE$8&amp;Driver_Ach!$S$9&amp;Driver_Ach!$S$10)</f>
        <v>0</v>
      </c>
      <c r="EJ77" s="19">
        <f>SUMIFS('Entry Data'!$S:$S,'Entry Data'!$AB:$AB,Driver_Ach!$B77&amp;Driver_Ach!$EE$8&amp;Driver_Ach!$S$9&amp;Driver_Ach!$S$10)</f>
        <v>0</v>
      </c>
      <c r="EK77" s="6">
        <f>SUMIFS('Entry Data'!$A:$A,'Entry Data'!$AB:$AB,Driver_Ach!$B77&amp;Driver_Ach!$EE$8&amp;Driver_Ach!$S$9&amp;Driver_Ach!$U$10)</f>
        <v>0</v>
      </c>
      <c r="EL77" s="6">
        <f>SUMIFS('Entry Data'!$S:$S,'Entry Data'!$AB:$AB,Driver_Ach!$B77&amp;Driver_Ach!$EE$8&amp;Driver_Ach!$S$9&amp;Driver_Ach!$U$10)</f>
        <v>0</v>
      </c>
      <c r="EM77" s="32">
        <f t="shared" si="67"/>
        <v>6</v>
      </c>
      <c r="EN77" s="32">
        <f t="shared" si="68"/>
        <v>190.9</v>
      </c>
      <c r="EO77" s="28">
        <f>SUMIFS('Entry Data'!$A:$A,'Entry Data'!$AB:$AB,Driver_Ach!$B77&amp;Driver_Ach!$EO$8&amp;Driver_Ach!$O$9&amp;Driver_Ach!$O$10)</f>
        <v>0</v>
      </c>
      <c r="EP77" s="19">
        <f>SUMIFS('Entry Data'!$S:$S,'Entry Data'!$AB:$AB,Driver_Ach!$B77&amp;Driver_Ach!$EO$8&amp;Driver_Ach!$O$9&amp;Driver_Ach!$O$10)</f>
        <v>0</v>
      </c>
      <c r="EQ77" s="6">
        <f>SUMIFS('Entry Data'!$A:$A,'Entry Data'!$AB:$AB,Driver_Ach!$B77&amp;Driver_Ach!$EO$8&amp;Driver_Ach!$O$9&amp;Driver_Ach!$Q$10)</f>
        <v>0</v>
      </c>
      <c r="ER77" s="19">
        <f>SUMIFS('Entry Data'!$S:$S,'Entry Data'!$AB:$AB,Driver_Ach!$B77&amp;Driver_Ach!$EO$8&amp;Driver_Ach!$O$9&amp;Driver_Ach!$Q$10)</f>
        <v>0</v>
      </c>
      <c r="ES77" s="6">
        <f>SUMIFS('Entry Data'!$A:$A,'Entry Data'!$AB:$AB,Driver_Ach!$B77&amp;Driver_Ach!$EO$8&amp;Driver_Ach!$S$9&amp;Driver_Ach!$S$10)</f>
        <v>0</v>
      </c>
      <c r="ET77" s="19">
        <f>SUMIFS('Entry Data'!$S:$S,'Entry Data'!$AB:$AB,Driver_Ach!$B77&amp;Driver_Ach!$EO$8&amp;Driver_Ach!$S$9&amp;Driver_Ach!$S$10)</f>
        <v>0</v>
      </c>
      <c r="EU77" s="6">
        <f>SUMIFS('Entry Data'!$A:$A,'Entry Data'!$AB:$AB,Driver_Ach!$B77&amp;Driver_Ach!$EO$8&amp;Driver_Ach!$S$9&amp;Driver_Ach!$U$10)</f>
        <v>0</v>
      </c>
      <c r="EV77" s="6">
        <f>SUMIFS('Entry Data'!$S:$S,'Entry Data'!$AB:$AB,Driver_Ach!$B77&amp;Driver_Ach!$EO$8&amp;Driver_Ach!$S$9&amp;Driver_Ach!$U$10)</f>
        <v>0</v>
      </c>
      <c r="EW77" s="32">
        <f t="shared" si="69"/>
        <v>0</v>
      </c>
      <c r="EX77" s="32">
        <f t="shared" si="70"/>
        <v>0</v>
      </c>
      <c r="EY77" s="28">
        <f>SUMIFS('Entry Data'!$A:$A,'Entry Data'!$AB:$AB,Driver_Ach!$B77&amp;Driver_Ach!$EY$8&amp;Driver_Ach!$O$9&amp;Driver_Ach!$O$10)</f>
        <v>1</v>
      </c>
      <c r="EZ77" s="19">
        <f>SUMIFS('Entry Data'!$S:$S,'Entry Data'!$AB:$AB,Driver_Ach!$B77&amp;Driver_Ach!$EY$8&amp;Driver_Ach!$O$9&amp;Driver_Ach!$O$10)</f>
        <v>0</v>
      </c>
      <c r="FA77" s="6">
        <f>SUMIFS('Entry Data'!$A:$A,'Entry Data'!$AB:$AB,Driver_Ach!$B77&amp;Driver_Ach!$EY$8&amp;Driver_Ach!$O$9&amp;Driver_Ach!$Q$10)</f>
        <v>0</v>
      </c>
      <c r="FB77" s="19">
        <f>SUMIFS('Entry Data'!$S:$S,'Entry Data'!$AB:$AB,Driver_Ach!$B77&amp;Driver_Ach!$EY$8&amp;Driver_Ach!$O$9&amp;Driver_Ach!$Q$10)</f>
        <v>0</v>
      </c>
      <c r="FC77" s="6">
        <f>SUMIFS('Entry Data'!$A:$A,'Entry Data'!$AB:$AB,Driver_Ach!$B77&amp;Driver_Ach!$EY$8&amp;Driver_Ach!$S$9&amp;Driver_Ach!$S$10)</f>
        <v>4</v>
      </c>
      <c r="FD77" s="19">
        <f>SUMIFS('Entry Data'!$S:$S,'Entry Data'!$AB:$AB,Driver_Ach!$B77&amp;Driver_Ach!$EY$8&amp;Driver_Ach!$S$9&amp;Driver_Ach!$S$10)</f>
        <v>0</v>
      </c>
      <c r="FE77" s="6">
        <f>SUMIFS('Entry Data'!$A:$A,'Entry Data'!$AB:$AB,Driver_Ach!$B77&amp;Driver_Ach!$EY$8&amp;Driver_Ach!$S$9&amp;Driver_Ach!$U$10)</f>
        <v>0</v>
      </c>
      <c r="FF77" s="6">
        <f>SUMIFS('Entry Data'!$S:$S,'Entry Data'!$AB:$AB,Driver_Ach!$B77&amp;Driver_Ach!$EY$8&amp;Driver_Ach!$S$9&amp;Driver_Ach!$U$10)</f>
        <v>0</v>
      </c>
      <c r="FG77" s="32">
        <f t="shared" si="71"/>
        <v>5</v>
      </c>
      <c r="FH77" s="32">
        <f t="shared" si="72"/>
        <v>0</v>
      </c>
      <c r="FI77" s="28">
        <f>SUMIFS('Entry Data'!$A:$A,'Entry Data'!$AB:$AB,Driver_Ach!$B77&amp;Driver_Ach!$FI$8&amp;Driver_Ach!$O$9&amp;Driver_Ach!$O$10)</f>
        <v>0</v>
      </c>
      <c r="FJ77" s="19">
        <f>SUMIFS('Entry Data'!$S:$S,'Entry Data'!$AB:$AB,Driver_Ach!$B77&amp;Driver_Ach!$FI$8&amp;Driver_Ach!$O$9&amp;Driver_Ach!$O$10)</f>
        <v>0</v>
      </c>
      <c r="FK77" s="6">
        <f>SUMIFS('Entry Data'!$A:$A,'Entry Data'!$AB:$AB,Driver_Ach!$B77&amp;Driver_Ach!$FI$8&amp;Driver_Ach!$O$9&amp;Driver_Ach!$Q$10)</f>
        <v>0</v>
      </c>
      <c r="FL77" s="19">
        <f>SUMIFS('Entry Data'!$S:$S,'Entry Data'!$AB:$AB,Driver_Ach!$B77&amp;Driver_Ach!$FI$8&amp;Driver_Ach!$O$9&amp;Driver_Ach!$Q$10)</f>
        <v>0</v>
      </c>
      <c r="FM77" s="6">
        <f>SUMIFS('Entry Data'!$A:$A,'Entry Data'!$AB:$AB,Driver_Ach!$B77&amp;Driver_Ach!$FI$8&amp;Driver_Ach!$S$9&amp;Driver_Ach!$S$10)</f>
        <v>0</v>
      </c>
      <c r="FN77" s="19">
        <f>SUMIFS('Entry Data'!$S:$S,'Entry Data'!$AB:$AB,Driver_Ach!$B77&amp;Driver_Ach!$FI$8&amp;Driver_Ach!$S$9&amp;Driver_Ach!$S$10)</f>
        <v>0</v>
      </c>
      <c r="FO77" s="6">
        <f>SUMIFS('Entry Data'!$A:$A,'Entry Data'!$AB:$AB,Driver_Ach!$B77&amp;Driver_Ach!$FI$8&amp;Driver_Ach!$S$9&amp;Driver_Ach!$U$10)</f>
        <v>0</v>
      </c>
      <c r="FP77" s="6">
        <f>SUMIFS('Entry Data'!$S:$S,'Entry Data'!$AB:$AB,Driver_Ach!$B77&amp;Driver_Ach!$FI$8&amp;Driver_Ach!$S$9&amp;Driver_Ach!$U$10)</f>
        <v>0</v>
      </c>
      <c r="FQ77" s="32">
        <f t="shared" si="73"/>
        <v>0</v>
      </c>
      <c r="FR77" s="32">
        <f t="shared" si="74"/>
        <v>0</v>
      </c>
      <c r="FS77" s="28">
        <f>SUMIFS('Entry Data'!$A:$A,'Entry Data'!$AB:$AB,Driver_Ach!$B77&amp;Driver_Ach!$FS$8&amp;Driver_Ach!$O$9&amp;Driver_Ach!$O$10)</f>
        <v>0</v>
      </c>
      <c r="FT77" s="19">
        <f>SUMIFS('Entry Data'!$S:$S,'Entry Data'!$AB:$AB,Driver_Ach!$B77&amp;Driver_Ach!$FS$8&amp;Driver_Ach!$O$9&amp;Driver_Ach!$O$10)</f>
        <v>0</v>
      </c>
      <c r="FU77" s="6">
        <f>SUMIFS('Entry Data'!$A:$A,'Entry Data'!$AB:$AB,Driver_Ach!$B77&amp;Driver_Ach!$FS$8&amp;Driver_Ach!$O$9&amp;Driver_Ach!$Q$10)</f>
        <v>0</v>
      </c>
      <c r="FV77" s="19">
        <f>SUMIFS('Entry Data'!$S:$S,'Entry Data'!$AB:$AB,Driver_Ach!$B77&amp;Driver_Ach!$FS$8&amp;Driver_Ach!$O$9&amp;Driver_Ach!$Q$10)</f>
        <v>0</v>
      </c>
      <c r="FW77" s="6">
        <f>SUMIFS('Entry Data'!$A:$A,'Entry Data'!$AB:$AB,Driver_Ach!$B77&amp;Driver_Ach!$FS$8&amp;Driver_Ach!$S$9&amp;Driver_Ach!$S$10)</f>
        <v>0</v>
      </c>
      <c r="FX77" s="19">
        <f>SUMIFS('Entry Data'!$S:$S,'Entry Data'!$AB:$AB,Driver_Ach!$B77&amp;Driver_Ach!$FS$8&amp;Driver_Ach!$S$9&amp;Driver_Ach!$S$10)</f>
        <v>0</v>
      </c>
      <c r="FY77" s="6">
        <f>SUMIFS('Entry Data'!$A:$A,'Entry Data'!$AB:$AB,Driver_Ach!$B77&amp;Driver_Ach!$FS$8&amp;Driver_Ach!$S$9&amp;Driver_Ach!$U$10)</f>
        <v>0</v>
      </c>
      <c r="FZ77" s="6">
        <f>SUMIFS('Entry Data'!$S:$S,'Entry Data'!$AB:$AB,Driver_Ach!$B77&amp;Driver_Ach!$FS$8&amp;Driver_Ach!$S$9&amp;Driver_Ach!$U$10)</f>
        <v>0</v>
      </c>
      <c r="GA77" s="32">
        <f t="shared" si="75"/>
        <v>0</v>
      </c>
      <c r="GB77" s="32">
        <f t="shared" si="76"/>
        <v>0</v>
      </c>
      <c r="GC77" s="28">
        <f>SUMIFS('Entry Data'!$A:$A,'Entry Data'!$AB:$AB,Driver_Ach!$B77&amp;Driver_Ach!$GC$8&amp;Driver_Ach!$O$9&amp;Driver_Ach!$O$10)</f>
        <v>0</v>
      </c>
      <c r="GD77" s="19">
        <f>SUMIFS('Entry Data'!$S:$S,'Entry Data'!$AB:$AB,Driver_Ach!$B77&amp;Driver_Ach!$GC$8&amp;Driver_Ach!$O$9&amp;Driver_Ach!$O$10)</f>
        <v>0</v>
      </c>
      <c r="GE77" s="6">
        <f>SUMIFS('Entry Data'!$A:$A,'Entry Data'!$AB:$AB,Driver_Ach!$B77&amp;Driver_Ach!$GC$8&amp;Driver_Ach!$O$9&amp;Driver_Ach!$Q$10)</f>
        <v>0</v>
      </c>
      <c r="GF77" s="19">
        <f>SUMIFS('Entry Data'!$S:$S,'Entry Data'!$AB:$AB,Driver_Ach!$B77&amp;Driver_Ach!$GC$8&amp;Driver_Ach!$O$9&amp;Driver_Ach!$Q$10)</f>
        <v>0</v>
      </c>
      <c r="GG77" s="6">
        <f>SUMIFS('Entry Data'!$A:$A,'Entry Data'!$AB:$AB,Driver_Ach!$B77&amp;Driver_Ach!$GC$8&amp;Driver_Ach!$S$9&amp;Driver_Ach!$S$10)</f>
        <v>0</v>
      </c>
      <c r="GH77" s="19">
        <f>SUMIFS('Entry Data'!$S:$S,'Entry Data'!$AB:$AB,Driver_Ach!$B77&amp;Driver_Ach!$GC$8&amp;Driver_Ach!$S$9&amp;Driver_Ach!$S$10)</f>
        <v>0</v>
      </c>
      <c r="GI77" s="6">
        <f>SUMIFS('Entry Data'!$A:$A,'Entry Data'!$AB:$AB,Driver_Ach!$B77&amp;Driver_Ach!$GC$8&amp;Driver_Ach!$S$9&amp;Driver_Ach!$U$10)</f>
        <v>0</v>
      </c>
      <c r="GJ77" s="6">
        <f>SUMIFS('Entry Data'!$S:$S,'Entry Data'!$AB:$AB,Driver_Ach!$B77&amp;Driver_Ach!$GC$8&amp;Driver_Ach!$S$9&amp;Driver_Ach!$U$10)</f>
        <v>0</v>
      </c>
      <c r="GK77" s="32">
        <f t="shared" si="77"/>
        <v>0</v>
      </c>
      <c r="GL77" s="32">
        <f t="shared" si="78"/>
        <v>0</v>
      </c>
      <c r="GM77" s="28">
        <f>SUMIFS('Entry Data'!$A:$A,'Entry Data'!$AB:$AB,Driver_Ach!$B77&amp;Driver_Ach!$GM$8&amp;Driver_Ach!$O$9&amp;Driver_Ach!$O$10)</f>
        <v>0</v>
      </c>
      <c r="GN77" s="19">
        <f>SUMIFS('Entry Data'!$S:$S,'Entry Data'!$AB:$AB,Driver_Ach!$B77&amp;Driver_Ach!$GM$8&amp;Driver_Ach!$O$9&amp;Driver_Ach!$O$10)</f>
        <v>0</v>
      </c>
      <c r="GO77" s="6">
        <f>SUMIFS('Entry Data'!$A:$A,'Entry Data'!$AB:$AB,Driver_Ach!$B77&amp;Driver_Ach!$GM$8&amp;Driver_Ach!$O$9&amp;Driver_Ach!$Q$10)</f>
        <v>0</v>
      </c>
      <c r="GP77" s="19">
        <f>SUMIFS('Entry Data'!$S:$S,'Entry Data'!$AB:$AB,Driver_Ach!$B77&amp;Driver_Ach!$GM$8&amp;Driver_Ach!$O$9&amp;Driver_Ach!$Q$10)</f>
        <v>0</v>
      </c>
      <c r="GQ77" s="6">
        <f>SUMIFS('Entry Data'!$A:$A,'Entry Data'!$AB:$AB,Driver_Ach!$B77&amp;Driver_Ach!$GM$8&amp;Driver_Ach!$S$9&amp;Driver_Ach!$S$10)</f>
        <v>0</v>
      </c>
      <c r="GR77" s="19">
        <f>SUMIFS('Entry Data'!$S:$S,'Entry Data'!$AB:$AB,Driver_Ach!$B77&amp;Driver_Ach!$GM$8&amp;Driver_Ach!$S$9&amp;Driver_Ach!$S$10)</f>
        <v>0</v>
      </c>
      <c r="GS77" s="6">
        <f>SUMIFS('Entry Data'!$A:$A,'Entry Data'!$AB:$AB,Driver_Ach!$B77&amp;Driver_Ach!$GM$8&amp;Driver_Ach!$S$9&amp;Driver_Ach!$U$10)</f>
        <v>0</v>
      </c>
      <c r="GT77" s="6">
        <f>SUMIFS('Entry Data'!$S:$S,'Entry Data'!$AB:$AB,Driver_Ach!$B77&amp;Driver_Ach!$GM$8&amp;Driver_Ach!$S$9&amp;Driver_Ach!$U$10)</f>
        <v>0</v>
      </c>
      <c r="GU77" s="32">
        <f t="shared" si="79"/>
        <v>0</v>
      </c>
      <c r="GV77" s="32">
        <f t="shared" si="80"/>
        <v>0</v>
      </c>
      <c r="GW77" s="28">
        <f>SUMIFS('Entry Data'!$A:$A,'Entry Data'!$AB:$AB,Driver_Ach!$B77&amp;Driver_Ach!$GW$8&amp;Driver_Ach!$O$9&amp;Driver_Ach!$O$10)</f>
        <v>0</v>
      </c>
      <c r="GX77" s="19">
        <f>SUMIFS('Entry Data'!$S:$S,'Entry Data'!$AB:$AB,Driver_Ach!$B77&amp;Driver_Ach!$GW$8&amp;Driver_Ach!$O$9&amp;Driver_Ach!$O$10)</f>
        <v>0</v>
      </c>
      <c r="GY77" s="6">
        <f>SUMIFS('Entry Data'!$A:$A,'Entry Data'!$AB:$AB,Driver_Ach!$B77&amp;Driver_Ach!$GW$8&amp;Driver_Ach!$O$9&amp;Driver_Ach!$Q$10)</f>
        <v>0</v>
      </c>
      <c r="GZ77" s="19">
        <f>SUMIFS('Entry Data'!$S:$S,'Entry Data'!$AB:$AB,Driver_Ach!$B77&amp;Driver_Ach!$GW$8&amp;Driver_Ach!$O$9&amp;Driver_Ach!$Q$10)</f>
        <v>0</v>
      </c>
      <c r="HA77" s="6">
        <f>SUMIFS('Entry Data'!$A:$A,'Entry Data'!$AB:$AB,Driver_Ach!$B77&amp;Driver_Ach!$GW$8&amp;Driver_Ach!$S$9&amp;Driver_Ach!$S$10)</f>
        <v>0</v>
      </c>
      <c r="HB77" s="19">
        <f>SUMIFS('Entry Data'!$S:$S,'Entry Data'!$AB:$AB,Driver_Ach!$B77&amp;Driver_Ach!$GW$8&amp;Driver_Ach!$S$9&amp;Driver_Ach!$S$10)</f>
        <v>0</v>
      </c>
      <c r="HC77" s="6">
        <f>SUMIFS('Entry Data'!$A:$A,'Entry Data'!$AB:$AB,Driver_Ach!$B77&amp;Driver_Ach!$GW$8&amp;Driver_Ach!$S$9&amp;Driver_Ach!$U$10)</f>
        <v>0</v>
      </c>
      <c r="HD77" s="6">
        <f>SUMIFS('Entry Data'!$S:$S,'Entry Data'!$AB:$AB,Driver_Ach!$B77&amp;Driver_Ach!$GW$8&amp;Driver_Ach!$S$9&amp;Driver_Ach!$U$10)</f>
        <v>0</v>
      </c>
      <c r="HE77" s="32">
        <f t="shared" si="81"/>
        <v>0</v>
      </c>
      <c r="HF77" s="32">
        <f t="shared" si="82"/>
        <v>0</v>
      </c>
      <c r="HG77" s="28">
        <f>SUMIFS('Entry Data'!$A:$A,'Entry Data'!$AB:$AB,Driver_Ach!$B77&amp;Driver_Ach!$HG$8&amp;Driver_Ach!$O$9&amp;Driver_Ach!$O$10)</f>
        <v>0</v>
      </c>
      <c r="HH77" s="19">
        <f>SUMIFS('Entry Data'!$S:$S,'Entry Data'!$AB:$AB,Driver_Ach!$B77&amp;Driver_Ach!$HG$8&amp;Driver_Ach!$O$9&amp;Driver_Ach!$O$10)</f>
        <v>0</v>
      </c>
      <c r="HI77" s="6">
        <f>SUMIFS('Entry Data'!$A:$A,'Entry Data'!$AB:$AB,Driver_Ach!$B77&amp;Driver_Ach!$HG$8&amp;Driver_Ach!$O$9&amp;Driver_Ach!$Q$10)</f>
        <v>0</v>
      </c>
      <c r="HJ77" s="19">
        <f>SUMIFS('Entry Data'!$S:$S,'Entry Data'!$AB:$AB,Driver_Ach!$B77&amp;Driver_Ach!$HG$8&amp;Driver_Ach!$O$9&amp;Driver_Ach!$Q$10)</f>
        <v>0</v>
      </c>
      <c r="HK77" s="6">
        <f>SUMIFS('Entry Data'!$A:$A,'Entry Data'!$AB:$AB,Driver_Ach!$B77&amp;Driver_Ach!$HG$8&amp;Driver_Ach!$S$9&amp;Driver_Ach!$S$10)</f>
        <v>0</v>
      </c>
      <c r="HL77" s="19">
        <f>SUMIFS('Entry Data'!$S:$S,'Entry Data'!$AB:$AB,Driver_Ach!$B77&amp;Driver_Ach!$HG$8&amp;Driver_Ach!$S$9&amp;Driver_Ach!$S$10)</f>
        <v>0</v>
      </c>
      <c r="HM77" s="6">
        <f>SUMIFS('Entry Data'!$A:$A,'Entry Data'!$AB:$AB,Driver_Ach!$B77&amp;Driver_Ach!$HG$8&amp;Driver_Ach!$S$9&amp;Driver_Ach!$U$10)</f>
        <v>0</v>
      </c>
      <c r="HN77" s="6">
        <f>SUMIFS('Entry Data'!$S:$S,'Entry Data'!$AB:$AB,Driver_Ach!$B77&amp;Driver_Ach!$HG$8&amp;Driver_Ach!$S$9&amp;Driver_Ach!$U$10)</f>
        <v>0</v>
      </c>
      <c r="HO77" s="32">
        <f t="shared" si="83"/>
        <v>0</v>
      </c>
      <c r="HP77" s="32">
        <f t="shared" si="84"/>
        <v>0</v>
      </c>
      <c r="HQ77" s="28">
        <f>SUMIFS('Entry Data'!$A:$A,'Entry Data'!$AB:$AB,Driver_Ach!$B77&amp;Driver_Ach!$HQ$8&amp;Driver_Ach!$O$9&amp;Driver_Ach!$O$10)</f>
        <v>0</v>
      </c>
      <c r="HR77" s="19">
        <f>SUMIFS('Entry Data'!$S:$S,'Entry Data'!$AB:$AB,Driver_Ach!$B77&amp;Driver_Ach!$HQ$8&amp;Driver_Ach!$O$9&amp;Driver_Ach!$O$10)</f>
        <v>0</v>
      </c>
      <c r="HS77" s="6">
        <f>SUMIFS('Entry Data'!$A:$A,'Entry Data'!$AB:$AB,Driver_Ach!$B77&amp;Driver_Ach!$HQ$8&amp;Driver_Ach!$O$9&amp;Driver_Ach!$Q$10)</f>
        <v>0</v>
      </c>
      <c r="HT77" s="19">
        <f>SUMIFS('Entry Data'!$S:$S,'Entry Data'!$AB:$AB,Driver_Ach!$B77&amp;Driver_Ach!$HQ$8&amp;Driver_Ach!$O$9&amp;Driver_Ach!$Q$10)</f>
        <v>0</v>
      </c>
      <c r="HU77" s="6">
        <f>SUMIFS('Entry Data'!$A:$A,'Entry Data'!$AB:$AB,Driver_Ach!$B77&amp;Driver_Ach!$HQ$8&amp;Driver_Ach!$S$9&amp;Driver_Ach!$S$10)</f>
        <v>0</v>
      </c>
      <c r="HV77" s="19">
        <f>SUMIFS('Entry Data'!$S:$S,'Entry Data'!$AB:$AB,Driver_Ach!$B77&amp;Driver_Ach!$HQ$8&amp;Driver_Ach!$S$9&amp;Driver_Ach!$S$10)</f>
        <v>0</v>
      </c>
      <c r="HW77" s="6">
        <f>SUMIFS('Entry Data'!$A:$A,'Entry Data'!$AB:$AB,Driver_Ach!$B77&amp;Driver_Ach!$HQ$8&amp;Driver_Ach!$S$9&amp;Driver_Ach!$U$10)</f>
        <v>0</v>
      </c>
      <c r="HX77" s="6">
        <f>SUMIFS('Entry Data'!$S:$S,'Entry Data'!$AB:$AB,Driver_Ach!$B77&amp;Driver_Ach!$HQ$8&amp;Driver_Ach!$S$9&amp;Driver_Ach!$U$10)</f>
        <v>0</v>
      </c>
      <c r="HY77" s="32">
        <f t="shared" si="85"/>
        <v>0</v>
      </c>
      <c r="HZ77" s="32">
        <f t="shared" si="86"/>
        <v>0</v>
      </c>
      <c r="IA77" s="28">
        <f>SUMIFS('Entry Data'!$A:$A,'Entry Data'!$AB:$AB,Driver_Ach!$B77&amp;Driver_Ach!$IA$8&amp;Driver_Ach!$O$9&amp;Driver_Ach!$O$10)</f>
        <v>0</v>
      </c>
      <c r="IB77" s="19">
        <f>SUMIFS('Entry Data'!$S:$S,'Entry Data'!$AB:$AB,Driver_Ach!$B77&amp;Driver_Ach!$IA$8&amp;Driver_Ach!$O$9&amp;Driver_Ach!$O$10)</f>
        <v>0</v>
      </c>
      <c r="IC77" s="6">
        <f>SUMIFS('Entry Data'!$A:$A,'Entry Data'!$AB:$AB,Driver_Ach!$B77&amp;Driver_Ach!$IA$8&amp;Driver_Ach!$O$9&amp;Driver_Ach!$Q$10)</f>
        <v>0</v>
      </c>
      <c r="ID77" s="19">
        <f>SUMIFS('Entry Data'!$S:$S,'Entry Data'!$AB:$AB,Driver_Ach!$B77&amp;Driver_Ach!$IA$8&amp;Driver_Ach!$O$9&amp;Driver_Ach!$Q$10)</f>
        <v>0</v>
      </c>
      <c r="IE77" s="6">
        <f>SUMIFS('Entry Data'!$A:$A,'Entry Data'!$AB:$AB,Driver_Ach!$B77&amp;Driver_Ach!$IA$8&amp;Driver_Ach!$S$9&amp;Driver_Ach!$S$10)</f>
        <v>0</v>
      </c>
      <c r="IF77" s="19">
        <f>SUMIFS('Entry Data'!$S:$S,'Entry Data'!$AB:$AB,Driver_Ach!$B77&amp;Driver_Ach!$IA$8&amp;Driver_Ach!$S$9&amp;Driver_Ach!$S$10)</f>
        <v>0</v>
      </c>
      <c r="IG77" s="6">
        <f>SUMIFS('Entry Data'!$A:$A,'Entry Data'!$AB:$AB,Driver_Ach!$B77&amp;Driver_Ach!$IA$8&amp;Driver_Ach!$S$9&amp;Driver_Ach!$U$10)</f>
        <v>0</v>
      </c>
      <c r="IH77" s="6">
        <f>SUMIFS('Entry Data'!$S:$S,'Entry Data'!$AB:$AB,Driver_Ach!$B77&amp;Driver_Ach!$IA$8&amp;Driver_Ach!$S$9&amp;Driver_Ach!$U$10)</f>
        <v>0</v>
      </c>
      <c r="II77" s="32">
        <f t="shared" si="87"/>
        <v>0</v>
      </c>
      <c r="IJ77" s="32">
        <f t="shared" si="88"/>
        <v>0</v>
      </c>
      <c r="IK77" s="28">
        <f>SUMIFS('Entry Data'!$A:$A,'Entry Data'!$AB:$AB,Driver_Ach!$B77&amp;Driver_Ach!$IK$8&amp;Driver_Ach!$O$9&amp;Driver_Ach!$O$10)</f>
        <v>0</v>
      </c>
      <c r="IL77" s="19">
        <f>SUMIFS('Entry Data'!$S:$S,'Entry Data'!$AB:$AB,Driver_Ach!$B77&amp;Driver_Ach!$IK$8&amp;Driver_Ach!$O$9&amp;Driver_Ach!$O$10)</f>
        <v>0</v>
      </c>
      <c r="IM77" s="6">
        <f>SUMIFS('Entry Data'!$A:$A,'Entry Data'!$AB:$AB,Driver_Ach!$B77&amp;Driver_Ach!$IK$8&amp;Driver_Ach!$O$9&amp;Driver_Ach!$Q$10)</f>
        <v>0</v>
      </c>
      <c r="IN77" s="19">
        <f>SUMIFS('Entry Data'!$S:$S,'Entry Data'!$AB:$AB,Driver_Ach!$B77&amp;Driver_Ach!$IK$8&amp;Driver_Ach!$O$9&amp;Driver_Ach!$Q$10)</f>
        <v>0</v>
      </c>
      <c r="IO77" s="6">
        <f>SUMIFS('Entry Data'!$A:$A,'Entry Data'!$AB:$AB,Driver_Ach!$B77&amp;Driver_Ach!$IK$8&amp;Driver_Ach!$S$9&amp;Driver_Ach!$S$10)</f>
        <v>0</v>
      </c>
      <c r="IP77" s="19">
        <f>SUMIFS('Entry Data'!$S:$S,'Entry Data'!$AB:$AB,Driver_Ach!$B77&amp;Driver_Ach!$IK$8&amp;Driver_Ach!$S$9&amp;Driver_Ach!$S$10)</f>
        <v>0</v>
      </c>
      <c r="IQ77" s="6">
        <f>SUMIFS('Entry Data'!$A:$A,'Entry Data'!$AB:$AB,Driver_Ach!$B77&amp;Driver_Ach!$IK$8&amp;Driver_Ach!$S$9&amp;Driver_Ach!$U$10)</f>
        <v>0</v>
      </c>
      <c r="IR77" s="6">
        <f>SUMIFS('Entry Data'!$S:$S,'Entry Data'!$AB:$AB,Driver_Ach!$B77&amp;Driver_Ach!$IK$8&amp;Driver_Ach!$S$9&amp;Driver_Ach!$U$10)</f>
        <v>0</v>
      </c>
      <c r="IS77" s="32">
        <f t="shared" si="89"/>
        <v>0</v>
      </c>
      <c r="IT77" s="32">
        <f t="shared" si="90"/>
        <v>0</v>
      </c>
      <c r="IU77" s="28">
        <f>SUMIFS('Entry Data'!$A:$A,'Entry Data'!$AB:$AB,Driver_Ach!$B77&amp;Driver_Ach!$IU$8&amp;Driver_Ach!$O$9&amp;Driver_Ach!$O$10)</f>
        <v>0</v>
      </c>
      <c r="IV77" s="19">
        <f>SUMIFS('Entry Data'!$S:$S,'Entry Data'!$AB:$AB,Driver_Ach!$B77&amp;Driver_Ach!$IU$8&amp;Driver_Ach!$O$9&amp;Driver_Ach!$O$10)</f>
        <v>0</v>
      </c>
      <c r="IW77" s="6">
        <f>SUMIFS('Entry Data'!$A:$A,'Entry Data'!$AB:$AB,Driver_Ach!$B77&amp;Driver_Ach!$IU$8&amp;Driver_Ach!$O$9&amp;Driver_Ach!$Q$10)</f>
        <v>0</v>
      </c>
      <c r="IX77" s="19">
        <f>SUMIFS('Entry Data'!$S:$S,'Entry Data'!$AB:$AB,Driver_Ach!$B77&amp;Driver_Ach!$IU$8&amp;Driver_Ach!$O$9&amp;Driver_Ach!$Q$10)</f>
        <v>0</v>
      </c>
      <c r="IY77" s="6">
        <f>SUMIFS('Entry Data'!$A:$A,'Entry Data'!$AB:$AB,Driver_Ach!$B77&amp;Driver_Ach!$IU$8&amp;Driver_Ach!$S$9&amp;Driver_Ach!$S$10)</f>
        <v>0</v>
      </c>
      <c r="IZ77" s="19">
        <f>SUMIFS('Entry Data'!$S:$S,'Entry Data'!$AB:$AB,Driver_Ach!$B77&amp;Driver_Ach!$IU$8&amp;Driver_Ach!$S$9&amp;Driver_Ach!$S$10)</f>
        <v>0</v>
      </c>
      <c r="JA77" s="6">
        <f>SUMIFS('Entry Data'!$A:$A,'Entry Data'!$AB:$AB,Driver_Ach!$B77&amp;Driver_Ach!$IU$8&amp;Driver_Ach!$S$9&amp;Driver_Ach!$U$10)</f>
        <v>0</v>
      </c>
      <c r="JB77" s="6">
        <f>SUMIFS('Entry Data'!$S:$S,'Entry Data'!$AB:$AB,Driver_Ach!$B77&amp;Driver_Ach!$IU$8&amp;Driver_Ach!$S$9&amp;Driver_Ach!$U$10)</f>
        <v>0</v>
      </c>
      <c r="JC77" s="32">
        <f t="shared" si="91"/>
        <v>0</v>
      </c>
      <c r="JD77" s="32">
        <f t="shared" si="92"/>
        <v>0</v>
      </c>
      <c r="JE77" s="28">
        <f>SUMIFS('Entry Data'!$A:$A,'Entry Data'!$AB:$AB,Driver_Ach!$B77&amp;Driver_Ach!$JE$8&amp;Driver_Ach!$O$9&amp;Driver_Ach!$O$10)</f>
        <v>0</v>
      </c>
      <c r="JF77" s="19">
        <f>SUMIFS('Entry Data'!$S:$S,'Entry Data'!$AB:$AB,Driver_Ach!$B77&amp;Driver_Ach!$JE$8&amp;Driver_Ach!$O$9&amp;Driver_Ach!$O$10)</f>
        <v>0</v>
      </c>
      <c r="JG77" s="6">
        <f>SUMIFS('Entry Data'!$A:$A,'Entry Data'!$AB:$AB,Driver_Ach!$B77&amp;Driver_Ach!$JE$8&amp;Driver_Ach!$O$9&amp;Driver_Ach!$Q$10)</f>
        <v>0</v>
      </c>
      <c r="JH77" s="19">
        <f>SUMIFS('Entry Data'!$S:$S,'Entry Data'!$AB:$AB,Driver_Ach!$B77&amp;Driver_Ach!$JE$8&amp;Driver_Ach!$O$9&amp;Driver_Ach!$Q$10)</f>
        <v>0</v>
      </c>
      <c r="JI77" s="6">
        <f>SUMIFS('Entry Data'!$A:$A,'Entry Data'!$AB:$AB,Driver_Ach!$B77&amp;Driver_Ach!$JE$8&amp;Driver_Ach!$S$9&amp;Driver_Ach!$S$10)</f>
        <v>0</v>
      </c>
      <c r="JJ77" s="19">
        <f>SUMIFS('Entry Data'!$S:$S,'Entry Data'!$AB:$AB,Driver_Ach!$B77&amp;Driver_Ach!$JE$8&amp;Driver_Ach!$S$9&amp;Driver_Ach!$S$10)</f>
        <v>0</v>
      </c>
      <c r="JK77" s="6">
        <f>SUMIFS('Entry Data'!$A:$A,'Entry Data'!$AB:$AB,Driver_Ach!$B77&amp;Driver_Ach!$JE$8&amp;Driver_Ach!$S$9&amp;Driver_Ach!$U$10)</f>
        <v>0</v>
      </c>
      <c r="JL77" s="6">
        <f>SUMIFS('Entry Data'!$S:$S,'Entry Data'!$AB:$AB,Driver_Ach!$B77&amp;Driver_Ach!$JE$8&amp;Driver_Ach!$S$9&amp;Driver_Ach!$U$10)</f>
        <v>0</v>
      </c>
      <c r="JM77" s="32">
        <f t="shared" si="93"/>
        <v>0</v>
      </c>
      <c r="JN77" s="32">
        <f t="shared" si="94"/>
        <v>0</v>
      </c>
      <c r="JO77" s="28">
        <f>SUMIFS('Entry Data'!$A:$A,'Entry Data'!$AB:$AB,Driver_Ach!$B77&amp;Driver_Ach!$JO$8&amp;Driver_Ach!$O$9&amp;Driver_Ach!$O$10)</f>
        <v>0</v>
      </c>
      <c r="JP77" s="19">
        <f>SUMIFS('Entry Data'!$S:$S,'Entry Data'!$AB:$AB,Driver_Ach!$B77&amp;Driver_Ach!$JO$8&amp;Driver_Ach!$O$9&amp;Driver_Ach!$O$10)</f>
        <v>0</v>
      </c>
      <c r="JQ77" s="6">
        <f>SUMIFS('Entry Data'!$A:$A,'Entry Data'!$AB:$AB,Driver_Ach!$B77&amp;Driver_Ach!$JO$8&amp;Driver_Ach!$O$9&amp;Driver_Ach!$Q$10)</f>
        <v>0</v>
      </c>
      <c r="JR77" s="19">
        <f>SUMIFS('Entry Data'!$S:$S,'Entry Data'!$AB:$AB,Driver_Ach!$B77&amp;Driver_Ach!$JO$8&amp;Driver_Ach!$O$9&amp;Driver_Ach!$Q$10)</f>
        <v>0</v>
      </c>
      <c r="JS77" s="6">
        <f>SUMIFS('Entry Data'!$A:$A,'Entry Data'!$AB:$AB,Driver_Ach!$B77&amp;Driver_Ach!$JO$8&amp;Driver_Ach!$S$9&amp;Driver_Ach!$S$10)</f>
        <v>0</v>
      </c>
      <c r="JT77" s="19">
        <f>SUMIFS('Entry Data'!$S:$S,'Entry Data'!$AB:$AB,Driver_Ach!$B77&amp;Driver_Ach!$JO$8&amp;Driver_Ach!$S$9&amp;Driver_Ach!$S$10)</f>
        <v>0</v>
      </c>
      <c r="JU77" s="6">
        <f>SUMIFS('Entry Data'!$A:$A,'Entry Data'!$AB:$AB,Driver_Ach!$B77&amp;Driver_Ach!$JO$8&amp;Driver_Ach!$S$9&amp;Driver_Ach!$U$10)</f>
        <v>0</v>
      </c>
      <c r="JV77" s="6">
        <f>SUMIFS('Entry Data'!$S:$S,'Entry Data'!$AB:$AB,Driver_Ach!$B77&amp;Driver_Ach!$JO$8&amp;Driver_Ach!$S$9&amp;Driver_Ach!$U$10)</f>
        <v>0</v>
      </c>
      <c r="JW77" s="32">
        <f t="shared" si="95"/>
        <v>0</v>
      </c>
      <c r="JX77" s="32">
        <f t="shared" si="96"/>
        <v>0</v>
      </c>
      <c r="JY77" s="28">
        <f>SUMIFS('Entry Data'!$A:$A,'Entry Data'!$AB:$AB,Driver_Ach!$B77&amp;Driver_Ach!$JY$8&amp;Driver_Ach!$O$9&amp;Driver_Ach!$O$10)</f>
        <v>0</v>
      </c>
      <c r="JZ77" s="19">
        <f>SUMIFS('Entry Data'!$S:$S,'Entry Data'!$AB:$AB,Driver_Ach!$B77&amp;Driver_Ach!$JY$8&amp;Driver_Ach!$O$9&amp;Driver_Ach!$O$10)</f>
        <v>0</v>
      </c>
      <c r="KA77" s="6">
        <f>SUMIFS('Entry Data'!$A:$A,'Entry Data'!$AB:$AB,Driver_Ach!$B77&amp;Driver_Ach!$JY$8&amp;Driver_Ach!$O$9&amp;Driver_Ach!$Q$10)</f>
        <v>0</v>
      </c>
      <c r="KB77" s="19">
        <f>SUMIFS('Entry Data'!$S:$S,'Entry Data'!$AB:$AB,Driver_Ach!$B77&amp;Driver_Ach!$JY$8&amp;Driver_Ach!$O$9&amp;Driver_Ach!$Q$10)</f>
        <v>0</v>
      </c>
      <c r="KC77" s="6">
        <f>SUMIFS('Entry Data'!$A:$A,'Entry Data'!$AB:$AB,Driver_Ach!$B77&amp;Driver_Ach!$JY$8&amp;Driver_Ach!$S$9&amp;Driver_Ach!$S$10)</f>
        <v>0</v>
      </c>
      <c r="KD77" s="19">
        <f>SUMIFS('Entry Data'!$S:$S,'Entry Data'!$AB:$AB,Driver_Ach!$B77&amp;Driver_Ach!$JY$8&amp;Driver_Ach!$S$9&amp;Driver_Ach!$S$10)</f>
        <v>0</v>
      </c>
      <c r="KE77" s="6">
        <f>SUMIFS('Entry Data'!$A:$A,'Entry Data'!$AB:$AB,Driver_Ach!$B77&amp;Driver_Ach!$JY$8&amp;Driver_Ach!$S$9&amp;Driver_Ach!$U$10)</f>
        <v>0</v>
      </c>
      <c r="KF77" s="6">
        <f>SUMIFS('Entry Data'!$S:$S,'Entry Data'!$AB:$AB,Driver_Ach!$B77&amp;Driver_Ach!$JY$8&amp;Driver_Ach!$S$9&amp;Driver_Ach!$U$10)</f>
        <v>0</v>
      </c>
      <c r="KG77" s="32">
        <f t="shared" si="97"/>
        <v>0</v>
      </c>
      <c r="KH77" s="32">
        <f t="shared" si="98"/>
        <v>0</v>
      </c>
      <c r="KI77" s="28">
        <f>SUMIFS('Entry Data'!$A:$A,'Entry Data'!$AB:$AB,Driver_Ach!$B77&amp;Driver_Ach!$KI$8&amp;Driver_Ach!$O$9&amp;Driver_Ach!$O$10)</f>
        <v>0</v>
      </c>
      <c r="KJ77" s="19">
        <f>SUMIFS('Entry Data'!$S:$S,'Entry Data'!$AB:$AB,Driver_Ach!$B77&amp;Driver_Ach!$KI$8&amp;Driver_Ach!$O$9&amp;Driver_Ach!$O$10)</f>
        <v>0</v>
      </c>
      <c r="KK77" s="6">
        <f>SUMIFS('Entry Data'!$A:$A,'Entry Data'!$AB:$AB,Driver_Ach!$B77&amp;Driver_Ach!$KI$8&amp;Driver_Ach!$O$9&amp;Driver_Ach!$Q$10)</f>
        <v>0</v>
      </c>
      <c r="KL77" s="19">
        <f>SUMIFS('Entry Data'!$S:$S,'Entry Data'!$AB:$AB,Driver_Ach!$B77&amp;Driver_Ach!$KI$8&amp;Driver_Ach!$O$9&amp;Driver_Ach!$Q$10)</f>
        <v>0</v>
      </c>
      <c r="KM77" s="6">
        <f>SUMIFS('Entry Data'!$A:$A,'Entry Data'!$AB:$AB,Driver_Ach!$B77&amp;Driver_Ach!$KI$8&amp;Driver_Ach!$S$9&amp;Driver_Ach!$S$10)</f>
        <v>0</v>
      </c>
      <c r="KN77" s="19">
        <f>SUMIFS('Entry Data'!$S:$S,'Entry Data'!$AB:$AB,Driver_Ach!$B77&amp;Driver_Ach!$KI$8&amp;Driver_Ach!$S$9&amp;Driver_Ach!$S$10)</f>
        <v>0</v>
      </c>
      <c r="KO77" s="6">
        <f>SUMIFS('Entry Data'!$A:$A,'Entry Data'!$AB:$AB,Driver_Ach!$B77&amp;Driver_Ach!$KI$8&amp;Driver_Ach!$S$9&amp;Driver_Ach!$U$10)</f>
        <v>0</v>
      </c>
      <c r="KP77" s="6">
        <f>SUMIFS('Entry Data'!$S:$S,'Entry Data'!$AB:$AB,Driver_Ach!$B77&amp;Driver_Ach!$KI$8&amp;Driver_Ach!$S$9&amp;Driver_Ach!$U$10)</f>
        <v>0</v>
      </c>
      <c r="KQ77" s="32">
        <f t="shared" si="99"/>
        <v>0</v>
      </c>
      <c r="KR77" s="32">
        <f t="shared" si="100"/>
        <v>0</v>
      </c>
      <c r="KS77" s="28">
        <f>SUMIFS('Entry Data'!$A:$A,'Entry Data'!$AB:$AB,Driver_Ach!$B77&amp;Driver_Ach!$KS$8&amp;Driver_Ach!$O$9&amp;Driver_Ach!$O$10)</f>
        <v>0</v>
      </c>
      <c r="KT77" s="19">
        <f>SUMIFS('Entry Data'!$S:$S,'Entry Data'!$AB:$AB,Driver_Ach!$B77&amp;Driver_Ach!$KS$8&amp;Driver_Ach!$O$9&amp;Driver_Ach!$O$10)</f>
        <v>0</v>
      </c>
      <c r="KU77" s="6">
        <f>SUMIFS('Entry Data'!$A:$A,'Entry Data'!$AB:$AB,Driver_Ach!$B77&amp;Driver_Ach!$KS$8&amp;Driver_Ach!$O$9&amp;Driver_Ach!$Q$10)</f>
        <v>0</v>
      </c>
      <c r="KV77" s="19">
        <f>SUMIFS('Entry Data'!$S:$S,'Entry Data'!$AB:$AB,Driver_Ach!$B77&amp;Driver_Ach!$KS$8&amp;Driver_Ach!$O$9&amp;Driver_Ach!$Q$10)</f>
        <v>0</v>
      </c>
      <c r="KW77" s="6">
        <f>SUMIFS('Entry Data'!$A:$A,'Entry Data'!$AB:$AB,Driver_Ach!$B77&amp;Driver_Ach!$KS$8&amp;Driver_Ach!$S$9&amp;Driver_Ach!$S$10)</f>
        <v>0</v>
      </c>
      <c r="KX77" s="19">
        <f>SUMIFS('Entry Data'!$S:$S,'Entry Data'!$AB:$AB,Driver_Ach!$B77&amp;Driver_Ach!$KS$8&amp;Driver_Ach!$S$9&amp;Driver_Ach!$S$10)</f>
        <v>0</v>
      </c>
      <c r="KY77" s="6">
        <f>SUMIFS('Entry Data'!$A:$A,'Entry Data'!$AB:$AB,Driver_Ach!$B77&amp;Driver_Ach!$KS$8&amp;Driver_Ach!$S$9&amp;Driver_Ach!$U$10)</f>
        <v>0</v>
      </c>
      <c r="KZ77" s="6">
        <f>SUMIFS('Entry Data'!$S:$S,'Entry Data'!$AB:$AB,Driver_Ach!$B77&amp;Driver_Ach!$KS$8&amp;Driver_Ach!$S$9&amp;Driver_Ach!$U$10)</f>
        <v>0</v>
      </c>
      <c r="LA77" s="32">
        <f t="shared" si="101"/>
        <v>0</v>
      </c>
      <c r="LB77" s="32">
        <f t="shared" si="102"/>
        <v>0</v>
      </c>
      <c r="LC77" s="28">
        <f>SUMIFS('Entry Data'!$A:$A,'Entry Data'!$AB:$AB,Driver_Ach!$B77&amp;Driver_Ach!$LC$8&amp;Driver_Ach!$O$9&amp;Driver_Ach!$O$10)</f>
        <v>0</v>
      </c>
      <c r="LD77" s="19">
        <f>SUMIFS('Entry Data'!$S:$S,'Entry Data'!$AB:$AB,Driver_Ach!$B77&amp;Driver_Ach!$LC$8&amp;Driver_Ach!$O$9&amp;Driver_Ach!$O$10)</f>
        <v>0</v>
      </c>
      <c r="LE77" s="6">
        <f>SUMIFS('Entry Data'!$A:$A,'Entry Data'!$AB:$AB,Driver_Ach!$B77&amp;Driver_Ach!$LC$8&amp;Driver_Ach!$O$9&amp;Driver_Ach!$Q$10)</f>
        <v>0</v>
      </c>
      <c r="LF77" s="19">
        <f>SUMIFS('Entry Data'!$S:$S,'Entry Data'!$AB:$AB,Driver_Ach!$B77&amp;Driver_Ach!$LC$8&amp;Driver_Ach!$O$9&amp;Driver_Ach!$Q$10)</f>
        <v>0</v>
      </c>
      <c r="LG77" s="6">
        <f>SUMIFS('Entry Data'!$A:$A,'Entry Data'!$AB:$AB,Driver_Ach!$B77&amp;Driver_Ach!$LC$8&amp;Driver_Ach!$S$9&amp;Driver_Ach!$S$10)</f>
        <v>0</v>
      </c>
      <c r="LH77" s="19">
        <f>SUMIFS('Entry Data'!$S:$S,'Entry Data'!$AB:$AB,Driver_Ach!$B77&amp;Driver_Ach!$LC$8&amp;Driver_Ach!$S$9&amp;Driver_Ach!$S$10)</f>
        <v>0</v>
      </c>
      <c r="LI77" s="6">
        <f>SUMIFS('Entry Data'!$A:$A,'Entry Data'!$AB:$AB,Driver_Ach!$B77&amp;Driver_Ach!$LC$8&amp;Driver_Ach!$S$9&amp;Driver_Ach!$U$10)</f>
        <v>0</v>
      </c>
      <c r="LJ77" s="6">
        <f>SUMIFS('Entry Data'!$S:$S,'Entry Data'!$AB:$AB,Driver_Ach!$B77&amp;Driver_Ach!$LC$8&amp;Driver_Ach!$S$9&amp;Driver_Ach!$U$10)</f>
        <v>0</v>
      </c>
      <c r="LK77" s="32">
        <f t="shared" si="103"/>
        <v>0</v>
      </c>
      <c r="LL77" s="32">
        <f t="shared" si="104"/>
        <v>0</v>
      </c>
    </row>
    <row r="78" spans="1:324" x14ac:dyDescent="0.2">
      <c r="A78" s="3">
        <v>67</v>
      </c>
      <c r="B78" s="31" t="s">
        <v>224</v>
      </c>
      <c r="C78" s="3"/>
      <c r="D78" s="6">
        <f t="shared" si="33"/>
        <v>0</v>
      </c>
      <c r="E78" s="6">
        <f t="shared" si="34"/>
        <v>0</v>
      </c>
      <c r="F78" s="6">
        <f t="shared" si="35"/>
        <v>0</v>
      </c>
      <c r="G78" s="6">
        <f t="shared" si="36"/>
        <v>0</v>
      </c>
      <c r="H78" s="6">
        <f t="shared" si="37"/>
        <v>0</v>
      </c>
      <c r="I78" s="19">
        <f t="shared" si="38"/>
        <v>0</v>
      </c>
      <c r="J78" s="6">
        <f t="shared" si="39"/>
        <v>0</v>
      </c>
      <c r="K78" s="19">
        <f t="shared" si="40"/>
        <v>0</v>
      </c>
      <c r="L78" s="6">
        <f t="shared" si="41"/>
        <v>0</v>
      </c>
      <c r="M78" s="19">
        <f t="shared" si="42"/>
        <v>0</v>
      </c>
      <c r="N78" s="15"/>
      <c r="O78" s="6">
        <f>SUMIFS('Entry Data'!$A:$A,'Entry Data'!$AB:$AB,Driver_Ach!$B78&amp;Driver_Ach!$O$8&amp;Driver_Ach!$O$9&amp;Driver_Ach!$O$10)</f>
        <v>0</v>
      </c>
      <c r="P78" s="19">
        <f>SUMIFS('Entry Data'!$S:$S,'Entry Data'!$AB:$AB,Driver_Ach!$B78&amp;Driver_Ach!$O$8&amp;Driver_Ach!$O$9&amp;Driver_Ach!$O$10)</f>
        <v>0</v>
      </c>
      <c r="Q78" s="6">
        <f>SUMIFS('Entry Data'!$A:$A,'Entry Data'!$AB:$AB,Driver_Ach!$B78&amp;Driver_Ach!$O$8&amp;Driver_Ach!$O$9&amp;Driver_Ach!$Q$10)</f>
        <v>0</v>
      </c>
      <c r="R78" s="19">
        <f>SUMIFS('Entry Data'!$S:$S,'Entry Data'!$AB:$AB,Driver_Ach!$B78&amp;Driver_Ach!$O$8&amp;Driver_Ach!$O$9&amp;Driver_Ach!$Q$10)</f>
        <v>0</v>
      </c>
      <c r="S78" s="6">
        <f>SUMIFS('Entry Data'!$A:$A,'Entry Data'!$AB:$AB,Driver_Ach!$B78&amp;Driver_Ach!$O$8&amp;Driver_Ach!$S$9&amp;Driver_Ach!$S$10)</f>
        <v>0</v>
      </c>
      <c r="T78" s="19">
        <f>SUMIFS('Entry Data'!$S:$S,'Entry Data'!$AB:$AB,Driver_Ach!$B78&amp;Driver_Ach!$O$8&amp;Driver_Ach!$S$9&amp;Driver_Ach!$S$10)</f>
        <v>0</v>
      </c>
      <c r="U78" s="6">
        <f>SUMIFS('Entry Data'!$A:$A,'Entry Data'!$AB:$AB,Driver_Ach!$B78&amp;Driver_Ach!$O$8&amp;Driver_Ach!$S$9&amp;Driver_Ach!$U$10)</f>
        <v>0</v>
      </c>
      <c r="V78" s="6">
        <f>SUMIFS('Entry Data'!$S:$S,'Entry Data'!$AB:$AB,Driver_Ach!$B78&amp;Driver_Ach!$O$8&amp;Driver_Ach!$S$9&amp;Driver_Ach!$U$10)</f>
        <v>0</v>
      </c>
      <c r="W78" s="32">
        <f t="shared" si="43"/>
        <v>0</v>
      </c>
      <c r="X78" s="33">
        <f t="shared" si="44"/>
        <v>0</v>
      </c>
      <c r="Y78" s="28">
        <f>SUMIFS('Entry Data'!$A:$A,'Entry Data'!$AB:$AB,Driver_Ach!$B78&amp;Driver_Ach!$Y$8&amp;Driver_Ach!$O$9&amp;Driver_Ach!$O$10)</f>
        <v>0</v>
      </c>
      <c r="Z78" s="19">
        <f>SUMIFS('Entry Data'!$S:$S,'Entry Data'!$AB:$AB,Driver_Ach!$B78&amp;Driver_Ach!$Y$8&amp;Driver_Ach!$O$9&amp;Driver_Ach!$O$10)</f>
        <v>0</v>
      </c>
      <c r="AA78" s="6">
        <f>SUMIFS('Entry Data'!$A:$A,'Entry Data'!$AB:$AB,Driver_Ach!$B78&amp;Driver_Ach!$Y$8&amp;Driver_Ach!$O$9&amp;Driver_Ach!$Q$10)</f>
        <v>0</v>
      </c>
      <c r="AB78" s="19">
        <f>SUMIFS('Entry Data'!$S:$S,'Entry Data'!$AB:$AB,Driver_Ach!$B78&amp;Driver_Ach!$Y$8&amp;Driver_Ach!$O$9&amp;Driver_Ach!$Q$10)</f>
        <v>0</v>
      </c>
      <c r="AC78" s="6">
        <f>SUMIFS('Entry Data'!$A:$A,'Entry Data'!$AB:$AB,Driver_Ach!$B78&amp;Driver_Ach!$Y$8&amp;Driver_Ach!$S$9&amp;Driver_Ach!$S$10)</f>
        <v>0</v>
      </c>
      <c r="AD78" s="19">
        <f>SUMIFS('Entry Data'!$S:$S,'Entry Data'!$AB:$AB,Driver_Ach!$B78&amp;Driver_Ach!$Y$8&amp;Driver_Ach!$S$9&amp;Driver_Ach!$S$10)</f>
        <v>0</v>
      </c>
      <c r="AE78" s="6">
        <f>SUMIFS('Entry Data'!$A:$A,'Entry Data'!$AB:$AB,Driver_Ach!$B78&amp;Driver_Ach!$Y$8&amp;Driver_Ach!$S$9&amp;Driver_Ach!$U$10)</f>
        <v>0</v>
      </c>
      <c r="AF78" s="6">
        <f>SUMIFS('Entry Data'!$S:$S,'Entry Data'!$AB:$AB,Driver_Ach!$B78&amp;Driver_Ach!$Y$8&amp;Driver_Ach!$S$9&amp;Driver_Ach!$U$10)</f>
        <v>0</v>
      </c>
      <c r="AG78" s="32">
        <f t="shared" si="45"/>
        <v>0</v>
      </c>
      <c r="AH78" s="32">
        <f t="shared" si="46"/>
        <v>0</v>
      </c>
      <c r="AI78" s="28">
        <f>SUMIFS('Entry Data'!$A:$A,'Entry Data'!$AB:$AB,Driver_Ach!$B78&amp;Driver_Ach!$AI$8&amp;Driver_Ach!$O$9&amp;Driver_Ach!$O$10)</f>
        <v>0</v>
      </c>
      <c r="AJ78" s="19">
        <f>SUMIFS('Entry Data'!$S:$S,'Entry Data'!$AB:$AB,Driver_Ach!$B78&amp;Driver_Ach!$AI$8&amp;Driver_Ach!$O$9&amp;Driver_Ach!$O$10)</f>
        <v>0</v>
      </c>
      <c r="AK78" s="6">
        <f>SUMIFS('Entry Data'!$A:$A,'Entry Data'!$AB:$AB,Driver_Ach!$B78&amp;Driver_Ach!$AI$8&amp;Driver_Ach!$O$9&amp;Driver_Ach!$Q$10)</f>
        <v>0</v>
      </c>
      <c r="AL78" s="19">
        <f>SUMIFS('Entry Data'!$S:$S,'Entry Data'!$AB:$AB,Driver_Ach!$B78&amp;Driver_Ach!$AI$8&amp;Driver_Ach!$O$9&amp;Driver_Ach!$Q$10)</f>
        <v>0</v>
      </c>
      <c r="AM78" s="6">
        <f>SUMIFS('Entry Data'!$A:$A,'Entry Data'!$AB:$AB,Driver_Ach!$B78&amp;Driver_Ach!$AI$8&amp;Driver_Ach!$S$9&amp;Driver_Ach!$S$10)</f>
        <v>0</v>
      </c>
      <c r="AN78" s="19">
        <f>SUMIFS('Entry Data'!$S:$S,'Entry Data'!$AB:$AB,Driver_Ach!$B78&amp;Driver_Ach!$AI$8&amp;Driver_Ach!$S$9&amp;Driver_Ach!$S$10)</f>
        <v>0</v>
      </c>
      <c r="AO78" s="6">
        <f>SUMIFS('Entry Data'!$A:$A,'Entry Data'!$AB:$AB,Driver_Ach!$B78&amp;Driver_Ach!$AI$8&amp;Driver_Ach!$S$9&amp;Driver_Ach!$U$10)</f>
        <v>0</v>
      </c>
      <c r="AP78" s="19">
        <f>SUMIFS('Entry Data'!$S:$S,'Entry Data'!$AB:$AB,Driver_Ach!$B78&amp;Driver_Ach!$AI$8&amp;Driver_Ach!$S$9&amp;Driver_Ach!$U$10)</f>
        <v>0</v>
      </c>
      <c r="AQ78" s="32">
        <f t="shared" si="47"/>
        <v>0</v>
      </c>
      <c r="AR78" s="32">
        <f t="shared" si="48"/>
        <v>0</v>
      </c>
      <c r="AS78" s="28">
        <f>SUMIFS('Entry Data'!$A:$A,'Entry Data'!$AB:$AB,Driver_Ach!$B78&amp;Driver_Ach!$AS$8&amp;Driver_Ach!$O$9&amp;Driver_Ach!$O$10)</f>
        <v>0</v>
      </c>
      <c r="AT78" s="19">
        <f>SUMIFS('Entry Data'!$S:$S,'Entry Data'!$AB:$AB,Driver_Ach!$B78&amp;Driver_Ach!$AS$8&amp;Driver_Ach!$O$9&amp;Driver_Ach!$O$10)</f>
        <v>0</v>
      </c>
      <c r="AU78" s="6">
        <f>SUMIFS('Entry Data'!$A:$A,'Entry Data'!$AB:$AB,Driver_Ach!$B78&amp;Driver_Ach!$AS$8&amp;Driver_Ach!$O$9&amp;Driver_Ach!$Q$10)</f>
        <v>0</v>
      </c>
      <c r="AV78" s="19">
        <f>SUMIFS('Entry Data'!$S:$S,'Entry Data'!$AB:$AB,Driver_Ach!$B78&amp;Driver_Ach!$AS$8&amp;Driver_Ach!$O$9&amp;Driver_Ach!$Q$10)</f>
        <v>0</v>
      </c>
      <c r="AW78" s="6">
        <f>SUMIFS('Entry Data'!$A:$A,'Entry Data'!$AB:$AB,Driver_Ach!$B78&amp;Driver_Ach!$AS$8&amp;Driver_Ach!$S$9&amp;Driver_Ach!$S$10)</f>
        <v>0</v>
      </c>
      <c r="AX78" s="19">
        <f>SUMIFS('Entry Data'!$S:$S,'Entry Data'!$AB:$AB,Driver_Ach!$B78&amp;Driver_Ach!$AS$8&amp;Driver_Ach!$S$9&amp;Driver_Ach!$S$10)</f>
        <v>0</v>
      </c>
      <c r="AY78" s="6">
        <f>SUMIFS('Entry Data'!$A:$A,'Entry Data'!$AB:$AB,Driver_Ach!$B78&amp;Driver_Ach!$AS$8&amp;Driver_Ach!$S$9&amp;Driver_Ach!$U$10)</f>
        <v>0</v>
      </c>
      <c r="AZ78" s="6">
        <f>SUMIFS('Entry Data'!$S:$S,'Entry Data'!$AB:$AB,Driver_Ach!$B78&amp;Driver_Ach!$AS$8&amp;Driver_Ach!$S$9&amp;Driver_Ach!$U$10)</f>
        <v>0</v>
      </c>
      <c r="BA78" s="32">
        <f t="shared" si="49"/>
        <v>0</v>
      </c>
      <c r="BB78" s="32">
        <f t="shared" si="50"/>
        <v>0</v>
      </c>
      <c r="BC78" s="28">
        <f>SUMIFS('Entry Data'!$A:$A,'Entry Data'!$AB:$AB,Driver_Ach!$B78&amp;Driver_Ach!$BC$8&amp;Driver_Ach!$O$9&amp;Driver_Ach!$O$10)</f>
        <v>0</v>
      </c>
      <c r="BD78" s="19">
        <f>SUMIFS('Entry Data'!$S:$S,'Entry Data'!$AB:$AB,Driver_Ach!$B78&amp;Driver_Ach!$BC$8&amp;Driver_Ach!$O$9&amp;Driver_Ach!$O$10)</f>
        <v>0</v>
      </c>
      <c r="BE78" s="6">
        <f>SUMIFS('Entry Data'!$A:$A,'Entry Data'!$AB:$AB,Driver_Ach!$B78&amp;Driver_Ach!$BC$8&amp;Driver_Ach!$O$9&amp;Driver_Ach!$Q$10)</f>
        <v>0</v>
      </c>
      <c r="BF78" s="19">
        <f>SUMIFS('Entry Data'!$S:$S,'Entry Data'!$AB:$AB,Driver_Ach!$B78&amp;Driver_Ach!$BC$8&amp;Driver_Ach!$O$9&amp;Driver_Ach!$Q$10)</f>
        <v>0</v>
      </c>
      <c r="BG78" s="6">
        <f>SUMIFS('Entry Data'!$A:$A,'Entry Data'!$AB:$AB,Driver_Ach!$B78&amp;Driver_Ach!$BC$8&amp;Driver_Ach!$S$9&amp;Driver_Ach!$S$10)</f>
        <v>0</v>
      </c>
      <c r="BH78" s="19">
        <f>SUMIFS('Entry Data'!$S:$S,'Entry Data'!$AB:$AB,Driver_Ach!$B78&amp;Driver_Ach!$BC$8&amp;Driver_Ach!$S$9&amp;Driver_Ach!$S$10)</f>
        <v>0</v>
      </c>
      <c r="BI78" s="6">
        <f>SUMIFS('Entry Data'!$A:$A,'Entry Data'!$AB:$AB,Driver_Ach!$B78&amp;Driver_Ach!$BC$8&amp;Driver_Ach!$S$9&amp;Driver_Ach!$U$10)</f>
        <v>0</v>
      </c>
      <c r="BJ78" s="6">
        <f>SUMIFS('Entry Data'!$S:$S,'Entry Data'!$AB:$AB,Driver_Ach!$B78&amp;Driver_Ach!$BC$8&amp;Driver_Ach!$S$9&amp;Driver_Ach!$U$10)</f>
        <v>0</v>
      </c>
      <c r="BK78" s="32">
        <f t="shared" si="51"/>
        <v>0</v>
      </c>
      <c r="BL78" s="32">
        <f t="shared" si="52"/>
        <v>0</v>
      </c>
      <c r="BM78" s="28">
        <f>SUMIFS('Entry Data'!$A:$A,'Entry Data'!$AB:$AB,Driver_Ach!$B78&amp;Driver_Ach!$BM$8&amp;Driver_Ach!$O$9&amp;Driver_Ach!$O$10)</f>
        <v>0</v>
      </c>
      <c r="BN78" s="19">
        <f>SUMIFS('Entry Data'!$S:$S,'Entry Data'!$AB:$AB,Driver_Ach!$B78&amp;Driver_Ach!$BM$8&amp;Driver_Ach!$O$9&amp;Driver_Ach!$O$10)</f>
        <v>0</v>
      </c>
      <c r="BO78" s="6">
        <f>SUMIFS('Entry Data'!$A:$A,'Entry Data'!$AB:$AB,Driver_Ach!$B78&amp;Driver_Ach!$BM$8&amp;Driver_Ach!$O$9&amp;Driver_Ach!$Q$10)</f>
        <v>0</v>
      </c>
      <c r="BP78" s="19">
        <f>SUMIFS('Entry Data'!$S:$S,'Entry Data'!$AB:$AB,Driver_Ach!$B78&amp;Driver_Ach!$BM$8&amp;Driver_Ach!$O$9&amp;Driver_Ach!$Q$10)</f>
        <v>0</v>
      </c>
      <c r="BQ78" s="6">
        <f>SUMIFS('Entry Data'!$A:$A,'Entry Data'!$AB:$AB,Driver_Ach!$B78&amp;Driver_Ach!$BM$8&amp;Driver_Ach!$S$9&amp;Driver_Ach!$S$10)</f>
        <v>0</v>
      </c>
      <c r="BR78" s="19">
        <f>SUMIFS('Entry Data'!$S:$S,'Entry Data'!$AB:$AB,Driver_Ach!$B78&amp;Driver_Ach!$BM$8&amp;Driver_Ach!$S$9&amp;Driver_Ach!$S$10)</f>
        <v>0</v>
      </c>
      <c r="BS78" s="6">
        <f>SUMIFS('Entry Data'!$A:$A,'Entry Data'!$AB:$AB,Driver_Ach!$B78&amp;Driver_Ach!$BM$8&amp;Driver_Ach!$S$9&amp;Driver_Ach!$U$10)</f>
        <v>0</v>
      </c>
      <c r="BT78" s="6">
        <f>SUMIFS('Entry Data'!$S:$S,'Entry Data'!$AB:$AB,Driver_Ach!$B78&amp;Driver_Ach!$BM$8&amp;Driver_Ach!$S$9&amp;Driver_Ach!$U$10)</f>
        <v>0</v>
      </c>
      <c r="BU78" s="32">
        <f t="shared" si="53"/>
        <v>0</v>
      </c>
      <c r="BV78" s="32">
        <f t="shared" si="54"/>
        <v>0</v>
      </c>
      <c r="BW78" s="28">
        <f>SUMIFS('Entry Data'!$A:$A,'Entry Data'!$AB:$AB,Driver_Ach!$B78&amp;Driver_Ach!$BW$8&amp;Driver_Ach!$O$9&amp;Driver_Ach!$O$10)</f>
        <v>0</v>
      </c>
      <c r="BX78" s="19">
        <f>SUMIFS('Entry Data'!$S:$S,'Entry Data'!$AB:$AB,Driver_Ach!$B78&amp;Driver_Ach!$BW$8&amp;Driver_Ach!$O$9&amp;Driver_Ach!$O$10)</f>
        <v>0</v>
      </c>
      <c r="BY78" s="6">
        <f>SUMIFS('Entry Data'!$A:$A,'Entry Data'!$AB:$AB,Driver_Ach!$B78&amp;Driver_Ach!$BW$8&amp;Driver_Ach!$O$9&amp;Driver_Ach!$Q$10)</f>
        <v>0</v>
      </c>
      <c r="BZ78" s="19">
        <f>SUMIFS('Entry Data'!$S:$S,'Entry Data'!$AB:$AB,Driver_Ach!$B78&amp;Driver_Ach!$BW$8&amp;Driver_Ach!$O$9&amp;Driver_Ach!$Q$10)</f>
        <v>0</v>
      </c>
      <c r="CA78" s="6">
        <f>SUMIFS('Entry Data'!$A:$A,'Entry Data'!$AB:$AB,Driver_Ach!$B78&amp;Driver_Ach!$BW$8&amp;Driver_Ach!$S$9&amp;Driver_Ach!$S$10)</f>
        <v>0</v>
      </c>
      <c r="CB78" s="19">
        <f>SUMIFS('Entry Data'!$S:$S,'Entry Data'!$AB:$AB,Driver_Ach!$B78&amp;Driver_Ach!$BW$8&amp;Driver_Ach!$S$9&amp;Driver_Ach!$S$10)</f>
        <v>0</v>
      </c>
      <c r="CC78" s="6">
        <f>SUMIFS('Entry Data'!$A:$A,'Entry Data'!$AB:$AB,Driver_Ach!$B78&amp;Driver_Ach!$BW$8&amp;Driver_Ach!$S$9&amp;Driver_Ach!$U$10)</f>
        <v>0</v>
      </c>
      <c r="CD78" s="6">
        <f>SUMIFS('Entry Data'!$S:$S,'Entry Data'!$AB:$AB,Driver_Ach!$B78&amp;Driver_Ach!$BW$8&amp;Driver_Ach!$S$9&amp;Driver_Ach!$U$10)</f>
        <v>0</v>
      </c>
      <c r="CE78" s="32">
        <f t="shared" si="55"/>
        <v>0</v>
      </c>
      <c r="CF78" s="32">
        <f t="shared" si="56"/>
        <v>0</v>
      </c>
      <c r="CG78" s="28">
        <f>SUMIFS('Entry Data'!$A:$A,'Entry Data'!$AB:$AB,Driver_Ach!$B78&amp;Driver_Ach!$CG$8&amp;Driver_Ach!$O$9&amp;Driver_Ach!$O$10)</f>
        <v>0</v>
      </c>
      <c r="CH78" s="19">
        <f>SUMIFS('Entry Data'!$S:$S,'Entry Data'!$AB:$AB,Driver_Ach!$B78&amp;Driver_Ach!$CG$8&amp;Driver_Ach!$O$9&amp;Driver_Ach!$O$10)</f>
        <v>0</v>
      </c>
      <c r="CI78" s="6">
        <f>SUMIFS('Entry Data'!$A:$A,'Entry Data'!$AB:$AB,Driver_Ach!$B78&amp;Driver_Ach!$CG$8&amp;Driver_Ach!$O$9&amp;Driver_Ach!$Q$10)</f>
        <v>0</v>
      </c>
      <c r="CJ78" s="19">
        <f>SUMIFS('Entry Data'!$S:$S,'Entry Data'!$AB:$AB,Driver_Ach!$B78&amp;Driver_Ach!$CG$8&amp;Driver_Ach!$O$9&amp;Driver_Ach!$Q$10)</f>
        <v>0</v>
      </c>
      <c r="CK78" s="6">
        <f>SUMIFS('Entry Data'!$A:$A,'Entry Data'!$AB:$AB,Driver_Ach!$B78&amp;Driver_Ach!$CG$8&amp;Driver_Ach!$S$9&amp;Driver_Ach!$S$10)</f>
        <v>0</v>
      </c>
      <c r="CL78" s="19">
        <f>SUMIFS('Entry Data'!$S:$S,'Entry Data'!$AB:$AB,Driver_Ach!$B78&amp;Driver_Ach!$CG$8&amp;Driver_Ach!$S$9&amp;Driver_Ach!$S$10)</f>
        <v>0</v>
      </c>
      <c r="CM78" s="6">
        <f>SUMIFS('Entry Data'!$A:$A,'Entry Data'!$AB:$AB,Driver_Ach!$B78&amp;Driver_Ach!$CG$8&amp;Driver_Ach!$S$9&amp;Driver_Ach!$U$10)</f>
        <v>0</v>
      </c>
      <c r="CN78" s="6">
        <f>SUMIFS('Entry Data'!$S:$S,'Entry Data'!$AB:$AB,Driver_Ach!$B78&amp;Driver_Ach!$CG$8&amp;Driver_Ach!$S$9&amp;Driver_Ach!$U$10)</f>
        <v>0</v>
      </c>
      <c r="CO78" s="32">
        <f t="shared" si="57"/>
        <v>0</v>
      </c>
      <c r="CP78" s="32">
        <f t="shared" si="58"/>
        <v>0</v>
      </c>
      <c r="CQ78" s="28">
        <f>SUMIFS('Entry Data'!$A:$A,'Entry Data'!$AB:$AB,Driver_Ach!$B78&amp;Driver_Ach!$CQ$8&amp;Driver_Ach!$O$9&amp;Driver_Ach!$O$10)</f>
        <v>0</v>
      </c>
      <c r="CR78" s="19">
        <f>SUMIFS('Entry Data'!$S:$S,'Entry Data'!$AB:$AB,Driver_Ach!$B78&amp;Driver_Ach!$CQ$8&amp;Driver_Ach!$O$9&amp;Driver_Ach!$O$10)</f>
        <v>0</v>
      </c>
      <c r="CS78" s="6">
        <f>SUMIFS('Entry Data'!$A:$A,'Entry Data'!$AB:$AB,Driver_Ach!$B78&amp;Driver_Ach!$CQ$8&amp;Driver_Ach!$O$9&amp;Driver_Ach!$Q$10)</f>
        <v>0</v>
      </c>
      <c r="CT78" s="19">
        <f>SUMIFS('Entry Data'!$S:$S,'Entry Data'!$AB:$AB,Driver_Ach!$B78&amp;Driver_Ach!$CQ$8&amp;Driver_Ach!$O$9&amp;Driver_Ach!$Q$10)</f>
        <v>0</v>
      </c>
      <c r="CU78" s="6">
        <f>SUMIFS('Entry Data'!$A:$A,'Entry Data'!$AB:$AB,Driver_Ach!$B78&amp;Driver_Ach!$CQ$8&amp;Driver_Ach!$S$9&amp;Driver_Ach!$S$10)</f>
        <v>0</v>
      </c>
      <c r="CV78" s="19">
        <f>SUMIFS('Entry Data'!$S:$S,'Entry Data'!$AB:$AB,Driver_Ach!$B78&amp;Driver_Ach!$CQ$8&amp;Driver_Ach!$S$9&amp;Driver_Ach!$S$10)</f>
        <v>0</v>
      </c>
      <c r="CW78" s="6">
        <f>SUMIFS('Entry Data'!$A:$A,'Entry Data'!$AB:$AB,Driver_Ach!$B78&amp;Driver_Ach!$CQ$8&amp;Driver_Ach!$S$9&amp;Driver_Ach!$U$10)</f>
        <v>0</v>
      </c>
      <c r="CX78" s="6">
        <f>SUMIFS('Entry Data'!$S:$S,'Entry Data'!$AB:$AB,Driver_Ach!$B78&amp;Driver_Ach!$CQ$8&amp;Driver_Ach!$S$9&amp;Driver_Ach!$U$10)</f>
        <v>0</v>
      </c>
      <c r="CY78" s="32">
        <f t="shared" si="59"/>
        <v>0</v>
      </c>
      <c r="CZ78" s="32">
        <f t="shared" si="60"/>
        <v>0</v>
      </c>
      <c r="DA78" s="28">
        <f>SUMIFS('Entry Data'!$A:$A,'Entry Data'!$AB:$AB,Driver_Ach!$B78&amp;Driver_Ach!$DA$8&amp;Driver_Ach!$O$9&amp;Driver_Ach!$O$10)</f>
        <v>0</v>
      </c>
      <c r="DB78" s="19">
        <f>SUMIFS('Entry Data'!$S:$S,'Entry Data'!$AB:$AB,Driver_Ach!$B78&amp;Driver_Ach!$DA$8&amp;Driver_Ach!$O$9&amp;Driver_Ach!$O$10)</f>
        <v>0</v>
      </c>
      <c r="DC78" s="6">
        <f>SUMIFS('Entry Data'!$A:$A,'Entry Data'!$AB:$AB,Driver_Ach!$B78&amp;Driver_Ach!$DA$8&amp;Driver_Ach!$O$9&amp;Driver_Ach!$Q$10)</f>
        <v>0</v>
      </c>
      <c r="DD78" s="19">
        <f>SUMIFS('Entry Data'!$S:$S,'Entry Data'!$AB:$AB,Driver_Ach!$B78&amp;Driver_Ach!$DA$8&amp;Driver_Ach!$O$9&amp;Driver_Ach!$Q$10)</f>
        <v>0</v>
      </c>
      <c r="DE78" s="6">
        <f>SUMIFS('Entry Data'!$A:$A,'Entry Data'!$AB:$AB,Driver_Ach!$B78&amp;Driver_Ach!$DA$8&amp;Driver_Ach!$S$9&amp;Driver_Ach!$S$10)</f>
        <v>0</v>
      </c>
      <c r="DF78" s="19">
        <f>SUMIFS('Entry Data'!$S:$S,'Entry Data'!$AB:$AB,Driver_Ach!$B78&amp;Driver_Ach!$DA$8&amp;Driver_Ach!$S$9&amp;Driver_Ach!$S$10)</f>
        <v>0</v>
      </c>
      <c r="DG78" s="6">
        <f>SUMIFS('Entry Data'!$A:$A,'Entry Data'!$AB:$AB,Driver_Ach!$B78&amp;Driver_Ach!$DA$8&amp;Driver_Ach!$S$9&amp;Driver_Ach!$U$10)</f>
        <v>0</v>
      </c>
      <c r="DH78" s="6">
        <f>SUMIFS('Entry Data'!$S:$S,'Entry Data'!$AB:$AB,Driver_Ach!$B78&amp;Driver_Ach!$DA$8&amp;Driver_Ach!$S$9&amp;Driver_Ach!$U$10)</f>
        <v>0</v>
      </c>
      <c r="DI78" s="32">
        <f t="shared" si="61"/>
        <v>0</v>
      </c>
      <c r="DJ78" s="32">
        <f t="shared" si="62"/>
        <v>0</v>
      </c>
      <c r="DK78" s="28">
        <f>SUMIFS('Entry Data'!$A:$A,'Entry Data'!$AB:$AB,Driver_Ach!$B78&amp;Driver_Ach!$DK$8&amp;Driver_Ach!$O$9&amp;Driver_Ach!$O$10)</f>
        <v>0</v>
      </c>
      <c r="DL78" s="19">
        <f>SUMIFS('Entry Data'!$S:$S,'Entry Data'!$AB:$AB,Driver_Ach!$B78&amp;Driver_Ach!$DK$8&amp;Driver_Ach!$O$9&amp;Driver_Ach!$O$10)</f>
        <v>0</v>
      </c>
      <c r="DM78" s="6">
        <f>SUMIFS('Entry Data'!$A:$A,'Entry Data'!$AB:$AB,Driver_Ach!$B78&amp;Driver_Ach!$DK$8&amp;Driver_Ach!$O$9&amp;Driver_Ach!$Q$10)</f>
        <v>0</v>
      </c>
      <c r="DN78" s="19">
        <f>SUMIFS('Entry Data'!$S:$S,'Entry Data'!$AB:$AB,Driver_Ach!$B78&amp;Driver_Ach!$DK$8&amp;Driver_Ach!$O$9&amp;Driver_Ach!$Q$10)</f>
        <v>0</v>
      </c>
      <c r="DO78" s="6">
        <f>SUMIFS('Entry Data'!$A:$A,'Entry Data'!$AB:$AB,Driver_Ach!$B78&amp;Driver_Ach!$DK$8&amp;Driver_Ach!$S$9&amp;Driver_Ach!$S$10)</f>
        <v>0</v>
      </c>
      <c r="DP78" s="19">
        <f>SUMIFS('Entry Data'!$S:$S,'Entry Data'!$AB:$AB,Driver_Ach!$B78&amp;Driver_Ach!$DK$8&amp;Driver_Ach!$S$9&amp;Driver_Ach!$S$10)</f>
        <v>0</v>
      </c>
      <c r="DQ78" s="6">
        <f>SUMIFS('Entry Data'!$A:$A,'Entry Data'!$AB:$AB,Driver_Ach!$B78&amp;Driver_Ach!$DK$8&amp;Driver_Ach!$S$9&amp;Driver_Ach!$U$10)</f>
        <v>0</v>
      </c>
      <c r="DR78" s="6">
        <f>SUMIFS('Entry Data'!$S:$S,'Entry Data'!$AB:$AB,Driver_Ach!$B78&amp;Driver_Ach!$DK$8&amp;Driver_Ach!$S$9&amp;Driver_Ach!$U$10)</f>
        <v>0</v>
      </c>
      <c r="DS78" s="32">
        <f t="shared" si="63"/>
        <v>0</v>
      </c>
      <c r="DT78" s="32">
        <f t="shared" si="64"/>
        <v>0</v>
      </c>
      <c r="DU78" s="28">
        <f>SUMIFS('Entry Data'!$A:$A,'Entry Data'!$AB:$AB,Driver_Ach!$B78&amp;Driver_Ach!$DU$8&amp;Driver_Ach!$O$9&amp;Driver_Ach!$O$10)</f>
        <v>0</v>
      </c>
      <c r="DV78" s="19">
        <f>SUMIFS('Entry Data'!$S:$S,'Entry Data'!$AB:$AB,Driver_Ach!$B78&amp;Driver_Ach!$DU$8&amp;Driver_Ach!$O$9&amp;Driver_Ach!$O$10)</f>
        <v>0</v>
      </c>
      <c r="DW78" s="6">
        <f>SUMIFS('Entry Data'!$A:$A,'Entry Data'!$AB:$AB,Driver_Ach!$B78&amp;Driver_Ach!$DU$8&amp;Driver_Ach!$O$9&amp;Driver_Ach!$Q$10)</f>
        <v>0</v>
      </c>
      <c r="DX78" s="19">
        <f>SUMIFS('Entry Data'!$S:$S,'Entry Data'!$AB:$AB,Driver_Ach!$B78&amp;Driver_Ach!$DU$8&amp;Driver_Ach!$O$9&amp;Driver_Ach!$Q$10)</f>
        <v>0</v>
      </c>
      <c r="DY78" s="6">
        <f>SUMIFS('Entry Data'!$A:$A,'Entry Data'!$AB:$AB,Driver_Ach!$B78&amp;Driver_Ach!$DU$8&amp;Driver_Ach!$S$9&amp;Driver_Ach!$S$10)</f>
        <v>0</v>
      </c>
      <c r="DZ78" s="19">
        <f>SUMIFS('Entry Data'!$S:$S,'Entry Data'!$AB:$AB,Driver_Ach!$B78&amp;Driver_Ach!$DU$8&amp;Driver_Ach!$S$9&amp;Driver_Ach!$S$10)</f>
        <v>0</v>
      </c>
      <c r="EA78" s="6">
        <f>SUMIFS('Entry Data'!$A:$A,'Entry Data'!$AB:$AB,Driver_Ach!$B78&amp;Driver_Ach!$DU$8&amp;Driver_Ach!$S$9&amp;Driver_Ach!$U$10)</f>
        <v>0</v>
      </c>
      <c r="EB78" s="6">
        <f>SUMIFS('Entry Data'!$S:$S,'Entry Data'!$AB:$AB,Driver_Ach!$B78&amp;Driver_Ach!$DU$8&amp;Driver_Ach!$S$9&amp;Driver_Ach!$U$10)</f>
        <v>0</v>
      </c>
      <c r="EC78" s="32">
        <f t="shared" si="65"/>
        <v>0</v>
      </c>
      <c r="ED78" s="32">
        <f t="shared" si="66"/>
        <v>0</v>
      </c>
      <c r="EE78" s="28">
        <f>SUMIFS('Entry Data'!$A:$A,'Entry Data'!$AB:$AB,Driver_Ach!$B78&amp;Driver_Ach!$EE$8&amp;Driver_Ach!$O$9&amp;Driver_Ach!$O$10)</f>
        <v>0</v>
      </c>
      <c r="EF78" s="19">
        <f>SUMIFS('Entry Data'!$S:$S,'Entry Data'!$AB:$AB,Driver_Ach!$B78&amp;Driver_Ach!$EE$8&amp;Driver_Ach!$O$9&amp;Driver_Ach!$O$10)</f>
        <v>0</v>
      </c>
      <c r="EG78" s="6">
        <f>SUMIFS('Entry Data'!$A:$A,'Entry Data'!$AB:$AB,Driver_Ach!$B78&amp;Driver_Ach!$EE$8&amp;Driver_Ach!$O$9&amp;Driver_Ach!$Q$10)</f>
        <v>0</v>
      </c>
      <c r="EH78" s="19">
        <f>SUMIFS('Entry Data'!$S:$S,'Entry Data'!$AB:$AB,Driver_Ach!$B78&amp;Driver_Ach!$EE$8&amp;Driver_Ach!$O$9&amp;Driver_Ach!$Q$10)</f>
        <v>0</v>
      </c>
      <c r="EI78" s="6">
        <f>SUMIFS('Entry Data'!$A:$A,'Entry Data'!$AB:$AB,Driver_Ach!$B78&amp;Driver_Ach!$EE$8&amp;Driver_Ach!$S$9&amp;Driver_Ach!$S$10)</f>
        <v>0</v>
      </c>
      <c r="EJ78" s="19">
        <f>SUMIFS('Entry Data'!$S:$S,'Entry Data'!$AB:$AB,Driver_Ach!$B78&amp;Driver_Ach!$EE$8&amp;Driver_Ach!$S$9&amp;Driver_Ach!$S$10)</f>
        <v>0</v>
      </c>
      <c r="EK78" s="6">
        <f>SUMIFS('Entry Data'!$A:$A,'Entry Data'!$AB:$AB,Driver_Ach!$B78&amp;Driver_Ach!$EE$8&amp;Driver_Ach!$S$9&amp;Driver_Ach!$U$10)</f>
        <v>0</v>
      </c>
      <c r="EL78" s="6">
        <f>SUMIFS('Entry Data'!$S:$S,'Entry Data'!$AB:$AB,Driver_Ach!$B78&amp;Driver_Ach!$EE$8&amp;Driver_Ach!$S$9&amp;Driver_Ach!$U$10)</f>
        <v>0</v>
      </c>
      <c r="EM78" s="32">
        <f t="shared" si="67"/>
        <v>0</v>
      </c>
      <c r="EN78" s="32">
        <f t="shared" si="68"/>
        <v>0</v>
      </c>
      <c r="EO78" s="28">
        <f>SUMIFS('Entry Data'!$A:$A,'Entry Data'!$AB:$AB,Driver_Ach!$B78&amp;Driver_Ach!$EO$8&amp;Driver_Ach!$O$9&amp;Driver_Ach!$O$10)</f>
        <v>0</v>
      </c>
      <c r="EP78" s="19">
        <f>SUMIFS('Entry Data'!$S:$S,'Entry Data'!$AB:$AB,Driver_Ach!$B78&amp;Driver_Ach!$EO$8&amp;Driver_Ach!$O$9&amp;Driver_Ach!$O$10)</f>
        <v>0</v>
      </c>
      <c r="EQ78" s="6">
        <f>SUMIFS('Entry Data'!$A:$A,'Entry Data'!$AB:$AB,Driver_Ach!$B78&amp;Driver_Ach!$EO$8&amp;Driver_Ach!$O$9&amp;Driver_Ach!$Q$10)</f>
        <v>0</v>
      </c>
      <c r="ER78" s="19">
        <f>SUMIFS('Entry Data'!$S:$S,'Entry Data'!$AB:$AB,Driver_Ach!$B78&amp;Driver_Ach!$EO$8&amp;Driver_Ach!$O$9&amp;Driver_Ach!$Q$10)</f>
        <v>0</v>
      </c>
      <c r="ES78" s="6">
        <f>SUMIFS('Entry Data'!$A:$A,'Entry Data'!$AB:$AB,Driver_Ach!$B78&amp;Driver_Ach!$EO$8&amp;Driver_Ach!$S$9&amp;Driver_Ach!$S$10)</f>
        <v>0</v>
      </c>
      <c r="ET78" s="19">
        <f>SUMIFS('Entry Data'!$S:$S,'Entry Data'!$AB:$AB,Driver_Ach!$B78&amp;Driver_Ach!$EO$8&amp;Driver_Ach!$S$9&amp;Driver_Ach!$S$10)</f>
        <v>0</v>
      </c>
      <c r="EU78" s="6">
        <f>SUMIFS('Entry Data'!$A:$A,'Entry Data'!$AB:$AB,Driver_Ach!$B78&amp;Driver_Ach!$EO$8&amp;Driver_Ach!$S$9&amp;Driver_Ach!$U$10)</f>
        <v>0</v>
      </c>
      <c r="EV78" s="6">
        <f>SUMIFS('Entry Data'!$S:$S,'Entry Data'!$AB:$AB,Driver_Ach!$B78&amp;Driver_Ach!$EO$8&amp;Driver_Ach!$S$9&amp;Driver_Ach!$U$10)</f>
        <v>0</v>
      </c>
      <c r="EW78" s="32">
        <f t="shared" si="69"/>
        <v>0</v>
      </c>
      <c r="EX78" s="32">
        <f t="shared" si="70"/>
        <v>0</v>
      </c>
      <c r="EY78" s="28">
        <f>SUMIFS('Entry Data'!$A:$A,'Entry Data'!$AB:$AB,Driver_Ach!$B78&amp;Driver_Ach!$EY$8&amp;Driver_Ach!$O$9&amp;Driver_Ach!$O$10)</f>
        <v>0</v>
      </c>
      <c r="EZ78" s="19">
        <f>SUMIFS('Entry Data'!$S:$S,'Entry Data'!$AB:$AB,Driver_Ach!$B78&amp;Driver_Ach!$EY$8&amp;Driver_Ach!$O$9&amp;Driver_Ach!$O$10)</f>
        <v>0</v>
      </c>
      <c r="FA78" s="6">
        <f>SUMIFS('Entry Data'!$A:$A,'Entry Data'!$AB:$AB,Driver_Ach!$B78&amp;Driver_Ach!$EY$8&amp;Driver_Ach!$O$9&amp;Driver_Ach!$Q$10)</f>
        <v>0</v>
      </c>
      <c r="FB78" s="19">
        <f>SUMIFS('Entry Data'!$S:$S,'Entry Data'!$AB:$AB,Driver_Ach!$B78&amp;Driver_Ach!$EY$8&amp;Driver_Ach!$O$9&amp;Driver_Ach!$Q$10)</f>
        <v>0</v>
      </c>
      <c r="FC78" s="6">
        <f>SUMIFS('Entry Data'!$A:$A,'Entry Data'!$AB:$AB,Driver_Ach!$B78&amp;Driver_Ach!$EY$8&amp;Driver_Ach!$S$9&amp;Driver_Ach!$S$10)</f>
        <v>0</v>
      </c>
      <c r="FD78" s="19">
        <f>SUMIFS('Entry Data'!$S:$S,'Entry Data'!$AB:$AB,Driver_Ach!$B78&amp;Driver_Ach!$EY$8&amp;Driver_Ach!$S$9&amp;Driver_Ach!$S$10)</f>
        <v>0</v>
      </c>
      <c r="FE78" s="6">
        <f>SUMIFS('Entry Data'!$A:$A,'Entry Data'!$AB:$AB,Driver_Ach!$B78&amp;Driver_Ach!$EY$8&amp;Driver_Ach!$S$9&amp;Driver_Ach!$U$10)</f>
        <v>0</v>
      </c>
      <c r="FF78" s="6">
        <f>SUMIFS('Entry Data'!$S:$S,'Entry Data'!$AB:$AB,Driver_Ach!$B78&amp;Driver_Ach!$EY$8&amp;Driver_Ach!$S$9&amp;Driver_Ach!$U$10)</f>
        <v>0</v>
      </c>
      <c r="FG78" s="32">
        <f t="shared" si="71"/>
        <v>0</v>
      </c>
      <c r="FH78" s="32">
        <f t="shared" si="72"/>
        <v>0</v>
      </c>
      <c r="FI78" s="28">
        <f>SUMIFS('Entry Data'!$A:$A,'Entry Data'!$AB:$AB,Driver_Ach!$B78&amp;Driver_Ach!$FI$8&amp;Driver_Ach!$O$9&amp;Driver_Ach!$O$10)</f>
        <v>0</v>
      </c>
      <c r="FJ78" s="19">
        <f>SUMIFS('Entry Data'!$S:$S,'Entry Data'!$AB:$AB,Driver_Ach!$B78&amp;Driver_Ach!$FI$8&amp;Driver_Ach!$O$9&amp;Driver_Ach!$O$10)</f>
        <v>0</v>
      </c>
      <c r="FK78" s="6">
        <f>SUMIFS('Entry Data'!$A:$A,'Entry Data'!$AB:$AB,Driver_Ach!$B78&amp;Driver_Ach!$FI$8&amp;Driver_Ach!$O$9&amp;Driver_Ach!$Q$10)</f>
        <v>0</v>
      </c>
      <c r="FL78" s="19">
        <f>SUMIFS('Entry Data'!$S:$S,'Entry Data'!$AB:$AB,Driver_Ach!$B78&amp;Driver_Ach!$FI$8&amp;Driver_Ach!$O$9&amp;Driver_Ach!$Q$10)</f>
        <v>0</v>
      </c>
      <c r="FM78" s="6">
        <f>SUMIFS('Entry Data'!$A:$A,'Entry Data'!$AB:$AB,Driver_Ach!$B78&amp;Driver_Ach!$FI$8&amp;Driver_Ach!$S$9&amp;Driver_Ach!$S$10)</f>
        <v>0</v>
      </c>
      <c r="FN78" s="19">
        <f>SUMIFS('Entry Data'!$S:$S,'Entry Data'!$AB:$AB,Driver_Ach!$B78&amp;Driver_Ach!$FI$8&amp;Driver_Ach!$S$9&amp;Driver_Ach!$S$10)</f>
        <v>0</v>
      </c>
      <c r="FO78" s="6">
        <f>SUMIFS('Entry Data'!$A:$A,'Entry Data'!$AB:$AB,Driver_Ach!$B78&amp;Driver_Ach!$FI$8&amp;Driver_Ach!$S$9&amp;Driver_Ach!$U$10)</f>
        <v>0</v>
      </c>
      <c r="FP78" s="6">
        <f>SUMIFS('Entry Data'!$S:$S,'Entry Data'!$AB:$AB,Driver_Ach!$B78&amp;Driver_Ach!$FI$8&amp;Driver_Ach!$S$9&amp;Driver_Ach!$U$10)</f>
        <v>0</v>
      </c>
      <c r="FQ78" s="32">
        <f t="shared" si="73"/>
        <v>0</v>
      </c>
      <c r="FR78" s="32">
        <f t="shared" si="74"/>
        <v>0</v>
      </c>
      <c r="FS78" s="28">
        <f>SUMIFS('Entry Data'!$A:$A,'Entry Data'!$AB:$AB,Driver_Ach!$B78&amp;Driver_Ach!$FS$8&amp;Driver_Ach!$O$9&amp;Driver_Ach!$O$10)</f>
        <v>0</v>
      </c>
      <c r="FT78" s="19">
        <f>SUMIFS('Entry Data'!$S:$S,'Entry Data'!$AB:$AB,Driver_Ach!$B78&amp;Driver_Ach!$FS$8&amp;Driver_Ach!$O$9&amp;Driver_Ach!$O$10)</f>
        <v>0</v>
      </c>
      <c r="FU78" s="6">
        <f>SUMIFS('Entry Data'!$A:$A,'Entry Data'!$AB:$AB,Driver_Ach!$B78&amp;Driver_Ach!$FS$8&amp;Driver_Ach!$O$9&amp;Driver_Ach!$Q$10)</f>
        <v>0</v>
      </c>
      <c r="FV78" s="19">
        <f>SUMIFS('Entry Data'!$S:$S,'Entry Data'!$AB:$AB,Driver_Ach!$B78&amp;Driver_Ach!$FS$8&amp;Driver_Ach!$O$9&amp;Driver_Ach!$Q$10)</f>
        <v>0</v>
      </c>
      <c r="FW78" s="6">
        <f>SUMIFS('Entry Data'!$A:$A,'Entry Data'!$AB:$AB,Driver_Ach!$B78&amp;Driver_Ach!$FS$8&amp;Driver_Ach!$S$9&amp;Driver_Ach!$S$10)</f>
        <v>0</v>
      </c>
      <c r="FX78" s="19">
        <f>SUMIFS('Entry Data'!$S:$S,'Entry Data'!$AB:$AB,Driver_Ach!$B78&amp;Driver_Ach!$FS$8&amp;Driver_Ach!$S$9&amp;Driver_Ach!$S$10)</f>
        <v>0</v>
      </c>
      <c r="FY78" s="6">
        <f>SUMIFS('Entry Data'!$A:$A,'Entry Data'!$AB:$AB,Driver_Ach!$B78&amp;Driver_Ach!$FS$8&amp;Driver_Ach!$S$9&amp;Driver_Ach!$U$10)</f>
        <v>0</v>
      </c>
      <c r="FZ78" s="6">
        <f>SUMIFS('Entry Data'!$S:$S,'Entry Data'!$AB:$AB,Driver_Ach!$B78&amp;Driver_Ach!$FS$8&amp;Driver_Ach!$S$9&amp;Driver_Ach!$U$10)</f>
        <v>0</v>
      </c>
      <c r="GA78" s="32">
        <f t="shared" si="75"/>
        <v>0</v>
      </c>
      <c r="GB78" s="32">
        <f t="shared" si="76"/>
        <v>0</v>
      </c>
      <c r="GC78" s="28">
        <f>SUMIFS('Entry Data'!$A:$A,'Entry Data'!$AB:$AB,Driver_Ach!$B78&amp;Driver_Ach!$GC$8&amp;Driver_Ach!$O$9&amp;Driver_Ach!$O$10)</f>
        <v>0</v>
      </c>
      <c r="GD78" s="19">
        <f>SUMIFS('Entry Data'!$S:$S,'Entry Data'!$AB:$AB,Driver_Ach!$B78&amp;Driver_Ach!$GC$8&amp;Driver_Ach!$O$9&amp;Driver_Ach!$O$10)</f>
        <v>0</v>
      </c>
      <c r="GE78" s="6">
        <f>SUMIFS('Entry Data'!$A:$A,'Entry Data'!$AB:$AB,Driver_Ach!$B78&amp;Driver_Ach!$GC$8&amp;Driver_Ach!$O$9&amp;Driver_Ach!$Q$10)</f>
        <v>0</v>
      </c>
      <c r="GF78" s="19">
        <f>SUMIFS('Entry Data'!$S:$S,'Entry Data'!$AB:$AB,Driver_Ach!$B78&amp;Driver_Ach!$GC$8&amp;Driver_Ach!$O$9&amp;Driver_Ach!$Q$10)</f>
        <v>0</v>
      </c>
      <c r="GG78" s="6">
        <f>SUMIFS('Entry Data'!$A:$A,'Entry Data'!$AB:$AB,Driver_Ach!$B78&amp;Driver_Ach!$GC$8&amp;Driver_Ach!$S$9&amp;Driver_Ach!$S$10)</f>
        <v>0</v>
      </c>
      <c r="GH78" s="19">
        <f>SUMIFS('Entry Data'!$S:$S,'Entry Data'!$AB:$AB,Driver_Ach!$B78&amp;Driver_Ach!$GC$8&amp;Driver_Ach!$S$9&amp;Driver_Ach!$S$10)</f>
        <v>0</v>
      </c>
      <c r="GI78" s="6">
        <f>SUMIFS('Entry Data'!$A:$A,'Entry Data'!$AB:$AB,Driver_Ach!$B78&amp;Driver_Ach!$GC$8&amp;Driver_Ach!$S$9&amp;Driver_Ach!$U$10)</f>
        <v>0</v>
      </c>
      <c r="GJ78" s="6">
        <f>SUMIFS('Entry Data'!$S:$S,'Entry Data'!$AB:$AB,Driver_Ach!$B78&amp;Driver_Ach!$GC$8&amp;Driver_Ach!$S$9&amp;Driver_Ach!$U$10)</f>
        <v>0</v>
      </c>
      <c r="GK78" s="32">
        <f t="shared" si="77"/>
        <v>0</v>
      </c>
      <c r="GL78" s="32">
        <f t="shared" si="78"/>
        <v>0</v>
      </c>
      <c r="GM78" s="28">
        <f>SUMIFS('Entry Data'!$A:$A,'Entry Data'!$AB:$AB,Driver_Ach!$B78&amp;Driver_Ach!$GM$8&amp;Driver_Ach!$O$9&amp;Driver_Ach!$O$10)</f>
        <v>0</v>
      </c>
      <c r="GN78" s="19">
        <f>SUMIFS('Entry Data'!$S:$S,'Entry Data'!$AB:$AB,Driver_Ach!$B78&amp;Driver_Ach!$GM$8&amp;Driver_Ach!$O$9&amp;Driver_Ach!$O$10)</f>
        <v>0</v>
      </c>
      <c r="GO78" s="6">
        <f>SUMIFS('Entry Data'!$A:$A,'Entry Data'!$AB:$AB,Driver_Ach!$B78&amp;Driver_Ach!$GM$8&amp;Driver_Ach!$O$9&amp;Driver_Ach!$Q$10)</f>
        <v>0</v>
      </c>
      <c r="GP78" s="19">
        <f>SUMIFS('Entry Data'!$S:$S,'Entry Data'!$AB:$AB,Driver_Ach!$B78&amp;Driver_Ach!$GM$8&amp;Driver_Ach!$O$9&amp;Driver_Ach!$Q$10)</f>
        <v>0</v>
      </c>
      <c r="GQ78" s="6">
        <f>SUMIFS('Entry Data'!$A:$A,'Entry Data'!$AB:$AB,Driver_Ach!$B78&amp;Driver_Ach!$GM$8&amp;Driver_Ach!$S$9&amp;Driver_Ach!$S$10)</f>
        <v>0</v>
      </c>
      <c r="GR78" s="19">
        <f>SUMIFS('Entry Data'!$S:$S,'Entry Data'!$AB:$AB,Driver_Ach!$B78&amp;Driver_Ach!$GM$8&amp;Driver_Ach!$S$9&amp;Driver_Ach!$S$10)</f>
        <v>0</v>
      </c>
      <c r="GS78" s="6">
        <f>SUMIFS('Entry Data'!$A:$A,'Entry Data'!$AB:$AB,Driver_Ach!$B78&amp;Driver_Ach!$GM$8&amp;Driver_Ach!$S$9&amp;Driver_Ach!$U$10)</f>
        <v>0</v>
      </c>
      <c r="GT78" s="6">
        <f>SUMIFS('Entry Data'!$S:$S,'Entry Data'!$AB:$AB,Driver_Ach!$B78&amp;Driver_Ach!$GM$8&amp;Driver_Ach!$S$9&amp;Driver_Ach!$U$10)</f>
        <v>0</v>
      </c>
      <c r="GU78" s="32">
        <f t="shared" si="79"/>
        <v>0</v>
      </c>
      <c r="GV78" s="32">
        <f t="shared" si="80"/>
        <v>0</v>
      </c>
      <c r="GW78" s="28">
        <f>SUMIFS('Entry Data'!$A:$A,'Entry Data'!$AB:$AB,Driver_Ach!$B78&amp;Driver_Ach!$GW$8&amp;Driver_Ach!$O$9&amp;Driver_Ach!$O$10)</f>
        <v>0</v>
      </c>
      <c r="GX78" s="19">
        <f>SUMIFS('Entry Data'!$S:$S,'Entry Data'!$AB:$AB,Driver_Ach!$B78&amp;Driver_Ach!$GW$8&amp;Driver_Ach!$O$9&amp;Driver_Ach!$O$10)</f>
        <v>0</v>
      </c>
      <c r="GY78" s="6">
        <f>SUMIFS('Entry Data'!$A:$A,'Entry Data'!$AB:$AB,Driver_Ach!$B78&amp;Driver_Ach!$GW$8&amp;Driver_Ach!$O$9&amp;Driver_Ach!$Q$10)</f>
        <v>0</v>
      </c>
      <c r="GZ78" s="19">
        <f>SUMIFS('Entry Data'!$S:$S,'Entry Data'!$AB:$AB,Driver_Ach!$B78&amp;Driver_Ach!$GW$8&amp;Driver_Ach!$O$9&amp;Driver_Ach!$Q$10)</f>
        <v>0</v>
      </c>
      <c r="HA78" s="6">
        <f>SUMIFS('Entry Data'!$A:$A,'Entry Data'!$AB:$AB,Driver_Ach!$B78&amp;Driver_Ach!$GW$8&amp;Driver_Ach!$S$9&amp;Driver_Ach!$S$10)</f>
        <v>0</v>
      </c>
      <c r="HB78" s="19">
        <f>SUMIFS('Entry Data'!$S:$S,'Entry Data'!$AB:$AB,Driver_Ach!$B78&amp;Driver_Ach!$GW$8&amp;Driver_Ach!$S$9&amp;Driver_Ach!$S$10)</f>
        <v>0</v>
      </c>
      <c r="HC78" s="6">
        <f>SUMIFS('Entry Data'!$A:$A,'Entry Data'!$AB:$AB,Driver_Ach!$B78&amp;Driver_Ach!$GW$8&amp;Driver_Ach!$S$9&amp;Driver_Ach!$U$10)</f>
        <v>0</v>
      </c>
      <c r="HD78" s="6">
        <f>SUMIFS('Entry Data'!$S:$S,'Entry Data'!$AB:$AB,Driver_Ach!$B78&amp;Driver_Ach!$GW$8&amp;Driver_Ach!$S$9&amp;Driver_Ach!$U$10)</f>
        <v>0</v>
      </c>
      <c r="HE78" s="32">
        <f t="shared" si="81"/>
        <v>0</v>
      </c>
      <c r="HF78" s="32">
        <f t="shared" si="82"/>
        <v>0</v>
      </c>
      <c r="HG78" s="28">
        <f>SUMIFS('Entry Data'!$A:$A,'Entry Data'!$AB:$AB,Driver_Ach!$B78&amp;Driver_Ach!$HG$8&amp;Driver_Ach!$O$9&amp;Driver_Ach!$O$10)</f>
        <v>0</v>
      </c>
      <c r="HH78" s="19">
        <f>SUMIFS('Entry Data'!$S:$S,'Entry Data'!$AB:$AB,Driver_Ach!$B78&amp;Driver_Ach!$HG$8&amp;Driver_Ach!$O$9&amp;Driver_Ach!$O$10)</f>
        <v>0</v>
      </c>
      <c r="HI78" s="6">
        <f>SUMIFS('Entry Data'!$A:$A,'Entry Data'!$AB:$AB,Driver_Ach!$B78&amp;Driver_Ach!$HG$8&amp;Driver_Ach!$O$9&amp;Driver_Ach!$Q$10)</f>
        <v>0</v>
      </c>
      <c r="HJ78" s="19">
        <f>SUMIFS('Entry Data'!$S:$S,'Entry Data'!$AB:$AB,Driver_Ach!$B78&amp;Driver_Ach!$HG$8&amp;Driver_Ach!$O$9&amp;Driver_Ach!$Q$10)</f>
        <v>0</v>
      </c>
      <c r="HK78" s="6">
        <f>SUMIFS('Entry Data'!$A:$A,'Entry Data'!$AB:$AB,Driver_Ach!$B78&amp;Driver_Ach!$HG$8&amp;Driver_Ach!$S$9&amp;Driver_Ach!$S$10)</f>
        <v>0</v>
      </c>
      <c r="HL78" s="19">
        <f>SUMIFS('Entry Data'!$S:$S,'Entry Data'!$AB:$AB,Driver_Ach!$B78&amp;Driver_Ach!$HG$8&amp;Driver_Ach!$S$9&amp;Driver_Ach!$S$10)</f>
        <v>0</v>
      </c>
      <c r="HM78" s="6">
        <f>SUMIFS('Entry Data'!$A:$A,'Entry Data'!$AB:$AB,Driver_Ach!$B78&amp;Driver_Ach!$HG$8&amp;Driver_Ach!$S$9&amp;Driver_Ach!$U$10)</f>
        <v>0</v>
      </c>
      <c r="HN78" s="6">
        <f>SUMIFS('Entry Data'!$S:$S,'Entry Data'!$AB:$AB,Driver_Ach!$B78&amp;Driver_Ach!$HG$8&amp;Driver_Ach!$S$9&amp;Driver_Ach!$U$10)</f>
        <v>0</v>
      </c>
      <c r="HO78" s="32">
        <f t="shared" si="83"/>
        <v>0</v>
      </c>
      <c r="HP78" s="32">
        <f t="shared" si="84"/>
        <v>0</v>
      </c>
      <c r="HQ78" s="28">
        <f>SUMIFS('Entry Data'!$A:$A,'Entry Data'!$AB:$AB,Driver_Ach!$B78&amp;Driver_Ach!$HQ$8&amp;Driver_Ach!$O$9&amp;Driver_Ach!$O$10)</f>
        <v>0</v>
      </c>
      <c r="HR78" s="19">
        <f>SUMIFS('Entry Data'!$S:$S,'Entry Data'!$AB:$AB,Driver_Ach!$B78&amp;Driver_Ach!$HQ$8&amp;Driver_Ach!$O$9&amp;Driver_Ach!$O$10)</f>
        <v>0</v>
      </c>
      <c r="HS78" s="6">
        <f>SUMIFS('Entry Data'!$A:$A,'Entry Data'!$AB:$AB,Driver_Ach!$B78&amp;Driver_Ach!$HQ$8&amp;Driver_Ach!$O$9&amp;Driver_Ach!$Q$10)</f>
        <v>0</v>
      </c>
      <c r="HT78" s="19">
        <f>SUMIFS('Entry Data'!$S:$S,'Entry Data'!$AB:$AB,Driver_Ach!$B78&amp;Driver_Ach!$HQ$8&amp;Driver_Ach!$O$9&amp;Driver_Ach!$Q$10)</f>
        <v>0</v>
      </c>
      <c r="HU78" s="6">
        <f>SUMIFS('Entry Data'!$A:$A,'Entry Data'!$AB:$AB,Driver_Ach!$B78&amp;Driver_Ach!$HQ$8&amp;Driver_Ach!$S$9&amp;Driver_Ach!$S$10)</f>
        <v>0</v>
      </c>
      <c r="HV78" s="19">
        <f>SUMIFS('Entry Data'!$S:$S,'Entry Data'!$AB:$AB,Driver_Ach!$B78&amp;Driver_Ach!$HQ$8&amp;Driver_Ach!$S$9&amp;Driver_Ach!$S$10)</f>
        <v>0</v>
      </c>
      <c r="HW78" s="6">
        <f>SUMIFS('Entry Data'!$A:$A,'Entry Data'!$AB:$AB,Driver_Ach!$B78&amp;Driver_Ach!$HQ$8&amp;Driver_Ach!$S$9&amp;Driver_Ach!$U$10)</f>
        <v>0</v>
      </c>
      <c r="HX78" s="6">
        <f>SUMIFS('Entry Data'!$S:$S,'Entry Data'!$AB:$AB,Driver_Ach!$B78&amp;Driver_Ach!$HQ$8&amp;Driver_Ach!$S$9&amp;Driver_Ach!$U$10)</f>
        <v>0</v>
      </c>
      <c r="HY78" s="32">
        <f t="shared" si="85"/>
        <v>0</v>
      </c>
      <c r="HZ78" s="32">
        <f t="shared" si="86"/>
        <v>0</v>
      </c>
      <c r="IA78" s="28">
        <f>SUMIFS('Entry Data'!$A:$A,'Entry Data'!$AB:$AB,Driver_Ach!$B78&amp;Driver_Ach!$IA$8&amp;Driver_Ach!$O$9&amp;Driver_Ach!$O$10)</f>
        <v>0</v>
      </c>
      <c r="IB78" s="19">
        <f>SUMIFS('Entry Data'!$S:$S,'Entry Data'!$AB:$AB,Driver_Ach!$B78&amp;Driver_Ach!$IA$8&amp;Driver_Ach!$O$9&amp;Driver_Ach!$O$10)</f>
        <v>0</v>
      </c>
      <c r="IC78" s="6">
        <f>SUMIFS('Entry Data'!$A:$A,'Entry Data'!$AB:$AB,Driver_Ach!$B78&amp;Driver_Ach!$IA$8&amp;Driver_Ach!$O$9&amp;Driver_Ach!$Q$10)</f>
        <v>0</v>
      </c>
      <c r="ID78" s="19">
        <f>SUMIFS('Entry Data'!$S:$S,'Entry Data'!$AB:$AB,Driver_Ach!$B78&amp;Driver_Ach!$IA$8&amp;Driver_Ach!$O$9&amp;Driver_Ach!$Q$10)</f>
        <v>0</v>
      </c>
      <c r="IE78" s="6">
        <f>SUMIFS('Entry Data'!$A:$A,'Entry Data'!$AB:$AB,Driver_Ach!$B78&amp;Driver_Ach!$IA$8&amp;Driver_Ach!$S$9&amp;Driver_Ach!$S$10)</f>
        <v>0</v>
      </c>
      <c r="IF78" s="19">
        <f>SUMIFS('Entry Data'!$S:$S,'Entry Data'!$AB:$AB,Driver_Ach!$B78&amp;Driver_Ach!$IA$8&amp;Driver_Ach!$S$9&amp;Driver_Ach!$S$10)</f>
        <v>0</v>
      </c>
      <c r="IG78" s="6">
        <f>SUMIFS('Entry Data'!$A:$A,'Entry Data'!$AB:$AB,Driver_Ach!$B78&amp;Driver_Ach!$IA$8&amp;Driver_Ach!$S$9&amp;Driver_Ach!$U$10)</f>
        <v>0</v>
      </c>
      <c r="IH78" s="6">
        <f>SUMIFS('Entry Data'!$S:$S,'Entry Data'!$AB:$AB,Driver_Ach!$B78&amp;Driver_Ach!$IA$8&amp;Driver_Ach!$S$9&amp;Driver_Ach!$U$10)</f>
        <v>0</v>
      </c>
      <c r="II78" s="32">
        <f t="shared" si="87"/>
        <v>0</v>
      </c>
      <c r="IJ78" s="32">
        <f t="shared" si="88"/>
        <v>0</v>
      </c>
      <c r="IK78" s="28">
        <f>SUMIFS('Entry Data'!$A:$A,'Entry Data'!$AB:$AB,Driver_Ach!$B78&amp;Driver_Ach!$IK$8&amp;Driver_Ach!$O$9&amp;Driver_Ach!$O$10)</f>
        <v>0</v>
      </c>
      <c r="IL78" s="19">
        <f>SUMIFS('Entry Data'!$S:$S,'Entry Data'!$AB:$AB,Driver_Ach!$B78&amp;Driver_Ach!$IK$8&amp;Driver_Ach!$O$9&amp;Driver_Ach!$O$10)</f>
        <v>0</v>
      </c>
      <c r="IM78" s="6">
        <f>SUMIFS('Entry Data'!$A:$A,'Entry Data'!$AB:$AB,Driver_Ach!$B78&amp;Driver_Ach!$IK$8&amp;Driver_Ach!$O$9&amp;Driver_Ach!$Q$10)</f>
        <v>0</v>
      </c>
      <c r="IN78" s="19">
        <f>SUMIFS('Entry Data'!$S:$S,'Entry Data'!$AB:$AB,Driver_Ach!$B78&amp;Driver_Ach!$IK$8&amp;Driver_Ach!$O$9&amp;Driver_Ach!$Q$10)</f>
        <v>0</v>
      </c>
      <c r="IO78" s="6">
        <f>SUMIFS('Entry Data'!$A:$A,'Entry Data'!$AB:$AB,Driver_Ach!$B78&amp;Driver_Ach!$IK$8&amp;Driver_Ach!$S$9&amp;Driver_Ach!$S$10)</f>
        <v>0</v>
      </c>
      <c r="IP78" s="19">
        <f>SUMIFS('Entry Data'!$S:$S,'Entry Data'!$AB:$AB,Driver_Ach!$B78&amp;Driver_Ach!$IK$8&amp;Driver_Ach!$S$9&amp;Driver_Ach!$S$10)</f>
        <v>0</v>
      </c>
      <c r="IQ78" s="6">
        <f>SUMIFS('Entry Data'!$A:$A,'Entry Data'!$AB:$AB,Driver_Ach!$B78&amp;Driver_Ach!$IK$8&amp;Driver_Ach!$S$9&amp;Driver_Ach!$U$10)</f>
        <v>0</v>
      </c>
      <c r="IR78" s="6">
        <f>SUMIFS('Entry Data'!$S:$S,'Entry Data'!$AB:$AB,Driver_Ach!$B78&amp;Driver_Ach!$IK$8&amp;Driver_Ach!$S$9&amp;Driver_Ach!$U$10)</f>
        <v>0</v>
      </c>
      <c r="IS78" s="32">
        <f t="shared" si="89"/>
        <v>0</v>
      </c>
      <c r="IT78" s="32">
        <f t="shared" si="90"/>
        <v>0</v>
      </c>
      <c r="IU78" s="28">
        <f>SUMIFS('Entry Data'!$A:$A,'Entry Data'!$AB:$AB,Driver_Ach!$B78&amp;Driver_Ach!$IU$8&amp;Driver_Ach!$O$9&amp;Driver_Ach!$O$10)</f>
        <v>0</v>
      </c>
      <c r="IV78" s="19">
        <f>SUMIFS('Entry Data'!$S:$S,'Entry Data'!$AB:$AB,Driver_Ach!$B78&amp;Driver_Ach!$IU$8&amp;Driver_Ach!$O$9&amp;Driver_Ach!$O$10)</f>
        <v>0</v>
      </c>
      <c r="IW78" s="6">
        <f>SUMIFS('Entry Data'!$A:$A,'Entry Data'!$AB:$AB,Driver_Ach!$B78&amp;Driver_Ach!$IU$8&amp;Driver_Ach!$O$9&amp;Driver_Ach!$Q$10)</f>
        <v>0</v>
      </c>
      <c r="IX78" s="19">
        <f>SUMIFS('Entry Data'!$S:$S,'Entry Data'!$AB:$AB,Driver_Ach!$B78&amp;Driver_Ach!$IU$8&amp;Driver_Ach!$O$9&amp;Driver_Ach!$Q$10)</f>
        <v>0</v>
      </c>
      <c r="IY78" s="6">
        <f>SUMIFS('Entry Data'!$A:$A,'Entry Data'!$AB:$AB,Driver_Ach!$B78&amp;Driver_Ach!$IU$8&amp;Driver_Ach!$S$9&amp;Driver_Ach!$S$10)</f>
        <v>0</v>
      </c>
      <c r="IZ78" s="19">
        <f>SUMIFS('Entry Data'!$S:$S,'Entry Data'!$AB:$AB,Driver_Ach!$B78&amp;Driver_Ach!$IU$8&amp;Driver_Ach!$S$9&amp;Driver_Ach!$S$10)</f>
        <v>0</v>
      </c>
      <c r="JA78" s="6">
        <f>SUMIFS('Entry Data'!$A:$A,'Entry Data'!$AB:$AB,Driver_Ach!$B78&amp;Driver_Ach!$IU$8&amp;Driver_Ach!$S$9&amp;Driver_Ach!$U$10)</f>
        <v>0</v>
      </c>
      <c r="JB78" s="6">
        <f>SUMIFS('Entry Data'!$S:$S,'Entry Data'!$AB:$AB,Driver_Ach!$B78&amp;Driver_Ach!$IU$8&amp;Driver_Ach!$S$9&amp;Driver_Ach!$U$10)</f>
        <v>0</v>
      </c>
      <c r="JC78" s="32">
        <f t="shared" si="91"/>
        <v>0</v>
      </c>
      <c r="JD78" s="32">
        <f t="shared" si="92"/>
        <v>0</v>
      </c>
      <c r="JE78" s="28">
        <f>SUMIFS('Entry Data'!$A:$A,'Entry Data'!$AB:$AB,Driver_Ach!$B78&amp;Driver_Ach!$JE$8&amp;Driver_Ach!$O$9&amp;Driver_Ach!$O$10)</f>
        <v>0</v>
      </c>
      <c r="JF78" s="19">
        <f>SUMIFS('Entry Data'!$S:$S,'Entry Data'!$AB:$AB,Driver_Ach!$B78&amp;Driver_Ach!$JE$8&amp;Driver_Ach!$O$9&amp;Driver_Ach!$O$10)</f>
        <v>0</v>
      </c>
      <c r="JG78" s="6">
        <f>SUMIFS('Entry Data'!$A:$A,'Entry Data'!$AB:$AB,Driver_Ach!$B78&amp;Driver_Ach!$JE$8&amp;Driver_Ach!$O$9&amp;Driver_Ach!$Q$10)</f>
        <v>0</v>
      </c>
      <c r="JH78" s="19">
        <f>SUMIFS('Entry Data'!$S:$S,'Entry Data'!$AB:$AB,Driver_Ach!$B78&amp;Driver_Ach!$JE$8&amp;Driver_Ach!$O$9&amp;Driver_Ach!$Q$10)</f>
        <v>0</v>
      </c>
      <c r="JI78" s="6">
        <f>SUMIFS('Entry Data'!$A:$A,'Entry Data'!$AB:$AB,Driver_Ach!$B78&amp;Driver_Ach!$JE$8&amp;Driver_Ach!$S$9&amp;Driver_Ach!$S$10)</f>
        <v>0</v>
      </c>
      <c r="JJ78" s="19">
        <f>SUMIFS('Entry Data'!$S:$S,'Entry Data'!$AB:$AB,Driver_Ach!$B78&amp;Driver_Ach!$JE$8&amp;Driver_Ach!$S$9&amp;Driver_Ach!$S$10)</f>
        <v>0</v>
      </c>
      <c r="JK78" s="6">
        <f>SUMIFS('Entry Data'!$A:$A,'Entry Data'!$AB:$AB,Driver_Ach!$B78&amp;Driver_Ach!$JE$8&amp;Driver_Ach!$S$9&amp;Driver_Ach!$U$10)</f>
        <v>0</v>
      </c>
      <c r="JL78" s="6">
        <f>SUMIFS('Entry Data'!$S:$S,'Entry Data'!$AB:$AB,Driver_Ach!$B78&amp;Driver_Ach!$JE$8&amp;Driver_Ach!$S$9&amp;Driver_Ach!$U$10)</f>
        <v>0</v>
      </c>
      <c r="JM78" s="32">
        <f t="shared" si="93"/>
        <v>0</v>
      </c>
      <c r="JN78" s="32">
        <f t="shared" si="94"/>
        <v>0</v>
      </c>
      <c r="JO78" s="28">
        <f>SUMIFS('Entry Data'!$A:$A,'Entry Data'!$AB:$AB,Driver_Ach!$B78&amp;Driver_Ach!$JO$8&amp;Driver_Ach!$O$9&amp;Driver_Ach!$O$10)</f>
        <v>0</v>
      </c>
      <c r="JP78" s="19">
        <f>SUMIFS('Entry Data'!$S:$S,'Entry Data'!$AB:$AB,Driver_Ach!$B78&amp;Driver_Ach!$JO$8&amp;Driver_Ach!$O$9&amp;Driver_Ach!$O$10)</f>
        <v>0</v>
      </c>
      <c r="JQ78" s="6">
        <f>SUMIFS('Entry Data'!$A:$A,'Entry Data'!$AB:$AB,Driver_Ach!$B78&amp;Driver_Ach!$JO$8&amp;Driver_Ach!$O$9&amp;Driver_Ach!$Q$10)</f>
        <v>0</v>
      </c>
      <c r="JR78" s="19">
        <f>SUMIFS('Entry Data'!$S:$S,'Entry Data'!$AB:$AB,Driver_Ach!$B78&amp;Driver_Ach!$JO$8&amp;Driver_Ach!$O$9&amp;Driver_Ach!$Q$10)</f>
        <v>0</v>
      </c>
      <c r="JS78" s="6">
        <f>SUMIFS('Entry Data'!$A:$A,'Entry Data'!$AB:$AB,Driver_Ach!$B78&amp;Driver_Ach!$JO$8&amp;Driver_Ach!$S$9&amp;Driver_Ach!$S$10)</f>
        <v>0</v>
      </c>
      <c r="JT78" s="19">
        <f>SUMIFS('Entry Data'!$S:$S,'Entry Data'!$AB:$AB,Driver_Ach!$B78&amp;Driver_Ach!$JO$8&amp;Driver_Ach!$S$9&amp;Driver_Ach!$S$10)</f>
        <v>0</v>
      </c>
      <c r="JU78" s="6">
        <f>SUMIFS('Entry Data'!$A:$A,'Entry Data'!$AB:$AB,Driver_Ach!$B78&amp;Driver_Ach!$JO$8&amp;Driver_Ach!$S$9&amp;Driver_Ach!$U$10)</f>
        <v>0</v>
      </c>
      <c r="JV78" s="6">
        <f>SUMIFS('Entry Data'!$S:$S,'Entry Data'!$AB:$AB,Driver_Ach!$B78&amp;Driver_Ach!$JO$8&amp;Driver_Ach!$S$9&amp;Driver_Ach!$U$10)</f>
        <v>0</v>
      </c>
      <c r="JW78" s="32">
        <f t="shared" si="95"/>
        <v>0</v>
      </c>
      <c r="JX78" s="32">
        <f t="shared" si="96"/>
        <v>0</v>
      </c>
      <c r="JY78" s="28">
        <f>SUMIFS('Entry Data'!$A:$A,'Entry Data'!$AB:$AB,Driver_Ach!$B78&amp;Driver_Ach!$JY$8&amp;Driver_Ach!$O$9&amp;Driver_Ach!$O$10)</f>
        <v>0</v>
      </c>
      <c r="JZ78" s="19">
        <f>SUMIFS('Entry Data'!$S:$S,'Entry Data'!$AB:$AB,Driver_Ach!$B78&amp;Driver_Ach!$JY$8&amp;Driver_Ach!$O$9&amp;Driver_Ach!$O$10)</f>
        <v>0</v>
      </c>
      <c r="KA78" s="6">
        <f>SUMIFS('Entry Data'!$A:$A,'Entry Data'!$AB:$AB,Driver_Ach!$B78&amp;Driver_Ach!$JY$8&amp;Driver_Ach!$O$9&amp;Driver_Ach!$Q$10)</f>
        <v>0</v>
      </c>
      <c r="KB78" s="19">
        <f>SUMIFS('Entry Data'!$S:$S,'Entry Data'!$AB:$AB,Driver_Ach!$B78&amp;Driver_Ach!$JY$8&amp;Driver_Ach!$O$9&amp;Driver_Ach!$Q$10)</f>
        <v>0</v>
      </c>
      <c r="KC78" s="6">
        <f>SUMIFS('Entry Data'!$A:$A,'Entry Data'!$AB:$AB,Driver_Ach!$B78&amp;Driver_Ach!$JY$8&amp;Driver_Ach!$S$9&amp;Driver_Ach!$S$10)</f>
        <v>0</v>
      </c>
      <c r="KD78" s="19">
        <f>SUMIFS('Entry Data'!$S:$S,'Entry Data'!$AB:$AB,Driver_Ach!$B78&amp;Driver_Ach!$JY$8&amp;Driver_Ach!$S$9&amp;Driver_Ach!$S$10)</f>
        <v>0</v>
      </c>
      <c r="KE78" s="6">
        <f>SUMIFS('Entry Data'!$A:$A,'Entry Data'!$AB:$AB,Driver_Ach!$B78&amp;Driver_Ach!$JY$8&amp;Driver_Ach!$S$9&amp;Driver_Ach!$U$10)</f>
        <v>0</v>
      </c>
      <c r="KF78" s="6">
        <f>SUMIFS('Entry Data'!$S:$S,'Entry Data'!$AB:$AB,Driver_Ach!$B78&amp;Driver_Ach!$JY$8&amp;Driver_Ach!$S$9&amp;Driver_Ach!$U$10)</f>
        <v>0</v>
      </c>
      <c r="KG78" s="32">
        <f t="shared" si="97"/>
        <v>0</v>
      </c>
      <c r="KH78" s="32">
        <f t="shared" si="98"/>
        <v>0</v>
      </c>
      <c r="KI78" s="28">
        <f>SUMIFS('Entry Data'!$A:$A,'Entry Data'!$AB:$AB,Driver_Ach!$B78&amp;Driver_Ach!$KI$8&amp;Driver_Ach!$O$9&amp;Driver_Ach!$O$10)</f>
        <v>0</v>
      </c>
      <c r="KJ78" s="19">
        <f>SUMIFS('Entry Data'!$S:$S,'Entry Data'!$AB:$AB,Driver_Ach!$B78&amp;Driver_Ach!$KI$8&amp;Driver_Ach!$O$9&amp;Driver_Ach!$O$10)</f>
        <v>0</v>
      </c>
      <c r="KK78" s="6">
        <f>SUMIFS('Entry Data'!$A:$A,'Entry Data'!$AB:$AB,Driver_Ach!$B78&amp;Driver_Ach!$KI$8&amp;Driver_Ach!$O$9&amp;Driver_Ach!$Q$10)</f>
        <v>0</v>
      </c>
      <c r="KL78" s="19">
        <f>SUMIFS('Entry Data'!$S:$S,'Entry Data'!$AB:$AB,Driver_Ach!$B78&amp;Driver_Ach!$KI$8&amp;Driver_Ach!$O$9&amp;Driver_Ach!$Q$10)</f>
        <v>0</v>
      </c>
      <c r="KM78" s="6">
        <f>SUMIFS('Entry Data'!$A:$A,'Entry Data'!$AB:$AB,Driver_Ach!$B78&amp;Driver_Ach!$KI$8&amp;Driver_Ach!$S$9&amp;Driver_Ach!$S$10)</f>
        <v>0</v>
      </c>
      <c r="KN78" s="19">
        <f>SUMIFS('Entry Data'!$S:$S,'Entry Data'!$AB:$AB,Driver_Ach!$B78&amp;Driver_Ach!$KI$8&amp;Driver_Ach!$S$9&amp;Driver_Ach!$S$10)</f>
        <v>0</v>
      </c>
      <c r="KO78" s="6">
        <f>SUMIFS('Entry Data'!$A:$A,'Entry Data'!$AB:$AB,Driver_Ach!$B78&amp;Driver_Ach!$KI$8&amp;Driver_Ach!$S$9&amp;Driver_Ach!$U$10)</f>
        <v>0</v>
      </c>
      <c r="KP78" s="6">
        <f>SUMIFS('Entry Data'!$S:$S,'Entry Data'!$AB:$AB,Driver_Ach!$B78&amp;Driver_Ach!$KI$8&amp;Driver_Ach!$S$9&amp;Driver_Ach!$U$10)</f>
        <v>0</v>
      </c>
      <c r="KQ78" s="32">
        <f t="shared" si="99"/>
        <v>0</v>
      </c>
      <c r="KR78" s="32">
        <f t="shared" si="100"/>
        <v>0</v>
      </c>
      <c r="KS78" s="28">
        <f>SUMIFS('Entry Data'!$A:$A,'Entry Data'!$AB:$AB,Driver_Ach!$B78&amp;Driver_Ach!$KS$8&amp;Driver_Ach!$O$9&amp;Driver_Ach!$O$10)</f>
        <v>0</v>
      </c>
      <c r="KT78" s="19">
        <f>SUMIFS('Entry Data'!$S:$S,'Entry Data'!$AB:$AB,Driver_Ach!$B78&amp;Driver_Ach!$KS$8&amp;Driver_Ach!$O$9&amp;Driver_Ach!$O$10)</f>
        <v>0</v>
      </c>
      <c r="KU78" s="6">
        <f>SUMIFS('Entry Data'!$A:$A,'Entry Data'!$AB:$AB,Driver_Ach!$B78&amp;Driver_Ach!$KS$8&amp;Driver_Ach!$O$9&amp;Driver_Ach!$Q$10)</f>
        <v>0</v>
      </c>
      <c r="KV78" s="19">
        <f>SUMIFS('Entry Data'!$S:$S,'Entry Data'!$AB:$AB,Driver_Ach!$B78&amp;Driver_Ach!$KS$8&amp;Driver_Ach!$O$9&amp;Driver_Ach!$Q$10)</f>
        <v>0</v>
      </c>
      <c r="KW78" s="6">
        <f>SUMIFS('Entry Data'!$A:$A,'Entry Data'!$AB:$AB,Driver_Ach!$B78&amp;Driver_Ach!$KS$8&amp;Driver_Ach!$S$9&amp;Driver_Ach!$S$10)</f>
        <v>0</v>
      </c>
      <c r="KX78" s="19">
        <f>SUMIFS('Entry Data'!$S:$S,'Entry Data'!$AB:$AB,Driver_Ach!$B78&amp;Driver_Ach!$KS$8&amp;Driver_Ach!$S$9&amp;Driver_Ach!$S$10)</f>
        <v>0</v>
      </c>
      <c r="KY78" s="6">
        <f>SUMIFS('Entry Data'!$A:$A,'Entry Data'!$AB:$AB,Driver_Ach!$B78&amp;Driver_Ach!$KS$8&amp;Driver_Ach!$S$9&amp;Driver_Ach!$U$10)</f>
        <v>0</v>
      </c>
      <c r="KZ78" s="6">
        <f>SUMIFS('Entry Data'!$S:$S,'Entry Data'!$AB:$AB,Driver_Ach!$B78&amp;Driver_Ach!$KS$8&amp;Driver_Ach!$S$9&amp;Driver_Ach!$U$10)</f>
        <v>0</v>
      </c>
      <c r="LA78" s="32">
        <f t="shared" si="101"/>
        <v>0</v>
      </c>
      <c r="LB78" s="32">
        <f t="shared" si="102"/>
        <v>0</v>
      </c>
      <c r="LC78" s="28">
        <f>SUMIFS('Entry Data'!$A:$A,'Entry Data'!$AB:$AB,Driver_Ach!$B78&amp;Driver_Ach!$LC$8&amp;Driver_Ach!$O$9&amp;Driver_Ach!$O$10)</f>
        <v>0</v>
      </c>
      <c r="LD78" s="19">
        <f>SUMIFS('Entry Data'!$S:$S,'Entry Data'!$AB:$AB,Driver_Ach!$B78&amp;Driver_Ach!$LC$8&amp;Driver_Ach!$O$9&amp;Driver_Ach!$O$10)</f>
        <v>0</v>
      </c>
      <c r="LE78" s="6">
        <f>SUMIFS('Entry Data'!$A:$A,'Entry Data'!$AB:$AB,Driver_Ach!$B78&amp;Driver_Ach!$LC$8&amp;Driver_Ach!$O$9&amp;Driver_Ach!$Q$10)</f>
        <v>0</v>
      </c>
      <c r="LF78" s="19">
        <f>SUMIFS('Entry Data'!$S:$S,'Entry Data'!$AB:$AB,Driver_Ach!$B78&amp;Driver_Ach!$LC$8&amp;Driver_Ach!$O$9&amp;Driver_Ach!$Q$10)</f>
        <v>0</v>
      </c>
      <c r="LG78" s="6">
        <f>SUMIFS('Entry Data'!$A:$A,'Entry Data'!$AB:$AB,Driver_Ach!$B78&amp;Driver_Ach!$LC$8&amp;Driver_Ach!$S$9&amp;Driver_Ach!$S$10)</f>
        <v>0</v>
      </c>
      <c r="LH78" s="19">
        <f>SUMIFS('Entry Data'!$S:$S,'Entry Data'!$AB:$AB,Driver_Ach!$B78&amp;Driver_Ach!$LC$8&amp;Driver_Ach!$S$9&amp;Driver_Ach!$S$10)</f>
        <v>0</v>
      </c>
      <c r="LI78" s="6">
        <f>SUMIFS('Entry Data'!$A:$A,'Entry Data'!$AB:$AB,Driver_Ach!$B78&amp;Driver_Ach!$LC$8&amp;Driver_Ach!$S$9&amp;Driver_Ach!$U$10)</f>
        <v>0</v>
      </c>
      <c r="LJ78" s="6">
        <f>SUMIFS('Entry Data'!$S:$S,'Entry Data'!$AB:$AB,Driver_Ach!$B78&amp;Driver_Ach!$LC$8&amp;Driver_Ach!$S$9&amp;Driver_Ach!$U$10)</f>
        <v>0</v>
      </c>
      <c r="LK78" s="32">
        <f t="shared" si="103"/>
        <v>0</v>
      </c>
      <c r="LL78" s="32">
        <f t="shared" si="104"/>
        <v>0</v>
      </c>
    </row>
    <row r="79" spans="1:324" x14ac:dyDescent="0.2">
      <c r="A79" s="3">
        <v>68</v>
      </c>
      <c r="B79" s="31" t="s">
        <v>72</v>
      </c>
      <c r="C79" s="3"/>
      <c r="D79" s="6">
        <f t="shared" si="33"/>
        <v>58</v>
      </c>
      <c r="E79" s="6">
        <f t="shared" si="34"/>
        <v>871.56</v>
      </c>
      <c r="F79" s="6">
        <f t="shared" si="35"/>
        <v>45</v>
      </c>
      <c r="G79" s="6">
        <f t="shared" si="36"/>
        <v>922.72</v>
      </c>
      <c r="H79" s="6">
        <f t="shared" si="37"/>
        <v>0</v>
      </c>
      <c r="I79" s="19">
        <f t="shared" si="38"/>
        <v>0</v>
      </c>
      <c r="J79" s="6">
        <f t="shared" si="39"/>
        <v>0</v>
      </c>
      <c r="K79" s="19">
        <f t="shared" si="40"/>
        <v>0</v>
      </c>
      <c r="L79" s="6">
        <f t="shared" si="41"/>
        <v>103</v>
      </c>
      <c r="M79" s="19">
        <f t="shared" si="42"/>
        <v>1794.2799999999997</v>
      </c>
      <c r="N79" s="15"/>
      <c r="O79" s="6">
        <f>SUMIFS('Entry Data'!$A:$A,'Entry Data'!$AB:$AB,Driver_Ach!$B79&amp;Driver_Ach!$O$8&amp;Driver_Ach!$O$9&amp;Driver_Ach!$O$10)</f>
        <v>6</v>
      </c>
      <c r="P79" s="19">
        <f>SUMIFS('Entry Data'!$S:$S,'Entry Data'!$AB:$AB,Driver_Ach!$B79&amp;Driver_Ach!$O$8&amp;Driver_Ach!$O$9&amp;Driver_Ach!$O$10)</f>
        <v>147.07999999999998</v>
      </c>
      <c r="Q79" s="6">
        <f>SUMIFS('Entry Data'!$A:$A,'Entry Data'!$AB:$AB,Driver_Ach!$B79&amp;Driver_Ach!$O$8&amp;Driver_Ach!$O$9&amp;Driver_Ach!$Q$10)</f>
        <v>0</v>
      </c>
      <c r="R79" s="19">
        <f>SUMIFS('Entry Data'!$S:$S,'Entry Data'!$AB:$AB,Driver_Ach!$B79&amp;Driver_Ach!$O$8&amp;Driver_Ach!$O$9&amp;Driver_Ach!$Q$10)</f>
        <v>0</v>
      </c>
      <c r="S79" s="6">
        <f>SUMIFS('Entry Data'!$A:$A,'Entry Data'!$AB:$AB,Driver_Ach!$B79&amp;Driver_Ach!$O$8&amp;Driver_Ach!$S$9&amp;Driver_Ach!$S$10)</f>
        <v>0</v>
      </c>
      <c r="T79" s="19">
        <f>SUMIFS('Entry Data'!$S:$S,'Entry Data'!$AB:$AB,Driver_Ach!$B79&amp;Driver_Ach!$O$8&amp;Driver_Ach!$S$9&amp;Driver_Ach!$S$10)</f>
        <v>0</v>
      </c>
      <c r="U79" s="6">
        <f>SUMIFS('Entry Data'!$A:$A,'Entry Data'!$AB:$AB,Driver_Ach!$B79&amp;Driver_Ach!$O$8&amp;Driver_Ach!$S$9&amp;Driver_Ach!$U$10)</f>
        <v>0</v>
      </c>
      <c r="V79" s="6">
        <f>SUMIFS('Entry Data'!$S:$S,'Entry Data'!$AB:$AB,Driver_Ach!$B79&amp;Driver_Ach!$O$8&amp;Driver_Ach!$S$9&amp;Driver_Ach!$U$10)</f>
        <v>0</v>
      </c>
      <c r="W79" s="32">
        <f t="shared" si="43"/>
        <v>6</v>
      </c>
      <c r="X79" s="33">
        <f t="shared" si="44"/>
        <v>147.07999999999998</v>
      </c>
      <c r="Y79" s="28">
        <f>SUMIFS('Entry Data'!$A:$A,'Entry Data'!$AB:$AB,Driver_Ach!$B79&amp;Driver_Ach!$Y$8&amp;Driver_Ach!$O$9&amp;Driver_Ach!$O$10)</f>
        <v>6</v>
      </c>
      <c r="Z79" s="19">
        <f>SUMIFS('Entry Data'!$S:$S,'Entry Data'!$AB:$AB,Driver_Ach!$B79&amp;Driver_Ach!$Y$8&amp;Driver_Ach!$O$9&amp;Driver_Ach!$O$10)</f>
        <v>137.60000000000002</v>
      </c>
      <c r="AA79" s="6">
        <f>SUMIFS('Entry Data'!$A:$A,'Entry Data'!$AB:$AB,Driver_Ach!$B79&amp;Driver_Ach!$Y$8&amp;Driver_Ach!$O$9&amp;Driver_Ach!$Q$10)</f>
        <v>0</v>
      </c>
      <c r="AB79" s="19">
        <f>SUMIFS('Entry Data'!$S:$S,'Entry Data'!$AB:$AB,Driver_Ach!$B79&amp;Driver_Ach!$Y$8&amp;Driver_Ach!$O$9&amp;Driver_Ach!$Q$10)</f>
        <v>0</v>
      </c>
      <c r="AC79" s="6">
        <f>SUMIFS('Entry Data'!$A:$A,'Entry Data'!$AB:$AB,Driver_Ach!$B79&amp;Driver_Ach!$Y$8&amp;Driver_Ach!$S$9&amp;Driver_Ach!$S$10)</f>
        <v>0</v>
      </c>
      <c r="AD79" s="19">
        <f>SUMIFS('Entry Data'!$S:$S,'Entry Data'!$AB:$AB,Driver_Ach!$B79&amp;Driver_Ach!$Y$8&amp;Driver_Ach!$S$9&amp;Driver_Ach!$S$10)</f>
        <v>0</v>
      </c>
      <c r="AE79" s="6">
        <f>SUMIFS('Entry Data'!$A:$A,'Entry Data'!$AB:$AB,Driver_Ach!$B79&amp;Driver_Ach!$Y$8&amp;Driver_Ach!$S$9&amp;Driver_Ach!$U$10)</f>
        <v>0</v>
      </c>
      <c r="AF79" s="6">
        <f>SUMIFS('Entry Data'!$S:$S,'Entry Data'!$AB:$AB,Driver_Ach!$B79&amp;Driver_Ach!$Y$8&amp;Driver_Ach!$S$9&amp;Driver_Ach!$U$10)</f>
        <v>0</v>
      </c>
      <c r="AG79" s="32">
        <f t="shared" si="45"/>
        <v>6</v>
      </c>
      <c r="AH79" s="32">
        <f t="shared" si="46"/>
        <v>137.60000000000002</v>
      </c>
      <c r="AI79" s="28">
        <f>SUMIFS('Entry Data'!$A:$A,'Entry Data'!$AB:$AB,Driver_Ach!$B79&amp;Driver_Ach!$AI$8&amp;Driver_Ach!$O$9&amp;Driver_Ach!$O$10)</f>
        <v>7</v>
      </c>
      <c r="AJ79" s="19">
        <f>SUMIFS('Entry Data'!$S:$S,'Entry Data'!$AB:$AB,Driver_Ach!$B79&amp;Driver_Ach!$AI$8&amp;Driver_Ach!$O$9&amp;Driver_Ach!$O$10)</f>
        <v>162.1</v>
      </c>
      <c r="AK79" s="6">
        <f>SUMIFS('Entry Data'!$A:$A,'Entry Data'!$AB:$AB,Driver_Ach!$B79&amp;Driver_Ach!$AI$8&amp;Driver_Ach!$O$9&amp;Driver_Ach!$Q$10)</f>
        <v>0</v>
      </c>
      <c r="AL79" s="19">
        <f>SUMIFS('Entry Data'!$S:$S,'Entry Data'!$AB:$AB,Driver_Ach!$B79&amp;Driver_Ach!$AI$8&amp;Driver_Ach!$O$9&amp;Driver_Ach!$Q$10)</f>
        <v>0</v>
      </c>
      <c r="AM79" s="6">
        <f>SUMIFS('Entry Data'!$A:$A,'Entry Data'!$AB:$AB,Driver_Ach!$B79&amp;Driver_Ach!$AI$8&amp;Driver_Ach!$S$9&amp;Driver_Ach!$S$10)</f>
        <v>0</v>
      </c>
      <c r="AN79" s="19">
        <f>SUMIFS('Entry Data'!$S:$S,'Entry Data'!$AB:$AB,Driver_Ach!$B79&amp;Driver_Ach!$AI$8&amp;Driver_Ach!$S$9&amp;Driver_Ach!$S$10)</f>
        <v>0</v>
      </c>
      <c r="AO79" s="6">
        <f>SUMIFS('Entry Data'!$A:$A,'Entry Data'!$AB:$AB,Driver_Ach!$B79&amp;Driver_Ach!$AI$8&amp;Driver_Ach!$S$9&amp;Driver_Ach!$U$10)</f>
        <v>0</v>
      </c>
      <c r="AP79" s="19">
        <f>SUMIFS('Entry Data'!$S:$S,'Entry Data'!$AB:$AB,Driver_Ach!$B79&amp;Driver_Ach!$AI$8&amp;Driver_Ach!$S$9&amp;Driver_Ach!$U$10)</f>
        <v>0</v>
      </c>
      <c r="AQ79" s="32">
        <f t="shared" si="47"/>
        <v>7</v>
      </c>
      <c r="AR79" s="32">
        <f t="shared" si="48"/>
        <v>162.1</v>
      </c>
      <c r="AS79" s="28">
        <f>SUMIFS('Entry Data'!$A:$A,'Entry Data'!$AB:$AB,Driver_Ach!$B79&amp;Driver_Ach!$AS$8&amp;Driver_Ach!$O$9&amp;Driver_Ach!$O$10)</f>
        <v>6</v>
      </c>
      <c r="AT79" s="19">
        <f>SUMIFS('Entry Data'!$S:$S,'Entry Data'!$AB:$AB,Driver_Ach!$B79&amp;Driver_Ach!$AS$8&amp;Driver_Ach!$O$9&amp;Driver_Ach!$O$10)</f>
        <v>138.4</v>
      </c>
      <c r="AU79" s="6">
        <f>SUMIFS('Entry Data'!$A:$A,'Entry Data'!$AB:$AB,Driver_Ach!$B79&amp;Driver_Ach!$AS$8&amp;Driver_Ach!$O$9&amp;Driver_Ach!$Q$10)</f>
        <v>0</v>
      </c>
      <c r="AV79" s="19">
        <f>SUMIFS('Entry Data'!$S:$S,'Entry Data'!$AB:$AB,Driver_Ach!$B79&amp;Driver_Ach!$AS$8&amp;Driver_Ach!$O$9&amp;Driver_Ach!$Q$10)</f>
        <v>0</v>
      </c>
      <c r="AW79" s="6">
        <f>SUMIFS('Entry Data'!$A:$A,'Entry Data'!$AB:$AB,Driver_Ach!$B79&amp;Driver_Ach!$AS$8&amp;Driver_Ach!$S$9&amp;Driver_Ach!$S$10)</f>
        <v>0</v>
      </c>
      <c r="AX79" s="19">
        <f>SUMIFS('Entry Data'!$S:$S,'Entry Data'!$AB:$AB,Driver_Ach!$B79&amp;Driver_Ach!$AS$8&amp;Driver_Ach!$S$9&amp;Driver_Ach!$S$10)</f>
        <v>0</v>
      </c>
      <c r="AY79" s="6">
        <f>SUMIFS('Entry Data'!$A:$A,'Entry Data'!$AB:$AB,Driver_Ach!$B79&amp;Driver_Ach!$AS$8&amp;Driver_Ach!$S$9&amp;Driver_Ach!$U$10)</f>
        <v>0</v>
      </c>
      <c r="AZ79" s="6">
        <f>SUMIFS('Entry Data'!$S:$S,'Entry Data'!$AB:$AB,Driver_Ach!$B79&amp;Driver_Ach!$AS$8&amp;Driver_Ach!$S$9&amp;Driver_Ach!$U$10)</f>
        <v>0</v>
      </c>
      <c r="BA79" s="32">
        <f t="shared" si="49"/>
        <v>6</v>
      </c>
      <c r="BB79" s="32">
        <f t="shared" si="50"/>
        <v>138.4</v>
      </c>
      <c r="BC79" s="28">
        <f>SUMIFS('Entry Data'!$A:$A,'Entry Data'!$AB:$AB,Driver_Ach!$B79&amp;Driver_Ach!$BC$8&amp;Driver_Ach!$O$9&amp;Driver_Ach!$O$10)</f>
        <v>0</v>
      </c>
      <c r="BD79" s="19">
        <f>SUMIFS('Entry Data'!$S:$S,'Entry Data'!$AB:$AB,Driver_Ach!$B79&amp;Driver_Ach!$BC$8&amp;Driver_Ach!$O$9&amp;Driver_Ach!$O$10)</f>
        <v>0</v>
      </c>
      <c r="BE79" s="6">
        <f>SUMIFS('Entry Data'!$A:$A,'Entry Data'!$AB:$AB,Driver_Ach!$B79&amp;Driver_Ach!$BC$8&amp;Driver_Ach!$O$9&amp;Driver_Ach!$Q$10)</f>
        <v>5</v>
      </c>
      <c r="BF79" s="19">
        <f>SUMIFS('Entry Data'!$S:$S,'Entry Data'!$AB:$AB,Driver_Ach!$B79&amp;Driver_Ach!$BC$8&amp;Driver_Ach!$O$9&amp;Driver_Ach!$Q$10)</f>
        <v>119.16</v>
      </c>
      <c r="BG79" s="6">
        <f>SUMIFS('Entry Data'!$A:$A,'Entry Data'!$AB:$AB,Driver_Ach!$B79&amp;Driver_Ach!$BC$8&amp;Driver_Ach!$S$9&amp;Driver_Ach!$S$10)</f>
        <v>0</v>
      </c>
      <c r="BH79" s="19">
        <f>SUMIFS('Entry Data'!$S:$S,'Entry Data'!$AB:$AB,Driver_Ach!$B79&amp;Driver_Ach!$BC$8&amp;Driver_Ach!$S$9&amp;Driver_Ach!$S$10)</f>
        <v>0</v>
      </c>
      <c r="BI79" s="6">
        <f>SUMIFS('Entry Data'!$A:$A,'Entry Data'!$AB:$AB,Driver_Ach!$B79&amp;Driver_Ach!$BC$8&amp;Driver_Ach!$S$9&amp;Driver_Ach!$U$10)</f>
        <v>0</v>
      </c>
      <c r="BJ79" s="6">
        <f>SUMIFS('Entry Data'!$S:$S,'Entry Data'!$AB:$AB,Driver_Ach!$B79&amp;Driver_Ach!$BC$8&amp;Driver_Ach!$S$9&amp;Driver_Ach!$U$10)</f>
        <v>0</v>
      </c>
      <c r="BK79" s="32">
        <f t="shared" si="51"/>
        <v>5</v>
      </c>
      <c r="BL79" s="32">
        <f t="shared" si="52"/>
        <v>119.16</v>
      </c>
      <c r="BM79" s="28">
        <f>SUMIFS('Entry Data'!$A:$A,'Entry Data'!$AB:$AB,Driver_Ach!$B79&amp;Driver_Ach!$BM$8&amp;Driver_Ach!$O$9&amp;Driver_Ach!$O$10)</f>
        <v>0</v>
      </c>
      <c r="BN79" s="19">
        <f>SUMIFS('Entry Data'!$S:$S,'Entry Data'!$AB:$AB,Driver_Ach!$B79&amp;Driver_Ach!$BM$8&amp;Driver_Ach!$O$9&amp;Driver_Ach!$O$10)</f>
        <v>0</v>
      </c>
      <c r="BO79" s="6">
        <f>SUMIFS('Entry Data'!$A:$A,'Entry Data'!$AB:$AB,Driver_Ach!$B79&amp;Driver_Ach!$BM$8&amp;Driver_Ach!$O$9&amp;Driver_Ach!$Q$10)</f>
        <v>4</v>
      </c>
      <c r="BP79" s="19">
        <f>SUMIFS('Entry Data'!$S:$S,'Entry Data'!$AB:$AB,Driver_Ach!$B79&amp;Driver_Ach!$BM$8&amp;Driver_Ach!$O$9&amp;Driver_Ach!$Q$10)</f>
        <v>99.5</v>
      </c>
      <c r="BQ79" s="6">
        <f>SUMIFS('Entry Data'!$A:$A,'Entry Data'!$AB:$AB,Driver_Ach!$B79&amp;Driver_Ach!$BM$8&amp;Driver_Ach!$S$9&amp;Driver_Ach!$S$10)</f>
        <v>0</v>
      </c>
      <c r="BR79" s="19">
        <f>SUMIFS('Entry Data'!$S:$S,'Entry Data'!$AB:$AB,Driver_Ach!$B79&amp;Driver_Ach!$BM$8&amp;Driver_Ach!$S$9&amp;Driver_Ach!$S$10)</f>
        <v>0</v>
      </c>
      <c r="BS79" s="6">
        <f>SUMIFS('Entry Data'!$A:$A,'Entry Data'!$AB:$AB,Driver_Ach!$B79&amp;Driver_Ach!$BM$8&amp;Driver_Ach!$S$9&amp;Driver_Ach!$U$10)</f>
        <v>0</v>
      </c>
      <c r="BT79" s="6">
        <f>SUMIFS('Entry Data'!$S:$S,'Entry Data'!$AB:$AB,Driver_Ach!$B79&amp;Driver_Ach!$BM$8&amp;Driver_Ach!$S$9&amp;Driver_Ach!$U$10)</f>
        <v>0</v>
      </c>
      <c r="BU79" s="32">
        <f t="shared" si="53"/>
        <v>4</v>
      </c>
      <c r="BV79" s="32">
        <f t="shared" si="54"/>
        <v>99.5</v>
      </c>
      <c r="BW79" s="28">
        <f>SUMIFS('Entry Data'!$A:$A,'Entry Data'!$AB:$AB,Driver_Ach!$B79&amp;Driver_Ach!$BW$8&amp;Driver_Ach!$O$9&amp;Driver_Ach!$O$10)</f>
        <v>0</v>
      </c>
      <c r="BX79" s="19">
        <f>SUMIFS('Entry Data'!$S:$S,'Entry Data'!$AB:$AB,Driver_Ach!$B79&amp;Driver_Ach!$BW$8&amp;Driver_Ach!$O$9&amp;Driver_Ach!$O$10)</f>
        <v>0</v>
      </c>
      <c r="BY79" s="6">
        <f>SUMIFS('Entry Data'!$A:$A,'Entry Data'!$AB:$AB,Driver_Ach!$B79&amp;Driver_Ach!$BW$8&amp;Driver_Ach!$O$9&amp;Driver_Ach!$Q$10)</f>
        <v>7</v>
      </c>
      <c r="BZ79" s="19">
        <f>SUMIFS('Entry Data'!$S:$S,'Entry Data'!$AB:$AB,Driver_Ach!$B79&amp;Driver_Ach!$BW$8&amp;Driver_Ach!$O$9&amp;Driver_Ach!$Q$10)</f>
        <v>171.70000000000002</v>
      </c>
      <c r="CA79" s="6">
        <f>SUMIFS('Entry Data'!$A:$A,'Entry Data'!$AB:$AB,Driver_Ach!$B79&amp;Driver_Ach!$BW$8&amp;Driver_Ach!$S$9&amp;Driver_Ach!$S$10)</f>
        <v>0</v>
      </c>
      <c r="CB79" s="19">
        <f>SUMIFS('Entry Data'!$S:$S,'Entry Data'!$AB:$AB,Driver_Ach!$B79&amp;Driver_Ach!$BW$8&amp;Driver_Ach!$S$9&amp;Driver_Ach!$S$10)</f>
        <v>0</v>
      </c>
      <c r="CC79" s="6">
        <f>SUMIFS('Entry Data'!$A:$A,'Entry Data'!$AB:$AB,Driver_Ach!$B79&amp;Driver_Ach!$BW$8&amp;Driver_Ach!$S$9&amp;Driver_Ach!$U$10)</f>
        <v>0</v>
      </c>
      <c r="CD79" s="6">
        <f>SUMIFS('Entry Data'!$S:$S,'Entry Data'!$AB:$AB,Driver_Ach!$B79&amp;Driver_Ach!$BW$8&amp;Driver_Ach!$S$9&amp;Driver_Ach!$U$10)</f>
        <v>0</v>
      </c>
      <c r="CE79" s="32">
        <f t="shared" si="55"/>
        <v>7</v>
      </c>
      <c r="CF79" s="32">
        <f t="shared" si="56"/>
        <v>171.70000000000002</v>
      </c>
      <c r="CG79" s="28">
        <f>SUMIFS('Entry Data'!$A:$A,'Entry Data'!$AB:$AB,Driver_Ach!$B79&amp;Driver_Ach!$CG$8&amp;Driver_Ach!$O$9&amp;Driver_Ach!$O$10)</f>
        <v>0</v>
      </c>
      <c r="CH79" s="19">
        <f>SUMIFS('Entry Data'!$S:$S,'Entry Data'!$AB:$AB,Driver_Ach!$B79&amp;Driver_Ach!$CG$8&amp;Driver_Ach!$O$9&amp;Driver_Ach!$O$10)</f>
        <v>0</v>
      </c>
      <c r="CI79" s="6">
        <f>SUMIFS('Entry Data'!$A:$A,'Entry Data'!$AB:$AB,Driver_Ach!$B79&amp;Driver_Ach!$CG$8&amp;Driver_Ach!$O$9&amp;Driver_Ach!$Q$10)</f>
        <v>5</v>
      </c>
      <c r="CJ79" s="19">
        <f>SUMIFS('Entry Data'!$S:$S,'Entry Data'!$AB:$AB,Driver_Ach!$B79&amp;Driver_Ach!$CG$8&amp;Driver_Ach!$O$9&amp;Driver_Ach!$Q$10)</f>
        <v>119.63999999999999</v>
      </c>
      <c r="CK79" s="6">
        <f>SUMIFS('Entry Data'!$A:$A,'Entry Data'!$AB:$AB,Driver_Ach!$B79&amp;Driver_Ach!$CG$8&amp;Driver_Ach!$S$9&amp;Driver_Ach!$S$10)</f>
        <v>0</v>
      </c>
      <c r="CL79" s="19">
        <f>SUMIFS('Entry Data'!$S:$S,'Entry Data'!$AB:$AB,Driver_Ach!$B79&amp;Driver_Ach!$CG$8&amp;Driver_Ach!$S$9&amp;Driver_Ach!$S$10)</f>
        <v>0</v>
      </c>
      <c r="CM79" s="6">
        <f>SUMIFS('Entry Data'!$A:$A,'Entry Data'!$AB:$AB,Driver_Ach!$B79&amp;Driver_Ach!$CG$8&amp;Driver_Ach!$S$9&amp;Driver_Ach!$U$10)</f>
        <v>0</v>
      </c>
      <c r="CN79" s="6">
        <f>SUMIFS('Entry Data'!$S:$S,'Entry Data'!$AB:$AB,Driver_Ach!$B79&amp;Driver_Ach!$CG$8&amp;Driver_Ach!$S$9&amp;Driver_Ach!$U$10)</f>
        <v>0</v>
      </c>
      <c r="CO79" s="32">
        <f t="shared" si="57"/>
        <v>5</v>
      </c>
      <c r="CP79" s="32">
        <f t="shared" si="58"/>
        <v>119.63999999999999</v>
      </c>
      <c r="CQ79" s="28">
        <f>SUMIFS('Entry Data'!$A:$A,'Entry Data'!$AB:$AB,Driver_Ach!$B79&amp;Driver_Ach!$CQ$8&amp;Driver_Ach!$O$9&amp;Driver_Ach!$O$10)</f>
        <v>0</v>
      </c>
      <c r="CR79" s="19">
        <f>SUMIFS('Entry Data'!$S:$S,'Entry Data'!$AB:$AB,Driver_Ach!$B79&amp;Driver_Ach!$CQ$8&amp;Driver_Ach!$O$9&amp;Driver_Ach!$O$10)</f>
        <v>0</v>
      </c>
      <c r="CS79" s="6">
        <f>SUMIFS('Entry Data'!$A:$A,'Entry Data'!$AB:$AB,Driver_Ach!$B79&amp;Driver_Ach!$CQ$8&amp;Driver_Ach!$O$9&amp;Driver_Ach!$Q$10)</f>
        <v>7</v>
      </c>
      <c r="CT79" s="19">
        <f>SUMIFS('Entry Data'!$S:$S,'Entry Data'!$AB:$AB,Driver_Ach!$B79&amp;Driver_Ach!$CQ$8&amp;Driver_Ach!$O$9&amp;Driver_Ach!$Q$10)</f>
        <v>171.23999999999998</v>
      </c>
      <c r="CU79" s="6">
        <f>SUMIFS('Entry Data'!$A:$A,'Entry Data'!$AB:$AB,Driver_Ach!$B79&amp;Driver_Ach!$CQ$8&amp;Driver_Ach!$S$9&amp;Driver_Ach!$S$10)</f>
        <v>0</v>
      </c>
      <c r="CV79" s="19">
        <f>SUMIFS('Entry Data'!$S:$S,'Entry Data'!$AB:$AB,Driver_Ach!$B79&amp;Driver_Ach!$CQ$8&amp;Driver_Ach!$S$9&amp;Driver_Ach!$S$10)</f>
        <v>0</v>
      </c>
      <c r="CW79" s="6">
        <f>SUMIFS('Entry Data'!$A:$A,'Entry Data'!$AB:$AB,Driver_Ach!$B79&amp;Driver_Ach!$CQ$8&amp;Driver_Ach!$S$9&amp;Driver_Ach!$U$10)</f>
        <v>0</v>
      </c>
      <c r="CX79" s="6">
        <f>SUMIFS('Entry Data'!$S:$S,'Entry Data'!$AB:$AB,Driver_Ach!$B79&amp;Driver_Ach!$CQ$8&amp;Driver_Ach!$S$9&amp;Driver_Ach!$U$10)</f>
        <v>0</v>
      </c>
      <c r="CY79" s="32">
        <f t="shared" si="59"/>
        <v>7</v>
      </c>
      <c r="CZ79" s="32">
        <f t="shared" si="60"/>
        <v>171.23999999999998</v>
      </c>
      <c r="DA79" s="28">
        <f>SUMIFS('Entry Data'!$A:$A,'Entry Data'!$AB:$AB,Driver_Ach!$B79&amp;Driver_Ach!$DA$8&amp;Driver_Ach!$O$9&amp;Driver_Ach!$O$10)</f>
        <v>0</v>
      </c>
      <c r="DB79" s="19">
        <f>SUMIFS('Entry Data'!$S:$S,'Entry Data'!$AB:$AB,Driver_Ach!$B79&amp;Driver_Ach!$DA$8&amp;Driver_Ach!$O$9&amp;Driver_Ach!$O$10)</f>
        <v>0</v>
      </c>
      <c r="DC79" s="6">
        <f>SUMIFS('Entry Data'!$A:$A,'Entry Data'!$AB:$AB,Driver_Ach!$B79&amp;Driver_Ach!$DA$8&amp;Driver_Ach!$O$9&amp;Driver_Ach!$Q$10)</f>
        <v>5</v>
      </c>
      <c r="DD79" s="19">
        <f>SUMIFS('Entry Data'!$S:$S,'Entry Data'!$AB:$AB,Driver_Ach!$B79&amp;Driver_Ach!$DA$8&amp;Driver_Ach!$O$9&amp;Driver_Ach!$Q$10)</f>
        <v>119.98</v>
      </c>
      <c r="DE79" s="6">
        <f>SUMIFS('Entry Data'!$A:$A,'Entry Data'!$AB:$AB,Driver_Ach!$B79&amp;Driver_Ach!$DA$8&amp;Driver_Ach!$S$9&amp;Driver_Ach!$S$10)</f>
        <v>0</v>
      </c>
      <c r="DF79" s="19">
        <f>SUMIFS('Entry Data'!$S:$S,'Entry Data'!$AB:$AB,Driver_Ach!$B79&amp;Driver_Ach!$DA$8&amp;Driver_Ach!$S$9&amp;Driver_Ach!$S$10)</f>
        <v>0</v>
      </c>
      <c r="DG79" s="6">
        <f>SUMIFS('Entry Data'!$A:$A,'Entry Data'!$AB:$AB,Driver_Ach!$B79&amp;Driver_Ach!$DA$8&amp;Driver_Ach!$S$9&amp;Driver_Ach!$U$10)</f>
        <v>0</v>
      </c>
      <c r="DH79" s="6">
        <f>SUMIFS('Entry Data'!$S:$S,'Entry Data'!$AB:$AB,Driver_Ach!$B79&amp;Driver_Ach!$DA$8&amp;Driver_Ach!$S$9&amp;Driver_Ach!$U$10)</f>
        <v>0</v>
      </c>
      <c r="DI79" s="32">
        <f t="shared" si="61"/>
        <v>5</v>
      </c>
      <c r="DJ79" s="32">
        <f t="shared" si="62"/>
        <v>119.98</v>
      </c>
      <c r="DK79" s="28">
        <f>SUMIFS('Entry Data'!$A:$A,'Entry Data'!$AB:$AB,Driver_Ach!$B79&amp;Driver_Ach!$DK$8&amp;Driver_Ach!$O$9&amp;Driver_Ach!$O$10)</f>
        <v>0</v>
      </c>
      <c r="DL79" s="19">
        <f>SUMIFS('Entry Data'!$S:$S,'Entry Data'!$AB:$AB,Driver_Ach!$B79&amp;Driver_Ach!$DK$8&amp;Driver_Ach!$O$9&amp;Driver_Ach!$O$10)</f>
        <v>0</v>
      </c>
      <c r="DM79" s="6">
        <f>SUMIFS('Entry Data'!$A:$A,'Entry Data'!$AB:$AB,Driver_Ach!$B79&amp;Driver_Ach!$DK$8&amp;Driver_Ach!$O$9&amp;Driver_Ach!$Q$10)</f>
        <v>5</v>
      </c>
      <c r="DN79" s="19">
        <f>SUMIFS('Entry Data'!$S:$S,'Entry Data'!$AB:$AB,Driver_Ach!$B79&amp;Driver_Ach!$DK$8&amp;Driver_Ach!$O$9&amp;Driver_Ach!$Q$10)</f>
        <v>121.5</v>
      </c>
      <c r="DO79" s="6">
        <f>SUMIFS('Entry Data'!$A:$A,'Entry Data'!$AB:$AB,Driver_Ach!$B79&amp;Driver_Ach!$DK$8&amp;Driver_Ach!$S$9&amp;Driver_Ach!$S$10)</f>
        <v>0</v>
      </c>
      <c r="DP79" s="19">
        <f>SUMIFS('Entry Data'!$S:$S,'Entry Data'!$AB:$AB,Driver_Ach!$B79&amp;Driver_Ach!$DK$8&amp;Driver_Ach!$S$9&amp;Driver_Ach!$S$10)</f>
        <v>0</v>
      </c>
      <c r="DQ79" s="6">
        <f>SUMIFS('Entry Data'!$A:$A,'Entry Data'!$AB:$AB,Driver_Ach!$B79&amp;Driver_Ach!$DK$8&amp;Driver_Ach!$S$9&amp;Driver_Ach!$U$10)</f>
        <v>0</v>
      </c>
      <c r="DR79" s="6">
        <f>SUMIFS('Entry Data'!$S:$S,'Entry Data'!$AB:$AB,Driver_Ach!$B79&amp;Driver_Ach!$DK$8&amp;Driver_Ach!$S$9&amp;Driver_Ach!$U$10)</f>
        <v>0</v>
      </c>
      <c r="DS79" s="32">
        <f t="shared" si="63"/>
        <v>5</v>
      </c>
      <c r="DT79" s="32">
        <f t="shared" si="64"/>
        <v>121.5</v>
      </c>
      <c r="DU79" s="28">
        <f>SUMIFS('Entry Data'!$A:$A,'Entry Data'!$AB:$AB,Driver_Ach!$B79&amp;Driver_Ach!$DU$8&amp;Driver_Ach!$O$9&amp;Driver_Ach!$O$10)</f>
        <v>0</v>
      </c>
      <c r="DV79" s="19">
        <f>SUMIFS('Entry Data'!$S:$S,'Entry Data'!$AB:$AB,Driver_Ach!$B79&amp;Driver_Ach!$DU$8&amp;Driver_Ach!$O$9&amp;Driver_Ach!$O$10)</f>
        <v>0</v>
      </c>
      <c r="DW79" s="6">
        <f>SUMIFS('Entry Data'!$A:$A,'Entry Data'!$AB:$AB,Driver_Ach!$B79&amp;Driver_Ach!$DU$8&amp;Driver_Ach!$O$9&amp;Driver_Ach!$Q$10)</f>
        <v>0</v>
      </c>
      <c r="DX79" s="19">
        <f>SUMIFS('Entry Data'!$S:$S,'Entry Data'!$AB:$AB,Driver_Ach!$B79&amp;Driver_Ach!$DU$8&amp;Driver_Ach!$O$9&amp;Driver_Ach!$Q$10)</f>
        <v>0</v>
      </c>
      <c r="DY79" s="6">
        <f>SUMIFS('Entry Data'!$A:$A,'Entry Data'!$AB:$AB,Driver_Ach!$B79&amp;Driver_Ach!$DU$8&amp;Driver_Ach!$S$9&amp;Driver_Ach!$S$10)</f>
        <v>0</v>
      </c>
      <c r="DZ79" s="19">
        <f>SUMIFS('Entry Data'!$S:$S,'Entry Data'!$AB:$AB,Driver_Ach!$B79&amp;Driver_Ach!$DU$8&amp;Driver_Ach!$S$9&amp;Driver_Ach!$S$10)</f>
        <v>0</v>
      </c>
      <c r="EA79" s="6">
        <f>SUMIFS('Entry Data'!$A:$A,'Entry Data'!$AB:$AB,Driver_Ach!$B79&amp;Driver_Ach!$DU$8&amp;Driver_Ach!$S$9&amp;Driver_Ach!$U$10)</f>
        <v>0</v>
      </c>
      <c r="EB79" s="6">
        <f>SUMIFS('Entry Data'!$S:$S,'Entry Data'!$AB:$AB,Driver_Ach!$B79&amp;Driver_Ach!$DU$8&amp;Driver_Ach!$S$9&amp;Driver_Ach!$U$10)</f>
        <v>0</v>
      </c>
      <c r="EC79" s="32">
        <f t="shared" si="65"/>
        <v>0</v>
      </c>
      <c r="ED79" s="32">
        <f t="shared" si="66"/>
        <v>0</v>
      </c>
      <c r="EE79" s="28">
        <f>SUMIFS('Entry Data'!$A:$A,'Entry Data'!$AB:$AB,Driver_Ach!$B79&amp;Driver_Ach!$EE$8&amp;Driver_Ach!$O$9&amp;Driver_Ach!$O$10)</f>
        <v>6</v>
      </c>
      <c r="EF79" s="19">
        <f>SUMIFS('Entry Data'!$S:$S,'Entry Data'!$AB:$AB,Driver_Ach!$B79&amp;Driver_Ach!$EE$8&amp;Driver_Ach!$O$9&amp;Driver_Ach!$O$10)</f>
        <v>142.85999999999999</v>
      </c>
      <c r="EG79" s="6">
        <f>SUMIFS('Entry Data'!$A:$A,'Entry Data'!$AB:$AB,Driver_Ach!$B79&amp;Driver_Ach!$EE$8&amp;Driver_Ach!$O$9&amp;Driver_Ach!$Q$10)</f>
        <v>0</v>
      </c>
      <c r="EH79" s="19">
        <f>SUMIFS('Entry Data'!$S:$S,'Entry Data'!$AB:$AB,Driver_Ach!$B79&amp;Driver_Ach!$EE$8&amp;Driver_Ach!$O$9&amp;Driver_Ach!$Q$10)</f>
        <v>0</v>
      </c>
      <c r="EI79" s="6">
        <f>SUMIFS('Entry Data'!$A:$A,'Entry Data'!$AB:$AB,Driver_Ach!$B79&amp;Driver_Ach!$EE$8&amp;Driver_Ach!$S$9&amp;Driver_Ach!$S$10)</f>
        <v>0</v>
      </c>
      <c r="EJ79" s="19">
        <f>SUMIFS('Entry Data'!$S:$S,'Entry Data'!$AB:$AB,Driver_Ach!$B79&amp;Driver_Ach!$EE$8&amp;Driver_Ach!$S$9&amp;Driver_Ach!$S$10)</f>
        <v>0</v>
      </c>
      <c r="EK79" s="6">
        <f>SUMIFS('Entry Data'!$A:$A,'Entry Data'!$AB:$AB,Driver_Ach!$B79&amp;Driver_Ach!$EE$8&amp;Driver_Ach!$S$9&amp;Driver_Ach!$U$10)</f>
        <v>0</v>
      </c>
      <c r="EL79" s="6">
        <f>SUMIFS('Entry Data'!$S:$S,'Entry Data'!$AB:$AB,Driver_Ach!$B79&amp;Driver_Ach!$EE$8&amp;Driver_Ach!$S$9&amp;Driver_Ach!$U$10)</f>
        <v>0</v>
      </c>
      <c r="EM79" s="32">
        <f t="shared" si="67"/>
        <v>6</v>
      </c>
      <c r="EN79" s="32">
        <f t="shared" si="68"/>
        <v>142.85999999999999</v>
      </c>
      <c r="EO79" s="28">
        <f>SUMIFS('Entry Data'!$A:$A,'Entry Data'!$AB:$AB,Driver_Ach!$B79&amp;Driver_Ach!$EO$8&amp;Driver_Ach!$O$9&amp;Driver_Ach!$O$10)</f>
        <v>6</v>
      </c>
      <c r="EP79" s="19">
        <f>SUMIFS('Entry Data'!$S:$S,'Entry Data'!$AB:$AB,Driver_Ach!$B79&amp;Driver_Ach!$EO$8&amp;Driver_Ach!$O$9&amp;Driver_Ach!$O$10)</f>
        <v>143.51999999999998</v>
      </c>
      <c r="EQ79" s="6">
        <f>SUMIFS('Entry Data'!$A:$A,'Entry Data'!$AB:$AB,Driver_Ach!$B79&amp;Driver_Ach!$EO$8&amp;Driver_Ach!$O$9&amp;Driver_Ach!$Q$10)</f>
        <v>0</v>
      </c>
      <c r="ER79" s="19">
        <f>SUMIFS('Entry Data'!$S:$S,'Entry Data'!$AB:$AB,Driver_Ach!$B79&amp;Driver_Ach!$EO$8&amp;Driver_Ach!$O$9&amp;Driver_Ach!$Q$10)</f>
        <v>0</v>
      </c>
      <c r="ES79" s="6">
        <f>SUMIFS('Entry Data'!$A:$A,'Entry Data'!$AB:$AB,Driver_Ach!$B79&amp;Driver_Ach!$EO$8&amp;Driver_Ach!$S$9&amp;Driver_Ach!$S$10)</f>
        <v>0</v>
      </c>
      <c r="ET79" s="19">
        <f>SUMIFS('Entry Data'!$S:$S,'Entry Data'!$AB:$AB,Driver_Ach!$B79&amp;Driver_Ach!$EO$8&amp;Driver_Ach!$S$9&amp;Driver_Ach!$S$10)</f>
        <v>0</v>
      </c>
      <c r="EU79" s="6">
        <f>SUMIFS('Entry Data'!$A:$A,'Entry Data'!$AB:$AB,Driver_Ach!$B79&amp;Driver_Ach!$EO$8&amp;Driver_Ach!$S$9&amp;Driver_Ach!$U$10)</f>
        <v>0</v>
      </c>
      <c r="EV79" s="6">
        <f>SUMIFS('Entry Data'!$S:$S,'Entry Data'!$AB:$AB,Driver_Ach!$B79&amp;Driver_Ach!$EO$8&amp;Driver_Ach!$S$9&amp;Driver_Ach!$U$10)</f>
        <v>0</v>
      </c>
      <c r="EW79" s="32">
        <f t="shared" si="69"/>
        <v>6</v>
      </c>
      <c r="EX79" s="32">
        <f t="shared" si="70"/>
        <v>143.51999999999998</v>
      </c>
      <c r="EY79" s="28">
        <f>SUMIFS('Entry Data'!$A:$A,'Entry Data'!$AB:$AB,Driver_Ach!$B79&amp;Driver_Ach!$EY$8&amp;Driver_Ach!$O$9&amp;Driver_Ach!$O$10)</f>
        <v>6</v>
      </c>
      <c r="EZ79" s="19">
        <f>SUMIFS('Entry Data'!$S:$S,'Entry Data'!$AB:$AB,Driver_Ach!$B79&amp;Driver_Ach!$EY$8&amp;Driver_Ach!$O$9&amp;Driver_Ach!$O$10)</f>
        <v>0</v>
      </c>
      <c r="FA79" s="6">
        <f>SUMIFS('Entry Data'!$A:$A,'Entry Data'!$AB:$AB,Driver_Ach!$B79&amp;Driver_Ach!$EY$8&amp;Driver_Ach!$O$9&amp;Driver_Ach!$Q$10)</f>
        <v>0</v>
      </c>
      <c r="FB79" s="19">
        <f>SUMIFS('Entry Data'!$S:$S,'Entry Data'!$AB:$AB,Driver_Ach!$B79&amp;Driver_Ach!$EY$8&amp;Driver_Ach!$O$9&amp;Driver_Ach!$Q$10)</f>
        <v>0</v>
      </c>
      <c r="FC79" s="6">
        <f>SUMIFS('Entry Data'!$A:$A,'Entry Data'!$AB:$AB,Driver_Ach!$B79&amp;Driver_Ach!$EY$8&amp;Driver_Ach!$S$9&amp;Driver_Ach!$S$10)</f>
        <v>0</v>
      </c>
      <c r="FD79" s="19">
        <f>SUMIFS('Entry Data'!$S:$S,'Entry Data'!$AB:$AB,Driver_Ach!$B79&amp;Driver_Ach!$EY$8&amp;Driver_Ach!$S$9&amp;Driver_Ach!$S$10)</f>
        <v>0</v>
      </c>
      <c r="FE79" s="6">
        <f>SUMIFS('Entry Data'!$A:$A,'Entry Data'!$AB:$AB,Driver_Ach!$B79&amp;Driver_Ach!$EY$8&amp;Driver_Ach!$S$9&amp;Driver_Ach!$U$10)</f>
        <v>0</v>
      </c>
      <c r="FF79" s="6">
        <f>SUMIFS('Entry Data'!$S:$S,'Entry Data'!$AB:$AB,Driver_Ach!$B79&amp;Driver_Ach!$EY$8&amp;Driver_Ach!$S$9&amp;Driver_Ach!$U$10)</f>
        <v>0</v>
      </c>
      <c r="FG79" s="32">
        <f t="shared" si="71"/>
        <v>6</v>
      </c>
      <c r="FH79" s="32">
        <f t="shared" si="72"/>
        <v>0</v>
      </c>
      <c r="FI79" s="28">
        <f>SUMIFS('Entry Data'!$A:$A,'Entry Data'!$AB:$AB,Driver_Ach!$B79&amp;Driver_Ach!$FI$8&amp;Driver_Ach!$O$9&amp;Driver_Ach!$O$10)</f>
        <v>3</v>
      </c>
      <c r="FJ79" s="19">
        <f>SUMIFS('Entry Data'!$S:$S,'Entry Data'!$AB:$AB,Driver_Ach!$B79&amp;Driver_Ach!$FI$8&amp;Driver_Ach!$O$9&amp;Driver_Ach!$O$10)</f>
        <v>0</v>
      </c>
      <c r="FK79" s="6">
        <f>SUMIFS('Entry Data'!$A:$A,'Entry Data'!$AB:$AB,Driver_Ach!$B79&amp;Driver_Ach!$FI$8&amp;Driver_Ach!$O$9&amp;Driver_Ach!$Q$10)</f>
        <v>0</v>
      </c>
      <c r="FL79" s="19">
        <f>SUMIFS('Entry Data'!$S:$S,'Entry Data'!$AB:$AB,Driver_Ach!$B79&amp;Driver_Ach!$FI$8&amp;Driver_Ach!$O$9&amp;Driver_Ach!$Q$10)</f>
        <v>0</v>
      </c>
      <c r="FM79" s="6">
        <f>SUMIFS('Entry Data'!$A:$A,'Entry Data'!$AB:$AB,Driver_Ach!$B79&amp;Driver_Ach!$FI$8&amp;Driver_Ach!$S$9&amp;Driver_Ach!$S$10)</f>
        <v>0</v>
      </c>
      <c r="FN79" s="19">
        <f>SUMIFS('Entry Data'!$S:$S,'Entry Data'!$AB:$AB,Driver_Ach!$B79&amp;Driver_Ach!$FI$8&amp;Driver_Ach!$S$9&amp;Driver_Ach!$S$10)</f>
        <v>0</v>
      </c>
      <c r="FO79" s="6">
        <f>SUMIFS('Entry Data'!$A:$A,'Entry Data'!$AB:$AB,Driver_Ach!$B79&amp;Driver_Ach!$FI$8&amp;Driver_Ach!$S$9&amp;Driver_Ach!$U$10)</f>
        <v>0</v>
      </c>
      <c r="FP79" s="6">
        <f>SUMIFS('Entry Data'!$S:$S,'Entry Data'!$AB:$AB,Driver_Ach!$B79&amp;Driver_Ach!$FI$8&amp;Driver_Ach!$S$9&amp;Driver_Ach!$U$10)</f>
        <v>0</v>
      </c>
      <c r="FQ79" s="32">
        <f t="shared" si="73"/>
        <v>3</v>
      </c>
      <c r="FR79" s="32">
        <f t="shared" si="74"/>
        <v>0</v>
      </c>
      <c r="FS79" s="28">
        <f>SUMIFS('Entry Data'!$A:$A,'Entry Data'!$AB:$AB,Driver_Ach!$B79&amp;Driver_Ach!$FS$8&amp;Driver_Ach!$O$9&amp;Driver_Ach!$O$10)</f>
        <v>7</v>
      </c>
      <c r="FT79" s="19">
        <f>SUMIFS('Entry Data'!$S:$S,'Entry Data'!$AB:$AB,Driver_Ach!$B79&amp;Driver_Ach!$FS$8&amp;Driver_Ach!$O$9&amp;Driver_Ach!$O$10)</f>
        <v>0</v>
      </c>
      <c r="FU79" s="6">
        <f>SUMIFS('Entry Data'!$A:$A,'Entry Data'!$AB:$AB,Driver_Ach!$B79&amp;Driver_Ach!$FS$8&amp;Driver_Ach!$O$9&amp;Driver_Ach!$Q$10)</f>
        <v>0</v>
      </c>
      <c r="FV79" s="19">
        <f>SUMIFS('Entry Data'!$S:$S,'Entry Data'!$AB:$AB,Driver_Ach!$B79&amp;Driver_Ach!$FS$8&amp;Driver_Ach!$O$9&amp;Driver_Ach!$Q$10)</f>
        <v>0</v>
      </c>
      <c r="FW79" s="6">
        <f>SUMIFS('Entry Data'!$A:$A,'Entry Data'!$AB:$AB,Driver_Ach!$B79&amp;Driver_Ach!$FS$8&amp;Driver_Ach!$S$9&amp;Driver_Ach!$S$10)</f>
        <v>0</v>
      </c>
      <c r="FX79" s="19">
        <f>SUMIFS('Entry Data'!$S:$S,'Entry Data'!$AB:$AB,Driver_Ach!$B79&amp;Driver_Ach!$FS$8&amp;Driver_Ach!$S$9&amp;Driver_Ach!$S$10)</f>
        <v>0</v>
      </c>
      <c r="FY79" s="6">
        <f>SUMIFS('Entry Data'!$A:$A,'Entry Data'!$AB:$AB,Driver_Ach!$B79&amp;Driver_Ach!$FS$8&amp;Driver_Ach!$S$9&amp;Driver_Ach!$U$10)</f>
        <v>0</v>
      </c>
      <c r="FZ79" s="6">
        <f>SUMIFS('Entry Data'!$S:$S,'Entry Data'!$AB:$AB,Driver_Ach!$B79&amp;Driver_Ach!$FS$8&amp;Driver_Ach!$S$9&amp;Driver_Ach!$U$10)</f>
        <v>0</v>
      </c>
      <c r="GA79" s="32">
        <f t="shared" si="75"/>
        <v>7</v>
      </c>
      <c r="GB79" s="32">
        <f t="shared" si="76"/>
        <v>0</v>
      </c>
      <c r="GC79" s="28">
        <f>SUMIFS('Entry Data'!$A:$A,'Entry Data'!$AB:$AB,Driver_Ach!$B79&amp;Driver_Ach!$GC$8&amp;Driver_Ach!$O$9&amp;Driver_Ach!$O$10)</f>
        <v>5</v>
      </c>
      <c r="GD79" s="19">
        <f>SUMIFS('Entry Data'!$S:$S,'Entry Data'!$AB:$AB,Driver_Ach!$B79&amp;Driver_Ach!$GC$8&amp;Driver_Ach!$O$9&amp;Driver_Ach!$O$10)</f>
        <v>0</v>
      </c>
      <c r="GE79" s="6">
        <f>SUMIFS('Entry Data'!$A:$A,'Entry Data'!$AB:$AB,Driver_Ach!$B79&amp;Driver_Ach!$GC$8&amp;Driver_Ach!$O$9&amp;Driver_Ach!$Q$10)</f>
        <v>0</v>
      </c>
      <c r="GF79" s="19">
        <f>SUMIFS('Entry Data'!$S:$S,'Entry Data'!$AB:$AB,Driver_Ach!$B79&amp;Driver_Ach!$GC$8&amp;Driver_Ach!$O$9&amp;Driver_Ach!$Q$10)</f>
        <v>0</v>
      </c>
      <c r="GG79" s="6">
        <f>SUMIFS('Entry Data'!$A:$A,'Entry Data'!$AB:$AB,Driver_Ach!$B79&amp;Driver_Ach!$GC$8&amp;Driver_Ach!$S$9&amp;Driver_Ach!$S$10)</f>
        <v>0</v>
      </c>
      <c r="GH79" s="19">
        <f>SUMIFS('Entry Data'!$S:$S,'Entry Data'!$AB:$AB,Driver_Ach!$B79&amp;Driver_Ach!$GC$8&amp;Driver_Ach!$S$9&amp;Driver_Ach!$S$10)</f>
        <v>0</v>
      </c>
      <c r="GI79" s="6">
        <f>SUMIFS('Entry Data'!$A:$A,'Entry Data'!$AB:$AB,Driver_Ach!$B79&amp;Driver_Ach!$GC$8&amp;Driver_Ach!$S$9&amp;Driver_Ach!$U$10)</f>
        <v>0</v>
      </c>
      <c r="GJ79" s="6">
        <f>SUMIFS('Entry Data'!$S:$S,'Entry Data'!$AB:$AB,Driver_Ach!$B79&amp;Driver_Ach!$GC$8&amp;Driver_Ach!$S$9&amp;Driver_Ach!$U$10)</f>
        <v>0</v>
      </c>
      <c r="GK79" s="32">
        <f t="shared" si="77"/>
        <v>5</v>
      </c>
      <c r="GL79" s="32">
        <f t="shared" si="78"/>
        <v>0</v>
      </c>
      <c r="GM79" s="28">
        <f>SUMIFS('Entry Data'!$A:$A,'Entry Data'!$AB:$AB,Driver_Ach!$B79&amp;Driver_Ach!$GM$8&amp;Driver_Ach!$O$9&amp;Driver_Ach!$O$10)</f>
        <v>0</v>
      </c>
      <c r="GN79" s="19">
        <f>SUMIFS('Entry Data'!$S:$S,'Entry Data'!$AB:$AB,Driver_Ach!$B79&amp;Driver_Ach!$GM$8&amp;Driver_Ach!$O$9&amp;Driver_Ach!$O$10)</f>
        <v>0</v>
      </c>
      <c r="GO79" s="6">
        <f>SUMIFS('Entry Data'!$A:$A,'Entry Data'!$AB:$AB,Driver_Ach!$B79&amp;Driver_Ach!$GM$8&amp;Driver_Ach!$O$9&amp;Driver_Ach!$Q$10)</f>
        <v>7</v>
      </c>
      <c r="GP79" s="19">
        <f>SUMIFS('Entry Data'!$S:$S,'Entry Data'!$AB:$AB,Driver_Ach!$B79&amp;Driver_Ach!$GM$8&amp;Driver_Ach!$O$9&amp;Driver_Ach!$Q$10)</f>
        <v>0</v>
      </c>
      <c r="GQ79" s="6">
        <f>SUMIFS('Entry Data'!$A:$A,'Entry Data'!$AB:$AB,Driver_Ach!$B79&amp;Driver_Ach!$GM$8&amp;Driver_Ach!$S$9&amp;Driver_Ach!$S$10)</f>
        <v>0</v>
      </c>
      <c r="GR79" s="19">
        <f>SUMIFS('Entry Data'!$S:$S,'Entry Data'!$AB:$AB,Driver_Ach!$B79&amp;Driver_Ach!$GM$8&amp;Driver_Ach!$S$9&amp;Driver_Ach!$S$10)</f>
        <v>0</v>
      </c>
      <c r="GS79" s="6">
        <f>SUMIFS('Entry Data'!$A:$A,'Entry Data'!$AB:$AB,Driver_Ach!$B79&amp;Driver_Ach!$GM$8&amp;Driver_Ach!$S$9&amp;Driver_Ach!$U$10)</f>
        <v>0</v>
      </c>
      <c r="GT79" s="6">
        <f>SUMIFS('Entry Data'!$S:$S,'Entry Data'!$AB:$AB,Driver_Ach!$B79&amp;Driver_Ach!$GM$8&amp;Driver_Ach!$S$9&amp;Driver_Ach!$U$10)</f>
        <v>0</v>
      </c>
      <c r="GU79" s="32">
        <f t="shared" si="79"/>
        <v>7</v>
      </c>
      <c r="GV79" s="32">
        <f t="shared" si="80"/>
        <v>0</v>
      </c>
      <c r="GW79" s="28">
        <f>SUMIFS('Entry Data'!$A:$A,'Entry Data'!$AB:$AB,Driver_Ach!$B79&amp;Driver_Ach!$GW$8&amp;Driver_Ach!$O$9&amp;Driver_Ach!$O$10)</f>
        <v>0</v>
      </c>
      <c r="GX79" s="19">
        <f>SUMIFS('Entry Data'!$S:$S,'Entry Data'!$AB:$AB,Driver_Ach!$B79&amp;Driver_Ach!$GW$8&amp;Driver_Ach!$O$9&amp;Driver_Ach!$O$10)</f>
        <v>0</v>
      </c>
      <c r="GY79" s="6">
        <f>SUMIFS('Entry Data'!$A:$A,'Entry Data'!$AB:$AB,Driver_Ach!$B79&amp;Driver_Ach!$GW$8&amp;Driver_Ach!$O$9&amp;Driver_Ach!$Q$10)</f>
        <v>0</v>
      </c>
      <c r="GZ79" s="19">
        <f>SUMIFS('Entry Data'!$S:$S,'Entry Data'!$AB:$AB,Driver_Ach!$B79&amp;Driver_Ach!$GW$8&amp;Driver_Ach!$O$9&amp;Driver_Ach!$Q$10)</f>
        <v>0</v>
      </c>
      <c r="HA79" s="6">
        <f>SUMIFS('Entry Data'!$A:$A,'Entry Data'!$AB:$AB,Driver_Ach!$B79&amp;Driver_Ach!$GW$8&amp;Driver_Ach!$S$9&amp;Driver_Ach!$S$10)</f>
        <v>0</v>
      </c>
      <c r="HB79" s="19">
        <f>SUMIFS('Entry Data'!$S:$S,'Entry Data'!$AB:$AB,Driver_Ach!$B79&amp;Driver_Ach!$GW$8&amp;Driver_Ach!$S$9&amp;Driver_Ach!$S$10)</f>
        <v>0</v>
      </c>
      <c r="HC79" s="6">
        <f>SUMIFS('Entry Data'!$A:$A,'Entry Data'!$AB:$AB,Driver_Ach!$B79&amp;Driver_Ach!$GW$8&amp;Driver_Ach!$S$9&amp;Driver_Ach!$U$10)</f>
        <v>0</v>
      </c>
      <c r="HD79" s="6">
        <f>SUMIFS('Entry Data'!$S:$S,'Entry Data'!$AB:$AB,Driver_Ach!$B79&amp;Driver_Ach!$GW$8&amp;Driver_Ach!$S$9&amp;Driver_Ach!$U$10)</f>
        <v>0</v>
      </c>
      <c r="HE79" s="32">
        <f t="shared" si="81"/>
        <v>0</v>
      </c>
      <c r="HF79" s="32">
        <f t="shared" si="82"/>
        <v>0</v>
      </c>
      <c r="HG79" s="28">
        <f>SUMIFS('Entry Data'!$A:$A,'Entry Data'!$AB:$AB,Driver_Ach!$B79&amp;Driver_Ach!$HG$8&amp;Driver_Ach!$O$9&amp;Driver_Ach!$O$10)</f>
        <v>0</v>
      </c>
      <c r="HH79" s="19">
        <f>SUMIFS('Entry Data'!$S:$S,'Entry Data'!$AB:$AB,Driver_Ach!$B79&amp;Driver_Ach!$HG$8&amp;Driver_Ach!$O$9&amp;Driver_Ach!$O$10)</f>
        <v>0</v>
      </c>
      <c r="HI79" s="6">
        <f>SUMIFS('Entry Data'!$A:$A,'Entry Data'!$AB:$AB,Driver_Ach!$B79&amp;Driver_Ach!$HG$8&amp;Driver_Ach!$O$9&amp;Driver_Ach!$Q$10)</f>
        <v>0</v>
      </c>
      <c r="HJ79" s="19">
        <f>SUMIFS('Entry Data'!$S:$S,'Entry Data'!$AB:$AB,Driver_Ach!$B79&amp;Driver_Ach!$HG$8&amp;Driver_Ach!$O$9&amp;Driver_Ach!$Q$10)</f>
        <v>0</v>
      </c>
      <c r="HK79" s="6">
        <f>SUMIFS('Entry Data'!$A:$A,'Entry Data'!$AB:$AB,Driver_Ach!$B79&amp;Driver_Ach!$HG$8&amp;Driver_Ach!$S$9&amp;Driver_Ach!$S$10)</f>
        <v>0</v>
      </c>
      <c r="HL79" s="19">
        <f>SUMIFS('Entry Data'!$S:$S,'Entry Data'!$AB:$AB,Driver_Ach!$B79&amp;Driver_Ach!$HG$8&amp;Driver_Ach!$S$9&amp;Driver_Ach!$S$10)</f>
        <v>0</v>
      </c>
      <c r="HM79" s="6">
        <f>SUMIFS('Entry Data'!$A:$A,'Entry Data'!$AB:$AB,Driver_Ach!$B79&amp;Driver_Ach!$HG$8&amp;Driver_Ach!$S$9&amp;Driver_Ach!$U$10)</f>
        <v>0</v>
      </c>
      <c r="HN79" s="6">
        <f>SUMIFS('Entry Data'!$S:$S,'Entry Data'!$AB:$AB,Driver_Ach!$B79&amp;Driver_Ach!$HG$8&amp;Driver_Ach!$S$9&amp;Driver_Ach!$U$10)</f>
        <v>0</v>
      </c>
      <c r="HO79" s="32">
        <f t="shared" si="83"/>
        <v>0</v>
      </c>
      <c r="HP79" s="32">
        <f t="shared" si="84"/>
        <v>0</v>
      </c>
      <c r="HQ79" s="28">
        <f>SUMIFS('Entry Data'!$A:$A,'Entry Data'!$AB:$AB,Driver_Ach!$B79&amp;Driver_Ach!$HQ$8&amp;Driver_Ach!$O$9&amp;Driver_Ach!$O$10)</f>
        <v>0</v>
      </c>
      <c r="HR79" s="19">
        <f>SUMIFS('Entry Data'!$S:$S,'Entry Data'!$AB:$AB,Driver_Ach!$B79&amp;Driver_Ach!$HQ$8&amp;Driver_Ach!$O$9&amp;Driver_Ach!$O$10)</f>
        <v>0</v>
      </c>
      <c r="HS79" s="6">
        <f>SUMIFS('Entry Data'!$A:$A,'Entry Data'!$AB:$AB,Driver_Ach!$B79&amp;Driver_Ach!$HQ$8&amp;Driver_Ach!$O$9&amp;Driver_Ach!$Q$10)</f>
        <v>0</v>
      </c>
      <c r="HT79" s="19">
        <f>SUMIFS('Entry Data'!$S:$S,'Entry Data'!$AB:$AB,Driver_Ach!$B79&amp;Driver_Ach!$HQ$8&amp;Driver_Ach!$O$9&amp;Driver_Ach!$Q$10)</f>
        <v>0</v>
      </c>
      <c r="HU79" s="6">
        <f>SUMIFS('Entry Data'!$A:$A,'Entry Data'!$AB:$AB,Driver_Ach!$B79&amp;Driver_Ach!$HQ$8&amp;Driver_Ach!$S$9&amp;Driver_Ach!$S$10)</f>
        <v>0</v>
      </c>
      <c r="HV79" s="19">
        <f>SUMIFS('Entry Data'!$S:$S,'Entry Data'!$AB:$AB,Driver_Ach!$B79&amp;Driver_Ach!$HQ$8&amp;Driver_Ach!$S$9&amp;Driver_Ach!$S$10)</f>
        <v>0</v>
      </c>
      <c r="HW79" s="6">
        <f>SUMIFS('Entry Data'!$A:$A,'Entry Data'!$AB:$AB,Driver_Ach!$B79&amp;Driver_Ach!$HQ$8&amp;Driver_Ach!$S$9&amp;Driver_Ach!$U$10)</f>
        <v>0</v>
      </c>
      <c r="HX79" s="6">
        <f>SUMIFS('Entry Data'!$S:$S,'Entry Data'!$AB:$AB,Driver_Ach!$B79&amp;Driver_Ach!$HQ$8&amp;Driver_Ach!$S$9&amp;Driver_Ach!$U$10)</f>
        <v>0</v>
      </c>
      <c r="HY79" s="32">
        <f t="shared" si="85"/>
        <v>0</v>
      </c>
      <c r="HZ79" s="32">
        <f t="shared" si="86"/>
        <v>0</v>
      </c>
      <c r="IA79" s="28">
        <f>SUMIFS('Entry Data'!$A:$A,'Entry Data'!$AB:$AB,Driver_Ach!$B79&amp;Driver_Ach!$IA$8&amp;Driver_Ach!$O$9&amp;Driver_Ach!$O$10)</f>
        <v>0</v>
      </c>
      <c r="IB79" s="19">
        <f>SUMIFS('Entry Data'!$S:$S,'Entry Data'!$AB:$AB,Driver_Ach!$B79&amp;Driver_Ach!$IA$8&amp;Driver_Ach!$O$9&amp;Driver_Ach!$O$10)</f>
        <v>0</v>
      </c>
      <c r="IC79" s="6">
        <f>SUMIFS('Entry Data'!$A:$A,'Entry Data'!$AB:$AB,Driver_Ach!$B79&amp;Driver_Ach!$IA$8&amp;Driver_Ach!$O$9&amp;Driver_Ach!$Q$10)</f>
        <v>0</v>
      </c>
      <c r="ID79" s="19">
        <f>SUMIFS('Entry Data'!$S:$S,'Entry Data'!$AB:$AB,Driver_Ach!$B79&amp;Driver_Ach!$IA$8&amp;Driver_Ach!$O$9&amp;Driver_Ach!$Q$10)</f>
        <v>0</v>
      </c>
      <c r="IE79" s="6">
        <f>SUMIFS('Entry Data'!$A:$A,'Entry Data'!$AB:$AB,Driver_Ach!$B79&amp;Driver_Ach!$IA$8&amp;Driver_Ach!$S$9&amp;Driver_Ach!$S$10)</f>
        <v>0</v>
      </c>
      <c r="IF79" s="19">
        <f>SUMIFS('Entry Data'!$S:$S,'Entry Data'!$AB:$AB,Driver_Ach!$B79&amp;Driver_Ach!$IA$8&amp;Driver_Ach!$S$9&amp;Driver_Ach!$S$10)</f>
        <v>0</v>
      </c>
      <c r="IG79" s="6">
        <f>SUMIFS('Entry Data'!$A:$A,'Entry Data'!$AB:$AB,Driver_Ach!$B79&amp;Driver_Ach!$IA$8&amp;Driver_Ach!$S$9&amp;Driver_Ach!$U$10)</f>
        <v>0</v>
      </c>
      <c r="IH79" s="6">
        <f>SUMIFS('Entry Data'!$S:$S,'Entry Data'!$AB:$AB,Driver_Ach!$B79&amp;Driver_Ach!$IA$8&amp;Driver_Ach!$S$9&amp;Driver_Ach!$U$10)</f>
        <v>0</v>
      </c>
      <c r="II79" s="32">
        <f t="shared" si="87"/>
        <v>0</v>
      </c>
      <c r="IJ79" s="32">
        <f t="shared" si="88"/>
        <v>0</v>
      </c>
      <c r="IK79" s="28">
        <f>SUMIFS('Entry Data'!$A:$A,'Entry Data'!$AB:$AB,Driver_Ach!$B79&amp;Driver_Ach!$IK$8&amp;Driver_Ach!$O$9&amp;Driver_Ach!$O$10)</f>
        <v>0</v>
      </c>
      <c r="IL79" s="19">
        <f>SUMIFS('Entry Data'!$S:$S,'Entry Data'!$AB:$AB,Driver_Ach!$B79&amp;Driver_Ach!$IK$8&amp;Driver_Ach!$O$9&amp;Driver_Ach!$O$10)</f>
        <v>0</v>
      </c>
      <c r="IM79" s="6">
        <f>SUMIFS('Entry Data'!$A:$A,'Entry Data'!$AB:$AB,Driver_Ach!$B79&amp;Driver_Ach!$IK$8&amp;Driver_Ach!$O$9&amp;Driver_Ach!$Q$10)</f>
        <v>0</v>
      </c>
      <c r="IN79" s="19">
        <f>SUMIFS('Entry Data'!$S:$S,'Entry Data'!$AB:$AB,Driver_Ach!$B79&amp;Driver_Ach!$IK$8&amp;Driver_Ach!$O$9&amp;Driver_Ach!$Q$10)</f>
        <v>0</v>
      </c>
      <c r="IO79" s="6">
        <f>SUMIFS('Entry Data'!$A:$A,'Entry Data'!$AB:$AB,Driver_Ach!$B79&amp;Driver_Ach!$IK$8&amp;Driver_Ach!$S$9&amp;Driver_Ach!$S$10)</f>
        <v>0</v>
      </c>
      <c r="IP79" s="19">
        <f>SUMIFS('Entry Data'!$S:$S,'Entry Data'!$AB:$AB,Driver_Ach!$B79&amp;Driver_Ach!$IK$8&amp;Driver_Ach!$S$9&amp;Driver_Ach!$S$10)</f>
        <v>0</v>
      </c>
      <c r="IQ79" s="6">
        <f>SUMIFS('Entry Data'!$A:$A,'Entry Data'!$AB:$AB,Driver_Ach!$B79&amp;Driver_Ach!$IK$8&amp;Driver_Ach!$S$9&amp;Driver_Ach!$U$10)</f>
        <v>0</v>
      </c>
      <c r="IR79" s="6">
        <f>SUMIFS('Entry Data'!$S:$S,'Entry Data'!$AB:$AB,Driver_Ach!$B79&amp;Driver_Ach!$IK$8&amp;Driver_Ach!$S$9&amp;Driver_Ach!$U$10)</f>
        <v>0</v>
      </c>
      <c r="IS79" s="32">
        <f t="shared" si="89"/>
        <v>0</v>
      </c>
      <c r="IT79" s="32">
        <f t="shared" si="90"/>
        <v>0</v>
      </c>
      <c r="IU79" s="28">
        <f>SUMIFS('Entry Data'!$A:$A,'Entry Data'!$AB:$AB,Driver_Ach!$B79&amp;Driver_Ach!$IU$8&amp;Driver_Ach!$O$9&amp;Driver_Ach!$O$10)</f>
        <v>0</v>
      </c>
      <c r="IV79" s="19">
        <f>SUMIFS('Entry Data'!$S:$S,'Entry Data'!$AB:$AB,Driver_Ach!$B79&amp;Driver_Ach!$IU$8&amp;Driver_Ach!$O$9&amp;Driver_Ach!$O$10)</f>
        <v>0</v>
      </c>
      <c r="IW79" s="6">
        <f>SUMIFS('Entry Data'!$A:$A,'Entry Data'!$AB:$AB,Driver_Ach!$B79&amp;Driver_Ach!$IU$8&amp;Driver_Ach!$O$9&amp;Driver_Ach!$Q$10)</f>
        <v>0</v>
      </c>
      <c r="IX79" s="19">
        <f>SUMIFS('Entry Data'!$S:$S,'Entry Data'!$AB:$AB,Driver_Ach!$B79&amp;Driver_Ach!$IU$8&amp;Driver_Ach!$O$9&amp;Driver_Ach!$Q$10)</f>
        <v>0</v>
      </c>
      <c r="IY79" s="6">
        <f>SUMIFS('Entry Data'!$A:$A,'Entry Data'!$AB:$AB,Driver_Ach!$B79&amp;Driver_Ach!$IU$8&amp;Driver_Ach!$S$9&amp;Driver_Ach!$S$10)</f>
        <v>0</v>
      </c>
      <c r="IZ79" s="19">
        <f>SUMIFS('Entry Data'!$S:$S,'Entry Data'!$AB:$AB,Driver_Ach!$B79&amp;Driver_Ach!$IU$8&amp;Driver_Ach!$S$9&amp;Driver_Ach!$S$10)</f>
        <v>0</v>
      </c>
      <c r="JA79" s="6">
        <f>SUMIFS('Entry Data'!$A:$A,'Entry Data'!$AB:$AB,Driver_Ach!$B79&amp;Driver_Ach!$IU$8&amp;Driver_Ach!$S$9&amp;Driver_Ach!$U$10)</f>
        <v>0</v>
      </c>
      <c r="JB79" s="6">
        <f>SUMIFS('Entry Data'!$S:$S,'Entry Data'!$AB:$AB,Driver_Ach!$B79&amp;Driver_Ach!$IU$8&amp;Driver_Ach!$S$9&amp;Driver_Ach!$U$10)</f>
        <v>0</v>
      </c>
      <c r="JC79" s="32">
        <f t="shared" si="91"/>
        <v>0</v>
      </c>
      <c r="JD79" s="32">
        <f t="shared" si="92"/>
        <v>0</v>
      </c>
      <c r="JE79" s="28">
        <f>SUMIFS('Entry Data'!$A:$A,'Entry Data'!$AB:$AB,Driver_Ach!$B79&amp;Driver_Ach!$JE$8&amp;Driver_Ach!$O$9&amp;Driver_Ach!$O$10)</f>
        <v>0</v>
      </c>
      <c r="JF79" s="19">
        <f>SUMIFS('Entry Data'!$S:$S,'Entry Data'!$AB:$AB,Driver_Ach!$B79&amp;Driver_Ach!$JE$8&amp;Driver_Ach!$O$9&amp;Driver_Ach!$O$10)</f>
        <v>0</v>
      </c>
      <c r="JG79" s="6">
        <f>SUMIFS('Entry Data'!$A:$A,'Entry Data'!$AB:$AB,Driver_Ach!$B79&amp;Driver_Ach!$JE$8&amp;Driver_Ach!$O$9&amp;Driver_Ach!$Q$10)</f>
        <v>0</v>
      </c>
      <c r="JH79" s="19">
        <f>SUMIFS('Entry Data'!$S:$S,'Entry Data'!$AB:$AB,Driver_Ach!$B79&amp;Driver_Ach!$JE$8&amp;Driver_Ach!$O$9&amp;Driver_Ach!$Q$10)</f>
        <v>0</v>
      </c>
      <c r="JI79" s="6">
        <f>SUMIFS('Entry Data'!$A:$A,'Entry Data'!$AB:$AB,Driver_Ach!$B79&amp;Driver_Ach!$JE$8&amp;Driver_Ach!$S$9&amp;Driver_Ach!$S$10)</f>
        <v>0</v>
      </c>
      <c r="JJ79" s="19">
        <f>SUMIFS('Entry Data'!$S:$S,'Entry Data'!$AB:$AB,Driver_Ach!$B79&amp;Driver_Ach!$JE$8&amp;Driver_Ach!$S$9&amp;Driver_Ach!$S$10)</f>
        <v>0</v>
      </c>
      <c r="JK79" s="6">
        <f>SUMIFS('Entry Data'!$A:$A,'Entry Data'!$AB:$AB,Driver_Ach!$B79&amp;Driver_Ach!$JE$8&amp;Driver_Ach!$S$9&amp;Driver_Ach!$U$10)</f>
        <v>0</v>
      </c>
      <c r="JL79" s="6">
        <f>SUMIFS('Entry Data'!$S:$S,'Entry Data'!$AB:$AB,Driver_Ach!$B79&amp;Driver_Ach!$JE$8&amp;Driver_Ach!$S$9&amp;Driver_Ach!$U$10)</f>
        <v>0</v>
      </c>
      <c r="JM79" s="32">
        <f t="shared" si="93"/>
        <v>0</v>
      </c>
      <c r="JN79" s="32">
        <f t="shared" si="94"/>
        <v>0</v>
      </c>
      <c r="JO79" s="28">
        <f>SUMIFS('Entry Data'!$A:$A,'Entry Data'!$AB:$AB,Driver_Ach!$B79&amp;Driver_Ach!$JO$8&amp;Driver_Ach!$O$9&amp;Driver_Ach!$O$10)</f>
        <v>0</v>
      </c>
      <c r="JP79" s="19">
        <f>SUMIFS('Entry Data'!$S:$S,'Entry Data'!$AB:$AB,Driver_Ach!$B79&amp;Driver_Ach!$JO$8&amp;Driver_Ach!$O$9&amp;Driver_Ach!$O$10)</f>
        <v>0</v>
      </c>
      <c r="JQ79" s="6">
        <f>SUMIFS('Entry Data'!$A:$A,'Entry Data'!$AB:$AB,Driver_Ach!$B79&amp;Driver_Ach!$JO$8&amp;Driver_Ach!$O$9&amp;Driver_Ach!$Q$10)</f>
        <v>0</v>
      </c>
      <c r="JR79" s="19">
        <f>SUMIFS('Entry Data'!$S:$S,'Entry Data'!$AB:$AB,Driver_Ach!$B79&amp;Driver_Ach!$JO$8&amp;Driver_Ach!$O$9&amp;Driver_Ach!$Q$10)</f>
        <v>0</v>
      </c>
      <c r="JS79" s="6">
        <f>SUMIFS('Entry Data'!$A:$A,'Entry Data'!$AB:$AB,Driver_Ach!$B79&amp;Driver_Ach!$JO$8&amp;Driver_Ach!$S$9&amp;Driver_Ach!$S$10)</f>
        <v>0</v>
      </c>
      <c r="JT79" s="19">
        <f>SUMIFS('Entry Data'!$S:$S,'Entry Data'!$AB:$AB,Driver_Ach!$B79&amp;Driver_Ach!$JO$8&amp;Driver_Ach!$S$9&amp;Driver_Ach!$S$10)</f>
        <v>0</v>
      </c>
      <c r="JU79" s="6">
        <f>SUMIFS('Entry Data'!$A:$A,'Entry Data'!$AB:$AB,Driver_Ach!$B79&amp;Driver_Ach!$JO$8&amp;Driver_Ach!$S$9&amp;Driver_Ach!$U$10)</f>
        <v>0</v>
      </c>
      <c r="JV79" s="6">
        <f>SUMIFS('Entry Data'!$S:$S,'Entry Data'!$AB:$AB,Driver_Ach!$B79&amp;Driver_Ach!$JO$8&amp;Driver_Ach!$S$9&amp;Driver_Ach!$U$10)</f>
        <v>0</v>
      </c>
      <c r="JW79" s="32">
        <f t="shared" si="95"/>
        <v>0</v>
      </c>
      <c r="JX79" s="32">
        <f t="shared" si="96"/>
        <v>0</v>
      </c>
      <c r="JY79" s="28">
        <f>SUMIFS('Entry Data'!$A:$A,'Entry Data'!$AB:$AB,Driver_Ach!$B79&amp;Driver_Ach!$JY$8&amp;Driver_Ach!$O$9&amp;Driver_Ach!$O$10)</f>
        <v>0</v>
      </c>
      <c r="JZ79" s="19">
        <f>SUMIFS('Entry Data'!$S:$S,'Entry Data'!$AB:$AB,Driver_Ach!$B79&amp;Driver_Ach!$JY$8&amp;Driver_Ach!$O$9&amp;Driver_Ach!$O$10)</f>
        <v>0</v>
      </c>
      <c r="KA79" s="6">
        <f>SUMIFS('Entry Data'!$A:$A,'Entry Data'!$AB:$AB,Driver_Ach!$B79&amp;Driver_Ach!$JY$8&amp;Driver_Ach!$O$9&amp;Driver_Ach!$Q$10)</f>
        <v>0</v>
      </c>
      <c r="KB79" s="19">
        <f>SUMIFS('Entry Data'!$S:$S,'Entry Data'!$AB:$AB,Driver_Ach!$B79&amp;Driver_Ach!$JY$8&amp;Driver_Ach!$O$9&amp;Driver_Ach!$Q$10)</f>
        <v>0</v>
      </c>
      <c r="KC79" s="6">
        <f>SUMIFS('Entry Data'!$A:$A,'Entry Data'!$AB:$AB,Driver_Ach!$B79&amp;Driver_Ach!$JY$8&amp;Driver_Ach!$S$9&amp;Driver_Ach!$S$10)</f>
        <v>0</v>
      </c>
      <c r="KD79" s="19">
        <f>SUMIFS('Entry Data'!$S:$S,'Entry Data'!$AB:$AB,Driver_Ach!$B79&amp;Driver_Ach!$JY$8&amp;Driver_Ach!$S$9&amp;Driver_Ach!$S$10)</f>
        <v>0</v>
      </c>
      <c r="KE79" s="6">
        <f>SUMIFS('Entry Data'!$A:$A,'Entry Data'!$AB:$AB,Driver_Ach!$B79&amp;Driver_Ach!$JY$8&amp;Driver_Ach!$S$9&amp;Driver_Ach!$U$10)</f>
        <v>0</v>
      </c>
      <c r="KF79" s="6">
        <f>SUMIFS('Entry Data'!$S:$S,'Entry Data'!$AB:$AB,Driver_Ach!$B79&amp;Driver_Ach!$JY$8&amp;Driver_Ach!$S$9&amp;Driver_Ach!$U$10)</f>
        <v>0</v>
      </c>
      <c r="KG79" s="32">
        <f t="shared" si="97"/>
        <v>0</v>
      </c>
      <c r="KH79" s="32">
        <f t="shared" si="98"/>
        <v>0</v>
      </c>
      <c r="KI79" s="28">
        <f>SUMIFS('Entry Data'!$A:$A,'Entry Data'!$AB:$AB,Driver_Ach!$B79&amp;Driver_Ach!$KI$8&amp;Driver_Ach!$O$9&amp;Driver_Ach!$O$10)</f>
        <v>0</v>
      </c>
      <c r="KJ79" s="19">
        <f>SUMIFS('Entry Data'!$S:$S,'Entry Data'!$AB:$AB,Driver_Ach!$B79&amp;Driver_Ach!$KI$8&amp;Driver_Ach!$O$9&amp;Driver_Ach!$O$10)</f>
        <v>0</v>
      </c>
      <c r="KK79" s="6">
        <f>SUMIFS('Entry Data'!$A:$A,'Entry Data'!$AB:$AB,Driver_Ach!$B79&amp;Driver_Ach!$KI$8&amp;Driver_Ach!$O$9&amp;Driver_Ach!$Q$10)</f>
        <v>0</v>
      </c>
      <c r="KL79" s="19">
        <f>SUMIFS('Entry Data'!$S:$S,'Entry Data'!$AB:$AB,Driver_Ach!$B79&amp;Driver_Ach!$KI$8&amp;Driver_Ach!$O$9&amp;Driver_Ach!$Q$10)</f>
        <v>0</v>
      </c>
      <c r="KM79" s="6">
        <f>SUMIFS('Entry Data'!$A:$A,'Entry Data'!$AB:$AB,Driver_Ach!$B79&amp;Driver_Ach!$KI$8&amp;Driver_Ach!$S$9&amp;Driver_Ach!$S$10)</f>
        <v>0</v>
      </c>
      <c r="KN79" s="19">
        <f>SUMIFS('Entry Data'!$S:$S,'Entry Data'!$AB:$AB,Driver_Ach!$B79&amp;Driver_Ach!$KI$8&amp;Driver_Ach!$S$9&amp;Driver_Ach!$S$10)</f>
        <v>0</v>
      </c>
      <c r="KO79" s="6">
        <f>SUMIFS('Entry Data'!$A:$A,'Entry Data'!$AB:$AB,Driver_Ach!$B79&amp;Driver_Ach!$KI$8&amp;Driver_Ach!$S$9&amp;Driver_Ach!$U$10)</f>
        <v>0</v>
      </c>
      <c r="KP79" s="6">
        <f>SUMIFS('Entry Data'!$S:$S,'Entry Data'!$AB:$AB,Driver_Ach!$B79&amp;Driver_Ach!$KI$8&amp;Driver_Ach!$S$9&amp;Driver_Ach!$U$10)</f>
        <v>0</v>
      </c>
      <c r="KQ79" s="32">
        <f t="shared" si="99"/>
        <v>0</v>
      </c>
      <c r="KR79" s="32">
        <f t="shared" si="100"/>
        <v>0</v>
      </c>
      <c r="KS79" s="28">
        <f>SUMIFS('Entry Data'!$A:$A,'Entry Data'!$AB:$AB,Driver_Ach!$B79&amp;Driver_Ach!$KS$8&amp;Driver_Ach!$O$9&amp;Driver_Ach!$O$10)</f>
        <v>0</v>
      </c>
      <c r="KT79" s="19">
        <f>SUMIFS('Entry Data'!$S:$S,'Entry Data'!$AB:$AB,Driver_Ach!$B79&amp;Driver_Ach!$KS$8&amp;Driver_Ach!$O$9&amp;Driver_Ach!$O$10)</f>
        <v>0</v>
      </c>
      <c r="KU79" s="6">
        <f>SUMIFS('Entry Data'!$A:$A,'Entry Data'!$AB:$AB,Driver_Ach!$B79&amp;Driver_Ach!$KS$8&amp;Driver_Ach!$O$9&amp;Driver_Ach!$Q$10)</f>
        <v>0</v>
      </c>
      <c r="KV79" s="19">
        <f>SUMIFS('Entry Data'!$S:$S,'Entry Data'!$AB:$AB,Driver_Ach!$B79&amp;Driver_Ach!$KS$8&amp;Driver_Ach!$O$9&amp;Driver_Ach!$Q$10)</f>
        <v>0</v>
      </c>
      <c r="KW79" s="6">
        <f>SUMIFS('Entry Data'!$A:$A,'Entry Data'!$AB:$AB,Driver_Ach!$B79&amp;Driver_Ach!$KS$8&amp;Driver_Ach!$S$9&amp;Driver_Ach!$S$10)</f>
        <v>0</v>
      </c>
      <c r="KX79" s="19">
        <f>SUMIFS('Entry Data'!$S:$S,'Entry Data'!$AB:$AB,Driver_Ach!$B79&amp;Driver_Ach!$KS$8&amp;Driver_Ach!$S$9&amp;Driver_Ach!$S$10)</f>
        <v>0</v>
      </c>
      <c r="KY79" s="6">
        <f>SUMIFS('Entry Data'!$A:$A,'Entry Data'!$AB:$AB,Driver_Ach!$B79&amp;Driver_Ach!$KS$8&amp;Driver_Ach!$S$9&amp;Driver_Ach!$U$10)</f>
        <v>0</v>
      </c>
      <c r="KZ79" s="6">
        <f>SUMIFS('Entry Data'!$S:$S,'Entry Data'!$AB:$AB,Driver_Ach!$B79&amp;Driver_Ach!$KS$8&amp;Driver_Ach!$S$9&amp;Driver_Ach!$U$10)</f>
        <v>0</v>
      </c>
      <c r="LA79" s="32">
        <f t="shared" si="101"/>
        <v>0</v>
      </c>
      <c r="LB79" s="32">
        <f t="shared" si="102"/>
        <v>0</v>
      </c>
      <c r="LC79" s="28">
        <f>SUMIFS('Entry Data'!$A:$A,'Entry Data'!$AB:$AB,Driver_Ach!$B79&amp;Driver_Ach!$LC$8&amp;Driver_Ach!$O$9&amp;Driver_Ach!$O$10)</f>
        <v>0</v>
      </c>
      <c r="LD79" s="19">
        <f>SUMIFS('Entry Data'!$S:$S,'Entry Data'!$AB:$AB,Driver_Ach!$B79&amp;Driver_Ach!$LC$8&amp;Driver_Ach!$O$9&amp;Driver_Ach!$O$10)</f>
        <v>0</v>
      </c>
      <c r="LE79" s="6">
        <f>SUMIFS('Entry Data'!$A:$A,'Entry Data'!$AB:$AB,Driver_Ach!$B79&amp;Driver_Ach!$LC$8&amp;Driver_Ach!$O$9&amp;Driver_Ach!$Q$10)</f>
        <v>0</v>
      </c>
      <c r="LF79" s="19">
        <f>SUMIFS('Entry Data'!$S:$S,'Entry Data'!$AB:$AB,Driver_Ach!$B79&amp;Driver_Ach!$LC$8&amp;Driver_Ach!$O$9&amp;Driver_Ach!$Q$10)</f>
        <v>0</v>
      </c>
      <c r="LG79" s="6">
        <f>SUMIFS('Entry Data'!$A:$A,'Entry Data'!$AB:$AB,Driver_Ach!$B79&amp;Driver_Ach!$LC$8&amp;Driver_Ach!$S$9&amp;Driver_Ach!$S$10)</f>
        <v>0</v>
      </c>
      <c r="LH79" s="19">
        <f>SUMIFS('Entry Data'!$S:$S,'Entry Data'!$AB:$AB,Driver_Ach!$B79&amp;Driver_Ach!$LC$8&amp;Driver_Ach!$S$9&amp;Driver_Ach!$S$10)</f>
        <v>0</v>
      </c>
      <c r="LI79" s="6">
        <f>SUMIFS('Entry Data'!$A:$A,'Entry Data'!$AB:$AB,Driver_Ach!$B79&amp;Driver_Ach!$LC$8&amp;Driver_Ach!$S$9&amp;Driver_Ach!$U$10)</f>
        <v>0</v>
      </c>
      <c r="LJ79" s="6">
        <f>SUMIFS('Entry Data'!$S:$S,'Entry Data'!$AB:$AB,Driver_Ach!$B79&amp;Driver_Ach!$LC$8&amp;Driver_Ach!$S$9&amp;Driver_Ach!$U$10)</f>
        <v>0</v>
      </c>
      <c r="LK79" s="32">
        <f t="shared" si="103"/>
        <v>0</v>
      </c>
      <c r="LL79" s="32">
        <f t="shared" si="104"/>
        <v>0</v>
      </c>
    </row>
    <row r="80" spans="1:324" x14ac:dyDescent="0.2">
      <c r="A80" s="3">
        <v>69</v>
      </c>
      <c r="B80" s="31" t="s">
        <v>106</v>
      </c>
      <c r="C80" s="3"/>
      <c r="D80" s="6">
        <f t="shared" si="33"/>
        <v>0</v>
      </c>
      <c r="E80" s="6">
        <f t="shared" si="34"/>
        <v>0</v>
      </c>
      <c r="F80" s="6">
        <f t="shared" si="35"/>
        <v>21</v>
      </c>
      <c r="G80" s="6">
        <f t="shared" si="36"/>
        <v>296.02</v>
      </c>
      <c r="H80" s="6">
        <f t="shared" si="37"/>
        <v>0</v>
      </c>
      <c r="I80" s="19">
        <f t="shared" si="38"/>
        <v>0</v>
      </c>
      <c r="J80" s="6">
        <f t="shared" si="39"/>
        <v>0</v>
      </c>
      <c r="K80" s="19">
        <f t="shared" si="40"/>
        <v>0</v>
      </c>
      <c r="L80" s="6">
        <f t="shared" si="41"/>
        <v>21</v>
      </c>
      <c r="M80" s="19">
        <f t="shared" si="42"/>
        <v>296.02</v>
      </c>
      <c r="N80" s="15"/>
      <c r="O80" s="6">
        <f>SUMIFS('Entry Data'!$A:$A,'Entry Data'!$AB:$AB,Driver_Ach!$B80&amp;Driver_Ach!$O$8&amp;Driver_Ach!$O$9&amp;Driver_Ach!$O$10)</f>
        <v>0</v>
      </c>
      <c r="P80" s="19">
        <f>SUMIFS('Entry Data'!$S:$S,'Entry Data'!$AB:$AB,Driver_Ach!$B80&amp;Driver_Ach!$O$8&amp;Driver_Ach!$O$9&amp;Driver_Ach!$O$10)</f>
        <v>0</v>
      </c>
      <c r="Q80" s="6">
        <f>SUMIFS('Entry Data'!$A:$A,'Entry Data'!$AB:$AB,Driver_Ach!$B80&amp;Driver_Ach!$O$8&amp;Driver_Ach!$O$9&amp;Driver_Ach!$Q$10)</f>
        <v>6</v>
      </c>
      <c r="R80" s="19">
        <f>SUMIFS('Entry Data'!$S:$S,'Entry Data'!$AB:$AB,Driver_Ach!$B80&amp;Driver_Ach!$O$8&amp;Driver_Ach!$O$9&amp;Driver_Ach!$Q$10)</f>
        <v>150.5</v>
      </c>
      <c r="S80" s="6">
        <f>SUMIFS('Entry Data'!$A:$A,'Entry Data'!$AB:$AB,Driver_Ach!$B80&amp;Driver_Ach!$O$8&amp;Driver_Ach!$S$9&amp;Driver_Ach!$S$10)</f>
        <v>0</v>
      </c>
      <c r="T80" s="19">
        <f>SUMIFS('Entry Data'!$S:$S,'Entry Data'!$AB:$AB,Driver_Ach!$B80&amp;Driver_Ach!$O$8&amp;Driver_Ach!$S$9&amp;Driver_Ach!$S$10)</f>
        <v>0</v>
      </c>
      <c r="U80" s="6">
        <f>SUMIFS('Entry Data'!$A:$A,'Entry Data'!$AB:$AB,Driver_Ach!$B80&amp;Driver_Ach!$O$8&amp;Driver_Ach!$S$9&amp;Driver_Ach!$U$10)</f>
        <v>0</v>
      </c>
      <c r="V80" s="6">
        <f>SUMIFS('Entry Data'!$S:$S,'Entry Data'!$AB:$AB,Driver_Ach!$B80&amp;Driver_Ach!$O$8&amp;Driver_Ach!$S$9&amp;Driver_Ach!$U$10)</f>
        <v>0</v>
      </c>
      <c r="W80" s="32">
        <f t="shared" si="43"/>
        <v>6</v>
      </c>
      <c r="X80" s="33">
        <f t="shared" si="44"/>
        <v>150.5</v>
      </c>
      <c r="Y80" s="28">
        <f>SUMIFS('Entry Data'!$A:$A,'Entry Data'!$AB:$AB,Driver_Ach!$B80&amp;Driver_Ach!$Y$8&amp;Driver_Ach!$O$9&amp;Driver_Ach!$O$10)</f>
        <v>0</v>
      </c>
      <c r="Z80" s="19">
        <f>SUMIFS('Entry Data'!$S:$S,'Entry Data'!$AB:$AB,Driver_Ach!$B80&amp;Driver_Ach!$Y$8&amp;Driver_Ach!$O$9&amp;Driver_Ach!$O$10)</f>
        <v>0</v>
      </c>
      <c r="AA80" s="6">
        <f>SUMIFS('Entry Data'!$A:$A,'Entry Data'!$AB:$AB,Driver_Ach!$B80&amp;Driver_Ach!$Y$8&amp;Driver_Ach!$O$9&amp;Driver_Ach!$Q$10)</f>
        <v>0</v>
      </c>
      <c r="AB80" s="19">
        <f>SUMIFS('Entry Data'!$S:$S,'Entry Data'!$AB:$AB,Driver_Ach!$B80&amp;Driver_Ach!$Y$8&amp;Driver_Ach!$O$9&amp;Driver_Ach!$Q$10)</f>
        <v>0</v>
      </c>
      <c r="AC80" s="6">
        <f>SUMIFS('Entry Data'!$A:$A,'Entry Data'!$AB:$AB,Driver_Ach!$B80&amp;Driver_Ach!$Y$8&amp;Driver_Ach!$S$9&amp;Driver_Ach!$S$10)</f>
        <v>0</v>
      </c>
      <c r="AD80" s="19">
        <f>SUMIFS('Entry Data'!$S:$S,'Entry Data'!$AB:$AB,Driver_Ach!$B80&amp;Driver_Ach!$Y$8&amp;Driver_Ach!$S$9&amp;Driver_Ach!$S$10)</f>
        <v>0</v>
      </c>
      <c r="AE80" s="6">
        <f>SUMIFS('Entry Data'!$A:$A,'Entry Data'!$AB:$AB,Driver_Ach!$B80&amp;Driver_Ach!$Y$8&amp;Driver_Ach!$S$9&amp;Driver_Ach!$U$10)</f>
        <v>0</v>
      </c>
      <c r="AF80" s="6">
        <f>SUMIFS('Entry Data'!$S:$S,'Entry Data'!$AB:$AB,Driver_Ach!$B80&amp;Driver_Ach!$Y$8&amp;Driver_Ach!$S$9&amp;Driver_Ach!$U$10)</f>
        <v>0</v>
      </c>
      <c r="AG80" s="32">
        <f t="shared" si="45"/>
        <v>0</v>
      </c>
      <c r="AH80" s="32">
        <f t="shared" si="46"/>
        <v>0</v>
      </c>
      <c r="AI80" s="28">
        <f>SUMIFS('Entry Data'!$A:$A,'Entry Data'!$AB:$AB,Driver_Ach!$B80&amp;Driver_Ach!$AI$8&amp;Driver_Ach!$O$9&amp;Driver_Ach!$O$10)</f>
        <v>0</v>
      </c>
      <c r="AJ80" s="19">
        <f>SUMIFS('Entry Data'!$S:$S,'Entry Data'!$AB:$AB,Driver_Ach!$B80&amp;Driver_Ach!$AI$8&amp;Driver_Ach!$O$9&amp;Driver_Ach!$O$10)</f>
        <v>0</v>
      </c>
      <c r="AK80" s="6">
        <f>SUMIFS('Entry Data'!$A:$A,'Entry Data'!$AB:$AB,Driver_Ach!$B80&amp;Driver_Ach!$AI$8&amp;Driver_Ach!$O$9&amp;Driver_Ach!$Q$10)</f>
        <v>0</v>
      </c>
      <c r="AL80" s="19">
        <f>SUMIFS('Entry Data'!$S:$S,'Entry Data'!$AB:$AB,Driver_Ach!$B80&amp;Driver_Ach!$AI$8&amp;Driver_Ach!$O$9&amp;Driver_Ach!$Q$10)</f>
        <v>0</v>
      </c>
      <c r="AM80" s="6">
        <f>SUMIFS('Entry Data'!$A:$A,'Entry Data'!$AB:$AB,Driver_Ach!$B80&amp;Driver_Ach!$AI$8&amp;Driver_Ach!$S$9&amp;Driver_Ach!$S$10)</f>
        <v>0</v>
      </c>
      <c r="AN80" s="19">
        <f>SUMIFS('Entry Data'!$S:$S,'Entry Data'!$AB:$AB,Driver_Ach!$B80&amp;Driver_Ach!$AI$8&amp;Driver_Ach!$S$9&amp;Driver_Ach!$S$10)</f>
        <v>0</v>
      </c>
      <c r="AO80" s="6">
        <f>SUMIFS('Entry Data'!$A:$A,'Entry Data'!$AB:$AB,Driver_Ach!$B80&amp;Driver_Ach!$AI$8&amp;Driver_Ach!$S$9&amp;Driver_Ach!$U$10)</f>
        <v>0</v>
      </c>
      <c r="AP80" s="19">
        <f>SUMIFS('Entry Data'!$S:$S,'Entry Data'!$AB:$AB,Driver_Ach!$B80&amp;Driver_Ach!$AI$8&amp;Driver_Ach!$S$9&amp;Driver_Ach!$U$10)</f>
        <v>0</v>
      </c>
      <c r="AQ80" s="32">
        <f t="shared" si="47"/>
        <v>0</v>
      </c>
      <c r="AR80" s="32">
        <f t="shared" si="48"/>
        <v>0</v>
      </c>
      <c r="AS80" s="28">
        <f>SUMIFS('Entry Data'!$A:$A,'Entry Data'!$AB:$AB,Driver_Ach!$B80&amp;Driver_Ach!$AS$8&amp;Driver_Ach!$O$9&amp;Driver_Ach!$O$10)</f>
        <v>0</v>
      </c>
      <c r="AT80" s="19">
        <f>SUMIFS('Entry Data'!$S:$S,'Entry Data'!$AB:$AB,Driver_Ach!$B80&amp;Driver_Ach!$AS$8&amp;Driver_Ach!$O$9&amp;Driver_Ach!$O$10)</f>
        <v>0</v>
      </c>
      <c r="AU80" s="6">
        <f>SUMIFS('Entry Data'!$A:$A,'Entry Data'!$AB:$AB,Driver_Ach!$B80&amp;Driver_Ach!$AS$8&amp;Driver_Ach!$O$9&amp;Driver_Ach!$Q$10)</f>
        <v>0</v>
      </c>
      <c r="AV80" s="19">
        <f>SUMIFS('Entry Data'!$S:$S,'Entry Data'!$AB:$AB,Driver_Ach!$B80&amp;Driver_Ach!$AS$8&amp;Driver_Ach!$O$9&amp;Driver_Ach!$Q$10)</f>
        <v>0</v>
      </c>
      <c r="AW80" s="6">
        <f>SUMIFS('Entry Data'!$A:$A,'Entry Data'!$AB:$AB,Driver_Ach!$B80&amp;Driver_Ach!$AS$8&amp;Driver_Ach!$S$9&amp;Driver_Ach!$S$10)</f>
        <v>0</v>
      </c>
      <c r="AX80" s="19">
        <f>SUMIFS('Entry Data'!$S:$S,'Entry Data'!$AB:$AB,Driver_Ach!$B80&amp;Driver_Ach!$AS$8&amp;Driver_Ach!$S$9&amp;Driver_Ach!$S$10)</f>
        <v>0</v>
      </c>
      <c r="AY80" s="6">
        <f>SUMIFS('Entry Data'!$A:$A,'Entry Data'!$AB:$AB,Driver_Ach!$B80&amp;Driver_Ach!$AS$8&amp;Driver_Ach!$S$9&amp;Driver_Ach!$U$10)</f>
        <v>0</v>
      </c>
      <c r="AZ80" s="6">
        <f>SUMIFS('Entry Data'!$S:$S,'Entry Data'!$AB:$AB,Driver_Ach!$B80&amp;Driver_Ach!$AS$8&amp;Driver_Ach!$S$9&amp;Driver_Ach!$U$10)</f>
        <v>0</v>
      </c>
      <c r="BA80" s="32">
        <f t="shared" si="49"/>
        <v>0</v>
      </c>
      <c r="BB80" s="32">
        <f t="shared" si="50"/>
        <v>0</v>
      </c>
      <c r="BC80" s="28">
        <f>SUMIFS('Entry Data'!$A:$A,'Entry Data'!$AB:$AB,Driver_Ach!$B80&amp;Driver_Ach!$BC$8&amp;Driver_Ach!$O$9&amp;Driver_Ach!$O$10)</f>
        <v>0</v>
      </c>
      <c r="BD80" s="19">
        <f>SUMIFS('Entry Data'!$S:$S,'Entry Data'!$AB:$AB,Driver_Ach!$B80&amp;Driver_Ach!$BC$8&amp;Driver_Ach!$O$9&amp;Driver_Ach!$O$10)</f>
        <v>0</v>
      </c>
      <c r="BE80" s="6">
        <f>SUMIFS('Entry Data'!$A:$A,'Entry Data'!$AB:$AB,Driver_Ach!$B80&amp;Driver_Ach!$BC$8&amp;Driver_Ach!$O$9&amp;Driver_Ach!$Q$10)</f>
        <v>0</v>
      </c>
      <c r="BF80" s="19">
        <f>SUMIFS('Entry Data'!$S:$S,'Entry Data'!$AB:$AB,Driver_Ach!$B80&amp;Driver_Ach!$BC$8&amp;Driver_Ach!$O$9&amp;Driver_Ach!$Q$10)</f>
        <v>0</v>
      </c>
      <c r="BG80" s="6">
        <f>SUMIFS('Entry Data'!$A:$A,'Entry Data'!$AB:$AB,Driver_Ach!$B80&amp;Driver_Ach!$BC$8&amp;Driver_Ach!$S$9&amp;Driver_Ach!$S$10)</f>
        <v>0</v>
      </c>
      <c r="BH80" s="19">
        <f>SUMIFS('Entry Data'!$S:$S,'Entry Data'!$AB:$AB,Driver_Ach!$B80&amp;Driver_Ach!$BC$8&amp;Driver_Ach!$S$9&amp;Driver_Ach!$S$10)</f>
        <v>0</v>
      </c>
      <c r="BI80" s="6">
        <f>SUMIFS('Entry Data'!$A:$A,'Entry Data'!$AB:$AB,Driver_Ach!$B80&amp;Driver_Ach!$BC$8&amp;Driver_Ach!$S$9&amp;Driver_Ach!$U$10)</f>
        <v>0</v>
      </c>
      <c r="BJ80" s="6">
        <f>SUMIFS('Entry Data'!$S:$S,'Entry Data'!$AB:$AB,Driver_Ach!$B80&amp;Driver_Ach!$BC$8&amp;Driver_Ach!$S$9&amp;Driver_Ach!$U$10)</f>
        <v>0</v>
      </c>
      <c r="BK80" s="32">
        <f t="shared" si="51"/>
        <v>0</v>
      </c>
      <c r="BL80" s="32">
        <f t="shared" si="52"/>
        <v>0</v>
      </c>
      <c r="BM80" s="28">
        <f>SUMIFS('Entry Data'!$A:$A,'Entry Data'!$AB:$AB,Driver_Ach!$B80&amp;Driver_Ach!$BM$8&amp;Driver_Ach!$O$9&amp;Driver_Ach!$O$10)</f>
        <v>0</v>
      </c>
      <c r="BN80" s="19">
        <f>SUMIFS('Entry Data'!$S:$S,'Entry Data'!$AB:$AB,Driver_Ach!$B80&amp;Driver_Ach!$BM$8&amp;Driver_Ach!$O$9&amp;Driver_Ach!$O$10)</f>
        <v>0</v>
      </c>
      <c r="BO80" s="6">
        <f>SUMIFS('Entry Data'!$A:$A,'Entry Data'!$AB:$AB,Driver_Ach!$B80&amp;Driver_Ach!$BM$8&amp;Driver_Ach!$O$9&amp;Driver_Ach!$Q$10)</f>
        <v>0</v>
      </c>
      <c r="BP80" s="19">
        <f>SUMIFS('Entry Data'!$S:$S,'Entry Data'!$AB:$AB,Driver_Ach!$B80&amp;Driver_Ach!$BM$8&amp;Driver_Ach!$O$9&amp;Driver_Ach!$Q$10)</f>
        <v>0</v>
      </c>
      <c r="BQ80" s="6">
        <f>SUMIFS('Entry Data'!$A:$A,'Entry Data'!$AB:$AB,Driver_Ach!$B80&amp;Driver_Ach!$BM$8&amp;Driver_Ach!$S$9&amp;Driver_Ach!$S$10)</f>
        <v>0</v>
      </c>
      <c r="BR80" s="19">
        <f>SUMIFS('Entry Data'!$S:$S,'Entry Data'!$AB:$AB,Driver_Ach!$B80&amp;Driver_Ach!$BM$8&amp;Driver_Ach!$S$9&amp;Driver_Ach!$S$10)</f>
        <v>0</v>
      </c>
      <c r="BS80" s="6">
        <f>SUMIFS('Entry Data'!$A:$A,'Entry Data'!$AB:$AB,Driver_Ach!$B80&amp;Driver_Ach!$BM$8&amp;Driver_Ach!$S$9&amp;Driver_Ach!$U$10)</f>
        <v>0</v>
      </c>
      <c r="BT80" s="6">
        <f>SUMIFS('Entry Data'!$S:$S,'Entry Data'!$AB:$AB,Driver_Ach!$B80&amp;Driver_Ach!$BM$8&amp;Driver_Ach!$S$9&amp;Driver_Ach!$U$10)</f>
        <v>0</v>
      </c>
      <c r="BU80" s="32">
        <f t="shared" si="53"/>
        <v>0</v>
      </c>
      <c r="BV80" s="32">
        <f t="shared" si="54"/>
        <v>0</v>
      </c>
      <c r="BW80" s="28">
        <f>SUMIFS('Entry Data'!$A:$A,'Entry Data'!$AB:$AB,Driver_Ach!$B80&amp;Driver_Ach!$BW$8&amp;Driver_Ach!$O$9&amp;Driver_Ach!$O$10)</f>
        <v>0</v>
      </c>
      <c r="BX80" s="19">
        <f>SUMIFS('Entry Data'!$S:$S,'Entry Data'!$AB:$AB,Driver_Ach!$B80&amp;Driver_Ach!$BW$8&amp;Driver_Ach!$O$9&amp;Driver_Ach!$O$10)</f>
        <v>0</v>
      </c>
      <c r="BY80" s="6">
        <f>SUMIFS('Entry Data'!$A:$A,'Entry Data'!$AB:$AB,Driver_Ach!$B80&amp;Driver_Ach!$BW$8&amp;Driver_Ach!$O$9&amp;Driver_Ach!$Q$10)</f>
        <v>0</v>
      </c>
      <c r="BZ80" s="19">
        <f>SUMIFS('Entry Data'!$S:$S,'Entry Data'!$AB:$AB,Driver_Ach!$B80&amp;Driver_Ach!$BW$8&amp;Driver_Ach!$O$9&amp;Driver_Ach!$Q$10)</f>
        <v>0</v>
      </c>
      <c r="CA80" s="6">
        <f>SUMIFS('Entry Data'!$A:$A,'Entry Data'!$AB:$AB,Driver_Ach!$B80&amp;Driver_Ach!$BW$8&amp;Driver_Ach!$S$9&amp;Driver_Ach!$S$10)</f>
        <v>0</v>
      </c>
      <c r="CB80" s="19">
        <f>SUMIFS('Entry Data'!$S:$S,'Entry Data'!$AB:$AB,Driver_Ach!$B80&amp;Driver_Ach!$BW$8&amp;Driver_Ach!$S$9&amp;Driver_Ach!$S$10)</f>
        <v>0</v>
      </c>
      <c r="CC80" s="6">
        <f>SUMIFS('Entry Data'!$A:$A,'Entry Data'!$AB:$AB,Driver_Ach!$B80&amp;Driver_Ach!$BW$8&amp;Driver_Ach!$S$9&amp;Driver_Ach!$U$10)</f>
        <v>0</v>
      </c>
      <c r="CD80" s="6">
        <f>SUMIFS('Entry Data'!$S:$S,'Entry Data'!$AB:$AB,Driver_Ach!$B80&amp;Driver_Ach!$BW$8&amp;Driver_Ach!$S$9&amp;Driver_Ach!$U$10)</f>
        <v>0</v>
      </c>
      <c r="CE80" s="32">
        <f t="shared" si="55"/>
        <v>0</v>
      </c>
      <c r="CF80" s="32">
        <f t="shared" si="56"/>
        <v>0</v>
      </c>
      <c r="CG80" s="28">
        <f>SUMIFS('Entry Data'!$A:$A,'Entry Data'!$AB:$AB,Driver_Ach!$B80&amp;Driver_Ach!$CG$8&amp;Driver_Ach!$O$9&amp;Driver_Ach!$O$10)</f>
        <v>0</v>
      </c>
      <c r="CH80" s="19">
        <f>SUMIFS('Entry Data'!$S:$S,'Entry Data'!$AB:$AB,Driver_Ach!$B80&amp;Driver_Ach!$CG$8&amp;Driver_Ach!$O$9&amp;Driver_Ach!$O$10)</f>
        <v>0</v>
      </c>
      <c r="CI80" s="6">
        <f>SUMIFS('Entry Data'!$A:$A,'Entry Data'!$AB:$AB,Driver_Ach!$B80&amp;Driver_Ach!$CG$8&amp;Driver_Ach!$O$9&amp;Driver_Ach!$Q$10)</f>
        <v>0</v>
      </c>
      <c r="CJ80" s="19">
        <f>SUMIFS('Entry Data'!$S:$S,'Entry Data'!$AB:$AB,Driver_Ach!$B80&amp;Driver_Ach!$CG$8&amp;Driver_Ach!$O$9&amp;Driver_Ach!$Q$10)</f>
        <v>0</v>
      </c>
      <c r="CK80" s="6">
        <f>SUMIFS('Entry Data'!$A:$A,'Entry Data'!$AB:$AB,Driver_Ach!$B80&amp;Driver_Ach!$CG$8&amp;Driver_Ach!$S$9&amp;Driver_Ach!$S$10)</f>
        <v>0</v>
      </c>
      <c r="CL80" s="19">
        <f>SUMIFS('Entry Data'!$S:$S,'Entry Data'!$AB:$AB,Driver_Ach!$B80&amp;Driver_Ach!$CG$8&amp;Driver_Ach!$S$9&amp;Driver_Ach!$S$10)</f>
        <v>0</v>
      </c>
      <c r="CM80" s="6">
        <f>SUMIFS('Entry Data'!$A:$A,'Entry Data'!$AB:$AB,Driver_Ach!$B80&amp;Driver_Ach!$CG$8&amp;Driver_Ach!$S$9&amp;Driver_Ach!$U$10)</f>
        <v>0</v>
      </c>
      <c r="CN80" s="6">
        <f>SUMIFS('Entry Data'!$S:$S,'Entry Data'!$AB:$AB,Driver_Ach!$B80&amp;Driver_Ach!$CG$8&amp;Driver_Ach!$S$9&amp;Driver_Ach!$U$10)</f>
        <v>0</v>
      </c>
      <c r="CO80" s="32">
        <f t="shared" si="57"/>
        <v>0</v>
      </c>
      <c r="CP80" s="32">
        <f t="shared" si="58"/>
        <v>0</v>
      </c>
      <c r="CQ80" s="28">
        <f>SUMIFS('Entry Data'!$A:$A,'Entry Data'!$AB:$AB,Driver_Ach!$B80&amp;Driver_Ach!$CQ$8&amp;Driver_Ach!$O$9&amp;Driver_Ach!$O$10)</f>
        <v>0</v>
      </c>
      <c r="CR80" s="19">
        <f>SUMIFS('Entry Data'!$S:$S,'Entry Data'!$AB:$AB,Driver_Ach!$B80&amp;Driver_Ach!$CQ$8&amp;Driver_Ach!$O$9&amp;Driver_Ach!$O$10)</f>
        <v>0</v>
      </c>
      <c r="CS80" s="6">
        <f>SUMIFS('Entry Data'!$A:$A,'Entry Data'!$AB:$AB,Driver_Ach!$B80&amp;Driver_Ach!$CQ$8&amp;Driver_Ach!$O$9&amp;Driver_Ach!$Q$10)</f>
        <v>0</v>
      </c>
      <c r="CT80" s="19">
        <f>SUMIFS('Entry Data'!$S:$S,'Entry Data'!$AB:$AB,Driver_Ach!$B80&amp;Driver_Ach!$CQ$8&amp;Driver_Ach!$O$9&amp;Driver_Ach!$Q$10)</f>
        <v>0</v>
      </c>
      <c r="CU80" s="6">
        <f>SUMIFS('Entry Data'!$A:$A,'Entry Data'!$AB:$AB,Driver_Ach!$B80&amp;Driver_Ach!$CQ$8&amp;Driver_Ach!$S$9&amp;Driver_Ach!$S$10)</f>
        <v>0</v>
      </c>
      <c r="CV80" s="19">
        <f>SUMIFS('Entry Data'!$S:$S,'Entry Data'!$AB:$AB,Driver_Ach!$B80&amp;Driver_Ach!$CQ$8&amp;Driver_Ach!$S$9&amp;Driver_Ach!$S$10)</f>
        <v>0</v>
      </c>
      <c r="CW80" s="6">
        <f>SUMIFS('Entry Data'!$A:$A,'Entry Data'!$AB:$AB,Driver_Ach!$B80&amp;Driver_Ach!$CQ$8&amp;Driver_Ach!$S$9&amp;Driver_Ach!$U$10)</f>
        <v>0</v>
      </c>
      <c r="CX80" s="6">
        <f>SUMIFS('Entry Data'!$S:$S,'Entry Data'!$AB:$AB,Driver_Ach!$B80&amp;Driver_Ach!$CQ$8&amp;Driver_Ach!$S$9&amp;Driver_Ach!$U$10)</f>
        <v>0</v>
      </c>
      <c r="CY80" s="32">
        <f t="shared" si="59"/>
        <v>0</v>
      </c>
      <c r="CZ80" s="32">
        <f t="shared" si="60"/>
        <v>0</v>
      </c>
      <c r="DA80" s="28">
        <f>SUMIFS('Entry Data'!$A:$A,'Entry Data'!$AB:$AB,Driver_Ach!$B80&amp;Driver_Ach!$DA$8&amp;Driver_Ach!$O$9&amp;Driver_Ach!$O$10)</f>
        <v>0</v>
      </c>
      <c r="DB80" s="19">
        <f>SUMIFS('Entry Data'!$S:$S,'Entry Data'!$AB:$AB,Driver_Ach!$B80&amp;Driver_Ach!$DA$8&amp;Driver_Ach!$O$9&amp;Driver_Ach!$O$10)</f>
        <v>0</v>
      </c>
      <c r="DC80" s="6">
        <f>SUMIFS('Entry Data'!$A:$A,'Entry Data'!$AB:$AB,Driver_Ach!$B80&amp;Driver_Ach!$DA$8&amp;Driver_Ach!$O$9&amp;Driver_Ach!$Q$10)</f>
        <v>0</v>
      </c>
      <c r="DD80" s="19">
        <f>SUMIFS('Entry Data'!$S:$S,'Entry Data'!$AB:$AB,Driver_Ach!$B80&amp;Driver_Ach!$DA$8&amp;Driver_Ach!$O$9&amp;Driver_Ach!$Q$10)</f>
        <v>0</v>
      </c>
      <c r="DE80" s="6">
        <f>SUMIFS('Entry Data'!$A:$A,'Entry Data'!$AB:$AB,Driver_Ach!$B80&amp;Driver_Ach!$DA$8&amp;Driver_Ach!$S$9&amp;Driver_Ach!$S$10)</f>
        <v>0</v>
      </c>
      <c r="DF80" s="19">
        <f>SUMIFS('Entry Data'!$S:$S,'Entry Data'!$AB:$AB,Driver_Ach!$B80&amp;Driver_Ach!$DA$8&amp;Driver_Ach!$S$9&amp;Driver_Ach!$S$10)</f>
        <v>0</v>
      </c>
      <c r="DG80" s="6">
        <f>SUMIFS('Entry Data'!$A:$A,'Entry Data'!$AB:$AB,Driver_Ach!$B80&amp;Driver_Ach!$DA$8&amp;Driver_Ach!$S$9&amp;Driver_Ach!$U$10)</f>
        <v>0</v>
      </c>
      <c r="DH80" s="6">
        <f>SUMIFS('Entry Data'!$S:$S,'Entry Data'!$AB:$AB,Driver_Ach!$B80&amp;Driver_Ach!$DA$8&amp;Driver_Ach!$S$9&amp;Driver_Ach!$U$10)</f>
        <v>0</v>
      </c>
      <c r="DI80" s="32">
        <f t="shared" si="61"/>
        <v>0</v>
      </c>
      <c r="DJ80" s="32">
        <f t="shared" si="62"/>
        <v>0</v>
      </c>
      <c r="DK80" s="28">
        <f>SUMIFS('Entry Data'!$A:$A,'Entry Data'!$AB:$AB,Driver_Ach!$B80&amp;Driver_Ach!$DK$8&amp;Driver_Ach!$O$9&amp;Driver_Ach!$O$10)</f>
        <v>0</v>
      </c>
      <c r="DL80" s="19">
        <f>SUMIFS('Entry Data'!$S:$S,'Entry Data'!$AB:$AB,Driver_Ach!$B80&amp;Driver_Ach!$DK$8&amp;Driver_Ach!$O$9&amp;Driver_Ach!$O$10)</f>
        <v>0</v>
      </c>
      <c r="DM80" s="6">
        <f>SUMIFS('Entry Data'!$A:$A,'Entry Data'!$AB:$AB,Driver_Ach!$B80&amp;Driver_Ach!$DK$8&amp;Driver_Ach!$O$9&amp;Driver_Ach!$Q$10)</f>
        <v>0</v>
      </c>
      <c r="DN80" s="19">
        <f>SUMIFS('Entry Data'!$S:$S,'Entry Data'!$AB:$AB,Driver_Ach!$B80&amp;Driver_Ach!$DK$8&amp;Driver_Ach!$O$9&amp;Driver_Ach!$Q$10)</f>
        <v>0</v>
      </c>
      <c r="DO80" s="6">
        <f>SUMIFS('Entry Data'!$A:$A,'Entry Data'!$AB:$AB,Driver_Ach!$B80&amp;Driver_Ach!$DK$8&amp;Driver_Ach!$S$9&amp;Driver_Ach!$S$10)</f>
        <v>0</v>
      </c>
      <c r="DP80" s="19">
        <f>SUMIFS('Entry Data'!$S:$S,'Entry Data'!$AB:$AB,Driver_Ach!$B80&amp;Driver_Ach!$DK$8&amp;Driver_Ach!$S$9&amp;Driver_Ach!$S$10)</f>
        <v>0</v>
      </c>
      <c r="DQ80" s="6">
        <f>SUMIFS('Entry Data'!$A:$A,'Entry Data'!$AB:$AB,Driver_Ach!$B80&amp;Driver_Ach!$DK$8&amp;Driver_Ach!$S$9&amp;Driver_Ach!$U$10)</f>
        <v>0</v>
      </c>
      <c r="DR80" s="6">
        <f>SUMIFS('Entry Data'!$S:$S,'Entry Data'!$AB:$AB,Driver_Ach!$B80&amp;Driver_Ach!$DK$8&amp;Driver_Ach!$S$9&amp;Driver_Ach!$U$10)</f>
        <v>0</v>
      </c>
      <c r="DS80" s="32">
        <f t="shared" si="63"/>
        <v>0</v>
      </c>
      <c r="DT80" s="32">
        <f t="shared" si="64"/>
        <v>0</v>
      </c>
      <c r="DU80" s="28">
        <f>SUMIFS('Entry Data'!$A:$A,'Entry Data'!$AB:$AB,Driver_Ach!$B80&amp;Driver_Ach!$DU$8&amp;Driver_Ach!$O$9&amp;Driver_Ach!$O$10)</f>
        <v>0</v>
      </c>
      <c r="DV80" s="19">
        <f>SUMIFS('Entry Data'!$S:$S,'Entry Data'!$AB:$AB,Driver_Ach!$B80&amp;Driver_Ach!$DU$8&amp;Driver_Ach!$O$9&amp;Driver_Ach!$O$10)</f>
        <v>0</v>
      </c>
      <c r="DW80" s="6">
        <f>SUMIFS('Entry Data'!$A:$A,'Entry Data'!$AB:$AB,Driver_Ach!$B80&amp;Driver_Ach!$DU$8&amp;Driver_Ach!$O$9&amp;Driver_Ach!$Q$10)</f>
        <v>0</v>
      </c>
      <c r="DX80" s="19">
        <f>SUMIFS('Entry Data'!$S:$S,'Entry Data'!$AB:$AB,Driver_Ach!$B80&amp;Driver_Ach!$DU$8&amp;Driver_Ach!$O$9&amp;Driver_Ach!$Q$10)</f>
        <v>0</v>
      </c>
      <c r="DY80" s="6">
        <f>SUMIFS('Entry Data'!$A:$A,'Entry Data'!$AB:$AB,Driver_Ach!$B80&amp;Driver_Ach!$DU$8&amp;Driver_Ach!$S$9&amp;Driver_Ach!$S$10)</f>
        <v>0</v>
      </c>
      <c r="DZ80" s="19">
        <f>SUMIFS('Entry Data'!$S:$S,'Entry Data'!$AB:$AB,Driver_Ach!$B80&amp;Driver_Ach!$DU$8&amp;Driver_Ach!$S$9&amp;Driver_Ach!$S$10)</f>
        <v>0</v>
      </c>
      <c r="EA80" s="6">
        <f>SUMIFS('Entry Data'!$A:$A,'Entry Data'!$AB:$AB,Driver_Ach!$B80&amp;Driver_Ach!$DU$8&amp;Driver_Ach!$S$9&amp;Driver_Ach!$U$10)</f>
        <v>0</v>
      </c>
      <c r="EB80" s="6">
        <f>SUMIFS('Entry Data'!$S:$S,'Entry Data'!$AB:$AB,Driver_Ach!$B80&amp;Driver_Ach!$DU$8&amp;Driver_Ach!$S$9&amp;Driver_Ach!$U$10)</f>
        <v>0</v>
      </c>
      <c r="EC80" s="32">
        <f t="shared" si="65"/>
        <v>0</v>
      </c>
      <c r="ED80" s="32">
        <f t="shared" si="66"/>
        <v>0</v>
      </c>
      <c r="EE80" s="28">
        <f>SUMIFS('Entry Data'!$A:$A,'Entry Data'!$AB:$AB,Driver_Ach!$B80&amp;Driver_Ach!$EE$8&amp;Driver_Ach!$O$9&amp;Driver_Ach!$O$10)</f>
        <v>0</v>
      </c>
      <c r="EF80" s="19">
        <f>SUMIFS('Entry Data'!$S:$S,'Entry Data'!$AB:$AB,Driver_Ach!$B80&amp;Driver_Ach!$EE$8&amp;Driver_Ach!$O$9&amp;Driver_Ach!$O$10)</f>
        <v>0</v>
      </c>
      <c r="EG80" s="6">
        <f>SUMIFS('Entry Data'!$A:$A,'Entry Data'!$AB:$AB,Driver_Ach!$B80&amp;Driver_Ach!$EE$8&amp;Driver_Ach!$O$9&amp;Driver_Ach!$Q$10)</f>
        <v>6</v>
      </c>
      <c r="EH80" s="19">
        <f>SUMIFS('Entry Data'!$S:$S,'Entry Data'!$AB:$AB,Driver_Ach!$B80&amp;Driver_Ach!$EE$8&amp;Driver_Ach!$O$9&amp;Driver_Ach!$Q$10)</f>
        <v>145.51999999999998</v>
      </c>
      <c r="EI80" s="6">
        <f>SUMIFS('Entry Data'!$A:$A,'Entry Data'!$AB:$AB,Driver_Ach!$B80&amp;Driver_Ach!$EE$8&amp;Driver_Ach!$S$9&amp;Driver_Ach!$S$10)</f>
        <v>0</v>
      </c>
      <c r="EJ80" s="19">
        <f>SUMIFS('Entry Data'!$S:$S,'Entry Data'!$AB:$AB,Driver_Ach!$B80&amp;Driver_Ach!$EE$8&amp;Driver_Ach!$S$9&amp;Driver_Ach!$S$10)</f>
        <v>0</v>
      </c>
      <c r="EK80" s="6">
        <f>SUMIFS('Entry Data'!$A:$A,'Entry Data'!$AB:$AB,Driver_Ach!$B80&amp;Driver_Ach!$EE$8&amp;Driver_Ach!$S$9&amp;Driver_Ach!$U$10)</f>
        <v>0</v>
      </c>
      <c r="EL80" s="6">
        <f>SUMIFS('Entry Data'!$S:$S,'Entry Data'!$AB:$AB,Driver_Ach!$B80&amp;Driver_Ach!$EE$8&amp;Driver_Ach!$S$9&amp;Driver_Ach!$U$10)</f>
        <v>0</v>
      </c>
      <c r="EM80" s="32">
        <f t="shared" si="67"/>
        <v>6</v>
      </c>
      <c r="EN80" s="32">
        <f t="shared" si="68"/>
        <v>145.51999999999998</v>
      </c>
      <c r="EO80" s="28">
        <f>SUMIFS('Entry Data'!$A:$A,'Entry Data'!$AB:$AB,Driver_Ach!$B80&amp;Driver_Ach!$EO$8&amp;Driver_Ach!$O$9&amp;Driver_Ach!$O$10)</f>
        <v>0</v>
      </c>
      <c r="EP80" s="19">
        <f>SUMIFS('Entry Data'!$S:$S,'Entry Data'!$AB:$AB,Driver_Ach!$B80&amp;Driver_Ach!$EO$8&amp;Driver_Ach!$O$9&amp;Driver_Ach!$O$10)</f>
        <v>0</v>
      </c>
      <c r="EQ80" s="6">
        <f>SUMIFS('Entry Data'!$A:$A,'Entry Data'!$AB:$AB,Driver_Ach!$B80&amp;Driver_Ach!$EO$8&amp;Driver_Ach!$O$9&amp;Driver_Ach!$Q$10)</f>
        <v>0</v>
      </c>
      <c r="ER80" s="19">
        <f>SUMIFS('Entry Data'!$S:$S,'Entry Data'!$AB:$AB,Driver_Ach!$B80&amp;Driver_Ach!$EO$8&amp;Driver_Ach!$O$9&amp;Driver_Ach!$Q$10)</f>
        <v>0</v>
      </c>
      <c r="ES80" s="6">
        <f>SUMIFS('Entry Data'!$A:$A,'Entry Data'!$AB:$AB,Driver_Ach!$B80&amp;Driver_Ach!$EO$8&amp;Driver_Ach!$S$9&amp;Driver_Ach!$S$10)</f>
        <v>0</v>
      </c>
      <c r="ET80" s="19">
        <f>SUMIFS('Entry Data'!$S:$S,'Entry Data'!$AB:$AB,Driver_Ach!$B80&amp;Driver_Ach!$EO$8&amp;Driver_Ach!$S$9&amp;Driver_Ach!$S$10)</f>
        <v>0</v>
      </c>
      <c r="EU80" s="6">
        <f>SUMIFS('Entry Data'!$A:$A,'Entry Data'!$AB:$AB,Driver_Ach!$B80&amp;Driver_Ach!$EO$8&amp;Driver_Ach!$S$9&amp;Driver_Ach!$U$10)</f>
        <v>0</v>
      </c>
      <c r="EV80" s="6">
        <f>SUMIFS('Entry Data'!$S:$S,'Entry Data'!$AB:$AB,Driver_Ach!$B80&amp;Driver_Ach!$EO$8&amp;Driver_Ach!$S$9&amp;Driver_Ach!$U$10)</f>
        <v>0</v>
      </c>
      <c r="EW80" s="32">
        <f t="shared" si="69"/>
        <v>0</v>
      </c>
      <c r="EX80" s="32">
        <f t="shared" si="70"/>
        <v>0</v>
      </c>
      <c r="EY80" s="28">
        <f>SUMIFS('Entry Data'!$A:$A,'Entry Data'!$AB:$AB,Driver_Ach!$B80&amp;Driver_Ach!$EY$8&amp;Driver_Ach!$O$9&amp;Driver_Ach!$O$10)</f>
        <v>0</v>
      </c>
      <c r="EZ80" s="19">
        <f>SUMIFS('Entry Data'!$S:$S,'Entry Data'!$AB:$AB,Driver_Ach!$B80&amp;Driver_Ach!$EY$8&amp;Driver_Ach!$O$9&amp;Driver_Ach!$O$10)</f>
        <v>0</v>
      </c>
      <c r="FA80" s="6">
        <f>SUMIFS('Entry Data'!$A:$A,'Entry Data'!$AB:$AB,Driver_Ach!$B80&amp;Driver_Ach!$EY$8&amp;Driver_Ach!$O$9&amp;Driver_Ach!$Q$10)</f>
        <v>0</v>
      </c>
      <c r="FB80" s="19">
        <f>SUMIFS('Entry Data'!$S:$S,'Entry Data'!$AB:$AB,Driver_Ach!$B80&amp;Driver_Ach!$EY$8&amp;Driver_Ach!$O$9&amp;Driver_Ach!$Q$10)</f>
        <v>0</v>
      </c>
      <c r="FC80" s="6">
        <f>SUMIFS('Entry Data'!$A:$A,'Entry Data'!$AB:$AB,Driver_Ach!$B80&amp;Driver_Ach!$EY$8&amp;Driver_Ach!$S$9&amp;Driver_Ach!$S$10)</f>
        <v>0</v>
      </c>
      <c r="FD80" s="19">
        <f>SUMIFS('Entry Data'!$S:$S,'Entry Data'!$AB:$AB,Driver_Ach!$B80&amp;Driver_Ach!$EY$8&amp;Driver_Ach!$S$9&amp;Driver_Ach!$S$10)</f>
        <v>0</v>
      </c>
      <c r="FE80" s="6">
        <f>SUMIFS('Entry Data'!$A:$A,'Entry Data'!$AB:$AB,Driver_Ach!$B80&amp;Driver_Ach!$EY$8&amp;Driver_Ach!$S$9&amp;Driver_Ach!$U$10)</f>
        <v>0</v>
      </c>
      <c r="FF80" s="6">
        <f>SUMIFS('Entry Data'!$S:$S,'Entry Data'!$AB:$AB,Driver_Ach!$B80&amp;Driver_Ach!$EY$8&amp;Driver_Ach!$S$9&amp;Driver_Ach!$U$10)</f>
        <v>0</v>
      </c>
      <c r="FG80" s="32">
        <f t="shared" si="71"/>
        <v>0</v>
      </c>
      <c r="FH80" s="32">
        <f t="shared" si="72"/>
        <v>0</v>
      </c>
      <c r="FI80" s="28">
        <f>SUMIFS('Entry Data'!$A:$A,'Entry Data'!$AB:$AB,Driver_Ach!$B80&amp;Driver_Ach!$FI$8&amp;Driver_Ach!$O$9&amp;Driver_Ach!$O$10)</f>
        <v>0</v>
      </c>
      <c r="FJ80" s="19">
        <f>SUMIFS('Entry Data'!$S:$S,'Entry Data'!$AB:$AB,Driver_Ach!$B80&amp;Driver_Ach!$FI$8&amp;Driver_Ach!$O$9&amp;Driver_Ach!$O$10)</f>
        <v>0</v>
      </c>
      <c r="FK80" s="6">
        <f>SUMIFS('Entry Data'!$A:$A,'Entry Data'!$AB:$AB,Driver_Ach!$B80&amp;Driver_Ach!$FI$8&amp;Driver_Ach!$O$9&amp;Driver_Ach!$Q$10)</f>
        <v>0</v>
      </c>
      <c r="FL80" s="19">
        <f>SUMIFS('Entry Data'!$S:$S,'Entry Data'!$AB:$AB,Driver_Ach!$B80&amp;Driver_Ach!$FI$8&amp;Driver_Ach!$O$9&amp;Driver_Ach!$Q$10)</f>
        <v>0</v>
      </c>
      <c r="FM80" s="6">
        <f>SUMIFS('Entry Data'!$A:$A,'Entry Data'!$AB:$AB,Driver_Ach!$B80&amp;Driver_Ach!$FI$8&amp;Driver_Ach!$S$9&amp;Driver_Ach!$S$10)</f>
        <v>0</v>
      </c>
      <c r="FN80" s="19">
        <f>SUMIFS('Entry Data'!$S:$S,'Entry Data'!$AB:$AB,Driver_Ach!$B80&amp;Driver_Ach!$FI$8&amp;Driver_Ach!$S$9&amp;Driver_Ach!$S$10)</f>
        <v>0</v>
      </c>
      <c r="FO80" s="6">
        <f>SUMIFS('Entry Data'!$A:$A,'Entry Data'!$AB:$AB,Driver_Ach!$B80&amp;Driver_Ach!$FI$8&amp;Driver_Ach!$S$9&amp;Driver_Ach!$U$10)</f>
        <v>0</v>
      </c>
      <c r="FP80" s="6">
        <f>SUMIFS('Entry Data'!$S:$S,'Entry Data'!$AB:$AB,Driver_Ach!$B80&amp;Driver_Ach!$FI$8&amp;Driver_Ach!$S$9&amp;Driver_Ach!$U$10)</f>
        <v>0</v>
      </c>
      <c r="FQ80" s="32">
        <f t="shared" si="73"/>
        <v>0</v>
      </c>
      <c r="FR80" s="32">
        <f t="shared" si="74"/>
        <v>0</v>
      </c>
      <c r="FS80" s="28">
        <f>SUMIFS('Entry Data'!$A:$A,'Entry Data'!$AB:$AB,Driver_Ach!$B80&amp;Driver_Ach!$FS$8&amp;Driver_Ach!$O$9&amp;Driver_Ach!$O$10)</f>
        <v>0</v>
      </c>
      <c r="FT80" s="19">
        <f>SUMIFS('Entry Data'!$S:$S,'Entry Data'!$AB:$AB,Driver_Ach!$B80&amp;Driver_Ach!$FS$8&amp;Driver_Ach!$O$9&amp;Driver_Ach!$O$10)</f>
        <v>0</v>
      </c>
      <c r="FU80" s="6">
        <f>SUMIFS('Entry Data'!$A:$A,'Entry Data'!$AB:$AB,Driver_Ach!$B80&amp;Driver_Ach!$FS$8&amp;Driver_Ach!$O$9&amp;Driver_Ach!$Q$10)</f>
        <v>2</v>
      </c>
      <c r="FV80" s="19">
        <f>SUMIFS('Entry Data'!$S:$S,'Entry Data'!$AB:$AB,Driver_Ach!$B80&amp;Driver_Ach!$FS$8&amp;Driver_Ach!$O$9&amp;Driver_Ach!$Q$10)</f>
        <v>0</v>
      </c>
      <c r="FW80" s="6">
        <f>SUMIFS('Entry Data'!$A:$A,'Entry Data'!$AB:$AB,Driver_Ach!$B80&amp;Driver_Ach!$FS$8&amp;Driver_Ach!$S$9&amp;Driver_Ach!$S$10)</f>
        <v>0</v>
      </c>
      <c r="FX80" s="19">
        <f>SUMIFS('Entry Data'!$S:$S,'Entry Data'!$AB:$AB,Driver_Ach!$B80&amp;Driver_Ach!$FS$8&amp;Driver_Ach!$S$9&amp;Driver_Ach!$S$10)</f>
        <v>0</v>
      </c>
      <c r="FY80" s="6">
        <f>SUMIFS('Entry Data'!$A:$A,'Entry Data'!$AB:$AB,Driver_Ach!$B80&amp;Driver_Ach!$FS$8&amp;Driver_Ach!$S$9&amp;Driver_Ach!$U$10)</f>
        <v>0</v>
      </c>
      <c r="FZ80" s="6">
        <f>SUMIFS('Entry Data'!$S:$S,'Entry Data'!$AB:$AB,Driver_Ach!$B80&amp;Driver_Ach!$FS$8&amp;Driver_Ach!$S$9&amp;Driver_Ach!$U$10)</f>
        <v>0</v>
      </c>
      <c r="GA80" s="32">
        <f t="shared" si="75"/>
        <v>2</v>
      </c>
      <c r="GB80" s="32">
        <f t="shared" si="76"/>
        <v>0</v>
      </c>
      <c r="GC80" s="28">
        <f>SUMIFS('Entry Data'!$A:$A,'Entry Data'!$AB:$AB,Driver_Ach!$B80&amp;Driver_Ach!$GC$8&amp;Driver_Ach!$O$9&amp;Driver_Ach!$O$10)</f>
        <v>0</v>
      </c>
      <c r="GD80" s="19">
        <f>SUMIFS('Entry Data'!$S:$S,'Entry Data'!$AB:$AB,Driver_Ach!$B80&amp;Driver_Ach!$GC$8&amp;Driver_Ach!$O$9&amp;Driver_Ach!$O$10)</f>
        <v>0</v>
      </c>
      <c r="GE80" s="6">
        <f>SUMIFS('Entry Data'!$A:$A,'Entry Data'!$AB:$AB,Driver_Ach!$B80&amp;Driver_Ach!$GC$8&amp;Driver_Ach!$O$9&amp;Driver_Ach!$Q$10)</f>
        <v>7</v>
      </c>
      <c r="GF80" s="19">
        <f>SUMIFS('Entry Data'!$S:$S,'Entry Data'!$AB:$AB,Driver_Ach!$B80&amp;Driver_Ach!$GC$8&amp;Driver_Ach!$O$9&amp;Driver_Ach!$Q$10)</f>
        <v>0</v>
      </c>
      <c r="GG80" s="6">
        <f>SUMIFS('Entry Data'!$A:$A,'Entry Data'!$AB:$AB,Driver_Ach!$B80&amp;Driver_Ach!$GC$8&amp;Driver_Ach!$S$9&amp;Driver_Ach!$S$10)</f>
        <v>0</v>
      </c>
      <c r="GH80" s="19">
        <f>SUMIFS('Entry Data'!$S:$S,'Entry Data'!$AB:$AB,Driver_Ach!$B80&amp;Driver_Ach!$GC$8&amp;Driver_Ach!$S$9&amp;Driver_Ach!$S$10)</f>
        <v>0</v>
      </c>
      <c r="GI80" s="6">
        <f>SUMIFS('Entry Data'!$A:$A,'Entry Data'!$AB:$AB,Driver_Ach!$B80&amp;Driver_Ach!$GC$8&amp;Driver_Ach!$S$9&amp;Driver_Ach!$U$10)</f>
        <v>0</v>
      </c>
      <c r="GJ80" s="6">
        <f>SUMIFS('Entry Data'!$S:$S,'Entry Data'!$AB:$AB,Driver_Ach!$B80&amp;Driver_Ach!$GC$8&amp;Driver_Ach!$S$9&amp;Driver_Ach!$U$10)</f>
        <v>0</v>
      </c>
      <c r="GK80" s="32">
        <f t="shared" si="77"/>
        <v>7</v>
      </c>
      <c r="GL80" s="32">
        <f t="shared" si="78"/>
        <v>0</v>
      </c>
      <c r="GM80" s="28">
        <f>SUMIFS('Entry Data'!$A:$A,'Entry Data'!$AB:$AB,Driver_Ach!$B80&amp;Driver_Ach!$GM$8&amp;Driver_Ach!$O$9&amp;Driver_Ach!$O$10)</f>
        <v>0</v>
      </c>
      <c r="GN80" s="19">
        <f>SUMIFS('Entry Data'!$S:$S,'Entry Data'!$AB:$AB,Driver_Ach!$B80&amp;Driver_Ach!$GM$8&amp;Driver_Ach!$O$9&amp;Driver_Ach!$O$10)</f>
        <v>0</v>
      </c>
      <c r="GO80" s="6">
        <f>SUMIFS('Entry Data'!$A:$A,'Entry Data'!$AB:$AB,Driver_Ach!$B80&amp;Driver_Ach!$GM$8&amp;Driver_Ach!$O$9&amp;Driver_Ach!$Q$10)</f>
        <v>0</v>
      </c>
      <c r="GP80" s="19">
        <f>SUMIFS('Entry Data'!$S:$S,'Entry Data'!$AB:$AB,Driver_Ach!$B80&amp;Driver_Ach!$GM$8&amp;Driver_Ach!$O$9&amp;Driver_Ach!$Q$10)</f>
        <v>0</v>
      </c>
      <c r="GQ80" s="6">
        <f>SUMIFS('Entry Data'!$A:$A,'Entry Data'!$AB:$AB,Driver_Ach!$B80&amp;Driver_Ach!$GM$8&amp;Driver_Ach!$S$9&amp;Driver_Ach!$S$10)</f>
        <v>0</v>
      </c>
      <c r="GR80" s="19">
        <f>SUMIFS('Entry Data'!$S:$S,'Entry Data'!$AB:$AB,Driver_Ach!$B80&amp;Driver_Ach!$GM$8&amp;Driver_Ach!$S$9&amp;Driver_Ach!$S$10)</f>
        <v>0</v>
      </c>
      <c r="GS80" s="6">
        <f>SUMIFS('Entry Data'!$A:$A,'Entry Data'!$AB:$AB,Driver_Ach!$B80&amp;Driver_Ach!$GM$8&amp;Driver_Ach!$S$9&amp;Driver_Ach!$U$10)</f>
        <v>0</v>
      </c>
      <c r="GT80" s="6">
        <f>SUMIFS('Entry Data'!$S:$S,'Entry Data'!$AB:$AB,Driver_Ach!$B80&amp;Driver_Ach!$GM$8&amp;Driver_Ach!$S$9&amp;Driver_Ach!$U$10)</f>
        <v>0</v>
      </c>
      <c r="GU80" s="32">
        <f t="shared" si="79"/>
        <v>0</v>
      </c>
      <c r="GV80" s="32">
        <f t="shared" si="80"/>
        <v>0</v>
      </c>
      <c r="GW80" s="28">
        <f>SUMIFS('Entry Data'!$A:$A,'Entry Data'!$AB:$AB,Driver_Ach!$B80&amp;Driver_Ach!$GW$8&amp;Driver_Ach!$O$9&amp;Driver_Ach!$O$10)</f>
        <v>0</v>
      </c>
      <c r="GX80" s="19">
        <f>SUMIFS('Entry Data'!$S:$S,'Entry Data'!$AB:$AB,Driver_Ach!$B80&amp;Driver_Ach!$GW$8&amp;Driver_Ach!$O$9&amp;Driver_Ach!$O$10)</f>
        <v>0</v>
      </c>
      <c r="GY80" s="6">
        <f>SUMIFS('Entry Data'!$A:$A,'Entry Data'!$AB:$AB,Driver_Ach!$B80&amp;Driver_Ach!$GW$8&amp;Driver_Ach!$O$9&amp;Driver_Ach!$Q$10)</f>
        <v>0</v>
      </c>
      <c r="GZ80" s="19">
        <f>SUMIFS('Entry Data'!$S:$S,'Entry Data'!$AB:$AB,Driver_Ach!$B80&amp;Driver_Ach!$GW$8&amp;Driver_Ach!$O$9&amp;Driver_Ach!$Q$10)</f>
        <v>0</v>
      </c>
      <c r="HA80" s="6">
        <f>SUMIFS('Entry Data'!$A:$A,'Entry Data'!$AB:$AB,Driver_Ach!$B80&amp;Driver_Ach!$GW$8&amp;Driver_Ach!$S$9&amp;Driver_Ach!$S$10)</f>
        <v>0</v>
      </c>
      <c r="HB80" s="19">
        <f>SUMIFS('Entry Data'!$S:$S,'Entry Data'!$AB:$AB,Driver_Ach!$B80&amp;Driver_Ach!$GW$8&amp;Driver_Ach!$S$9&amp;Driver_Ach!$S$10)</f>
        <v>0</v>
      </c>
      <c r="HC80" s="6">
        <f>SUMIFS('Entry Data'!$A:$A,'Entry Data'!$AB:$AB,Driver_Ach!$B80&amp;Driver_Ach!$GW$8&amp;Driver_Ach!$S$9&amp;Driver_Ach!$U$10)</f>
        <v>0</v>
      </c>
      <c r="HD80" s="6">
        <f>SUMIFS('Entry Data'!$S:$S,'Entry Data'!$AB:$AB,Driver_Ach!$B80&amp;Driver_Ach!$GW$8&amp;Driver_Ach!$S$9&amp;Driver_Ach!$U$10)</f>
        <v>0</v>
      </c>
      <c r="HE80" s="32">
        <f t="shared" si="81"/>
        <v>0</v>
      </c>
      <c r="HF80" s="32">
        <f t="shared" si="82"/>
        <v>0</v>
      </c>
      <c r="HG80" s="28">
        <f>SUMIFS('Entry Data'!$A:$A,'Entry Data'!$AB:$AB,Driver_Ach!$B80&amp;Driver_Ach!$HG$8&amp;Driver_Ach!$O$9&amp;Driver_Ach!$O$10)</f>
        <v>0</v>
      </c>
      <c r="HH80" s="19">
        <f>SUMIFS('Entry Data'!$S:$S,'Entry Data'!$AB:$AB,Driver_Ach!$B80&amp;Driver_Ach!$HG$8&amp;Driver_Ach!$O$9&amp;Driver_Ach!$O$10)</f>
        <v>0</v>
      </c>
      <c r="HI80" s="6">
        <f>SUMIFS('Entry Data'!$A:$A,'Entry Data'!$AB:$AB,Driver_Ach!$B80&amp;Driver_Ach!$HG$8&amp;Driver_Ach!$O$9&amp;Driver_Ach!$Q$10)</f>
        <v>0</v>
      </c>
      <c r="HJ80" s="19">
        <f>SUMIFS('Entry Data'!$S:$S,'Entry Data'!$AB:$AB,Driver_Ach!$B80&amp;Driver_Ach!$HG$8&amp;Driver_Ach!$O$9&amp;Driver_Ach!$Q$10)</f>
        <v>0</v>
      </c>
      <c r="HK80" s="6">
        <f>SUMIFS('Entry Data'!$A:$A,'Entry Data'!$AB:$AB,Driver_Ach!$B80&amp;Driver_Ach!$HG$8&amp;Driver_Ach!$S$9&amp;Driver_Ach!$S$10)</f>
        <v>0</v>
      </c>
      <c r="HL80" s="19">
        <f>SUMIFS('Entry Data'!$S:$S,'Entry Data'!$AB:$AB,Driver_Ach!$B80&amp;Driver_Ach!$HG$8&amp;Driver_Ach!$S$9&amp;Driver_Ach!$S$10)</f>
        <v>0</v>
      </c>
      <c r="HM80" s="6">
        <f>SUMIFS('Entry Data'!$A:$A,'Entry Data'!$AB:$AB,Driver_Ach!$B80&amp;Driver_Ach!$HG$8&amp;Driver_Ach!$S$9&amp;Driver_Ach!$U$10)</f>
        <v>0</v>
      </c>
      <c r="HN80" s="6">
        <f>SUMIFS('Entry Data'!$S:$S,'Entry Data'!$AB:$AB,Driver_Ach!$B80&amp;Driver_Ach!$HG$8&amp;Driver_Ach!$S$9&amp;Driver_Ach!$U$10)</f>
        <v>0</v>
      </c>
      <c r="HO80" s="32">
        <f t="shared" si="83"/>
        <v>0</v>
      </c>
      <c r="HP80" s="32">
        <f t="shared" si="84"/>
        <v>0</v>
      </c>
      <c r="HQ80" s="28">
        <f>SUMIFS('Entry Data'!$A:$A,'Entry Data'!$AB:$AB,Driver_Ach!$B80&amp;Driver_Ach!$HQ$8&amp;Driver_Ach!$O$9&amp;Driver_Ach!$O$10)</f>
        <v>0</v>
      </c>
      <c r="HR80" s="19">
        <f>SUMIFS('Entry Data'!$S:$S,'Entry Data'!$AB:$AB,Driver_Ach!$B80&amp;Driver_Ach!$HQ$8&amp;Driver_Ach!$O$9&amp;Driver_Ach!$O$10)</f>
        <v>0</v>
      </c>
      <c r="HS80" s="6">
        <f>SUMIFS('Entry Data'!$A:$A,'Entry Data'!$AB:$AB,Driver_Ach!$B80&amp;Driver_Ach!$HQ$8&amp;Driver_Ach!$O$9&amp;Driver_Ach!$Q$10)</f>
        <v>0</v>
      </c>
      <c r="HT80" s="19">
        <f>SUMIFS('Entry Data'!$S:$S,'Entry Data'!$AB:$AB,Driver_Ach!$B80&amp;Driver_Ach!$HQ$8&amp;Driver_Ach!$O$9&amp;Driver_Ach!$Q$10)</f>
        <v>0</v>
      </c>
      <c r="HU80" s="6">
        <f>SUMIFS('Entry Data'!$A:$A,'Entry Data'!$AB:$AB,Driver_Ach!$B80&amp;Driver_Ach!$HQ$8&amp;Driver_Ach!$S$9&amp;Driver_Ach!$S$10)</f>
        <v>0</v>
      </c>
      <c r="HV80" s="19">
        <f>SUMIFS('Entry Data'!$S:$S,'Entry Data'!$AB:$AB,Driver_Ach!$B80&amp;Driver_Ach!$HQ$8&amp;Driver_Ach!$S$9&amp;Driver_Ach!$S$10)</f>
        <v>0</v>
      </c>
      <c r="HW80" s="6">
        <f>SUMIFS('Entry Data'!$A:$A,'Entry Data'!$AB:$AB,Driver_Ach!$B80&amp;Driver_Ach!$HQ$8&amp;Driver_Ach!$S$9&amp;Driver_Ach!$U$10)</f>
        <v>0</v>
      </c>
      <c r="HX80" s="6">
        <f>SUMIFS('Entry Data'!$S:$S,'Entry Data'!$AB:$AB,Driver_Ach!$B80&amp;Driver_Ach!$HQ$8&amp;Driver_Ach!$S$9&amp;Driver_Ach!$U$10)</f>
        <v>0</v>
      </c>
      <c r="HY80" s="32">
        <f t="shared" si="85"/>
        <v>0</v>
      </c>
      <c r="HZ80" s="32">
        <f t="shared" si="86"/>
        <v>0</v>
      </c>
      <c r="IA80" s="28">
        <f>SUMIFS('Entry Data'!$A:$A,'Entry Data'!$AB:$AB,Driver_Ach!$B80&amp;Driver_Ach!$IA$8&amp;Driver_Ach!$O$9&amp;Driver_Ach!$O$10)</f>
        <v>0</v>
      </c>
      <c r="IB80" s="19">
        <f>SUMIFS('Entry Data'!$S:$S,'Entry Data'!$AB:$AB,Driver_Ach!$B80&amp;Driver_Ach!$IA$8&amp;Driver_Ach!$O$9&amp;Driver_Ach!$O$10)</f>
        <v>0</v>
      </c>
      <c r="IC80" s="6">
        <f>SUMIFS('Entry Data'!$A:$A,'Entry Data'!$AB:$AB,Driver_Ach!$B80&amp;Driver_Ach!$IA$8&amp;Driver_Ach!$O$9&amp;Driver_Ach!$Q$10)</f>
        <v>0</v>
      </c>
      <c r="ID80" s="19">
        <f>SUMIFS('Entry Data'!$S:$S,'Entry Data'!$AB:$AB,Driver_Ach!$B80&amp;Driver_Ach!$IA$8&amp;Driver_Ach!$O$9&amp;Driver_Ach!$Q$10)</f>
        <v>0</v>
      </c>
      <c r="IE80" s="6">
        <f>SUMIFS('Entry Data'!$A:$A,'Entry Data'!$AB:$AB,Driver_Ach!$B80&amp;Driver_Ach!$IA$8&amp;Driver_Ach!$S$9&amp;Driver_Ach!$S$10)</f>
        <v>0</v>
      </c>
      <c r="IF80" s="19">
        <f>SUMIFS('Entry Data'!$S:$S,'Entry Data'!$AB:$AB,Driver_Ach!$B80&amp;Driver_Ach!$IA$8&amp;Driver_Ach!$S$9&amp;Driver_Ach!$S$10)</f>
        <v>0</v>
      </c>
      <c r="IG80" s="6">
        <f>SUMIFS('Entry Data'!$A:$A,'Entry Data'!$AB:$AB,Driver_Ach!$B80&amp;Driver_Ach!$IA$8&amp;Driver_Ach!$S$9&amp;Driver_Ach!$U$10)</f>
        <v>0</v>
      </c>
      <c r="IH80" s="6">
        <f>SUMIFS('Entry Data'!$S:$S,'Entry Data'!$AB:$AB,Driver_Ach!$B80&amp;Driver_Ach!$IA$8&amp;Driver_Ach!$S$9&amp;Driver_Ach!$U$10)</f>
        <v>0</v>
      </c>
      <c r="II80" s="32">
        <f t="shared" si="87"/>
        <v>0</v>
      </c>
      <c r="IJ80" s="32">
        <f t="shared" si="88"/>
        <v>0</v>
      </c>
      <c r="IK80" s="28">
        <f>SUMIFS('Entry Data'!$A:$A,'Entry Data'!$AB:$AB,Driver_Ach!$B80&amp;Driver_Ach!$IK$8&amp;Driver_Ach!$O$9&amp;Driver_Ach!$O$10)</f>
        <v>0</v>
      </c>
      <c r="IL80" s="19">
        <f>SUMIFS('Entry Data'!$S:$S,'Entry Data'!$AB:$AB,Driver_Ach!$B80&amp;Driver_Ach!$IK$8&amp;Driver_Ach!$O$9&amp;Driver_Ach!$O$10)</f>
        <v>0</v>
      </c>
      <c r="IM80" s="6">
        <f>SUMIFS('Entry Data'!$A:$A,'Entry Data'!$AB:$AB,Driver_Ach!$B80&amp;Driver_Ach!$IK$8&amp;Driver_Ach!$O$9&amp;Driver_Ach!$Q$10)</f>
        <v>0</v>
      </c>
      <c r="IN80" s="19">
        <f>SUMIFS('Entry Data'!$S:$S,'Entry Data'!$AB:$AB,Driver_Ach!$B80&amp;Driver_Ach!$IK$8&amp;Driver_Ach!$O$9&amp;Driver_Ach!$Q$10)</f>
        <v>0</v>
      </c>
      <c r="IO80" s="6">
        <f>SUMIFS('Entry Data'!$A:$A,'Entry Data'!$AB:$AB,Driver_Ach!$B80&amp;Driver_Ach!$IK$8&amp;Driver_Ach!$S$9&amp;Driver_Ach!$S$10)</f>
        <v>0</v>
      </c>
      <c r="IP80" s="19">
        <f>SUMIFS('Entry Data'!$S:$S,'Entry Data'!$AB:$AB,Driver_Ach!$B80&amp;Driver_Ach!$IK$8&amp;Driver_Ach!$S$9&amp;Driver_Ach!$S$10)</f>
        <v>0</v>
      </c>
      <c r="IQ80" s="6">
        <f>SUMIFS('Entry Data'!$A:$A,'Entry Data'!$AB:$AB,Driver_Ach!$B80&amp;Driver_Ach!$IK$8&amp;Driver_Ach!$S$9&amp;Driver_Ach!$U$10)</f>
        <v>0</v>
      </c>
      <c r="IR80" s="6">
        <f>SUMIFS('Entry Data'!$S:$S,'Entry Data'!$AB:$AB,Driver_Ach!$B80&amp;Driver_Ach!$IK$8&amp;Driver_Ach!$S$9&amp;Driver_Ach!$U$10)</f>
        <v>0</v>
      </c>
      <c r="IS80" s="32">
        <f t="shared" si="89"/>
        <v>0</v>
      </c>
      <c r="IT80" s="32">
        <f t="shared" si="90"/>
        <v>0</v>
      </c>
      <c r="IU80" s="28">
        <f>SUMIFS('Entry Data'!$A:$A,'Entry Data'!$AB:$AB,Driver_Ach!$B80&amp;Driver_Ach!$IU$8&amp;Driver_Ach!$O$9&amp;Driver_Ach!$O$10)</f>
        <v>0</v>
      </c>
      <c r="IV80" s="19">
        <f>SUMIFS('Entry Data'!$S:$S,'Entry Data'!$AB:$AB,Driver_Ach!$B80&amp;Driver_Ach!$IU$8&amp;Driver_Ach!$O$9&amp;Driver_Ach!$O$10)</f>
        <v>0</v>
      </c>
      <c r="IW80" s="6">
        <f>SUMIFS('Entry Data'!$A:$A,'Entry Data'!$AB:$AB,Driver_Ach!$B80&amp;Driver_Ach!$IU$8&amp;Driver_Ach!$O$9&amp;Driver_Ach!$Q$10)</f>
        <v>0</v>
      </c>
      <c r="IX80" s="19">
        <f>SUMIFS('Entry Data'!$S:$S,'Entry Data'!$AB:$AB,Driver_Ach!$B80&amp;Driver_Ach!$IU$8&amp;Driver_Ach!$O$9&amp;Driver_Ach!$Q$10)</f>
        <v>0</v>
      </c>
      <c r="IY80" s="6">
        <f>SUMIFS('Entry Data'!$A:$A,'Entry Data'!$AB:$AB,Driver_Ach!$B80&amp;Driver_Ach!$IU$8&amp;Driver_Ach!$S$9&amp;Driver_Ach!$S$10)</f>
        <v>0</v>
      </c>
      <c r="IZ80" s="19">
        <f>SUMIFS('Entry Data'!$S:$S,'Entry Data'!$AB:$AB,Driver_Ach!$B80&amp;Driver_Ach!$IU$8&amp;Driver_Ach!$S$9&amp;Driver_Ach!$S$10)</f>
        <v>0</v>
      </c>
      <c r="JA80" s="6">
        <f>SUMIFS('Entry Data'!$A:$A,'Entry Data'!$AB:$AB,Driver_Ach!$B80&amp;Driver_Ach!$IU$8&amp;Driver_Ach!$S$9&amp;Driver_Ach!$U$10)</f>
        <v>0</v>
      </c>
      <c r="JB80" s="6">
        <f>SUMIFS('Entry Data'!$S:$S,'Entry Data'!$AB:$AB,Driver_Ach!$B80&amp;Driver_Ach!$IU$8&amp;Driver_Ach!$S$9&amp;Driver_Ach!$U$10)</f>
        <v>0</v>
      </c>
      <c r="JC80" s="32">
        <f t="shared" si="91"/>
        <v>0</v>
      </c>
      <c r="JD80" s="32">
        <f t="shared" si="92"/>
        <v>0</v>
      </c>
      <c r="JE80" s="28">
        <f>SUMIFS('Entry Data'!$A:$A,'Entry Data'!$AB:$AB,Driver_Ach!$B80&amp;Driver_Ach!$JE$8&amp;Driver_Ach!$O$9&amp;Driver_Ach!$O$10)</f>
        <v>0</v>
      </c>
      <c r="JF80" s="19">
        <f>SUMIFS('Entry Data'!$S:$S,'Entry Data'!$AB:$AB,Driver_Ach!$B80&amp;Driver_Ach!$JE$8&amp;Driver_Ach!$O$9&amp;Driver_Ach!$O$10)</f>
        <v>0</v>
      </c>
      <c r="JG80" s="6">
        <f>SUMIFS('Entry Data'!$A:$A,'Entry Data'!$AB:$AB,Driver_Ach!$B80&amp;Driver_Ach!$JE$8&amp;Driver_Ach!$O$9&amp;Driver_Ach!$Q$10)</f>
        <v>0</v>
      </c>
      <c r="JH80" s="19">
        <f>SUMIFS('Entry Data'!$S:$S,'Entry Data'!$AB:$AB,Driver_Ach!$B80&amp;Driver_Ach!$JE$8&amp;Driver_Ach!$O$9&amp;Driver_Ach!$Q$10)</f>
        <v>0</v>
      </c>
      <c r="JI80" s="6">
        <f>SUMIFS('Entry Data'!$A:$A,'Entry Data'!$AB:$AB,Driver_Ach!$B80&amp;Driver_Ach!$JE$8&amp;Driver_Ach!$S$9&amp;Driver_Ach!$S$10)</f>
        <v>0</v>
      </c>
      <c r="JJ80" s="19">
        <f>SUMIFS('Entry Data'!$S:$S,'Entry Data'!$AB:$AB,Driver_Ach!$B80&amp;Driver_Ach!$JE$8&amp;Driver_Ach!$S$9&amp;Driver_Ach!$S$10)</f>
        <v>0</v>
      </c>
      <c r="JK80" s="6">
        <f>SUMIFS('Entry Data'!$A:$A,'Entry Data'!$AB:$AB,Driver_Ach!$B80&amp;Driver_Ach!$JE$8&amp;Driver_Ach!$S$9&amp;Driver_Ach!$U$10)</f>
        <v>0</v>
      </c>
      <c r="JL80" s="6">
        <f>SUMIFS('Entry Data'!$S:$S,'Entry Data'!$AB:$AB,Driver_Ach!$B80&amp;Driver_Ach!$JE$8&amp;Driver_Ach!$S$9&amp;Driver_Ach!$U$10)</f>
        <v>0</v>
      </c>
      <c r="JM80" s="32">
        <f t="shared" si="93"/>
        <v>0</v>
      </c>
      <c r="JN80" s="32">
        <f t="shared" si="94"/>
        <v>0</v>
      </c>
      <c r="JO80" s="28">
        <f>SUMIFS('Entry Data'!$A:$A,'Entry Data'!$AB:$AB,Driver_Ach!$B80&amp;Driver_Ach!$JO$8&amp;Driver_Ach!$O$9&amp;Driver_Ach!$O$10)</f>
        <v>0</v>
      </c>
      <c r="JP80" s="19">
        <f>SUMIFS('Entry Data'!$S:$S,'Entry Data'!$AB:$AB,Driver_Ach!$B80&amp;Driver_Ach!$JO$8&amp;Driver_Ach!$O$9&amp;Driver_Ach!$O$10)</f>
        <v>0</v>
      </c>
      <c r="JQ80" s="6">
        <f>SUMIFS('Entry Data'!$A:$A,'Entry Data'!$AB:$AB,Driver_Ach!$B80&amp;Driver_Ach!$JO$8&amp;Driver_Ach!$O$9&amp;Driver_Ach!$Q$10)</f>
        <v>0</v>
      </c>
      <c r="JR80" s="19">
        <f>SUMIFS('Entry Data'!$S:$S,'Entry Data'!$AB:$AB,Driver_Ach!$B80&amp;Driver_Ach!$JO$8&amp;Driver_Ach!$O$9&amp;Driver_Ach!$Q$10)</f>
        <v>0</v>
      </c>
      <c r="JS80" s="6">
        <f>SUMIFS('Entry Data'!$A:$A,'Entry Data'!$AB:$AB,Driver_Ach!$B80&amp;Driver_Ach!$JO$8&amp;Driver_Ach!$S$9&amp;Driver_Ach!$S$10)</f>
        <v>0</v>
      </c>
      <c r="JT80" s="19">
        <f>SUMIFS('Entry Data'!$S:$S,'Entry Data'!$AB:$AB,Driver_Ach!$B80&amp;Driver_Ach!$JO$8&amp;Driver_Ach!$S$9&amp;Driver_Ach!$S$10)</f>
        <v>0</v>
      </c>
      <c r="JU80" s="6">
        <f>SUMIFS('Entry Data'!$A:$A,'Entry Data'!$AB:$AB,Driver_Ach!$B80&amp;Driver_Ach!$JO$8&amp;Driver_Ach!$S$9&amp;Driver_Ach!$U$10)</f>
        <v>0</v>
      </c>
      <c r="JV80" s="6">
        <f>SUMIFS('Entry Data'!$S:$S,'Entry Data'!$AB:$AB,Driver_Ach!$B80&amp;Driver_Ach!$JO$8&amp;Driver_Ach!$S$9&amp;Driver_Ach!$U$10)</f>
        <v>0</v>
      </c>
      <c r="JW80" s="32">
        <f t="shared" si="95"/>
        <v>0</v>
      </c>
      <c r="JX80" s="32">
        <f t="shared" si="96"/>
        <v>0</v>
      </c>
      <c r="JY80" s="28">
        <f>SUMIFS('Entry Data'!$A:$A,'Entry Data'!$AB:$AB,Driver_Ach!$B80&amp;Driver_Ach!$JY$8&amp;Driver_Ach!$O$9&amp;Driver_Ach!$O$10)</f>
        <v>0</v>
      </c>
      <c r="JZ80" s="19">
        <f>SUMIFS('Entry Data'!$S:$S,'Entry Data'!$AB:$AB,Driver_Ach!$B80&amp;Driver_Ach!$JY$8&amp;Driver_Ach!$O$9&amp;Driver_Ach!$O$10)</f>
        <v>0</v>
      </c>
      <c r="KA80" s="6">
        <f>SUMIFS('Entry Data'!$A:$A,'Entry Data'!$AB:$AB,Driver_Ach!$B80&amp;Driver_Ach!$JY$8&amp;Driver_Ach!$O$9&amp;Driver_Ach!$Q$10)</f>
        <v>0</v>
      </c>
      <c r="KB80" s="19">
        <f>SUMIFS('Entry Data'!$S:$S,'Entry Data'!$AB:$AB,Driver_Ach!$B80&amp;Driver_Ach!$JY$8&amp;Driver_Ach!$O$9&amp;Driver_Ach!$Q$10)</f>
        <v>0</v>
      </c>
      <c r="KC80" s="6">
        <f>SUMIFS('Entry Data'!$A:$A,'Entry Data'!$AB:$AB,Driver_Ach!$B80&amp;Driver_Ach!$JY$8&amp;Driver_Ach!$S$9&amp;Driver_Ach!$S$10)</f>
        <v>0</v>
      </c>
      <c r="KD80" s="19">
        <f>SUMIFS('Entry Data'!$S:$S,'Entry Data'!$AB:$AB,Driver_Ach!$B80&amp;Driver_Ach!$JY$8&amp;Driver_Ach!$S$9&amp;Driver_Ach!$S$10)</f>
        <v>0</v>
      </c>
      <c r="KE80" s="6">
        <f>SUMIFS('Entry Data'!$A:$A,'Entry Data'!$AB:$AB,Driver_Ach!$B80&amp;Driver_Ach!$JY$8&amp;Driver_Ach!$S$9&amp;Driver_Ach!$U$10)</f>
        <v>0</v>
      </c>
      <c r="KF80" s="6">
        <f>SUMIFS('Entry Data'!$S:$S,'Entry Data'!$AB:$AB,Driver_Ach!$B80&amp;Driver_Ach!$JY$8&amp;Driver_Ach!$S$9&amp;Driver_Ach!$U$10)</f>
        <v>0</v>
      </c>
      <c r="KG80" s="32">
        <f t="shared" si="97"/>
        <v>0</v>
      </c>
      <c r="KH80" s="32">
        <f t="shared" si="98"/>
        <v>0</v>
      </c>
      <c r="KI80" s="28">
        <f>SUMIFS('Entry Data'!$A:$A,'Entry Data'!$AB:$AB,Driver_Ach!$B80&amp;Driver_Ach!$KI$8&amp;Driver_Ach!$O$9&amp;Driver_Ach!$O$10)</f>
        <v>0</v>
      </c>
      <c r="KJ80" s="19">
        <f>SUMIFS('Entry Data'!$S:$S,'Entry Data'!$AB:$AB,Driver_Ach!$B80&amp;Driver_Ach!$KI$8&amp;Driver_Ach!$O$9&amp;Driver_Ach!$O$10)</f>
        <v>0</v>
      </c>
      <c r="KK80" s="6">
        <f>SUMIFS('Entry Data'!$A:$A,'Entry Data'!$AB:$AB,Driver_Ach!$B80&amp;Driver_Ach!$KI$8&amp;Driver_Ach!$O$9&amp;Driver_Ach!$Q$10)</f>
        <v>0</v>
      </c>
      <c r="KL80" s="19">
        <f>SUMIFS('Entry Data'!$S:$S,'Entry Data'!$AB:$AB,Driver_Ach!$B80&amp;Driver_Ach!$KI$8&amp;Driver_Ach!$O$9&amp;Driver_Ach!$Q$10)</f>
        <v>0</v>
      </c>
      <c r="KM80" s="6">
        <f>SUMIFS('Entry Data'!$A:$A,'Entry Data'!$AB:$AB,Driver_Ach!$B80&amp;Driver_Ach!$KI$8&amp;Driver_Ach!$S$9&amp;Driver_Ach!$S$10)</f>
        <v>0</v>
      </c>
      <c r="KN80" s="19">
        <f>SUMIFS('Entry Data'!$S:$S,'Entry Data'!$AB:$AB,Driver_Ach!$B80&amp;Driver_Ach!$KI$8&amp;Driver_Ach!$S$9&amp;Driver_Ach!$S$10)</f>
        <v>0</v>
      </c>
      <c r="KO80" s="6">
        <f>SUMIFS('Entry Data'!$A:$A,'Entry Data'!$AB:$AB,Driver_Ach!$B80&amp;Driver_Ach!$KI$8&amp;Driver_Ach!$S$9&amp;Driver_Ach!$U$10)</f>
        <v>0</v>
      </c>
      <c r="KP80" s="6">
        <f>SUMIFS('Entry Data'!$S:$S,'Entry Data'!$AB:$AB,Driver_Ach!$B80&amp;Driver_Ach!$KI$8&amp;Driver_Ach!$S$9&amp;Driver_Ach!$U$10)</f>
        <v>0</v>
      </c>
      <c r="KQ80" s="32">
        <f t="shared" si="99"/>
        <v>0</v>
      </c>
      <c r="KR80" s="32">
        <f t="shared" si="100"/>
        <v>0</v>
      </c>
      <c r="KS80" s="28">
        <f>SUMIFS('Entry Data'!$A:$A,'Entry Data'!$AB:$AB,Driver_Ach!$B80&amp;Driver_Ach!$KS$8&amp;Driver_Ach!$O$9&amp;Driver_Ach!$O$10)</f>
        <v>0</v>
      </c>
      <c r="KT80" s="19">
        <f>SUMIFS('Entry Data'!$S:$S,'Entry Data'!$AB:$AB,Driver_Ach!$B80&amp;Driver_Ach!$KS$8&amp;Driver_Ach!$O$9&amp;Driver_Ach!$O$10)</f>
        <v>0</v>
      </c>
      <c r="KU80" s="6">
        <f>SUMIFS('Entry Data'!$A:$A,'Entry Data'!$AB:$AB,Driver_Ach!$B80&amp;Driver_Ach!$KS$8&amp;Driver_Ach!$O$9&amp;Driver_Ach!$Q$10)</f>
        <v>0</v>
      </c>
      <c r="KV80" s="19">
        <f>SUMIFS('Entry Data'!$S:$S,'Entry Data'!$AB:$AB,Driver_Ach!$B80&amp;Driver_Ach!$KS$8&amp;Driver_Ach!$O$9&amp;Driver_Ach!$Q$10)</f>
        <v>0</v>
      </c>
      <c r="KW80" s="6">
        <f>SUMIFS('Entry Data'!$A:$A,'Entry Data'!$AB:$AB,Driver_Ach!$B80&amp;Driver_Ach!$KS$8&amp;Driver_Ach!$S$9&amp;Driver_Ach!$S$10)</f>
        <v>0</v>
      </c>
      <c r="KX80" s="19">
        <f>SUMIFS('Entry Data'!$S:$S,'Entry Data'!$AB:$AB,Driver_Ach!$B80&amp;Driver_Ach!$KS$8&amp;Driver_Ach!$S$9&amp;Driver_Ach!$S$10)</f>
        <v>0</v>
      </c>
      <c r="KY80" s="6">
        <f>SUMIFS('Entry Data'!$A:$A,'Entry Data'!$AB:$AB,Driver_Ach!$B80&amp;Driver_Ach!$KS$8&amp;Driver_Ach!$S$9&amp;Driver_Ach!$U$10)</f>
        <v>0</v>
      </c>
      <c r="KZ80" s="6">
        <f>SUMIFS('Entry Data'!$S:$S,'Entry Data'!$AB:$AB,Driver_Ach!$B80&amp;Driver_Ach!$KS$8&amp;Driver_Ach!$S$9&amp;Driver_Ach!$U$10)</f>
        <v>0</v>
      </c>
      <c r="LA80" s="32">
        <f t="shared" si="101"/>
        <v>0</v>
      </c>
      <c r="LB80" s="32">
        <f t="shared" si="102"/>
        <v>0</v>
      </c>
      <c r="LC80" s="28">
        <f>SUMIFS('Entry Data'!$A:$A,'Entry Data'!$AB:$AB,Driver_Ach!$B80&amp;Driver_Ach!$LC$8&amp;Driver_Ach!$O$9&amp;Driver_Ach!$O$10)</f>
        <v>0</v>
      </c>
      <c r="LD80" s="19">
        <f>SUMIFS('Entry Data'!$S:$S,'Entry Data'!$AB:$AB,Driver_Ach!$B80&amp;Driver_Ach!$LC$8&amp;Driver_Ach!$O$9&amp;Driver_Ach!$O$10)</f>
        <v>0</v>
      </c>
      <c r="LE80" s="6">
        <f>SUMIFS('Entry Data'!$A:$A,'Entry Data'!$AB:$AB,Driver_Ach!$B80&amp;Driver_Ach!$LC$8&amp;Driver_Ach!$O$9&amp;Driver_Ach!$Q$10)</f>
        <v>0</v>
      </c>
      <c r="LF80" s="19">
        <f>SUMIFS('Entry Data'!$S:$S,'Entry Data'!$AB:$AB,Driver_Ach!$B80&amp;Driver_Ach!$LC$8&amp;Driver_Ach!$O$9&amp;Driver_Ach!$Q$10)</f>
        <v>0</v>
      </c>
      <c r="LG80" s="6">
        <f>SUMIFS('Entry Data'!$A:$A,'Entry Data'!$AB:$AB,Driver_Ach!$B80&amp;Driver_Ach!$LC$8&amp;Driver_Ach!$S$9&amp;Driver_Ach!$S$10)</f>
        <v>0</v>
      </c>
      <c r="LH80" s="19">
        <f>SUMIFS('Entry Data'!$S:$S,'Entry Data'!$AB:$AB,Driver_Ach!$B80&amp;Driver_Ach!$LC$8&amp;Driver_Ach!$S$9&amp;Driver_Ach!$S$10)</f>
        <v>0</v>
      </c>
      <c r="LI80" s="6">
        <f>SUMIFS('Entry Data'!$A:$A,'Entry Data'!$AB:$AB,Driver_Ach!$B80&amp;Driver_Ach!$LC$8&amp;Driver_Ach!$S$9&amp;Driver_Ach!$U$10)</f>
        <v>0</v>
      </c>
      <c r="LJ80" s="6">
        <f>SUMIFS('Entry Data'!$S:$S,'Entry Data'!$AB:$AB,Driver_Ach!$B80&amp;Driver_Ach!$LC$8&amp;Driver_Ach!$S$9&amp;Driver_Ach!$U$10)</f>
        <v>0</v>
      </c>
      <c r="LK80" s="32">
        <f t="shared" si="103"/>
        <v>0</v>
      </c>
      <c r="LL80" s="32">
        <f t="shared" si="104"/>
        <v>0</v>
      </c>
    </row>
    <row r="81" spans="1:324" x14ac:dyDescent="0.2">
      <c r="A81" s="3">
        <v>70</v>
      </c>
      <c r="B81" s="31" t="s">
        <v>83</v>
      </c>
      <c r="C81" s="3"/>
      <c r="D81" s="6">
        <f t="shared" si="33"/>
        <v>20</v>
      </c>
      <c r="E81" s="6">
        <f t="shared" si="34"/>
        <v>461.1400000000001</v>
      </c>
      <c r="F81" s="6">
        <f t="shared" si="35"/>
        <v>22</v>
      </c>
      <c r="G81" s="6">
        <f t="shared" si="36"/>
        <v>537.86</v>
      </c>
      <c r="H81" s="6">
        <f t="shared" si="37"/>
        <v>11</v>
      </c>
      <c r="I81" s="19">
        <f t="shared" si="38"/>
        <v>0</v>
      </c>
      <c r="J81" s="6">
        <f t="shared" si="39"/>
        <v>4</v>
      </c>
      <c r="K81" s="19">
        <f t="shared" si="40"/>
        <v>0</v>
      </c>
      <c r="L81" s="6">
        <f t="shared" si="41"/>
        <v>57</v>
      </c>
      <c r="M81" s="19">
        <f t="shared" si="42"/>
        <v>999.00000000000011</v>
      </c>
      <c r="N81" s="15"/>
      <c r="O81" s="6">
        <f>SUMIFS('Entry Data'!$A:$A,'Entry Data'!$AB:$AB,Driver_Ach!$B81&amp;Driver_Ach!$O$8&amp;Driver_Ach!$O$9&amp;Driver_Ach!$O$10)</f>
        <v>6</v>
      </c>
      <c r="P81" s="19">
        <f>SUMIFS('Entry Data'!$S:$S,'Entry Data'!$AB:$AB,Driver_Ach!$B81&amp;Driver_Ach!$O$8&amp;Driver_Ach!$O$9&amp;Driver_Ach!$O$10)</f>
        <v>152.64000000000001</v>
      </c>
      <c r="Q81" s="6">
        <f>SUMIFS('Entry Data'!$A:$A,'Entry Data'!$AB:$AB,Driver_Ach!$B81&amp;Driver_Ach!$O$8&amp;Driver_Ach!$O$9&amp;Driver_Ach!$Q$10)</f>
        <v>0</v>
      </c>
      <c r="R81" s="19">
        <f>SUMIFS('Entry Data'!$S:$S,'Entry Data'!$AB:$AB,Driver_Ach!$B81&amp;Driver_Ach!$O$8&amp;Driver_Ach!$O$9&amp;Driver_Ach!$Q$10)</f>
        <v>0</v>
      </c>
      <c r="S81" s="6">
        <f>SUMIFS('Entry Data'!$A:$A,'Entry Data'!$AB:$AB,Driver_Ach!$B81&amp;Driver_Ach!$O$8&amp;Driver_Ach!$S$9&amp;Driver_Ach!$S$10)</f>
        <v>0</v>
      </c>
      <c r="T81" s="19">
        <f>SUMIFS('Entry Data'!$S:$S,'Entry Data'!$AB:$AB,Driver_Ach!$B81&amp;Driver_Ach!$O$8&amp;Driver_Ach!$S$9&amp;Driver_Ach!$S$10)</f>
        <v>0</v>
      </c>
      <c r="U81" s="6">
        <f>SUMIFS('Entry Data'!$A:$A,'Entry Data'!$AB:$AB,Driver_Ach!$B81&amp;Driver_Ach!$O$8&amp;Driver_Ach!$S$9&amp;Driver_Ach!$U$10)</f>
        <v>0</v>
      </c>
      <c r="V81" s="6">
        <f>SUMIFS('Entry Data'!$S:$S,'Entry Data'!$AB:$AB,Driver_Ach!$B81&amp;Driver_Ach!$O$8&amp;Driver_Ach!$S$9&amp;Driver_Ach!$U$10)</f>
        <v>0</v>
      </c>
      <c r="W81" s="32">
        <f t="shared" si="43"/>
        <v>6</v>
      </c>
      <c r="X81" s="33">
        <f t="shared" si="44"/>
        <v>152.64000000000001</v>
      </c>
      <c r="Y81" s="28">
        <f>SUMIFS('Entry Data'!$A:$A,'Entry Data'!$AB:$AB,Driver_Ach!$B81&amp;Driver_Ach!$Y$8&amp;Driver_Ach!$O$9&amp;Driver_Ach!$O$10)</f>
        <v>0</v>
      </c>
      <c r="Z81" s="19">
        <f>SUMIFS('Entry Data'!$S:$S,'Entry Data'!$AB:$AB,Driver_Ach!$B81&amp;Driver_Ach!$Y$8&amp;Driver_Ach!$O$9&amp;Driver_Ach!$O$10)</f>
        <v>0</v>
      </c>
      <c r="AA81" s="6">
        <f>SUMIFS('Entry Data'!$A:$A,'Entry Data'!$AB:$AB,Driver_Ach!$B81&amp;Driver_Ach!$Y$8&amp;Driver_Ach!$O$9&amp;Driver_Ach!$Q$10)</f>
        <v>0</v>
      </c>
      <c r="AB81" s="19">
        <f>SUMIFS('Entry Data'!$S:$S,'Entry Data'!$AB:$AB,Driver_Ach!$B81&amp;Driver_Ach!$Y$8&amp;Driver_Ach!$O$9&amp;Driver_Ach!$Q$10)</f>
        <v>0</v>
      </c>
      <c r="AC81" s="6">
        <f>SUMIFS('Entry Data'!$A:$A,'Entry Data'!$AB:$AB,Driver_Ach!$B81&amp;Driver_Ach!$Y$8&amp;Driver_Ach!$S$9&amp;Driver_Ach!$S$10)</f>
        <v>0</v>
      </c>
      <c r="AD81" s="19">
        <f>SUMIFS('Entry Data'!$S:$S,'Entry Data'!$AB:$AB,Driver_Ach!$B81&amp;Driver_Ach!$Y$8&amp;Driver_Ach!$S$9&amp;Driver_Ach!$S$10)</f>
        <v>0</v>
      </c>
      <c r="AE81" s="6">
        <f>SUMIFS('Entry Data'!$A:$A,'Entry Data'!$AB:$AB,Driver_Ach!$B81&amp;Driver_Ach!$Y$8&amp;Driver_Ach!$S$9&amp;Driver_Ach!$U$10)</f>
        <v>0</v>
      </c>
      <c r="AF81" s="6">
        <f>SUMIFS('Entry Data'!$S:$S,'Entry Data'!$AB:$AB,Driver_Ach!$B81&amp;Driver_Ach!$Y$8&amp;Driver_Ach!$S$9&amp;Driver_Ach!$U$10)</f>
        <v>0</v>
      </c>
      <c r="AG81" s="32">
        <f t="shared" si="45"/>
        <v>0</v>
      </c>
      <c r="AH81" s="32">
        <f t="shared" si="46"/>
        <v>0</v>
      </c>
      <c r="AI81" s="28">
        <f>SUMIFS('Entry Data'!$A:$A,'Entry Data'!$AB:$AB,Driver_Ach!$B81&amp;Driver_Ach!$AI$8&amp;Driver_Ach!$O$9&amp;Driver_Ach!$O$10)</f>
        <v>6</v>
      </c>
      <c r="AJ81" s="19">
        <f>SUMIFS('Entry Data'!$S:$S,'Entry Data'!$AB:$AB,Driver_Ach!$B81&amp;Driver_Ach!$AI$8&amp;Driver_Ach!$O$9&amp;Driver_Ach!$O$10)</f>
        <v>142.70000000000002</v>
      </c>
      <c r="AK81" s="6">
        <f>SUMIFS('Entry Data'!$A:$A,'Entry Data'!$AB:$AB,Driver_Ach!$B81&amp;Driver_Ach!$AI$8&amp;Driver_Ach!$O$9&amp;Driver_Ach!$Q$10)</f>
        <v>0</v>
      </c>
      <c r="AL81" s="19">
        <f>SUMIFS('Entry Data'!$S:$S,'Entry Data'!$AB:$AB,Driver_Ach!$B81&amp;Driver_Ach!$AI$8&amp;Driver_Ach!$O$9&amp;Driver_Ach!$Q$10)</f>
        <v>0</v>
      </c>
      <c r="AM81" s="6">
        <f>SUMIFS('Entry Data'!$A:$A,'Entry Data'!$AB:$AB,Driver_Ach!$B81&amp;Driver_Ach!$AI$8&amp;Driver_Ach!$S$9&amp;Driver_Ach!$S$10)</f>
        <v>0</v>
      </c>
      <c r="AN81" s="19">
        <f>SUMIFS('Entry Data'!$S:$S,'Entry Data'!$AB:$AB,Driver_Ach!$B81&amp;Driver_Ach!$AI$8&amp;Driver_Ach!$S$9&amp;Driver_Ach!$S$10)</f>
        <v>0</v>
      </c>
      <c r="AO81" s="6">
        <f>SUMIFS('Entry Data'!$A:$A,'Entry Data'!$AB:$AB,Driver_Ach!$B81&amp;Driver_Ach!$AI$8&amp;Driver_Ach!$S$9&amp;Driver_Ach!$U$10)</f>
        <v>0</v>
      </c>
      <c r="AP81" s="19">
        <f>SUMIFS('Entry Data'!$S:$S,'Entry Data'!$AB:$AB,Driver_Ach!$B81&amp;Driver_Ach!$AI$8&amp;Driver_Ach!$S$9&amp;Driver_Ach!$U$10)</f>
        <v>0</v>
      </c>
      <c r="AQ81" s="32">
        <f t="shared" si="47"/>
        <v>6</v>
      </c>
      <c r="AR81" s="32">
        <f t="shared" si="48"/>
        <v>142.70000000000002</v>
      </c>
      <c r="AS81" s="28">
        <f>SUMIFS('Entry Data'!$A:$A,'Entry Data'!$AB:$AB,Driver_Ach!$B81&amp;Driver_Ach!$AS$8&amp;Driver_Ach!$O$9&amp;Driver_Ach!$O$10)</f>
        <v>1</v>
      </c>
      <c r="AT81" s="19">
        <f>SUMIFS('Entry Data'!$S:$S,'Entry Data'!$AB:$AB,Driver_Ach!$B81&amp;Driver_Ach!$AS$8&amp;Driver_Ach!$O$9&amp;Driver_Ach!$O$10)</f>
        <v>22.72</v>
      </c>
      <c r="AU81" s="6">
        <f>SUMIFS('Entry Data'!$A:$A,'Entry Data'!$AB:$AB,Driver_Ach!$B81&amp;Driver_Ach!$AS$8&amp;Driver_Ach!$O$9&amp;Driver_Ach!$Q$10)</f>
        <v>0</v>
      </c>
      <c r="AV81" s="19">
        <f>SUMIFS('Entry Data'!$S:$S,'Entry Data'!$AB:$AB,Driver_Ach!$B81&amp;Driver_Ach!$AS$8&amp;Driver_Ach!$O$9&amp;Driver_Ach!$Q$10)</f>
        <v>0</v>
      </c>
      <c r="AW81" s="6">
        <f>SUMIFS('Entry Data'!$A:$A,'Entry Data'!$AB:$AB,Driver_Ach!$B81&amp;Driver_Ach!$AS$8&amp;Driver_Ach!$S$9&amp;Driver_Ach!$S$10)</f>
        <v>0</v>
      </c>
      <c r="AX81" s="19">
        <f>SUMIFS('Entry Data'!$S:$S,'Entry Data'!$AB:$AB,Driver_Ach!$B81&amp;Driver_Ach!$AS$8&amp;Driver_Ach!$S$9&amp;Driver_Ach!$S$10)</f>
        <v>0</v>
      </c>
      <c r="AY81" s="6">
        <f>SUMIFS('Entry Data'!$A:$A,'Entry Data'!$AB:$AB,Driver_Ach!$B81&amp;Driver_Ach!$AS$8&amp;Driver_Ach!$S$9&amp;Driver_Ach!$U$10)</f>
        <v>0</v>
      </c>
      <c r="AZ81" s="6">
        <f>SUMIFS('Entry Data'!$S:$S,'Entry Data'!$AB:$AB,Driver_Ach!$B81&amp;Driver_Ach!$AS$8&amp;Driver_Ach!$S$9&amp;Driver_Ach!$U$10)</f>
        <v>0</v>
      </c>
      <c r="BA81" s="32">
        <f t="shared" si="49"/>
        <v>1</v>
      </c>
      <c r="BB81" s="32">
        <f t="shared" si="50"/>
        <v>22.72</v>
      </c>
      <c r="BC81" s="28">
        <f>SUMIFS('Entry Data'!$A:$A,'Entry Data'!$AB:$AB,Driver_Ach!$B81&amp;Driver_Ach!$BC$8&amp;Driver_Ach!$O$9&amp;Driver_Ach!$O$10)</f>
        <v>0</v>
      </c>
      <c r="BD81" s="19">
        <f>SUMIFS('Entry Data'!$S:$S,'Entry Data'!$AB:$AB,Driver_Ach!$B81&amp;Driver_Ach!$BC$8&amp;Driver_Ach!$O$9&amp;Driver_Ach!$O$10)</f>
        <v>0</v>
      </c>
      <c r="BE81" s="6">
        <f>SUMIFS('Entry Data'!$A:$A,'Entry Data'!$AB:$AB,Driver_Ach!$B81&amp;Driver_Ach!$BC$8&amp;Driver_Ach!$O$9&amp;Driver_Ach!$Q$10)</f>
        <v>5</v>
      </c>
      <c r="BF81" s="19">
        <f>SUMIFS('Entry Data'!$S:$S,'Entry Data'!$AB:$AB,Driver_Ach!$B81&amp;Driver_Ach!$BC$8&amp;Driver_Ach!$O$9&amp;Driver_Ach!$Q$10)</f>
        <v>124.72</v>
      </c>
      <c r="BG81" s="6">
        <f>SUMIFS('Entry Data'!$A:$A,'Entry Data'!$AB:$AB,Driver_Ach!$B81&amp;Driver_Ach!$BC$8&amp;Driver_Ach!$S$9&amp;Driver_Ach!$S$10)</f>
        <v>0</v>
      </c>
      <c r="BH81" s="19">
        <f>SUMIFS('Entry Data'!$S:$S,'Entry Data'!$AB:$AB,Driver_Ach!$B81&amp;Driver_Ach!$BC$8&amp;Driver_Ach!$S$9&amp;Driver_Ach!$S$10)</f>
        <v>0</v>
      </c>
      <c r="BI81" s="6">
        <f>SUMIFS('Entry Data'!$A:$A,'Entry Data'!$AB:$AB,Driver_Ach!$B81&amp;Driver_Ach!$BC$8&amp;Driver_Ach!$S$9&amp;Driver_Ach!$U$10)</f>
        <v>0</v>
      </c>
      <c r="BJ81" s="6">
        <f>SUMIFS('Entry Data'!$S:$S,'Entry Data'!$AB:$AB,Driver_Ach!$B81&amp;Driver_Ach!$BC$8&amp;Driver_Ach!$S$9&amp;Driver_Ach!$U$10)</f>
        <v>0</v>
      </c>
      <c r="BK81" s="32">
        <f t="shared" si="51"/>
        <v>5</v>
      </c>
      <c r="BL81" s="32">
        <f t="shared" si="52"/>
        <v>124.72</v>
      </c>
      <c r="BM81" s="28">
        <f>SUMIFS('Entry Data'!$A:$A,'Entry Data'!$AB:$AB,Driver_Ach!$B81&amp;Driver_Ach!$BM$8&amp;Driver_Ach!$O$9&amp;Driver_Ach!$O$10)</f>
        <v>0</v>
      </c>
      <c r="BN81" s="19">
        <f>SUMIFS('Entry Data'!$S:$S,'Entry Data'!$AB:$AB,Driver_Ach!$B81&amp;Driver_Ach!$BM$8&amp;Driver_Ach!$O$9&amp;Driver_Ach!$O$10)</f>
        <v>0</v>
      </c>
      <c r="BO81" s="6">
        <f>SUMIFS('Entry Data'!$A:$A,'Entry Data'!$AB:$AB,Driver_Ach!$B81&amp;Driver_Ach!$BM$8&amp;Driver_Ach!$O$9&amp;Driver_Ach!$Q$10)</f>
        <v>1</v>
      </c>
      <c r="BP81" s="19">
        <f>SUMIFS('Entry Data'!$S:$S,'Entry Data'!$AB:$AB,Driver_Ach!$B81&amp;Driver_Ach!$BM$8&amp;Driver_Ach!$O$9&amp;Driver_Ach!$Q$10)</f>
        <v>22.48</v>
      </c>
      <c r="BQ81" s="6">
        <f>SUMIFS('Entry Data'!$A:$A,'Entry Data'!$AB:$AB,Driver_Ach!$B81&amp;Driver_Ach!$BM$8&amp;Driver_Ach!$S$9&amp;Driver_Ach!$S$10)</f>
        <v>0</v>
      </c>
      <c r="BR81" s="19">
        <f>SUMIFS('Entry Data'!$S:$S,'Entry Data'!$AB:$AB,Driver_Ach!$B81&amp;Driver_Ach!$BM$8&amp;Driver_Ach!$S$9&amp;Driver_Ach!$S$10)</f>
        <v>0</v>
      </c>
      <c r="BS81" s="6">
        <f>SUMIFS('Entry Data'!$A:$A,'Entry Data'!$AB:$AB,Driver_Ach!$B81&amp;Driver_Ach!$BM$8&amp;Driver_Ach!$S$9&amp;Driver_Ach!$U$10)</f>
        <v>0</v>
      </c>
      <c r="BT81" s="6">
        <f>SUMIFS('Entry Data'!$S:$S,'Entry Data'!$AB:$AB,Driver_Ach!$B81&amp;Driver_Ach!$BM$8&amp;Driver_Ach!$S$9&amp;Driver_Ach!$U$10)</f>
        <v>0</v>
      </c>
      <c r="BU81" s="32">
        <f t="shared" si="53"/>
        <v>1</v>
      </c>
      <c r="BV81" s="32">
        <f t="shared" si="54"/>
        <v>22.48</v>
      </c>
      <c r="BW81" s="28">
        <f>SUMIFS('Entry Data'!$A:$A,'Entry Data'!$AB:$AB,Driver_Ach!$B81&amp;Driver_Ach!$BW$8&amp;Driver_Ach!$O$9&amp;Driver_Ach!$O$10)</f>
        <v>0</v>
      </c>
      <c r="BX81" s="19">
        <f>SUMIFS('Entry Data'!$S:$S,'Entry Data'!$AB:$AB,Driver_Ach!$B81&amp;Driver_Ach!$BW$8&amp;Driver_Ach!$O$9&amp;Driver_Ach!$O$10)</f>
        <v>0</v>
      </c>
      <c r="BY81" s="6">
        <f>SUMIFS('Entry Data'!$A:$A,'Entry Data'!$AB:$AB,Driver_Ach!$B81&amp;Driver_Ach!$BW$8&amp;Driver_Ach!$O$9&amp;Driver_Ach!$Q$10)</f>
        <v>5</v>
      </c>
      <c r="BZ81" s="19">
        <f>SUMIFS('Entry Data'!$S:$S,'Entry Data'!$AB:$AB,Driver_Ach!$B81&amp;Driver_Ach!$BW$8&amp;Driver_Ach!$O$9&amp;Driver_Ach!$Q$10)</f>
        <v>119.39999999999999</v>
      </c>
      <c r="CA81" s="6">
        <f>SUMIFS('Entry Data'!$A:$A,'Entry Data'!$AB:$AB,Driver_Ach!$B81&amp;Driver_Ach!$BW$8&amp;Driver_Ach!$S$9&amp;Driver_Ach!$S$10)</f>
        <v>0</v>
      </c>
      <c r="CB81" s="19">
        <f>SUMIFS('Entry Data'!$S:$S,'Entry Data'!$AB:$AB,Driver_Ach!$B81&amp;Driver_Ach!$BW$8&amp;Driver_Ach!$S$9&amp;Driver_Ach!$S$10)</f>
        <v>0</v>
      </c>
      <c r="CC81" s="6">
        <f>SUMIFS('Entry Data'!$A:$A,'Entry Data'!$AB:$AB,Driver_Ach!$B81&amp;Driver_Ach!$BW$8&amp;Driver_Ach!$S$9&amp;Driver_Ach!$U$10)</f>
        <v>0</v>
      </c>
      <c r="CD81" s="6">
        <f>SUMIFS('Entry Data'!$S:$S,'Entry Data'!$AB:$AB,Driver_Ach!$B81&amp;Driver_Ach!$BW$8&amp;Driver_Ach!$S$9&amp;Driver_Ach!$U$10)</f>
        <v>0</v>
      </c>
      <c r="CE81" s="32">
        <f t="shared" si="55"/>
        <v>5</v>
      </c>
      <c r="CF81" s="32">
        <f t="shared" si="56"/>
        <v>119.39999999999999</v>
      </c>
      <c r="CG81" s="28">
        <f>SUMIFS('Entry Data'!$A:$A,'Entry Data'!$AB:$AB,Driver_Ach!$B81&amp;Driver_Ach!$CG$8&amp;Driver_Ach!$O$9&amp;Driver_Ach!$O$10)</f>
        <v>0</v>
      </c>
      <c r="CH81" s="19">
        <f>SUMIFS('Entry Data'!$S:$S,'Entry Data'!$AB:$AB,Driver_Ach!$B81&amp;Driver_Ach!$CG$8&amp;Driver_Ach!$O$9&amp;Driver_Ach!$O$10)</f>
        <v>0</v>
      </c>
      <c r="CI81" s="6">
        <f>SUMIFS('Entry Data'!$A:$A,'Entry Data'!$AB:$AB,Driver_Ach!$B81&amp;Driver_Ach!$CG$8&amp;Driver_Ach!$O$9&amp;Driver_Ach!$Q$10)</f>
        <v>3</v>
      </c>
      <c r="CJ81" s="19">
        <f>SUMIFS('Entry Data'!$S:$S,'Entry Data'!$AB:$AB,Driver_Ach!$B81&amp;Driver_Ach!$CG$8&amp;Driver_Ach!$O$9&amp;Driver_Ach!$Q$10)</f>
        <v>74.98</v>
      </c>
      <c r="CK81" s="6">
        <f>SUMIFS('Entry Data'!$A:$A,'Entry Data'!$AB:$AB,Driver_Ach!$B81&amp;Driver_Ach!$CG$8&amp;Driver_Ach!$S$9&amp;Driver_Ach!$S$10)</f>
        <v>0</v>
      </c>
      <c r="CL81" s="19">
        <f>SUMIFS('Entry Data'!$S:$S,'Entry Data'!$AB:$AB,Driver_Ach!$B81&amp;Driver_Ach!$CG$8&amp;Driver_Ach!$S$9&amp;Driver_Ach!$S$10)</f>
        <v>0</v>
      </c>
      <c r="CM81" s="6">
        <f>SUMIFS('Entry Data'!$A:$A,'Entry Data'!$AB:$AB,Driver_Ach!$B81&amp;Driver_Ach!$CG$8&amp;Driver_Ach!$S$9&amp;Driver_Ach!$U$10)</f>
        <v>0</v>
      </c>
      <c r="CN81" s="6">
        <f>SUMIFS('Entry Data'!$S:$S,'Entry Data'!$AB:$AB,Driver_Ach!$B81&amp;Driver_Ach!$CG$8&amp;Driver_Ach!$S$9&amp;Driver_Ach!$U$10)</f>
        <v>0</v>
      </c>
      <c r="CO81" s="32">
        <f t="shared" si="57"/>
        <v>3</v>
      </c>
      <c r="CP81" s="32">
        <f t="shared" si="58"/>
        <v>74.98</v>
      </c>
      <c r="CQ81" s="28">
        <f>SUMIFS('Entry Data'!$A:$A,'Entry Data'!$AB:$AB,Driver_Ach!$B81&amp;Driver_Ach!$CQ$8&amp;Driver_Ach!$O$9&amp;Driver_Ach!$O$10)</f>
        <v>0</v>
      </c>
      <c r="CR81" s="19">
        <f>SUMIFS('Entry Data'!$S:$S,'Entry Data'!$AB:$AB,Driver_Ach!$B81&amp;Driver_Ach!$CQ$8&amp;Driver_Ach!$O$9&amp;Driver_Ach!$O$10)</f>
        <v>0</v>
      </c>
      <c r="CS81" s="6">
        <f>SUMIFS('Entry Data'!$A:$A,'Entry Data'!$AB:$AB,Driver_Ach!$B81&amp;Driver_Ach!$CQ$8&amp;Driver_Ach!$O$9&amp;Driver_Ach!$Q$10)</f>
        <v>0</v>
      </c>
      <c r="CT81" s="19">
        <f>SUMIFS('Entry Data'!$S:$S,'Entry Data'!$AB:$AB,Driver_Ach!$B81&amp;Driver_Ach!$CQ$8&amp;Driver_Ach!$O$9&amp;Driver_Ach!$Q$10)</f>
        <v>0</v>
      </c>
      <c r="CU81" s="6">
        <f>SUMIFS('Entry Data'!$A:$A,'Entry Data'!$AB:$AB,Driver_Ach!$B81&amp;Driver_Ach!$CQ$8&amp;Driver_Ach!$S$9&amp;Driver_Ach!$S$10)</f>
        <v>0</v>
      </c>
      <c r="CV81" s="19">
        <f>SUMIFS('Entry Data'!$S:$S,'Entry Data'!$AB:$AB,Driver_Ach!$B81&amp;Driver_Ach!$CQ$8&amp;Driver_Ach!$S$9&amp;Driver_Ach!$S$10)</f>
        <v>0</v>
      </c>
      <c r="CW81" s="6">
        <f>SUMIFS('Entry Data'!$A:$A,'Entry Data'!$AB:$AB,Driver_Ach!$B81&amp;Driver_Ach!$CQ$8&amp;Driver_Ach!$S$9&amp;Driver_Ach!$U$10)</f>
        <v>0</v>
      </c>
      <c r="CX81" s="6">
        <f>SUMIFS('Entry Data'!$S:$S,'Entry Data'!$AB:$AB,Driver_Ach!$B81&amp;Driver_Ach!$CQ$8&amp;Driver_Ach!$S$9&amp;Driver_Ach!$U$10)</f>
        <v>0</v>
      </c>
      <c r="CY81" s="32">
        <f t="shared" si="59"/>
        <v>0</v>
      </c>
      <c r="CZ81" s="32">
        <f t="shared" si="60"/>
        <v>0</v>
      </c>
      <c r="DA81" s="28">
        <f>SUMIFS('Entry Data'!$A:$A,'Entry Data'!$AB:$AB,Driver_Ach!$B81&amp;Driver_Ach!$DA$8&amp;Driver_Ach!$O$9&amp;Driver_Ach!$O$10)</f>
        <v>0</v>
      </c>
      <c r="DB81" s="19">
        <f>SUMIFS('Entry Data'!$S:$S,'Entry Data'!$AB:$AB,Driver_Ach!$B81&amp;Driver_Ach!$DA$8&amp;Driver_Ach!$O$9&amp;Driver_Ach!$O$10)</f>
        <v>0</v>
      </c>
      <c r="DC81" s="6">
        <f>SUMIFS('Entry Data'!$A:$A,'Entry Data'!$AB:$AB,Driver_Ach!$B81&amp;Driver_Ach!$DA$8&amp;Driver_Ach!$O$9&amp;Driver_Ach!$Q$10)</f>
        <v>3</v>
      </c>
      <c r="DD81" s="19">
        <f>SUMIFS('Entry Data'!$S:$S,'Entry Data'!$AB:$AB,Driver_Ach!$B81&amp;Driver_Ach!$DA$8&amp;Driver_Ach!$O$9&amp;Driver_Ach!$Q$10)</f>
        <v>75.11999999999999</v>
      </c>
      <c r="DE81" s="6">
        <f>SUMIFS('Entry Data'!$A:$A,'Entry Data'!$AB:$AB,Driver_Ach!$B81&amp;Driver_Ach!$DA$8&amp;Driver_Ach!$S$9&amp;Driver_Ach!$S$10)</f>
        <v>0</v>
      </c>
      <c r="DF81" s="19">
        <f>SUMIFS('Entry Data'!$S:$S,'Entry Data'!$AB:$AB,Driver_Ach!$B81&amp;Driver_Ach!$DA$8&amp;Driver_Ach!$S$9&amp;Driver_Ach!$S$10)</f>
        <v>0</v>
      </c>
      <c r="DG81" s="6">
        <f>SUMIFS('Entry Data'!$A:$A,'Entry Data'!$AB:$AB,Driver_Ach!$B81&amp;Driver_Ach!$DA$8&amp;Driver_Ach!$S$9&amp;Driver_Ach!$U$10)</f>
        <v>0</v>
      </c>
      <c r="DH81" s="6">
        <f>SUMIFS('Entry Data'!$S:$S,'Entry Data'!$AB:$AB,Driver_Ach!$B81&amp;Driver_Ach!$DA$8&amp;Driver_Ach!$S$9&amp;Driver_Ach!$U$10)</f>
        <v>0</v>
      </c>
      <c r="DI81" s="32">
        <f t="shared" si="61"/>
        <v>3</v>
      </c>
      <c r="DJ81" s="32">
        <f t="shared" si="62"/>
        <v>75.11999999999999</v>
      </c>
      <c r="DK81" s="28">
        <f>SUMIFS('Entry Data'!$A:$A,'Entry Data'!$AB:$AB,Driver_Ach!$B81&amp;Driver_Ach!$DK$8&amp;Driver_Ach!$O$9&amp;Driver_Ach!$O$10)</f>
        <v>0</v>
      </c>
      <c r="DL81" s="19">
        <f>SUMIFS('Entry Data'!$S:$S,'Entry Data'!$AB:$AB,Driver_Ach!$B81&amp;Driver_Ach!$DK$8&amp;Driver_Ach!$O$9&amp;Driver_Ach!$O$10)</f>
        <v>0</v>
      </c>
      <c r="DM81" s="6">
        <f>SUMIFS('Entry Data'!$A:$A,'Entry Data'!$AB:$AB,Driver_Ach!$B81&amp;Driver_Ach!$DK$8&amp;Driver_Ach!$O$9&amp;Driver_Ach!$Q$10)</f>
        <v>5</v>
      </c>
      <c r="DN81" s="19">
        <f>SUMIFS('Entry Data'!$S:$S,'Entry Data'!$AB:$AB,Driver_Ach!$B81&amp;Driver_Ach!$DK$8&amp;Driver_Ach!$O$9&amp;Driver_Ach!$Q$10)</f>
        <v>121.16</v>
      </c>
      <c r="DO81" s="6">
        <f>SUMIFS('Entry Data'!$A:$A,'Entry Data'!$AB:$AB,Driver_Ach!$B81&amp;Driver_Ach!$DK$8&amp;Driver_Ach!$S$9&amp;Driver_Ach!$S$10)</f>
        <v>0</v>
      </c>
      <c r="DP81" s="19">
        <f>SUMIFS('Entry Data'!$S:$S,'Entry Data'!$AB:$AB,Driver_Ach!$B81&amp;Driver_Ach!$DK$8&amp;Driver_Ach!$S$9&amp;Driver_Ach!$S$10)</f>
        <v>0</v>
      </c>
      <c r="DQ81" s="6">
        <f>SUMIFS('Entry Data'!$A:$A,'Entry Data'!$AB:$AB,Driver_Ach!$B81&amp;Driver_Ach!$DK$8&amp;Driver_Ach!$S$9&amp;Driver_Ach!$U$10)</f>
        <v>0</v>
      </c>
      <c r="DR81" s="6">
        <f>SUMIFS('Entry Data'!$S:$S,'Entry Data'!$AB:$AB,Driver_Ach!$B81&amp;Driver_Ach!$DK$8&amp;Driver_Ach!$S$9&amp;Driver_Ach!$U$10)</f>
        <v>0</v>
      </c>
      <c r="DS81" s="32">
        <f t="shared" si="63"/>
        <v>5</v>
      </c>
      <c r="DT81" s="32">
        <f t="shared" si="64"/>
        <v>121.16</v>
      </c>
      <c r="DU81" s="28">
        <f>SUMIFS('Entry Data'!$A:$A,'Entry Data'!$AB:$AB,Driver_Ach!$B81&amp;Driver_Ach!$DU$8&amp;Driver_Ach!$O$9&amp;Driver_Ach!$O$10)</f>
        <v>0</v>
      </c>
      <c r="DV81" s="19">
        <f>SUMIFS('Entry Data'!$S:$S,'Entry Data'!$AB:$AB,Driver_Ach!$B81&amp;Driver_Ach!$DU$8&amp;Driver_Ach!$O$9&amp;Driver_Ach!$O$10)</f>
        <v>0</v>
      </c>
      <c r="DW81" s="6">
        <f>SUMIFS('Entry Data'!$A:$A,'Entry Data'!$AB:$AB,Driver_Ach!$B81&amp;Driver_Ach!$DU$8&amp;Driver_Ach!$O$9&amp;Driver_Ach!$Q$10)</f>
        <v>0</v>
      </c>
      <c r="DX81" s="19">
        <f>SUMIFS('Entry Data'!$S:$S,'Entry Data'!$AB:$AB,Driver_Ach!$B81&amp;Driver_Ach!$DU$8&amp;Driver_Ach!$O$9&amp;Driver_Ach!$Q$10)</f>
        <v>0</v>
      </c>
      <c r="DY81" s="6">
        <f>SUMIFS('Entry Data'!$A:$A,'Entry Data'!$AB:$AB,Driver_Ach!$B81&amp;Driver_Ach!$DU$8&amp;Driver_Ach!$S$9&amp;Driver_Ach!$S$10)</f>
        <v>0</v>
      </c>
      <c r="DZ81" s="19">
        <f>SUMIFS('Entry Data'!$S:$S,'Entry Data'!$AB:$AB,Driver_Ach!$B81&amp;Driver_Ach!$DU$8&amp;Driver_Ach!$S$9&amp;Driver_Ach!$S$10)</f>
        <v>0</v>
      </c>
      <c r="EA81" s="6">
        <f>SUMIFS('Entry Data'!$A:$A,'Entry Data'!$AB:$AB,Driver_Ach!$B81&amp;Driver_Ach!$DU$8&amp;Driver_Ach!$S$9&amp;Driver_Ach!$U$10)</f>
        <v>0</v>
      </c>
      <c r="EB81" s="6">
        <f>SUMIFS('Entry Data'!$S:$S,'Entry Data'!$AB:$AB,Driver_Ach!$B81&amp;Driver_Ach!$DU$8&amp;Driver_Ach!$S$9&amp;Driver_Ach!$U$10)</f>
        <v>0</v>
      </c>
      <c r="EC81" s="32">
        <f t="shared" si="65"/>
        <v>0</v>
      </c>
      <c r="ED81" s="32">
        <f t="shared" si="66"/>
        <v>0</v>
      </c>
      <c r="EE81" s="28">
        <f>SUMIFS('Entry Data'!$A:$A,'Entry Data'!$AB:$AB,Driver_Ach!$B81&amp;Driver_Ach!$EE$8&amp;Driver_Ach!$O$9&amp;Driver_Ach!$O$10)</f>
        <v>6</v>
      </c>
      <c r="EF81" s="19">
        <f>SUMIFS('Entry Data'!$S:$S,'Entry Data'!$AB:$AB,Driver_Ach!$B81&amp;Driver_Ach!$EE$8&amp;Driver_Ach!$O$9&amp;Driver_Ach!$O$10)</f>
        <v>143.08000000000001</v>
      </c>
      <c r="EG81" s="6">
        <f>SUMIFS('Entry Data'!$A:$A,'Entry Data'!$AB:$AB,Driver_Ach!$B81&amp;Driver_Ach!$EE$8&amp;Driver_Ach!$O$9&amp;Driver_Ach!$Q$10)</f>
        <v>0</v>
      </c>
      <c r="EH81" s="19">
        <f>SUMIFS('Entry Data'!$S:$S,'Entry Data'!$AB:$AB,Driver_Ach!$B81&amp;Driver_Ach!$EE$8&amp;Driver_Ach!$O$9&amp;Driver_Ach!$Q$10)</f>
        <v>0</v>
      </c>
      <c r="EI81" s="6">
        <f>SUMIFS('Entry Data'!$A:$A,'Entry Data'!$AB:$AB,Driver_Ach!$B81&amp;Driver_Ach!$EE$8&amp;Driver_Ach!$S$9&amp;Driver_Ach!$S$10)</f>
        <v>0</v>
      </c>
      <c r="EJ81" s="19">
        <f>SUMIFS('Entry Data'!$S:$S,'Entry Data'!$AB:$AB,Driver_Ach!$B81&amp;Driver_Ach!$EE$8&amp;Driver_Ach!$S$9&amp;Driver_Ach!$S$10)</f>
        <v>0</v>
      </c>
      <c r="EK81" s="6">
        <f>SUMIFS('Entry Data'!$A:$A,'Entry Data'!$AB:$AB,Driver_Ach!$B81&amp;Driver_Ach!$EE$8&amp;Driver_Ach!$S$9&amp;Driver_Ach!$U$10)</f>
        <v>0</v>
      </c>
      <c r="EL81" s="6">
        <f>SUMIFS('Entry Data'!$S:$S,'Entry Data'!$AB:$AB,Driver_Ach!$B81&amp;Driver_Ach!$EE$8&amp;Driver_Ach!$S$9&amp;Driver_Ach!$U$10)</f>
        <v>0</v>
      </c>
      <c r="EM81" s="32">
        <f t="shared" si="67"/>
        <v>6</v>
      </c>
      <c r="EN81" s="32">
        <f t="shared" si="68"/>
        <v>143.08000000000001</v>
      </c>
      <c r="EO81" s="28">
        <f>SUMIFS('Entry Data'!$A:$A,'Entry Data'!$AB:$AB,Driver_Ach!$B81&amp;Driver_Ach!$EO$8&amp;Driver_Ach!$O$9&amp;Driver_Ach!$O$10)</f>
        <v>0</v>
      </c>
      <c r="EP81" s="19">
        <f>SUMIFS('Entry Data'!$S:$S,'Entry Data'!$AB:$AB,Driver_Ach!$B81&amp;Driver_Ach!$EO$8&amp;Driver_Ach!$O$9&amp;Driver_Ach!$O$10)</f>
        <v>0</v>
      </c>
      <c r="EQ81" s="6">
        <f>SUMIFS('Entry Data'!$A:$A,'Entry Data'!$AB:$AB,Driver_Ach!$B81&amp;Driver_Ach!$EO$8&amp;Driver_Ach!$O$9&amp;Driver_Ach!$Q$10)</f>
        <v>0</v>
      </c>
      <c r="ER81" s="19">
        <f>SUMIFS('Entry Data'!$S:$S,'Entry Data'!$AB:$AB,Driver_Ach!$B81&amp;Driver_Ach!$EO$8&amp;Driver_Ach!$O$9&amp;Driver_Ach!$Q$10)</f>
        <v>0</v>
      </c>
      <c r="ES81" s="6">
        <f>SUMIFS('Entry Data'!$A:$A,'Entry Data'!$AB:$AB,Driver_Ach!$B81&amp;Driver_Ach!$EO$8&amp;Driver_Ach!$S$9&amp;Driver_Ach!$S$10)</f>
        <v>0</v>
      </c>
      <c r="ET81" s="19">
        <f>SUMIFS('Entry Data'!$S:$S,'Entry Data'!$AB:$AB,Driver_Ach!$B81&amp;Driver_Ach!$EO$8&amp;Driver_Ach!$S$9&amp;Driver_Ach!$S$10)</f>
        <v>0</v>
      </c>
      <c r="EU81" s="6">
        <f>SUMIFS('Entry Data'!$A:$A,'Entry Data'!$AB:$AB,Driver_Ach!$B81&amp;Driver_Ach!$EO$8&amp;Driver_Ach!$S$9&amp;Driver_Ach!$U$10)</f>
        <v>0</v>
      </c>
      <c r="EV81" s="6">
        <f>SUMIFS('Entry Data'!$S:$S,'Entry Data'!$AB:$AB,Driver_Ach!$B81&amp;Driver_Ach!$EO$8&amp;Driver_Ach!$S$9&amp;Driver_Ach!$U$10)</f>
        <v>0</v>
      </c>
      <c r="EW81" s="32">
        <f t="shared" si="69"/>
        <v>0</v>
      </c>
      <c r="EX81" s="32">
        <f t="shared" si="70"/>
        <v>0</v>
      </c>
      <c r="EY81" s="28">
        <f>SUMIFS('Entry Data'!$A:$A,'Entry Data'!$AB:$AB,Driver_Ach!$B81&amp;Driver_Ach!$EY$8&amp;Driver_Ach!$O$9&amp;Driver_Ach!$O$10)</f>
        <v>0</v>
      </c>
      <c r="EZ81" s="19">
        <f>SUMIFS('Entry Data'!$S:$S,'Entry Data'!$AB:$AB,Driver_Ach!$B81&amp;Driver_Ach!$EY$8&amp;Driver_Ach!$O$9&amp;Driver_Ach!$O$10)</f>
        <v>0</v>
      </c>
      <c r="FA81" s="6">
        <f>SUMIFS('Entry Data'!$A:$A,'Entry Data'!$AB:$AB,Driver_Ach!$B81&amp;Driver_Ach!$EY$8&amp;Driver_Ach!$O$9&amp;Driver_Ach!$Q$10)</f>
        <v>0</v>
      </c>
      <c r="FB81" s="19">
        <f>SUMIFS('Entry Data'!$S:$S,'Entry Data'!$AB:$AB,Driver_Ach!$B81&amp;Driver_Ach!$EY$8&amp;Driver_Ach!$O$9&amp;Driver_Ach!$Q$10)</f>
        <v>0</v>
      </c>
      <c r="FC81" s="6">
        <f>SUMIFS('Entry Data'!$A:$A,'Entry Data'!$AB:$AB,Driver_Ach!$B81&amp;Driver_Ach!$EY$8&amp;Driver_Ach!$S$9&amp;Driver_Ach!$S$10)</f>
        <v>0</v>
      </c>
      <c r="FD81" s="19">
        <f>SUMIFS('Entry Data'!$S:$S,'Entry Data'!$AB:$AB,Driver_Ach!$B81&amp;Driver_Ach!$EY$8&amp;Driver_Ach!$S$9&amp;Driver_Ach!$S$10)</f>
        <v>0</v>
      </c>
      <c r="FE81" s="6">
        <f>SUMIFS('Entry Data'!$A:$A,'Entry Data'!$AB:$AB,Driver_Ach!$B81&amp;Driver_Ach!$EY$8&amp;Driver_Ach!$S$9&amp;Driver_Ach!$U$10)</f>
        <v>0</v>
      </c>
      <c r="FF81" s="6">
        <f>SUMIFS('Entry Data'!$S:$S,'Entry Data'!$AB:$AB,Driver_Ach!$B81&amp;Driver_Ach!$EY$8&amp;Driver_Ach!$S$9&amp;Driver_Ach!$U$10)</f>
        <v>0</v>
      </c>
      <c r="FG81" s="32">
        <f t="shared" si="71"/>
        <v>0</v>
      </c>
      <c r="FH81" s="32">
        <f t="shared" si="72"/>
        <v>0</v>
      </c>
      <c r="FI81" s="28">
        <f>SUMIFS('Entry Data'!$A:$A,'Entry Data'!$AB:$AB,Driver_Ach!$B81&amp;Driver_Ach!$FI$8&amp;Driver_Ach!$O$9&amp;Driver_Ach!$O$10)</f>
        <v>0</v>
      </c>
      <c r="FJ81" s="19">
        <f>SUMIFS('Entry Data'!$S:$S,'Entry Data'!$AB:$AB,Driver_Ach!$B81&amp;Driver_Ach!$FI$8&amp;Driver_Ach!$O$9&amp;Driver_Ach!$O$10)</f>
        <v>0</v>
      </c>
      <c r="FK81" s="6">
        <f>SUMIFS('Entry Data'!$A:$A,'Entry Data'!$AB:$AB,Driver_Ach!$B81&amp;Driver_Ach!$FI$8&amp;Driver_Ach!$O$9&amp;Driver_Ach!$Q$10)</f>
        <v>0</v>
      </c>
      <c r="FL81" s="19">
        <f>SUMIFS('Entry Data'!$S:$S,'Entry Data'!$AB:$AB,Driver_Ach!$B81&amp;Driver_Ach!$FI$8&amp;Driver_Ach!$O$9&amp;Driver_Ach!$Q$10)</f>
        <v>0</v>
      </c>
      <c r="FM81" s="6">
        <f>SUMIFS('Entry Data'!$A:$A,'Entry Data'!$AB:$AB,Driver_Ach!$B81&amp;Driver_Ach!$FI$8&amp;Driver_Ach!$S$9&amp;Driver_Ach!$S$10)</f>
        <v>4</v>
      </c>
      <c r="FN81" s="19">
        <f>SUMIFS('Entry Data'!$S:$S,'Entry Data'!$AB:$AB,Driver_Ach!$B81&amp;Driver_Ach!$FI$8&amp;Driver_Ach!$S$9&amp;Driver_Ach!$S$10)</f>
        <v>0</v>
      </c>
      <c r="FO81" s="6">
        <f>SUMIFS('Entry Data'!$A:$A,'Entry Data'!$AB:$AB,Driver_Ach!$B81&amp;Driver_Ach!$FI$8&amp;Driver_Ach!$S$9&amp;Driver_Ach!$U$10)</f>
        <v>0</v>
      </c>
      <c r="FP81" s="6">
        <f>SUMIFS('Entry Data'!$S:$S,'Entry Data'!$AB:$AB,Driver_Ach!$B81&amp;Driver_Ach!$FI$8&amp;Driver_Ach!$S$9&amp;Driver_Ach!$U$10)</f>
        <v>0</v>
      </c>
      <c r="FQ81" s="32">
        <f t="shared" si="73"/>
        <v>4</v>
      </c>
      <c r="FR81" s="32">
        <f t="shared" si="74"/>
        <v>0</v>
      </c>
      <c r="FS81" s="28">
        <f>SUMIFS('Entry Data'!$A:$A,'Entry Data'!$AB:$AB,Driver_Ach!$B81&amp;Driver_Ach!$FS$8&amp;Driver_Ach!$O$9&amp;Driver_Ach!$O$10)</f>
        <v>1</v>
      </c>
      <c r="FT81" s="19">
        <f>SUMIFS('Entry Data'!$S:$S,'Entry Data'!$AB:$AB,Driver_Ach!$B81&amp;Driver_Ach!$FS$8&amp;Driver_Ach!$O$9&amp;Driver_Ach!$O$10)</f>
        <v>0</v>
      </c>
      <c r="FU81" s="6">
        <f>SUMIFS('Entry Data'!$A:$A,'Entry Data'!$AB:$AB,Driver_Ach!$B81&amp;Driver_Ach!$FS$8&amp;Driver_Ach!$O$9&amp;Driver_Ach!$Q$10)</f>
        <v>0</v>
      </c>
      <c r="FV81" s="19">
        <f>SUMIFS('Entry Data'!$S:$S,'Entry Data'!$AB:$AB,Driver_Ach!$B81&amp;Driver_Ach!$FS$8&amp;Driver_Ach!$O$9&amp;Driver_Ach!$Q$10)</f>
        <v>0</v>
      </c>
      <c r="FW81" s="6">
        <f>SUMIFS('Entry Data'!$A:$A,'Entry Data'!$AB:$AB,Driver_Ach!$B81&amp;Driver_Ach!$FS$8&amp;Driver_Ach!$S$9&amp;Driver_Ach!$S$10)</f>
        <v>3</v>
      </c>
      <c r="FX81" s="19">
        <f>SUMIFS('Entry Data'!$S:$S,'Entry Data'!$AB:$AB,Driver_Ach!$B81&amp;Driver_Ach!$FS$8&amp;Driver_Ach!$S$9&amp;Driver_Ach!$S$10)</f>
        <v>0</v>
      </c>
      <c r="FY81" s="6">
        <f>SUMIFS('Entry Data'!$A:$A,'Entry Data'!$AB:$AB,Driver_Ach!$B81&amp;Driver_Ach!$FS$8&amp;Driver_Ach!$S$9&amp;Driver_Ach!$U$10)</f>
        <v>0</v>
      </c>
      <c r="FZ81" s="6">
        <f>SUMIFS('Entry Data'!$S:$S,'Entry Data'!$AB:$AB,Driver_Ach!$B81&amp;Driver_Ach!$FS$8&amp;Driver_Ach!$S$9&amp;Driver_Ach!$U$10)</f>
        <v>0</v>
      </c>
      <c r="GA81" s="32">
        <f t="shared" si="75"/>
        <v>4</v>
      </c>
      <c r="GB81" s="32">
        <f t="shared" si="76"/>
        <v>0</v>
      </c>
      <c r="GC81" s="28">
        <f>SUMIFS('Entry Data'!$A:$A,'Entry Data'!$AB:$AB,Driver_Ach!$B81&amp;Driver_Ach!$GC$8&amp;Driver_Ach!$O$9&amp;Driver_Ach!$O$10)</f>
        <v>0</v>
      </c>
      <c r="GD81" s="19">
        <f>SUMIFS('Entry Data'!$S:$S,'Entry Data'!$AB:$AB,Driver_Ach!$B81&amp;Driver_Ach!$GC$8&amp;Driver_Ach!$O$9&amp;Driver_Ach!$O$10)</f>
        <v>0</v>
      </c>
      <c r="GE81" s="6">
        <f>SUMIFS('Entry Data'!$A:$A,'Entry Data'!$AB:$AB,Driver_Ach!$B81&amp;Driver_Ach!$GC$8&amp;Driver_Ach!$O$9&amp;Driver_Ach!$Q$10)</f>
        <v>0</v>
      </c>
      <c r="GF81" s="19">
        <f>SUMIFS('Entry Data'!$S:$S,'Entry Data'!$AB:$AB,Driver_Ach!$B81&amp;Driver_Ach!$GC$8&amp;Driver_Ach!$O$9&amp;Driver_Ach!$Q$10)</f>
        <v>0</v>
      </c>
      <c r="GG81" s="6">
        <f>SUMIFS('Entry Data'!$A:$A,'Entry Data'!$AB:$AB,Driver_Ach!$B81&amp;Driver_Ach!$GC$8&amp;Driver_Ach!$S$9&amp;Driver_Ach!$S$10)</f>
        <v>4</v>
      </c>
      <c r="GH81" s="19">
        <f>SUMIFS('Entry Data'!$S:$S,'Entry Data'!$AB:$AB,Driver_Ach!$B81&amp;Driver_Ach!$GC$8&amp;Driver_Ach!$S$9&amp;Driver_Ach!$S$10)</f>
        <v>0</v>
      </c>
      <c r="GI81" s="6">
        <f>SUMIFS('Entry Data'!$A:$A,'Entry Data'!$AB:$AB,Driver_Ach!$B81&amp;Driver_Ach!$GC$8&amp;Driver_Ach!$S$9&amp;Driver_Ach!$U$10)</f>
        <v>0</v>
      </c>
      <c r="GJ81" s="6">
        <f>SUMIFS('Entry Data'!$S:$S,'Entry Data'!$AB:$AB,Driver_Ach!$B81&amp;Driver_Ach!$GC$8&amp;Driver_Ach!$S$9&amp;Driver_Ach!$U$10)</f>
        <v>0</v>
      </c>
      <c r="GK81" s="32">
        <f t="shared" si="77"/>
        <v>4</v>
      </c>
      <c r="GL81" s="32">
        <f t="shared" si="78"/>
        <v>0</v>
      </c>
      <c r="GM81" s="28">
        <f>SUMIFS('Entry Data'!$A:$A,'Entry Data'!$AB:$AB,Driver_Ach!$B81&amp;Driver_Ach!$GM$8&amp;Driver_Ach!$O$9&amp;Driver_Ach!$O$10)</f>
        <v>0</v>
      </c>
      <c r="GN81" s="19">
        <f>SUMIFS('Entry Data'!$S:$S,'Entry Data'!$AB:$AB,Driver_Ach!$B81&amp;Driver_Ach!$GM$8&amp;Driver_Ach!$O$9&amp;Driver_Ach!$O$10)</f>
        <v>0</v>
      </c>
      <c r="GO81" s="6">
        <f>SUMIFS('Entry Data'!$A:$A,'Entry Data'!$AB:$AB,Driver_Ach!$B81&amp;Driver_Ach!$GM$8&amp;Driver_Ach!$O$9&amp;Driver_Ach!$Q$10)</f>
        <v>0</v>
      </c>
      <c r="GP81" s="19">
        <f>SUMIFS('Entry Data'!$S:$S,'Entry Data'!$AB:$AB,Driver_Ach!$B81&amp;Driver_Ach!$GM$8&amp;Driver_Ach!$O$9&amp;Driver_Ach!$Q$10)</f>
        <v>0</v>
      </c>
      <c r="GQ81" s="6">
        <f>SUMIFS('Entry Data'!$A:$A,'Entry Data'!$AB:$AB,Driver_Ach!$B81&amp;Driver_Ach!$GM$8&amp;Driver_Ach!$S$9&amp;Driver_Ach!$S$10)</f>
        <v>0</v>
      </c>
      <c r="GR81" s="19">
        <f>SUMIFS('Entry Data'!$S:$S,'Entry Data'!$AB:$AB,Driver_Ach!$B81&amp;Driver_Ach!$GM$8&amp;Driver_Ach!$S$9&amp;Driver_Ach!$S$10)</f>
        <v>0</v>
      </c>
      <c r="GS81" s="6">
        <f>SUMIFS('Entry Data'!$A:$A,'Entry Data'!$AB:$AB,Driver_Ach!$B81&amp;Driver_Ach!$GM$8&amp;Driver_Ach!$S$9&amp;Driver_Ach!$U$10)</f>
        <v>4</v>
      </c>
      <c r="GT81" s="6">
        <f>SUMIFS('Entry Data'!$S:$S,'Entry Data'!$AB:$AB,Driver_Ach!$B81&amp;Driver_Ach!$GM$8&amp;Driver_Ach!$S$9&amp;Driver_Ach!$U$10)</f>
        <v>0</v>
      </c>
      <c r="GU81" s="32">
        <f t="shared" si="79"/>
        <v>4</v>
      </c>
      <c r="GV81" s="32">
        <f t="shared" si="80"/>
        <v>0</v>
      </c>
      <c r="GW81" s="28">
        <f>SUMIFS('Entry Data'!$A:$A,'Entry Data'!$AB:$AB,Driver_Ach!$B81&amp;Driver_Ach!$GW$8&amp;Driver_Ach!$O$9&amp;Driver_Ach!$O$10)</f>
        <v>0</v>
      </c>
      <c r="GX81" s="19">
        <f>SUMIFS('Entry Data'!$S:$S,'Entry Data'!$AB:$AB,Driver_Ach!$B81&amp;Driver_Ach!$GW$8&amp;Driver_Ach!$O$9&amp;Driver_Ach!$O$10)</f>
        <v>0</v>
      </c>
      <c r="GY81" s="6">
        <f>SUMIFS('Entry Data'!$A:$A,'Entry Data'!$AB:$AB,Driver_Ach!$B81&amp;Driver_Ach!$GW$8&amp;Driver_Ach!$O$9&amp;Driver_Ach!$Q$10)</f>
        <v>0</v>
      </c>
      <c r="GZ81" s="19">
        <f>SUMIFS('Entry Data'!$S:$S,'Entry Data'!$AB:$AB,Driver_Ach!$B81&amp;Driver_Ach!$GW$8&amp;Driver_Ach!$O$9&amp;Driver_Ach!$Q$10)</f>
        <v>0</v>
      </c>
      <c r="HA81" s="6">
        <f>SUMIFS('Entry Data'!$A:$A,'Entry Data'!$AB:$AB,Driver_Ach!$B81&amp;Driver_Ach!$GW$8&amp;Driver_Ach!$S$9&amp;Driver_Ach!$S$10)</f>
        <v>0</v>
      </c>
      <c r="HB81" s="19">
        <f>SUMIFS('Entry Data'!$S:$S,'Entry Data'!$AB:$AB,Driver_Ach!$B81&amp;Driver_Ach!$GW$8&amp;Driver_Ach!$S$9&amp;Driver_Ach!$S$10)</f>
        <v>0</v>
      </c>
      <c r="HC81" s="6">
        <f>SUMIFS('Entry Data'!$A:$A,'Entry Data'!$AB:$AB,Driver_Ach!$B81&amp;Driver_Ach!$GW$8&amp;Driver_Ach!$S$9&amp;Driver_Ach!$U$10)</f>
        <v>0</v>
      </c>
      <c r="HD81" s="6">
        <f>SUMIFS('Entry Data'!$S:$S,'Entry Data'!$AB:$AB,Driver_Ach!$B81&amp;Driver_Ach!$GW$8&amp;Driver_Ach!$S$9&amp;Driver_Ach!$U$10)</f>
        <v>0</v>
      </c>
      <c r="HE81" s="32">
        <f t="shared" si="81"/>
        <v>0</v>
      </c>
      <c r="HF81" s="32">
        <f t="shared" si="82"/>
        <v>0</v>
      </c>
      <c r="HG81" s="28">
        <f>SUMIFS('Entry Data'!$A:$A,'Entry Data'!$AB:$AB,Driver_Ach!$B81&amp;Driver_Ach!$HG$8&amp;Driver_Ach!$O$9&amp;Driver_Ach!$O$10)</f>
        <v>0</v>
      </c>
      <c r="HH81" s="19">
        <f>SUMIFS('Entry Data'!$S:$S,'Entry Data'!$AB:$AB,Driver_Ach!$B81&amp;Driver_Ach!$HG$8&amp;Driver_Ach!$O$9&amp;Driver_Ach!$O$10)</f>
        <v>0</v>
      </c>
      <c r="HI81" s="6">
        <f>SUMIFS('Entry Data'!$A:$A,'Entry Data'!$AB:$AB,Driver_Ach!$B81&amp;Driver_Ach!$HG$8&amp;Driver_Ach!$O$9&amp;Driver_Ach!$Q$10)</f>
        <v>0</v>
      </c>
      <c r="HJ81" s="19">
        <f>SUMIFS('Entry Data'!$S:$S,'Entry Data'!$AB:$AB,Driver_Ach!$B81&amp;Driver_Ach!$HG$8&amp;Driver_Ach!$O$9&amp;Driver_Ach!$Q$10)</f>
        <v>0</v>
      </c>
      <c r="HK81" s="6">
        <f>SUMIFS('Entry Data'!$A:$A,'Entry Data'!$AB:$AB,Driver_Ach!$B81&amp;Driver_Ach!$HG$8&amp;Driver_Ach!$S$9&amp;Driver_Ach!$S$10)</f>
        <v>0</v>
      </c>
      <c r="HL81" s="19">
        <f>SUMIFS('Entry Data'!$S:$S,'Entry Data'!$AB:$AB,Driver_Ach!$B81&amp;Driver_Ach!$HG$8&amp;Driver_Ach!$S$9&amp;Driver_Ach!$S$10)</f>
        <v>0</v>
      </c>
      <c r="HM81" s="6">
        <f>SUMIFS('Entry Data'!$A:$A,'Entry Data'!$AB:$AB,Driver_Ach!$B81&amp;Driver_Ach!$HG$8&amp;Driver_Ach!$S$9&amp;Driver_Ach!$U$10)</f>
        <v>0</v>
      </c>
      <c r="HN81" s="6">
        <f>SUMIFS('Entry Data'!$S:$S,'Entry Data'!$AB:$AB,Driver_Ach!$B81&amp;Driver_Ach!$HG$8&amp;Driver_Ach!$S$9&amp;Driver_Ach!$U$10)</f>
        <v>0</v>
      </c>
      <c r="HO81" s="32">
        <f t="shared" si="83"/>
        <v>0</v>
      </c>
      <c r="HP81" s="32">
        <f t="shared" si="84"/>
        <v>0</v>
      </c>
      <c r="HQ81" s="28">
        <f>SUMIFS('Entry Data'!$A:$A,'Entry Data'!$AB:$AB,Driver_Ach!$B81&amp;Driver_Ach!$HQ$8&amp;Driver_Ach!$O$9&amp;Driver_Ach!$O$10)</f>
        <v>0</v>
      </c>
      <c r="HR81" s="19">
        <f>SUMIFS('Entry Data'!$S:$S,'Entry Data'!$AB:$AB,Driver_Ach!$B81&amp;Driver_Ach!$HQ$8&amp;Driver_Ach!$O$9&amp;Driver_Ach!$O$10)</f>
        <v>0</v>
      </c>
      <c r="HS81" s="6">
        <f>SUMIFS('Entry Data'!$A:$A,'Entry Data'!$AB:$AB,Driver_Ach!$B81&amp;Driver_Ach!$HQ$8&amp;Driver_Ach!$O$9&amp;Driver_Ach!$Q$10)</f>
        <v>0</v>
      </c>
      <c r="HT81" s="19">
        <f>SUMIFS('Entry Data'!$S:$S,'Entry Data'!$AB:$AB,Driver_Ach!$B81&amp;Driver_Ach!$HQ$8&amp;Driver_Ach!$O$9&amp;Driver_Ach!$Q$10)</f>
        <v>0</v>
      </c>
      <c r="HU81" s="6">
        <f>SUMIFS('Entry Data'!$A:$A,'Entry Data'!$AB:$AB,Driver_Ach!$B81&amp;Driver_Ach!$HQ$8&amp;Driver_Ach!$S$9&amp;Driver_Ach!$S$10)</f>
        <v>0</v>
      </c>
      <c r="HV81" s="19">
        <f>SUMIFS('Entry Data'!$S:$S,'Entry Data'!$AB:$AB,Driver_Ach!$B81&amp;Driver_Ach!$HQ$8&amp;Driver_Ach!$S$9&amp;Driver_Ach!$S$10)</f>
        <v>0</v>
      </c>
      <c r="HW81" s="6">
        <f>SUMIFS('Entry Data'!$A:$A,'Entry Data'!$AB:$AB,Driver_Ach!$B81&amp;Driver_Ach!$HQ$8&amp;Driver_Ach!$S$9&amp;Driver_Ach!$U$10)</f>
        <v>0</v>
      </c>
      <c r="HX81" s="6">
        <f>SUMIFS('Entry Data'!$S:$S,'Entry Data'!$AB:$AB,Driver_Ach!$B81&amp;Driver_Ach!$HQ$8&amp;Driver_Ach!$S$9&amp;Driver_Ach!$U$10)</f>
        <v>0</v>
      </c>
      <c r="HY81" s="32">
        <f t="shared" si="85"/>
        <v>0</v>
      </c>
      <c r="HZ81" s="32">
        <f t="shared" si="86"/>
        <v>0</v>
      </c>
      <c r="IA81" s="28">
        <f>SUMIFS('Entry Data'!$A:$A,'Entry Data'!$AB:$AB,Driver_Ach!$B81&amp;Driver_Ach!$IA$8&amp;Driver_Ach!$O$9&amp;Driver_Ach!$O$10)</f>
        <v>0</v>
      </c>
      <c r="IB81" s="19">
        <f>SUMIFS('Entry Data'!$S:$S,'Entry Data'!$AB:$AB,Driver_Ach!$B81&amp;Driver_Ach!$IA$8&amp;Driver_Ach!$O$9&amp;Driver_Ach!$O$10)</f>
        <v>0</v>
      </c>
      <c r="IC81" s="6">
        <f>SUMIFS('Entry Data'!$A:$A,'Entry Data'!$AB:$AB,Driver_Ach!$B81&amp;Driver_Ach!$IA$8&amp;Driver_Ach!$O$9&amp;Driver_Ach!$Q$10)</f>
        <v>0</v>
      </c>
      <c r="ID81" s="19">
        <f>SUMIFS('Entry Data'!$S:$S,'Entry Data'!$AB:$AB,Driver_Ach!$B81&amp;Driver_Ach!$IA$8&amp;Driver_Ach!$O$9&amp;Driver_Ach!$Q$10)</f>
        <v>0</v>
      </c>
      <c r="IE81" s="6">
        <f>SUMIFS('Entry Data'!$A:$A,'Entry Data'!$AB:$AB,Driver_Ach!$B81&amp;Driver_Ach!$IA$8&amp;Driver_Ach!$S$9&amp;Driver_Ach!$S$10)</f>
        <v>0</v>
      </c>
      <c r="IF81" s="19">
        <f>SUMIFS('Entry Data'!$S:$S,'Entry Data'!$AB:$AB,Driver_Ach!$B81&amp;Driver_Ach!$IA$8&amp;Driver_Ach!$S$9&amp;Driver_Ach!$S$10)</f>
        <v>0</v>
      </c>
      <c r="IG81" s="6">
        <f>SUMIFS('Entry Data'!$A:$A,'Entry Data'!$AB:$AB,Driver_Ach!$B81&amp;Driver_Ach!$IA$8&amp;Driver_Ach!$S$9&amp;Driver_Ach!$U$10)</f>
        <v>0</v>
      </c>
      <c r="IH81" s="6">
        <f>SUMIFS('Entry Data'!$S:$S,'Entry Data'!$AB:$AB,Driver_Ach!$B81&amp;Driver_Ach!$IA$8&amp;Driver_Ach!$S$9&amp;Driver_Ach!$U$10)</f>
        <v>0</v>
      </c>
      <c r="II81" s="32">
        <f t="shared" si="87"/>
        <v>0</v>
      </c>
      <c r="IJ81" s="32">
        <f t="shared" si="88"/>
        <v>0</v>
      </c>
      <c r="IK81" s="28">
        <f>SUMIFS('Entry Data'!$A:$A,'Entry Data'!$AB:$AB,Driver_Ach!$B81&amp;Driver_Ach!$IK$8&amp;Driver_Ach!$O$9&amp;Driver_Ach!$O$10)</f>
        <v>0</v>
      </c>
      <c r="IL81" s="19">
        <f>SUMIFS('Entry Data'!$S:$S,'Entry Data'!$AB:$AB,Driver_Ach!$B81&amp;Driver_Ach!$IK$8&amp;Driver_Ach!$O$9&amp;Driver_Ach!$O$10)</f>
        <v>0</v>
      </c>
      <c r="IM81" s="6">
        <f>SUMIFS('Entry Data'!$A:$A,'Entry Data'!$AB:$AB,Driver_Ach!$B81&amp;Driver_Ach!$IK$8&amp;Driver_Ach!$O$9&amp;Driver_Ach!$Q$10)</f>
        <v>0</v>
      </c>
      <c r="IN81" s="19">
        <f>SUMIFS('Entry Data'!$S:$S,'Entry Data'!$AB:$AB,Driver_Ach!$B81&amp;Driver_Ach!$IK$8&amp;Driver_Ach!$O$9&amp;Driver_Ach!$Q$10)</f>
        <v>0</v>
      </c>
      <c r="IO81" s="6">
        <f>SUMIFS('Entry Data'!$A:$A,'Entry Data'!$AB:$AB,Driver_Ach!$B81&amp;Driver_Ach!$IK$8&amp;Driver_Ach!$S$9&amp;Driver_Ach!$S$10)</f>
        <v>0</v>
      </c>
      <c r="IP81" s="19">
        <f>SUMIFS('Entry Data'!$S:$S,'Entry Data'!$AB:$AB,Driver_Ach!$B81&amp;Driver_Ach!$IK$8&amp;Driver_Ach!$S$9&amp;Driver_Ach!$S$10)</f>
        <v>0</v>
      </c>
      <c r="IQ81" s="6">
        <f>SUMIFS('Entry Data'!$A:$A,'Entry Data'!$AB:$AB,Driver_Ach!$B81&amp;Driver_Ach!$IK$8&amp;Driver_Ach!$S$9&amp;Driver_Ach!$U$10)</f>
        <v>0</v>
      </c>
      <c r="IR81" s="6">
        <f>SUMIFS('Entry Data'!$S:$S,'Entry Data'!$AB:$AB,Driver_Ach!$B81&amp;Driver_Ach!$IK$8&amp;Driver_Ach!$S$9&amp;Driver_Ach!$U$10)</f>
        <v>0</v>
      </c>
      <c r="IS81" s="32">
        <f t="shared" si="89"/>
        <v>0</v>
      </c>
      <c r="IT81" s="32">
        <f t="shared" si="90"/>
        <v>0</v>
      </c>
      <c r="IU81" s="28">
        <f>SUMIFS('Entry Data'!$A:$A,'Entry Data'!$AB:$AB,Driver_Ach!$B81&amp;Driver_Ach!$IU$8&amp;Driver_Ach!$O$9&amp;Driver_Ach!$O$10)</f>
        <v>0</v>
      </c>
      <c r="IV81" s="19">
        <f>SUMIFS('Entry Data'!$S:$S,'Entry Data'!$AB:$AB,Driver_Ach!$B81&amp;Driver_Ach!$IU$8&amp;Driver_Ach!$O$9&amp;Driver_Ach!$O$10)</f>
        <v>0</v>
      </c>
      <c r="IW81" s="6">
        <f>SUMIFS('Entry Data'!$A:$A,'Entry Data'!$AB:$AB,Driver_Ach!$B81&amp;Driver_Ach!$IU$8&amp;Driver_Ach!$O$9&amp;Driver_Ach!$Q$10)</f>
        <v>0</v>
      </c>
      <c r="IX81" s="19">
        <f>SUMIFS('Entry Data'!$S:$S,'Entry Data'!$AB:$AB,Driver_Ach!$B81&amp;Driver_Ach!$IU$8&amp;Driver_Ach!$O$9&amp;Driver_Ach!$Q$10)</f>
        <v>0</v>
      </c>
      <c r="IY81" s="6">
        <f>SUMIFS('Entry Data'!$A:$A,'Entry Data'!$AB:$AB,Driver_Ach!$B81&amp;Driver_Ach!$IU$8&amp;Driver_Ach!$S$9&amp;Driver_Ach!$S$10)</f>
        <v>0</v>
      </c>
      <c r="IZ81" s="19">
        <f>SUMIFS('Entry Data'!$S:$S,'Entry Data'!$AB:$AB,Driver_Ach!$B81&amp;Driver_Ach!$IU$8&amp;Driver_Ach!$S$9&amp;Driver_Ach!$S$10)</f>
        <v>0</v>
      </c>
      <c r="JA81" s="6">
        <f>SUMIFS('Entry Data'!$A:$A,'Entry Data'!$AB:$AB,Driver_Ach!$B81&amp;Driver_Ach!$IU$8&amp;Driver_Ach!$S$9&amp;Driver_Ach!$U$10)</f>
        <v>0</v>
      </c>
      <c r="JB81" s="6">
        <f>SUMIFS('Entry Data'!$S:$S,'Entry Data'!$AB:$AB,Driver_Ach!$B81&amp;Driver_Ach!$IU$8&amp;Driver_Ach!$S$9&amp;Driver_Ach!$U$10)</f>
        <v>0</v>
      </c>
      <c r="JC81" s="32">
        <f t="shared" si="91"/>
        <v>0</v>
      </c>
      <c r="JD81" s="32">
        <f t="shared" si="92"/>
        <v>0</v>
      </c>
      <c r="JE81" s="28">
        <f>SUMIFS('Entry Data'!$A:$A,'Entry Data'!$AB:$AB,Driver_Ach!$B81&amp;Driver_Ach!$JE$8&amp;Driver_Ach!$O$9&amp;Driver_Ach!$O$10)</f>
        <v>0</v>
      </c>
      <c r="JF81" s="19">
        <f>SUMIFS('Entry Data'!$S:$S,'Entry Data'!$AB:$AB,Driver_Ach!$B81&amp;Driver_Ach!$JE$8&amp;Driver_Ach!$O$9&amp;Driver_Ach!$O$10)</f>
        <v>0</v>
      </c>
      <c r="JG81" s="6">
        <f>SUMIFS('Entry Data'!$A:$A,'Entry Data'!$AB:$AB,Driver_Ach!$B81&amp;Driver_Ach!$JE$8&amp;Driver_Ach!$O$9&amp;Driver_Ach!$Q$10)</f>
        <v>0</v>
      </c>
      <c r="JH81" s="19">
        <f>SUMIFS('Entry Data'!$S:$S,'Entry Data'!$AB:$AB,Driver_Ach!$B81&amp;Driver_Ach!$JE$8&amp;Driver_Ach!$O$9&amp;Driver_Ach!$Q$10)</f>
        <v>0</v>
      </c>
      <c r="JI81" s="6">
        <f>SUMIFS('Entry Data'!$A:$A,'Entry Data'!$AB:$AB,Driver_Ach!$B81&amp;Driver_Ach!$JE$8&amp;Driver_Ach!$S$9&amp;Driver_Ach!$S$10)</f>
        <v>0</v>
      </c>
      <c r="JJ81" s="19">
        <f>SUMIFS('Entry Data'!$S:$S,'Entry Data'!$AB:$AB,Driver_Ach!$B81&amp;Driver_Ach!$JE$8&amp;Driver_Ach!$S$9&amp;Driver_Ach!$S$10)</f>
        <v>0</v>
      </c>
      <c r="JK81" s="6">
        <f>SUMIFS('Entry Data'!$A:$A,'Entry Data'!$AB:$AB,Driver_Ach!$B81&amp;Driver_Ach!$JE$8&amp;Driver_Ach!$S$9&amp;Driver_Ach!$U$10)</f>
        <v>0</v>
      </c>
      <c r="JL81" s="6">
        <f>SUMIFS('Entry Data'!$S:$S,'Entry Data'!$AB:$AB,Driver_Ach!$B81&amp;Driver_Ach!$JE$8&amp;Driver_Ach!$S$9&amp;Driver_Ach!$U$10)</f>
        <v>0</v>
      </c>
      <c r="JM81" s="32">
        <f t="shared" si="93"/>
        <v>0</v>
      </c>
      <c r="JN81" s="32">
        <f t="shared" si="94"/>
        <v>0</v>
      </c>
      <c r="JO81" s="28">
        <f>SUMIFS('Entry Data'!$A:$A,'Entry Data'!$AB:$AB,Driver_Ach!$B81&amp;Driver_Ach!$JO$8&amp;Driver_Ach!$O$9&amp;Driver_Ach!$O$10)</f>
        <v>0</v>
      </c>
      <c r="JP81" s="19">
        <f>SUMIFS('Entry Data'!$S:$S,'Entry Data'!$AB:$AB,Driver_Ach!$B81&amp;Driver_Ach!$JO$8&amp;Driver_Ach!$O$9&amp;Driver_Ach!$O$10)</f>
        <v>0</v>
      </c>
      <c r="JQ81" s="6">
        <f>SUMIFS('Entry Data'!$A:$A,'Entry Data'!$AB:$AB,Driver_Ach!$B81&amp;Driver_Ach!$JO$8&amp;Driver_Ach!$O$9&amp;Driver_Ach!$Q$10)</f>
        <v>0</v>
      </c>
      <c r="JR81" s="19">
        <f>SUMIFS('Entry Data'!$S:$S,'Entry Data'!$AB:$AB,Driver_Ach!$B81&amp;Driver_Ach!$JO$8&amp;Driver_Ach!$O$9&amp;Driver_Ach!$Q$10)</f>
        <v>0</v>
      </c>
      <c r="JS81" s="6">
        <f>SUMIFS('Entry Data'!$A:$A,'Entry Data'!$AB:$AB,Driver_Ach!$B81&amp;Driver_Ach!$JO$8&amp;Driver_Ach!$S$9&amp;Driver_Ach!$S$10)</f>
        <v>0</v>
      </c>
      <c r="JT81" s="19">
        <f>SUMIFS('Entry Data'!$S:$S,'Entry Data'!$AB:$AB,Driver_Ach!$B81&amp;Driver_Ach!$JO$8&amp;Driver_Ach!$S$9&amp;Driver_Ach!$S$10)</f>
        <v>0</v>
      </c>
      <c r="JU81" s="6">
        <f>SUMIFS('Entry Data'!$A:$A,'Entry Data'!$AB:$AB,Driver_Ach!$B81&amp;Driver_Ach!$JO$8&amp;Driver_Ach!$S$9&amp;Driver_Ach!$U$10)</f>
        <v>0</v>
      </c>
      <c r="JV81" s="6">
        <f>SUMIFS('Entry Data'!$S:$S,'Entry Data'!$AB:$AB,Driver_Ach!$B81&amp;Driver_Ach!$JO$8&amp;Driver_Ach!$S$9&amp;Driver_Ach!$U$10)</f>
        <v>0</v>
      </c>
      <c r="JW81" s="32">
        <f t="shared" si="95"/>
        <v>0</v>
      </c>
      <c r="JX81" s="32">
        <f t="shared" si="96"/>
        <v>0</v>
      </c>
      <c r="JY81" s="28">
        <f>SUMIFS('Entry Data'!$A:$A,'Entry Data'!$AB:$AB,Driver_Ach!$B81&amp;Driver_Ach!$JY$8&amp;Driver_Ach!$O$9&amp;Driver_Ach!$O$10)</f>
        <v>0</v>
      </c>
      <c r="JZ81" s="19">
        <f>SUMIFS('Entry Data'!$S:$S,'Entry Data'!$AB:$AB,Driver_Ach!$B81&amp;Driver_Ach!$JY$8&amp;Driver_Ach!$O$9&amp;Driver_Ach!$O$10)</f>
        <v>0</v>
      </c>
      <c r="KA81" s="6">
        <f>SUMIFS('Entry Data'!$A:$A,'Entry Data'!$AB:$AB,Driver_Ach!$B81&amp;Driver_Ach!$JY$8&amp;Driver_Ach!$O$9&amp;Driver_Ach!$Q$10)</f>
        <v>0</v>
      </c>
      <c r="KB81" s="19">
        <f>SUMIFS('Entry Data'!$S:$S,'Entry Data'!$AB:$AB,Driver_Ach!$B81&amp;Driver_Ach!$JY$8&amp;Driver_Ach!$O$9&amp;Driver_Ach!$Q$10)</f>
        <v>0</v>
      </c>
      <c r="KC81" s="6">
        <f>SUMIFS('Entry Data'!$A:$A,'Entry Data'!$AB:$AB,Driver_Ach!$B81&amp;Driver_Ach!$JY$8&amp;Driver_Ach!$S$9&amp;Driver_Ach!$S$10)</f>
        <v>0</v>
      </c>
      <c r="KD81" s="19">
        <f>SUMIFS('Entry Data'!$S:$S,'Entry Data'!$AB:$AB,Driver_Ach!$B81&amp;Driver_Ach!$JY$8&amp;Driver_Ach!$S$9&amp;Driver_Ach!$S$10)</f>
        <v>0</v>
      </c>
      <c r="KE81" s="6">
        <f>SUMIFS('Entry Data'!$A:$A,'Entry Data'!$AB:$AB,Driver_Ach!$B81&amp;Driver_Ach!$JY$8&amp;Driver_Ach!$S$9&amp;Driver_Ach!$U$10)</f>
        <v>0</v>
      </c>
      <c r="KF81" s="6">
        <f>SUMIFS('Entry Data'!$S:$S,'Entry Data'!$AB:$AB,Driver_Ach!$B81&amp;Driver_Ach!$JY$8&amp;Driver_Ach!$S$9&amp;Driver_Ach!$U$10)</f>
        <v>0</v>
      </c>
      <c r="KG81" s="32">
        <f t="shared" si="97"/>
        <v>0</v>
      </c>
      <c r="KH81" s="32">
        <f t="shared" si="98"/>
        <v>0</v>
      </c>
      <c r="KI81" s="28">
        <f>SUMIFS('Entry Data'!$A:$A,'Entry Data'!$AB:$AB,Driver_Ach!$B81&amp;Driver_Ach!$KI$8&amp;Driver_Ach!$O$9&amp;Driver_Ach!$O$10)</f>
        <v>0</v>
      </c>
      <c r="KJ81" s="19">
        <f>SUMIFS('Entry Data'!$S:$S,'Entry Data'!$AB:$AB,Driver_Ach!$B81&amp;Driver_Ach!$KI$8&amp;Driver_Ach!$O$9&amp;Driver_Ach!$O$10)</f>
        <v>0</v>
      </c>
      <c r="KK81" s="6">
        <f>SUMIFS('Entry Data'!$A:$A,'Entry Data'!$AB:$AB,Driver_Ach!$B81&amp;Driver_Ach!$KI$8&amp;Driver_Ach!$O$9&amp;Driver_Ach!$Q$10)</f>
        <v>0</v>
      </c>
      <c r="KL81" s="19">
        <f>SUMIFS('Entry Data'!$S:$S,'Entry Data'!$AB:$AB,Driver_Ach!$B81&amp;Driver_Ach!$KI$8&amp;Driver_Ach!$O$9&amp;Driver_Ach!$Q$10)</f>
        <v>0</v>
      </c>
      <c r="KM81" s="6">
        <f>SUMIFS('Entry Data'!$A:$A,'Entry Data'!$AB:$AB,Driver_Ach!$B81&amp;Driver_Ach!$KI$8&amp;Driver_Ach!$S$9&amp;Driver_Ach!$S$10)</f>
        <v>0</v>
      </c>
      <c r="KN81" s="19">
        <f>SUMIFS('Entry Data'!$S:$S,'Entry Data'!$AB:$AB,Driver_Ach!$B81&amp;Driver_Ach!$KI$8&amp;Driver_Ach!$S$9&amp;Driver_Ach!$S$10)</f>
        <v>0</v>
      </c>
      <c r="KO81" s="6">
        <f>SUMIFS('Entry Data'!$A:$A,'Entry Data'!$AB:$AB,Driver_Ach!$B81&amp;Driver_Ach!$KI$8&amp;Driver_Ach!$S$9&amp;Driver_Ach!$U$10)</f>
        <v>0</v>
      </c>
      <c r="KP81" s="6">
        <f>SUMIFS('Entry Data'!$S:$S,'Entry Data'!$AB:$AB,Driver_Ach!$B81&amp;Driver_Ach!$KI$8&amp;Driver_Ach!$S$9&amp;Driver_Ach!$U$10)</f>
        <v>0</v>
      </c>
      <c r="KQ81" s="32">
        <f t="shared" si="99"/>
        <v>0</v>
      </c>
      <c r="KR81" s="32">
        <f t="shared" si="100"/>
        <v>0</v>
      </c>
      <c r="KS81" s="28">
        <f>SUMIFS('Entry Data'!$A:$A,'Entry Data'!$AB:$AB,Driver_Ach!$B81&amp;Driver_Ach!$KS$8&amp;Driver_Ach!$O$9&amp;Driver_Ach!$O$10)</f>
        <v>0</v>
      </c>
      <c r="KT81" s="19">
        <f>SUMIFS('Entry Data'!$S:$S,'Entry Data'!$AB:$AB,Driver_Ach!$B81&amp;Driver_Ach!$KS$8&amp;Driver_Ach!$O$9&amp;Driver_Ach!$O$10)</f>
        <v>0</v>
      </c>
      <c r="KU81" s="6">
        <f>SUMIFS('Entry Data'!$A:$A,'Entry Data'!$AB:$AB,Driver_Ach!$B81&amp;Driver_Ach!$KS$8&amp;Driver_Ach!$O$9&amp;Driver_Ach!$Q$10)</f>
        <v>0</v>
      </c>
      <c r="KV81" s="19">
        <f>SUMIFS('Entry Data'!$S:$S,'Entry Data'!$AB:$AB,Driver_Ach!$B81&amp;Driver_Ach!$KS$8&amp;Driver_Ach!$O$9&amp;Driver_Ach!$Q$10)</f>
        <v>0</v>
      </c>
      <c r="KW81" s="6">
        <f>SUMIFS('Entry Data'!$A:$A,'Entry Data'!$AB:$AB,Driver_Ach!$B81&amp;Driver_Ach!$KS$8&amp;Driver_Ach!$S$9&amp;Driver_Ach!$S$10)</f>
        <v>0</v>
      </c>
      <c r="KX81" s="19">
        <f>SUMIFS('Entry Data'!$S:$S,'Entry Data'!$AB:$AB,Driver_Ach!$B81&amp;Driver_Ach!$KS$8&amp;Driver_Ach!$S$9&amp;Driver_Ach!$S$10)</f>
        <v>0</v>
      </c>
      <c r="KY81" s="6">
        <f>SUMIFS('Entry Data'!$A:$A,'Entry Data'!$AB:$AB,Driver_Ach!$B81&amp;Driver_Ach!$KS$8&amp;Driver_Ach!$S$9&amp;Driver_Ach!$U$10)</f>
        <v>0</v>
      </c>
      <c r="KZ81" s="6">
        <f>SUMIFS('Entry Data'!$S:$S,'Entry Data'!$AB:$AB,Driver_Ach!$B81&amp;Driver_Ach!$KS$8&amp;Driver_Ach!$S$9&amp;Driver_Ach!$U$10)</f>
        <v>0</v>
      </c>
      <c r="LA81" s="32">
        <f t="shared" si="101"/>
        <v>0</v>
      </c>
      <c r="LB81" s="32">
        <f t="shared" si="102"/>
        <v>0</v>
      </c>
      <c r="LC81" s="28">
        <f>SUMIFS('Entry Data'!$A:$A,'Entry Data'!$AB:$AB,Driver_Ach!$B81&amp;Driver_Ach!$LC$8&amp;Driver_Ach!$O$9&amp;Driver_Ach!$O$10)</f>
        <v>0</v>
      </c>
      <c r="LD81" s="19">
        <f>SUMIFS('Entry Data'!$S:$S,'Entry Data'!$AB:$AB,Driver_Ach!$B81&amp;Driver_Ach!$LC$8&amp;Driver_Ach!$O$9&amp;Driver_Ach!$O$10)</f>
        <v>0</v>
      </c>
      <c r="LE81" s="6">
        <f>SUMIFS('Entry Data'!$A:$A,'Entry Data'!$AB:$AB,Driver_Ach!$B81&amp;Driver_Ach!$LC$8&amp;Driver_Ach!$O$9&amp;Driver_Ach!$Q$10)</f>
        <v>0</v>
      </c>
      <c r="LF81" s="19">
        <f>SUMIFS('Entry Data'!$S:$S,'Entry Data'!$AB:$AB,Driver_Ach!$B81&amp;Driver_Ach!$LC$8&amp;Driver_Ach!$O$9&amp;Driver_Ach!$Q$10)</f>
        <v>0</v>
      </c>
      <c r="LG81" s="6">
        <f>SUMIFS('Entry Data'!$A:$A,'Entry Data'!$AB:$AB,Driver_Ach!$B81&amp;Driver_Ach!$LC$8&amp;Driver_Ach!$S$9&amp;Driver_Ach!$S$10)</f>
        <v>0</v>
      </c>
      <c r="LH81" s="19">
        <f>SUMIFS('Entry Data'!$S:$S,'Entry Data'!$AB:$AB,Driver_Ach!$B81&amp;Driver_Ach!$LC$8&amp;Driver_Ach!$S$9&amp;Driver_Ach!$S$10)</f>
        <v>0</v>
      </c>
      <c r="LI81" s="6">
        <f>SUMIFS('Entry Data'!$A:$A,'Entry Data'!$AB:$AB,Driver_Ach!$B81&amp;Driver_Ach!$LC$8&amp;Driver_Ach!$S$9&amp;Driver_Ach!$U$10)</f>
        <v>0</v>
      </c>
      <c r="LJ81" s="6">
        <f>SUMIFS('Entry Data'!$S:$S,'Entry Data'!$AB:$AB,Driver_Ach!$B81&amp;Driver_Ach!$LC$8&amp;Driver_Ach!$S$9&amp;Driver_Ach!$U$10)</f>
        <v>0</v>
      </c>
      <c r="LK81" s="32">
        <f t="shared" si="103"/>
        <v>0</v>
      </c>
      <c r="LL81" s="32">
        <f t="shared" si="104"/>
        <v>0</v>
      </c>
    </row>
    <row r="82" spans="1:324" x14ac:dyDescent="0.2">
      <c r="A82" s="3">
        <v>71</v>
      </c>
      <c r="B82" s="31" t="s">
        <v>78</v>
      </c>
      <c r="C82" s="3"/>
      <c r="D82" s="6">
        <f t="shared" si="33"/>
        <v>51</v>
      </c>
      <c r="E82" s="6">
        <f t="shared" si="34"/>
        <v>811.81999999999994</v>
      </c>
      <c r="F82" s="6">
        <f t="shared" si="35"/>
        <v>50</v>
      </c>
      <c r="G82" s="6">
        <f t="shared" si="36"/>
        <v>1097.68</v>
      </c>
      <c r="H82" s="6">
        <f t="shared" si="37"/>
        <v>0</v>
      </c>
      <c r="I82" s="19">
        <f t="shared" si="38"/>
        <v>0</v>
      </c>
      <c r="J82" s="6">
        <f t="shared" si="39"/>
        <v>0</v>
      </c>
      <c r="K82" s="19">
        <f t="shared" si="40"/>
        <v>0</v>
      </c>
      <c r="L82" s="6">
        <f t="shared" si="41"/>
        <v>101</v>
      </c>
      <c r="M82" s="19">
        <f t="shared" si="42"/>
        <v>1909.5</v>
      </c>
      <c r="N82" s="15"/>
      <c r="O82" s="6">
        <f>SUMIFS('Entry Data'!$A:$A,'Entry Data'!$AB:$AB,Driver_Ach!$B82&amp;Driver_Ach!$O$8&amp;Driver_Ach!$O$9&amp;Driver_Ach!$O$10)</f>
        <v>6</v>
      </c>
      <c r="P82" s="19">
        <f>SUMIFS('Entry Data'!$S:$S,'Entry Data'!$AB:$AB,Driver_Ach!$B82&amp;Driver_Ach!$O$8&amp;Driver_Ach!$O$9&amp;Driver_Ach!$O$10)</f>
        <v>147.88</v>
      </c>
      <c r="Q82" s="6">
        <f>SUMIFS('Entry Data'!$A:$A,'Entry Data'!$AB:$AB,Driver_Ach!$B82&amp;Driver_Ach!$O$8&amp;Driver_Ach!$O$9&amp;Driver_Ach!$Q$10)</f>
        <v>0</v>
      </c>
      <c r="R82" s="19">
        <f>SUMIFS('Entry Data'!$S:$S,'Entry Data'!$AB:$AB,Driver_Ach!$B82&amp;Driver_Ach!$O$8&amp;Driver_Ach!$O$9&amp;Driver_Ach!$Q$10)</f>
        <v>0</v>
      </c>
      <c r="S82" s="6">
        <f>SUMIFS('Entry Data'!$A:$A,'Entry Data'!$AB:$AB,Driver_Ach!$B82&amp;Driver_Ach!$O$8&amp;Driver_Ach!$S$9&amp;Driver_Ach!$S$10)</f>
        <v>0</v>
      </c>
      <c r="T82" s="19">
        <f>SUMIFS('Entry Data'!$S:$S,'Entry Data'!$AB:$AB,Driver_Ach!$B82&amp;Driver_Ach!$O$8&amp;Driver_Ach!$S$9&amp;Driver_Ach!$S$10)</f>
        <v>0</v>
      </c>
      <c r="U82" s="6">
        <f>SUMIFS('Entry Data'!$A:$A,'Entry Data'!$AB:$AB,Driver_Ach!$B82&amp;Driver_Ach!$O$8&amp;Driver_Ach!$S$9&amp;Driver_Ach!$U$10)</f>
        <v>0</v>
      </c>
      <c r="V82" s="6">
        <f>SUMIFS('Entry Data'!$S:$S,'Entry Data'!$AB:$AB,Driver_Ach!$B82&amp;Driver_Ach!$O$8&amp;Driver_Ach!$S$9&amp;Driver_Ach!$U$10)</f>
        <v>0</v>
      </c>
      <c r="W82" s="32">
        <f t="shared" si="43"/>
        <v>6</v>
      </c>
      <c r="X82" s="33">
        <f t="shared" si="44"/>
        <v>147.88</v>
      </c>
      <c r="Y82" s="28">
        <f>SUMIFS('Entry Data'!$A:$A,'Entry Data'!$AB:$AB,Driver_Ach!$B82&amp;Driver_Ach!$Y$8&amp;Driver_Ach!$O$9&amp;Driver_Ach!$O$10)</f>
        <v>7</v>
      </c>
      <c r="Z82" s="19">
        <f>SUMIFS('Entry Data'!$S:$S,'Entry Data'!$AB:$AB,Driver_Ach!$B82&amp;Driver_Ach!$Y$8&amp;Driver_Ach!$O$9&amp;Driver_Ach!$O$10)</f>
        <v>170.88</v>
      </c>
      <c r="AA82" s="6">
        <f>SUMIFS('Entry Data'!$A:$A,'Entry Data'!$AB:$AB,Driver_Ach!$B82&amp;Driver_Ach!$Y$8&amp;Driver_Ach!$O$9&amp;Driver_Ach!$Q$10)</f>
        <v>0</v>
      </c>
      <c r="AB82" s="19">
        <f>SUMIFS('Entry Data'!$S:$S,'Entry Data'!$AB:$AB,Driver_Ach!$B82&amp;Driver_Ach!$Y$8&amp;Driver_Ach!$O$9&amp;Driver_Ach!$Q$10)</f>
        <v>0</v>
      </c>
      <c r="AC82" s="6">
        <f>SUMIFS('Entry Data'!$A:$A,'Entry Data'!$AB:$AB,Driver_Ach!$B82&amp;Driver_Ach!$Y$8&amp;Driver_Ach!$S$9&amp;Driver_Ach!$S$10)</f>
        <v>0</v>
      </c>
      <c r="AD82" s="19">
        <f>SUMIFS('Entry Data'!$S:$S,'Entry Data'!$AB:$AB,Driver_Ach!$B82&amp;Driver_Ach!$Y$8&amp;Driver_Ach!$S$9&amp;Driver_Ach!$S$10)</f>
        <v>0</v>
      </c>
      <c r="AE82" s="6">
        <f>SUMIFS('Entry Data'!$A:$A,'Entry Data'!$AB:$AB,Driver_Ach!$B82&amp;Driver_Ach!$Y$8&amp;Driver_Ach!$S$9&amp;Driver_Ach!$U$10)</f>
        <v>0</v>
      </c>
      <c r="AF82" s="6">
        <f>SUMIFS('Entry Data'!$S:$S,'Entry Data'!$AB:$AB,Driver_Ach!$B82&amp;Driver_Ach!$Y$8&amp;Driver_Ach!$S$9&amp;Driver_Ach!$U$10)</f>
        <v>0</v>
      </c>
      <c r="AG82" s="32">
        <f t="shared" si="45"/>
        <v>7</v>
      </c>
      <c r="AH82" s="32">
        <f t="shared" si="46"/>
        <v>170.88</v>
      </c>
      <c r="AI82" s="28">
        <f>SUMIFS('Entry Data'!$A:$A,'Entry Data'!$AB:$AB,Driver_Ach!$B82&amp;Driver_Ach!$AI$8&amp;Driver_Ach!$O$9&amp;Driver_Ach!$O$10)</f>
        <v>4</v>
      </c>
      <c r="AJ82" s="19">
        <f>SUMIFS('Entry Data'!$S:$S,'Entry Data'!$AB:$AB,Driver_Ach!$B82&amp;Driver_Ach!$AI$8&amp;Driver_Ach!$O$9&amp;Driver_Ach!$O$10)</f>
        <v>96.76</v>
      </c>
      <c r="AK82" s="6">
        <f>SUMIFS('Entry Data'!$A:$A,'Entry Data'!$AB:$AB,Driver_Ach!$B82&amp;Driver_Ach!$AI$8&amp;Driver_Ach!$O$9&amp;Driver_Ach!$Q$10)</f>
        <v>0</v>
      </c>
      <c r="AL82" s="19">
        <f>SUMIFS('Entry Data'!$S:$S,'Entry Data'!$AB:$AB,Driver_Ach!$B82&amp;Driver_Ach!$AI$8&amp;Driver_Ach!$O$9&amp;Driver_Ach!$Q$10)</f>
        <v>0</v>
      </c>
      <c r="AM82" s="6">
        <f>SUMIFS('Entry Data'!$A:$A,'Entry Data'!$AB:$AB,Driver_Ach!$B82&amp;Driver_Ach!$AI$8&amp;Driver_Ach!$S$9&amp;Driver_Ach!$S$10)</f>
        <v>0</v>
      </c>
      <c r="AN82" s="19">
        <f>SUMIFS('Entry Data'!$S:$S,'Entry Data'!$AB:$AB,Driver_Ach!$B82&amp;Driver_Ach!$AI$8&amp;Driver_Ach!$S$9&amp;Driver_Ach!$S$10)</f>
        <v>0</v>
      </c>
      <c r="AO82" s="6">
        <f>SUMIFS('Entry Data'!$A:$A,'Entry Data'!$AB:$AB,Driver_Ach!$B82&amp;Driver_Ach!$AI$8&amp;Driver_Ach!$S$9&amp;Driver_Ach!$U$10)</f>
        <v>0</v>
      </c>
      <c r="AP82" s="19">
        <f>SUMIFS('Entry Data'!$S:$S,'Entry Data'!$AB:$AB,Driver_Ach!$B82&amp;Driver_Ach!$AI$8&amp;Driver_Ach!$S$9&amp;Driver_Ach!$U$10)</f>
        <v>0</v>
      </c>
      <c r="AQ82" s="32">
        <f t="shared" si="47"/>
        <v>4</v>
      </c>
      <c r="AR82" s="32">
        <f t="shared" si="48"/>
        <v>96.76</v>
      </c>
      <c r="AS82" s="28">
        <f>SUMIFS('Entry Data'!$A:$A,'Entry Data'!$AB:$AB,Driver_Ach!$B82&amp;Driver_Ach!$AS$8&amp;Driver_Ach!$O$9&amp;Driver_Ach!$O$10)</f>
        <v>5</v>
      </c>
      <c r="AT82" s="19">
        <f>SUMIFS('Entry Data'!$S:$S,'Entry Data'!$AB:$AB,Driver_Ach!$B82&amp;Driver_Ach!$AS$8&amp;Driver_Ach!$O$9&amp;Driver_Ach!$O$10)</f>
        <v>122.58</v>
      </c>
      <c r="AU82" s="6">
        <f>SUMIFS('Entry Data'!$A:$A,'Entry Data'!$AB:$AB,Driver_Ach!$B82&amp;Driver_Ach!$AS$8&amp;Driver_Ach!$O$9&amp;Driver_Ach!$Q$10)</f>
        <v>0</v>
      </c>
      <c r="AV82" s="19">
        <f>SUMIFS('Entry Data'!$S:$S,'Entry Data'!$AB:$AB,Driver_Ach!$B82&amp;Driver_Ach!$AS$8&amp;Driver_Ach!$O$9&amp;Driver_Ach!$Q$10)</f>
        <v>0</v>
      </c>
      <c r="AW82" s="6">
        <f>SUMIFS('Entry Data'!$A:$A,'Entry Data'!$AB:$AB,Driver_Ach!$B82&amp;Driver_Ach!$AS$8&amp;Driver_Ach!$S$9&amp;Driver_Ach!$S$10)</f>
        <v>0</v>
      </c>
      <c r="AX82" s="19">
        <f>SUMIFS('Entry Data'!$S:$S,'Entry Data'!$AB:$AB,Driver_Ach!$B82&amp;Driver_Ach!$AS$8&amp;Driver_Ach!$S$9&amp;Driver_Ach!$S$10)</f>
        <v>0</v>
      </c>
      <c r="AY82" s="6">
        <f>SUMIFS('Entry Data'!$A:$A,'Entry Data'!$AB:$AB,Driver_Ach!$B82&amp;Driver_Ach!$AS$8&amp;Driver_Ach!$S$9&amp;Driver_Ach!$U$10)</f>
        <v>0</v>
      </c>
      <c r="AZ82" s="6">
        <f>SUMIFS('Entry Data'!$S:$S,'Entry Data'!$AB:$AB,Driver_Ach!$B82&amp;Driver_Ach!$AS$8&amp;Driver_Ach!$S$9&amp;Driver_Ach!$U$10)</f>
        <v>0</v>
      </c>
      <c r="BA82" s="32">
        <f t="shared" si="49"/>
        <v>5</v>
      </c>
      <c r="BB82" s="32">
        <f t="shared" si="50"/>
        <v>122.58</v>
      </c>
      <c r="BC82" s="28">
        <f>SUMIFS('Entry Data'!$A:$A,'Entry Data'!$AB:$AB,Driver_Ach!$B82&amp;Driver_Ach!$BC$8&amp;Driver_Ach!$O$9&amp;Driver_Ach!$O$10)</f>
        <v>0</v>
      </c>
      <c r="BD82" s="19">
        <f>SUMIFS('Entry Data'!$S:$S,'Entry Data'!$AB:$AB,Driver_Ach!$B82&amp;Driver_Ach!$BC$8&amp;Driver_Ach!$O$9&amp;Driver_Ach!$O$10)</f>
        <v>0</v>
      </c>
      <c r="BE82" s="6">
        <f>SUMIFS('Entry Data'!$A:$A,'Entry Data'!$AB:$AB,Driver_Ach!$B82&amp;Driver_Ach!$BC$8&amp;Driver_Ach!$O$9&amp;Driver_Ach!$Q$10)</f>
        <v>6</v>
      </c>
      <c r="BF82" s="19">
        <f>SUMIFS('Entry Data'!$S:$S,'Entry Data'!$AB:$AB,Driver_Ach!$B82&amp;Driver_Ach!$BC$8&amp;Driver_Ach!$O$9&amp;Driver_Ach!$Q$10)</f>
        <v>149.30000000000001</v>
      </c>
      <c r="BG82" s="6">
        <f>SUMIFS('Entry Data'!$A:$A,'Entry Data'!$AB:$AB,Driver_Ach!$B82&amp;Driver_Ach!$BC$8&amp;Driver_Ach!$S$9&amp;Driver_Ach!$S$10)</f>
        <v>0</v>
      </c>
      <c r="BH82" s="19">
        <f>SUMIFS('Entry Data'!$S:$S,'Entry Data'!$AB:$AB,Driver_Ach!$B82&amp;Driver_Ach!$BC$8&amp;Driver_Ach!$S$9&amp;Driver_Ach!$S$10)</f>
        <v>0</v>
      </c>
      <c r="BI82" s="6">
        <f>SUMIFS('Entry Data'!$A:$A,'Entry Data'!$AB:$AB,Driver_Ach!$B82&amp;Driver_Ach!$BC$8&amp;Driver_Ach!$S$9&amp;Driver_Ach!$U$10)</f>
        <v>0</v>
      </c>
      <c r="BJ82" s="6">
        <f>SUMIFS('Entry Data'!$S:$S,'Entry Data'!$AB:$AB,Driver_Ach!$B82&amp;Driver_Ach!$BC$8&amp;Driver_Ach!$S$9&amp;Driver_Ach!$U$10)</f>
        <v>0</v>
      </c>
      <c r="BK82" s="32">
        <f t="shared" si="51"/>
        <v>6</v>
      </c>
      <c r="BL82" s="32">
        <f t="shared" si="52"/>
        <v>149.30000000000001</v>
      </c>
      <c r="BM82" s="28">
        <f>SUMIFS('Entry Data'!$A:$A,'Entry Data'!$AB:$AB,Driver_Ach!$B82&amp;Driver_Ach!$BM$8&amp;Driver_Ach!$O$9&amp;Driver_Ach!$O$10)</f>
        <v>0</v>
      </c>
      <c r="BN82" s="19">
        <f>SUMIFS('Entry Data'!$S:$S,'Entry Data'!$AB:$AB,Driver_Ach!$B82&amp;Driver_Ach!$BM$8&amp;Driver_Ach!$O$9&amp;Driver_Ach!$O$10)</f>
        <v>0</v>
      </c>
      <c r="BO82" s="6">
        <f>SUMIFS('Entry Data'!$A:$A,'Entry Data'!$AB:$AB,Driver_Ach!$B82&amp;Driver_Ach!$BM$8&amp;Driver_Ach!$O$9&amp;Driver_Ach!$Q$10)</f>
        <v>6</v>
      </c>
      <c r="BP82" s="19">
        <f>SUMIFS('Entry Data'!$S:$S,'Entry Data'!$AB:$AB,Driver_Ach!$B82&amp;Driver_Ach!$BM$8&amp;Driver_Ach!$O$9&amp;Driver_Ach!$Q$10)</f>
        <v>149.12</v>
      </c>
      <c r="BQ82" s="6">
        <f>SUMIFS('Entry Data'!$A:$A,'Entry Data'!$AB:$AB,Driver_Ach!$B82&amp;Driver_Ach!$BM$8&amp;Driver_Ach!$S$9&amp;Driver_Ach!$S$10)</f>
        <v>0</v>
      </c>
      <c r="BR82" s="19">
        <f>SUMIFS('Entry Data'!$S:$S,'Entry Data'!$AB:$AB,Driver_Ach!$B82&amp;Driver_Ach!$BM$8&amp;Driver_Ach!$S$9&amp;Driver_Ach!$S$10)</f>
        <v>0</v>
      </c>
      <c r="BS82" s="6">
        <f>SUMIFS('Entry Data'!$A:$A,'Entry Data'!$AB:$AB,Driver_Ach!$B82&amp;Driver_Ach!$BM$8&amp;Driver_Ach!$S$9&amp;Driver_Ach!$U$10)</f>
        <v>0</v>
      </c>
      <c r="BT82" s="6">
        <f>SUMIFS('Entry Data'!$S:$S,'Entry Data'!$AB:$AB,Driver_Ach!$B82&amp;Driver_Ach!$BM$8&amp;Driver_Ach!$S$9&amp;Driver_Ach!$U$10)</f>
        <v>0</v>
      </c>
      <c r="BU82" s="32">
        <f t="shared" si="53"/>
        <v>6</v>
      </c>
      <c r="BV82" s="32">
        <f t="shared" si="54"/>
        <v>149.12</v>
      </c>
      <c r="BW82" s="28">
        <f>SUMIFS('Entry Data'!$A:$A,'Entry Data'!$AB:$AB,Driver_Ach!$B82&amp;Driver_Ach!$BW$8&amp;Driver_Ach!$O$9&amp;Driver_Ach!$O$10)</f>
        <v>0</v>
      </c>
      <c r="BX82" s="19">
        <f>SUMIFS('Entry Data'!$S:$S,'Entry Data'!$AB:$AB,Driver_Ach!$B82&amp;Driver_Ach!$BW$8&amp;Driver_Ach!$O$9&amp;Driver_Ach!$O$10)</f>
        <v>0</v>
      </c>
      <c r="BY82" s="6">
        <f>SUMIFS('Entry Data'!$A:$A,'Entry Data'!$AB:$AB,Driver_Ach!$B82&amp;Driver_Ach!$BW$8&amp;Driver_Ach!$O$9&amp;Driver_Ach!$Q$10)</f>
        <v>7</v>
      </c>
      <c r="BZ82" s="19">
        <f>SUMIFS('Entry Data'!$S:$S,'Entry Data'!$AB:$AB,Driver_Ach!$B82&amp;Driver_Ach!$BW$8&amp;Driver_Ach!$O$9&amp;Driver_Ach!$Q$10)</f>
        <v>174.47999999999996</v>
      </c>
      <c r="CA82" s="6">
        <f>SUMIFS('Entry Data'!$A:$A,'Entry Data'!$AB:$AB,Driver_Ach!$B82&amp;Driver_Ach!$BW$8&amp;Driver_Ach!$S$9&amp;Driver_Ach!$S$10)</f>
        <v>0</v>
      </c>
      <c r="CB82" s="19">
        <f>SUMIFS('Entry Data'!$S:$S,'Entry Data'!$AB:$AB,Driver_Ach!$B82&amp;Driver_Ach!$BW$8&amp;Driver_Ach!$S$9&amp;Driver_Ach!$S$10)</f>
        <v>0</v>
      </c>
      <c r="CC82" s="6">
        <f>SUMIFS('Entry Data'!$A:$A,'Entry Data'!$AB:$AB,Driver_Ach!$B82&amp;Driver_Ach!$BW$8&amp;Driver_Ach!$S$9&amp;Driver_Ach!$U$10)</f>
        <v>0</v>
      </c>
      <c r="CD82" s="6">
        <f>SUMIFS('Entry Data'!$S:$S,'Entry Data'!$AB:$AB,Driver_Ach!$B82&amp;Driver_Ach!$BW$8&amp;Driver_Ach!$S$9&amp;Driver_Ach!$U$10)</f>
        <v>0</v>
      </c>
      <c r="CE82" s="32">
        <f t="shared" si="55"/>
        <v>7</v>
      </c>
      <c r="CF82" s="32">
        <f t="shared" si="56"/>
        <v>174.47999999999996</v>
      </c>
      <c r="CG82" s="28">
        <f>SUMIFS('Entry Data'!$A:$A,'Entry Data'!$AB:$AB,Driver_Ach!$B82&amp;Driver_Ach!$CG$8&amp;Driver_Ach!$O$9&amp;Driver_Ach!$O$10)</f>
        <v>0</v>
      </c>
      <c r="CH82" s="19">
        <f>SUMIFS('Entry Data'!$S:$S,'Entry Data'!$AB:$AB,Driver_Ach!$B82&amp;Driver_Ach!$CG$8&amp;Driver_Ach!$O$9&amp;Driver_Ach!$O$10)</f>
        <v>0</v>
      </c>
      <c r="CI82" s="6">
        <f>SUMIFS('Entry Data'!$A:$A,'Entry Data'!$AB:$AB,Driver_Ach!$B82&amp;Driver_Ach!$CG$8&amp;Driver_Ach!$O$9&amp;Driver_Ach!$Q$10)</f>
        <v>7</v>
      </c>
      <c r="CJ82" s="19">
        <f>SUMIFS('Entry Data'!$S:$S,'Entry Data'!$AB:$AB,Driver_Ach!$B82&amp;Driver_Ach!$CG$8&amp;Driver_Ach!$O$9&amp;Driver_Ach!$Q$10)</f>
        <v>179.32</v>
      </c>
      <c r="CK82" s="6">
        <f>SUMIFS('Entry Data'!$A:$A,'Entry Data'!$AB:$AB,Driver_Ach!$B82&amp;Driver_Ach!$CG$8&amp;Driver_Ach!$S$9&amp;Driver_Ach!$S$10)</f>
        <v>0</v>
      </c>
      <c r="CL82" s="19">
        <f>SUMIFS('Entry Data'!$S:$S,'Entry Data'!$AB:$AB,Driver_Ach!$B82&amp;Driver_Ach!$CG$8&amp;Driver_Ach!$S$9&amp;Driver_Ach!$S$10)</f>
        <v>0</v>
      </c>
      <c r="CM82" s="6">
        <f>SUMIFS('Entry Data'!$A:$A,'Entry Data'!$AB:$AB,Driver_Ach!$B82&amp;Driver_Ach!$CG$8&amp;Driver_Ach!$S$9&amp;Driver_Ach!$U$10)</f>
        <v>0</v>
      </c>
      <c r="CN82" s="6">
        <f>SUMIFS('Entry Data'!$S:$S,'Entry Data'!$AB:$AB,Driver_Ach!$B82&amp;Driver_Ach!$CG$8&amp;Driver_Ach!$S$9&amp;Driver_Ach!$U$10)</f>
        <v>0</v>
      </c>
      <c r="CO82" s="32">
        <f t="shared" si="57"/>
        <v>7</v>
      </c>
      <c r="CP82" s="32">
        <f t="shared" si="58"/>
        <v>179.32</v>
      </c>
      <c r="CQ82" s="28">
        <f>SUMIFS('Entry Data'!$A:$A,'Entry Data'!$AB:$AB,Driver_Ach!$B82&amp;Driver_Ach!$CQ$8&amp;Driver_Ach!$O$9&amp;Driver_Ach!$O$10)</f>
        <v>0</v>
      </c>
      <c r="CR82" s="19">
        <f>SUMIFS('Entry Data'!$S:$S,'Entry Data'!$AB:$AB,Driver_Ach!$B82&amp;Driver_Ach!$CQ$8&amp;Driver_Ach!$O$9&amp;Driver_Ach!$O$10)</f>
        <v>0</v>
      </c>
      <c r="CS82" s="6">
        <f>SUMIFS('Entry Data'!$A:$A,'Entry Data'!$AB:$AB,Driver_Ach!$B82&amp;Driver_Ach!$CQ$8&amp;Driver_Ach!$O$9&amp;Driver_Ach!$Q$10)</f>
        <v>7</v>
      </c>
      <c r="CT82" s="19">
        <f>SUMIFS('Entry Data'!$S:$S,'Entry Data'!$AB:$AB,Driver_Ach!$B82&amp;Driver_Ach!$CQ$8&amp;Driver_Ach!$O$9&amp;Driver_Ach!$Q$10)</f>
        <v>170.62</v>
      </c>
      <c r="CU82" s="6">
        <f>SUMIFS('Entry Data'!$A:$A,'Entry Data'!$AB:$AB,Driver_Ach!$B82&amp;Driver_Ach!$CQ$8&amp;Driver_Ach!$S$9&amp;Driver_Ach!$S$10)</f>
        <v>0</v>
      </c>
      <c r="CV82" s="19">
        <f>SUMIFS('Entry Data'!$S:$S,'Entry Data'!$AB:$AB,Driver_Ach!$B82&amp;Driver_Ach!$CQ$8&amp;Driver_Ach!$S$9&amp;Driver_Ach!$S$10)</f>
        <v>0</v>
      </c>
      <c r="CW82" s="6">
        <f>SUMIFS('Entry Data'!$A:$A,'Entry Data'!$AB:$AB,Driver_Ach!$B82&amp;Driver_Ach!$CQ$8&amp;Driver_Ach!$S$9&amp;Driver_Ach!$U$10)</f>
        <v>0</v>
      </c>
      <c r="CX82" s="6">
        <f>SUMIFS('Entry Data'!$S:$S,'Entry Data'!$AB:$AB,Driver_Ach!$B82&amp;Driver_Ach!$CQ$8&amp;Driver_Ach!$S$9&amp;Driver_Ach!$U$10)</f>
        <v>0</v>
      </c>
      <c r="CY82" s="32">
        <f t="shared" si="59"/>
        <v>7</v>
      </c>
      <c r="CZ82" s="32">
        <f t="shared" si="60"/>
        <v>170.62</v>
      </c>
      <c r="DA82" s="28">
        <f>SUMIFS('Entry Data'!$A:$A,'Entry Data'!$AB:$AB,Driver_Ach!$B82&amp;Driver_Ach!$DA$8&amp;Driver_Ach!$O$9&amp;Driver_Ach!$O$10)</f>
        <v>0</v>
      </c>
      <c r="DB82" s="19">
        <f>SUMIFS('Entry Data'!$S:$S,'Entry Data'!$AB:$AB,Driver_Ach!$B82&amp;Driver_Ach!$DA$8&amp;Driver_Ach!$O$9&amp;Driver_Ach!$O$10)</f>
        <v>0</v>
      </c>
      <c r="DC82" s="6">
        <f>SUMIFS('Entry Data'!$A:$A,'Entry Data'!$AB:$AB,Driver_Ach!$B82&amp;Driver_Ach!$DA$8&amp;Driver_Ach!$O$9&amp;Driver_Ach!$Q$10)</f>
        <v>5</v>
      </c>
      <c r="DD82" s="19">
        <f>SUMIFS('Entry Data'!$S:$S,'Entry Data'!$AB:$AB,Driver_Ach!$B82&amp;Driver_Ach!$DA$8&amp;Driver_Ach!$O$9&amp;Driver_Ach!$Q$10)</f>
        <v>125.07999999999998</v>
      </c>
      <c r="DE82" s="6">
        <f>SUMIFS('Entry Data'!$A:$A,'Entry Data'!$AB:$AB,Driver_Ach!$B82&amp;Driver_Ach!$DA$8&amp;Driver_Ach!$S$9&amp;Driver_Ach!$S$10)</f>
        <v>0</v>
      </c>
      <c r="DF82" s="19">
        <f>SUMIFS('Entry Data'!$S:$S,'Entry Data'!$AB:$AB,Driver_Ach!$B82&amp;Driver_Ach!$DA$8&amp;Driver_Ach!$S$9&amp;Driver_Ach!$S$10)</f>
        <v>0</v>
      </c>
      <c r="DG82" s="6">
        <f>SUMIFS('Entry Data'!$A:$A,'Entry Data'!$AB:$AB,Driver_Ach!$B82&amp;Driver_Ach!$DA$8&amp;Driver_Ach!$S$9&amp;Driver_Ach!$U$10)</f>
        <v>0</v>
      </c>
      <c r="DH82" s="6">
        <f>SUMIFS('Entry Data'!$S:$S,'Entry Data'!$AB:$AB,Driver_Ach!$B82&amp;Driver_Ach!$DA$8&amp;Driver_Ach!$S$9&amp;Driver_Ach!$U$10)</f>
        <v>0</v>
      </c>
      <c r="DI82" s="32">
        <f t="shared" si="61"/>
        <v>5</v>
      </c>
      <c r="DJ82" s="32">
        <f t="shared" si="62"/>
        <v>125.07999999999998</v>
      </c>
      <c r="DK82" s="28">
        <f>SUMIFS('Entry Data'!$A:$A,'Entry Data'!$AB:$AB,Driver_Ach!$B82&amp;Driver_Ach!$DK$8&amp;Driver_Ach!$O$9&amp;Driver_Ach!$O$10)</f>
        <v>0</v>
      </c>
      <c r="DL82" s="19">
        <f>SUMIFS('Entry Data'!$S:$S,'Entry Data'!$AB:$AB,Driver_Ach!$B82&amp;Driver_Ach!$DK$8&amp;Driver_Ach!$O$9&amp;Driver_Ach!$O$10)</f>
        <v>0</v>
      </c>
      <c r="DM82" s="6">
        <f>SUMIFS('Entry Data'!$A:$A,'Entry Data'!$AB:$AB,Driver_Ach!$B82&amp;Driver_Ach!$DK$8&amp;Driver_Ach!$O$9&amp;Driver_Ach!$Q$10)</f>
        <v>6</v>
      </c>
      <c r="DN82" s="19">
        <f>SUMIFS('Entry Data'!$S:$S,'Entry Data'!$AB:$AB,Driver_Ach!$B82&amp;Driver_Ach!$DK$8&amp;Driver_Ach!$O$9&amp;Driver_Ach!$Q$10)</f>
        <v>149.76</v>
      </c>
      <c r="DO82" s="6">
        <f>SUMIFS('Entry Data'!$A:$A,'Entry Data'!$AB:$AB,Driver_Ach!$B82&amp;Driver_Ach!$DK$8&amp;Driver_Ach!$S$9&amp;Driver_Ach!$S$10)</f>
        <v>0</v>
      </c>
      <c r="DP82" s="19">
        <f>SUMIFS('Entry Data'!$S:$S,'Entry Data'!$AB:$AB,Driver_Ach!$B82&amp;Driver_Ach!$DK$8&amp;Driver_Ach!$S$9&amp;Driver_Ach!$S$10)</f>
        <v>0</v>
      </c>
      <c r="DQ82" s="6">
        <f>SUMIFS('Entry Data'!$A:$A,'Entry Data'!$AB:$AB,Driver_Ach!$B82&amp;Driver_Ach!$DK$8&amp;Driver_Ach!$S$9&amp;Driver_Ach!$U$10)</f>
        <v>0</v>
      </c>
      <c r="DR82" s="6">
        <f>SUMIFS('Entry Data'!$S:$S,'Entry Data'!$AB:$AB,Driver_Ach!$B82&amp;Driver_Ach!$DK$8&amp;Driver_Ach!$S$9&amp;Driver_Ach!$U$10)</f>
        <v>0</v>
      </c>
      <c r="DS82" s="32">
        <f t="shared" si="63"/>
        <v>6</v>
      </c>
      <c r="DT82" s="32">
        <f t="shared" si="64"/>
        <v>149.76</v>
      </c>
      <c r="DU82" s="28">
        <f>SUMIFS('Entry Data'!$A:$A,'Entry Data'!$AB:$AB,Driver_Ach!$B82&amp;Driver_Ach!$DU$8&amp;Driver_Ach!$O$9&amp;Driver_Ach!$O$10)</f>
        <v>0</v>
      </c>
      <c r="DV82" s="19">
        <f>SUMIFS('Entry Data'!$S:$S,'Entry Data'!$AB:$AB,Driver_Ach!$B82&amp;Driver_Ach!$DU$8&amp;Driver_Ach!$O$9&amp;Driver_Ach!$O$10)</f>
        <v>0</v>
      </c>
      <c r="DW82" s="6">
        <f>SUMIFS('Entry Data'!$A:$A,'Entry Data'!$AB:$AB,Driver_Ach!$B82&amp;Driver_Ach!$DU$8&amp;Driver_Ach!$O$9&amp;Driver_Ach!$Q$10)</f>
        <v>0</v>
      </c>
      <c r="DX82" s="19">
        <f>SUMIFS('Entry Data'!$S:$S,'Entry Data'!$AB:$AB,Driver_Ach!$B82&amp;Driver_Ach!$DU$8&amp;Driver_Ach!$O$9&amp;Driver_Ach!$Q$10)</f>
        <v>0</v>
      </c>
      <c r="DY82" s="6">
        <f>SUMIFS('Entry Data'!$A:$A,'Entry Data'!$AB:$AB,Driver_Ach!$B82&amp;Driver_Ach!$DU$8&amp;Driver_Ach!$S$9&amp;Driver_Ach!$S$10)</f>
        <v>0</v>
      </c>
      <c r="DZ82" s="19">
        <f>SUMIFS('Entry Data'!$S:$S,'Entry Data'!$AB:$AB,Driver_Ach!$B82&amp;Driver_Ach!$DU$8&amp;Driver_Ach!$S$9&amp;Driver_Ach!$S$10)</f>
        <v>0</v>
      </c>
      <c r="EA82" s="6">
        <f>SUMIFS('Entry Data'!$A:$A,'Entry Data'!$AB:$AB,Driver_Ach!$B82&amp;Driver_Ach!$DU$8&amp;Driver_Ach!$S$9&amp;Driver_Ach!$U$10)</f>
        <v>0</v>
      </c>
      <c r="EB82" s="6">
        <f>SUMIFS('Entry Data'!$S:$S,'Entry Data'!$AB:$AB,Driver_Ach!$B82&amp;Driver_Ach!$DU$8&amp;Driver_Ach!$S$9&amp;Driver_Ach!$U$10)</f>
        <v>0</v>
      </c>
      <c r="EC82" s="32">
        <f t="shared" si="65"/>
        <v>0</v>
      </c>
      <c r="ED82" s="32">
        <f t="shared" si="66"/>
        <v>0</v>
      </c>
      <c r="EE82" s="28">
        <f>SUMIFS('Entry Data'!$A:$A,'Entry Data'!$AB:$AB,Driver_Ach!$B82&amp;Driver_Ach!$EE$8&amp;Driver_Ach!$O$9&amp;Driver_Ach!$O$10)</f>
        <v>5</v>
      </c>
      <c r="EF82" s="19">
        <f>SUMIFS('Entry Data'!$S:$S,'Entry Data'!$AB:$AB,Driver_Ach!$B82&amp;Driver_Ach!$EE$8&amp;Driver_Ach!$O$9&amp;Driver_Ach!$O$10)</f>
        <v>124.79999999999998</v>
      </c>
      <c r="EG82" s="6">
        <f>SUMIFS('Entry Data'!$A:$A,'Entry Data'!$AB:$AB,Driver_Ach!$B82&amp;Driver_Ach!$EE$8&amp;Driver_Ach!$O$9&amp;Driver_Ach!$Q$10)</f>
        <v>0</v>
      </c>
      <c r="EH82" s="19">
        <f>SUMIFS('Entry Data'!$S:$S,'Entry Data'!$AB:$AB,Driver_Ach!$B82&amp;Driver_Ach!$EE$8&amp;Driver_Ach!$O$9&amp;Driver_Ach!$Q$10)</f>
        <v>0</v>
      </c>
      <c r="EI82" s="6">
        <f>SUMIFS('Entry Data'!$A:$A,'Entry Data'!$AB:$AB,Driver_Ach!$B82&amp;Driver_Ach!$EE$8&amp;Driver_Ach!$S$9&amp;Driver_Ach!$S$10)</f>
        <v>0</v>
      </c>
      <c r="EJ82" s="19">
        <f>SUMIFS('Entry Data'!$S:$S,'Entry Data'!$AB:$AB,Driver_Ach!$B82&amp;Driver_Ach!$EE$8&amp;Driver_Ach!$S$9&amp;Driver_Ach!$S$10)</f>
        <v>0</v>
      </c>
      <c r="EK82" s="6">
        <f>SUMIFS('Entry Data'!$A:$A,'Entry Data'!$AB:$AB,Driver_Ach!$B82&amp;Driver_Ach!$EE$8&amp;Driver_Ach!$S$9&amp;Driver_Ach!$U$10)</f>
        <v>0</v>
      </c>
      <c r="EL82" s="6">
        <f>SUMIFS('Entry Data'!$S:$S,'Entry Data'!$AB:$AB,Driver_Ach!$B82&amp;Driver_Ach!$EE$8&amp;Driver_Ach!$S$9&amp;Driver_Ach!$U$10)</f>
        <v>0</v>
      </c>
      <c r="EM82" s="32">
        <f t="shared" si="67"/>
        <v>5</v>
      </c>
      <c r="EN82" s="32">
        <f t="shared" si="68"/>
        <v>124.79999999999998</v>
      </c>
      <c r="EO82" s="28">
        <f>SUMIFS('Entry Data'!$A:$A,'Entry Data'!$AB:$AB,Driver_Ach!$B82&amp;Driver_Ach!$EO$8&amp;Driver_Ach!$O$9&amp;Driver_Ach!$O$10)</f>
        <v>6</v>
      </c>
      <c r="EP82" s="19">
        <f>SUMIFS('Entry Data'!$S:$S,'Entry Data'!$AB:$AB,Driver_Ach!$B82&amp;Driver_Ach!$EO$8&amp;Driver_Ach!$O$9&amp;Driver_Ach!$O$10)</f>
        <v>148.91999999999999</v>
      </c>
      <c r="EQ82" s="6">
        <f>SUMIFS('Entry Data'!$A:$A,'Entry Data'!$AB:$AB,Driver_Ach!$B82&amp;Driver_Ach!$EO$8&amp;Driver_Ach!$O$9&amp;Driver_Ach!$Q$10)</f>
        <v>0</v>
      </c>
      <c r="ER82" s="19">
        <f>SUMIFS('Entry Data'!$S:$S,'Entry Data'!$AB:$AB,Driver_Ach!$B82&amp;Driver_Ach!$EO$8&amp;Driver_Ach!$O$9&amp;Driver_Ach!$Q$10)</f>
        <v>0</v>
      </c>
      <c r="ES82" s="6">
        <f>SUMIFS('Entry Data'!$A:$A,'Entry Data'!$AB:$AB,Driver_Ach!$B82&amp;Driver_Ach!$EO$8&amp;Driver_Ach!$S$9&amp;Driver_Ach!$S$10)</f>
        <v>0</v>
      </c>
      <c r="ET82" s="19">
        <f>SUMIFS('Entry Data'!$S:$S,'Entry Data'!$AB:$AB,Driver_Ach!$B82&amp;Driver_Ach!$EO$8&amp;Driver_Ach!$S$9&amp;Driver_Ach!$S$10)</f>
        <v>0</v>
      </c>
      <c r="EU82" s="6">
        <f>SUMIFS('Entry Data'!$A:$A,'Entry Data'!$AB:$AB,Driver_Ach!$B82&amp;Driver_Ach!$EO$8&amp;Driver_Ach!$S$9&amp;Driver_Ach!$U$10)</f>
        <v>0</v>
      </c>
      <c r="EV82" s="6">
        <f>SUMIFS('Entry Data'!$S:$S,'Entry Data'!$AB:$AB,Driver_Ach!$B82&amp;Driver_Ach!$EO$8&amp;Driver_Ach!$S$9&amp;Driver_Ach!$U$10)</f>
        <v>0</v>
      </c>
      <c r="EW82" s="32">
        <f t="shared" si="69"/>
        <v>6</v>
      </c>
      <c r="EX82" s="32">
        <f t="shared" si="70"/>
        <v>148.91999999999999</v>
      </c>
      <c r="EY82" s="28">
        <f>SUMIFS('Entry Data'!$A:$A,'Entry Data'!$AB:$AB,Driver_Ach!$B82&amp;Driver_Ach!$EY$8&amp;Driver_Ach!$O$9&amp;Driver_Ach!$O$10)</f>
        <v>5</v>
      </c>
      <c r="EZ82" s="19">
        <f>SUMIFS('Entry Data'!$S:$S,'Entry Data'!$AB:$AB,Driver_Ach!$B82&amp;Driver_Ach!$EY$8&amp;Driver_Ach!$O$9&amp;Driver_Ach!$O$10)</f>
        <v>0</v>
      </c>
      <c r="FA82" s="6">
        <f>SUMIFS('Entry Data'!$A:$A,'Entry Data'!$AB:$AB,Driver_Ach!$B82&amp;Driver_Ach!$EY$8&amp;Driver_Ach!$O$9&amp;Driver_Ach!$Q$10)</f>
        <v>0</v>
      </c>
      <c r="FB82" s="19">
        <f>SUMIFS('Entry Data'!$S:$S,'Entry Data'!$AB:$AB,Driver_Ach!$B82&amp;Driver_Ach!$EY$8&amp;Driver_Ach!$O$9&amp;Driver_Ach!$Q$10)</f>
        <v>0</v>
      </c>
      <c r="FC82" s="6">
        <f>SUMIFS('Entry Data'!$A:$A,'Entry Data'!$AB:$AB,Driver_Ach!$B82&amp;Driver_Ach!$EY$8&amp;Driver_Ach!$S$9&amp;Driver_Ach!$S$10)</f>
        <v>0</v>
      </c>
      <c r="FD82" s="19">
        <f>SUMIFS('Entry Data'!$S:$S,'Entry Data'!$AB:$AB,Driver_Ach!$B82&amp;Driver_Ach!$EY$8&amp;Driver_Ach!$S$9&amp;Driver_Ach!$S$10)</f>
        <v>0</v>
      </c>
      <c r="FE82" s="6">
        <f>SUMIFS('Entry Data'!$A:$A,'Entry Data'!$AB:$AB,Driver_Ach!$B82&amp;Driver_Ach!$EY$8&amp;Driver_Ach!$S$9&amp;Driver_Ach!$U$10)</f>
        <v>0</v>
      </c>
      <c r="FF82" s="6">
        <f>SUMIFS('Entry Data'!$S:$S,'Entry Data'!$AB:$AB,Driver_Ach!$B82&amp;Driver_Ach!$EY$8&amp;Driver_Ach!$S$9&amp;Driver_Ach!$U$10)</f>
        <v>0</v>
      </c>
      <c r="FG82" s="32">
        <f t="shared" si="71"/>
        <v>5</v>
      </c>
      <c r="FH82" s="32">
        <f t="shared" si="72"/>
        <v>0</v>
      </c>
      <c r="FI82" s="28">
        <f>SUMIFS('Entry Data'!$A:$A,'Entry Data'!$AB:$AB,Driver_Ach!$B82&amp;Driver_Ach!$FI$8&amp;Driver_Ach!$O$9&amp;Driver_Ach!$O$10)</f>
        <v>7</v>
      </c>
      <c r="FJ82" s="19">
        <f>SUMIFS('Entry Data'!$S:$S,'Entry Data'!$AB:$AB,Driver_Ach!$B82&amp;Driver_Ach!$FI$8&amp;Driver_Ach!$O$9&amp;Driver_Ach!$O$10)</f>
        <v>0</v>
      </c>
      <c r="FK82" s="6">
        <f>SUMIFS('Entry Data'!$A:$A,'Entry Data'!$AB:$AB,Driver_Ach!$B82&amp;Driver_Ach!$FI$8&amp;Driver_Ach!$O$9&amp;Driver_Ach!$Q$10)</f>
        <v>0</v>
      </c>
      <c r="FL82" s="19">
        <f>SUMIFS('Entry Data'!$S:$S,'Entry Data'!$AB:$AB,Driver_Ach!$B82&amp;Driver_Ach!$FI$8&amp;Driver_Ach!$O$9&amp;Driver_Ach!$Q$10)</f>
        <v>0</v>
      </c>
      <c r="FM82" s="6">
        <f>SUMIFS('Entry Data'!$A:$A,'Entry Data'!$AB:$AB,Driver_Ach!$B82&amp;Driver_Ach!$FI$8&amp;Driver_Ach!$S$9&amp;Driver_Ach!$S$10)</f>
        <v>0</v>
      </c>
      <c r="FN82" s="19">
        <f>SUMIFS('Entry Data'!$S:$S,'Entry Data'!$AB:$AB,Driver_Ach!$B82&amp;Driver_Ach!$FI$8&amp;Driver_Ach!$S$9&amp;Driver_Ach!$S$10)</f>
        <v>0</v>
      </c>
      <c r="FO82" s="6">
        <f>SUMIFS('Entry Data'!$A:$A,'Entry Data'!$AB:$AB,Driver_Ach!$B82&amp;Driver_Ach!$FI$8&amp;Driver_Ach!$S$9&amp;Driver_Ach!$U$10)</f>
        <v>0</v>
      </c>
      <c r="FP82" s="6">
        <f>SUMIFS('Entry Data'!$S:$S,'Entry Data'!$AB:$AB,Driver_Ach!$B82&amp;Driver_Ach!$FI$8&amp;Driver_Ach!$S$9&amp;Driver_Ach!$U$10)</f>
        <v>0</v>
      </c>
      <c r="FQ82" s="32">
        <f t="shared" si="73"/>
        <v>7</v>
      </c>
      <c r="FR82" s="32">
        <f t="shared" si="74"/>
        <v>0</v>
      </c>
      <c r="FS82" s="28">
        <f>SUMIFS('Entry Data'!$A:$A,'Entry Data'!$AB:$AB,Driver_Ach!$B82&amp;Driver_Ach!$FS$8&amp;Driver_Ach!$O$9&amp;Driver_Ach!$O$10)</f>
        <v>0</v>
      </c>
      <c r="FT82" s="19">
        <f>SUMIFS('Entry Data'!$S:$S,'Entry Data'!$AB:$AB,Driver_Ach!$B82&amp;Driver_Ach!$FS$8&amp;Driver_Ach!$O$9&amp;Driver_Ach!$O$10)</f>
        <v>0</v>
      </c>
      <c r="FU82" s="6">
        <f>SUMIFS('Entry Data'!$A:$A,'Entry Data'!$AB:$AB,Driver_Ach!$B82&amp;Driver_Ach!$FS$8&amp;Driver_Ach!$O$9&amp;Driver_Ach!$Q$10)</f>
        <v>0</v>
      </c>
      <c r="FV82" s="19">
        <f>SUMIFS('Entry Data'!$S:$S,'Entry Data'!$AB:$AB,Driver_Ach!$B82&amp;Driver_Ach!$FS$8&amp;Driver_Ach!$O$9&amp;Driver_Ach!$Q$10)</f>
        <v>0</v>
      </c>
      <c r="FW82" s="6">
        <f>SUMIFS('Entry Data'!$A:$A,'Entry Data'!$AB:$AB,Driver_Ach!$B82&amp;Driver_Ach!$FS$8&amp;Driver_Ach!$S$9&amp;Driver_Ach!$S$10)</f>
        <v>0</v>
      </c>
      <c r="FX82" s="19">
        <f>SUMIFS('Entry Data'!$S:$S,'Entry Data'!$AB:$AB,Driver_Ach!$B82&amp;Driver_Ach!$FS$8&amp;Driver_Ach!$S$9&amp;Driver_Ach!$S$10)</f>
        <v>0</v>
      </c>
      <c r="FY82" s="6">
        <f>SUMIFS('Entry Data'!$A:$A,'Entry Data'!$AB:$AB,Driver_Ach!$B82&amp;Driver_Ach!$FS$8&amp;Driver_Ach!$S$9&amp;Driver_Ach!$U$10)</f>
        <v>0</v>
      </c>
      <c r="FZ82" s="6">
        <f>SUMIFS('Entry Data'!$S:$S,'Entry Data'!$AB:$AB,Driver_Ach!$B82&amp;Driver_Ach!$FS$8&amp;Driver_Ach!$S$9&amp;Driver_Ach!$U$10)</f>
        <v>0</v>
      </c>
      <c r="GA82" s="32">
        <f t="shared" si="75"/>
        <v>0</v>
      </c>
      <c r="GB82" s="32">
        <f t="shared" si="76"/>
        <v>0</v>
      </c>
      <c r="GC82" s="28">
        <f>SUMIFS('Entry Data'!$A:$A,'Entry Data'!$AB:$AB,Driver_Ach!$B82&amp;Driver_Ach!$GC$8&amp;Driver_Ach!$O$9&amp;Driver_Ach!$O$10)</f>
        <v>6</v>
      </c>
      <c r="GD82" s="19">
        <f>SUMIFS('Entry Data'!$S:$S,'Entry Data'!$AB:$AB,Driver_Ach!$B82&amp;Driver_Ach!$GC$8&amp;Driver_Ach!$O$9&amp;Driver_Ach!$O$10)</f>
        <v>0</v>
      </c>
      <c r="GE82" s="6">
        <f>SUMIFS('Entry Data'!$A:$A,'Entry Data'!$AB:$AB,Driver_Ach!$B82&amp;Driver_Ach!$GC$8&amp;Driver_Ach!$O$9&amp;Driver_Ach!$Q$10)</f>
        <v>0</v>
      </c>
      <c r="GF82" s="19">
        <f>SUMIFS('Entry Data'!$S:$S,'Entry Data'!$AB:$AB,Driver_Ach!$B82&amp;Driver_Ach!$GC$8&amp;Driver_Ach!$O$9&amp;Driver_Ach!$Q$10)</f>
        <v>0</v>
      </c>
      <c r="GG82" s="6">
        <f>SUMIFS('Entry Data'!$A:$A,'Entry Data'!$AB:$AB,Driver_Ach!$B82&amp;Driver_Ach!$GC$8&amp;Driver_Ach!$S$9&amp;Driver_Ach!$S$10)</f>
        <v>0</v>
      </c>
      <c r="GH82" s="19">
        <f>SUMIFS('Entry Data'!$S:$S,'Entry Data'!$AB:$AB,Driver_Ach!$B82&amp;Driver_Ach!$GC$8&amp;Driver_Ach!$S$9&amp;Driver_Ach!$S$10)</f>
        <v>0</v>
      </c>
      <c r="GI82" s="6">
        <f>SUMIFS('Entry Data'!$A:$A,'Entry Data'!$AB:$AB,Driver_Ach!$B82&amp;Driver_Ach!$GC$8&amp;Driver_Ach!$S$9&amp;Driver_Ach!$U$10)</f>
        <v>0</v>
      </c>
      <c r="GJ82" s="6">
        <f>SUMIFS('Entry Data'!$S:$S,'Entry Data'!$AB:$AB,Driver_Ach!$B82&amp;Driver_Ach!$GC$8&amp;Driver_Ach!$S$9&amp;Driver_Ach!$U$10)</f>
        <v>0</v>
      </c>
      <c r="GK82" s="32">
        <f t="shared" si="77"/>
        <v>6</v>
      </c>
      <c r="GL82" s="32">
        <f t="shared" si="78"/>
        <v>0</v>
      </c>
      <c r="GM82" s="28">
        <f>SUMIFS('Entry Data'!$A:$A,'Entry Data'!$AB:$AB,Driver_Ach!$B82&amp;Driver_Ach!$GM$8&amp;Driver_Ach!$O$9&amp;Driver_Ach!$O$10)</f>
        <v>0</v>
      </c>
      <c r="GN82" s="19">
        <f>SUMIFS('Entry Data'!$S:$S,'Entry Data'!$AB:$AB,Driver_Ach!$B82&amp;Driver_Ach!$GM$8&amp;Driver_Ach!$O$9&amp;Driver_Ach!$O$10)</f>
        <v>0</v>
      </c>
      <c r="GO82" s="6">
        <f>SUMIFS('Entry Data'!$A:$A,'Entry Data'!$AB:$AB,Driver_Ach!$B82&amp;Driver_Ach!$GM$8&amp;Driver_Ach!$O$9&amp;Driver_Ach!$Q$10)</f>
        <v>6</v>
      </c>
      <c r="GP82" s="19">
        <f>SUMIFS('Entry Data'!$S:$S,'Entry Data'!$AB:$AB,Driver_Ach!$B82&amp;Driver_Ach!$GM$8&amp;Driver_Ach!$O$9&amp;Driver_Ach!$Q$10)</f>
        <v>0</v>
      </c>
      <c r="GQ82" s="6">
        <f>SUMIFS('Entry Data'!$A:$A,'Entry Data'!$AB:$AB,Driver_Ach!$B82&amp;Driver_Ach!$GM$8&amp;Driver_Ach!$S$9&amp;Driver_Ach!$S$10)</f>
        <v>0</v>
      </c>
      <c r="GR82" s="19">
        <f>SUMIFS('Entry Data'!$S:$S,'Entry Data'!$AB:$AB,Driver_Ach!$B82&amp;Driver_Ach!$GM$8&amp;Driver_Ach!$S$9&amp;Driver_Ach!$S$10)</f>
        <v>0</v>
      </c>
      <c r="GS82" s="6">
        <f>SUMIFS('Entry Data'!$A:$A,'Entry Data'!$AB:$AB,Driver_Ach!$B82&amp;Driver_Ach!$GM$8&amp;Driver_Ach!$S$9&amp;Driver_Ach!$U$10)</f>
        <v>0</v>
      </c>
      <c r="GT82" s="6">
        <f>SUMIFS('Entry Data'!$S:$S,'Entry Data'!$AB:$AB,Driver_Ach!$B82&amp;Driver_Ach!$GM$8&amp;Driver_Ach!$S$9&amp;Driver_Ach!$U$10)</f>
        <v>0</v>
      </c>
      <c r="GU82" s="32">
        <f t="shared" si="79"/>
        <v>6</v>
      </c>
      <c r="GV82" s="32">
        <f t="shared" si="80"/>
        <v>0</v>
      </c>
      <c r="GW82" s="28">
        <f>SUMIFS('Entry Data'!$A:$A,'Entry Data'!$AB:$AB,Driver_Ach!$B82&amp;Driver_Ach!$GW$8&amp;Driver_Ach!$O$9&amp;Driver_Ach!$O$10)</f>
        <v>0</v>
      </c>
      <c r="GX82" s="19">
        <f>SUMIFS('Entry Data'!$S:$S,'Entry Data'!$AB:$AB,Driver_Ach!$B82&amp;Driver_Ach!$GW$8&amp;Driver_Ach!$O$9&amp;Driver_Ach!$O$10)</f>
        <v>0</v>
      </c>
      <c r="GY82" s="6">
        <f>SUMIFS('Entry Data'!$A:$A,'Entry Data'!$AB:$AB,Driver_Ach!$B82&amp;Driver_Ach!$GW$8&amp;Driver_Ach!$O$9&amp;Driver_Ach!$Q$10)</f>
        <v>0</v>
      </c>
      <c r="GZ82" s="19">
        <f>SUMIFS('Entry Data'!$S:$S,'Entry Data'!$AB:$AB,Driver_Ach!$B82&amp;Driver_Ach!$GW$8&amp;Driver_Ach!$O$9&amp;Driver_Ach!$Q$10)</f>
        <v>0</v>
      </c>
      <c r="HA82" s="6">
        <f>SUMIFS('Entry Data'!$A:$A,'Entry Data'!$AB:$AB,Driver_Ach!$B82&amp;Driver_Ach!$GW$8&amp;Driver_Ach!$S$9&amp;Driver_Ach!$S$10)</f>
        <v>0</v>
      </c>
      <c r="HB82" s="19">
        <f>SUMIFS('Entry Data'!$S:$S,'Entry Data'!$AB:$AB,Driver_Ach!$B82&amp;Driver_Ach!$GW$8&amp;Driver_Ach!$S$9&amp;Driver_Ach!$S$10)</f>
        <v>0</v>
      </c>
      <c r="HC82" s="6">
        <f>SUMIFS('Entry Data'!$A:$A,'Entry Data'!$AB:$AB,Driver_Ach!$B82&amp;Driver_Ach!$GW$8&amp;Driver_Ach!$S$9&amp;Driver_Ach!$U$10)</f>
        <v>0</v>
      </c>
      <c r="HD82" s="6">
        <f>SUMIFS('Entry Data'!$S:$S,'Entry Data'!$AB:$AB,Driver_Ach!$B82&amp;Driver_Ach!$GW$8&amp;Driver_Ach!$S$9&amp;Driver_Ach!$U$10)</f>
        <v>0</v>
      </c>
      <c r="HE82" s="32">
        <f t="shared" si="81"/>
        <v>0</v>
      </c>
      <c r="HF82" s="32">
        <f t="shared" si="82"/>
        <v>0</v>
      </c>
      <c r="HG82" s="28">
        <f>SUMIFS('Entry Data'!$A:$A,'Entry Data'!$AB:$AB,Driver_Ach!$B82&amp;Driver_Ach!$HG$8&amp;Driver_Ach!$O$9&amp;Driver_Ach!$O$10)</f>
        <v>0</v>
      </c>
      <c r="HH82" s="19">
        <f>SUMIFS('Entry Data'!$S:$S,'Entry Data'!$AB:$AB,Driver_Ach!$B82&amp;Driver_Ach!$HG$8&amp;Driver_Ach!$O$9&amp;Driver_Ach!$O$10)</f>
        <v>0</v>
      </c>
      <c r="HI82" s="6">
        <f>SUMIFS('Entry Data'!$A:$A,'Entry Data'!$AB:$AB,Driver_Ach!$B82&amp;Driver_Ach!$HG$8&amp;Driver_Ach!$O$9&amp;Driver_Ach!$Q$10)</f>
        <v>0</v>
      </c>
      <c r="HJ82" s="19">
        <f>SUMIFS('Entry Data'!$S:$S,'Entry Data'!$AB:$AB,Driver_Ach!$B82&amp;Driver_Ach!$HG$8&amp;Driver_Ach!$O$9&amp;Driver_Ach!$Q$10)</f>
        <v>0</v>
      </c>
      <c r="HK82" s="6">
        <f>SUMIFS('Entry Data'!$A:$A,'Entry Data'!$AB:$AB,Driver_Ach!$B82&amp;Driver_Ach!$HG$8&amp;Driver_Ach!$S$9&amp;Driver_Ach!$S$10)</f>
        <v>0</v>
      </c>
      <c r="HL82" s="19">
        <f>SUMIFS('Entry Data'!$S:$S,'Entry Data'!$AB:$AB,Driver_Ach!$B82&amp;Driver_Ach!$HG$8&amp;Driver_Ach!$S$9&amp;Driver_Ach!$S$10)</f>
        <v>0</v>
      </c>
      <c r="HM82" s="6">
        <f>SUMIFS('Entry Data'!$A:$A,'Entry Data'!$AB:$AB,Driver_Ach!$B82&amp;Driver_Ach!$HG$8&amp;Driver_Ach!$S$9&amp;Driver_Ach!$U$10)</f>
        <v>0</v>
      </c>
      <c r="HN82" s="6">
        <f>SUMIFS('Entry Data'!$S:$S,'Entry Data'!$AB:$AB,Driver_Ach!$B82&amp;Driver_Ach!$HG$8&amp;Driver_Ach!$S$9&amp;Driver_Ach!$U$10)</f>
        <v>0</v>
      </c>
      <c r="HO82" s="32">
        <f t="shared" si="83"/>
        <v>0</v>
      </c>
      <c r="HP82" s="32">
        <f t="shared" si="84"/>
        <v>0</v>
      </c>
      <c r="HQ82" s="28">
        <f>SUMIFS('Entry Data'!$A:$A,'Entry Data'!$AB:$AB,Driver_Ach!$B82&amp;Driver_Ach!$HQ$8&amp;Driver_Ach!$O$9&amp;Driver_Ach!$O$10)</f>
        <v>0</v>
      </c>
      <c r="HR82" s="19">
        <f>SUMIFS('Entry Data'!$S:$S,'Entry Data'!$AB:$AB,Driver_Ach!$B82&amp;Driver_Ach!$HQ$8&amp;Driver_Ach!$O$9&amp;Driver_Ach!$O$10)</f>
        <v>0</v>
      </c>
      <c r="HS82" s="6">
        <f>SUMIFS('Entry Data'!$A:$A,'Entry Data'!$AB:$AB,Driver_Ach!$B82&amp;Driver_Ach!$HQ$8&amp;Driver_Ach!$O$9&amp;Driver_Ach!$Q$10)</f>
        <v>0</v>
      </c>
      <c r="HT82" s="19">
        <f>SUMIFS('Entry Data'!$S:$S,'Entry Data'!$AB:$AB,Driver_Ach!$B82&amp;Driver_Ach!$HQ$8&amp;Driver_Ach!$O$9&amp;Driver_Ach!$Q$10)</f>
        <v>0</v>
      </c>
      <c r="HU82" s="6">
        <f>SUMIFS('Entry Data'!$A:$A,'Entry Data'!$AB:$AB,Driver_Ach!$B82&amp;Driver_Ach!$HQ$8&amp;Driver_Ach!$S$9&amp;Driver_Ach!$S$10)</f>
        <v>0</v>
      </c>
      <c r="HV82" s="19">
        <f>SUMIFS('Entry Data'!$S:$S,'Entry Data'!$AB:$AB,Driver_Ach!$B82&amp;Driver_Ach!$HQ$8&amp;Driver_Ach!$S$9&amp;Driver_Ach!$S$10)</f>
        <v>0</v>
      </c>
      <c r="HW82" s="6">
        <f>SUMIFS('Entry Data'!$A:$A,'Entry Data'!$AB:$AB,Driver_Ach!$B82&amp;Driver_Ach!$HQ$8&amp;Driver_Ach!$S$9&amp;Driver_Ach!$U$10)</f>
        <v>0</v>
      </c>
      <c r="HX82" s="6">
        <f>SUMIFS('Entry Data'!$S:$S,'Entry Data'!$AB:$AB,Driver_Ach!$B82&amp;Driver_Ach!$HQ$8&amp;Driver_Ach!$S$9&amp;Driver_Ach!$U$10)</f>
        <v>0</v>
      </c>
      <c r="HY82" s="32">
        <f t="shared" si="85"/>
        <v>0</v>
      </c>
      <c r="HZ82" s="32">
        <f t="shared" si="86"/>
        <v>0</v>
      </c>
      <c r="IA82" s="28">
        <f>SUMIFS('Entry Data'!$A:$A,'Entry Data'!$AB:$AB,Driver_Ach!$B82&amp;Driver_Ach!$IA$8&amp;Driver_Ach!$O$9&amp;Driver_Ach!$O$10)</f>
        <v>0</v>
      </c>
      <c r="IB82" s="19">
        <f>SUMIFS('Entry Data'!$S:$S,'Entry Data'!$AB:$AB,Driver_Ach!$B82&amp;Driver_Ach!$IA$8&amp;Driver_Ach!$O$9&amp;Driver_Ach!$O$10)</f>
        <v>0</v>
      </c>
      <c r="IC82" s="6">
        <f>SUMIFS('Entry Data'!$A:$A,'Entry Data'!$AB:$AB,Driver_Ach!$B82&amp;Driver_Ach!$IA$8&amp;Driver_Ach!$O$9&amp;Driver_Ach!$Q$10)</f>
        <v>0</v>
      </c>
      <c r="ID82" s="19">
        <f>SUMIFS('Entry Data'!$S:$S,'Entry Data'!$AB:$AB,Driver_Ach!$B82&amp;Driver_Ach!$IA$8&amp;Driver_Ach!$O$9&amp;Driver_Ach!$Q$10)</f>
        <v>0</v>
      </c>
      <c r="IE82" s="6">
        <f>SUMIFS('Entry Data'!$A:$A,'Entry Data'!$AB:$AB,Driver_Ach!$B82&amp;Driver_Ach!$IA$8&amp;Driver_Ach!$S$9&amp;Driver_Ach!$S$10)</f>
        <v>0</v>
      </c>
      <c r="IF82" s="19">
        <f>SUMIFS('Entry Data'!$S:$S,'Entry Data'!$AB:$AB,Driver_Ach!$B82&amp;Driver_Ach!$IA$8&amp;Driver_Ach!$S$9&amp;Driver_Ach!$S$10)</f>
        <v>0</v>
      </c>
      <c r="IG82" s="6">
        <f>SUMIFS('Entry Data'!$A:$A,'Entry Data'!$AB:$AB,Driver_Ach!$B82&amp;Driver_Ach!$IA$8&amp;Driver_Ach!$S$9&amp;Driver_Ach!$U$10)</f>
        <v>0</v>
      </c>
      <c r="IH82" s="6">
        <f>SUMIFS('Entry Data'!$S:$S,'Entry Data'!$AB:$AB,Driver_Ach!$B82&amp;Driver_Ach!$IA$8&amp;Driver_Ach!$S$9&amp;Driver_Ach!$U$10)</f>
        <v>0</v>
      </c>
      <c r="II82" s="32">
        <f t="shared" si="87"/>
        <v>0</v>
      </c>
      <c r="IJ82" s="32">
        <f t="shared" si="88"/>
        <v>0</v>
      </c>
      <c r="IK82" s="28">
        <f>SUMIFS('Entry Data'!$A:$A,'Entry Data'!$AB:$AB,Driver_Ach!$B82&amp;Driver_Ach!$IK$8&amp;Driver_Ach!$O$9&amp;Driver_Ach!$O$10)</f>
        <v>0</v>
      </c>
      <c r="IL82" s="19">
        <f>SUMIFS('Entry Data'!$S:$S,'Entry Data'!$AB:$AB,Driver_Ach!$B82&amp;Driver_Ach!$IK$8&amp;Driver_Ach!$O$9&amp;Driver_Ach!$O$10)</f>
        <v>0</v>
      </c>
      <c r="IM82" s="6">
        <f>SUMIFS('Entry Data'!$A:$A,'Entry Data'!$AB:$AB,Driver_Ach!$B82&amp;Driver_Ach!$IK$8&amp;Driver_Ach!$O$9&amp;Driver_Ach!$Q$10)</f>
        <v>0</v>
      </c>
      <c r="IN82" s="19">
        <f>SUMIFS('Entry Data'!$S:$S,'Entry Data'!$AB:$AB,Driver_Ach!$B82&amp;Driver_Ach!$IK$8&amp;Driver_Ach!$O$9&amp;Driver_Ach!$Q$10)</f>
        <v>0</v>
      </c>
      <c r="IO82" s="6">
        <f>SUMIFS('Entry Data'!$A:$A,'Entry Data'!$AB:$AB,Driver_Ach!$B82&amp;Driver_Ach!$IK$8&amp;Driver_Ach!$S$9&amp;Driver_Ach!$S$10)</f>
        <v>0</v>
      </c>
      <c r="IP82" s="19">
        <f>SUMIFS('Entry Data'!$S:$S,'Entry Data'!$AB:$AB,Driver_Ach!$B82&amp;Driver_Ach!$IK$8&amp;Driver_Ach!$S$9&amp;Driver_Ach!$S$10)</f>
        <v>0</v>
      </c>
      <c r="IQ82" s="6">
        <f>SUMIFS('Entry Data'!$A:$A,'Entry Data'!$AB:$AB,Driver_Ach!$B82&amp;Driver_Ach!$IK$8&amp;Driver_Ach!$S$9&amp;Driver_Ach!$U$10)</f>
        <v>0</v>
      </c>
      <c r="IR82" s="6">
        <f>SUMIFS('Entry Data'!$S:$S,'Entry Data'!$AB:$AB,Driver_Ach!$B82&amp;Driver_Ach!$IK$8&amp;Driver_Ach!$S$9&amp;Driver_Ach!$U$10)</f>
        <v>0</v>
      </c>
      <c r="IS82" s="32">
        <f t="shared" si="89"/>
        <v>0</v>
      </c>
      <c r="IT82" s="32">
        <f t="shared" si="90"/>
        <v>0</v>
      </c>
      <c r="IU82" s="28">
        <f>SUMIFS('Entry Data'!$A:$A,'Entry Data'!$AB:$AB,Driver_Ach!$B82&amp;Driver_Ach!$IU$8&amp;Driver_Ach!$O$9&amp;Driver_Ach!$O$10)</f>
        <v>0</v>
      </c>
      <c r="IV82" s="19">
        <f>SUMIFS('Entry Data'!$S:$S,'Entry Data'!$AB:$AB,Driver_Ach!$B82&amp;Driver_Ach!$IU$8&amp;Driver_Ach!$O$9&amp;Driver_Ach!$O$10)</f>
        <v>0</v>
      </c>
      <c r="IW82" s="6">
        <f>SUMIFS('Entry Data'!$A:$A,'Entry Data'!$AB:$AB,Driver_Ach!$B82&amp;Driver_Ach!$IU$8&amp;Driver_Ach!$O$9&amp;Driver_Ach!$Q$10)</f>
        <v>0</v>
      </c>
      <c r="IX82" s="19">
        <f>SUMIFS('Entry Data'!$S:$S,'Entry Data'!$AB:$AB,Driver_Ach!$B82&amp;Driver_Ach!$IU$8&amp;Driver_Ach!$O$9&amp;Driver_Ach!$Q$10)</f>
        <v>0</v>
      </c>
      <c r="IY82" s="6">
        <f>SUMIFS('Entry Data'!$A:$A,'Entry Data'!$AB:$AB,Driver_Ach!$B82&amp;Driver_Ach!$IU$8&amp;Driver_Ach!$S$9&amp;Driver_Ach!$S$10)</f>
        <v>0</v>
      </c>
      <c r="IZ82" s="19">
        <f>SUMIFS('Entry Data'!$S:$S,'Entry Data'!$AB:$AB,Driver_Ach!$B82&amp;Driver_Ach!$IU$8&amp;Driver_Ach!$S$9&amp;Driver_Ach!$S$10)</f>
        <v>0</v>
      </c>
      <c r="JA82" s="6">
        <f>SUMIFS('Entry Data'!$A:$A,'Entry Data'!$AB:$AB,Driver_Ach!$B82&amp;Driver_Ach!$IU$8&amp;Driver_Ach!$S$9&amp;Driver_Ach!$U$10)</f>
        <v>0</v>
      </c>
      <c r="JB82" s="6">
        <f>SUMIFS('Entry Data'!$S:$S,'Entry Data'!$AB:$AB,Driver_Ach!$B82&amp;Driver_Ach!$IU$8&amp;Driver_Ach!$S$9&amp;Driver_Ach!$U$10)</f>
        <v>0</v>
      </c>
      <c r="JC82" s="32">
        <f t="shared" si="91"/>
        <v>0</v>
      </c>
      <c r="JD82" s="32">
        <f t="shared" si="92"/>
        <v>0</v>
      </c>
      <c r="JE82" s="28">
        <f>SUMIFS('Entry Data'!$A:$A,'Entry Data'!$AB:$AB,Driver_Ach!$B82&amp;Driver_Ach!$JE$8&amp;Driver_Ach!$O$9&amp;Driver_Ach!$O$10)</f>
        <v>0</v>
      </c>
      <c r="JF82" s="19">
        <f>SUMIFS('Entry Data'!$S:$S,'Entry Data'!$AB:$AB,Driver_Ach!$B82&amp;Driver_Ach!$JE$8&amp;Driver_Ach!$O$9&amp;Driver_Ach!$O$10)</f>
        <v>0</v>
      </c>
      <c r="JG82" s="6">
        <f>SUMIFS('Entry Data'!$A:$A,'Entry Data'!$AB:$AB,Driver_Ach!$B82&amp;Driver_Ach!$JE$8&amp;Driver_Ach!$O$9&amp;Driver_Ach!$Q$10)</f>
        <v>0</v>
      </c>
      <c r="JH82" s="19">
        <f>SUMIFS('Entry Data'!$S:$S,'Entry Data'!$AB:$AB,Driver_Ach!$B82&amp;Driver_Ach!$JE$8&amp;Driver_Ach!$O$9&amp;Driver_Ach!$Q$10)</f>
        <v>0</v>
      </c>
      <c r="JI82" s="6">
        <f>SUMIFS('Entry Data'!$A:$A,'Entry Data'!$AB:$AB,Driver_Ach!$B82&amp;Driver_Ach!$JE$8&amp;Driver_Ach!$S$9&amp;Driver_Ach!$S$10)</f>
        <v>0</v>
      </c>
      <c r="JJ82" s="19">
        <f>SUMIFS('Entry Data'!$S:$S,'Entry Data'!$AB:$AB,Driver_Ach!$B82&amp;Driver_Ach!$JE$8&amp;Driver_Ach!$S$9&amp;Driver_Ach!$S$10)</f>
        <v>0</v>
      </c>
      <c r="JK82" s="6">
        <f>SUMIFS('Entry Data'!$A:$A,'Entry Data'!$AB:$AB,Driver_Ach!$B82&amp;Driver_Ach!$JE$8&amp;Driver_Ach!$S$9&amp;Driver_Ach!$U$10)</f>
        <v>0</v>
      </c>
      <c r="JL82" s="6">
        <f>SUMIFS('Entry Data'!$S:$S,'Entry Data'!$AB:$AB,Driver_Ach!$B82&amp;Driver_Ach!$JE$8&amp;Driver_Ach!$S$9&amp;Driver_Ach!$U$10)</f>
        <v>0</v>
      </c>
      <c r="JM82" s="32">
        <f t="shared" si="93"/>
        <v>0</v>
      </c>
      <c r="JN82" s="32">
        <f t="shared" si="94"/>
        <v>0</v>
      </c>
      <c r="JO82" s="28">
        <f>SUMIFS('Entry Data'!$A:$A,'Entry Data'!$AB:$AB,Driver_Ach!$B82&amp;Driver_Ach!$JO$8&amp;Driver_Ach!$O$9&amp;Driver_Ach!$O$10)</f>
        <v>0</v>
      </c>
      <c r="JP82" s="19">
        <f>SUMIFS('Entry Data'!$S:$S,'Entry Data'!$AB:$AB,Driver_Ach!$B82&amp;Driver_Ach!$JO$8&amp;Driver_Ach!$O$9&amp;Driver_Ach!$O$10)</f>
        <v>0</v>
      </c>
      <c r="JQ82" s="6">
        <f>SUMIFS('Entry Data'!$A:$A,'Entry Data'!$AB:$AB,Driver_Ach!$B82&amp;Driver_Ach!$JO$8&amp;Driver_Ach!$O$9&amp;Driver_Ach!$Q$10)</f>
        <v>0</v>
      </c>
      <c r="JR82" s="19">
        <f>SUMIFS('Entry Data'!$S:$S,'Entry Data'!$AB:$AB,Driver_Ach!$B82&amp;Driver_Ach!$JO$8&amp;Driver_Ach!$O$9&amp;Driver_Ach!$Q$10)</f>
        <v>0</v>
      </c>
      <c r="JS82" s="6">
        <f>SUMIFS('Entry Data'!$A:$A,'Entry Data'!$AB:$AB,Driver_Ach!$B82&amp;Driver_Ach!$JO$8&amp;Driver_Ach!$S$9&amp;Driver_Ach!$S$10)</f>
        <v>0</v>
      </c>
      <c r="JT82" s="19">
        <f>SUMIFS('Entry Data'!$S:$S,'Entry Data'!$AB:$AB,Driver_Ach!$B82&amp;Driver_Ach!$JO$8&amp;Driver_Ach!$S$9&amp;Driver_Ach!$S$10)</f>
        <v>0</v>
      </c>
      <c r="JU82" s="6">
        <f>SUMIFS('Entry Data'!$A:$A,'Entry Data'!$AB:$AB,Driver_Ach!$B82&amp;Driver_Ach!$JO$8&amp;Driver_Ach!$S$9&amp;Driver_Ach!$U$10)</f>
        <v>0</v>
      </c>
      <c r="JV82" s="6">
        <f>SUMIFS('Entry Data'!$S:$S,'Entry Data'!$AB:$AB,Driver_Ach!$B82&amp;Driver_Ach!$JO$8&amp;Driver_Ach!$S$9&amp;Driver_Ach!$U$10)</f>
        <v>0</v>
      </c>
      <c r="JW82" s="32">
        <f t="shared" si="95"/>
        <v>0</v>
      </c>
      <c r="JX82" s="32">
        <f t="shared" si="96"/>
        <v>0</v>
      </c>
      <c r="JY82" s="28">
        <f>SUMIFS('Entry Data'!$A:$A,'Entry Data'!$AB:$AB,Driver_Ach!$B82&amp;Driver_Ach!$JY$8&amp;Driver_Ach!$O$9&amp;Driver_Ach!$O$10)</f>
        <v>0</v>
      </c>
      <c r="JZ82" s="19">
        <f>SUMIFS('Entry Data'!$S:$S,'Entry Data'!$AB:$AB,Driver_Ach!$B82&amp;Driver_Ach!$JY$8&amp;Driver_Ach!$O$9&amp;Driver_Ach!$O$10)</f>
        <v>0</v>
      </c>
      <c r="KA82" s="6">
        <f>SUMIFS('Entry Data'!$A:$A,'Entry Data'!$AB:$AB,Driver_Ach!$B82&amp;Driver_Ach!$JY$8&amp;Driver_Ach!$O$9&amp;Driver_Ach!$Q$10)</f>
        <v>0</v>
      </c>
      <c r="KB82" s="19">
        <f>SUMIFS('Entry Data'!$S:$S,'Entry Data'!$AB:$AB,Driver_Ach!$B82&amp;Driver_Ach!$JY$8&amp;Driver_Ach!$O$9&amp;Driver_Ach!$Q$10)</f>
        <v>0</v>
      </c>
      <c r="KC82" s="6">
        <f>SUMIFS('Entry Data'!$A:$A,'Entry Data'!$AB:$AB,Driver_Ach!$B82&amp;Driver_Ach!$JY$8&amp;Driver_Ach!$S$9&amp;Driver_Ach!$S$10)</f>
        <v>0</v>
      </c>
      <c r="KD82" s="19">
        <f>SUMIFS('Entry Data'!$S:$S,'Entry Data'!$AB:$AB,Driver_Ach!$B82&amp;Driver_Ach!$JY$8&amp;Driver_Ach!$S$9&amp;Driver_Ach!$S$10)</f>
        <v>0</v>
      </c>
      <c r="KE82" s="6">
        <f>SUMIFS('Entry Data'!$A:$A,'Entry Data'!$AB:$AB,Driver_Ach!$B82&amp;Driver_Ach!$JY$8&amp;Driver_Ach!$S$9&amp;Driver_Ach!$U$10)</f>
        <v>0</v>
      </c>
      <c r="KF82" s="6">
        <f>SUMIFS('Entry Data'!$S:$S,'Entry Data'!$AB:$AB,Driver_Ach!$B82&amp;Driver_Ach!$JY$8&amp;Driver_Ach!$S$9&amp;Driver_Ach!$U$10)</f>
        <v>0</v>
      </c>
      <c r="KG82" s="32">
        <f t="shared" si="97"/>
        <v>0</v>
      </c>
      <c r="KH82" s="32">
        <f t="shared" si="98"/>
        <v>0</v>
      </c>
      <c r="KI82" s="28">
        <f>SUMIFS('Entry Data'!$A:$A,'Entry Data'!$AB:$AB,Driver_Ach!$B82&amp;Driver_Ach!$KI$8&amp;Driver_Ach!$O$9&amp;Driver_Ach!$O$10)</f>
        <v>0</v>
      </c>
      <c r="KJ82" s="19">
        <f>SUMIFS('Entry Data'!$S:$S,'Entry Data'!$AB:$AB,Driver_Ach!$B82&amp;Driver_Ach!$KI$8&amp;Driver_Ach!$O$9&amp;Driver_Ach!$O$10)</f>
        <v>0</v>
      </c>
      <c r="KK82" s="6">
        <f>SUMIFS('Entry Data'!$A:$A,'Entry Data'!$AB:$AB,Driver_Ach!$B82&amp;Driver_Ach!$KI$8&amp;Driver_Ach!$O$9&amp;Driver_Ach!$Q$10)</f>
        <v>0</v>
      </c>
      <c r="KL82" s="19">
        <f>SUMIFS('Entry Data'!$S:$S,'Entry Data'!$AB:$AB,Driver_Ach!$B82&amp;Driver_Ach!$KI$8&amp;Driver_Ach!$O$9&amp;Driver_Ach!$Q$10)</f>
        <v>0</v>
      </c>
      <c r="KM82" s="6">
        <f>SUMIFS('Entry Data'!$A:$A,'Entry Data'!$AB:$AB,Driver_Ach!$B82&amp;Driver_Ach!$KI$8&amp;Driver_Ach!$S$9&amp;Driver_Ach!$S$10)</f>
        <v>0</v>
      </c>
      <c r="KN82" s="19">
        <f>SUMIFS('Entry Data'!$S:$S,'Entry Data'!$AB:$AB,Driver_Ach!$B82&amp;Driver_Ach!$KI$8&amp;Driver_Ach!$S$9&amp;Driver_Ach!$S$10)</f>
        <v>0</v>
      </c>
      <c r="KO82" s="6">
        <f>SUMIFS('Entry Data'!$A:$A,'Entry Data'!$AB:$AB,Driver_Ach!$B82&amp;Driver_Ach!$KI$8&amp;Driver_Ach!$S$9&amp;Driver_Ach!$U$10)</f>
        <v>0</v>
      </c>
      <c r="KP82" s="6">
        <f>SUMIFS('Entry Data'!$S:$S,'Entry Data'!$AB:$AB,Driver_Ach!$B82&amp;Driver_Ach!$KI$8&amp;Driver_Ach!$S$9&amp;Driver_Ach!$U$10)</f>
        <v>0</v>
      </c>
      <c r="KQ82" s="32">
        <f t="shared" si="99"/>
        <v>0</v>
      </c>
      <c r="KR82" s="32">
        <f t="shared" si="100"/>
        <v>0</v>
      </c>
      <c r="KS82" s="28">
        <f>SUMIFS('Entry Data'!$A:$A,'Entry Data'!$AB:$AB,Driver_Ach!$B82&amp;Driver_Ach!$KS$8&amp;Driver_Ach!$O$9&amp;Driver_Ach!$O$10)</f>
        <v>0</v>
      </c>
      <c r="KT82" s="19">
        <f>SUMIFS('Entry Data'!$S:$S,'Entry Data'!$AB:$AB,Driver_Ach!$B82&amp;Driver_Ach!$KS$8&amp;Driver_Ach!$O$9&amp;Driver_Ach!$O$10)</f>
        <v>0</v>
      </c>
      <c r="KU82" s="6">
        <f>SUMIFS('Entry Data'!$A:$A,'Entry Data'!$AB:$AB,Driver_Ach!$B82&amp;Driver_Ach!$KS$8&amp;Driver_Ach!$O$9&amp;Driver_Ach!$Q$10)</f>
        <v>0</v>
      </c>
      <c r="KV82" s="19">
        <f>SUMIFS('Entry Data'!$S:$S,'Entry Data'!$AB:$AB,Driver_Ach!$B82&amp;Driver_Ach!$KS$8&amp;Driver_Ach!$O$9&amp;Driver_Ach!$Q$10)</f>
        <v>0</v>
      </c>
      <c r="KW82" s="6">
        <f>SUMIFS('Entry Data'!$A:$A,'Entry Data'!$AB:$AB,Driver_Ach!$B82&amp;Driver_Ach!$KS$8&amp;Driver_Ach!$S$9&amp;Driver_Ach!$S$10)</f>
        <v>0</v>
      </c>
      <c r="KX82" s="19">
        <f>SUMIFS('Entry Data'!$S:$S,'Entry Data'!$AB:$AB,Driver_Ach!$B82&amp;Driver_Ach!$KS$8&amp;Driver_Ach!$S$9&amp;Driver_Ach!$S$10)</f>
        <v>0</v>
      </c>
      <c r="KY82" s="6">
        <f>SUMIFS('Entry Data'!$A:$A,'Entry Data'!$AB:$AB,Driver_Ach!$B82&amp;Driver_Ach!$KS$8&amp;Driver_Ach!$S$9&amp;Driver_Ach!$U$10)</f>
        <v>0</v>
      </c>
      <c r="KZ82" s="6">
        <f>SUMIFS('Entry Data'!$S:$S,'Entry Data'!$AB:$AB,Driver_Ach!$B82&amp;Driver_Ach!$KS$8&amp;Driver_Ach!$S$9&amp;Driver_Ach!$U$10)</f>
        <v>0</v>
      </c>
      <c r="LA82" s="32">
        <f t="shared" si="101"/>
        <v>0</v>
      </c>
      <c r="LB82" s="32">
        <f t="shared" si="102"/>
        <v>0</v>
      </c>
      <c r="LC82" s="28">
        <f>SUMIFS('Entry Data'!$A:$A,'Entry Data'!$AB:$AB,Driver_Ach!$B82&amp;Driver_Ach!$LC$8&amp;Driver_Ach!$O$9&amp;Driver_Ach!$O$10)</f>
        <v>0</v>
      </c>
      <c r="LD82" s="19">
        <f>SUMIFS('Entry Data'!$S:$S,'Entry Data'!$AB:$AB,Driver_Ach!$B82&amp;Driver_Ach!$LC$8&amp;Driver_Ach!$O$9&amp;Driver_Ach!$O$10)</f>
        <v>0</v>
      </c>
      <c r="LE82" s="6">
        <f>SUMIFS('Entry Data'!$A:$A,'Entry Data'!$AB:$AB,Driver_Ach!$B82&amp;Driver_Ach!$LC$8&amp;Driver_Ach!$O$9&amp;Driver_Ach!$Q$10)</f>
        <v>0</v>
      </c>
      <c r="LF82" s="19">
        <f>SUMIFS('Entry Data'!$S:$S,'Entry Data'!$AB:$AB,Driver_Ach!$B82&amp;Driver_Ach!$LC$8&amp;Driver_Ach!$O$9&amp;Driver_Ach!$Q$10)</f>
        <v>0</v>
      </c>
      <c r="LG82" s="6">
        <f>SUMIFS('Entry Data'!$A:$A,'Entry Data'!$AB:$AB,Driver_Ach!$B82&amp;Driver_Ach!$LC$8&amp;Driver_Ach!$S$9&amp;Driver_Ach!$S$10)</f>
        <v>0</v>
      </c>
      <c r="LH82" s="19">
        <f>SUMIFS('Entry Data'!$S:$S,'Entry Data'!$AB:$AB,Driver_Ach!$B82&amp;Driver_Ach!$LC$8&amp;Driver_Ach!$S$9&amp;Driver_Ach!$S$10)</f>
        <v>0</v>
      </c>
      <c r="LI82" s="6">
        <f>SUMIFS('Entry Data'!$A:$A,'Entry Data'!$AB:$AB,Driver_Ach!$B82&amp;Driver_Ach!$LC$8&amp;Driver_Ach!$S$9&amp;Driver_Ach!$U$10)</f>
        <v>0</v>
      </c>
      <c r="LJ82" s="6">
        <f>SUMIFS('Entry Data'!$S:$S,'Entry Data'!$AB:$AB,Driver_Ach!$B82&amp;Driver_Ach!$LC$8&amp;Driver_Ach!$S$9&amp;Driver_Ach!$U$10)</f>
        <v>0</v>
      </c>
      <c r="LK82" s="32">
        <f t="shared" si="103"/>
        <v>0</v>
      </c>
      <c r="LL82" s="32">
        <f t="shared" si="104"/>
        <v>0</v>
      </c>
    </row>
    <row r="83" spans="1:324" x14ac:dyDescent="0.2">
      <c r="A83" s="3">
        <v>72</v>
      </c>
      <c r="B83" s="31" t="s">
        <v>172</v>
      </c>
      <c r="C83" s="3"/>
      <c r="D83" s="6">
        <f t="shared" si="33"/>
        <v>10</v>
      </c>
      <c r="E83" s="6">
        <f t="shared" si="34"/>
        <v>247.68</v>
      </c>
      <c r="F83" s="6">
        <f t="shared" si="35"/>
        <v>0</v>
      </c>
      <c r="G83" s="6">
        <f t="shared" si="36"/>
        <v>0</v>
      </c>
      <c r="H83" s="6">
        <f t="shared" si="37"/>
        <v>0</v>
      </c>
      <c r="I83" s="19">
        <f t="shared" si="38"/>
        <v>0</v>
      </c>
      <c r="J83" s="6">
        <f t="shared" si="39"/>
        <v>0</v>
      </c>
      <c r="K83" s="19">
        <f t="shared" si="40"/>
        <v>0</v>
      </c>
      <c r="L83" s="6">
        <f t="shared" si="41"/>
        <v>10</v>
      </c>
      <c r="M83" s="19">
        <f t="shared" si="42"/>
        <v>247.68</v>
      </c>
      <c r="N83" s="15"/>
      <c r="O83" s="6">
        <f>SUMIFS('Entry Data'!$A:$A,'Entry Data'!$AB:$AB,Driver_Ach!$B83&amp;Driver_Ach!$O$8&amp;Driver_Ach!$O$9&amp;Driver_Ach!$O$10)</f>
        <v>0</v>
      </c>
      <c r="P83" s="19">
        <f>SUMIFS('Entry Data'!$S:$S,'Entry Data'!$AB:$AB,Driver_Ach!$B83&amp;Driver_Ach!$O$8&amp;Driver_Ach!$O$9&amp;Driver_Ach!$O$10)</f>
        <v>0</v>
      </c>
      <c r="Q83" s="6">
        <f>SUMIFS('Entry Data'!$A:$A,'Entry Data'!$AB:$AB,Driver_Ach!$B83&amp;Driver_Ach!$O$8&amp;Driver_Ach!$O$9&amp;Driver_Ach!$Q$10)</f>
        <v>0</v>
      </c>
      <c r="R83" s="19">
        <f>SUMIFS('Entry Data'!$S:$S,'Entry Data'!$AB:$AB,Driver_Ach!$B83&amp;Driver_Ach!$O$8&amp;Driver_Ach!$O$9&amp;Driver_Ach!$Q$10)</f>
        <v>0</v>
      </c>
      <c r="S83" s="6">
        <f>SUMIFS('Entry Data'!$A:$A,'Entry Data'!$AB:$AB,Driver_Ach!$B83&amp;Driver_Ach!$O$8&amp;Driver_Ach!$S$9&amp;Driver_Ach!$S$10)</f>
        <v>0</v>
      </c>
      <c r="T83" s="19">
        <f>SUMIFS('Entry Data'!$S:$S,'Entry Data'!$AB:$AB,Driver_Ach!$B83&amp;Driver_Ach!$O$8&amp;Driver_Ach!$S$9&amp;Driver_Ach!$S$10)</f>
        <v>0</v>
      </c>
      <c r="U83" s="6">
        <f>SUMIFS('Entry Data'!$A:$A,'Entry Data'!$AB:$AB,Driver_Ach!$B83&amp;Driver_Ach!$O$8&amp;Driver_Ach!$S$9&amp;Driver_Ach!$U$10)</f>
        <v>0</v>
      </c>
      <c r="V83" s="6">
        <f>SUMIFS('Entry Data'!$S:$S,'Entry Data'!$AB:$AB,Driver_Ach!$B83&amp;Driver_Ach!$O$8&amp;Driver_Ach!$S$9&amp;Driver_Ach!$U$10)</f>
        <v>0</v>
      </c>
      <c r="W83" s="32">
        <f t="shared" si="43"/>
        <v>0</v>
      </c>
      <c r="X83" s="33">
        <f t="shared" si="44"/>
        <v>0</v>
      </c>
      <c r="Y83" s="28">
        <f>SUMIFS('Entry Data'!$A:$A,'Entry Data'!$AB:$AB,Driver_Ach!$B83&amp;Driver_Ach!$Y$8&amp;Driver_Ach!$O$9&amp;Driver_Ach!$O$10)</f>
        <v>0</v>
      </c>
      <c r="Z83" s="19">
        <f>SUMIFS('Entry Data'!$S:$S,'Entry Data'!$AB:$AB,Driver_Ach!$B83&amp;Driver_Ach!$Y$8&amp;Driver_Ach!$O$9&amp;Driver_Ach!$O$10)</f>
        <v>0</v>
      </c>
      <c r="AA83" s="6">
        <f>SUMIFS('Entry Data'!$A:$A,'Entry Data'!$AB:$AB,Driver_Ach!$B83&amp;Driver_Ach!$Y$8&amp;Driver_Ach!$O$9&amp;Driver_Ach!$Q$10)</f>
        <v>0</v>
      </c>
      <c r="AB83" s="19">
        <f>SUMIFS('Entry Data'!$S:$S,'Entry Data'!$AB:$AB,Driver_Ach!$B83&amp;Driver_Ach!$Y$8&amp;Driver_Ach!$O$9&amp;Driver_Ach!$Q$10)</f>
        <v>0</v>
      </c>
      <c r="AC83" s="6">
        <f>SUMIFS('Entry Data'!$A:$A,'Entry Data'!$AB:$AB,Driver_Ach!$B83&amp;Driver_Ach!$Y$8&amp;Driver_Ach!$S$9&amp;Driver_Ach!$S$10)</f>
        <v>0</v>
      </c>
      <c r="AD83" s="19">
        <f>SUMIFS('Entry Data'!$S:$S,'Entry Data'!$AB:$AB,Driver_Ach!$B83&amp;Driver_Ach!$Y$8&amp;Driver_Ach!$S$9&amp;Driver_Ach!$S$10)</f>
        <v>0</v>
      </c>
      <c r="AE83" s="6">
        <f>SUMIFS('Entry Data'!$A:$A,'Entry Data'!$AB:$AB,Driver_Ach!$B83&amp;Driver_Ach!$Y$8&amp;Driver_Ach!$S$9&amp;Driver_Ach!$U$10)</f>
        <v>0</v>
      </c>
      <c r="AF83" s="6">
        <f>SUMIFS('Entry Data'!$S:$S,'Entry Data'!$AB:$AB,Driver_Ach!$B83&amp;Driver_Ach!$Y$8&amp;Driver_Ach!$S$9&amp;Driver_Ach!$U$10)</f>
        <v>0</v>
      </c>
      <c r="AG83" s="32">
        <f t="shared" si="45"/>
        <v>0</v>
      </c>
      <c r="AH83" s="32">
        <f t="shared" si="46"/>
        <v>0</v>
      </c>
      <c r="AI83" s="28">
        <f>SUMIFS('Entry Data'!$A:$A,'Entry Data'!$AB:$AB,Driver_Ach!$B83&amp;Driver_Ach!$AI$8&amp;Driver_Ach!$O$9&amp;Driver_Ach!$O$10)</f>
        <v>0</v>
      </c>
      <c r="AJ83" s="19">
        <f>SUMIFS('Entry Data'!$S:$S,'Entry Data'!$AB:$AB,Driver_Ach!$B83&amp;Driver_Ach!$AI$8&amp;Driver_Ach!$O$9&amp;Driver_Ach!$O$10)</f>
        <v>0</v>
      </c>
      <c r="AK83" s="6">
        <f>SUMIFS('Entry Data'!$A:$A,'Entry Data'!$AB:$AB,Driver_Ach!$B83&amp;Driver_Ach!$AI$8&amp;Driver_Ach!$O$9&amp;Driver_Ach!$Q$10)</f>
        <v>0</v>
      </c>
      <c r="AL83" s="19">
        <f>SUMIFS('Entry Data'!$S:$S,'Entry Data'!$AB:$AB,Driver_Ach!$B83&amp;Driver_Ach!$AI$8&amp;Driver_Ach!$O$9&amp;Driver_Ach!$Q$10)</f>
        <v>0</v>
      </c>
      <c r="AM83" s="6">
        <f>SUMIFS('Entry Data'!$A:$A,'Entry Data'!$AB:$AB,Driver_Ach!$B83&amp;Driver_Ach!$AI$8&amp;Driver_Ach!$S$9&amp;Driver_Ach!$S$10)</f>
        <v>0</v>
      </c>
      <c r="AN83" s="19">
        <f>SUMIFS('Entry Data'!$S:$S,'Entry Data'!$AB:$AB,Driver_Ach!$B83&amp;Driver_Ach!$AI$8&amp;Driver_Ach!$S$9&amp;Driver_Ach!$S$10)</f>
        <v>0</v>
      </c>
      <c r="AO83" s="6">
        <f>SUMIFS('Entry Data'!$A:$A,'Entry Data'!$AB:$AB,Driver_Ach!$B83&amp;Driver_Ach!$AI$8&amp;Driver_Ach!$S$9&amp;Driver_Ach!$U$10)</f>
        <v>0</v>
      </c>
      <c r="AP83" s="19">
        <f>SUMIFS('Entry Data'!$S:$S,'Entry Data'!$AB:$AB,Driver_Ach!$B83&amp;Driver_Ach!$AI$8&amp;Driver_Ach!$S$9&amp;Driver_Ach!$U$10)</f>
        <v>0</v>
      </c>
      <c r="AQ83" s="32">
        <f t="shared" si="47"/>
        <v>0</v>
      </c>
      <c r="AR83" s="32">
        <f t="shared" si="48"/>
        <v>0</v>
      </c>
      <c r="AS83" s="28">
        <f>SUMIFS('Entry Data'!$A:$A,'Entry Data'!$AB:$AB,Driver_Ach!$B83&amp;Driver_Ach!$AS$8&amp;Driver_Ach!$O$9&amp;Driver_Ach!$O$10)</f>
        <v>0</v>
      </c>
      <c r="AT83" s="19">
        <f>SUMIFS('Entry Data'!$S:$S,'Entry Data'!$AB:$AB,Driver_Ach!$B83&amp;Driver_Ach!$AS$8&amp;Driver_Ach!$O$9&amp;Driver_Ach!$O$10)</f>
        <v>0</v>
      </c>
      <c r="AU83" s="6">
        <f>SUMIFS('Entry Data'!$A:$A,'Entry Data'!$AB:$AB,Driver_Ach!$B83&amp;Driver_Ach!$AS$8&amp;Driver_Ach!$O$9&amp;Driver_Ach!$Q$10)</f>
        <v>0</v>
      </c>
      <c r="AV83" s="19">
        <f>SUMIFS('Entry Data'!$S:$S,'Entry Data'!$AB:$AB,Driver_Ach!$B83&amp;Driver_Ach!$AS$8&amp;Driver_Ach!$O$9&amp;Driver_Ach!$Q$10)</f>
        <v>0</v>
      </c>
      <c r="AW83" s="6">
        <f>SUMIFS('Entry Data'!$A:$A,'Entry Data'!$AB:$AB,Driver_Ach!$B83&amp;Driver_Ach!$AS$8&amp;Driver_Ach!$S$9&amp;Driver_Ach!$S$10)</f>
        <v>0</v>
      </c>
      <c r="AX83" s="19">
        <f>SUMIFS('Entry Data'!$S:$S,'Entry Data'!$AB:$AB,Driver_Ach!$B83&amp;Driver_Ach!$AS$8&amp;Driver_Ach!$S$9&amp;Driver_Ach!$S$10)</f>
        <v>0</v>
      </c>
      <c r="AY83" s="6">
        <f>SUMIFS('Entry Data'!$A:$A,'Entry Data'!$AB:$AB,Driver_Ach!$B83&amp;Driver_Ach!$AS$8&amp;Driver_Ach!$S$9&amp;Driver_Ach!$U$10)</f>
        <v>0</v>
      </c>
      <c r="AZ83" s="6">
        <f>SUMIFS('Entry Data'!$S:$S,'Entry Data'!$AB:$AB,Driver_Ach!$B83&amp;Driver_Ach!$AS$8&amp;Driver_Ach!$S$9&amp;Driver_Ach!$U$10)</f>
        <v>0</v>
      </c>
      <c r="BA83" s="32">
        <f t="shared" si="49"/>
        <v>0</v>
      </c>
      <c r="BB83" s="32">
        <f t="shared" si="50"/>
        <v>0</v>
      </c>
      <c r="BC83" s="28">
        <f>SUMIFS('Entry Data'!$A:$A,'Entry Data'!$AB:$AB,Driver_Ach!$B83&amp;Driver_Ach!$BC$8&amp;Driver_Ach!$O$9&amp;Driver_Ach!$O$10)</f>
        <v>0</v>
      </c>
      <c r="BD83" s="19">
        <f>SUMIFS('Entry Data'!$S:$S,'Entry Data'!$AB:$AB,Driver_Ach!$B83&amp;Driver_Ach!$BC$8&amp;Driver_Ach!$O$9&amp;Driver_Ach!$O$10)</f>
        <v>0</v>
      </c>
      <c r="BE83" s="6">
        <f>SUMIFS('Entry Data'!$A:$A,'Entry Data'!$AB:$AB,Driver_Ach!$B83&amp;Driver_Ach!$BC$8&amp;Driver_Ach!$O$9&amp;Driver_Ach!$Q$10)</f>
        <v>0</v>
      </c>
      <c r="BF83" s="19">
        <f>SUMIFS('Entry Data'!$S:$S,'Entry Data'!$AB:$AB,Driver_Ach!$B83&amp;Driver_Ach!$BC$8&amp;Driver_Ach!$O$9&amp;Driver_Ach!$Q$10)</f>
        <v>0</v>
      </c>
      <c r="BG83" s="6">
        <f>SUMIFS('Entry Data'!$A:$A,'Entry Data'!$AB:$AB,Driver_Ach!$B83&amp;Driver_Ach!$BC$8&amp;Driver_Ach!$S$9&amp;Driver_Ach!$S$10)</f>
        <v>0</v>
      </c>
      <c r="BH83" s="19">
        <f>SUMIFS('Entry Data'!$S:$S,'Entry Data'!$AB:$AB,Driver_Ach!$B83&amp;Driver_Ach!$BC$8&amp;Driver_Ach!$S$9&amp;Driver_Ach!$S$10)</f>
        <v>0</v>
      </c>
      <c r="BI83" s="6">
        <f>SUMIFS('Entry Data'!$A:$A,'Entry Data'!$AB:$AB,Driver_Ach!$B83&amp;Driver_Ach!$BC$8&amp;Driver_Ach!$S$9&amp;Driver_Ach!$U$10)</f>
        <v>0</v>
      </c>
      <c r="BJ83" s="6">
        <f>SUMIFS('Entry Data'!$S:$S,'Entry Data'!$AB:$AB,Driver_Ach!$B83&amp;Driver_Ach!$BC$8&amp;Driver_Ach!$S$9&amp;Driver_Ach!$U$10)</f>
        <v>0</v>
      </c>
      <c r="BK83" s="32">
        <f t="shared" si="51"/>
        <v>0</v>
      </c>
      <c r="BL83" s="32">
        <f t="shared" si="52"/>
        <v>0</v>
      </c>
      <c r="BM83" s="28">
        <f>SUMIFS('Entry Data'!$A:$A,'Entry Data'!$AB:$AB,Driver_Ach!$B83&amp;Driver_Ach!$BM$8&amp;Driver_Ach!$O$9&amp;Driver_Ach!$O$10)</f>
        <v>4</v>
      </c>
      <c r="BN83" s="19">
        <f>SUMIFS('Entry Data'!$S:$S,'Entry Data'!$AB:$AB,Driver_Ach!$B83&amp;Driver_Ach!$BM$8&amp;Driver_Ach!$O$9&amp;Driver_Ach!$O$10)</f>
        <v>97.78</v>
      </c>
      <c r="BO83" s="6">
        <f>SUMIFS('Entry Data'!$A:$A,'Entry Data'!$AB:$AB,Driver_Ach!$B83&amp;Driver_Ach!$BM$8&amp;Driver_Ach!$O$9&amp;Driver_Ach!$Q$10)</f>
        <v>0</v>
      </c>
      <c r="BP83" s="19">
        <f>SUMIFS('Entry Data'!$S:$S,'Entry Data'!$AB:$AB,Driver_Ach!$B83&amp;Driver_Ach!$BM$8&amp;Driver_Ach!$O$9&amp;Driver_Ach!$Q$10)</f>
        <v>0</v>
      </c>
      <c r="BQ83" s="6">
        <f>SUMIFS('Entry Data'!$A:$A,'Entry Data'!$AB:$AB,Driver_Ach!$B83&amp;Driver_Ach!$BM$8&amp;Driver_Ach!$S$9&amp;Driver_Ach!$S$10)</f>
        <v>0</v>
      </c>
      <c r="BR83" s="19">
        <f>SUMIFS('Entry Data'!$S:$S,'Entry Data'!$AB:$AB,Driver_Ach!$B83&amp;Driver_Ach!$BM$8&amp;Driver_Ach!$S$9&amp;Driver_Ach!$S$10)</f>
        <v>0</v>
      </c>
      <c r="BS83" s="6">
        <f>SUMIFS('Entry Data'!$A:$A,'Entry Data'!$AB:$AB,Driver_Ach!$B83&amp;Driver_Ach!$BM$8&amp;Driver_Ach!$S$9&amp;Driver_Ach!$U$10)</f>
        <v>0</v>
      </c>
      <c r="BT83" s="6">
        <f>SUMIFS('Entry Data'!$S:$S,'Entry Data'!$AB:$AB,Driver_Ach!$B83&amp;Driver_Ach!$BM$8&amp;Driver_Ach!$S$9&amp;Driver_Ach!$U$10)</f>
        <v>0</v>
      </c>
      <c r="BU83" s="32">
        <f t="shared" si="53"/>
        <v>4</v>
      </c>
      <c r="BV83" s="32">
        <f t="shared" si="54"/>
        <v>97.78</v>
      </c>
      <c r="BW83" s="28">
        <f>SUMIFS('Entry Data'!$A:$A,'Entry Data'!$AB:$AB,Driver_Ach!$B83&amp;Driver_Ach!$BW$8&amp;Driver_Ach!$O$9&amp;Driver_Ach!$O$10)</f>
        <v>0</v>
      </c>
      <c r="BX83" s="19">
        <f>SUMIFS('Entry Data'!$S:$S,'Entry Data'!$AB:$AB,Driver_Ach!$B83&amp;Driver_Ach!$BW$8&amp;Driver_Ach!$O$9&amp;Driver_Ach!$O$10)</f>
        <v>0</v>
      </c>
      <c r="BY83" s="6">
        <f>SUMIFS('Entry Data'!$A:$A,'Entry Data'!$AB:$AB,Driver_Ach!$B83&amp;Driver_Ach!$BW$8&amp;Driver_Ach!$O$9&amp;Driver_Ach!$Q$10)</f>
        <v>0</v>
      </c>
      <c r="BZ83" s="19">
        <f>SUMIFS('Entry Data'!$S:$S,'Entry Data'!$AB:$AB,Driver_Ach!$B83&amp;Driver_Ach!$BW$8&amp;Driver_Ach!$O$9&amp;Driver_Ach!$Q$10)</f>
        <v>0</v>
      </c>
      <c r="CA83" s="6">
        <f>SUMIFS('Entry Data'!$A:$A,'Entry Data'!$AB:$AB,Driver_Ach!$B83&amp;Driver_Ach!$BW$8&amp;Driver_Ach!$S$9&amp;Driver_Ach!$S$10)</f>
        <v>0</v>
      </c>
      <c r="CB83" s="19">
        <f>SUMIFS('Entry Data'!$S:$S,'Entry Data'!$AB:$AB,Driver_Ach!$B83&amp;Driver_Ach!$BW$8&amp;Driver_Ach!$S$9&amp;Driver_Ach!$S$10)</f>
        <v>0</v>
      </c>
      <c r="CC83" s="6">
        <f>SUMIFS('Entry Data'!$A:$A,'Entry Data'!$AB:$AB,Driver_Ach!$B83&amp;Driver_Ach!$BW$8&amp;Driver_Ach!$S$9&amp;Driver_Ach!$U$10)</f>
        <v>0</v>
      </c>
      <c r="CD83" s="6">
        <f>SUMIFS('Entry Data'!$S:$S,'Entry Data'!$AB:$AB,Driver_Ach!$B83&amp;Driver_Ach!$BW$8&amp;Driver_Ach!$S$9&amp;Driver_Ach!$U$10)</f>
        <v>0</v>
      </c>
      <c r="CE83" s="32">
        <f t="shared" si="55"/>
        <v>0</v>
      </c>
      <c r="CF83" s="32">
        <f t="shared" si="56"/>
        <v>0</v>
      </c>
      <c r="CG83" s="28">
        <f>SUMIFS('Entry Data'!$A:$A,'Entry Data'!$AB:$AB,Driver_Ach!$B83&amp;Driver_Ach!$CG$8&amp;Driver_Ach!$O$9&amp;Driver_Ach!$O$10)</f>
        <v>6</v>
      </c>
      <c r="CH83" s="19">
        <f>SUMIFS('Entry Data'!$S:$S,'Entry Data'!$AB:$AB,Driver_Ach!$B83&amp;Driver_Ach!$CG$8&amp;Driver_Ach!$O$9&amp;Driver_Ach!$O$10)</f>
        <v>149.9</v>
      </c>
      <c r="CI83" s="6">
        <f>SUMIFS('Entry Data'!$A:$A,'Entry Data'!$AB:$AB,Driver_Ach!$B83&amp;Driver_Ach!$CG$8&amp;Driver_Ach!$O$9&amp;Driver_Ach!$Q$10)</f>
        <v>0</v>
      </c>
      <c r="CJ83" s="19">
        <f>SUMIFS('Entry Data'!$S:$S,'Entry Data'!$AB:$AB,Driver_Ach!$B83&amp;Driver_Ach!$CG$8&amp;Driver_Ach!$O$9&amp;Driver_Ach!$Q$10)</f>
        <v>0</v>
      </c>
      <c r="CK83" s="6">
        <f>SUMIFS('Entry Data'!$A:$A,'Entry Data'!$AB:$AB,Driver_Ach!$B83&amp;Driver_Ach!$CG$8&amp;Driver_Ach!$S$9&amp;Driver_Ach!$S$10)</f>
        <v>0</v>
      </c>
      <c r="CL83" s="19">
        <f>SUMIFS('Entry Data'!$S:$S,'Entry Data'!$AB:$AB,Driver_Ach!$B83&amp;Driver_Ach!$CG$8&amp;Driver_Ach!$S$9&amp;Driver_Ach!$S$10)</f>
        <v>0</v>
      </c>
      <c r="CM83" s="6">
        <f>SUMIFS('Entry Data'!$A:$A,'Entry Data'!$AB:$AB,Driver_Ach!$B83&amp;Driver_Ach!$CG$8&amp;Driver_Ach!$S$9&amp;Driver_Ach!$U$10)</f>
        <v>0</v>
      </c>
      <c r="CN83" s="6">
        <f>SUMIFS('Entry Data'!$S:$S,'Entry Data'!$AB:$AB,Driver_Ach!$B83&amp;Driver_Ach!$CG$8&amp;Driver_Ach!$S$9&amp;Driver_Ach!$U$10)</f>
        <v>0</v>
      </c>
      <c r="CO83" s="32">
        <f t="shared" si="57"/>
        <v>6</v>
      </c>
      <c r="CP83" s="32">
        <f t="shared" si="58"/>
        <v>149.9</v>
      </c>
      <c r="CQ83" s="28">
        <f>SUMIFS('Entry Data'!$A:$A,'Entry Data'!$AB:$AB,Driver_Ach!$B83&amp;Driver_Ach!$CQ$8&amp;Driver_Ach!$O$9&amp;Driver_Ach!$O$10)</f>
        <v>0</v>
      </c>
      <c r="CR83" s="19">
        <f>SUMIFS('Entry Data'!$S:$S,'Entry Data'!$AB:$AB,Driver_Ach!$B83&amp;Driver_Ach!$CQ$8&amp;Driver_Ach!$O$9&amp;Driver_Ach!$O$10)</f>
        <v>0</v>
      </c>
      <c r="CS83" s="6">
        <f>SUMIFS('Entry Data'!$A:$A,'Entry Data'!$AB:$AB,Driver_Ach!$B83&amp;Driver_Ach!$CQ$8&amp;Driver_Ach!$O$9&amp;Driver_Ach!$Q$10)</f>
        <v>0</v>
      </c>
      <c r="CT83" s="19">
        <f>SUMIFS('Entry Data'!$S:$S,'Entry Data'!$AB:$AB,Driver_Ach!$B83&amp;Driver_Ach!$CQ$8&amp;Driver_Ach!$O$9&amp;Driver_Ach!$Q$10)</f>
        <v>0</v>
      </c>
      <c r="CU83" s="6">
        <f>SUMIFS('Entry Data'!$A:$A,'Entry Data'!$AB:$AB,Driver_Ach!$B83&amp;Driver_Ach!$CQ$8&amp;Driver_Ach!$S$9&amp;Driver_Ach!$S$10)</f>
        <v>0</v>
      </c>
      <c r="CV83" s="19">
        <f>SUMIFS('Entry Data'!$S:$S,'Entry Data'!$AB:$AB,Driver_Ach!$B83&amp;Driver_Ach!$CQ$8&amp;Driver_Ach!$S$9&amp;Driver_Ach!$S$10)</f>
        <v>0</v>
      </c>
      <c r="CW83" s="6">
        <f>SUMIFS('Entry Data'!$A:$A,'Entry Data'!$AB:$AB,Driver_Ach!$B83&amp;Driver_Ach!$CQ$8&amp;Driver_Ach!$S$9&amp;Driver_Ach!$U$10)</f>
        <v>0</v>
      </c>
      <c r="CX83" s="6">
        <f>SUMIFS('Entry Data'!$S:$S,'Entry Data'!$AB:$AB,Driver_Ach!$B83&amp;Driver_Ach!$CQ$8&amp;Driver_Ach!$S$9&amp;Driver_Ach!$U$10)</f>
        <v>0</v>
      </c>
      <c r="CY83" s="32">
        <f t="shared" si="59"/>
        <v>0</v>
      </c>
      <c r="CZ83" s="32">
        <f t="shared" si="60"/>
        <v>0</v>
      </c>
      <c r="DA83" s="28">
        <f>SUMIFS('Entry Data'!$A:$A,'Entry Data'!$AB:$AB,Driver_Ach!$B83&amp;Driver_Ach!$DA$8&amp;Driver_Ach!$O$9&amp;Driver_Ach!$O$10)</f>
        <v>0</v>
      </c>
      <c r="DB83" s="19">
        <f>SUMIFS('Entry Data'!$S:$S,'Entry Data'!$AB:$AB,Driver_Ach!$B83&amp;Driver_Ach!$DA$8&amp;Driver_Ach!$O$9&amp;Driver_Ach!$O$10)</f>
        <v>0</v>
      </c>
      <c r="DC83" s="6">
        <f>SUMIFS('Entry Data'!$A:$A,'Entry Data'!$AB:$AB,Driver_Ach!$B83&amp;Driver_Ach!$DA$8&amp;Driver_Ach!$O$9&amp;Driver_Ach!$Q$10)</f>
        <v>0</v>
      </c>
      <c r="DD83" s="19">
        <f>SUMIFS('Entry Data'!$S:$S,'Entry Data'!$AB:$AB,Driver_Ach!$B83&amp;Driver_Ach!$DA$8&amp;Driver_Ach!$O$9&amp;Driver_Ach!$Q$10)</f>
        <v>0</v>
      </c>
      <c r="DE83" s="6">
        <f>SUMIFS('Entry Data'!$A:$A,'Entry Data'!$AB:$AB,Driver_Ach!$B83&amp;Driver_Ach!$DA$8&amp;Driver_Ach!$S$9&amp;Driver_Ach!$S$10)</f>
        <v>0</v>
      </c>
      <c r="DF83" s="19">
        <f>SUMIFS('Entry Data'!$S:$S,'Entry Data'!$AB:$AB,Driver_Ach!$B83&amp;Driver_Ach!$DA$8&amp;Driver_Ach!$S$9&amp;Driver_Ach!$S$10)</f>
        <v>0</v>
      </c>
      <c r="DG83" s="6">
        <f>SUMIFS('Entry Data'!$A:$A,'Entry Data'!$AB:$AB,Driver_Ach!$B83&amp;Driver_Ach!$DA$8&amp;Driver_Ach!$S$9&amp;Driver_Ach!$U$10)</f>
        <v>0</v>
      </c>
      <c r="DH83" s="6">
        <f>SUMIFS('Entry Data'!$S:$S,'Entry Data'!$AB:$AB,Driver_Ach!$B83&amp;Driver_Ach!$DA$8&amp;Driver_Ach!$S$9&amp;Driver_Ach!$U$10)</f>
        <v>0</v>
      </c>
      <c r="DI83" s="32">
        <f t="shared" si="61"/>
        <v>0</v>
      </c>
      <c r="DJ83" s="32">
        <f t="shared" si="62"/>
        <v>0</v>
      </c>
      <c r="DK83" s="28">
        <f>SUMIFS('Entry Data'!$A:$A,'Entry Data'!$AB:$AB,Driver_Ach!$B83&amp;Driver_Ach!$DK$8&amp;Driver_Ach!$O$9&amp;Driver_Ach!$O$10)</f>
        <v>0</v>
      </c>
      <c r="DL83" s="19">
        <f>SUMIFS('Entry Data'!$S:$S,'Entry Data'!$AB:$AB,Driver_Ach!$B83&amp;Driver_Ach!$DK$8&amp;Driver_Ach!$O$9&amp;Driver_Ach!$O$10)</f>
        <v>0</v>
      </c>
      <c r="DM83" s="6">
        <f>SUMIFS('Entry Data'!$A:$A,'Entry Data'!$AB:$AB,Driver_Ach!$B83&amp;Driver_Ach!$DK$8&amp;Driver_Ach!$O$9&amp;Driver_Ach!$Q$10)</f>
        <v>0</v>
      </c>
      <c r="DN83" s="19">
        <f>SUMIFS('Entry Data'!$S:$S,'Entry Data'!$AB:$AB,Driver_Ach!$B83&amp;Driver_Ach!$DK$8&amp;Driver_Ach!$O$9&amp;Driver_Ach!$Q$10)</f>
        <v>0</v>
      </c>
      <c r="DO83" s="6">
        <f>SUMIFS('Entry Data'!$A:$A,'Entry Data'!$AB:$AB,Driver_Ach!$B83&amp;Driver_Ach!$DK$8&amp;Driver_Ach!$S$9&amp;Driver_Ach!$S$10)</f>
        <v>0</v>
      </c>
      <c r="DP83" s="19">
        <f>SUMIFS('Entry Data'!$S:$S,'Entry Data'!$AB:$AB,Driver_Ach!$B83&amp;Driver_Ach!$DK$8&amp;Driver_Ach!$S$9&amp;Driver_Ach!$S$10)</f>
        <v>0</v>
      </c>
      <c r="DQ83" s="6">
        <f>SUMIFS('Entry Data'!$A:$A,'Entry Data'!$AB:$AB,Driver_Ach!$B83&amp;Driver_Ach!$DK$8&amp;Driver_Ach!$S$9&amp;Driver_Ach!$U$10)</f>
        <v>0</v>
      </c>
      <c r="DR83" s="6">
        <f>SUMIFS('Entry Data'!$S:$S,'Entry Data'!$AB:$AB,Driver_Ach!$B83&amp;Driver_Ach!$DK$8&amp;Driver_Ach!$S$9&amp;Driver_Ach!$U$10)</f>
        <v>0</v>
      </c>
      <c r="DS83" s="32">
        <f t="shared" si="63"/>
        <v>0</v>
      </c>
      <c r="DT83" s="32">
        <f t="shared" si="64"/>
        <v>0</v>
      </c>
      <c r="DU83" s="28">
        <f>SUMIFS('Entry Data'!$A:$A,'Entry Data'!$AB:$AB,Driver_Ach!$B83&amp;Driver_Ach!$DU$8&amp;Driver_Ach!$O$9&amp;Driver_Ach!$O$10)</f>
        <v>0</v>
      </c>
      <c r="DV83" s="19">
        <f>SUMIFS('Entry Data'!$S:$S,'Entry Data'!$AB:$AB,Driver_Ach!$B83&amp;Driver_Ach!$DU$8&amp;Driver_Ach!$O$9&amp;Driver_Ach!$O$10)</f>
        <v>0</v>
      </c>
      <c r="DW83" s="6">
        <f>SUMIFS('Entry Data'!$A:$A,'Entry Data'!$AB:$AB,Driver_Ach!$B83&amp;Driver_Ach!$DU$8&amp;Driver_Ach!$O$9&amp;Driver_Ach!$Q$10)</f>
        <v>0</v>
      </c>
      <c r="DX83" s="19">
        <f>SUMIFS('Entry Data'!$S:$S,'Entry Data'!$AB:$AB,Driver_Ach!$B83&amp;Driver_Ach!$DU$8&amp;Driver_Ach!$O$9&amp;Driver_Ach!$Q$10)</f>
        <v>0</v>
      </c>
      <c r="DY83" s="6">
        <f>SUMIFS('Entry Data'!$A:$A,'Entry Data'!$AB:$AB,Driver_Ach!$B83&amp;Driver_Ach!$DU$8&amp;Driver_Ach!$S$9&amp;Driver_Ach!$S$10)</f>
        <v>0</v>
      </c>
      <c r="DZ83" s="19">
        <f>SUMIFS('Entry Data'!$S:$S,'Entry Data'!$AB:$AB,Driver_Ach!$B83&amp;Driver_Ach!$DU$8&amp;Driver_Ach!$S$9&amp;Driver_Ach!$S$10)</f>
        <v>0</v>
      </c>
      <c r="EA83" s="6">
        <f>SUMIFS('Entry Data'!$A:$A,'Entry Data'!$AB:$AB,Driver_Ach!$B83&amp;Driver_Ach!$DU$8&amp;Driver_Ach!$S$9&amp;Driver_Ach!$U$10)</f>
        <v>0</v>
      </c>
      <c r="EB83" s="6">
        <f>SUMIFS('Entry Data'!$S:$S,'Entry Data'!$AB:$AB,Driver_Ach!$B83&amp;Driver_Ach!$DU$8&amp;Driver_Ach!$S$9&amp;Driver_Ach!$U$10)</f>
        <v>0</v>
      </c>
      <c r="EC83" s="32">
        <f t="shared" si="65"/>
        <v>0</v>
      </c>
      <c r="ED83" s="32">
        <f t="shared" si="66"/>
        <v>0</v>
      </c>
      <c r="EE83" s="28">
        <f>SUMIFS('Entry Data'!$A:$A,'Entry Data'!$AB:$AB,Driver_Ach!$B83&amp;Driver_Ach!$EE$8&amp;Driver_Ach!$O$9&amp;Driver_Ach!$O$10)</f>
        <v>0</v>
      </c>
      <c r="EF83" s="19">
        <f>SUMIFS('Entry Data'!$S:$S,'Entry Data'!$AB:$AB,Driver_Ach!$B83&amp;Driver_Ach!$EE$8&amp;Driver_Ach!$O$9&amp;Driver_Ach!$O$10)</f>
        <v>0</v>
      </c>
      <c r="EG83" s="6">
        <f>SUMIFS('Entry Data'!$A:$A,'Entry Data'!$AB:$AB,Driver_Ach!$B83&amp;Driver_Ach!$EE$8&amp;Driver_Ach!$O$9&amp;Driver_Ach!$Q$10)</f>
        <v>0</v>
      </c>
      <c r="EH83" s="19">
        <f>SUMIFS('Entry Data'!$S:$S,'Entry Data'!$AB:$AB,Driver_Ach!$B83&amp;Driver_Ach!$EE$8&amp;Driver_Ach!$O$9&amp;Driver_Ach!$Q$10)</f>
        <v>0</v>
      </c>
      <c r="EI83" s="6">
        <f>SUMIFS('Entry Data'!$A:$A,'Entry Data'!$AB:$AB,Driver_Ach!$B83&amp;Driver_Ach!$EE$8&amp;Driver_Ach!$S$9&amp;Driver_Ach!$S$10)</f>
        <v>0</v>
      </c>
      <c r="EJ83" s="19">
        <f>SUMIFS('Entry Data'!$S:$S,'Entry Data'!$AB:$AB,Driver_Ach!$B83&amp;Driver_Ach!$EE$8&amp;Driver_Ach!$S$9&amp;Driver_Ach!$S$10)</f>
        <v>0</v>
      </c>
      <c r="EK83" s="6">
        <f>SUMIFS('Entry Data'!$A:$A,'Entry Data'!$AB:$AB,Driver_Ach!$B83&amp;Driver_Ach!$EE$8&amp;Driver_Ach!$S$9&amp;Driver_Ach!$U$10)</f>
        <v>0</v>
      </c>
      <c r="EL83" s="6">
        <f>SUMIFS('Entry Data'!$S:$S,'Entry Data'!$AB:$AB,Driver_Ach!$B83&amp;Driver_Ach!$EE$8&amp;Driver_Ach!$S$9&amp;Driver_Ach!$U$10)</f>
        <v>0</v>
      </c>
      <c r="EM83" s="32">
        <f t="shared" si="67"/>
        <v>0</v>
      </c>
      <c r="EN83" s="32">
        <f t="shared" si="68"/>
        <v>0</v>
      </c>
      <c r="EO83" s="28">
        <f>SUMIFS('Entry Data'!$A:$A,'Entry Data'!$AB:$AB,Driver_Ach!$B83&amp;Driver_Ach!$EO$8&amp;Driver_Ach!$O$9&amp;Driver_Ach!$O$10)</f>
        <v>0</v>
      </c>
      <c r="EP83" s="19">
        <f>SUMIFS('Entry Data'!$S:$S,'Entry Data'!$AB:$AB,Driver_Ach!$B83&amp;Driver_Ach!$EO$8&amp;Driver_Ach!$O$9&amp;Driver_Ach!$O$10)</f>
        <v>0</v>
      </c>
      <c r="EQ83" s="6">
        <f>SUMIFS('Entry Data'!$A:$A,'Entry Data'!$AB:$AB,Driver_Ach!$B83&amp;Driver_Ach!$EO$8&amp;Driver_Ach!$O$9&amp;Driver_Ach!$Q$10)</f>
        <v>0</v>
      </c>
      <c r="ER83" s="19">
        <f>SUMIFS('Entry Data'!$S:$S,'Entry Data'!$AB:$AB,Driver_Ach!$B83&amp;Driver_Ach!$EO$8&amp;Driver_Ach!$O$9&amp;Driver_Ach!$Q$10)</f>
        <v>0</v>
      </c>
      <c r="ES83" s="6">
        <f>SUMIFS('Entry Data'!$A:$A,'Entry Data'!$AB:$AB,Driver_Ach!$B83&amp;Driver_Ach!$EO$8&amp;Driver_Ach!$S$9&amp;Driver_Ach!$S$10)</f>
        <v>0</v>
      </c>
      <c r="ET83" s="19">
        <f>SUMIFS('Entry Data'!$S:$S,'Entry Data'!$AB:$AB,Driver_Ach!$B83&amp;Driver_Ach!$EO$8&amp;Driver_Ach!$S$9&amp;Driver_Ach!$S$10)</f>
        <v>0</v>
      </c>
      <c r="EU83" s="6">
        <f>SUMIFS('Entry Data'!$A:$A,'Entry Data'!$AB:$AB,Driver_Ach!$B83&amp;Driver_Ach!$EO$8&amp;Driver_Ach!$S$9&amp;Driver_Ach!$U$10)</f>
        <v>0</v>
      </c>
      <c r="EV83" s="6">
        <f>SUMIFS('Entry Data'!$S:$S,'Entry Data'!$AB:$AB,Driver_Ach!$B83&amp;Driver_Ach!$EO$8&amp;Driver_Ach!$S$9&amp;Driver_Ach!$U$10)</f>
        <v>0</v>
      </c>
      <c r="EW83" s="32">
        <f t="shared" si="69"/>
        <v>0</v>
      </c>
      <c r="EX83" s="32">
        <f t="shared" si="70"/>
        <v>0</v>
      </c>
      <c r="EY83" s="28">
        <f>SUMIFS('Entry Data'!$A:$A,'Entry Data'!$AB:$AB,Driver_Ach!$B83&amp;Driver_Ach!$EY$8&amp;Driver_Ach!$O$9&amp;Driver_Ach!$O$10)</f>
        <v>0</v>
      </c>
      <c r="EZ83" s="19">
        <f>SUMIFS('Entry Data'!$S:$S,'Entry Data'!$AB:$AB,Driver_Ach!$B83&amp;Driver_Ach!$EY$8&amp;Driver_Ach!$O$9&amp;Driver_Ach!$O$10)</f>
        <v>0</v>
      </c>
      <c r="FA83" s="6">
        <f>SUMIFS('Entry Data'!$A:$A,'Entry Data'!$AB:$AB,Driver_Ach!$B83&amp;Driver_Ach!$EY$8&amp;Driver_Ach!$O$9&amp;Driver_Ach!$Q$10)</f>
        <v>0</v>
      </c>
      <c r="FB83" s="19">
        <f>SUMIFS('Entry Data'!$S:$S,'Entry Data'!$AB:$AB,Driver_Ach!$B83&amp;Driver_Ach!$EY$8&amp;Driver_Ach!$O$9&amp;Driver_Ach!$Q$10)</f>
        <v>0</v>
      </c>
      <c r="FC83" s="6">
        <f>SUMIFS('Entry Data'!$A:$A,'Entry Data'!$AB:$AB,Driver_Ach!$B83&amp;Driver_Ach!$EY$8&amp;Driver_Ach!$S$9&amp;Driver_Ach!$S$10)</f>
        <v>0</v>
      </c>
      <c r="FD83" s="19">
        <f>SUMIFS('Entry Data'!$S:$S,'Entry Data'!$AB:$AB,Driver_Ach!$B83&amp;Driver_Ach!$EY$8&amp;Driver_Ach!$S$9&amp;Driver_Ach!$S$10)</f>
        <v>0</v>
      </c>
      <c r="FE83" s="6">
        <f>SUMIFS('Entry Data'!$A:$A,'Entry Data'!$AB:$AB,Driver_Ach!$B83&amp;Driver_Ach!$EY$8&amp;Driver_Ach!$S$9&amp;Driver_Ach!$U$10)</f>
        <v>0</v>
      </c>
      <c r="FF83" s="6">
        <f>SUMIFS('Entry Data'!$S:$S,'Entry Data'!$AB:$AB,Driver_Ach!$B83&amp;Driver_Ach!$EY$8&amp;Driver_Ach!$S$9&amp;Driver_Ach!$U$10)</f>
        <v>0</v>
      </c>
      <c r="FG83" s="32">
        <f t="shared" si="71"/>
        <v>0</v>
      </c>
      <c r="FH83" s="32">
        <f t="shared" si="72"/>
        <v>0</v>
      </c>
      <c r="FI83" s="28">
        <f>SUMIFS('Entry Data'!$A:$A,'Entry Data'!$AB:$AB,Driver_Ach!$B83&amp;Driver_Ach!$FI$8&amp;Driver_Ach!$O$9&amp;Driver_Ach!$O$10)</f>
        <v>0</v>
      </c>
      <c r="FJ83" s="19">
        <f>SUMIFS('Entry Data'!$S:$S,'Entry Data'!$AB:$AB,Driver_Ach!$B83&amp;Driver_Ach!$FI$8&amp;Driver_Ach!$O$9&amp;Driver_Ach!$O$10)</f>
        <v>0</v>
      </c>
      <c r="FK83" s="6">
        <f>SUMIFS('Entry Data'!$A:$A,'Entry Data'!$AB:$AB,Driver_Ach!$B83&amp;Driver_Ach!$FI$8&amp;Driver_Ach!$O$9&amp;Driver_Ach!$Q$10)</f>
        <v>0</v>
      </c>
      <c r="FL83" s="19">
        <f>SUMIFS('Entry Data'!$S:$S,'Entry Data'!$AB:$AB,Driver_Ach!$B83&amp;Driver_Ach!$FI$8&amp;Driver_Ach!$O$9&amp;Driver_Ach!$Q$10)</f>
        <v>0</v>
      </c>
      <c r="FM83" s="6">
        <f>SUMIFS('Entry Data'!$A:$A,'Entry Data'!$AB:$AB,Driver_Ach!$B83&amp;Driver_Ach!$FI$8&amp;Driver_Ach!$S$9&amp;Driver_Ach!$S$10)</f>
        <v>0</v>
      </c>
      <c r="FN83" s="19">
        <f>SUMIFS('Entry Data'!$S:$S,'Entry Data'!$AB:$AB,Driver_Ach!$B83&amp;Driver_Ach!$FI$8&amp;Driver_Ach!$S$9&amp;Driver_Ach!$S$10)</f>
        <v>0</v>
      </c>
      <c r="FO83" s="6">
        <f>SUMIFS('Entry Data'!$A:$A,'Entry Data'!$AB:$AB,Driver_Ach!$B83&amp;Driver_Ach!$FI$8&amp;Driver_Ach!$S$9&amp;Driver_Ach!$U$10)</f>
        <v>0</v>
      </c>
      <c r="FP83" s="6">
        <f>SUMIFS('Entry Data'!$S:$S,'Entry Data'!$AB:$AB,Driver_Ach!$B83&amp;Driver_Ach!$FI$8&amp;Driver_Ach!$S$9&amp;Driver_Ach!$U$10)</f>
        <v>0</v>
      </c>
      <c r="FQ83" s="32">
        <f t="shared" si="73"/>
        <v>0</v>
      </c>
      <c r="FR83" s="32">
        <f t="shared" si="74"/>
        <v>0</v>
      </c>
      <c r="FS83" s="28">
        <f>SUMIFS('Entry Data'!$A:$A,'Entry Data'!$AB:$AB,Driver_Ach!$B83&amp;Driver_Ach!$FS$8&amp;Driver_Ach!$O$9&amp;Driver_Ach!$O$10)</f>
        <v>0</v>
      </c>
      <c r="FT83" s="19">
        <f>SUMIFS('Entry Data'!$S:$S,'Entry Data'!$AB:$AB,Driver_Ach!$B83&amp;Driver_Ach!$FS$8&amp;Driver_Ach!$O$9&amp;Driver_Ach!$O$10)</f>
        <v>0</v>
      </c>
      <c r="FU83" s="6">
        <f>SUMIFS('Entry Data'!$A:$A,'Entry Data'!$AB:$AB,Driver_Ach!$B83&amp;Driver_Ach!$FS$8&amp;Driver_Ach!$O$9&amp;Driver_Ach!$Q$10)</f>
        <v>0</v>
      </c>
      <c r="FV83" s="19">
        <f>SUMIFS('Entry Data'!$S:$S,'Entry Data'!$AB:$AB,Driver_Ach!$B83&amp;Driver_Ach!$FS$8&amp;Driver_Ach!$O$9&amp;Driver_Ach!$Q$10)</f>
        <v>0</v>
      </c>
      <c r="FW83" s="6">
        <f>SUMIFS('Entry Data'!$A:$A,'Entry Data'!$AB:$AB,Driver_Ach!$B83&amp;Driver_Ach!$FS$8&amp;Driver_Ach!$S$9&amp;Driver_Ach!$S$10)</f>
        <v>0</v>
      </c>
      <c r="FX83" s="19">
        <f>SUMIFS('Entry Data'!$S:$S,'Entry Data'!$AB:$AB,Driver_Ach!$B83&amp;Driver_Ach!$FS$8&amp;Driver_Ach!$S$9&amp;Driver_Ach!$S$10)</f>
        <v>0</v>
      </c>
      <c r="FY83" s="6">
        <f>SUMIFS('Entry Data'!$A:$A,'Entry Data'!$AB:$AB,Driver_Ach!$B83&amp;Driver_Ach!$FS$8&amp;Driver_Ach!$S$9&amp;Driver_Ach!$U$10)</f>
        <v>0</v>
      </c>
      <c r="FZ83" s="6">
        <f>SUMIFS('Entry Data'!$S:$S,'Entry Data'!$AB:$AB,Driver_Ach!$B83&amp;Driver_Ach!$FS$8&amp;Driver_Ach!$S$9&amp;Driver_Ach!$U$10)</f>
        <v>0</v>
      </c>
      <c r="GA83" s="32">
        <f t="shared" si="75"/>
        <v>0</v>
      </c>
      <c r="GB83" s="32">
        <f t="shared" si="76"/>
        <v>0</v>
      </c>
      <c r="GC83" s="28">
        <f>SUMIFS('Entry Data'!$A:$A,'Entry Data'!$AB:$AB,Driver_Ach!$B83&amp;Driver_Ach!$GC$8&amp;Driver_Ach!$O$9&amp;Driver_Ach!$O$10)</f>
        <v>0</v>
      </c>
      <c r="GD83" s="19">
        <f>SUMIFS('Entry Data'!$S:$S,'Entry Data'!$AB:$AB,Driver_Ach!$B83&amp;Driver_Ach!$GC$8&amp;Driver_Ach!$O$9&amp;Driver_Ach!$O$10)</f>
        <v>0</v>
      </c>
      <c r="GE83" s="6">
        <f>SUMIFS('Entry Data'!$A:$A,'Entry Data'!$AB:$AB,Driver_Ach!$B83&amp;Driver_Ach!$GC$8&amp;Driver_Ach!$O$9&amp;Driver_Ach!$Q$10)</f>
        <v>0</v>
      </c>
      <c r="GF83" s="19">
        <f>SUMIFS('Entry Data'!$S:$S,'Entry Data'!$AB:$AB,Driver_Ach!$B83&amp;Driver_Ach!$GC$8&amp;Driver_Ach!$O$9&amp;Driver_Ach!$Q$10)</f>
        <v>0</v>
      </c>
      <c r="GG83" s="6">
        <f>SUMIFS('Entry Data'!$A:$A,'Entry Data'!$AB:$AB,Driver_Ach!$B83&amp;Driver_Ach!$GC$8&amp;Driver_Ach!$S$9&amp;Driver_Ach!$S$10)</f>
        <v>0</v>
      </c>
      <c r="GH83" s="19">
        <f>SUMIFS('Entry Data'!$S:$S,'Entry Data'!$AB:$AB,Driver_Ach!$B83&amp;Driver_Ach!$GC$8&amp;Driver_Ach!$S$9&amp;Driver_Ach!$S$10)</f>
        <v>0</v>
      </c>
      <c r="GI83" s="6">
        <f>SUMIFS('Entry Data'!$A:$A,'Entry Data'!$AB:$AB,Driver_Ach!$B83&amp;Driver_Ach!$GC$8&amp;Driver_Ach!$S$9&amp;Driver_Ach!$U$10)</f>
        <v>0</v>
      </c>
      <c r="GJ83" s="6">
        <f>SUMIFS('Entry Data'!$S:$S,'Entry Data'!$AB:$AB,Driver_Ach!$B83&amp;Driver_Ach!$GC$8&amp;Driver_Ach!$S$9&amp;Driver_Ach!$U$10)</f>
        <v>0</v>
      </c>
      <c r="GK83" s="32">
        <f t="shared" si="77"/>
        <v>0</v>
      </c>
      <c r="GL83" s="32">
        <f t="shared" si="78"/>
        <v>0</v>
      </c>
      <c r="GM83" s="28">
        <f>SUMIFS('Entry Data'!$A:$A,'Entry Data'!$AB:$AB,Driver_Ach!$B83&amp;Driver_Ach!$GM$8&amp;Driver_Ach!$O$9&amp;Driver_Ach!$O$10)</f>
        <v>0</v>
      </c>
      <c r="GN83" s="19">
        <f>SUMIFS('Entry Data'!$S:$S,'Entry Data'!$AB:$AB,Driver_Ach!$B83&amp;Driver_Ach!$GM$8&amp;Driver_Ach!$O$9&amp;Driver_Ach!$O$10)</f>
        <v>0</v>
      </c>
      <c r="GO83" s="6">
        <f>SUMIFS('Entry Data'!$A:$A,'Entry Data'!$AB:$AB,Driver_Ach!$B83&amp;Driver_Ach!$GM$8&amp;Driver_Ach!$O$9&amp;Driver_Ach!$Q$10)</f>
        <v>0</v>
      </c>
      <c r="GP83" s="19">
        <f>SUMIFS('Entry Data'!$S:$S,'Entry Data'!$AB:$AB,Driver_Ach!$B83&amp;Driver_Ach!$GM$8&amp;Driver_Ach!$O$9&amp;Driver_Ach!$Q$10)</f>
        <v>0</v>
      </c>
      <c r="GQ83" s="6">
        <f>SUMIFS('Entry Data'!$A:$A,'Entry Data'!$AB:$AB,Driver_Ach!$B83&amp;Driver_Ach!$GM$8&amp;Driver_Ach!$S$9&amp;Driver_Ach!$S$10)</f>
        <v>0</v>
      </c>
      <c r="GR83" s="19">
        <f>SUMIFS('Entry Data'!$S:$S,'Entry Data'!$AB:$AB,Driver_Ach!$B83&amp;Driver_Ach!$GM$8&amp;Driver_Ach!$S$9&amp;Driver_Ach!$S$10)</f>
        <v>0</v>
      </c>
      <c r="GS83" s="6">
        <f>SUMIFS('Entry Data'!$A:$A,'Entry Data'!$AB:$AB,Driver_Ach!$B83&amp;Driver_Ach!$GM$8&amp;Driver_Ach!$S$9&amp;Driver_Ach!$U$10)</f>
        <v>0</v>
      </c>
      <c r="GT83" s="6">
        <f>SUMIFS('Entry Data'!$S:$S,'Entry Data'!$AB:$AB,Driver_Ach!$B83&amp;Driver_Ach!$GM$8&amp;Driver_Ach!$S$9&amp;Driver_Ach!$U$10)</f>
        <v>0</v>
      </c>
      <c r="GU83" s="32">
        <f t="shared" si="79"/>
        <v>0</v>
      </c>
      <c r="GV83" s="32">
        <f t="shared" si="80"/>
        <v>0</v>
      </c>
      <c r="GW83" s="28">
        <f>SUMIFS('Entry Data'!$A:$A,'Entry Data'!$AB:$AB,Driver_Ach!$B83&amp;Driver_Ach!$GW$8&amp;Driver_Ach!$O$9&amp;Driver_Ach!$O$10)</f>
        <v>0</v>
      </c>
      <c r="GX83" s="19">
        <f>SUMIFS('Entry Data'!$S:$S,'Entry Data'!$AB:$AB,Driver_Ach!$B83&amp;Driver_Ach!$GW$8&amp;Driver_Ach!$O$9&amp;Driver_Ach!$O$10)</f>
        <v>0</v>
      </c>
      <c r="GY83" s="6">
        <f>SUMIFS('Entry Data'!$A:$A,'Entry Data'!$AB:$AB,Driver_Ach!$B83&amp;Driver_Ach!$GW$8&amp;Driver_Ach!$O$9&amp;Driver_Ach!$Q$10)</f>
        <v>0</v>
      </c>
      <c r="GZ83" s="19">
        <f>SUMIFS('Entry Data'!$S:$S,'Entry Data'!$AB:$AB,Driver_Ach!$B83&amp;Driver_Ach!$GW$8&amp;Driver_Ach!$O$9&amp;Driver_Ach!$Q$10)</f>
        <v>0</v>
      </c>
      <c r="HA83" s="6">
        <f>SUMIFS('Entry Data'!$A:$A,'Entry Data'!$AB:$AB,Driver_Ach!$B83&amp;Driver_Ach!$GW$8&amp;Driver_Ach!$S$9&amp;Driver_Ach!$S$10)</f>
        <v>0</v>
      </c>
      <c r="HB83" s="19">
        <f>SUMIFS('Entry Data'!$S:$S,'Entry Data'!$AB:$AB,Driver_Ach!$B83&amp;Driver_Ach!$GW$8&amp;Driver_Ach!$S$9&amp;Driver_Ach!$S$10)</f>
        <v>0</v>
      </c>
      <c r="HC83" s="6">
        <f>SUMIFS('Entry Data'!$A:$A,'Entry Data'!$AB:$AB,Driver_Ach!$B83&amp;Driver_Ach!$GW$8&amp;Driver_Ach!$S$9&amp;Driver_Ach!$U$10)</f>
        <v>0</v>
      </c>
      <c r="HD83" s="6">
        <f>SUMIFS('Entry Data'!$S:$S,'Entry Data'!$AB:$AB,Driver_Ach!$B83&amp;Driver_Ach!$GW$8&amp;Driver_Ach!$S$9&amp;Driver_Ach!$U$10)</f>
        <v>0</v>
      </c>
      <c r="HE83" s="32">
        <f t="shared" si="81"/>
        <v>0</v>
      </c>
      <c r="HF83" s="32">
        <f t="shared" si="82"/>
        <v>0</v>
      </c>
      <c r="HG83" s="28">
        <f>SUMIFS('Entry Data'!$A:$A,'Entry Data'!$AB:$AB,Driver_Ach!$B83&amp;Driver_Ach!$HG$8&amp;Driver_Ach!$O$9&amp;Driver_Ach!$O$10)</f>
        <v>0</v>
      </c>
      <c r="HH83" s="19">
        <f>SUMIFS('Entry Data'!$S:$S,'Entry Data'!$AB:$AB,Driver_Ach!$B83&amp;Driver_Ach!$HG$8&amp;Driver_Ach!$O$9&amp;Driver_Ach!$O$10)</f>
        <v>0</v>
      </c>
      <c r="HI83" s="6">
        <f>SUMIFS('Entry Data'!$A:$A,'Entry Data'!$AB:$AB,Driver_Ach!$B83&amp;Driver_Ach!$HG$8&amp;Driver_Ach!$O$9&amp;Driver_Ach!$Q$10)</f>
        <v>0</v>
      </c>
      <c r="HJ83" s="19">
        <f>SUMIFS('Entry Data'!$S:$S,'Entry Data'!$AB:$AB,Driver_Ach!$B83&amp;Driver_Ach!$HG$8&amp;Driver_Ach!$O$9&amp;Driver_Ach!$Q$10)</f>
        <v>0</v>
      </c>
      <c r="HK83" s="6">
        <f>SUMIFS('Entry Data'!$A:$A,'Entry Data'!$AB:$AB,Driver_Ach!$B83&amp;Driver_Ach!$HG$8&amp;Driver_Ach!$S$9&amp;Driver_Ach!$S$10)</f>
        <v>0</v>
      </c>
      <c r="HL83" s="19">
        <f>SUMIFS('Entry Data'!$S:$S,'Entry Data'!$AB:$AB,Driver_Ach!$B83&amp;Driver_Ach!$HG$8&amp;Driver_Ach!$S$9&amp;Driver_Ach!$S$10)</f>
        <v>0</v>
      </c>
      <c r="HM83" s="6">
        <f>SUMIFS('Entry Data'!$A:$A,'Entry Data'!$AB:$AB,Driver_Ach!$B83&amp;Driver_Ach!$HG$8&amp;Driver_Ach!$S$9&amp;Driver_Ach!$U$10)</f>
        <v>0</v>
      </c>
      <c r="HN83" s="6">
        <f>SUMIFS('Entry Data'!$S:$S,'Entry Data'!$AB:$AB,Driver_Ach!$B83&amp;Driver_Ach!$HG$8&amp;Driver_Ach!$S$9&amp;Driver_Ach!$U$10)</f>
        <v>0</v>
      </c>
      <c r="HO83" s="32">
        <f t="shared" si="83"/>
        <v>0</v>
      </c>
      <c r="HP83" s="32">
        <f t="shared" si="84"/>
        <v>0</v>
      </c>
      <c r="HQ83" s="28">
        <f>SUMIFS('Entry Data'!$A:$A,'Entry Data'!$AB:$AB,Driver_Ach!$B83&amp;Driver_Ach!$HQ$8&amp;Driver_Ach!$O$9&amp;Driver_Ach!$O$10)</f>
        <v>0</v>
      </c>
      <c r="HR83" s="19">
        <f>SUMIFS('Entry Data'!$S:$S,'Entry Data'!$AB:$AB,Driver_Ach!$B83&amp;Driver_Ach!$HQ$8&amp;Driver_Ach!$O$9&amp;Driver_Ach!$O$10)</f>
        <v>0</v>
      </c>
      <c r="HS83" s="6">
        <f>SUMIFS('Entry Data'!$A:$A,'Entry Data'!$AB:$AB,Driver_Ach!$B83&amp;Driver_Ach!$HQ$8&amp;Driver_Ach!$O$9&amp;Driver_Ach!$Q$10)</f>
        <v>0</v>
      </c>
      <c r="HT83" s="19">
        <f>SUMIFS('Entry Data'!$S:$S,'Entry Data'!$AB:$AB,Driver_Ach!$B83&amp;Driver_Ach!$HQ$8&amp;Driver_Ach!$O$9&amp;Driver_Ach!$Q$10)</f>
        <v>0</v>
      </c>
      <c r="HU83" s="6">
        <f>SUMIFS('Entry Data'!$A:$A,'Entry Data'!$AB:$AB,Driver_Ach!$B83&amp;Driver_Ach!$HQ$8&amp;Driver_Ach!$S$9&amp;Driver_Ach!$S$10)</f>
        <v>0</v>
      </c>
      <c r="HV83" s="19">
        <f>SUMIFS('Entry Data'!$S:$S,'Entry Data'!$AB:$AB,Driver_Ach!$B83&amp;Driver_Ach!$HQ$8&amp;Driver_Ach!$S$9&amp;Driver_Ach!$S$10)</f>
        <v>0</v>
      </c>
      <c r="HW83" s="6">
        <f>SUMIFS('Entry Data'!$A:$A,'Entry Data'!$AB:$AB,Driver_Ach!$B83&amp;Driver_Ach!$HQ$8&amp;Driver_Ach!$S$9&amp;Driver_Ach!$U$10)</f>
        <v>0</v>
      </c>
      <c r="HX83" s="6">
        <f>SUMIFS('Entry Data'!$S:$S,'Entry Data'!$AB:$AB,Driver_Ach!$B83&amp;Driver_Ach!$HQ$8&amp;Driver_Ach!$S$9&amp;Driver_Ach!$U$10)</f>
        <v>0</v>
      </c>
      <c r="HY83" s="32">
        <f t="shared" si="85"/>
        <v>0</v>
      </c>
      <c r="HZ83" s="32">
        <f t="shared" si="86"/>
        <v>0</v>
      </c>
      <c r="IA83" s="28">
        <f>SUMIFS('Entry Data'!$A:$A,'Entry Data'!$AB:$AB,Driver_Ach!$B83&amp;Driver_Ach!$IA$8&amp;Driver_Ach!$O$9&amp;Driver_Ach!$O$10)</f>
        <v>0</v>
      </c>
      <c r="IB83" s="19">
        <f>SUMIFS('Entry Data'!$S:$S,'Entry Data'!$AB:$AB,Driver_Ach!$B83&amp;Driver_Ach!$IA$8&amp;Driver_Ach!$O$9&amp;Driver_Ach!$O$10)</f>
        <v>0</v>
      </c>
      <c r="IC83" s="6">
        <f>SUMIFS('Entry Data'!$A:$A,'Entry Data'!$AB:$AB,Driver_Ach!$B83&amp;Driver_Ach!$IA$8&amp;Driver_Ach!$O$9&amp;Driver_Ach!$Q$10)</f>
        <v>0</v>
      </c>
      <c r="ID83" s="19">
        <f>SUMIFS('Entry Data'!$S:$S,'Entry Data'!$AB:$AB,Driver_Ach!$B83&amp;Driver_Ach!$IA$8&amp;Driver_Ach!$O$9&amp;Driver_Ach!$Q$10)</f>
        <v>0</v>
      </c>
      <c r="IE83" s="6">
        <f>SUMIFS('Entry Data'!$A:$A,'Entry Data'!$AB:$AB,Driver_Ach!$B83&amp;Driver_Ach!$IA$8&amp;Driver_Ach!$S$9&amp;Driver_Ach!$S$10)</f>
        <v>0</v>
      </c>
      <c r="IF83" s="19">
        <f>SUMIFS('Entry Data'!$S:$S,'Entry Data'!$AB:$AB,Driver_Ach!$B83&amp;Driver_Ach!$IA$8&amp;Driver_Ach!$S$9&amp;Driver_Ach!$S$10)</f>
        <v>0</v>
      </c>
      <c r="IG83" s="6">
        <f>SUMIFS('Entry Data'!$A:$A,'Entry Data'!$AB:$AB,Driver_Ach!$B83&amp;Driver_Ach!$IA$8&amp;Driver_Ach!$S$9&amp;Driver_Ach!$U$10)</f>
        <v>0</v>
      </c>
      <c r="IH83" s="6">
        <f>SUMIFS('Entry Data'!$S:$S,'Entry Data'!$AB:$AB,Driver_Ach!$B83&amp;Driver_Ach!$IA$8&amp;Driver_Ach!$S$9&amp;Driver_Ach!$U$10)</f>
        <v>0</v>
      </c>
      <c r="II83" s="32">
        <f t="shared" si="87"/>
        <v>0</v>
      </c>
      <c r="IJ83" s="32">
        <f t="shared" si="88"/>
        <v>0</v>
      </c>
      <c r="IK83" s="28">
        <f>SUMIFS('Entry Data'!$A:$A,'Entry Data'!$AB:$AB,Driver_Ach!$B83&amp;Driver_Ach!$IK$8&amp;Driver_Ach!$O$9&amp;Driver_Ach!$O$10)</f>
        <v>0</v>
      </c>
      <c r="IL83" s="19">
        <f>SUMIFS('Entry Data'!$S:$S,'Entry Data'!$AB:$AB,Driver_Ach!$B83&amp;Driver_Ach!$IK$8&amp;Driver_Ach!$O$9&amp;Driver_Ach!$O$10)</f>
        <v>0</v>
      </c>
      <c r="IM83" s="6">
        <f>SUMIFS('Entry Data'!$A:$A,'Entry Data'!$AB:$AB,Driver_Ach!$B83&amp;Driver_Ach!$IK$8&amp;Driver_Ach!$O$9&amp;Driver_Ach!$Q$10)</f>
        <v>0</v>
      </c>
      <c r="IN83" s="19">
        <f>SUMIFS('Entry Data'!$S:$S,'Entry Data'!$AB:$AB,Driver_Ach!$B83&amp;Driver_Ach!$IK$8&amp;Driver_Ach!$O$9&amp;Driver_Ach!$Q$10)</f>
        <v>0</v>
      </c>
      <c r="IO83" s="6">
        <f>SUMIFS('Entry Data'!$A:$A,'Entry Data'!$AB:$AB,Driver_Ach!$B83&amp;Driver_Ach!$IK$8&amp;Driver_Ach!$S$9&amp;Driver_Ach!$S$10)</f>
        <v>0</v>
      </c>
      <c r="IP83" s="19">
        <f>SUMIFS('Entry Data'!$S:$S,'Entry Data'!$AB:$AB,Driver_Ach!$B83&amp;Driver_Ach!$IK$8&amp;Driver_Ach!$S$9&amp;Driver_Ach!$S$10)</f>
        <v>0</v>
      </c>
      <c r="IQ83" s="6">
        <f>SUMIFS('Entry Data'!$A:$A,'Entry Data'!$AB:$AB,Driver_Ach!$B83&amp;Driver_Ach!$IK$8&amp;Driver_Ach!$S$9&amp;Driver_Ach!$U$10)</f>
        <v>0</v>
      </c>
      <c r="IR83" s="6">
        <f>SUMIFS('Entry Data'!$S:$S,'Entry Data'!$AB:$AB,Driver_Ach!$B83&amp;Driver_Ach!$IK$8&amp;Driver_Ach!$S$9&amp;Driver_Ach!$U$10)</f>
        <v>0</v>
      </c>
      <c r="IS83" s="32">
        <f t="shared" si="89"/>
        <v>0</v>
      </c>
      <c r="IT83" s="32">
        <f t="shared" si="90"/>
        <v>0</v>
      </c>
      <c r="IU83" s="28">
        <f>SUMIFS('Entry Data'!$A:$A,'Entry Data'!$AB:$AB,Driver_Ach!$B83&amp;Driver_Ach!$IU$8&amp;Driver_Ach!$O$9&amp;Driver_Ach!$O$10)</f>
        <v>0</v>
      </c>
      <c r="IV83" s="19">
        <f>SUMIFS('Entry Data'!$S:$S,'Entry Data'!$AB:$AB,Driver_Ach!$B83&amp;Driver_Ach!$IU$8&amp;Driver_Ach!$O$9&amp;Driver_Ach!$O$10)</f>
        <v>0</v>
      </c>
      <c r="IW83" s="6">
        <f>SUMIFS('Entry Data'!$A:$A,'Entry Data'!$AB:$AB,Driver_Ach!$B83&amp;Driver_Ach!$IU$8&amp;Driver_Ach!$O$9&amp;Driver_Ach!$Q$10)</f>
        <v>0</v>
      </c>
      <c r="IX83" s="19">
        <f>SUMIFS('Entry Data'!$S:$S,'Entry Data'!$AB:$AB,Driver_Ach!$B83&amp;Driver_Ach!$IU$8&amp;Driver_Ach!$O$9&amp;Driver_Ach!$Q$10)</f>
        <v>0</v>
      </c>
      <c r="IY83" s="6">
        <f>SUMIFS('Entry Data'!$A:$A,'Entry Data'!$AB:$AB,Driver_Ach!$B83&amp;Driver_Ach!$IU$8&amp;Driver_Ach!$S$9&amp;Driver_Ach!$S$10)</f>
        <v>0</v>
      </c>
      <c r="IZ83" s="19">
        <f>SUMIFS('Entry Data'!$S:$S,'Entry Data'!$AB:$AB,Driver_Ach!$B83&amp;Driver_Ach!$IU$8&amp;Driver_Ach!$S$9&amp;Driver_Ach!$S$10)</f>
        <v>0</v>
      </c>
      <c r="JA83" s="6">
        <f>SUMIFS('Entry Data'!$A:$A,'Entry Data'!$AB:$AB,Driver_Ach!$B83&amp;Driver_Ach!$IU$8&amp;Driver_Ach!$S$9&amp;Driver_Ach!$U$10)</f>
        <v>0</v>
      </c>
      <c r="JB83" s="6">
        <f>SUMIFS('Entry Data'!$S:$S,'Entry Data'!$AB:$AB,Driver_Ach!$B83&amp;Driver_Ach!$IU$8&amp;Driver_Ach!$S$9&amp;Driver_Ach!$U$10)</f>
        <v>0</v>
      </c>
      <c r="JC83" s="32">
        <f t="shared" si="91"/>
        <v>0</v>
      </c>
      <c r="JD83" s="32">
        <f t="shared" si="92"/>
        <v>0</v>
      </c>
      <c r="JE83" s="28">
        <f>SUMIFS('Entry Data'!$A:$A,'Entry Data'!$AB:$AB,Driver_Ach!$B83&amp;Driver_Ach!$JE$8&amp;Driver_Ach!$O$9&amp;Driver_Ach!$O$10)</f>
        <v>0</v>
      </c>
      <c r="JF83" s="19">
        <f>SUMIFS('Entry Data'!$S:$S,'Entry Data'!$AB:$AB,Driver_Ach!$B83&amp;Driver_Ach!$JE$8&amp;Driver_Ach!$O$9&amp;Driver_Ach!$O$10)</f>
        <v>0</v>
      </c>
      <c r="JG83" s="6">
        <f>SUMIFS('Entry Data'!$A:$A,'Entry Data'!$AB:$AB,Driver_Ach!$B83&amp;Driver_Ach!$JE$8&amp;Driver_Ach!$O$9&amp;Driver_Ach!$Q$10)</f>
        <v>0</v>
      </c>
      <c r="JH83" s="19">
        <f>SUMIFS('Entry Data'!$S:$S,'Entry Data'!$AB:$AB,Driver_Ach!$B83&amp;Driver_Ach!$JE$8&amp;Driver_Ach!$O$9&amp;Driver_Ach!$Q$10)</f>
        <v>0</v>
      </c>
      <c r="JI83" s="6">
        <f>SUMIFS('Entry Data'!$A:$A,'Entry Data'!$AB:$AB,Driver_Ach!$B83&amp;Driver_Ach!$JE$8&amp;Driver_Ach!$S$9&amp;Driver_Ach!$S$10)</f>
        <v>0</v>
      </c>
      <c r="JJ83" s="19">
        <f>SUMIFS('Entry Data'!$S:$S,'Entry Data'!$AB:$AB,Driver_Ach!$B83&amp;Driver_Ach!$JE$8&amp;Driver_Ach!$S$9&amp;Driver_Ach!$S$10)</f>
        <v>0</v>
      </c>
      <c r="JK83" s="6">
        <f>SUMIFS('Entry Data'!$A:$A,'Entry Data'!$AB:$AB,Driver_Ach!$B83&amp;Driver_Ach!$JE$8&amp;Driver_Ach!$S$9&amp;Driver_Ach!$U$10)</f>
        <v>0</v>
      </c>
      <c r="JL83" s="6">
        <f>SUMIFS('Entry Data'!$S:$S,'Entry Data'!$AB:$AB,Driver_Ach!$B83&amp;Driver_Ach!$JE$8&amp;Driver_Ach!$S$9&amp;Driver_Ach!$U$10)</f>
        <v>0</v>
      </c>
      <c r="JM83" s="32">
        <f t="shared" si="93"/>
        <v>0</v>
      </c>
      <c r="JN83" s="32">
        <f t="shared" si="94"/>
        <v>0</v>
      </c>
      <c r="JO83" s="28">
        <f>SUMIFS('Entry Data'!$A:$A,'Entry Data'!$AB:$AB,Driver_Ach!$B83&amp;Driver_Ach!$JO$8&amp;Driver_Ach!$O$9&amp;Driver_Ach!$O$10)</f>
        <v>0</v>
      </c>
      <c r="JP83" s="19">
        <f>SUMIFS('Entry Data'!$S:$S,'Entry Data'!$AB:$AB,Driver_Ach!$B83&amp;Driver_Ach!$JO$8&amp;Driver_Ach!$O$9&amp;Driver_Ach!$O$10)</f>
        <v>0</v>
      </c>
      <c r="JQ83" s="6">
        <f>SUMIFS('Entry Data'!$A:$A,'Entry Data'!$AB:$AB,Driver_Ach!$B83&amp;Driver_Ach!$JO$8&amp;Driver_Ach!$O$9&amp;Driver_Ach!$Q$10)</f>
        <v>0</v>
      </c>
      <c r="JR83" s="19">
        <f>SUMIFS('Entry Data'!$S:$S,'Entry Data'!$AB:$AB,Driver_Ach!$B83&amp;Driver_Ach!$JO$8&amp;Driver_Ach!$O$9&amp;Driver_Ach!$Q$10)</f>
        <v>0</v>
      </c>
      <c r="JS83" s="6">
        <f>SUMIFS('Entry Data'!$A:$A,'Entry Data'!$AB:$AB,Driver_Ach!$B83&amp;Driver_Ach!$JO$8&amp;Driver_Ach!$S$9&amp;Driver_Ach!$S$10)</f>
        <v>0</v>
      </c>
      <c r="JT83" s="19">
        <f>SUMIFS('Entry Data'!$S:$S,'Entry Data'!$AB:$AB,Driver_Ach!$B83&amp;Driver_Ach!$JO$8&amp;Driver_Ach!$S$9&amp;Driver_Ach!$S$10)</f>
        <v>0</v>
      </c>
      <c r="JU83" s="6">
        <f>SUMIFS('Entry Data'!$A:$A,'Entry Data'!$AB:$AB,Driver_Ach!$B83&amp;Driver_Ach!$JO$8&amp;Driver_Ach!$S$9&amp;Driver_Ach!$U$10)</f>
        <v>0</v>
      </c>
      <c r="JV83" s="6">
        <f>SUMIFS('Entry Data'!$S:$S,'Entry Data'!$AB:$AB,Driver_Ach!$B83&amp;Driver_Ach!$JO$8&amp;Driver_Ach!$S$9&amp;Driver_Ach!$U$10)</f>
        <v>0</v>
      </c>
      <c r="JW83" s="32">
        <f t="shared" si="95"/>
        <v>0</v>
      </c>
      <c r="JX83" s="32">
        <f t="shared" si="96"/>
        <v>0</v>
      </c>
      <c r="JY83" s="28">
        <f>SUMIFS('Entry Data'!$A:$A,'Entry Data'!$AB:$AB,Driver_Ach!$B83&amp;Driver_Ach!$JY$8&amp;Driver_Ach!$O$9&amp;Driver_Ach!$O$10)</f>
        <v>0</v>
      </c>
      <c r="JZ83" s="19">
        <f>SUMIFS('Entry Data'!$S:$S,'Entry Data'!$AB:$AB,Driver_Ach!$B83&amp;Driver_Ach!$JY$8&amp;Driver_Ach!$O$9&amp;Driver_Ach!$O$10)</f>
        <v>0</v>
      </c>
      <c r="KA83" s="6">
        <f>SUMIFS('Entry Data'!$A:$A,'Entry Data'!$AB:$AB,Driver_Ach!$B83&amp;Driver_Ach!$JY$8&amp;Driver_Ach!$O$9&amp;Driver_Ach!$Q$10)</f>
        <v>0</v>
      </c>
      <c r="KB83" s="19">
        <f>SUMIFS('Entry Data'!$S:$S,'Entry Data'!$AB:$AB,Driver_Ach!$B83&amp;Driver_Ach!$JY$8&amp;Driver_Ach!$O$9&amp;Driver_Ach!$Q$10)</f>
        <v>0</v>
      </c>
      <c r="KC83" s="6">
        <f>SUMIFS('Entry Data'!$A:$A,'Entry Data'!$AB:$AB,Driver_Ach!$B83&amp;Driver_Ach!$JY$8&amp;Driver_Ach!$S$9&amp;Driver_Ach!$S$10)</f>
        <v>0</v>
      </c>
      <c r="KD83" s="19">
        <f>SUMIFS('Entry Data'!$S:$S,'Entry Data'!$AB:$AB,Driver_Ach!$B83&amp;Driver_Ach!$JY$8&amp;Driver_Ach!$S$9&amp;Driver_Ach!$S$10)</f>
        <v>0</v>
      </c>
      <c r="KE83" s="6">
        <f>SUMIFS('Entry Data'!$A:$A,'Entry Data'!$AB:$AB,Driver_Ach!$B83&amp;Driver_Ach!$JY$8&amp;Driver_Ach!$S$9&amp;Driver_Ach!$U$10)</f>
        <v>0</v>
      </c>
      <c r="KF83" s="6">
        <f>SUMIFS('Entry Data'!$S:$S,'Entry Data'!$AB:$AB,Driver_Ach!$B83&amp;Driver_Ach!$JY$8&amp;Driver_Ach!$S$9&amp;Driver_Ach!$U$10)</f>
        <v>0</v>
      </c>
      <c r="KG83" s="32">
        <f t="shared" si="97"/>
        <v>0</v>
      </c>
      <c r="KH83" s="32">
        <f t="shared" si="98"/>
        <v>0</v>
      </c>
      <c r="KI83" s="28">
        <f>SUMIFS('Entry Data'!$A:$A,'Entry Data'!$AB:$AB,Driver_Ach!$B83&amp;Driver_Ach!$KI$8&amp;Driver_Ach!$O$9&amp;Driver_Ach!$O$10)</f>
        <v>0</v>
      </c>
      <c r="KJ83" s="19">
        <f>SUMIFS('Entry Data'!$S:$S,'Entry Data'!$AB:$AB,Driver_Ach!$B83&amp;Driver_Ach!$KI$8&amp;Driver_Ach!$O$9&amp;Driver_Ach!$O$10)</f>
        <v>0</v>
      </c>
      <c r="KK83" s="6">
        <f>SUMIFS('Entry Data'!$A:$A,'Entry Data'!$AB:$AB,Driver_Ach!$B83&amp;Driver_Ach!$KI$8&amp;Driver_Ach!$O$9&amp;Driver_Ach!$Q$10)</f>
        <v>0</v>
      </c>
      <c r="KL83" s="19">
        <f>SUMIFS('Entry Data'!$S:$S,'Entry Data'!$AB:$AB,Driver_Ach!$B83&amp;Driver_Ach!$KI$8&amp;Driver_Ach!$O$9&amp;Driver_Ach!$Q$10)</f>
        <v>0</v>
      </c>
      <c r="KM83" s="6">
        <f>SUMIFS('Entry Data'!$A:$A,'Entry Data'!$AB:$AB,Driver_Ach!$B83&amp;Driver_Ach!$KI$8&amp;Driver_Ach!$S$9&amp;Driver_Ach!$S$10)</f>
        <v>0</v>
      </c>
      <c r="KN83" s="19">
        <f>SUMIFS('Entry Data'!$S:$S,'Entry Data'!$AB:$AB,Driver_Ach!$B83&amp;Driver_Ach!$KI$8&amp;Driver_Ach!$S$9&amp;Driver_Ach!$S$10)</f>
        <v>0</v>
      </c>
      <c r="KO83" s="6">
        <f>SUMIFS('Entry Data'!$A:$A,'Entry Data'!$AB:$AB,Driver_Ach!$B83&amp;Driver_Ach!$KI$8&amp;Driver_Ach!$S$9&amp;Driver_Ach!$U$10)</f>
        <v>0</v>
      </c>
      <c r="KP83" s="6">
        <f>SUMIFS('Entry Data'!$S:$S,'Entry Data'!$AB:$AB,Driver_Ach!$B83&amp;Driver_Ach!$KI$8&amp;Driver_Ach!$S$9&amp;Driver_Ach!$U$10)</f>
        <v>0</v>
      </c>
      <c r="KQ83" s="32">
        <f t="shared" si="99"/>
        <v>0</v>
      </c>
      <c r="KR83" s="32">
        <f t="shared" si="100"/>
        <v>0</v>
      </c>
      <c r="KS83" s="28">
        <f>SUMIFS('Entry Data'!$A:$A,'Entry Data'!$AB:$AB,Driver_Ach!$B83&amp;Driver_Ach!$KS$8&amp;Driver_Ach!$O$9&amp;Driver_Ach!$O$10)</f>
        <v>0</v>
      </c>
      <c r="KT83" s="19">
        <f>SUMIFS('Entry Data'!$S:$S,'Entry Data'!$AB:$AB,Driver_Ach!$B83&amp;Driver_Ach!$KS$8&amp;Driver_Ach!$O$9&amp;Driver_Ach!$O$10)</f>
        <v>0</v>
      </c>
      <c r="KU83" s="6">
        <f>SUMIFS('Entry Data'!$A:$A,'Entry Data'!$AB:$AB,Driver_Ach!$B83&amp;Driver_Ach!$KS$8&amp;Driver_Ach!$O$9&amp;Driver_Ach!$Q$10)</f>
        <v>0</v>
      </c>
      <c r="KV83" s="19">
        <f>SUMIFS('Entry Data'!$S:$S,'Entry Data'!$AB:$AB,Driver_Ach!$B83&amp;Driver_Ach!$KS$8&amp;Driver_Ach!$O$9&amp;Driver_Ach!$Q$10)</f>
        <v>0</v>
      </c>
      <c r="KW83" s="6">
        <f>SUMIFS('Entry Data'!$A:$A,'Entry Data'!$AB:$AB,Driver_Ach!$B83&amp;Driver_Ach!$KS$8&amp;Driver_Ach!$S$9&amp;Driver_Ach!$S$10)</f>
        <v>0</v>
      </c>
      <c r="KX83" s="19">
        <f>SUMIFS('Entry Data'!$S:$S,'Entry Data'!$AB:$AB,Driver_Ach!$B83&amp;Driver_Ach!$KS$8&amp;Driver_Ach!$S$9&amp;Driver_Ach!$S$10)</f>
        <v>0</v>
      </c>
      <c r="KY83" s="6">
        <f>SUMIFS('Entry Data'!$A:$A,'Entry Data'!$AB:$AB,Driver_Ach!$B83&amp;Driver_Ach!$KS$8&amp;Driver_Ach!$S$9&amp;Driver_Ach!$U$10)</f>
        <v>0</v>
      </c>
      <c r="KZ83" s="6">
        <f>SUMIFS('Entry Data'!$S:$S,'Entry Data'!$AB:$AB,Driver_Ach!$B83&amp;Driver_Ach!$KS$8&amp;Driver_Ach!$S$9&amp;Driver_Ach!$U$10)</f>
        <v>0</v>
      </c>
      <c r="LA83" s="32">
        <f t="shared" si="101"/>
        <v>0</v>
      </c>
      <c r="LB83" s="32">
        <f t="shared" si="102"/>
        <v>0</v>
      </c>
      <c r="LC83" s="28">
        <f>SUMIFS('Entry Data'!$A:$A,'Entry Data'!$AB:$AB,Driver_Ach!$B83&amp;Driver_Ach!$LC$8&amp;Driver_Ach!$O$9&amp;Driver_Ach!$O$10)</f>
        <v>0</v>
      </c>
      <c r="LD83" s="19">
        <f>SUMIFS('Entry Data'!$S:$S,'Entry Data'!$AB:$AB,Driver_Ach!$B83&amp;Driver_Ach!$LC$8&amp;Driver_Ach!$O$9&amp;Driver_Ach!$O$10)</f>
        <v>0</v>
      </c>
      <c r="LE83" s="6">
        <f>SUMIFS('Entry Data'!$A:$A,'Entry Data'!$AB:$AB,Driver_Ach!$B83&amp;Driver_Ach!$LC$8&amp;Driver_Ach!$O$9&amp;Driver_Ach!$Q$10)</f>
        <v>0</v>
      </c>
      <c r="LF83" s="19">
        <f>SUMIFS('Entry Data'!$S:$S,'Entry Data'!$AB:$AB,Driver_Ach!$B83&amp;Driver_Ach!$LC$8&amp;Driver_Ach!$O$9&amp;Driver_Ach!$Q$10)</f>
        <v>0</v>
      </c>
      <c r="LG83" s="6">
        <f>SUMIFS('Entry Data'!$A:$A,'Entry Data'!$AB:$AB,Driver_Ach!$B83&amp;Driver_Ach!$LC$8&amp;Driver_Ach!$S$9&amp;Driver_Ach!$S$10)</f>
        <v>0</v>
      </c>
      <c r="LH83" s="19">
        <f>SUMIFS('Entry Data'!$S:$S,'Entry Data'!$AB:$AB,Driver_Ach!$B83&amp;Driver_Ach!$LC$8&amp;Driver_Ach!$S$9&amp;Driver_Ach!$S$10)</f>
        <v>0</v>
      </c>
      <c r="LI83" s="6">
        <f>SUMIFS('Entry Data'!$A:$A,'Entry Data'!$AB:$AB,Driver_Ach!$B83&amp;Driver_Ach!$LC$8&amp;Driver_Ach!$S$9&amp;Driver_Ach!$U$10)</f>
        <v>0</v>
      </c>
      <c r="LJ83" s="6">
        <f>SUMIFS('Entry Data'!$S:$S,'Entry Data'!$AB:$AB,Driver_Ach!$B83&amp;Driver_Ach!$LC$8&amp;Driver_Ach!$S$9&amp;Driver_Ach!$U$10)</f>
        <v>0</v>
      </c>
      <c r="LK83" s="32">
        <f t="shared" si="103"/>
        <v>0</v>
      </c>
      <c r="LL83" s="32">
        <f t="shared" si="104"/>
        <v>0</v>
      </c>
    </row>
    <row r="84" spans="1:324" x14ac:dyDescent="0.2">
      <c r="A84" s="3">
        <v>73</v>
      </c>
      <c r="B84" s="31" t="s">
        <v>110</v>
      </c>
      <c r="C84" s="3"/>
      <c r="D84" s="6">
        <f t="shared" si="33"/>
        <v>38</v>
      </c>
      <c r="E84" s="6">
        <f t="shared" si="34"/>
        <v>1088.92</v>
      </c>
      <c r="F84" s="6">
        <f t="shared" si="35"/>
        <v>57</v>
      </c>
      <c r="G84" s="6">
        <f t="shared" si="36"/>
        <v>908.34000000000015</v>
      </c>
      <c r="H84" s="6">
        <f t="shared" si="37"/>
        <v>0</v>
      </c>
      <c r="I84" s="19">
        <f t="shared" si="38"/>
        <v>0</v>
      </c>
      <c r="J84" s="6">
        <f t="shared" si="39"/>
        <v>0</v>
      </c>
      <c r="K84" s="19">
        <f t="shared" si="40"/>
        <v>0</v>
      </c>
      <c r="L84" s="6">
        <f t="shared" si="41"/>
        <v>95</v>
      </c>
      <c r="M84" s="19">
        <f t="shared" si="42"/>
        <v>1997.2600000000002</v>
      </c>
      <c r="N84" s="15"/>
      <c r="O84" s="6">
        <f>SUMIFS('Entry Data'!$A:$A,'Entry Data'!$AB:$AB,Driver_Ach!$B84&amp;Driver_Ach!$O$8&amp;Driver_Ach!$O$9&amp;Driver_Ach!$O$10)</f>
        <v>0</v>
      </c>
      <c r="P84" s="19">
        <f>SUMIFS('Entry Data'!$S:$S,'Entry Data'!$AB:$AB,Driver_Ach!$B84&amp;Driver_Ach!$O$8&amp;Driver_Ach!$O$9&amp;Driver_Ach!$O$10)</f>
        <v>0</v>
      </c>
      <c r="Q84" s="6">
        <f>SUMIFS('Entry Data'!$A:$A,'Entry Data'!$AB:$AB,Driver_Ach!$B84&amp;Driver_Ach!$O$8&amp;Driver_Ach!$O$9&amp;Driver_Ach!$Q$10)</f>
        <v>5</v>
      </c>
      <c r="R84" s="19">
        <f>SUMIFS('Entry Data'!$S:$S,'Entry Data'!$AB:$AB,Driver_Ach!$B84&amp;Driver_Ach!$O$8&amp;Driver_Ach!$O$9&amp;Driver_Ach!$Q$10)</f>
        <v>122.06</v>
      </c>
      <c r="S84" s="6">
        <f>SUMIFS('Entry Data'!$A:$A,'Entry Data'!$AB:$AB,Driver_Ach!$B84&amp;Driver_Ach!$O$8&amp;Driver_Ach!$S$9&amp;Driver_Ach!$S$10)</f>
        <v>0</v>
      </c>
      <c r="T84" s="19">
        <f>SUMIFS('Entry Data'!$S:$S,'Entry Data'!$AB:$AB,Driver_Ach!$B84&amp;Driver_Ach!$O$8&amp;Driver_Ach!$S$9&amp;Driver_Ach!$S$10)</f>
        <v>0</v>
      </c>
      <c r="U84" s="6">
        <f>SUMIFS('Entry Data'!$A:$A,'Entry Data'!$AB:$AB,Driver_Ach!$B84&amp;Driver_Ach!$O$8&amp;Driver_Ach!$S$9&amp;Driver_Ach!$U$10)</f>
        <v>0</v>
      </c>
      <c r="V84" s="6">
        <f>SUMIFS('Entry Data'!$S:$S,'Entry Data'!$AB:$AB,Driver_Ach!$B84&amp;Driver_Ach!$O$8&amp;Driver_Ach!$S$9&amp;Driver_Ach!$U$10)</f>
        <v>0</v>
      </c>
      <c r="W84" s="32">
        <f t="shared" si="43"/>
        <v>5</v>
      </c>
      <c r="X84" s="33">
        <f t="shared" si="44"/>
        <v>122.06</v>
      </c>
      <c r="Y84" s="28">
        <f>SUMIFS('Entry Data'!$A:$A,'Entry Data'!$AB:$AB,Driver_Ach!$B84&amp;Driver_Ach!$Y$8&amp;Driver_Ach!$O$9&amp;Driver_Ach!$O$10)</f>
        <v>0</v>
      </c>
      <c r="Z84" s="19">
        <f>SUMIFS('Entry Data'!$S:$S,'Entry Data'!$AB:$AB,Driver_Ach!$B84&amp;Driver_Ach!$Y$8&amp;Driver_Ach!$O$9&amp;Driver_Ach!$O$10)</f>
        <v>0</v>
      </c>
      <c r="AA84" s="6">
        <f>SUMIFS('Entry Data'!$A:$A,'Entry Data'!$AB:$AB,Driver_Ach!$B84&amp;Driver_Ach!$Y$8&amp;Driver_Ach!$O$9&amp;Driver_Ach!$Q$10)</f>
        <v>6</v>
      </c>
      <c r="AB84" s="19">
        <f>SUMIFS('Entry Data'!$S:$S,'Entry Data'!$AB:$AB,Driver_Ach!$B84&amp;Driver_Ach!$Y$8&amp;Driver_Ach!$O$9&amp;Driver_Ach!$Q$10)</f>
        <v>163.60000000000002</v>
      </c>
      <c r="AC84" s="6">
        <f>SUMIFS('Entry Data'!$A:$A,'Entry Data'!$AB:$AB,Driver_Ach!$B84&amp;Driver_Ach!$Y$8&amp;Driver_Ach!$S$9&amp;Driver_Ach!$S$10)</f>
        <v>0</v>
      </c>
      <c r="AD84" s="19">
        <f>SUMIFS('Entry Data'!$S:$S,'Entry Data'!$AB:$AB,Driver_Ach!$B84&amp;Driver_Ach!$Y$8&amp;Driver_Ach!$S$9&amp;Driver_Ach!$S$10)</f>
        <v>0</v>
      </c>
      <c r="AE84" s="6">
        <f>SUMIFS('Entry Data'!$A:$A,'Entry Data'!$AB:$AB,Driver_Ach!$B84&amp;Driver_Ach!$Y$8&amp;Driver_Ach!$S$9&amp;Driver_Ach!$U$10)</f>
        <v>0</v>
      </c>
      <c r="AF84" s="6">
        <f>SUMIFS('Entry Data'!$S:$S,'Entry Data'!$AB:$AB,Driver_Ach!$B84&amp;Driver_Ach!$Y$8&amp;Driver_Ach!$S$9&amp;Driver_Ach!$U$10)</f>
        <v>0</v>
      </c>
      <c r="AG84" s="32">
        <f t="shared" si="45"/>
        <v>6</v>
      </c>
      <c r="AH84" s="32">
        <f t="shared" si="46"/>
        <v>163.60000000000002</v>
      </c>
      <c r="AI84" s="28">
        <f>SUMIFS('Entry Data'!$A:$A,'Entry Data'!$AB:$AB,Driver_Ach!$B84&amp;Driver_Ach!$AI$8&amp;Driver_Ach!$O$9&amp;Driver_Ach!$O$10)</f>
        <v>0</v>
      </c>
      <c r="AJ84" s="19">
        <f>SUMIFS('Entry Data'!$S:$S,'Entry Data'!$AB:$AB,Driver_Ach!$B84&amp;Driver_Ach!$AI$8&amp;Driver_Ach!$O$9&amp;Driver_Ach!$O$10)</f>
        <v>0</v>
      </c>
      <c r="AK84" s="6">
        <f>SUMIFS('Entry Data'!$A:$A,'Entry Data'!$AB:$AB,Driver_Ach!$B84&amp;Driver_Ach!$AI$8&amp;Driver_Ach!$O$9&amp;Driver_Ach!$Q$10)</f>
        <v>4</v>
      </c>
      <c r="AL84" s="19">
        <f>SUMIFS('Entry Data'!$S:$S,'Entry Data'!$AB:$AB,Driver_Ach!$B84&amp;Driver_Ach!$AI$8&amp;Driver_Ach!$O$9&amp;Driver_Ach!$Q$10)</f>
        <v>111.78</v>
      </c>
      <c r="AM84" s="6">
        <f>SUMIFS('Entry Data'!$A:$A,'Entry Data'!$AB:$AB,Driver_Ach!$B84&amp;Driver_Ach!$AI$8&amp;Driver_Ach!$S$9&amp;Driver_Ach!$S$10)</f>
        <v>0</v>
      </c>
      <c r="AN84" s="19">
        <f>SUMIFS('Entry Data'!$S:$S,'Entry Data'!$AB:$AB,Driver_Ach!$B84&amp;Driver_Ach!$AI$8&amp;Driver_Ach!$S$9&amp;Driver_Ach!$S$10)</f>
        <v>0</v>
      </c>
      <c r="AO84" s="6">
        <f>SUMIFS('Entry Data'!$A:$A,'Entry Data'!$AB:$AB,Driver_Ach!$B84&amp;Driver_Ach!$AI$8&amp;Driver_Ach!$S$9&amp;Driver_Ach!$U$10)</f>
        <v>0</v>
      </c>
      <c r="AP84" s="19">
        <f>SUMIFS('Entry Data'!$S:$S,'Entry Data'!$AB:$AB,Driver_Ach!$B84&amp;Driver_Ach!$AI$8&amp;Driver_Ach!$S$9&amp;Driver_Ach!$U$10)</f>
        <v>0</v>
      </c>
      <c r="AQ84" s="32">
        <f t="shared" si="47"/>
        <v>4</v>
      </c>
      <c r="AR84" s="32">
        <f t="shared" si="48"/>
        <v>111.78</v>
      </c>
      <c r="AS84" s="28">
        <f>SUMIFS('Entry Data'!$A:$A,'Entry Data'!$AB:$AB,Driver_Ach!$B84&amp;Driver_Ach!$AS$8&amp;Driver_Ach!$O$9&amp;Driver_Ach!$O$10)</f>
        <v>0</v>
      </c>
      <c r="AT84" s="19">
        <f>SUMIFS('Entry Data'!$S:$S,'Entry Data'!$AB:$AB,Driver_Ach!$B84&amp;Driver_Ach!$AS$8&amp;Driver_Ach!$O$9&amp;Driver_Ach!$O$10)</f>
        <v>0</v>
      </c>
      <c r="AU84" s="6">
        <f>SUMIFS('Entry Data'!$A:$A,'Entry Data'!$AB:$AB,Driver_Ach!$B84&amp;Driver_Ach!$AS$8&amp;Driver_Ach!$O$9&amp;Driver_Ach!$Q$10)</f>
        <v>6</v>
      </c>
      <c r="AV84" s="19">
        <f>SUMIFS('Entry Data'!$S:$S,'Entry Data'!$AB:$AB,Driver_Ach!$B84&amp;Driver_Ach!$AS$8&amp;Driver_Ach!$O$9&amp;Driver_Ach!$Q$10)</f>
        <v>169.1</v>
      </c>
      <c r="AW84" s="6">
        <f>SUMIFS('Entry Data'!$A:$A,'Entry Data'!$AB:$AB,Driver_Ach!$B84&amp;Driver_Ach!$AS$8&amp;Driver_Ach!$S$9&amp;Driver_Ach!$S$10)</f>
        <v>0</v>
      </c>
      <c r="AX84" s="19">
        <f>SUMIFS('Entry Data'!$S:$S,'Entry Data'!$AB:$AB,Driver_Ach!$B84&amp;Driver_Ach!$AS$8&amp;Driver_Ach!$S$9&amp;Driver_Ach!$S$10)</f>
        <v>0</v>
      </c>
      <c r="AY84" s="6">
        <f>SUMIFS('Entry Data'!$A:$A,'Entry Data'!$AB:$AB,Driver_Ach!$B84&amp;Driver_Ach!$AS$8&amp;Driver_Ach!$S$9&amp;Driver_Ach!$U$10)</f>
        <v>0</v>
      </c>
      <c r="AZ84" s="6">
        <f>SUMIFS('Entry Data'!$S:$S,'Entry Data'!$AB:$AB,Driver_Ach!$B84&amp;Driver_Ach!$AS$8&amp;Driver_Ach!$S$9&amp;Driver_Ach!$U$10)</f>
        <v>0</v>
      </c>
      <c r="BA84" s="32">
        <f t="shared" si="49"/>
        <v>6</v>
      </c>
      <c r="BB84" s="32">
        <f t="shared" si="50"/>
        <v>169.1</v>
      </c>
      <c r="BC84" s="28">
        <f>SUMIFS('Entry Data'!$A:$A,'Entry Data'!$AB:$AB,Driver_Ach!$B84&amp;Driver_Ach!$BC$8&amp;Driver_Ach!$O$9&amp;Driver_Ach!$O$10)</f>
        <v>0</v>
      </c>
      <c r="BD84" s="19">
        <f>SUMIFS('Entry Data'!$S:$S,'Entry Data'!$AB:$AB,Driver_Ach!$B84&amp;Driver_Ach!$BC$8&amp;Driver_Ach!$O$9&amp;Driver_Ach!$O$10)</f>
        <v>0</v>
      </c>
      <c r="BE84" s="6">
        <f>SUMIFS('Entry Data'!$A:$A,'Entry Data'!$AB:$AB,Driver_Ach!$B84&amp;Driver_Ach!$BC$8&amp;Driver_Ach!$O$9&amp;Driver_Ach!$Q$10)</f>
        <v>0</v>
      </c>
      <c r="BF84" s="19">
        <f>SUMIFS('Entry Data'!$S:$S,'Entry Data'!$AB:$AB,Driver_Ach!$B84&amp;Driver_Ach!$BC$8&amp;Driver_Ach!$O$9&amp;Driver_Ach!$Q$10)</f>
        <v>0</v>
      </c>
      <c r="BG84" s="6">
        <f>SUMIFS('Entry Data'!$A:$A,'Entry Data'!$AB:$AB,Driver_Ach!$B84&amp;Driver_Ach!$BC$8&amp;Driver_Ach!$S$9&amp;Driver_Ach!$S$10)</f>
        <v>0</v>
      </c>
      <c r="BH84" s="19">
        <f>SUMIFS('Entry Data'!$S:$S,'Entry Data'!$AB:$AB,Driver_Ach!$B84&amp;Driver_Ach!$BC$8&amp;Driver_Ach!$S$9&amp;Driver_Ach!$S$10)</f>
        <v>0</v>
      </c>
      <c r="BI84" s="6">
        <f>SUMIFS('Entry Data'!$A:$A,'Entry Data'!$AB:$AB,Driver_Ach!$B84&amp;Driver_Ach!$BC$8&amp;Driver_Ach!$S$9&amp;Driver_Ach!$U$10)</f>
        <v>0</v>
      </c>
      <c r="BJ84" s="6">
        <f>SUMIFS('Entry Data'!$S:$S,'Entry Data'!$AB:$AB,Driver_Ach!$B84&amp;Driver_Ach!$BC$8&amp;Driver_Ach!$S$9&amp;Driver_Ach!$U$10)</f>
        <v>0</v>
      </c>
      <c r="BK84" s="32">
        <f t="shared" si="51"/>
        <v>0</v>
      </c>
      <c r="BL84" s="32">
        <f t="shared" si="52"/>
        <v>0</v>
      </c>
      <c r="BM84" s="28">
        <f>SUMIFS('Entry Data'!$A:$A,'Entry Data'!$AB:$AB,Driver_Ach!$B84&amp;Driver_Ach!$BM$8&amp;Driver_Ach!$O$9&amp;Driver_Ach!$O$10)</f>
        <v>6</v>
      </c>
      <c r="BN84" s="19">
        <f>SUMIFS('Entry Data'!$S:$S,'Entry Data'!$AB:$AB,Driver_Ach!$B84&amp;Driver_Ach!$BM$8&amp;Driver_Ach!$O$9&amp;Driver_Ach!$O$10)</f>
        <v>170.73999999999998</v>
      </c>
      <c r="BO84" s="6">
        <f>SUMIFS('Entry Data'!$A:$A,'Entry Data'!$AB:$AB,Driver_Ach!$B84&amp;Driver_Ach!$BM$8&amp;Driver_Ach!$O$9&amp;Driver_Ach!$Q$10)</f>
        <v>0</v>
      </c>
      <c r="BP84" s="19">
        <f>SUMIFS('Entry Data'!$S:$S,'Entry Data'!$AB:$AB,Driver_Ach!$B84&amp;Driver_Ach!$BM$8&amp;Driver_Ach!$O$9&amp;Driver_Ach!$Q$10)</f>
        <v>0</v>
      </c>
      <c r="BQ84" s="6">
        <f>SUMIFS('Entry Data'!$A:$A,'Entry Data'!$AB:$AB,Driver_Ach!$B84&amp;Driver_Ach!$BM$8&amp;Driver_Ach!$S$9&amp;Driver_Ach!$S$10)</f>
        <v>0</v>
      </c>
      <c r="BR84" s="19">
        <f>SUMIFS('Entry Data'!$S:$S,'Entry Data'!$AB:$AB,Driver_Ach!$B84&amp;Driver_Ach!$BM$8&amp;Driver_Ach!$S$9&amp;Driver_Ach!$S$10)</f>
        <v>0</v>
      </c>
      <c r="BS84" s="6">
        <f>SUMIFS('Entry Data'!$A:$A,'Entry Data'!$AB:$AB,Driver_Ach!$B84&amp;Driver_Ach!$BM$8&amp;Driver_Ach!$S$9&amp;Driver_Ach!$U$10)</f>
        <v>0</v>
      </c>
      <c r="BT84" s="6">
        <f>SUMIFS('Entry Data'!$S:$S,'Entry Data'!$AB:$AB,Driver_Ach!$B84&amp;Driver_Ach!$BM$8&amp;Driver_Ach!$S$9&amp;Driver_Ach!$U$10)</f>
        <v>0</v>
      </c>
      <c r="BU84" s="32">
        <f t="shared" si="53"/>
        <v>6</v>
      </c>
      <c r="BV84" s="32">
        <f t="shared" si="54"/>
        <v>170.73999999999998</v>
      </c>
      <c r="BW84" s="28">
        <f>SUMIFS('Entry Data'!$A:$A,'Entry Data'!$AB:$AB,Driver_Ach!$B84&amp;Driver_Ach!$BW$8&amp;Driver_Ach!$O$9&amp;Driver_Ach!$O$10)</f>
        <v>6</v>
      </c>
      <c r="BX84" s="19">
        <f>SUMIFS('Entry Data'!$S:$S,'Entry Data'!$AB:$AB,Driver_Ach!$B84&amp;Driver_Ach!$BW$8&amp;Driver_Ach!$O$9&amp;Driver_Ach!$O$10)</f>
        <v>168.54000000000002</v>
      </c>
      <c r="BY84" s="6">
        <f>SUMIFS('Entry Data'!$A:$A,'Entry Data'!$AB:$AB,Driver_Ach!$B84&amp;Driver_Ach!$BW$8&amp;Driver_Ach!$O$9&amp;Driver_Ach!$Q$10)</f>
        <v>0</v>
      </c>
      <c r="BZ84" s="19">
        <f>SUMIFS('Entry Data'!$S:$S,'Entry Data'!$AB:$AB,Driver_Ach!$B84&amp;Driver_Ach!$BW$8&amp;Driver_Ach!$O$9&amp;Driver_Ach!$Q$10)</f>
        <v>0</v>
      </c>
      <c r="CA84" s="6">
        <f>SUMIFS('Entry Data'!$A:$A,'Entry Data'!$AB:$AB,Driver_Ach!$B84&amp;Driver_Ach!$BW$8&amp;Driver_Ach!$S$9&amp;Driver_Ach!$S$10)</f>
        <v>0</v>
      </c>
      <c r="CB84" s="19">
        <f>SUMIFS('Entry Data'!$S:$S,'Entry Data'!$AB:$AB,Driver_Ach!$B84&amp;Driver_Ach!$BW$8&amp;Driver_Ach!$S$9&amp;Driver_Ach!$S$10)</f>
        <v>0</v>
      </c>
      <c r="CC84" s="6">
        <f>SUMIFS('Entry Data'!$A:$A,'Entry Data'!$AB:$AB,Driver_Ach!$B84&amp;Driver_Ach!$BW$8&amp;Driver_Ach!$S$9&amp;Driver_Ach!$U$10)</f>
        <v>0</v>
      </c>
      <c r="CD84" s="6">
        <f>SUMIFS('Entry Data'!$S:$S,'Entry Data'!$AB:$AB,Driver_Ach!$B84&amp;Driver_Ach!$BW$8&amp;Driver_Ach!$S$9&amp;Driver_Ach!$U$10)</f>
        <v>0</v>
      </c>
      <c r="CE84" s="32">
        <f t="shared" si="55"/>
        <v>6</v>
      </c>
      <c r="CF84" s="32">
        <f t="shared" si="56"/>
        <v>168.54000000000002</v>
      </c>
      <c r="CG84" s="28">
        <f>SUMIFS('Entry Data'!$A:$A,'Entry Data'!$AB:$AB,Driver_Ach!$B84&amp;Driver_Ach!$CG$8&amp;Driver_Ach!$O$9&amp;Driver_Ach!$O$10)</f>
        <v>7</v>
      </c>
      <c r="CH84" s="19">
        <f>SUMIFS('Entry Data'!$S:$S,'Entry Data'!$AB:$AB,Driver_Ach!$B84&amp;Driver_Ach!$CG$8&amp;Driver_Ach!$O$9&amp;Driver_Ach!$O$10)</f>
        <v>200.82</v>
      </c>
      <c r="CI84" s="6">
        <f>SUMIFS('Entry Data'!$A:$A,'Entry Data'!$AB:$AB,Driver_Ach!$B84&amp;Driver_Ach!$CG$8&amp;Driver_Ach!$O$9&amp;Driver_Ach!$Q$10)</f>
        <v>0</v>
      </c>
      <c r="CJ84" s="19">
        <f>SUMIFS('Entry Data'!$S:$S,'Entry Data'!$AB:$AB,Driver_Ach!$B84&amp;Driver_Ach!$CG$8&amp;Driver_Ach!$O$9&amp;Driver_Ach!$Q$10)</f>
        <v>0</v>
      </c>
      <c r="CK84" s="6">
        <f>SUMIFS('Entry Data'!$A:$A,'Entry Data'!$AB:$AB,Driver_Ach!$B84&amp;Driver_Ach!$CG$8&amp;Driver_Ach!$S$9&amp;Driver_Ach!$S$10)</f>
        <v>0</v>
      </c>
      <c r="CL84" s="19">
        <f>SUMIFS('Entry Data'!$S:$S,'Entry Data'!$AB:$AB,Driver_Ach!$B84&amp;Driver_Ach!$CG$8&amp;Driver_Ach!$S$9&amp;Driver_Ach!$S$10)</f>
        <v>0</v>
      </c>
      <c r="CM84" s="6">
        <f>SUMIFS('Entry Data'!$A:$A,'Entry Data'!$AB:$AB,Driver_Ach!$B84&amp;Driver_Ach!$CG$8&amp;Driver_Ach!$S$9&amp;Driver_Ach!$U$10)</f>
        <v>0</v>
      </c>
      <c r="CN84" s="6">
        <f>SUMIFS('Entry Data'!$S:$S,'Entry Data'!$AB:$AB,Driver_Ach!$B84&amp;Driver_Ach!$CG$8&amp;Driver_Ach!$S$9&amp;Driver_Ach!$U$10)</f>
        <v>0</v>
      </c>
      <c r="CO84" s="32">
        <f t="shared" si="57"/>
        <v>7</v>
      </c>
      <c r="CP84" s="32">
        <f t="shared" si="58"/>
        <v>200.82</v>
      </c>
      <c r="CQ84" s="28">
        <f>SUMIFS('Entry Data'!$A:$A,'Entry Data'!$AB:$AB,Driver_Ach!$B84&amp;Driver_Ach!$CQ$8&amp;Driver_Ach!$O$9&amp;Driver_Ach!$O$10)</f>
        <v>7</v>
      </c>
      <c r="CR84" s="19">
        <f>SUMIFS('Entry Data'!$S:$S,'Entry Data'!$AB:$AB,Driver_Ach!$B84&amp;Driver_Ach!$CQ$8&amp;Driver_Ach!$O$9&amp;Driver_Ach!$O$10)</f>
        <v>199.10000000000002</v>
      </c>
      <c r="CS84" s="6">
        <f>SUMIFS('Entry Data'!$A:$A,'Entry Data'!$AB:$AB,Driver_Ach!$B84&amp;Driver_Ach!$CQ$8&amp;Driver_Ach!$O$9&amp;Driver_Ach!$Q$10)</f>
        <v>0</v>
      </c>
      <c r="CT84" s="19">
        <f>SUMIFS('Entry Data'!$S:$S,'Entry Data'!$AB:$AB,Driver_Ach!$B84&amp;Driver_Ach!$CQ$8&amp;Driver_Ach!$O$9&amp;Driver_Ach!$Q$10)</f>
        <v>0</v>
      </c>
      <c r="CU84" s="6">
        <f>SUMIFS('Entry Data'!$A:$A,'Entry Data'!$AB:$AB,Driver_Ach!$B84&amp;Driver_Ach!$CQ$8&amp;Driver_Ach!$S$9&amp;Driver_Ach!$S$10)</f>
        <v>0</v>
      </c>
      <c r="CV84" s="19">
        <f>SUMIFS('Entry Data'!$S:$S,'Entry Data'!$AB:$AB,Driver_Ach!$B84&amp;Driver_Ach!$CQ$8&amp;Driver_Ach!$S$9&amp;Driver_Ach!$S$10)</f>
        <v>0</v>
      </c>
      <c r="CW84" s="6">
        <f>SUMIFS('Entry Data'!$A:$A,'Entry Data'!$AB:$AB,Driver_Ach!$B84&amp;Driver_Ach!$CQ$8&amp;Driver_Ach!$S$9&amp;Driver_Ach!$U$10)</f>
        <v>0</v>
      </c>
      <c r="CX84" s="6">
        <f>SUMIFS('Entry Data'!$S:$S,'Entry Data'!$AB:$AB,Driver_Ach!$B84&amp;Driver_Ach!$CQ$8&amp;Driver_Ach!$S$9&amp;Driver_Ach!$U$10)</f>
        <v>0</v>
      </c>
      <c r="CY84" s="32">
        <f t="shared" si="59"/>
        <v>7</v>
      </c>
      <c r="CZ84" s="32">
        <f t="shared" si="60"/>
        <v>199.10000000000002</v>
      </c>
      <c r="DA84" s="28">
        <f>SUMIFS('Entry Data'!$A:$A,'Entry Data'!$AB:$AB,Driver_Ach!$B84&amp;Driver_Ach!$DA$8&amp;Driver_Ach!$O$9&amp;Driver_Ach!$O$10)</f>
        <v>7</v>
      </c>
      <c r="DB84" s="19">
        <f>SUMIFS('Entry Data'!$S:$S,'Entry Data'!$AB:$AB,Driver_Ach!$B84&amp;Driver_Ach!$DA$8&amp;Driver_Ach!$O$9&amp;Driver_Ach!$O$10)</f>
        <v>199.48</v>
      </c>
      <c r="DC84" s="6">
        <f>SUMIFS('Entry Data'!$A:$A,'Entry Data'!$AB:$AB,Driver_Ach!$B84&amp;Driver_Ach!$DA$8&amp;Driver_Ach!$O$9&amp;Driver_Ach!$Q$10)</f>
        <v>0</v>
      </c>
      <c r="DD84" s="19">
        <f>SUMIFS('Entry Data'!$S:$S,'Entry Data'!$AB:$AB,Driver_Ach!$B84&amp;Driver_Ach!$DA$8&amp;Driver_Ach!$O$9&amp;Driver_Ach!$Q$10)</f>
        <v>0</v>
      </c>
      <c r="DE84" s="6">
        <f>SUMIFS('Entry Data'!$A:$A,'Entry Data'!$AB:$AB,Driver_Ach!$B84&amp;Driver_Ach!$DA$8&amp;Driver_Ach!$S$9&amp;Driver_Ach!$S$10)</f>
        <v>0</v>
      </c>
      <c r="DF84" s="19">
        <f>SUMIFS('Entry Data'!$S:$S,'Entry Data'!$AB:$AB,Driver_Ach!$B84&amp;Driver_Ach!$DA$8&amp;Driver_Ach!$S$9&amp;Driver_Ach!$S$10)</f>
        <v>0</v>
      </c>
      <c r="DG84" s="6">
        <f>SUMIFS('Entry Data'!$A:$A,'Entry Data'!$AB:$AB,Driver_Ach!$B84&amp;Driver_Ach!$DA$8&amp;Driver_Ach!$S$9&amp;Driver_Ach!$U$10)</f>
        <v>0</v>
      </c>
      <c r="DH84" s="6">
        <f>SUMIFS('Entry Data'!$S:$S,'Entry Data'!$AB:$AB,Driver_Ach!$B84&amp;Driver_Ach!$DA$8&amp;Driver_Ach!$S$9&amp;Driver_Ach!$U$10)</f>
        <v>0</v>
      </c>
      <c r="DI84" s="32">
        <f t="shared" si="61"/>
        <v>7</v>
      </c>
      <c r="DJ84" s="32">
        <f t="shared" si="62"/>
        <v>199.48</v>
      </c>
      <c r="DK84" s="28">
        <f>SUMIFS('Entry Data'!$A:$A,'Entry Data'!$AB:$AB,Driver_Ach!$B84&amp;Driver_Ach!$DK$8&amp;Driver_Ach!$O$9&amp;Driver_Ach!$O$10)</f>
        <v>5</v>
      </c>
      <c r="DL84" s="19">
        <f>SUMIFS('Entry Data'!$S:$S,'Entry Data'!$AB:$AB,Driver_Ach!$B84&amp;Driver_Ach!$DK$8&amp;Driver_Ach!$O$9&amp;Driver_Ach!$O$10)</f>
        <v>150.24</v>
      </c>
      <c r="DM84" s="6">
        <f>SUMIFS('Entry Data'!$A:$A,'Entry Data'!$AB:$AB,Driver_Ach!$B84&amp;Driver_Ach!$DK$8&amp;Driver_Ach!$O$9&amp;Driver_Ach!$Q$10)</f>
        <v>0</v>
      </c>
      <c r="DN84" s="19">
        <f>SUMIFS('Entry Data'!$S:$S,'Entry Data'!$AB:$AB,Driver_Ach!$B84&amp;Driver_Ach!$DK$8&amp;Driver_Ach!$O$9&amp;Driver_Ach!$Q$10)</f>
        <v>0</v>
      </c>
      <c r="DO84" s="6">
        <f>SUMIFS('Entry Data'!$A:$A,'Entry Data'!$AB:$AB,Driver_Ach!$B84&amp;Driver_Ach!$DK$8&amp;Driver_Ach!$S$9&amp;Driver_Ach!$S$10)</f>
        <v>0</v>
      </c>
      <c r="DP84" s="19">
        <f>SUMIFS('Entry Data'!$S:$S,'Entry Data'!$AB:$AB,Driver_Ach!$B84&amp;Driver_Ach!$DK$8&amp;Driver_Ach!$S$9&amp;Driver_Ach!$S$10)</f>
        <v>0</v>
      </c>
      <c r="DQ84" s="6">
        <f>SUMIFS('Entry Data'!$A:$A,'Entry Data'!$AB:$AB,Driver_Ach!$B84&amp;Driver_Ach!$DK$8&amp;Driver_Ach!$S$9&amp;Driver_Ach!$U$10)</f>
        <v>0</v>
      </c>
      <c r="DR84" s="6">
        <f>SUMIFS('Entry Data'!$S:$S,'Entry Data'!$AB:$AB,Driver_Ach!$B84&amp;Driver_Ach!$DK$8&amp;Driver_Ach!$S$9&amp;Driver_Ach!$U$10)</f>
        <v>0</v>
      </c>
      <c r="DS84" s="32">
        <f t="shared" si="63"/>
        <v>5</v>
      </c>
      <c r="DT84" s="32">
        <f t="shared" si="64"/>
        <v>150.24</v>
      </c>
      <c r="DU84" s="28">
        <f>SUMIFS('Entry Data'!$A:$A,'Entry Data'!$AB:$AB,Driver_Ach!$B84&amp;Driver_Ach!$DU$8&amp;Driver_Ach!$O$9&amp;Driver_Ach!$O$10)</f>
        <v>0</v>
      </c>
      <c r="DV84" s="19">
        <f>SUMIFS('Entry Data'!$S:$S,'Entry Data'!$AB:$AB,Driver_Ach!$B84&amp;Driver_Ach!$DU$8&amp;Driver_Ach!$O$9&amp;Driver_Ach!$O$10)</f>
        <v>0</v>
      </c>
      <c r="DW84" s="6">
        <f>SUMIFS('Entry Data'!$A:$A,'Entry Data'!$AB:$AB,Driver_Ach!$B84&amp;Driver_Ach!$DU$8&amp;Driver_Ach!$O$9&amp;Driver_Ach!$Q$10)</f>
        <v>6</v>
      </c>
      <c r="DX84" s="19">
        <f>SUMIFS('Entry Data'!$S:$S,'Entry Data'!$AB:$AB,Driver_Ach!$B84&amp;Driver_Ach!$DU$8&amp;Driver_Ach!$O$9&amp;Driver_Ach!$Q$10)</f>
        <v>169.48</v>
      </c>
      <c r="DY84" s="6">
        <f>SUMIFS('Entry Data'!$A:$A,'Entry Data'!$AB:$AB,Driver_Ach!$B84&amp;Driver_Ach!$DU$8&amp;Driver_Ach!$S$9&amp;Driver_Ach!$S$10)</f>
        <v>0</v>
      </c>
      <c r="DZ84" s="19">
        <f>SUMIFS('Entry Data'!$S:$S,'Entry Data'!$AB:$AB,Driver_Ach!$B84&amp;Driver_Ach!$DU$8&amp;Driver_Ach!$S$9&amp;Driver_Ach!$S$10)</f>
        <v>0</v>
      </c>
      <c r="EA84" s="6">
        <f>SUMIFS('Entry Data'!$A:$A,'Entry Data'!$AB:$AB,Driver_Ach!$B84&amp;Driver_Ach!$DU$8&amp;Driver_Ach!$S$9&amp;Driver_Ach!$U$10)</f>
        <v>0</v>
      </c>
      <c r="EB84" s="6">
        <f>SUMIFS('Entry Data'!$S:$S,'Entry Data'!$AB:$AB,Driver_Ach!$B84&amp;Driver_Ach!$DU$8&amp;Driver_Ach!$S$9&amp;Driver_Ach!$U$10)</f>
        <v>0</v>
      </c>
      <c r="EC84" s="32">
        <f t="shared" si="65"/>
        <v>6</v>
      </c>
      <c r="ED84" s="32">
        <f t="shared" si="66"/>
        <v>169.48</v>
      </c>
      <c r="EE84" s="28">
        <f>SUMIFS('Entry Data'!$A:$A,'Entry Data'!$AB:$AB,Driver_Ach!$B84&amp;Driver_Ach!$EE$8&amp;Driver_Ach!$O$9&amp;Driver_Ach!$O$10)</f>
        <v>0</v>
      </c>
      <c r="EF84" s="19">
        <f>SUMIFS('Entry Data'!$S:$S,'Entry Data'!$AB:$AB,Driver_Ach!$B84&amp;Driver_Ach!$EE$8&amp;Driver_Ach!$O$9&amp;Driver_Ach!$O$10)</f>
        <v>0</v>
      </c>
      <c r="EG84" s="6">
        <f>SUMIFS('Entry Data'!$A:$A,'Entry Data'!$AB:$AB,Driver_Ach!$B84&amp;Driver_Ach!$EE$8&amp;Driver_Ach!$O$9&amp;Driver_Ach!$Q$10)</f>
        <v>2</v>
      </c>
      <c r="EH84" s="19">
        <f>SUMIFS('Entry Data'!$S:$S,'Entry Data'!$AB:$AB,Driver_Ach!$B84&amp;Driver_Ach!$EE$8&amp;Driver_Ach!$O$9&amp;Driver_Ach!$Q$10)</f>
        <v>60.34</v>
      </c>
      <c r="EI84" s="6">
        <f>SUMIFS('Entry Data'!$A:$A,'Entry Data'!$AB:$AB,Driver_Ach!$B84&amp;Driver_Ach!$EE$8&amp;Driver_Ach!$S$9&amp;Driver_Ach!$S$10)</f>
        <v>0</v>
      </c>
      <c r="EJ84" s="19">
        <f>SUMIFS('Entry Data'!$S:$S,'Entry Data'!$AB:$AB,Driver_Ach!$B84&amp;Driver_Ach!$EE$8&amp;Driver_Ach!$S$9&amp;Driver_Ach!$S$10)</f>
        <v>0</v>
      </c>
      <c r="EK84" s="6">
        <f>SUMIFS('Entry Data'!$A:$A,'Entry Data'!$AB:$AB,Driver_Ach!$B84&amp;Driver_Ach!$EE$8&amp;Driver_Ach!$S$9&amp;Driver_Ach!$U$10)</f>
        <v>0</v>
      </c>
      <c r="EL84" s="6">
        <f>SUMIFS('Entry Data'!$S:$S,'Entry Data'!$AB:$AB,Driver_Ach!$B84&amp;Driver_Ach!$EE$8&amp;Driver_Ach!$S$9&amp;Driver_Ach!$U$10)</f>
        <v>0</v>
      </c>
      <c r="EM84" s="32">
        <f t="shared" si="67"/>
        <v>2</v>
      </c>
      <c r="EN84" s="32">
        <f t="shared" si="68"/>
        <v>60.34</v>
      </c>
      <c r="EO84" s="28">
        <f>SUMIFS('Entry Data'!$A:$A,'Entry Data'!$AB:$AB,Driver_Ach!$B84&amp;Driver_Ach!$EO$8&amp;Driver_Ach!$O$9&amp;Driver_Ach!$O$10)</f>
        <v>0</v>
      </c>
      <c r="EP84" s="19">
        <f>SUMIFS('Entry Data'!$S:$S,'Entry Data'!$AB:$AB,Driver_Ach!$B84&amp;Driver_Ach!$EO$8&amp;Driver_Ach!$O$9&amp;Driver_Ach!$O$10)</f>
        <v>0</v>
      </c>
      <c r="EQ84" s="6">
        <f>SUMIFS('Entry Data'!$A:$A,'Entry Data'!$AB:$AB,Driver_Ach!$B84&amp;Driver_Ach!$EO$8&amp;Driver_Ach!$O$9&amp;Driver_Ach!$Q$10)</f>
        <v>4</v>
      </c>
      <c r="ER84" s="19">
        <f>SUMIFS('Entry Data'!$S:$S,'Entry Data'!$AB:$AB,Driver_Ach!$B84&amp;Driver_Ach!$EO$8&amp;Driver_Ach!$O$9&amp;Driver_Ach!$Q$10)</f>
        <v>111.98</v>
      </c>
      <c r="ES84" s="6">
        <f>SUMIFS('Entry Data'!$A:$A,'Entry Data'!$AB:$AB,Driver_Ach!$B84&amp;Driver_Ach!$EO$8&amp;Driver_Ach!$S$9&amp;Driver_Ach!$S$10)</f>
        <v>0</v>
      </c>
      <c r="ET84" s="19">
        <f>SUMIFS('Entry Data'!$S:$S,'Entry Data'!$AB:$AB,Driver_Ach!$B84&amp;Driver_Ach!$EO$8&amp;Driver_Ach!$S$9&amp;Driver_Ach!$S$10)</f>
        <v>0</v>
      </c>
      <c r="EU84" s="6">
        <f>SUMIFS('Entry Data'!$A:$A,'Entry Data'!$AB:$AB,Driver_Ach!$B84&amp;Driver_Ach!$EO$8&amp;Driver_Ach!$S$9&amp;Driver_Ach!$U$10)</f>
        <v>0</v>
      </c>
      <c r="EV84" s="6">
        <f>SUMIFS('Entry Data'!$S:$S,'Entry Data'!$AB:$AB,Driver_Ach!$B84&amp;Driver_Ach!$EO$8&amp;Driver_Ach!$S$9&amp;Driver_Ach!$U$10)</f>
        <v>0</v>
      </c>
      <c r="EW84" s="32">
        <f t="shared" si="69"/>
        <v>4</v>
      </c>
      <c r="EX84" s="32">
        <f t="shared" si="70"/>
        <v>111.98</v>
      </c>
      <c r="EY84" s="28">
        <f>SUMIFS('Entry Data'!$A:$A,'Entry Data'!$AB:$AB,Driver_Ach!$B84&amp;Driver_Ach!$EY$8&amp;Driver_Ach!$O$9&amp;Driver_Ach!$O$10)</f>
        <v>0</v>
      </c>
      <c r="EZ84" s="19">
        <f>SUMIFS('Entry Data'!$S:$S,'Entry Data'!$AB:$AB,Driver_Ach!$B84&amp;Driver_Ach!$EY$8&amp;Driver_Ach!$O$9&amp;Driver_Ach!$O$10)</f>
        <v>0</v>
      </c>
      <c r="FA84" s="6">
        <f>SUMIFS('Entry Data'!$A:$A,'Entry Data'!$AB:$AB,Driver_Ach!$B84&amp;Driver_Ach!$EY$8&amp;Driver_Ach!$O$9&amp;Driver_Ach!$Q$10)</f>
        <v>6</v>
      </c>
      <c r="FB84" s="19">
        <f>SUMIFS('Entry Data'!$S:$S,'Entry Data'!$AB:$AB,Driver_Ach!$B84&amp;Driver_Ach!$EY$8&amp;Driver_Ach!$O$9&amp;Driver_Ach!$Q$10)</f>
        <v>0</v>
      </c>
      <c r="FC84" s="6">
        <f>SUMIFS('Entry Data'!$A:$A,'Entry Data'!$AB:$AB,Driver_Ach!$B84&amp;Driver_Ach!$EY$8&amp;Driver_Ach!$S$9&amp;Driver_Ach!$S$10)</f>
        <v>0</v>
      </c>
      <c r="FD84" s="19">
        <f>SUMIFS('Entry Data'!$S:$S,'Entry Data'!$AB:$AB,Driver_Ach!$B84&amp;Driver_Ach!$EY$8&amp;Driver_Ach!$S$9&amp;Driver_Ach!$S$10)</f>
        <v>0</v>
      </c>
      <c r="FE84" s="6">
        <f>SUMIFS('Entry Data'!$A:$A,'Entry Data'!$AB:$AB,Driver_Ach!$B84&amp;Driver_Ach!$EY$8&amp;Driver_Ach!$S$9&amp;Driver_Ach!$U$10)</f>
        <v>0</v>
      </c>
      <c r="FF84" s="6">
        <f>SUMIFS('Entry Data'!$S:$S,'Entry Data'!$AB:$AB,Driver_Ach!$B84&amp;Driver_Ach!$EY$8&amp;Driver_Ach!$S$9&amp;Driver_Ach!$U$10)</f>
        <v>0</v>
      </c>
      <c r="FG84" s="32">
        <f t="shared" si="71"/>
        <v>6</v>
      </c>
      <c r="FH84" s="32">
        <f t="shared" si="72"/>
        <v>0</v>
      </c>
      <c r="FI84" s="28">
        <f>SUMIFS('Entry Data'!$A:$A,'Entry Data'!$AB:$AB,Driver_Ach!$B84&amp;Driver_Ach!$FI$8&amp;Driver_Ach!$O$9&amp;Driver_Ach!$O$10)</f>
        <v>0</v>
      </c>
      <c r="FJ84" s="19">
        <f>SUMIFS('Entry Data'!$S:$S,'Entry Data'!$AB:$AB,Driver_Ach!$B84&amp;Driver_Ach!$FI$8&amp;Driver_Ach!$O$9&amp;Driver_Ach!$O$10)</f>
        <v>0</v>
      </c>
      <c r="FK84" s="6">
        <f>SUMIFS('Entry Data'!$A:$A,'Entry Data'!$AB:$AB,Driver_Ach!$B84&amp;Driver_Ach!$FI$8&amp;Driver_Ach!$O$9&amp;Driver_Ach!$Q$10)</f>
        <v>6</v>
      </c>
      <c r="FL84" s="19">
        <f>SUMIFS('Entry Data'!$S:$S,'Entry Data'!$AB:$AB,Driver_Ach!$B84&amp;Driver_Ach!$FI$8&amp;Driver_Ach!$O$9&amp;Driver_Ach!$Q$10)</f>
        <v>0</v>
      </c>
      <c r="FM84" s="6">
        <f>SUMIFS('Entry Data'!$A:$A,'Entry Data'!$AB:$AB,Driver_Ach!$B84&amp;Driver_Ach!$FI$8&amp;Driver_Ach!$S$9&amp;Driver_Ach!$S$10)</f>
        <v>0</v>
      </c>
      <c r="FN84" s="19">
        <f>SUMIFS('Entry Data'!$S:$S,'Entry Data'!$AB:$AB,Driver_Ach!$B84&amp;Driver_Ach!$FI$8&amp;Driver_Ach!$S$9&amp;Driver_Ach!$S$10)</f>
        <v>0</v>
      </c>
      <c r="FO84" s="6">
        <f>SUMIFS('Entry Data'!$A:$A,'Entry Data'!$AB:$AB,Driver_Ach!$B84&amp;Driver_Ach!$FI$8&amp;Driver_Ach!$S$9&amp;Driver_Ach!$U$10)</f>
        <v>0</v>
      </c>
      <c r="FP84" s="6">
        <f>SUMIFS('Entry Data'!$S:$S,'Entry Data'!$AB:$AB,Driver_Ach!$B84&amp;Driver_Ach!$FI$8&amp;Driver_Ach!$S$9&amp;Driver_Ach!$U$10)</f>
        <v>0</v>
      </c>
      <c r="FQ84" s="32">
        <f t="shared" si="73"/>
        <v>6</v>
      </c>
      <c r="FR84" s="32">
        <f t="shared" si="74"/>
        <v>0</v>
      </c>
      <c r="FS84" s="28">
        <f>SUMIFS('Entry Data'!$A:$A,'Entry Data'!$AB:$AB,Driver_Ach!$B84&amp;Driver_Ach!$FS$8&amp;Driver_Ach!$O$9&amp;Driver_Ach!$O$10)</f>
        <v>0</v>
      </c>
      <c r="FT84" s="19">
        <f>SUMIFS('Entry Data'!$S:$S,'Entry Data'!$AB:$AB,Driver_Ach!$B84&amp;Driver_Ach!$FS$8&amp;Driver_Ach!$O$9&amp;Driver_Ach!$O$10)</f>
        <v>0</v>
      </c>
      <c r="FU84" s="6">
        <f>SUMIFS('Entry Data'!$A:$A,'Entry Data'!$AB:$AB,Driver_Ach!$B84&amp;Driver_Ach!$FS$8&amp;Driver_Ach!$O$9&amp;Driver_Ach!$Q$10)</f>
        <v>6</v>
      </c>
      <c r="FV84" s="19">
        <f>SUMIFS('Entry Data'!$S:$S,'Entry Data'!$AB:$AB,Driver_Ach!$B84&amp;Driver_Ach!$FS$8&amp;Driver_Ach!$O$9&amp;Driver_Ach!$Q$10)</f>
        <v>0</v>
      </c>
      <c r="FW84" s="6">
        <f>SUMIFS('Entry Data'!$A:$A,'Entry Data'!$AB:$AB,Driver_Ach!$B84&amp;Driver_Ach!$FS$8&amp;Driver_Ach!$S$9&amp;Driver_Ach!$S$10)</f>
        <v>0</v>
      </c>
      <c r="FX84" s="19">
        <f>SUMIFS('Entry Data'!$S:$S,'Entry Data'!$AB:$AB,Driver_Ach!$B84&amp;Driver_Ach!$FS$8&amp;Driver_Ach!$S$9&amp;Driver_Ach!$S$10)</f>
        <v>0</v>
      </c>
      <c r="FY84" s="6">
        <f>SUMIFS('Entry Data'!$A:$A,'Entry Data'!$AB:$AB,Driver_Ach!$B84&amp;Driver_Ach!$FS$8&amp;Driver_Ach!$S$9&amp;Driver_Ach!$U$10)</f>
        <v>0</v>
      </c>
      <c r="FZ84" s="6">
        <f>SUMIFS('Entry Data'!$S:$S,'Entry Data'!$AB:$AB,Driver_Ach!$B84&amp;Driver_Ach!$FS$8&amp;Driver_Ach!$S$9&amp;Driver_Ach!$U$10)</f>
        <v>0</v>
      </c>
      <c r="GA84" s="32">
        <f t="shared" si="75"/>
        <v>6</v>
      </c>
      <c r="GB84" s="32">
        <f t="shared" si="76"/>
        <v>0</v>
      </c>
      <c r="GC84" s="28">
        <f>SUMIFS('Entry Data'!$A:$A,'Entry Data'!$AB:$AB,Driver_Ach!$B84&amp;Driver_Ach!$GC$8&amp;Driver_Ach!$O$9&amp;Driver_Ach!$O$10)</f>
        <v>0</v>
      </c>
      <c r="GD84" s="19">
        <f>SUMIFS('Entry Data'!$S:$S,'Entry Data'!$AB:$AB,Driver_Ach!$B84&amp;Driver_Ach!$GC$8&amp;Driver_Ach!$O$9&amp;Driver_Ach!$O$10)</f>
        <v>0</v>
      </c>
      <c r="GE84" s="6">
        <f>SUMIFS('Entry Data'!$A:$A,'Entry Data'!$AB:$AB,Driver_Ach!$B84&amp;Driver_Ach!$GC$8&amp;Driver_Ach!$O$9&amp;Driver_Ach!$Q$10)</f>
        <v>6</v>
      </c>
      <c r="GF84" s="19">
        <f>SUMIFS('Entry Data'!$S:$S,'Entry Data'!$AB:$AB,Driver_Ach!$B84&amp;Driver_Ach!$GC$8&amp;Driver_Ach!$O$9&amp;Driver_Ach!$Q$10)</f>
        <v>0</v>
      </c>
      <c r="GG84" s="6">
        <f>SUMIFS('Entry Data'!$A:$A,'Entry Data'!$AB:$AB,Driver_Ach!$B84&amp;Driver_Ach!$GC$8&amp;Driver_Ach!$S$9&amp;Driver_Ach!$S$10)</f>
        <v>0</v>
      </c>
      <c r="GH84" s="19">
        <f>SUMIFS('Entry Data'!$S:$S,'Entry Data'!$AB:$AB,Driver_Ach!$B84&amp;Driver_Ach!$GC$8&amp;Driver_Ach!$S$9&amp;Driver_Ach!$S$10)</f>
        <v>0</v>
      </c>
      <c r="GI84" s="6">
        <f>SUMIFS('Entry Data'!$A:$A,'Entry Data'!$AB:$AB,Driver_Ach!$B84&amp;Driver_Ach!$GC$8&amp;Driver_Ach!$S$9&amp;Driver_Ach!$U$10)</f>
        <v>0</v>
      </c>
      <c r="GJ84" s="6">
        <f>SUMIFS('Entry Data'!$S:$S,'Entry Data'!$AB:$AB,Driver_Ach!$B84&amp;Driver_Ach!$GC$8&amp;Driver_Ach!$S$9&amp;Driver_Ach!$U$10)</f>
        <v>0</v>
      </c>
      <c r="GK84" s="32">
        <f t="shared" si="77"/>
        <v>6</v>
      </c>
      <c r="GL84" s="32">
        <f t="shared" si="78"/>
        <v>0</v>
      </c>
      <c r="GM84" s="28">
        <f>SUMIFS('Entry Data'!$A:$A,'Entry Data'!$AB:$AB,Driver_Ach!$B84&amp;Driver_Ach!$GM$8&amp;Driver_Ach!$O$9&amp;Driver_Ach!$O$10)</f>
        <v>0</v>
      </c>
      <c r="GN84" s="19">
        <f>SUMIFS('Entry Data'!$S:$S,'Entry Data'!$AB:$AB,Driver_Ach!$B84&amp;Driver_Ach!$GM$8&amp;Driver_Ach!$O$9&amp;Driver_Ach!$O$10)</f>
        <v>0</v>
      </c>
      <c r="GO84" s="6">
        <f>SUMIFS('Entry Data'!$A:$A,'Entry Data'!$AB:$AB,Driver_Ach!$B84&amp;Driver_Ach!$GM$8&amp;Driver_Ach!$O$9&amp;Driver_Ach!$Q$10)</f>
        <v>0</v>
      </c>
      <c r="GP84" s="19">
        <f>SUMIFS('Entry Data'!$S:$S,'Entry Data'!$AB:$AB,Driver_Ach!$B84&amp;Driver_Ach!$GM$8&amp;Driver_Ach!$O$9&amp;Driver_Ach!$Q$10)</f>
        <v>0</v>
      </c>
      <c r="GQ84" s="6">
        <f>SUMIFS('Entry Data'!$A:$A,'Entry Data'!$AB:$AB,Driver_Ach!$B84&amp;Driver_Ach!$GM$8&amp;Driver_Ach!$S$9&amp;Driver_Ach!$S$10)</f>
        <v>0</v>
      </c>
      <c r="GR84" s="19">
        <f>SUMIFS('Entry Data'!$S:$S,'Entry Data'!$AB:$AB,Driver_Ach!$B84&amp;Driver_Ach!$GM$8&amp;Driver_Ach!$S$9&amp;Driver_Ach!$S$10)</f>
        <v>0</v>
      </c>
      <c r="GS84" s="6">
        <f>SUMIFS('Entry Data'!$A:$A,'Entry Data'!$AB:$AB,Driver_Ach!$B84&amp;Driver_Ach!$GM$8&amp;Driver_Ach!$S$9&amp;Driver_Ach!$U$10)</f>
        <v>0</v>
      </c>
      <c r="GT84" s="6">
        <f>SUMIFS('Entry Data'!$S:$S,'Entry Data'!$AB:$AB,Driver_Ach!$B84&amp;Driver_Ach!$GM$8&amp;Driver_Ach!$S$9&amp;Driver_Ach!$U$10)</f>
        <v>0</v>
      </c>
      <c r="GU84" s="32">
        <f t="shared" si="79"/>
        <v>0</v>
      </c>
      <c r="GV84" s="32">
        <f t="shared" si="80"/>
        <v>0</v>
      </c>
      <c r="GW84" s="28">
        <f>SUMIFS('Entry Data'!$A:$A,'Entry Data'!$AB:$AB,Driver_Ach!$B84&amp;Driver_Ach!$GW$8&amp;Driver_Ach!$O$9&amp;Driver_Ach!$O$10)</f>
        <v>0</v>
      </c>
      <c r="GX84" s="19">
        <f>SUMIFS('Entry Data'!$S:$S,'Entry Data'!$AB:$AB,Driver_Ach!$B84&amp;Driver_Ach!$GW$8&amp;Driver_Ach!$O$9&amp;Driver_Ach!$O$10)</f>
        <v>0</v>
      </c>
      <c r="GY84" s="6">
        <f>SUMIFS('Entry Data'!$A:$A,'Entry Data'!$AB:$AB,Driver_Ach!$B84&amp;Driver_Ach!$GW$8&amp;Driver_Ach!$O$9&amp;Driver_Ach!$Q$10)</f>
        <v>0</v>
      </c>
      <c r="GZ84" s="19">
        <f>SUMIFS('Entry Data'!$S:$S,'Entry Data'!$AB:$AB,Driver_Ach!$B84&amp;Driver_Ach!$GW$8&amp;Driver_Ach!$O$9&amp;Driver_Ach!$Q$10)</f>
        <v>0</v>
      </c>
      <c r="HA84" s="6">
        <f>SUMIFS('Entry Data'!$A:$A,'Entry Data'!$AB:$AB,Driver_Ach!$B84&amp;Driver_Ach!$GW$8&amp;Driver_Ach!$S$9&amp;Driver_Ach!$S$10)</f>
        <v>0</v>
      </c>
      <c r="HB84" s="19">
        <f>SUMIFS('Entry Data'!$S:$S,'Entry Data'!$AB:$AB,Driver_Ach!$B84&amp;Driver_Ach!$GW$8&amp;Driver_Ach!$S$9&amp;Driver_Ach!$S$10)</f>
        <v>0</v>
      </c>
      <c r="HC84" s="6">
        <f>SUMIFS('Entry Data'!$A:$A,'Entry Data'!$AB:$AB,Driver_Ach!$B84&amp;Driver_Ach!$GW$8&amp;Driver_Ach!$S$9&amp;Driver_Ach!$U$10)</f>
        <v>0</v>
      </c>
      <c r="HD84" s="6">
        <f>SUMIFS('Entry Data'!$S:$S,'Entry Data'!$AB:$AB,Driver_Ach!$B84&amp;Driver_Ach!$GW$8&amp;Driver_Ach!$S$9&amp;Driver_Ach!$U$10)</f>
        <v>0</v>
      </c>
      <c r="HE84" s="32">
        <f t="shared" si="81"/>
        <v>0</v>
      </c>
      <c r="HF84" s="32">
        <f t="shared" si="82"/>
        <v>0</v>
      </c>
      <c r="HG84" s="28">
        <f>SUMIFS('Entry Data'!$A:$A,'Entry Data'!$AB:$AB,Driver_Ach!$B84&amp;Driver_Ach!$HG$8&amp;Driver_Ach!$O$9&amp;Driver_Ach!$O$10)</f>
        <v>0</v>
      </c>
      <c r="HH84" s="19">
        <f>SUMIFS('Entry Data'!$S:$S,'Entry Data'!$AB:$AB,Driver_Ach!$B84&amp;Driver_Ach!$HG$8&amp;Driver_Ach!$O$9&amp;Driver_Ach!$O$10)</f>
        <v>0</v>
      </c>
      <c r="HI84" s="6">
        <f>SUMIFS('Entry Data'!$A:$A,'Entry Data'!$AB:$AB,Driver_Ach!$B84&amp;Driver_Ach!$HG$8&amp;Driver_Ach!$O$9&amp;Driver_Ach!$Q$10)</f>
        <v>0</v>
      </c>
      <c r="HJ84" s="19">
        <f>SUMIFS('Entry Data'!$S:$S,'Entry Data'!$AB:$AB,Driver_Ach!$B84&amp;Driver_Ach!$HG$8&amp;Driver_Ach!$O$9&amp;Driver_Ach!$Q$10)</f>
        <v>0</v>
      </c>
      <c r="HK84" s="6">
        <f>SUMIFS('Entry Data'!$A:$A,'Entry Data'!$AB:$AB,Driver_Ach!$B84&amp;Driver_Ach!$HG$8&amp;Driver_Ach!$S$9&amp;Driver_Ach!$S$10)</f>
        <v>0</v>
      </c>
      <c r="HL84" s="19">
        <f>SUMIFS('Entry Data'!$S:$S,'Entry Data'!$AB:$AB,Driver_Ach!$B84&amp;Driver_Ach!$HG$8&amp;Driver_Ach!$S$9&amp;Driver_Ach!$S$10)</f>
        <v>0</v>
      </c>
      <c r="HM84" s="6">
        <f>SUMIFS('Entry Data'!$A:$A,'Entry Data'!$AB:$AB,Driver_Ach!$B84&amp;Driver_Ach!$HG$8&amp;Driver_Ach!$S$9&amp;Driver_Ach!$U$10)</f>
        <v>0</v>
      </c>
      <c r="HN84" s="6">
        <f>SUMIFS('Entry Data'!$S:$S,'Entry Data'!$AB:$AB,Driver_Ach!$B84&amp;Driver_Ach!$HG$8&amp;Driver_Ach!$S$9&amp;Driver_Ach!$U$10)</f>
        <v>0</v>
      </c>
      <c r="HO84" s="32">
        <f t="shared" si="83"/>
        <v>0</v>
      </c>
      <c r="HP84" s="32">
        <f t="shared" si="84"/>
        <v>0</v>
      </c>
      <c r="HQ84" s="28">
        <f>SUMIFS('Entry Data'!$A:$A,'Entry Data'!$AB:$AB,Driver_Ach!$B84&amp;Driver_Ach!$HQ$8&amp;Driver_Ach!$O$9&amp;Driver_Ach!$O$10)</f>
        <v>0</v>
      </c>
      <c r="HR84" s="19">
        <f>SUMIFS('Entry Data'!$S:$S,'Entry Data'!$AB:$AB,Driver_Ach!$B84&amp;Driver_Ach!$HQ$8&amp;Driver_Ach!$O$9&amp;Driver_Ach!$O$10)</f>
        <v>0</v>
      </c>
      <c r="HS84" s="6">
        <f>SUMIFS('Entry Data'!$A:$A,'Entry Data'!$AB:$AB,Driver_Ach!$B84&amp;Driver_Ach!$HQ$8&amp;Driver_Ach!$O$9&amp;Driver_Ach!$Q$10)</f>
        <v>0</v>
      </c>
      <c r="HT84" s="19">
        <f>SUMIFS('Entry Data'!$S:$S,'Entry Data'!$AB:$AB,Driver_Ach!$B84&amp;Driver_Ach!$HQ$8&amp;Driver_Ach!$O$9&amp;Driver_Ach!$Q$10)</f>
        <v>0</v>
      </c>
      <c r="HU84" s="6">
        <f>SUMIFS('Entry Data'!$A:$A,'Entry Data'!$AB:$AB,Driver_Ach!$B84&amp;Driver_Ach!$HQ$8&amp;Driver_Ach!$S$9&amp;Driver_Ach!$S$10)</f>
        <v>0</v>
      </c>
      <c r="HV84" s="19">
        <f>SUMIFS('Entry Data'!$S:$S,'Entry Data'!$AB:$AB,Driver_Ach!$B84&amp;Driver_Ach!$HQ$8&amp;Driver_Ach!$S$9&amp;Driver_Ach!$S$10)</f>
        <v>0</v>
      </c>
      <c r="HW84" s="6">
        <f>SUMIFS('Entry Data'!$A:$A,'Entry Data'!$AB:$AB,Driver_Ach!$B84&amp;Driver_Ach!$HQ$8&amp;Driver_Ach!$S$9&amp;Driver_Ach!$U$10)</f>
        <v>0</v>
      </c>
      <c r="HX84" s="6">
        <f>SUMIFS('Entry Data'!$S:$S,'Entry Data'!$AB:$AB,Driver_Ach!$B84&amp;Driver_Ach!$HQ$8&amp;Driver_Ach!$S$9&amp;Driver_Ach!$U$10)</f>
        <v>0</v>
      </c>
      <c r="HY84" s="32">
        <f t="shared" si="85"/>
        <v>0</v>
      </c>
      <c r="HZ84" s="32">
        <f t="shared" si="86"/>
        <v>0</v>
      </c>
      <c r="IA84" s="28">
        <f>SUMIFS('Entry Data'!$A:$A,'Entry Data'!$AB:$AB,Driver_Ach!$B84&amp;Driver_Ach!$IA$8&amp;Driver_Ach!$O$9&amp;Driver_Ach!$O$10)</f>
        <v>0</v>
      </c>
      <c r="IB84" s="19">
        <f>SUMIFS('Entry Data'!$S:$S,'Entry Data'!$AB:$AB,Driver_Ach!$B84&amp;Driver_Ach!$IA$8&amp;Driver_Ach!$O$9&amp;Driver_Ach!$O$10)</f>
        <v>0</v>
      </c>
      <c r="IC84" s="6">
        <f>SUMIFS('Entry Data'!$A:$A,'Entry Data'!$AB:$AB,Driver_Ach!$B84&amp;Driver_Ach!$IA$8&amp;Driver_Ach!$O$9&amp;Driver_Ach!$Q$10)</f>
        <v>0</v>
      </c>
      <c r="ID84" s="19">
        <f>SUMIFS('Entry Data'!$S:$S,'Entry Data'!$AB:$AB,Driver_Ach!$B84&amp;Driver_Ach!$IA$8&amp;Driver_Ach!$O$9&amp;Driver_Ach!$Q$10)</f>
        <v>0</v>
      </c>
      <c r="IE84" s="6">
        <f>SUMIFS('Entry Data'!$A:$A,'Entry Data'!$AB:$AB,Driver_Ach!$B84&amp;Driver_Ach!$IA$8&amp;Driver_Ach!$S$9&amp;Driver_Ach!$S$10)</f>
        <v>0</v>
      </c>
      <c r="IF84" s="19">
        <f>SUMIFS('Entry Data'!$S:$S,'Entry Data'!$AB:$AB,Driver_Ach!$B84&amp;Driver_Ach!$IA$8&amp;Driver_Ach!$S$9&amp;Driver_Ach!$S$10)</f>
        <v>0</v>
      </c>
      <c r="IG84" s="6">
        <f>SUMIFS('Entry Data'!$A:$A,'Entry Data'!$AB:$AB,Driver_Ach!$B84&amp;Driver_Ach!$IA$8&amp;Driver_Ach!$S$9&amp;Driver_Ach!$U$10)</f>
        <v>0</v>
      </c>
      <c r="IH84" s="6">
        <f>SUMIFS('Entry Data'!$S:$S,'Entry Data'!$AB:$AB,Driver_Ach!$B84&amp;Driver_Ach!$IA$8&amp;Driver_Ach!$S$9&amp;Driver_Ach!$U$10)</f>
        <v>0</v>
      </c>
      <c r="II84" s="32">
        <f t="shared" si="87"/>
        <v>0</v>
      </c>
      <c r="IJ84" s="32">
        <f t="shared" si="88"/>
        <v>0</v>
      </c>
      <c r="IK84" s="28">
        <f>SUMIFS('Entry Data'!$A:$A,'Entry Data'!$AB:$AB,Driver_Ach!$B84&amp;Driver_Ach!$IK$8&amp;Driver_Ach!$O$9&amp;Driver_Ach!$O$10)</f>
        <v>0</v>
      </c>
      <c r="IL84" s="19">
        <f>SUMIFS('Entry Data'!$S:$S,'Entry Data'!$AB:$AB,Driver_Ach!$B84&amp;Driver_Ach!$IK$8&amp;Driver_Ach!$O$9&amp;Driver_Ach!$O$10)</f>
        <v>0</v>
      </c>
      <c r="IM84" s="6">
        <f>SUMIFS('Entry Data'!$A:$A,'Entry Data'!$AB:$AB,Driver_Ach!$B84&amp;Driver_Ach!$IK$8&amp;Driver_Ach!$O$9&amp;Driver_Ach!$Q$10)</f>
        <v>0</v>
      </c>
      <c r="IN84" s="19">
        <f>SUMIFS('Entry Data'!$S:$S,'Entry Data'!$AB:$AB,Driver_Ach!$B84&amp;Driver_Ach!$IK$8&amp;Driver_Ach!$O$9&amp;Driver_Ach!$Q$10)</f>
        <v>0</v>
      </c>
      <c r="IO84" s="6">
        <f>SUMIFS('Entry Data'!$A:$A,'Entry Data'!$AB:$AB,Driver_Ach!$B84&amp;Driver_Ach!$IK$8&amp;Driver_Ach!$S$9&amp;Driver_Ach!$S$10)</f>
        <v>0</v>
      </c>
      <c r="IP84" s="19">
        <f>SUMIFS('Entry Data'!$S:$S,'Entry Data'!$AB:$AB,Driver_Ach!$B84&amp;Driver_Ach!$IK$8&amp;Driver_Ach!$S$9&amp;Driver_Ach!$S$10)</f>
        <v>0</v>
      </c>
      <c r="IQ84" s="6">
        <f>SUMIFS('Entry Data'!$A:$A,'Entry Data'!$AB:$AB,Driver_Ach!$B84&amp;Driver_Ach!$IK$8&amp;Driver_Ach!$S$9&amp;Driver_Ach!$U$10)</f>
        <v>0</v>
      </c>
      <c r="IR84" s="6">
        <f>SUMIFS('Entry Data'!$S:$S,'Entry Data'!$AB:$AB,Driver_Ach!$B84&amp;Driver_Ach!$IK$8&amp;Driver_Ach!$S$9&amp;Driver_Ach!$U$10)</f>
        <v>0</v>
      </c>
      <c r="IS84" s="32">
        <f t="shared" si="89"/>
        <v>0</v>
      </c>
      <c r="IT84" s="32">
        <f t="shared" si="90"/>
        <v>0</v>
      </c>
      <c r="IU84" s="28">
        <f>SUMIFS('Entry Data'!$A:$A,'Entry Data'!$AB:$AB,Driver_Ach!$B84&amp;Driver_Ach!$IU$8&amp;Driver_Ach!$O$9&amp;Driver_Ach!$O$10)</f>
        <v>0</v>
      </c>
      <c r="IV84" s="19">
        <f>SUMIFS('Entry Data'!$S:$S,'Entry Data'!$AB:$AB,Driver_Ach!$B84&amp;Driver_Ach!$IU$8&amp;Driver_Ach!$O$9&amp;Driver_Ach!$O$10)</f>
        <v>0</v>
      </c>
      <c r="IW84" s="6">
        <f>SUMIFS('Entry Data'!$A:$A,'Entry Data'!$AB:$AB,Driver_Ach!$B84&amp;Driver_Ach!$IU$8&amp;Driver_Ach!$O$9&amp;Driver_Ach!$Q$10)</f>
        <v>0</v>
      </c>
      <c r="IX84" s="19">
        <f>SUMIFS('Entry Data'!$S:$S,'Entry Data'!$AB:$AB,Driver_Ach!$B84&amp;Driver_Ach!$IU$8&amp;Driver_Ach!$O$9&amp;Driver_Ach!$Q$10)</f>
        <v>0</v>
      </c>
      <c r="IY84" s="6">
        <f>SUMIFS('Entry Data'!$A:$A,'Entry Data'!$AB:$AB,Driver_Ach!$B84&amp;Driver_Ach!$IU$8&amp;Driver_Ach!$S$9&amp;Driver_Ach!$S$10)</f>
        <v>0</v>
      </c>
      <c r="IZ84" s="19">
        <f>SUMIFS('Entry Data'!$S:$S,'Entry Data'!$AB:$AB,Driver_Ach!$B84&amp;Driver_Ach!$IU$8&amp;Driver_Ach!$S$9&amp;Driver_Ach!$S$10)</f>
        <v>0</v>
      </c>
      <c r="JA84" s="6">
        <f>SUMIFS('Entry Data'!$A:$A,'Entry Data'!$AB:$AB,Driver_Ach!$B84&amp;Driver_Ach!$IU$8&amp;Driver_Ach!$S$9&amp;Driver_Ach!$U$10)</f>
        <v>0</v>
      </c>
      <c r="JB84" s="6">
        <f>SUMIFS('Entry Data'!$S:$S,'Entry Data'!$AB:$AB,Driver_Ach!$B84&amp;Driver_Ach!$IU$8&amp;Driver_Ach!$S$9&amp;Driver_Ach!$U$10)</f>
        <v>0</v>
      </c>
      <c r="JC84" s="32">
        <f t="shared" si="91"/>
        <v>0</v>
      </c>
      <c r="JD84" s="32">
        <f t="shared" si="92"/>
        <v>0</v>
      </c>
      <c r="JE84" s="28">
        <f>SUMIFS('Entry Data'!$A:$A,'Entry Data'!$AB:$AB,Driver_Ach!$B84&amp;Driver_Ach!$JE$8&amp;Driver_Ach!$O$9&amp;Driver_Ach!$O$10)</f>
        <v>0</v>
      </c>
      <c r="JF84" s="19">
        <f>SUMIFS('Entry Data'!$S:$S,'Entry Data'!$AB:$AB,Driver_Ach!$B84&amp;Driver_Ach!$JE$8&amp;Driver_Ach!$O$9&amp;Driver_Ach!$O$10)</f>
        <v>0</v>
      </c>
      <c r="JG84" s="6">
        <f>SUMIFS('Entry Data'!$A:$A,'Entry Data'!$AB:$AB,Driver_Ach!$B84&amp;Driver_Ach!$JE$8&amp;Driver_Ach!$O$9&amp;Driver_Ach!$Q$10)</f>
        <v>0</v>
      </c>
      <c r="JH84" s="19">
        <f>SUMIFS('Entry Data'!$S:$S,'Entry Data'!$AB:$AB,Driver_Ach!$B84&amp;Driver_Ach!$JE$8&amp;Driver_Ach!$O$9&amp;Driver_Ach!$Q$10)</f>
        <v>0</v>
      </c>
      <c r="JI84" s="6">
        <f>SUMIFS('Entry Data'!$A:$A,'Entry Data'!$AB:$AB,Driver_Ach!$B84&amp;Driver_Ach!$JE$8&amp;Driver_Ach!$S$9&amp;Driver_Ach!$S$10)</f>
        <v>0</v>
      </c>
      <c r="JJ84" s="19">
        <f>SUMIFS('Entry Data'!$S:$S,'Entry Data'!$AB:$AB,Driver_Ach!$B84&amp;Driver_Ach!$JE$8&amp;Driver_Ach!$S$9&amp;Driver_Ach!$S$10)</f>
        <v>0</v>
      </c>
      <c r="JK84" s="6">
        <f>SUMIFS('Entry Data'!$A:$A,'Entry Data'!$AB:$AB,Driver_Ach!$B84&amp;Driver_Ach!$JE$8&amp;Driver_Ach!$S$9&amp;Driver_Ach!$U$10)</f>
        <v>0</v>
      </c>
      <c r="JL84" s="6">
        <f>SUMIFS('Entry Data'!$S:$S,'Entry Data'!$AB:$AB,Driver_Ach!$B84&amp;Driver_Ach!$JE$8&amp;Driver_Ach!$S$9&amp;Driver_Ach!$U$10)</f>
        <v>0</v>
      </c>
      <c r="JM84" s="32">
        <f t="shared" si="93"/>
        <v>0</v>
      </c>
      <c r="JN84" s="32">
        <f t="shared" si="94"/>
        <v>0</v>
      </c>
      <c r="JO84" s="28">
        <f>SUMIFS('Entry Data'!$A:$A,'Entry Data'!$AB:$AB,Driver_Ach!$B84&amp;Driver_Ach!$JO$8&amp;Driver_Ach!$O$9&amp;Driver_Ach!$O$10)</f>
        <v>0</v>
      </c>
      <c r="JP84" s="19">
        <f>SUMIFS('Entry Data'!$S:$S,'Entry Data'!$AB:$AB,Driver_Ach!$B84&amp;Driver_Ach!$JO$8&amp;Driver_Ach!$O$9&amp;Driver_Ach!$O$10)</f>
        <v>0</v>
      </c>
      <c r="JQ84" s="6">
        <f>SUMIFS('Entry Data'!$A:$A,'Entry Data'!$AB:$AB,Driver_Ach!$B84&amp;Driver_Ach!$JO$8&amp;Driver_Ach!$O$9&amp;Driver_Ach!$Q$10)</f>
        <v>0</v>
      </c>
      <c r="JR84" s="19">
        <f>SUMIFS('Entry Data'!$S:$S,'Entry Data'!$AB:$AB,Driver_Ach!$B84&amp;Driver_Ach!$JO$8&amp;Driver_Ach!$O$9&amp;Driver_Ach!$Q$10)</f>
        <v>0</v>
      </c>
      <c r="JS84" s="6">
        <f>SUMIFS('Entry Data'!$A:$A,'Entry Data'!$AB:$AB,Driver_Ach!$B84&amp;Driver_Ach!$JO$8&amp;Driver_Ach!$S$9&amp;Driver_Ach!$S$10)</f>
        <v>0</v>
      </c>
      <c r="JT84" s="19">
        <f>SUMIFS('Entry Data'!$S:$S,'Entry Data'!$AB:$AB,Driver_Ach!$B84&amp;Driver_Ach!$JO$8&amp;Driver_Ach!$S$9&amp;Driver_Ach!$S$10)</f>
        <v>0</v>
      </c>
      <c r="JU84" s="6">
        <f>SUMIFS('Entry Data'!$A:$A,'Entry Data'!$AB:$AB,Driver_Ach!$B84&amp;Driver_Ach!$JO$8&amp;Driver_Ach!$S$9&amp;Driver_Ach!$U$10)</f>
        <v>0</v>
      </c>
      <c r="JV84" s="6">
        <f>SUMIFS('Entry Data'!$S:$S,'Entry Data'!$AB:$AB,Driver_Ach!$B84&amp;Driver_Ach!$JO$8&amp;Driver_Ach!$S$9&amp;Driver_Ach!$U$10)</f>
        <v>0</v>
      </c>
      <c r="JW84" s="32">
        <f t="shared" si="95"/>
        <v>0</v>
      </c>
      <c r="JX84" s="32">
        <f t="shared" si="96"/>
        <v>0</v>
      </c>
      <c r="JY84" s="28">
        <f>SUMIFS('Entry Data'!$A:$A,'Entry Data'!$AB:$AB,Driver_Ach!$B84&amp;Driver_Ach!$JY$8&amp;Driver_Ach!$O$9&amp;Driver_Ach!$O$10)</f>
        <v>0</v>
      </c>
      <c r="JZ84" s="19">
        <f>SUMIFS('Entry Data'!$S:$S,'Entry Data'!$AB:$AB,Driver_Ach!$B84&amp;Driver_Ach!$JY$8&amp;Driver_Ach!$O$9&amp;Driver_Ach!$O$10)</f>
        <v>0</v>
      </c>
      <c r="KA84" s="6">
        <f>SUMIFS('Entry Data'!$A:$A,'Entry Data'!$AB:$AB,Driver_Ach!$B84&amp;Driver_Ach!$JY$8&amp;Driver_Ach!$O$9&amp;Driver_Ach!$Q$10)</f>
        <v>0</v>
      </c>
      <c r="KB84" s="19">
        <f>SUMIFS('Entry Data'!$S:$S,'Entry Data'!$AB:$AB,Driver_Ach!$B84&amp;Driver_Ach!$JY$8&amp;Driver_Ach!$O$9&amp;Driver_Ach!$Q$10)</f>
        <v>0</v>
      </c>
      <c r="KC84" s="6">
        <f>SUMIFS('Entry Data'!$A:$A,'Entry Data'!$AB:$AB,Driver_Ach!$B84&amp;Driver_Ach!$JY$8&amp;Driver_Ach!$S$9&amp;Driver_Ach!$S$10)</f>
        <v>0</v>
      </c>
      <c r="KD84" s="19">
        <f>SUMIFS('Entry Data'!$S:$S,'Entry Data'!$AB:$AB,Driver_Ach!$B84&amp;Driver_Ach!$JY$8&amp;Driver_Ach!$S$9&amp;Driver_Ach!$S$10)</f>
        <v>0</v>
      </c>
      <c r="KE84" s="6">
        <f>SUMIFS('Entry Data'!$A:$A,'Entry Data'!$AB:$AB,Driver_Ach!$B84&amp;Driver_Ach!$JY$8&amp;Driver_Ach!$S$9&amp;Driver_Ach!$U$10)</f>
        <v>0</v>
      </c>
      <c r="KF84" s="6">
        <f>SUMIFS('Entry Data'!$S:$S,'Entry Data'!$AB:$AB,Driver_Ach!$B84&amp;Driver_Ach!$JY$8&amp;Driver_Ach!$S$9&amp;Driver_Ach!$U$10)</f>
        <v>0</v>
      </c>
      <c r="KG84" s="32">
        <f t="shared" si="97"/>
        <v>0</v>
      </c>
      <c r="KH84" s="32">
        <f t="shared" si="98"/>
        <v>0</v>
      </c>
      <c r="KI84" s="28">
        <f>SUMIFS('Entry Data'!$A:$A,'Entry Data'!$AB:$AB,Driver_Ach!$B84&amp;Driver_Ach!$KI$8&amp;Driver_Ach!$O$9&amp;Driver_Ach!$O$10)</f>
        <v>0</v>
      </c>
      <c r="KJ84" s="19">
        <f>SUMIFS('Entry Data'!$S:$S,'Entry Data'!$AB:$AB,Driver_Ach!$B84&amp;Driver_Ach!$KI$8&amp;Driver_Ach!$O$9&amp;Driver_Ach!$O$10)</f>
        <v>0</v>
      </c>
      <c r="KK84" s="6">
        <f>SUMIFS('Entry Data'!$A:$A,'Entry Data'!$AB:$AB,Driver_Ach!$B84&amp;Driver_Ach!$KI$8&amp;Driver_Ach!$O$9&amp;Driver_Ach!$Q$10)</f>
        <v>0</v>
      </c>
      <c r="KL84" s="19">
        <f>SUMIFS('Entry Data'!$S:$S,'Entry Data'!$AB:$AB,Driver_Ach!$B84&amp;Driver_Ach!$KI$8&amp;Driver_Ach!$O$9&amp;Driver_Ach!$Q$10)</f>
        <v>0</v>
      </c>
      <c r="KM84" s="6">
        <f>SUMIFS('Entry Data'!$A:$A,'Entry Data'!$AB:$AB,Driver_Ach!$B84&amp;Driver_Ach!$KI$8&amp;Driver_Ach!$S$9&amp;Driver_Ach!$S$10)</f>
        <v>0</v>
      </c>
      <c r="KN84" s="19">
        <f>SUMIFS('Entry Data'!$S:$S,'Entry Data'!$AB:$AB,Driver_Ach!$B84&amp;Driver_Ach!$KI$8&amp;Driver_Ach!$S$9&amp;Driver_Ach!$S$10)</f>
        <v>0</v>
      </c>
      <c r="KO84" s="6">
        <f>SUMIFS('Entry Data'!$A:$A,'Entry Data'!$AB:$AB,Driver_Ach!$B84&amp;Driver_Ach!$KI$8&amp;Driver_Ach!$S$9&amp;Driver_Ach!$U$10)</f>
        <v>0</v>
      </c>
      <c r="KP84" s="6">
        <f>SUMIFS('Entry Data'!$S:$S,'Entry Data'!$AB:$AB,Driver_Ach!$B84&amp;Driver_Ach!$KI$8&amp;Driver_Ach!$S$9&amp;Driver_Ach!$U$10)</f>
        <v>0</v>
      </c>
      <c r="KQ84" s="32">
        <f t="shared" si="99"/>
        <v>0</v>
      </c>
      <c r="KR84" s="32">
        <f t="shared" si="100"/>
        <v>0</v>
      </c>
      <c r="KS84" s="28">
        <f>SUMIFS('Entry Data'!$A:$A,'Entry Data'!$AB:$AB,Driver_Ach!$B84&amp;Driver_Ach!$KS$8&amp;Driver_Ach!$O$9&amp;Driver_Ach!$O$10)</f>
        <v>0</v>
      </c>
      <c r="KT84" s="19">
        <f>SUMIFS('Entry Data'!$S:$S,'Entry Data'!$AB:$AB,Driver_Ach!$B84&amp;Driver_Ach!$KS$8&amp;Driver_Ach!$O$9&amp;Driver_Ach!$O$10)</f>
        <v>0</v>
      </c>
      <c r="KU84" s="6">
        <f>SUMIFS('Entry Data'!$A:$A,'Entry Data'!$AB:$AB,Driver_Ach!$B84&amp;Driver_Ach!$KS$8&amp;Driver_Ach!$O$9&amp;Driver_Ach!$Q$10)</f>
        <v>0</v>
      </c>
      <c r="KV84" s="19">
        <f>SUMIFS('Entry Data'!$S:$S,'Entry Data'!$AB:$AB,Driver_Ach!$B84&amp;Driver_Ach!$KS$8&amp;Driver_Ach!$O$9&amp;Driver_Ach!$Q$10)</f>
        <v>0</v>
      </c>
      <c r="KW84" s="6">
        <f>SUMIFS('Entry Data'!$A:$A,'Entry Data'!$AB:$AB,Driver_Ach!$B84&amp;Driver_Ach!$KS$8&amp;Driver_Ach!$S$9&amp;Driver_Ach!$S$10)</f>
        <v>0</v>
      </c>
      <c r="KX84" s="19">
        <f>SUMIFS('Entry Data'!$S:$S,'Entry Data'!$AB:$AB,Driver_Ach!$B84&amp;Driver_Ach!$KS$8&amp;Driver_Ach!$S$9&amp;Driver_Ach!$S$10)</f>
        <v>0</v>
      </c>
      <c r="KY84" s="6">
        <f>SUMIFS('Entry Data'!$A:$A,'Entry Data'!$AB:$AB,Driver_Ach!$B84&amp;Driver_Ach!$KS$8&amp;Driver_Ach!$S$9&amp;Driver_Ach!$U$10)</f>
        <v>0</v>
      </c>
      <c r="KZ84" s="6">
        <f>SUMIFS('Entry Data'!$S:$S,'Entry Data'!$AB:$AB,Driver_Ach!$B84&amp;Driver_Ach!$KS$8&amp;Driver_Ach!$S$9&amp;Driver_Ach!$U$10)</f>
        <v>0</v>
      </c>
      <c r="LA84" s="32">
        <f t="shared" si="101"/>
        <v>0</v>
      </c>
      <c r="LB84" s="32">
        <f t="shared" si="102"/>
        <v>0</v>
      </c>
      <c r="LC84" s="28">
        <f>SUMIFS('Entry Data'!$A:$A,'Entry Data'!$AB:$AB,Driver_Ach!$B84&amp;Driver_Ach!$LC$8&amp;Driver_Ach!$O$9&amp;Driver_Ach!$O$10)</f>
        <v>0</v>
      </c>
      <c r="LD84" s="19">
        <f>SUMIFS('Entry Data'!$S:$S,'Entry Data'!$AB:$AB,Driver_Ach!$B84&amp;Driver_Ach!$LC$8&amp;Driver_Ach!$O$9&amp;Driver_Ach!$O$10)</f>
        <v>0</v>
      </c>
      <c r="LE84" s="6">
        <f>SUMIFS('Entry Data'!$A:$A,'Entry Data'!$AB:$AB,Driver_Ach!$B84&amp;Driver_Ach!$LC$8&amp;Driver_Ach!$O$9&amp;Driver_Ach!$Q$10)</f>
        <v>0</v>
      </c>
      <c r="LF84" s="19">
        <f>SUMIFS('Entry Data'!$S:$S,'Entry Data'!$AB:$AB,Driver_Ach!$B84&amp;Driver_Ach!$LC$8&amp;Driver_Ach!$O$9&amp;Driver_Ach!$Q$10)</f>
        <v>0</v>
      </c>
      <c r="LG84" s="6">
        <f>SUMIFS('Entry Data'!$A:$A,'Entry Data'!$AB:$AB,Driver_Ach!$B84&amp;Driver_Ach!$LC$8&amp;Driver_Ach!$S$9&amp;Driver_Ach!$S$10)</f>
        <v>0</v>
      </c>
      <c r="LH84" s="19">
        <f>SUMIFS('Entry Data'!$S:$S,'Entry Data'!$AB:$AB,Driver_Ach!$B84&amp;Driver_Ach!$LC$8&amp;Driver_Ach!$S$9&amp;Driver_Ach!$S$10)</f>
        <v>0</v>
      </c>
      <c r="LI84" s="6">
        <f>SUMIFS('Entry Data'!$A:$A,'Entry Data'!$AB:$AB,Driver_Ach!$B84&amp;Driver_Ach!$LC$8&amp;Driver_Ach!$S$9&amp;Driver_Ach!$U$10)</f>
        <v>0</v>
      </c>
      <c r="LJ84" s="6">
        <f>SUMIFS('Entry Data'!$S:$S,'Entry Data'!$AB:$AB,Driver_Ach!$B84&amp;Driver_Ach!$LC$8&amp;Driver_Ach!$S$9&amp;Driver_Ach!$U$10)</f>
        <v>0</v>
      </c>
      <c r="LK84" s="32">
        <f t="shared" si="103"/>
        <v>0</v>
      </c>
      <c r="LL84" s="32">
        <f t="shared" si="104"/>
        <v>0</v>
      </c>
    </row>
    <row r="85" spans="1:324" x14ac:dyDescent="0.2">
      <c r="A85" s="3">
        <v>74</v>
      </c>
      <c r="B85" s="31" t="s">
        <v>183</v>
      </c>
      <c r="C85" s="3"/>
      <c r="D85" s="6">
        <f t="shared" ref="D85:D87" si="105">SUM(O85,Y85,AI85,AS85,BC85,BM85,BW85,CG85,CQ85,DA85,DK85,DU85,EE85,EO85,EY85,FI85,FS85,GC85,GM85,GW85,HG85,HQ85,IA85,IK85,IU85,JE85,JO85,JY85,KI85,KS85,LC85)</f>
        <v>7</v>
      </c>
      <c r="E85" s="6">
        <f t="shared" ref="E85:E87" si="106">SUM(P85,Z85,AJ85,AT85,BD85,BN85,BX85,CH85,CR85,DB85,DL85,DV85,EF85,EP85,EZ85,FJ85,FT85,GD85,GN85,GX85,HH85,HR85,IB85,IL85,IV85,JF85,JP85,JZ85,KJ85,KT85,LD85)</f>
        <v>172.58</v>
      </c>
      <c r="F85" s="6">
        <f t="shared" ref="F85:F87" si="107">SUM(Q85,AA85,AK85,AU85,BE85,BO85,BY85,CI85,CS85,DC85,DM85,DW85,EG85,EQ85,FA85,FK85,FU85,GE85,GO85,GY85,HI85,HS85,IC85,IM85,IW85,JG85,JQ85,KA85,KK85,KU85,LE85)</f>
        <v>10</v>
      </c>
      <c r="G85" s="6">
        <f t="shared" ref="G85:G87" si="108">SUM(R85,AB85,AL85,AV85,BF85,BP85,BZ85,CJ85,CT85,DD85,DN85,DX85,EH85,ER85,FB85,FL85,FV85,GF85,GP85,GZ85,HJ85,HT85,ID85,IN85,IX85,JH85,JR85,KB85,KL85,KV85,LF85)</f>
        <v>23.88</v>
      </c>
      <c r="H85" s="6">
        <f t="shared" ref="H85:H87" si="109">SUM(S85,AC85,AM85,AW85,BG85,BQ85,CA85,CK85,CU85,DE85,DO85,DY85,EI85,ES85,FC85,FM85,FW85,GG85,GQ85,HA85,HK85,HU85,IE85,IO85,IY85,JI85,JS85,KC85,KM85,KW85,LG85)</f>
        <v>0</v>
      </c>
      <c r="I85" s="19">
        <f t="shared" ref="I85:I87" si="110">SUM(T85,AD85,AN85,AX85,BH85,BR85,CB85,CL85,CV85,DF85,DP85,DZ85,EJ85,ET85,FD85,FN85,FX85,GH85,GR85,HB85,HL85,HV85,IF85,IP85,IZ85,JJ85,JT85,KD85,KN85,KX85,LH85)</f>
        <v>0</v>
      </c>
      <c r="J85" s="6">
        <f t="shared" ref="J85:J87" si="111">SUM(U85,AE85,AO85,AY85,BI85,BS85,CC85,CM85,CW85,DG85,DQ85,EA85,EK85,EU85,FE85,FO85,FY85,GI85,GS85,HC85,HM85,HW85,IG85,IQ85,JA85,JK85,JU85,KE85,KO85,KY85,LI85)</f>
        <v>4</v>
      </c>
      <c r="K85" s="19">
        <f t="shared" ref="K85:K87" si="112">SUM(V85,AF85,AP85,AZ85,BJ85,BT85,CD85,CN85,CX85,DH85,DR85,EB85,EL85,EV85,FF85,FP85,FZ85,GJ85,GT85,HD85,HN85,HX85,IH85,IR85,JB85,JL85,JV85,KF85,KP85,KZ85,LJ85)</f>
        <v>135.5</v>
      </c>
      <c r="L85" s="6">
        <f t="shared" ref="L85:L87" si="113">SUM(W85,AG85,AQ85,BA85,BK85,BU85,CE85,CO85,CY85,DI85,DS85,EC85,EM85,EW85,FG85,FQ85,GA85,GK85,GU85,HE85,HO85,HY85,II85,IS85,JC85,JM85,JW85,KG85,KQ85,LA85,LK85)</f>
        <v>21</v>
      </c>
      <c r="M85" s="19">
        <f t="shared" ref="M85:M87" si="114">SUM(X85,AH85,AR85,BB85,BL85,BV85,CF85,CP85,CZ85,DJ85,DT85,ED85,EN85,EX85,FH85,FR85,GB85,GL85,GV85,HF85,HP85,HZ85,IJ85,IT85,JD85,JN85,JX85,KH85,KR85,LB85,LL85)</f>
        <v>331.96000000000004</v>
      </c>
      <c r="N85" s="15"/>
      <c r="O85" s="6">
        <f>SUMIFS('Entry Data'!$A:$A,'Entry Data'!$AB:$AB,Driver_Ach!$B85&amp;Driver_Ach!$O$8&amp;Driver_Ach!$O$9&amp;Driver_Ach!$O$10)</f>
        <v>0</v>
      </c>
      <c r="P85" s="19">
        <f>SUMIFS('Entry Data'!$S:$S,'Entry Data'!$AB:$AB,Driver_Ach!$B85&amp;Driver_Ach!$O$8&amp;Driver_Ach!$O$9&amp;Driver_Ach!$O$10)</f>
        <v>0</v>
      </c>
      <c r="Q85" s="6">
        <f>SUMIFS('Entry Data'!$A:$A,'Entry Data'!$AB:$AB,Driver_Ach!$B85&amp;Driver_Ach!$O$8&amp;Driver_Ach!$O$9&amp;Driver_Ach!$Q$10)</f>
        <v>0</v>
      </c>
      <c r="R85" s="19">
        <f>SUMIFS('Entry Data'!$S:$S,'Entry Data'!$AB:$AB,Driver_Ach!$B85&amp;Driver_Ach!$O$8&amp;Driver_Ach!$O$9&amp;Driver_Ach!$Q$10)</f>
        <v>0</v>
      </c>
      <c r="S85" s="6">
        <f>SUMIFS('Entry Data'!$A:$A,'Entry Data'!$AB:$AB,Driver_Ach!$B85&amp;Driver_Ach!$O$8&amp;Driver_Ach!$S$9&amp;Driver_Ach!$S$10)</f>
        <v>0</v>
      </c>
      <c r="T85" s="19">
        <f>SUMIFS('Entry Data'!$S:$S,'Entry Data'!$AB:$AB,Driver_Ach!$B85&amp;Driver_Ach!$O$8&amp;Driver_Ach!$S$9&amp;Driver_Ach!$S$10)</f>
        <v>0</v>
      </c>
      <c r="U85" s="6">
        <f>SUMIFS('Entry Data'!$A:$A,'Entry Data'!$AB:$AB,Driver_Ach!$B85&amp;Driver_Ach!$O$8&amp;Driver_Ach!$S$9&amp;Driver_Ach!$U$10)</f>
        <v>0</v>
      </c>
      <c r="V85" s="6">
        <f>SUMIFS('Entry Data'!$S:$S,'Entry Data'!$AB:$AB,Driver_Ach!$B85&amp;Driver_Ach!$O$8&amp;Driver_Ach!$S$9&amp;Driver_Ach!$U$10)</f>
        <v>0</v>
      </c>
      <c r="W85" s="32">
        <f t="shared" ref="W85:W87" si="115">SUM(O85,Q85,S85,U85)</f>
        <v>0</v>
      </c>
      <c r="X85" s="33">
        <f t="shared" ref="X85:X87" si="116">SUM(P85,R85,T85,V85)</f>
        <v>0</v>
      </c>
      <c r="Y85" s="28">
        <f>SUMIFS('Entry Data'!$A:$A,'Entry Data'!$AB:$AB,Driver_Ach!$B85&amp;Driver_Ach!$Y$8&amp;Driver_Ach!$O$9&amp;Driver_Ach!$O$10)</f>
        <v>0</v>
      </c>
      <c r="Z85" s="19">
        <f>SUMIFS('Entry Data'!$S:$S,'Entry Data'!$AB:$AB,Driver_Ach!$B85&amp;Driver_Ach!$Y$8&amp;Driver_Ach!$O$9&amp;Driver_Ach!$O$10)</f>
        <v>0</v>
      </c>
      <c r="AA85" s="6">
        <f>SUMIFS('Entry Data'!$A:$A,'Entry Data'!$AB:$AB,Driver_Ach!$B85&amp;Driver_Ach!$Y$8&amp;Driver_Ach!$O$9&amp;Driver_Ach!$Q$10)</f>
        <v>0</v>
      </c>
      <c r="AB85" s="19">
        <f>SUMIFS('Entry Data'!$S:$S,'Entry Data'!$AB:$AB,Driver_Ach!$B85&amp;Driver_Ach!$Y$8&amp;Driver_Ach!$O$9&amp;Driver_Ach!$Q$10)</f>
        <v>0</v>
      </c>
      <c r="AC85" s="6">
        <f>SUMIFS('Entry Data'!$A:$A,'Entry Data'!$AB:$AB,Driver_Ach!$B85&amp;Driver_Ach!$Y$8&amp;Driver_Ach!$S$9&amp;Driver_Ach!$S$10)</f>
        <v>0</v>
      </c>
      <c r="AD85" s="19">
        <f>SUMIFS('Entry Data'!$S:$S,'Entry Data'!$AB:$AB,Driver_Ach!$B85&amp;Driver_Ach!$Y$8&amp;Driver_Ach!$S$9&amp;Driver_Ach!$S$10)</f>
        <v>0</v>
      </c>
      <c r="AE85" s="6">
        <f>SUMIFS('Entry Data'!$A:$A,'Entry Data'!$AB:$AB,Driver_Ach!$B85&amp;Driver_Ach!$Y$8&amp;Driver_Ach!$S$9&amp;Driver_Ach!$U$10)</f>
        <v>0</v>
      </c>
      <c r="AF85" s="6">
        <f>SUMIFS('Entry Data'!$S:$S,'Entry Data'!$AB:$AB,Driver_Ach!$B85&amp;Driver_Ach!$Y$8&amp;Driver_Ach!$S$9&amp;Driver_Ach!$U$10)</f>
        <v>0</v>
      </c>
      <c r="AG85" s="32">
        <f t="shared" ref="AG85:AG87" si="117">SUM(Y85,AA85,AC85,AE85)</f>
        <v>0</v>
      </c>
      <c r="AH85" s="32">
        <f t="shared" ref="AH85:AH87" si="118">SUM(Z85,AB85,AD85,AF85)</f>
        <v>0</v>
      </c>
      <c r="AI85" s="28">
        <f>SUMIFS('Entry Data'!$A:$A,'Entry Data'!$AB:$AB,Driver_Ach!$B85&amp;Driver_Ach!$AI$8&amp;Driver_Ach!$O$9&amp;Driver_Ach!$O$10)</f>
        <v>0</v>
      </c>
      <c r="AJ85" s="19">
        <f>SUMIFS('Entry Data'!$S:$S,'Entry Data'!$AB:$AB,Driver_Ach!$B85&amp;Driver_Ach!$AI$8&amp;Driver_Ach!$O$9&amp;Driver_Ach!$O$10)</f>
        <v>0</v>
      </c>
      <c r="AK85" s="6">
        <f>SUMIFS('Entry Data'!$A:$A,'Entry Data'!$AB:$AB,Driver_Ach!$B85&amp;Driver_Ach!$AI$8&amp;Driver_Ach!$O$9&amp;Driver_Ach!$Q$10)</f>
        <v>0</v>
      </c>
      <c r="AL85" s="19">
        <f>SUMIFS('Entry Data'!$S:$S,'Entry Data'!$AB:$AB,Driver_Ach!$B85&amp;Driver_Ach!$AI$8&amp;Driver_Ach!$O$9&amp;Driver_Ach!$Q$10)</f>
        <v>0</v>
      </c>
      <c r="AM85" s="6">
        <f>SUMIFS('Entry Data'!$A:$A,'Entry Data'!$AB:$AB,Driver_Ach!$B85&amp;Driver_Ach!$AI$8&amp;Driver_Ach!$S$9&amp;Driver_Ach!$S$10)</f>
        <v>0</v>
      </c>
      <c r="AN85" s="19">
        <f>SUMIFS('Entry Data'!$S:$S,'Entry Data'!$AB:$AB,Driver_Ach!$B85&amp;Driver_Ach!$AI$8&amp;Driver_Ach!$S$9&amp;Driver_Ach!$S$10)</f>
        <v>0</v>
      </c>
      <c r="AO85" s="6">
        <f>SUMIFS('Entry Data'!$A:$A,'Entry Data'!$AB:$AB,Driver_Ach!$B85&amp;Driver_Ach!$AI$8&amp;Driver_Ach!$S$9&amp;Driver_Ach!$U$10)</f>
        <v>0</v>
      </c>
      <c r="AP85" s="19">
        <f>SUMIFS('Entry Data'!$S:$S,'Entry Data'!$AB:$AB,Driver_Ach!$B85&amp;Driver_Ach!$AI$8&amp;Driver_Ach!$S$9&amp;Driver_Ach!$U$10)</f>
        <v>0</v>
      </c>
      <c r="AQ85" s="32">
        <f t="shared" ref="AQ85:AQ87" si="119">SUM(AI85,AK85,AM85,AO85)</f>
        <v>0</v>
      </c>
      <c r="AR85" s="32">
        <f t="shared" ref="AR85:AR87" si="120">SUM(AJ85,AL85,AN85,AP85)</f>
        <v>0</v>
      </c>
      <c r="AS85" s="28">
        <f>SUMIFS('Entry Data'!$A:$A,'Entry Data'!$AB:$AB,Driver_Ach!$B85&amp;Driver_Ach!$AS$8&amp;Driver_Ach!$O$9&amp;Driver_Ach!$O$10)</f>
        <v>0</v>
      </c>
      <c r="AT85" s="19">
        <f>SUMIFS('Entry Data'!$S:$S,'Entry Data'!$AB:$AB,Driver_Ach!$B85&amp;Driver_Ach!$AS$8&amp;Driver_Ach!$O$9&amp;Driver_Ach!$O$10)</f>
        <v>0</v>
      </c>
      <c r="AU85" s="6">
        <f>SUMIFS('Entry Data'!$A:$A,'Entry Data'!$AB:$AB,Driver_Ach!$B85&amp;Driver_Ach!$AS$8&amp;Driver_Ach!$O$9&amp;Driver_Ach!$Q$10)</f>
        <v>1</v>
      </c>
      <c r="AV85" s="19">
        <f>SUMIFS('Entry Data'!$S:$S,'Entry Data'!$AB:$AB,Driver_Ach!$B85&amp;Driver_Ach!$AS$8&amp;Driver_Ach!$O$9&amp;Driver_Ach!$Q$10)</f>
        <v>23.88</v>
      </c>
      <c r="AW85" s="6">
        <f>SUMIFS('Entry Data'!$A:$A,'Entry Data'!$AB:$AB,Driver_Ach!$B85&amp;Driver_Ach!$AS$8&amp;Driver_Ach!$S$9&amp;Driver_Ach!$S$10)</f>
        <v>0</v>
      </c>
      <c r="AX85" s="19">
        <f>SUMIFS('Entry Data'!$S:$S,'Entry Data'!$AB:$AB,Driver_Ach!$B85&amp;Driver_Ach!$AS$8&amp;Driver_Ach!$S$9&amp;Driver_Ach!$S$10)</f>
        <v>0</v>
      </c>
      <c r="AY85" s="6">
        <f>SUMIFS('Entry Data'!$A:$A,'Entry Data'!$AB:$AB,Driver_Ach!$B85&amp;Driver_Ach!$AS$8&amp;Driver_Ach!$S$9&amp;Driver_Ach!$U$10)</f>
        <v>0</v>
      </c>
      <c r="AZ85" s="6">
        <f>SUMIFS('Entry Data'!$S:$S,'Entry Data'!$AB:$AB,Driver_Ach!$B85&amp;Driver_Ach!$AS$8&amp;Driver_Ach!$S$9&amp;Driver_Ach!$U$10)</f>
        <v>0</v>
      </c>
      <c r="BA85" s="32">
        <f t="shared" ref="BA85:BA87" si="121">SUM(AS85,AU85,AW85,AY85)</f>
        <v>1</v>
      </c>
      <c r="BB85" s="32">
        <f t="shared" ref="BB85:BB87" si="122">SUM(AT85,AV85,AX85,AZ85)</f>
        <v>23.88</v>
      </c>
      <c r="BC85" s="28">
        <f>SUMIFS('Entry Data'!$A:$A,'Entry Data'!$AB:$AB,Driver_Ach!$B85&amp;Driver_Ach!$BC$8&amp;Driver_Ach!$O$9&amp;Driver_Ach!$O$10)</f>
        <v>0</v>
      </c>
      <c r="BD85" s="19">
        <f>SUMIFS('Entry Data'!$S:$S,'Entry Data'!$AB:$AB,Driver_Ach!$B85&amp;Driver_Ach!$BC$8&amp;Driver_Ach!$O$9&amp;Driver_Ach!$O$10)</f>
        <v>0</v>
      </c>
      <c r="BE85" s="6">
        <f>SUMIFS('Entry Data'!$A:$A,'Entry Data'!$AB:$AB,Driver_Ach!$B85&amp;Driver_Ach!$BC$8&amp;Driver_Ach!$O$9&amp;Driver_Ach!$Q$10)</f>
        <v>0</v>
      </c>
      <c r="BF85" s="19">
        <f>SUMIFS('Entry Data'!$S:$S,'Entry Data'!$AB:$AB,Driver_Ach!$B85&amp;Driver_Ach!$BC$8&amp;Driver_Ach!$O$9&amp;Driver_Ach!$Q$10)</f>
        <v>0</v>
      </c>
      <c r="BG85" s="6">
        <f>SUMIFS('Entry Data'!$A:$A,'Entry Data'!$AB:$AB,Driver_Ach!$B85&amp;Driver_Ach!$BC$8&amp;Driver_Ach!$S$9&amp;Driver_Ach!$S$10)</f>
        <v>0</v>
      </c>
      <c r="BH85" s="19">
        <f>SUMIFS('Entry Data'!$S:$S,'Entry Data'!$AB:$AB,Driver_Ach!$B85&amp;Driver_Ach!$BC$8&amp;Driver_Ach!$S$9&amp;Driver_Ach!$S$10)</f>
        <v>0</v>
      </c>
      <c r="BI85" s="6">
        <f>SUMIFS('Entry Data'!$A:$A,'Entry Data'!$AB:$AB,Driver_Ach!$B85&amp;Driver_Ach!$BC$8&amp;Driver_Ach!$S$9&amp;Driver_Ach!$U$10)</f>
        <v>0</v>
      </c>
      <c r="BJ85" s="6">
        <f>SUMIFS('Entry Data'!$S:$S,'Entry Data'!$AB:$AB,Driver_Ach!$B85&amp;Driver_Ach!$BC$8&amp;Driver_Ach!$S$9&amp;Driver_Ach!$U$10)</f>
        <v>0</v>
      </c>
      <c r="BK85" s="32">
        <f t="shared" ref="BK85:BK87" si="123">SUM(BC85,BE85,BG85,BI85)</f>
        <v>0</v>
      </c>
      <c r="BL85" s="32">
        <f t="shared" ref="BL85:BL87" si="124">SUM(BD85,BF85,BH85,BJ85)</f>
        <v>0</v>
      </c>
      <c r="BM85" s="28">
        <f>SUMIFS('Entry Data'!$A:$A,'Entry Data'!$AB:$AB,Driver_Ach!$B85&amp;Driver_Ach!$BM$8&amp;Driver_Ach!$O$9&amp;Driver_Ach!$O$10)</f>
        <v>0</v>
      </c>
      <c r="BN85" s="19">
        <f>SUMIFS('Entry Data'!$S:$S,'Entry Data'!$AB:$AB,Driver_Ach!$B85&amp;Driver_Ach!$BM$8&amp;Driver_Ach!$O$9&amp;Driver_Ach!$O$10)</f>
        <v>0</v>
      </c>
      <c r="BO85" s="6">
        <f>SUMIFS('Entry Data'!$A:$A,'Entry Data'!$AB:$AB,Driver_Ach!$B85&amp;Driver_Ach!$BM$8&amp;Driver_Ach!$O$9&amp;Driver_Ach!$Q$10)</f>
        <v>0</v>
      </c>
      <c r="BP85" s="19">
        <f>SUMIFS('Entry Data'!$S:$S,'Entry Data'!$AB:$AB,Driver_Ach!$B85&amp;Driver_Ach!$BM$8&amp;Driver_Ach!$O$9&amp;Driver_Ach!$Q$10)</f>
        <v>0</v>
      </c>
      <c r="BQ85" s="6">
        <f>SUMIFS('Entry Data'!$A:$A,'Entry Data'!$AB:$AB,Driver_Ach!$B85&amp;Driver_Ach!$BM$8&amp;Driver_Ach!$S$9&amp;Driver_Ach!$S$10)</f>
        <v>0</v>
      </c>
      <c r="BR85" s="19">
        <f>SUMIFS('Entry Data'!$S:$S,'Entry Data'!$AB:$AB,Driver_Ach!$B85&amp;Driver_Ach!$BM$8&amp;Driver_Ach!$S$9&amp;Driver_Ach!$S$10)</f>
        <v>0</v>
      </c>
      <c r="BS85" s="6">
        <f>SUMIFS('Entry Data'!$A:$A,'Entry Data'!$AB:$AB,Driver_Ach!$B85&amp;Driver_Ach!$BM$8&amp;Driver_Ach!$S$9&amp;Driver_Ach!$U$10)</f>
        <v>0</v>
      </c>
      <c r="BT85" s="6">
        <f>SUMIFS('Entry Data'!$S:$S,'Entry Data'!$AB:$AB,Driver_Ach!$B85&amp;Driver_Ach!$BM$8&amp;Driver_Ach!$S$9&amp;Driver_Ach!$U$10)</f>
        <v>0</v>
      </c>
      <c r="BU85" s="32">
        <f t="shared" ref="BU85:BU87" si="125">SUM(BM85,BO85,BQ85,BS85)</f>
        <v>0</v>
      </c>
      <c r="BV85" s="32">
        <f t="shared" ref="BV85:BV87" si="126">SUM(BN85,BP85,BR85,BT85)</f>
        <v>0</v>
      </c>
      <c r="BW85" s="28">
        <f>SUMIFS('Entry Data'!$A:$A,'Entry Data'!$AB:$AB,Driver_Ach!$B85&amp;Driver_Ach!$BW$8&amp;Driver_Ach!$O$9&amp;Driver_Ach!$O$10)</f>
        <v>0</v>
      </c>
      <c r="BX85" s="19">
        <f>SUMIFS('Entry Data'!$S:$S,'Entry Data'!$AB:$AB,Driver_Ach!$B85&amp;Driver_Ach!$BW$8&amp;Driver_Ach!$O$9&amp;Driver_Ach!$O$10)</f>
        <v>0</v>
      </c>
      <c r="BY85" s="6">
        <f>SUMIFS('Entry Data'!$A:$A,'Entry Data'!$AB:$AB,Driver_Ach!$B85&amp;Driver_Ach!$BW$8&amp;Driver_Ach!$O$9&amp;Driver_Ach!$Q$10)</f>
        <v>0</v>
      </c>
      <c r="BZ85" s="19">
        <f>SUMIFS('Entry Data'!$S:$S,'Entry Data'!$AB:$AB,Driver_Ach!$B85&amp;Driver_Ach!$BW$8&amp;Driver_Ach!$O$9&amp;Driver_Ach!$Q$10)</f>
        <v>0</v>
      </c>
      <c r="CA85" s="6">
        <f>SUMIFS('Entry Data'!$A:$A,'Entry Data'!$AB:$AB,Driver_Ach!$B85&amp;Driver_Ach!$BW$8&amp;Driver_Ach!$S$9&amp;Driver_Ach!$S$10)</f>
        <v>0</v>
      </c>
      <c r="CB85" s="19">
        <f>SUMIFS('Entry Data'!$S:$S,'Entry Data'!$AB:$AB,Driver_Ach!$B85&amp;Driver_Ach!$BW$8&amp;Driver_Ach!$S$9&amp;Driver_Ach!$S$10)</f>
        <v>0</v>
      </c>
      <c r="CC85" s="6">
        <f>SUMIFS('Entry Data'!$A:$A,'Entry Data'!$AB:$AB,Driver_Ach!$B85&amp;Driver_Ach!$BW$8&amp;Driver_Ach!$S$9&amp;Driver_Ach!$U$10)</f>
        <v>0</v>
      </c>
      <c r="CD85" s="6">
        <f>SUMIFS('Entry Data'!$S:$S,'Entry Data'!$AB:$AB,Driver_Ach!$B85&amp;Driver_Ach!$BW$8&amp;Driver_Ach!$S$9&amp;Driver_Ach!$U$10)</f>
        <v>0</v>
      </c>
      <c r="CE85" s="32">
        <f t="shared" ref="CE85:CE87" si="127">SUM(BW85,BY85,CA85,CC85)</f>
        <v>0</v>
      </c>
      <c r="CF85" s="32">
        <f t="shared" ref="CF85:CF87" si="128">SUM(BX85,BZ85,CB85,CD85)</f>
        <v>0</v>
      </c>
      <c r="CG85" s="28">
        <f>SUMIFS('Entry Data'!$A:$A,'Entry Data'!$AB:$AB,Driver_Ach!$B85&amp;Driver_Ach!$CG$8&amp;Driver_Ach!$O$9&amp;Driver_Ach!$O$10)</f>
        <v>0</v>
      </c>
      <c r="CH85" s="19">
        <f>SUMIFS('Entry Data'!$S:$S,'Entry Data'!$AB:$AB,Driver_Ach!$B85&amp;Driver_Ach!$CG$8&amp;Driver_Ach!$O$9&amp;Driver_Ach!$O$10)</f>
        <v>0</v>
      </c>
      <c r="CI85" s="6">
        <f>SUMIFS('Entry Data'!$A:$A,'Entry Data'!$AB:$AB,Driver_Ach!$B85&amp;Driver_Ach!$CG$8&amp;Driver_Ach!$O$9&amp;Driver_Ach!$Q$10)</f>
        <v>0</v>
      </c>
      <c r="CJ85" s="19">
        <f>SUMIFS('Entry Data'!$S:$S,'Entry Data'!$AB:$AB,Driver_Ach!$B85&amp;Driver_Ach!$CG$8&amp;Driver_Ach!$O$9&amp;Driver_Ach!$Q$10)</f>
        <v>0</v>
      </c>
      <c r="CK85" s="6">
        <f>SUMIFS('Entry Data'!$A:$A,'Entry Data'!$AB:$AB,Driver_Ach!$B85&amp;Driver_Ach!$CG$8&amp;Driver_Ach!$S$9&amp;Driver_Ach!$S$10)</f>
        <v>0</v>
      </c>
      <c r="CL85" s="19">
        <f>SUMIFS('Entry Data'!$S:$S,'Entry Data'!$AB:$AB,Driver_Ach!$B85&amp;Driver_Ach!$CG$8&amp;Driver_Ach!$S$9&amp;Driver_Ach!$S$10)</f>
        <v>0</v>
      </c>
      <c r="CM85" s="6">
        <f>SUMIFS('Entry Data'!$A:$A,'Entry Data'!$AB:$AB,Driver_Ach!$B85&amp;Driver_Ach!$CG$8&amp;Driver_Ach!$S$9&amp;Driver_Ach!$U$10)</f>
        <v>0</v>
      </c>
      <c r="CN85" s="6">
        <f>SUMIFS('Entry Data'!$S:$S,'Entry Data'!$AB:$AB,Driver_Ach!$B85&amp;Driver_Ach!$CG$8&amp;Driver_Ach!$S$9&amp;Driver_Ach!$U$10)</f>
        <v>0</v>
      </c>
      <c r="CO85" s="32">
        <f t="shared" ref="CO85:CO87" si="129">SUM(CG85,CI85,CK85,CM85)</f>
        <v>0</v>
      </c>
      <c r="CP85" s="32">
        <f t="shared" ref="CP85:CP87" si="130">SUM(CH85,CJ85,CL85,CN85)</f>
        <v>0</v>
      </c>
      <c r="CQ85" s="28">
        <f>SUMIFS('Entry Data'!$A:$A,'Entry Data'!$AB:$AB,Driver_Ach!$B85&amp;Driver_Ach!$CQ$8&amp;Driver_Ach!$O$9&amp;Driver_Ach!$O$10)</f>
        <v>0</v>
      </c>
      <c r="CR85" s="19">
        <f>SUMIFS('Entry Data'!$S:$S,'Entry Data'!$AB:$AB,Driver_Ach!$B85&amp;Driver_Ach!$CQ$8&amp;Driver_Ach!$O$9&amp;Driver_Ach!$O$10)</f>
        <v>0</v>
      </c>
      <c r="CS85" s="6">
        <f>SUMIFS('Entry Data'!$A:$A,'Entry Data'!$AB:$AB,Driver_Ach!$B85&amp;Driver_Ach!$CQ$8&amp;Driver_Ach!$O$9&amp;Driver_Ach!$Q$10)</f>
        <v>0</v>
      </c>
      <c r="CT85" s="19">
        <f>SUMIFS('Entry Data'!$S:$S,'Entry Data'!$AB:$AB,Driver_Ach!$B85&amp;Driver_Ach!$CQ$8&amp;Driver_Ach!$O$9&amp;Driver_Ach!$Q$10)</f>
        <v>0</v>
      </c>
      <c r="CU85" s="6">
        <f>SUMIFS('Entry Data'!$A:$A,'Entry Data'!$AB:$AB,Driver_Ach!$B85&amp;Driver_Ach!$CQ$8&amp;Driver_Ach!$S$9&amp;Driver_Ach!$S$10)</f>
        <v>0</v>
      </c>
      <c r="CV85" s="19">
        <f>SUMIFS('Entry Data'!$S:$S,'Entry Data'!$AB:$AB,Driver_Ach!$B85&amp;Driver_Ach!$CQ$8&amp;Driver_Ach!$S$9&amp;Driver_Ach!$S$10)</f>
        <v>0</v>
      </c>
      <c r="CW85" s="6">
        <f>SUMIFS('Entry Data'!$A:$A,'Entry Data'!$AB:$AB,Driver_Ach!$B85&amp;Driver_Ach!$CQ$8&amp;Driver_Ach!$S$9&amp;Driver_Ach!$U$10)</f>
        <v>0</v>
      </c>
      <c r="CX85" s="6">
        <f>SUMIFS('Entry Data'!$S:$S,'Entry Data'!$AB:$AB,Driver_Ach!$B85&amp;Driver_Ach!$CQ$8&amp;Driver_Ach!$S$9&amp;Driver_Ach!$U$10)</f>
        <v>0</v>
      </c>
      <c r="CY85" s="32">
        <f t="shared" ref="CY85:CY87" si="131">SUM(CQ85,CS85,CU85,CW85)</f>
        <v>0</v>
      </c>
      <c r="CZ85" s="32">
        <f t="shared" ref="CZ85:CZ87" si="132">SUM(CR85,CT85,CV85,CX85)</f>
        <v>0</v>
      </c>
      <c r="DA85" s="28">
        <f>SUMIFS('Entry Data'!$A:$A,'Entry Data'!$AB:$AB,Driver_Ach!$B85&amp;Driver_Ach!$DA$8&amp;Driver_Ach!$O$9&amp;Driver_Ach!$O$10)</f>
        <v>0</v>
      </c>
      <c r="DB85" s="19">
        <f>SUMIFS('Entry Data'!$S:$S,'Entry Data'!$AB:$AB,Driver_Ach!$B85&amp;Driver_Ach!$DA$8&amp;Driver_Ach!$O$9&amp;Driver_Ach!$O$10)</f>
        <v>0</v>
      </c>
      <c r="DC85" s="6">
        <f>SUMIFS('Entry Data'!$A:$A,'Entry Data'!$AB:$AB,Driver_Ach!$B85&amp;Driver_Ach!$DA$8&amp;Driver_Ach!$O$9&amp;Driver_Ach!$Q$10)</f>
        <v>0</v>
      </c>
      <c r="DD85" s="19">
        <f>SUMIFS('Entry Data'!$S:$S,'Entry Data'!$AB:$AB,Driver_Ach!$B85&amp;Driver_Ach!$DA$8&amp;Driver_Ach!$O$9&amp;Driver_Ach!$Q$10)</f>
        <v>0</v>
      </c>
      <c r="DE85" s="6">
        <f>SUMIFS('Entry Data'!$A:$A,'Entry Data'!$AB:$AB,Driver_Ach!$B85&amp;Driver_Ach!$DA$8&amp;Driver_Ach!$S$9&amp;Driver_Ach!$S$10)</f>
        <v>0</v>
      </c>
      <c r="DF85" s="19">
        <f>SUMIFS('Entry Data'!$S:$S,'Entry Data'!$AB:$AB,Driver_Ach!$B85&amp;Driver_Ach!$DA$8&amp;Driver_Ach!$S$9&amp;Driver_Ach!$S$10)</f>
        <v>0</v>
      </c>
      <c r="DG85" s="6">
        <f>SUMIFS('Entry Data'!$A:$A,'Entry Data'!$AB:$AB,Driver_Ach!$B85&amp;Driver_Ach!$DA$8&amp;Driver_Ach!$S$9&amp;Driver_Ach!$U$10)</f>
        <v>0</v>
      </c>
      <c r="DH85" s="6">
        <f>SUMIFS('Entry Data'!$S:$S,'Entry Data'!$AB:$AB,Driver_Ach!$B85&amp;Driver_Ach!$DA$8&amp;Driver_Ach!$S$9&amp;Driver_Ach!$U$10)</f>
        <v>0</v>
      </c>
      <c r="DI85" s="32">
        <f t="shared" ref="DI85:DI87" si="133">SUM(DA85,DC85,DE85,DG85)</f>
        <v>0</v>
      </c>
      <c r="DJ85" s="32">
        <f t="shared" ref="DJ85:DJ87" si="134">SUM(DB85,DD85,DF85,DH85)</f>
        <v>0</v>
      </c>
      <c r="DK85" s="28">
        <f>SUMIFS('Entry Data'!$A:$A,'Entry Data'!$AB:$AB,Driver_Ach!$B85&amp;Driver_Ach!$DK$8&amp;Driver_Ach!$O$9&amp;Driver_Ach!$O$10)</f>
        <v>7</v>
      </c>
      <c r="DL85" s="19">
        <f>SUMIFS('Entry Data'!$S:$S,'Entry Data'!$AB:$AB,Driver_Ach!$B85&amp;Driver_Ach!$DK$8&amp;Driver_Ach!$O$9&amp;Driver_Ach!$O$10)</f>
        <v>172.58</v>
      </c>
      <c r="DM85" s="6">
        <f>SUMIFS('Entry Data'!$A:$A,'Entry Data'!$AB:$AB,Driver_Ach!$B85&amp;Driver_Ach!$DK$8&amp;Driver_Ach!$O$9&amp;Driver_Ach!$Q$10)</f>
        <v>0</v>
      </c>
      <c r="DN85" s="19">
        <f>SUMIFS('Entry Data'!$S:$S,'Entry Data'!$AB:$AB,Driver_Ach!$B85&amp;Driver_Ach!$DK$8&amp;Driver_Ach!$O$9&amp;Driver_Ach!$Q$10)</f>
        <v>0</v>
      </c>
      <c r="DO85" s="6">
        <f>SUMIFS('Entry Data'!$A:$A,'Entry Data'!$AB:$AB,Driver_Ach!$B85&amp;Driver_Ach!$DK$8&amp;Driver_Ach!$S$9&amp;Driver_Ach!$S$10)</f>
        <v>0</v>
      </c>
      <c r="DP85" s="19">
        <f>SUMIFS('Entry Data'!$S:$S,'Entry Data'!$AB:$AB,Driver_Ach!$B85&amp;Driver_Ach!$DK$8&amp;Driver_Ach!$S$9&amp;Driver_Ach!$S$10)</f>
        <v>0</v>
      </c>
      <c r="DQ85" s="6">
        <f>SUMIFS('Entry Data'!$A:$A,'Entry Data'!$AB:$AB,Driver_Ach!$B85&amp;Driver_Ach!$DK$8&amp;Driver_Ach!$S$9&amp;Driver_Ach!$U$10)</f>
        <v>0</v>
      </c>
      <c r="DR85" s="6">
        <f>SUMIFS('Entry Data'!$S:$S,'Entry Data'!$AB:$AB,Driver_Ach!$B85&amp;Driver_Ach!$DK$8&amp;Driver_Ach!$S$9&amp;Driver_Ach!$U$10)</f>
        <v>0</v>
      </c>
      <c r="DS85" s="32">
        <f t="shared" ref="DS85:DS87" si="135">SUM(DK85,DM85,DO85,DQ85)</f>
        <v>7</v>
      </c>
      <c r="DT85" s="32">
        <f t="shared" ref="DT85:DT87" si="136">SUM(DL85,DN85,DP85,DR85)</f>
        <v>172.58</v>
      </c>
      <c r="DU85" s="28">
        <f>SUMIFS('Entry Data'!$A:$A,'Entry Data'!$AB:$AB,Driver_Ach!$B85&amp;Driver_Ach!$DU$8&amp;Driver_Ach!$O$9&amp;Driver_Ach!$O$10)</f>
        <v>0</v>
      </c>
      <c r="DV85" s="19">
        <f>SUMIFS('Entry Data'!$S:$S,'Entry Data'!$AB:$AB,Driver_Ach!$B85&amp;Driver_Ach!$DU$8&amp;Driver_Ach!$O$9&amp;Driver_Ach!$O$10)</f>
        <v>0</v>
      </c>
      <c r="DW85" s="6">
        <f>SUMIFS('Entry Data'!$A:$A,'Entry Data'!$AB:$AB,Driver_Ach!$B85&amp;Driver_Ach!$DU$8&amp;Driver_Ach!$O$9&amp;Driver_Ach!$Q$10)</f>
        <v>0</v>
      </c>
      <c r="DX85" s="19">
        <f>SUMIFS('Entry Data'!$S:$S,'Entry Data'!$AB:$AB,Driver_Ach!$B85&amp;Driver_Ach!$DU$8&amp;Driver_Ach!$O$9&amp;Driver_Ach!$Q$10)</f>
        <v>0</v>
      </c>
      <c r="DY85" s="6">
        <f>SUMIFS('Entry Data'!$A:$A,'Entry Data'!$AB:$AB,Driver_Ach!$B85&amp;Driver_Ach!$DU$8&amp;Driver_Ach!$S$9&amp;Driver_Ach!$S$10)</f>
        <v>0</v>
      </c>
      <c r="DZ85" s="19">
        <f>SUMIFS('Entry Data'!$S:$S,'Entry Data'!$AB:$AB,Driver_Ach!$B85&amp;Driver_Ach!$DU$8&amp;Driver_Ach!$S$9&amp;Driver_Ach!$S$10)</f>
        <v>0</v>
      </c>
      <c r="EA85" s="6">
        <f>SUMIFS('Entry Data'!$A:$A,'Entry Data'!$AB:$AB,Driver_Ach!$B85&amp;Driver_Ach!$DU$8&amp;Driver_Ach!$S$9&amp;Driver_Ach!$U$10)</f>
        <v>0</v>
      </c>
      <c r="EB85" s="6">
        <f>SUMIFS('Entry Data'!$S:$S,'Entry Data'!$AB:$AB,Driver_Ach!$B85&amp;Driver_Ach!$DU$8&amp;Driver_Ach!$S$9&amp;Driver_Ach!$U$10)</f>
        <v>0</v>
      </c>
      <c r="EC85" s="32">
        <f t="shared" ref="EC85:EC87" si="137">SUM(DU85,DW85,DY85,EA85)</f>
        <v>0</v>
      </c>
      <c r="ED85" s="32">
        <f t="shared" ref="ED85:ED87" si="138">SUM(DV85,DX85,DZ85,EB85)</f>
        <v>0</v>
      </c>
      <c r="EE85" s="28">
        <f>SUMIFS('Entry Data'!$A:$A,'Entry Data'!$AB:$AB,Driver_Ach!$B85&amp;Driver_Ach!$EE$8&amp;Driver_Ach!$O$9&amp;Driver_Ach!$O$10)</f>
        <v>0</v>
      </c>
      <c r="EF85" s="19">
        <f>SUMIFS('Entry Data'!$S:$S,'Entry Data'!$AB:$AB,Driver_Ach!$B85&amp;Driver_Ach!$EE$8&amp;Driver_Ach!$O$9&amp;Driver_Ach!$O$10)</f>
        <v>0</v>
      </c>
      <c r="EG85" s="6">
        <f>SUMIFS('Entry Data'!$A:$A,'Entry Data'!$AB:$AB,Driver_Ach!$B85&amp;Driver_Ach!$EE$8&amp;Driver_Ach!$O$9&amp;Driver_Ach!$Q$10)</f>
        <v>0</v>
      </c>
      <c r="EH85" s="19">
        <f>SUMIFS('Entry Data'!$S:$S,'Entry Data'!$AB:$AB,Driver_Ach!$B85&amp;Driver_Ach!$EE$8&amp;Driver_Ach!$O$9&amp;Driver_Ach!$Q$10)</f>
        <v>0</v>
      </c>
      <c r="EI85" s="6">
        <f>SUMIFS('Entry Data'!$A:$A,'Entry Data'!$AB:$AB,Driver_Ach!$B85&amp;Driver_Ach!$EE$8&amp;Driver_Ach!$S$9&amp;Driver_Ach!$S$10)</f>
        <v>0</v>
      </c>
      <c r="EJ85" s="19">
        <f>SUMIFS('Entry Data'!$S:$S,'Entry Data'!$AB:$AB,Driver_Ach!$B85&amp;Driver_Ach!$EE$8&amp;Driver_Ach!$S$9&amp;Driver_Ach!$S$10)</f>
        <v>0</v>
      </c>
      <c r="EK85" s="6">
        <f>SUMIFS('Entry Data'!$A:$A,'Entry Data'!$AB:$AB,Driver_Ach!$B85&amp;Driver_Ach!$EE$8&amp;Driver_Ach!$S$9&amp;Driver_Ach!$U$10)</f>
        <v>0</v>
      </c>
      <c r="EL85" s="6">
        <f>SUMIFS('Entry Data'!$S:$S,'Entry Data'!$AB:$AB,Driver_Ach!$B85&amp;Driver_Ach!$EE$8&amp;Driver_Ach!$S$9&amp;Driver_Ach!$U$10)</f>
        <v>0</v>
      </c>
      <c r="EM85" s="32">
        <f t="shared" ref="EM85:EM87" si="139">SUM(EE85,EG85,EI85,EK85)</f>
        <v>0</v>
      </c>
      <c r="EN85" s="32">
        <f t="shared" ref="EN85:EN87" si="140">SUM(EF85,EH85,EJ85,EL85)</f>
        <v>0</v>
      </c>
      <c r="EO85" s="28">
        <f>SUMIFS('Entry Data'!$A:$A,'Entry Data'!$AB:$AB,Driver_Ach!$B85&amp;Driver_Ach!$EO$8&amp;Driver_Ach!$O$9&amp;Driver_Ach!$O$10)</f>
        <v>0</v>
      </c>
      <c r="EP85" s="19">
        <f>SUMIFS('Entry Data'!$S:$S,'Entry Data'!$AB:$AB,Driver_Ach!$B85&amp;Driver_Ach!$EO$8&amp;Driver_Ach!$O$9&amp;Driver_Ach!$O$10)</f>
        <v>0</v>
      </c>
      <c r="EQ85" s="6">
        <f>SUMIFS('Entry Data'!$A:$A,'Entry Data'!$AB:$AB,Driver_Ach!$B85&amp;Driver_Ach!$EO$8&amp;Driver_Ach!$O$9&amp;Driver_Ach!$Q$10)</f>
        <v>0</v>
      </c>
      <c r="ER85" s="19">
        <f>SUMIFS('Entry Data'!$S:$S,'Entry Data'!$AB:$AB,Driver_Ach!$B85&amp;Driver_Ach!$EO$8&amp;Driver_Ach!$O$9&amp;Driver_Ach!$Q$10)</f>
        <v>0</v>
      </c>
      <c r="ES85" s="6">
        <f>SUMIFS('Entry Data'!$A:$A,'Entry Data'!$AB:$AB,Driver_Ach!$B85&amp;Driver_Ach!$EO$8&amp;Driver_Ach!$S$9&amp;Driver_Ach!$S$10)</f>
        <v>0</v>
      </c>
      <c r="ET85" s="19">
        <f>SUMIFS('Entry Data'!$S:$S,'Entry Data'!$AB:$AB,Driver_Ach!$B85&amp;Driver_Ach!$EO$8&amp;Driver_Ach!$S$9&amp;Driver_Ach!$S$10)</f>
        <v>0</v>
      </c>
      <c r="EU85" s="6">
        <f>SUMIFS('Entry Data'!$A:$A,'Entry Data'!$AB:$AB,Driver_Ach!$B85&amp;Driver_Ach!$EO$8&amp;Driver_Ach!$S$9&amp;Driver_Ach!$U$10)</f>
        <v>4</v>
      </c>
      <c r="EV85" s="6">
        <f>SUMIFS('Entry Data'!$S:$S,'Entry Data'!$AB:$AB,Driver_Ach!$B85&amp;Driver_Ach!$EO$8&amp;Driver_Ach!$S$9&amp;Driver_Ach!$U$10)</f>
        <v>135.5</v>
      </c>
      <c r="EW85" s="32">
        <f t="shared" ref="EW85:EW87" si="141">SUM(EO85,EQ85,ES85,EU85)</f>
        <v>4</v>
      </c>
      <c r="EX85" s="32">
        <f t="shared" ref="EX85:EX87" si="142">SUM(EP85,ER85,ET85,EV85)</f>
        <v>135.5</v>
      </c>
      <c r="EY85" s="28">
        <f>SUMIFS('Entry Data'!$A:$A,'Entry Data'!$AB:$AB,Driver_Ach!$B85&amp;Driver_Ach!$EY$8&amp;Driver_Ach!$O$9&amp;Driver_Ach!$O$10)</f>
        <v>0</v>
      </c>
      <c r="EZ85" s="19">
        <f>SUMIFS('Entry Data'!$S:$S,'Entry Data'!$AB:$AB,Driver_Ach!$B85&amp;Driver_Ach!$EY$8&amp;Driver_Ach!$O$9&amp;Driver_Ach!$O$10)</f>
        <v>0</v>
      </c>
      <c r="FA85" s="6">
        <f>SUMIFS('Entry Data'!$A:$A,'Entry Data'!$AB:$AB,Driver_Ach!$B85&amp;Driver_Ach!$EY$8&amp;Driver_Ach!$O$9&amp;Driver_Ach!$Q$10)</f>
        <v>4</v>
      </c>
      <c r="FB85" s="19">
        <f>SUMIFS('Entry Data'!$S:$S,'Entry Data'!$AB:$AB,Driver_Ach!$B85&amp;Driver_Ach!$EY$8&amp;Driver_Ach!$O$9&amp;Driver_Ach!$Q$10)</f>
        <v>0</v>
      </c>
      <c r="FC85" s="6">
        <f>SUMIFS('Entry Data'!$A:$A,'Entry Data'!$AB:$AB,Driver_Ach!$B85&amp;Driver_Ach!$EY$8&amp;Driver_Ach!$S$9&amp;Driver_Ach!$S$10)</f>
        <v>0</v>
      </c>
      <c r="FD85" s="19">
        <f>SUMIFS('Entry Data'!$S:$S,'Entry Data'!$AB:$AB,Driver_Ach!$B85&amp;Driver_Ach!$EY$8&amp;Driver_Ach!$S$9&amp;Driver_Ach!$S$10)</f>
        <v>0</v>
      </c>
      <c r="FE85" s="6">
        <f>SUMIFS('Entry Data'!$A:$A,'Entry Data'!$AB:$AB,Driver_Ach!$B85&amp;Driver_Ach!$EY$8&amp;Driver_Ach!$S$9&amp;Driver_Ach!$U$10)</f>
        <v>0</v>
      </c>
      <c r="FF85" s="6">
        <f>SUMIFS('Entry Data'!$S:$S,'Entry Data'!$AB:$AB,Driver_Ach!$B85&amp;Driver_Ach!$EY$8&amp;Driver_Ach!$S$9&amp;Driver_Ach!$U$10)</f>
        <v>0</v>
      </c>
      <c r="FG85" s="32">
        <f t="shared" ref="FG85:FG87" si="143">SUM(EY85,FA85,FC85,FE85)</f>
        <v>4</v>
      </c>
      <c r="FH85" s="32">
        <f t="shared" ref="FH85:FH87" si="144">SUM(EZ85,FB85,FD85,FF85)</f>
        <v>0</v>
      </c>
      <c r="FI85" s="28">
        <f>SUMIFS('Entry Data'!$A:$A,'Entry Data'!$AB:$AB,Driver_Ach!$B85&amp;Driver_Ach!$FI$8&amp;Driver_Ach!$O$9&amp;Driver_Ach!$O$10)</f>
        <v>0</v>
      </c>
      <c r="FJ85" s="19">
        <f>SUMIFS('Entry Data'!$S:$S,'Entry Data'!$AB:$AB,Driver_Ach!$B85&amp;Driver_Ach!$FI$8&amp;Driver_Ach!$O$9&amp;Driver_Ach!$O$10)</f>
        <v>0</v>
      </c>
      <c r="FK85" s="6">
        <f>SUMIFS('Entry Data'!$A:$A,'Entry Data'!$AB:$AB,Driver_Ach!$B85&amp;Driver_Ach!$FI$8&amp;Driver_Ach!$O$9&amp;Driver_Ach!$Q$10)</f>
        <v>5</v>
      </c>
      <c r="FL85" s="19">
        <f>SUMIFS('Entry Data'!$S:$S,'Entry Data'!$AB:$AB,Driver_Ach!$B85&amp;Driver_Ach!$FI$8&amp;Driver_Ach!$O$9&amp;Driver_Ach!$Q$10)</f>
        <v>0</v>
      </c>
      <c r="FM85" s="6">
        <f>SUMIFS('Entry Data'!$A:$A,'Entry Data'!$AB:$AB,Driver_Ach!$B85&amp;Driver_Ach!$FI$8&amp;Driver_Ach!$S$9&amp;Driver_Ach!$S$10)</f>
        <v>0</v>
      </c>
      <c r="FN85" s="19">
        <f>SUMIFS('Entry Data'!$S:$S,'Entry Data'!$AB:$AB,Driver_Ach!$B85&amp;Driver_Ach!$FI$8&amp;Driver_Ach!$S$9&amp;Driver_Ach!$S$10)</f>
        <v>0</v>
      </c>
      <c r="FO85" s="6">
        <f>SUMIFS('Entry Data'!$A:$A,'Entry Data'!$AB:$AB,Driver_Ach!$B85&amp;Driver_Ach!$FI$8&amp;Driver_Ach!$S$9&amp;Driver_Ach!$U$10)</f>
        <v>0</v>
      </c>
      <c r="FP85" s="6">
        <f>SUMIFS('Entry Data'!$S:$S,'Entry Data'!$AB:$AB,Driver_Ach!$B85&amp;Driver_Ach!$FI$8&amp;Driver_Ach!$S$9&amp;Driver_Ach!$U$10)</f>
        <v>0</v>
      </c>
      <c r="FQ85" s="32">
        <f t="shared" ref="FQ85:FQ87" si="145">SUM(FI85,FK85,FM85,FO85)</f>
        <v>5</v>
      </c>
      <c r="FR85" s="32">
        <f t="shared" ref="FR85:FR87" si="146">SUM(FJ85,FL85,FN85,FP85)</f>
        <v>0</v>
      </c>
      <c r="FS85" s="28">
        <f>SUMIFS('Entry Data'!$A:$A,'Entry Data'!$AB:$AB,Driver_Ach!$B85&amp;Driver_Ach!$FS$8&amp;Driver_Ach!$O$9&amp;Driver_Ach!$O$10)</f>
        <v>0</v>
      </c>
      <c r="FT85" s="19">
        <f>SUMIFS('Entry Data'!$S:$S,'Entry Data'!$AB:$AB,Driver_Ach!$B85&amp;Driver_Ach!$FS$8&amp;Driver_Ach!$O$9&amp;Driver_Ach!$O$10)</f>
        <v>0</v>
      </c>
      <c r="FU85" s="6">
        <f>SUMIFS('Entry Data'!$A:$A,'Entry Data'!$AB:$AB,Driver_Ach!$B85&amp;Driver_Ach!$FS$8&amp;Driver_Ach!$O$9&amp;Driver_Ach!$Q$10)</f>
        <v>0</v>
      </c>
      <c r="FV85" s="19">
        <f>SUMIFS('Entry Data'!$S:$S,'Entry Data'!$AB:$AB,Driver_Ach!$B85&amp;Driver_Ach!$FS$8&amp;Driver_Ach!$O$9&amp;Driver_Ach!$Q$10)</f>
        <v>0</v>
      </c>
      <c r="FW85" s="6">
        <f>SUMIFS('Entry Data'!$A:$A,'Entry Data'!$AB:$AB,Driver_Ach!$B85&amp;Driver_Ach!$FS$8&amp;Driver_Ach!$S$9&amp;Driver_Ach!$S$10)</f>
        <v>0</v>
      </c>
      <c r="FX85" s="19">
        <f>SUMIFS('Entry Data'!$S:$S,'Entry Data'!$AB:$AB,Driver_Ach!$B85&amp;Driver_Ach!$FS$8&amp;Driver_Ach!$S$9&amp;Driver_Ach!$S$10)</f>
        <v>0</v>
      </c>
      <c r="FY85" s="6">
        <f>SUMIFS('Entry Data'!$A:$A,'Entry Data'!$AB:$AB,Driver_Ach!$B85&amp;Driver_Ach!$FS$8&amp;Driver_Ach!$S$9&amp;Driver_Ach!$U$10)</f>
        <v>0</v>
      </c>
      <c r="FZ85" s="6">
        <f>SUMIFS('Entry Data'!$S:$S,'Entry Data'!$AB:$AB,Driver_Ach!$B85&amp;Driver_Ach!$FS$8&amp;Driver_Ach!$S$9&amp;Driver_Ach!$U$10)</f>
        <v>0</v>
      </c>
      <c r="GA85" s="32">
        <f t="shared" ref="GA85:GA87" si="147">SUM(FS85,FU85,FW85,FY85)</f>
        <v>0</v>
      </c>
      <c r="GB85" s="32">
        <f t="shared" ref="GB85:GB87" si="148">SUM(FT85,FV85,FX85,FZ85)</f>
        <v>0</v>
      </c>
      <c r="GC85" s="28">
        <f>SUMIFS('Entry Data'!$A:$A,'Entry Data'!$AB:$AB,Driver_Ach!$B85&amp;Driver_Ach!$GC$8&amp;Driver_Ach!$O$9&amp;Driver_Ach!$O$10)</f>
        <v>0</v>
      </c>
      <c r="GD85" s="19">
        <f>SUMIFS('Entry Data'!$S:$S,'Entry Data'!$AB:$AB,Driver_Ach!$B85&amp;Driver_Ach!$GC$8&amp;Driver_Ach!$O$9&amp;Driver_Ach!$O$10)</f>
        <v>0</v>
      </c>
      <c r="GE85" s="6">
        <f>SUMIFS('Entry Data'!$A:$A,'Entry Data'!$AB:$AB,Driver_Ach!$B85&amp;Driver_Ach!$GC$8&amp;Driver_Ach!$O$9&amp;Driver_Ach!$Q$10)</f>
        <v>0</v>
      </c>
      <c r="GF85" s="19">
        <f>SUMIFS('Entry Data'!$S:$S,'Entry Data'!$AB:$AB,Driver_Ach!$B85&amp;Driver_Ach!$GC$8&amp;Driver_Ach!$O$9&amp;Driver_Ach!$Q$10)</f>
        <v>0</v>
      </c>
      <c r="GG85" s="6">
        <f>SUMIFS('Entry Data'!$A:$A,'Entry Data'!$AB:$AB,Driver_Ach!$B85&amp;Driver_Ach!$GC$8&amp;Driver_Ach!$S$9&amp;Driver_Ach!$S$10)</f>
        <v>0</v>
      </c>
      <c r="GH85" s="19">
        <f>SUMIFS('Entry Data'!$S:$S,'Entry Data'!$AB:$AB,Driver_Ach!$B85&amp;Driver_Ach!$GC$8&amp;Driver_Ach!$S$9&amp;Driver_Ach!$S$10)</f>
        <v>0</v>
      </c>
      <c r="GI85" s="6">
        <f>SUMIFS('Entry Data'!$A:$A,'Entry Data'!$AB:$AB,Driver_Ach!$B85&amp;Driver_Ach!$GC$8&amp;Driver_Ach!$S$9&amp;Driver_Ach!$U$10)</f>
        <v>0</v>
      </c>
      <c r="GJ85" s="6">
        <f>SUMIFS('Entry Data'!$S:$S,'Entry Data'!$AB:$AB,Driver_Ach!$B85&amp;Driver_Ach!$GC$8&amp;Driver_Ach!$S$9&amp;Driver_Ach!$U$10)</f>
        <v>0</v>
      </c>
      <c r="GK85" s="32">
        <f t="shared" ref="GK85:GK87" si="149">SUM(GC85,GE85,GG85,GI85)</f>
        <v>0</v>
      </c>
      <c r="GL85" s="32">
        <f t="shared" ref="GL85:GL87" si="150">SUM(GD85,GF85,GH85,GJ85)</f>
        <v>0</v>
      </c>
      <c r="GM85" s="28">
        <f>SUMIFS('Entry Data'!$A:$A,'Entry Data'!$AB:$AB,Driver_Ach!$B85&amp;Driver_Ach!$GM$8&amp;Driver_Ach!$O$9&amp;Driver_Ach!$O$10)</f>
        <v>0</v>
      </c>
      <c r="GN85" s="19">
        <f>SUMIFS('Entry Data'!$S:$S,'Entry Data'!$AB:$AB,Driver_Ach!$B85&amp;Driver_Ach!$GM$8&amp;Driver_Ach!$O$9&amp;Driver_Ach!$O$10)</f>
        <v>0</v>
      </c>
      <c r="GO85" s="6">
        <f>SUMIFS('Entry Data'!$A:$A,'Entry Data'!$AB:$AB,Driver_Ach!$B85&amp;Driver_Ach!$GM$8&amp;Driver_Ach!$O$9&amp;Driver_Ach!$Q$10)</f>
        <v>0</v>
      </c>
      <c r="GP85" s="19">
        <f>SUMIFS('Entry Data'!$S:$S,'Entry Data'!$AB:$AB,Driver_Ach!$B85&amp;Driver_Ach!$GM$8&amp;Driver_Ach!$O$9&amp;Driver_Ach!$Q$10)</f>
        <v>0</v>
      </c>
      <c r="GQ85" s="6">
        <f>SUMIFS('Entry Data'!$A:$A,'Entry Data'!$AB:$AB,Driver_Ach!$B85&amp;Driver_Ach!$GM$8&amp;Driver_Ach!$S$9&amp;Driver_Ach!$S$10)</f>
        <v>0</v>
      </c>
      <c r="GR85" s="19">
        <f>SUMIFS('Entry Data'!$S:$S,'Entry Data'!$AB:$AB,Driver_Ach!$B85&amp;Driver_Ach!$GM$8&amp;Driver_Ach!$S$9&amp;Driver_Ach!$S$10)</f>
        <v>0</v>
      </c>
      <c r="GS85" s="6">
        <f>SUMIFS('Entry Data'!$A:$A,'Entry Data'!$AB:$AB,Driver_Ach!$B85&amp;Driver_Ach!$GM$8&amp;Driver_Ach!$S$9&amp;Driver_Ach!$U$10)</f>
        <v>0</v>
      </c>
      <c r="GT85" s="6">
        <f>SUMIFS('Entry Data'!$S:$S,'Entry Data'!$AB:$AB,Driver_Ach!$B85&amp;Driver_Ach!$GM$8&amp;Driver_Ach!$S$9&amp;Driver_Ach!$U$10)</f>
        <v>0</v>
      </c>
      <c r="GU85" s="32">
        <f t="shared" ref="GU85:GU87" si="151">SUM(GM85,GO85,GQ85,GS85)</f>
        <v>0</v>
      </c>
      <c r="GV85" s="32">
        <f t="shared" ref="GV85:GV87" si="152">SUM(GN85,GP85,GR85,GT85)</f>
        <v>0</v>
      </c>
      <c r="GW85" s="28">
        <f>SUMIFS('Entry Data'!$A:$A,'Entry Data'!$AB:$AB,Driver_Ach!$B85&amp;Driver_Ach!$GW$8&amp;Driver_Ach!$O$9&amp;Driver_Ach!$O$10)</f>
        <v>0</v>
      </c>
      <c r="GX85" s="19">
        <f>SUMIFS('Entry Data'!$S:$S,'Entry Data'!$AB:$AB,Driver_Ach!$B85&amp;Driver_Ach!$GW$8&amp;Driver_Ach!$O$9&amp;Driver_Ach!$O$10)</f>
        <v>0</v>
      </c>
      <c r="GY85" s="6">
        <f>SUMIFS('Entry Data'!$A:$A,'Entry Data'!$AB:$AB,Driver_Ach!$B85&amp;Driver_Ach!$GW$8&amp;Driver_Ach!$O$9&amp;Driver_Ach!$Q$10)</f>
        <v>0</v>
      </c>
      <c r="GZ85" s="19">
        <f>SUMIFS('Entry Data'!$S:$S,'Entry Data'!$AB:$AB,Driver_Ach!$B85&amp;Driver_Ach!$GW$8&amp;Driver_Ach!$O$9&amp;Driver_Ach!$Q$10)</f>
        <v>0</v>
      </c>
      <c r="HA85" s="6">
        <f>SUMIFS('Entry Data'!$A:$A,'Entry Data'!$AB:$AB,Driver_Ach!$B85&amp;Driver_Ach!$GW$8&amp;Driver_Ach!$S$9&amp;Driver_Ach!$S$10)</f>
        <v>0</v>
      </c>
      <c r="HB85" s="19">
        <f>SUMIFS('Entry Data'!$S:$S,'Entry Data'!$AB:$AB,Driver_Ach!$B85&amp;Driver_Ach!$GW$8&amp;Driver_Ach!$S$9&amp;Driver_Ach!$S$10)</f>
        <v>0</v>
      </c>
      <c r="HC85" s="6">
        <f>SUMIFS('Entry Data'!$A:$A,'Entry Data'!$AB:$AB,Driver_Ach!$B85&amp;Driver_Ach!$GW$8&amp;Driver_Ach!$S$9&amp;Driver_Ach!$U$10)</f>
        <v>0</v>
      </c>
      <c r="HD85" s="6">
        <f>SUMIFS('Entry Data'!$S:$S,'Entry Data'!$AB:$AB,Driver_Ach!$B85&amp;Driver_Ach!$GW$8&amp;Driver_Ach!$S$9&amp;Driver_Ach!$U$10)</f>
        <v>0</v>
      </c>
      <c r="HE85" s="32">
        <f t="shared" ref="HE85:HE87" si="153">SUM(GW85,GY85,HA85,HC85)</f>
        <v>0</v>
      </c>
      <c r="HF85" s="32">
        <f t="shared" ref="HF85:HF87" si="154">SUM(GX85,GZ85,HB85,HD85)</f>
        <v>0</v>
      </c>
      <c r="HG85" s="28">
        <f>SUMIFS('Entry Data'!$A:$A,'Entry Data'!$AB:$AB,Driver_Ach!$B85&amp;Driver_Ach!$HG$8&amp;Driver_Ach!$O$9&amp;Driver_Ach!$O$10)</f>
        <v>0</v>
      </c>
      <c r="HH85" s="19">
        <f>SUMIFS('Entry Data'!$S:$S,'Entry Data'!$AB:$AB,Driver_Ach!$B85&amp;Driver_Ach!$HG$8&amp;Driver_Ach!$O$9&amp;Driver_Ach!$O$10)</f>
        <v>0</v>
      </c>
      <c r="HI85" s="6">
        <f>SUMIFS('Entry Data'!$A:$A,'Entry Data'!$AB:$AB,Driver_Ach!$B85&amp;Driver_Ach!$HG$8&amp;Driver_Ach!$O$9&amp;Driver_Ach!$Q$10)</f>
        <v>0</v>
      </c>
      <c r="HJ85" s="19">
        <f>SUMIFS('Entry Data'!$S:$S,'Entry Data'!$AB:$AB,Driver_Ach!$B85&amp;Driver_Ach!$HG$8&amp;Driver_Ach!$O$9&amp;Driver_Ach!$Q$10)</f>
        <v>0</v>
      </c>
      <c r="HK85" s="6">
        <f>SUMIFS('Entry Data'!$A:$A,'Entry Data'!$AB:$AB,Driver_Ach!$B85&amp;Driver_Ach!$HG$8&amp;Driver_Ach!$S$9&amp;Driver_Ach!$S$10)</f>
        <v>0</v>
      </c>
      <c r="HL85" s="19">
        <f>SUMIFS('Entry Data'!$S:$S,'Entry Data'!$AB:$AB,Driver_Ach!$B85&amp;Driver_Ach!$HG$8&amp;Driver_Ach!$S$9&amp;Driver_Ach!$S$10)</f>
        <v>0</v>
      </c>
      <c r="HM85" s="6">
        <f>SUMIFS('Entry Data'!$A:$A,'Entry Data'!$AB:$AB,Driver_Ach!$B85&amp;Driver_Ach!$HG$8&amp;Driver_Ach!$S$9&amp;Driver_Ach!$U$10)</f>
        <v>0</v>
      </c>
      <c r="HN85" s="6">
        <f>SUMIFS('Entry Data'!$S:$S,'Entry Data'!$AB:$AB,Driver_Ach!$B85&amp;Driver_Ach!$HG$8&amp;Driver_Ach!$S$9&amp;Driver_Ach!$U$10)</f>
        <v>0</v>
      </c>
      <c r="HO85" s="32">
        <f t="shared" ref="HO85:HO87" si="155">SUM(HG85,HI85,HK85,HM85)</f>
        <v>0</v>
      </c>
      <c r="HP85" s="32">
        <f t="shared" ref="HP85:HP87" si="156">SUM(HH85,HJ85,HL85,HN85)</f>
        <v>0</v>
      </c>
      <c r="HQ85" s="28">
        <f>SUMIFS('Entry Data'!$A:$A,'Entry Data'!$AB:$AB,Driver_Ach!$B85&amp;Driver_Ach!$HQ$8&amp;Driver_Ach!$O$9&amp;Driver_Ach!$O$10)</f>
        <v>0</v>
      </c>
      <c r="HR85" s="19">
        <f>SUMIFS('Entry Data'!$S:$S,'Entry Data'!$AB:$AB,Driver_Ach!$B85&amp;Driver_Ach!$HQ$8&amp;Driver_Ach!$O$9&amp;Driver_Ach!$O$10)</f>
        <v>0</v>
      </c>
      <c r="HS85" s="6">
        <f>SUMIFS('Entry Data'!$A:$A,'Entry Data'!$AB:$AB,Driver_Ach!$B85&amp;Driver_Ach!$HQ$8&amp;Driver_Ach!$O$9&amp;Driver_Ach!$Q$10)</f>
        <v>0</v>
      </c>
      <c r="HT85" s="19">
        <f>SUMIFS('Entry Data'!$S:$S,'Entry Data'!$AB:$AB,Driver_Ach!$B85&amp;Driver_Ach!$HQ$8&amp;Driver_Ach!$O$9&amp;Driver_Ach!$Q$10)</f>
        <v>0</v>
      </c>
      <c r="HU85" s="6">
        <f>SUMIFS('Entry Data'!$A:$A,'Entry Data'!$AB:$AB,Driver_Ach!$B85&amp;Driver_Ach!$HQ$8&amp;Driver_Ach!$S$9&amp;Driver_Ach!$S$10)</f>
        <v>0</v>
      </c>
      <c r="HV85" s="19">
        <f>SUMIFS('Entry Data'!$S:$S,'Entry Data'!$AB:$AB,Driver_Ach!$B85&amp;Driver_Ach!$HQ$8&amp;Driver_Ach!$S$9&amp;Driver_Ach!$S$10)</f>
        <v>0</v>
      </c>
      <c r="HW85" s="6">
        <f>SUMIFS('Entry Data'!$A:$A,'Entry Data'!$AB:$AB,Driver_Ach!$B85&amp;Driver_Ach!$HQ$8&amp;Driver_Ach!$S$9&amp;Driver_Ach!$U$10)</f>
        <v>0</v>
      </c>
      <c r="HX85" s="6">
        <f>SUMIFS('Entry Data'!$S:$S,'Entry Data'!$AB:$AB,Driver_Ach!$B85&amp;Driver_Ach!$HQ$8&amp;Driver_Ach!$S$9&amp;Driver_Ach!$U$10)</f>
        <v>0</v>
      </c>
      <c r="HY85" s="32">
        <f t="shared" ref="HY85:HY87" si="157">SUM(HQ85,HS85,HU85,HW85)</f>
        <v>0</v>
      </c>
      <c r="HZ85" s="32">
        <f t="shared" ref="HZ85:HZ87" si="158">SUM(HR85,HT85,HV85,HX85)</f>
        <v>0</v>
      </c>
      <c r="IA85" s="28">
        <f>SUMIFS('Entry Data'!$A:$A,'Entry Data'!$AB:$AB,Driver_Ach!$B85&amp;Driver_Ach!$IA$8&amp;Driver_Ach!$O$9&amp;Driver_Ach!$O$10)</f>
        <v>0</v>
      </c>
      <c r="IB85" s="19">
        <f>SUMIFS('Entry Data'!$S:$S,'Entry Data'!$AB:$AB,Driver_Ach!$B85&amp;Driver_Ach!$IA$8&amp;Driver_Ach!$O$9&amp;Driver_Ach!$O$10)</f>
        <v>0</v>
      </c>
      <c r="IC85" s="6">
        <f>SUMIFS('Entry Data'!$A:$A,'Entry Data'!$AB:$AB,Driver_Ach!$B85&amp;Driver_Ach!$IA$8&amp;Driver_Ach!$O$9&amp;Driver_Ach!$Q$10)</f>
        <v>0</v>
      </c>
      <c r="ID85" s="19">
        <f>SUMIFS('Entry Data'!$S:$S,'Entry Data'!$AB:$AB,Driver_Ach!$B85&amp;Driver_Ach!$IA$8&amp;Driver_Ach!$O$9&amp;Driver_Ach!$Q$10)</f>
        <v>0</v>
      </c>
      <c r="IE85" s="6">
        <f>SUMIFS('Entry Data'!$A:$A,'Entry Data'!$AB:$AB,Driver_Ach!$B85&amp;Driver_Ach!$IA$8&amp;Driver_Ach!$S$9&amp;Driver_Ach!$S$10)</f>
        <v>0</v>
      </c>
      <c r="IF85" s="19">
        <f>SUMIFS('Entry Data'!$S:$S,'Entry Data'!$AB:$AB,Driver_Ach!$B85&amp;Driver_Ach!$IA$8&amp;Driver_Ach!$S$9&amp;Driver_Ach!$S$10)</f>
        <v>0</v>
      </c>
      <c r="IG85" s="6">
        <f>SUMIFS('Entry Data'!$A:$A,'Entry Data'!$AB:$AB,Driver_Ach!$B85&amp;Driver_Ach!$IA$8&amp;Driver_Ach!$S$9&amp;Driver_Ach!$U$10)</f>
        <v>0</v>
      </c>
      <c r="IH85" s="6">
        <f>SUMIFS('Entry Data'!$S:$S,'Entry Data'!$AB:$AB,Driver_Ach!$B85&amp;Driver_Ach!$IA$8&amp;Driver_Ach!$S$9&amp;Driver_Ach!$U$10)</f>
        <v>0</v>
      </c>
      <c r="II85" s="32">
        <f t="shared" ref="II85:II87" si="159">SUM(IA85,IC85,IE85,IG85)</f>
        <v>0</v>
      </c>
      <c r="IJ85" s="32">
        <f t="shared" ref="IJ85:IJ87" si="160">SUM(IB85,ID85,IF85,IH85)</f>
        <v>0</v>
      </c>
      <c r="IK85" s="28">
        <f>SUMIFS('Entry Data'!$A:$A,'Entry Data'!$AB:$AB,Driver_Ach!$B85&amp;Driver_Ach!$IK$8&amp;Driver_Ach!$O$9&amp;Driver_Ach!$O$10)</f>
        <v>0</v>
      </c>
      <c r="IL85" s="19">
        <f>SUMIFS('Entry Data'!$S:$S,'Entry Data'!$AB:$AB,Driver_Ach!$B85&amp;Driver_Ach!$IK$8&amp;Driver_Ach!$O$9&amp;Driver_Ach!$O$10)</f>
        <v>0</v>
      </c>
      <c r="IM85" s="6">
        <f>SUMIFS('Entry Data'!$A:$A,'Entry Data'!$AB:$AB,Driver_Ach!$B85&amp;Driver_Ach!$IK$8&amp;Driver_Ach!$O$9&amp;Driver_Ach!$Q$10)</f>
        <v>0</v>
      </c>
      <c r="IN85" s="19">
        <f>SUMIFS('Entry Data'!$S:$S,'Entry Data'!$AB:$AB,Driver_Ach!$B85&amp;Driver_Ach!$IK$8&amp;Driver_Ach!$O$9&amp;Driver_Ach!$Q$10)</f>
        <v>0</v>
      </c>
      <c r="IO85" s="6">
        <f>SUMIFS('Entry Data'!$A:$A,'Entry Data'!$AB:$AB,Driver_Ach!$B85&amp;Driver_Ach!$IK$8&amp;Driver_Ach!$S$9&amp;Driver_Ach!$S$10)</f>
        <v>0</v>
      </c>
      <c r="IP85" s="19">
        <f>SUMIFS('Entry Data'!$S:$S,'Entry Data'!$AB:$AB,Driver_Ach!$B85&amp;Driver_Ach!$IK$8&amp;Driver_Ach!$S$9&amp;Driver_Ach!$S$10)</f>
        <v>0</v>
      </c>
      <c r="IQ85" s="6">
        <f>SUMIFS('Entry Data'!$A:$A,'Entry Data'!$AB:$AB,Driver_Ach!$B85&amp;Driver_Ach!$IK$8&amp;Driver_Ach!$S$9&amp;Driver_Ach!$U$10)</f>
        <v>0</v>
      </c>
      <c r="IR85" s="6">
        <f>SUMIFS('Entry Data'!$S:$S,'Entry Data'!$AB:$AB,Driver_Ach!$B85&amp;Driver_Ach!$IK$8&amp;Driver_Ach!$S$9&amp;Driver_Ach!$U$10)</f>
        <v>0</v>
      </c>
      <c r="IS85" s="32">
        <f t="shared" ref="IS85:IS87" si="161">SUM(IK85,IM85,IO85,IQ85)</f>
        <v>0</v>
      </c>
      <c r="IT85" s="32">
        <f t="shared" ref="IT85:IT87" si="162">SUM(IL85,IN85,IP85,IR85)</f>
        <v>0</v>
      </c>
      <c r="IU85" s="28">
        <f>SUMIFS('Entry Data'!$A:$A,'Entry Data'!$AB:$AB,Driver_Ach!$B85&amp;Driver_Ach!$IU$8&amp;Driver_Ach!$O$9&amp;Driver_Ach!$O$10)</f>
        <v>0</v>
      </c>
      <c r="IV85" s="19">
        <f>SUMIFS('Entry Data'!$S:$S,'Entry Data'!$AB:$AB,Driver_Ach!$B85&amp;Driver_Ach!$IU$8&amp;Driver_Ach!$O$9&amp;Driver_Ach!$O$10)</f>
        <v>0</v>
      </c>
      <c r="IW85" s="6">
        <f>SUMIFS('Entry Data'!$A:$A,'Entry Data'!$AB:$AB,Driver_Ach!$B85&amp;Driver_Ach!$IU$8&amp;Driver_Ach!$O$9&amp;Driver_Ach!$Q$10)</f>
        <v>0</v>
      </c>
      <c r="IX85" s="19">
        <f>SUMIFS('Entry Data'!$S:$S,'Entry Data'!$AB:$AB,Driver_Ach!$B85&amp;Driver_Ach!$IU$8&amp;Driver_Ach!$O$9&amp;Driver_Ach!$Q$10)</f>
        <v>0</v>
      </c>
      <c r="IY85" s="6">
        <f>SUMIFS('Entry Data'!$A:$A,'Entry Data'!$AB:$AB,Driver_Ach!$B85&amp;Driver_Ach!$IU$8&amp;Driver_Ach!$S$9&amp;Driver_Ach!$S$10)</f>
        <v>0</v>
      </c>
      <c r="IZ85" s="19">
        <f>SUMIFS('Entry Data'!$S:$S,'Entry Data'!$AB:$AB,Driver_Ach!$B85&amp;Driver_Ach!$IU$8&amp;Driver_Ach!$S$9&amp;Driver_Ach!$S$10)</f>
        <v>0</v>
      </c>
      <c r="JA85" s="6">
        <f>SUMIFS('Entry Data'!$A:$A,'Entry Data'!$AB:$AB,Driver_Ach!$B85&amp;Driver_Ach!$IU$8&amp;Driver_Ach!$S$9&amp;Driver_Ach!$U$10)</f>
        <v>0</v>
      </c>
      <c r="JB85" s="6">
        <f>SUMIFS('Entry Data'!$S:$S,'Entry Data'!$AB:$AB,Driver_Ach!$B85&amp;Driver_Ach!$IU$8&amp;Driver_Ach!$S$9&amp;Driver_Ach!$U$10)</f>
        <v>0</v>
      </c>
      <c r="JC85" s="32">
        <f t="shared" ref="JC85:JC87" si="163">SUM(IU85,IW85,IY85,JA85)</f>
        <v>0</v>
      </c>
      <c r="JD85" s="32">
        <f t="shared" ref="JD85:JD87" si="164">SUM(IV85,IX85,IZ85,JB85)</f>
        <v>0</v>
      </c>
      <c r="JE85" s="28">
        <f>SUMIFS('Entry Data'!$A:$A,'Entry Data'!$AB:$AB,Driver_Ach!$B85&amp;Driver_Ach!$JE$8&amp;Driver_Ach!$O$9&amp;Driver_Ach!$O$10)</f>
        <v>0</v>
      </c>
      <c r="JF85" s="19">
        <f>SUMIFS('Entry Data'!$S:$S,'Entry Data'!$AB:$AB,Driver_Ach!$B85&amp;Driver_Ach!$JE$8&amp;Driver_Ach!$O$9&amp;Driver_Ach!$O$10)</f>
        <v>0</v>
      </c>
      <c r="JG85" s="6">
        <f>SUMIFS('Entry Data'!$A:$A,'Entry Data'!$AB:$AB,Driver_Ach!$B85&amp;Driver_Ach!$JE$8&amp;Driver_Ach!$O$9&amp;Driver_Ach!$Q$10)</f>
        <v>0</v>
      </c>
      <c r="JH85" s="19">
        <f>SUMIFS('Entry Data'!$S:$S,'Entry Data'!$AB:$AB,Driver_Ach!$B85&amp;Driver_Ach!$JE$8&amp;Driver_Ach!$O$9&amp;Driver_Ach!$Q$10)</f>
        <v>0</v>
      </c>
      <c r="JI85" s="6">
        <f>SUMIFS('Entry Data'!$A:$A,'Entry Data'!$AB:$AB,Driver_Ach!$B85&amp;Driver_Ach!$JE$8&amp;Driver_Ach!$S$9&amp;Driver_Ach!$S$10)</f>
        <v>0</v>
      </c>
      <c r="JJ85" s="19">
        <f>SUMIFS('Entry Data'!$S:$S,'Entry Data'!$AB:$AB,Driver_Ach!$B85&amp;Driver_Ach!$JE$8&amp;Driver_Ach!$S$9&amp;Driver_Ach!$S$10)</f>
        <v>0</v>
      </c>
      <c r="JK85" s="6">
        <f>SUMIFS('Entry Data'!$A:$A,'Entry Data'!$AB:$AB,Driver_Ach!$B85&amp;Driver_Ach!$JE$8&amp;Driver_Ach!$S$9&amp;Driver_Ach!$U$10)</f>
        <v>0</v>
      </c>
      <c r="JL85" s="6">
        <f>SUMIFS('Entry Data'!$S:$S,'Entry Data'!$AB:$AB,Driver_Ach!$B85&amp;Driver_Ach!$JE$8&amp;Driver_Ach!$S$9&amp;Driver_Ach!$U$10)</f>
        <v>0</v>
      </c>
      <c r="JM85" s="32">
        <f t="shared" ref="JM85:JM87" si="165">SUM(JE85,JG85,JI85,JK85)</f>
        <v>0</v>
      </c>
      <c r="JN85" s="32">
        <f t="shared" ref="JN85:JN87" si="166">SUM(JF85,JH85,JJ85,JL85)</f>
        <v>0</v>
      </c>
      <c r="JO85" s="28">
        <f>SUMIFS('Entry Data'!$A:$A,'Entry Data'!$AB:$AB,Driver_Ach!$B85&amp;Driver_Ach!$JO$8&amp;Driver_Ach!$O$9&amp;Driver_Ach!$O$10)</f>
        <v>0</v>
      </c>
      <c r="JP85" s="19">
        <f>SUMIFS('Entry Data'!$S:$S,'Entry Data'!$AB:$AB,Driver_Ach!$B85&amp;Driver_Ach!$JO$8&amp;Driver_Ach!$O$9&amp;Driver_Ach!$O$10)</f>
        <v>0</v>
      </c>
      <c r="JQ85" s="6">
        <f>SUMIFS('Entry Data'!$A:$A,'Entry Data'!$AB:$AB,Driver_Ach!$B85&amp;Driver_Ach!$JO$8&amp;Driver_Ach!$O$9&amp;Driver_Ach!$Q$10)</f>
        <v>0</v>
      </c>
      <c r="JR85" s="19">
        <f>SUMIFS('Entry Data'!$S:$S,'Entry Data'!$AB:$AB,Driver_Ach!$B85&amp;Driver_Ach!$JO$8&amp;Driver_Ach!$O$9&amp;Driver_Ach!$Q$10)</f>
        <v>0</v>
      </c>
      <c r="JS85" s="6">
        <f>SUMIFS('Entry Data'!$A:$A,'Entry Data'!$AB:$AB,Driver_Ach!$B85&amp;Driver_Ach!$JO$8&amp;Driver_Ach!$S$9&amp;Driver_Ach!$S$10)</f>
        <v>0</v>
      </c>
      <c r="JT85" s="19">
        <f>SUMIFS('Entry Data'!$S:$S,'Entry Data'!$AB:$AB,Driver_Ach!$B85&amp;Driver_Ach!$JO$8&amp;Driver_Ach!$S$9&amp;Driver_Ach!$S$10)</f>
        <v>0</v>
      </c>
      <c r="JU85" s="6">
        <f>SUMIFS('Entry Data'!$A:$A,'Entry Data'!$AB:$AB,Driver_Ach!$B85&amp;Driver_Ach!$JO$8&amp;Driver_Ach!$S$9&amp;Driver_Ach!$U$10)</f>
        <v>0</v>
      </c>
      <c r="JV85" s="6">
        <f>SUMIFS('Entry Data'!$S:$S,'Entry Data'!$AB:$AB,Driver_Ach!$B85&amp;Driver_Ach!$JO$8&amp;Driver_Ach!$S$9&amp;Driver_Ach!$U$10)</f>
        <v>0</v>
      </c>
      <c r="JW85" s="32">
        <f t="shared" ref="JW85:JW87" si="167">SUM(JO85,JQ85,JS85,JU85)</f>
        <v>0</v>
      </c>
      <c r="JX85" s="32">
        <f t="shared" ref="JX85:JX87" si="168">SUM(JP85,JR85,JT85,JV85)</f>
        <v>0</v>
      </c>
      <c r="JY85" s="28">
        <f>SUMIFS('Entry Data'!$A:$A,'Entry Data'!$AB:$AB,Driver_Ach!$B85&amp;Driver_Ach!$JY$8&amp;Driver_Ach!$O$9&amp;Driver_Ach!$O$10)</f>
        <v>0</v>
      </c>
      <c r="JZ85" s="19">
        <f>SUMIFS('Entry Data'!$S:$S,'Entry Data'!$AB:$AB,Driver_Ach!$B85&amp;Driver_Ach!$JY$8&amp;Driver_Ach!$O$9&amp;Driver_Ach!$O$10)</f>
        <v>0</v>
      </c>
      <c r="KA85" s="6">
        <f>SUMIFS('Entry Data'!$A:$A,'Entry Data'!$AB:$AB,Driver_Ach!$B85&amp;Driver_Ach!$JY$8&amp;Driver_Ach!$O$9&amp;Driver_Ach!$Q$10)</f>
        <v>0</v>
      </c>
      <c r="KB85" s="19">
        <f>SUMIFS('Entry Data'!$S:$S,'Entry Data'!$AB:$AB,Driver_Ach!$B85&amp;Driver_Ach!$JY$8&amp;Driver_Ach!$O$9&amp;Driver_Ach!$Q$10)</f>
        <v>0</v>
      </c>
      <c r="KC85" s="6">
        <f>SUMIFS('Entry Data'!$A:$A,'Entry Data'!$AB:$AB,Driver_Ach!$B85&amp;Driver_Ach!$JY$8&amp;Driver_Ach!$S$9&amp;Driver_Ach!$S$10)</f>
        <v>0</v>
      </c>
      <c r="KD85" s="19">
        <f>SUMIFS('Entry Data'!$S:$S,'Entry Data'!$AB:$AB,Driver_Ach!$B85&amp;Driver_Ach!$JY$8&amp;Driver_Ach!$S$9&amp;Driver_Ach!$S$10)</f>
        <v>0</v>
      </c>
      <c r="KE85" s="6">
        <f>SUMIFS('Entry Data'!$A:$A,'Entry Data'!$AB:$AB,Driver_Ach!$B85&amp;Driver_Ach!$JY$8&amp;Driver_Ach!$S$9&amp;Driver_Ach!$U$10)</f>
        <v>0</v>
      </c>
      <c r="KF85" s="6">
        <f>SUMIFS('Entry Data'!$S:$S,'Entry Data'!$AB:$AB,Driver_Ach!$B85&amp;Driver_Ach!$JY$8&amp;Driver_Ach!$S$9&amp;Driver_Ach!$U$10)</f>
        <v>0</v>
      </c>
      <c r="KG85" s="32">
        <f t="shared" ref="KG85:KG87" si="169">SUM(JY85,KA85,KC85,KE85)</f>
        <v>0</v>
      </c>
      <c r="KH85" s="32">
        <f t="shared" ref="KH85:KH87" si="170">SUM(JZ85,KB85,KD85,KF85)</f>
        <v>0</v>
      </c>
      <c r="KI85" s="28">
        <f>SUMIFS('Entry Data'!$A:$A,'Entry Data'!$AB:$AB,Driver_Ach!$B85&amp;Driver_Ach!$KI$8&amp;Driver_Ach!$O$9&amp;Driver_Ach!$O$10)</f>
        <v>0</v>
      </c>
      <c r="KJ85" s="19">
        <f>SUMIFS('Entry Data'!$S:$S,'Entry Data'!$AB:$AB,Driver_Ach!$B85&amp;Driver_Ach!$KI$8&amp;Driver_Ach!$O$9&amp;Driver_Ach!$O$10)</f>
        <v>0</v>
      </c>
      <c r="KK85" s="6">
        <f>SUMIFS('Entry Data'!$A:$A,'Entry Data'!$AB:$AB,Driver_Ach!$B85&amp;Driver_Ach!$KI$8&amp;Driver_Ach!$O$9&amp;Driver_Ach!$Q$10)</f>
        <v>0</v>
      </c>
      <c r="KL85" s="19">
        <f>SUMIFS('Entry Data'!$S:$S,'Entry Data'!$AB:$AB,Driver_Ach!$B85&amp;Driver_Ach!$KI$8&amp;Driver_Ach!$O$9&amp;Driver_Ach!$Q$10)</f>
        <v>0</v>
      </c>
      <c r="KM85" s="6">
        <f>SUMIFS('Entry Data'!$A:$A,'Entry Data'!$AB:$AB,Driver_Ach!$B85&amp;Driver_Ach!$KI$8&amp;Driver_Ach!$S$9&amp;Driver_Ach!$S$10)</f>
        <v>0</v>
      </c>
      <c r="KN85" s="19">
        <f>SUMIFS('Entry Data'!$S:$S,'Entry Data'!$AB:$AB,Driver_Ach!$B85&amp;Driver_Ach!$KI$8&amp;Driver_Ach!$S$9&amp;Driver_Ach!$S$10)</f>
        <v>0</v>
      </c>
      <c r="KO85" s="6">
        <f>SUMIFS('Entry Data'!$A:$A,'Entry Data'!$AB:$AB,Driver_Ach!$B85&amp;Driver_Ach!$KI$8&amp;Driver_Ach!$S$9&amp;Driver_Ach!$U$10)</f>
        <v>0</v>
      </c>
      <c r="KP85" s="6">
        <f>SUMIFS('Entry Data'!$S:$S,'Entry Data'!$AB:$AB,Driver_Ach!$B85&amp;Driver_Ach!$KI$8&amp;Driver_Ach!$S$9&amp;Driver_Ach!$U$10)</f>
        <v>0</v>
      </c>
      <c r="KQ85" s="32">
        <f t="shared" ref="KQ85:KQ87" si="171">SUM(KI85,KK85,KM85,KO85)</f>
        <v>0</v>
      </c>
      <c r="KR85" s="32">
        <f t="shared" ref="KR85:KR87" si="172">SUM(KJ85,KL85,KN85,KP85)</f>
        <v>0</v>
      </c>
      <c r="KS85" s="28">
        <f>SUMIFS('Entry Data'!$A:$A,'Entry Data'!$AB:$AB,Driver_Ach!$B85&amp;Driver_Ach!$KS$8&amp;Driver_Ach!$O$9&amp;Driver_Ach!$O$10)</f>
        <v>0</v>
      </c>
      <c r="KT85" s="19">
        <f>SUMIFS('Entry Data'!$S:$S,'Entry Data'!$AB:$AB,Driver_Ach!$B85&amp;Driver_Ach!$KS$8&amp;Driver_Ach!$O$9&amp;Driver_Ach!$O$10)</f>
        <v>0</v>
      </c>
      <c r="KU85" s="6">
        <f>SUMIFS('Entry Data'!$A:$A,'Entry Data'!$AB:$AB,Driver_Ach!$B85&amp;Driver_Ach!$KS$8&amp;Driver_Ach!$O$9&amp;Driver_Ach!$Q$10)</f>
        <v>0</v>
      </c>
      <c r="KV85" s="19">
        <f>SUMIFS('Entry Data'!$S:$S,'Entry Data'!$AB:$AB,Driver_Ach!$B85&amp;Driver_Ach!$KS$8&amp;Driver_Ach!$O$9&amp;Driver_Ach!$Q$10)</f>
        <v>0</v>
      </c>
      <c r="KW85" s="6">
        <f>SUMIFS('Entry Data'!$A:$A,'Entry Data'!$AB:$AB,Driver_Ach!$B85&amp;Driver_Ach!$KS$8&amp;Driver_Ach!$S$9&amp;Driver_Ach!$S$10)</f>
        <v>0</v>
      </c>
      <c r="KX85" s="19">
        <f>SUMIFS('Entry Data'!$S:$S,'Entry Data'!$AB:$AB,Driver_Ach!$B85&amp;Driver_Ach!$KS$8&amp;Driver_Ach!$S$9&amp;Driver_Ach!$S$10)</f>
        <v>0</v>
      </c>
      <c r="KY85" s="6">
        <f>SUMIFS('Entry Data'!$A:$A,'Entry Data'!$AB:$AB,Driver_Ach!$B85&amp;Driver_Ach!$KS$8&amp;Driver_Ach!$S$9&amp;Driver_Ach!$U$10)</f>
        <v>0</v>
      </c>
      <c r="KZ85" s="6">
        <f>SUMIFS('Entry Data'!$S:$S,'Entry Data'!$AB:$AB,Driver_Ach!$B85&amp;Driver_Ach!$KS$8&amp;Driver_Ach!$S$9&amp;Driver_Ach!$U$10)</f>
        <v>0</v>
      </c>
      <c r="LA85" s="32">
        <f t="shared" ref="LA85:LA87" si="173">SUM(KS85,KU85,KW85,KY85)</f>
        <v>0</v>
      </c>
      <c r="LB85" s="32">
        <f t="shared" ref="LB85:LB87" si="174">SUM(KT85,KV85,KX85,KZ85)</f>
        <v>0</v>
      </c>
      <c r="LC85" s="28">
        <f>SUMIFS('Entry Data'!$A:$A,'Entry Data'!$AB:$AB,Driver_Ach!$B85&amp;Driver_Ach!$LC$8&amp;Driver_Ach!$O$9&amp;Driver_Ach!$O$10)</f>
        <v>0</v>
      </c>
      <c r="LD85" s="19">
        <f>SUMIFS('Entry Data'!$S:$S,'Entry Data'!$AB:$AB,Driver_Ach!$B85&amp;Driver_Ach!$LC$8&amp;Driver_Ach!$O$9&amp;Driver_Ach!$O$10)</f>
        <v>0</v>
      </c>
      <c r="LE85" s="6">
        <f>SUMIFS('Entry Data'!$A:$A,'Entry Data'!$AB:$AB,Driver_Ach!$B85&amp;Driver_Ach!$LC$8&amp;Driver_Ach!$O$9&amp;Driver_Ach!$Q$10)</f>
        <v>0</v>
      </c>
      <c r="LF85" s="19">
        <f>SUMIFS('Entry Data'!$S:$S,'Entry Data'!$AB:$AB,Driver_Ach!$B85&amp;Driver_Ach!$LC$8&amp;Driver_Ach!$O$9&amp;Driver_Ach!$Q$10)</f>
        <v>0</v>
      </c>
      <c r="LG85" s="6">
        <f>SUMIFS('Entry Data'!$A:$A,'Entry Data'!$AB:$AB,Driver_Ach!$B85&amp;Driver_Ach!$LC$8&amp;Driver_Ach!$S$9&amp;Driver_Ach!$S$10)</f>
        <v>0</v>
      </c>
      <c r="LH85" s="19">
        <f>SUMIFS('Entry Data'!$S:$S,'Entry Data'!$AB:$AB,Driver_Ach!$B85&amp;Driver_Ach!$LC$8&amp;Driver_Ach!$S$9&amp;Driver_Ach!$S$10)</f>
        <v>0</v>
      </c>
      <c r="LI85" s="6">
        <f>SUMIFS('Entry Data'!$A:$A,'Entry Data'!$AB:$AB,Driver_Ach!$B85&amp;Driver_Ach!$LC$8&amp;Driver_Ach!$S$9&amp;Driver_Ach!$U$10)</f>
        <v>0</v>
      </c>
      <c r="LJ85" s="6">
        <f>SUMIFS('Entry Data'!$S:$S,'Entry Data'!$AB:$AB,Driver_Ach!$B85&amp;Driver_Ach!$LC$8&amp;Driver_Ach!$S$9&amp;Driver_Ach!$U$10)</f>
        <v>0</v>
      </c>
      <c r="LK85" s="32">
        <f t="shared" ref="LK85:LK87" si="175">SUM(LC85,LE85,LG85,LI85)</f>
        <v>0</v>
      </c>
      <c r="LL85" s="32">
        <f t="shared" ref="LL85:LL87" si="176">SUM(LD85,LF85,LH85,LJ85)</f>
        <v>0</v>
      </c>
    </row>
    <row r="86" spans="1:324" x14ac:dyDescent="0.2">
      <c r="A86" s="3">
        <v>75</v>
      </c>
      <c r="B86" s="31" t="s">
        <v>80</v>
      </c>
      <c r="C86" s="3"/>
      <c r="D86" s="6">
        <f t="shared" si="105"/>
        <v>50</v>
      </c>
      <c r="E86" s="6">
        <f t="shared" si="106"/>
        <v>818.54000000000008</v>
      </c>
      <c r="F86" s="6">
        <f t="shared" si="107"/>
        <v>43</v>
      </c>
      <c r="G86" s="6">
        <f t="shared" si="108"/>
        <v>923.80000000000007</v>
      </c>
      <c r="H86" s="6">
        <f t="shared" si="109"/>
        <v>0</v>
      </c>
      <c r="I86" s="19">
        <f t="shared" si="110"/>
        <v>0</v>
      </c>
      <c r="J86" s="6">
        <f t="shared" si="111"/>
        <v>0</v>
      </c>
      <c r="K86" s="19">
        <f t="shared" si="112"/>
        <v>0</v>
      </c>
      <c r="L86" s="6">
        <f t="shared" si="113"/>
        <v>93</v>
      </c>
      <c r="M86" s="19">
        <f t="shared" si="114"/>
        <v>1742.3400000000001</v>
      </c>
      <c r="N86" s="15"/>
      <c r="O86" s="6">
        <f>SUMIFS('Entry Data'!$A:$A,'Entry Data'!$AB:$AB,Driver_Ach!$B86&amp;Driver_Ach!$O$8&amp;Driver_Ach!$O$9&amp;Driver_Ach!$O$10)</f>
        <v>1</v>
      </c>
      <c r="P86" s="19">
        <f>SUMIFS('Entry Data'!$S:$S,'Entry Data'!$AB:$AB,Driver_Ach!$B86&amp;Driver_Ach!$O$8&amp;Driver_Ach!$O$9&amp;Driver_Ach!$O$10)</f>
        <v>23.5</v>
      </c>
      <c r="Q86" s="6">
        <f>SUMIFS('Entry Data'!$A:$A,'Entry Data'!$AB:$AB,Driver_Ach!$B86&amp;Driver_Ach!$O$8&amp;Driver_Ach!$O$9&amp;Driver_Ach!$Q$10)</f>
        <v>0</v>
      </c>
      <c r="R86" s="19">
        <f>SUMIFS('Entry Data'!$S:$S,'Entry Data'!$AB:$AB,Driver_Ach!$B86&amp;Driver_Ach!$O$8&amp;Driver_Ach!$O$9&amp;Driver_Ach!$Q$10)</f>
        <v>0</v>
      </c>
      <c r="S86" s="6">
        <f>SUMIFS('Entry Data'!$A:$A,'Entry Data'!$AB:$AB,Driver_Ach!$B86&amp;Driver_Ach!$O$8&amp;Driver_Ach!$S$9&amp;Driver_Ach!$S$10)</f>
        <v>0</v>
      </c>
      <c r="T86" s="19">
        <f>SUMIFS('Entry Data'!$S:$S,'Entry Data'!$AB:$AB,Driver_Ach!$B86&amp;Driver_Ach!$O$8&amp;Driver_Ach!$S$9&amp;Driver_Ach!$S$10)</f>
        <v>0</v>
      </c>
      <c r="U86" s="6">
        <f>SUMIFS('Entry Data'!$A:$A,'Entry Data'!$AB:$AB,Driver_Ach!$B86&amp;Driver_Ach!$O$8&amp;Driver_Ach!$S$9&amp;Driver_Ach!$U$10)</f>
        <v>0</v>
      </c>
      <c r="V86" s="6">
        <f>SUMIFS('Entry Data'!$S:$S,'Entry Data'!$AB:$AB,Driver_Ach!$B86&amp;Driver_Ach!$O$8&amp;Driver_Ach!$S$9&amp;Driver_Ach!$U$10)</f>
        <v>0</v>
      </c>
      <c r="W86" s="32">
        <f t="shared" si="115"/>
        <v>1</v>
      </c>
      <c r="X86" s="33">
        <f t="shared" si="116"/>
        <v>23.5</v>
      </c>
      <c r="Y86" s="28">
        <f>SUMIFS('Entry Data'!$A:$A,'Entry Data'!$AB:$AB,Driver_Ach!$B86&amp;Driver_Ach!$Y$8&amp;Driver_Ach!$O$9&amp;Driver_Ach!$O$10)</f>
        <v>6</v>
      </c>
      <c r="Z86" s="19">
        <f>SUMIFS('Entry Data'!$S:$S,'Entry Data'!$AB:$AB,Driver_Ach!$B86&amp;Driver_Ach!$Y$8&amp;Driver_Ach!$O$9&amp;Driver_Ach!$O$10)</f>
        <v>163.10000000000002</v>
      </c>
      <c r="AA86" s="6">
        <f>SUMIFS('Entry Data'!$A:$A,'Entry Data'!$AB:$AB,Driver_Ach!$B86&amp;Driver_Ach!$Y$8&amp;Driver_Ach!$O$9&amp;Driver_Ach!$Q$10)</f>
        <v>0</v>
      </c>
      <c r="AB86" s="19">
        <f>SUMIFS('Entry Data'!$S:$S,'Entry Data'!$AB:$AB,Driver_Ach!$B86&amp;Driver_Ach!$Y$8&amp;Driver_Ach!$O$9&amp;Driver_Ach!$Q$10)</f>
        <v>0</v>
      </c>
      <c r="AC86" s="6">
        <f>SUMIFS('Entry Data'!$A:$A,'Entry Data'!$AB:$AB,Driver_Ach!$B86&amp;Driver_Ach!$Y$8&amp;Driver_Ach!$S$9&amp;Driver_Ach!$S$10)</f>
        <v>0</v>
      </c>
      <c r="AD86" s="19">
        <f>SUMIFS('Entry Data'!$S:$S,'Entry Data'!$AB:$AB,Driver_Ach!$B86&amp;Driver_Ach!$Y$8&amp;Driver_Ach!$S$9&amp;Driver_Ach!$S$10)</f>
        <v>0</v>
      </c>
      <c r="AE86" s="6">
        <f>SUMIFS('Entry Data'!$A:$A,'Entry Data'!$AB:$AB,Driver_Ach!$B86&amp;Driver_Ach!$Y$8&amp;Driver_Ach!$S$9&amp;Driver_Ach!$U$10)</f>
        <v>0</v>
      </c>
      <c r="AF86" s="6">
        <f>SUMIFS('Entry Data'!$S:$S,'Entry Data'!$AB:$AB,Driver_Ach!$B86&amp;Driver_Ach!$Y$8&amp;Driver_Ach!$S$9&amp;Driver_Ach!$U$10)</f>
        <v>0</v>
      </c>
      <c r="AG86" s="32">
        <f t="shared" si="117"/>
        <v>6</v>
      </c>
      <c r="AH86" s="32">
        <f t="shared" si="118"/>
        <v>163.10000000000002</v>
      </c>
      <c r="AI86" s="28">
        <f>SUMIFS('Entry Data'!$A:$A,'Entry Data'!$AB:$AB,Driver_Ach!$B86&amp;Driver_Ach!$AI$8&amp;Driver_Ach!$O$9&amp;Driver_Ach!$O$10)</f>
        <v>6</v>
      </c>
      <c r="AJ86" s="19">
        <f>SUMIFS('Entry Data'!$S:$S,'Entry Data'!$AB:$AB,Driver_Ach!$B86&amp;Driver_Ach!$AI$8&amp;Driver_Ach!$O$9&amp;Driver_Ach!$O$10)</f>
        <v>145.10000000000002</v>
      </c>
      <c r="AK86" s="6">
        <f>SUMIFS('Entry Data'!$A:$A,'Entry Data'!$AB:$AB,Driver_Ach!$B86&amp;Driver_Ach!$AI$8&amp;Driver_Ach!$O$9&amp;Driver_Ach!$Q$10)</f>
        <v>0</v>
      </c>
      <c r="AL86" s="19">
        <f>SUMIFS('Entry Data'!$S:$S,'Entry Data'!$AB:$AB,Driver_Ach!$B86&amp;Driver_Ach!$AI$8&amp;Driver_Ach!$O$9&amp;Driver_Ach!$Q$10)</f>
        <v>0</v>
      </c>
      <c r="AM86" s="6">
        <f>SUMIFS('Entry Data'!$A:$A,'Entry Data'!$AB:$AB,Driver_Ach!$B86&amp;Driver_Ach!$AI$8&amp;Driver_Ach!$S$9&amp;Driver_Ach!$S$10)</f>
        <v>0</v>
      </c>
      <c r="AN86" s="19">
        <f>SUMIFS('Entry Data'!$S:$S,'Entry Data'!$AB:$AB,Driver_Ach!$B86&amp;Driver_Ach!$AI$8&amp;Driver_Ach!$S$9&amp;Driver_Ach!$S$10)</f>
        <v>0</v>
      </c>
      <c r="AO86" s="6">
        <f>SUMIFS('Entry Data'!$A:$A,'Entry Data'!$AB:$AB,Driver_Ach!$B86&amp;Driver_Ach!$AI$8&amp;Driver_Ach!$S$9&amp;Driver_Ach!$U$10)</f>
        <v>0</v>
      </c>
      <c r="AP86" s="19">
        <f>SUMIFS('Entry Data'!$S:$S,'Entry Data'!$AB:$AB,Driver_Ach!$B86&amp;Driver_Ach!$AI$8&amp;Driver_Ach!$S$9&amp;Driver_Ach!$U$10)</f>
        <v>0</v>
      </c>
      <c r="AQ86" s="32">
        <f t="shared" si="119"/>
        <v>6</v>
      </c>
      <c r="AR86" s="32">
        <f t="shared" si="120"/>
        <v>145.10000000000002</v>
      </c>
      <c r="AS86" s="28">
        <f>SUMIFS('Entry Data'!$A:$A,'Entry Data'!$AB:$AB,Driver_Ach!$B86&amp;Driver_Ach!$AS$8&amp;Driver_Ach!$O$9&amp;Driver_Ach!$O$10)</f>
        <v>6</v>
      </c>
      <c r="AT86" s="19">
        <f>SUMIFS('Entry Data'!$S:$S,'Entry Data'!$AB:$AB,Driver_Ach!$B86&amp;Driver_Ach!$AS$8&amp;Driver_Ach!$O$9&amp;Driver_Ach!$O$10)</f>
        <v>140.5</v>
      </c>
      <c r="AU86" s="6">
        <f>SUMIFS('Entry Data'!$A:$A,'Entry Data'!$AB:$AB,Driver_Ach!$B86&amp;Driver_Ach!$AS$8&amp;Driver_Ach!$O$9&amp;Driver_Ach!$Q$10)</f>
        <v>0</v>
      </c>
      <c r="AV86" s="19">
        <f>SUMIFS('Entry Data'!$S:$S,'Entry Data'!$AB:$AB,Driver_Ach!$B86&amp;Driver_Ach!$AS$8&amp;Driver_Ach!$O$9&amp;Driver_Ach!$Q$10)</f>
        <v>0</v>
      </c>
      <c r="AW86" s="6">
        <f>SUMIFS('Entry Data'!$A:$A,'Entry Data'!$AB:$AB,Driver_Ach!$B86&amp;Driver_Ach!$AS$8&amp;Driver_Ach!$S$9&amp;Driver_Ach!$S$10)</f>
        <v>0</v>
      </c>
      <c r="AX86" s="19">
        <f>SUMIFS('Entry Data'!$S:$S,'Entry Data'!$AB:$AB,Driver_Ach!$B86&amp;Driver_Ach!$AS$8&amp;Driver_Ach!$S$9&amp;Driver_Ach!$S$10)</f>
        <v>0</v>
      </c>
      <c r="AY86" s="6">
        <f>SUMIFS('Entry Data'!$A:$A,'Entry Data'!$AB:$AB,Driver_Ach!$B86&amp;Driver_Ach!$AS$8&amp;Driver_Ach!$S$9&amp;Driver_Ach!$U$10)</f>
        <v>0</v>
      </c>
      <c r="AZ86" s="6">
        <f>SUMIFS('Entry Data'!$S:$S,'Entry Data'!$AB:$AB,Driver_Ach!$B86&amp;Driver_Ach!$AS$8&amp;Driver_Ach!$S$9&amp;Driver_Ach!$U$10)</f>
        <v>0</v>
      </c>
      <c r="BA86" s="32">
        <f t="shared" si="121"/>
        <v>6</v>
      </c>
      <c r="BB86" s="32">
        <f t="shared" si="122"/>
        <v>140.5</v>
      </c>
      <c r="BC86" s="28">
        <f>SUMIFS('Entry Data'!$A:$A,'Entry Data'!$AB:$AB,Driver_Ach!$B86&amp;Driver_Ach!$BC$8&amp;Driver_Ach!$O$9&amp;Driver_Ach!$O$10)</f>
        <v>0</v>
      </c>
      <c r="BD86" s="19">
        <f>SUMIFS('Entry Data'!$S:$S,'Entry Data'!$AB:$AB,Driver_Ach!$B86&amp;Driver_Ach!$BC$8&amp;Driver_Ach!$O$9&amp;Driver_Ach!$O$10)</f>
        <v>0</v>
      </c>
      <c r="BE86" s="6">
        <f>SUMIFS('Entry Data'!$A:$A,'Entry Data'!$AB:$AB,Driver_Ach!$B86&amp;Driver_Ach!$BC$8&amp;Driver_Ach!$O$9&amp;Driver_Ach!$Q$10)</f>
        <v>6</v>
      </c>
      <c r="BF86" s="19">
        <f>SUMIFS('Entry Data'!$S:$S,'Entry Data'!$AB:$AB,Driver_Ach!$B86&amp;Driver_Ach!$BC$8&amp;Driver_Ach!$O$9&amp;Driver_Ach!$Q$10)</f>
        <v>148.74</v>
      </c>
      <c r="BG86" s="6">
        <f>SUMIFS('Entry Data'!$A:$A,'Entry Data'!$AB:$AB,Driver_Ach!$B86&amp;Driver_Ach!$BC$8&amp;Driver_Ach!$S$9&amp;Driver_Ach!$S$10)</f>
        <v>0</v>
      </c>
      <c r="BH86" s="19">
        <f>SUMIFS('Entry Data'!$S:$S,'Entry Data'!$AB:$AB,Driver_Ach!$B86&amp;Driver_Ach!$BC$8&amp;Driver_Ach!$S$9&amp;Driver_Ach!$S$10)</f>
        <v>0</v>
      </c>
      <c r="BI86" s="6">
        <f>SUMIFS('Entry Data'!$A:$A,'Entry Data'!$AB:$AB,Driver_Ach!$B86&amp;Driver_Ach!$BC$8&amp;Driver_Ach!$S$9&amp;Driver_Ach!$U$10)</f>
        <v>0</v>
      </c>
      <c r="BJ86" s="6">
        <f>SUMIFS('Entry Data'!$S:$S,'Entry Data'!$AB:$AB,Driver_Ach!$B86&amp;Driver_Ach!$BC$8&amp;Driver_Ach!$S$9&amp;Driver_Ach!$U$10)</f>
        <v>0</v>
      </c>
      <c r="BK86" s="32">
        <f t="shared" si="123"/>
        <v>6</v>
      </c>
      <c r="BL86" s="32">
        <f t="shared" si="124"/>
        <v>148.74</v>
      </c>
      <c r="BM86" s="28">
        <f>SUMIFS('Entry Data'!$A:$A,'Entry Data'!$AB:$AB,Driver_Ach!$B86&amp;Driver_Ach!$BM$8&amp;Driver_Ach!$O$9&amp;Driver_Ach!$O$10)</f>
        <v>0</v>
      </c>
      <c r="BN86" s="19">
        <f>SUMIFS('Entry Data'!$S:$S,'Entry Data'!$AB:$AB,Driver_Ach!$B86&amp;Driver_Ach!$BM$8&amp;Driver_Ach!$O$9&amp;Driver_Ach!$O$10)</f>
        <v>0</v>
      </c>
      <c r="BO86" s="6">
        <f>SUMIFS('Entry Data'!$A:$A,'Entry Data'!$AB:$AB,Driver_Ach!$B86&amp;Driver_Ach!$BM$8&amp;Driver_Ach!$O$9&amp;Driver_Ach!$Q$10)</f>
        <v>5</v>
      </c>
      <c r="BP86" s="19">
        <f>SUMIFS('Entry Data'!$S:$S,'Entry Data'!$AB:$AB,Driver_Ach!$B86&amp;Driver_Ach!$BM$8&amp;Driver_Ach!$O$9&amp;Driver_Ach!$Q$10)</f>
        <v>124.32</v>
      </c>
      <c r="BQ86" s="6">
        <f>SUMIFS('Entry Data'!$A:$A,'Entry Data'!$AB:$AB,Driver_Ach!$B86&amp;Driver_Ach!$BM$8&amp;Driver_Ach!$S$9&amp;Driver_Ach!$S$10)</f>
        <v>0</v>
      </c>
      <c r="BR86" s="19">
        <f>SUMIFS('Entry Data'!$S:$S,'Entry Data'!$AB:$AB,Driver_Ach!$B86&amp;Driver_Ach!$BM$8&amp;Driver_Ach!$S$9&amp;Driver_Ach!$S$10)</f>
        <v>0</v>
      </c>
      <c r="BS86" s="6">
        <f>SUMIFS('Entry Data'!$A:$A,'Entry Data'!$AB:$AB,Driver_Ach!$B86&amp;Driver_Ach!$BM$8&amp;Driver_Ach!$S$9&amp;Driver_Ach!$U$10)</f>
        <v>0</v>
      </c>
      <c r="BT86" s="6">
        <f>SUMIFS('Entry Data'!$S:$S,'Entry Data'!$AB:$AB,Driver_Ach!$B86&amp;Driver_Ach!$BM$8&amp;Driver_Ach!$S$9&amp;Driver_Ach!$U$10)</f>
        <v>0</v>
      </c>
      <c r="BU86" s="32">
        <f t="shared" si="125"/>
        <v>5</v>
      </c>
      <c r="BV86" s="32">
        <f t="shared" si="126"/>
        <v>124.32</v>
      </c>
      <c r="BW86" s="28">
        <f>SUMIFS('Entry Data'!$A:$A,'Entry Data'!$AB:$AB,Driver_Ach!$B86&amp;Driver_Ach!$BW$8&amp;Driver_Ach!$O$9&amp;Driver_Ach!$O$10)</f>
        <v>0</v>
      </c>
      <c r="BX86" s="19">
        <f>SUMIFS('Entry Data'!$S:$S,'Entry Data'!$AB:$AB,Driver_Ach!$B86&amp;Driver_Ach!$BW$8&amp;Driver_Ach!$O$9&amp;Driver_Ach!$O$10)</f>
        <v>0</v>
      </c>
      <c r="BY86" s="6">
        <f>SUMIFS('Entry Data'!$A:$A,'Entry Data'!$AB:$AB,Driver_Ach!$B86&amp;Driver_Ach!$BW$8&amp;Driver_Ach!$O$9&amp;Driver_Ach!$Q$10)</f>
        <v>5</v>
      </c>
      <c r="BZ86" s="19">
        <f>SUMIFS('Entry Data'!$S:$S,'Entry Data'!$AB:$AB,Driver_Ach!$B86&amp;Driver_Ach!$BW$8&amp;Driver_Ach!$O$9&amp;Driver_Ach!$Q$10)</f>
        <v>125.82</v>
      </c>
      <c r="CA86" s="6">
        <f>SUMIFS('Entry Data'!$A:$A,'Entry Data'!$AB:$AB,Driver_Ach!$B86&amp;Driver_Ach!$BW$8&amp;Driver_Ach!$S$9&amp;Driver_Ach!$S$10)</f>
        <v>0</v>
      </c>
      <c r="CB86" s="19">
        <f>SUMIFS('Entry Data'!$S:$S,'Entry Data'!$AB:$AB,Driver_Ach!$B86&amp;Driver_Ach!$BW$8&amp;Driver_Ach!$S$9&amp;Driver_Ach!$S$10)</f>
        <v>0</v>
      </c>
      <c r="CC86" s="6">
        <f>SUMIFS('Entry Data'!$A:$A,'Entry Data'!$AB:$AB,Driver_Ach!$B86&amp;Driver_Ach!$BW$8&amp;Driver_Ach!$S$9&amp;Driver_Ach!$U$10)</f>
        <v>0</v>
      </c>
      <c r="CD86" s="6">
        <f>SUMIFS('Entry Data'!$S:$S,'Entry Data'!$AB:$AB,Driver_Ach!$B86&amp;Driver_Ach!$BW$8&amp;Driver_Ach!$S$9&amp;Driver_Ach!$U$10)</f>
        <v>0</v>
      </c>
      <c r="CE86" s="32">
        <f t="shared" si="127"/>
        <v>5</v>
      </c>
      <c r="CF86" s="32">
        <f t="shared" si="128"/>
        <v>125.82</v>
      </c>
      <c r="CG86" s="28">
        <f>SUMIFS('Entry Data'!$A:$A,'Entry Data'!$AB:$AB,Driver_Ach!$B86&amp;Driver_Ach!$CG$8&amp;Driver_Ach!$O$9&amp;Driver_Ach!$O$10)</f>
        <v>0</v>
      </c>
      <c r="CH86" s="19">
        <f>SUMIFS('Entry Data'!$S:$S,'Entry Data'!$AB:$AB,Driver_Ach!$B86&amp;Driver_Ach!$CG$8&amp;Driver_Ach!$O$9&amp;Driver_Ach!$O$10)</f>
        <v>0</v>
      </c>
      <c r="CI86" s="6">
        <f>SUMIFS('Entry Data'!$A:$A,'Entry Data'!$AB:$AB,Driver_Ach!$B86&amp;Driver_Ach!$CG$8&amp;Driver_Ach!$O$9&amp;Driver_Ach!$Q$10)</f>
        <v>5</v>
      </c>
      <c r="CJ86" s="19">
        <f>SUMIFS('Entry Data'!$S:$S,'Entry Data'!$AB:$AB,Driver_Ach!$B86&amp;Driver_Ach!$CG$8&amp;Driver_Ach!$O$9&amp;Driver_Ach!$Q$10)</f>
        <v>125.25999999999999</v>
      </c>
      <c r="CK86" s="6">
        <f>SUMIFS('Entry Data'!$A:$A,'Entry Data'!$AB:$AB,Driver_Ach!$B86&amp;Driver_Ach!$CG$8&amp;Driver_Ach!$S$9&amp;Driver_Ach!$S$10)</f>
        <v>0</v>
      </c>
      <c r="CL86" s="19">
        <f>SUMIFS('Entry Data'!$S:$S,'Entry Data'!$AB:$AB,Driver_Ach!$B86&amp;Driver_Ach!$CG$8&amp;Driver_Ach!$S$9&amp;Driver_Ach!$S$10)</f>
        <v>0</v>
      </c>
      <c r="CM86" s="6">
        <f>SUMIFS('Entry Data'!$A:$A,'Entry Data'!$AB:$AB,Driver_Ach!$B86&amp;Driver_Ach!$CG$8&amp;Driver_Ach!$S$9&amp;Driver_Ach!$U$10)</f>
        <v>0</v>
      </c>
      <c r="CN86" s="6">
        <f>SUMIFS('Entry Data'!$S:$S,'Entry Data'!$AB:$AB,Driver_Ach!$B86&amp;Driver_Ach!$CG$8&amp;Driver_Ach!$S$9&amp;Driver_Ach!$U$10)</f>
        <v>0</v>
      </c>
      <c r="CO86" s="32">
        <f t="shared" si="129"/>
        <v>5</v>
      </c>
      <c r="CP86" s="32">
        <f t="shared" si="130"/>
        <v>125.25999999999999</v>
      </c>
      <c r="CQ86" s="28">
        <f>SUMIFS('Entry Data'!$A:$A,'Entry Data'!$AB:$AB,Driver_Ach!$B86&amp;Driver_Ach!$CQ$8&amp;Driver_Ach!$O$9&amp;Driver_Ach!$O$10)</f>
        <v>0</v>
      </c>
      <c r="CR86" s="19">
        <f>SUMIFS('Entry Data'!$S:$S,'Entry Data'!$AB:$AB,Driver_Ach!$B86&amp;Driver_Ach!$CQ$8&amp;Driver_Ach!$O$9&amp;Driver_Ach!$O$10)</f>
        <v>0</v>
      </c>
      <c r="CS86" s="6">
        <f>SUMIFS('Entry Data'!$A:$A,'Entry Data'!$AB:$AB,Driver_Ach!$B86&amp;Driver_Ach!$CQ$8&amp;Driver_Ach!$O$9&amp;Driver_Ach!$Q$10)</f>
        <v>6</v>
      </c>
      <c r="CT86" s="19">
        <f>SUMIFS('Entry Data'!$S:$S,'Entry Data'!$AB:$AB,Driver_Ach!$B86&amp;Driver_Ach!$CQ$8&amp;Driver_Ach!$O$9&amp;Driver_Ach!$Q$10)</f>
        <v>149.10000000000002</v>
      </c>
      <c r="CU86" s="6">
        <f>SUMIFS('Entry Data'!$A:$A,'Entry Data'!$AB:$AB,Driver_Ach!$B86&amp;Driver_Ach!$CQ$8&amp;Driver_Ach!$S$9&amp;Driver_Ach!$S$10)</f>
        <v>0</v>
      </c>
      <c r="CV86" s="19">
        <f>SUMIFS('Entry Data'!$S:$S,'Entry Data'!$AB:$AB,Driver_Ach!$B86&amp;Driver_Ach!$CQ$8&amp;Driver_Ach!$S$9&amp;Driver_Ach!$S$10)</f>
        <v>0</v>
      </c>
      <c r="CW86" s="6">
        <f>SUMIFS('Entry Data'!$A:$A,'Entry Data'!$AB:$AB,Driver_Ach!$B86&amp;Driver_Ach!$CQ$8&amp;Driver_Ach!$S$9&amp;Driver_Ach!$U$10)</f>
        <v>0</v>
      </c>
      <c r="CX86" s="6">
        <f>SUMIFS('Entry Data'!$S:$S,'Entry Data'!$AB:$AB,Driver_Ach!$B86&amp;Driver_Ach!$CQ$8&amp;Driver_Ach!$S$9&amp;Driver_Ach!$U$10)</f>
        <v>0</v>
      </c>
      <c r="CY86" s="32">
        <f t="shared" si="131"/>
        <v>6</v>
      </c>
      <c r="CZ86" s="32">
        <f t="shared" si="132"/>
        <v>149.10000000000002</v>
      </c>
      <c r="DA86" s="28">
        <f>SUMIFS('Entry Data'!$A:$A,'Entry Data'!$AB:$AB,Driver_Ach!$B86&amp;Driver_Ach!$DA$8&amp;Driver_Ach!$O$9&amp;Driver_Ach!$O$10)</f>
        <v>0</v>
      </c>
      <c r="DB86" s="19">
        <f>SUMIFS('Entry Data'!$S:$S,'Entry Data'!$AB:$AB,Driver_Ach!$B86&amp;Driver_Ach!$DA$8&amp;Driver_Ach!$O$9&amp;Driver_Ach!$O$10)</f>
        <v>0</v>
      </c>
      <c r="DC86" s="6">
        <f>SUMIFS('Entry Data'!$A:$A,'Entry Data'!$AB:$AB,Driver_Ach!$B86&amp;Driver_Ach!$DA$8&amp;Driver_Ach!$O$9&amp;Driver_Ach!$Q$10)</f>
        <v>5</v>
      </c>
      <c r="DD86" s="19">
        <f>SUMIFS('Entry Data'!$S:$S,'Entry Data'!$AB:$AB,Driver_Ach!$B86&amp;Driver_Ach!$DA$8&amp;Driver_Ach!$O$9&amp;Driver_Ach!$Q$10)</f>
        <v>125.22000000000001</v>
      </c>
      <c r="DE86" s="6">
        <f>SUMIFS('Entry Data'!$A:$A,'Entry Data'!$AB:$AB,Driver_Ach!$B86&amp;Driver_Ach!$DA$8&amp;Driver_Ach!$S$9&amp;Driver_Ach!$S$10)</f>
        <v>0</v>
      </c>
      <c r="DF86" s="19">
        <f>SUMIFS('Entry Data'!$S:$S,'Entry Data'!$AB:$AB,Driver_Ach!$B86&amp;Driver_Ach!$DA$8&amp;Driver_Ach!$S$9&amp;Driver_Ach!$S$10)</f>
        <v>0</v>
      </c>
      <c r="DG86" s="6">
        <f>SUMIFS('Entry Data'!$A:$A,'Entry Data'!$AB:$AB,Driver_Ach!$B86&amp;Driver_Ach!$DA$8&amp;Driver_Ach!$S$9&amp;Driver_Ach!$U$10)</f>
        <v>0</v>
      </c>
      <c r="DH86" s="6">
        <f>SUMIFS('Entry Data'!$S:$S,'Entry Data'!$AB:$AB,Driver_Ach!$B86&amp;Driver_Ach!$DA$8&amp;Driver_Ach!$S$9&amp;Driver_Ach!$U$10)</f>
        <v>0</v>
      </c>
      <c r="DI86" s="32">
        <f t="shared" si="133"/>
        <v>5</v>
      </c>
      <c r="DJ86" s="32">
        <f t="shared" si="134"/>
        <v>125.22000000000001</v>
      </c>
      <c r="DK86" s="28">
        <f>SUMIFS('Entry Data'!$A:$A,'Entry Data'!$AB:$AB,Driver_Ach!$B86&amp;Driver_Ach!$DK$8&amp;Driver_Ach!$O$9&amp;Driver_Ach!$O$10)</f>
        <v>0</v>
      </c>
      <c r="DL86" s="19">
        <f>SUMIFS('Entry Data'!$S:$S,'Entry Data'!$AB:$AB,Driver_Ach!$B86&amp;Driver_Ach!$DK$8&amp;Driver_Ach!$O$9&amp;Driver_Ach!$O$10)</f>
        <v>0</v>
      </c>
      <c r="DM86" s="6">
        <f>SUMIFS('Entry Data'!$A:$A,'Entry Data'!$AB:$AB,Driver_Ach!$B86&amp;Driver_Ach!$DK$8&amp;Driver_Ach!$O$9&amp;Driver_Ach!$Q$10)</f>
        <v>5</v>
      </c>
      <c r="DN86" s="19">
        <f>SUMIFS('Entry Data'!$S:$S,'Entry Data'!$AB:$AB,Driver_Ach!$B86&amp;Driver_Ach!$DK$8&amp;Driver_Ach!$O$9&amp;Driver_Ach!$Q$10)</f>
        <v>125.34</v>
      </c>
      <c r="DO86" s="6">
        <f>SUMIFS('Entry Data'!$A:$A,'Entry Data'!$AB:$AB,Driver_Ach!$B86&amp;Driver_Ach!$DK$8&amp;Driver_Ach!$S$9&amp;Driver_Ach!$S$10)</f>
        <v>0</v>
      </c>
      <c r="DP86" s="19">
        <f>SUMIFS('Entry Data'!$S:$S,'Entry Data'!$AB:$AB,Driver_Ach!$B86&amp;Driver_Ach!$DK$8&amp;Driver_Ach!$S$9&amp;Driver_Ach!$S$10)</f>
        <v>0</v>
      </c>
      <c r="DQ86" s="6">
        <f>SUMIFS('Entry Data'!$A:$A,'Entry Data'!$AB:$AB,Driver_Ach!$B86&amp;Driver_Ach!$DK$8&amp;Driver_Ach!$S$9&amp;Driver_Ach!$U$10)</f>
        <v>0</v>
      </c>
      <c r="DR86" s="6">
        <f>SUMIFS('Entry Data'!$S:$S,'Entry Data'!$AB:$AB,Driver_Ach!$B86&amp;Driver_Ach!$DK$8&amp;Driver_Ach!$S$9&amp;Driver_Ach!$U$10)</f>
        <v>0</v>
      </c>
      <c r="DS86" s="32">
        <f t="shared" si="135"/>
        <v>5</v>
      </c>
      <c r="DT86" s="32">
        <f t="shared" si="136"/>
        <v>125.34</v>
      </c>
      <c r="DU86" s="28">
        <f>SUMIFS('Entry Data'!$A:$A,'Entry Data'!$AB:$AB,Driver_Ach!$B86&amp;Driver_Ach!$DU$8&amp;Driver_Ach!$O$9&amp;Driver_Ach!$O$10)</f>
        <v>0</v>
      </c>
      <c r="DV86" s="19">
        <f>SUMIFS('Entry Data'!$S:$S,'Entry Data'!$AB:$AB,Driver_Ach!$B86&amp;Driver_Ach!$DU$8&amp;Driver_Ach!$O$9&amp;Driver_Ach!$O$10)</f>
        <v>0</v>
      </c>
      <c r="DW86" s="6">
        <f>SUMIFS('Entry Data'!$A:$A,'Entry Data'!$AB:$AB,Driver_Ach!$B86&amp;Driver_Ach!$DU$8&amp;Driver_Ach!$O$9&amp;Driver_Ach!$Q$10)</f>
        <v>0</v>
      </c>
      <c r="DX86" s="19">
        <f>SUMIFS('Entry Data'!$S:$S,'Entry Data'!$AB:$AB,Driver_Ach!$B86&amp;Driver_Ach!$DU$8&amp;Driver_Ach!$O$9&amp;Driver_Ach!$Q$10)</f>
        <v>0</v>
      </c>
      <c r="DY86" s="6">
        <f>SUMIFS('Entry Data'!$A:$A,'Entry Data'!$AB:$AB,Driver_Ach!$B86&amp;Driver_Ach!$DU$8&amp;Driver_Ach!$S$9&amp;Driver_Ach!$S$10)</f>
        <v>0</v>
      </c>
      <c r="DZ86" s="19">
        <f>SUMIFS('Entry Data'!$S:$S,'Entry Data'!$AB:$AB,Driver_Ach!$B86&amp;Driver_Ach!$DU$8&amp;Driver_Ach!$S$9&amp;Driver_Ach!$S$10)</f>
        <v>0</v>
      </c>
      <c r="EA86" s="6">
        <f>SUMIFS('Entry Data'!$A:$A,'Entry Data'!$AB:$AB,Driver_Ach!$B86&amp;Driver_Ach!$DU$8&amp;Driver_Ach!$S$9&amp;Driver_Ach!$U$10)</f>
        <v>0</v>
      </c>
      <c r="EB86" s="6">
        <f>SUMIFS('Entry Data'!$S:$S,'Entry Data'!$AB:$AB,Driver_Ach!$B86&amp;Driver_Ach!$DU$8&amp;Driver_Ach!$S$9&amp;Driver_Ach!$U$10)</f>
        <v>0</v>
      </c>
      <c r="EC86" s="32">
        <f t="shared" si="137"/>
        <v>0</v>
      </c>
      <c r="ED86" s="32">
        <f t="shared" si="138"/>
        <v>0</v>
      </c>
      <c r="EE86" s="28">
        <f>SUMIFS('Entry Data'!$A:$A,'Entry Data'!$AB:$AB,Driver_Ach!$B86&amp;Driver_Ach!$EE$8&amp;Driver_Ach!$O$9&amp;Driver_Ach!$O$10)</f>
        <v>7</v>
      </c>
      <c r="EF86" s="19">
        <f>SUMIFS('Entry Data'!$S:$S,'Entry Data'!$AB:$AB,Driver_Ach!$B86&amp;Driver_Ach!$EE$8&amp;Driver_Ach!$O$9&amp;Driver_Ach!$O$10)</f>
        <v>173.2</v>
      </c>
      <c r="EG86" s="6">
        <f>SUMIFS('Entry Data'!$A:$A,'Entry Data'!$AB:$AB,Driver_Ach!$B86&amp;Driver_Ach!$EE$8&amp;Driver_Ach!$O$9&amp;Driver_Ach!$Q$10)</f>
        <v>0</v>
      </c>
      <c r="EH86" s="19">
        <f>SUMIFS('Entry Data'!$S:$S,'Entry Data'!$AB:$AB,Driver_Ach!$B86&amp;Driver_Ach!$EE$8&amp;Driver_Ach!$O$9&amp;Driver_Ach!$Q$10)</f>
        <v>0</v>
      </c>
      <c r="EI86" s="6">
        <f>SUMIFS('Entry Data'!$A:$A,'Entry Data'!$AB:$AB,Driver_Ach!$B86&amp;Driver_Ach!$EE$8&amp;Driver_Ach!$S$9&amp;Driver_Ach!$S$10)</f>
        <v>0</v>
      </c>
      <c r="EJ86" s="19">
        <f>SUMIFS('Entry Data'!$S:$S,'Entry Data'!$AB:$AB,Driver_Ach!$B86&amp;Driver_Ach!$EE$8&amp;Driver_Ach!$S$9&amp;Driver_Ach!$S$10)</f>
        <v>0</v>
      </c>
      <c r="EK86" s="6">
        <f>SUMIFS('Entry Data'!$A:$A,'Entry Data'!$AB:$AB,Driver_Ach!$B86&amp;Driver_Ach!$EE$8&amp;Driver_Ach!$S$9&amp;Driver_Ach!$U$10)</f>
        <v>0</v>
      </c>
      <c r="EL86" s="6">
        <f>SUMIFS('Entry Data'!$S:$S,'Entry Data'!$AB:$AB,Driver_Ach!$B86&amp;Driver_Ach!$EE$8&amp;Driver_Ach!$S$9&amp;Driver_Ach!$U$10)</f>
        <v>0</v>
      </c>
      <c r="EM86" s="32">
        <f t="shared" si="139"/>
        <v>7</v>
      </c>
      <c r="EN86" s="32">
        <f t="shared" si="140"/>
        <v>173.2</v>
      </c>
      <c r="EO86" s="28">
        <f>SUMIFS('Entry Data'!$A:$A,'Entry Data'!$AB:$AB,Driver_Ach!$B86&amp;Driver_Ach!$EO$8&amp;Driver_Ach!$O$9&amp;Driver_Ach!$O$10)</f>
        <v>7</v>
      </c>
      <c r="EP86" s="19">
        <f>SUMIFS('Entry Data'!$S:$S,'Entry Data'!$AB:$AB,Driver_Ach!$B86&amp;Driver_Ach!$EO$8&amp;Driver_Ach!$O$9&amp;Driver_Ach!$O$10)</f>
        <v>173.14</v>
      </c>
      <c r="EQ86" s="6">
        <f>SUMIFS('Entry Data'!$A:$A,'Entry Data'!$AB:$AB,Driver_Ach!$B86&amp;Driver_Ach!$EO$8&amp;Driver_Ach!$O$9&amp;Driver_Ach!$Q$10)</f>
        <v>0</v>
      </c>
      <c r="ER86" s="19">
        <f>SUMIFS('Entry Data'!$S:$S,'Entry Data'!$AB:$AB,Driver_Ach!$B86&amp;Driver_Ach!$EO$8&amp;Driver_Ach!$O$9&amp;Driver_Ach!$Q$10)</f>
        <v>0</v>
      </c>
      <c r="ES86" s="6">
        <f>SUMIFS('Entry Data'!$A:$A,'Entry Data'!$AB:$AB,Driver_Ach!$B86&amp;Driver_Ach!$EO$8&amp;Driver_Ach!$S$9&amp;Driver_Ach!$S$10)</f>
        <v>0</v>
      </c>
      <c r="ET86" s="19">
        <f>SUMIFS('Entry Data'!$S:$S,'Entry Data'!$AB:$AB,Driver_Ach!$B86&amp;Driver_Ach!$EO$8&amp;Driver_Ach!$S$9&amp;Driver_Ach!$S$10)</f>
        <v>0</v>
      </c>
      <c r="EU86" s="6">
        <f>SUMIFS('Entry Data'!$A:$A,'Entry Data'!$AB:$AB,Driver_Ach!$B86&amp;Driver_Ach!$EO$8&amp;Driver_Ach!$S$9&amp;Driver_Ach!$U$10)</f>
        <v>0</v>
      </c>
      <c r="EV86" s="6">
        <f>SUMIFS('Entry Data'!$S:$S,'Entry Data'!$AB:$AB,Driver_Ach!$B86&amp;Driver_Ach!$EO$8&amp;Driver_Ach!$S$9&amp;Driver_Ach!$U$10)</f>
        <v>0</v>
      </c>
      <c r="EW86" s="32">
        <f t="shared" si="141"/>
        <v>7</v>
      </c>
      <c r="EX86" s="32">
        <f t="shared" si="142"/>
        <v>173.14</v>
      </c>
      <c r="EY86" s="28">
        <f>SUMIFS('Entry Data'!$A:$A,'Entry Data'!$AB:$AB,Driver_Ach!$B86&amp;Driver_Ach!$EY$8&amp;Driver_Ach!$O$9&amp;Driver_Ach!$O$10)</f>
        <v>6</v>
      </c>
      <c r="EZ86" s="19">
        <f>SUMIFS('Entry Data'!$S:$S,'Entry Data'!$AB:$AB,Driver_Ach!$B86&amp;Driver_Ach!$EY$8&amp;Driver_Ach!$O$9&amp;Driver_Ach!$O$10)</f>
        <v>0</v>
      </c>
      <c r="FA86" s="6">
        <f>SUMIFS('Entry Data'!$A:$A,'Entry Data'!$AB:$AB,Driver_Ach!$B86&amp;Driver_Ach!$EY$8&amp;Driver_Ach!$O$9&amp;Driver_Ach!$Q$10)</f>
        <v>0</v>
      </c>
      <c r="FB86" s="19">
        <f>SUMIFS('Entry Data'!$S:$S,'Entry Data'!$AB:$AB,Driver_Ach!$B86&amp;Driver_Ach!$EY$8&amp;Driver_Ach!$O$9&amp;Driver_Ach!$Q$10)</f>
        <v>0</v>
      </c>
      <c r="FC86" s="6">
        <f>SUMIFS('Entry Data'!$A:$A,'Entry Data'!$AB:$AB,Driver_Ach!$B86&amp;Driver_Ach!$EY$8&amp;Driver_Ach!$S$9&amp;Driver_Ach!$S$10)</f>
        <v>0</v>
      </c>
      <c r="FD86" s="19">
        <f>SUMIFS('Entry Data'!$S:$S,'Entry Data'!$AB:$AB,Driver_Ach!$B86&amp;Driver_Ach!$EY$8&amp;Driver_Ach!$S$9&amp;Driver_Ach!$S$10)</f>
        <v>0</v>
      </c>
      <c r="FE86" s="6">
        <f>SUMIFS('Entry Data'!$A:$A,'Entry Data'!$AB:$AB,Driver_Ach!$B86&amp;Driver_Ach!$EY$8&amp;Driver_Ach!$S$9&amp;Driver_Ach!$U$10)</f>
        <v>0</v>
      </c>
      <c r="FF86" s="6">
        <f>SUMIFS('Entry Data'!$S:$S,'Entry Data'!$AB:$AB,Driver_Ach!$B86&amp;Driver_Ach!$EY$8&amp;Driver_Ach!$S$9&amp;Driver_Ach!$U$10)</f>
        <v>0</v>
      </c>
      <c r="FG86" s="32">
        <f t="shared" si="143"/>
        <v>6</v>
      </c>
      <c r="FH86" s="32">
        <f t="shared" si="144"/>
        <v>0</v>
      </c>
      <c r="FI86" s="28">
        <f>SUMIFS('Entry Data'!$A:$A,'Entry Data'!$AB:$AB,Driver_Ach!$B86&amp;Driver_Ach!$FI$8&amp;Driver_Ach!$O$9&amp;Driver_Ach!$O$10)</f>
        <v>6</v>
      </c>
      <c r="FJ86" s="19">
        <f>SUMIFS('Entry Data'!$S:$S,'Entry Data'!$AB:$AB,Driver_Ach!$B86&amp;Driver_Ach!$FI$8&amp;Driver_Ach!$O$9&amp;Driver_Ach!$O$10)</f>
        <v>0</v>
      </c>
      <c r="FK86" s="6">
        <f>SUMIFS('Entry Data'!$A:$A,'Entry Data'!$AB:$AB,Driver_Ach!$B86&amp;Driver_Ach!$FI$8&amp;Driver_Ach!$O$9&amp;Driver_Ach!$Q$10)</f>
        <v>0</v>
      </c>
      <c r="FL86" s="19">
        <f>SUMIFS('Entry Data'!$S:$S,'Entry Data'!$AB:$AB,Driver_Ach!$B86&amp;Driver_Ach!$FI$8&amp;Driver_Ach!$O$9&amp;Driver_Ach!$Q$10)</f>
        <v>0</v>
      </c>
      <c r="FM86" s="6">
        <f>SUMIFS('Entry Data'!$A:$A,'Entry Data'!$AB:$AB,Driver_Ach!$B86&amp;Driver_Ach!$FI$8&amp;Driver_Ach!$S$9&amp;Driver_Ach!$S$10)</f>
        <v>0</v>
      </c>
      <c r="FN86" s="19">
        <f>SUMIFS('Entry Data'!$S:$S,'Entry Data'!$AB:$AB,Driver_Ach!$B86&amp;Driver_Ach!$FI$8&amp;Driver_Ach!$S$9&amp;Driver_Ach!$S$10)</f>
        <v>0</v>
      </c>
      <c r="FO86" s="6">
        <f>SUMIFS('Entry Data'!$A:$A,'Entry Data'!$AB:$AB,Driver_Ach!$B86&amp;Driver_Ach!$FI$8&amp;Driver_Ach!$S$9&amp;Driver_Ach!$U$10)</f>
        <v>0</v>
      </c>
      <c r="FP86" s="6">
        <f>SUMIFS('Entry Data'!$S:$S,'Entry Data'!$AB:$AB,Driver_Ach!$B86&amp;Driver_Ach!$FI$8&amp;Driver_Ach!$S$9&amp;Driver_Ach!$U$10)</f>
        <v>0</v>
      </c>
      <c r="FQ86" s="32">
        <f t="shared" si="145"/>
        <v>6</v>
      </c>
      <c r="FR86" s="32">
        <f t="shared" si="146"/>
        <v>0</v>
      </c>
      <c r="FS86" s="28">
        <f>SUMIFS('Entry Data'!$A:$A,'Entry Data'!$AB:$AB,Driver_Ach!$B86&amp;Driver_Ach!$FS$8&amp;Driver_Ach!$O$9&amp;Driver_Ach!$O$10)</f>
        <v>0</v>
      </c>
      <c r="FT86" s="19">
        <f>SUMIFS('Entry Data'!$S:$S,'Entry Data'!$AB:$AB,Driver_Ach!$B86&amp;Driver_Ach!$FS$8&amp;Driver_Ach!$O$9&amp;Driver_Ach!$O$10)</f>
        <v>0</v>
      </c>
      <c r="FU86" s="6">
        <f>SUMIFS('Entry Data'!$A:$A,'Entry Data'!$AB:$AB,Driver_Ach!$B86&amp;Driver_Ach!$FS$8&amp;Driver_Ach!$O$9&amp;Driver_Ach!$Q$10)</f>
        <v>0</v>
      </c>
      <c r="FV86" s="19">
        <f>SUMIFS('Entry Data'!$S:$S,'Entry Data'!$AB:$AB,Driver_Ach!$B86&amp;Driver_Ach!$FS$8&amp;Driver_Ach!$O$9&amp;Driver_Ach!$Q$10)</f>
        <v>0</v>
      </c>
      <c r="FW86" s="6">
        <f>SUMIFS('Entry Data'!$A:$A,'Entry Data'!$AB:$AB,Driver_Ach!$B86&amp;Driver_Ach!$FS$8&amp;Driver_Ach!$S$9&amp;Driver_Ach!$S$10)</f>
        <v>0</v>
      </c>
      <c r="FX86" s="19">
        <f>SUMIFS('Entry Data'!$S:$S,'Entry Data'!$AB:$AB,Driver_Ach!$B86&amp;Driver_Ach!$FS$8&amp;Driver_Ach!$S$9&amp;Driver_Ach!$S$10)</f>
        <v>0</v>
      </c>
      <c r="FY86" s="6">
        <f>SUMIFS('Entry Data'!$A:$A,'Entry Data'!$AB:$AB,Driver_Ach!$B86&amp;Driver_Ach!$FS$8&amp;Driver_Ach!$S$9&amp;Driver_Ach!$U$10)</f>
        <v>0</v>
      </c>
      <c r="FZ86" s="6">
        <f>SUMIFS('Entry Data'!$S:$S,'Entry Data'!$AB:$AB,Driver_Ach!$B86&amp;Driver_Ach!$FS$8&amp;Driver_Ach!$S$9&amp;Driver_Ach!$U$10)</f>
        <v>0</v>
      </c>
      <c r="GA86" s="32">
        <f t="shared" si="147"/>
        <v>0</v>
      </c>
      <c r="GB86" s="32">
        <f t="shared" si="148"/>
        <v>0</v>
      </c>
      <c r="GC86" s="28">
        <f>SUMIFS('Entry Data'!$A:$A,'Entry Data'!$AB:$AB,Driver_Ach!$B86&amp;Driver_Ach!$GC$8&amp;Driver_Ach!$O$9&amp;Driver_Ach!$O$10)</f>
        <v>5</v>
      </c>
      <c r="GD86" s="19">
        <f>SUMIFS('Entry Data'!$S:$S,'Entry Data'!$AB:$AB,Driver_Ach!$B86&amp;Driver_Ach!$GC$8&amp;Driver_Ach!$O$9&amp;Driver_Ach!$O$10)</f>
        <v>0</v>
      </c>
      <c r="GE86" s="6">
        <f>SUMIFS('Entry Data'!$A:$A,'Entry Data'!$AB:$AB,Driver_Ach!$B86&amp;Driver_Ach!$GC$8&amp;Driver_Ach!$O$9&amp;Driver_Ach!$Q$10)</f>
        <v>0</v>
      </c>
      <c r="GF86" s="19">
        <f>SUMIFS('Entry Data'!$S:$S,'Entry Data'!$AB:$AB,Driver_Ach!$B86&amp;Driver_Ach!$GC$8&amp;Driver_Ach!$O$9&amp;Driver_Ach!$Q$10)</f>
        <v>0</v>
      </c>
      <c r="GG86" s="6">
        <f>SUMIFS('Entry Data'!$A:$A,'Entry Data'!$AB:$AB,Driver_Ach!$B86&amp;Driver_Ach!$GC$8&amp;Driver_Ach!$S$9&amp;Driver_Ach!$S$10)</f>
        <v>0</v>
      </c>
      <c r="GH86" s="19">
        <f>SUMIFS('Entry Data'!$S:$S,'Entry Data'!$AB:$AB,Driver_Ach!$B86&amp;Driver_Ach!$GC$8&amp;Driver_Ach!$S$9&amp;Driver_Ach!$S$10)</f>
        <v>0</v>
      </c>
      <c r="GI86" s="6">
        <f>SUMIFS('Entry Data'!$A:$A,'Entry Data'!$AB:$AB,Driver_Ach!$B86&amp;Driver_Ach!$GC$8&amp;Driver_Ach!$S$9&amp;Driver_Ach!$U$10)</f>
        <v>0</v>
      </c>
      <c r="GJ86" s="6">
        <f>SUMIFS('Entry Data'!$S:$S,'Entry Data'!$AB:$AB,Driver_Ach!$B86&amp;Driver_Ach!$GC$8&amp;Driver_Ach!$S$9&amp;Driver_Ach!$U$10)</f>
        <v>0</v>
      </c>
      <c r="GK86" s="32">
        <f t="shared" si="149"/>
        <v>5</v>
      </c>
      <c r="GL86" s="32">
        <f t="shared" si="150"/>
        <v>0</v>
      </c>
      <c r="GM86" s="28">
        <f>SUMIFS('Entry Data'!$A:$A,'Entry Data'!$AB:$AB,Driver_Ach!$B86&amp;Driver_Ach!$GM$8&amp;Driver_Ach!$O$9&amp;Driver_Ach!$O$10)</f>
        <v>0</v>
      </c>
      <c r="GN86" s="19">
        <f>SUMIFS('Entry Data'!$S:$S,'Entry Data'!$AB:$AB,Driver_Ach!$B86&amp;Driver_Ach!$GM$8&amp;Driver_Ach!$O$9&amp;Driver_Ach!$O$10)</f>
        <v>0</v>
      </c>
      <c r="GO86" s="6">
        <f>SUMIFS('Entry Data'!$A:$A,'Entry Data'!$AB:$AB,Driver_Ach!$B86&amp;Driver_Ach!$GM$8&amp;Driver_Ach!$O$9&amp;Driver_Ach!$Q$10)</f>
        <v>6</v>
      </c>
      <c r="GP86" s="19">
        <f>SUMIFS('Entry Data'!$S:$S,'Entry Data'!$AB:$AB,Driver_Ach!$B86&amp;Driver_Ach!$GM$8&amp;Driver_Ach!$O$9&amp;Driver_Ach!$Q$10)</f>
        <v>0</v>
      </c>
      <c r="GQ86" s="6">
        <f>SUMIFS('Entry Data'!$A:$A,'Entry Data'!$AB:$AB,Driver_Ach!$B86&amp;Driver_Ach!$GM$8&amp;Driver_Ach!$S$9&amp;Driver_Ach!$S$10)</f>
        <v>0</v>
      </c>
      <c r="GR86" s="19">
        <f>SUMIFS('Entry Data'!$S:$S,'Entry Data'!$AB:$AB,Driver_Ach!$B86&amp;Driver_Ach!$GM$8&amp;Driver_Ach!$S$9&amp;Driver_Ach!$S$10)</f>
        <v>0</v>
      </c>
      <c r="GS86" s="6">
        <f>SUMIFS('Entry Data'!$A:$A,'Entry Data'!$AB:$AB,Driver_Ach!$B86&amp;Driver_Ach!$GM$8&amp;Driver_Ach!$S$9&amp;Driver_Ach!$U$10)</f>
        <v>0</v>
      </c>
      <c r="GT86" s="6">
        <f>SUMIFS('Entry Data'!$S:$S,'Entry Data'!$AB:$AB,Driver_Ach!$B86&amp;Driver_Ach!$GM$8&amp;Driver_Ach!$S$9&amp;Driver_Ach!$U$10)</f>
        <v>0</v>
      </c>
      <c r="GU86" s="32">
        <f t="shared" si="151"/>
        <v>6</v>
      </c>
      <c r="GV86" s="32">
        <f t="shared" si="152"/>
        <v>0</v>
      </c>
      <c r="GW86" s="28">
        <f>SUMIFS('Entry Data'!$A:$A,'Entry Data'!$AB:$AB,Driver_Ach!$B86&amp;Driver_Ach!$GW$8&amp;Driver_Ach!$O$9&amp;Driver_Ach!$O$10)</f>
        <v>0</v>
      </c>
      <c r="GX86" s="19">
        <f>SUMIFS('Entry Data'!$S:$S,'Entry Data'!$AB:$AB,Driver_Ach!$B86&amp;Driver_Ach!$GW$8&amp;Driver_Ach!$O$9&amp;Driver_Ach!$O$10)</f>
        <v>0</v>
      </c>
      <c r="GY86" s="6">
        <f>SUMIFS('Entry Data'!$A:$A,'Entry Data'!$AB:$AB,Driver_Ach!$B86&amp;Driver_Ach!$GW$8&amp;Driver_Ach!$O$9&amp;Driver_Ach!$Q$10)</f>
        <v>0</v>
      </c>
      <c r="GZ86" s="19">
        <f>SUMIFS('Entry Data'!$S:$S,'Entry Data'!$AB:$AB,Driver_Ach!$B86&amp;Driver_Ach!$GW$8&amp;Driver_Ach!$O$9&amp;Driver_Ach!$Q$10)</f>
        <v>0</v>
      </c>
      <c r="HA86" s="6">
        <f>SUMIFS('Entry Data'!$A:$A,'Entry Data'!$AB:$AB,Driver_Ach!$B86&amp;Driver_Ach!$GW$8&amp;Driver_Ach!$S$9&amp;Driver_Ach!$S$10)</f>
        <v>0</v>
      </c>
      <c r="HB86" s="19">
        <f>SUMIFS('Entry Data'!$S:$S,'Entry Data'!$AB:$AB,Driver_Ach!$B86&amp;Driver_Ach!$GW$8&amp;Driver_Ach!$S$9&amp;Driver_Ach!$S$10)</f>
        <v>0</v>
      </c>
      <c r="HC86" s="6">
        <f>SUMIFS('Entry Data'!$A:$A,'Entry Data'!$AB:$AB,Driver_Ach!$B86&amp;Driver_Ach!$GW$8&amp;Driver_Ach!$S$9&amp;Driver_Ach!$U$10)</f>
        <v>0</v>
      </c>
      <c r="HD86" s="6">
        <f>SUMIFS('Entry Data'!$S:$S,'Entry Data'!$AB:$AB,Driver_Ach!$B86&amp;Driver_Ach!$GW$8&amp;Driver_Ach!$S$9&amp;Driver_Ach!$U$10)</f>
        <v>0</v>
      </c>
      <c r="HE86" s="32">
        <f t="shared" si="153"/>
        <v>0</v>
      </c>
      <c r="HF86" s="32">
        <f t="shared" si="154"/>
        <v>0</v>
      </c>
      <c r="HG86" s="28">
        <f>SUMIFS('Entry Data'!$A:$A,'Entry Data'!$AB:$AB,Driver_Ach!$B86&amp;Driver_Ach!$HG$8&amp;Driver_Ach!$O$9&amp;Driver_Ach!$O$10)</f>
        <v>0</v>
      </c>
      <c r="HH86" s="19">
        <f>SUMIFS('Entry Data'!$S:$S,'Entry Data'!$AB:$AB,Driver_Ach!$B86&amp;Driver_Ach!$HG$8&amp;Driver_Ach!$O$9&amp;Driver_Ach!$O$10)</f>
        <v>0</v>
      </c>
      <c r="HI86" s="6">
        <f>SUMIFS('Entry Data'!$A:$A,'Entry Data'!$AB:$AB,Driver_Ach!$B86&amp;Driver_Ach!$HG$8&amp;Driver_Ach!$O$9&amp;Driver_Ach!$Q$10)</f>
        <v>0</v>
      </c>
      <c r="HJ86" s="19">
        <f>SUMIFS('Entry Data'!$S:$S,'Entry Data'!$AB:$AB,Driver_Ach!$B86&amp;Driver_Ach!$HG$8&amp;Driver_Ach!$O$9&amp;Driver_Ach!$Q$10)</f>
        <v>0</v>
      </c>
      <c r="HK86" s="6">
        <f>SUMIFS('Entry Data'!$A:$A,'Entry Data'!$AB:$AB,Driver_Ach!$B86&amp;Driver_Ach!$HG$8&amp;Driver_Ach!$S$9&amp;Driver_Ach!$S$10)</f>
        <v>0</v>
      </c>
      <c r="HL86" s="19">
        <f>SUMIFS('Entry Data'!$S:$S,'Entry Data'!$AB:$AB,Driver_Ach!$B86&amp;Driver_Ach!$HG$8&amp;Driver_Ach!$S$9&amp;Driver_Ach!$S$10)</f>
        <v>0</v>
      </c>
      <c r="HM86" s="6">
        <f>SUMIFS('Entry Data'!$A:$A,'Entry Data'!$AB:$AB,Driver_Ach!$B86&amp;Driver_Ach!$HG$8&amp;Driver_Ach!$S$9&amp;Driver_Ach!$U$10)</f>
        <v>0</v>
      </c>
      <c r="HN86" s="6">
        <f>SUMIFS('Entry Data'!$S:$S,'Entry Data'!$AB:$AB,Driver_Ach!$B86&amp;Driver_Ach!$HG$8&amp;Driver_Ach!$S$9&amp;Driver_Ach!$U$10)</f>
        <v>0</v>
      </c>
      <c r="HO86" s="32">
        <f t="shared" si="155"/>
        <v>0</v>
      </c>
      <c r="HP86" s="32">
        <f t="shared" si="156"/>
        <v>0</v>
      </c>
      <c r="HQ86" s="28">
        <f>SUMIFS('Entry Data'!$A:$A,'Entry Data'!$AB:$AB,Driver_Ach!$B86&amp;Driver_Ach!$HQ$8&amp;Driver_Ach!$O$9&amp;Driver_Ach!$O$10)</f>
        <v>0</v>
      </c>
      <c r="HR86" s="19">
        <f>SUMIFS('Entry Data'!$S:$S,'Entry Data'!$AB:$AB,Driver_Ach!$B86&amp;Driver_Ach!$HQ$8&amp;Driver_Ach!$O$9&amp;Driver_Ach!$O$10)</f>
        <v>0</v>
      </c>
      <c r="HS86" s="6">
        <f>SUMIFS('Entry Data'!$A:$A,'Entry Data'!$AB:$AB,Driver_Ach!$B86&amp;Driver_Ach!$HQ$8&amp;Driver_Ach!$O$9&amp;Driver_Ach!$Q$10)</f>
        <v>0</v>
      </c>
      <c r="HT86" s="19">
        <f>SUMIFS('Entry Data'!$S:$S,'Entry Data'!$AB:$AB,Driver_Ach!$B86&amp;Driver_Ach!$HQ$8&amp;Driver_Ach!$O$9&amp;Driver_Ach!$Q$10)</f>
        <v>0</v>
      </c>
      <c r="HU86" s="6">
        <f>SUMIFS('Entry Data'!$A:$A,'Entry Data'!$AB:$AB,Driver_Ach!$B86&amp;Driver_Ach!$HQ$8&amp;Driver_Ach!$S$9&amp;Driver_Ach!$S$10)</f>
        <v>0</v>
      </c>
      <c r="HV86" s="19">
        <f>SUMIFS('Entry Data'!$S:$S,'Entry Data'!$AB:$AB,Driver_Ach!$B86&amp;Driver_Ach!$HQ$8&amp;Driver_Ach!$S$9&amp;Driver_Ach!$S$10)</f>
        <v>0</v>
      </c>
      <c r="HW86" s="6">
        <f>SUMIFS('Entry Data'!$A:$A,'Entry Data'!$AB:$AB,Driver_Ach!$B86&amp;Driver_Ach!$HQ$8&amp;Driver_Ach!$S$9&amp;Driver_Ach!$U$10)</f>
        <v>0</v>
      </c>
      <c r="HX86" s="6">
        <f>SUMIFS('Entry Data'!$S:$S,'Entry Data'!$AB:$AB,Driver_Ach!$B86&amp;Driver_Ach!$HQ$8&amp;Driver_Ach!$S$9&amp;Driver_Ach!$U$10)</f>
        <v>0</v>
      </c>
      <c r="HY86" s="32">
        <f t="shared" si="157"/>
        <v>0</v>
      </c>
      <c r="HZ86" s="32">
        <f t="shared" si="158"/>
        <v>0</v>
      </c>
      <c r="IA86" s="28">
        <f>SUMIFS('Entry Data'!$A:$A,'Entry Data'!$AB:$AB,Driver_Ach!$B86&amp;Driver_Ach!$IA$8&amp;Driver_Ach!$O$9&amp;Driver_Ach!$O$10)</f>
        <v>0</v>
      </c>
      <c r="IB86" s="19">
        <f>SUMIFS('Entry Data'!$S:$S,'Entry Data'!$AB:$AB,Driver_Ach!$B86&amp;Driver_Ach!$IA$8&amp;Driver_Ach!$O$9&amp;Driver_Ach!$O$10)</f>
        <v>0</v>
      </c>
      <c r="IC86" s="6">
        <f>SUMIFS('Entry Data'!$A:$A,'Entry Data'!$AB:$AB,Driver_Ach!$B86&amp;Driver_Ach!$IA$8&amp;Driver_Ach!$O$9&amp;Driver_Ach!$Q$10)</f>
        <v>0</v>
      </c>
      <c r="ID86" s="19">
        <f>SUMIFS('Entry Data'!$S:$S,'Entry Data'!$AB:$AB,Driver_Ach!$B86&amp;Driver_Ach!$IA$8&amp;Driver_Ach!$O$9&amp;Driver_Ach!$Q$10)</f>
        <v>0</v>
      </c>
      <c r="IE86" s="6">
        <f>SUMIFS('Entry Data'!$A:$A,'Entry Data'!$AB:$AB,Driver_Ach!$B86&amp;Driver_Ach!$IA$8&amp;Driver_Ach!$S$9&amp;Driver_Ach!$S$10)</f>
        <v>0</v>
      </c>
      <c r="IF86" s="19">
        <f>SUMIFS('Entry Data'!$S:$S,'Entry Data'!$AB:$AB,Driver_Ach!$B86&amp;Driver_Ach!$IA$8&amp;Driver_Ach!$S$9&amp;Driver_Ach!$S$10)</f>
        <v>0</v>
      </c>
      <c r="IG86" s="6">
        <f>SUMIFS('Entry Data'!$A:$A,'Entry Data'!$AB:$AB,Driver_Ach!$B86&amp;Driver_Ach!$IA$8&amp;Driver_Ach!$S$9&amp;Driver_Ach!$U$10)</f>
        <v>0</v>
      </c>
      <c r="IH86" s="6">
        <f>SUMIFS('Entry Data'!$S:$S,'Entry Data'!$AB:$AB,Driver_Ach!$B86&amp;Driver_Ach!$IA$8&amp;Driver_Ach!$S$9&amp;Driver_Ach!$U$10)</f>
        <v>0</v>
      </c>
      <c r="II86" s="32">
        <f t="shared" si="159"/>
        <v>0</v>
      </c>
      <c r="IJ86" s="32">
        <f t="shared" si="160"/>
        <v>0</v>
      </c>
      <c r="IK86" s="28">
        <f>SUMIFS('Entry Data'!$A:$A,'Entry Data'!$AB:$AB,Driver_Ach!$B86&amp;Driver_Ach!$IK$8&amp;Driver_Ach!$O$9&amp;Driver_Ach!$O$10)</f>
        <v>0</v>
      </c>
      <c r="IL86" s="19">
        <f>SUMIFS('Entry Data'!$S:$S,'Entry Data'!$AB:$AB,Driver_Ach!$B86&amp;Driver_Ach!$IK$8&amp;Driver_Ach!$O$9&amp;Driver_Ach!$O$10)</f>
        <v>0</v>
      </c>
      <c r="IM86" s="6">
        <f>SUMIFS('Entry Data'!$A:$A,'Entry Data'!$AB:$AB,Driver_Ach!$B86&amp;Driver_Ach!$IK$8&amp;Driver_Ach!$O$9&amp;Driver_Ach!$Q$10)</f>
        <v>0</v>
      </c>
      <c r="IN86" s="19">
        <f>SUMIFS('Entry Data'!$S:$S,'Entry Data'!$AB:$AB,Driver_Ach!$B86&amp;Driver_Ach!$IK$8&amp;Driver_Ach!$O$9&amp;Driver_Ach!$Q$10)</f>
        <v>0</v>
      </c>
      <c r="IO86" s="6">
        <f>SUMIFS('Entry Data'!$A:$A,'Entry Data'!$AB:$AB,Driver_Ach!$B86&amp;Driver_Ach!$IK$8&amp;Driver_Ach!$S$9&amp;Driver_Ach!$S$10)</f>
        <v>0</v>
      </c>
      <c r="IP86" s="19">
        <f>SUMIFS('Entry Data'!$S:$S,'Entry Data'!$AB:$AB,Driver_Ach!$B86&amp;Driver_Ach!$IK$8&amp;Driver_Ach!$S$9&amp;Driver_Ach!$S$10)</f>
        <v>0</v>
      </c>
      <c r="IQ86" s="6">
        <f>SUMIFS('Entry Data'!$A:$A,'Entry Data'!$AB:$AB,Driver_Ach!$B86&amp;Driver_Ach!$IK$8&amp;Driver_Ach!$S$9&amp;Driver_Ach!$U$10)</f>
        <v>0</v>
      </c>
      <c r="IR86" s="6">
        <f>SUMIFS('Entry Data'!$S:$S,'Entry Data'!$AB:$AB,Driver_Ach!$B86&amp;Driver_Ach!$IK$8&amp;Driver_Ach!$S$9&amp;Driver_Ach!$U$10)</f>
        <v>0</v>
      </c>
      <c r="IS86" s="32">
        <f t="shared" si="161"/>
        <v>0</v>
      </c>
      <c r="IT86" s="32">
        <f t="shared" si="162"/>
        <v>0</v>
      </c>
      <c r="IU86" s="28">
        <f>SUMIFS('Entry Data'!$A:$A,'Entry Data'!$AB:$AB,Driver_Ach!$B86&amp;Driver_Ach!$IU$8&amp;Driver_Ach!$O$9&amp;Driver_Ach!$O$10)</f>
        <v>0</v>
      </c>
      <c r="IV86" s="19">
        <f>SUMIFS('Entry Data'!$S:$S,'Entry Data'!$AB:$AB,Driver_Ach!$B86&amp;Driver_Ach!$IU$8&amp;Driver_Ach!$O$9&amp;Driver_Ach!$O$10)</f>
        <v>0</v>
      </c>
      <c r="IW86" s="6">
        <f>SUMIFS('Entry Data'!$A:$A,'Entry Data'!$AB:$AB,Driver_Ach!$B86&amp;Driver_Ach!$IU$8&amp;Driver_Ach!$O$9&amp;Driver_Ach!$Q$10)</f>
        <v>0</v>
      </c>
      <c r="IX86" s="19">
        <f>SUMIFS('Entry Data'!$S:$S,'Entry Data'!$AB:$AB,Driver_Ach!$B86&amp;Driver_Ach!$IU$8&amp;Driver_Ach!$O$9&amp;Driver_Ach!$Q$10)</f>
        <v>0</v>
      </c>
      <c r="IY86" s="6">
        <f>SUMIFS('Entry Data'!$A:$A,'Entry Data'!$AB:$AB,Driver_Ach!$B86&amp;Driver_Ach!$IU$8&amp;Driver_Ach!$S$9&amp;Driver_Ach!$S$10)</f>
        <v>0</v>
      </c>
      <c r="IZ86" s="19">
        <f>SUMIFS('Entry Data'!$S:$S,'Entry Data'!$AB:$AB,Driver_Ach!$B86&amp;Driver_Ach!$IU$8&amp;Driver_Ach!$S$9&amp;Driver_Ach!$S$10)</f>
        <v>0</v>
      </c>
      <c r="JA86" s="6">
        <f>SUMIFS('Entry Data'!$A:$A,'Entry Data'!$AB:$AB,Driver_Ach!$B86&amp;Driver_Ach!$IU$8&amp;Driver_Ach!$S$9&amp;Driver_Ach!$U$10)</f>
        <v>0</v>
      </c>
      <c r="JB86" s="6">
        <f>SUMIFS('Entry Data'!$S:$S,'Entry Data'!$AB:$AB,Driver_Ach!$B86&amp;Driver_Ach!$IU$8&amp;Driver_Ach!$S$9&amp;Driver_Ach!$U$10)</f>
        <v>0</v>
      </c>
      <c r="JC86" s="32">
        <f t="shared" si="163"/>
        <v>0</v>
      </c>
      <c r="JD86" s="32">
        <f t="shared" si="164"/>
        <v>0</v>
      </c>
      <c r="JE86" s="28">
        <f>SUMIFS('Entry Data'!$A:$A,'Entry Data'!$AB:$AB,Driver_Ach!$B86&amp;Driver_Ach!$JE$8&amp;Driver_Ach!$O$9&amp;Driver_Ach!$O$10)</f>
        <v>0</v>
      </c>
      <c r="JF86" s="19">
        <f>SUMIFS('Entry Data'!$S:$S,'Entry Data'!$AB:$AB,Driver_Ach!$B86&amp;Driver_Ach!$JE$8&amp;Driver_Ach!$O$9&amp;Driver_Ach!$O$10)</f>
        <v>0</v>
      </c>
      <c r="JG86" s="6">
        <f>SUMIFS('Entry Data'!$A:$A,'Entry Data'!$AB:$AB,Driver_Ach!$B86&amp;Driver_Ach!$JE$8&amp;Driver_Ach!$O$9&amp;Driver_Ach!$Q$10)</f>
        <v>0</v>
      </c>
      <c r="JH86" s="19">
        <f>SUMIFS('Entry Data'!$S:$S,'Entry Data'!$AB:$AB,Driver_Ach!$B86&amp;Driver_Ach!$JE$8&amp;Driver_Ach!$O$9&amp;Driver_Ach!$Q$10)</f>
        <v>0</v>
      </c>
      <c r="JI86" s="6">
        <f>SUMIFS('Entry Data'!$A:$A,'Entry Data'!$AB:$AB,Driver_Ach!$B86&amp;Driver_Ach!$JE$8&amp;Driver_Ach!$S$9&amp;Driver_Ach!$S$10)</f>
        <v>0</v>
      </c>
      <c r="JJ86" s="19">
        <f>SUMIFS('Entry Data'!$S:$S,'Entry Data'!$AB:$AB,Driver_Ach!$B86&amp;Driver_Ach!$JE$8&amp;Driver_Ach!$S$9&amp;Driver_Ach!$S$10)</f>
        <v>0</v>
      </c>
      <c r="JK86" s="6">
        <f>SUMIFS('Entry Data'!$A:$A,'Entry Data'!$AB:$AB,Driver_Ach!$B86&amp;Driver_Ach!$JE$8&amp;Driver_Ach!$S$9&amp;Driver_Ach!$U$10)</f>
        <v>0</v>
      </c>
      <c r="JL86" s="6">
        <f>SUMIFS('Entry Data'!$S:$S,'Entry Data'!$AB:$AB,Driver_Ach!$B86&amp;Driver_Ach!$JE$8&amp;Driver_Ach!$S$9&amp;Driver_Ach!$U$10)</f>
        <v>0</v>
      </c>
      <c r="JM86" s="32">
        <f t="shared" si="165"/>
        <v>0</v>
      </c>
      <c r="JN86" s="32">
        <f t="shared" si="166"/>
        <v>0</v>
      </c>
      <c r="JO86" s="28">
        <f>SUMIFS('Entry Data'!$A:$A,'Entry Data'!$AB:$AB,Driver_Ach!$B86&amp;Driver_Ach!$JO$8&amp;Driver_Ach!$O$9&amp;Driver_Ach!$O$10)</f>
        <v>0</v>
      </c>
      <c r="JP86" s="19">
        <f>SUMIFS('Entry Data'!$S:$S,'Entry Data'!$AB:$AB,Driver_Ach!$B86&amp;Driver_Ach!$JO$8&amp;Driver_Ach!$O$9&amp;Driver_Ach!$O$10)</f>
        <v>0</v>
      </c>
      <c r="JQ86" s="6">
        <f>SUMIFS('Entry Data'!$A:$A,'Entry Data'!$AB:$AB,Driver_Ach!$B86&amp;Driver_Ach!$JO$8&amp;Driver_Ach!$O$9&amp;Driver_Ach!$Q$10)</f>
        <v>0</v>
      </c>
      <c r="JR86" s="19">
        <f>SUMIFS('Entry Data'!$S:$S,'Entry Data'!$AB:$AB,Driver_Ach!$B86&amp;Driver_Ach!$JO$8&amp;Driver_Ach!$O$9&amp;Driver_Ach!$Q$10)</f>
        <v>0</v>
      </c>
      <c r="JS86" s="6">
        <f>SUMIFS('Entry Data'!$A:$A,'Entry Data'!$AB:$AB,Driver_Ach!$B86&amp;Driver_Ach!$JO$8&amp;Driver_Ach!$S$9&amp;Driver_Ach!$S$10)</f>
        <v>0</v>
      </c>
      <c r="JT86" s="19">
        <f>SUMIFS('Entry Data'!$S:$S,'Entry Data'!$AB:$AB,Driver_Ach!$B86&amp;Driver_Ach!$JO$8&amp;Driver_Ach!$S$9&amp;Driver_Ach!$S$10)</f>
        <v>0</v>
      </c>
      <c r="JU86" s="6">
        <f>SUMIFS('Entry Data'!$A:$A,'Entry Data'!$AB:$AB,Driver_Ach!$B86&amp;Driver_Ach!$JO$8&amp;Driver_Ach!$S$9&amp;Driver_Ach!$U$10)</f>
        <v>0</v>
      </c>
      <c r="JV86" s="6">
        <f>SUMIFS('Entry Data'!$S:$S,'Entry Data'!$AB:$AB,Driver_Ach!$B86&amp;Driver_Ach!$JO$8&amp;Driver_Ach!$S$9&amp;Driver_Ach!$U$10)</f>
        <v>0</v>
      </c>
      <c r="JW86" s="32">
        <f t="shared" si="167"/>
        <v>0</v>
      </c>
      <c r="JX86" s="32">
        <f t="shared" si="168"/>
        <v>0</v>
      </c>
      <c r="JY86" s="28">
        <f>SUMIFS('Entry Data'!$A:$A,'Entry Data'!$AB:$AB,Driver_Ach!$B86&amp;Driver_Ach!$JY$8&amp;Driver_Ach!$O$9&amp;Driver_Ach!$O$10)</f>
        <v>0</v>
      </c>
      <c r="JZ86" s="19">
        <f>SUMIFS('Entry Data'!$S:$S,'Entry Data'!$AB:$AB,Driver_Ach!$B86&amp;Driver_Ach!$JY$8&amp;Driver_Ach!$O$9&amp;Driver_Ach!$O$10)</f>
        <v>0</v>
      </c>
      <c r="KA86" s="6">
        <f>SUMIFS('Entry Data'!$A:$A,'Entry Data'!$AB:$AB,Driver_Ach!$B86&amp;Driver_Ach!$JY$8&amp;Driver_Ach!$O$9&amp;Driver_Ach!$Q$10)</f>
        <v>0</v>
      </c>
      <c r="KB86" s="19">
        <f>SUMIFS('Entry Data'!$S:$S,'Entry Data'!$AB:$AB,Driver_Ach!$B86&amp;Driver_Ach!$JY$8&amp;Driver_Ach!$O$9&amp;Driver_Ach!$Q$10)</f>
        <v>0</v>
      </c>
      <c r="KC86" s="6">
        <f>SUMIFS('Entry Data'!$A:$A,'Entry Data'!$AB:$AB,Driver_Ach!$B86&amp;Driver_Ach!$JY$8&amp;Driver_Ach!$S$9&amp;Driver_Ach!$S$10)</f>
        <v>0</v>
      </c>
      <c r="KD86" s="19">
        <f>SUMIFS('Entry Data'!$S:$S,'Entry Data'!$AB:$AB,Driver_Ach!$B86&amp;Driver_Ach!$JY$8&amp;Driver_Ach!$S$9&amp;Driver_Ach!$S$10)</f>
        <v>0</v>
      </c>
      <c r="KE86" s="6">
        <f>SUMIFS('Entry Data'!$A:$A,'Entry Data'!$AB:$AB,Driver_Ach!$B86&amp;Driver_Ach!$JY$8&amp;Driver_Ach!$S$9&amp;Driver_Ach!$U$10)</f>
        <v>0</v>
      </c>
      <c r="KF86" s="6">
        <f>SUMIFS('Entry Data'!$S:$S,'Entry Data'!$AB:$AB,Driver_Ach!$B86&amp;Driver_Ach!$JY$8&amp;Driver_Ach!$S$9&amp;Driver_Ach!$U$10)</f>
        <v>0</v>
      </c>
      <c r="KG86" s="32">
        <f t="shared" si="169"/>
        <v>0</v>
      </c>
      <c r="KH86" s="32">
        <f t="shared" si="170"/>
        <v>0</v>
      </c>
      <c r="KI86" s="28">
        <f>SUMIFS('Entry Data'!$A:$A,'Entry Data'!$AB:$AB,Driver_Ach!$B86&amp;Driver_Ach!$KI$8&amp;Driver_Ach!$O$9&amp;Driver_Ach!$O$10)</f>
        <v>0</v>
      </c>
      <c r="KJ86" s="19">
        <f>SUMIFS('Entry Data'!$S:$S,'Entry Data'!$AB:$AB,Driver_Ach!$B86&amp;Driver_Ach!$KI$8&amp;Driver_Ach!$O$9&amp;Driver_Ach!$O$10)</f>
        <v>0</v>
      </c>
      <c r="KK86" s="6">
        <f>SUMIFS('Entry Data'!$A:$A,'Entry Data'!$AB:$AB,Driver_Ach!$B86&amp;Driver_Ach!$KI$8&amp;Driver_Ach!$O$9&amp;Driver_Ach!$Q$10)</f>
        <v>0</v>
      </c>
      <c r="KL86" s="19">
        <f>SUMIFS('Entry Data'!$S:$S,'Entry Data'!$AB:$AB,Driver_Ach!$B86&amp;Driver_Ach!$KI$8&amp;Driver_Ach!$O$9&amp;Driver_Ach!$Q$10)</f>
        <v>0</v>
      </c>
      <c r="KM86" s="6">
        <f>SUMIFS('Entry Data'!$A:$A,'Entry Data'!$AB:$AB,Driver_Ach!$B86&amp;Driver_Ach!$KI$8&amp;Driver_Ach!$S$9&amp;Driver_Ach!$S$10)</f>
        <v>0</v>
      </c>
      <c r="KN86" s="19">
        <f>SUMIFS('Entry Data'!$S:$S,'Entry Data'!$AB:$AB,Driver_Ach!$B86&amp;Driver_Ach!$KI$8&amp;Driver_Ach!$S$9&amp;Driver_Ach!$S$10)</f>
        <v>0</v>
      </c>
      <c r="KO86" s="6">
        <f>SUMIFS('Entry Data'!$A:$A,'Entry Data'!$AB:$AB,Driver_Ach!$B86&amp;Driver_Ach!$KI$8&amp;Driver_Ach!$S$9&amp;Driver_Ach!$U$10)</f>
        <v>0</v>
      </c>
      <c r="KP86" s="6">
        <f>SUMIFS('Entry Data'!$S:$S,'Entry Data'!$AB:$AB,Driver_Ach!$B86&amp;Driver_Ach!$KI$8&amp;Driver_Ach!$S$9&amp;Driver_Ach!$U$10)</f>
        <v>0</v>
      </c>
      <c r="KQ86" s="32">
        <f t="shared" si="171"/>
        <v>0</v>
      </c>
      <c r="KR86" s="32">
        <f t="shared" si="172"/>
        <v>0</v>
      </c>
      <c r="KS86" s="28">
        <f>SUMIFS('Entry Data'!$A:$A,'Entry Data'!$AB:$AB,Driver_Ach!$B86&amp;Driver_Ach!$KS$8&amp;Driver_Ach!$O$9&amp;Driver_Ach!$O$10)</f>
        <v>0</v>
      </c>
      <c r="KT86" s="19">
        <f>SUMIFS('Entry Data'!$S:$S,'Entry Data'!$AB:$AB,Driver_Ach!$B86&amp;Driver_Ach!$KS$8&amp;Driver_Ach!$O$9&amp;Driver_Ach!$O$10)</f>
        <v>0</v>
      </c>
      <c r="KU86" s="6">
        <f>SUMIFS('Entry Data'!$A:$A,'Entry Data'!$AB:$AB,Driver_Ach!$B86&amp;Driver_Ach!$KS$8&amp;Driver_Ach!$O$9&amp;Driver_Ach!$Q$10)</f>
        <v>0</v>
      </c>
      <c r="KV86" s="19">
        <f>SUMIFS('Entry Data'!$S:$S,'Entry Data'!$AB:$AB,Driver_Ach!$B86&amp;Driver_Ach!$KS$8&amp;Driver_Ach!$O$9&amp;Driver_Ach!$Q$10)</f>
        <v>0</v>
      </c>
      <c r="KW86" s="6">
        <f>SUMIFS('Entry Data'!$A:$A,'Entry Data'!$AB:$AB,Driver_Ach!$B86&amp;Driver_Ach!$KS$8&amp;Driver_Ach!$S$9&amp;Driver_Ach!$S$10)</f>
        <v>0</v>
      </c>
      <c r="KX86" s="19">
        <f>SUMIFS('Entry Data'!$S:$S,'Entry Data'!$AB:$AB,Driver_Ach!$B86&amp;Driver_Ach!$KS$8&amp;Driver_Ach!$S$9&amp;Driver_Ach!$S$10)</f>
        <v>0</v>
      </c>
      <c r="KY86" s="6">
        <f>SUMIFS('Entry Data'!$A:$A,'Entry Data'!$AB:$AB,Driver_Ach!$B86&amp;Driver_Ach!$KS$8&amp;Driver_Ach!$S$9&amp;Driver_Ach!$U$10)</f>
        <v>0</v>
      </c>
      <c r="KZ86" s="6">
        <f>SUMIFS('Entry Data'!$S:$S,'Entry Data'!$AB:$AB,Driver_Ach!$B86&amp;Driver_Ach!$KS$8&amp;Driver_Ach!$S$9&amp;Driver_Ach!$U$10)</f>
        <v>0</v>
      </c>
      <c r="LA86" s="32">
        <f t="shared" si="173"/>
        <v>0</v>
      </c>
      <c r="LB86" s="32">
        <f t="shared" si="174"/>
        <v>0</v>
      </c>
      <c r="LC86" s="28">
        <f>SUMIFS('Entry Data'!$A:$A,'Entry Data'!$AB:$AB,Driver_Ach!$B86&amp;Driver_Ach!$LC$8&amp;Driver_Ach!$O$9&amp;Driver_Ach!$O$10)</f>
        <v>0</v>
      </c>
      <c r="LD86" s="19">
        <f>SUMIFS('Entry Data'!$S:$S,'Entry Data'!$AB:$AB,Driver_Ach!$B86&amp;Driver_Ach!$LC$8&amp;Driver_Ach!$O$9&amp;Driver_Ach!$O$10)</f>
        <v>0</v>
      </c>
      <c r="LE86" s="6">
        <f>SUMIFS('Entry Data'!$A:$A,'Entry Data'!$AB:$AB,Driver_Ach!$B86&amp;Driver_Ach!$LC$8&amp;Driver_Ach!$O$9&amp;Driver_Ach!$Q$10)</f>
        <v>0</v>
      </c>
      <c r="LF86" s="19">
        <f>SUMIFS('Entry Data'!$S:$S,'Entry Data'!$AB:$AB,Driver_Ach!$B86&amp;Driver_Ach!$LC$8&amp;Driver_Ach!$O$9&amp;Driver_Ach!$Q$10)</f>
        <v>0</v>
      </c>
      <c r="LG86" s="6">
        <f>SUMIFS('Entry Data'!$A:$A,'Entry Data'!$AB:$AB,Driver_Ach!$B86&amp;Driver_Ach!$LC$8&amp;Driver_Ach!$S$9&amp;Driver_Ach!$S$10)</f>
        <v>0</v>
      </c>
      <c r="LH86" s="19">
        <f>SUMIFS('Entry Data'!$S:$S,'Entry Data'!$AB:$AB,Driver_Ach!$B86&amp;Driver_Ach!$LC$8&amp;Driver_Ach!$S$9&amp;Driver_Ach!$S$10)</f>
        <v>0</v>
      </c>
      <c r="LI86" s="6">
        <f>SUMIFS('Entry Data'!$A:$A,'Entry Data'!$AB:$AB,Driver_Ach!$B86&amp;Driver_Ach!$LC$8&amp;Driver_Ach!$S$9&amp;Driver_Ach!$U$10)</f>
        <v>0</v>
      </c>
      <c r="LJ86" s="6">
        <f>SUMIFS('Entry Data'!$S:$S,'Entry Data'!$AB:$AB,Driver_Ach!$B86&amp;Driver_Ach!$LC$8&amp;Driver_Ach!$S$9&amp;Driver_Ach!$U$10)</f>
        <v>0</v>
      </c>
      <c r="LK86" s="32">
        <f t="shared" si="175"/>
        <v>0</v>
      </c>
      <c r="LL86" s="32">
        <f t="shared" si="176"/>
        <v>0</v>
      </c>
    </row>
    <row r="87" spans="1:324" x14ac:dyDescent="0.2">
      <c r="A87" s="3">
        <v>76</v>
      </c>
      <c r="B87" s="31" t="s">
        <v>87</v>
      </c>
      <c r="C87" s="3"/>
      <c r="D87" s="6">
        <f t="shared" si="105"/>
        <v>13</v>
      </c>
      <c r="E87" s="6">
        <f t="shared" si="106"/>
        <v>222.58000000000004</v>
      </c>
      <c r="F87" s="6">
        <f t="shared" si="107"/>
        <v>25</v>
      </c>
      <c r="G87" s="6">
        <f t="shared" si="108"/>
        <v>792.76</v>
      </c>
      <c r="H87" s="6">
        <f t="shared" si="109"/>
        <v>28</v>
      </c>
      <c r="I87" s="19">
        <f t="shared" si="110"/>
        <v>620.46</v>
      </c>
      <c r="J87" s="6">
        <f t="shared" si="111"/>
        <v>9</v>
      </c>
      <c r="K87" s="19">
        <f t="shared" si="112"/>
        <v>170.72000000000003</v>
      </c>
      <c r="L87" s="6">
        <f t="shared" si="113"/>
        <v>75</v>
      </c>
      <c r="M87" s="19">
        <f t="shared" si="114"/>
        <v>1806.52</v>
      </c>
      <c r="N87" s="15"/>
      <c r="O87" s="6">
        <f>SUMIFS('Entry Data'!$A:$A,'Entry Data'!$AB:$AB,Driver_Ach!$B87&amp;Driver_Ach!$O$8&amp;Driver_Ach!$O$9&amp;Driver_Ach!$O$10)</f>
        <v>0</v>
      </c>
      <c r="P87" s="19">
        <f>SUMIFS('Entry Data'!$S:$S,'Entry Data'!$AB:$AB,Driver_Ach!$B87&amp;Driver_Ach!$O$8&amp;Driver_Ach!$O$9&amp;Driver_Ach!$O$10)</f>
        <v>0</v>
      </c>
      <c r="Q87" s="6">
        <f>SUMIFS('Entry Data'!$A:$A,'Entry Data'!$AB:$AB,Driver_Ach!$B87&amp;Driver_Ach!$O$8&amp;Driver_Ach!$O$9&amp;Driver_Ach!$Q$10)</f>
        <v>0</v>
      </c>
      <c r="R87" s="19">
        <f>SUMIFS('Entry Data'!$S:$S,'Entry Data'!$AB:$AB,Driver_Ach!$B87&amp;Driver_Ach!$O$8&amp;Driver_Ach!$O$9&amp;Driver_Ach!$Q$10)</f>
        <v>0</v>
      </c>
      <c r="S87" s="6">
        <f>SUMIFS('Entry Data'!$A:$A,'Entry Data'!$AB:$AB,Driver_Ach!$B87&amp;Driver_Ach!$O$8&amp;Driver_Ach!$S$9&amp;Driver_Ach!$S$10)</f>
        <v>5</v>
      </c>
      <c r="T87" s="19">
        <f>SUMIFS('Entry Data'!$S:$S,'Entry Data'!$AB:$AB,Driver_Ach!$B87&amp;Driver_Ach!$O$8&amp;Driver_Ach!$S$9&amp;Driver_Ach!$S$10)</f>
        <v>175.04</v>
      </c>
      <c r="U87" s="6">
        <f>SUMIFS('Entry Data'!$A:$A,'Entry Data'!$AB:$AB,Driver_Ach!$B87&amp;Driver_Ach!$O$8&amp;Driver_Ach!$S$9&amp;Driver_Ach!$U$10)</f>
        <v>0</v>
      </c>
      <c r="V87" s="6">
        <f>SUMIFS('Entry Data'!$S:$S,'Entry Data'!$AB:$AB,Driver_Ach!$B87&amp;Driver_Ach!$O$8&amp;Driver_Ach!$S$9&amp;Driver_Ach!$U$10)</f>
        <v>0</v>
      </c>
      <c r="W87" s="32">
        <f t="shared" si="115"/>
        <v>5</v>
      </c>
      <c r="X87" s="33">
        <f t="shared" si="116"/>
        <v>175.04</v>
      </c>
      <c r="Y87" s="28">
        <f>SUMIFS('Entry Data'!$A:$A,'Entry Data'!$AB:$AB,Driver_Ach!$B87&amp;Driver_Ach!$Y$8&amp;Driver_Ach!$O$9&amp;Driver_Ach!$O$10)</f>
        <v>0</v>
      </c>
      <c r="Z87" s="19">
        <f>SUMIFS('Entry Data'!$S:$S,'Entry Data'!$AB:$AB,Driver_Ach!$B87&amp;Driver_Ach!$Y$8&amp;Driver_Ach!$O$9&amp;Driver_Ach!$O$10)</f>
        <v>0</v>
      </c>
      <c r="AA87" s="6">
        <f>SUMIFS('Entry Data'!$A:$A,'Entry Data'!$AB:$AB,Driver_Ach!$B87&amp;Driver_Ach!$Y$8&amp;Driver_Ach!$O$9&amp;Driver_Ach!$Q$10)</f>
        <v>0</v>
      </c>
      <c r="AB87" s="19">
        <f>SUMIFS('Entry Data'!$S:$S,'Entry Data'!$AB:$AB,Driver_Ach!$B87&amp;Driver_Ach!$Y$8&amp;Driver_Ach!$O$9&amp;Driver_Ach!$Q$10)</f>
        <v>0</v>
      </c>
      <c r="AC87" s="6">
        <f>SUMIFS('Entry Data'!$A:$A,'Entry Data'!$AB:$AB,Driver_Ach!$B87&amp;Driver_Ach!$Y$8&amp;Driver_Ach!$S$9&amp;Driver_Ach!$S$10)</f>
        <v>1</v>
      </c>
      <c r="AD87" s="19">
        <f>SUMIFS('Entry Data'!$S:$S,'Entry Data'!$AB:$AB,Driver_Ach!$B87&amp;Driver_Ach!$Y$8&amp;Driver_Ach!$S$9&amp;Driver_Ach!$S$10)</f>
        <v>33.96</v>
      </c>
      <c r="AE87" s="6">
        <f>SUMIFS('Entry Data'!$A:$A,'Entry Data'!$AB:$AB,Driver_Ach!$B87&amp;Driver_Ach!$Y$8&amp;Driver_Ach!$S$9&amp;Driver_Ach!$U$10)</f>
        <v>0</v>
      </c>
      <c r="AF87" s="6">
        <f>SUMIFS('Entry Data'!$S:$S,'Entry Data'!$AB:$AB,Driver_Ach!$B87&amp;Driver_Ach!$Y$8&amp;Driver_Ach!$S$9&amp;Driver_Ach!$U$10)</f>
        <v>0</v>
      </c>
      <c r="AG87" s="32">
        <f t="shared" si="117"/>
        <v>1</v>
      </c>
      <c r="AH87" s="32">
        <f t="shared" si="118"/>
        <v>33.96</v>
      </c>
      <c r="AI87" s="28">
        <f>SUMIFS('Entry Data'!$A:$A,'Entry Data'!$AB:$AB,Driver_Ach!$B87&amp;Driver_Ach!$AI$8&amp;Driver_Ach!$O$9&amp;Driver_Ach!$O$10)</f>
        <v>0</v>
      </c>
      <c r="AJ87" s="19">
        <f>SUMIFS('Entry Data'!$S:$S,'Entry Data'!$AB:$AB,Driver_Ach!$B87&amp;Driver_Ach!$AI$8&amp;Driver_Ach!$O$9&amp;Driver_Ach!$O$10)</f>
        <v>0</v>
      </c>
      <c r="AK87" s="6">
        <f>SUMIFS('Entry Data'!$A:$A,'Entry Data'!$AB:$AB,Driver_Ach!$B87&amp;Driver_Ach!$AI$8&amp;Driver_Ach!$O$9&amp;Driver_Ach!$Q$10)</f>
        <v>0</v>
      </c>
      <c r="AL87" s="19">
        <f>SUMIFS('Entry Data'!$S:$S,'Entry Data'!$AB:$AB,Driver_Ach!$B87&amp;Driver_Ach!$AI$8&amp;Driver_Ach!$O$9&amp;Driver_Ach!$Q$10)</f>
        <v>0</v>
      </c>
      <c r="AM87" s="6">
        <f>SUMIFS('Entry Data'!$A:$A,'Entry Data'!$AB:$AB,Driver_Ach!$B87&amp;Driver_Ach!$AI$8&amp;Driver_Ach!$S$9&amp;Driver_Ach!$S$10)</f>
        <v>4</v>
      </c>
      <c r="AN87" s="19">
        <f>SUMIFS('Entry Data'!$S:$S,'Entry Data'!$AB:$AB,Driver_Ach!$B87&amp;Driver_Ach!$AI$8&amp;Driver_Ach!$S$9&amp;Driver_Ach!$S$10)</f>
        <v>136.45999999999998</v>
      </c>
      <c r="AO87" s="6">
        <f>SUMIFS('Entry Data'!$A:$A,'Entry Data'!$AB:$AB,Driver_Ach!$B87&amp;Driver_Ach!$AI$8&amp;Driver_Ach!$S$9&amp;Driver_Ach!$U$10)</f>
        <v>0</v>
      </c>
      <c r="AP87" s="19">
        <f>SUMIFS('Entry Data'!$S:$S,'Entry Data'!$AB:$AB,Driver_Ach!$B87&amp;Driver_Ach!$AI$8&amp;Driver_Ach!$S$9&amp;Driver_Ach!$U$10)</f>
        <v>0</v>
      </c>
      <c r="AQ87" s="32">
        <f t="shared" si="119"/>
        <v>4</v>
      </c>
      <c r="AR87" s="32">
        <f t="shared" si="120"/>
        <v>136.45999999999998</v>
      </c>
      <c r="AS87" s="28">
        <f>SUMIFS('Entry Data'!$A:$A,'Entry Data'!$AB:$AB,Driver_Ach!$B87&amp;Driver_Ach!$AS$8&amp;Driver_Ach!$O$9&amp;Driver_Ach!$O$10)</f>
        <v>0</v>
      </c>
      <c r="AT87" s="19">
        <f>SUMIFS('Entry Data'!$S:$S,'Entry Data'!$AB:$AB,Driver_Ach!$B87&amp;Driver_Ach!$AS$8&amp;Driver_Ach!$O$9&amp;Driver_Ach!$O$10)</f>
        <v>0</v>
      </c>
      <c r="AU87" s="6">
        <f>SUMIFS('Entry Data'!$A:$A,'Entry Data'!$AB:$AB,Driver_Ach!$B87&amp;Driver_Ach!$AS$8&amp;Driver_Ach!$O$9&amp;Driver_Ach!$Q$10)</f>
        <v>0</v>
      </c>
      <c r="AV87" s="19">
        <f>SUMIFS('Entry Data'!$S:$S,'Entry Data'!$AB:$AB,Driver_Ach!$B87&amp;Driver_Ach!$AS$8&amp;Driver_Ach!$O$9&amp;Driver_Ach!$Q$10)</f>
        <v>0</v>
      </c>
      <c r="AW87" s="6">
        <f>SUMIFS('Entry Data'!$A:$A,'Entry Data'!$AB:$AB,Driver_Ach!$B87&amp;Driver_Ach!$AS$8&amp;Driver_Ach!$S$9&amp;Driver_Ach!$S$10)</f>
        <v>4</v>
      </c>
      <c r="AX87" s="19">
        <f>SUMIFS('Entry Data'!$S:$S,'Entry Data'!$AB:$AB,Driver_Ach!$B87&amp;Driver_Ach!$AS$8&amp;Driver_Ach!$S$9&amp;Driver_Ach!$S$10)</f>
        <v>136.39999999999998</v>
      </c>
      <c r="AY87" s="6">
        <f>SUMIFS('Entry Data'!$A:$A,'Entry Data'!$AB:$AB,Driver_Ach!$B87&amp;Driver_Ach!$AS$8&amp;Driver_Ach!$S$9&amp;Driver_Ach!$U$10)</f>
        <v>0</v>
      </c>
      <c r="AZ87" s="6">
        <f>SUMIFS('Entry Data'!$S:$S,'Entry Data'!$AB:$AB,Driver_Ach!$B87&amp;Driver_Ach!$AS$8&amp;Driver_Ach!$S$9&amp;Driver_Ach!$U$10)</f>
        <v>0</v>
      </c>
      <c r="BA87" s="32">
        <f t="shared" si="121"/>
        <v>4</v>
      </c>
      <c r="BB87" s="32">
        <f t="shared" si="122"/>
        <v>136.39999999999998</v>
      </c>
      <c r="BC87" s="28">
        <f>SUMIFS('Entry Data'!$A:$A,'Entry Data'!$AB:$AB,Driver_Ach!$B87&amp;Driver_Ach!$BC$8&amp;Driver_Ach!$O$9&amp;Driver_Ach!$O$10)</f>
        <v>0</v>
      </c>
      <c r="BD87" s="19">
        <f>SUMIFS('Entry Data'!$S:$S,'Entry Data'!$AB:$AB,Driver_Ach!$B87&amp;Driver_Ach!$BC$8&amp;Driver_Ach!$O$9&amp;Driver_Ach!$O$10)</f>
        <v>0</v>
      </c>
      <c r="BE87" s="6">
        <f>SUMIFS('Entry Data'!$A:$A,'Entry Data'!$AB:$AB,Driver_Ach!$B87&amp;Driver_Ach!$BC$8&amp;Driver_Ach!$O$9&amp;Driver_Ach!$Q$10)</f>
        <v>5</v>
      </c>
      <c r="BF87" s="19">
        <f>SUMIFS('Entry Data'!$S:$S,'Entry Data'!$AB:$AB,Driver_Ach!$B87&amp;Driver_Ach!$BC$8&amp;Driver_Ach!$O$9&amp;Driver_Ach!$Q$10)</f>
        <v>159.68</v>
      </c>
      <c r="BG87" s="6">
        <f>SUMIFS('Entry Data'!$A:$A,'Entry Data'!$AB:$AB,Driver_Ach!$B87&amp;Driver_Ach!$BC$8&amp;Driver_Ach!$S$9&amp;Driver_Ach!$S$10)</f>
        <v>0</v>
      </c>
      <c r="BH87" s="19">
        <f>SUMIFS('Entry Data'!$S:$S,'Entry Data'!$AB:$AB,Driver_Ach!$B87&amp;Driver_Ach!$BC$8&amp;Driver_Ach!$S$9&amp;Driver_Ach!$S$10)</f>
        <v>0</v>
      </c>
      <c r="BI87" s="6">
        <f>SUMIFS('Entry Data'!$A:$A,'Entry Data'!$AB:$AB,Driver_Ach!$B87&amp;Driver_Ach!$BC$8&amp;Driver_Ach!$S$9&amp;Driver_Ach!$U$10)</f>
        <v>0</v>
      </c>
      <c r="BJ87" s="6">
        <f>SUMIFS('Entry Data'!$S:$S,'Entry Data'!$AB:$AB,Driver_Ach!$B87&amp;Driver_Ach!$BC$8&amp;Driver_Ach!$S$9&amp;Driver_Ach!$U$10)</f>
        <v>0</v>
      </c>
      <c r="BK87" s="32">
        <f t="shared" si="123"/>
        <v>5</v>
      </c>
      <c r="BL87" s="32">
        <f t="shared" si="124"/>
        <v>159.68</v>
      </c>
      <c r="BM87" s="28">
        <f>SUMIFS('Entry Data'!$A:$A,'Entry Data'!$AB:$AB,Driver_Ach!$B87&amp;Driver_Ach!$BM$8&amp;Driver_Ach!$O$9&amp;Driver_Ach!$O$10)</f>
        <v>0</v>
      </c>
      <c r="BN87" s="19">
        <f>SUMIFS('Entry Data'!$S:$S,'Entry Data'!$AB:$AB,Driver_Ach!$B87&amp;Driver_Ach!$BM$8&amp;Driver_Ach!$O$9&amp;Driver_Ach!$O$10)</f>
        <v>0</v>
      </c>
      <c r="BO87" s="6">
        <f>SUMIFS('Entry Data'!$A:$A,'Entry Data'!$AB:$AB,Driver_Ach!$B87&amp;Driver_Ach!$BM$8&amp;Driver_Ach!$O$9&amp;Driver_Ach!$Q$10)</f>
        <v>4</v>
      </c>
      <c r="BP87" s="19">
        <f>SUMIFS('Entry Data'!$S:$S,'Entry Data'!$AB:$AB,Driver_Ach!$B87&amp;Driver_Ach!$BM$8&amp;Driver_Ach!$O$9&amp;Driver_Ach!$Q$10)</f>
        <v>126.47999999999999</v>
      </c>
      <c r="BQ87" s="6">
        <f>SUMIFS('Entry Data'!$A:$A,'Entry Data'!$AB:$AB,Driver_Ach!$B87&amp;Driver_Ach!$BM$8&amp;Driver_Ach!$S$9&amp;Driver_Ach!$S$10)</f>
        <v>0</v>
      </c>
      <c r="BR87" s="19">
        <f>SUMIFS('Entry Data'!$S:$S,'Entry Data'!$AB:$AB,Driver_Ach!$B87&amp;Driver_Ach!$BM$8&amp;Driver_Ach!$S$9&amp;Driver_Ach!$S$10)</f>
        <v>0</v>
      </c>
      <c r="BS87" s="6">
        <f>SUMIFS('Entry Data'!$A:$A,'Entry Data'!$AB:$AB,Driver_Ach!$B87&amp;Driver_Ach!$BM$8&amp;Driver_Ach!$S$9&amp;Driver_Ach!$U$10)</f>
        <v>1</v>
      </c>
      <c r="BT87" s="6">
        <f>SUMIFS('Entry Data'!$S:$S,'Entry Data'!$AB:$AB,Driver_Ach!$B87&amp;Driver_Ach!$BM$8&amp;Driver_Ach!$S$9&amp;Driver_Ach!$U$10)</f>
        <v>34.36</v>
      </c>
      <c r="BU87" s="32">
        <f t="shared" si="125"/>
        <v>5</v>
      </c>
      <c r="BV87" s="32">
        <f t="shared" si="126"/>
        <v>160.83999999999997</v>
      </c>
      <c r="BW87" s="28">
        <f>SUMIFS('Entry Data'!$A:$A,'Entry Data'!$AB:$AB,Driver_Ach!$B87&amp;Driver_Ach!$BW$8&amp;Driver_Ach!$O$9&amp;Driver_Ach!$O$10)</f>
        <v>0</v>
      </c>
      <c r="BX87" s="19">
        <f>SUMIFS('Entry Data'!$S:$S,'Entry Data'!$AB:$AB,Driver_Ach!$B87&amp;Driver_Ach!$BW$8&amp;Driver_Ach!$O$9&amp;Driver_Ach!$O$10)</f>
        <v>0</v>
      </c>
      <c r="BY87" s="6">
        <f>SUMIFS('Entry Data'!$A:$A,'Entry Data'!$AB:$AB,Driver_Ach!$B87&amp;Driver_Ach!$BW$8&amp;Driver_Ach!$O$9&amp;Driver_Ach!$Q$10)</f>
        <v>6</v>
      </c>
      <c r="BZ87" s="19">
        <f>SUMIFS('Entry Data'!$S:$S,'Entry Data'!$AB:$AB,Driver_Ach!$B87&amp;Driver_Ach!$BW$8&amp;Driver_Ach!$O$9&amp;Driver_Ach!$Q$10)</f>
        <v>187.23999999999998</v>
      </c>
      <c r="CA87" s="6">
        <f>SUMIFS('Entry Data'!$A:$A,'Entry Data'!$AB:$AB,Driver_Ach!$B87&amp;Driver_Ach!$BW$8&amp;Driver_Ach!$S$9&amp;Driver_Ach!$S$10)</f>
        <v>0</v>
      </c>
      <c r="CB87" s="19">
        <f>SUMIFS('Entry Data'!$S:$S,'Entry Data'!$AB:$AB,Driver_Ach!$B87&amp;Driver_Ach!$BW$8&amp;Driver_Ach!$S$9&amp;Driver_Ach!$S$10)</f>
        <v>0</v>
      </c>
      <c r="CC87" s="6">
        <f>SUMIFS('Entry Data'!$A:$A,'Entry Data'!$AB:$AB,Driver_Ach!$B87&amp;Driver_Ach!$BW$8&amp;Driver_Ach!$S$9&amp;Driver_Ach!$U$10)</f>
        <v>0</v>
      </c>
      <c r="CD87" s="6">
        <f>SUMIFS('Entry Data'!$S:$S,'Entry Data'!$AB:$AB,Driver_Ach!$B87&amp;Driver_Ach!$BW$8&amp;Driver_Ach!$S$9&amp;Driver_Ach!$U$10)</f>
        <v>0</v>
      </c>
      <c r="CE87" s="32">
        <f t="shared" si="127"/>
        <v>6</v>
      </c>
      <c r="CF87" s="32">
        <f t="shared" si="128"/>
        <v>187.23999999999998</v>
      </c>
      <c r="CG87" s="28">
        <f>SUMIFS('Entry Data'!$A:$A,'Entry Data'!$AB:$AB,Driver_Ach!$B87&amp;Driver_Ach!$CG$8&amp;Driver_Ach!$O$9&amp;Driver_Ach!$O$10)</f>
        <v>0</v>
      </c>
      <c r="CH87" s="19">
        <f>SUMIFS('Entry Data'!$S:$S,'Entry Data'!$AB:$AB,Driver_Ach!$B87&amp;Driver_Ach!$CG$8&amp;Driver_Ach!$O$9&amp;Driver_Ach!$O$10)</f>
        <v>0</v>
      </c>
      <c r="CI87" s="6">
        <f>SUMIFS('Entry Data'!$A:$A,'Entry Data'!$AB:$AB,Driver_Ach!$B87&amp;Driver_Ach!$CG$8&amp;Driver_Ach!$O$9&amp;Driver_Ach!$Q$10)</f>
        <v>0</v>
      </c>
      <c r="CJ87" s="19">
        <f>SUMIFS('Entry Data'!$S:$S,'Entry Data'!$AB:$AB,Driver_Ach!$B87&amp;Driver_Ach!$CG$8&amp;Driver_Ach!$O$9&amp;Driver_Ach!$Q$10)</f>
        <v>0</v>
      </c>
      <c r="CK87" s="6">
        <f>SUMIFS('Entry Data'!$A:$A,'Entry Data'!$AB:$AB,Driver_Ach!$B87&amp;Driver_Ach!$CG$8&amp;Driver_Ach!$S$9&amp;Driver_Ach!$S$10)</f>
        <v>0</v>
      </c>
      <c r="CL87" s="19">
        <f>SUMIFS('Entry Data'!$S:$S,'Entry Data'!$AB:$AB,Driver_Ach!$B87&amp;Driver_Ach!$CG$8&amp;Driver_Ach!$S$9&amp;Driver_Ach!$S$10)</f>
        <v>0</v>
      </c>
      <c r="CM87" s="6">
        <f>SUMIFS('Entry Data'!$A:$A,'Entry Data'!$AB:$AB,Driver_Ach!$B87&amp;Driver_Ach!$CG$8&amp;Driver_Ach!$S$9&amp;Driver_Ach!$U$10)</f>
        <v>4</v>
      </c>
      <c r="CN87" s="6">
        <f>SUMIFS('Entry Data'!$S:$S,'Entry Data'!$AB:$AB,Driver_Ach!$B87&amp;Driver_Ach!$CG$8&amp;Driver_Ach!$S$9&amp;Driver_Ach!$U$10)</f>
        <v>136.36000000000001</v>
      </c>
      <c r="CO87" s="32">
        <f t="shared" si="129"/>
        <v>4</v>
      </c>
      <c r="CP87" s="32">
        <f t="shared" si="130"/>
        <v>136.36000000000001</v>
      </c>
      <c r="CQ87" s="28">
        <f>SUMIFS('Entry Data'!$A:$A,'Entry Data'!$AB:$AB,Driver_Ach!$B87&amp;Driver_Ach!$CQ$8&amp;Driver_Ach!$O$9&amp;Driver_Ach!$O$10)</f>
        <v>0</v>
      </c>
      <c r="CR87" s="19">
        <f>SUMIFS('Entry Data'!$S:$S,'Entry Data'!$AB:$AB,Driver_Ach!$B87&amp;Driver_Ach!$CQ$8&amp;Driver_Ach!$O$9&amp;Driver_Ach!$O$10)</f>
        <v>0</v>
      </c>
      <c r="CS87" s="6">
        <f>SUMIFS('Entry Data'!$A:$A,'Entry Data'!$AB:$AB,Driver_Ach!$B87&amp;Driver_Ach!$CQ$8&amp;Driver_Ach!$O$9&amp;Driver_Ach!$Q$10)</f>
        <v>6</v>
      </c>
      <c r="CT87" s="19">
        <f>SUMIFS('Entry Data'!$S:$S,'Entry Data'!$AB:$AB,Driver_Ach!$B87&amp;Driver_Ach!$CQ$8&amp;Driver_Ach!$O$9&amp;Driver_Ach!$Q$10)</f>
        <v>193.8</v>
      </c>
      <c r="CU87" s="6">
        <f>SUMIFS('Entry Data'!$A:$A,'Entry Data'!$AB:$AB,Driver_Ach!$B87&amp;Driver_Ach!$CQ$8&amp;Driver_Ach!$S$9&amp;Driver_Ach!$S$10)</f>
        <v>0</v>
      </c>
      <c r="CV87" s="19">
        <f>SUMIFS('Entry Data'!$S:$S,'Entry Data'!$AB:$AB,Driver_Ach!$B87&amp;Driver_Ach!$CQ$8&amp;Driver_Ach!$S$9&amp;Driver_Ach!$S$10)</f>
        <v>0</v>
      </c>
      <c r="CW87" s="6">
        <f>SUMIFS('Entry Data'!$A:$A,'Entry Data'!$AB:$AB,Driver_Ach!$B87&amp;Driver_Ach!$CQ$8&amp;Driver_Ach!$S$9&amp;Driver_Ach!$U$10)</f>
        <v>0</v>
      </c>
      <c r="CX87" s="6">
        <f>SUMIFS('Entry Data'!$S:$S,'Entry Data'!$AB:$AB,Driver_Ach!$B87&amp;Driver_Ach!$CQ$8&amp;Driver_Ach!$S$9&amp;Driver_Ach!$U$10)</f>
        <v>0</v>
      </c>
      <c r="CY87" s="32">
        <f t="shared" si="131"/>
        <v>6</v>
      </c>
      <c r="CZ87" s="32">
        <f t="shared" si="132"/>
        <v>193.8</v>
      </c>
      <c r="DA87" s="28">
        <f>SUMIFS('Entry Data'!$A:$A,'Entry Data'!$AB:$AB,Driver_Ach!$B87&amp;Driver_Ach!$DA$8&amp;Driver_Ach!$O$9&amp;Driver_Ach!$O$10)</f>
        <v>0</v>
      </c>
      <c r="DB87" s="19">
        <f>SUMIFS('Entry Data'!$S:$S,'Entry Data'!$AB:$AB,Driver_Ach!$B87&amp;Driver_Ach!$DA$8&amp;Driver_Ach!$O$9&amp;Driver_Ach!$O$10)</f>
        <v>0</v>
      </c>
      <c r="DC87" s="6">
        <f>SUMIFS('Entry Data'!$A:$A,'Entry Data'!$AB:$AB,Driver_Ach!$B87&amp;Driver_Ach!$DA$8&amp;Driver_Ach!$O$9&amp;Driver_Ach!$Q$10)</f>
        <v>4</v>
      </c>
      <c r="DD87" s="19">
        <f>SUMIFS('Entry Data'!$S:$S,'Entry Data'!$AB:$AB,Driver_Ach!$B87&amp;Driver_Ach!$DA$8&amp;Driver_Ach!$O$9&amp;Driver_Ach!$Q$10)</f>
        <v>125.56</v>
      </c>
      <c r="DE87" s="6">
        <f>SUMIFS('Entry Data'!$A:$A,'Entry Data'!$AB:$AB,Driver_Ach!$B87&amp;Driver_Ach!$DA$8&amp;Driver_Ach!$S$9&amp;Driver_Ach!$S$10)</f>
        <v>0</v>
      </c>
      <c r="DF87" s="19">
        <f>SUMIFS('Entry Data'!$S:$S,'Entry Data'!$AB:$AB,Driver_Ach!$B87&amp;Driver_Ach!$DA$8&amp;Driver_Ach!$S$9&amp;Driver_Ach!$S$10)</f>
        <v>0</v>
      </c>
      <c r="DG87" s="6">
        <f>SUMIFS('Entry Data'!$A:$A,'Entry Data'!$AB:$AB,Driver_Ach!$B87&amp;Driver_Ach!$DA$8&amp;Driver_Ach!$S$9&amp;Driver_Ach!$U$10)</f>
        <v>0</v>
      </c>
      <c r="DH87" s="6">
        <f>SUMIFS('Entry Data'!$S:$S,'Entry Data'!$AB:$AB,Driver_Ach!$B87&amp;Driver_Ach!$DA$8&amp;Driver_Ach!$S$9&amp;Driver_Ach!$U$10)</f>
        <v>0</v>
      </c>
      <c r="DI87" s="32">
        <f t="shared" si="133"/>
        <v>4</v>
      </c>
      <c r="DJ87" s="32">
        <f t="shared" si="134"/>
        <v>125.56</v>
      </c>
      <c r="DK87" s="28">
        <f>SUMIFS('Entry Data'!$A:$A,'Entry Data'!$AB:$AB,Driver_Ach!$B87&amp;Driver_Ach!$DK$8&amp;Driver_Ach!$O$9&amp;Driver_Ach!$O$10)</f>
        <v>0</v>
      </c>
      <c r="DL87" s="19">
        <f>SUMIFS('Entry Data'!$S:$S,'Entry Data'!$AB:$AB,Driver_Ach!$B87&amp;Driver_Ach!$DK$8&amp;Driver_Ach!$O$9&amp;Driver_Ach!$O$10)</f>
        <v>0</v>
      </c>
      <c r="DM87" s="6">
        <f>SUMIFS('Entry Data'!$A:$A,'Entry Data'!$AB:$AB,Driver_Ach!$B87&amp;Driver_Ach!$DK$8&amp;Driver_Ach!$O$9&amp;Driver_Ach!$Q$10)</f>
        <v>0</v>
      </c>
      <c r="DN87" s="19">
        <f>SUMIFS('Entry Data'!$S:$S,'Entry Data'!$AB:$AB,Driver_Ach!$B87&amp;Driver_Ach!$DK$8&amp;Driver_Ach!$O$9&amp;Driver_Ach!$Q$10)</f>
        <v>0</v>
      </c>
      <c r="DO87" s="6">
        <f>SUMIFS('Entry Data'!$A:$A,'Entry Data'!$AB:$AB,Driver_Ach!$B87&amp;Driver_Ach!$DK$8&amp;Driver_Ach!$S$9&amp;Driver_Ach!$S$10)</f>
        <v>0</v>
      </c>
      <c r="DP87" s="19">
        <f>SUMIFS('Entry Data'!$S:$S,'Entry Data'!$AB:$AB,Driver_Ach!$B87&amp;Driver_Ach!$DK$8&amp;Driver_Ach!$S$9&amp;Driver_Ach!$S$10)</f>
        <v>0</v>
      </c>
      <c r="DQ87" s="6">
        <f>SUMIFS('Entry Data'!$A:$A,'Entry Data'!$AB:$AB,Driver_Ach!$B87&amp;Driver_Ach!$DK$8&amp;Driver_Ach!$S$9&amp;Driver_Ach!$U$10)</f>
        <v>0</v>
      </c>
      <c r="DR87" s="6">
        <f>SUMIFS('Entry Data'!$S:$S,'Entry Data'!$AB:$AB,Driver_Ach!$B87&amp;Driver_Ach!$DK$8&amp;Driver_Ach!$S$9&amp;Driver_Ach!$U$10)</f>
        <v>0</v>
      </c>
      <c r="DS87" s="32">
        <f t="shared" si="135"/>
        <v>0</v>
      </c>
      <c r="DT87" s="32">
        <f t="shared" si="136"/>
        <v>0</v>
      </c>
      <c r="DU87" s="28">
        <f>SUMIFS('Entry Data'!$A:$A,'Entry Data'!$AB:$AB,Driver_Ach!$B87&amp;Driver_Ach!$DU$8&amp;Driver_Ach!$O$9&amp;Driver_Ach!$O$10)</f>
        <v>0</v>
      </c>
      <c r="DV87" s="19">
        <f>SUMIFS('Entry Data'!$S:$S,'Entry Data'!$AB:$AB,Driver_Ach!$B87&amp;Driver_Ach!$DU$8&amp;Driver_Ach!$O$9&amp;Driver_Ach!$O$10)</f>
        <v>0</v>
      </c>
      <c r="DW87" s="6">
        <f>SUMIFS('Entry Data'!$A:$A,'Entry Data'!$AB:$AB,Driver_Ach!$B87&amp;Driver_Ach!$DU$8&amp;Driver_Ach!$O$9&amp;Driver_Ach!$Q$10)</f>
        <v>0</v>
      </c>
      <c r="DX87" s="19">
        <f>SUMIFS('Entry Data'!$S:$S,'Entry Data'!$AB:$AB,Driver_Ach!$B87&amp;Driver_Ach!$DU$8&amp;Driver_Ach!$O$9&amp;Driver_Ach!$Q$10)</f>
        <v>0</v>
      </c>
      <c r="DY87" s="6">
        <f>SUMIFS('Entry Data'!$A:$A,'Entry Data'!$AB:$AB,Driver_Ach!$B87&amp;Driver_Ach!$DU$8&amp;Driver_Ach!$S$9&amp;Driver_Ach!$S$10)</f>
        <v>0</v>
      </c>
      <c r="DZ87" s="19">
        <f>SUMIFS('Entry Data'!$S:$S,'Entry Data'!$AB:$AB,Driver_Ach!$B87&amp;Driver_Ach!$DU$8&amp;Driver_Ach!$S$9&amp;Driver_Ach!$S$10)</f>
        <v>0</v>
      </c>
      <c r="EA87" s="6">
        <f>SUMIFS('Entry Data'!$A:$A,'Entry Data'!$AB:$AB,Driver_Ach!$B87&amp;Driver_Ach!$DU$8&amp;Driver_Ach!$S$9&amp;Driver_Ach!$U$10)</f>
        <v>0</v>
      </c>
      <c r="EB87" s="6">
        <f>SUMIFS('Entry Data'!$S:$S,'Entry Data'!$AB:$AB,Driver_Ach!$B87&amp;Driver_Ach!$DU$8&amp;Driver_Ach!$S$9&amp;Driver_Ach!$U$10)</f>
        <v>0</v>
      </c>
      <c r="EC87" s="32">
        <f t="shared" si="137"/>
        <v>0</v>
      </c>
      <c r="ED87" s="32">
        <f t="shared" si="138"/>
        <v>0</v>
      </c>
      <c r="EE87" s="28">
        <f>SUMIFS('Entry Data'!$A:$A,'Entry Data'!$AB:$AB,Driver_Ach!$B87&amp;Driver_Ach!$EE$8&amp;Driver_Ach!$O$9&amp;Driver_Ach!$O$10)</f>
        <v>6</v>
      </c>
      <c r="EF87" s="19">
        <f>SUMIFS('Entry Data'!$S:$S,'Entry Data'!$AB:$AB,Driver_Ach!$B87&amp;Driver_Ach!$EE$8&amp;Driver_Ach!$O$9&amp;Driver_Ach!$O$10)</f>
        <v>190.16000000000003</v>
      </c>
      <c r="EG87" s="6">
        <f>SUMIFS('Entry Data'!$A:$A,'Entry Data'!$AB:$AB,Driver_Ach!$B87&amp;Driver_Ach!$EE$8&amp;Driver_Ach!$O$9&amp;Driver_Ach!$Q$10)</f>
        <v>0</v>
      </c>
      <c r="EH87" s="19">
        <f>SUMIFS('Entry Data'!$S:$S,'Entry Data'!$AB:$AB,Driver_Ach!$B87&amp;Driver_Ach!$EE$8&amp;Driver_Ach!$O$9&amp;Driver_Ach!$Q$10)</f>
        <v>0</v>
      </c>
      <c r="EI87" s="6">
        <f>SUMIFS('Entry Data'!$A:$A,'Entry Data'!$AB:$AB,Driver_Ach!$B87&amp;Driver_Ach!$EE$8&amp;Driver_Ach!$S$9&amp;Driver_Ach!$S$10)</f>
        <v>0</v>
      </c>
      <c r="EJ87" s="19">
        <f>SUMIFS('Entry Data'!$S:$S,'Entry Data'!$AB:$AB,Driver_Ach!$B87&amp;Driver_Ach!$EE$8&amp;Driver_Ach!$S$9&amp;Driver_Ach!$S$10)</f>
        <v>0</v>
      </c>
      <c r="EK87" s="6">
        <f>SUMIFS('Entry Data'!$A:$A,'Entry Data'!$AB:$AB,Driver_Ach!$B87&amp;Driver_Ach!$EE$8&amp;Driver_Ach!$S$9&amp;Driver_Ach!$U$10)</f>
        <v>0</v>
      </c>
      <c r="EL87" s="6">
        <f>SUMIFS('Entry Data'!$S:$S,'Entry Data'!$AB:$AB,Driver_Ach!$B87&amp;Driver_Ach!$EE$8&amp;Driver_Ach!$S$9&amp;Driver_Ach!$U$10)</f>
        <v>0</v>
      </c>
      <c r="EM87" s="32">
        <f t="shared" si="139"/>
        <v>6</v>
      </c>
      <c r="EN87" s="32">
        <f t="shared" si="140"/>
        <v>190.16000000000003</v>
      </c>
      <c r="EO87" s="28">
        <f>SUMIFS('Entry Data'!$A:$A,'Entry Data'!$AB:$AB,Driver_Ach!$B87&amp;Driver_Ach!$EO$8&amp;Driver_Ach!$O$9&amp;Driver_Ach!$O$10)</f>
        <v>1</v>
      </c>
      <c r="EP87" s="19">
        <f>SUMIFS('Entry Data'!$S:$S,'Entry Data'!$AB:$AB,Driver_Ach!$B87&amp;Driver_Ach!$EO$8&amp;Driver_Ach!$O$9&amp;Driver_Ach!$O$10)</f>
        <v>32.42</v>
      </c>
      <c r="EQ87" s="6">
        <f>SUMIFS('Entry Data'!$A:$A,'Entry Data'!$AB:$AB,Driver_Ach!$B87&amp;Driver_Ach!$EO$8&amp;Driver_Ach!$O$9&amp;Driver_Ach!$Q$10)</f>
        <v>0</v>
      </c>
      <c r="ER87" s="19">
        <f>SUMIFS('Entry Data'!$S:$S,'Entry Data'!$AB:$AB,Driver_Ach!$B87&amp;Driver_Ach!$EO$8&amp;Driver_Ach!$O$9&amp;Driver_Ach!$Q$10)</f>
        <v>0</v>
      </c>
      <c r="ES87" s="6">
        <f>SUMIFS('Entry Data'!$A:$A,'Entry Data'!$AB:$AB,Driver_Ach!$B87&amp;Driver_Ach!$EO$8&amp;Driver_Ach!$S$9&amp;Driver_Ach!$S$10)</f>
        <v>4</v>
      </c>
      <c r="ET87" s="19">
        <f>SUMIFS('Entry Data'!$S:$S,'Entry Data'!$AB:$AB,Driver_Ach!$B87&amp;Driver_Ach!$EO$8&amp;Driver_Ach!$S$9&amp;Driver_Ach!$S$10)</f>
        <v>138.60000000000002</v>
      </c>
      <c r="EU87" s="6">
        <f>SUMIFS('Entry Data'!$A:$A,'Entry Data'!$AB:$AB,Driver_Ach!$B87&amp;Driver_Ach!$EO$8&amp;Driver_Ach!$S$9&amp;Driver_Ach!$U$10)</f>
        <v>0</v>
      </c>
      <c r="EV87" s="6">
        <f>SUMIFS('Entry Data'!$S:$S,'Entry Data'!$AB:$AB,Driver_Ach!$B87&amp;Driver_Ach!$EO$8&amp;Driver_Ach!$S$9&amp;Driver_Ach!$U$10)</f>
        <v>0</v>
      </c>
      <c r="EW87" s="32">
        <f t="shared" si="141"/>
        <v>5</v>
      </c>
      <c r="EX87" s="32">
        <f t="shared" si="142"/>
        <v>171.02000000000004</v>
      </c>
      <c r="EY87" s="28">
        <f>SUMIFS('Entry Data'!$A:$A,'Entry Data'!$AB:$AB,Driver_Ach!$B87&amp;Driver_Ach!$EY$8&amp;Driver_Ach!$O$9&amp;Driver_Ach!$O$10)</f>
        <v>5</v>
      </c>
      <c r="EZ87" s="19">
        <f>SUMIFS('Entry Data'!$S:$S,'Entry Data'!$AB:$AB,Driver_Ach!$B87&amp;Driver_Ach!$EY$8&amp;Driver_Ach!$O$9&amp;Driver_Ach!$O$10)</f>
        <v>0</v>
      </c>
      <c r="FA87" s="6">
        <f>SUMIFS('Entry Data'!$A:$A,'Entry Data'!$AB:$AB,Driver_Ach!$B87&amp;Driver_Ach!$EY$8&amp;Driver_Ach!$O$9&amp;Driver_Ach!$Q$10)</f>
        <v>0</v>
      </c>
      <c r="FB87" s="19">
        <f>SUMIFS('Entry Data'!$S:$S,'Entry Data'!$AB:$AB,Driver_Ach!$B87&amp;Driver_Ach!$EY$8&amp;Driver_Ach!$O$9&amp;Driver_Ach!$Q$10)</f>
        <v>0</v>
      </c>
      <c r="FC87" s="6">
        <f>SUMIFS('Entry Data'!$A:$A,'Entry Data'!$AB:$AB,Driver_Ach!$B87&amp;Driver_Ach!$EY$8&amp;Driver_Ach!$S$9&amp;Driver_Ach!$S$10)</f>
        <v>0</v>
      </c>
      <c r="FD87" s="19">
        <f>SUMIFS('Entry Data'!$S:$S,'Entry Data'!$AB:$AB,Driver_Ach!$B87&amp;Driver_Ach!$EY$8&amp;Driver_Ach!$S$9&amp;Driver_Ach!$S$10)</f>
        <v>0</v>
      </c>
      <c r="FE87" s="6">
        <f>SUMIFS('Entry Data'!$A:$A,'Entry Data'!$AB:$AB,Driver_Ach!$B87&amp;Driver_Ach!$EY$8&amp;Driver_Ach!$S$9&amp;Driver_Ach!$U$10)</f>
        <v>0</v>
      </c>
      <c r="FF87" s="6">
        <f>SUMIFS('Entry Data'!$S:$S,'Entry Data'!$AB:$AB,Driver_Ach!$B87&amp;Driver_Ach!$EY$8&amp;Driver_Ach!$S$9&amp;Driver_Ach!$U$10)</f>
        <v>0</v>
      </c>
      <c r="FG87" s="32">
        <f t="shared" si="143"/>
        <v>5</v>
      </c>
      <c r="FH87" s="32">
        <f t="shared" si="144"/>
        <v>0</v>
      </c>
      <c r="FI87" s="28">
        <f>SUMIFS('Entry Data'!$A:$A,'Entry Data'!$AB:$AB,Driver_Ach!$B87&amp;Driver_Ach!$FI$8&amp;Driver_Ach!$O$9&amp;Driver_Ach!$O$10)</f>
        <v>0</v>
      </c>
      <c r="FJ87" s="19">
        <f>SUMIFS('Entry Data'!$S:$S,'Entry Data'!$AB:$AB,Driver_Ach!$B87&amp;Driver_Ach!$FI$8&amp;Driver_Ach!$O$9&amp;Driver_Ach!$O$10)</f>
        <v>0</v>
      </c>
      <c r="FK87" s="6">
        <f>SUMIFS('Entry Data'!$A:$A,'Entry Data'!$AB:$AB,Driver_Ach!$B87&amp;Driver_Ach!$FI$8&amp;Driver_Ach!$O$9&amp;Driver_Ach!$Q$10)</f>
        <v>0</v>
      </c>
      <c r="FL87" s="19">
        <f>SUMIFS('Entry Data'!$S:$S,'Entry Data'!$AB:$AB,Driver_Ach!$B87&amp;Driver_Ach!$FI$8&amp;Driver_Ach!$O$9&amp;Driver_Ach!$Q$10)</f>
        <v>0</v>
      </c>
      <c r="FM87" s="6">
        <f>SUMIFS('Entry Data'!$A:$A,'Entry Data'!$AB:$AB,Driver_Ach!$B87&amp;Driver_Ach!$FI$8&amp;Driver_Ach!$S$9&amp;Driver_Ach!$S$10)</f>
        <v>4</v>
      </c>
      <c r="FN87" s="19">
        <f>SUMIFS('Entry Data'!$S:$S,'Entry Data'!$AB:$AB,Driver_Ach!$B87&amp;Driver_Ach!$FI$8&amp;Driver_Ach!$S$9&amp;Driver_Ach!$S$10)</f>
        <v>0</v>
      </c>
      <c r="FO87" s="6">
        <f>SUMIFS('Entry Data'!$A:$A,'Entry Data'!$AB:$AB,Driver_Ach!$B87&amp;Driver_Ach!$FI$8&amp;Driver_Ach!$S$9&amp;Driver_Ach!$U$10)</f>
        <v>0</v>
      </c>
      <c r="FP87" s="6">
        <f>SUMIFS('Entry Data'!$S:$S,'Entry Data'!$AB:$AB,Driver_Ach!$B87&amp;Driver_Ach!$FI$8&amp;Driver_Ach!$S$9&amp;Driver_Ach!$U$10)</f>
        <v>0</v>
      </c>
      <c r="FQ87" s="32">
        <f t="shared" si="145"/>
        <v>4</v>
      </c>
      <c r="FR87" s="32">
        <f t="shared" si="146"/>
        <v>0</v>
      </c>
      <c r="FS87" s="28">
        <f>SUMIFS('Entry Data'!$A:$A,'Entry Data'!$AB:$AB,Driver_Ach!$B87&amp;Driver_Ach!$FS$8&amp;Driver_Ach!$O$9&amp;Driver_Ach!$O$10)</f>
        <v>0</v>
      </c>
      <c r="FT87" s="19">
        <f>SUMIFS('Entry Data'!$S:$S,'Entry Data'!$AB:$AB,Driver_Ach!$B87&amp;Driver_Ach!$FS$8&amp;Driver_Ach!$O$9&amp;Driver_Ach!$O$10)</f>
        <v>0</v>
      </c>
      <c r="FU87" s="6">
        <f>SUMIFS('Entry Data'!$A:$A,'Entry Data'!$AB:$AB,Driver_Ach!$B87&amp;Driver_Ach!$FS$8&amp;Driver_Ach!$O$9&amp;Driver_Ach!$Q$10)</f>
        <v>0</v>
      </c>
      <c r="FV87" s="19">
        <f>SUMIFS('Entry Data'!$S:$S,'Entry Data'!$AB:$AB,Driver_Ach!$B87&amp;Driver_Ach!$FS$8&amp;Driver_Ach!$O$9&amp;Driver_Ach!$Q$10)</f>
        <v>0</v>
      </c>
      <c r="FW87" s="6">
        <f>SUMIFS('Entry Data'!$A:$A,'Entry Data'!$AB:$AB,Driver_Ach!$B87&amp;Driver_Ach!$FS$8&amp;Driver_Ach!$S$9&amp;Driver_Ach!$S$10)</f>
        <v>4</v>
      </c>
      <c r="FX87" s="19">
        <f>SUMIFS('Entry Data'!$S:$S,'Entry Data'!$AB:$AB,Driver_Ach!$B87&amp;Driver_Ach!$FS$8&amp;Driver_Ach!$S$9&amp;Driver_Ach!$S$10)</f>
        <v>0</v>
      </c>
      <c r="FY87" s="6">
        <f>SUMIFS('Entry Data'!$A:$A,'Entry Data'!$AB:$AB,Driver_Ach!$B87&amp;Driver_Ach!$FS$8&amp;Driver_Ach!$S$9&amp;Driver_Ach!$U$10)</f>
        <v>0</v>
      </c>
      <c r="FZ87" s="6">
        <f>SUMIFS('Entry Data'!$S:$S,'Entry Data'!$AB:$AB,Driver_Ach!$B87&amp;Driver_Ach!$FS$8&amp;Driver_Ach!$S$9&amp;Driver_Ach!$U$10)</f>
        <v>0</v>
      </c>
      <c r="GA87" s="32">
        <f t="shared" si="147"/>
        <v>4</v>
      </c>
      <c r="GB87" s="32">
        <f t="shared" si="148"/>
        <v>0</v>
      </c>
      <c r="GC87" s="28">
        <f>SUMIFS('Entry Data'!$A:$A,'Entry Data'!$AB:$AB,Driver_Ach!$B87&amp;Driver_Ach!$GC$8&amp;Driver_Ach!$O$9&amp;Driver_Ach!$O$10)</f>
        <v>1</v>
      </c>
      <c r="GD87" s="19">
        <f>SUMIFS('Entry Data'!$S:$S,'Entry Data'!$AB:$AB,Driver_Ach!$B87&amp;Driver_Ach!$GC$8&amp;Driver_Ach!$O$9&amp;Driver_Ach!$O$10)</f>
        <v>0</v>
      </c>
      <c r="GE87" s="6">
        <f>SUMIFS('Entry Data'!$A:$A,'Entry Data'!$AB:$AB,Driver_Ach!$B87&amp;Driver_Ach!$GC$8&amp;Driver_Ach!$O$9&amp;Driver_Ach!$Q$10)</f>
        <v>0</v>
      </c>
      <c r="GF87" s="19">
        <f>SUMIFS('Entry Data'!$S:$S,'Entry Data'!$AB:$AB,Driver_Ach!$B87&amp;Driver_Ach!$GC$8&amp;Driver_Ach!$O$9&amp;Driver_Ach!$Q$10)</f>
        <v>0</v>
      </c>
      <c r="GG87" s="6">
        <f>SUMIFS('Entry Data'!$A:$A,'Entry Data'!$AB:$AB,Driver_Ach!$B87&amp;Driver_Ach!$GC$8&amp;Driver_Ach!$S$9&amp;Driver_Ach!$S$10)</f>
        <v>2</v>
      </c>
      <c r="GH87" s="19">
        <f>SUMIFS('Entry Data'!$S:$S,'Entry Data'!$AB:$AB,Driver_Ach!$B87&amp;Driver_Ach!$GC$8&amp;Driver_Ach!$S$9&amp;Driver_Ach!$S$10)</f>
        <v>0</v>
      </c>
      <c r="GI87" s="6">
        <f>SUMIFS('Entry Data'!$A:$A,'Entry Data'!$AB:$AB,Driver_Ach!$B87&amp;Driver_Ach!$GC$8&amp;Driver_Ach!$S$9&amp;Driver_Ach!$U$10)</f>
        <v>0</v>
      </c>
      <c r="GJ87" s="6">
        <f>SUMIFS('Entry Data'!$S:$S,'Entry Data'!$AB:$AB,Driver_Ach!$B87&amp;Driver_Ach!$GC$8&amp;Driver_Ach!$S$9&amp;Driver_Ach!$U$10)</f>
        <v>0</v>
      </c>
      <c r="GK87" s="32">
        <f t="shared" si="149"/>
        <v>3</v>
      </c>
      <c r="GL87" s="32">
        <f t="shared" si="150"/>
        <v>0</v>
      </c>
      <c r="GM87" s="28">
        <f>SUMIFS('Entry Data'!$A:$A,'Entry Data'!$AB:$AB,Driver_Ach!$B87&amp;Driver_Ach!$GM$8&amp;Driver_Ach!$O$9&amp;Driver_Ach!$O$10)</f>
        <v>0</v>
      </c>
      <c r="GN87" s="19">
        <f>SUMIFS('Entry Data'!$S:$S,'Entry Data'!$AB:$AB,Driver_Ach!$B87&amp;Driver_Ach!$GM$8&amp;Driver_Ach!$O$9&amp;Driver_Ach!$O$10)</f>
        <v>0</v>
      </c>
      <c r="GO87" s="6">
        <f>SUMIFS('Entry Data'!$A:$A,'Entry Data'!$AB:$AB,Driver_Ach!$B87&amp;Driver_Ach!$GM$8&amp;Driver_Ach!$O$9&amp;Driver_Ach!$Q$10)</f>
        <v>0</v>
      </c>
      <c r="GP87" s="19">
        <f>SUMIFS('Entry Data'!$S:$S,'Entry Data'!$AB:$AB,Driver_Ach!$B87&amp;Driver_Ach!$GM$8&amp;Driver_Ach!$O$9&amp;Driver_Ach!$Q$10)</f>
        <v>0</v>
      </c>
      <c r="GQ87" s="6">
        <f>SUMIFS('Entry Data'!$A:$A,'Entry Data'!$AB:$AB,Driver_Ach!$B87&amp;Driver_Ach!$GM$8&amp;Driver_Ach!$S$9&amp;Driver_Ach!$S$10)</f>
        <v>0</v>
      </c>
      <c r="GR87" s="19">
        <f>SUMIFS('Entry Data'!$S:$S,'Entry Data'!$AB:$AB,Driver_Ach!$B87&amp;Driver_Ach!$GM$8&amp;Driver_Ach!$S$9&amp;Driver_Ach!$S$10)</f>
        <v>0</v>
      </c>
      <c r="GS87" s="6">
        <f>SUMIFS('Entry Data'!$A:$A,'Entry Data'!$AB:$AB,Driver_Ach!$B87&amp;Driver_Ach!$GM$8&amp;Driver_Ach!$S$9&amp;Driver_Ach!$U$10)</f>
        <v>4</v>
      </c>
      <c r="GT87" s="6">
        <f>SUMIFS('Entry Data'!$S:$S,'Entry Data'!$AB:$AB,Driver_Ach!$B87&amp;Driver_Ach!$GM$8&amp;Driver_Ach!$S$9&amp;Driver_Ach!$U$10)</f>
        <v>0</v>
      </c>
      <c r="GU87" s="32">
        <f t="shared" si="151"/>
        <v>4</v>
      </c>
      <c r="GV87" s="32">
        <f t="shared" si="152"/>
        <v>0</v>
      </c>
      <c r="GW87" s="28">
        <f>SUMIFS('Entry Data'!$A:$A,'Entry Data'!$AB:$AB,Driver_Ach!$B87&amp;Driver_Ach!$GW$8&amp;Driver_Ach!$O$9&amp;Driver_Ach!$O$10)</f>
        <v>0</v>
      </c>
      <c r="GX87" s="19">
        <f>SUMIFS('Entry Data'!$S:$S,'Entry Data'!$AB:$AB,Driver_Ach!$B87&amp;Driver_Ach!$GW$8&amp;Driver_Ach!$O$9&amp;Driver_Ach!$O$10)</f>
        <v>0</v>
      </c>
      <c r="GY87" s="6">
        <f>SUMIFS('Entry Data'!$A:$A,'Entry Data'!$AB:$AB,Driver_Ach!$B87&amp;Driver_Ach!$GW$8&amp;Driver_Ach!$O$9&amp;Driver_Ach!$Q$10)</f>
        <v>0</v>
      </c>
      <c r="GZ87" s="19">
        <f>SUMIFS('Entry Data'!$S:$S,'Entry Data'!$AB:$AB,Driver_Ach!$B87&amp;Driver_Ach!$GW$8&amp;Driver_Ach!$O$9&amp;Driver_Ach!$Q$10)</f>
        <v>0</v>
      </c>
      <c r="HA87" s="6">
        <f>SUMIFS('Entry Data'!$A:$A,'Entry Data'!$AB:$AB,Driver_Ach!$B87&amp;Driver_Ach!$GW$8&amp;Driver_Ach!$S$9&amp;Driver_Ach!$S$10)</f>
        <v>0</v>
      </c>
      <c r="HB87" s="19">
        <f>SUMIFS('Entry Data'!$S:$S,'Entry Data'!$AB:$AB,Driver_Ach!$B87&amp;Driver_Ach!$GW$8&amp;Driver_Ach!$S$9&amp;Driver_Ach!$S$10)</f>
        <v>0</v>
      </c>
      <c r="HC87" s="6">
        <f>SUMIFS('Entry Data'!$A:$A,'Entry Data'!$AB:$AB,Driver_Ach!$B87&amp;Driver_Ach!$GW$8&amp;Driver_Ach!$S$9&amp;Driver_Ach!$U$10)</f>
        <v>0</v>
      </c>
      <c r="HD87" s="6">
        <f>SUMIFS('Entry Data'!$S:$S,'Entry Data'!$AB:$AB,Driver_Ach!$B87&amp;Driver_Ach!$GW$8&amp;Driver_Ach!$S$9&amp;Driver_Ach!$U$10)</f>
        <v>0</v>
      </c>
      <c r="HE87" s="32">
        <f t="shared" si="153"/>
        <v>0</v>
      </c>
      <c r="HF87" s="32">
        <f t="shared" si="154"/>
        <v>0</v>
      </c>
      <c r="HG87" s="28">
        <f>SUMIFS('Entry Data'!$A:$A,'Entry Data'!$AB:$AB,Driver_Ach!$B87&amp;Driver_Ach!$HG$8&amp;Driver_Ach!$O$9&amp;Driver_Ach!$O$10)</f>
        <v>0</v>
      </c>
      <c r="HH87" s="19">
        <f>SUMIFS('Entry Data'!$S:$S,'Entry Data'!$AB:$AB,Driver_Ach!$B87&amp;Driver_Ach!$HG$8&amp;Driver_Ach!$O$9&amp;Driver_Ach!$O$10)</f>
        <v>0</v>
      </c>
      <c r="HI87" s="6">
        <f>SUMIFS('Entry Data'!$A:$A,'Entry Data'!$AB:$AB,Driver_Ach!$B87&amp;Driver_Ach!$HG$8&amp;Driver_Ach!$O$9&amp;Driver_Ach!$Q$10)</f>
        <v>0</v>
      </c>
      <c r="HJ87" s="19">
        <f>SUMIFS('Entry Data'!$S:$S,'Entry Data'!$AB:$AB,Driver_Ach!$B87&amp;Driver_Ach!$HG$8&amp;Driver_Ach!$O$9&amp;Driver_Ach!$Q$10)</f>
        <v>0</v>
      </c>
      <c r="HK87" s="6">
        <f>SUMIFS('Entry Data'!$A:$A,'Entry Data'!$AB:$AB,Driver_Ach!$B87&amp;Driver_Ach!$HG$8&amp;Driver_Ach!$S$9&amp;Driver_Ach!$S$10)</f>
        <v>0</v>
      </c>
      <c r="HL87" s="19">
        <f>SUMIFS('Entry Data'!$S:$S,'Entry Data'!$AB:$AB,Driver_Ach!$B87&amp;Driver_Ach!$HG$8&amp;Driver_Ach!$S$9&amp;Driver_Ach!$S$10)</f>
        <v>0</v>
      </c>
      <c r="HM87" s="6">
        <f>SUMIFS('Entry Data'!$A:$A,'Entry Data'!$AB:$AB,Driver_Ach!$B87&amp;Driver_Ach!$HG$8&amp;Driver_Ach!$S$9&amp;Driver_Ach!$U$10)</f>
        <v>0</v>
      </c>
      <c r="HN87" s="6">
        <f>SUMIFS('Entry Data'!$S:$S,'Entry Data'!$AB:$AB,Driver_Ach!$B87&amp;Driver_Ach!$HG$8&amp;Driver_Ach!$S$9&amp;Driver_Ach!$U$10)</f>
        <v>0</v>
      </c>
      <c r="HO87" s="32">
        <f t="shared" si="155"/>
        <v>0</v>
      </c>
      <c r="HP87" s="32">
        <f t="shared" si="156"/>
        <v>0</v>
      </c>
      <c r="HQ87" s="28">
        <f>SUMIFS('Entry Data'!$A:$A,'Entry Data'!$AB:$AB,Driver_Ach!$B87&amp;Driver_Ach!$HQ$8&amp;Driver_Ach!$O$9&amp;Driver_Ach!$O$10)</f>
        <v>0</v>
      </c>
      <c r="HR87" s="19">
        <f>SUMIFS('Entry Data'!$S:$S,'Entry Data'!$AB:$AB,Driver_Ach!$B87&amp;Driver_Ach!$HQ$8&amp;Driver_Ach!$O$9&amp;Driver_Ach!$O$10)</f>
        <v>0</v>
      </c>
      <c r="HS87" s="6">
        <f>SUMIFS('Entry Data'!$A:$A,'Entry Data'!$AB:$AB,Driver_Ach!$B87&amp;Driver_Ach!$HQ$8&amp;Driver_Ach!$O$9&amp;Driver_Ach!$Q$10)</f>
        <v>0</v>
      </c>
      <c r="HT87" s="19">
        <f>SUMIFS('Entry Data'!$S:$S,'Entry Data'!$AB:$AB,Driver_Ach!$B87&amp;Driver_Ach!$HQ$8&amp;Driver_Ach!$O$9&amp;Driver_Ach!$Q$10)</f>
        <v>0</v>
      </c>
      <c r="HU87" s="6">
        <f>SUMIFS('Entry Data'!$A:$A,'Entry Data'!$AB:$AB,Driver_Ach!$B87&amp;Driver_Ach!$HQ$8&amp;Driver_Ach!$S$9&amp;Driver_Ach!$S$10)</f>
        <v>0</v>
      </c>
      <c r="HV87" s="19">
        <f>SUMIFS('Entry Data'!$S:$S,'Entry Data'!$AB:$AB,Driver_Ach!$B87&amp;Driver_Ach!$HQ$8&amp;Driver_Ach!$S$9&amp;Driver_Ach!$S$10)</f>
        <v>0</v>
      </c>
      <c r="HW87" s="6">
        <f>SUMIFS('Entry Data'!$A:$A,'Entry Data'!$AB:$AB,Driver_Ach!$B87&amp;Driver_Ach!$HQ$8&amp;Driver_Ach!$S$9&amp;Driver_Ach!$U$10)</f>
        <v>0</v>
      </c>
      <c r="HX87" s="6">
        <f>SUMIFS('Entry Data'!$S:$S,'Entry Data'!$AB:$AB,Driver_Ach!$B87&amp;Driver_Ach!$HQ$8&amp;Driver_Ach!$S$9&amp;Driver_Ach!$U$10)</f>
        <v>0</v>
      </c>
      <c r="HY87" s="32">
        <f t="shared" si="157"/>
        <v>0</v>
      </c>
      <c r="HZ87" s="32">
        <f t="shared" si="158"/>
        <v>0</v>
      </c>
      <c r="IA87" s="28">
        <f>SUMIFS('Entry Data'!$A:$A,'Entry Data'!$AB:$AB,Driver_Ach!$B87&amp;Driver_Ach!$IA$8&amp;Driver_Ach!$O$9&amp;Driver_Ach!$O$10)</f>
        <v>0</v>
      </c>
      <c r="IB87" s="19">
        <f>SUMIFS('Entry Data'!$S:$S,'Entry Data'!$AB:$AB,Driver_Ach!$B87&amp;Driver_Ach!$IA$8&amp;Driver_Ach!$O$9&amp;Driver_Ach!$O$10)</f>
        <v>0</v>
      </c>
      <c r="IC87" s="6">
        <f>SUMIFS('Entry Data'!$A:$A,'Entry Data'!$AB:$AB,Driver_Ach!$B87&amp;Driver_Ach!$IA$8&amp;Driver_Ach!$O$9&amp;Driver_Ach!$Q$10)</f>
        <v>0</v>
      </c>
      <c r="ID87" s="19">
        <f>SUMIFS('Entry Data'!$S:$S,'Entry Data'!$AB:$AB,Driver_Ach!$B87&amp;Driver_Ach!$IA$8&amp;Driver_Ach!$O$9&amp;Driver_Ach!$Q$10)</f>
        <v>0</v>
      </c>
      <c r="IE87" s="6">
        <f>SUMIFS('Entry Data'!$A:$A,'Entry Data'!$AB:$AB,Driver_Ach!$B87&amp;Driver_Ach!$IA$8&amp;Driver_Ach!$S$9&amp;Driver_Ach!$S$10)</f>
        <v>0</v>
      </c>
      <c r="IF87" s="19">
        <f>SUMIFS('Entry Data'!$S:$S,'Entry Data'!$AB:$AB,Driver_Ach!$B87&amp;Driver_Ach!$IA$8&amp;Driver_Ach!$S$9&amp;Driver_Ach!$S$10)</f>
        <v>0</v>
      </c>
      <c r="IG87" s="6">
        <f>SUMIFS('Entry Data'!$A:$A,'Entry Data'!$AB:$AB,Driver_Ach!$B87&amp;Driver_Ach!$IA$8&amp;Driver_Ach!$S$9&amp;Driver_Ach!$U$10)</f>
        <v>0</v>
      </c>
      <c r="IH87" s="6">
        <f>SUMIFS('Entry Data'!$S:$S,'Entry Data'!$AB:$AB,Driver_Ach!$B87&amp;Driver_Ach!$IA$8&amp;Driver_Ach!$S$9&amp;Driver_Ach!$U$10)</f>
        <v>0</v>
      </c>
      <c r="II87" s="32">
        <f t="shared" si="159"/>
        <v>0</v>
      </c>
      <c r="IJ87" s="32">
        <f t="shared" si="160"/>
        <v>0</v>
      </c>
      <c r="IK87" s="28">
        <f>SUMIFS('Entry Data'!$A:$A,'Entry Data'!$AB:$AB,Driver_Ach!$B87&amp;Driver_Ach!$IK$8&amp;Driver_Ach!$O$9&amp;Driver_Ach!$O$10)</f>
        <v>0</v>
      </c>
      <c r="IL87" s="19">
        <f>SUMIFS('Entry Data'!$S:$S,'Entry Data'!$AB:$AB,Driver_Ach!$B87&amp;Driver_Ach!$IK$8&amp;Driver_Ach!$O$9&amp;Driver_Ach!$O$10)</f>
        <v>0</v>
      </c>
      <c r="IM87" s="6">
        <f>SUMIFS('Entry Data'!$A:$A,'Entry Data'!$AB:$AB,Driver_Ach!$B87&amp;Driver_Ach!$IK$8&amp;Driver_Ach!$O$9&amp;Driver_Ach!$Q$10)</f>
        <v>0</v>
      </c>
      <c r="IN87" s="19">
        <f>SUMIFS('Entry Data'!$S:$S,'Entry Data'!$AB:$AB,Driver_Ach!$B87&amp;Driver_Ach!$IK$8&amp;Driver_Ach!$O$9&amp;Driver_Ach!$Q$10)</f>
        <v>0</v>
      </c>
      <c r="IO87" s="6">
        <f>SUMIFS('Entry Data'!$A:$A,'Entry Data'!$AB:$AB,Driver_Ach!$B87&amp;Driver_Ach!$IK$8&amp;Driver_Ach!$S$9&amp;Driver_Ach!$S$10)</f>
        <v>0</v>
      </c>
      <c r="IP87" s="19">
        <f>SUMIFS('Entry Data'!$S:$S,'Entry Data'!$AB:$AB,Driver_Ach!$B87&amp;Driver_Ach!$IK$8&amp;Driver_Ach!$S$9&amp;Driver_Ach!$S$10)</f>
        <v>0</v>
      </c>
      <c r="IQ87" s="6">
        <f>SUMIFS('Entry Data'!$A:$A,'Entry Data'!$AB:$AB,Driver_Ach!$B87&amp;Driver_Ach!$IK$8&amp;Driver_Ach!$S$9&amp;Driver_Ach!$U$10)</f>
        <v>0</v>
      </c>
      <c r="IR87" s="6">
        <f>SUMIFS('Entry Data'!$S:$S,'Entry Data'!$AB:$AB,Driver_Ach!$B87&amp;Driver_Ach!$IK$8&amp;Driver_Ach!$S$9&amp;Driver_Ach!$U$10)</f>
        <v>0</v>
      </c>
      <c r="IS87" s="32">
        <f t="shared" si="161"/>
        <v>0</v>
      </c>
      <c r="IT87" s="32">
        <f t="shared" si="162"/>
        <v>0</v>
      </c>
      <c r="IU87" s="28">
        <f>SUMIFS('Entry Data'!$A:$A,'Entry Data'!$AB:$AB,Driver_Ach!$B87&amp;Driver_Ach!$IU$8&amp;Driver_Ach!$O$9&amp;Driver_Ach!$O$10)</f>
        <v>0</v>
      </c>
      <c r="IV87" s="19">
        <f>SUMIFS('Entry Data'!$S:$S,'Entry Data'!$AB:$AB,Driver_Ach!$B87&amp;Driver_Ach!$IU$8&amp;Driver_Ach!$O$9&amp;Driver_Ach!$O$10)</f>
        <v>0</v>
      </c>
      <c r="IW87" s="6">
        <f>SUMIFS('Entry Data'!$A:$A,'Entry Data'!$AB:$AB,Driver_Ach!$B87&amp;Driver_Ach!$IU$8&amp;Driver_Ach!$O$9&amp;Driver_Ach!$Q$10)</f>
        <v>0</v>
      </c>
      <c r="IX87" s="19">
        <f>SUMIFS('Entry Data'!$S:$S,'Entry Data'!$AB:$AB,Driver_Ach!$B87&amp;Driver_Ach!$IU$8&amp;Driver_Ach!$O$9&amp;Driver_Ach!$Q$10)</f>
        <v>0</v>
      </c>
      <c r="IY87" s="6">
        <f>SUMIFS('Entry Data'!$A:$A,'Entry Data'!$AB:$AB,Driver_Ach!$B87&amp;Driver_Ach!$IU$8&amp;Driver_Ach!$S$9&amp;Driver_Ach!$S$10)</f>
        <v>0</v>
      </c>
      <c r="IZ87" s="19">
        <f>SUMIFS('Entry Data'!$S:$S,'Entry Data'!$AB:$AB,Driver_Ach!$B87&amp;Driver_Ach!$IU$8&amp;Driver_Ach!$S$9&amp;Driver_Ach!$S$10)</f>
        <v>0</v>
      </c>
      <c r="JA87" s="6">
        <f>SUMIFS('Entry Data'!$A:$A,'Entry Data'!$AB:$AB,Driver_Ach!$B87&amp;Driver_Ach!$IU$8&amp;Driver_Ach!$S$9&amp;Driver_Ach!$U$10)</f>
        <v>0</v>
      </c>
      <c r="JB87" s="6">
        <f>SUMIFS('Entry Data'!$S:$S,'Entry Data'!$AB:$AB,Driver_Ach!$B87&amp;Driver_Ach!$IU$8&amp;Driver_Ach!$S$9&amp;Driver_Ach!$U$10)</f>
        <v>0</v>
      </c>
      <c r="JC87" s="32">
        <f t="shared" si="163"/>
        <v>0</v>
      </c>
      <c r="JD87" s="32">
        <f t="shared" si="164"/>
        <v>0</v>
      </c>
      <c r="JE87" s="28">
        <f>SUMIFS('Entry Data'!$A:$A,'Entry Data'!$AB:$AB,Driver_Ach!$B87&amp;Driver_Ach!$JE$8&amp;Driver_Ach!$O$9&amp;Driver_Ach!$O$10)</f>
        <v>0</v>
      </c>
      <c r="JF87" s="19">
        <f>SUMIFS('Entry Data'!$S:$S,'Entry Data'!$AB:$AB,Driver_Ach!$B87&amp;Driver_Ach!$JE$8&amp;Driver_Ach!$O$9&amp;Driver_Ach!$O$10)</f>
        <v>0</v>
      </c>
      <c r="JG87" s="6">
        <f>SUMIFS('Entry Data'!$A:$A,'Entry Data'!$AB:$AB,Driver_Ach!$B87&amp;Driver_Ach!$JE$8&amp;Driver_Ach!$O$9&amp;Driver_Ach!$Q$10)</f>
        <v>0</v>
      </c>
      <c r="JH87" s="19">
        <f>SUMIFS('Entry Data'!$S:$S,'Entry Data'!$AB:$AB,Driver_Ach!$B87&amp;Driver_Ach!$JE$8&amp;Driver_Ach!$O$9&amp;Driver_Ach!$Q$10)</f>
        <v>0</v>
      </c>
      <c r="JI87" s="6">
        <f>SUMIFS('Entry Data'!$A:$A,'Entry Data'!$AB:$AB,Driver_Ach!$B87&amp;Driver_Ach!$JE$8&amp;Driver_Ach!$S$9&amp;Driver_Ach!$S$10)</f>
        <v>0</v>
      </c>
      <c r="JJ87" s="19">
        <f>SUMIFS('Entry Data'!$S:$S,'Entry Data'!$AB:$AB,Driver_Ach!$B87&amp;Driver_Ach!$JE$8&amp;Driver_Ach!$S$9&amp;Driver_Ach!$S$10)</f>
        <v>0</v>
      </c>
      <c r="JK87" s="6">
        <f>SUMIFS('Entry Data'!$A:$A,'Entry Data'!$AB:$AB,Driver_Ach!$B87&amp;Driver_Ach!$JE$8&amp;Driver_Ach!$S$9&amp;Driver_Ach!$U$10)</f>
        <v>0</v>
      </c>
      <c r="JL87" s="6">
        <f>SUMIFS('Entry Data'!$S:$S,'Entry Data'!$AB:$AB,Driver_Ach!$B87&amp;Driver_Ach!$JE$8&amp;Driver_Ach!$S$9&amp;Driver_Ach!$U$10)</f>
        <v>0</v>
      </c>
      <c r="JM87" s="32">
        <f t="shared" si="165"/>
        <v>0</v>
      </c>
      <c r="JN87" s="32">
        <f t="shared" si="166"/>
        <v>0</v>
      </c>
      <c r="JO87" s="28">
        <f>SUMIFS('Entry Data'!$A:$A,'Entry Data'!$AB:$AB,Driver_Ach!$B87&amp;Driver_Ach!$JO$8&amp;Driver_Ach!$O$9&amp;Driver_Ach!$O$10)</f>
        <v>0</v>
      </c>
      <c r="JP87" s="19">
        <f>SUMIFS('Entry Data'!$S:$S,'Entry Data'!$AB:$AB,Driver_Ach!$B87&amp;Driver_Ach!$JO$8&amp;Driver_Ach!$O$9&amp;Driver_Ach!$O$10)</f>
        <v>0</v>
      </c>
      <c r="JQ87" s="6">
        <f>SUMIFS('Entry Data'!$A:$A,'Entry Data'!$AB:$AB,Driver_Ach!$B87&amp;Driver_Ach!$JO$8&amp;Driver_Ach!$O$9&amp;Driver_Ach!$Q$10)</f>
        <v>0</v>
      </c>
      <c r="JR87" s="19">
        <f>SUMIFS('Entry Data'!$S:$S,'Entry Data'!$AB:$AB,Driver_Ach!$B87&amp;Driver_Ach!$JO$8&amp;Driver_Ach!$O$9&amp;Driver_Ach!$Q$10)</f>
        <v>0</v>
      </c>
      <c r="JS87" s="6">
        <f>SUMIFS('Entry Data'!$A:$A,'Entry Data'!$AB:$AB,Driver_Ach!$B87&amp;Driver_Ach!$JO$8&amp;Driver_Ach!$S$9&amp;Driver_Ach!$S$10)</f>
        <v>0</v>
      </c>
      <c r="JT87" s="19">
        <f>SUMIFS('Entry Data'!$S:$S,'Entry Data'!$AB:$AB,Driver_Ach!$B87&amp;Driver_Ach!$JO$8&amp;Driver_Ach!$S$9&amp;Driver_Ach!$S$10)</f>
        <v>0</v>
      </c>
      <c r="JU87" s="6">
        <f>SUMIFS('Entry Data'!$A:$A,'Entry Data'!$AB:$AB,Driver_Ach!$B87&amp;Driver_Ach!$JO$8&amp;Driver_Ach!$S$9&amp;Driver_Ach!$U$10)</f>
        <v>0</v>
      </c>
      <c r="JV87" s="6">
        <f>SUMIFS('Entry Data'!$S:$S,'Entry Data'!$AB:$AB,Driver_Ach!$B87&amp;Driver_Ach!$JO$8&amp;Driver_Ach!$S$9&amp;Driver_Ach!$U$10)</f>
        <v>0</v>
      </c>
      <c r="JW87" s="32">
        <f t="shared" si="167"/>
        <v>0</v>
      </c>
      <c r="JX87" s="32">
        <f t="shared" si="168"/>
        <v>0</v>
      </c>
      <c r="JY87" s="28">
        <f>SUMIFS('Entry Data'!$A:$A,'Entry Data'!$AB:$AB,Driver_Ach!$B87&amp;Driver_Ach!$JY$8&amp;Driver_Ach!$O$9&amp;Driver_Ach!$O$10)</f>
        <v>0</v>
      </c>
      <c r="JZ87" s="19">
        <f>SUMIFS('Entry Data'!$S:$S,'Entry Data'!$AB:$AB,Driver_Ach!$B87&amp;Driver_Ach!$JY$8&amp;Driver_Ach!$O$9&amp;Driver_Ach!$O$10)</f>
        <v>0</v>
      </c>
      <c r="KA87" s="6">
        <f>SUMIFS('Entry Data'!$A:$A,'Entry Data'!$AB:$AB,Driver_Ach!$B87&amp;Driver_Ach!$JY$8&amp;Driver_Ach!$O$9&amp;Driver_Ach!$Q$10)</f>
        <v>0</v>
      </c>
      <c r="KB87" s="19">
        <f>SUMIFS('Entry Data'!$S:$S,'Entry Data'!$AB:$AB,Driver_Ach!$B87&amp;Driver_Ach!$JY$8&amp;Driver_Ach!$O$9&amp;Driver_Ach!$Q$10)</f>
        <v>0</v>
      </c>
      <c r="KC87" s="6">
        <f>SUMIFS('Entry Data'!$A:$A,'Entry Data'!$AB:$AB,Driver_Ach!$B87&amp;Driver_Ach!$JY$8&amp;Driver_Ach!$S$9&amp;Driver_Ach!$S$10)</f>
        <v>0</v>
      </c>
      <c r="KD87" s="19">
        <f>SUMIFS('Entry Data'!$S:$S,'Entry Data'!$AB:$AB,Driver_Ach!$B87&amp;Driver_Ach!$JY$8&amp;Driver_Ach!$S$9&amp;Driver_Ach!$S$10)</f>
        <v>0</v>
      </c>
      <c r="KE87" s="6">
        <f>SUMIFS('Entry Data'!$A:$A,'Entry Data'!$AB:$AB,Driver_Ach!$B87&amp;Driver_Ach!$JY$8&amp;Driver_Ach!$S$9&amp;Driver_Ach!$U$10)</f>
        <v>0</v>
      </c>
      <c r="KF87" s="6">
        <f>SUMIFS('Entry Data'!$S:$S,'Entry Data'!$AB:$AB,Driver_Ach!$B87&amp;Driver_Ach!$JY$8&amp;Driver_Ach!$S$9&amp;Driver_Ach!$U$10)</f>
        <v>0</v>
      </c>
      <c r="KG87" s="32">
        <f t="shared" si="169"/>
        <v>0</v>
      </c>
      <c r="KH87" s="32">
        <f t="shared" si="170"/>
        <v>0</v>
      </c>
      <c r="KI87" s="28">
        <f>SUMIFS('Entry Data'!$A:$A,'Entry Data'!$AB:$AB,Driver_Ach!$B87&amp;Driver_Ach!$KI$8&amp;Driver_Ach!$O$9&amp;Driver_Ach!$O$10)</f>
        <v>0</v>
      </c>
      <c r="KJ87" s="19">
        <f>SUMIFS('Entry Data'!$S:$S,'Entry Data'!$AB:$AB,Driver_Ach!$B87&amp;Driver_Ach!$KI$8&amp;Driver_Ach!$O$9&amp;Driver_Ach!$O$10)</f>
        <v>0</v>
      </c>
      <c r="KK87" s="6">
        <f>SUMIFS('Entry Data'!$A:$A,'Entry Data'!$AB:$AB,Driver_Ach!$B87&amp;Driver_Ach!$KI$8&amp;Driver_Ach!$O$9&amp;Driver_Ach!$Q$10)</f>
        <v>0</v>
      </c>
      <c r="KL87" s="19">
        <f>SUMIFS('Entry Data'!$S:$S,'Entry Data'!$AB:$AB,Driver_Ach!$B87&amp;Driver_Ach!$KI$8&amp;Driver_Ach!$O$9&amp;Driver_Ach!$Q$10)</f>
        <v>0</v>
      </c>
      <c r="KM87" s="6">
        <f>SUMIFS('Entry Data'!$A:$A,'Entry Data'!$AB:$AB,Driver_Ach!$B87&amp;Driver_Ach!$KI$8&amp;Driver_Ach!$S$9&amp;Driver_Ach!$S$10)</f>
        <v>0</v>
      </c>
      <c r="KN87" s="19">
        <f>SUMIFS('Entry Data'!$S:$S,'Entry Data'!$AB:$AB,Driver_Ach!$B87&amp;Driver_Ach!$KI$8&amp;Driver_Ach!$S$9&amp;Driver_Ach!$S$10)</f>
        <v>0</v>
      </c>
      <c r="KO87" s="6">
        <f>SUMIFS('Entry Data'!$A:$A,'Entry Data'!$AB:$AB,Driver_Ach!$B87&amp;Driver_Ach!$KI$8&amp;Driver_Ach!$S$9&amp;Driver_Ach!$U$10)</f>
        <v>0</v>
      </c>
      <c r="KP87" s="6">
        <f>SUMIFS('Entry Data'!$S:$S,'Entry Data'!$AB:$AB,Driver_Ach!$B87&amp;Driver_Ach!$KI$8&amp;Driver_Ach!$S$9&amp;Driver_Ach!$U$10)</f>
        <v>0</v>
      </c>
      <c r="KQ87" s="32">
        <f t="shared" si="171"/>
        <v>0</v>
      </c>
      <c r="KR87" s="32">
        <f t="shared" si="172"/>
        <v>0</v>
      </c>
      <c r="KS87" s="28">
        <f>SUMIFS('Entry Data'!$A:$A,'Entry Data'!$AB:$AB,Driver_Ach!$B87&amp;Driver_Ach!$KS$8&amp;Driver_Ach!$O$9&amp;Driver_Ach!$O$10)</f>
        <v>0</v>
      </c>
      <c r="KT87" s="19">
        <f>SUMIFS('Entry Data'!$S:$S,'Entry Data'!$AB:$AB,Driver_Ach!$B87&amp;Driver_Ach!$KS$8&amp;Driver_Ach!$O$9&amp;Driver_Ach!$O$10)</f>
        <v>0</v>
      </c>
      <c r="KU87" s="6">
        <f>SUMIFS('Entry Data'!$A:$A,'Entry Data'!$AB:$AB,Driver_Ach!$B87&amp;Driver_Ach!$KS$8&amp;Driver_Ach!$O$9&amp;Driver_Ach!$Q$10)</f>
        <v>0</v>
      </c>
      <c r="KV87" s="19">
        <f>SUMIFS('Entry Data'!$S:$S,'Entry Data'!$AB:$AB,Driver_Ach!$B87&amp;Driver_Ach!$KS$8&amp;Driver_Ach!$O$9&amp;Driver_Ach!$Q$10)</f>
        <v>0</v>
      </c>
      <c r="KW87" s="6">
        <f>SUMIFS('Entry Data'!$A:$A,'Entry Data'!$AB:$AB,Driver_Ach!$B87&amp;Driver_Ach!$KS$8&amp;Driver_Ach!$S$9&amp;Driver_Ach!$S$10)</f>
        <v>0</v>
      </c>
      <c r="KX87" s="19">
        <f>SUMIFS('Entry Data'!$S:$S,'Entry Data'!$AB:$AB,Driver_Ach!$B87&amp;Driver_Ach!$KS$8&amp;Driver_Ach!$S$9&amp;Driver_Ach!$S$10)</f>
        <v>0</v>
      </c>
      <c r="KY87" s="6">
        <f>SUMIFS('Entry Data'!$A:$A,'Entry Data'!$AB:$AB,Driver_Ach!$B87&amp;Driver_Ach!$KS$8&amp;Driver_Ach!$S$9&amp;Driver_Ach!$U$10)</f>
        <v>0</v>
      </c>
      <c r="KZ87" s="6">
        <f>SUMIFS('Entry Data'!$S:$S,'Entry Data'!$AB:$AB,Driver_Ach!$B87&amp;Driver_Ach!$KS$8&amp;Driver_Ach!$S$9&amp;Driver_Ach!$U$10)</f>
        <v>0</v>
      </c>
      <c r="LA87" s="32">
        <f t="shared" si="173"/>
        <v>0</v>
      </c>
      <c r="LB87" s="32">
        <f t="shared" si="174"/>
        <v>0</v>
      </c>
      <c r="LC87" s="28">
        <f>SUMIFS('Entry Data'!$A:$A,'Entry Data'!$AB:$AB,Driver_Ach!$B87&amp;Driver_Ach!$LC$8&amp;Driver_Ach!$O$9&amp;Driver_Ach!$O$10)</f>
        <v>0</v>
      </c>
      <c r="LD87" s="19">
        <f>SUMIFS('Entry Data'!$S:$S,'Entry Data'!$AB:$AB,Driver_Ach!$B87&amp;Driver_Ach!$LC$8&amp;Driver_Ach!$O$9&amp;Driver_Ach!$O$10)</f>
        <v>0</v>
      </c>
      <c r="LE87" s="6">
        <f>SUMIFS('Entry Data'!$A:$A,'Entry Data'!$AB:$AB,Driver_Ach!$B87&amp;Driver_Ach!$LC$8&amp;Driver_Ach!$O$9&amp;Driver_Ach!$Q$10)</f>
        <v>0</v>
      </c>
      <c r="LF87" s="19">
        <f>SUMIFS('Entry Data'!$S:$S,'Entry Data'!$AB:$AB,Driver_Ach!$B87&amp;Driver_Ach!$LC$8&amp;Driver_Ach!$O$9&amp;Driver_Ach!$Q$10)</f>
        <v>0</v>
      </c>
      <c r="LG87" s="6">
        <f>SUMIFS('Entry Data'!$A:$A,'Entry Data'!$AB:$AB,Driver_Ach!$B87&amp;Driver_Ach!$LC$8&amp;Driver_Ach!$S$9&amp;Driver_Ach!$S$10)</f>
        <v>0</v>
      </c>
      <c r="LH87" s="19">
        <f>SUMIFS('Entry Data'!$S:$S,'Entry Data'!$AB:$AB,Driver_Ach!$B87&amp;Driver_Ach!$LC$8&amp;Driver_Ach!$S$9&amp;Driver_Ach!$S$10)</f>
        <v>0</v>
      </c>
      <c r="LI87" s="6">
        <f>SUMIFS('Entry Data'!$A:$A,'Entry Data'!$AB:$AB,Driver_Ach!$B87&amp;Driver_Ach!$LC$8&amp;Driver_Ach!$S$9&amp;Driver_Ach!$U$10)</f>
        <v>0</v>
      </c>
      <c r="LJ87" s="6">
        <f>SUMIFS('Entry Data'!$S:$S,'Entry Data'!$AB:$AB,Driver_Ach!$B87&amp;Driver_Ach!$LC$8&amp;Driver_Ach!$S$9&amp;Driver_Ach!$U$10)</f>
        <v>0</v>
      </c>
      <c r="LK87" s="32">
        <f t="shared" si="175"/>
        <v>0</v>
      </c>
      <c r="LL87" s="32">
        <f t="shared" si="176"/>
        <v>0</v>
      </c>
    </row>
    <row r="88" spans="1:324" x14ac:dyDescent="0.2">
      <c r="A88" s="38"/>
      <c r="B88" s="39"/>
      <c r="C88" s="40"/>
      <c r="D88" s="6"/>
      <c r="E88" s="6"/>
      <c r="F88" s="6"/>
      <c r="G88" s="6"/>
      <c r="H88" s="6"/>
      <c r="I88" s="6"/>
      <c r="J88" s="6"/>
      <c r="K88" s="6"/>
      <c r="L88" s="6"/>
      <c r="M88" s="41"/>
      <c r="N88" s="15"/>
      <c r="O88" s="6"/>
      <c r="P88" s="19"/>
      <c r="Q88" s="6"/>
      <c r="R88" s="19"/>
      <c r="S88" s="6"/>
      <c r="T88" s="19"/>
      <c r="U88" s="6"/>
      <c r="V88" s="6"/>
      <c r="W88" s="32"/>
      <c r="X88" s="33"/>
      <c r="Y88" s="28"/>
      <c r="Z88" s="19"/>
      <c r="AA88" s="6"/>
      <c r="AB88" s="19"/>
      <c r="AC88" s="6"/>
      <c r="AD88" s="19"/>
      <c r="AE88" s="6"/>
      <c r="AF88" s="6"/>
      <c r="AG88" s="32"/>
      <c r="AH88" s="32"/>
      <c r="AI88" s="28"/>
      <c r="AJ88" s="19"/>
      <c r="AK88" s="6"/>
      <c r="AL88" s="19"/>
      <c r="AM88" s="6"/>
      <c r="AN88" s="19"/>
      <c r="AO88" s="6"/>
      <c r="AP88" s="6"/>
      <c r="AQ88" s="32"/>
      <c r="AR88" s="32"/>
      <c r="AS88" s="28"/>
      <c r="AT88" s="19"/>
      <c r="AU88" s="6"/>
      <c r="AV88" s="19"/>
      <c r="AW88" s="6"/>
      <c r="AX88" s="19"/>
      <c r="AY88" s="6"/>
      <c r="AZ88" s="6"/>
      <c r="BA88" s="32"/>
      <c r="BB88" s="32"/>
      <c r="BC88" s="28"/>
      <c r="BD88" s="19"/>
      <c r="BE88" s="6"/>
      <c r="BF88" s="19"/>
      <c r="BG88" s="6"/>
      <c r="BH88" s="19"/>
      <c r="BI88" s="6"/>
      <c r="BJ88" s="6"/>
      <c r="BK88" s="32"/>
      <c r="BL88" s="32"/>
      <c r="BM88" s="28"/>
      <c r="BN88" s="19"/>
      <c r="BO88" s="6"/>
      <c r="BP88" s="19"/>
      <c r="BQ88" s="6"/>
      <c r="BR88" s="19"/>
      <c r="BS88" s="6"/>
      <c r="BT88" s="6"/>
      <c r="BU88" s="32"/>
      <c r="BV88" s="32"/>
      <c r="BW88" s="28"/>
      <c r="BX88" s="19"/>
      <c r="BY88" s="6"/>
      <c r="BZ88" s="19"/>
      <c r="CA88" s="6"/>
      <c r="CB88" s="19"/>
      <c r="CC88" s="6"/>
      <c r="CD88" s="6"/>
      <c r="CE88" s="32"/>
      <c r="CF88" s="32"/>
      <c r="CG88" s="28"/>
      <c r="CH88" s="19"/>
      <c r="CI88" s="6"/>
      <c r="CJ88" s="19"/>
      <c r="CK88" s="6"/>
      <c r="CL88" s="19"/>
      <c r="CM88" s="6"/>
      <c r="CN88" s="6"/>
      <c r="CO88" s="32"/>
      <c r="CP88" s="32"/>
      <c r="CQ88" s="28"/>
      <c r="CR88" s="19"/>
      <c r="CS88" s="6"/>
      <c r="CT88" s="19"/>
      <c r="CU88" s="6"/>
      <c r="CV88" s="19"/>
      <c r="CW88" s="6"/>
      <c r="CX88" s="6"/>
      <c r="CY88" s="32"/>
      <c r="CZ88" s="32"/>
      <c r="DA88" s="28"/>
      <c r="DB88" s="19"/>
      <c r="DC88" s="6"/>
      <c r="DD88" s="19"/>
      <c r="DE88" s="6"/>
      <c r="DF88" s="19"/>
      <c r="DG88" s="6"/>
      <c r="DH88" s="6"/>
      <c r="DI88" s="32"/>
      <c r="DJ88" s="32"/>
      <c r="DK88" s="28"/>
      <c r="DL88" s="19"/>
      <c r="DM88" s="6"/>
      <c r="DN88" s="19"/>
      <c r="DO88" s="6"/>
      <c r="DP88" s="19"/>
      <c r="DQ88" s="6"/>
      <c r="DR88" s="6"/>
      <c r="DS88" s="32"/>
      <c r="DT88" s="32"/>
      <c r="DU88" s="28"/>
      <c r="DV88" s="19"/>
      <c r="DW88" s="6"/>
      <c r="DX88" s="19"/>
      <c r="DY88" s="6"/>
      <c r="DZ88" s="19"/>
      <c r="EA88" s="6"/>
      <c r="EB88" s="6"/>
      <c r="EC88" s="32"/>
      <c r="ED88" s="32"/>
      <c r="EE88" s="28"/>
      <c r="EF88" s="19"/>
      <c r="EG88" s="6"/>
      <c r="EH88" s="19"/>
      <c r="EI88" s="6"/>
      <c r="EJ88" s="19"/>
      <c r="EK88" s="6"/>
      <c r="EL88" s="6"/>
      <c r="EM88" s="32"/>
      <c r="EN88" s="32"/>
      <c r="EO88" s="28"/>
      <c r="EP88" s="19"/>
      <c r="EQ88" s="6"/>
      <c r="ER88" s="19"/>
      <c r="ES88" s="6"/>
      <c r="ET88" s="19"/>
      <c r="EU88" s="6"/>
      <c r="EV88" s="6"/>
      <c r="EW88" s="32"/>
      <c r="EX88" s="32"/>
      <c r="EY88" s="28"/>
      <c r="EZ88" s="19"/>
      <c r="FA88" s="6"/>
      <c r="FB88" s="19"/>
      <c r="FC88" s="6"/>
      <c r="FD88" s="19"/>
      <c r="FE88" s="6"/>
      <c r="FF88" s="6"/>
      <c r="FG88" s="32"/>
      <c r="FH88" s="32"/>
      <c r="FI88" s="28"/>
      <c r="FJ88" s="19"/>
      <c r="FK88" s="6"/>
      <c r="FL88" s="19"/>
      <c r="FM88" s="6"/>
      <c r="FN88" s="19"/>
      <c r="FO88" s="6"/>
      <c r="FP88" s="6"/>
      <c r="FQ88" s="32"/>
      <c r="FR88" s="32"/>
      <c r="FS88" s="28"/>
      <c r="FT88" s="19"/>
      <c r="FU88" s="6"/>
      <c r="FV88" s="19"/>
      <c r="FW88" s="6"/>
      <c r="FX88" s="19"/>
      <c r="FY88" s="6"/>
      <c r="FZ88" s="6"/>
      <c r="GA88" s="32"/>
      <c r="GB88" s="32"/>
      <c r="GC88" s="28"/>
      <c r="GD88" s="19"/>
      <c r="GE88" s="6"/>
      <c r="GF88" s="19"/>
      <c r="GG88" s="6"/>
      <c r="GH88" s="19"/>
      <c r="GI88" s="6"/>
      <c r="GJ88" s="6"/>
      <c r="GK88" s="32"/>
      <c r="GL88" s="32"/>
      <c r="GM88" s="28"/>
      <c r="GN88" s="19"/>
      <c r="GO88" s="6"/>
      <c r="GP88" s="19"/>
      <c r="GQ88" s="6"/>
      <c r="GR88" s="19"/>
      <c r="GS88" s="6"/>
      <c r="GT88" s="6"/>
      <c r="GU88" s="32"/>
      <c r="GV88" s="32"/>
      <c r="GW88" s="28"/>
      <c r="GX88" s="19"/>
      <c r="GY88" s="6"/>
      <c r="GZ88" s="19"/>
      <c r="HA88" s="6"/>
      <c r="HB88" s="19"/>
      <c r="HC88" s="6"/>
      <c r="HD88" s="6"/>
      <c r="HE88" s="32"/>
      <c r="HF88" s="32"/>
      <c r="HG88" s="28"/>
      <c r="HH88" s="19"/>
      <c r="HI88" s="6"/>
      <c r="HJ88" s="19"/>
      <c r="HK88" s="6"/>
      <c r="HL88" s="19"/>
      <c r="HM88" s="6"/>
      <c r="HN88" s="6"/>
      <c r="HO88" s="32"/>
      <c r="HP88" s="32"/>
      <c r="HQ88" s="28"/>
      <c r="HR88" s="19"/>
      <c r="HS88" s="6"/>
      <c r="HT88" s="19"/>
      <c r="HU88" s="6"/>
      <c r="HV88" s="19"/>
      <c r="HW88" s="6"/>
      <c r="HX88" s="6"/>
      <c r="HY88" s="32"/>
      <c r="HZ88" s="32"/>
      <c r="IA88" s="28"/>
      <c r="IB88" s="19"/>
      <c r="IC88" s="6"/>
      <c r="ID88" s="19"/>
      <c r="IE88" s="6"/>
      <c r="IF88" s="19"/>
      <c r="IG88" s="6"/>
      <c r="IH88" s="6"/>
      <c r="II88" s="32"/>
      <c r="IJ88" s="32"/>
      <c r="IK88" s="28"/>
      <c r="IL88" s="19"/>
      <c r="IM88" s="6"/>
      <c r="IN88" s="19"/>
      <c r="IO88" s="6"/>
      <c r="IP88" s="19"/>
      <c r="IQ88" s="6"/>
      <c r="IR88" s="6"/>
      <c r="IS88" s="32"/>
      <c r="IT88" s="32"/>
      <c r="IU88" s="28"/>
      <c r="IV88" s="19"/>
      <c r="IW88" s="6"/>
      <c r="IX88" s="19"/>
      <c r="IY88" s="6"/>
      <c r="IZ88" s="19"/>
      <c r="JA88" s="6"/>
      <c r="JB88" s="6"/>
      <c r="JC88" s="32"/>
      <c r="JD88" s="32"/>
      <c r="JE88" s="28"/>
      <c r="JF88" s="19"/>
      <c r="JG88" s="6"/>
      <c r="JH88" s="19"/>
      <c r="JI88" s="6"/>
      <c r="JJ88" s="19"/>
      <c r="JK88" s="6"/>
      <c r="JL88" s="6"/>
      <c r="JM88" s="32"/>
      <c r="JN88" s="32"/>
      <c r="JO88" s="28"/>
      <c r="JP88" s="19"/>
      <c r="JQ88" s="6"/>
      <c r="JR88" s="19"/>
      <c r="JS88" s="6"/>
      <c r="JT88" s="19"/>
      <c r="JU88" s="6"/>
      <c r="JV88" s="6"/>
      <c r="JW88" s="32"/>
      <c r="JX88" s="32"/>
      <c r="JY88" s="28"/>
      <c r="JZ88" s="19"/>
      <c r="KA88" s="6"/>
      <c r="KB88" s="19"/>
      <c r="KC88" s="6"/>
      <c r="KD88" s="19"/>
      <c r="KE88" s="6"/>
      <c r="KF88" s="6"/>
      <c r="KG88" s="32"/>
      <c r="KH88" s="32"/>
      <c r="KI88" s="28"/>
      <c r="KJ88" s="19"/>
      <c r="KK88" s="6"/>
      <c r="KL88" s="19"/>
      <c r="KM88" s="6"/>
      <c r="KN88" s="19"/>
      <c r="KO88" s="6"/>
      <c r="KP88" s="6"/>
      <c r="KQ88" s="32"/>
      <c r="KR88" s="32"/>
      <c r="KS88" s="28"/>
      <c r="KT88" s="19"/>
      <c r="KU88" s="6"/>
      <c r="KV88" s="19"/>
      <c r="KW88" s="6"/>
      <c r="KX88" s="19"/>
      <c r="KY88" s="6"/>
      <c r="KZ88" s="6"/>
      <c r="LA88" s="32"/>
      <c r="LB88" s="32"/>
      <c r="LC88" s="28"/>
      <c r="LD88" s="19"/>
      <c r="LE88" s="6"/>
      <c r="LF88" s="19"/>
      <c r="LG88" s="6"/>
      <c r="LH88" s="19"/>
      <c r="LI88" s="6"/>
      <c r="LJ88" s="6"/>
      <c r="LK88" s="32"/>
      <c r="LL88" s="32"/>
    </row>
    <row r="89" spans="1:324" ht="18.75" customHeight="1" x14ac:dyDescent="0.2">
      <c r="A89" s="34" t="s">
        <v>261</v>
      </c>
      <c r="B89" s="35"/>
      <c r="C89" s="35"/>
      <c r="D89" s="20">
        <f t="shared" ref="D89:M89" si="177">SUM(D12:D87)</f>
        <v>1413</v>
      </c>
      <c r="E89" s="22">
        <f t="shared" si="177"/>
        <v>30433.62000000001</v>
      </c>
      <c r="F89" s="20">
        <f t="shared" si="177"/>
        <v>1797</v>
      </c>
      <c r="G89" s="22">
        <f t="shared" si="177"/>
        <v>38345.279999999984</v>
      </c>
      <c r="H89" s="20">
        <f t="shared" si="177"/>
        <v>366</v>
      </c>
      <c r="I89" s="22">
        <f t="shared" si="177"/>
        <v>7835.04</v>
      </c>
      <c r="J89" s="20">
        <f t="shared" si="177"/>
        <v>210</v>
      </c>
      <c r="K89" s="22">
        <f t="shared" si="177"/>
        <v>3842.4400000000005</v>
      </c>
      <c r="L89" s="22">
        <f t="shared" si="177"/>
        <v>3786</v>
      </c>
      <c r="M89" s="29">
        <f t="shared" si="177"/>
        <v>80456.37999999999</v>
      </c>
      <c r="N89" s="21"/>
      <c r="O89" s="20">
        <f t="shared" ref="O89:BZ89" si="178">SUM(O12:O87)</f>
        <v>70</v>
      </c>
      <c r="P89" s="22">
        <f t="shared" si="178"/>
        <v>1927.4</v>
      </c>
      <c r="Q89" s="20">
        <f t="shared" si="178"/>
        <v>83</v>
      </c>
      <c r="R89" s="22">
        <f t="shared" si="178"/>
        <v>2252.1799999999998</v>
      </c>
      <c r="S89" s="20">
        <f t="shared" si="178"/>
        <v>24</v>
      </c>
      <c r="T89" s="22">
        <f t="shared" si="178"/>
        <v>824.14</v>
      </c>
      <c r="U89" s="20">
        <f t="shared" si="178"/>
        <v>15</v>
      </c>
      <c r="V89" s="22">
        <f t="shared" si="178"/>
        <v>511.94000000000005</v>
      </c>
      <c r="W89" s="22">
        <f t="shared" si="178"/>
        <v>192</v>
      </c>
      <c r="X89" s="29">
        <f t="shared" si="178"/>
        <v>5515.66</v>
      </c>
      <c r="Y89" s="30">
        <f t="shared" si="178"/>
        <v>95</v>
      </c>
      <c r="Z89" s="22">
        <f t="shared" si="178"/>
        <v>2484.64</v>
      </c>
      <c r="AA89" s="20">
        <f t="shared" si="178"/>
        <v>103</v>
      </c>
      <c r="AB89" s="22">
        <f t="shared" si="178"/>
        <v>2925.2399999999993</v>
      </c>
      <c r="AC89" s="20">
        <f t="shared" si="178"/>
        <v>15</v>
      </c>
      <c r="AD89" s="22">
        <f t="shared" si="178"/>
        <v>500.73999999999995</v>
      </c>
      <c r="AE89" s="20">
        <f t="shared" si="178"/>
        <v>1</v>
      </c>
      <c r="AF89" s="22">
        <f t="shared" si="178"/>
        <v>34.799999999999997</v>
      </c>
      <c r="AG89" s="22">
        <f t="shared" si="178"/>
        <v>214</v>
      </c>
      <c r="AH89" s="22">
        <f t="shared" si="178"/>
        <v>5945.4200000000019</v>
      </c>
      <c r="AI89" s="30">
        <f t="shared" si="178"/>
        <v>98</v>
      </c>
      <c r="AJ89" s="22">
        <f t="shared" si="178"/>
        <v>2581.9</v>
      </c>
      <c r="AK89" s="20">
        <f t="shared" si="178"/>
        <v>85</v>
      </c>
      <c r="AL89" s="22">
        <f t="shared" si="178"/>
        <v>2309.46</v>
      </c>
      <c r="AM89" s="20">
        <f t="shared" si="178"/>
        <v>15</v>
      </c>
      <c r="AN89" s="22">
        <f t="shared" si="178"/>
        <v>518.79999999999995</v>
      </c>
      <c r="AO89" s="20">
        <f t="shared" si="178"/>
        <v>12</v>
      </c>
      <c r="AP89" s="22">
        <f t="shared" si="178"/>
        <v>410.68</v>
      </c>
      <c r="AQ89" s="22">
        <f t="shared" si="178"/>
        <v>210</v>
      </c>
      <c r="AR89" s="22">
        <f t="shared" si="178"/>
        <v>5820.840000000002</v>
      </c>
      <c r="AS89" s="30">
        <f t="shared" si="178"/>
        <v>77</v>
      </c>
      <c r="AT89" s="22">
        <f t="shared" si="178"/>
        <v>2021.0800000000002</v>
      </c>
      <c r="AU89" s="20">
        <f t="shared" si="178"/>
        <v>83</v>
      </c>
      <c r="AV89" s="22">
        <f t="shared" si="178"/>
        <v>2272.2000000000003</v>
      </c>
      <c r="AW89" s="20">
        <f t="shared" si="178"/>
        <v>16</v>
      </c>
      <c r="AX89" s="22">
        <f t="shared" si="178"/>
        <v>541.24</v>
      </c>
      <c r="AY89" s="20">
        <f t="shared" si="178"/>
        <v>14</v>
      </c>
      <c r="AZ89" s="22">
        <f t="shared" si="178"/>
        <v>463.48</v>
      </c>
      <c r="BA89" s="22">
        <f t="shared" si="178"/>
        <v>190</v>
      </c>
      <c r="BB89" s="22">
        <f t="shared" si="178"/>
        <v>5298</v>
      </c>
      <c r="BC89" s="30">
        <f t="shared" si="178"/>
        <v>0</v>
      </c>
      <c r="BD89" s="22">
        <f t="shared" si="178"/>
        <v>0</v>
      </c>
      <c r="BE89" s="20">
        <f t="shared" si="178"/>
        <v>123</v>
      </c>
      <c r="BF89" s="22">
        <f t="shared" si="178"/>
        <v>3432.22</v>
      </c>
      <c r="BG89" s="20">
        <f t="shared" si="178"/>
        <v>0</v>
      </c>
      <c r="BH89" s="22">
        <f t="shared" si="178"/>
        <v>0</v>
      </c>
      <c r="BI89" s="20">
        <f t="shared" si="178"/>
        <v>0</v>
      </c>
      <c r="BJ89" s="22">
        <f t="shared" si="178"/>
        <v>0</v>
      </c>
      <c r="BK89" s="22">
        <f t="shared" si="178"/>
        <v>123</v>
      </c>
      <c r="BL89" s="22">
        <f t="shared" si="178"/>
        <v>3432.22</v>
      </c>
      <c r="BM89" s="30">
        <f t="shared" si="178"/>
        <v>106</v>
      </c>
      <c r="BN89" s="22">
        <f t="shared" si="178"/>
        <v>2937.8399999999997</v>
      </c>
      <c r="BO89" s="20">
        <f t="shared" si="178"/>
        <v>98</v>
      </c>
      <c r="BP89" s="22">
        <f t="shared" si="178"/>
        <v>2714.7200000000003</v>
      </c>
      <c r="BQ89" s="20">
        <f t="shared" si="178"/>
        <v>13</v>
      </c>
      <c r="BR89" s="22">
        <f t="shared" si="178"/>
        <v>439.56000000000006</v>
      </c>
      <c r="BS89" s="20">
        <f t="shared" si="178"/>
        <v>1</v>
      </c>
      <c r="BT89" s="22">
        <f t="shared" si="178"/>
        <v>34.36</v>
      </c>
      <c r="BU89" s="22">
        <f t="shared" si="178"/>
        <v>218</v>
      </c>
      <c r="BV89" s="22">
        <f t="shared" si="178"/>
        <v>6126.48</v>
      </c>
      <c r="BW89" s="30">
        <f t="shared" si="178"/>
        <v>99</v>
      </c>
      <c r="BX89" s="22">
        <f t="shared" si="178"/>
        <v>2734.94</v>
      </c>
      <c r="BY89" s="20">
        <f t="shared" si="178"/>
        <v>120</v>
      </c>
      <c r="BZ89" s="22">
        <f t="shared" si="178"/>
        <v>3341.1199999999994</v>
      </c>
      <c r="CA89" s="20">
        <f t="shared" ref="CA89:EL89" si="179">SUM(CA12:CA87)</f>
        <v>19</v>
      </c>
      <c r="CB89" s="22">
        <f t="shared" si="179"/>
        <v>632.19999999999993</v>
      </c>
      <c r="CC89" s="20">
        <f t="shared" si="179"/>
        <v>0</v>
      </c>
      <c r="CD89" s="22">
        <f t="shared" si="179"/>
        <v>0</v>
      </c>
      <c r="CE89" s="22">
        <f t="shared" si="179"/>
        <v>238</v>
      </c>
      <c r="CF89" s="22">
        <f t="shared" si="179"/>
        <v>6708.2599999999984</v>
      </c>
      <c r="CG89" s="30">
        <f t="shared" si="179"/>
        <v>92</v>
      </c>
      <c r="CH89" s="22">
        <f t="shared" si="179"/>
        <v>2519.5000000000005</v>
      </c>
      <c r="CI89" s="20">
        <f t="shared" si="179"/>
        <v>94</v>
      </c>
      <c r="CJ89" s="22">
        <f t="shared" si="179"/>
        <v>2650.08</v>
      </c>
      <c r="CK89" s="20">
        <f t="shared" si="179"/>
        <v>15</v>
      </c>
      <c r="CL89" s="22">
        <f t="shared" si="179"/>
        <v>502.68000000000006</v>
      </c>
      <c r="CM89" s="20">
        <f t="shared" si="179"/>
        <v>5</v>
      </c>
      <c r="CN89" s="22">
        <f t="shared" si="179"/>
        <v>172.24</v>
      </c>
      <c r="CO89" s="22">
        <f t="shared" si="179"/>
        <v>206</v>
      </c>
      <c r="CP89" s="22">
        <f t="shared" si="179"/>
        <v>5844.4999999999982</v>
      </c>
      <c r="CQ89" s="30">
        <f t="shared" si="179"/>
        <v>105</v>
      </c>
      <c r="CR89" s="22">
        <f t="shared" si="179"/>
        <v>2917.2999999999997</v>
      </c>
      <c r="CS89" s="20">
        <f t="shared" si="179"/>
        <v>122</v>
      </c>
      <c r="CT89" s="22">
        <f t="shared" si="179"/>
        <v>3356.8799999999997</v>
      </c>
      <c r="CU89" s="20">
        <f t="shared" si="179"/>
        <v>17</v>
      </c>
      <c r="CV89" s="22">
        <f t="shared" si="179"/>
        <v>595.46</v>
      </c>
      <c r="CW89" s="20">
        <f t="shared" si="179"/>
        <v>5</v>
      </c>
      <c r="CX89" s="22">
        <f t="shared" si="179"/>
        <v>178.94</v>
      </c>
      <c r="CY89" s="22">
        <f t="shared" si="179"/>
        <v>249</v>
      </c>
      <c r="CZ89" s="22">
        <f t="shared" si="179"/>
        <v>7048.58</v>
      </c>
      <c r="DA89" s="30">
        <f t="shared" si="179"/>
        <v>89</v>
      </c>
      <c r="DB89" s="22">
        <f t="shared" si="179"/>
        <v>2454.94</v>
      </c>
      <c r="DC89" s="20">
        <f t="shared" si="179"/>
        <v>100</v>
      </c>
      <c r="DD89" s="22">
        <f t="shared" si="179"/>
        <v>2805.1199999999994</v>
      </c>
      <c r="DE89" s="20">
        <f t="shared" si="179"/>
        <v>18</v>
      </c>
      <c r="DF89" s="22">
        <f t="shared" si="179"/>
        <v>598</v>
      </c>
      <c r="DG89" s="20">
        <f t="shared" si="179"/>
        <v>4</v>
      </c>
      <c r="DH89" s="22">
        <f t="shared" si="179"/>
        <v>132.94</v>
      </c>
      <c r="DI89" s="22">
        <f t="shared" si="179"/>
        <v>211</v>
      </c>
      <c r="DJ89" s="22">
        <f t="shared" si="179"/>
        <v>5991</v>
      </c>
      <c r="DK89" s="30">
        <f t="shared" si="179"/>
        <v>105</v>
      </c>
      <c r="DL89" s="22">
        <f t="shared" si="179"/>
        <v>2918.96</v>
      </c>
      <c r="DM89" s="20">
        <f t="shared" si="179"/>
        <v>97</v>
      </c>
      <c r="DN89" s="22">
        <f t="shared" si="179"/>
        <v>2696.5599999999995</v>
      </c>
      <c r="DO89" s="20">
        <f t="shared" si="179"/>
        <v>20</v>
      </c>
      <c r="DP89" s="22">
        <f t="shared" si="179"/>
        <v>688.52</v>
      </c>
      <c r="DQ89" s="20">
        <f t="shared" si="179"/>
        <v>2</v>
      </c>
      <c r="DR89" s="22">
        <f t="shared" si="179"/>
        <v>68.62</v>
      </c>
      <c r="DS89" s="22">
        <f t="shared" si="179"/>
        <v>224</v>
      </c>
      <c r="DT89" s="22">
        <f t="shared" si="179"/>
        <v>6372.6600000000017</v>
      </c>
      <c r="DU89" s="30">
        <f t="shared" si="179"/>
        <v>0</v>
      </c>
      <c r="DV89" s="22">
        <f t="shared" si="179"/>
        <v>0</v>
      </c>
      <c r="DW89" s="20">
        <f t="shared" si="179"/>
        <v>105</v>
      </c>
      <c r="DX89" s="22">
        <f t="shared" si="179"/>
        <v>2896.9800000000009</v>
      </c>
      <c r="DY89" s="20">
        <f t="shared" si="179"/>
        <v>0</v>
      </c>
      <c r="DZ89" s="22">
        <f t="shared" si="179"/>
        <v>0</v>
      </c>
      <c r="EA89" s="20">
        <f t="shared" si="179"/>
        <v>19</v>
      </c>
      <c r="EB89" s="22">
        <f t="shared" si="179"/>
        <v>623.38</v>
      </c>
      <c r="EC89" s="22">
        <f t="shared" si="179"/>
        <v>124</v>
      </c>
      <c r="ED89" s="22">
        <f t="shared" si="179"/>
        <v>3520.3600000000015</v>
      </c>
      <c r="EE89" s="30">
        <f t="shared" si="179"/>
        <v>114</v>
      </c>
      <c r="EF89" s="22">
        <f t="shared" si="179"/>
        <v>3119.5</v>
      </c>
      <c r="EG89" s="20">
        <f t="shared" si="179"/>
        <v>83</v>
      </c>
      <c r="EH89" s="22">
        <f t="shared" si="179"/>
        <v>2279.46</v>
      </c>
      <c r="EI89" s="20">
        <f t="shared" si="179"/>
        <v>18</v>
      </c>
      <c r="EJ89" s="22">
        <f t="shared" si="179"/>
        <v>605.5</v>
      </c>
      <c r="EK89" s="20">
        <f t="shared" si="179"/>
        <v>21</v>
      </c>
      <c r="EL89" s="22">
        <f t="shared" si="179"/>
        <v>702.52</v>
      </c>
      <c r="EM89" s="22">
        <f t="shared" ref="EM89:GX89" si="180">SUM(EM12:EM87)</f>
        <v>236</v>
      </c>
      <c r="EN89" s="22">
        <f t="shared" si="180"/>
        <v>6706.98</v>
      </c>
      <c r="EO89" s="30">
        <f t="shared" si="180"/>
        <v>70</v>
      </c>
      <c r="EP89" s="22">
        <f t="shared" si="180"/>
        <v>1815.6200000000003</v>
      </c>
      <c r="EQ89" s="20">
        <f t="shared" si="180"/>
        <v>88</v>
      </c>
      <c r="ER89" s="22">
        <f t="shared" si="180"/>
        <v>2413.06</v>
      </c>
      <c r="ES89" s="20">
        <f t="shared" si="180"/>
        <v>41</v>
      </c>
      <c r="ET89" s="22">
        <f t="shared" si="180"/>
        <v>1388.1999999999998</v>
      </c>
      <c r="EU89" s="20">
        <f t="shared" si="180"/>
        <v>15</v>
      </c>
      <c r="EV89" s="22">
        <f t="shared" si="180"/>
        <v>508.53999999999996</v>
      </c>
      <c r="EW89" s="22">
        <f t="shared" si="180"/>
        <v>214</v>
      </c>
      <c r="EX89" s="22">
        <f t="shared" si="180"/>
        <v>6125.4199999999992</v>
      </c>
      <c r="EY89" s="30">
        <f t="shared" si="180"/>
        <v>78</v>
      </c>
      <c r="EZ89" s="22">
        <f t="shared" si="180"/>
        <v>0</v>
      </c>
      <c r="FA89" s="20">
        <f t="shared" si="180"/>
        <v>81</v>
      </c>
      <c r="FB89" s="22">
        <f t="shared" si="180"/>
        <v>0</v>
      </c>
      <c r="FC89" s="20">
        <f t="shared" si="180"/>
        <v>35</v>
      </c>
      <c r="FD89" s="22">
        <f t="shared" si="180"/>
        <v>0</v>
      </c>
      <c r="FE89" s="20">
        <f t="shared" si="180"/>
        <v>19</v>
      </c>
      <c r="FF89" s="22">
        <f t="shared" si="180"/>
        <v>0</v>
      </c>
      <c r="FG89" s="22">
        <f t="shared" si="180"/>
        <v>213</v>
      </c>
      <c r="FH89" s="22">
        <f t="shared" si="180"/>
        <v>0</v>
      </c>
      <c r="FI89" s="30">
        <f t="shared" si="180"/>
        <v>69</v>
      </c>
      <c r="FJ89" s="22">
        <f t="shared" si="180"/>
        <v>0</v>
      </c>
      <c r="FK89" s="20">
        <f t="shared" si="180"/>
        <v>85</v>
      </c>
      <c r="FL89" s="22">
        <f t="shared" si="180"/>
        <v>0</v>
      </c>
      <c r="FM89" s="20">
        <f t="shared" si="180"/>
        <v>38</v>
      </c>
      <c r="FN89" s="22">
        <f t="shared" si="180"/>
        <v>0</v>
      </c>
      <c r="FO89" s="20">
        <f t="shared" si="180"/>
        <v>22</v>
      </c>
      <c r="FP89" s="22">
        <f t="shared" si="180"/>
        <v>0</v>
      </c>
      <c r="FQ89" s="22">
        <f t="shared" si="180"/>
        <v>214</v>
      </c>
      <c r="FR89" s="22">
        <f t="shared" si="180"/>
        <v>0</v>
      </c>
      <c r="FS89" s="30">
        <f t="shared" si="180"/>
        <v>70</v>
      </c>
      <c r="FT89" s="22">
        <f t="shared" si="180"/>
        <v>0</v>
      </c>
      <c r="FU89" s="20">
        <f t="shared" si="180"/>
        <v>87</v>
      </c>
      <c r="FV89" s="22">
        <f t="shared" si="180"/>
        <v>0</v>
      </c>
      <c r="FW89" s="20">
        <f t="shared" si="180"/>
        <v>31</v>
      </c>
      <c r="FX89" s="22">
        <f t="shared" si="180"/>
        <v>0</v>
      </c>
      <c r="FY89" s="20">
        <f t="shared" si="180"/>
        <v>21</v>
      </c>
      <c r="FZ89" s="22">
        <f t="shared" si="180"/>
        <v>0</v>
      </c>
      <c r="GA89" s="22">
        <f t="shared" si="180"/>
        <v>209</v>
      </c>
      <c r="GB89" s="22">
        <f t="shared" si="180"/>
        <v>0</v>
      </c>
      <c r="GC89" s="30">
        <f t="shared" si="180"/>
        <v>76</v>
      </c>
      <c r="GD89" s="22">
        <f t="shared" si="180"/>
        <v>0</v>
      </c>
      <c r="GE89" s="20">
        <f t="shared" si="180"/>
        <v>73</v>
      </c>
      <c r="GF89" s="22">
        <f t="shared" si="180"/>
        <v>0</v>
      </c>
      <c r="GG89" s="20">
        <f t="shared" si="180"/>
        <v>31</v>
      </c>
      <c r="GH89" s="22">
        <f t="shared" si="180"/>
        <v>0</v>
      </c>
      <c r="GI89" s="20">
        <f t="shared" si="180"/>
        <v>6</v>
      </c>
      <c r="GJ89" s="22">
        <f t="shared" si="180"/>
        <v>0</v>
      </c>
      <c r="GK89" s="22">
        <f t="shared" si="180"/>
        <v>186</v>
      </c>
      <c r="GL89" s="22">
        <f t="shared" si="180"/>
        <v>0</v>
      </c>
      <c r="GM89" s="30">
        <f t="shared" si="180"/>
        <v>0</v>
      </c>
      <c r="GN89" s="22">
        <f t="shared" si="180"/>
        <v>0</v>
      </c>
      <c r="GO89" s="20">
        <f t="shared" si="180"/>
        <v>87</v>
      </c>
      <c r="GP89" s="22">
        <f t="shared" si="180"/>
        <v>0</v>
      </c>
      <c r="GQ89" s="20">
        <f t="shared" si="180"/>
        <v>0</v>
      </c>
      <c r="GR89" s="22">
        <f t="shared" si="180"/>
        <v>0</v>
      </c>
      <c r="GS89" s="20">
        <f t="shared" si="180"/>
        <v>28</v>
      </c>
      <c r="GT89" s="22">
        <f t="shared" si="180"/>
        <v>0</v>
      </c>
      <c r="GU89" s="22">
        <f t="shared" si="180"/>
        <v>115</v>
      </c>
      <c r="GV89" s="22">
        <f t="shared" si="180"/>
        <v>0</v>
      </c>
      <c r="GW89" s="30">
        <f t="shared" si="180"/>
        <v>0</v>
      </c>
      <c r="GX89" s="22">
        <f t="shared" si="180"/>
        <v>0</v>
      </c>
      <c r="GY89" s="20">
        <f t="shared" ref="GY89:JJ89" si="181">SUM(GY12:GY87)</f>
        <v>0</v>
      </c>
      <c r="GZ89" s="22">
        <f t="shared" si="181"/>
        <v>0</v>
      </c>
      <c r="HA89" s="20">
        <f t="shared" si="181"/>
        <v>0</v>
      </c>
      <c r="HB89" s="22">
        <f t="shared" si="181"/>
        <v>0</v>
      </c>
      <c r="HC89" s="20">
        <f t="shared" si="181"/>
        <v>0</v>
      </c>
      <c r="HD89" s="22">
        <f t="shared" si="181"/>
        <v>0</v>
      </c>
      <c r="HE89" s="22">
        <f t="shared" si="181"/>
        <v>0</v>
      </c>
      <c r="HF89" s="22">
        <f t="shared" si="181"/>
        <v>0</v>
      </c>
      <c r="HG89" s="30">
        <f t="shared" si="181"/>
        <v>0</v>
      </c>
      <c r="HH89" s="22">
        <f t="shared" si="181"/>
        <v>0</v>
      </c>
      <c r="HI89" s="20">
        <f t="shared" si="181"/>
        <v>0</v>
      </c>
      <c r="HJ89" s="22">
        <f t="shared" si="181"/>
        <v>0</v>
      </c>
      <c r="HK89" s="20">
        <f t="shared" si="181"/>
        <v>0</v>
      </c>
      <c r="HL89" s="22">
        <f t="shared" si="181"/>
        <v>0</v>
      </c>
      <c r="HM89" s="20">
        <f t="shared" si="181"/>
        <v>0</v>
      </c>
      <c r="HN89" s="22">
        <f t="shared" si="181"/>
        <v>0</v>
      </c>
      <c r="HO89" s="22">
        <f t="shared" si="181"/>
        <v>0</v>
      </c>
      <c r="HP89" s="22">
        <f t="shared" si="181"/>
        <v>0</v>
      </c>
      <c r="HQ89" s="30">
        <f t="shared" si="181"/>
        <v>0</v>
      </c>
      <c r="HR89" s="22">
        <f t="shared" si="181"/>
        <v>0</v>
      </c>
      <c r="HS89" s="20">
        <f t="shared" si="181"/>
        <v>0</v>
      </c>
      <c r="HT89" s="22">
        <f t="shared" si="181"/>
        <v>0</v>
      </c>
      <c r="HU89" s="20">
        <f t="shared" si="181"/>
        <v>0</v>
      </c>
      <c r="HV89" s="22">
        <f t="shared" si="181"/>
        <v>0</v>
      </c>
      <c r="HW89" s="20">
        <f t="shared" si="181"/>
        <v>0</v>
      </c>
      <c r="HX89" s="22">
        <f t="shared" si="181"/>
        <v>0</v>
      </c>
      <c r="HY89" s="22">
        <f t="shared" si="181"/>
        <v>0</v>
      </c>
      <c r="HZ89" s="22">
        <f t="shared" si="181"/>
        <v>0</v>
      </c>
      <c r="IA89" s="30">
        <f t="shared" si="181"/>
        <v>0</v>
      </c>
      <c r="IB89" s="22">
        <f t="shared" si="181"/>
        <v>0</v>
      </c>
      <c r="IC89" s="20">
        <f t="shared" si="181"/>
        <v>0</v>
      </c>
      <c r="ID89" s="22">
        <f t="shared" si="181"/>
        <v>0</v>
      </c>
      <c r="IE89" s="20">
        <f t="shared" si="181"/>
        <v>0</v>
      </c>
      <c r="IF89" s="22">
        <f t="shared" si="181"/>
        <v>0</v>
      </c>
      <c r="IG89" s="20">
        <f t="shared" si="181"/>
        <v>0</v>
      </c>
      <c r="IH89" s="22">
        <f t="shared" si="181"/>
        <v>0</v>
      </c>
      <c r="II89" s="22">
        <f t="shared" si="181"/>
        <v>0</v>
      </c>
      <c r="IJ89" s="22">
        <f t="shared" si="181"/>
        <v>0</v>
      </c>
      <c r="IK89" s="30">
        <f t="shared" si="181"/>
        <v>0</v>
      </c>
      <c r="IL89" s="22">
        <f t="shared" si="181"/>
        <v>0</v>
      </c>
      <c r="IM89" s="20">
        <f t="shared" si="181"/>
        <v>0</v>
      </c>
      <c r="IN89" s="22">
        <f t="shared" si="181"/>
        <v>0</v>
      </c>
      <c r="IO89" s="20">
        <f t="shared" si="181"/>
        <v>0</v>
      </c>
      <c r="IP89" s="22">
        <f t="shared" si="181"/>
        <v>0</v>
      </c>
      <c r="IQ89" s="20">
        <f t="shared" si="181"/>
        <v>0</v>
      </c>
      <c r="IR89" s="22">
        <f t="shared" si="181"/>
        <v>0</v>
      </c>
      <c r="IS89" s="22">
        <f t="shared" si="181"/>
        <v>0</v>
      </c>
      <c r="IT89" s="22">
        <f t="shared" si="181"/>
        <v>0</v>
      </c>
      <c r="IU89" s="30">
        <f t="shared" si="181"/>
        <v>0</v>
      </c>
      <c r="IV89" s="22">
        <f t="shared" si="181"/>
        <v>0</v>
      </c>
      <c r="IW89" s="20">
        <f t="shared" si="181"/>
        <v>0</v>
      </c>
      <c r="IX89" s="22">
        <f t="shared" si="181"/>
        <v>0</v>
      </c>
      <c r="IY89" s="20">
        <f t="shared" si="181"/>
        <v>0</v>
      </c>
      <c r="IZ89" s="22">
        <f t="shared" si="181"/>
        <v>0</v>
      </c>
      <c r="JA89" s="20">
        <f t="shared" si="181"/>
        <v>0</v>
      </c>
      <c r="JB89" s="22">
        <f t="shared" si="181"/>
        <v>0</v>
      </c>
      <c r="JC89" s="22">
        <f t="shared" si="181"/>
        <v>0</v>
      </c>
      <c r="JD89" s="22">
        <f t="shared" si="181"/>
        <v>0</v>
      </c>
      <c r="JE89" s="30">
        <f t="shared" si="181"/>
        <v>0</v>
      </c>
      <c r="JF89" s="22">
        <f t="shared" si="181"/>
        <v>0</v>
      </c>
      <c r="JG89" s="20">
        <f t="shared" si="181"/>
        <v>0</v>
      </c>
      <c r="JH89" s="22">
        <f t="shared" si="181"/>
        <v>0</v>
      </c>
      <c r="JI89" s="20">
        <f t="shared" si="181"/>
        <v>0</v>
      </c>
      <c r="JJ89" s="22">
        <f t="shared" si="181"/>
        <v>0</v>
      </c>
      <c r="JK89" s="20">
        <f t="shared" ref="JK89:LL89" si="182">SUM(JK12:JK87)</f>
        <v>0</v>
      </c>
      <c r="JL89" s="22">
        <f t="shared" si="182"/>
        <v>0</v>
      </c>
      <c r="JM89" s="22">
        <f t="shared" si="182"/>
        <v>0</v>
      </c>
      <c r="JN89" s="22">
        <f t="shared" si="182"/>
        <v>0</v>
      </c>
      <c r="JO89" s="30">
        <f t="shared" si="182"/>
        <v>0</v>
      </c>
      <c r="JP89" s="22">
        <f t="shared" si="182"/>
        <v>0</v>
      </c>
      <c r="JQ89" s="20">
        <f t="shared" si="182"/>
        <v>0</v>
      </c>
      <c r="JR89" s="22">
        <f t="shared" si="182"/>
        <v>0</v>
      </c>
      <c r="JS89" s="20">
        <f t="shared" si="182"/>
        <v>0</v>
      </c>
      <c r="JT89" s="22">
        <f t="shared" si="182"/>
        <v>0</v>
      </c>
      <c r="JU89" s="20">
        <f t="shared" si="182"/>
        <v>0</v>
      </c>
      <c r="JV89" s="22">
        <f t="shared" si="182"/>
        <v>0</v>
      </c>
      <c r="JW89" s="22">
        <f t="shared" si="182"/>
        <v>0</v>
      </c>
      <c r="JX89" s="22">
        <f t="shared" si="182"/>
        <v>0</v>
      </c>
      <c r="JY89" s="30">
        <f t="shared" si="182"/>
        <v>0</v>
      </c>
      <c r="JZ89" s="22">
        <f t="shared" si="182"/>
        <v>0</v>
      </c>
      <c r="KA89" s="20">
        <f t="shared" si="182"/>
        <v>0</v>
      </c>
      <c r="KB89" s="22">
        <f t="shared" si="182"/>
        <v>0</v>
      </c>
      <c r="KC89" s="20">
        <f t="shared" si="182"/>
        <v>0</v>
      </c>
      <c r="KD89" s="22">
        <f t="shared" si="182"/>
        <v>0</v>
      </c>
      <c r="KE89" s="20">
        <f t="shared" si="182"/>
        <v>0</v>
      </c>
      <c r="KF89" s="22">
        <f t="shared" si="182"/>
        <v>0</v>
      </c>
      <c r="KG89" s="22">
        <f t="shared" si="182"/>
        <v>0</v>
      </c>
      <c r="KH89" s="22">
        <f t="shared" si="182"/>
        <v>0</v>
      </c>
      <c r="KI89" s="30">
        <f t="shared" si="182"/>
        <v>0</v>
      </c>
      <c r="KJ89" s="22">
        <f t="shared" si="182"/>
        <v>0</v>
      </c>
      <c r="KK89" s="20">
        <f t="shared" si="182"/>
        <v>0</v>
      </c>
      <c r="KL89" s="22">
        <f t="shared" si="182"/>
        <v>0</v>
      </c>
      <c r="KM89" s="20">
        <f t="shared" si="182"/>
        <v>0</v>
      </c>
      <c r="KN89" s="22">
        <f t="shared" si="182"/>
        <v>0</v>
      </c>
      <c r="KO89" s="20">
        <f t="shared" si="182"/>
        <v>0</v>
      </c>
      <c r="KP89" s="22">
        <f t="shared" si="182"/>
        <v>0</v>
      </c>
      <c r="KQ89" s="22">
        <f t="shared" si="182"/>
        <v>0</v>
      </c>
      <c r="KR89" s="22">
        <f t="shared" si="182"/>
        <v>0</v>
      </c>
      <c r="KS89" s="30">
        <f t="shared" si="182"/>
        <v>0</v>
      </c>
      <c r="KT89" s="22">
        <f t="shared" si="182"/>
        <v>0</v>
      </c>
      <c r="KU89" s="20">
        <f t="shared" si="182"/>
        <v>0</v>
      </c>
      <c r="KV89" s="22">
        <f t="shared" si="182"/>
        <v>0</v>
      </c>
      <c r="KW89" s="20">
        <f t="shared" si="182"/>
        <v>0</v>
      </c>
      <c r="KX89" s="22">
        <f t="shared" si="182"/>
        <v>0</v>
      </c>
      <c r="KY89" s="20">
        <f t="shared" si="182"/>
        <v>0</v>
      </c>
      <c r="KZ89" s="22">
        <f t="shared" si="182"/>
        <v>0</v>
      </c>
      <c r="LA89" s="22">
        <f t="shared" si="182"/>
        <v>0</v>
      </c>
      <c r="LB89" s="22">
        <f t="shared" si="182"/>
        <v>0</v>
      </c>
      <c r="LC89" s="30">
        <f t="shared" si="182"/>
        <v>0</v>
      </c>
      <c r="LD89" s="22">
        <f t="shared" si="182"/>
        <v>0</v>
      </c>
      <c r="LE89" s="20">
        <f t="shared" si="182"/>
        <v>0</v>
      </c>
      <c r="LF89" s="22">
        <f t="shared" si="182"/>
        <v>0</v>
      </c>
      <c r="LG89" s="20">
        <f t="shared" si="182"/>
        <v>0</v>
      </c>
      <c r="LH89" s="22">
        <f t="shared" si="182"/>
        <v>0</v>
      </c>
      <c r="LI89" s="20">
        <f t="shared" si="182"/>
        <v>0</v>
      </c>
      <c r="LJ89" s="22">
        <f t="shared" si="182"/>
        <v>0</v>
      </c>
      <c r="LK89" s="22">
        <f t="shared" si="182"/>
        <v>0</v>
      </c>
      <c r="LL89" s="22">
        <f t="shared" si="182"/>
        <v>0</v>
      </c>
    </row>
    <row r="90" spans="1:324" ht="18.75" customHeight="1" x14ac:dyDescent="0.2">
      <c r="A90" s="34" t="s">
        <v>259</v>
      </c>
      <c r="B90" s="35"/>
      <c r="C90" s="35"/>
      <c r="D90" s="20"/>
      <c r="E90" s="22"/>
      <c r="F90" s="20"/>
      <c r="G90" s="22"/>
      <c r="H90" s="20"/>
      <c r="I90" s="22"/>
      <c r="J90" s="20"/>
      <c r="K90" s="22"/>
      <c r="L90" s="22"/>
      <c r="M90" s="29"/>
      <c r="N90" s="21"/>
      <c r="O90" s="20"/>
      <c r="P90" s="22"/>
      <c r="Q90" s="20"/>
      <c r="R90" s="22"/>
      <c r="S90" s="20"/>
      <c r="T90" s="22"/>
      <c r="U90" s="20"/>
      <c r="V90" s="22"/>
      <c r="W90" s="22"/>
      <c r="X90" s="29"/>
      <c r="Y90" s="30"/>
      <c r="Z90" s="22"/>
      <c r="AA90" s="20"/>
      <c r="AB90" s="22"/>
      <c r="AC90" s="20"/>
      <c r="AD90" s="22"/>
      <c r="AE90" s="20"/>
      <c r="AF90" s="22"/>
      <c r="AG90" s="22"/>
      <c r="AH90" s="22"/>
      <c r="AI90" s="30"/>
      <c r="AJ90" s="22"/>
      <c r="AK90" s="20"/>
      <c r="AL90" s="22"/>
      <c r="AM90" s="20"/>
      <c r="AN90" s="22"/>
      <c r="AO90" s="20"/>
      <c r="AP90" s="22"/>
      <c r="AQ90" s="22"/>
      <c r="AR90" s="22"/>
      <c r="AS90" s="30"/>
      <c r="AT90" s="22"/>
      <c r="AU90" s="20"/>
      <c r="AV90" s="22"/>
      <c r="AW90" s="20"/>
      <c r="AX90" s="22"/>
      <c r="AY90" s="20"/>
      <c r="AZ90" s="22"/>
      <c r="BA90" s="22"/>
      <c r="BB90" s="22"/>
      <c r="BC90" s="30"/>
      <c r="BD90" s="22"/>
      <c r="BE90" s="20"/>
      <c r="BF90" s="22"/>
      <c r="BG90" s="20"/>
      <c r="BH90" s="22"/>
      <c r="BI90" s="20"/>
      <c r="BJ90" s="22"/>
      <c r="BK90" s="22"/>
      <c r="BL90" s="22"/>
      <c r="BM90" s="30"/>
      <c r="BN90" s="22"/>
      <c r="BO90" s="20"/>
      <c r="BP90" s="22"/>
      <c r="BQ90" s="20"/>
      <c r="BR90" s="22"/>
      <c r="BS90" s="20"/>
      <c r="BT90" s="22"/>
      <c r="BU90" s="22"/>
      <c r="BV90" s="22"/>
      <c r="BW90" s="30"/>
      <c r="BX90" s="22"/>
      <c r="BY90" s="20"/>
      <c r="BZ90" s="22"/>
      <c r="CA90" s="20"/>
      <c r="CB90" s="22"/>
      <c r="CC90" s="20"/>
      <c r="CD90" s="22"/>
      <c r="CE90" s="22"/>
      <c r="CF90" s="22"/>
      <c r="CG90" s="30"/>
      <c r="CH90" s="22"/>
      <c r="CI90" s="20"/>
      <c r="CJ90" s="22"/>
      <c r="CK90" s="20"/>
      <c r="CL90" s="22"/>
      <c r="CM90" s="20"/>
      <c r="CN90" s="22"/>
      <c r="CO90" s="22"/>
      <c r="CP90" s="22"/>
      <c r="CQ90" s="30"/>
      <c r="CR90" s="22"/>
      <c r="CS90" s="20"/>
      <c r="CT90" s="22"/>
      <c r="CU90" s="20"/>
      <c r="CV90" s="22"/>
      <c r="CW90" s="20"/>
      <c r="CX90" s="22"/>
      <c r="CY90" s="22"/>
      <c r="CZ90" s="22"/>
      <c r="DA90" s="30"/>
      <c r="DB90" s="22"/>
      <c r="DC90" s="20"/>
      <c r="DD90" s="22"/>
      <c r="DE90" s="20"/>
      <c r="DF90" s="22"/>
      <c r="DG90" s="20"/>
      <c r="DH90" s="22"/>
      <c r="DI90" s="22"/>
      <c r="DJ90" s="22"/>
      <c r="DK90" s="30"/>
      <c r="DL90" s="22"/>
      <c r="DM90" s="20"/>
      <c r="DN90" s="22"/>
      <c r="DO90" s="20"/>
      <c r="DP90" s="22"/>
      <c r="DQ90" s="20"/>
      <c r="DR90" s="22"/>
      <c r="DS90" s="22"/>
      <c r="DT90" s="22"/>
      <c r="DU90" s="30"/>
      <c r="DV90" s="22"/>
      <c r="DW90" s="20"/>
      <c r="DX90" s="22"/>
      <c r="DY90" s="20"/>
      <c r="DZ90" s="22"/>
      <c r="EA90" s="20"/>
      <c r="EB90" s="22"/>
      <c r="EC90" s="22"/>
      <c r="ED90" s="22"/>
      <c r="EE90" s="30"/>
      <c r="EF90" s="22"/>
      <c r="EG90" s="20"/>
      <c r="EH90" s="22"/>
      <c r="EI90" s="20"/>
      <c r="EJ90" s="22"/>
      <c r="EK90" s="20"/>
      <c r="EL90" s="22"/>
      <c r="EM90" s="22"/>
      <c r="EN90" s="22"/>
      <c r="EO90" s="30"/>
      <c r="EP90" s="22"/>
      <c r="EQ90" s="20"/>
      <c r="ER90" s="22"/>
      <c r="ES90" s="20"/>
      <c r="ET90" s="22"/>
      <c r="EU90" s="20"/>
      <c r="EV90" s="22"/>
      <c r="EW90" s="22"/>
      <c r="EX90" s="22"/>
      <c r="EY90" s="30"/>
      <c r="EZ90" s="22"/>
      <c r="FA90" s="20"/>
      <c r="FB90" s="22"/>
      <c r="FC90" s="20"/>
      <c r="FD90" s="22"/>
      <c r="FE90" s="20"/>
      <c r="FF90" s="22"/>
      <c r="FG90" s="22"/>
      <c r="FH90" s="22"/>
      <c r="FI90" s="30"/>
      <c r="FJ90" s="22"/>
      <c r="FK90" s="20"/>
      <c r="FL90" s="22"/>
      <c r="FM90" s="20"/>
      <c r="FN90" s="22"/>
      <c r="FO90" s="20"/>
      <c r="FP90" s="22"/>
      <c r="FQ90" s="22"/>
      <c r="FR90" s="22"/>
      <c r="FS90" s="30"/>
      <c r="FT90" s="22"/>
      <c r="FU90" s="20"/>
      <c r="FV90" s="22"/>
      <c r="FW90" s="20"/>
      <c r="FX90" s="22"/>
      <c r="FY90" s="20"/>
      <c r="FZ90" s="22"/>
      <c r="GA90" s="22"/>
      <c r="GB90" s="22"/>
      <c r="GC90" s="30"/>
      <c r="GD90" s="22"/>
      <c r="GE90" s="20"/>
      <c r="GF90" s="22"/>
      <c r="GG90" s="20"/>
      <c r="GH90" s="22"/>
      <c r="GI90" s="20"/>
      <c r="GJ90" s="22"/>
      <c r="GK90" s="22"/>
      <c r="GL90" s="22"/>
      <c r="GM90" s="30"/>
      <c r="GN90" s="22"/>
      <c r="GO90" s="20"/>
      <c r="GP90" s="22"/>
      <c r="GQ90" s="20"/>
      <c r="GR90" s="22"/>
      <c r="GS90" s="20"/>
      <c r="GT90" s="22"/>
      <c r="GU90" s="22"/>
      <c r="GV90" s="22"/>
      <c r="GW90" s="30"/>
      <c r="GX90" s="22"/>
      <c r="GY90" s="20"/>
      <c r="GZ90" s="22"/>
      <c r="HA90" s="20"/>
      <c r="HB90" s="22"/>
      <c r="HC90" s="20"/>
      <c r="HD90" s="22"/>
      <c r="HE90" s="22"/>
      <c r="HF90" s="22"/>
      <c r="HG90" s="30"/>
      <c r="HH90" s="22"/>
      <c r="HI90" s="20"/>
      <c r="HJ90" s="22"/>
      <c r="HK90" s="20"/>
      <c r="HL90" s="22"/>
      <c r="HM90" s="20"/>
      <c r="HN90" s="22"/>
      <c r="HO90" s="22"/>
      <c r="HP90" s="22"/>
      <c r="HQ90" s="30"/>
      <c r="HR90" s="22"/>
      <c r="HS90" s="20"/>
      <c r="HT90" s="22"/>
      <c r="HU90" s="20"/>
      <c r="HV90" s="22"/>
      <c r="HW90" s="20"/>
      <c r="HX90" s="22"/>
      <c r="HY90" s="22"/>
      <c r="HZ90" s="22"/>
      <c r="IA90" s="30"/>
      <c r="IB90" s="22"/>
      <c r="IC90" s="20"/>
      <c r="ID90" s="22"/>
      <c r="IE90" s="20"/>
      <c r="IF90" s="22"/>
      <c r="IG90" s="20"/>
      <c r="IH90" s="22"/>
      <c r="II90" s="22"/>
      <c r="IJ90" s="22"/>
      <c r="IK90" s="30"/>
      <c r="IL90" s="22"/>
      <c r="IM90" s="20"/>
      <c r="IN90" s="22"/>
      <c r="IO90" s="20"/>
      <c r="IP90" s="22"/>
      <c r="IQ90" s="20"/>
      <c r="IR90" s="22"/>
      <c r="IS90" s="22"/>
      <c r="IT90" s="22"/>
      <c r="IU90" s="30"/>
      <c r="IV90" s="22"/>
      <c r="IW90" s="20"/>
      <c r="IX90" s="22"/>
      <c r="IY90" s="20"/>
      <c r="IZ90" s="22"/>
      <c r="JA90" s="20"/>
      <c r="JB90" s="22"/>
      <c r="JC90" s="22"/>
      <c r="JD90" s="22"/>
      <c r="JE90" s="30"/>
      <c r="JF90" s="22"/>
      <c r="JG90" s="20"/>
      <c r="JH90" s="22"/>
      <c r="JI90" s="20"/>
      <c r="JJ90" s="22"/>
      <c r="JK90" s="20"/>
      <c r="JL90" s="22"/>
      <c r="JM90" s="22"/>
      <c r="JN90" s="22"/>
      <c r="JO90" s="30"/>
      <c r="JP90" s="22"/>
      <c r="JQ90" s="20"/>
      <c r="JR90" s="22"/>
      <c r="JS90" s="20"/>
      <c r="JT90" s="22"/>
      <c r="JU90" s="20"/>
      <c r="JV90" s="22"/>
      <c r="JW90" s="22"/>
      <c r="JX90" s="22"/>
      <c r="JY90" s="30"/>
      <c r="JZ90" s="22"/>
      <c r="KA90" s="20"/>
      <c r="KB90" s="22"/>
      <c r="KC90" s="20"/>
      <c r="KD90" s="22"/>
      <c r="KE90" s="20"/>
      <c r="KF90" s="22"/>
      <c r="KG90" s="22"/>
      <c r="KH90" s="22"/>
      <c r="KI90" s="30"/>
      <c r="KJ90" s="22"/>
      <c r="KK90" s="20"/>
      <c r="KL90" s="22"/>
      <c r="KM90" s="20"/>
      <c r="KN90" s="22"/>
      <c r="KO90" s="20"/>
      <c r="KP90" s="22"/>
      <c r="KQ90" s="22"/>
      <c r="KR90" s="22"/>
      <c r="KS90" s="30"/>
      <c r="KT90" s="22"/>
      <c r="KU90" s="20"/>
      <c r="KV90" s="22"/>
      <c r="KW90" s="20"/>
      <c r="KX90" s="22"/>
      <c r="KY90" s="20"/>
      <c r="KZ90" s="22"/>
      <c r="LA90" s="22"/>
      <c r="LB90" s="22"/>
      <c r="LC90" s="30"/>
      <c r="LD90" s="22"/>
      <c r="LE90" s="20"/>
      <c r="LF90" s="22"/>
      <c r="LG90" s="20"/>
      <c r="LH90" s="22"/>
      <c r="LI90" s="20"/>
      <c r="LJ90" s="22"/>
      <c r="LK90" s="22"/>
      <c r="LL90" s="22"/>
    </row>
    <row r="91" spans="1:324" ht="18.75" customHeight="1" x14ac:dyDescent="0.2">
      <c r="A91" s="34" t="s">
        <v>260</v>
      </c>
      <c r="B91" s="35"/>
      <c r="C91" s="35"/>
      <c r="D91" s="20"/>
      <c r="E91" s="22"/>
      <c r="F91" s="20"/>
      <c r="G91" s="22"/>
      <c r="H91" s="20"/>
      <c r="I91" s="22"/>
      <c r="J91" s="20"/>
      <c r="K91" s="22"/>
      <c r="L91" s="22"/>
      <c r="M91" s="29"/>
      <c r="N91" s="21"/>
      <c r="O91" s="20"/>
      <c r="P91" s="22"/>
      <c r="Q91" s="20"/>
      <c r="R91" s="22"/>
      <c r="S91" s="20"/>
      <c r="T91" s="22"/>
      <c r="U91" s="20"/>
      <c r="V91" s="22"/>
      <c r="W91" s="22"/>
      <c r="X91" s="29"/>
      <c r="Y91" s="30"/>
      <c r="Z91" s="22"/>
      <c r="AA91" s="20"/>
      <c r="AB91" s="22"/>
      <c r="AC91" s="20"/>
      <c r="AD91" s="22"/>
      <c r="AE91" s="20"/>
      <c r="AF91" s="22"/>
      <c r="AG91" s="22"/>
      <c r="AH91" s="22"/>
      <c r="AI91" s="30"/>
      <c r="AJ91" s="22"/>
      <c r="AK91" s="20"/>
      <c r="AL91" s="22"/>
      <c r="AM91" s="20"/>
      <c r="AN91" s="22"/>
      <c r="AO91" s="20"/>
      <c r="AP91" s="22"/>
      <c r="AQ91" s="22"/>
      <c r="AR91" s="22"/>
      <c r="AS91" s="30"/>
      <c r="AT91" s="22"/>
      <c r="AU91" s="20"/>
      <c r="AV91" s="22"/>
      <c r="AW91" s="20"/>
      <c r="AX91" s="22"/>
      <c r="AY91" s="20"/>
      <c r="AZ91" s="22"/>
      <c r="BA91" s="22"/>
      <c r="BB91" s="22"/>
      <c r="BC91" s="30"/>
      <c r="BD91" s="22"/>
      <c r="BE91" s="20"/>
      <c r="BF91" s="22"/>
      <c r="BG91" s="20"/>
      <c r="BH91" s="22"/>
      <c r="BI91" s="20"/>
      <c r="BJ91" s="22"/>
      <c r="BK91" s="22"/>
      <c r="BL91" s="22"/>
      <c r="BM91" s="30"/>
      <c r="BN91" s="22"/>
      <c r="BO91" s="20"/>
      <c r="BP91" s="22"/>
      <c r="BQ91" s="20"/>
      <c r="BR91" s="22"/>
      <c r="BS91" s="20"/>
      <c r="BT91" s="22"/>
      <c r="BU91" s="22"/>
      <c r="BV91" s="22"/>
      <c r="BW91" s="30"/>
      <c r="BX91" s="22"/>
      <c r="BY91" s="20"/>
      <c r="BZ91" s="22"/>
      <c r="CA91" s="20"/>
      <c r="CB91" s="22"/>
      <c r="CC91" s="20"/>
      <c r="CD91" s="22"/>
      <c r="CE91" s="22"/>
      <c r="CF91" s="22"/>
      <c r="CG91" s="30"/>
      <c r="CH91" s="22"/>
      <c r="CI91" s="20"/>
      <c r="CJ91" s="22"/>
      <c r="CK91" s="20"/>
      <c r="CL91" s="22"/>
      <c r="CM91" s="20"/>
      <c r="CN91" s="22"/>
      <c r="CO91" s="22"/>
      <c r="CP91" s="22"/>
      <c r="CQ91" s="30"/>
      <c r="CR91" s="22"/>
      <c r="CS91" s="20"/>
      <c r="CT91" s="22"/>
      <c r="CU91" s="20"/>
      <c r="CV91" s="22"/>
      <c r="CW91" s="20"/>
      <c r="CX91" s="22"/>
      <c r="CY91" s="22"/>
      <c r="CZ91" s="22"/>
      <c r="DA91" s="30"/>
      <c r="DB91" s="22"/>
      <c r="DC91" s="20"/>
      <c r="DD91" s="22"/>
      <c r="DE91" s="20"/>
      <c r="DF91" s="22"/>
      <c r="DG91" s="20"/>
      <c r="DH91" s="22"/>
      <c r="DI91" s="22"/>
      <c r="DJ91" s="22"/>
      <c r="DK91" s="30"/>
      <c r="DL91" s="22"/>
      <c r="DM91" s="20"/>
      <c r="DN91" s="22"/>
      <c r="DO91" s="20"/>
      <c r="DP91" s="22"/>
      <c r="DQ91" s="20"/>
      <c r="DR91" s="22"/>
      <c r="DS91" s="22"/>
      <c r="DT91" s="22"/>
      <c r="DU91" s="30"/>
      <c r="DV91" s="22"/>
      <c r="DW91" s="20"/>
      <c r="DX91" s="22"/>
      <c r="DY91" s="20"/>
      <c r="DZ91" s="22"/>
      <c r="EA91" s="20"/>
      <c r="EB91" s="22"/>
      <c r="EC91" s="22"/>
      <c r="ED91" s="22"/>
      <c r="EE91" s="30"/>
      <c r="EF91" s="22"/>
      <c r="EG91" s="20"/>
      <c r="EH91" s="22"/>
      <c r="EI91" s="20"/>
      <c r="EJ91" s="22"/>
      <c r="EK91" s="20"/>
      <c r="EL91" s="22"/>
      <c r="EM91" s="22"/>
      <c r="EN91" s="22"/>
      <c r="EO91" s="30"/>
      <c r="EP91" s="22"/>
      <c r="EQ91" s="20"/>
      <c r="ER91" s="22"/>
      <c r="ES91" s="20"/>
      <c r="ET91" s="22"/>
      <c r="EU91" s="20"/>
      <c r="EV91" s="22"/>
      <c r="EW91" s="22"/>
      <c r="EX91" s="22"/>
      <c r="EY91" s="30"/>
      <c r="EZ91" s="22"/>
      <c r="FA91" s="20"/>
      <c r="FB91" s="22"/>
      <c r="FC91" s="20"/>
      <c r="FD91" s="22"/>
      <c r="FE91" s="20"/>
      <c r="FF91" s="22"/>
      <c r="FG91" s="22"/>
      <c r="FH91" s="22"/>
      <c r="FI91" s="30"/>
      <c r="FJ91" s="22"/>
      <c r="FK91" s="20"/>
      <c r="FL91" s="22"/>
      <c r="FM91" s="20"/>
      <c r="FN91" s="22"/>
      <c r="FO91" s="20"/>
      <c r="FP91" s="22"/>
      <c r="FQ91" s="22"/>
      <c r="FR91" s="22"/>
      <c r="FS91" s="30"/>
      <c r="FT91" s="22"/>
      <c r="FU91" s="20"/>
      <c r="FV91" s="22"/>
      <c r="FW91" s="20"/>
      <c r="FX91" s="22"/>
      <c r="FY91" s="20"/>
      <c r="FZ91" s="22"/>
      <c r="GA91" s="22"/>
      <c r="GB91" s="22"/>
      <c r="GC91" s="30"/>
      <c r="GD91" s="22"/>
      <c r="GE91" s="20"/>
      <c r="GF91" s="22"/>
      <c r="GG91" s="20"/>
      <c r="GH91" s="22"/>
      <c r="GI91" s="20"/>
      <c r="GJ91" s="22"/>
      <c r="GK91" s="22"/>
      <c r="GL91" s="22"/>
      <c r="GM91" s="30"/>
      <c r="GN91" s="22"/>
      <c r="GO91" s="20"/>
      <c r="GP91" s="22"/>
      <c r="GQ91" s="20"/>
      <c r="GR91" s="22"/>
      <c r="GS91" s="20"/>
      <c r="GT91" s="22"/>
      <c r="GU91" s="22"/>
      <c r="GV91" s="22"/>
      <c r="GW91" s="30"/>
      <c r="GX91" s="22"/>
      <c r="GY91" s="20"/>
      <c r="GZ91" s="22"/>
      <c r="HA91" s="20"/>
      <c r="HB91" s="22"/>
      <c r="HC91" s="20"/>
      <c r="HD91" s="22"/>
      <c r="HE91" s="22"/>
      <c r="HF91" s="22"/>
      <c r="HG91" s="30"/>
      <c r="HH91" s="22"/>
      <c r="HI91" s="20"/>
      <c r="HJ91" s="22"/>
      <c r="HK91" s="20"/>
      <c r="HL91" s="22"/>
      <c r="HM91" s="20"/>
      <c r="HN91" s="22"/>
      <c r="HO91" s="22"/>
      <c r="HP91" s="22"/>
      <c r="HQ91" s="30"/>
      <c r="HR91" s="22"/>
      <c r="HS91" s="20"/>
      <c r="HT91" s="22"/>
      <c r="HU91" s="20"/>
      <c r="HV91" s="22"/>
      <c r="HW91" s="20"/>
      <c r="HX91" s="22"/>
      <c r="HY91" s="22"/>
      <c r="HZ91" s="22"/>
      <c r="IA91" s="30"/>
      <c r="IB91" s="22"/>
      <c r="IC91" s="20"/>
      <c r="ID91" s="22"/>
      <c r="IE91" s="20"/>
      <c r="IF91" s="22"/>
      <c r="IG91" s="20"/>
      <c r="IH91" s="22"/>
      <c r="II91" s="22"/>
      <c r="IJ91" s="22"/>
      <c r="IK91" s="30"/>
      <c r="IL91" s="22"/>
      <c r="IM91" s="20"/>
      <c r="IN91" s="22"/>
      <c r="IO91" s="20"/>
      <c r="IP91" s="22"/>
      <c r="IQ91" s="20"/>
      <c r="IR91" s="22"/>
      <c r="IS91" s="22"/>
      <c r="IT91" s="22"/>
      <c r="IU91" s="30"/>
      <c r="IV91" s="22"/>
      <c r="IW91" s="20"/>
      <c r="IX91" s="22"/>
      <c r="IY91" s="20"/>
      <c r="IZ91" s="22"/>
      <c r="JA91" s="20"/>
      <c r="JB91" s="22"/>
      <c r="JC91" s="22"/>
      <c r="JD91" s="22"/>
      <c r="JE91" s="30"/>
      <c r="JF91" s="22"/>
      <c r="JG91" s="20"/>
      <c r="JH91" s="22"/>
      <c r="JI91" s="20"/>
      <c r="JJ91" s="22"/>
      <c r="JK91" s="20"/>
      <c r="JL91" s="22"/>
      <c r="JM91" s="22"/>
      <c r="JN91" s="22"/>
      <c r="JO91" s="30"/>
      <c r="JP91" s="22"/>
      <c r="JQ91" s="20"/>
      <c r="JR91" s="22"/>
      <c r="JS91" s="20"/>
      <c r="JT91" s="22"/>
      <c r="JU91" s="20"/>
      <c r="JV91" s="22"/>
      <c r="JW91" s="22"/>
      <c r="JX91" s="22"/>
      <c r="JY91" s="30"/>
      <c r="JZ91" s="22"/>
      <c r="KA91" s="20"/>
      <c r="KB91" s="22"/>
      <c r="KC91" s="20"/>
      <c r="KD91" s="22"/>
      <c r="KE91" s="20"/>
      <c r="KF91" s="22"/>
      <c r="KG91" s="22"/>
      <c r="KH91" s="22"/>
      <c r="KI91" s="30"/>
      <c r="KJ91" s="22"/>
      <c r="KK91" s="20"/>
      <c r="KL91" s="22"/>
      <c r="KM91" s="20"/>
      <c r="KN91" s="22"/>
      <c r="KO91" s="20"/>
      <c r="KP91" s="22"/>
      <c r="KQ91" s="22"/>
      <c r="KR91" s="22"/>
      <c r="KS91" s="30"/>
      <c r="KT91" s="22"/>
      <c r="KU91" s="20"/>
      <c r="KV91" s="22"/>
      <c r="KW91" s="20"/>
      <c r="KX91" s="22"/>
      <c r="KY91" s="20"/>
      <c r="KZ91" s="22"/>
      <c r="LA91" s="22"/>
      <c r="LB91" s="22"/>
      <c r="LC91" s="30"/>
      <c r="LD91" s="22"/>
      <c r="LE91" s="20"/>
      <c r="LF91" s="22"/>
      <c r="LG91" s="20"/>
      <c r="LH91" s="22"/>
      <c r="LI91" s="20"/>
      <c r="LJ91" s="22"/>
      <c r="LK91" s="22"/>
      <c r="LL91" s="22"/>
    </row>
  </sheetData>
  <autoFilter ref="A11:M87"/>
  <mergeCells count="229">
    <mergeCell ref="D3:F3"/>
    <mergeCell ref="H3:J3"/>
    <mergeCell ref="E4:G4"/>
    <mergeCell ref="A7:A8"/>
    <mergeCell ref="B7:B8"/>
    <mergeCell ref="D8:K8"/>
    <mergeCell ref="BW8:CD8"/>
    <mergeCell ref="CG8:CN8"/>
    <mergeCell ref="CQ8:CX8"/>
    <mergeCell ref="DA8:DH8"/>
    <mergeCell ref="DK8:DR8"/>
    <mergeCell ref="DU8:EB8"/>
    <mergeCell ref="O8:V8"/>
    <mergeCell ref="Y8:AF8"/>
    <mergeCell ref="AI8:AP8"/>
    <mergeCell ref="AS8:AZ8"/>
    <mergeCell ref="BC8:BJ8"/>
    <mergeCell ref="BM8:BT8"/>
    <mergeCell ref="HG8:HN8"/>
    <mergeCell ref="HQ8:HX8"/>
    <mergeCell ref="IA8:IH8"/>
    <mergeCell ref="IK8:IR8"/>
    <mergeCell ref="EE8:EL8"/>
    <mergeCell ref="EO8:EV8"/>
    <mergeCell ref="EY8:FF8"/>
    <mergeCell ref="FI8:FP8"/>
    <mergeCell ref="FS8:FZ8"/>
    <mergeCell ref="GC8:GJ8"/>
    <mergeCell ref="AW9:AZ9"/>
    <mergeCell ref="BC9:BF9"/>
    <mergeCell ref="BG9:BJ9"/>
    <mergeCell ref="BM9:BP9"/>
    <mergeCell ref="BQ9:BT9"/>
    <mergeCell ref="BW9:BZ9"/>
    <mergeCell ref="LC8:LJ8"/>
    <mergeCell ref="D9:G9"/>
    <mergeCell ref="H9:K9"/>
    <mergeCell ref="O9:R9"/>
    <mergeCell ref="S9:V9"/>
    <mergeCell ref="Y9:AB9"/>
    <mergeCell ref="AC9:AF9"/>
    <mergeCell ref="AI9:AL9"/>
    <mergeCell ref="AM9:AP9"/>
    <mergeCell ref="AS9:AV9"/>
    <mergeCell ref="IU8:JB8"/>
    <mergeCell ref="JE8:JL8"/>
    <mergeCell ref="JO8:JV8"/>
    <mergeCell ref="JY8:KF8"/>
    <mergeCell ref="KI8:KP8"/>
    <mergeCell ref="KS8:KZ8"/>
    <mergeCell ref="GM8:GT8"/>
    <mergeCell ref="GW8:HD8"/>
    <mergeCell ref="DE9:DH9"/>
    <mergeCell ref="DK9:DN9"/>
    <mergeCell ref="DO9:DR9"/>
    <mergeCell ref="DU9:DX9"/>
    <mergeCell ref="DY9:EB9"/>
    <mergeCell ref="EE9:EH9"/>
    <mergeCell ref="CA9:CD9"/>
    <mergeCell ref="CG9:CJ9"/>
    <mergeCell ref="CK9:CN9"/>
    <mergeCell ref="CQ9:CT9"/>
    <mergeCell ref="CU9:CX9"/>
    <mergeCell ref="DA9:DD9"/>
    <mergeCell ref="FM9:FP9"/>
    <mergeCell ref="FS9:FV9"/>
    <mergeCell ref="FW9:FZ9"/>
    <mergeCell ref="GC9:GF9"/>
    <mergeCell ref="GG9:GJ9"/>
    <mergeCell ref="GM9:GP9"/>
    <mergeCell ref="EI9:EL9"/>
    <mergeCell ref="EO9:ER9"/>
    <mergeCell ref="ES9:EV9"/>
    <mergeCell ref="EY9:FB9"/>
    <mergeCell ref="FC9:FF9"/>
    <mergeCell ref="FI9:FL9"/>
    <mergeCell ref="IE9:IH9"/>
    <mergeCell ref="IK9:IN9"/>
    <mergeCell ref="IO9:IR9"/>
    <mergeCell ref="IU9:IX9"/>
    <mergeCell ref="GQ9:GT9"/>
    <mergeCell ref="GW9:GZ9"/>
    <mergeCell ref="HA9:HD9"/>
    <mergeCell ref="HG9:HJ9"/>
    <mergeCell ref="HK9:HN9"/>
    <mergeCell ref="HQ9:HT9"/>
    <mergeCell ref="LG9:LJ9"/>
    <mergeCell ref="D10:E10"/>
    <mergeCell ref="F10:G10"/>
    <mergeCell ref="H10:I10"/>
    <mergeCell ref="J10:K10"/>
    <mergeCell ref="O10:P10"/>
    <mergeCell ref="Q10:R10"/>
    <mergeCell ref="S10:T10"/>
    <mergeCell ref="U10:V10"/>
    <mergeCell ref="Y10:Z10"/>
    <mergeCell ref="KC9:KF9"/>
    <mergeCell ref="KI9:KL9"/>
    <mergeCell ref="KM9:KP9"/>
    <mergeCell ref="KS9:KV9"/>
    <mergeCell ref="KW9:KZ9"/>
    <mergeCell ref="LC9:LF9"/>
    <mergeCell ref="IY9:JB9"/>
    <mergeCell ref="JE9:JH9"/>
    <mergeCell ref="JI9:JL9"/>
    <mergeCell ref="JO9:JR9"/>
    <mergeCell ref="JS9:JV9"/>
    <mergeCell ref="JY9:KB9"/>
    <mergeCell ref="HU9:HX9"/>
    <mergeCell ref="IA9:ID9"/>
    <mergeCell ref="AO10:AP10"/>
    <mergeCell ref="AS10:AT10"/>
    <mergeCell ref="AU10:AV10"/>
    <mergeCell ref="AW10:AX10"/>
    <mergeCell ref="AY10:AZ10"/>
    <mergeCell ref="BC10:BD10"/>
    <mergeCell ref="AA10:AB10"/>
    <mergeCell ref="AC10:AD10"/>
    <mergeCell ref="AE10:AF10"/>
    <mergeCell ref="AI10:AJ10"/>
    <mergeCell ref="AK10:AL10"/>
    <mergeCell ref="AM10:AN10"/>
    <mergeCell ref="BS10:BT10"/>
    <mergeCell ref="BW10:BX10"/>
    <mergeCell ref="BY10:BZ10"/>
    <mergeCell ref="CA10:CB10"/>
    <mergeCell ref="CC10:CD10"/>
    <mergeCell ref="CG10:CH10"/>
    <mergeCell ref="BE10:BF10"/>
    <mergeCell ref="BG10:BH10"/>
    <mergeCell ref="BI10:BJ10"/>
    <mergeCell ref="BM10:BN10"/>
    <mergeCell ref="BO10:BP10"/>
    <mergeCell ref="BQ10:BR10"/>
    <mergeCell ref="CW10:CX10"/>
    <mergeCell ref="DA10:DB10"/>
    <mergeCell ref="DC10:DD10"/>
    <mergeCell ref="DE10:DF10"/>
    <mergeCell ref="DG10:DH10"/>
    <mergeCell ref="DK10:DL10"/>
    <mergeCell ref="CI10:CJ10"/>
    <mergeCell ref="CK10:CL10"/>
    <mergeCell ref="CM10:CN10"/>
    <mergeCell ref="CQ10:CR10"/>
    <mergeCell ref="CS10:CT10"/>
    <mergeCell ref="CU10:CV10"/>
    <mergeCell ref="EA10:EB10"/>
    <mergeCell ref="EE10:EF10"/>
    <mergeCell ref="EG10:EH10"/>
    <mergeCell ref="EI10:EJ10"/>
    <mergeCell ref="EK10:EL10"/>
    <mergeCell ref="EO10:EP10"/>
    <mergeCell ref="DM10:DN10"/>
    <mergeCell ref="DO10:DP10"/>
    <mergeCell ref="DQ10:DR10"/>
    <mergeCell ref="DU10:DV10"/>
    <mergeCell ref="DW10:DX10"/>
    <mergeCell ref="DY10:DZ10"/>
    <mergeCell ref="FE10:FF10"/>
    <mergeCell ref="FI10:FJ10"/>
    <mergeCell ref="FK10:FL10"/>
    <mergeCell ref="FM10:FN10"/>
    <mergeCell ref="FO10:FP10"/>
    <mergeCell ref="FS10:FT10"/>
    <mergeCell ref="EQ10:ER10"/>
    <mergeCell ref="ES10:ET10"/>
    <mergeCell ref="EU10:EV10"/>
    <mergeCell ref="EY10:EZ10"/>
    <mergeCell ref="FA10:FB10"/>
    <mergeCell ref="FC10:FD10"/>
    <mergeCell ref="GI10:GJ10"/>
    <mergeCell ref="GM10:GN10"/>
    <mergeCell ref="GO10:GP10"/>
    <mergeCell ref="GQ10:GR10"/>
    <mergeCell ref="GS10:GT10"/>
    <mergeCell ref="GW10:GX10"/>
    <mergeCell ref="FU10:FV10"/>
    <mergeCell ref="FW10:FX10"/>
    <mergeCell ref="FY10:FZ10"/>
    <mergeCell ref="GC10:GD10"/>
    <mergeCell ref="GE10:GF10"/>
    <mergeCell ref="GG10:GH10"/>
    <mergeCell ref="HM10:HN10"/>
    <mergeCell ref="HQ10:HR10"/>
    <mergeCell ref="HS10:HT10"/>
    <mergeCell ref="HU10:HV10"/>
    <mergeCell ref="HW10:HX10"/>
    <mergeCell ref="IA10:IB10"/>
    <mergeCell ref="GY10:GZ10"/>
    <mergeCell ref="HA10:HB10"/>
    <mergeCell ref="HC10:HD10"/>
    <mergeCell ref="HG10:HH10"/>
    <mergeCell ref="HI10:HJ10"/>
    <mergeCell ref="HK10:HL10"/>
    <mergeCell ref="IQ10:IR10"/>
    <mergeCell ref="IU10:IV10"/>
    <mergeCell ref="IW10:IX10"/>
    <mergeCell ref="IY10:IZ10"/>
    <mergeCell ref="JA10:JB10"/>
    <mergeCell ref="JE10:JF10"/>
    <mergeCell ref="IC10:ID10"/>
    <mergeCell ref="IE10:IF10"/>
    <mergeCell ref="IG10:IH10"/>
    <mergeCell ref="IK10:IL10"/>
    <mergeCell ref="IM10:IN10"/>
    <mergeCell ref="IO10:IP10"/>
    <mergeCell ref="JU10:JV10"/>
    <mergeCell ref="JY10:JZ10"/>
    <mergeCell ref="KA10:KB10"/>
    <mergeCell ref="KC10:KD10"/>
    <mergeCell ref="KE10:KF10"/>
    <mergeCell ref="KI10:KJ10"/>
    <mergeCell ref="JG10:JH10"/>
    <mergeCell ref="JI10:JJ10"/>
    <mergeCell ref="JK10:JL10"/>
    <mergeCell ref="JO10:JP10"/>
    <mergeCell ref="JQ10:JR10"/>
    <mergeCell ref="JS10:JT10"/>
    <mergeCell ref="KY10:KZ10"/>
    <mergeCell ref="LC10:LD10"/>
    <mergeCell ref="LE10:LF10"/>
    <mergeCell ref="LG10:LH10"/>
    <mergeCell ref="LI10:LJ10"/>
    <mergeCell ref="KK10:KL10"/>
    <mergeCell ref="KM10:KN10"/>
    <mergeCell ref="KO10:KP10"/>
    <mergeCell ref="KS10:KT10"/>
    <mergeCell ref="KU10:KV10"/>
    <mergeCell ref="KW10:KX10"/>
  </mergeCells>
  <conditionalFormatting sqref="O12:O88">
    <cfRule type="cellIs" dxfId="7" priority="2" operator="lessThan">
      <formula>4</formula>
    </cfRule>
  </conditionalFormatting>
  <conditionalFormatting sqref="Q12:Q88">
    <cfRule type="cellIs" dxfId="6" priority="1" operator="lessThan">
      <formula>4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M40"/>
  <sheetViews>
    <sheetView showGridLines="0" workbookViewId="0">
      <pane xSplit="3" ySplit="6" topLeftCell="D7" activePane="bottomRight" state="frozen"/>
      <selection pane="topRight" activeCell="D1" sqref="D1"/>
      <selection pane="bottomLeft" activeCell="A6" sqref="A6"/>
      <selection pane="bottomRight" activeCell="AE20" sqref="AE20"/>
    </sheetView>
  </sheetViews>
  <sheetFormatPr defaultRowHeight="11.25" x14ac:dyDescent="0.2"/>
  <cols>
    <col min="1" max="1" width="6.28515625" style="134" customWidth="1"/>
    <col min="2" max="2" width="9.140625" style="134"/>
    <col min="3" max="3" width="12.5703125" style="134" customWidth="1"/>
    <col min="4" max="65" width="5.140625" style="134" customWidth="1"/>
    <col min="66" max="16384" width="9.140625" style="134"/>
  </cols>
  <sheetData>
    <row r="5" spans="1:65" ht="12.75" customHeight="1" x14ac:dyDescent="0.2">
      <c r="A5" s="148" t="s">
        <v>233</v>
      </c>
      <c r="B5" s="149" t="s">
        <v>275</v>
      </c>
      <c r="C5" s="150" t="s">
        <v>240</v>
      </c>
      <c r="D5" s="155">
        <v>44125</v>
      </c>
      <c r="E5" s="156"/>
      <c r="F5" s="155">
        <f>D5+1</f>
        <v>44126</v>
      </c>
      <c r="G5" s="156"/>
      <c r="H5" s="155">
        <f>F5+1</f>
        <v>44127</v>
      </c>
      <c r="I5" s="156"/>
      <c r="J5" s="155">
        <f>H5+1</f>
        <v>44128</v>
      </c>
      <c r="K5" s="156"/>
      <c r="L5" s="155">
        <f>J5+1</f>
        <v>44129</v>
      </c>
      <c r="M5" s="156"/>
      <c r="N5" s="155">
        <f>L5+1</f>
        <v>44130</v>
      </c>
      <c r="O5" s="156"/>
      <c r="P5" s="155">
        <f>N5+1</f>
        <v>44131</v>
      </c>
      <c r="Q5" s="156"/>
      <c r="R5" s="155">
        <f>P5+1</f>
        <v>44132</v>
      </c>
      <c r="S5" s="156"/>
      <c r="T5" s="155">
        <f>R5+1</f>
        <v>44133</v>
      </c>
      <c r="U5" s="156"/>
      <c r="V5" s="155">
        <f>T5+1</f>
        <v>44134</v>
      </c>
      <c r="W5" s="156"/>
      <c r="X5" s="155">
        <f>V5+1</f>
        <v>44135</v>
      </c>
      <c r="Y5" s="156"/>
      <c r="Z5" s="155">
        <f>X5+1</f>
        <v>44136</v>
      </c>
      <c r="AA5" s="156"/>
      <c r="AB5" s="155">
        <f>Z5+1</f>
        <v>44137</v>
      </c>
      <c r="AC5" s="156"/>
      <c r="AD5" s="155">
        <f>AB5+1</f>
        <v>44138</v>
      </c>
      <c r="AE5" s="156"/>
      <c r="AF5" s="155">
        <f>AD5+1</f>
        <v>44139</v>
      </c>
      <c r="AG5" s="156"/>
      <c r="AH5" s="155">
        <f>AF5+1</f>
        <v>44140</v>
      </c>
      <c r="AI5" s="156"/>
      <c r="AJ5" s="155">
        <f>AH5+1</f>
        <v>44141</v>
      </c>
      <c r="AK5" s="156"/>
      <c r="AL5" s="155">
        <f>AJ5+1</f>
        <v>44142</v>
      </c>
      <c r="AM5" s="156"/>
      <c r="AN5" s="155">
        <f>AL5+1</f>
        <v>44143</v>
      </c>
      <c r="AO5" s="156"/>
      <c r="AP5" s="155">
        <f>AN5+1</f>
        <v>44144</v>
      </c>
      <c r="AQ5" s="156"/>
      <c r="AR5" s="155">
        <f>AP5+1</f>
        <v>44145</v>
      </c>
      <c r="AS5" s="156"/>
      <c r="AT5" s="155">
        <f>AR5+1</f>
        <v>44146</v>
      </c>
      <c r="AU5" s="156"/>
      <c r="AV5" s="155">
        <f>AT5+1</f>
        <v>44147</v>
      </c>
      <c r="AW5" s="156"/>
      <c r="AX5" s="155">
        <f>AV5+1</f>
        <v>44148</v>
      </c>
      <c r="AY5" s="156"/>
      <c r="AZ5" s="155">
        <f>AX5+1</f>
        <v>44149</v>
      </c>
      <c r="BA5" s="156"/>
      <c r="BB5" s="155">
        <f>AZ5+1</f>
        <v>44150</v>
      </c>
      <c r="BC5" s="156"/>
      <c r="BD5" s="155">
        <f>BB5+1</f>
        <v>44151</v>
      </c>
      <c r="BE5" s="156"/>
      <c r="BF5" s="155">
        <f>BD5+1</f>
        <v>44152</v>
      </c>
      <c r="BG5" s="156"/>
      <c r="BH5" s="155">
        <f>BF5+1</f>
        <v>44153</v>
      </c>
      <c r="BI5" s="156"/>
      <c r="BJ5" s="155">
        <f>BH5+1</f>
        <v>44154</v>
      </c>
      <c r="BK5" s="156"/>
      <c r="BL5" s="155">
        <f>BJ5+1</f>
        <v>44155</v>
      </c>
      <c r="BM5" s="156"/>
    </row>
    <row r="6" spans="1:65" ht="12.75" customHeight="1" x14ac:dyDescent="0.2">
      <c r="A6" s="151"/>
      <c r="B6" s="152"/>
      <c r="C6" s="153"/>
      <c r="D6" s="157" t="s">
        <v>20</v>
      </c>
      <c r="E6" s="158" t="s">
        <v>95</v>
      </c>
      <c r="F6" s="157" t="s">
        <v>20</v>
      </c>
      <c r="G6" s="158" t="s">
        <v>95</v>
      </c>
      <c r="H6" s="157" t="s">
        <v>20</v>
      </c>
      <c r="I6" s="158" t="s">
        <v>95</v>
      </c>
      <c r="J6" s="157" t="s">
        <v>20</v>
      </c>
      <c r="K6" s="158" t="s">
        <v>95</v>
      </c>
      <c r="L6" s="157" t="s">
        <v>20</v>
      </c>
      <c r="M6" s="158" t="s">
        <v>95</v>
      </c>
      <c r="N6" s="157" t="s">
        <v>20</v>
      </c>
      <c r="O6" s="158" t="s">
        <v>95</v>
      </c>
      <c r="P6" s="157" t="s">
        <v>20</v>
      </c>
      <c r="Q6" s="158" t="s">
        <v>95</v>
      </c>
      <c r="R6" s="157" t="s">
        <v>20</v>
      </c>
      <c r="S6" s="158" t="s">
        <v>95</v>
      </c>
      <c r="T6" s="157" t="s">
        <v>20</v>
      </c>
      <c r="U6" s="158" t="s">
        <v>95</v>
      </c>
      <c r="V6" s="157" t="s">
        <v>20</v>
      </c>
      <c r="W6" s="158" t="s">
        <v>95</v>
      </c>
      <c r="X6" s="157" t="s">
        <v>20</v>
      </c>
      <c r="Y6" s="158" t="s">
        <v>95</v>
      </c>
      <c r="Z6" s="157" t="s">
        <v>20</v>
      </c>
      <c r="AA6" s="158" t="s">
        <v>95</v>
      </c>
      <c r="AB6" s="157" t="s">
        <v>20</v>
      </c>
      <c r="AC6" s="158" t="s">
        <v>95</v>
      </c>
      <c r="AD6" s="157" t="s">
        <v>20</v>
      </c>
      <c r="AE6" s="158" t="s">
        <v>95</v>
      </c>
      <c r="AF6" s="157" t="s">
        <v>20</v>
      </c>
      <c r="AG6" s="158" t="s">
        <v>95</v>
      </c>
      <c r="AH6" s="157" t="s">
        <v>20</v>
      </c>
      <c r="AI6" s="158" t="s">
        <v>95</v>
      </c>
      <c r="AJ6" s="157" t="s">
        <v>20</v>
      </c>
      <c r="AK6" s="158" t="s">
        <v>95</v>
      </c>
      <c r="AL6" s="157" t="s">
        <v>20</v>
      </c>
      <c r="AM6" s="158" t="s">
        <v>95</v>
      </c>
      <c r="AN6" s="157" t="s">
        <v>20</v>
      </c>
      <c r="AO6" s="158" t="s">
        <v>95</v>
      </c>
      <c r="AP6" s="157" t="s">
        <v>20</v>
      </c>
      <c r="AQ6" s="158" t="s">
        <v>95</v>
      </c>
      <c r="AR6" s="157" t="s">
        <v>20</v>
      </c>
      <c r="AS6" s="158" t="s">
        <v>95</v>
      </c>
      <c r="AT6" s="157" t="s">
        <v>20</v>
      </c>
      <c r="AU6" s="158" t="s">
        <v>95</v>
      </c>
      <c r="AV6" s="157" t="s">
        <v>20</v>
      </c>
      <c r="AW6" s="158" t="s">
        <v>95</v>
      </c>
      <c r="AX6" s="157" t="s">
        <v>20</v>
      </c>
      <c r="AY6" s="158" t="s">
        <v>95</v>
      </c>
      <c r="AZ6" s="157" t="s">
        <v>20</v>
      </c>
      <c r="BA6" s="158" t="s">
        <v>95</v>
      </c>
      <c r="BB6" s="157" t="s">
        <v>20</v>
      </c>
      <c r="BC6" s="158" t="s">
        <v>95</v>
      </c>
      <c r="BD6" s="157" t="s">
        <v>20</v>
      </c>
      <c r="BE6" s="158" t="s">
        <v>95</v>
      </c>
      <c r="BF6" s="157" t="s">
        <v>20</v>
      </c>
      <c r="BG6" s="158" t="s">
        <v>95</v>
      </c>
      <c r="BH6" s="157" t="s">
        <v>20</v>
      </c>
      <c r="BI6" s="158" t="s">
        <v>95</v>
      </c>
      <c r="BJ6" s="157" t="s">
        <v>20</v>
      </c>
      <c r="BK6" s="158" t="s">
        <v>95</v>
      </c>
      <c r="BL6" s="157" t="s">
        <v>20</v>
      </c>
      <c r="BM6" s="158" t="s">
        <v>95</v>
      </c>
    </row>
    <row r="7" spans="1:65" ht="13.5" x14ac:dyDescent="0.3">
      <c r="A7" s="145">
        <v>1</v>
      </c>
      <c r="B7" s="146" t="s">
        <v>228</v>
      </c>
      <c r="C7" s="147" t="s">
        <v>230</v>
      </c>
      <c r="D7" s="137">
        <f>SUMIFS('Entry Data'!$A:$A,'Entry Data'!$AC:$AC,Ret_UNIT!$B7&amp;Ret_UNIT!$D$5&amp;Ret_UNIT!$D$6)</f>
        <v>0</v>
      </c>
      <c r="E7" s="138">
        <f>SUMIFS('Entry Data'!$A:$A,'Entry Data'!$AC:$AC,Ret_UNIT!$B7&amp;Ret_UNIT!$D$5&amp;Ret_UNIT!$E$6)</f>
        <v>0</v>
      </c>
      <c r="F7" s="137">
        <f>SUMIFS('Entry Data'!$A:$A,'Entry Data'!$AC:$AC,Ret_UNIT!$B7&amp;Ret_UNIT!$F$5&amp;Ret_UNIT!$F$6)</f>
        <v>0</v>
      </c>
      <c r="G7" s="138">
        <f>SUMIFS('Entry Data'!$A:$A,'Entry Data'!$AC:$AC,Ret_UNIT!$B7&amp;Ret_UNIT!$F$5&amp;Ret_UNIT!$G$6)</f>
        <v>0</v>
      </c>
      <c r="H7" s="137">
        <f>SUMIFS('Entry Data'!$A:$A,'Entry Data'!$AC:$AC,Ret_UNIT!$B7&amp;Ret_UNIT!$H$5&amp;Ret_UNIT!$H$6)</f>
        <v>0</v>
      </c>
      <c r="I7" s="138">
        <f>SUMIFS('Entry Data'!$A:$A,'Entry Data'!$AC:$AC,Ret_UNIT!$B7&amp;Ret_UNIT!$H$5&amp;Ret_UNIT!$I$6)</f>
        <v>0</v>
      </c>
      <c r="J7" s="137">
        <f>SUMIFS('Entry Data'!$A:$A,'Entry Data'!$AC:$AC,Ret_UNIT!$B7&amp;Ret_UNIT!$J$5&amp;Ret_UNIT!$J$6)</f>
        <v>0</v>
      </c>
      <c r="K7" s="138">
        <f>SUMIFS('Entry Data'!$A:$A,'Entry Data'!$AC:$AC,Ret_UNIT!$B7&amp;Ret_UNIT!$J$5&amp;Ret_UNIT!$K$6)</f>
        <v>0</v>
      </c>
      <c r="L7" s="137">
        <f>SUMIFS('Entry Data'!$A:$A,'Entry Data'!$AC:$AC,Ret_UNIT!$B7&amp;Ret_UNIT!$L$5&amp;Ret_UNIT!$L$6)</f>
        <v>0</v>
      </c>
      <c r="M7" s="138">
        <f>SUMIFS('Entry Data'!$A:$A,'Entry Data'!$AC:$AC,Ret_UNIT!$B7&amp;Ret_UNIT!$L$5&amp;Ret_UNIT!$M$6)</f>
        <v>0</v>
      </c>
      <c r="N7" s="137">
        <f>SUMIFS('Entry Data'!$A:$A,'Entry Data'!$AC:$AC,Ret_UNIT!$B7&amp;Ret_UNIT!$N$5&amp;Ret_UNIT!$N$6)</f>
        <v>0</v>
      </c>
      <c r="O7" s="138">
        <f>SUMIFS('Entry Data'!$A:$A,'Entry Data'!$AC:$AC,Ret_UNIT!$B7&amp;Ret_UNIT!$N$5&amp;Ret_UNIT!$O$6)</f>
        <v>0</v>
      </c>
      <c r="P7" s="137">
        <f>SUMIFS('Entry Data'!$A:$A,'Entry Data'!$AC:$AC,Ret_UNIT!$B7&amp;Ret_UNIT!$P$5&amp;Ret_UNIT!$P$6)</f>
        <v>0</v>
      </c>
      <c r="Q7" s="138">
        <f>SUMIFS('Entry Data'!$A:$A,'Entry Data'!$AC:$AC,Ret_UNIT!$B7&amp;Ret_UNIT!$P$5&amp;Ret_UNIT!$Q$6)</f>
        <v>0</v>
      </c>
      <c r="R7" s="137">
        <f>SUMIFS('Entry Data'!$A:$A,'Entry Data'!$AC:$AC,Ret_UNIT!$B7&amp;Ret_UNIT!$R$5&amp;Ret_UNIT!$R$6)</f>
        <v>0</v>
      </c>
      <c r="S7" s="138">
        <f>SUMIFS('Entry Data'!$A:$A,'Entry Data'!$AC:$AC,Ret_UNIT!$B7&amp;Ret_UNIT!$R$5&amp;Ret_UNIT!$S$6)</f>
        <v>0</v>
      </c>
      <c r="T7" s="137">
        <f>SUMIFS('Entry Data'!$A:$A,'Entry Data'!$AC:$AC,Ret_UNIT!$B7&amp;Ret_UNIT!$T$5&amp;Ret_UNIT!$T$6)</f>
        <v>0</v>
      </c>
      <c r="U7" s="138">
        <f>SUMIFS('Entry Data'!$A:$A,'Entry Data'!$AC:$AC,Ret_UNIT!$B7&amp;Ret_UNIT!$T$5&amp;Ret_UNIT!$U$6)</f>
        <v>0</v>
      </c>
      <c r="V7" s="137">
        <f>SUMIFS('Entry Data'!$A:$A,'Entry Data'!$AC:$AC,Ret_UNIT!$B7&amp;Ret_UNIT!$V$5&amp;Ret_UNIT!$V$6)</f>
        <v>0</v>
      </c>
      <c r="W7" s="138">
        <f>SUMIFS('Entry Data'!$A:$A,'Entry Data'!$AC:$AC,Ret_UNIT!$B7&amp;Ret_UNIT!$V$5&amp;Ret_UNIT!$W$6)</f>
        <v>0</v>
      </c>
      <c r="X7" s="137">
        <f>SUMIFS('Entry Data'!$A:$A,'Entry Data'!$AC:$AC,Ret_UNIT!$B7&amp;Ret_UNIT!$X$5&amp;Ret_UNIT!$X$6)</f>
        <v>0</v>
      </c>
      <c r="Y7" s="138">
        <f>SUMIFS('Entry Data'!$A:$A,'Entry Data'!$AC:$AC,Ret_UNIT!$B7&amp;Ret_UNIT!$X$5&amp;Ret_UNIT!$Y$6)</f>
        <v>0</v>
      </c>
      <c r="Z7" s="137">
        <f>SUMIFS('Entry Data'!$A:$A,'Entry Data'!$AC:$AC,Ret_UNIT!$B7&amp;Ret_UNIT!$Z$5&amp;Ret_UNIT!$Z$6)</f>
        <v>0</v>
      </c>
      <c r="AA7" s="138">
        <f>SUMIFS('Entry Data'!$A:$A,'Entry Data'!$AC:$AC,Ret_UNIT!$B7&amp;Ret_UNIT!$Z$5&amp;Ret_UNIT!$AA$6)</f>
        <v>0</v>
      </c>
      <c r="AB7" s="137">
        <f>SUMIFS('Entry Data'!$A:$A,'Entry Data'!$AC:$AC,Ret_UNIT!$B7&amp;Ret_UNIT!$AB$5&amp;Ret_UNIT!$AB$6)</f>
        <v>0</v>
      </c>
      <c r="AC7" s="138">
        <f>SUMIFS('Entry Data'!$A:$A,'Entry Data'!$AC:$AC,Ret_UNIT!$B7&amp;Ret_UNIT!$AB$5&amp;Ret_UNIT!$AC$6)</f>
        <v>0</v>
      </c>
      <c r="AD7" s="137">
        <f>SUMIFS('Entry Data'!$A:$A,'Entry Data'!$AC:$AC,Ret_UNIT!$B7&amp;Ret_UNIT!$AD$5&amp;Ret_UNIT!$AD$6)</f>
        <v>0</v>
      </c>
      <c r="AE7" s="138">
        <f>SUMIFS('Entry Data'!$A:$A,'Entry Data'!$AC:$AC,Ret_UNIT!$B7&amp;Ret_UNIT!$AD$5&amp;Ret_UNIT!$AE$6)</f>
        <v>0</v>
      </c>
      <c r="AF7" s="137">
        <f>SUMIFS('Entry Data'!$A:$A,'Entry Data'!$AC:$AC,Ret_UNIT!$B7&amp;Ret_UNIT!$AF$5&amp;Ret_UNIT!$AF$6)</f>
        <v>0</v>
      </c>
      <c r="AG7" s="138">
        <f>SUMIFS('Entry Data'!$A:$A,'Entry Data'!$AC:$AC,Ret_UNIT!$B7&amp;Ret_UNIT!$AF$5&amp;Ret_UNIT!$AG$6)</f>
        <v>0</v>
      </c>
      <c r="AH7" s="137">
        <f>SUMIFS('Entry Data'!$A:$A,'Entry Data'!$AC:$AC,Ret_UNIT!$B7&amp;Ret_UNIT!$AH$5&amp;Ret_UNIT!$AH$6)</f>
        <v>0</v>
      </c>
      <c r="AI7" s="138">
        <f>SUMIFS('Entry Data'!$A:$A,'Entry Data'!$AC:$AC,Ret_UNIT!$B7&amp;Ret_UNIT!$AH$5&amp;Ret_UNIT!$AI$6)</f>
        <v>0</v>
      </c>
      <c r="AJ7" s="137">
        <f>SUMIFS('Entry Data'!$A:$A,'Entry Data'!$AC:$AC,Ret_UNIT!$B7&amp;Ret_UNIT!$AJ$5&amp;Ret_UNIT!$AJ$6)</f>
        <v>0</v>
      </c>
      <c r="AK7" s="138">
        <f>SUMIFS('Entry Data'!$A:$A,'Entry Data'!$AC:$AC,Ret_UNIT!$B7&amp;Ret_UNIT!$AJ$5&amp;Ret_UNIT!$AK$6)</f>
        <v>0</v>
      </c>
      <c r="AL7" s="137">
        <f>SUMIFS('Entry Data'!$A:$A,'Entry Data'!$AC:$AC,Ret_UNIT!$B7&amp;Ret_UNIT!$AL$5&amp;Ret_UNIT!$AL$6)</f>
        <v>0</v>
      </c>
      <c r="AM7" s="138">
        <f>SUMIFS('Entry Data'!$A:$A,'Entry Data'!$AC:$AC,Ret_UNIT!$B7&amp;Ret_UNIT!$AL$5&amp;Ret_UNIT!$AM$6)</f>
        <v>0</v>
      </c>
      <c r="AN7" s="137">
        <f>SUMIFS('Entry Data'!$A:$A,'Entry Data'!$AC:$AC,Ret_UNIT!$B7&amp;Ret_UNIT!$AN$5&amp;Ret_UNIT!$AN$6)</f>
        <v>0</v>
      </c>
      <c r="AO7" s="138">
        <f>SUMIFS('Entry Data'!$A:$A,'Entry Data'!$AC:$AC,Ret_UNIT!$B7&amp;Ret_UNIT!$AN$5&amp;Ret_UNIT!$AO$6)</f>
        <v>0</v>
      </c>
      <c r="AP7" s="137">
        <f>SUMIFS('Entry Data'!$A:$A,'Entry Data'!$AC:$AC,Ret_UNIT!$B7&amp;Ret_UNIT!$AP$5&amp;Ret_UNIT!$AP$6)</f>
        <v>0</v>
      </c>
      <c r="AQ7" s="138">
        <f>SUMIFS('Entry Data'!$A:$A,'Entry Data'!$AC:$AC,Ret_UNIT!$B7&amp;Ret_UNIT!$AP$5&amp;Ret_UNIT!$AQ$6)</f>
        <v>0</v>
      </c>
      <c r="AR7" s="137">
        <f>SUMIFS('Entry Data'!$A:$A,'Entry Data'!$AC:$AC,Ret_UNIT!$B7&amp;Ret_UNIT!$AR$5&amp;Ret_UNIT!$AR$6)</f>
        <v>0</v>
      </c>
      <c r="AS7" s="138">
        <f>SUMIFS('Entry Data'!$A:$A,'Entry Data'!$AC:$AC,Ret_UNIT!$B7&amp;Ret_UNIT!$AR$5&amp;Ret_UNIT!$AS$6)</f>
        <v>0</v>
      </c>
      <c r="AT7" s="137">
        <f>SUMIFS('Entry Data'!$A:$A,'Entry Data'!$AC:$AC,Ret_UNIT!$B7&amp;Ret_UNIT!$AT$5&amp;Ret_UNIT!$AT$6)</f>
        <v>0</v>
      </c>
      <c r="AU7" s="138">
        <f>SUMIFS('Entry Data'!$A:$A,'Entry Data'!$AC:$AC,Ret_UNIT!$B7&amp;Ret_UNIT!$AT$5&amp;Ret_UNIT!$AU$6)</f>
        <v>0</v>
      </c>
      <c r="AV7" s="137">
        <f>SUMIFS('Entry Data'!$A:$A,'Entry Data'!$AC:$AC,Ret_UNIT!$B7&amp;Ret_UNIT!$AV$5&amp;Ret_UNIT!$AV$6)</f>
        <v>0</v>
      </c>
      <c r="AW7" s="138">
        <f>SUMIFS('Entry Data'!$A:$A,'Entry Data'!$AC:$AC,Ret_UNIT!$B7&amp;Ret_UNIT!$AV$5&amp;Ret_UNIT!$AW$6)</f>
        <v>0</v>
      </c>
      <c r="AX7" s="137">
        <f>SUMIFS('Entry Data'!$A:$A,'Entry Data'!$AC:$AC,Ret_UNIT!$B7&amp;Ret_UNIT!$AX$5&amp;Ret_UNIT!$AX$6)</f>
        <v>0</v>
      </c>
      <c r="AY7" s="138">
        <f>SUMIFS('Entry Data'!$A:$A,'Entry Data'!$AC:$AC,Ret_UNIT!$B7&amp;Ret_UNIT!$AX$5&amp;Ret_UNIT!$AY$6)</f>
        <v>0</v>
      </c>
      <c r="AZ7" s="137">
        <f>SUMIFS('Entry Data'!$A:$A,'Entry Data'!$AC:$AC,Ret_UNIT!$B7&amp;Ret_UNIT!$AZ$5&amp;Ret_UNIT!$AZ$6)</f>
        <v>0</v>
      </c>
      <c r="BA7" s="138">
        <f>SUMIFS('Entry Data'!$A:$A,'Entry Data'!$AC:$AC,Ret_UNIT!$B7&amp;Ret_UNIT!$AZ$5&amp;Ret_UNIT!$BA$6)</f>
        <v>0</v>
      </c>
      <c r="BB7" s="137">
        <f>SUMIFS('Entry Data'!$A:$A,'Entry Data'!$AC:$AC,Ret_UNIT!$B7&amp;Ret_UNIT!$BB$5&amp;Ret_UNIT!$BB$6)</f>
        <v>0</v>
      </c>
      <c r="BC7" s="138">
        <f>SUMIFS('Entry Data'!$A:$A,'Entry Data'!$AC:$AC,Ret_UNIT!$B7&amp;Ret_UNIT!$BB$5&amp;Ret_UNIT!$BC$6)</f>
        <v>0</v>
      </c>
      <c r="BD7" s="137">
        <f>SUMIFS('Entry Data'!$A:$A,'Entry Data'!$AC:$AC,Ret_UNIT!$B7&amp;Ret_UNIT!$BD$5&amp;Ret_UNIT!$BD$6)</f>
        <v>0</v>
      </c>
      <c r="BE7" s="138">
        <f>SUMIFS('Entry Data'!$A:$A,'Entry Data'!$AC:$AC,Ret_UNIT!$B7&amp;Ret_UNIT!$BD$5&amp;Ret_UNIT!$BE$6)</f>
        <v>0</v>
      </c>
      <c r="BF7" s="137">
        <f>SUMIFS('Entry Data'!$A:$A,'Entry Data'!$AC:$AC,Ret_UNIT!$B7&amp;Ret_UNIT!$BF$5&amp;Ret_UNIT!$BF$6)</f>
        <v>0</v>
      </c>
      <c r="BG7" s="138">
        <f>SUMIFS('Entry Data'!$A:$A,'Entry Data'!$AC:$AC,Ret_UNIT!$B7&amp;Ret_UNIT!$BF$5&amp;Ret_UNIT!$BG$6)</f>
        <v>0</v>
      </c>
      <c r="BH7" s="137">
        <f>SUMIFS('Entry Data'!$A:$A,'Entry Data'!$AC:$AC,Ret_UNIT!$B7&amp;Ret_UNIT!$BH$5&amp;Ret_UNIT!$BH$6)</f>
        <v>0</v>
      </c>
      <c r="BI7" s="138">
        <f>SUMIFS('Entry Data'!$A:$A,'Entry Data'!$AC:$AC,Ret_UNIT!$B7&amp;Ret_UNIT!$BH$5&amp;Ret_UNIT!$BI$6)</f>
        <v>0</v>
      </c>
      <c r="BJ7" s="137">
        <f>SUMIFS('Entry Data'!$A:$A,'Entry Data'!$AC:$AC,Ret_UNIT!$B7&amp;Ret_UNIT!$BJ$5&amp;Ret_UNIT!$BJ$6)</f>
        <v>0</v>
      </c>
      <c r="BK7" s="138">
        <f>SUMIFS('Entry Data'!$A:$A,'Entry Data'!$AC:$AC,Ret_UNIT!$B7&amp;Ret_UNIT!$BJ$5&amp;Ret_UNIT!$BK$6)</f>
        <v>0</v>
      </c>
      <c r="BL7" s="137">
        <f>SUMIFS('Entry Data'!$A:$A,'Entry Data'!$AC:$AC,Ret_UNIT!$B7&amp;Ret_UNIT!$BL$5&amp;Ret_UNIT!$BL$6)</f>
        <v>0</v>
      </c>
      <c r="BM7" s="138">
        <f>SUMIFS('Entry Data'!$A:$A,'Entry Data'!$AC:$AC,Ret_UNIT!$B7&amp;Ret_UNIT!$BL$5&amp;Ret_UNIT!$BM$6)</f>
        <v>0</v>
      </c>
    </row>
    <row r="8" spans="1:65" ht="13.5" x14ac:dyDescent="0.3">
      <c r="A8" s="92">
        <v>2</v>
      </c>
      <c r="B8" s="93" t="s">
        <v>229</v>
      </c>
      <c r="C8" s="135" t="s">
        <v>230</v>
      </c>
      <c r="D8" s="143">
        <f>SUMIFS('Entry Data'!$A:$A,'Entry Data'!$AC:$AC,Ret_UNIT!$B8&amp;Ret_UNIT!$D$5&amp;Ret_UNIT!$D$6)</f>
        <v>0</v>
      </c>
      <c r="E8" s="144">
        <f>SUMIFS('Entry Data'!$A:$A,'Entry Data'!$AC:$AC,Ret_UNIT!$B8&amp;Ret_UNIT!$D$5&amp;Ret_UNIT!$E$6)</f>
        <v>0</v>
      </c>
      <c r="F8" s="143">
        <f>SUMIFS('Entry Data'!$A:$A,'Entry Data'!$AC:$AC,Ret_UNIT!$B8&amp;Ret_UNIT!$F$5&amp;Ret_UNIT!$F$6)</f>
        <v>0</v>
      </c>
      <c r="G8" s="144">
        <f>SUMIFS('Entry Data'!$A:$A,'Entry Data'!$AC:$AC,Ret_UNIT!$B8&amp;Ret_UNIT!$F$5&amp;Ret_UNIT!$G$6)</f>
        <v>0</v>
      </c>
      <c r="H8" s="143">
        <f>SUMIFS('Entry Data'!$A:$A,'Entry Data'!$AC:$AC,Ret_UNIT!$B8&amp;Ret_UNIT!$H$5&amp;Ret_UNIT!$H$6)</f>
        <v>0</v>
      </c>
      <c r="I8" s="144">
        <f>SUMIFS('Entry Data'!$A:$A,'Entry Data'!$AC:$AC,Ret_UNIT!$B8&amp;Ret_UNIT!$H$5&amp;Ret_UNIT!$I$6)</f>
        <v>0</v>
      </c>
      <c r="J8" s="143">
        <f>SUMIFS('Entry Data'!$A:$A,'Entry Data'!$AC:$AC,Ret_UNIT!$B8&amp;Ret_UNIT!$J$5&amp;Ret_UNIT!$J$6)</f>
        <v>0</v>
      </c>
      <c r="K8" s="144">
        <f>SUMIFS('Entry Data'!$A:$A,'Entry Data'!$AC:$AC,Ret_UNIT!$B8&amp;Ret_UNIT!$J$5&amp;Ret_UNIT!$K$6)</f>
        <v>0</v>
      </c>
      <c r="L8" s="143">
        <f>SUMIFS('Entry Data'!$A:$A,'Entry Data'!$AC:$AC,Ret_UNIT!$B8&amp;Ret_UNIT!$L$5&amp;Ret_UNIT!$L$6)</f>
        <v>0</v>
      </c>
      <c r="M8" s="144">
        <f>SUMIFS('Entry Data'!$A:$A,'Entry Data'!$AC:$AC,Ret_UNIT!$B8&amp;Ret_UNIT!$L$5&amp;Ret_UNIT!$M$6)</f>
        <v>0</v>
      </c>
      <c r="N8" s="143">
        <f>SUMIFS('Entry Data'!$A:$A,'Entry Data'!$AC:$AC,Ret_UNIT!$B8&amp;Ret_UNIT!$N$5&amp;Ret_UNIT!$N$6)</f>
        <v>0</v>
      </c>
      <c r="O8" s="144">
        <f>SUMIFS('Entry Data'!$A:$A,'Entry Data'!$AC:$AC,Ret_UNIT!$B8&amp;Ret_UNIT!$N$5&amp;Ret_UNIT!$O$6)</f>
        <v>0</v>
      </c>
      <c r="P8" s="143">
        <f>SUMIFS('Entry Data'!$A:$A,'Entry Data'!$AC:$AC,Ret_UNIT!$B8&amp;Ret_UNIT!$P$5&amp;Ret_UNIT!$P$6)</f>
        <v>0</v>
      </c>
      <c r="Q8" s="144">
        <f>SUMIFS('Entry Data'!$A:$A,'Entry Data'!$AC:$AC,Ret_UNIT!$B8&amp;Ret_UNIT!$P$5&amp;Ret_UNIT!$Q$6)</f>
        <v>0</v>
      </c>
      <c r="R8" s="143">
        <f>SUMIFS('Entry Data'!$A:$A,'Entry Data'!$AC:$AC,Ret_UNIT!$B8&amp;Ret_UNIT!$R$5&amp;Ret_UNIT!$R$6)</f>
        <v>0</v>
      </c>
      <c r="S8" s="144">
        <f>SUMIFS('Entry Data'!$A:$A,'Entry Data'!$AC:$AC,Ret_UNIT!$B8&amp;Ret_UNIT!$R$5&amp;Ret_UNIT!$S$6)</f>
        <v>0</v>
      </c>
      <c r="T8" s="143">
        <f>SUMIFS('Entry Data'!$A:$A,'Entry Data'!$AC:$AC,Ret_UNIT!$B8&amp;Ret_UNIT!$T$5&amp;Ret_UNIT!$T$6)</f>
        <v>0</v>
      </c>
      <c r="U8" s="144">
        <f>SUMIFS('Entry Data'!$A:$A,'Entry Data'!$AC:$AC,Ret_UNIT!$B8&amp;Ret_UNIT!$T$5&amp;Ret_UNIT!$U$6)</f>
        <v>0</v>
      </c>
      <c r="V8" s="143">
        <f>SUMIFS('Entry Data'!$A:$A,'Entry Data'!$AC:$AC,Ret_UNIT!$B8&amp;Ret_UNIT!$V$5&amp;Ret_UNIT!$V$6)</f>
        <v>0</v>
      </c>
      <c r="W8" s="144">
        <f>SUMIFS('Entry Data'!$A:$A,'Entry Data'!$AC:$AC,Ret_UNIT!$B8&amp;Ret_UNIT!$V$5&amp;Ret_UNIT!$W$6)</f>
        <v>0</v>
      </c>
      <c r="X8" s="143">
        <f>SUMIFS('Entry Data'!$A:$A,'Entry Data'!$AC:$AC,Ret_UNIT!$B8&amp;Ret_UNIT!$X$5&amp;Ret_UNIT!$X$6)</f>
        <v>0</v>
      </c>
      <c r="Y8" s="144">
        <f>SUMIFS('Entry Data'!$A:$A,'Entry Data'!$AC:$AC,Ret_UNIT!$B8&amp;Ret_UNIT!$X$5&amp;Ret_UNIT!$Y$6)</f>
        <v>0</v>
      </c>
      <c r="Z8" s="143">
        <f>SUMIFS('Entry Data'!$A:$A,'Entry Data'!$AC:$AC,Ret_UNIT!$B8&amp;Ret_UNIT!$Z$5&amp;Ret_UNIT!$Z$6)</f>
        <v>0</v>
      </c>
      <c r="AA8" s="144">
        <f>SUMIFS('Entry Data'!$A:$A,'Entry Data'!$AC:$AC,Ret_UNIT!$B8&amp;Ret_UNIT!$Z$5&amp;Ret_UNIT!$AA$6)</f>
        <v>0</v>
      </c>
      <c r="AB8" s="143">
        <f>SUMIFS('Entry Data'!$A:$A,'Entry Data'!$AC:$AC,Ret_UNIT!$B8&amp;Ret_UNIT!$AB$5&amp;Ret_UNIT!$AB$6)</f>
        <v>0</v>
      </c>
      <c r="AC8" s="144">
        <f>SUMIFS('Entry Data'!$A:$A,'Entry Data'!$AC:$AC,Ret_UNIT!$B8&amp;Ret_UNIT!$AB$5&amp;Ret_UNIT!$AC$6)</f>
        <v>0</v>
      </c>
      <c r="AD8" s="143">
        <f>SUMIFS('Entry Data'!$A:$A,'Entry Data'!$AC:$AC,Ret_UNIT!$B8&amp;Ret_UNIT!$AD$5&amp;Ret_UNIT!$AD$6)</f>
        <v>0</v>
      </c>
      <c r="AE8" s="144">
        <f>SUMIFS('Entry Data'!$A:$A,'Entry Data'!$AC:$AC,Ret_UNIT!$B8&amp;Ret_UNIT!$AD$5&amp;Ret_UNIT!$AE$6)</f>
        <v>0</v>
      </c>
      <c r="AF8" s="143">
        <f>SUMIFS('Entry Data'!$A:$A,'Entry Data'!$AC:$AC,Ret_UNIT!$B8&amp;Ret_UNIT!$AF$5&amp;Ret_UNIT!$AF$6)</f>
        <v>0</v>
      </c>
      <c r="AG8" s="144">
        <f>SUMIFS('Entry Data'!$A:$A,'Entry Data'!$AC:$AC,Ret_UNIT!$B8&amp;Ret_UNIT!$AF$5&amp;Ret_UNIT!$AG$6)</f>
        <v>0</v>
      </c>
      <c r="AH8" s="143">
        <f>SUMIFS('Entry Data'!$A:$A,'Entry Data'!$AC:$AC,Ret_UNIT!$B8&amp;Ret_UNIT!$AH$5&amp;Ret_UNIT!$AH$6)</f>
        <v>0</v>
      </c>
      <c r="AI8" s="144">
        <f>SUMIFS('Entry Data'!$A:$A,'Entry Data'!$AC:$AC,Ret_UNIT!$B8&amp;Ret_UNIT!$AH$5&amp;Ret_UNIT!$AI$6)</f>
        <v>0</v>
      </c>
      <c r="AJ8" s="143">
        <f>SUMIFS('Entry Data'!$A:$A,'Entry Data'!$AC:$AC,Ret_UNIT!$B8&amp;Ret_UNIT!$AJ$5&amp;Ret_UNIT!$AJ$6)</f>
        <v>0</v>
      </c>
      <c r="AK8" s="144">
        <f>SUMIFS('Entry Data'!$A:$A,'Entry Data'!$AC:$AC,Ret_UNIT!$B8&amp;Ret_UNIT!$AJ$5&amp;Ret_UNIT!$AK$6)</f>
        <v>0</v>
      </c>
      <c r="AL8" s="143">
        <f>SUMIFS('Entry Data'!$A:$A,'Entry Data'!$AC:$AC,Ret_UNIT!$B8&amp;Ret_UNIT!$AL$5&amp;Ret_UNIT!$AL$6)</f>
        <v>0</v>
      </c>
      <c r="AM8" s="144">
        <f>SUMIFS('Entry Data'!$A:$A,'Entry Data'!$AC:$AC,Ret_UNIT!$B8&amp;Ret_UNIT!$AL$5&amp;Ret_UNIT!$AM$6)</f>
        <v>0</v>
      </c>
      <c r="AN8" s="143">
        <f>SUMIFS('Entry Data'!$A:$A,'Entry Data'!$AC:$AC,Ret_UNIT!$B8&amp;Ret_UNIT!$AN$5&amp;Ret_UNIT!$AN$6)</f>
        <v>0</v>
      </c>
      <c r="AO8" s="144">
        <f>SUMIFS('Entry Data'!$A:$A,'Entry Data'!$AC:$AC,Ret_UNIT!$B8&amp;Ret_UNIT!$AN$5&amp;Ret_UNIT!$AO$6)</f>
        <v>0</v>
      </c>
      <c r="AP8" s="143">
        <f>SUMIFS('Entry Data'!$A:$A,'Entry Data'!$AC:$AC,Ret_UNIT!$B8&amp;Ret_UNIT!$AP$5&amp;Ret_UNIT!$AP$6)</f>
        <v>0</v>
      </c>
      <c r="AQ8" s="144">
        <f>SUMIFS('Entry Data'!$A:$A,'Entry Data'!$AC:$AC,Ret_UNIT!$B8&amp;Ret_UNIT!$AP$5&amp;Ret_UNIT!$AQ$6)</f>
        <v>0</v>
      </c>
      <c r="AR8" s="143">
        <f>SUMIFS('Entry Data'!$A:$A,'Entry Data'!$AC:$AC,Ret_UNIT!$B8&amp;Ret_UNIT!$AR$5&amp;Ret_UNIT!$AR$6)</f>
        <v>0</v>
      </c>
      <c r="AS8" s="144">
        <f>SUMIFS('Entry Data'!$A:$A,'Entry Data'!$AC:$AC,Ret_UNIT!$B8&amp;Ret_UNIT!$AR$5&amp;Ret_UNIT!$AS$6)</f>
        <v>0</v>
      </c>
      <c r="AT8" s="143">
        <f>SUMIFS('Entry Data'!$A:$A,'Entry Data'!$AC:$AC,Ret_UNIT!$B8&amp;Ret_UNIT!$AT$5&amp;Ret_UNIT!$AT$6)</f>
        <v>0</v>
      </c>
      <c r="AU8" s="144">
        <f>SUMIFS('Entry Data'!$A:$A,'Entry Data'!$AC:$AC,Ret_UNIT!$B8&amp;Ret_UNIT!$AT$5&amp;Ret_UNIT!$AU$6)</f>
        <v>0</v>
      </c>
      <c r="AV8" s="143">
        <f>SUMIFS('Entry Data'!$A:$A,'Entry Data'!$AC:$AC,Ret_UNIT!$B8&amp;Ret_UNIT!$AV$5&amp;Ret_UNIT!$AV$6)</f>
        <v>0</v>
      </c>
      <c r="AW8" s="144">
        <f>SUMIFS('Entry Data'!$A:$A,'Entry Data'!$AC:$AC,Ret_UNIT!$B8&amp;Ret_UNIT!$AV$5&amp;Ret_UNIT!$AW$6)</f>
        <v>0</v>
      </c>
      <c r="AX8" s="143">
        <f>SUMIFS('Entry Data'!$A:$A,'Entry Data'!$AC:$AC,Ret_UNIT!$B8&amp;Ret_UNIT!$AX$5&amp;Ret_UNIT!$AX$6)</f>
        <v>0</v>
      </c>
      <c r="AY8" s="144">
        <f>SUMIFS('Entry Data'!$A:$A,'Entry Data'!$AC:$AC,Ret_UNIT!$B8&amp;Ret_UNIT!$AX$5&amp;Ret_UNIT!$AY$6)</f>
        <v>0</v>
      </c>
      <c r="AZ8" s="143">
        <f>SUMIFS('Entry Data'!$A:$A,'Entry Data'!$AC:$AC,Ret_UNIT!$B8&amp;Ret_UNIT!$AZ$5&amp;Ret_UNIT!$AZ$6)</f>
        <v>0</v>
      </c>
      <c r="BA8" s="144">
        <f>SUMIFS('Entry Data'!$A:$A,'Entry Data'!$AC:$AC,Ret_UNIT!$B8&amp;Ret_UNIT!$AZ$5&amp;Ret_UNIT!$BA$6)</f>
        <v>0</v>
      </c>
      <c r="BB8" s="143">
        <f>SUMIFS('Entry Data'!$A:$A,'Entry Data'!$AC:$AC,Ret_UNIT!$B8&amp;Ret_UNIT!$BB$5&amp;Ret_UNIT!$BB$6)</f>
        <v>0</v>
      </c>
      <c r="BC8" s="144">
        <f>SUMIFS('Entry Data'!$A:$A,'Entry Data'!$AC:$AC,Ret_UNIT!$B8&amp;Ret_UNIT!$BB$5&amp;Ret_UNIT!$BC$6)</f>
        <v>0</v>
      </c>
      <c r="BD8" s="143">
        <f>SUMIFS('Entry Data'!$A:$A,'Entry Data'!$AC:$AC,Ret_UNIT!$B8&amp;Ret_UNIT!$BD$5&amp;Ret_UNIT!$BD$6)</f>
        <v>0</v>
      </c>
      <c r="BE8" s="144">
        <f>SUMIFS('Entry Data'!$A:$A,'Entry Data'!$AC:$AC,Ret_UNIT!$B8&amp;Ret_UNIT!$BD$5&amp;Ret_UNIT!$BE$6)</f>
        <v>0</v>
      </c>
      <c r="BF8" s="143">
        <f>SUMIFS('Entry Data'!$A:$A,'Entry Data'!$AC:$AC,Ret_UNIT!$B8&amp;Ret_UNIT!$BF$5&amp;Ret_UNIT!$BF$6)</f>
        <v>0</v>
      </c>
      <c r="BG8" s="144">
        <f>SUMIFS('Entry Data'!$A:$A,'Entry Data'!$AC:$AC,Ret_UNIT!$B8&amp;Ret_UNIT!$BF$5&amp;Ret_UNIT!$BG$6)</f>
        <v>0</v>
      </c>
      <c r="BH8" s="143">
        <f>SUMIFS('Entry Data'!$A:$A,'Entry Data'!$AC:$AC,Ret_UNIT!$B8&amp;Ret_UNIT!$BH$5&amp;Ret_UNIT!$BH$6)</f>
        <v>0</v>
      </c>
      <c r="BI8" s="144">
        <f>SUMIFS('Entry Data'!$A:$A,'Entry Data'!$AC:$AC,Ret_UNIT!$B8&amp;Ret_UNIT!$BH$5&amp;Ret_UNIT!$BI$6)</f>
        <v>0</v>
      </c>
      <c r="BJ8" s="143">
        <f>SUMIFS('Entry Data'!$A:$A,'Entry Data'!$AC:$AC,Ret_UNIT!$B8&amp;Ret_UNIT!$BJ$5&amp;Ret_UNIT!$BJ$6)</f>
        <v>0</v>
      </c>
      <c r="BK8" s="144">
        <f>SUMIFS('Entry Data'!$A:$A,'Entry Data'!$AC:$AC,Ret_UNIT!$B8&amp;Ret_UNIT!$BJ$5&amp;Ret_UNIT!$BK$6)</f>
        <v>0</v>
      </c>
      <c r="BL8" s="143">
        <f>SUMIFS('Entry Data'!$A:$A,'Entry Data'!$AC:$AC,Ret_UNIT!$B8&amp;Ret_UNIT!$BL$5&amp;Ret_UNIT!$BL$6)</f>
        <v>0</v>
      </c>
      <c r="BM8" s="144">
        <f>SUMIFS('Entry Data'!$A:$A,'Entry Data'!$AC:$AC,Ret_UNIT!$B8&amp;Ret_UNIT!$BL$5&amp;Ret_UNIT!$BM$6)</f>
        <v>0</v>
      </c>
    </row>
    <row r="9" spans="1:65" ht="13.5" x14ac:dyDescent="0.3">
      <c r="A9" s="92">
        <v>3</v>
      </c>
      <c r="B9" s="92" t="s">
        <v>26</v>
      </c>
      <c r="C9" s="135" t="s">
        <v>230</v>
      </c>
      <c r="D9" s="143">
        <f>SUMIFS('Entry Data'!$A:$A,'Entry Data'!$AC:$AC,Ret_UNIT!$B9&amp;Ret_UNIT!$D$5&amp;Ret_UNIT!$D$6)</f>
        <v>1</v>
      </c>
      <c r="E9" s="144">
        <f>SUMIFS('Entry Data'!$A:$A,'Entry Data'!$AC:$AC,Ret_UNIT!$B9&amp;Ret_UNIT!$D$5&amp;Ret_UNIT!$E$6)</f>
        <v>5</v>
      </c>
      <c r="F9" s="143">
        <f>SUMIFS('Entry Data'!$A:$A,'Entry Data'!$AC:$AC,Ret_UNIT!$B9&amp;Ret_UNIT!$F$5&amp;Ret_UNIT!$F$6)</f>
        <v>5</v>
      </c>
      <c r="G9" s="144">
        <f>SUMIFS('Entry Data'!$A:$A,'Entry Data'!$AC:$AC,Ret_UNIT!$B9&amp;Ret_UNIT!$F$5&amp;Ret_UNIT!$G$6)</f>
        <v>5</v>
      </c>
      <c r="H9" s="143">
        <f>SUMIFS('Entry Data'!$A:$A,'Entry Data'!$AC:$AC,Ret_UNIT!$B9&amp;Ret_UNIT!$H$5&amp;Ret_UNIT!$H$6)</f>
        <v>6</v>
      </c>
      <c r="I9" s="144">
        <f>SUMIFS('Entry Data'!$A:$A,'Entry Data'!$AC:$AC,Ret_UNIT!$B9&amp;Ret_UNIT!$H$5&amp;Ret_UNIT!$I$6)</f>
        <v>6</v>
      </c>
      <c r="J9" s="143">
        <f>SUMIFS('Entry Data'!$A:$A,'Entry Data'!$AC:$AC,Ret_UNIT!$B9&amp;Ret_UNIT!$J$5&amp;Ret_UNIT!$J$6)</f>
        <v>6</v>
      </c>
      <c r="K9" s="144">
        <f>SUMIFS('Entry Data'!$A:$A,'Entry Data'!$AC:$AC,Ret_UNIT!$B9&amp;Ret_UNIT!$J$5&amp;Ret_UNIT!$K$6)</f>
        <v>6</v>
      </c>
      <c r="L9" s="143">
        <f>SUMIFS('Entry Data'!$A:$A,'Entry Data'!$AC:$AC,Ret_UNIT!$B9&amp;Ret_UNIT!$L$5&amp;Ret_UNIT!$L$6)</f>
        <v>0</v>
      </c>
      <c r="M9" s="144">
        <f>SUMIFS('Entry Data'!$A:$A,'Entry Data'!$AC:$AC,Ret_UNIT!$B9&amp;Ret_UNIT!$L$5&amp;Ret_UNIT!$M$6)</f>
        <v>6</v>
      </c>
      <c r="N9" s="143">
        <f>SUMIFS('Entry Data'!$A:$A,'Entry Data'!$AC:$AC,Ret_UNIT!$B9&amp;Ret_UNIT!$N$5&amp;Ret_UNIT!$N$6)</f>
        <v>4</v>
      </c>
      <c r="O9" s="144">
        <f>SUMIFS('Entry Data'!$A:$A,'Entry Data'!$AC:$AC,Ret_UNIT!$B9&amp;Ret_UNIT!$N$5&amp;Ret_UNIT!$O$6)</f>
        <v>1</v>
      </c>
      <c r="P9" s="143">
        <f>SUMIFS('Entry Data'!$A:$A,'Entry Data'!$AC:$AC,Ret_UNIT!$B9&amp;Ret_UNIT!$P$5&amp;Ret_UNIT!$P$6)</f>
        <v>6</v>
      </c>
      <c r="Q9" s="144">
        <f>SUMIFS('Entry Data'!$A:$A,'Entry Data'!$AC:$AC,Ret_UNIT!$B9&amp;Ret_UNIT!$P$5&amp;Ret_UNIT!$Q$6)</f>
        <v>5</v>
      </c>
      <c r="R9" s="143">
        <f>SUMIFS('Entry Data'!$A:$A,'Entry Data'!$AC:$AC,Ret_UNIT!$B9&amp;Ret_UNIT!$R$5&amp;Ret_UNIT!$R$6)</f>
        <v>2</v>
      </c>
      <c r="S9" s="144">
        <f>SUMIFS('Entry Data'!$A:$A,'Entry Data'!$AC:$AC,Ret_UNIT!$B9&amp;Ret_UNIT!$R$5&amp;Ret_UNIT!$S$6)</f>
        <v>4</v>
      </c>
      <c r="T9" s="143">
        <f>SUMIFS('Entry Data'!$A:$A,'Entry Data'!$AC:$AC,Ret_UNIT!$B9&amp;Ret_UNIT!$T$5&amp;Ret_UNIT!$T$6)</f>
        <v>7</v>
      </c>
      <c r="U9" s="144">
        <f>SUMIFS('Entry Data'!$A:$A,'Entry Data'!$AC:$AC,Ret_UNIT!$B9&amp;Ret_UNIT!$T$5&amp;Ret_UNIT!$U$6)</f>
        <v>7</v>
      </c>
      <c r="V9" s="143">
        <f>SUMIFS('Entry Data'!$A:$A,'Entry Data'!$AC:$AC,Ret_UNIT!$B9&amp;Ret_UNIT!$V$5&amp;Ret_UNIT!$V$6)</f>
        <v>6</v>
      </c>
      <c r="W9" s="144">
        <f>SUMIFS('Entry Data'!$A:$A,'Entry Data'!$AC:$AC,Ret_UNIT!$B9&amp;Ret_UNIT!$V$5&amp;Ret_UNIT!$W$6)</f>
        <v>3</v>
      </c>
      <c r="X9" s="143">
        <f>SUMIFS('Entry Data'!$A:$A,'Entry Data'!$AC:$AC,Ret_UNIT!$B9&amp;Ret_UNIT!$X$5&amp;Ret_UNIT!$X$6)</f>
        <v>0</v>
      </c>
      <c r="Y9" s="144">
        <f>SUMIFS('Entry Data'!$A:$A,'Entry Data'!$AC:$AC,Ret_UNIT!$B9&amp;Ret_UNIT!$X$5&amp;Ret_UNIT!$Y$6)</f>
        <v>1</v>
      </c>
      <c r="Z9" s="143">
        <f>SUMIFS('Entry Data'!$A:$A,'Entry Data'!$AC:$AC,Ret_UNIT!$B9&amp;Ret_UNIT!$Z$5&amp;Ret_UNIT!$Z$6)</f>
        <v>0</v>
      </c>
      <c r="AA9" s="144">
        <f>SUMIFS('Entry Data'!$A:$A,'Entry Data'!$AC:$AC,Ret_UNIT!$B9&amp;Ret_UNIT!$Z$5&amp;Ret_UNIT!$AA$6)</f>
        <v>6</v>
      </c>
      <c r="AB9" s="143">
        <f>SUMIFS('Entry Data'!$A:$A,'Entry Data'!$AC:$AC,Ret_UNIT!$B9&amp;Ret_UNIT!$AB$5&amp;Ret_UNIT!$AB$6)</f>
        <v>7</v>
      </c>
      <c r="AC9" s="144">
        <f>SUMIFS('Entry Data'!$A:$A,'Entry Data'!$AC:$AC,Ret_UNIT!$B9&amp;Ret_UNIT!$AB$5&amp;Ret_UNIT!$AC$6)</f>
        <v>5</v>
      </c>
      <c r="AD9" s="143">
        <f>SUMIFS('Entry Data'!$A:$A,'Entry Data'!$AC:$AC,Ret_UNIT!$B9&amp;Ret_UNIT!$AD$5&amp;Ret_UNIT!$AD$6)</f>
        <v>5</v>
      </c>
      <c r="AE9" s="144">
        <f>SUMIFS('Entry Data'!$A:$A,'Entry Data'!$AC:$AC,Ret_UNIT!$B9&amp;Ret_UNIT!$AD$5&amp;Ret_UNIT!$AE$6)</f>
        <v>6</v>
      </c>
      <c r="AF9" s="143">
        <f>SUMIFS('Entry Data'!$A:$A,'Entry Data'!$AC:$AC,Ret_UNIT!$B9&amp;Ret_UNIT!$AF$5&amp;Ret_UNIT!$AF$6)</f>
        <v>7</v>
      </c>
      <c r="AG9" s="144">
        <f>SUMIFS('Entry Data'!$A:$A,'Entry Data'!$AC:$AC,Ret_UNIT!$B9&amp;Ret_UNIT!$AF$5&amp;Ret_UNIT!$AG$6)</f>
        <v>3</v>
      </c>
      <c r="AH9" s="143">
        <f>SUMIFS('Entry Data'!$A:$A,'Entry Data'!$AC:$AC,Ret_UNIT!$B9&amp;Ret_UNIT!$AH$5&amp;Ret_UNIT!$AH$6)</f>
        <v>6</v>
      </c>
      <c r="AI9" s="144">
        <f>SUMIFS('Entry Data'!$A:$A,'Entry Data'!$AC:$AC,Ret_UNIT!$B9&amp;Ret_UNIT!$AH$5&amp;Ret_UNIT!$AI$6)</f>
        <v>6</v>
      </c>
      <c r="AJ9" s="143">
        <f>SUMIFS('Entry Data'!$A:$A,'Entry Data'!$AC:$AC,Ret_UNIT!$B9&amp;Ret_UNIT!$AJ$5&amp;Ret_UNIT!$AJ$6)</f>
        <v>2</v>
      </c>
      <c r="AK9" s="144">
        <f>SUMIFS('Entry Data'!$A:$A,'Entry Data'!$AC:$AC,Ret_UNIT!$B9&amp;Ret_UNIT!$AJ$5&amp;Ret_UNIT!$AK$6)</f>
        <v>5</v>
      </c>
      <c r="AL9" s="143">
        <f>SUMIFS('Entry Data'!$A:$A,'Entry Data'!$AC:$AC,Ret_UNIT!$B9&amp;Ret_UNIT!$AL$5&amp;Ret_UNIT!$AL$6)</f>
        <v>5</v>
      </c>
      <c r="AM9" s="144">
        <f>SUMIFS('Entry Data'!$A:$A,'Entry Data'!$AC:$AC,Ret_UNIT!$B9&amp;Ret_UNIT!$AL$5&amp;Ret_UNIT!$AM$6)</f>
        <v>0</v>
      </c>
      <c r="AN9" s="143">
        <f>SUMIFS('Entry Data'!$A:$A,'Entry Data'!$AC:$AC,Ret_UNIT!$B9&amp;Ret_UNIT!$AN$5&amp;Ret_UNIT!$AN$6)</f>
        <v>0</v>
      </c>
      <c r="AO9" s="144">
        <f>SUMIFS('Entry Data'!$A:$A,'Entry Data'!$AC:$AC,Ret_UNIT!$B9&amp;Ret_UNIT!$AN$5&amp;Ret_UNIT!$AO$6)</f>
        <v>3</v>
      </c>
      <c r="AP9" s="143">
        <f>SUMIFS('Entry Data'!$A:$A,'Entry Data'!$AC:$AC,Ret_UNIT!$B9&amp;Ret_UNIT!$AP$5&amp;Ret_UNIT!$AP$6)</f>
        <v>0</v>
      </c>
      <c r="AQ9" s="144">
        <f>SUMIFS('Entry Data'!$A:$A,'Entry Data'!$AC:$AC,Ret_UNIT!$B9&amp;Ret_UNIT!$AP$5&amp;Ret_UNIT!$AQ$6)</f>
        <v>0</v>
      </c>
      <c r="AR9" s="143">
        <f>SUMIFS('Entry Data'!$A:$A,'Entry Data'!$AC:$AC,Ret_UNIT!$B9&amp;Ret_UNIT!$AR$5&amp;Ret_UNIT!$AR$6)</f>
        <v>0</v>
      </c>
      <c r="AS9" s="144">
        <f>SUMIFS('Entry Data'!$A:$A,'Entry Data'!$AC:$AC,Ret_UNIT!$B9&amp;Ret_UNIT!$AR$5&amp;Ret_UNIT!$AS$6)</f>
        <v>0</v>
      </c>
      <c r="AT9" s="143">
        <f>SUMIFS('Entry Data'!$A:$A,'Entry Data'!$AC:$AC,Ret_UNIT!$B9&amp;Ret_UNIT!$AT$5&amp;Ret_UNIT!$AT$6)</f>
        <v>0</v>
      </c>
      <c r="AU9" s="144">
        <f>SUMIFS('Entry Data'!$A:$A,'Entry Data'!$AC:$AC,Ret_UNIT!$B9&amp;Ret_UNIT!$AT$5&amp;Ret_UNIT!$AU$6)</f>
        <v>0</v>
      </c>
      <c r="AV9" s="143">
        <f>SUMIFS('Entry Data'!$A:$A,'Entry Data'!$AC:$AC,Ret_UNIT!$B9&amp;Ret_UNIT!$AV$5&amp;Ret_UNIT!$AV$6)</f>
        <v>0</v>
      </c>
      <c r="AW9" s="144">
        <f>SUMIFS('Entry Data'!$A:$A,'Entry Data'!$AC:$AC,Ret_UNIT!$B9&amp;Ret_UNIT!$AV$5&amp;Ret_UNIT!$AW$6)</f>
        <v>0</v>
      </c>
      <c r="AX9" s="143">
        <f>SUMIFS('Entry Data'!$A:$A,'Entry Data'!$AC:$AC,Ret_UNIT!$B9&amp;Ret_UNIT!$AX$5&amp;Ret_UNIT!$AX$6)</f>
        <v>0</v>
      </c>
      <c r="AY9" s="144">
        <f>SUMIFS('Entry Data'!$A:$A,'Entry Data'!$AC:$AC,Ret_UNIT!$B9&amp;Ret_UNIT!$AX$5&amp;Ret_UNIT!$AY$6)</f>
        <v>0</v>
      </c>
      <c r="AZ9" s="143">
        <f>SUMIFS('Entry Data'!$A:$A,'Entry Data'!$AC:$AC,Ret_UNIT!$B9&amp;Ret_UNIT!$AZ$5&amp;Ret_UNIT!$AZ$6)</f>
        <v>0</v>
      </c>
      <c r="BA9" s="144">
        <f>SUMIFS('Entry Data'!$A:$A,'Entry Data'!$AC:$AC,Ret_UNIT!$B9&amp;Ret_UNIT!$AZ$5&amp;Ret_UNIT!$BA$6)</f>
        <v>0</v>
      </c>
      <c r="BB9" s="143">
        <f>SUMIFS('Entry Data'!$A:$A,'Entry Data'!$AC:$AC,Ret_UNIT!$B9&amp;Ret_UNIT!$BB$5&amp;Ret_UNIT!$BB$6)</f>
        <v>0</v>
      </c>
      <c r="BC9" s="144">
        <f>SUMIFS('Entry Data'!$A:$A,'Entry Data'!$AC:$AC,Ret_UNIT!$B9&amp;Ret_UNIT!$BB$5&amp;Ret_UNIT!$BC$6)</f>
        <v>0</v>
      </c>
      <c r="BD9" s="143">
        <f>SUMIFS('Entry Data'!$A:$A,'Entry Data'!$AC:$AC,Ret_UNIT!$B9&amp;Ret_UNIT!$BD$5&amp;Ret_UNIT!$BD$6)</f>
        <v>0</v>
      </c>
      <c r="BE9" s="144">
        <f>SUMIFS('Entry Data'!$A:$A,'Entry Data'!$AC:$AC,Ret_UNIT!$B9&amp;Ret_UNIT!$BD$5&amp;Ret_UNIT!$BE$6)</f>
        <v>0</v>
      </c>
      <c r="BF9" s="143">
        <f>SUMIFS('Entry Data'!$A:$A,'Entry Data'!$AC:$AC,Ret_UNIT!$B9&amp;Ret_UNIT!$BF$5&amp;Ret_UNIT!$BF$6)</f>
        <v>0</v>
      </c>
      <c r="BG9" s="144">
        <f>SUMIFS('Entry Data'!$A:$A,'Entry Data'!$AC:$AC,Ret_UNIT!$B9&amp;Ret_UNIT!$BF$5&amp;Ret_UNIT!$BG$6)</f>
        <v>0</v>
      </c>
      <c r="BH9" s="143">
        <f>SUMIFS('Entry Data'!$A:$A,'Entry Data'!$AC:$AC,Ret_UNIT!$B9&amp;Ret_UNIT!$BH$5&amp;Ret_UNIT!$BH$6)</f>
        <v>0</v>
      </c>
      <c r="BI9" s="144">
        <f>SUMIFS('Entry Data'!$A:$A,'Entry Data'!$AC:$AC,Ret_UNIT!$B9&amp;Ret_UNIT!$BH$5&amp;Ret_UNIT!$BI$6)</f>
        <v>0</v>
      </c>
      <c r="BJ9" s="143">
        <f>SUMIFS('Entry Data'!$A:$A,'Entry Data'!$AC:$AC,Ret_UNIT!$B9&amp;Ret_UNIT!$BJ$5&amp;Ret_UNIT!$BJ$6)</f>
        <v>0</v>
      </c>
      <c r="BK9" s="144">
        <f>SUMIFS('Entry Data'!$A:$A,'Entry Data'!$AC:$AC,Ret_UNIT!$B9&amp;Ret_UNIT!$BJ$5&amp;Ret_UNIT!$BK$6)</f>
        <v>0</v>
      </c>
      <c r="BL9" s="143">
        <f>SUMIFS('Entry Data'!$A:$A,'Entry Data'!$AC:$AC,Ret_UNIT!$B9&amp;Ret_UNIT!$BL$5&amp;Ret_UNIT!$BL$6)</f>
        <v>0</v>
      </c>
      <c r="BM9" s="144">
        <f>SUMIFS('Entry Data'!$A:$A,'Entry Data'!$AC:$AC,Ret_UNIT!$B9&amp;Ret_UNIT!$BL$5&amp;Ret_UNIT!$BM$6)</f>
        <v>0</v>
      </c>
    </row>
    <row r="10" spans="1:65" ht="13.5" x14ac:dyDescent="0.3">
      <c r="A10" s="92">
        <v>4</v>
      </c>
      <c r="B10" s="92" t="s">
        <v>31</v>
      </c>
      <c r="C10" s="135" t="s">
        <v>230</v>
      </c>
      <c r="D10" s="143">
        <f>SUMIFS('Entry Data'!$A:$A,'Entry Data'!$AC:$AC,Ret_UNIT!$B10&amp;Ret_UNIT!$D$5&amp;Ret_UNIT!$D$6)</f>
        <v>5</v>
      </c>
      <c r="E10" s="144">
        <f>SUMIFS('Entry Data'!$A:$A,'Entry Data'!$AC:$AC,Ret_UNIT!$B10&amp;Ret_UNIT!$D$5&amp;Ret_UNIT!$E$6)</f>
        <v>0</v>
      </c>
      <c r="F10" s="143">
        <f>SUMIFS('Entry Data'!$A:$A,'Entry Data'!$AC:$AC,Ret_UNIT!$B10&amp;Ret_UNIT!$F$5&amp;Ret_UNIT!$F$6)</f>
        <v>4</v>
      </c>
      <c r="G10" s="144">
        <f>SUMIFS('Entry Data'!$A:$A,'Entry Data'!$AC:$AC,Ret_UNIT!$B10&amp;Ret_UNIT!$F$5&amp;Ret_UNIT!$G$6)</f>
        <v>5</v>
      </c>
      <c r="H10" s="143">
        <f>SUMIFS('Entry Data'!$A:$A,'Entry Data'!$AC:$AC,Ret_UNIT!$B10&amp;Ret_UNIT!$H$5&amp;Ret_UNIT!$H$6)</f>
        <v>6</v>
      </c>
      <c r="I10" s="144">
        <f>SUMIFS('Entry Data'!$A:$A,'Entry Data'!$AC:$AC,Ret_UNIT!$B10&amp;Ret_UNIT!$H$5&amp;Ret_UNIT!$I$6)</f>
        <v>2</v>
      </c>
      <c r="J10" s="143">
        <f>SUMIFS('Entry Data'!$A:$A,'Entry Data'!$AC:$AC,Ret_UNIT!$B10&amp;Ret_UNIT!$J$5&amp;Ret_UNIT!$J$6)</f>
        <v>1</v>
      </c>
      <c r="K10" s="144">
        <f>SUMIFS('Entry Data'!$A:$A,'Entry Data'!$AC:$AC,Ret_UNIT!$B10&amp;Ret_UNIT!$J$5&amp;Ret_UNIT!$K$6)</f>
        <v>0</v>
      </c>
      <c r="L10" s="143">
        <f>SUMIFS('Entry Data'!$A:$A,'Entry Data'!$AC:$AC,Ret_UNIT!$B10&amp;Ret_UNIT!$L$5&amp;Ret_UNIT!$L$6)</f>
        <v>0</v>
      </c>
      <c r="M10" s="144">
        <f>SUMIFS('Entry Data'!$A:$A,'Entry Data'!$AC:$AC,Ret_UNIT!$B10&amp;Ret_UNIT!$L$5&amp;Ret_UNIT!$M$6)</f>
        <v>5</v>
      </c>
      <c r="N10" s="143">
        <f>SUMIFS('Entry Data'!$A:$A,'Entry Data'!$AC:$AC,Ret_UNIT!$B10&amp;Ret_UNIT!$N$5&amp;Ret_UNIT!$N$6)</f>
        <v>4</v>
      </c>
      <c r="O10" s="144">
        <f>SUMIFS('Entry Data'!$A:$A,'Entry Data'!$AC:$AC,Ret_UNIT!$B10&amp;Ret_UNIT!$N$5&amp;Ret_UNIT!$O$6)</f>
        <v>7</v>
      </c>
      <c r="P10" s="143">
        <f>SUMIFS('Entry Data'!$A:$A,'Entry Data'!$AC:$AC,Ret_UNIT!$B10&amp;Ret_UNIT!$P$5&amp;Ret_UNIT!$P$6)</f>
        <v>6</v>
      </c>
      <c r="Q10" s="144">
        <f>SUMIFS('Entry Data'!$A:$A,'Entry Data'!$AC:$AC,Ret_UNIT!$B10&amp;Ret_UNIT!$P$5&amp;Ret_UNIT!$Q$6)</f>
        <v>7</v>
      </c>
      <c r="R10" s="143">
        <f>SUMIFS('Entry Data'!$A:$A,'Entry Data'!$AC:$AC,Ret_UNIT!$B10&amp;Ret_UNIT!$R$5&amp;Ret_UNIT!$R$6)</f>
        <v>7</v>
      </c>
      <c r="S10" s="144">
        <f>SUMIFS('Entry Data'!$A:$A,'Entry Data'!$AC:$AC,Ret_UNIT!$B10&amp;Ret_UNIT!$R$5&amp;Ret_UNIT!$S$6)</f>
        <v>1</v>
      </c>
      <c r="T10" s="143">
        <f>SUMIFS('Entry Data'!$A:$A,'Entry Data'!$AC:$AC,Ret_UNIT!$B10&amp;Ret_UNIT!$T$5&amp;Ret_UNIT!$T$6)</f>
        <v>1</v>
      </c>
      <c r="U10" s="144">
        <f>SUMIFS('Entry Data'!$A:$A,'Entry Data'!$AC:$AC,Ret_UNIT!$B10&amp;Ret_UNIT!$T$5&amp;Ret_UNIT!$U$6)</f>
        <v>6</v>
      </c>
      <c r="V10" s="143">
        <f>SUMIFS('Entry Data'!$A:$A,'Entry Data'!$AC:$AC,Ret_UNIT!$B10&amp;Ret_UNIT!$V$5&amp;Ret_UNIT!$V$6)</f>
        <v>0</v>
      </c>
      <c r="W10" s="144">
        <f>SUMIFS('Entry Data'!$A:$A,'Entry Data'!$AC:$AC,Ret_UNIT!$B10&amp;Ret_UNIT!$V$5&amp;Ret_UNIT!$W$6)</f>
        <v>7</v>
      </c>
      <c r="X10" s="143">
        <f>SUMIFS('Entry Data'!$A:$A,'Entry Data'!$AC:$AC,Ret_UNIT!$B10&amp;Ret_UNIT!$X$5&amp;Ret_UNIT!$X$6)</f>
        <v>7</v>
      </c>
      <c r="Y10" s="144">
        <f>SUMIFS('Entry Data'!$A:$A,'Entry Data'!$AC:$AC,Ret_UNIT!$B10&amp;Ret_UNIT!$X$5&amp;Ret_UNIT!$Y$6)</f>
        <v>6</v>
      </c>
      <c r="Z10" s="143">
        <f>SUMIFS('Entry Data'!$A:$A,'Entry Data'!$AC:$AC,Ret_UNIT!$B10&amp;Ret_UNIT!$Z$5&amp;Ret_UNIT!$Z$6)</f>
        <v>0</v>
      </c>
      <c r="AA10" s="144">
        <f>SUMIFS('Entry Data'!$A:$A,'Entry Data'!$AC:$AC,Ret_UNIT!$B10&amp;Ret_UNIT!$Z$5&amp;Ret_UNIT!$AA$6)</f>
        <v>6</v>
      </c>
      <c r="AB10" s="143">
        <f>SUMIFS('Entry Data'!$A:$A,'Entry Data'!$AC:$AC,Ret_UNIT!$B10&amp;Ret_UNIT!$AB$5&amp;Ret_UNIT!$AB$6)</f>
        <v>6</v>
      </c>
      <c r="AC10" s="144">
        <f>SUMIFS('Entry Data'!$A:$A,'Entry Data'!$AC:$AC,Ret_UNIT!$B10&amp;Ret_UNIT!$AB$5&amp;Ret_UNIT!$AC$6)</f>
        <v>6</v>
      </c>
      <c r="AD10" s="143">
        <f>SUMIFS('Entry Data'!$A:$A,'Entry Data'!$AC:$AC,Ret_UNIT!$B10&amp;Ret_UNIT!$AD$5&amp;Ret_UNIT!$AD$6)</f>
        <v>2</v>
      </c>
      <c r="AE10" s="144">
        <f>SUMIFS('Entry Data'!$A:$A,'Entry Data'!$AC:$AC,Ret_UNIT!$B10&amp;Ret_UNIT!$AD$5&amp;Ret_UNIT!$AE$6)</f>
        <v>5</v>
      </c>
      <c r="AF10" s="143">
        <f>SUMIFS('Entry Data'!$A:$A,'Entry Data'!$AC:$AC,Ret_UNIT!$B10&amp;Ret_UNIT!$AF$5&amp;Ret_UNIT!$AF$6)</f>
        <v>7</v>
      </c>
      <c r="AG10" s="144">
        <f>SUMIFS('Entry Data'!$A:$A,'Entry Data'!$AC:$AC,Ret_UNIT!$B10&amp;Ret_UNIT!$AF$5&amp;Ret_UNIT!$AG$6)</f>
        <v>5</v>
      </c>
      <c r="AH10" s="143">
        <f>SUMIFS('Entry Data'!$A:$A,'Entry Data'!$AC:$AC,Ret_UNIT!$B10&amp;Ret_UNIT!$AH$5&amp;Ret_UNIT!$AH$6)</f>
        <v>7</v>
      </c>
      <c r="AI10" s="144">
        <f>SUMIFS('Entry Data'!$A:$A,'Entry Data'!$AC:$AC,Ret_UNIT!$B10&amp;Ret_UNIT!$AH$5&amp;Ret_UNIT!$AI$6)</f>
        <v>5</v>
      </c>
      <c r="AJ10" s="143">
        <f>SUMIFS('Entry Data'!$A:$A,'Entry Data'!$AC:$AC,Ret_UNIT!$B10&amp;Ret_UNIT!$AJ$5&amp;Ret_UNIT!$AJ$6)</f>
        <v>7</v>
      </c>
      <c r="AK10" s="144">
        <f>SUMIFS('Entry Data'!$A:$A,'Entry Data'!$AC:$AC,Ret_UNIT!$B10&amp;Ret_UNIT!$AJ$5&amp;Ret_UNIT!$AK$6)</f>
        <v>5</v>
      </c>
      <c r="AL10" s="143">
        <f>SUMIFS('Entry Data'!$A:$A,'Entry Data'!$AC:$AC,Ret_UNIT!$B10&amp;Ret_UNIT!$AL$5&amp;Ret_UNIT!$AL$6)</f>
        <v>7</v>
      </c>
      <c r="AM10" s="144">
        <f>SUMIFS('Entry Data'!$A:$A,'Entry Data'!$AC:$AC,Ret_UNIT!$B10&amp;Ret_UNIT!$AL$5&amp;Ret_UNIT!$AM$6)</f>
        <v>5</v>
      </c>
      <c r="AN10" s="143">
        <f>SUMIFS('Entry Data'!$A:$A,'Entry Data'!$AC:$AC,Ret_UNIT!$B10&amp;Ret_UNIT!$AN$5&amp;Ret_UNIT!$AN$6)</f>
        <v>0</v>
      </c>
      <c r="AO10" s="144">
        <f>SUMIFS('Entry Data'!$A:$A,'Entry Data'!$AC:$AC,Ret_UNIT!$B10&amp;Ret_UNIT!$AN$5&amp;Ret_UNIT!$AO$6)</f>
        <v>6</v>
      </c>
      <c r="AP10" s="143">
        <f>SUMIFS('Entry Data'!$A:$A,'Entry Data'!$AC:$AC,Ret_UNIT!$B10&amp;Ret_UNIT!$AP$5&amp;Ret_UNIT!$AP$6)</f>
        <v>0</v>
      </c>
      <c r="AQ10" s="144">
        <f>SUMIFS('Entry Data'!$A:$A,'Entry Data'!$AC:$AC,Ret_UNIT!$B10&amp;Ret_UNIT!$AP$5&amp;Ret_UNIT!$AQ$6)</f>
        <v>0</v>
      </c>
      <c r="AR10" s="143">
        <f>SUMIFS('Entry Data'!$A:$A,'Entry Data'!$AC:$AC,Ret_UNIT!$B10&amp;Ret_UNIT!$AR$5&amp;Ret_UNIT!$AR$6)</f>
        <v>0</v>
      </c>
      <c r="AS10" s="144">
        <f>SUMIFS('Entry Data'!$A:$A,'Entry Data'!$AC:$AC,Ret_UNIT!$B10&amp;Ret_UNIT!$AR$5&amp;Ret_UNIT!$AS$6)</f>
        <v>0</v>
      </c>
      <c r="AT10" s="143">
        <f>SUMIFS('Entry Data'!$A:$A,'Entry Data'!$AC:$AC,Ret_UNIT!$B10&amp;Ret_UNIT!$AT$5&amp;Ret_UNIT!$AT$6)</f>
        <v>0</v>
      </c>
      <c r="AU10" s="144">
        <f>SUMIFS('Entry Data'!$A:$A,'Entry Data'!$AC:$AC,Ret_UNIT!$B10&amp;Ret_UNIT!$AT$5&amp;Ret_UNIT!$AU$6)</f>
        <v>0</v>
      </c>
      <c r="AV10" s="143">
        <f>SUMIFS('Entry Data'!$A:$A,'Entry Data'!$AC:$AC,Ret_UNIT!$B10&amp;Ret_UNIT!$AV$5&amp;Ret_UNIT!$AV$6)</f>
        <v>0</v>
      </c>
      <c r="AW10" s="144">
        <f>SUMIFS('Entry Data'!$A:$A,'Entry Data'!$AC:$AC,Ret_UNIT!$B10&amp;Ret_UNIT!$AV$5&amp;Ret_UNIT!$AW$6)</f>
        <v>0</v>
      </c>
      <c r="AX10" s="143">
        <f>SUMIFS('Entry Data'!$A:$A,'Entry Data'!$AC:$AC,Ret_UNIT!$B10&amp;Ret_UNIT!$AX$5&amp;Ret_UNIT!$AX$6)</f>
        <v>0</v>
      </c>
      <c r="AY10" s="144">
        <f>SUMIFS('Entry Data'!$A:$A,'Entry Data'!$AC:$AC,Ret_UNIT!$B10&amp;Ret_UNIT!$AX$5&amp;Ret_UNIT!$AY$6)</f>
        <v>0</v>
      </c>
      <c r="AZ10" s="143">
        <f>SUMIFS('Entry Data'!$A:$A,'Entry Data'!$AC:$AC,Ret_UNIT!$B10&amp;Ret_UNIT!$AZ$5&amp;Ret_UNIT!$AZ$6)</f>
        <v>0</v>
      </c>
      <c r="BA10" s="144">
        <f>SUMIFS('Entry Data'!$A:$A,'Entry Data'!$AC:$AC,Ret_UNIT!$B10&amp;Ret_UNIT!$AZ$5&amp;Ret_UNIT!$BA$6)</f>
        <v>0</v>
      </c>
      <c r="BB10" s="143">
        <f>SUMIFS('Entry Data'!$A:$A,'Entry Data'!$AC:$AC,Ret_UNIT!$B10&amp;Ret_UNIT!$BB$5&amp;Ret_UNIT!$BB$6)</f>
        <v>0</v>
      </c>
      <c r="BC10" s="144">
        <f>SUMIFS('Entry Data'!$A:$A,'Entry Data'!$AC:$AC,Ret_UNIT!$B10&amp;Ret_UNIT!$BB$5&amp;Ret_UNIT!$BC$6)</f>
        <v>0</v>
      </c>
      <c r="BD10" s="143">
        <f>SUMIFS('Entry Data'!$A:$A,'Entry Data'!$AC:$AC,Ret_UNIT!$B10&amp;Ret_UNIT!$BD$5&amp;Ret_UNIT!$BD$6)</f>
        <v>0</v>
      </c>
      <c r="BE10" s="144">
        <f>SUMIFS('Entry Data'!$A:$A,'Entry Data'!$AC:$AC,Ret_UNIT!$B10&amp;Ret_UNIT!$BD$5&amp;Ret_UNIT!$BE$6)</f>
        <v>0</v>
      </c>
      <c r="BF10" s="143">
        <f>SUMIFS('Entry Data'!$A:$A,'Entry Data'!$AC:$AC,Ret_UNIT!$B10&amp;Ret_UNIT!$BF$5&amp;Ret_UNIT!$BF$6)</f>
        <v>0</v>
      </c>
      <c r="BG10" s="144">
        <f>SUMIFS('Entry Data'!$A:$A,'Entry Data'!$AC:$AC,Ret_UNIT!$B10&amp;Ret_UNIT!$BF$5&amp;Ret_UNIT!$BG$6)</f>
        <v>0</v>
      </c>
      <c r="BH10" s="143">
        <f>SUMIFS('Entry Data'!$A:$A,'Entry Data'!$AC:$AC,Ret_UNIT!$B10&amp;Ret_UNIT!$BH$5&amp;Ret_UNIT!$BH$6)</f>
        <v>0</v>
      </c>
      <c r="BI10" s="144">
        <f>SUMIFS('Entry Data'!$A:$A,'Entry Data'!$AC:$AC,Ret_UNIT!$B10&amp;Ret_UNIT!$BH$5&amp;Ret_UNIT!$BI$6)</f>
        <v>0</v>
      </c>
      <c r="BJ10" s="143">
        <f>SUMIFS('Entry Data'!$A:$A,'Entry Data'!$AC:$AC,Ret_UNIT!$B10&amp;Ret_UNIT!$BJ$5&amp;Ret_UNIT!$BJ$6)</f>
        <v>0</v>
      </c>
      <c r="BK10" s="144">
        <f>SUMIFS('Entry Data'!$A:$A,'Entry Data'!$AC:$AC,Ret_UNIT!$B10&amp;Ret_UNIT!$BJ$5&amp;Ret_UNIT!$BK$6)</f>
        <v>0</v>
      </c>
      <c r="BL10" s="143">
        <f>SUMIFS('Entry Data'!$A:$A,'Entry Data'!$AC:$AC,Ret_UNIT!$B10&amp;Ret_UNIT!$BL$5&amp;Ret_UNIT!$BL$6)</f>
        <v>0</v>
      </c>
      <c r="BM10" s="144">
        <f>SUMIFS('Entry Data'!$A:$A,'Entry Data'!$AC:$AC,Ret_UNIT!$B10&amp;Ret_UNIT!$BL$5&amp;Ret_UNIT!$BM$6)</f>
        <v>0</v>
      </c>
    </row>
    <row r="11" spans="1:65" ht="13.5" x14ac:dyDescent="0.3">
      <c r="A11" s="92">
        <v>5</v>
      </c>
      <c r="B11" s="93" t="s">
        <v>169</v>
      </c>
      <c r="C11" s="135" t="s">
        <v>230</v>
      </c>
      <c r="D11" s="143">
        <f>SUMIFS('Entry Data'!$A:$A,'Entry Data'!$AC:$AC,Ret_UNIT!$B11&amp;Ret_UNIT!$D$5&amp;Ret_UNIT!$D$6)</f>
        <v>0</v>
      </c>
      <c r="E11" s="144">
        <f>SUMIFS('Entry Data'!$A:$A,'Entry Data'!$AC:$AC,Ret_UNIT!$B11&amp;Ret_UNIT!$D$5&amp;Ret_UNIT!$E$6)</f>
        <v>0</v>
      </c>
      <c r="F11" s="143">
        <f>SUMIFS('Entry Data'!$A:$A,'Entry Data'!$AC:$AC,Ret_UNIT!$B11&amp;Ret_UNIT!$F$5&amp;Ret_UNIT!$F$6)</f>
        <v>0</v>
      </c>
      <c r="G11" s="144">
        <f>SUMIFS('Entry Data'!$A:$A,'Entry Data'!$AC:$AC,Ret_UNIT!$B11&amp;Ret_UNIT!$F$5&amp;Ret_UNIT!$G$6)</f>
        <v>0</v>
      </c>
      <c r="H11" s="143">
        <f>SUMIFS('Entry Data'!$A:$A,'Entry Data'!$AC:$AC,Ret_UNIT!$B11&amp;Ret_UNIT!$H$5&amp;Ret_UNIT!$H$6)</f>
        <v>0</v>
      </c>
      <c r="I11" s="144">
        <f>SUMIFS('Entry Data'!$A:$A,'Entry Data'!$AC:$AC,Ret_UNIT!$B11&amp;Ret_UNIT!$H$5&amp;Ret_UNIT!$I$6)</f>
        <v>0</v>
      </c>
      <c r="J11" s="143">
        <f>SUMIFS('Entry Data'!$A:$A,'Entry Data'!$AC:$AC,Ret_UNIT!$B11&amp;Ret_UNIT!$J$5&amp;Ret_UNIT!$J$6)</f>
        <v>0</v>
      </c>
      <c r="K11" s="144">
        <f>SUMIFS('Entry Data'!$A:$A,'Entry Data'!$AC:$AC,Ret_UNIT!$B11&amp;Ret_UNIT!$J$5&amp;Ret_UNIT!$K$6)</f>
        <v>0</v>
      </c>
      <c r="L11" s="143">
        <f>SUMIFS('Entry Data'!$A:$A,'Entry Data'!$AC:$AC,Ret_UNIT!$B11&amp;Ret_UNIT!$L$5&amp;Ret_UNIT!$L$6)</f>
        <v>0</v>
      </c>
      <c r="M11" s="144">
        <f>SUMIFS('Entry Data'!$A:$A,'Entry Data'!$AC:$AC,Ret_UNIT!$B11&amp;Ret_UNIT!$L$5&amp;Ret_UNIT!$M$6)</f>
        <v>0</v>
      </c>
      <c r="N11" s="143">
        <f>SUMIFS('Entry Data'!$A:$A,'Entry Data'!$AC:$AC,Ret_UNIT!$B11&amp;Ret_UNIT!$N$5&amp;Ret_UNIT!$N$6)</f>
        <v>0</v>
      </c>
      <c r="O11" s="144">
        <f>SUMIFS('Entry Data'!$A:$A,'Entry Data'!$AC:$AC,Ret_UNIT!$B11&amp;Ret_UNIT!$N$5&amp;Ret_UNIT!$O$6)</f>
        <v>0</v>
      </c>
      <c r="P11" s="143">
        <f>SUMIFS('Entry Data'!$A:$A,'Entry Data'!$AC:$AC,Ret_UNIT!$B11&amp;Ret_UNIT!$P$5&amp;Ret_UNIT!$P$6)</f>
        <v>0</v>
      </c>
      <c r="Q11" s="144">
        <f>SUMIFS('Entry Data'!$A:$A,'Entry Data'!$AC:$AC,Ret_UNIT!$B11&amp;Ret_UNIT!$P$5&amp;Ret_UNIT!$Q$6)</f>
        <v>0</v>
      </c>
      <c r="R11" s="143">
        <f>SUMIFS('Entry Data'!$A:$A,'Entry Data'!$AC:$AC,Ret_UNIT!$B11&amp;Ret_UNIT!$R$5&amp;Ret_UNIT!$R$6)</f>
        <v>1</v>
      </c>
      <c r="S11" s="144">
        <f>SUMIFS('Entry Data'!$A:$A,'Entry Data'!$AC:$AC,Ret_UNIT!$B11&amp;Ret_UNIT!$R$5&amp;Ret_UNIT!$S$6)</f>
        <v>0</v>
      </c>
      <c r="T11" s="143">
        <f>SUMIFS('Entry Data'!$A:$A,'Entry Data'!$AC:$AC,Ret_UNIT!$B11&amp;Ret_UNIT!$T$5&amp;Ret_UNIT!$T$6)</f>
        <v>0</v>
      </c>
      <c r="U11" s="144">
        <f>SUMIFS('Entry Data'!$A:$A,'Entry Data'!$AC:$AC,Ret_UNIT!$B11&amp;Ret_UNIT!$T$5&amp;Ret_UNIT!$U$6)</f>
        <v>0</v>
      </c>
      <c r="V11" s="143">
        <f>SUMIFS('Entry Data'!$A:$A,'Entry Data'!$AC:$AC,Ret_UNIT!$B11&amp;Ret_UNIT!$V$5&amp;Ret_UNIT!$V$6)</f>
        <v>0</v>
      </c>
      <c r="W11" s="144">
        <f>SUMIFS('Entry Data'!$A:$A,'Entry Data'!$AC:$AC,Ret_UNIT!$B11&amp;Ret_UNIT!$V$5&amp;Ret_UNIT!$W$6)</f>
        <v>0</v>
      </c>
      <c r="X11" s="143">
        <f>SUMIFS('Entry Data'!$A:$A,'Entry Data'!$AC:$AC,Ret_UNIT!$B11&amp;Ret_UNIT!$X$5&amp;Ret_UNIT!$X$6)</f>
        <v>0</v>
      </c>
      <c r="Y11" s="144">
        <f>SUMIFS('Entry Data'!$A:$A,'Entry Data'!$AC:$AC,Ret_UNIT!$B11&amp;Ret_UNIT!$X$5&amp;Ret_UNIT!$Y$6)</f>
        <v>0</v>
      </c>
      <c r="Z11" s="143">
        <f>SUMIFS('Entry Data'!$A:$A,'Entry Data'!$AC:$AC,Ret_UNIT!$B11&amp;Ret_UNIT!$Z$5&amp;Ret_UNIT!$Z$6)</f>
        <v>0</v>
      </c>
      <c r="AA11" s="144">
        <f>SUMIFS('Entry Data'!$A:$A,'Entry Data'!$AC:$AC,Ret_UNIT!$B11&amp;Ret_UNIT!$Z$5&amp;Ret_UNIT!$AA$6)</f>
        <v>0</v>
      </c>
      <c r="AB11" s="143">
        <f>SUMIFS('Entry Data'!$A:$A,'Entry Data'!$AC:$AC,Ret_UNIT!$B11&amp;Ret_UNIT!$AB$5&amp;Ret_UNIT!$AB$6)</f>
        <v>0</v>
      </c>
      <c r="AC11" s="144">
        <f>SUMIFS('Entry Data'!$A:$A,'Entry Data'!$AC:$AC,Ret_UNIT!$B11&amp;Ret_UNIT!$AB$5&amp;Ret_UNIT!$AC$6)</f>
        <v>0</v>
      </c>
      <c r="AD11" s="143">
        <f>SUMIFS('Entry Data'!$A:$A,'Entry Data'!$AC:$AC,Ret_UNIT!$B11&amp;Ret_UNIT!$AD$5&amp;Ret_UNIT!$AD$6)</f>
        <v>0</v>
      </c>
      <c r="AE11" s="144">
        <f>SUMIFS('Entry Data'!$A:$A,'Entry Data'!$AC:$AC,Ret_UNIT!$B11&amp;Ret_UNIT!$AD$5&amp;Ret_UNIT!$AE$6)</f>
        <v>0</v>
      </c>
      <c r="AF11" s="143">
        <f>SUMIFS('Entry Data'!$A:$A,'Entry Data'!$AC:$AC,Ret_UNIT!$B11&amp;Ret_UNIT!$AF$5&amp;Ret_UNIT!$AF$6)</f>
        <v>0</v>
      </c>
      <c r="AG11" s="144">
        <f>SUMIFS('Entry Data'!$A:$A,'Entry Data'!$AC:$AC,Ret_UNIT!$B11&amp;Ret_UNIT!$AF$5&amp;Ret_UNIT!$AG$6)</f>
        <v>0</v>
      </c>
      <c r="AH11" s="143">
        <f>SUMIFS('Entry Data'!$A:$A,'Entry Data'!$AC:$AC,Ret_UNIT!$B11&amp;Ret_UNIT!$AH$5&amp;Ret_UNIT!$AH$6)</f>
        <v>0</v>
      </c>
      <c r="AI11" s="144">
        <f>SUMIFS('Entry Data'!$A:$A,'Entry Data'!$AC:$AC,Ret_UNIT!$B11&amp;Ret_UNIT!$AH$5&amp;Ret_UNIT!$AI$6)</f>
        <v>0</v>
      </c>
      <c r="AJ11" s="143">
        <f>SUMIFS('Entry Data'!$A:$A,'Entry Data'!$AC:$AC,Ret_UNIT!$B11&amp;Ret_UNIT!$AJ$5&amp;Ret_UNIT!$AJ$6)</f>
        <v>0</v>
      </c>
      <c r="AK11" s="144">
        <f>SUMIFS('Entry Data'!$A:$A,'Entry Data'!$AC:$AC,Ret_UNIT!$B11&amp;Ret_UNIT!$AJ$5&amp;Ret_UNIT!$AK$6)</f>
        <v>0</v>
      </c>
      <c r="AL11" s="143">
        <f>SUMIFS('Entry Data'!$A:$A,'Entry Data'!$AC:$AC,Ret_UNIT!$B11&amp;Ret_UNIT!$AL$5&amp;Ret_UNIT!$AL$6)</f>
        <v>0</v>
      </c>
      <c r="AM11" s="144">
        <f>SUMIFS('Entry Data'!$A:$A,'Entry Data'!$AC:$AC,Ret_UNIT!$B11&amp;Ret_UNIT!$AL$5&amp;Ret_UNIT!$AM$6)</f>
        <v>0</v>
      </c>
      <c r="AN11" s="143">
        <f>SUMIFS('Entry Data'!$A:$A,'Entry Data'!$AC:$AC,Ret_UNIT!$B11&amp;Ret_UNIT!$AN$5&amp;Ret_UNIT!$AN$6)</f>
        <v>0</v>
      </c>
      <c r="AO11" s="144">
        <f>SUMIFS('Entry Data'!$A:$A,'Entry Data'!$AC:$AC,Ret_UNIT!$B11&amp;Ret_UNIT!$AN$5&amp;Ret_UNIT!$AO$6)</f>
        <v>0</v>
      </c>
      <c r="AP11" s="143">
        <f>SUMIFS('Entry Data'!$A:$A,'Entry Data'!$AC:$AC,Ret_UNIT!$B11&amp;Ret_UNIT!$AP$5&amp;Ret_UNIT!$AP$6)</f>
        <v>0</v>
      </c>
      <c r="AQ11" s="144">
        <f>SUMIFS('Entry Data'!$A:$A,'Entry Data'!$AC:$AC,Ret_UNIT!$B11&amp;Ret_UNIT!$AP$5&amp;Ret_UNIT!$AQ$6)</f>
        <v>0</v>
      </c>
      <c r="AR11" s="143">
        <f>SUMIFS('Entry Data'!$A:$A,'Entry Data'!$AC:$AC,Ret_UNIT!$B11&amp;Ret_UNIT!$AR$5&amp;Ret_UNIT!$AR$6)</f>
        <v>0</v>
      </c>
      <c r="AS11" s="144">
        <f>SUMIFS('Entry Data'!$A:$A,'Entry Data'!$AC:$AC,Ret_UNIT!$B11&amp;Ret_UNIT!$AR$5&amp;Ret_UNIT!$AS$6)</f>
        <v>0</v>
      </c>
      <c r="AT11" s="143">
        <f>SUMIFS('Entry Data'!$A:$A,'Entry Data'!$AC:$AC,Ret_UNIT!$B11&amp;Ret_UNIT!$AT$5&amp;Ret_UNIT!$AT$6)</f>
        <v>0</v>
      </c>
      <c r="AU11" s="144">
        <f>SUMIFS('Entry Data'!$A:$A,'Entry Data'!$AC:$AC,Ret_UNIT!$B11&amp;Ret_UNIT!$AT$5&amp;Ret_UNIT!$AU$6)</f>
        <v>0</v>
      </c>
      <c r="AV11" s="143">
        <f>SUMIFS('Entry Data'!$A:$A,'Entry Data'!$AC:$AC,Ret_UNIT!$B11&amp;Ret_UNIT!$AV$5&amp;Ret_UNIT!$AV$6)</f>
        <v>0</v>
      </c>
      <c r="AW11" s="144">
        <f>SUMIFS('Entry Data'!$A:$A,'Entry Data'!$AC:$AC,Ret_UNIT!$B11&amp;Ret_UNIT!$AV$5&amp;Ret_UNIT!$AW$6)</f>
        <v>0</v>
      </c>
      <c r="AX11" s="143">
        <f>SUMIFS('Entry Data'!$A:$A,'Entry Data'!$AC:$AC,Ret_UNIT!$B11&amp;Ret_UNIT!$AX$5&amp;Ret_UNIT!$AX$6)</f>
        <v>0</v>
      </c>
      <c r="AY11" s="144">
        <f>SUMIFS('Entry Data'!$A:$A,'Entry Data'!$AC:$AC,Ret_UNIT!$B11&amp;Ret_UNIT!$AX$5&amp;Ret_UNIT!$AY$6)</f>
        <v>0</v>
      </c>
      <c r="AZ11" s="143">
        <f>SUMIFS('Entry Data'!$A:$A,'Entry Data'!$AC:$AC,Ret_UNIT!$B11&amp;Ret_UNIT!$AZ$5&amp;Ret_UNIT!$AZ$6)</f>
        <v>0</v>
      </c>
      <c r="BA11" s="144">
        <f>SUMIFS('Entry Data'!$A:$A,'Entry Data'!$AC:$AC,Ret_UNIT!$B11&amp;Ret_UNIT!$AZ$5&amp;Ret_UNIT!$BA$6)</f>
        <v>0</v>
      </c>
      <c r="BB11" s="143">
        <f>SUMIFS('Entry Data'!$A:$A,'Entry Data'!$AC:$AC,Ret_UNIT!$B11&amp;Ret_UNIT!$BB$5&amp;Ret_UNIT!$BB$6)</f>
        <v>0</v>
      </c>
      <c r="BC11" s="144">
        <f>SUMIFS('Entry Data'!$A:$A,'Entry Data'!$AC:$AC,Ret_UNIT!$B11&amp;Ret_UNIT!$BB$5&amp;Ret_UNIT!$BC$6)</f>
        <v>0</v>
      </c>
      <c r="BD11" s="143">
        <f>SUMIFS('Entry Data'!$A:$A,'Entry Data'!$AC:$AC,Ret_UNIT!$B11&amp;Ret_UNIT!$BD$5&amp;Ret_UNIT!$BD$6)</f>
        <v>0</v>
      </c>
      <c r="BE11" s="144">
        <f>SUMIFS('Entry Data'!$A:$A,'Entry Data'!$AC:$AC,Ret_UNIT!$B11&amp;Ret_UNIT!$BD$5&amp;Ret_UNIT!$BE$6)</f>
        <v>0</v>
      </c>
      <c r="BF11" s="143">
        <f>SUMIFS('Entry Data'!$A:$A,'Entry Data'!$AC:$AC,Ret_UNIT!$B11&amp;Ret_UNIT!$BF$5&amp;Ret_UNIT!$BF$6)</f>
        <v>0</v>
      </c>
      <c r="BG11" s="144">
        <f>SUMIFS('Entry Data'!$A:$A,'Entry Data'!$AC:$AC,Ret_UNIT!$B11&amp;Ret_UNIT!$BF$5&amp;Ret_UNIT!$BG$6)</f>
        <v>0</v>
      </c>
      <c r="BH11" s="143">
        <f>SUMIFS('Entry Data'!$A:$A,'Entry Data'!$AC:$AC,Ret_UNIT!$B11&amp;Ret_UNIT!$BH$5&amp;Ret_UNIT!$BH$6)</f>
        <v>0</v>
      </c>
      <c r="BI11" s="144">
        <f>SUMIFS('Entry Data'!$A:$A,'Entry Data'!$AC:$AC,Ret_UNIT!$B11&amp;Ret_UNIT!$BH$5&amp;Ret_UNIT!$BI$6)</f>
        <v>0</v>
      </c>
      <c r="BJ11" s="143">
        <f>SUMIFS('Entry Data'!$A:$A,'Entry Data'!$AC:$AC,Ret_UNIT!$B11&amp;Ret_UNIT!$BJ$5&amp;Ret_UNIT!$BJ$6)</f>
        <v>0</v>
      </c>
      <c r="BK11" s="144">
        <f>SUMIFS('Entry Data'!$A:$A,'Entry Data'!$AC:$AC,Ret_UNIT!$B11&amp;Ret_UNIT!$BJ$5&amp;Ret_UNIT!$BK$6)</f>
        <v>0</v>
      </c>
      <c r="BL11" s="143">
        <f>SUMIFS('Entry Data'!$A:$A,'Entry Data'!$AC:$AC,Ret_UNIT!$B11&amp;Ret_UNIT!$BL$5&amp;Ret_UNIT!$BL$6)</f>
        <v>0</v>
      </c>
      <c r="BM11" s="144">
        <f>SUMIFS('Entry Data'!$A:$A,'Entry Data'!$AC:$AC,Ret_UNIT!$B11&amp;Ret_UNIT!$BL$5&amp;Ret_UNIT!$BM$6)</f>
        <v>0</v>
      </c>
    </row>
    <row r="12" spans="1:65" ht="13.5" x14ac:dyDescent="0.3">
      <c r="A12" s="92">
        <v>6</v>
      </c>
      <c r="B12" s="92" t="s">
        <v>34</v>
      </c>
      <c r="C12" s="135" t="s">
        <v>230</v>
      </c>
      <c r="D12" s="143">
        <f>SUMIFS('Entry Data'!$A:$A,'Entry Data'!$AC:$AC,Ret_UNIT!$B12&amp;Ret_UNIT!$D$5&amp;Ret_UNIT!$D$6)</f>
        <v>4</v>
      </c>
      <c r="E12" s="144">
        <f>SUMIFS('Entry Data'!$A:$A,'Entry Data'!$AC:$AC,Ret_UNIT!$B12&amp;Ret_UNIT!$D$5&amp;Ret_UNIT!$E$6)</f>
        <v>1</v>
      </c>
      <c r="F12" s="143">
        <f>SUMIFS('Entry Data'!$A:$A,'Entry Data'!$AC:$AC,Ret_UNIT!$B12&amp;Ret_UNIT!$F$5&amp;Ret_UNIT!$F$6)</f>
        <v>7</v>
      </c>
      <c r="G12" s="144">
        <f>SUMIFS('Entry Data'!$A:$A,'Entry Data'!$AC:$AC,Ret_UNIT!$B12&amp;Ret_UNIT!$F$5&amp;Ret_UNIT!$G$6)</f>
        <v>4</v>
      </c>
      <c r="H12" s="143">
        <f>SUMIFS('Entry Data'!$A:$A,'Entry Data'!$AC:$AC,Ret_UNIT!$B12&amp;Ret_UNIT!$H$5&amp;Ret_UNIT!$H$6)</f>
        <v>6</v>
      </c>
      <c r="I12" s="144">
        <f>SUMIFS('Entry Data'!$A:$A,'Entry Data'!$AC:$AC,Ret_UNIT!$B12&amp;Ret_UNIT!$H$5&amp;Ret_UNIT!$I$6)</f>
        <v>6</v>
      </c>
      <c r="J12" s="143">
        <f>SUMIFS('Entry Data'!$A:$A,'Entry Data'!$AC:$AC,Ret_UNIT!$B12&amp;Ret_UNIT!$J$5&amp;Ret_UNIT!$J$6)</f>
        <v>5</v>
      </c>
      <c r="K12" s="144">
        <f>SUMIFS('Entry Data'!$A:$A,'Entry Data'!$AC:$AC,Ret_UNIT!$B12&amp;Ret_UNIT!$J$5&amp;Ret_UNIT!$K$6)</f>
        <v>4</v>
      </c>
      <c r="L12" s="143">
        <f>SUMIFS('Entry Data'!$A:$A,'Entry Data'!$AC:$AC,Ret_UNIT!$B12&amp;Ret_UNIT!$L$5&amp;Ret_UNIT!$L$6)</f>
        <v>0</v>
      </c>
      <c r="M12" s="144">
        <f>SUMIFS('Entry Data'!$A:$A,'Entry Data'!$AC:$AC,Ret_UNIT!$B12&amp;Ret_UNIT!$L$5&amp;Ret_UNIT!$M$6)</f>
        <v>5</v>
      </c>
      <c r="N12" s="143">
        <f>SUMIFS('Entry Data'!$A:$A,'Entry Data'!$AC:$AC,Ret_UNIT!$B12&amp;Ret_UNIT!$N$5&amp;Ret_UNIT!$N$6)</f>
        <v>7</v>
      </c>
      <c r="O12" s="144">
        <f>SUMIFS('Entry Data'!$A:$A,'Entry Data'!$AC:$AC,Ret_UNIT!$B12&amp;Ret_UNIT!$N$5&amp;Ret_UNIT!$O$6)</f>
        <v>7</v>
      </c>
      <c r="P12" s="143">
        <f>SUMIFS('Entry Data'!$A:$A,'Entry Data'!$AC:$AC,Ret_UNIT!$B12&amp;Ret_UNIT!$P$5&amp;Ret_UNIT!$P$6)</f>
        <v>7</v>
      </c>
      <c r="Q12" s="144">
        <f>SUMIFS('Entry Data'!$A:$A,'Entry Data'!$AC:$AC,Ret_UNIT!$B12&amp;Ret_UNIT!$P$5&amp;Ret_UNIT!$Q$6)</f>
        <v>7</v>
      </c>
      <c r="R12" s="143">
        <f>SUMIFS('Entry Data'!$A:$A,'Entry Data'!$AC:$AC,Ret_UNIT!$B12&amp;Ret_UNIT!$R$5&amp;Ret_UNIT!$R$6)</f>
        <v>7</v>
      </c>
      <c r="S12" s="144">
        <f>SUMIFS('Entry Data'!$A:$A,'Entry Data'!$AC:$AC,Ret_UNIT!$B12&amp;Ret_UNIT!$R$5&amp;Ret_UNIT!$S$6)</f>
        <v>6</v>
      </c>
      <c r="T12" s="143">
        <f>SUMIFS('Entry Data'!$A:$A,'Entry Data'!$AC:$AC,Ret_UNIT!$B12&amp;Ret_UNIT!$T$5&amp;Ret_UNIT!$T$6)</f>
        <v>8</v>
      </c>
      <c r="U12" s="144">
        <f>SUMIFS('Entry Data'!$A:$A,'Entry Data'!$AC:$AC,Ret_UNIT!$B12&amp;Ret_UNIT!$T$5&amp;Ret_UNIT!$U$6)</f>
        <v>2</v>
      </c>
      <c r="V12" s="143">
        <f>SUMIFS('Entry Data'!$A:$A,'Entry Data'!$AC:$AC,Ret_UNIT!$B12&amp;Ret_UNIT!$V$5&amp;Ret_UNIT!$V$6)</f>
        <v>7</v>
      </c>
      <c r="W12" s="144">
        <f>SUMIFS('Entry Data'!$A:$A,'Entry Data'!$AC:$AC,Ret_UNIT!$B12&amp;Ret_UNIT!$V$5&amp;Ret_UNIT!$W$6)</f>
        <v>4</v>
      </c>
      <c r="X12" s="143">
        <f>SUMIFS('Entry Data'!$A:$A,'Entry Data'!$AC:$AC,Ret_UNIT!$B12&amp;Ret_UNIT!$X$5&amp;Ret_UNIT!$X$6)</f>
        <v>6</v>
      </c>
      <c r="Y12" s="144">
        <f>SUMIFS('Entry Data'!$A:$A,'Entry Data'!$AC:$AC,Ret_UNIT!$B12&amp;Ret_UNIT!$X$5&amp;Ret_UNIT!$Y$6)</f>
        <v>5</v>
      </c>
      <c r="Z12" s="143">
        <f>SUMIFS('Entry Data'!$A:$A,'Entry Data'!$AC:$AC,Ret_UNIT!$B12&amp;Ret_UNIT!$Z$5&amp;Ret_UNIT!$Z$6)</f>
        <v>0</v>
      </c>
      <c r="AA12" s="144">
        <f>SUMIFS('Entry Data'!$A:$A,'Entry Data'!$AC:$AC,Ret_UNIT!$B12&amp;Ret_UNIT!$Z$5&amp;Ret_UNIT!$AA$6)</f>
        <v>6</v>
      </c>
      <c r="AB12" s="143">
        <f>SUMIFS('Entry Data'!$A:$A,'Entry Data'!$AC:$AC,Ret_UNIT!$B12&amp;Ret_UNIT!$AB$5&amp;Ret_UNIT!$AB$6)</f>
        <v>4</v>
      </c>
      <c r="AC12" s="144">
        <f>SUMIFS('Entry Data'!$A:$A,'Entry Data'!$AC:$AC,Ret_UNIT!$B12&amp;Ret_UNIT!$AB$5&amp;Ret_UNIT!$AC$6)</f>
        <v>6</v>
      </c>
      <c r="AD12" s="143">
        <f>SUMIFS('Entry Data'!$A:$A,'Entry Data'!$AC:$AC,Ret_UNIT!$B12&amp;Ret_UNIT!$AD$5&amp;Ret_UNIT!$AD$6)</f>
        <v>3</v>
      </c>
      <c r="AE12" s="144">
        <f>SUMIFS('Entry Data'!$A:$A,'Entry Data'!$AC:$AC,Ret_UNIT!$B12&amp;Ret_UNIT!$AD$5&amp;Ret_UNIT!$AE$6)</f>
        <v>6</v>
      </c>
      <c r="AF12" s="143">
        <f>SUMIFS('Entry Data'!$A:$A,'Entry Data'!$AC:$AC,Ret_UNIT!$B12&amp;Ret_UNIT!$AF$5&amp;Ret_UNIT!$AF$6)</f>
        <v>3</v>
      </c>
      <c r="AG12" s="144">
        <f>SUMIFS('Entry Data'!$A:$A,'Entry Data'!$AC:$AC,Ret_UNIT!$B12&amp;Ret_UNIT!$AF$5&amp;Ret_UNIT!$AG$6)</f>
        <v>0</v>
      </c>
      <c r="AH12" s="143">
        <f>SUMIFS('Entry Data'!$A:$A,'Entry Data'!$AC:$AC,Ret_UNIT!$B12&amp;Ret_UNIT!$AH$5&amp;Ret_UNIT!$AH$6)</f>
        <v>5</v>
      </c>
      <c r="AI12" s="144">
        <f>SUMIFS('Entry Data'!$A:$A,'Entry Data'!$AC:$AC,Ret_UNIT!$B12&amp;Ret_UNIT!$AH$5&amp;Ret_UNIT!$AI$6)</f>
        <v>0</v>
      </c>
      <c r="AJ12" s="143">
        <f>SUMIFS('Entry Data'!$A:$A,'Entry Data'!$AC:$AC,Ret_UNIT!$B12&amp;Ret_UNIT!$AJ$5&amp;Ret_UNIT!$AJ$6)</f>
        <v>1</v>
      </c>
      <c r="AK12" s="144">
        <f>SUMIFS('Entry Data'!$A:$A,'Entry Data'!$AC:$AC,Ret_UNIT!$B12&amp;Ret_UNIT!$AJ$5&amp;Ret_UNIT!$AK$6)</f>
        <v>6</v>
      </c>
      <c r="AL12" s="143">
        <f>SUMIFS('Entry Data'!$A:$A,'Entry Data'!$AC:$AC,Ret_UNIT!$B12&amp;Ret_UNIT!$AL$5&amp;Ret_UNIT!$AL$6)</f>
        <v>4</v>
      </c>
      <c r="AM12" s="144">
        <f>SUMIFS('Entry Data'!$A:$A,'Entry Data'!$AC:$AC,Ret_UNIT!$B12&amp;Ret_UNIT!$AL$5&amp;Ret_UNIT!$AM$6)</f>
        <v>0</v>
      </c>
      <c r="AN12" s="143">
        <f>SUMIFS('Entry Data'!$A:$A,'Entry Data'!$AC:$AC,Ret_UNIT!$B12&amp;Ret_UNIT!$AN$5&amp;Ret_UNIT!$AN$6)</f>
        <v>0</v>
      </c>
      <c r="AO12" s="144">
        <f>SUMIFS('Entry Data'!$A:$A,'Entry Data'!$AC:$AC,Ret_UNIT!$B12&amp;Ret_UNIT!$AN$5&amp;Ret_UNIT!$AO$6)</f>
        <v>4</v>
      </c>
      <c r="AP12" s="143">
        <f>SUMIFS('Entry Data'!$A:$A,'Entry Data'!$AC:$AC,Ret_UNIT!$B12&amp;Ret_UNIT!$AP$5&amp;Ret_UNIT!$AP$6)</f>
        <v>0</v>
      </c>
      <c r="AQ12" s="144">
        <f>SUMIFS('Entry Data'!$A:$A,'Entry Data'!$AC:$AC,Ret_UNIT!$B12&amp;Ret_UNIT!$AP$5&amp;Ret_UNIT!$AQ$6)</f>
        <v>0</v>
      </c>
      <c r="AR12" s="143">
        <f>SUMIFS('Entry Data'!$A:$A,'Entry Data'!$AC:$AC,Ret_UNIT!$B12&amp;Ret_UNIT!$AR$5&amp;Ret_UNIT!$AR$6)</f>
        <v>0</v>
      </c>
      <c r="AS12" s="144">
        <f>SUMIFS('Entry Data'!$A:$A,'Entry Data'!$AC:$AC,Ret_UNIT!$B12&amp;Ret_UNIT!$AR$5&amp;Ret_UNIT!$AS$6)</f>
        <v>0</v>
      </c>
      <c r="AT12" s="143">
        <f>SUMIFS('Entry Data'!$A:$A,'Entry Data'!$AC:$AC,Ret_UNIT!$B12&amp;Ret_UNIT!$AT$5&amp;Ret_UNIT!$AT$6)</f>
        <v>0</v>
      </c>
      <c r="AU12" s="144">
        <f>SUMIFS('Entry Data'!$A:$A,'Entry Data'!$AC:$AC,Ret_UNIT!$B12&amp;Ret_UNIT!$AT$5&amp;Ret_UNIT!$AU$6)</f>
        <v>0</v>
      </c>
      <c r="AV12" s="143">
        <f>SUMIFS('Entry Data'!$A:$A,'Entry Data'!$AC:$AC,Ret_UNIT!$B12&amp;Ret_UNIT!$AV$5&amp;Ret_UNIT!$AV$6)</f>
        <v>0</v>
      </c>
      <c r="AW12" s="144">
        <f>SUMIFS('Entry Data'!$A:$A,'Entry Data'!$AC:$AC,Ret_UNIT!$B12&amp;Ret_UNIT!$AV$5&amp;Ret_UNIT!$AW$6)</f>
        <v>0</v>
      </c>
      <c r="AX12" s="143">
        <f>SUMIFS('Entry Data'!$A:$A,'Entry Data'!$AC:$AC,Ret_UNIT!$B12&amp;Ret_UNIT!$AX$5&amp;Ret_UNIT!$AX$6)</f>
        <v>0</v>
      </c>
      <c r="AY12" s="144">
        <f>SUMIFS('Entry Data'!$A:$A,'Entry Data'!$AC:$AC,Ret_UNIT!$B12&amp;Ret_UNIT!$AX$5&amp;Ret_UNIT!$AY$6)</f>
        <v>0</v>
      </c>
      <c r="AZ12" s="143">
        <f>SUMIFS('Entry Data'!$A:$A,'Entry Data'!$AC:$AC,Ret_UNIT!$B12&amp;Ret_UNIT!$AZ$5&amp;Ret_UNIT!$AZ$6)</f>
        <v>0</v>
      </c>
      <c r="BA12" s="144">
        <f>SUMIFS('Entry Data'!$A:$A,'Entry Data'!$AC:$AC,Ret_UNIT!$B12&amp;Ret_UNIT!$AZ$5&amp;Ret_UNIT!$BA$6)</f>
        <v>0</v>
      </c>
      <c r="BB12" s="143">
        <f>SUMIFS('Entry Data'!$A:$A,'Entry Data'!$AC:$AC,Ret_UNIT!$B12&amp;Ret_UNIT!$BB$5&amp;Ret_UNIT!$BB$6)</f>
        <v>0</v>
      </c>
      <c r="BC12" s="144">
        <f>SUMIFS('Entry Data'!$A:$A,'Entry Data'!$AC:$AC,Ret_UNIT!$B12&amp;Ret_UNIT!$BB$5&amp;Ret_UNIT!$BC$6)</f>
        <v>0</v>
      </c>
      <c r="BD12" s="143">
        <f>SUMIFS('Entry Data'!$A:$A,'Entry Data'!$AC:$AC,Ret_UNIT!$B12&amp;Ret_UNIT!$BD$5&amp;Ret_UNIT!$BD$6)</f>
        <v>0</v>
      </c>
      <c r="BE12" s="144">
        <f>SUMIFS('Entry Data'!$A:$A,'Entry Data'!$AC:$AC,Ret_UNIT!$B12&amp;Ret_UNIT!$BD$5&amp;Ret_UNIT!$BE$6)</f>
        <v>0</v>
      </c>
      <c r="BF12" s="143">
        <f>SUMIFS('Entry Data'!$A:$A,'Entry Data'!$AC:$AC,Ret_UNIT!$B12&amp;Ret_UNIT!$BF$5&amp;Ret_UNIT!$BF$6)</f>
        <v>0</v>
      </c>
      <c r="BG12" s="144">
        <f>SUMIFS('Entry Data'!$A:$A,'Entry Data'!$AC:$AC,Ret_UNIT!$B12&amp;Ret_UNIT!$BF$5&amp;Ret_UNIT!$BG$6)</f>
        <v>0</v>
      </c>
      <c r="BH12" s="143">
        <f>SUMIFS('Entry Data'!$A:$A,'Entry Data'!$AC:$AC,Ret_UNIT!$B12&amp;Ret_UNIT!$BH$5&amp;Ret_UNIT!$BH$6)</f>
        <v>0</v>
      </c>
      <c r="BI12" s="144">
        <f>SUMIFS('Entry Data'!$A:$A,'Entry Data'!$AC:$AC,Ret_UNIT!$B12&amp;Ret_UNIT!$BH$5&amp;Ret_UNIT!$BI$6)</f>
        <v>0</v>
      </c>
      <c r="BJ12" s="143">
        <f>SUMIFS('Entry Data'!$A:$A,'Entry Data'!$AC:$AC,Ret_UNIT!$B12&amp;Ret_UNIT!$BJ$5&amp;Ret_UNIT!$BJ$6)</f>
        <v>0</v>
      </c>
      <c r="BK12" s="144">
        <f>SUMIFS('Entry Data'!$A:$A,'Entry Data'!$AC:$AC,Ret_UNIT!$B12&amp;Ret_UNIT!$BJ$5&amp;Ret_UNIT!$BK$6)</f>
        <v>0</v>
      </c>
      <c r="BL12" s="143">
        <f>SUMIFS('Entry Data'!$A:$A,'Entry Data'!$AC:$AC,Ret_UNIT!$B12&amp;Ret_UNIT!$BL$5&amp;Ret_UNIT!$BL$6)</f>
        <v>0</v>
      </c>
      <c r="BM12" s="144">
        <f>SUMIFS('Entry Data'!$A:$A,'Entry Data'!$AC:$AC,Ret_UNIT!$B12&amp;Ret_UNIT!$BL$5&amp;Ret_UNIT!$BM$6)</f>
        <v>0</v>
      </c>
    </row>
    <row r="13" spans="1:65" ht="13.5" x14ac:dyDescent="0.3">
      <c r="A13" s="92">
        <v>7</v>
      </c>
      <c r="B13" s="92" t="s">
        <v>120</v>
      </c>
      <c r="C13" s="135" t="s">
        <v>230</v>
      </c>
      <c r="D13" s="143">
        <f>SUMIFS('Entry Data'!$A:$A,'Entry Data'!$AC:$AC,Ret_UNIT!$B13&amp;Ret_UNIT!$D$5&amp;Ret_UNIT!$D$6)</f>
        <v>0</v>
      </c>
      <c r="E13" s="144">
        <f>SUMIFS('Entry Data'!$A:$A,'Entry Data'!$AC:$AC,Ret_UNIT!$B13&amp;Ret_UNIT!$D$5&amp;Ret_UNIT!$E$6)</f>
        <v>0</v>
      </c>
      <c r="F13" s="143">
        <f>SUMIFS('Entry Data'!$A:$A,'Entry Data'!$AC:$AC,Ret_UNIT!$B13&amp;Ret_UNIT!$F$5&amp;Ret_UNIT!$F$6)</f>
        <v>3</v>
      </c>
      <c r="G13" s="144">
        <f>SUMIFS('Entry Data'!$A:$A,'Entry Data'!$AC:$AC,Ret_UNIT!$B13&amp;Ret_UNIT!$F$5&amp;Ret_UNIT!$G$6)</f>
        <v>6</v>
      </c>
      <c r="H13" s="143">
        <f>SUMIFS('Entry Data'!$A:$A,'Entry Data'!$AC:$AC,Ret_UNIT!$B13&amp;Ret_UNIT!$H$5&amp;Ret_UNIT!$H$6)</f>
        <v>5</v>
      </c>
      <c r="I13" s="144">
        <f>SUMIFS('Entry Data'!$A:$A,'Entry Data'!$AC:$AC,Ret_UNIT!$B13&amp;Ret_UNIT!$H$5&amp;Ret_UNIT!$I$6)</f>
        <v>2</v>
      </c>
      <c r="J13" s="143">
        <f>SUMIFS('Entry Data'!$A:$A,'Entry Data'!$AC:$AC,Ret_UNIT!$B13&amp;Ret_UNIT!$J$5&amp;Ret_UNIT!$J$6)</f>
        <v>5</v>
      </c>
      <c r="K13" s="144">
        <f>SUMIFS('Entry Data'!$A:$A,'Entry Data'!$AC:$AC,Ret_UNIT!$B13&amp;Ret_UNIT!$J$5&amp;Ret_UNIT!$K$6)</f>
        <v>6</v>
      </c>
      <c r="L13" s="143">
        <f>SUMIFS('Entry Data'!$A:$A,'Entry Data'!$AC:$AC,Ret_UNIT!$B13&amp;Ret_UNIT!$L$5&amp;Ret_UNIT!$L$6)</f>
        <v>0</v>
      </c>
      <c r="M13" s="144">
        <f>SUMIFS('Entry Data'!$A:$A,'Entry Data'!$AC:$AC,Ret_UNIT!$B13&amp;Ret_UNIT!$L$5&amp;Ret_UNIT!$M$6)</f>
        <v>4</v>
      </c>
      <c r="N13" s="143">
        <f>SUMIFS('Entry Data'!$A:$A,'Entry Data'!$AC:$AC,Ret_UNIT!$B13&amp;Ret_UNIT!$N$5&amp;Ret_UNIT!$N$6)</f>
        <v>6</v>
      </c>
      <c r="O13" s="144">
        <f>SUMIFS('Entry Data'!$A:$A,'Entry Data'!$AC:$AC,Ret_UNIT!$B13&amp;Ret_UNIT!$N$5&amp;Ret_UNIT!$O$6)</f>
        <v>1</v>
      </c>
      <c r="P13" s="143">
        <f>SUMIFS('Entry Data'!$A:$A,'Entry Data'!$AC:$AC,Ret_UNIT!$B13&amp;Ret_UNIT!$P$5&amp;Ret_UNIT!$P$6)</f>
        <v>6</v>
      </c>
      <c r="Q13" s="144">
        <f>SUMIFS('Entry Data'!$A:$A,'Entry Data'!$AC:$AC,Ret_UNIT!$B13&amp;Ret_UNIT!$P$5&amp;Ret_UNIT!$Q$6)</f>
        <v>6</v>
      </c>
      <c r="R13" s="143">
        <f>SUMIFS('Entry Data'!$A:$A,'Entry Data'!$AC:$AC,Ret_UNIT!$B13&amp;Ret_UNIT!$R$5&amp;Ret_UNIT!$R$6)</f>
        <v>7</v>
      </c>
      <c r="S13" s="144">
        <f>SUMIFS('Entry Data'!$A:$A,'Entry Data'!$AC:$AC,Ret_UNIT!$B13&amp;Ret_UNIT!$R$5&amp;Ret_UNIT!$S$6)</f>
        <v>6</v>
      </c>
      <c r="T13" s="143">
        <f>SUMIFS('Entry Data'!$A:$A,'Entry Data'!$AC:$AC,Ret_UNIT!$B13&amp;Ret_UNIT!$T$5&amp;Ret_UNIT!$T$6)</f>
        <v>7</v>
      </c>
      <c r="U13" s="144">
        <f>SUMIFS('Entry Data'!$A:$A,'Entry Data'!$AC:$AC,Ret_UNIT!$B13&amp;Ret_UNIT!$T$5&amp;Ret_UNIT!$U$6)</f>
        <v>5</v>
      </c>
      <c r="V13" s="143">
        <f>SUMIFS('Entry Data'!$A:$A,'Entry Data'!$AC:$AC,Ret_UNIT!$B13&amp;Ret_UNIT!$V$5&amp;Ret_UNIT!$V$6)</f>
        <v>7</v>
      </c>
      <c r="W13" s="144">
        <f>SUMIFS('Entry Data'!$A:$A,'Entry Data'!$AC:$AC,Ret_UNIT!$B13&amp;Ret_UNIT!$V$5&amp;Ret_UNIT!$W$6)</f>
        <v>3</v>
      </c>
      <c r="X13" s="143">
        <f>SUMIFS('Entry Data'!$A:$A,'Entry Data'!$AC:$AC,Ret_UNIT!$B13&amp;Ret_UNIT!$X$5&amp;Ret_UNIT!$X$6)</f>
        <v>5</v>
      </c>
      <c r="Y13" s="144">
        <f>SUMIFS('Entry Data'!$A:$A,'Entry Data'!$AC:$AC,Ret_UNIT!$B13&amp;Ret_UNIT!$X$5&amp;Ret_UNIT!$Y$6)</f>
        <v>2</v>
      </c>
      <c r="Z13" s="143">
        <f>SUMIFS('Entry Data'!$A:$A,'Entry Data'!$AC:$AC,Ret_UNIT!$B13&amp;Ret_UNIT!$Z$5&amp;Ret_UNIT!$Z$6)</f>
        <v>0</v>
      </c>
      <c r="AA13" s="144">
        <f>SUMIFS('Entry Data'!$A:$A,'Entry Data'!$AC:$AC,Ret_UNIT!$B13&amp;Ret_UNIT!$Z$5&amp;Ret_UNIT!$AA$6)</f>
        <v>6</v>
      </c>
      <c r="AB13" s="143">
        <f>SUMIFS('Entry Data'!$A:$A,'Entry Data'!$AC:$AC,Ret_UNIT!$B13&amp;Ret_UNIT!$AB$5&amp;Ret_UNIT!$AB$6)</f>
        <v>6</v>
      </c>
      <c r="AC13" s="144">
        <f>SUMIFS('Entry Data'!$A:$A,'Entry Data'!$AC:$AC,Ret_UNIT!$B13&amp;Ret_UNIT!$AB$5&amp;Ret_UNIT!$AC$6)</f>
        <v>1</v>
      </c>
      <c r="AD13" s="143">
        <f>SUMIFS('Entry Data'!$A:$A,'Entry Data'!$AC:$AC,Ret_UNIT!$B13&amp;Ret_UNIT!$AD$5&amp;Ret_UNIT!$AD$6)</f>
        <v>3</v>
      </c>
      <c r="AE13" s="144">
        <f>SUMIFS('Entry Data'!$A:$A,'Entry Data'!$AC:$AC,Ret_UNIT!$B13&amp;Ret_UNIT!$AD$5&amp;Ret_UNIT!$AE$6)</f>
        <v>4</v>
      </c>
      <c r="AF13" s="143">
        <f>SUMIFS('Entry Data'!$A:$A,'Entry Data'!$AC:$AC,Ret_UNIT!$B13&amp;Ret_UNIT!$AF$5&amp;Ret_UNIT!$AF$6)</f>
        <v>6</v>
      </c>
      <c r="AG13" s="144">
        <f>SUMIFS('Entry Data'!$A:$A,'Entry Data'!$AC:$AC,Ret_UNIT!$B13&amp;Ret_UNIT!$AF$5&amp;Ret_UNIT!$AG$6)</f>
        <v>6</v>
      </c>
      <c r="AH13" s="143">
        <f>SUMIFS('Entry Data'!$A:$A,'Entry Data'!$AC:$AC,Ret_UNIT!$B13&amp;Ret_UNIT!$AH$5&amp;Ret_UNIT!$AH$6)</f>
        <v>3</v>
      </c>
      <c r="AI13" s="144">
        <f>SUMIFS('Entry Data'!$A:$A,'Entry Data'!$AC:$AC,Ret_UNIT!$B13&amp;Ret_UNIT!$AH$5&amp;Ret_UNIT!$AI$6)</f>
        <v>6</v>
      </c>
      <c r="AJ13" s="143">
        <f>SUMIFS('Entry Data'!$A:$A,'Entry Data'!$AC:$AC,Ret_UNIT!$B13&amp;Ret_UNIT!$AJ$5&amp;Ret_UNIT!$AJ$6)</f>
        <v>4</v>
      </c>
      <c r="AK13" s="144">
        <f>SUMIFS('Entry Data'!$A:$A,'Entry Data'!$AC:$AC,Ret_UNIT!$B13&amp;Ret_UNIT!$AJ$5&amp;Ret_UNIT!$AK$6)</f>
        <v>6</v>
      </c>
      <c r="AL13" s="143">
        <f>SUMIFS('Entry Data'!$A:$A,'Entry Data'!$AC:$AC,Ret_UNIT!$B13&amp;Ret_UNIT!$AL$5&amp;Ret_UNIT!$AL$6)</f>
        <v>4</v>
      </c>
      <c r="AM13" s="144">
        <f>SUMIFS('Entry Data'!$A:$A,'Entry Data'!$AC:$AC,Ret_UNIT!$B13&amp;Ret_UNIT!$AL$5&amp;Ret_UNIT!$AM$6)</f>
        <v>6</v>
      </c>
      <c r="AN13" s="143">
        <f>SUMIFS('Entry Data'!$A:$A,'Entry Data'!$AC:$AC,Ret_UNIT!$B13&amp;Ret_UNIT!$AN$5&amp;Ret_UNIT!$AN$6)</f>
        <v>0</v>
      </c>
      <c r="AO13" s="144">
        <f>SUMIFS('Entry Data'!$A:$A,'Entry Data'!$AC:$AC,Ret_UNIT!$B13&amp;Ret_UNIT!$AN$5&amp;Ret_UNIT!$AO$6)</f>
        <v>5</v>
      </c>
      <c r="AP13" s="143">
        <f>SUMIFS('Entry Data'!$A:$A,'Entry Data'!$AC:$AC,Ret_UNIT!$B13&amp;Ret_UNIT!$AP$5&amp;Ret_UNIT!$AP$6)</f>
        <v>0</v>
      </c>
      <c r="AQ13" s="144">
        <f>SUMIFS('Entry Data'!$A:$A,'Entry Data'!$AC:$AC,Ret_UNIT!$B13&amp;Ret_UNIT!$AP$5&amp;Ret_UNIT!$AQ$6)</f>
        <v>0</v>
      </c>
      <c r="AR13" s="143">
        <f>SUMIFS('Entry Data'!$A:$A,'Entry Data'!$AC:$AC,Ret_UNIT!$B13&amp;Ret_UNIT!$AR$5&amp;Ret_UNIT!$AR$6)</f>
        <v>0</v>
      </c>
      <c r="AS13" s="144">
        <f>SUMIFS('Entry Data'!$A:$A,'Entry Data'!$AC:$AC,Ret_UNIT!$B13&amp;Ret_UNIT!$AR$5&amp;Ret_UNIT!$AS$6)</f>
        <v>0</v>
      </c>
      <c r="AT13" s="143">
        <f>SUMIFS('Entry Data'!$A:$A,'Entry Data'!$AC:$AC,Ret_UNIT!$B13&amp;Ret_UNIT!$AT$5&amp;Ret_UNIT!$AT$6)</f>
        <v>0</v>
      </c>
      <c r="AU13" s="144">
        <f>SUMIFS('Entry Data'!$A:$A,'Entry Data'!$AC:$AC,Ret_UNIT!$B13&amp;Ret_UNIT!$AT$5&amp;Ret_UNIT!$AU$6)</f>
        <v>0</v>
      </c>
      <c r="AV13" s="143">
        <f>SUMIFS('Entry Data'!$A:$A,'Entry Data'!$AC:$AC,Ret_UNIT!$B13&amp;Ret_UNIT!$AV$5&amp;Ret_UNIT!$AV$6)</f>
        <v>0</v>
      </c>
      <c r="AW13" s="144">
        <f>SUMIFS('Entry Data'!$A:$A,'Entry Data'!$AC:$AC,Ret_UNIT!$B13&amp;Ret_UNIT!$AV$5&amp;Ret_UNIT!$AW$6)</f>
        <v>0</v>
      </c>
      <c r="AX13" s="143">
        <f>SUMIFS('Entry Data'!$A:$A,'Entry Data'!$AC:$AC,Ret_UNIT!$B13&amp;Ret_UNIT!$AX$5&amp;Ret_UNIT!$AX$6)</f>
        <v>0</v>
      </c>
      <c r="AY13" s="144">
        <f>SUMIFS('Entry Data'!$A:$A,'Entry Data'!$AC:$AC,Ret_UNIT!$B13&amp;Ret_UNIT!$AX$5&amp;Ret_UNIT!$AY$6)</f>
        <v>0</v>
      </c>
      <c r="AZ13" s="143">
        <f>SUMIFS('Entry Data'!$A:$A,'Entry Data'!$AC:$AC,Ret_UNIT!$B13&amp;Ret_UNIT!$AZ$5&amp;Ret_UNIT!$AZ$6)</f>
        <v>0</v>
      </c>
      <c r="BA13" s="144">
        <f>SUMIFS('Entry Data'!$A:$A,'Entry Data'!$AC:$AC,Ret_UNIT!$B13&amp;Ret_UNIT!$AZ$5&amp;Ret_UNIT!$BA$6)</f>
        <v>0</v>
      </c>
      <c r="BB13" s="143">
        <f>SUMIFS('Entry Data'!$A:$A,'Entry Data'!$AC:$AC,Ret_UNIT!$B13&amp;Ret_UNIT!$BB$5&amp;Ret_UNIT!$BB$6)</f>
        <v>0</v>
      </c>
      <c r="BC13" s="144">
        <f>SUMIFS('Entry Data'!$A:$A,'Entry Data'!$AC:$AC,Ret_UNIT!$B13&amp;Ret_UNIT!$BB$5&amp;Ret_UNIT!$BC$6)</f>
        <v>0</v>
      </c>
      <c r="BD13" s="143">
        <f>SUMIFS('Entry Data'!$A:$A,'Entry Data'!$AC:$AC,Ret_UNIT!$B13&amp;Ret_UNIT!$BD$5&amp;Ret_UNIT!$BD$6)</f>
        <v>0</v>
      </c>
      <c r="BE13" s="144">
        <f>SUMIFS('Entry Data'!$A:$A,'Entry Data'!$AC:$AC,Ret_UNIT!$B13&amp;Ret_UNIT!$BD$5&amp;Ret_UNIT!$BE$6)</f>
        <v>0</v>
      </c>
      <c r="BF13" s="143">
        <f>SUMIFS('Entry Data'!$A:$A,'Entry Data'!$AC:$AC,Ret_UNIT!$B13&amp;Ret_UNIT!$BF$5&amp;Ret_UNIT!$BF$6)</f>
        <v>0</v>
      </c>
      <c r="BG13" s="144">
        <f>SUMIFS('Entry Data'!$A:$A,'Entry Data'!$AC:$AC,Ret_UNIT!$B13&amp;Ret_UNIT!$BF$5&amp;Ret_UNIT!$BG$6)</f>
        <v>0</v>
      </c>
      <c r="BH13" s="143">
        <f>SUMIFS('Entry Data'!$A:$A,'Entry Data'!$AC:$AC,Ret_UNIT!$B13&amp;Ret_UNIT!$BH$5&amp;Ret_UNIT!$BH$6)</f>
        <v>0</v>
      </c>
      <c r="BI13" s="144">
        <f>SUMIFS('Entry Data'!$A:$A,'Entry Data'!$AC:$AC,Ret_UNIT!$B13&amp;Ret_UNIT!$BH$5&amp;Ret_UNIT!$BI$6)</f>
        <v>0</v>
      </c>
      <c r="BJ13" s="143">
        <f>SUMIFS('Entry Data'!$A:$A,'Entry Data'!$AC:$AC,Ret_UNIT!$B13&amp;Ret_UNIT!$BJ$5&amp;Ret_UNIT!$BJ$6)</f>
        <v>0</v>
      </c>
      <c r="BK13" s="144">
        <f>SUMIFS('Entry Data'!$A:$A,'Entry Data'!$AC:$AC,Ret_UNIT!$B13&amp;Ret_UNIT!$BJ$5&amp;Ret_UNIT!$BK$6)</f>
        <v>0</v>
      </c>
      <c r="BL13" s="143">
        <f>SUMIFS('Entry Data'!$A:$A,'Entry Data'!$AC:$AC,Ret_UNIT!$B13&amp;Ret_UNIT!$BL$5&amp;Ret_UNIT!$BL$6)</f>
        <v>0</v>
      </c>
      <c r="BM13" s="144">
        <f>SUMIFS('Entry Data'!$A:$A,'Entry Data'!$AC:$AC,Ret_UNIT!$B13&amp;Ret_UNIT!$BL$5&amp;Ret_UNIT!$BM$6)</f>
        <v>0</v>
      </c>
    </row>
    <row r="14" spans="1:65" ht="13.5" x14ac:dyDescent="0.3">
      <c r="A14" s="92">
        <v>8</v>
      </c>
      <c r="B14" s="92" t="s">
        <v>36</v>
      </c>
      <c r="C14" s="135" t="s">
        <v>230</v>
      </c>
      <c r="D14" s="143">
        <f>SUMIFS('Entry Data'!$A:$A,'Entry Data'!$AC:$AC,Ret_UNIT!$B14&amp;Ret_UNIT!$D$5&amp;Ret_UNIT!$D$6)</f>
        <v>1</v>
      </c>
      <c r="E14" s="144">
        <f>SUMIFS('Entry Data'!$A:$A,'Entry Data'!$AC:$AC,Ret_UNIT!$B14&amp;Ret_UNIT!$D$5&amp;Ret_UNIT!$E$6)</f>
        <v>3</v>
      </c>
      <c r="F14" s="143">
        <f>SUMIFS('Entry Data'!$A:$A,'Entry Data'!$AC:$AC,Ret_UNIT!$B14&amp;Ret_UNIT!$F$5&amp;Ret_UNIT!$F$6)</f>
        <v>7</v>
      </c>
      <c r="G14" s="144">
        <f>SUMIFS('Entry Data'!$A:$A,'Entry Data'!$AC:$AC,Ret_UNIT!$B14&amp;Ret_UNIT!$F$5&amp;Ret_UNIT!$G$6)</f>
        <v>5</v>
      </c>
      <c r="H14" s="143">
        <f>SUMIFS('Entry Data'!$A:$A,'Entry Data'!$AC:$AC,Ret_UNIT!$B14&amp;Ret_UNIT!$H$5&amp;Ret_UNIT!$H$6)</f>
        <v>6</v>
      </c>
      <c r="I14" s="144">
        <f>SUMIFS('Entry Data'!$A:$A,'Entry Data'!$AC:$AC,Ret_UNIT!$B14&amp;Ret_UNIT!$H$5&amp;Ret_UNIT!$I$6)</f>
        <v>6</v>
      </c>
      <c r="J14" s="143">
        <f>SUMIFS('Entry Data'!$A:$A,'Entry Data'!$AC:$AC,Ret_UNIT!$B14&amp;Ret_UNIT!$J$5&amp;Ret_UNIT!$J$6)</f>
        <v>4</v>
      </c>
      <c r="K14" s="144">
        <f>SUMIFS('Entry Data'!$A:$A,'Entry Data'!$AC:$AC,Ret_UNIT!$B14&amp;Ret_UNIT!$J$5&amp;Ret_UNIT!$K$6)</f>
        <v>6</v>
      </c>
      <c r="L14" s="143">
        <f>SUMIFS('Entry Data'!$A:$A,'Entry Data'!$AC:$AC,Ret_UNIT!$B14&amp;Ret_UNIT!$L$5&amp;Ret_UNIT!$L$6)</f>
        <v>0</v>
      </c>
      <c r="M14" s="144">
        <f>SUMIFS('Entry Data'!$A:$A,'Entry Data'!$AC:$AC,Ret_UNIT!$B14&amp;Ret_UNIT!$L$5&amp;Ret_UNIT!$M$6)</f>
        <v>6</v>
      </c>
      <c r="N14" s="143">
        <f>SUMIFS('Entry Data'!$A:$A,'Entry Data'!$AC:$AC,Ret_UNIT!$B14&amp;Ret_UNIT!$N$5&amp;Ret_UNIT!$N$6)</f>
        <v>5</v>
      </c>
      <c r="O14" s="144">
        <f>SUMIFS('Entry Data'!$A:$A,'Entry Data'!$AC:$AC,Ret_UNIT!$B14&amp;Ret_UNIT!$N$5&amp;Ret_UNIT!$O$6)</f>
        <v>7</v>
      </c>
      <c r="P14" s="143">
        <f>SUMIFS('Entry Data'!$A:$A,'Entry Data'!$AC:$AC,Ret_UNIT!$B14&amp;Ret_UNIT!$P$5&amp;Ret_UNIT!$P$6)</f>
        <v>6</v>
      </c>
      <c r="Q14" s="144">
        <f>SUMIFS('Entry Data'!$A:$A,'Entry Data'!$AC:$AC,Ret_UNIT!$B14&amp;Ret_UNIT!$P$5&amp;Ret_UNIT!$Q$6)</f>
        <v>6</v>
      </c>
      <c r="R14" s="143">
        <f>SUMIFS('Entry Data'!$A:$A,'Entry Data'!$AC:$AC,Ret_UNIT!$B14&amp;Ret_UNIT!$R$5&amp;Ret_UNIT!$R$6)</f>
        <v>6</v>
      </c>
      <c r="S14" s="144">
        <f>SUMIFS('Entry Data'!$A:$A,'Entry Data'!$AC:$AC,Ret_UNIT!$B14&amp;Ret_UNIT!$R$5&amp;Ret_UNIT!$S$6)</f>
        <v>6</v>
      </c>
      <c r="T14" s="143">
        <f>SUMIFS('Entry Data'!$A:$A,'Entry Data'!$AC:$AC,Ret_UNIT!$B14&amp;Ret_UNIT!$T$5&amp;Ret_UNIT!$T$6)</f>
        <v>4</v>
      </c>
      <c r="U14" s="144">
        <f>SUMIFS('Entry Data'!$A:$A,'Entry Data'!$AC:$AC,Ret_UNIT!$B14&amp;Ret_UNIT!$T$5&amp;Ret_UNIT!$U$6)</f>
        <v>5</v>
      </c>
      <c r="V14" s="143">
        <f>SUMIFS('Entry Data'!$A:$A,'Entry Data'!$AC:$AC,Ret_UNIT!$B14&amp;Ret_UNIT!$V$5&amp;Ret_UNIT!$V$6)</f>
        <v>0</v>
      </c>
      <c r="W14" s="144">
        <f>SUMIFS('Entry Data'!$A:$A,'Entry Data'!$AC:$AC,Ret_UNIT!$B14&amp;Ret_UNIT!$V$5&amp;Ret_UNIT!$W$6)</f>
        <v>6</v>
      </c>
      <c r="X14" s="143">
        <f>SUMIFS('Entry Data'!$A:$A,'Entry Data'!$AC:$AC,Ret_UNIT!$B14&amp;Ret_UNIT!$X$5&amp;Ret_UNIT!$X$6)</f>
        <v>5</v>
      </c>
      <c r="Y14" s="144">
        <f>SUMIFS('Entry Data'!$A:$A,'Entry Data'!$AC:$AC,Ret_UNIT!$B14&amp;Ret_UNIT!$X$5&amp;Ret_UNIT!$Y$6)</f>
        <v>6</v>
      </c>
      <c r="Z14" s="143">
        <f>SUMIFS('Entry Data'!$A:$A,'Entry Data'!$AC:$AC,Ret_UNIT!$B14&amp;Ret_UNIT!$Z$5&amp;Ret_UNIT!$Z$6)</f>
        <v>0</v>
      </c>
      <c r="AA14" s="144">
        <f>SUMIFS('Entry Data'!$A:$A,'Entry Data'!$AC:$AC,Ret_UNIT!$B14&amp;Ret_UNIT!$Z$5&amp;Ret_UNIT!$AA$6)</f>
        <v>5</v>
      </c>
      <c r="AB14" s="143">
        <f>SUMIFS('Entry Data'!$A:$A,'Entry Data'!$AC:$AC,Ret_UNIT!$B14&amp;Ret_UNIT!$AB$5&amp;Ret_UNIT!$AB$6)</f>
        <v>7</v>
      </c>
      <c r="AC14" s="144">
        <f>SUMIFS('Entry Data'!$A:$A,'Entry Data'!$AC:$AC,Ret_UNIT!$B14&amp;Ret_UNIT!$AB$5&amp;Ret_UNIT!$AC$6)</f>
        <v>6</v>
      </c>
      <c r="AD14" s="143">
        <f>SUMIFS('Entry Data'!$A:$A,'Entry Data'!$AC:$AC,Ret_UNIT!$B14&amp;Ret_UNIT!$AD$5&amp;Ret_UNIT!$AD$6)</f>
        <v>5</v>
      </c>
      <c r="AE14" s="144">
        <f>SUMIFS('Entry Data'!$A:$A,'Entry Data'!$AC:$AC,Ret_UNIT!$B14&amp;Ret_UNIT!$AD$5&amp;Ret_UNIT!$AE$6)</f>
        <v>4</v>
      </c>
      <c r="AF14" s="143">
        <f>SUMIFS('Entry Data'!$A:$A,'Entry Data'!$AC:$AC,Ret_UNIT!$B14&amp;Ret_UNIT!$AF$5&amp;Ret_UNIT!$AF$6)</f>
        <v>6</v>
      </c>
      <c r="AG14" s="144">
        <f>SUMIFS('Entry Data'!$A:$A,'Entry Data'!$AC:$AC,Ret_UNIT!$B14&amp;Ret_UNIT!$AF$5&amp;Ret_UNIT!$AG$6)</f>
        <v>4</v>
      </c>
      <c r="AH14" s="143">
        <f>SUMIFS('Entry Data'!$A:$A,'Entry Data'!$AC:$AC,Ret_UNIT!$B14&amp;Ret_UNIT!$AH$5&amp;Ret_UNIT!$AH$6)</f>
        <v>6</v>
      </c>
      <c r="AI14" s="144">
        <f>SUMIFS('Entry Data'!$A:$A,'Entry Data'!$AC:$AC,Ret_UNIT!$B14&amp;Ret_UNIT!$AH$5&amp;Ret_UNIT!$AI$6)</f>
        <v>5</v>
      </c>
      <c r="AJ14" s="143">
        <f>SUMIFS('Entry Data'!$A:$A,'Entry Data'!$AC:$AC,Ret_UNIT!$B14&amp;Ret_UNIT!$AJ$5&amp;Ret_UNIT!$AJ$6)</f>
        <v>5</v>
      </c>
      <c r="AK14" s="144">
        <f>SUMIFS('Entry Data'!$A:$A,'Entry Data'!$AC:$AC,Ret_UNIT!$B14&amp;Ret_UNIT!$AJ$5&amp;Ret_UNIT!$AK$6)</f>
        <v>7</v>
      </c>
      <c r="AL14" s="143">
        <f>SUMIFS('Entry Data'!$A:$A,'Entry Data'!$AC:$AC,Ret_UNIT!$B14&amp;Ret_UNIT!$AL$5&amp;Ret_UNIT!$AL$6)</f>
        <v>6</v>
      </c>
      <c r="AM14" s="144">
        <f>SUMIFS('Entry Data'!$A:$A,'Entry Data'!$AC:$AC,Ret_UNIT!$B14&amp;Ret_UNIT!$AL$5&amp;Ret_UNIT!$AM$6)</f>
        <v>3</v>
      </c>
      <c r="AN14" s="143">
        <f>SUMIFS('Entry Data'!$A:$A,'Entry Data'!$AC:$AC,Ret_UNIT!$B14&amp;Ret_UNIT!$AN$5&amp;Ret_UNIT!$AN$6)</f>
        <v>0</v>
      </c>
      <c r="AO14" s="144">
        <f>SUMIFS('Entry Data'!$A:$A,'Entry Data'!$AC:$AC,Ret_UNIT!$B14&amp;Ret_UNIT!$AN$5&amp;Ret_UNIT!$AO$6)</f>
        <v>7</v>
      </c>
      <c r="AP14" s="143">
        <f>SUMIFS('Entry Data'!$A:$A,'Entry Data'!$AC:$AC,Ret_UNIT!$B14&amp;Ret_UNIT!$AP$5&amp;Ret_UNIT!$AP$6)</f>
        <v>0</v>
      </c>
      <c r="AQ14" s="144">
        <f>SUMIFS('Entry Data'!$A:$A,'Entry Data'!$AC:$AC,Ret_UNIT!$B14&amp;Ret_UNIT!$AP$5&amp;Ret_UNIT!$AQ$6)</f>
        <v>0</v>
      </c>
      <c r="AR14" s="143">
        <f>SUMIFS('Entry Data'!$A:$A,'Entry Data'!$AC:$AC,Ret_UNIT!$B14&amp;Ret_UNIT!$AR$5&amp;Ret_UNIT!$AR$6)</f>
        <v>0</v>
      </c>
      <c r="AS14" s="144">
        <f>SUMIFS('Entry Data'!$A:$A,'Entry Data'!$AC:$AC,Ret_UNIT!$B14&amp;Ret_UNIT!$AR$5&amp;Ret_UNIT!$AS$6)</f>
        <v>0</v>
      </c>
      <c r="AT14" s="143">
        <f>SUMIFS('Entry Data'!$A:$A,'Entry Data'!$AC:$AC,Ret_UNIT!$B14&amp;Ret_UNIT!$AT$5&amp;Ret_UNIT!$AT$6)</f>
        <v>0</v>
      </c>
      <c r="AU14" s="144">
        <f>SUMIFS('Entry Data'!$A:$A,'Entry Data'!$AC:$AC,Ret_UNIT!$B14&amp;Ret_UNIT!$AT$5&amp;Ret_UNIT!$AU$6)</f>
        <v>0</v>
      </c>
      <c r="AV14" s="143">
        <f>SUMIFS('Entry Data'!$A:$A,'Entry Data'!$AC:$AC,Ret_UNIT!$B14&amp;Ret_UNIT!$AV$5&amp;Ret_UNIT!$AV$6)</f>
        <v>0</v>
      </c>
      <c r="AW14" s="144">
        <f>SUMIFS('Entry Data'!$A:$A,'Entry Data'!$AC:$AC,Ret_UNIT!$B14&amp;Ret_UNIT!$AV$5&amp;Ret_UNIT!$AW$6)</f>
        <v>0</v>
      </c>
      <c r="AX14" s="143">
        <f>SUMIFS('Entry Data'!$A:$A,'Entry Data'!$AC:$AC,Ret_UNIT!$B14&amp;Ret_UNIT!$AX$5&amp;Ret_UNIT!$AX$6)</f>
        <v>0</v>
      </c>
      <c r="AY14" s="144">
        <f>SUMIFS('Entry Data'!$A:$A,'Entry Data'!$AC:$AC,Ret_UNIT!$B14&amp;Ret_UNIT!$AX$5&amp;Ret_UNIT!$AY$6)</f>
        <v>0</v>
      </c>
      <c r="AZ14" s="143">
        <f>SUMIFS('Entry Data'!$A:$A,'Entry Data'!$AC:$AC,Ret_UNIT!$B14&amp;Ret_UNIT!$AZ$5&amp;Ret_UNIT!$AZ$6)</f>
        <v>0</v>
      </c>
      <c r="BA14" s="144">
        <f>SUMIFS('Entry Data'!$A:$A,'Entry Data'!$AC:$AC,Ret_UNIT!$B14&amp;Ret_UNIT!$AZ$5&amp;Ret_UNIT!$BA$6)</f>
        <v>0</v>
      </c>
      <c r="BB14" s="143">
        <f>SUMIFS('Entry Data'!$A:$A,'Entry Data'!$AC:$AC,Ret_UNIT!$B14&amp;Ret_UNIT!$BB$5&amp;Ret_UNIT!$BB$6)</f>
        <v>0</v>
      </c>
      <c r="BC14" s="144">
        <f>SUMIFS('Entry Data'!$A:$A,'Entry Data'!$AC:$AC,Ret_UNIT!$B14&amp;Ret_UNIT!$BB$5&amp;Ret_UNIT!$BC$6)</f>
        <v>0</v>
      </c>
      <c r="BD14" s="143">
        <f>SUMIFS('Entry Data'!$A:$A,'Entry Data'!$AC:$AC,Ret_UNIT!$B14&amp;Ret_UNIT!$BD$5&amp;Ret_UNIT!$BD$6)</f>
        <v>0</v>
      </c>
      <c r="BE14" s="144">
        <f>SUMIFS('Entry Data'!$A:$A,'Entry Data'!$AC:$AC,Ret_UNIT!$B14&amp;Ret_UNIT!$BD$5&amp;Ret_UNIT!$BE$6)</f>
        <v>0</v>
      </c>
      <c r="BF14" s="143">
        <f>SUMIFS('Entry Data'!$A:$A,'Entry Data'!$AC:$AC,Ret_UNIT!$B14&amp;Ret_UNIT!$BF$5&amp;Ret_UNIT!$BF$6)</f>
        <v>0</v>
      </c>
      <c r="BG14" s="144">
        <f>SUMIFS('Entry Data'!$A:$A,'Entry Data'!$AC:$AC,Ret_UNIT!$B14&amp;Ret_UNIT!$BF$5&amp;Ret_UNIT!$BG$6)</f>
        <v>0</v>
      </c>
      <c r="BH14" s="143">
        <f>SUMIFS('Entry Data'!$A:$A,'Entry Data'!$AC:$AC,Ret_UNIT!$B14&amp;Ret_UNIT!$BH$5&amp;Ret_UNIT!$BH$6)</f>
        <v>0</v>
      </c>
      <c r="BI14" s="144">
        <f>SUMIFS('Entry Data'!$A:$A,'Entry Data'!$AC:$AC,Ret_UNIT!$B14&amp;Ret_UNIT!$BH$5&amp;Ret_UNIT!$BI$6)</f>
        <v>0</v>
      </c>
      <c r="BJ14" s="143">
        <f>SUMIFS('Entry Data'!$A:$A,'Entry Data'!$AC:$AC,Ret_UNIT!$B14&amp;Ret_UNIT!$BJ$5&amp;Ret_UNIT!$BJ$6)</f>
        <v>0</v>
      </c>
      <c r="BK14" s="144">
        <f>SUMIFS('Entry Data'!$A:$A,'Entry Data'!$AC:$AC,Ret_UNIT!$B14&amp;Ret_UNIT!$BJ$5&amp;Ret_UNIT!$BK$6)</f>
        <v>0</v>
      </c>
      <c r="BL14" s="143">
        <f>SUMIFS('Entry Data'!$A:$A,'Entry Data'!$AC:$AC,Ret_UNIT!$B14&amp;Ret_UNIT!$BL$5&amp;Ret_UNIT!$BL$6)</f>
        <v>0</v>
      </c>
      <c r="BM14" s="144">
        <f>SUMIFS('Entry Data'!$A:$A,'Entry Data'!$AC:$AC,Ret_UNIT!$B14&amp;Ret_UNIT!$BL$5&amp;Ret_UNIT!$BM$6)</f>
        <v>0</v>
      </c>
    </row>
    <row r="15" spans="1:65" ht="13.5" x14ac:dyDescent="0.3">
      <c r="A15" s="92">
        <v>9</v>
      </c>
      <c r="B15" s="92" t="s">
        <v>37</v>
      </c>
      <c r="C15" s="135" t="s">
        <v>230</v>
      </c>
      <c r="D15" s="143">
        <f>SUMIFS('Entry Data'!$A:$A,'Entry Data'!$AC:$AC,Ret_UNIT!$B15&amp;Ret_UNIT!$D$5&amp;Ret_UNIT!$D$6)</f>
        <v>5</v>
      </c>
      <c r="E15" s="144">
        <f>SUMIFS('Entry Data'!$A:$A,'Entry Data'!$AC:$AC,Ret_UNIT!$B15&amp;Ret_UNIT!$D$5&amp;Ret_UNIT!$E$6)</f>
        <v>5</v>
      </c>
      <c r="F15" s="143">
        <f>SUMIFS('Entry Data'!$A:$A,'Entry Data'!$AC:$AC,Ret_UNIT!$B15&amp;Ret_UNIT!$F$5&amp;Ret_UNIT!$F$6)</f>
        <v>5</v>
      </c>
      <c r="G15" s="144">
        <f>SUMIFS('Entry Data'!$A:$A,'Entry Data'!$AC:$AC,Ret_UNIT!$B15&amp;Ret_UNIT!$F$5&amp;Ret_UNIT!$G$6)</f>
        <v>5</v>
      </c>
      <c r="H15" s="143">
        <f>SUMIFS('Entry Data'!$A:$A,'Entry Data'!$AC:$AC,Ret_UNIT!$B15&amp;Ret_UNIT!$H$5&amp;Ret_UNIT!$H$6)</f>
        <v>6</v>
      </c>
      <c r="I15" s="144">
        <f>SUMIFS('Entry Data'!$A:$A,'Entry Data'!$AC:$AC,Ret_UNIT!$B15&amp;Ret_UNIT!$H$5&amp;Ret_UNIT!$I$6)</f>
        <v>6</v>
      </c>
      <c r="J15" s="143">
        <f>SUMIFS('Entry Data'!$A:$A,'Entry Data'!$AC:$AC,Ret_UNIT!$B15&amp;Ret_UNIT!$J$5&amp;Ret_UNIT!$J$6)</f>
        <v>5</v>
      </c>
      <c r="K15" s="144">
        <f>SUMIFS('Entry Data'!$A:$A,'Entry Data'!$AC:$AC,Ret_UNIT!$B15&amp;Ret_UNIT!$J$5&amp;Ret_UNIT!$K$6)</f>
        <v>0</v>
      </c>
      <c r="L15" s="143">
        <f>SUMIFS('Entry Data'!$A:$A,'Entry Data'!$AC:$AC,Ret_UNIT!$B15&amp;Ret_UNIT!$L$5&amp;Ret_UNIT!$L$6)</f>
        <v>0</v>
      </c>
      <c r="M15" s="144">
        <f>SUMIFS('Entry Data'!$A:$A,'Entry Data'!$AC:$AC,Ret_UNIT!$B15&amp;Ret_UNIT!$L$5&amp;Ret_UNIT!$M$6)</f>
        <v>6</v>
      </c>
      <c r="N15" s="143">
        <f>SUMIFS('Entry Data'!$A:$A,'Entry Data'!$AC:$AC,Ret_UNIT!$B15&amp;Ret_UNIT!$N$5&amp;Ret_UNIT!$N$6)</f>
        <v>7</v>
      </c>
      <c r="O15" s="144">
        <f>SUMIFS('Entry Data'!$A:$A,'Entry Data'!$AC:$AC,Ret_UNIT!$B15&amp;Ret_UNIT!$N$5&amp;Ret_UNIT!$O$6)</f>
        <v>5</v>
      </c>
      <c r="P15" s="143">
        <f>SUMIFS('Entry Data'!$A:$A,'Entry Data'!$AC:$AC,Ret_UNIT!$B15&amp;Ret_UNIT!$P$5&amp;Ret_UNIT!$P$6)</f>
        <v>1</v>
      </c>
      <c r="Q15" s="144">
        <f>SUMIFS('Entry Data'!$A:$A,'Entry Data'!$AC:$AC,Ret_UNIT!$B15&amp;Ret_UNIT!$P$5&amp;Ret_UNIT!$Q$6)</f>
        <v>3</v>
      </c>
      <c r="R15" s="143">
        <f>SUMIFS('Entry Data'!$A:$A,'Entry Data'!$AC:$AC,Ret_UNIT!$B15&amp;Ret_UNIT!$R$5&amp;Ret_UNIT!$R$6)</f>
        <v>2</v>
      </c>
      <c r="S15" s="144">
        <f>SUMIFS('Entry Data'!$A:$A,'Entry Data'!$AC:$AC,Ret_UNIT!$B15&amp;Ret_UNIT!$R$5&amp;Ret_UNIT!$S$6)</f>
        <v>0</v>
      </c>
      <c r="T15" s="143">
        <f>SUMIFS('Entry Data'!$A:$A,'Entry Data'!$AC:$AC,Ret_UNIT!$B15&amp;Ret_UNIT!$T$5&amp;Ret_UNIT!$T$6)</f>
        <v>0</v>
      </c>
      <c r="U15" s="144">
        <f>SUMIFS('Entry Data'!$A:$A,'Entry Data'!$AC:$AC,Ret_UNIT!$B15&amp;Ret_UNIT!$T$5&amp;Ret_UNIT!$U$6)</f>
        <v>5</v>
      </c>
      <c r="V15" s="143">
        <f>SUMIFS('Entry Data'!$A:$A,'Entry Data'!$AC:$AC,Ret_UNIT!$B15&amp;Ret_UNIT!$V$5&amp;Ret_UNIT!$V$6)</f>
        <v>5</v>
      </c>
      <c r="W15" s="144">
        <f>SUMIFS('Entry Data'!$A:$A,'Entry Data'!$AC:$AC,Ret_UNIT!$B15&amp;Ret_UNIT!$V$5&amp;Ret_UNIT!$W$6)</f>
        <v>4</v>
      </c>
      <c r="X15" s="143">
        <f>SUMIFS('Entry Data'!$A:$A,'Entry Data'!$AC:$AC,Ret_UNIT!$B15&amp;Ret_UNIT!$X$5&amp;Ret_UNIT!$X$6)</f>
        <v>7</v>
      </c>
      <c r="Y15" s="144">
        <f>SUMIFS('Entry Data'!$A:$A,'Entry Data'!$AC:$AC,Ret_UNIT!$B15&amp;Ret_UNIT!$X$5&amp;Ret_UNIT!$Y$6)</f>
        <v>4</v>
      </c>
      <c r="Z15" s="143">
        <f>SUMIFS('Entry Data'!$A:$A,'Entry Data'!$AC:$AC,Ret_UNIT!$B15&amp;Ret_UNIT!$Z$5&amp;Ret_UNIT!$Z$6)</f>
        <v>0</v>
      </c>
      <c r="AA15" s="144">
        <f>SUMIFS('Entry Data'!$A:$A,'Entry Data'!$AC:$AC,Ret_UNIT!$B15&amp;Ret_UNIT!$Z$5&amp;Ret_UNIT!$AA$6)</f>
        <v>4</v>
      </c>
      <c r="AB15" s="143">
        <f>SUMIFS('Entry Data'!$A:$A,'Entry Data'!$AC:$AC,Ret_UNIT!$B15&amp;Ret_UNIT!$AB$5&amp;Ret_UNIT!$AB$6)</f>
        <v>3</v>
      </c>
      <c r="AC15" s="144">
        <f>SUMIFS('Entry Data'!$A:$A,'Entry Data'!$AC:$AC,Ret_UNIT!$B15&amp;Ret_UNIT!$AB$5&amp;Ret_UNIT!$AC$6)</f>
        <v>6</v>
      </c>
      <c r="AD15" s="143">
        <f>SUMIFS('Entry Data'!$A:$A,'Entry Data'!$AC:$AC,Ret_UNIT!$B15&amp;Ret_UNIT!$AD$5&amp;Ret_UNIT!$AD$6)</f>
        <v>6</v>
      </c>
      <c r="AE15" s="144">
        <f>SUMIFS('Entry Data'!$A:$A,'Entry Data'!$AC:$AC,Ret_UNIT!$B15&amp;Ret_UNIT!$AD$5&amp;Ret_UNIT!$AE$6)</f>
        <v>6</v>
      </c>
      <c r="AF15" s="143">
        <f>SUMIFS('Entry Data'!$A:$A,'Entry Data'!$AC:$AC,Ret_UNIT!$B15&amp;Ret_UNIT!$AF$5&amp;Ret_UNIT!$AF$6)</f>
        <v>5</v>
      </c>
      <c r="AG15" s="144">
        <f>SUMIFS('Entry Data'!$A:$A,'Entry Data'!$AC:$AC,Ret_UNIT!$B15&amp;Ret_UNIT!$AF$5&amp;Ret_UNIT!$AG$6)</f>
        <v>6</v>
      </c>
      <c r="AH15" s="143">
        <f>SUMIFS('Entry Data'!$A:$A,'Entry Data'!$AC:$AC,Ret_UNIT!$B15&amp;Ret_UNIT!$AH$5&amp;Ret_UNIT!$AH$6)</f>
        <v>4</v>
      </c>
      <c r="AI15" s="144">
        <f>SUMIFS('Entry Data'!$A:$A,'Entry Data'!$AC:$AC,Ret_UNIT!$B15&amp;Ret_UNIT!$AH$5&amp;Ret_UNIT!$AI$6)</f>
        <v>5</v>
      </c>
      <c r="AJ15" s="143">
        <f>SUMIFS('Entry Data'!$A:$A,'Entry Data'!$AC:$AC,Ret_UNIT!$B15&amp;Ret_UNIT!$AJ$5&amp;Ret_UNIT!$AJ$6)</f>
        <v>6</v>
      </c>
      <c r="AK15" s="144">
        <f>SUMIFS('Entry Data'!$A:$A,'Entry Data'!$AC:$AC,Ret_UNIT!$B15&amp;Ret_UNIT!$AJ$5&amp;Ret_UNIT!$AK$6)</f>
        <v>6</v>
      </c>
      <c r="AL15" s="143">
        <f>SUMIFS('Entry Data'!$A:$A,'Entry Data'!$AC:$AC,Ret_UNIT!$B15&amp;Ret_UNIT!$AL$5&amp;Ret_UNIT!$AL$6)</f>
        <v>4</v>
      </c>
      <c r="AM15" s="144">
        <f>SUMIFS('Entry Data'!$A:$A,'Entry Data'!$AC:$AC,Ret_UNIT!$B15&amp;Ret_UNIT!$AL$5&amp;Ret_UNIT!$AM$6)</f>
        <v>0</v>
      </c>
      <c r="AN15" s="143">
        <f>SUMIFS('Entry Data'!$A:$A,'Entry Data'!$AC:$AC,Ret_UNIT!$B15&amp;Ret_UNIT!$AN$5&amp;Ret_UNIT!$AN$6)</f>
        <v>0</v>
      </c>
      <c r="AO15" s="144">
        <f>SUMIFS('Entry Data'!$A:$A,'Entry Data'!$AC:$AC,Ret_UNIT!$B15&amp;Ret_UNIT!$AN$5&amp;Ret_UNIT!$AO$6)</f>
        <v>4</v>
      </c>
      <c r="AP15" s="143">
        <f>SUMIFS('Entry Data'!$A:$A,'Entry Data'!$AC:$AC,Ret_UNIT!$B15&amp;Ret_UNIT!$AP$5&amp;Ret_UNIT!$AP$6)</f>
        <v>0</v>
      </c>
      <c r="AQ15" s="144">
        <f>SUMIFS('Entry Data'!$A:$A,'Entry Data'!$AC:$AC,Ret_UNIT!$B15&amp;Ret_UNIT!$AP$5&amp;Ret_UNIT!$AQ$6)</f>
        <v>0</v>
      </c>
      <c r="AR15" s="143">
        <f>SUMIFS('Entry Data'!$A:$A,'Entry Data'!$AC:$AC,Ret_UNIT!$B15&amp;Ret_UNIT!$AR$5&amp;Ret_UNIT!$AR$6)</f>
        <v>0</v>
      </c>
      <c r="AS15" s="144">
        <f>SUMIFS('Entry Data'!$A:$A,'Entry Data'!$AC:$AC,Ret_UNIT!$B15&amp;Ret_UNIT!$AR$5&amp;Ret_UNIT!$AS$6)</f>
        <v>0</v>
      </c>
      <c r="AT15" s="143">
        <f>SUMIFS('Entry Data'!$A:$A,'Entry Data'!$AC:$AC,Ret_UNIT!$B15&amp;Ret_UNIT!$AT$5&amp;Ret_UNIT!$AT$6)</f>
        <v>0</v>
      </c>
      <c r="AU15" s="144">
        <f>SUMIFS('Entry Data'!$A:$A,'Entry Data'!$AC:$AC,Ret_UNIT!$B15&amp;Ret_UNIT!$AT$5&amp;Ret_UNIT!$AU$6)</f>
        <v>0</v>
      </c>
      <c r="AV15" s="143">
        <f>SUMIFS('Entry Data'!$A:$A,'Entry Data'!$AC:$AC,Ret_UNIT!$B15&amp;Ret_UNIT!$AV$5&amp;Ret_UNIT!$AV$6)</f>
        <v>0</v>
      </c>
      <c r="AW15" s="144">
        <f>SUMIFS('Entry Data'!$A:$A,'Entry Data'!$AC:$AC,Ret_UNIT!$B15&amp;Ret_UNIT!$AV$5&amp;Ret_UNIT!$AW$6)</f>
        <v>0</v>
      </c>
      <c r="AX15" s="143">
        <f>SUMIFS('Entry Data'!$A:$A,'Entry Data'!$AC:$AC,Ret_UNIT!$B15&amp;Ret_UNIT!$AX$5&amp;Ret_UNIT!$AX$6)</f>
        <v>0</v>
      </c>
      <c r="AY15" s="144">
        <f>SUMIFS('Entry Data'!$A:$A,'Entry Data'!$AC:$AC,Ret_UNIT!$B15&amp;Ret_UNIT!$AX$5&amp;Ret_UNIT!$AY$6)</f>
        <v>0</v>
      </c>
      <c r="AZ15" s="143">
        <f>SUMIFS('Entry Data'!$A:$A,'Entry Data'!$AC:$AC,Ret_UNIT!$B15&amp;Ret_UNIT!$AZ$5&amp;Ret_UNIT!$AZ$6)</f>
        <v>0</v>
      </c>
      <c r="BA15" s="144">
        <f>SUMIFS('Entry Data'!$A:$A,'Entry Data'!$AC:$AC,Ret_UNIT!$B15&amp;Ret_UNIT!$AZ$5&amp;Ret_UNIT!$BA$6)</f>
        <v>0</v>
      </c>
      <c r="BB15" s="143">
        <f>SUMIFS('Entry Data'!$A:$A,'Entry Data'!$AC:$AC,Ret_UNIT!$B15&amp;Ret_UNIT!$BB$5&amp;Ret_UNIT!$BB$6)</f>
        <v>0</v>
      </c>
      <c r="BC15" s="144">
        <f>SUMIFS('Entry Data'!$A:$A,'Entry Data'!$AC:$AC,Ret_UNIT!$B15&amp;Ret_UNIT!$BB$5&amp;Ret_UNIT!$BC$6)</f>
        <v>0</v>
      </c>
      <c r="BD15" s="143">
        <f>SUMIFS('Entry Data'!$A:$A,'Entry Data'!$AC:$AC,Ret_UNIT!$B15&amp;Ret_UNIT!$BD$5&amp;Ret_UNIT!$BD$6)</f>
        <v>0</v>
      </c>
      <c r="BE15" s="144">
        <f>SUMIFS('Entry Data'!$A:$A,'Entry Data'!$AC:$AC,Ret_UNIT!$B15&amp;Ret_UNIT!$BD$5&amp;Ret_UNIT!$BE$6)</f>
        <v>0</v>
      </c>
      <c r="BF15" s="143">
        <f>SUMIFS('Entry Data'!$A:$A,'Entry Data'!$AC:$AC,Ret_UNIT!$B15&amp;Ret_UNIT!$BF$5&amp;Ret_UNIT!$BF$6)</f>
        <v>0</v>
      </c>
      <c r="BG15" s="144">
        <f>SUMIFS('Entry Data'!$A:$A,'Entry Data'!$AC:$AC,Ret_UNIT!$B15&amp;Ret_UNIT!$BF$5&amp;Ret_UNIT!$BG$6)</f>
        <v>0</v>
      </c>
      <c r="BH15" s="143">
        <f>SUMIFS('Entry Data'!$A:$A,'Entry Data'!$AC:$AC,Ret_UNIT!$B15&amp;Ret_UNIT!$BH$5&amp;Ret_UNIT!$BH$6)</f>
        <v>0</v>
      </c>
      <c r="BI15" s="144">
        <f>SUMIFS('Entry Data'!$A:$A,'Entry Data'!$AC:$AC,Ret_UNIT!$B15&amp;Ret_UNIT!$BH$5&amp;Ret_UNIT!$BI$6)</f>
        <v>0</v>
      </c>
      <c r="BJ15" s="143">
        <f>SUMIFS('Entry Data'!$A:$A,'Entry Data'!$AC:$AC,Ret_UNIT!$B15&amp;Ret_UNIT!$BJ$5&amp;Ret_UNIT!$BJ$6)</f>
        <v>0</v>
      </c>
      <c r="BK15" s="144">
        <f>SUMIFS('Entry Data'!$A:$A,'Entry Data'!$AC:$AC,Ret_UNIT!$B15&amp;Ret_UNIT!$BJ$5&amp;Ret_UNIT!$BK$6)</f>
        <v>0</v>
      </c>
      <c r="BL15" s="143">
        <f>SUMIFS('Entry Data'!$A:$A,'Entry Data'!$AC:$AC,Ret_UNIT!$B15&amp;Ret_UNIT!$BL$5&amp;Ret_UNIT!$BL$6)</f>
        <v>0</v>
      </c>
      <c r="BM15" s="144">
        <f>SUMIFS('Entry Data'!$A:$A,'Entry Data'!$AC:$AC,Ret_UNIT!$B15&amp;Ret_UNIT!$BL$5&amp;Ret_UNIT!$BM$6)</f>
        <v>0</v>
      </c>
    </row>
    <row r="16" spans="1:65" ht="13.5" x14ac:dyDescent="0.3">
      <c r="A16" s="92"/>
      <c r="B16" s="92"/>
      <c r="C16" s="135"/>
      <c r="D16" s="143"/>
      <c r="E16" s="144"/>
      <c r="F16" s="143"/>
      <c r="G16" s="144"/>
      <c r="H16" s="143"/>
      <c r="I16" s="144"/>
      <c r="J16" s="143"/>
      <c r="K16" s="144"/>
      <c r="L16" s="143"/>
      <c r="M16" s="144"/>
      <c r="N16" s="143"/>
      <c r="O16" s="144"/>
      <c r="P16" s="143"/>
      <c r="Q16" s="144"/>
      <c r="R16" s="143"/>
      <c r="S16" s="144"/>
      <c r="T16" s="143"/>
      <c r="U16" s="144"/>
      <c r="V16" s="143"/>
      <c r="W16" s="144"/>
      <c r="X16" s="143"/>
      <c r="Y16" s="144"/>
      <c r="Z16" s="143"/>
      <c r="AA16" s="144"/>
      <c r="AB16" s="143"/>
      <c r="AC16" s="144"/>
      <c r="AD16" s="143"/>
      <c r="AE16" s="144"/>
      <c r="AF16" s="143"/>
      <c r="AG16" s="144"/>
      <c r="AH16" s="143"/>
      <c r="AI16" s="144"/>
      <c r="AJ16" s="143"/>
      <c r="AK16" s="144"/>
      <c r="AL16" s="143"/>
      <c r="AM16" s="144"/>
      <c r="AN16" s="143"/>
      <c r="AO16" s="144"/>
      <c r="AP16" s="143"/>
      <c r="AQ16" s="144"/>
      <c r="AR16" s="143"/>
      <c r="AS16" s="144"/>
      <c r="AT16" s="143"/>
      <c r="AU16" s="144"/>
      <c r="AV16" s="143"/>
      <c r="AW16" s="144"/>
      <c r="AX16" s="143"/>
      <c r="AY16" s="144"/>
      <c r="AZ16" s="143"/>
      <c r="BA16" s="144"/>
      <c r="BB16" s="143"/>
      <c r="BC16" s="144"/>
      <c r="BD16" s="143"/>
      <c r="BE16" s="144"/>
      <c r="BF16" s="143"/>
      <c r="BG16" s="144"/>
      <c r="BH16" s="143"/>
      <c r="BI16" s="144"/>
      <c r="BJ16" s="143"/>
      <c r="BK16" s="144"/>
      <c r="BL16" s="143"/>
      <c r="BM16" s="144"/>
    </row>
    <row r="17" spans="1:65" ht="13.5" x14ac:dyDescent="0.3">
      <c r="A17" s="92">
        <v>10</v>
      </c>
      <c r="B17" s="100" t="s">
        <v>66</v>
      </c>
      <c r="C17" s="136" t="s">
        <v>232</v>
      </c>
      <c r="D17" s="143">
        <f>SUMIFS('Entry Data'!$A:$A,'Entry Data'!$AC:$AC,Ret_UNIT!$B17&amp;Ret_UNIT!$D$5&amp;Ret_UNIT!$D$6)</f>
        <v>6</v>
      </c>
      <c r="E17" s="144">
        <f>SUMIFS('Entry Data'!$A:$A,'Entry Data'!$AC:$AC,Ret_UNIT!$B17&amp;Ret_UNIT!$D$5&amp;Ret_UNIT!$E$6)</f>
        <v>7</v>
      </c>
      <c r="F17" s="143">
        <f>SUMIFS('Entry Data'!$A:$A,'Entry Data'!$AC:$AC,Ret_UNIT!$B17&amp;Ret_UNIT!$F$5&amp;Ret_UNIT!$F$6)</f>
        <v>5</v>
      </c>
      <c r="G17" s="144">
        <f>SUMIFS('Entry Data'!$A:$A,'Entry Data'!$AC:$AC,Ret_UNIT!$B17&amp;Ret_UNIT!$F$5&amp;Ret_UNIT!$G$6)</f>
        <v>7</v>
      </c>
      <c r="H17" s="143">
        <f>SUMIFS('Entry Data'!$A:$A,'Entry Data'!$AC:$AC,Ret_UNIT!$B17&amp;Ret_UNIT!$H$5&amp;Ret_UNIT!$H$6)</f>
        <v>6</v>
      </c>
      <c r="I17" s="144">
        <f>SUMIFS('Entry Data'!$A:$A,'Entry Data'!$AC:$AC,Ret_UNIT!$B17&amp;Ret_UNIT!$H$5&amp;Ret_UNIT!$I$6)</f>
        <v>7</v>
      </c>
      <c r="J17" s="143">
        <f>SUMIFS('Entry Data'!$A:$A,'Entry Data'!$AC:$AC,Ret_UNIT!$B17&amp;Ret_UNIT!$J$5&amp;Ret_UNIT!$J$6)</f>
        <v>5</v>
      </c>
      <c r="K17" s="144">
        <f>SUMIFS('Entry Data'!$A:$A,'Entry Data'!$AC:$AC,Ret_UNIT!$B17&amp;Ret_UNIT!$J$5&amp;Ret_UNIT!$K$6)</f>
        <v>6</v>
      </c>
      <c r="L17" s="143">
        <f>SUMIFS('Entry Data'!$A:$A,'Entry Data'!$AC:$AC,Ret_UNIT!$B17&amp;Ret_UNIT!$L$5&amp;Ret_UNIT!$L$6)</f>
        <v>0</v>
      </c>
      <c r="M17" s="144">
        <f>SUMIFS('Entry Data'!$A:$A,'Entry Data'!$AC:$AC,Ret_UNIT!$B17&amp;Ret_UNIT!$L$5&amp;Ret_UNIT!$M$6)</f>
        <v>6</v>
      </c>
      <c r="N17" s="143">
        <f>SUMIFS('Entry Data'!$A:$A,'Entry Data'!$AC:$AC,Ret_UNIT!$B17&amp;Ret_UNIT!$N$5&amp;Ret_UNIT!$N$6)</f>
        <v>6</v>
      </c>
      <c r="O17" s="144">
        <f>SUMIFS('Entry Data'!$A:$A,'Entry Data'!$AC:$AC,Ret_UNIT!$B17&amp;Ret_UNIT!$N$5&amp;Ret_UNIT!$O$6)</f>
        <v>6</v>
      </c>
      <c r="P17" s="143">
        <f>SUMIFS('Entry Data'!$A:$A,'Entry Data'!$AC:$AC,Ret_UNIT!$B17&amp;Ret_UNIT!$P$5&amp;Ret_UNIT!$P$6)</f>
        <v>6</v>
      </c>
      <c r="Q17" s="144">
        <f>SUMIFS('Entry Data'!$A:$A,'Entry Data'!$AC:$AC,Ret_UNIT!$B17&amp;Ret_UNIT!$P$5&amp;Ret_UNIT!$Q$6)</f>
        <v>5</v>
      </c>
      <c r="R17" s="143">
        <f>SUMIFS('Entry Data'!$A:$A,'Entry Data'!$AC:$AC,Ret_UNIT!$B17&amp;Ret_UNIT!$R$5&amp;Ret_UNIT!$R$6)</f>
        <v>5</v>
      </c>
      <c r="S17" s="144">
        <f>SUMIFS('Entry Data'!$A:$A,'Entry Data'!$AC:$AC,Ret_UNIT!$B17&amp;Ret_UNIT!$R$5&amp;Ret_UNIT!$S$6)</f>
        <v>4</v>
      </c>
      <c r="T17" s="143">
        <f>SUMIFS('Entry Data'!$A:$A,'Entry Data'!$AC:$AC,Ret_UNIT!$B17&amp;Ret_UNIT!$T$5&amp;Ret_UNIT!$T$6)</f>
        <v>7</v>
      </c>
      <c r="U17" s="144">
        <f>SUMIFS('Entry Data'!$A:$A,'Entry Data'!$AC:$AC,Ret_UNIT!$B17&amp;Ret_UNIT!$T$5&amp;Ret_UNIT!$U$6)</f>
        <v>7</v>
      </c>
      <c r="V17" s="143">
        <f>SUMIFS('Entry Data'!$A:$A,'Entry Data'!$AC:$AC,Ret_UNIT!$B17&amp;Ret_UNIT!$V$5&amp;Ret_UNIT!$V$6)</f>
        <v>6</v>
      </c>
      <c r="W17" s="144">
        <f>SUMIFS('Entry Data'!$A:$A,'Entry Data'!$AC:$AC,Ret_UNIT!$B17&amp;Ret_UNIT!$V$5&amp;Ret_UNIT!$W$6)</f>
        <v>6</v>
      </c>
      <c r="X17" s="143">
        <f>SUMIFS('Entry Data'!$A:$A,'Entry Data'!$AC:$AC,Ret_UNIT!$B17&amp;Ret_UNIT!$X$5&amp;Ret_UNIT!$X$6)</f>
        <v>5</v>
      </c>
      <c r="Y17" s="144">
        <f>SUMIFS('Entry Data'!$A:$A,'Entry Data'!$AC:$AC,Ret_UNIT!$B17&amp;Ret_UNIT!$X$5&amp;Ret_UNIT!$Y$6)</f>
        <v>5</v>
      </c>
      <c r="Z17" s="143">
        <f>SUMIFS('Entry Data'!$A:$A,'Entry Data'!$AC:$AC,Ret_UNIT!$B17&amp;Ret_UNIT!$Z$5&amp;Ret_UNIT!$Z$6)</f>
        <v>0</v>
      </c>
      <c r="AA17" s="144">
        <f>SUMIFS('Entry Data'!$A:$A,'Entry Data'!$AC:$AC,Ret_UNIT!$B17&amp;Ret_UNIT!$Z$5&amp;Ret_UNIT!$AA$6)</f>
        <v>6</v>
      </c>
      <c r="AB17" s="143">
        <f>SUMIFS('Entry Data'!$A:$A,'Entry Data'!$AC:$AC,Ret_UNIT!$B17&amp;Ret_UNIT!$AB$5&amp;Ret_UNIT!$AB$6)</f>
        <v>6</v>
      </c>
      <c r="AC17" s="144">
        <f>SUMIFS('Entry Data'!$A:$A,'Entry Data'!$AC:$AC,Ret_UNIT!$B17&amp;Ret_UNIT!$AB$5&amp;Ret_UNIT!$AC$6)</f>
        <v>6</v>
      </c>
      <c r="AD17" s="143">
        <f>SUMIFS('Entry Data'!$A:$A,'Entry Data'!$AC:$AC,Ret_UNIT!$B17&amp;Ret_UNIT!$AD$5&amp;Ret_UNIT!$AD$6)</f>
        <v>6</v>
      </c>
      <c r="AE17" s="144">
        <f>SUMIFS('Entry Data'!$A:$A,'Entry Data'!$AC:$AC,Ret_UNIT!$B17&amp;Ret_UNIT!$AD$5&amp;Ret_UNIT!$AE$6)</f>
        <v>6</v>
      </c>
      <c r="AF17" s="143">
        <f>SUMIFS('Entry Data'!$A:$A,'Entry Data'!$AC:$AC,Ret_UNIT!$B17&amp;Ret_UNIT!$AF$5&amp;Ret_UNIT!$AF$6)</f>
        <v>6</v>
      </c>
      <c r="AG17" s="144">
        <f>SUMIFS('Entry Data'!$A:$A,'Entry Data'!$AC:$AC,Ret_UNIT!$B17&amp;Ret_UNIT!$AF$5&amp;Ret_UNIT!$AG$6)</f>
        <v>6</v>
      </c>
      <c r="AH17" s="143">
        <f>SUMIFS('Entry Data'!$A:$A,'Entry Data'!$AC:$AC,Ret_UNIT!$B17&amp;Ret_UNIT!$AH$5&amp;Ret_UNIT!$AH$6)</f>
        <v>2</v>
      </c>
      <c r="AI17" s="144">
        <f>SUMIFS('Entry Data'!$A:$A,'Entry Data'!$AC:$AC,Ret_UNIT!$B17&amp;Ret_UNIT!$AH$5&amp;Ret_UNIT!$AI$6)</f>
        <v>6</v>
      </c>
      <c r="AJ17" s="143">
        <f>SUMIFS('Entry Data'!$A:$A,'Entry Data'!$AC:$AC,Ret_UNIT!$B17&amp;Ret_UNIT!$AJ$5&amp;Ret_UNIT!$AJ$6)</f>
        <v>5</v>
      </c>
      <c r="AK17" s="144">
        <f>SUMIFS('Entry Data'!$A:$A,'Entry Data'!$AC:$AC,Ret_UNIT!$B17&amp;Ret_UNIT!$AJ$5&amp;Ret_UNIT!$AK$6)</f>
        <v>6</v>
      </c>
      <c r="AL17" s="143">
        <f>SUMIFS('Entry Data'!$A:$A,'Entry Data'!$AC:$AC,Ret_UNIT!$B17&amp;Ret_UNIT!$AL$5&amp;Ret_UNIT!$AL$6)</f>
        <v>6</v>
      </c>
      <c r="AM17" s="144">
        <f>SUMIFS('Entry Data'!$A:$A,'Entry Data'!$AC:$AC,Ret_UNIT!$B17&amp;Ret_UNIT!$AL$5&amp;Ret_UNIT!$AM$6)</f>
        <v>7</v>
      </c>
      <c r="AN17" s="143">
        <f>SUMIFS('Entry Data'!$A:$A,'Entry Data'!$AC:$AC,Ret_UNIT!$B17&amp;Ret_UNIT!$AN$5&amp;Ret_UNIT!$AN$6)</f>
        <v>0</v>
      </c>
      <c r="AO17" s="144">
        <f>SUMIFS('Entry Data'!$A:$A,'Entry Data'!$AC:$AC,Ret_UNIT!$B17&amp;Ret_UNIT!$AN$5&amp;Ret_UNIT!$AO$6)</f>
        <v>7</v>
      </c>
      <c r="AP17" s="143">
        <f>SUMIFS('Entry Data'!$A:$A,'Entry Data'!$AC:$AC,Ret_UNIT!$B17&amp;Ret_UNIT!$AP$5&amp;Ret_UNIT!$AP$6)</f>
        <v>0</v>
      </c>
      <c r="AQ17" s="144">
        <f>SUMIFS('Entry Data'!$A:$A,'Entry Data'!$AC:$AC,Ret_UNIT!$B17&amp;Ret_UNIT!$AP$5&amp;Ret_UNIT!$AQ$6)</f>
        <v>0</v>
      </c>
      <c r="AR17" s="143">
        <f>SUMIFS('Entry Data'!$A:$A,'Entry Data'!$AC:$AC,Ret_UNIT!$B17&amp;Ret_UNIT!$AR$5&amp;Ret_UNIT!$AR$6)</f>
        <v>0</v>
      </c>
      <c r="AS17" s="144">
        <f>SUMIFS('Entry Data'!$A:$A,'Entry Data'!$AC:$AC,Ret_UNIT!$B17&amp;Ret_UNIT!$AR$5&amp;Ret_UNIT!$AS$6)</f>
        <v>0</v>
      </c>
      <c r="AT17" s="143">
        <f>SUMIFS('Entry Data'!$A:$A,'Entry Data'!$AC:$AC,Ret_UNIT!$B17&amp;Ret_UNIT!$AT$5&amp;Ret_UNIT!$AT$6)</f>
        <v>0</v>
      </c>
      <c r="AU17" s="144">
        <f>SUMIFS('Entry Data'!$A:$A,'Entry Data'!$AC:$AC,Ret_UNIT!$B17&amp;Ret_UNIT!$AT$5&amp;Ret_UNIT!$AU$6)</f>
        <v>0</v>
      </c>
      <c r="AV17" s="143">
        <f>SUMIFS('Entry Data'!$A:$A,'Entry Data'!$AC:$AC,Ret_UNIT!$B17&amp;Ret_UNIT!$AV$5&amp;Ret_UNIT!$AV$6)</f>
        <v>0</v>
      </c>
      <c r="AW17" s="144">
        <f>SUMIFS('Entry Data'!$A:$A,'Entry Data'!$AC:$AC,Ret_UNIT!$B17&amp;Ret_UNIT!$AV$5&amp;Ret_UNIT!$AW$6)</f>
        <v>0</v>
      </c>
      <c r="AX17" s="143">
        <f>SUMIFS('Entry Data'!$A:$A,'Entry Data'!$AC:$AC,Ret_UNIT!$B17&amp;Ret_UNIT!$AX$5&amp;Ret_UNIT!$AX$6)</f>
        <v>0</v>
      </c>
      <c r="AY17" s="144">
        <f>SUMIFS('Entry Data'!$A:$A,'Entry Data'!$AC:$AC,Ret_UNIT!$B17&amp;Ret_UNIT!$AX$5&amp;Ret_UNIT!$AY$6)</f>
        <v>0</v>
      </c>
      <c r="AZ17" s="143">
        <f>SUMIFS('Entry Data'!$A:$A,'Entry Data'!$AC:$AC,Ret_UNIT!$B17&amp;Ret_UNIT!$AZ$5&amp;Ret_UNIT!$AZ$6)</f>
        <v>0</v>
      </c>
      <c r="BA17" s="144">
        <f>SUMIFS('Entry Data'!$A:$A,'Entry Data'!$AC:$AC,Ret_UNIT!$B17&amp;Ret_UNIT!$AZ$5&amp;Ret_UNIT!$BA$6)</f>
        <v>0</v>
      </c>
      <c r="BB17" s="143">
        <f>SUMIFS('Entry Data'!$A:$A,'Entry Data'!$AC:$AC,Ret_UNIT!$B17&amp;Ret_UNIT!$BB$5&amp;Ret_UNIT!$BB$6)</f>
        <v>0</v>
      </c>
      <c r="BC17" s="144">
        <f>SUMIFS('Entry Data'!$A:$A,'Entry Data'!$AC:$AC,Ret_UNIT!$B17&amp;Ret_UNIT!$BB$5&amp;Ret_UNIT!$BC$6)</f>
        <v>0</v>
      </c>
      <c r="BD17" s="143">
        <f>SUMIFS('Entry Data'!$A:$A,'Entry Data'!$AC:$AC,Ret_UNIT!$B17&amp;Ret_UNIT!$BD$5&amp;Ret_UNIT!$BD$6)</f>
        <v>0</v>
      </c>
      <c r="BE17" s="144">
        <f>SUMIFS('Entry Data'!$A:$A,'Entry Data'!$AC:$AC,Ret_UNIT!$B17&amp;Ret_UNIT!$BD$5&amp;Ret_UNIT!$BE$6)</f>
        <v>0</v>
      </c>
      <c r="BF17" s="143">
        <f>SUMIFS('Entry Data'!$A:$A,'Entry Data'!$AC:$AC,Ret_UNIT!$B17&amp;Ret_UNIT!$BF$5&amp;Ret_UNIT!$BF$6)</f>
        <v>0</v>
      </c>
      <c r="BG17" s="144">
        <f>SUMIFS('Entry Data'!$A:$A,'Entry Data'!$AC:$AC,Ret_UNIT!$B17&amp;Ret_UNIT!$BF$5&amp;Ret_UNIT!$BG$6)</f>
        <v>0</v>
      </c>
      <c r="BH17" s="143">
        <f>SUMIFS('Entry Data'!$A:$A,'Entry Data'!$AC:$AC,Ret_UNIT!$B17&amp;Ret_UNIT!$BH$5&amp;Ret_UNIT!$BH$6)</f>
        <v>0</v>
      </c>
      <c r="BI17" s="144">
        <f>SUMIFS('Entry Data'!$A:$A,'Entry Data'!$AC:$AC,Ret_UNIT!$B17&amp;Ret_UNIT!$BH$5&amp;Ret_UNIT!$BI$6)</f>
        <v>0</v>
      </c>
      <c r="BJ17" s="143">
        <f>SUMIFS('Entry Data'!$A:$A,'Entry Data'!$AC:$AC,Ret_UNIT!$B17&amp;Ret_UNIT!$BJ$5&amp;Ret_UNIT!$BJ$6)</f>
        <v>0</v>
      </c>
      <c r="BK17" s="144">
        <f>SUMIFS('Entry Data'!$A:$A,'Entry Data'!$AC:$AC,Ret_UNIT!$B17&amp;Ret_UNIT!$BJ$5&amp;Ret_UNIT!$BK$6)</f>
        <v>0</v>
      </c>
      <c r="BL17" s="143">
        <f>SUMIFS('Entry Data'!$A:$A,'Entry Data'!$AC:$AC,Ret_UNIT!$B17&amp;Ret_UNIT!$BL$5&amp;Ret_UNIT!$BL$6)</f>
        <v>0</v>
      </c>
      <c r="BM17" s="144">
        <f>SUMIFS('Entry Data'!$A:$A,'Entry Data'!$AC:$AC,Ret_UNIT!$B17&amp;Ret_UNIT!$BL$5&amp;Ret_UNIT!$BM$6)</f>
        <v>0</v>
      </c>
    </row>
    <row r="18" spans="1:65" ht="13.5" x14ac:dyDescent="0.3">
      <c r="A18" s="92">
        <v>11</v>
      </c>
      <c r="B18" s="100" t="s">
        <v>71</v>
      </c>
      <c r="C18" s="136" t="s">
        <v>232</v>
      </c>
      <c r="D18" s="143">
        <f>SUMIFS('Entry Data'!$A:$A,'Entry Data'!$AC:$AC,Ret_UNIT!$B18&amp;Ret_UNIT!$D$5&amp;Ret_UNIT!$D$6)</f>
        <v>6</v>
      </c>
      <c r="E18" s="144">
        <f>SUMIFS('Entry Data'!$A:$A,'Entry Data'!$AC:$AC,Ret_UNIT!$B18&amp;Ret_UNIT!$D$5&amp;Ret_UNIT!$E$6)</f>
        <v>5</v>
      </c>
      <c r="F18" s="143">
        <f>SUMIFS('Entry Data'!$A:$A,'Entry Data'!$AC:$AC,Ret_UNIT!$B18&amp;Ret_UNIT!$F$5&amp;Ret_UNIT!$F$6)</f>
        <v>6</v>
      </c>
      <c r="G18" s="144">
        <f>SUMIFS('Entry Data'!$A:$A,'Entry Data'!$AC:$AC,Ret_UNIT!$B18&amp;Ret_UNIT!$F$5&amp;Ret_UNIT!$G$6)</f>
        <v>6</v>
      </c>
      <c r="H18" s="143">
        <f>SUMIFS('Entry Data'!$A:$A,'Entry Data'!$AC:$AC,Ret_UNIT!$B18&amp;Ret_UNIT!$H$5&amp;Ret_UNIT!$H$6)</f>
        <v>7</v>
      </c>
      <c r="I18" s="144">
        <f>SUMIFS('Entry Data'!$A:$A,'Entry Data'!$AC:$AC,Ret_UNIT!$B18&amp;Ret_UNIT!$H$5&amp;Ret_UNIT!$I$6)</f>
        <v>4</v>
      </c>
      <c r="J18" s="143">
        <f>SUMIFS('Entry Data'!$A:$A,'Entry Data'!$AC:$AC,Ret_UNIT!$B18&amp;Ret_UNIT!$J$5&amp;Ret_UNIT!$J$6)</f>
        <v>6</v>
      </c>
      <c r="K18" s="144">
        <f>SUMIFS('Entry Data'!$A:$A,'Entry Data'!$AC:$AC,Ret_UNIT!$B18&amp;Ret_UNIT!$J$5&amp;Ret_UNIT!$K$6)</f>
        <v>6</v>
      </c>
      <c r="L18" s="143">
        <f>SUMIFS('Entry Data'!$A:$A,'Entry Data'!$AC:$AC,Ret_UNIT!$B18&amp;Ret_UNIT!$L$5&amp;Ret_UNIT!$L$6)</f>
        <v>0</v>
      </c>
      <c r="M18" s="144">
        <f>SUMIFS('Entry Data'!$A:$A,'Entry Data'!$AC:$AC,Ret_UNIT!$B18&amp;Ret_UNIT!$L$5&amp;Ret_UNIT!$M$6)</f>
        <v>5</v>
      </c>
      <c r="N18" s="143">
        <f>SUMIFS('Entry Data'!$A:$A,'Entry Data'!$AC:$AC,Ret_UNIT!$B18&amp;Ret_UNIT!$N$5&amp;Ret_UNIT!$N$6)</f>
        <v>5</v>
      </c>
      <c r="O18" s="144">
        <f>SUMIFS('Entry Data'!$A:$A,'Entry Data'!$AC:$AC,Ret_UNIT!$B18&amp;Ret_UNIT!$N$5&amp;Ret_UNIT!$O$6)</f>
        <v>4</v>
      </c>
      <c r="P18" s="143">
        <f>SUMIFS('Entry Data'!$A:$A,'Entry Data'!$AC:$AC,Ret_UNIT!$B18&amp;Ret_UNIT!$P$5&amp;Ret_UNIT!$P$6)</f>
        <v>7</v>
      </c>
      <c r="Q18" s="144">
        <f>SUMIFS('Entry Data'!$A:$A,'Entry Data'!$AC:$AC,Ret_UNIT!$B18&amp;Ret_UNIT!$P$5&amp;Ret_UNIT!$Q$6)</f>
        <v>7</v>
      </c>
      <c r="R18" s="143">
        <f>SUMIFS('Entry Data'!$A:$A,'Entry Data'!$AC:$AC,Ret_UNIT!$B18&amp;Ret_UNIT!$R$5&amp;Ret_UNIT!$R$6)</f>
        <v>6</v>
      </c>
      <c r="S18" s="144">
        <f>SUMIFS('Entry Data'!$A:$A,'Entry Data'!$AC:$AC,Ret_UNIT!$B18&amp;Ret_UNIT!$R$5&amp;Ret_UNIT!$S$6)</f>
        <v>5</v>
      </c>
      <c r="T18" s="143">
        <f>SUMIFS('Entry Data'!$A:$A,'Entry Data'!$AC:$AC,Ret_UNIT!$B18&amp;Ret_UNIT!$T$5&amp;Ret_UNIT!$T$6)</f>
        <v>7</v>
      </c>
      <c r="U18" s="144">
        <f>SUMIFS('Entry Data'!$A:$A,'Entry Data'!$AC:$AC,Ret_UNIT!$B18&amp;Ret_UNIT!$T$5&amp;Ret_UNIT!$U$6)</f>
        <v>7</v>
      </c>
      <c r="V18" s="143">
        <f>SUMIFS('Entry Data'!$A:$A,'Entry Data'!$AC:$AC,Ret_UNIT!$B18&amp;Ret_UNIT!$V$5&amp;Ret_UNIT!$V$6)</f>
        <v>6</v>
      </c>
      <c r="W18" s="144">
        <f>SUMIFS('Entry Data'!$A:$A,'Entry Data'!$AC:$AC,Ret_UNIT!$B18&amp;Ret_UNIT!$V$5&amp;Ret_UNIT!$W$6)</f>
        <v>5</v>
      </c>
      <c r="X18" s="143">
        <f>SUMIFS('Entry Data'!$A:$A,'Entry Data'!$AC:$AC,Ret_UNIT!$B18&amp;Ret_UNIT!$X$5&amp;Ret_UNIT!$X$6)</f>
        <v>7</v>
      </c>
      <c r="Y18" s="144">
        <f>SUMIFS('Entry Data'!$A:$A,'Entry Data'!$AC:$AC,Ret_UNIT!$B18&amp;Ret_UNIT!$X$5&amp;Ret_UNIT!$Y$6)</f>
        <v>5</v>
      </c>
      <c r="Z18" s="143">
        <f>SUMIFS('Entry Data'!$A:$A,'Entry Data'!$AC:$AC,Ret_UNIT!$B18&amp;Ret_UNIT!$Z$5&amp;Ret_UNIT!$Z$6)</f>
        <v>0</v>
      </c>
      <c r="AA18" s="144">
        <f>SUMIFS('Entry Data'!$A:$A,'Entry Data'!$AC:$AC,Ret_UNIT!$B18&amp;Ret_UNIT!$Z$5&amp;Ret_UNIT!$AA$6)</f>
        <v>5</v>
      </c>
      <c r="AB18" s="143">
        <f>SUMIFS('Entry Data'!$A:$A,'Entry Data'!$AC:$AC,Ret_UNIT!$B18&amp;Ret_UNIT!$AB$5&amp;Ret_UNIT!$AB$6)</f>
        <v>6</v>
      </c>
      <c r="AC18" s="144">
        <f>SUMIFS('Entry Data'!$A:$A,'Entry Data'!$AC:$AC,Ret_UNIT!$B18&amp;Ret_UNIT!$AB$5&amp;Ret_UNIT!$AC$6)</f>
        <v>5</v>
      </c>
      <c r="AD18" s="143">
        <f>SUMIFS('Entry Data'!$A:$A,'Entry Data'!$AC:$AC,Ret_UNIT!$B18&amp;Ret_UNIT!$AD$5&amp;Ret_UNIT!$AD$6)</f>
        <v>3</v>
      </c>
      <c r="AE18" s="144">
        <f>SUMIFS('Entry Data'!$A:$A,'Entry Data'!$AC:$AC,Ret_UNIT!$B18&amp;Ret_UNIT!$AD$5&amp;Ret_UNIT!$AE$6)</f>
        <v>2</v>
      </c>
      <c r="AF18" s="143">
        <f>SUMIFS('Entry Data'!$A:$A,'Entry Data'!$AC:$AC,Ret_UNIT!$B18&amp;Ret_UNIT!$AF$5&amp;Ret_UNIT!$AF$6)</f>
        <v>6</v>
      </c>
      <c r="AG18" s="144">
        <f>SUMIFS('Entry Data'!$A:$A,'Entry Data'!$AC:$AC,Ret_UNIT!$B18&amp;Ret_UNIT!$AF$5&amp;Ret_UNIT!$AG$6)</f>
        <v>2</v>
      </c>
      <c r="AH18" s="143">
        <f>SUMIFS('Entry Data'!$A:$A,'Entry Data'!$AC:$AC,Ret_UNIT!$B18&amp;Ret_UNIT!$AH$5&amp;Ret_UNIT!$AH$6)</f>
        <v>3</v>
      </c>
      <c r="AI18" s="144">
        <f>SUMIFS('Entry Data'!$A:$A,'Entry Data'!$AC:$AC,Ret_UNIT!$B18&amp;Ret_UNIT!$AH$5&amp;Ret_UNIT!$AI$6)</f>
        <v>5</v>
      </c>
      <c r="AJ18" s="143">
        <f>SUMIFS('Entry Data'!$A:$A,'Entry Data'!$AC:$AC,Ret_UNIT!$B18&amp;Ret_UNIT!$AJ$5&amp;Ret_UNIT!$AJ$6)</f>
        <v>7</v>
      </c>
      <c r="AK18" s="144">
        <f>SUMIFS('Entry Data'!$A:$A,'Entry Data'!$AC:$AC,Ret_UNIT!$B18&amp;Ret_UNIT!$AJ$5&amp;Ret_UNIT!$AK$6)</f>
        <v>6</v>
      </c>
      <c r="AL18" s="143">
        <f>SUMIFS('Entry Data'!$A:$A,'Entry Data'!$AC:$AC,Ret_UNIT!$B18&amp;Ret_UNIT!$AL$5&amp;Ret_UNIT!$AL$6)</f>
        <v>5</v>
      </c>
      <c r="AM18" s="144">
        <f>SUMIFS('Entry Data'!$A:$A,'Entry Data'!$AC:$AC,Ret_UNIT!$B18&amp;Ret_UNIT!$AL$5&amp;Ret_UNIT!$AM$6)</f>
        <v>3</v>
      </c>
      <c r="AN18" s="143">
        <f>SUMIFS('Entry Data'!$A:$A,'Entry Data'!$AC:$AC,Ret_UNIT!$B18&amp;Ret_UNIT!$AN$5&amp;Ret_UNIT!$AN$6)</f>
        <v>0</v>
      </c>
      <c r="AO18" s="144">
        <f>SUMIFS('Entry Data'!$A:$A,'Entry Data'!$AC:$AC,Ret_UNIT!$B18&amp;Ret_UNIT!$AN$5&amp;Ret_UNIT!$AO$6)</f>
        <v>7</v>
      </c>
      <c r="AP18" s="143">
        <f>SUMIFS('Entry Data'!$A:$A,'Entry Data'!$AC:$AC,Ret_UNIT!$B18&amp;Ret_UNIT!$AP$5&amp;Ret_UNIT!$AP$6)</f>
        <v>0</v>
      </c>
      <c r="AQ18" s="144">
        <f>SUMIFS('Entry Data'!$A:$A,'Entry Data'!$AC:$AC,Ret_UNIT!$B18&amp;Ret_UNIT!$AP$5&amp;Ret_UNIT!$AQ$6)</f>
        <v>0</v>
      </c>
      <c r="AR18" s="143">
        <f>SUMIFS('Entry Data'!$A:$A,'Entry Data'!$AC:$AC,Ret_UNIT!$B18&amp;Ret_UNIT!$AR$5&amp;Ret_UNIT!$AR$6)</f>
        <v>0</v>
      </c>
      <c r="AS18" s="144">
        <f>SUMIFS('Entry Data'!$A:$A,'Entry Data'!$AC:$AC,Ret_UNIT!$B18&amp;Ret_UNIT!$AR$5&amp;Ret_UNIT!$AS$6)</f>
        <v>0</v>
      </c>
      <c r="AT18" s="143">
        <f>SUMIFS('Entry Data'!$A:$A,'Entry Data'!$AC:$AC,Ret_UNIT!$B18&amp;Ret_UNIT!$AT$5&amp;Ret_UNIT!$AT$6)</f>
        <v>0</v>
      </c>
      <c r="AU18" s="144">
        <f>SUMIFS('Entry Data'!$A:$A,'Entry Data'!$AC:$AC,Ret_UNIT!$B18&amp;Ret_UNIT!$AT$5&amp;Ret_UNIT!$AU$6)</f>
        <v>0</v>
      </c>
      <c r="AV18" s="143">
        <f>SUMIFS('Entry Data'!$A:$A,'Entry Data'!$AC:$AC,Ret_UNIT!$B18&amp;Ret_UNIT!$AV$5&amp;Ret_UNIT!$AV$6)</f>
        <v>0</v>
      </c>
      <c r="AW18" s="144">
        <f>SUMIFS('Entry Data'!$A:$A,'Entry Data'!$AC:$AC,Ret_UNIT!$B18&amp;Ret_UNIT!$AV$5&amp;Ret_UNIT!$AW$6)</f>
        <v>0</v>
      </c>
      <c r="AX18" s="143">
        <f>SUMIFS('Entry Data'!$A:$A,'Entry Data'!$AC:$AC,Ret_UNIT!$B18&amp;Ret_UNIT!$AX$5&amp;Ret_UNIT!$AX$6)</f>
        <v>0</v>
      </c>
      <c r="AY18" s="144">
        <f>SUMIFS('Entry Data'!$A:$A,'Entry Data'!$AC:$AC,Ret_UNIT!$B18&amp;Ret_UNIT!$AX$5&amp;Ret_UNIT!$AY$6)</f>
        <v>0</v>
      </c>
      <c r="AZ18" s="143">
        <f>SUMIFS('Entry Data'!$A:$A,'Entry Data'!$AC:$AC,Ret_UNIT!$B18&amp;Ret_UNIT!$AZ$5&amp;Ret_UNIT!$AZ$6)</f>
        <v>0</v>
      </c>
      <c r="BA18" s="144">
        <f>SUMIFS('Entry Data'!$A:$A,'Entry Data'!$AC:$AC,Ret_UNIT!$B18&amp;Ret_UNIT!$AZ$5&amp;Ret_UNIT!$BA$6)</f>
        <v>0</v>
      </c>
      <c r="BB18" s="143">
        <f>SUMIFS('Entry Data'!$A:$A,'Entry Data'!$AC:$AC,Ret_UNIT!$B18&amp;Ret_UNIT!$BB$5&amp;Ret_UNIT!$BB$6)</f>
        <v>0</v>
      </c>
      <c r="BC18" s="144">
        <f>SUMIFS('Entry Data'!$A:$A,'Entry Data'!$AC:$AC,Ret_UNIT!$B18&amp;Ret_UNIT!$BB$5&amp;Ret_UNIT!$BC$6)</f>
        <v>0</v>
      </c>
      <c r="BD18" s="143">
        <f>SUMIFS('Entry Data'!$A:$A,'Entry Data'!$AC:$AC,Ret_UNIT!$B18&amp;Ret_UNIT!$BD$5&amp;Ret_UNIT!$BD$6)</f>
        <v>0</v>
      </c>
      <c r="BE18" s="144">
        <f>SUMIFS('Entry Data'!$A:$A,'Entry Data'!$AC:$AC,Ret_UNIT!$B18&amp;Ret_UNIT!$BD$5&amp;Ret_UNIT!$BE$6)</f>
        <v>0</v>
      </c>
      <c r="BF18" s="143">
        <f>SUMIFS('Entry Data'!$A:$A,'Entry Data'!$AC:$AC,Ret_UNIT!$B18&amp;Ret_UNIT!$BF$5&amp;Ret_UNIT!$BF$6)</f>
        <v>0</v>
      </c>
      <c r="BG18" s="144">
        <f>SUMIFS('Entry Data'!$A:$A,'Entry Data'!$AC:$AC,Ret_UNIT!$B18&amp;Ret_UNIT!$BF$5&amp;Ret_UNIT!$BG$6)</f>
        <v>0</v>
      </c>
      <c r="BH18" s="143">
        <f>SUMIFS('Entry Data'!$A:$A,'Entry Data'!$AC:$AC,Ret_UNIT!$B18&amp;Ret_UNIT!$BH$5&amp;Ret_UNIT!$BH$6)</f>
        <v>0</v>
      </c>
      <c r="BI18" s="144">
        <f>SUMIFS('Entry Data'!$A:$A,'Entry Data'!$AC:$AC,Ret_UNIT!$B18&amp;Ret_UNIT!$BH$5&amp;Ret_UNIT!$BI$6)</f>
        <v>0</v>
      </c>
      <c r="BJ18" s="143">
        <f>SUMIFS('Entry Data'!$A:$A,'Entry Data'!$AC:$AC,Ret_UNIT!$B18&amp;Ret_UNIT!$BJ$5&amp;Ret_UNIT!$BJ$6)</f>
        <v>0</v>
      </c>
      <c r="BK18" s="144">
        <f>SUMIFS('Entry Data'!$A:$A,'Entry Data'!$AC:$AC,Ret_UNIT!$B18&amp;Ret_UNIT!$BJ$5&amp;Ret_UNIT!$BK$6)</f>
        <v>0</v>
      </c>
      <c r="BL18" s="143">
        <f>SUMIFS('Entry Data'!$A:$A,'Entry Data'!$AC:$AC,Ret_UNIT!$B18&amp;Ret_UNIT!$BL$5&amp;Ret_UNIT!$BL$6)</f>
        <v>0</v>
      </c>
      <c r="BM18" s="144">
        <f>SUMIFS('Entry Data'!$A:$A,'Entry Data'!$AC:$AC,Ret_UNIT!$B18&amp;Ret_UNIT!$BL$5&amp;Ret_UNIT!$BM$6)</f>
        <v>0</v>
      </c>
    </row>
    <row r="19" spans="1:65" ht="13.5" x14ac:dyDescent="0.3">
      <c r="A19" s="92">
        <v>12</v>
      </c>
      <c r="B19" s="100" t="s">
        <v>73</v>
      </c>
      <c r="C19" s="136" t="s">
        <v>232</v>
      </c>
      <c r="D19" s="143">
        <f>SUMIFS('Entry Data'!$A:$A,'Entry Data'!$AC:$AC,Ret_UNIT!$B19&amp;Ret_UNIT!$D$5&amp;Ret_UNIT!$D$6)</f>
        <v>3</v>
      </c>
      <c r="E19" s="144">
        <f>SUMIFS('Entry Data'!$A:$A,'Entry Data'!$AC:$AC,Ret_UNIT!$B19&amp;Ret_UNIT!$D$5&amp;Ret_UNIT!$E$6)</f>
        <v>6</v>
      </c>
      <c r="F19" s="143">
        <f>SUMIFS('Entry Data'!$A:$A,'Entry Data'!$AC:$AC,Ret_UNIT!$B19&amp;Ret_UNIT!$F$5&amp;Ret_UNIT!$F$6)</f>
        <v>6</v>
      </c>
      <c r="G19" s="144">
        <f>SUMIFS('Entry Data'!$A:$A,'Entry Data'!$AC:$AC,Ret_UNIT!$B19&amp;Ret_UNIT!$F$5&amp;Ret_UNIT!$G$6)</f>
        <v>1</v>
      </c>
      <c r="H19" s="143">
        <f>SUMIFS('Entry Data'!$A:$A,'Entry Data'!$AC:$AC,Ret_UNIT!$B19&amp;Ret_UNIT!$H$5&amp;Ret_UNIT!$H$6)</f>
        <v>3</v>
      </c>
      <c r="I19" s="144">
        <f>SUMIFS('Entry Data'!$A:$A,'Entry Data'!$AC:$AC,Ret_UNIT!$B19&amp;Ret_UNIT!$H$5&amp;Ret_UNIT!$I$6)</f>
        <v>6</v>
      </c>
      <c r="J19" s="143">
        <f>SUMIFS('Entry Data'!$A:$A,'Entry Data'!$AC:$AC,Ret_UNIT!$B19&amp;Ret_UNIT!$J$5&amp;Ret_UNIT!$J$6)</f>
        <v>2</v>
      </c>
      <c r="K19" s="144">
        <f>SUMIFS('Entry Data'!$A:$A,'Entry Data'!$AC:$AC,Ret_UNIT!$B19&amp;Ret_UNIT!$J$5&amp;Ret_UNIT!$K$6)</f>
        <v>6</v>
      </c>
      <c r="L19" s="143">
        <f>SUMIFS('Entry Data'!$A:$A,'Entry Data'!$AC:$AC,Ret_UNIT!$B19&amp;Ret_UNIT!$L$5&amp;Ret_UNIT!$L$6)</f>
        <v>0</v>
      </c>
      <c r="M19" s="144">
        <f>SUMIFS('Entry Data'!$A:$A,'Entry Data'!$AC:$AC,Ret_UNIT!$B19&amp;Ret_UNIT!$L$5&amp;Ret_UNIT!$M$6)</f>
        <v>5</v>
      </c>
      <c r="N19" s="143">
        <f>SUMIFS('Entry Data'!$A:$A,'Entry Data'!$AC:$AC,Ret_UNIT!$B19&amp;Ret_UNIT!$N$5&amp;Ret_UNIT!$N$6)</f>
        <v>5</v>
      </c>
      <c r="O19" s="144">
        <f>SUMIFS('Entry Data'!$A:$A,'Entry Data'!$AC:$AC,Ret_UNIT!$B19&amp;Ret_UNIT!$N$5&amp;Ret_UNIT!$O$6)</f>
        <v>6</v>
      </c>
      <c r="P19" s="143">
        <f>SUMIFS('Entry Data'!$A:$A,'Entry Data'!$AC:$AC,Ret_UNIT!$B19&amp;Ret_UNIT!$P$5&amp;Ret_UNIT!$P$6)</f>
        <v>7</v>
      </c>
      <c r="Q19" s="144">
        <f>SUMIFS('Entry Data'!$A:$A,'Entry Data'!$AC:$AC,Ret_UNIT!$B19&amp;Ret_UNIT!$P$5&amp;Ret_UNIT!$Q$6)</f>
        <v>6</v>
      </c>
      <c r="R19" s="143">
        <f>SUMIFS('Entry Data'!$A:$A,'Entry Data'!$AC:$AC,Ret_UNIT!$B19&amp;Ret_UNIT!$R$5&amp;Ret_UNIT!$R$6)</f>
        <v>7</v>
      </c>
      <c r="S19" s="144">
        <f>SUMIFS('Entry Data'!$A:$A,'Entry Data'!$AC:$AC,Ret_UNIT!$B19&amp;Ret_UNIT!$R$5&amp;Ret_UNIT!$S$6)</f>
        <v>6</v>
      </c>
      <c r="T19" s="143">
        <f>SUMIFS('Entry Data'!$A:$A,'Entry Data'!$AC:$AC,Ret_UNIT!$B19&amp;Ret_UNIT!$T$5&amp;Ret_UNIT!$T$6)</f>
        <v>6</v>
      </c>
      <c r="U19" s="144">
        <f>SUMIFS('Entry Data'!$A:$A,'Entry Data'!$AC:$AC,Ret_UNIT!$B19&amp;Ret_UNIT!$T$5&amp;Ret_UNIT!$U$6)</f>
        <v>6</v>
      </c>
      <c r="V19" s="143">
        <f>SUMIFS('Entry Data'!$A:$A,'Entry Data'!$AC:$AC,Ret_UNIT!$B19&amp;Ret_UNIT!$V$5&amp;Ret_UNIT!$V$6)</f>
        <v>6</v>
      </c>
      <c r="W19" s="144">
        <f>SUMIFS('Entry Data'!$A:$A,'Entry Data'!$AC:$AC,Ret_UNIT!$B19&amp;Ret_UNIT!$V$5&amp;Ret_UNIT!$W$6)</f>
        <v>5</v>
      </c>
      <c r="X19" s="143">
        <f>SUMIFS('Entry Data'!$A:$A,'Entry Data'!$AC:$AC,Ret_UNIT!$B19&amp;Ret_UNIT!$X$5&amp;Ret_UNIT!$X$6)</f>
        <v>7</v>
      </c>
      <c r="Y19" s="144">
        <f>SUMIFS('Entry Data'!$A:$A,'Entry Data'!$AC:$AC,Ret_UNIT!$B19&amp;Ret_UNIT!$X$5&amp;Ret_UNIT!$Y$6)</f>
        <v>4</v>
      </c>
      <c r="Z19" s="143">
        <f>SUMIFS('Entry Data'!$A:$A,'Entry Data'!$AC:$AC,Ret_UNIT!$B19&amp;Ret_UNIT!$Z$5&amp;Ret_UNIT!$Z$6)</f>
        <v>0</v>
      </c>
      <c r="AA19" s="144">
        <f>SUMIFS('Entry Data'!$A:$A,'Entry Data'!$AC:$AC,Ret_UNIT!$B19&amp;Ret_UNIT!$Z$5&amp;Ret_UNIT!$AA$6)</f>
        <v>6</v>
      </c>
      <c r="AB19" s="143">
        <f>SUMIFS('Entry Data'!$A:$A,'Entry Data'!$AC:$AC,Ret_UNIT!$B19&amp;Ret_UNIT!$AB$5&amp;Ret_UNIT!$AB$6)</f>
        <v>4</v>
      </c>
      <c r="AC19" s="144">
        <f>SUMIFS('Entry Data'!$A:$A,'Entry Data'!$AC:$AC,Ret_UNIT!$B19&amp;Ret_UNIT!$AB$5&amp;Ret_UNIT!$AC$6)</f>
        <v>3</v>
      </c>
      <c r="AD19" s="143">
        <f>SUMIFS('Entry Data'!$A:$A,'Entry Data'!$AC:$AC,Ret_UNIT!$B19&amp;Ret_UNIT!$AD$5&amp;Ret_UNIT!$AD$6)</f>
        <v>6</v>
      </c>
      <c r="AE19" s="144">
        <f>SUMIFS('Entry Data'!$A:$A,'Entry Data'!$AC:$AC,Ret_UNIT!$B19&amp;Ret_UNIT!$AD$5&amp;Ret_UNIT!$AE$6)</f>
        <v>6</v>
      </c>
      <c r="AF19" s="143">
        <f>SUMIFS('Entry Data'!$A:$A,'Entry Data'!$AC:$AC,Ret_UNIT!$B19&amp;Ret_UNIT!$AF$5&amp;Ret_UNIT!$AF$6)</f>
        <v>6</v>
      </c>
      <c r="AG19" s="144">
        <f>SUMIFS('Entry Data'!$A:$A,'Entry Data'!$AC:$AC,Ret_UNIT!$B19&amp;Ret_UNIT!$AF$5&amp;Ret_UNIT!$AG$6)</f>
        <v>6</v>
      </c>
      <c r="AH19" s="143">
        <f>SUMIFS('Entry Data'!$A:$A,'Entry Data'!$AC:$AC,Ret_UNIT!$B19&amp;Ret_UNIT!$AH$5&amp;Ret_UNIT!$AH$6)</f>
        <v>6</v>
      </c>
      <c r="AI19" s="144">
        <f>SUMIFS('Entry Data'!$A:$A,'Entry Data'!$AC:$AC,Ret_UNIT!$B19&amp;Ret_UNIT!$AH$5&amp;Ret_UNIT!$AI$6)</f>
        <v>5</v>
      </c>
      <c r="AJ19" s="143">
        <f>SUMIFS('Entry Data'!$A:$A,'Entry Data'!$AC:$AC,Ret_UNIT!$B19&amp;Ret_UNIT!$AJ$5&amp;Ret_UNIT!$AJ$6)</f>
        <v>3</v>
      </c>
      <c r="AK19" s="144">
        <f>SUMIFS('Entry Data'!$A:$A,'Entry Data'!$AC:$AC,Ret_UNIT!$B19&amp;Ret_UNIT!$AJ$5&amp;Ret_UNIT!$AK$6)</f>
        <v>6</v>
      </c>
      <c r="AL19" s="143">
        <f>SUMIFS('Entry Data'!$A:$A,'Entry Data'!$AC:$AC,Ret_UNIT!$B19&amp;Ret_UNIT!$AL$5&amp;Ret_UNIT!$AL$6)</f>
        <v>6</v>
      </c>
      <c r="AM19" s="144">
        <f>SUMIFS('Entry Data'!$A:$A,'Entry Data'!$AC:$AC,Ret_UNIT!$B19&amp;Ret_UNIT!$AL$5&amp;Ret_UNIT!$AM$6)</f>
        <v>5</v>
      </c>
      <c r="AN19" s="143">
        <f>SUMIFS('Entry Data'!$A:$A,'Entry Data'!$AC:$AC,Ret_UNIT!$B19&amp;Ret_UNIT!$AN$5&amp;Ret_UNIT!$AN$6)</f>
        <v>0</v>
      </c>
      <c r="AO19" s="144">
        <f>SUMIFS('Entry Data'!$A:$A,'Entry Data'!$AC:$AC,Ret_UNIT!$B19&amp;Ret_UNIT!$AN$5&amp;Ret_UNIT!$AO$6)</f>
        <v>6</v>
      </c>
      <c r="AP19" s="143">
        <f>SUMIFS('Entry Data'!$A:$A,'Entry Data'!$AC:$AC,Ret_UNIT!$B19&amp;Ret_UNIT!$AP$5&amp;Ret_UNIT!$AP$6)</f>
        <v>0</v>
      </c>
      <c r="AQ19" s="144">
        <f>SUMIFS('Entry Data'!$A:$A,'Entry Data'!$AC:$AC,Ret_UNIT!$B19&amp;Ret_UNIT!$AP$5&amp;Ret_UNIT!$AQ$6)</f>
        <v>0</v>
      </c>
      <c r="AR19" s="143">
        <f>SUMIFS('Entry Data'!$A:$A,'Entry Data'!$AC:$AC,Ret_UNIT!$B19&amp;Ret_UNIT!$AR$5&amp;Ret_UNIT!$AR$6)</f>
        <v>0</v>
      </c>
      <c r="AS19" s="144">
        <f>SUMIFS('Entry Data'!$A:$A,'Entry Data'!$AC:$AC,Ret_UNIT!$B19&amp;Ret_UNIT!$AR$5&amp;Ret_UNIT!$AS$6)</f>
        <v>0</v>
      </c>
      <c r="AT19" s="143">
        <f>SUMIFS('Entry Data'!$A:$A,'Entry Data'!$AC:$AC,Ret_UNIT!$B19&amp;Ret_UNIT!$AT$5&amp;Ret_UNIT!$AT$6)</f>
        <v>0</v>
      </c>
      <c r="AU19" s="144">
        <f>SUMIFS('Entry Data'!$A:$A,'Entry Data'!$AC:$AC,Ret_UNIT!$B19&amp;Ret_UNIT!$AT$5&amp;Ret_UNIT!$AU$6)</f>
        <v>0</v>
      </c>
      <c r="AV19" s="143">
        <f>SUMIFS('Entry Data'!$A:$A,'Entry Data'!$AC:$AC,Ret_UNIT!$B19&amp;Ret_UNIT!$AV$5&amp;Ret_UNIT!$AV$6)</f>
        <v>0</v>
      </c>
      <c r="AW19" s="144">
        <f>SUMIFS('Entry Data'!$A:$A,'Entry Data'!$AC:$AC,Ret_UNIT!$B19&amp;Ret_UNIT!$AV$5&amp;Ret_UNIT!$AW$6)</f>
        <v>0</v>
      </c>
      <c r="AX19" s="143">
        <f>SUMIFS('Entry Data'!$A:$A,'Entry Data'!$AC:$AC,Ret_UNIT!$B19&amp;Ret_UNIT!$AX$5&amp;Ret_UNIT!$AX$6)</f>
        <v>0</v>
      </c>
      <c r="AY19" s="144">
        <f>SUMIFS('Entry Data'!$A:$A,'Entry Data'!$AC:$AC,Ret_UNIT!$B19&amp;Ret_UNIT!$AX$5&amp;Ret_UNIT!$AY$6)</f>
        <v>0</v>
      </c>
      <c r="AZ19" s="143">
        <f>SUMIFS('Entry Data'!$A:$A,'Entry Data'!$AC:$AC,Ret_UNIT!$B19&amp;Ret_UNIT!$AZ$5&amp;Ret_UNIT!$AZ$6)</f>
        <v>0</v>
      </c>
      <c r="BA19" s="144">
        <f>SUMIFS('Entry Data'!$A:$A,'Entry Data'!$AC:$AC,Ret_UNIT!$B19&amp;Ret_UNIT!$AZ$5&amp;Ret_UNIT!$BA$6)</f>
        <v>0</v>
      </c>
      <c r="BB19" s="143">
        <f>SUMIFS('Entry Data'!$A:$A,'Entry Data'!$AC:$AC,Ret_UNIT!$B19&amp;Ret_UNIT!$BB$5&amp;Ret_UNIT!$BB$6)</f>
        <v>0</v>
      </c>
      <c r="BC19" s="144">
        <f>SUMIFS('Entry Data'!$A:$A,'Entry Data'!$AC:$AC,Ret_UNIT!$B19&amp;Ret_UNIT!$BB$5&amp;Ret_UNIT!$BC$6)</f>
        <v>0</v>
      </c>
      <c r="BD19" s="143">
        <f>SUMIFS('Entry Data'!$A:$A,'Entry Data'!$AC:$AC,Ret_UNIT!$B19&amp;Ret_UNIT!$BD$5&amp;Ret_UNIT!$BD$6)</f>
        <v>0</v>
      </c>
      <c r="BE19" s="144">
        <f>SUMIFS('Entry Data'!$A:$A,'Entry Data'!$AC:$AC,Ret_UNIT!$B19&amp;Ret_UNIT!$BD$5&amp;Ret_UNIT!$BE$6)</f>
        <v>0</v>
      </c>
      <c r="BF19" s="143">
        <f>SUMIFS('Entry Data'!$A:$A,'Entry Data'!$AC:$AC,Ret_UNIT!$B19&amp;Ret_UNIT!$BF$5&amp;Ret_UNIT!$BF$6)</f>
        <v>0</v>
      </c>
      <c r="BG19" s="144">
        <f>SUMIFS('Entry Data'!$A:$A,'Entry Data'!$AC:$AC,Ret_UNIT!$B19&amp;Ret_UNIT!$BF$5&amp;Ret_UNIT!$BG$6)</f>
        <v>0</v>
      </c>
      <c r="BH19" s="143">
        <f>SUMIFS('Entry Data'!$A:$A,'Entry Data'!$AC:$AC,Ret_UNIT!$B19&amp;Ret_UNIT!$BH$5&amp;Ret_UNIT!$BH$6)</f>
        <v>0</v>
      </c>
      <c r="BI19" s="144">
        <f>SUMIFS('Entry Data'!$A:$A,'Entry Data'!$AC:$AC,Ret_UNIT!$B19&amp;Ret_UNIT!$BH$5&amp;Ret_UNIT!$BI$6)</f>
        <v>0</v>
      </c>
      <c r="BJ19" s="143">
        <f>SUMIFS('Entry Data'!$A:$A,'Entry Data'!$AC:$AC,Ret_UNIT!$B19&amp;Ret_UNIT!$BJ$5&amp;Ret_UNIT!$BJ$6)</f>
        <v>0</v>
      </c>
      <c r="BK19" s="144">
        <f>SUMIFS('Entry Data'!$A:$A,'Entry Data'!$AC:$AC,Ret_UNIT!$B19&amp;Ret_UNIT!$BJ$5&amp;Ret_UNIT!$BK$6)</f>
        <v>0</v>
      </c>
      <c r="BL19" s="143">
        <f>SUMIFS('Entry Data'!$A:$A,'Entry Data'!$AC:$AC,Ret_UNIT!$B19&amp;Ret_UNIT!$BL$5&amp;Ret_UNIT!$BL$6)</f>
        <v>0</v>
      </c>
      <c r="BM19" s="144">
        <f>SUMIFS('Entry Data'!$A:$A,'Entry Data'!$AC:$AC,Ret_UNIT!$B19&amp;Ret_UNIT!$BL$5&amp;Ret_UNIT!$BM$6)</f>
        <v>0</v>
      </c>
    </row>
    <row r="20" spans="1:65" ht="13.5" x14ac:dyDescent="0.3">
      <c r="A20" s="92">
        <v>13</v>
      </c>
      <c r="B20" s="100" t="s">
        <v>75</v>
      </c>
      <c r="C20" s="136" t="s">
        <v>232</v>
      </c>
      <c r="D20" s="143">
        <f>SUMIFS('Entry Data'!$A:$A,'Entry Data'!$AC:$AC,Ret_UNIT!$B20&amp;Ret_UNIT!$D$5&amp;Ret_UNIT!$D$6)</f>
        <v>6</v>
      </c>
      <c r="E20" s="144">
        <f>SUMIFS('Entry Data'!$A:$A,'Entry Data'!$AC:$AC,Ret_UNIT!$B20&amp;Ret_UNIT!$D$5&amp;Ret_UNIT!$E$6)</f>
        <v>6</v>
      </c>
      <c r="F20" s="143">
        <f>SUMIFS('Entry Data'!$A:$A,'Entry Data'!$AC:$AC,Ret_UNIT!$B20&amp;Ret_UNIT!$F$5&amp;Ret_UNIT!$F$6)</f>
        <v>5</v>
      </c>
      <c r="G20" s="144">
        <f>SUMIFS('Entry Data'!$A:$A,'Entry Data'!$AC:$AC,Ret_UNIT!$B20&amp;Ret_UNIT!$F$5&amp;Ret_UNIT!$G$6)</f>
        <v>4</v>
      </c>
      <c r="H20" s="143">
        <f>SUMIFS('Entry Data'!$A:$A,'Entry Data'!$AC:$AC,Ret_UNIT!$B20&amp;Ret_UNIT!$H$5&amp;Ret_UNIT!$H$6)</f>
        <v>6</v>
      </c>
      <c r="I20" s="144">
        <f>SUMIFS('Entry Data'!$A:$A,'Entry Data'!$AC:$AC,Ret_UNIT!$B20&amp;Ret_UNIT!$H$5&amp;Ret_UNIT!$I$6)</f>
        <v>5</v>
      </c>
      <c r="J20" s="143">
        <f>SUMIFS('Entry Data'!$A:$A,'Entry Data'!$AC:$AC,Ret_UNIT!$B20&amp;Ret_UNIT!$J$5&amp;Ret_UNIT!$J$6)</f>
        <v>6</v>
      </c>
      <c r="K20" s="144">
        <f>SUMIFS('Entry Data'!$A:$A,'Entry Data'!$AC:$AC,Ret_UNIT!$B20&amp;Ret_UNIT!$J$5&amp;Ret_UNIT!$K$6)</f>
        <v>6</v>
      </c>
      <c r="L20" s="143">
        <f>SUMIFS('Entry Data'!$A:$A,'Entry Data'!$AC:$AC,Ret_UNIT!$B20&amp;Ret_UNIT!$L$5&amp;Ret_UNIT!$L$6)</f>
        <v>0</v>
      </c>
      <c r="M20" s="144">
        <f>SUMIFS('Entry Data'!$A:$A,'Entry Data'!$AC:$AC,Ret_UNIT!$B20&amp;Ret_UNIT!$L$5&amp;Ret_UNIT!$M$6)</f>
        <v>6</v>
      </c>
      <c r="N20" s="143">
        <f>SUMIFS('Entry Data'!$A:$A,'Entry Data'!$AC:$AC,Ret_UNIT!$B20&amp;Ret_UNIT!$N$5&amp;Ret_UNIT!$N$6)</f>
        <v>4</v>
      </c>
      <c r="O20" s="144">
        <f>SUMIFS('Entry Data'!$A:$A,'Entry Data'!$AC:$AC,Ret_UNIT!$B20&amp;Ret_UNIT!$N$5&amp;Ret_UNIT!$O$6)</f>
        <v>5</v>
      </c>
      <c r="P20" s="143">
        <f>SUMIFS('Entry Data'!$A:$A,'Entry Data'!$AC:$AC,Ret_UNIT!$B20&amp;Ret_UNIT!$P$5&amp;Ret_UNIT!$P$6)</f>
        <v>6</v>
      </c>
      <c r="Q20" s="144">
        <f>SUMIFS('Entry Data'!$A:$A,'Entry Data'!$AC:$AC,Ret_UNIT!$B20&amp;Ret_UNIT!$P$5&amp;Ret_UNIT!$Q$6)</f>
        <v>4</v>
      </c>
      <c r="R20" s="143">
        <f>SUMIFS('Entry Data'!$A:$A,'Entry Data'!$AC:$AC,Ret_UNIT!$B20&amp;Ret_UNIT!$R$5&amp;Ret_UNIT!$R$6)</f>
        <v>6</v>
      </c>
      <c r="S20" s="144">
        <f>SUMIFS('Entry Data'!$A:$A,'Entry Data'!$AC:$AC,Ret_UNIT!$B20&amp;Ret_UNIT!$R$5&amp;Ret_UNIT!$S$6)</f>
        <v>8</v>
      </c>
      <c r="T20" s="143">
        <f>SUMIFS('Entry Data'!$A:$A,'Entry Data'!$AC:$AC,Ret_UNIT!$B20&amp;Ret_UNIT!$T$5&amp;Ret_UNIT!$T$6)</f>
        <v>7</v>
      </c>
      <c r="U20" s="144">
        <f>SUMIFS('Entry Data'!$A:$A,'Entry Data'!$AC:$AC,Ret_UNIT!$B20&amp;Ret_UNIT!$T$5&amp;Ret_UNIT!$U$6)</f>
        <v>7</v>
      </c>
      <c r="V20" s="143">
        <f>SUMIFS('Entry Data'!$A:$A,'Entry Data'!$AC:$AC,Ret_UNIT!$B20&amp;Ret_UNIT!$V$5&amp;Ret_UNIT!$V$6)</f>
        <v>6</v>
      </c>
      <c r="W20" s="144">
        <f>SUMIFS('Entry Data'!$A:$A,'Entry Data'!$AC:$AC,Ret_UNIT!$B20&amp;Ret_UNIT!$V$5&amp;Ret_UNIT!$W$6)</f>
        <v>4</v>
      </c>
      <c r="X20" s="143">
        <f>SUMIFS('Entry Data'!$A:$A,'Entry Data'!$AC:$AC,Ret_UNIT!$B20&amp;Ret_UNIT!$X$5&amp;Ret_UNIT!$X$6)</f>
        <v>4</v>
      </c>
      <c r="Y20" s="144">
        <f>SUMIFS('Entry Data'!$A:$A,'Entry Data'!$AC:$AC,Ret_UNIT!$B20&amp;Ret_UNIT!$X$5&amp;Ret_UNIT!$Y$6)</f>
        <v>3</v>
      </c>
      <c r="Z20" s="143">
        <f>SUMIFS('Entry Data'!$A:$A,'Entry Data'!$AC:$AC,Ret_UNIT!$B20&amp;Ret_UNIT!$Z$5&amp;Ret_UNIT!$Z$6)</f>
        <v>0</v>
      </c>
      <c r="AA20" s="144">
        <f>SUMIFS('Entry Data'!$A:$A,'Entry Data'!$AC:$AC,Ret_UNIT!$B20&amp;Ret_UNIT!$Z$5&amp;Ret_UNIT!$AA$6)</f>
        <v>5</v>
      </c>
      <c r="AB20" s="143">
        <f>SUMIFS('Entry Data'!$A:$A,'Entry Data'!$AC:$AC,Ret_UNIT!$B20&amp;Ret_UNIT!$AB$5&amp;Ret_UNIT!$AB$6)</f>
        <v>6</v>
      </c>
      <c r="AC20" s="144">
        <f>SUMIFS('Entry Data'!$A:$A,'Entry Data'!$AC:$AC,Ret_UNIT!$B20&amp;Ret_UNIT!$AB$5&amp;Ret_UNIT!$AC$6)</f>
        <v>6</v>
      </c>
      <c r="AD20" s="143">
        <f>SUMIFS('Entry Data'!$A:$A,'Entry Data'!$AC:$AC,Ret_UNIT!$B20&amp;Ret_UNIT!$AD$5&amp;Ret_UNIT!$AD$6)</f>
        <v>7</v>
      </c>
      <c r="AE20" s="144">
        <f>SUMIFS('Entry Data'!$A:$A,'Entry Data'!$AC:$AC,Ret_UNIT!$B20&amp;Ret_UNIT!$AD$5&amp;Ret_UNIT!$AE$6)</f>
        <v>5</v>
      </c>
      <c r="AF20" s="143">
        <f>SUMIFS('Entry Data'!$A:$A,'Entry Data'!$AC:$AC,Ret_UNIT!$B20&amp;Ret_UNIT!$AF$5&amp;Ret_UNIT!$AF$6)</f>
        <v>5</v>
      </c>
      <c r="AG20" s="144">
        <f>SUMIFS('Entry Data'!$A:$A,'Entry Data'!$AC:$AC,Ret_UNIT!$B20&amp;Ret_UNIT!$AF$5&amp;Ret_UNIT!$AG$6)</f>
        <v>5</v>
      </c>
      <c r="AH20" s="143">
        <f>SUMIFS('Entry Data'!$A:$A,'Entry Data'!$AC:$AC,Ret_UNIT!$B20&amp;Ret_UNIT!$AH$5&amp;Ret_UNIT!$AH$6)</f>
        <v>5</v>
      </c>
      <c r="AI20" s="144">
        <f>SUMIFS('Entry Data'!$A:$A,'Entry Data'!$AC:$AC,Ret_UNIT!$B20&amp;Ret_UNIT!$AH$5&amp;Ret_UNIT!$AI$6)</f>
        <v>2</v>
      </c>
      <c r="AJ20" s="143">
        <f>SUMIFS('Entry Data'!$A:$A,'Entry Data'!$AC:$AC,Ret_UNIT!$B20&amp;Ret_UNIT!$AJ$5&amp;Ret_UNIT!$AJ$6)</f>
        <v>5</v>
      </c>
      <c r="AK20" s="144">
        <f>SUMIFS('Entry Data'!$A:$A,'Entry Data'!$AC:$AC,Ret_UNIT!$B20&amp;Ret_UNIT!$AJ$5&amp;Ret_UNIT!$AK$6)</f>
        <v>2</v>
      </c>
      <c r="AL20" s="143">
        <f>SUMIFS('Entry Data'!$A:$A,'Entry Data'!$AC:$AC,Ret_UNIT!$B20&amp;Ret_UNIT!$AL$5&amp;Ret_UNIT!$AL$6)</f>
        <v>3</v>
      </c>
      <c r="AM20" s="144">
        <f>SUMIFS('Entry Data'!$A:$A,'Entry Data'!$AC:$AC,Ret_UNIT!$B20&amp;Ret_UNIT!$AL$5&amp;Ret_UNIT!$AM$6)</f>
        <v>7</v>
      </c>
      <c r="AN20" s="143">
        <f>SUMIFS('Entry Data'!$A:$A,'Entry Data'!$AC:$AC,Ret_UNIT!$B20&amp;Ret_UNIT!$AN$5&amp;Ret_UNIT!$AN$6)</f>
        <v>0</v>
      </c>
      <c r="AO20" s="144">
        <f>SUMIFS('Entry Data'!$A:$A,'Entry Data'!$AC:$AC,Ret_UNIT!$B20&amp;Ret_UNIT!$AN$5&amp;Ret_UNIT!$AO$6)</f>
        <v>8</v>
      </c>
      <c r="AP20" s="143">
        <f>SUMIFS('Entry Data'!$A:$A,'Entry Data'!$AC:$AC,Ret_UNIT!$B20&amp;Ret_UNIT!$AP$5&amp;Ret_UNIT!$AP$6)</f>
        <v>0</v>
      </c>
      <c r="AQ20" s="144">
        <f>SUMIFS('Entry Data'!$A:$A,'Entry Data'!$AC:$AC,Ret_UNIT!$B20&amp;Ret_UNIT!$AP$5&amp;Ret_UNIT!$AQ$6)</f>
        <v>0</v>
      </c>
      <c r="AR20" s="143">
        <f>SUMIFS('Entry Data'!$A:$A,'Entry Data'!$AC:$AC,Ret_UNIT!$B20&amp;Ret_UNIT!$AR$5&amp;Ret_UNIT!$AR$6)</f>
        <v>0</v>
      </c>
      <c r="AS20" s="144">
        <f>SUMIFS('Entry Data'!$A:$A,'Entry Data'!$AC:$AC,Ret_UNIT!$B20&amp;Ret_UNIT!$AR$5&amp;Ret_UNIT!$AS$6)</f>
        <v>0</v>
      </c>
      <c r="AT20" s="143">
        <f>SUMIFS('Entry Data'!$A:$A,'Entry Data'!$AC:$AC,Ret_UNIT!$B20&amp;Ret_UNIT!$AT$5&amp;Ret_UNIT!$AT$6)</f>
        <v>0</v>
      </c>
      <c r="AU20" s="144">
        <f>SUMIFS('Entry Data'!$A:$A,'Entry Data'!$AC:$AC,Ret_UNIT!$B20&amp;Ret_UNIT!$AT$5&amp;Ret_UNIT!$AU$6)</f>
        <v>0</v>
      </c>
      <c r="AV20" s="143">
        <f>SUMIFS('Entry Data'!$A:$A,'Entry Data'!$AC:$AC,Ret_UNIT!$B20&amp;Ret_UNIT!$AV$5&amp;Ret_UNIT!$AV$6)</f>
        <v>0</v>
      </c>
      <c r="AW20" s="144">
        <f>SUMIFS('Entry Data'!$A:$A,'Entry Data'!$AC:$AC,Ret_UNIT!$B20&amp;Ret_UNIT!$AV$5&amp;Ret_UNIT!$AW$6)</f>
        <v>0</v>
      </c>
      <c r="AX20" s="143">
        <f>SUMIFS('Entry Data'!$A:$A,'Entry Data'!$AC:$AC,Ret_UNIT!$B20&amp;Ret_UNIT!$AX$5&amp;Ret_UNIT!$AX$6)</f>
        <v>0</v>
      </c>
      <c r="AY20" s="144">
        <f>SUMIFS('Entry Data'!$A:$A,'Entry Data'!$AC:$AC,Ret_UNIT!$B20&amp;Ret_UNIT!$AX$5&amp;Ret_UNIT!$AY$6)</f>
        <v>0</v>
      </c>
      <c r="AZ20" s="143">
        <f>SUMIFS('Entry Data'!$A:$A,'Entry Data'!$AC:$AC,Ret_UNIT!$B20&amp;Ret_UNIT!$AZ$5&amp;Ret_UNIT!$AZ$6)</f>
        <v>0</v>
      </c>
      <c r="BA20" s="144">
        <f>SUMIFS('Entry Data'!$A:$A,'Entry Data'!$AC:$AC,Ret_UNIT!$B20&amp;Ret_UNIT!$AZ$5&amp;Ret_UNIT!$BA$6)</f>
        <v>0</v>
      </c>
      <c r="BB20" s="143">
        <f>SUMIFS('Entry Data'!$A:$A,'Entry Data'!$AC:$AC,Ret_UNIT!$B20&amp;Ret_UNIT!$BB$5&amp;Ret_UNIT!$BB$6)</f>
        <v>0</v>
      </c>
      <c r="BC20" s="144">
        <f>SUMIFS('Entry Data'!$A:$A,'Entry Data'!$AC:$AC,Ret_UNIT!$B20&amp;Ret_UNIT!$BB$5&amp;Ret_UNIT!$BC$6)</f>
        <v>0</v>
      </c>
      <c r="BD20" s="143">
        <f>SUMIFS('Entry Data'!$A:$A,'Entry Data'!$AC:$AC,Ret_UNIT!$B20&amp;Ret_UNIT!$BD$5&amp;Ret_UNIT!$BD$6)</f>
        <v>0</v>
      </c>
      <c r="BE20" s="144">
        <f>SUMIFS('Entry Data'!$A:$A,'Entry Data'!$AC:$AC,Ret_UNIT!$B20&amp;Ret_UNIT!$BD$5&amp;Ret_UNIT!$BE$6)</f>
        <v>0</v>
      </c>
      <c r="BF20" s="143">
        <f>SUMIFS('Entry Data'!$A:$A,'Entry Data'!$AC:$AC,Ret_UNIT!$B20&amp;Ret_UNIT!$BF$5&amp;Ret_UNIT!$BF$6)</f>
        <v>0</v>
      </c>
      <c r="BG20" s="144">
        <f>SUMIFS('Entry Data'!$A:$A,'Entry Data'!$AC:$AC,Ret_UNIT!$B20&amp;Ret_UNIT!$BF$5&amp;Ret_UNIT!$BG$6)</f>
        <v>0</v>
      </c>
      <c r="BH20" s="143">
        <f>SUMIFS('Entry Data'!$A:$A,'Entry Data'!$AC:$AC,Ret_UNIT!$B20&amp;Ret_UNIT!$BH$5&amp;Ret_UNIT!$BH$6)</f>
        <v>0</v>
      </c>
      <c r="BI20" s="144">
        <f>SUMIFS('Entry Data'!$A:$A,'Entry Data'!$AC:$AC,Ret_UNIT!$B20&amp;Ret_UNIT!$BH$5&amp;Ret_UNIT!$BI$6)</f>
        <v>0</v>
      </c>
      <c r="BJ20" s="143">
        <f>SUMIFS('Entry Data'!$A:$A,'Entry Data'!$AC:$AC,Ret_UNIT!$B20&amp;Ret_UNIT!$BJ$5&amp;Ret_UNIT!$BJ$6)</f>
        <v>0</v>
      </c>
      <c r="BK20" s="144">
        <f>SUMIFS('Entry Data'!$A:$A,'Entry Data'!$AC:$AC,Ret_UNIT!$B20&amp;Ret_UNIT!$BJ$5&amp;Ret_UNIT!$BK$6)</f>
        <v>0</v>
      </c>
      <c r="BL20" s="143">
        <f>SUMIFS('Entry Data'!$A:$A,'Entry Data'!$AC:$AC,Ret_UNIT!$B20&amp;Ret_UNIT!$BL$5&amp;Ret_UNIT!$BL$6)</f>
        <v>0</v>
      </c>
      <c r="BM20" s="144">
        <f>SUMIFS('Entry Data'!$A:$A,'Entry Data'!$AC:$AC,Ret_UNIT!$B20&amp;Ret_UNIT!$BL$5&amp;Ret_UNIT!$BM$6)</f>
        <v>0</v>
      </c>
    </row>
    <row r="21" spans="1:65" ht="13.5" x14ac:dyDescent="0.3">
      <c r="A21" s="92">
        <v>14</v>
      </c>
      <c r="B21" s="100" t="s">
        <v>77</v>
      </c>
      <c r="C21" s="136" t="s">
        <v>232</v>
      </c>
      <c r="D21" s="143">
        <f>SUMIFS('Entry Data'!$A:$A,'Entry Data'!$AC:$AC,Ret_UNIT!$B21&amp;Ret_UNIT!$D$5&amp;Ret_UNIT!$D$6)</f>
        <v>6</v>
      </c>
      <c r="E21" s="144">
        <f>SUMIFS('Entry Data'!$A:$A,'Entry Data'!$AC:$AC,Ret_UNIT!$B21&amp;Ret_UNIT!$D$5&amp;Ret_UNIT!$E$6)</f>
        <v>6</v>
      </c>
      <c r="F21" s="143">
        <f>SUMIFS('Entry Data'!$A:$A,'Entry Data'!$AC:$AC,Ret_UNIT!$B21&amp;Ret_UNIT!$F$5&amp;Ret_UNIT!$F$6)</f>
        <v>7</v>
      </c>
      <c r="G21" s="144">
        <f>SUMIFS('Entry Data'!$A:$A,'Entry Data'!$AC:$AC,Ret_UNIT!$B21&amp;Ret_UNIT!$F$5&amp;Ret_UNIT!$G$6)</f>
        <v>0</v>
      </c>
      <c r="H21" s="143">
        <f>SUMIFS('Entry Data'!$A:$A,'Entry Data'!$AC:$AC,Ret_UNIT!$B21&amp;Ret_UNIT!$H$5&amp;Ret_UNIT!$H$6)</f>
        <v>4</v>
      </c>
      <c r="I21" s="144">
        <f>SUMIFS('Entry Data'!$A:$A,'Entry Data'!$AC:$AC,Ret_UNIT!$B21&amp;Ret_UNIT!$H$5&amp;Ret_UNIT!$I$6)</f>
        <v>0</v>
      </c>
      <c r="J21" s="143">
        <f>SUMIFS('Entry Data'!$A:$A,'Entry Data'!$AC:$AC,Ret_UNIT!$B21&amp;Ret_UNIT!$J$5&amp;Ret_UNIT!$J$6)</f>
        <v>6</v>
      </c>
      <c r="K21" s="144">
        <f>SUMIFS('Entry Data'!$A:$A,'Entry Data'!$AC:$AC,Ret_UNIT!$B21&amp;Ret_UNIT!$J$5&amp;Ret_UNIT!$K$6)</f>
        <v>5</v>
      </c>
      <c r="L21" s="143">
        <f>SUMIFS('Entry Data'!$A:$A,'Entry Data'!$AC:$AC,Ret_UNIT!$B21&amp;Ret_UNIT!$L$5&amp;Ret_UNIT!$L$6)</f>
        <v>0</v>
      </c>
      <c r="M21" s="144">
        <f>SUMIFS('Entry Data'!$A:$A,'Entry Data'!$AC:$AC,Ret_UNIT!$B21&amp;Ret_UNIT!$L$5&amp;Ret_UNIT!$M$6)</f>
        <v>6</v>
      </c>
      <c r="N21" s="143">
        <f>SUMIFS('Entry Data'!$A:$A,'Entry Data'!$AC:$AC,Ret_UNIT!$B21&amp;Ret_UNIT!$N$5&amp;Ret_UNIT!$N$6)</f>
        <v>6</v>
      </c>
      <c r="O21" s="144">
        <f>SUMIFS('Entry Data'!$A:$A,'Entry Data'!$AC:$AC,Ret_UNIT!$B21&amp;Ret_UNIT!$N$5&amp;Ret_UNIT!$O$6)</f>
        <v>5</v>
      </c>
      <c r="P21" s="143">
        <f>SUMIFS('Entry Data'!$A:$A,'Entry Data'!$AC:$AC,Ret_UNIT!$B21&amp;Ret_UNIT!$P$5&amp;Ret_UNIT!$P$6)</f>
        <v>2</v>
      </c>
      <c r="Q21" s="144">
        <f>SUMIFS('Entry Data'!$A:$A,'Entry Data'!$AC:$AC,Ret_UNIT!$B21&amp;Ret_UNIT!$P$5&amp;Ret_UNIT!$Q$6)</f>
        <v>5</v>
      </c>
      <c r="R21" s="143">
        <f>SUMIFS('Entry Data'!$A:$A,'Entry Data'!$AC:$AC,Ret_UNIT!$B21&amp;Ret_UNIT!$R$5&amp;Ret_UNIT!$R$6)</f>
        <v>3</v>
      </c>
      <c r="S21" s="144">
        <f>SUMIFS('Entry Data'!$A:$A,'Entry Data'!$AC:$AC,Ret_UNIT!$B21&amp;Ret_UNIT!$R$5&amp;Ret_UNIT!$S$6)</f>
        <v>5</v>
      </c>
      <c r="T21" s="143">
        <f>SUMIFS('Entry Data'!$A:$A,'Entry Data'!$AC:$AC,Ret_UNIT!$B21&amp;Ret_UNIT!$T$5&amp;Ret_UNIT!$T$6)</f>
        <v>6</v>
      </c>
      <c r="U21" s="144">
        <f>SUMIFS('Entry Data'!$A:$A,'Entry Data'!$AC:$AC,Ret_UNIT!$B21&amp;Ret_UNIT!$T$5&amp;Ret_UNIT!$U$6)</f>
        <v>6</v>
      </c>
      <c r="V21" s="143">
        <f>SUMIFS('Entry Data'!$A:$A,'Entry Data'!$AC:$AC,Ret_UNIT!$B21&amp;Ret_UNIT!$V$5&amp;Ret_UNIT!$V$6)</f>
        <v>6</v>
      </c>
      <c r="W21" s="144">
        <f>SUMIFS('Entry Data'!$A:$A,'Entry Data'!$AC:$AC,Ret_UNIT!$B21&amp;Ret_UNIT!$V$5&amp;Ret_UNIT!$W$6)</f>
        <v>5</v>
      </c>
      <c r="X21" s="143">
        <f>SUMIFS('Entry Data'!$A:$A,'Entry Data'!$AC:$AC,Ret_UNIT!$B21&amp;Ret_UNIT!$X$5&amp;Ret_UNIT!$X$6)</f>
        <v>5</v>
      </c>
      <c r="Y21" s="144">
        <f>SUMIFS('Entry Data'!$A:$A,'Entry Data'!$AC:$AC,Ret_UNIT!$B21&amp;Ret_UNIT!$X$5&amp;Ret_UNIT!$Y$6)</f>
        <v>5</v>
      </c>
      <c r="Z21" s="143">
        <f>SUMIFS('Entry Data'!$A:$A,'Entry Data'!$AC:$AC,Ret_UNIT!$B21&amp;Ret_UNIT!$Z$5&amp;Ret_UNIT!$Z$6)</f>
        <v>0</v>
      </c>
      <c r="AA21" s="144">
        <f>SUMIFS('Entry Data'!$A:$A,'Entry Data'!$AC:$AC,Ret_UNIT!$B21&amp;Ret_UNIT!$Z$5&amp;Ret_UNIT!$AA$6)</f>
        <v>5</v>
      </c>
      <c r="AB21" s="143">
        <f>SUMIFS('Entry Data'!$A:$A,'Entry Data'!$AC:$AC,Ret_UNIT!$B21&amp;Ret_UNIT!$AB$5&amp;Ret_UNIT!$AB$6)</f>
        <v>7</v>
      </c>
      <c r="AC21" s="144">
        <f>SUMIFS('Entry Data'!$A:$A,'Entry Data'!$AC:$AC,Ret_UNIT!$B21&amp;Ret_UNIT!$AB$5&amp;Ret_UNIT!$AC$6)</f>
        <v>5</v>
      </c>
      <c r="AD21" s="143">
        <f>SUMIFS('Entry Data'!$A:$A,'Entry Data'!$AC:$AC,Ret_UNIT!$B21&amp;Ret_UNIT!$AD$5&amp;Ret_UNIT!$AD$6)</f>
        <v>7</v>
      </c>
      <c r="AE21" s="144">
        <f>SUMIFS('Entry Data'!$A:$A,'Entry Data'!$AC:$AC,Ret_UNIT!$B21&amp;Ret_UNIT!$AD$5&amp;Ret_UNIT!$AE$6)</f>
        <v>5</v>
      </c>
      <c r="AF21" s="143">
        <f>SUMIFS('Entry Data'!$A:$A,'Entry Data'!$AC:$AC,Ret_UNIT!$B21&amp;Ret_UNIT!$AF$5&amp;Ret_UNIT!$AF$6)</f>
        <v>0</v>
      </c>
      <c r="AG21" s="144">
        <f>SUMIFS('Entry Data'!$A:$A,'Entry Data'!$AC:$AC,Ret_UNIT!$B21&amp;Ret_UNIT!$AF$5&amp;Ret_UNIT!$AG$6)</f>
        <v>0</v>
      </c>
      <c r="AH21" s="143">
        <f>SUMIFS('Entry Data'!$A:$A,'Entry Data'!$AC:$AC,Ret_UNIT!$B21&amp;Ret_UNIT!$AH$5&amp;Ret_UNIT!$AH$6)</f>
        <v>6</v>
      </c>
      <c r="AI21" s="144">
        <f>SUMIFS('Entry Data'!$A:$A,'Entry Data'!$AC:$AC,Ret_UNIT!$B21&amp;Ret_UNIT!$AH$5&amp;Ret_UNIT!$AI$6)</f>
        <v>6</v>
      </c>
      <c r="AJ21" s="143">
        <f>SUMIFS('Entry Data'!$A:$A,'Entry Data'!$AC:$AC,Ret_UNIT!$B21&amp;Ret_UNIT!$AJ$5&amp;Ret_UNIT!$AJ$6)</f>
        <v>4</v>
      </c>
      <c r="AK21" s="144">
        <f>SUMIFS('Entry Data'!$A:$A,'Entry Data'!$AC:$AC,Ret_UNIT!$B21&amp;Ret_UNIT!$AJ$5&amp;Ret_UNIT!$AK$6)</f>
        <v>6</v>
      </c>
      <c r="AL21" s="143">
        <f>SUMIFS('Entry Data'!$A:$A,'Entry Data'!$AC:$AC,Ret_UNIT!$B21&amp;Ret_UNIT!$AL$5&amp;Ret_UNIT!$AL$6)</f>
        <v>5</v>
      </c>
      <c r="AM21" s="144">
        <f>SUMIFS('Entry Data'!$A:$A,'Entry Data'!$AC:$AC,Ret_UNIT!$B21&amp;Ret_UNIT!$AL$5&amp;Ret_UNIT!$AM$6)</f>
        <v>4</v>
      </c>
      <c r="AN21" s="143">
        <f>SUMIFS('Entry Data'!$A:$A,'Entry Data'!$AC:$AC,Ret_UNIT!$B21&amp;Ret_UNIT!$AN$5&amp;Ret_UNIT!$AN$6)</f>
        <v>0</v>
      </c>
      <c r="AO21" s="144">
        <f>SUMIFS('Entry Data'!$A:$A,'Entry Data'!$AC:$AC,Ret_UNIT!$B21&amp;Ret_UNIT!$AN$5&amp;Ret_UNIT!$AO$6)</f>
        <v>6</v>
      </c>
      <c r="AP21" s="143">
        <f>SUMIFS('Entry Data'!$A:$A,'Entry Data'!$AC:$AC,Ret_UNIT!$B21&amp;Ret_UNIT!$AP$5&amp;Ret_UNIT!$AP$6)</f>
        <v>0</v>
      </c>
      <c r="AQ21" s="144">
        <f>SUMIFS('Entry Data'!$A:$A,'Entry Data'!$AC:$AC,Ret_UNIT!$B21&amp;Ret_UNIT!$AP$5&amp;Ret_UNIT!$AQ$6)</f>
        <v>0</v>
      </c>
      <c r="AR21" s="143">
        <f>SUMIFS('Entry Data'!$A:$A,'Entry Data'!$AC:$AC,Ret_UNIT!$B21&amp;Ret_UNIT!$AR$5&amp;Ret_UNIT!$AR$6)</f>
        <v>0</v>
      </c>
      <c r="AS21" s="144">
        <f>SUMIFS('Entry Data'!$A:$A,'Entry Data'!$AC:$AC,Ret_UNIT!$B21&amp;Ret_UNIT!$AR$5&amp;Ret_UNIT!$AS$6)</f>
        <v>0</v>
      </c>
      <c r="AT21" s="143">
        <f>SUMIFS('Entry Data'!$A:$A,'Entry Data'!$AC:$AC,Ret_UNIT!$B21&amp;Ret_UNIT!$AT$5&amp;Ret_UNIT!$AT$6)</f>
        <v>0</v>
      </c>
      <c r="AU21" s="144">
        <f>SUMIFS('Entry Data'!$A:$A,'Entry Data'!$AC:$AC,Ret_UNIT!$B21&amp;Ret_UNIT!$AT$5&amp;Ret_UNIT!$AU$6)</f>
        <v>0</v>
      </c>
      <c r="AV21" s="143">
        <f>SUMIFS('Entry Data'!$A:$A,'Entry Data'!$AC:$AC,Ret_UNIT!$B21&amp;Ret_UNIT!$AV$5&amp;Ret_UNIT!$AV$6)</f>
        <v>0</v>
      </c>
      <c r="AW21" s="144">
        <f>SUMIFS('Entry Data'!$A:$A,'Entry Data'!$AC:$AC,Ret_UNIT!$B21&amp;Ret_UNIT!$AV$5&amp;Ret_UNIT!$AW$6)</f>
        <v>0</v>
      </c>
      <c r="AX21" s="143">
        <f>SUMIFS('Entry Data'!$A:$A,'Entry Data'!$AC:$AC,Ret_UNIT!$B21&amp;Ret_UNIT!$AX$5&amp;Ret_UNIT!$AX$6)</f>
        <v>0</v>
      </c>
      <c r="AY21" s="144">
        <f>SUMIFS('Entry Data'!$A:$A,'Entry Data'!$AC:$AC,Ret_UNIT!$B21&amp;Ret_UNIT!$AX$5&amp;Ret_UNIT!$AY$6)</f>
        <v>0</v>
      </c>
      <c r="AZ21" s="143">
        <f>SUMIFS('Entry Data'!$A:$A,'Entry Data'!$AC:$AC,Ret_UNIT!$B21&amp;Ret_UNIT!$AZ$5&amp;Ret_UNIT!$AZ$6)</f>
        <v>0</v>
      </c>
      <c r="BA21" s="144">
        <f>SUMIFS('Entry Data'!$A:$A,'Entry Data'!$AC:$AC,Ret_UNIT!$B21&amp;Ret_UNIT!$AZ$5&amp;Ret_UNIT!$BA$6)</f>
        <v>0</v>
      </c>
      <c r="BB21" s="143">
        <f>SUMIFS('Entry Data'!$A:$A,'Entry Data'!$AC:$AC,Ret_UNIT!$B21&amp;Ret_UNIT!$BB$5&amp;Ret_UNIT!$BB$6)</f>
        <v>0</v>
      </c>
      <c r="BC21" s="144">
        <f>SUMIFS('Entry Data'!$A:$A,'Entry Data'!$AC:$AC,Ret_UNIT!$B21&amp;Ret_UNIT!$BB$5&amp;Ret_UNIT!$BC$6)</f>
        <v>0</v>
      </c>
      <c r="BD21" s="143">
        <f>SUMIFS('Entry Data'!$A:$A,'Entry Data'!$AC:$AC,Ret_UNIT!$B21&amp;Ret_UNIT!$BD$5&amp;Ret_UNIT!$BD$6)</f>
        <v>0</v>
      </c>
      <c r="BE21" s="144">
        <f>SUMIFS('Entry Data'!$A:$A,'Entry Data'!$AC:$AC,Ret_UNIT!$B21&amp;Ret_UNIT!$BD$5&amp;Ret_UNIT!$BE$6)</f>
        <v>0</v>
      </c>
      <c r="BF21" s="143">
        <f>SUMIFS('Entry Data'!$A:$A,'Entry Data'!$AC:$AC,Ret_UNIT!$B21&amp;Ret_UNIT!$BF$5&amp;Ret_UNIT!$BF$6)</f>
        <v>0</v>
      </c>
      <c r="BG21" s="144">
        <f>SUMIFS('Entry Data'!$A:$A,'Entry Data'!$AC:$AC,Ret_UNIT!$B21&amp;Ret_UNIT!$BF$5&amp;Ret_UNIT!$BG$6)</f>
        <v>0</v>
      </c>
      <c r="BH21" s="143">
        <f>SUMIFS('Entry Data'!$A:$A,'Entry Data'!$AC:$AC,Ret_UNIT!$B21&amp;Ret_UNIT!$BH$5&amp;Ret_UNIT!$BH$6)</f>
        <v>0</v>
      </c>
      <c r="BI21" s="144">
        <f>SUMIFS('Entry Data'!$A:$A,'Entry Data'!$AC:$AC,Ret_UNIT!$B21&amp;Ret_UNIT!$BH$5&amp;Ret_UNIT!$BI$6)</f>
        <v>0</v>
      </c>
      <c r="BJ21" s="143">
        <f>SUMIFS('Entry Data'!$A:$A,'Entry Data'!$AC:$AC,Ret_UNIT!$B21&amp;Ret_UNIT!$BJ$5&amp;Ret_UNIT!$BJ$6)</f>
        <v>0</v>
      </c>
      <c r="BK21" s="144">
        <f>SUMIFS('Entry Data'!$A:$A,'Entry Data'!$AC:$AC,Ret_UNIT!$B21&amp;Ret_UNIT!$BJ$5&amp;Ret_UNIT!$BK$6)</f>
        <v>0</v>
      </c>
      <c r="BL21" s="143">
        <f>SUMIFS('Entry Data'!$A:$A,'Entry Data'!$AC:$AC,Ret_UNIT!$B21&amp;Ret_UNIT!$BL$5&amp;Ret_UNIT!$BL$6)</f>
        <v>0</v>
      </c>
      <c r="BM21" s="144">
        <f>SUMIFS('Entry Data'!$A:$A,'Entry Data'!$AC:$AC,Ret_UNIT!$B21&amp;Ret_UNIT!$BL$5&amp;Ret_UNIT!$BM$6)</f>
        <v>0</v>
      </c>
    </row>
    <row r="22" spans="1:65" ht="13.5" x14ac:dyDescent="0.3">
      <c r="A22" s="92">
        <v>15</v>
      </c>
      <c r="B22" s="100" t="s">
        <v>179</v>
      </c>
      <c r="C22" s="136" t="s">
        <v>232</v>
      </c>
      <c r="D22" s="143">
        <f>SUMIFS('Entry Data'!$A:$A,'Entry Data'!$AC:$AC,Ret_UNIT!$B22&amp;Ret_UNIT!$D$5&amp;Ret_UNIT!$D$6)</f>
        <v>0</v>
      </c>
      <c r="E22" s="144">
        <f>SUMIFS('Entry Data'!$A:$A,'Entry Data'!$AC:$AC,Ret_UNIT!$B22&amp;Ret_UNIT!$D$5&amp;Ret_UNIT!$E$6)</f>
        <v>0</v>
      </c>
      <c r="F22" s="143">
        <f>SUMIFS('Entry Data'!$A:$A,'Entry Data'!$AC:$AC,Ret_UNIT!$B22&amp;Ret_UNIT!$F$5&amp;Ret_UNIT!$F$6)</f>
        <v>0</v>
      </c>
      <c r="G22" s="144">
        <f>SUMIFS('Entry Data'!$A:$A,'Entry Data'!$AC:$AC,Ret_UNIT!$B22&amp;Ret_UNIT!$F$5&amp;Ret_UNIT!$G$6)</f>
        <v>0</v>
      </c>
      <c r="H22" s="143">
        <f>SUMIFS('Entry Data'!$A:$A,'Entry Data'!$AC:$AC,Ret_UNIT!$B22&amp;Ret_UNIT!$H$5&amp;Ret_UNIT!$H$6)</f>
        <v>0</v>
      </c>
      <c r="I22" s="144">
        <f>SUMIFS('Entry Data'!$A:$A,'Entry Data'!$AC:$AC,Ret_UNIT!$B22&amp;Ret_UNIT!$H$5&amp;Ret_UNIT!$I$6)</f>
        <v>0</v>
      </c>
      <c r="J22" s="143">
        <f>SUMIFS('Entry Data'!$A:$A,'Entry Data'!$AC:$AC,Ret_UNIT!$B22&amp;Ret_UNIT!$J$5&amp;Ret_UNIT!$J$6)</f>
        <v>0</v>
      </c>
      <c r="K22" s="144">
        <f>SUMIFS('Entry Data'!$A:$A,'Entry Data'!$AC:$AC,Ret_UNIT!$B22&amp;Ret_UNIT!$J$5&amp;Ret_UNIT!$K$6)</f>
        <v>0</v>
      </c>
      <c r="L22" s="143">
        <f>SUMIFS('Entry Data'!$A:$A,'Entry Data'!$AC:$AC,Ret_UNIT!$B22&amp;Ret_UNIT!$L$5&amp;Ret_UNIT!$L$6)</f>
        <v>0</v>
      </c>
      <c r="M22" s="144">
        <f>SUMIFS('Entry Data'!$A:$A,'Entry Data'!$AC:$AC,Ret_UNIT!$B22&amp;Ret_UNIT!$L$5&amp;Ret_UNIT!$M$6)</f>
        <v>0</v>
      </c>
      <c r="N22" s="143">
        <f>SUMIFS('Entry Data'!$A:$A,'Entry Data'!$AC:$AC,Ret_UNIT!$B22&amp;Ret_UNIT!$N$5&amp;Ret_UNIT!$N$6)</f>
        <v>0</v>
      </c>
      <c r="O22" s="144">
        <f>SUMIFS('Entry Data'!$A:$A,'Entry Data'!$AC:$AC,Ret_UNIT!$B22&amp;Ret_UNIT!$N$5&amp;Ret_UNIT!$O$6)</f>
        <v>0</v>
      </c>
      <c r="P22" s="143">
        <f>SUMIFS('Entry Data'!$A:$A,'Entry Data'!$AC:$AC,Ret_UNIT!$B22&amp;Ret_UNIT!$P$5&amp;Ret_UNIT!$P$6)</f>
        <v>0</v>
      </c>
      <c r="Q22" s="144">
        <f>SUMIFS('Entry Data'!$A:$A,'Entry Data'!$AC:$AC,Ret_UNIT!$B22&amp;Ret_UNIT!$P$5&amp;Ret_UNIT!$Q$6)</f>
        <v>0</v>
      </c>
      <c r="R22" s="143">
        <f>SUMIFS('Entry Data'!$A:$A,'Entry Data'!$AC:$AC,Ret_UNIT!$B22&amp;Ret_UNIT!$R$5&amp;Ret_UNIT!$R$6)</f>
        <v>0</v>
      </c>
      <c r="S22" s="144">
        <f>SUMIFS('Entry Data'!$A:$A,'Entry Data'!$AC:$AC,Ret_UNIT!$B22&amp;Ret_UNIT!$R$5&amp;Ret_UNIT!$S$6)</f>
        <v>0</v>
      </c>
      <c r="T22" s="143">
        <f>SUMIFS('Entry Data'!$A:$A,'Entry Data'!$AC:$AC,Ret_UNIT!$B22&amp;Ret_UNIT!$T$5&amp;Ret_UNIT!$T$6)</f>
        <v>0</v>
      </c>
      <c r="U22" s="144">
        <f>SUMIFS('Entry Data'!$A:$A,'Entry Data'!$AC:$AC,Ret_UNIT!$B22&amp;Ret_UNIT!$T$5&amp;Ret_UNIT!$U$6)</f>
        <v>0</v>
      </c>
      <c r="V22" s="143">
        <f>SUMIFS('Entry Data'!$A:$A,'Entry Data'!$AC:$AC,Ret_UNIT!$B22&amp;Ret_UNIT!$V$5&amp;Ret_UNIT!$V$6)</f>
        <v>1</v>
      </c>
      <c r="W22" s="144">
        <f>SUMIFS('Entry Data'!$A:$A,'Entry Data'!$AC:$AC,Ret_UNIT!$B22&amp;Ret_UNIT!$V$5&amp;Ret_UNIT!$W$6)</f>
        <v>0</v>
      </c>
      <c r="X22" s="143">
        <f>SUMIFS('Entry Data'!$A:$A,'Entry Data'!$AC:$AC,Ret_UNIT!$B22&amp;Ret_UNIT!$X$5&amp;Ret_UNIT!$X$6)</f>
        <v>1</v>
      </c>
      <c r="Y22" s="144">
        <f>SUMIFS('Entry Data'!$A:$A,'Entry Data'!$AC:$AC,Ret_UNIT!$B22&amp;Ret_UNIT!$X$5&amp;Ret_UNIT!$Y$6)</f>
        <v>0</v>
      </c>
      <c r="Z22" s="143">
        <f>SUMIFS('Entry Data'!$A:$A,'Entry Data'!$AC:$AC,Ret_UNIT!$B22&amp;Ret_UNIT!$Z$5&amp;Ret_UNIT!$Z$6)</f>
        <v>0</v>
      </c>
      <c r="AA22" s="144">
        <f>SUMIFS('Entry Data'!$A:$A,'Entry Data'!$AC:$AC,Ret_UNIT!$B22&amp;Ret_UNIT!$Z$5&amp;Ret_UNIT!$AA$6)</f>
        <v>6</v>
      </c>
      <c r="AB22" s="143">
        <f>SUMIFS('Entry Data'!$A:$A,'Entry Data'!$AC:$AC,Ret_UNIT!$B22&amp;Ret_UNIT!$AB$5&amp;Ret_UNIT!$AB$6)</f>
        <v>7</v>
      </c>
      <c r="AC22" s="144">
        <f>SUMIFS('Entry Data'!$A:$A,'Entry Data'!$AC:$AC,Ret_UNIT!$B22&amp;Ret_UNIT!$AB$5&amp;Ret_UNIT!$AC$6)</f>
        <v>0</v>
      </c>
      <c r="AD22" s="143">
        <f>SUMIFS('Entry Data'!$A:$A,'Entry Data'!$AC:$AC,Ret_UNIT!$B22&amp;Ret_UNIT!$AD$5&amp;Ret_UNIT!$AD$6)</f>
        <v>3</v>
      </c>
      <c r="AE22" s="144">
        <f>SUMIFS('Entry Data'!$A:$A,'Entry Data'!$AC:$AC,Ret_UNIT!$B22&amp;Ret_UNIT!$AD$5&amp;Ret_UNIT!$AE$6)</f>
        <v>4</v>
      </c>
      <c r="AF22" s="143">
        <f>SUMIFS('Entry Data'!$A:$A,'Entry Data'!$AC:$AC,Ret_UNIT!$B22&amp;Ret_UNIT!$AF$5&amp;Ret_UNIT!$AF$6)</f>
        <v>6</v>
      </c>
      <c r="AG22" s="144">
        <f>SUMIFS('Entry Data'!$A:$A,'Entry Data'!$AC:$AC,Ret_UNIT!$B22&amp;Ret_UNIT!$AF$5&amp;Ret_UNIT!$AG$6)</f>
        <v>5</v>
      </c>
      <c r="AH22" s="143">
        <f>SUMIFS('Entry Data'!$A:$A,'Entry Data'!$AC:$AC,Ret_UNIT!$B22&amp;Ret_UNIT!$AH$5&amp;Ret_UNIT!$AH$6)</f>
        <v>6</v>
      </c>
      <c r="AI22" s="144">
        <f>SUMIFS('Entry Data'!$A:$A,'Entry Data'!$AC:$AC,Ret_UNIT!$B22&amp;Ret_UNIT!$AH$5&amp;Ret_UNIT!$AI$6)</f>
        <v>0</v>
      </c>
      <c r="AJ22" s="143">
        <f>SUMIFS('Entry Data'!$A:$A,'Entry Data'!$AC:$AC,Ret_UNIT!$B22&amp;Ret_UNIT!$AJ$5&amp;Ret_UNIT!$AJ$6)</f>
        <v>5</v>
      </c>
      <c r="AK22" s="144">
        <f>SUMIFS('Entry Data'!$A:$A,'Entry Data'!$AC:$AC,Ret_UNIT!$B22&amp;Ret_UNIT!$AJ$5&amp;Ret_UNIT!$AK$6)</f>
        <v>0</v>
      </c>
      <c r="AL22" s="143">
        <f>SUMIFS('Entry Data'!$A:$A,'Entry Data'!$AC:$AC,Ret_UNIT!$B22&amp;Ret_UNIT!$AL$5&amp;Ret_UNIT!$AL$6)</f>
        <v>6</v>
      </c>
      <c r="AM22" s="144">
        <f>SUMIFS('Entry Data'!$A:$A,'Entry Data'!$AC:$AC,Ret_UNIT!$B22&amp;Ret_UNIT!$AL$5&amp;Ret_UNIT!$AM$6)</f>
        <v>4</v>
      </c>
      <c r="AN22" s="143">
        <f>SUMIFS('Entry Data'!$A:$A,'Entry Data'!$AC:$AC,Ret_UNIT!$B22&amp;Ret_UNIT!$AN$5&amp;Ret_UNIT!$AN$6)</f>
        <v>0</v>
      </c>
      <c r="AO22" s="144">
        <f>SUMIFS('Entry Data'!$A:$A,'Entry Data'!$AC:$AC,Ret_UNIT!$B22&amp;Ret_UNIT!$AN$5&amp;Ret_UNIT!$AO$6)</f>
        <v>6</v>
      </c>
      <c r="AP22" s="143">
        <f>SUMIFS('Entry Data'!$A:$A,'Entry Data'!$AC:$AC,Ret_UNIT!$B22&amp;Ret_UNIT!$AP$5&amp;Ret_UNIT!$AP$6)</f>
        <v>0</v>
      </c>
      <c r="AQ22" s="144">
        <f>SUMIFS('Entry Data'!$A:$A,'Entry Data'!$AC:$AC,Ret_UNIT!$B22&amp;Ret_UNIT!$AP$5&amp;Ret_UNIT!$AQ$6)</f>
        <v>0</v>
      </c>
      <c r="AR22" s="143">
        <f>SUMIFS('Entry Data'!$A:$A,'Entry Data'!$AC:$AC,Ret_UNIT!$B22&amp;Ret_UNIT!$AR$5&amp;Ret_UNIT!$AR$6)</f>
        <v>0</v>
      </c>
      <c r="AS22" s="144">
        <f>SUMIFS('Entry Data'!$A:$A,'Entry Data'!$AC:$AC,Ret_UNIT!$B22&amp;Ret_UNIT!$AR$5&amp;Ret_UNIT!$AS$6)</f>
        <v>0</v>
      </c>
      <c r="AT22" s="143">
        <f>SUMIFS('Entry Data'!$A:$A,'Entry Data'!$AC:$AC,Ret_UNIT!$B22&amp;Ret_UNIT!$AT$5&amp;Ret_UNIT!$AT$6)</f>
        <v>0</v>
      </c>
      <c r="AU22" s="144">
        <f>SUMIFS('Entry Data'!$A:$A,'Entry Data'!$AC:$AC,Ret_UNIT!$B22&amp;Ret_UNIT!$AT$5&amp;Ret_UNIT!$AU$6)</f>
        <v>0</v>
      </c>
      <c r="AV22" s="143">
        <f>SUMIFS('Entry Data'!$A:$A,'Entry Data'!$AC:$AC,Ret_UNIT!$B22&amp;Ret_UNIT!$AV$5&amp;Ret_UNIT!$AV$6)</f>
        <v>0</v>
      </c>
      <c r="AW22" s="144">
        <f>SUMIFS('Entry Data'!$A:$A,'Entry Data'!$AC:$AC,Ret_UNIT!$B22&amp;Ret_UNIT!$AV$5&amp;Ret_UNIT!$AW$6)</f>
        <v>0</v>
      </c>
      <c r="AX22" s="143">
        <f>SUMIFS('Entry Data'!$A:$A,'Entry Data'!$AC:$AC,Ret_UNIT!$B22&amp;Ret_UNIT!$AX$5&amp;Ret_UNIT!$AX$6)</f>
        <v>0</v>
      </c>
      <c r="AY22" s="144">
        <f>SUMIFS('Entry Data'!$A:$A,'Entry Data'!$AC:$AC,Ret_UNIT!$B22&amp;Ret_UNIT!$AX$5&amp;Ret_UNIT!$AY$6)</f>
        <v>0</v>
      </c>
      <c r="AZ22" s="143">
        <f>SUMIFS('Entry Data'!$A:$A,'Entry Data'!$AC:$AC,Ret_UNIT!$B22&amp;Ret_UNIT!$AZ$5&amp;Ret_UNIT!$AZ$6)</f>
        <v>0</v>
      </c>
      <c r="BA22" s="144">
        <f>SUMIFS('Entry Data'!$A:$A,'Entry Data'!$AC:$AC,Ret_UNIT!$B22&amp;Ret_UNIT!$AZ$5&amp;Ret_UNIT!$BA$6)</f>
        <v>0</v>
      </c>
      <c r="BB22" s="143">
        <f>SUMIFS('Entry Data'!$A:$A,'Entry Data'!$AC:$AC,Ret_UNIT!$B22&amp;Ret_UNIT!$BB$5&amp;Ret_UNIT!$BB$6)</f>
        <v>0</v>
      </c>
      <c r="BC22" s="144">
        <f>SUMIFS('Entry Data'!$A:$A,'Entry Data'!$AC:$AC,Ret_UNIT!$B22&amp;Ret_UNIT!$BB$5&amp;Ret_UNIT!$BC$6)</f>
        <v>0</v>
      </c>
      <c r="BD22" s="143">
        <f>SUMIFS('Entry Data'!$A:$A,'Entry Data'!$AC:$AC,Ret_UNIT!$B22&amp;Ret_UNIT!$BD$5&amp;Ret_UNIT!$BD$6)</f>
        <v>0</v>
      </c>
      <c r="BE22" s="144">
        <f>SUMIFS('Entry Data'!$A:$A,'Entry Data'!$AC:$AC,Ret_UNIT!$B22&amp;Ret_UNIT!$BD$5&amp;Ret_UNIT!$BE$6)</f>
        <v>0</v>
      </c>
      <c r="BF22" s="143">
        <f>SUMIFS('Entry Data'!$A:$A,'Entry Data'!$AC:$AC,Ret_UNIT!$B22&amp;Ret_UNIT!$BF$5&amp;Ret_UNIT!$BF$6)</f>
        <v>0</v>
      </c>
      <c r="BG22" s="144">
        <f>SUMIFS('Entry Data'!$A:$A,'Entry Data'!$AC:$AC,Ret_UNIT!$B22&amp;Ret_UNIT!$BF$5&amp;Ret_UNIT!$BG$6)</f>
        <v>0</v>
      </c>
      <c r="BH22" s="143">
        <f>SUMIFS('Entry Data'!$A:$A,'Entry Data'!$AC:$AC,Ret_UNIT!$B22&amp;Ret_UNIT!$BH$5&amp;Ret_UNIT!$BH$6)</f>
        <v>0</v>
      </c>
      <c r="BI22" s="144">
        <f>SUMIFS('Entry Data'!$A:$A,'Entry Data'!$AC:$AC,Ret_UNIT!$B22&amp;Ret_UNIT!$BH$5&amp;Ret_UNIT!$BI$6)</f>
        <v>0</v>
      </c>
      <c r="BJ22" s="143">
        <f>SUMIFS('Entry Data'!$A:$A,'Entry Data'!$AC:$AC,Ret_UNIT!$B22&amp;Ret_UNIT!$BJ$5&amp;Ret_UNIT!$BJ$6)</f>
        <v>0</v>
      </c>
      <c r="BK22" s="144">
        <f>SUMIFS('Entry Data'!$A:$A,'Entry Data'!$AC:$AC,Ret_UNIT!$B22&amp;Ret_UNIT!$BJ$5&amp;Ret_UNIT!$BK$6)</f>
        <v>0</v>
      </c>
      <c r="BL22" s="143">
        <f>SUMIFS('Entry Data'!$A:$A,'Entry Data'!$AC:$AC,Ret_UNIT!$B22&amp;Ret_UNIT!$BL$5&amp;Ret_UNIT!$BL$6)</f>
        <v>0</v>
      </c>
      <c r="BM22" s="144">
        <f>SUMIFS('Entry Data'!$A:$A,'Entry Data'!$AC:$AC,Ret_UNIT!$B22&amp;Ret_UNIT!$BL$5&amp;Ret_UNIT!$BM$6)</f>
        <v>0</v>
      </c>
    </row>
    <row r="23" spans="1:65" ht="13.5" x14ac:dyDescent="0.3">
      <c r="A23" s="92">
        <v>16</v>
      </c>
      <c r="B23" s="100" t="s">
        <v>79</v>
      </c>
      <c r="C23" s="136" t="s">
        <v>232</v>
      </c>
      <c r="D23" s="143">
        <f>SUMIFS('Entry Data'!$A:$A,'Entry Data'!$AC:$AC,Ret_UNIT!$B23&amp;Ret_UNIT!$D$5&amp;Ret_UNIT!$D$6)</f>
        <v>6</v>
      </c>
      <c r="E23" s="144">
        <f>SUMIFS('Entry Data'!$A:$A,'Entry Data'!$AC:$AC,Ret_UNIT!$B23&amp;Ret_UNIT!$D$5&amp;Ret_UNIT!$E$6)</f>
        <v>6</v>
      </c>
      <c r="F23" s="143">
        <f>SUMIFS('Entry Data'!$A:$A,'Entry Data'!$AC:$AC,Ret_UNIT!$B23&amp;Ret_UNIT!$F$5&amp;Ret_UNIT!$F$6)</f>
        <v>2</v>
      </c>
      <c r="G23" s="144">
        <f>SUMIFS('Entry Data'!$A:$A,'Entry Data'!$AC:$AC,Ret_UNIT!$B23&amp;Ret_UNIT!$F$5&amp;Ret_UNIT!$G$6)</f>
        <v>5</v>
      </c>
      <c r="H23" s="143">
        <f>SUMIFS('Entry Data'!$A:$A,'Entry Data'!$AC:$AC,Ret_UNIT!$B23&amp;Ret_UNIT!$H$5&amp;Ret_UNIT!$H$6)</f>
        <v>6</v>
      </c>
      <c r="I23" s="144">
        <f>SUMIFS('Entry Data'!$A:$A,'Entry Data'!$AC:$AC,Ret_UNIT!$B23&amp;Ret_UNIT!$H$5&amp;Ret_UNIT!$I$6)</f>
        <v>4</v>
      </c>
      <c r="J23" s="143">
        <f>SUMIFS('Entry Data'!$A:$A,'Entry Data'!$AC:$AC,Ret_UNIT!$B23&amp;Ret_UNIT!$J$5&amp;Ret_UNIT!$J$6)</f>
        <v>5</v>
      </c>
      <c r="K23" s="144">
        <f>SUMIFS('Entry Data'!$A:$A,'Entry Data'!$AC:$AC,Ret_UNIT!$B23&amp;Ret_UNIT!$J$5&amp;Ret_UNIT!$K$6)</f>
        <v>2</v>
      </c>
      <c r="L23" s="143">
        <f>SUMIFS('Entry Data'!$A:$A,'Entry Data'!$AC:$AC,Ret_UNIT!$B23&amp;Ret_UNIT!$L$5&amp;Ret_UNIT!$L$6)</f>
        <v>0</v>
      </c>
      <c r="M23" s="144">
        <f>SUMIFS('Entry Data'!$A:$A,'Entry Data'!$AC:$AC,Ret_UNIT!$B23&amp;Ret_UNIT!$L$5&amp;Ret_UNIT!$M$6)</f>
        <v>6</v>
      </c>
      <c r="N23" s="143">
        <f>SUMIFS('Entry Data'!$A:$A,'Entry Data'!$AC:$AC,Ret_UNIT!$B23&amp;Ret_UNIT!$N$5&amp;Ret_UNIT!$N$6)</f>
        <v>6</v>
      </c>
      <c r="O23" s="144">
        <f>SUMIFS('Entry Data'!$A:$A,'Entry Data'!$AC:$AC,Ret_UNIT!$B23&amp;Ret_UNIT!$N$5&amp;Ret_UNIT!$O$6)</f>
        <v>6</v>
      </c>
      <c r="P23" s="143">
        <f>SUMIFS('Entry Data'!$A:$A,'Entry Data'!$AC:$AC,Ret_UNIT!$B23&amp;Ret_UNIT!$P$5&amp;Ret_UNIT!$P$6)</f>
        <v>5</v>
      </c>
      <c r="Q23" s="144">
        <f>SUMIFS('Entry Data'!$A:$A,'Entry Data'!$AC:$AC,Ret_UNIT!$B23&amp;Ret_UNIT!$P$5&amp;Ret_UNIT!$Q$6)</f>
        <v>7</v>
      </c>
      <c r="R23" s="143">
        <f>SUMIFS('Entry Data'!$A:$A,'Entry Data'!$AC:$AC,Ret_UNIT!$B23&amp;Ret_UNIT!$R$5&amp;Ret_UNIT!$R$6)</f>
        <v>5</v>
      </c>
      <c r="S23" s="144">
        <f>SUMIFS('Entry Data'!$A:$A,'Entry Data'!$AC:$AC,Ret_UNIT!$B23&amp;Ret_UNIT!$R$5&amp;Ret_UNIT!$S$6)</f>
        <v>7</v>
      </c>
      <c r="T23" s="143">
        <f>SUMIFS('Entry Data'!$A:$A,'Entry Data'!$AC:$AC,Ret_UNIT!$B23&amp;Ret_UNIT!$T$5&amp;Ret_UNIT!$T$6)</f>
        <v>6</v>
      </c>
      <c r="U23" s="144">
        <f>SUMIFS('Entry Data'!$A:$A,'Entry Data'!$AC:$AC,Ret_UNIT!$B23&amp;Ret_UNIT!$T$5&amp;Ret_UNIT!$U$6)</f>
        <v>7</v>
      </c>
      <c r="V23" s="143">
        <f>SUMIFS('Entry Data'!$A:$A,'Entry Data'!$AC:$AC,Ret_UNIT!$B23&amp;Ret_UNIT!$V$5&amp;Ret_UNIT!$V$6)</f>
        <v>6</v>
      </c>
      <c r="W23" s="144">
        <f>SUMIFS('Entry Data'!$A:$A,'Entry Data'!$AC:$AC,Ret_UNIT!$B23&amp;Ret_UNIT!$V$5&amp;Ret_UNIT!$W$6)</f>
        <v>5</v>
      </c>
      <c r="X23" s="143">
        <f>SUMIFS('Entry Data'!$A:$A,'Entry Data'!$AC:$AC,Ret_UNIT!$B23&amp;Ret_UNIT!$X$5&amp;Ret_UNIT!$X$6)</f>
        <v>6</v>
      </c>
      <c r="Y23" s="144">
        <f>SUMIFS('Entry Data'!$A:$A,'Entry Data'!$AC:$AC,Ret_UNIT!$B23&amp;Ret_UNIT!$X$5&amp;Ret_UNIT!$Y$6)</f>
        <v>6</v>
      </c>
      <c r="Z23" s="143">
        <f>SUMIFS('Entry Data'!$A:$A,'Entry Data'!$AC:$AC,Ret_UNIT!$B23&amp;Ret_UNIT!$Z$5&amp;Ret_UNIT!$Z$6)</f>
        <v>0</v>
      </c>
      <c r="AA23" s="144">
        <f>SUMIFS('Entry Data'!$A:$A,'Entry Data'!$AC:$AC,Ret_UNIT!$B23&amp;Ret_UNIT!$Z$5&amp;Ret_UNIT!$AA$6)</f>
        <v>4</v>
      </c>
      <c r="AB23" s="143">
        <f>SUMIFS('Entry Data'!$A:$A,'Entry Data'!$AC:$AC,Ret_UNIT!$B23&amp;Ret_UNIT!$AB$5&amp;Ret_UNIT!$AB$6)</f>
        <v>5</v>
      </c>
      <c r="AC23" s="144">
        <f>SUMIFS('Entry Data'!$A:$A,'Entry Data'!$AC:$AC,Ret_UNIT!$B23&amp;Ret_UNIT!$AB$5&amp;Ret_UNIT!$AC$6)</f>
        <v>3</v>
      </c>
      <c r="AD23" s="143">
        <f>SUMIFS('Entry Data'!$A:$A,'Entry Data'!$AC:$AC,Ret_UNIT!$B23&amp;Ret_UNIT!$AD$5&amp;Ret_UNIT!$AD$6)</f>
        <v>6</v>
      </c>
      <c r="AE23" s="144">
        <f>SUMIFS('Entry Data'!$A:$A,'Entry Data'!$AC:$AC,Ret_UNIT!$B23&amp;Ret_UNIT!$AD$5&amp;Ret_UNIT!$AE$6)</f>
        <v>6</v>
      </c>
      <c r="AF23" s="143">
        <f>SUMIFS('Entry Data'!$A:$A,'Entry Data'!$AC:$AC,Ret_UNIT!$B23&amp;Ret_UNIT!$AF$5&amp;Ret_UNIT!$AF$6)</f>
        <v>5</v>
      </c>
      <c r="AG23" s="144">
        <f>SUMIFS('Entry Data'!$A:$A,'Entry Data'!$AC:$AC,Ret_UNIT!$B23&amp;Ret_UNIT!$AF$5&amp;Ret_UNIT!$AG$6)</f>
        <v>3</v>
      </c>
      <c r="AH23" s="143">
        <f>SUMIFS('Entry Data'!$A:$A,'Entry Data'!$AC:$AC,Ret_UNIT!$B23&amp;Ret_UNIT!$AH$5&amp;Ret_UNIT!$AH$6)</f>
        <v>7</v>
      </c>
      <c r="AI23" s="144">
        <f>SUMIFS('Entry Data'!$A:$A,'Entry Data'!$AC:$AC,Ret_UNIT!$B23&amp;Ret_UNIT!$AH$5&amp;Ret_UNIT!$AI$6)</f>
        <v>0</v>
      </c>
      <c r="AJ23" s="143">
        <f>SUMIFS('Entry Data'!$A:$A,'Entry Data'!$AC:$AC,Ret_UNIT!$B23&amp;Ret_UNIT!$AJ$5&amp;Ret_UNIT!$AJ$6)</f>
        <v>0</v>
      </c>
      <c r="AK23" s="144">
        <f>SUMIFS('Entry Data'!$A:$A,'Entry Data'!$AC:$AC,Ret_UNIT!$B23&amp;Ret_UNIT!$AJ$5&amp;Ret_UNIT!$AK$6)</f>
        <v>0</v>
      </c>
      <c r="AL23" s="143">
        <f>SUMIFS('Entry Data'!$A:$A,'Entry Data'!$AC:$AC,Ret_UNIT!$B23&amp;Ret_UNIT!$AL$5&amp;Ret_UNIT!$AL$6)</f>
        <v>6</v>
      </c>
      <c r="AM23" s="144">
        <f>SUMIFS('Entry Data'!$A:$A,'Entry Data'!$AC:$AC,Ret_UNIT!$B23&amp;Ret_UNIT!$AL$5&amp;Ret_UNIT!$AM$6)</f>
        <v>4</v>
      </c>
      <c r="AN23" s="143">
        <f>SUMIFS('Entry Data'!$A:$A,'Entry Data'!$AC:$AC,Ret_UNIT!$B23&amp;Ret_UNIT!$AN$5&amp;Ret_UNIT!$AN$6)</f>
        <v>0</v>
      </c>
      <c r="AO23" s="144">
        <f>SUMIFS('Entry Data'!$A:$A,'Entry Data'!$AC:$AC,Ret_UNIT!$B23&amp;Ret_UNIT!$AN$5&amp;Ret_UNIT!$AO$6)</f>
        <v>6</v>
      </c>
      <c r="AP23" s="143">
        <f>SUMIFS('Entry Data'!$A:$A,'Entry Data'!$AC:$AC,Ret_UNIT!$B23&amp;Ret_UNIT!$AP$5&amp;Ret_UNIT!$AP$6)</f>
        <v>0</v>
      </c>
      <c r="AQ23" s="144">
        <f>SUMIFS('Entry Data'!$A:$A,'Entry Data'!$AC:$AC,Ret_UNIT!$B23&amp;Ret_UNIT!$AP$5&amp;Ret_UNIT!$AQ$6)</f>
        <v>0</v>
      </c>
      <c r="AR23" s="143">
        <f>SUMIFS('Entry Data'!$A:$A,'Entry Data'!$AC:$AC,Ret_UNIT!$B23&amp;Ret_UNIT!$AR$5&amp;Ret_UNIT!$AR$6)</f>
        <v>0</v>
      </c>
      <c r="AS23" s="144">
        <f>SUMIFS('Entry Data'!$A:$A,'Entry Data'!$AC:$AC,Ret_UNIT!$B23&amp;Ret_UNIT!$AR$5&amp;Ret_UNIT!$AS$6)</f>
        <v>0</v>
      </c>
      <c r="AT23" s="143">
        <f>SUMIFS('Entry Data'!$A:$A,'Entry Data'!$AC:$AC,Ret_UNIT!$B23&amp;Ret_UNIT!$AT$5&amp;Ret_UNIT!$AT$6)</f>
        <v>0</v>
      </c>
      <c r="AU23" s="144">
        <f>SUMIFS('Entry Data'!$A:$A,'Entry Data'!$AC:$AC,Ret_UNIT!$B23&amp;Ret_UNIT!$AT$5&amp;Ret_UNIT!$AU$6)</f>
        <v>0</v>
      </c>
      <c r="AV23" s="143">
        <f>SUMIFS('Entry Data'!$A:$A,'Entry Data'!$AC:$AC,Ret_UNIT!$B23&amp;Ret_UNIT!$AV$5&amp;Ret_UNIT!$AV$6)</f>
        <v>0</v>
      </c>
      <c r="AW23" s="144">
        <f>SUMIFS('Entry Data'!$A:$A,'Entry Data'!$AC:$AC,Ret_UNIT!$B23&amp;Ret_UNIT!$AV$5&amp;Ret_UNIT!$AW$6)</f>
        <v>0</v>
      </c>
      <c r="AX23" s="143">
        <f>SUMIFS('Entry Data'!$A:$A,'Entry Data'!$AC:$AC,Ret_UNIT!$B23&amp;Ret_UNIT!$AX$5&amp;Ret_UNIT!$AX$6)</f>
        <v>0</v>
      </c>
      <c r="AY23" s="144">
        <f>SUMIFS('Entry Data'!$A:$A,'Entry Data'!$AC:$AC,Ret_UNIT!$B23&amp;Ret_UNIT!$AX$5&amp;Ret_UNIT!$AY$6)</f>
        <v>0</v>
      </c>
      <c r="AZ23" s="143">
        <f>SUMIFS('Entry Data'!$A:$A,'Entry Data'!$AC:$AC,Ret_UNIT!$B23&amp;Ret_UNIT!$AZ$5&amp;Ret_UNIT!$AZ$6)</f>
        <v>0</v>
      </c>
      <c r="BA23" s="144">
        <f>SUMIFS('Entry Data'!$A:$A,'Entry Data'!$AC:$AC,Ret_UNIT!$B23&amp;Ret_UNIT!$AZ$5&amp;Ret_UNIT!$BA$6)</f>
        <v>0</v>
      </c>
      <c r="BB23" s="143">
        <f>SUMIFS('Entry Data'!$A:$A,'Entry Data'!$AC:$AC,Ret_UNIT!$B23&amp;Ret_UNIT!$BB$5&amp;Ret_UNIT!$BB$6)</f>
        <v>0</v>
      </c>
      <c r="BC23" s="144">
        <f>SUMIFS('Entry Data'!$A:$A,'Entry Data'!$AC:$AC,Ret_UNIT!$B23&amp;Ret_UNIT!$BB$5&amp;Ret_UNIT!$BC$6)</f>
        <v>0</v>
      </c>
      <c r="BD23" s="143">
        <f>SUMIFS('Entry Data'!$A:$A,'Entry Data'!$AC:$AC,Ret_UNIT!$B23&amp;Ret_UNIT!$BD$5&amp;Ret_UNIT!$BD$6)</f>
        <v>0</v>
      </c>
      <c r="BE23" s="144">
        <f>SUMIFS('Entry Data'!$A:$A,'Entry Data'!$AC:$AC,Ret_UNIT!$B23&amp;Ret_UNIT!$BD$5&amp;Ret_UNIT!$BE$6)</f>
        <v>0</v>
      </c>
      <c r="BF23" s="143">
        <f>SUMIFS('Entry Data'!$A:$A,'Entry Data'!$AC:$AC,Ret_UNIT!$B23&amp;Ret_UNIT!$BF$5&amp;Ret_UNIT!$BF$6)</f>
        <v>0</v>
      </c>
      <c r="BG23" s="144">
        <f>SUMIFS('Entry Data'!$A:$A,'Entry Data'!$AC:$AC,Ret_UNIT!$B23&amp;Ret_UNIT!$BF$5&amp;Ret_UNIT!$BG$6)</f>
        <v>0</v>
      </c>
      <c r="BH23" s="143">
        <f>SUMIFS('Entry Data'!$A:$A,'Entry Data'!$AC:$AC,Ret_UNIT!$B23&amp;Ret_UNIT!$BH$5&amp;Ret_UNIT!$BH$6)</f>
        <v>0</v>
      </c>
      <c r="BI23" s="144">
        <f>SUMIFS('Entry Data'!$A:$A,'Entry Data'!$AC:$AC,Ret_UNIT!$B23&amp;Ret_UNIT!$BH$5&amp;Ret_UNIT!$BI$6)</f>
        <v>0</v>
      </c>
      <c r="BJ23" s="143">
        <f>SUMIFS('Entry Data'!$A:$A,'Entry Data'!$AC:$AC,Ret_UNIT!$B23&amp;Ret_UNIT!$BJ$5&amp;Ret_UNIT!$BJ$6)</f>
        <v>0</v>
      </c>
      <c r="BK23" s="144">
        <f>SUMIFS('Entry Data'!$A:$A,'Entry Data'!$AC:$AC,Ret_UNIT!$B23&amp;Ret_UNIT!$BJ$5&amp;Ret_UNIT!$BK$6)</f>
        <v>0</v>
      </c>
      <c r="BL23" s="143">
        <f>SUMIFS('Entry Data'!$A:$A,'Entry Data'!$AC:$AC,Ret_UNIT!$B23&amp;Ret_UNIT!$BL$5&amp;Ret_UNIT!$BL$6)</f>
        <v>0</v>
      </c>
      <c r="BM23" s="144">
        <f>SUMIFS('Entry Data'!$A:$A,'Entry Data'!$AC:$AC,Ret_UNIT!$B23&amp;Ret_UNIT!$BL$5&amp;Ret_UNIT!$BM$6)</f>
        <v>0</v>
      </c>
    </row>
    <row r="24" spans="1:65" ht="13.5" x14ac:dyDescent="0.3">
      <c r="A24" s="92">
        <v>17</v>
      </c>
      <c r="B24" s="100" t="s">
        <v>82</v>
      </c>
      <c r="C24" s="136" t="s">
        <v>232</v>
      </c>
      <c r="D24" s="143">
        <f>SUMIFS('Entry Data'!$A:$A,'Entry Data'!$AC:$AC,Ret_UNIT!$B24&amp;Ret_UNIT!$D$5&amp;Ret_UNIT!$D$6)</f>
        <v>6</v>
      </c>
      <c r="E24" s="144">
        <f>SUMIFS('Entry Data'!$A:$A,'Entry Data'!$AC:$AC,Ret_UNIT!$B24&amp;Ret_UNIT!$D$5&amp;Ret_UNIT!$E$6)</f>
        <v>6</v>
      </c>
      <c r="F24" s="143">
        <f>SUMIFS('Entry Data'!$A:$A,'Entry Data'!$AC:$AC,Ret_UNIT!$B24&amp;Ret_UNIT!$F$5&amp;Ret_UNIT!$F$6)</f>
        <v>6</v>
      </c>
      <c r="G24" s="144">
        <f>SUMIFS('Entry Data'!$A:$A,'Entry Data'!$AC:$AC,Ret_UNIT!$B24&amp;Ret_UNIT!$F$5&amp;Ret_UNIT!$G$6)</f>
        <v>1</v>
      </c>
      <c r="H24" s="143">
        <f>SUMIFS('Entry Data'!$A:$A,'Entry Data'!$AC:$AC,Ret_UNIT!$B24&amp;Ret_UNIT!$H$5&amp;Ret_UNIT!$H$6)</f>
        <v>6</v>
      </c>
      <c r="I24" s="144">
        <f>SUMIFS('Entry Data'!$A:$A,'Entry Data'!$AC:$AC,Ret_UNIT!$B24&amp;Ret_UNIT!$H$5&amp;Ret_UNIT!$I$6)</f>
        <v>6</v>
      </c>
      <c r="J24" s="143">
        <f>SUMIFS('Entry Data'!$A:$A,'Entry Data'!$AC:$AC,Ret_UNIT!$B24&amp;Ret_UNIT!$J$5&amp;Ret_UNIT!$J$6)</f>
        <v>1</v>
      </c>
      <c r="K24" s="144">
        <f>SUMIFS('Entry Data'!$A:$A,'Entry Data'!$AC:$AC,Ret_UNIT!$B24&amp;Ret_UNIT!$J$5&amp;Ret_UNIT!$K$6)</f>
        <v>1</v>
      </c>
      <c r="L24" s="143">
        <f>SUMIFS('Entry Data'!$A:$A,'Entry Data'!$AC:$AC,Ret_UNIT!$B24&amp;Ret_UNIT!$L$5&amp;Ret_UNIT!$L$6)</f>
        <v>0</v>
      </c>
      <c r="M24" s="144">
        <f>SUMIFS('Entry Data'!$A:$A,'Entry Data'!$AC:$AC,Ret_UNIT!$B24&amp;Ret_UNIT!$L$5&amp;Ret_UNIT!$M$6)</f>
        <v>5</v>
      </c>
      <c r="N24" s="143">
        <f>SUMIFS('Entry Data'!$A:$A,'Entry Data'!$AC:$AC,Ret_UNIT!$B24&amp;Ret_UNIT!$N$5&amp;Ret_UNIT!$N$6)</f>
        <v>7</v>
      </c>
      <c r="O24" s="144">
        <f>SUMIFS('Entry Data'!$A:$A,'Entry Data'!$AC:$AC,Ret_UNIT!$B24&amp;Ret_UNIT!$N$5&amp;Ret_UNIT!$O$6)</f>
        <v>1</v>
      </c>
      <c r="P24" s="143">
        <f>SUMIFS('Entry Data'!$A:$A,'Entry Data'!$AC:$AC,Ret_UNIT!$B24&amp;Ret_UNIT!$P$5&amp;Ret_UNIT!$P$6)</f>
        <v>0</v>
      </c>
      <c r="Q24" s="144">
        <f>SUMIFS('Entry Data'!$A:$A,'Entry Data'!$AC:$AC,Ret_UNIT!$B24&amp;Ret_UNIT!$P$5&amp;Ret_UNIT!$Q$6)</f>
        <v>5</v>
      </c>
      <c r="R24" s="143">
        <f>SUMIFS('Entry Data'!$A:$A,'Entry Data'!$AC:$AC,Ret_UNIT!$B24&amp;Ret_UNIT!$R$5&amp;Ret_UNIT!$R$6)</f>
        <v>6</v>
      </c>
      <c r="S24" s="144">
        <f>SUMIFS('Entry Data'!$A:$A,'Entry Data'!$AC:$AC,Ret_UNIT!$B24&amp;Ret_UNIT!$R$5&amp;Ret_UNIT!$S$6)</f>
        <v>3</v>
      </c>
      <c r="T24" s="143">
        <f>SUMIFS('Entry Data'!$A:$A,'Entry Data'!$AC:$AC,Ret_UNIT!$B24&amp;Ret_UNIT!$T$5&amp;Ret_UNIT!$T$6)</f>
        <v>7</v>
      </c>
      <c r="U24" s="144">
        <f>SUMIFS('Entry Data'!$A:$A,'Entry Data'!$AC:$AC,Ret_UNIT!$B24&amp;Ret_UNIT!$T$5&amp;Ret_UNIT!$U$6)</f>
        <v>6</v>
      </c>
      <c r="V24" s="143">
        <f>SUMIFS('Entry Data'!$A:$A,'Entry Data'!$AC:$AC,Ret_UNIT!$B24&amp;Ret_UNIT!$V$5&amp;Ret_UNIT!$V$6)</f>
        <v>4</v>
      </c>
      <c r="W24" s="144">
        <f>SUMIFS('Entry Data'!$A:$A,'Entry Data'!$AC:$AC,Ret_UNIT!$B24&amp;Ret_UNIT!$V$5&amp;Ret_UNIT!$W$6)</f>
        <v>3</v>
      </c>
      <c r="X24" s="143">
        <f>SUMIFS('Entry Data'!$A:$A,'Entry Data'!$AC:$AC,Ret_UNIT!$B24&amp;Ret_UNIT!$X$5&amp;Ret_UNIT!$X$6)</f>
        <v>7</v>
      </c>
      <c r="Y24" s="144">
        <f>SUMIFS('Entry Data'!$A:$A,'Entry Data'!$AC:$AC,Ret_UNIT!$B24&amp;Ret_UNIT!$X$5&amp;Ret_UNIT!$Y$6)</f>
        <v>5</v>
      </c>
      <c r="Z24" s="143">
        <f>SUMIFS('Entry Data'!$A:$A,'Entry Data'!$AC:$AC,Ret_UNIT!$B24&amp;Ret_UNIT!$Z$5&amp;Ret_UNIT!$Z$6)</f>
        <v>0</v>
      </c>
      <c r="AA24" s="144">
        <f>SUMIFS('Entry Data'!$A:$A,'Entry Data'!$AC:$AC,Ret_UNIT!$B24&amp;Ret_UNIT!$Z$5&amp;Ret_UNIT!$AA$6)</f>
        <v>5</v>
      </c>
      <c r="AB24" s="143">
        <f>SUMIFS('Entry Data'!$A:$A,'Entry Data'!$AC:$AC,Ret_UNIT!$B24&amp;Ret_UNIT!$AB$5&amp;Ret_UNIT!$AB$6)</f>
        <v>6</v>
      </c>
      <c r="AC24" s="144">
        <f>SUMIFS('Entry Data'!$A:$A,'Entry Data'!$AC:$AC,Ret_UNIT!$B24&amp;Ret_UNIT!$AB$5&amp;Ret_UNIT!$AC$6)</f>
        <v>0</v>
      </c>
      <c r="AD24" s="143">
        <f>SUMIFS('Entry Data'!$A:$A,'Entry Data'!$AC:$AC,Ret_UNIT!$B24&amp;Ret_UNIT!$AD$5&amp;Ret_UNIT!$AD$6)</f>
        <v>1</v>
      </c>
      <c r="AE24" s="144">
        <f>SUMIFS('Entry Data'!$A:$A,'Entry Data'!$AC:$AC,Ret_UNIT!$B24&amp;Ret_UNIT!$AD$5&amp;Ret_UNIT!$AE$6)</f>
        <v>0</v>
      </c>
      <c r="AF24" s="143">
        <f>SUMIFS('Entry Data'!$A:$A,'Entry Data'!$AC:$AC,Ret_UNIT!$B24&amp;Ret_UNIT!$AF$5&amp;Ret_UNIT!$AF$6)</f>
        <v>5</v>
      </c>
      <c r="AG24" s="144">
        <f>SUMIFS('Entry Data'!$A:$A,'Entry Data'!$AC:$AC,Ret_UNIT!$B24&amp;Ret_UNIT!$AF$5&amp;Ret_UNIT!$AG$6)</f>
        <v>5</v>
      </c>
      <c r="AH24" s="143">
        <f>SUMIFS('Entry Data'!$A:$A,'Entry Data'!$AC:$AC,Ret_UNIT!$B24&amp;Ret_UNIT!$AH$5&amp;Ret_UNIT!$AH$6)</f>
        <v>0</v>
      </c>
      <c r="AI24" s="144">
        <f>SUMIFS('Entry Data'!$A:$A,'Entry Data'!$AC:$AC,Ret_UNIT!$B24&amp;Ret_UNIT!$AH$5&amp;Ret_UNIT!$AI$6)</f>
        <v>5</v>
      </c>
      <c r="AJ24" s="143">
        <f>SUMIFS('Entry Data'!$A:$A,'Entry Data'!$AC:$AC,Ret_UNIT!$B24&amp;Ret_UNIT!$AJ$5&amp;Ret_UNIT!$AJ$6)</f>
        <v>5</v>
      </c>
      <c r="AK24" s="144">
        <f>SUMIFS('Entry Data'!$A:$A,'Entry Data'!$AC:$AC,Ret_UNIT!$B24&amp;Ret_UNIT!$AJ$5&amp;Ret_UNIT!$AK$6)</f>
        <v>5</v>
      </c>
      <c r="AL24" s="143">
        <f>SUMIFS('Entry Data'!$A:$A,'Entry Data'!$AC:$AC,Ret_UNIT!$B24&amp;Ret_UNIT!$AL$5&amp;Ret_UNIT!$AL$6)</f>
        <v>6</v>
      </c>
      <c r="AM24" s="144">
        <f>SUMIFS('Entry Data'!$A:$A,'Entry Data'!$AC:$AC,Ret_UNIT!$B24&amp;Ret_UNIT!$AL$5&amp;Ret_UNIT!$AM$6)</f>
        <v>4</v>
      </c>
      <c r="AN24" s="143">
        <f>SUMIFS('Entry Data'!$A:$A,'Entry Data'!$AC:$AC,Ret_UNIT!$B24&amp;Ret_UNIT!$AN$5&amp;Ret_UNIT!$AN$6)</f>
        <v>0</v>
      </c>
      <c r="AO24" s="144">
        <f>SUMIFS('Entry Data'!$A:$A,'Entry Data'!$AC:$AC,Ret_UNIT!$B24&amp;Ret_UNIT!$AN$5&amp;Ret_UNIT!$AO$6)</f>
        <v>6</v>
      </c>
      <c r="AP24" s="143">
        <f>SUMIFS('Entry Data'!$A:$A,'Entry Data'!$AC:$AC,Ret_UNIT!$B24&amp;Ret_UNIT!$AP$5&amp;Ret_UNIT!$AP$6)</f>
        <v>0</v>
      </c>
      <c r="AQ24" s="144">
        <f>SUMIFS('Entry Data'!$A:$A,'Entry Data'!$AC:$AC,Ret_UNIT!$B24&amp;Ret_UNIT!$AP$5&amp;Ret_UNIT!$AQ$6)</f>
        <v>0</v>
      </c>
      <c r="AR24" s="143">
        <f>SUMIFS('Entry Data'!$A:$A,'Entry Data'!$AC:$AC,Ret_UNIT!$B24&amp;Ret_UNIT!$AR$5&amp;Ret_UNIT!$AR$6)</f>
        <v>0</v>
      </c>
      <c r="AS24" s="144">
        <f>SUMIFS('Entry Data'!$A:$A,'Entry Data'!$AC:$AC,Ret_UNIT!$B24&amp;Ret_UNIT!$AR$5&amp;Ret_UNIT!$AS$6)</f>
        <v>0</v>
      </c>
      <c r="AT24" s="143">
        <f>SUMIFS('Entry Data'!$A:$A,'Entry Data'!$AC:$AC,Ret_UNIT!$B24&amp;Ret_UNIT!$AT$5&amp;Ret_UNIT!$AT$6)</f>
        <v>0</v>
      </c>
      <c r="AU24" s="144">
        <f>SUMIFS('Entry Data'!$A:$A,'Entry Data'!$AC:$AC,Ret_UNIT!$B24&amp;Ret_UNIT!$AT$5&amp;Ret_UNIT!$AU$6)</f>
        <v>0</v>
      </c>
      <c r="AV24" s="143">
        <f>SUMIFS('Entry Data'!$A:$A,'Entry Data'!$AC:$AC,Ret_UNIT!$B24&amp;Ret_UNIT!$AV$5&amp;Ret_UNIT!$AV$6)</f>
        <v>0</v>
      </c>
      <c r="AW24" s="144">
        <f>SUMIFS('Entry Data'!$A:$A,'Entry Data'!$AC:$AC,Ret_UNIT!$B24&amp;Ret_UNIT!$AV$5&amp;Ret_UNIT!$AW$6)</f>
        <v>0</v>
      </c>
      <c r="AX24" s="143">
        <f>SUMIFS('Entry Data'!$A:$A,'Entry Data'!$AC:$AC,Ret_UNIT!$B24&amp;Ret_UNIT!$AX$5&amp;Ret_UNIT!$AX$6)</f>
        <v>0</v>
      </c>
      <c r="AY24" s="144">
        <f>SUMIFS('Entry Data'!$A:$A,'Entry Data'!$AC:$AC,Ret_UNIT!$B24&amp;Ret_UNIT!$AX$5&amp;Ret_UNIT!$AY$6)</f>
        <v>0</v>
      </c>
      <c r="AZ24" s="143">
        <f>SUMIFS('Entry Data'!$A:$A,'Entry Data'!$AC:$AC,Ret_UNIT!$B24&amp;Ret_UNIT!$AZ$5&amp;Ret_UNIT!$AZ$6)</f>
        <v>0</v>
      </c>
      <c r="BA24" s="144">
        <f>SUMIFS('Entry Data'!$A:$A,'Entry Data'!$AC:$AC,Ret_UNIT!$B24&amp;Ret_UNIT!$AZ$5&amp;Ret_UNIT!$BA$6)</f>
        <v>0</v>
      </c>
      <c r="BB24" s="143">
        <f>SUMIFS('Entry Data'!$A:$A,'Entry Data'!$AC:$AC,Ret_UNIT!$B24&amp;Ret_UNIT!$BB$5&amp;Ret_UNIT!$BB$6)</f>
        <v>0</v>
      </c>
      <c r="BC24" s="144">
        <f>SUMIFS('Entry Data'!$A:$A,'Entry Data'!$AC:$AC,Ret_UNIT!$B24&amp;Ret_UNIT!$BB$5&amp;Ret_UNIT!$BC$6)</f>
        <v>0</v>
      </c>
      <c r="BD24" s="143">
        <f>SUMIFS('Entry Data'!$A:$A,'Entry Data'!$AC:$AC,Ret_UNIT!$B24&amp;Ret_UNIT!$BD$5&amp;Ret_UNIT!$BD$6)</f>
        <v>0</v>
      </c>
      <c r="BE24" s="144">
        <f>SUMIFS('Entry Data'!$A:$A,'Entry Data'!$AC:$AC,Ret_UNIT!$B24&amp;Ret_UNIT!$BD$5&amp;Ret_UNIT!$BE$6)</f>
        <v>0</v>
      </c>
      <c r="BF24" s="143">
        <f>SUMIFS('Entry Data'!$A:$A,'Entry Data'!$AC:$AC,Ret_UNIT!$B24&amp;Ret_UNIT!$BF$5&amp;Ret_UNIT!$BF$6)</f>
        <v>0</v>
      </c>
      <c r="BG24" s="144">
        <f>SUMIFS('Entry Data'!$A:$A,'Entry Data'!$AC:$AC,Ret_UNIT!$B24&amp;Ret_UNIT!$BF$5&amp;Ret_UNIT!$BG$6)</f>
        <v>0</v>
      </c>
      <c r="BH24" s="143">
        <f>SUMIFS('Entry Data'!$A:$A,'Entry Data'!$AC:$AC,Ret_UNIT!$B24&amp;Ret_UNIT!$BH$5&amp;Ret_UNIT!$BH$6)</f>
        <v>0</v>
      </c>
      <c r="BI24" s="144">
        <f>SUMIFS('Entry Data'!$A:$A,'Entry Data'!$AC:$AC,Ret_UNIT!$B24&amp;Ret_UNIT!$BH$5&amp;Ret_UNIT!$BI$6)</f>
        <v>0</v>
      </c>
      <c r="BJ24" s="143">
        <f>SUMIFS('Entry Data'!$A:$A,'Entry Data'!$AC:$AC,Ret_UNIT!$B24&amp;Ret_UNIT!$BJ$5&amp;Ret_UNIT!$BJ$6)</f>
        <v>0</v>
      </c>
      <c r="BK24" s="144">
        <f>SUMIFS('Entry Data'!$A:$A,'Entry Data'!$AC:$AC,Ret_UNIT!$B24&amp;Ret_UNIT!$BJ$5&amp;Ret_UNIT!$BK$6)</f>
        <v>0</v>
      </c>
      <c r="BL24" s="143">
        <f>SUMIFS('Entry Data'!$A:$A,'Entry Data'!$AC:$AC,Ret_UNIT!$B24&amp;Ret_UNIT!$BL$5&amp;Ret_UNIT!$BL$6)</f>
        <v>0</v>
      </c>
      <c r="BM24" s="144">
        <f>SUMIFS('Entry Data'!$A:$A,'Entry Data'!$AC:$AC,Ret_UNIT!$B24&amp;Ret_UNIT!$BL$5&amp;Ret_UNIT!$BM$6)</f>
        <v>0</v>
      </c>
    </row>
    <row r="25" spans="1:65" ht="13.5" x14ac:dyDescent="0.3">
      <c r="A25" s="92">
        <v>18</v>
      </c>
      <c r="B25" s="100" t="s">
        <v>84</v>
      </c>
      <c r="C25" s="136" t="s">
        <v>232</v>
      </c>
      <c r="D25" s="143">
        <f>SUMIFS('Entry Data'!$A:$A,'Entry Data'!$AC:$AC,Ret_UNIT!$B25&amp;Ret_UNIT!$D$5&amp;Ret_UNIT!$D$6)</f>
        <v>1</v>
      </c>
      <c r="E25" s="144">
        <f>SUMIFS('Entry Data'!$A:$A,'Entry Data'!$AC:$AC,Ret_UNIT!$B25&amp;Ret_UNIT!$D$5&amp;Ret_UNIT!$E$6)</f>
        <v>5</v>
      </c>
      <c r="F25" s="143">
        <f>SUMIFS('Entry Data'!$A:$A,'Entry Data'!$AC:$AC,Ret_UNIT!$B25&amp;Ret_UNIT!$F$5&amp;Ret_UNIT!$F$6)</f>
        <v>7</v>
      </c>
      <c r="G25" s="144">
        <f>SUMIFS('Entry Data'!$A:$A,'Entry Data'!$AC:$AC,Ret_UNIT!$B25&amp;Ret_UNIT!$F$5&amp;Ret_UNIT!$G$6)</f>
        <v>5</v>
      </c>
      <c r="H25" s="143">
        <f>SUMIFS('Entry Data'!$A:$A,'Entry Data'!$AC:$AC,Ret_UNIT!$B25&amp;Ret_UNIT!$H$5&amp;Ret_UNIT!$H$6)</f>
        <v>7</v>
      </c>
      <c r="I25" s="144">
        <f>SUMIFS('Entry Data'!$A:$A,'Entry Data'!$AC:$AC,Ret_UNIT!$B25&amp;Ret_UNIT!$H$5&amp;Ret_UNIT!$I$6)</f>
        <v>1</v>
      </c>
      <c r="J25" s="143">
        <f>SUMIFS('Entry Data'!$A:$A,'Entry Data'!$AC:$AC,Ret_UNIT!$B25&amp;Ret_UNIT!$J$5&amp;Ret_UNIT!$J$6)</f>
        <v>7</v>
      </c>
      <c r="K25" s="144">
        <f>SUMIFS('Entry Data'!$A:$A,'Entry Data'!$AC:$AC,Ret_UNIT!$B25&amp;Ret_UNIT!$J$5&amp;Ret_UNIT!$K$6)</f>
        <v>6</v>
      </c>
      <c r="L25" s="143">
        <f>SUMIFS('Entry Data'!$A:$A,'Entry Data'!$AC:$AC,Ret_UNIT!$B25&amp;Ret_UNIT!$L$5&amp;Ret_UNIT!$L$6)</f>
        <v>0</v>
      </c>
      <c r="M25" s="144">
        <f>SUMIFS('Entry Data'!$A:$A,'Entry Data'!$AC:$AC,Ret_UNIT!$B25&amp;Ret_UNIT!$L$5&amp;Ret_UNIT!$M$6)</f>
        <v>6</v>
      </c>
      <c r="N25" s="143">
        <f>SUMIFS('Entry Data'!$A:$A,'Entry Data'!$AC:$AC,Ret_UNIT!$B25&amp;Ret_UNIT!$N$5&amp;Ret_UNIT!$N$6)</f>
        <v>4</v>
      </c>
      <c r="O25" s="144">
        <f>SUMIFS('Entry Data'!$A:$A,'Entry Data'!$AC:$AC,Ret_UNIT!$B25&amp;Ret_UNIT!$N$5&amp;Ret_UNIT!$O$6)</f>
        <v>3</v>
      </c>
      <c r="P25" s="143">
        <f>SUMIFS('Entry Data'!$A:$A,'Entry Data'!$AC:$AC,Ret_UNIT!$B25&amp;Ret_UNIT!$P$5&amp;Ret_UNIT!$P$6)</f>
        <v>6</v>
      </c>
      <c r="Q25" s="144">
        <f>SUMIFS('Entry Data'!$A:$A,'Entry Data'!$AC:$AC,Ret_UNIT!$B25&amp;Ret_UNIT!$P$5&amp;Ret_UNIT!$Q$6)</f>
        <v>7</v>
      </c>
      <c r="R25" s="143">
        <f>SUMIFS('Entry Data'!$A:$A,'Entry Data'!$AC:$AC,Ret_UNIT!$B25&amp;Ret_UNIT!$R$5&amp;Ret_UNIT!$R$6)</f>
        <v>6</v>
      </c>
      <c r="S25" s="144">
        <f>SUMIFS('Entry Data'!$A:$A,'Entry Data'!$AC:$AC,Ret_UNIT!$B25&amp;Ret_UNIT!$R$5&amp;Ret_UNIT!$S$6)</f>
        <v>4</v>
      </c>
      <c r="T25" s="143">
        <f>SUMIFS('Entry Data'!$A:$A,'Entry Data'!$AC:$AC,Ret_UNIT!$B25&amp;Ret_UNIT!$T$5&amp;Ret_UNIT!$T$6)</f>
        <v>2</v>
      </c>
      <c r="U25" s="144">
        <f>SUMIFS('Entry Data'!$A:$A,'Entry Data'!$AC:$AC,Ret_UNIT!$B25&amp;Ret_UNIT!$T$5&amp;Ret_UNIT!$U$6)</f>
        <v>7</v>
      </c>
      <c r="V25" s="143">
        <f>SUMIFS('Entry Data'!$A:$A,'Entry Data'!$AC:$AC,Ret_UNIT!$B25&amp;Ret_UNIT!$V$5&amp;Ret_UNIT!$V$6)</f>
        <v>5</v>
      </c>
      <c r="W25" s="144">
        <f>SUMIFS('Entry Data'!$A:$A,'Entry Data'!$AC:$AC,Ret_UNIT!$B25&amp;Ret_UNIT!$V$5&amp;Ret_UNIT!$W$6)</f>
        <v>5</v>
      </c>
      <c r="X25" s="143">
        <f>SUMIFS('Entry Data'!$A:$A,'Entry Data'!$AC:$AC,Ret_UNIT!$B25&amp;Ret_UNIT!$X$5&amp;Ret_UNIT!$X$6)</f>
        <v>7</v>
      </c>
      <c r="Y25" s="144">
        <f>SUMIFS('Entry Data'!$A:$A,'Entry Data'!$AC:$AC,Ret_UNIT!$B25&amp;Ret_UNIT!$X$5&amp;Ret_UNIT!$Y$6)</f>
        <v>4</v>
      </c>
      <c r="Z25" s="143">
        <f>SUMIFS('Entry Data'!$A:$A,'Entry Data'!$AC:$AC,Ret_UNIT!$B25&amp;Ret_UNIT!$Z$5&amp;Ret_UNIT!$Z$6)</f>
        <v>0</v>
      </c>
      <c r="AA25" s="144">
        <f>SUMIFS('Entry Data'!$A:$A,'Entry Data'!$AC:$AC,Ret_UNIT!$B25&amp;Ret_UNIT!$Z$5&amp;Ret_UNIT!$AA$6)</f>
        <v>4</v>
      </c>
      <c r="AB25" s="143">
        <f>SUMIFS('Entry Data'!$A:$A,'Entry Data'!$AC:$AC,Ret_UNIT!$B25&amp;Ret_UNIT!$AB$5&amp;Ret_UNIT!$AB$6)</f>
        <v>7</v>
      </c>
      <c r="AC25" s="144">
        <f>SUMIFS('Entry Data'!$A:$A,'Entry Data'!$AC:$AC,Ret_UNIT!$B25&amp;Ret_UNIT!$AB$5&amp;Ret_UNIT!$AC$6)</f>
        <v>5</v>
      </c>
      <c r="AD25" s="143">
        <f>SUMIFS('Entry Data'!$A:$A,'Entry Data'!$AC:$AC,Ret_UNIT!$B25&amp;Ret_UNIT!$AD$5&amp;Ret_UNIT!$AD$6)</f>
        <v>8</v>
      </c>
      <c r="AE25" s="144">
        <f>SUMIFS('Entry Data'!$A:$A,'Entry Data'!$AC:$AC,Ret_UNIT!$B25&amp;Ret_UNIT!$AD$5&amp;Ret_UNIT!$AE$6)</f>
        <v>5</v>
      </c>
      <c r="AF25" s="143">
        <f>SUMIFS('Entry Data'!$A:$A,'Entry Data'!$AC:$AC,Ret_UNIT!$B25&amp;Ret_UNIT!$AF$5&amp;Ret_UNIT!$AF$6)</f>
        <v>6</v>
      </c>
      <c r="AG25" s="144">
        <f>SUMIFS('Entry Data'!$A:$A,'Entry Data'!$AC:$AC,Ret_UNIT!$B25&amp;Ret_UNIT!$AF$5&amp;Ret_UNIT!$AG$6)</f>
        <v>7</v>
      </c>
      <c r="AH25" s="143">
        <f>SUMIFS('Entry Data'!$A:$A,'Entry Data'!$AC:$AC,Ret_UNIT!$B25&amp;Ret_UNIT!$AH$5&amp;Ret_UNIT!$AH$6)</f>
        <v>6</v>
      </c>
      <c r="AI25" s="144">
        <f>SUMIFS('Entry Data'!$A:$A,'Entry Data'!$AC:$AC,Ret_UNIT!$B25&amp;Ret_UNIT!$AH$5&amp;Ret_UNIT!$AI$6)</f>
        <v>6</v>
      </c>
      <c r="AJ25" s="143">
        <f>SUMIFS('Entry Data'!$A:$A,'Entry Data'!$AC:$AC,Ret_UNIT!$B25&amp;Ret_UNIT!$AJ$5&amp;Ret_UNIT!$AJ$6)</f>
        <v>7</v>
      </c>
      <c r="AK25" s="144">
        <f>SUMIFS('Entry Data'!$A:$A,'Entry Data'!$AC:$AC,Ret_UNIT!$B25&amp;Ret_UNIT!$AJ$5&amp;Ret_UNIT!$AK$6)</f>
        <v>1</v>
      </c>
      <c r="AL25" s="143">
        <f>SUMIFS('Entry Data'!$A:$A,'Entry Data'!$AC:$AC,Ret_UNIT!$B25&amp;Ret_UNIT!$AL$5&amp;Ret_UNIT!$AL$6)</f>
        <v>5</v>
      </c>
      <c r="AM25" s="144">
        <f>SUMIFS('Entry Data'!$A:$A,'Entry Data'!$AC:$AC,Ret_UNIT!$B25&amp;Ret_UNIT!$AL$5&amp;Ret_UNIT!$AM$6)</f>
        <v>4</v>
      </c>
      <c r="AN25" s="143">
        <f>SUMIFS('Entry Data'!$A:$A,'Entry Data'!$AC:$AC,Ret_UNIT!$B25&amp;Ret_UNIT!$AN$5&amp;Ret_UNIT!$AN$6)</f>
        <v>0</v>
      </c>
      <c r="AO25" s="144">
        <f>SUMIFS('Entry Data'!$A:$A,'Entry Data'!$AC:$AC,Ret_UNIT!$B25&amp;Ret_UNIT!$AN$5&amp;Ret_UNIT!$AO$6)</f>
        <v>5</v>
      </c>
      <c r="AP25" s="143">
        <f>SUMIFS('Entry Data'!$A:$A,'Entry Data'!$AC:$AC,Ret_UNIT!$B25&amp;Ret_UNIT!$AP$5&amp;Ret_UNIT!$AP$6)</f>
        <v>0</v>
      </c>
      <c r="AQ25" s="144">
        <f>SUMIFS('Entry Data'!$A:$A,'Entry Data'!$AC:$AC,Ret_UNIT!$B25&amp;Ret_UNIT!$AP$5&amp;Ret_UNIT!$AQ$6)</f>
        <v>0</v>
      </c>
      <c r="AR25" s="143">
        <f>SUMIFS('Entry Data'!$A:$A,'Entry Data'!$AC:$AC,Ret_UNIT!$B25&amp;Ret_UNIT!$AR$5&amp;Ret_UNIT!$AR$6)</f>
        <v>0</v>
      </c>
      <c r="AS25" s="144">
        <f>SUMIFS('Entry Data'!$A:$A,'Entry Data'!$AC:$AC,Ret_UNIT!$B25&amp;Ret_UNIT!$AR$5&amp;Ret_UNIT!$AS$6)</f>
        <v>0</v>
      </c>
      <c r="AT25" s="143">
        <f>SUMIFS('Entry Data'!$A:$A,'Entry Data'!$AC:$AC,Ret_UNIT!$B25&amp;Ret_UNIT!$AT$5&amp;Ret_UNIT!$AT$6)</f>
        <v>0</v>
      </c>
      <c r="AU25" s="144">
        <f>SUMIFS('Entry Data'!$A:$A,'Entry Data'!$AC:$AC,Ret_UNIT!$B25&amp;Ret_UNIT!$AT$5&amp;Ret_UNIT!$AU$6)</f>
        <v>0</v>
      </c>
      <c r="AV25" s="143">
        <f>SUMIFS('Entry Data'!$A:$A,'Entry Data'!$AC:$AC,Ret_UNIT!$B25&amp;Ret_UNIT!$AV$5&amp;Ret_UNIT!$AV$6)</f>
        <v>0</v>
      </c>
      <c r="AW25" s="144">
        <f>SUMIFS('Entry Data'!$A:$A,'Entry Data'!$AC:$AC,Ret_UNIT!$B25&amp;Ret_UNIT!$AV$5&amp;Ret_UNIT!$AW$6)</f>
        <v>0</v>
      </c>
      <c r="AX25" s="143">
        <f>SUMIFS('Entry Data'!$A:$A,'Entry Data'!$AC:$AC,Ret_UNIT!$B25&amp;Ret_UNIT!$AX$5&amp;Ret_UNIT!$AX$6)</f>
        <v>0</v>
      </c>
      <c r="AY25" s="144">
        <f>SUMIFS('Entry Data'!$A:$A,'Entry Data'!$AC:$AC,Ret_UNIT!$B25&amp;Ret_UNIT!$AX$5&amp;Ret_UNIT!$AY$6)</f>
        <v>0</v>
      </c>
      <c r="AZ25" s="143">
        <f>SUMIFS('Entry Data'!$A:$A,'Entry Data'!$AC:$AC,Ret_UNIT!$B25&amp;Ret_UNIT!$AZ$5&amp;Ret_UNIT!$AZ$6)</f>
        <v>0</v>
      </c>
      <c r="BA25" s="144">
        <f>SUMIFS('Entry Data'!$A:$A,'Entry Data'!$AC:$AC,Ret_UNIT!$B25&amp;Ret_UNIT!$AZ$5&amp;Ret_UNIT!$BA$6)</f>
        <v>0</v>
      </c>
      <c r="BB25" s="143">
        <f>SUMIFS('Entry Data'!$A:$A,'Entry Data'!$AC:$AC,Ret_UNIT!$B25&amp;Ret_UNIT!$BB$5&amp;Ret_UNIT!$BB$6)</f>
        <v>0</v>
      </c>
      <c r="BC25" s="144">
        <f>SUMIFS('Entry Data'!$A:$A,'Entry Data'!$AC:$AC,Ret_UNIT!$B25&amp;Ret_UNIT!$BB$5&amp;Ret_UNIT!$BC$6)</f>
        <v>0</v>
      </c>
      <c r="BD25" s="143">
        <f>SUMIFS('Entry Data'!$A:$A,'Entry Data'!$AC:$AC,Ret_UNIT!$B25&amp;Ret_UNIT!$BD$5&amp;Ret_UNIT!$BD$6)</f>
        <v>0</v>
      </c>
      <c r="BE25" s="144">
        <f>SUMIFS('Entry Data'!$A:$A,'Entry Data'!$AC:$AC,Ret_UNIT!$B25&amp;Ret_UNIT!$BD$5&amp;Ret_UNIT!$BE$6)</f>
        <v>0</v>
      </c>
      <c r="BF25" s="143">
        <f>SUMIFS('Entry Data'!$A:$A,'Entry Data'!$AC:$AC,Ret_UNIT!$B25&amp;Ret_UNIT!$BF$5&amp;Ret_UNIT!$BF$6)</f>
        <v>0</v>
      </c>
      <c r="BG25" s="144">
        <f>SUMIFS('Entry Data'!$A:$A,'Entry Data'!$AC:$AC,Ret_UNIT!$B25&amp;Ret_UNIT!$BF$5&amp;Ret_UNIT!$BG$6)</f>
        <v>0</v>
      </c>
      <c r="BH25" s="143">
        <f>SUMIFS('Entry Data'!$A:$A,'Entry Data'!$AC:$AC,Ret_UNIT!$B25&amp;Ret_UNIT!$BH$5&amp;Ret_UNIT!$BH$6)</f>
        <v>0</v>
      </c>
      <c r="BI25" s="144">
        <f>SUMIFS('Entry Data'!$A:$A,'Entry Data'!$AC:$AC,Ret_UNIT!$B25&amp;Ret_UNIT!$BH$5&amp;Ret_UNIT!$BI$6)</f>
        <v>0</v>
      </c>
      <c r="BJ25" s="143">
        <f>SUMIFS('Entry Data'!$A:$A,'Entry Data'!$AC:$AC,Ret_UNIT!$B25&amp;Ret_UNIT!$BJ$5&amp;Ret_UNIT!$BJ$6)</f>
        <v>0</v>
      </c>
      <c r="BK25" s="144">
        <f>SUMIFS('Entry Data'!$A:$A,'Entry Data'!$AC:$AC,Ret_UNIT!$B25&amp;Ret_UNIT!$BJ$5&amp;Ret_UNIT!$BK$6)</f>
        <v>0</v>
      </c>
      <c r="BL25" s="143">
        <f>SUMIFS('Entry Data'!$A:$A,'Entry Data'!$AC:$AC,Ret_UNIT!$B25&amp;Ret_UNIT!$BL$5&amp;Ret_UNIT!$BL$6)</f>
        <v>0</v>
      </c>
      <c r="BM25" s="144">
        <f>SUMIFS('Entry Data'!$A:$A,'Entry Data'!$AC:$AC,Ret_UNIT!$B25&amp;Ret_UNIT!$BL$5&amp;Ret_UNIT!$BM$6)</f>
        <v>0</v>
      </c>
    </row>
    <row r="26" spans="1:65" ht="13.5" x14ac:dyDescent="0.3">
      <c r="A26" s="92"/>
      <c r="B26" s="100"/>
      <c r="C26" s="136"/>
      <c r="D26" s="143"/>
      <c r="E26" s="144"/>
      <c r="F26" s="143"/>
      <c r="G26" s="144"/>
      <c r="H26" s="143"/>
      <c r="I26" s="144"/>
      <c r="J26" s="143"/>
      <c r="K26" s="144"/>
      <c r="L26" s="143"/>
      <c r="M26" s="144"/>
      <c r="N26" s="143"/>
      <c r="O26" s="144"/>
      <c r="P26" s="143"/>
      <c r="Q26" s="144"/>
      <c r="R26" s="143"/>
      <c r="S26" s="144"/>
      <c r="T26" s="143"/>
      <c r="U26" s="144"/>
      <c r="V26" s="143"/>
      <c r="W26" s="144"/>
      <c r="X26" s="143"/>
      <c r="Y26" s="144"/>
      <c r="Z26" s="143"/>
      <c r="AA26" s="144"/>
      <c r="AB26" s="143"/>
      <c r="AC26" s="144"/>
      <c r="AD26" s="143"/>
      <c r="AE26" s="144"/>
      <c r="AF26" s="143"/>
      <c r="AG26" s="144"/>
      <c r="AH26" s="143"/>
      <c r="AI26" s="144"/>
      <c r="AJ26" s="143"/>
      <c r="AK26" s="144"/>
      <c r="AL26" s="143"/>
      <c r="AM26" s="144"/>
      <c r="AN26" s="143"/>
      <c r="AO26" s="144"/>
      <c r="AP26" s="143"/>
      <c r="AQ26" s="144"/>
      <c r="AR26" s="143"/>
      <c r="AS26" s="144"/>
      <c r="AT26" s="143"/>
      <c r="AU26" s="144"/>
      <c r="AV26" s="143"/>
      <c r="AW26" s="144"/>
      <c r="AX26" s="143"/>
      <c r="AY26" s="144"/>
      <c r="AZ26" s="143"/>
      <c r="BA26" s="144"/>
      <c r="BB26" s="143"/>
      <c r="BC26" s="144"/>
      <c r="BD26" s="143"/>
      <c r="BE26" s="144"/>
      <c r="BF26" s="143"/>
      <c r="BG26" s="144"/>
      <c r="BH26" s="143"/>
      <c r="BI26" s="144"/>
      <c r="BJ26" s="143"/>
      <c r="BK26" s="144"/>
      <c r="BL26" s="143"/>
      <c r="BM26" s="144"/>
    </row>
    <row r="27" spans="1:65" ht="13.5" x14ac:dyDescent="0.3">
      <c r="A27" s="92">
        <v>19</v>
      </c>
      <c r="B27" s="100" t="s">
        <v>43</v>
      </c>
      <c r="C27" s="136" t="s">
        <v>231</v>
      </c>
      <c r="D27" s="143">
        <f>SUMIFS('Entry Data'!$A:$A,'Entry Data'!$AC:$AC,Ret_UNIT!$B27&amp;Ret_UNIT!$D$5&amp;Ret_UNIT!$D$6)</f>
        <v>6</v>
      </c>
      <c r="E27" s="144">
        <f>SUMIFS('Entry Data'!$A:$A,'Entry Data'!$AC:$AC,Ret_UNIT!$B27&amp;Ret_UNIT!$D$5&amp;Ret_UNIT!$E$6)</f>
        <v>5</v>
      </c>
      <c r="F27" s="143">
        <f>SUMIFS('Entry Data'!$A:$A,'Entry Data'!$AC:$AC,Ret_UNIT!$B27&amp;Ret_UNIT!$F$5&amp;Ret_UNIT!$F$6)</f>
        <v>5</v>
      </c>
      <c r="G27" s="144">
        <f>SUMIFS('Entry Data'!$A:$A,'Entry Data'!$AC:$AC,Ret_UNIT!$B27&amp;Ret_UNIT!$F$5&amp;Ret_UNIT!$G$6)</f>
        <v>8</v>
      </c>
      <c r="H27" s="143">
        <f>SUMIFS('Entry Data'!$A:$A,'Entry Data'!$AC:$AC,Ret_UNIT!$B27&amp;Ret_UNIT!$H$5&amp;Ret_UNIT!$H$6)</f>
        <v>5</v>
      </c>
      <c r="I27" s="144">
        <f>SUMIFS('Entry Data'!$A:$A,'Entry Data'!$AC:$AC,Ret_UNIT!$B27&amp;Ret_UNIT!$H$5&amp;Ret_UNIT!$I$6)</f>
        <v>5</v>
      </c>
      <c r="J27" s="143">
        <f>SUMIFS('Entry Data'!$A:$A,'Entry Data'!$AC:$AC,Ret_UNIT!$B27&amp;Ret_UNIT!$J$5&amp;Ret_UNIT!$J$6)</f>
        <v>3</v>
      </c>
      <c r="K27" s="144">
        <f>SUMIFS('Entry Data'!$A:$A,'Entry Data'!$AC:$AC,Ret_UNIT!$B27&amp;Ret_UNIT!$J$5&amp;Ret_UNIT!$K$6)</f>
        <v>4</v>
      </c>
      <c r="L27" s="143">
        <f>SUMIFS('Entry Data'!$A:$A,'Entry Data'!$AC:$AC,Ret_UNIT!$B27&amp;Ret_UNIT!$L$5&amp;Ret_UNIT!$L$6)</f>
        <v>0</v>
      </c>
      <c r="M27" s="144">
        <f>SUMIFS('Entry Data'!$A:$A,'Entry Data'!$AC:$AC,Ret_UNIT!$B27&amp;Ret_UNIT!$L$5&amp;Ret_UNIT!$M$6)</f>
        <v>5</v>
      </c>
      <c r="N27" s="143">
        <f>SUMIFS('Entry Data'!$A:$A,'Entry Data'!$AC:$AC,Ret_UNIT!$B27&amp;Ret_UNIT!$N$5&amp;Ret_UNIT!$N$6)</f>
        <v>6</v>
      </c>
      <c r="O27" s="144">
        <f>SUMIFS('Entry Data'!$A:$A,'Entry Data'!$AC:$AC,Ret_UNIT!$B27&amp;Ret_UNIT!$N$5&amp;Ret_UNIT!$O$6)</f>
        <v>4</v>
      </c>
      <c r="P27" s="143">
        <f>SUMIFS('Entry Data'!$A:$A,'Entry Data'!$AC:$AC,Ret_UNIT!$B27&amp;Ret_UNIT!$P$5&amp;Ret_UNIT!$P$6)</f>
        <v>4</v>
      </c>
      <c r="Q27" s="144">
        <f>SUMIFS('Entry Data'!$A:$A,'Entry Data'!$AC:$AC,Ret_UNIT!$B27&amp;Ret_UNIT!$P$5&amp;Ret_UNIT!$Q$6)</f>
        <v>5</v>
      </c>
      <c r="R27" s="143">
        <f>SUMIFS('Entry Data'!$A:$A,'Entry Data'!$AC:$AC,Ret_UNIT!$B27&amp;Ret_UNIT!$R$5&amp;Ret_UNIT!$R$6)</f>
        <v>5</v>
      </c>
      <c r="S27" s="144">
        <f>SUMIFS('Entry Data'!$A:$A,'Entry Data'!$AC:$AC,Ret_UNIT!$B27&amp;Ret_UNIT!$R$5&amp;Ret_UNIT!$S$6)</f>
        <v>5</v>
      </c>
      <c r="T27" s="143">
        <f>SUMIFS('Entry Data'!$A:$A,'Entry Data'!$AC:$AC,Ret_UNIT!$B27&amp;Ret_UNIT!$T$5&amp;Ret_UNIT!$T$6)</f>
        <v>7</v>
      </c>
      <c r="U27" s="144">
        <f>SUMIFS('Entry Data'!$A:$A,'Entry Data'!$AC:$AC,Ret_UNIT!$B27&amp;Ret_UNIT!$T$5&amp;Ret_UNIT!$U$6)</f>
        <v>5</v>
      </c>
      <c r="V27" s="143">
        <f>SUMIFS('Entry Data'!$A:$A,'Entry Data'!$AC:$AC,Ret_UNIT!$B27&amp;Ret_UNIT!$V$5&amp;Ret_UNIT!$V$6)</f>
        <v>4</v>
      </c>
      <c r="W27" s="144">
        <f>SUMIFS('Entry Data'!$A:$A,'Entry Data'!$AC:$AC,Ret_UNIT!$B27&amp;Ret_UNIT!$V$5&amp;Ret_UNIT!$W$6)</f>
        <v>3</v>
      </c>
      <c r="X27" s="143">
        <f>SUMIFS('Entry Data'!$A:$A,'Entry Data'!$AC:$AC,Ret_UNIT!$B27&amp;Ret_UNIT!$X$5&amp;Ret_UNIT!$X$6)</f>
        <v>8</v>
      </c>
      <c r="Y27" s="144">
        <f>SUMIFS('Entry Data'!$A:$A,'Entry Data'!$AC:$AC,Ret_UNIT!$B27&amp;Ret_UNIT!$X$5&amp;Ret_UNIT!$Y$6)</f>
        <v>4</v>
      </c>
      <c r="Z27" s="143">
        <f>SUMIFS('Entry Data'!$A:$A,'Entry Data'!$AC:$AC,Ret_UNIT!$B27&amp;Ret_UNIT!$Z$5&amp;Ret_UNIT!$Z$6)</f>
        <v>0</v>
      </c>
      <c r="AA27" s="144">
        <f>SUMIFS('Entry Data'!$A:$A,'Entry Data'!$AC:$AC,Ret_UNIT!$B27&amp;Ret_UNIT!$Z$5&amp;Ret_UNIT!$AA$6)</f>
        <v>5</v>
      </c>
      <c r="AB27" s="143">
        <f>SUMIFS('Entry Data'!$A:$A,'Entry Data'!$AC:$AC,Ret_UNIT!$B27&amp;Ret_UNIT!$AB$5&amp;Ret_UNIT!$AB$6)</f>
        <v>5</v>
      </c>
      <c r="AC27" s="144">
        <f>SUMIFS('Entry Data'!$A:$A,'Entry Data'!$AC:$AC,Ret_UNIT!$B27&amp;Ret_UNIT!$AB$5&amp;Ret_UNIT!$AC$6)</f>
        <v>1</v>
      </c>
      <c r="AD27" s="143">
        <f>SUMIFS('Entry Data'!$A:$A,'Entry Data'!$AC:$AC,Ret_UNIT!$B27&amp;Ret_UNIT!$AD$5&amp;Ret_UNIT!$AD$6)</f>
        <v>4</v>
      </c>
      <c r="AE27" s="144">
        <f>SUMIFS('Entry Data'!$A:$A,'Entry Data'!$AC:$AC,Ret_UNIT!$B27&amp;Ret_UNIT!$AD$5&amp;Ret_UNIT!$AE$6)</f>
        <v>3</v>
      </c>
      <c r="AF27" s="143">
        <f>SUMIFS('Entry Data'!$A:$A,'Entry Data'!$AC:$AC,Ret_UNIT!$B27&amp;Ret_UNIT!$AF$5&amp;Ret_UNIT!$AF$6)</f>
        <v>4</v>
      </c>
      <c r="AG27" s="144">
        <f>SUMIFS('Entry Data'!$A:$A,'Entry Data'!$AC:$AC,Ret_UNIT!$B27&amp;Ret_UNIT!$AF$5&amp;Ret_UNIT!$AG$6)</f>
        <v>4</v>
      </c>
      <c r="AH27" s="143">
        <f>SUMIFS('Entry Data'!$A:$A,'Entry Data'!$AC:$AC,Ret_UNIT!$B27&amp;Ret_UNIT!$AH$5&amp;Ret_UNIT!$AH$6)</f>
        <v>4</v>
      </c>
      <c r="AI27" s="144">
        <f>SUMIFS('Entry Data'!$A:$A,'Entry Data'!$AC:$AC,Ret_UNIT!$B27&amp;Ret_UNIT!$AH$5&amp;Ret_UNIT!$AI$6)</f>
        <v>5</v>
      </c>
      <c r="AJ27" s="143">
        <f>SUMIFS('Entry Data'!$A:$A,'Entry Data'!$AC:$AC,Ret_UNIT!$B27&amp;Ret_UNIT!$AJ$5&amp;Ret_UNIT!$AJ$6)</f>
        <v>4</v>
      </c>
      <c r="AK27" s="144">
        <f>SUMIFS('Entry Data'!$A:$A,'Entry Data'!$AC:$AC,Ret_UNIT!$B27&amp;Ret_UNIT!$AJ$5&amp;Ret_UNIT!$AK$6)</f>
        <v>3</v>
      </c>
      <c r="AL27" s="143">
        <f>SUMIFS('Entry Data'!$A:$A,'Entry Data'!$AC:$AC,Ret_UNIT!$B27&amp;Ret_UNIT!$AL$5&amp;Ret_UNIT!$AL$6)</f>
        <v>3</v>
      </c>
      <c r="AM27" s="144">
        <f>SUMIFS('Entry Data'!$A:$A,'Entry Data'!$AC:$AC,Ret_UNIT!$B27&amp;Ret_UNIT!$AL$5&amp;Ret_UNIT!$AM$6)</f>
        <v>0</v>
      </c>
      <c r="AN27" s="143">
        <f>SUMIFS('Entry Data'!$A:$A,'Entry Data'!$AC:$AC,Ret_UNIT!$B27&amp;Ret_UNIT!$AN$5&amp;Ret_UNIT!$AN$6)</f>
        <v>0</v>
      </c>
      <c r="AO27" s="144">
        <f>SUMIFS('Entry Data'!$A:$A,'Entry Data'!$AC:$AC,Ret_UNIT!$B27&amp;Ret_UNIT!$AN$5&amp;Ret_UNIT!$AO$6)</f>
        <v>0</v>
      </c>
      <c r="AP27" s="143">
        <f>SUMIFS('Entry Data'!$A:$A,'Entry Data'!$AC:$AC,Ret_UNIT!$B27&amp;Ret_UNIT!$AP$5&amp;Ret_UNIT!$AP$6)</f>
        <v>0</v>
      </c>
      <c r="AQ27" s="144">
        <f>SUMIFS('Entry Data'!$A:$A,'Entry Data'!$AC:$AC,Ret_UNIT!$B27&amp;Ret_UNIT!$AP$5&amp;Ret_UNIT!$AQ$6)</f>
        <v>0</v>
      </c>
      <c r="AR27" s="143">
        <f>SUMIFS('Entry Data'!$A:$A,'Entry Data'!$AC:$AC,Ret_UNIT!$B27&amp;Ret_UNIT!$AR$5&amp;Ret_UNIT!$AR$6)</f>
        <v>0</v>
      </c>
      <c r="AS27" s="144">
        <f>SUMIFS('Entry Data'!$A:$A,'Entry Data'!$AC:$AC,Ret_UNIT!$B27&amp;Ret_UNIT!$AR$5&amp;Ret_UNIT!$AS$6)</f>
        <v>0</v>
      </c>
      <c r="AT27" s="143">
        <f>SUMIFS('Entry Data'!$A:$A,'Entry Data'!$AC:$AC,Ret_UNIT!$B27&amp;Ret_UNIT!$AT$5&amp;Ret_UNIT!$AT$6)</f>
        <v>0</v>
      </c>
      <c r="AU27" s="144">
        <f>SUMIFS('Entry Data'!$A:$A,'Entry Data'!$AC:$AC,Ret_UNIT!$B27&amp;Ret_UNIT!$AT$5&amp;Ret_UNIT!$AU$6)</f>
        <v>0</v>
      </c>
      <c r="AV27" s="143">
        <f>SUMIFS('Entry Data'!$A:$A,'Entry Data'!$AC:$AC,Ret_UNIT!$B27&amp;Ret_UNIT!$AV$5&amp;Ret_UNIT!$AV$6)</f>
        <v>0</v>
      </c>
      <c r="AW27" s="144">
        <f>SUMIFS('Entry Data'!$A:$A,'Entry Data'!$AC:$AC,Ret_UNIT!$B27&amp;Ret_UNIT!$AV$5&amp;Ret_UNIT!$AW$6)</f>
        <v>0</v>
      </c>
      <c r="AX27" s="143">
        <f>SUMIFS('Entry Data'!$A:$A,'Entry Data'!$AC:$AC,Ret_UNIT!$B27&amp;Ret_UNIT!$AX$5&amp;Ret_UNIT!$AX$6)</f>
        <v>0</v>
      </c>
      <c r="AY27" s="144">
        <f>SUMIFS('Entry Data'!$A:$A,'Entry Data'!$AC:$AC,Ret_UNIT!$B27&amp;Ret_UNIT!$AX$5&amp;Ret_UNIT!$AY$6)</f>
        <v>0</v>
      </c>
      <c r="AZ27" s="143">
        <f>SUMIFS('Entry Data'!$A:$A,'Entry Data'!$AC:$AC,Ret_UNIT!$B27&amp;Ret_UNIT!$AZ$5&amp;Ret_UNIT!$AZ$6)</f>
        <v>0</v>
      </c>
      <c r="BA27" s="144">
        <f>SUMIFS('Entry Data'!$A:$A,'Entry Data'!$AC:$AC,Ret_UNIT!$B27&amp;Ret_UNIT!$AZ$5&amp;Ret_UNIT!$BA$6)</f>
        <v>0</v>
      </c>
      <c r="BB27" s="143">
        <f>SUMIFS('Entry Data'!$A:$A,'Entry Data'!$AC:$AC,Ret_UNIT!$B27&amp;Ret_UNIT!$BB$5&amp;Ret_UNIT!$BB$6)</f>
        <v>0</v>
      </c>
      <c r="BC27" s="144">
        <f>SUMIFS('Entry Data'!$A:$A,'Entry Data'!$AC:$AC,Ret_UNIT!$B27&amp;Ret_UNIT!$BB$5&amp;Ret_UNIT!$BC$6)</f>
        <v>0</v>
      </c>
      <c r="BD27" s="143">
        <f>SUMIFS('Entry Data'!$A:$A,'Entry Data'!$AC:$AC,Ret_UNIT!$B27&amp;Ret_UNIT!$BD$5&amp;Ret_UNIT!$BD$6)</f>
        <v>0</v>
      </c>
      <c r="BE27" s="144">
        <f>SUMIFS('Entry Data'!$A:$A,'Entry Data'!$AC:$AC,Ret_UNIT!$B27&amp;Ret_UNIT!$BD$5&amp;Ret_UNIT!$BE$6)</f>
        <v>0</v>
      </c>
      <c r="BF27" s="143">
        <f>SUMIFS('Entry Data'!$A:$A,'Entry Data'!$AC:$AC,Ret_UNIT!$B27&amp;Ret_UNIT!$BF$5&amp;Ret_UNIT!$BF$6)</f>
        <v>0</v>
      </c>
      <c r="BG27" s="144">
        <f>SUMIFS('Entry Data'!$A:$A,'Entry Data'!$AC:$AC,Ret_UNIT!$B27&amp;Ret_UNIT!$BF$5&amp;Ret_UNIT!$BG$6)</f>
        <v>0</v>
      </c>
      <c r="BH27" s="143">
        <f>SUMIFS('Entry Data'!$A:$A,'Entry Data'!$AC:$AC,Ret_UNIT!$B27&amp;Ret_UNIT!$BH$5&amp;Ret_UNIT!$BH$6)</f>
        <v>0</v>
      </c>
      <c r="BI27" s="144">
        <f>SUMIFS('Entry Data'!$A:$A,'Entry Data'!$AC:$AC,Ret_UNIT!$B27&amp;Ret_UNIT!$BH$5&amp;Ret_UNIT!$BI$6)</f>
        <v>0</v>
      </c>
      <c r="BJ27" s="143">
        <f>SUMIFS('Entry Data'!$A:$A,'Entry Data'!$AC:$AC,Ret_UNIT!$B27&amp;Ret_UNIT!$BJ$5&amp;Ret_UNIT!$BJ$6)</f>
        <v>0</v>
      </c>
      <c r="BK27" s="144">
        <f>SUMIFS('Entry Data'!$A:$A,'Entry Data'!$AC:$AC,Ret_UNIT!$B27&amp;Ret_UNIT!$BJ$5&amp;Ret_UNIT!$BK$6)</f>
        <v>0</v>
      </c>
      <c r="BL27" s="143">
        <f>SUMIFS('Entry Data'!$A:$A,'Entry Data'!$AC:$AC,Ret_UNIT!$B27&amp;Ret_UNIT!$BL$5&amp;Ret_UNIT!$BL$6)</f>
        <v>0</v>
      </c>
      <c r="BM27" s="144">
        <f>SUMIFS('Entry Data'!$A:$A,'Entry Data'!$AC:$AC,Ret_UNIT!$B27&amp;Ret_UNIT!$BL$5&amp;Ret_UNIT!$BM$6)</f>
        <v>0</v>
      </c>
    </row>
    <row r="28" spans="1:65" ht="13.5" x14ac:dyDescent="0.3">
      <c r="A28" s="92">
        <v>20</v>
      </c>
      <c r="B28" s="100" t="s">
        <v>51</v>
      </c>
      <c r="C28" s="136" t="s">
        <v>231</v>
      </c>
      <c r="D28" s="143">
        <f>SUMIFS('Entry Data'!$A:$A,'Entry Data'!$AC:$AC,Ret_UNIT!$B28&amp;Ret_UNIT!$D$5&amp;Ret_UNIT!$D$6)</f>
        <v>6</v>
      </c>
      <c r="E28" s="144">
        <f>SUMIFS('Entry Data'!$A:$A,'Entry Data'!$AC:$AC,Ret_UNIT!$B28&amp;Ret_UNIT!$D$5&amp;Ret_UNIT!$E$6)</f>
        <v>4</v>
      </c>
      <c r="F28" s="143">
        <f>SUMIFS('Entry Data'!$A:$A,'Entry Data'!$AC:$AC,Ret_UNIT!$B28&amp;Ret_UNIT!$F$5&amp;Ret_UNIT!$F$6)</f>
        <v>4</v>
      </c>
      <c r="G28" s="144">
        <f>SUMIFS('Entry Data'!$A:$A,'Entry Data'!$AC:$AC,Ret_UNIT!$B28&amp;Ret_UNIT!$F$5&amp;Ret_UNIT!$G$6)</f>
        <v>5</v>
      </c>
      <c r="H28" s="143">
        <f>SUMIFS('Entry Data'!$A:$A,'Entry Data'!$AC:$AC,Ret_UNIT!$B28&amp;Ret_UNIT!$H$5&amp;Ret_UNIT!$H$6)</f>
        <v>7</v>
      </c>
      <c r="I28" s="144">
        <f>SUMIFS('Entry Data'!$A:$A,'Entry Data'!$AC:$AC,Ret_UNIT!$B28&amp;Ret_UNIT!$H$5&amp;Ret_UNIT!$I$6)</f>
        <v>5</v>
      </c>
      <c r="J28" s="143">
        <f>SUMIFS('Entry Data'!$A:$A,'Entry Data'!$AC:$AC,Ret_UNIT!$B28&amp;Ret_UNIT!$J$5&amp;Ret_UNIT!$J$6)</f>
        <v>5</v>
      </c>
      <c r="K28" s="144">
        <f>SUMIFS('Entry Data'!$A:$A,'Entry Data'!$AC:$AC,Ret_UNIT!$B28&amp;Ret_UNIT!$J$5&amp;Ret_UNIT!$K$6)</f>
        <v>5</v>
      </c>
      <c r="L28" s="143">
        <f>SUMIFS('Entry Data'!$A:$A,'Entry Data'!$AC:$AC,Ret_UNIT!$B28&amp;Ret_UNIT!$L$5&amp;Ret_UNIT!$L$6)</f>
        <v>0</v>
      </c>
      <c r="M28" s="144">
        <f>SUMIFS('Entry Data'!$A:$A,'Entry Data'!$AC:$AC,Ret_UNIT!$B28&amp;Ret_UNIT!$L$5&amp;Ret_UNIT!$M$6)</f>
        <v>7</v>
      </c>
      <c r="N28" s="143">
        <f>SUMIFS('Entry Data'!$A:$A,'Entry Data'!$AC:$AC,Ret_UNIT!$B28&amp;Ret_UNIT!$N$5&amp;Ret_UNIT!$N$6)</f>
        <v>5</v>
      </c>
      <c r="O28" s="144">
        <f>SUMIFS('Entry Data'!$A:$A,'Entry Data'!$AC:$AC,Ret_UNIT!$B28&amp;Ret_UNIT!$N$5&amp;Ret_UNIT!$O$6)</f>
        <v>5</v>
      </c>
      <c r="P28" s="143">
        <f>SUMIFS('Entry Data'!$A:$A,'Entry Data'!$AC:$AC,Ret_UNIT!$B28&amp;Ret_UNIT!$P$5&amp;Ret_UNIT!$P$6)</f>
        <v>4</v>
      </c>
      <c r="Q28" s="144">
        <f>SUMIFS('Entry Data'!$A:$A,'Entry Data'!$AC:$AC,Ret_UNIT!$B28&amp;Ret_UNIT!$P$5&amp;Ret_UNIT!$Q$6)</f>
        <v>6</v>
      </c>
      <c r="R28" s="143">
        <f>SUMIFS('Entry Data'!$A:$A,'Entry Data'!$AC:$AC,Ret_UNIT!$B28&amp;Ret_UNIT!$R$5&amp;Ret_UNIT!$R$6)</f>
        <v>5</v>
      </c>
      <c r="S28" s="144">
        <f>SUMIFS('Entry Data'!$A:$A,'Entry Data'!$AC:$AC,Ret_UNIT!$B28&amp;Ret_UNIT!$R$5&amp;Ret_UNIT!$S$6)</f>
        <v>7</v>
      </c>
      <c r="T28" s="143">
        <f>SUMIFS('Entry Data'!$A:$A,'Entry Data'!$AC:$AC,Ret_UNIT!$B28&amp;Ret_UNIT!$T$5&amp;Ret_UNIT!$T$6)</f>
        <v>7</v>
      </c>
      <c r="U28" s="144">
        <f>SUMIFS('Entry Data'!$A:$A,'Entry Data'!$AC:$AC,Ret_UNIT!$B28&amp;Ret_UNIT!$T$5&amp;Ret_UNIT!$U$6)</f>
        <v>6</v>
      </c>
      <c r="V28" s="143">
        <f>SUMIFS('Entry Data'!$A:$A,'Entry Data'!$AC:$AC,Ret_UNIT!$B28&amp;Ret_UNIT!$V$5&amp;Ret_UNIT!$V$6)</f>
        <v>6</v>
      </c>
      <c r="W28" s="144">
        <f>SUMIFS('Entry Data'!$A:$A,'Entry Data'!$AC:$AC,Ret_UNIT!$B28&amp;Ret_UNIT!$V$5&amp;Ret_UNIT!$W$6)</f>
        <v>7</v>
      </c>
      <c r="X28" s="143">
        <f>SUMIFS('Entry Data'!$A:$A,'Entry Data'!$AC:$AC,Ret_UNIT!$B28&amp;Ret_UNIT!$X$5&amp;Ret_UNIT!$X$6)</f>
        <v>5</v>
      </c>
      <c r="Y28" s="144">
        <f>SUMIFS('Entry Data'!$A:$A,'Entry Data'!$AC:$AC,Ret_UNIT!$B28&amp;Ret_UNIT!$X$5&amp;Ret_UNIT!$Y$6)</f>
        <v>4</v>
      </c>
      <c r="Z28" s="143">
        <f>SUMIFS('Entry Data'!$A:$A,'Entry Data'!$AC:$AC,Ret_UNIT!$B28&amp;Ret_UNIT!$Z$5&amp;Ret_UNIT!$Z$6)</f>
        <v>0</v>
      </c>
      <c r="AA28" s="144">
        <f>SUMIFS('Entry Data'!$A:$A,'Entry Data'!$AC:$AC,Ret_UNIT!$B28&amp;Ret_UNIT!$Z$5&amp;Ret_UNIT!$AA$6)</f>
        <v>5</v>
      </c>
      <c r="AB28" s="143">
        <f>SUMIFS('Entry Data'!$A:$A,'Entry Data'!$AC:$AC,Ret_UNIT!$B28&amp;Ret_UNIT!$AB$5&amp;Ret_UNIT!$AB$6)</f>
        <v>6</v>
      </c>
      <c r="AC28" s="144">
        <f>SUMIFS('Entry Data'!$A:$A,'Entry Data'!$AC:$AC,Ret_UNIT!$B28&amp;Ret_UNIT!$AB$5&amp;Ret_UNIT!$AC$6)</f>
        <v>5</v>
      </c>
      <c r="AD28" s="143">
        <f>SUMIFS('Entry Data'!$A:$A,'Entry Data'!$AC:$AC,Ret_UNIT!$B28&amp;Ret_UNIT!$AD$5&amp;Ret_UNIT!$AD$6)</f>
        <v>5</v>
      </c>
      <c r="AE28" s="144">
        <f>SUMIFS('Entry Data'!$A:$A,'Entry Data'!$AC:$AC,Ret_UNIT!$B28&amp;Ret_UNIT!$AD$5&amp;Ret_UNIT!$AE$6)</f>
        <v>5</v>
      </c>
      <c r="AF28" s="143">
        <f>SUMIFS('Entry Data'!$A:$A,'Entry Data'!$AC:$AC,Ret_UNIT!$B28&amp;Ret_UNIT!$AF$5&amp;Ret_UNIT!$AF$6)</f>
        <v>5</v>
      </c>
      <c r="AG28" s="144">
        <f>SUMIFS('Entry Data'!$A:$A,'Entry Data'!$AC:$AC,Ret_UNIT!$B28&amp;Ret_UNIT!$AF$5&amp;Ret_UNIT!$AG$6)</f>
        <v>6</v>
      </c>
      <c r="AH28" s="143">
        <f>SUMIFS('Entry Data'!$A:$A,'Entry Data'!$AC:$AC,Ret_UNIT!$B28&amp;Ret_UNIT!$AH$5&amp;Ret_UNIT!$AH$6)</f>
        <v>4</v>
      </c>
      <c r="AI28" s="144">
        <f>SUMIFS('Entry Data'!$A:$A,'Entry Data'!$AC:$AC,Ret_UNIT!$B28&amp;Ret_UNIT!$AH$5&amp;Ret_UNIT!$AI$6)</f>
        <v>6</v>
      </c>
      <c r="AJ28" s="143">
        <f>SUMIFS('Entry Data'!$A:$A,'Entry Data'!$AC:$AC,Ret_UNIT!$B28&amp;Ret_UNIT!$AJ$5&amp;Ret_UNIT!$AJ$6)</f>
        <v>4</v>
      </c>
      <c r="AK28" s="144">
        <f>SUMIFS('Entry Data'!$A:$A,'Entry Data'!$AC:$AC,Ret_UNIT!$B28&amp;Ret_UNIT!$AJ$5&amp;Ret_UNIT!$AK$6)</f>
        <v>6</v>
      </c>
      <c r="AL28" s="143">
        <f>SUMIFS('Entry Data'!$A:$A,'Entry Data'!$AC:$AC,Ret_UNIT!$B28&amp;Ret_UNIT!$AL$5&amp;Ret_UNIT!$AL$6)</f>
        <v>4</v>
      </c>
      <c r="AM28" s="144">
        <f>SUMIFS('Entry Data'!$A:$A,'Entry Data'!$AC:$AC,Ret_UNIT!$B28&amp;Ret_UNIT!$AL$5&amp;Ret_UNIT!$AM$6)</f>
        <v>5</v>
      </c>
      <c r="AN28" s="143">
        <f>SUMIFS('Entry Data'!$A:$A,'Entry Data'!$AC:$AC,Ret_UNIT!$B28&amp;Ret_UNIT!$AN$5&amp;Ret_UNIT!$AN$6)</f>
        <v>0</v>
      </c>
      <c r="AO28" s="144">
        <f>SUMIFS('Entry Data'!$A:$A,'Entry Data'!$AC:$AC,Ret_UNIT!$B28&amp;Ret_UNIT!$AN$5&amp;Ret_UNIT!$AO$6)</f>
        <v>4</v>
      </c>
      <c r="AP28" s="143">
        <f>SUMIFS('Entry Data'!$A:$A,'Entry Data'!$AC:$AC,Ret_UNIT!$B28&amp;Ret_UNIT!$AP$5&amp;Ret_UNIT!$AP$6)</f>
        <v>0</v>
      </c>
      <c r="AQ28" s="144">
        <f>SUMIFS('Entry Data'!$A:$A,'Entry Data'!$AC:$AC,Ret_UNIT!$B28&amp;Ret_UNIT!$AP$5&amp;Ret_UNIT!$AQ$6)</f>
        <v>0</v>
      </c>
      <c r="AR28" s="143">
        <f>SUMIFS('Entry Data'!$A:$A,'Entry Data'!$AC:$AC,Ret_UNIT!$B28&amp;Ret_UNIT!$AR$5&amp;Ret_UNIT!$AR$6)</f>
        <v>0</v>
      </c>
      <c r="AS28" s="144">
        <f>SUMIFS('Entry Data'!$A:$A,'Entry Data'!$AC:$AC,Ret_UNIT!$B28&amp;Ret_UNIT!$AR$5&amp;Ret_UNIT!$AS$6)</f>
        <v>0</v>
      </c>
      <c r="AT28" s="143">
        <f>SUMIFS('Entry Data'!$A:$A,'Entry Data'!$AC:$AC,Ret_UNIT!$B28&amp;Ret_UNIT!$AT$5&amp;Ret_UNIT!$AT$6)</f>
        <v>0</v>
      </c>
      <c r="AU28" s="144">
        <f>SUMIFS('Entry Data'!$A:$A,'Entry Data'!$AC:$AC,Ret_UNIT!$B28&amp;Ret_UNIT!$AT$5&amp;Ret_UNIT!$AU$6)</f>
        <v>0</v>
      </c>
      <c r="AV28" s="143">
        <f>SUMIFS('Entry Data'!$A:$A,'Entry Data'!$AC:$AC,Ret_UNIT!$B28&amp;Ret_UNIT!$AV$5&amp;Ret_UNIT!$AV$6)</f>
        <v>0</v>
      </c>
      <c r="AW28" s="144">
        <f>SUMIFS('Entry Data'!$A:$A,'Entry Data'!$AC:$AC,Ret_UNIT!$B28&amp;Ret_UNIT!$AV$5&amp;Ret_UNIT!$AW$6)</f>
        <v>0</v>
      </c>
      <c r="AX28" s="143">
        <f>SUMIFS('Entry Data'!$A:$A,'Entry Data'!$AC:$AC,Ret_UNIT!$B28&amp;Ret_UNIT!$AX$5&amp;Ret_UNIT!$AX$6)</f>
        <v>0</v>
      </c>
      <c r="AY28" s="144">
        <f>SUMIFS('Entry Data'!$A:$A,'Entry Data'!$AC:$AC,Ret_UNIT!$B28&amp;Ret_UNIT!$AX$5&amp;Ret_UNIT!$AY$6)</f>
        <v>0</v>
      </c>
      <c r="AZ28" s="143">
        <f>SUMIFS('Entry Data'!$A:$A,'Entry Data'!$AC:$AC,Ret_UNIT!$B28&amp;Ret_UNIT!$AZ$5&amp;Ret_UNIT!$AZ$6)</f>
        <v>0</v>
      </c>
      <c r="BA28" s="144">
        <f>SUMIFS('Entry Data'!$A:$A,'Entry Data'!$AC:$AC,Ret_UNIT!$B28&amp;Ret_UNIT!$AZ$5&amp;Ret_UNIT!$BA$6)</f>
        <v>0</v>
      </c>
      <c r="BB28" s="143">
        <f>SUMIFS('Entry Data'!$A:$A,'Entry Data'!$AC:$AC,Ret_UNIT!$B28&amp;Ret_UNIT!$BB$5&amp;Ret_UNIT!$BB$6)</f>
        <v>0</v>
      </c>
      <c r="BC28" s="144">
        <f>SUMIFS('Entry Data'!$A:$A,'Entry Data'!$AC:$AC,Ret_UNIT!$B28&amp;Ret_UNIT!$BB$5&amp;Ret_UNIT!$BC$6)</f>
        <v>0</v>
      </c>
      <c r="BD28" s="143">
        <f>SUMIFS('Entry Data'!$A:$A,'Entry Data'!$AC:$AC,Ret_UNIT!$B28&amp;Ret_UNIT!$BD$5&amp;Ret_UNIT!$BD$6)</f>
        <v>0</v>
      </c>
      <c r="BE28" s="144">
        <f>SUMIFS('Entry Data'!$A:$A,'Entry Data'!$AC:$AC,Ret_UNIT!$B28&amp;Ret_UNIT!$BD$5&amp;Ret_UNIT!$BE$6)</f>
        <v>0</v>
      </c>
      <c r="BF28" s="143">
        <f>SUMIFS('Entry Data'!$A:$A,'Entry Data'!$AC:$AC,Ret_UNIT!$B28&amp;Ret_UNIT!$BF$5&amp;Ret_UNIT!$BF$6)</f>
        <v>0</v>
      </c>
      <c r="BG28" s="144">
        <f>SUMIFS('Entry Data'!$A:$A,'Entry Data'!$AC:$AC,Ret_UNIT!$B28&amp;Ret_UNIT!$BF$5&amp;Ret_UNIT!$BG$6)</f>
        <v>0</v>
      </c>
      <c r="BH28" s="143">
        <f>SUMIFS('Entry Data'!$A:$A,'Entry Data'!$AC:$AC,Ret_UNIT!$B28&amp;Ret_UNIT!$BH$5&amp;Ret_UNIT!$BH$6)</f>
        <v>0</v>
      </c>
      <c r="BI28" s="144">
        <f>SUMIFS('Entry Data'!$A:$A,'Entry Data'!$AC:$AC,Ret_UNIT!$B28&amp;Ret_UNIT!$BH$5&amp;Ret_UNIT!$BI$6)</f>
        <v>0</v>
      </c>
      <c r="BJ28" s="143">
        <f>SUMIFS('Entry Data'!$A:$A,'Entry Data'!$AC:$AC,Ret_UNIT!$B28&amp;Ret_UNIT!$BJ$5&amp;Ret_UNIT!$BJ$6)</f>
        <v>0</v>
      </c>
      <c r="BK28" s="144">
        <f>SUMIFS('Entry Data'!$A:$A,'Entry Data'!$AC:$AC,Ret_UNIT!$B28&amp;Ret_UNIT!$BJ$5&amp;Ret_UNIT!$BK$6)</f>
        <v>0</v>
      </c>
      <c r="BL28" s="143">
        <f>SUMIFS('Entry Data'!$A:$A,'Entry Data'!$AC:$AC,Ret_UNIT!$B28&amp;Ret_UNIT!$BL$5&amp;Ret_UNIT!$BL$6)</f>
        <v>0</v>
      </c>
      <c r="BM28" s="144">
        <f>SUMIFS('Entry Data'!$A:$A,'Entry Data'!$AC:$AC,Ret_UNIT!$B28&amp;Ret_UNIT!$BL$5&amp;Ret_UNIT!$BM$6)</f>
        <v>0</v>
      </c>
    </row>
    <row r="29" spans="1:65" ht="13.5" x14ac:dyDescent="0.3">
      <c r="A29" s="92">
        <v>21</v>
      </c>
      <c r="B29" s="102" t="s">
        <v>226</v>
      </c>
      <c r="C29" s="136" t="s">
        <v>231</v>
      </c>
      <c r="D29" s="143">
        <f>SUMIFS('Entry Data'!$A:$A,'Entry Data'!$AC:$AC,Ret_UNIT!$B29&amp;Ret_UNIT!$D$5&amp;Ret_UNIT!$D$6)</f>
        <v>0</v>
      </c>
      <c r="E29" s="144">
        <f>SUMIFS('Entry Data'!$A:$A,'Entry Data'!$AC:$AC,Ret_UNIT!$B29&amp;Ret_UNIT!$D$5&amp;Ret_UNIT!$E$6)</f>
        <v>0</v>
      </c>
      <c r="F29" s="143">
        <f>SUMIFS('Entry Data'!$A:$A,'Entry Data'!$AC:$AC,Ret_UNIT!$B29&amp;Ret_UNIT!$F$5&amp;Ret_UNIT!$F$6)</f>
        <v>0</v>
      </c>
      <c r="G29" s="144">
        <f>SUMIFS('Entry Data'!$A:$A,'Entry Data'!$AC:$AC,Ret_UNIT!$B29&amp;Ret_UNIT!$F$5&amp;Ret_UNIT!$G$6)</f>
        <v>0</v>
      </c>
      <c r="H29" s="143">
        <f>SUMIFS('Entry Data'!$A:$A,'Entry Data'!$AC:$AC,Ret_UNIT!$B29&amp;Ret_UNIT!$H$5&amp;Ret_UNIT!$H$6)</f>
        <v>0</v>
      </c>
      <c r="I29" s="144">
        <f>SUMIFS('Entry Data'!$A:$A,'Entry Data'!$AC:$AC,Ret_UNIT!$B29&amp;Ret_UNIT!$H$5&amp;Ret_UNIT!$I$6)</f>
        <v>0</v>
      </c>
      <c r="J29" s="143">
        <f>SUMIFS('Entry Data'!$A:$A,'Entry Data'!$AC:$AC,Ret_UNIT!$B29&amp;Ret_UNIT!$J$5&amp;Ret_UNIT!$J$6)</f>
        <v>0</v>
      </c>
      <c r="K29" s="144">
        <f>SUMIFS('Entry Data'!$A:$A,'Entry Data'!$AC:$AC,Ret_UNIT!$B29&amp;Ret_UNIT!$J$5&amp;Ret_UNIT!$K$6)</f>
        <v>0</v>
      </c>
      <c r="L29" s="143">
        <f>SUMIFS('Entry Data'!$A:$A,'Entry Data'!$AC:$AC,Ret_UNIT!$B29&amp;Ret_UNIT!$L$5&amp;Ret_UNIT!$L$6)</f>
        <v>0</v>
      </c>
      <c r="M29" s="144">
        <f>SUMIFS('Entry Data'!$A:$A,'Entry Data'!$AC:$AC,Ret_UNIT!$B29&amp;Ret_UNIT!$L$5&amp;Ret_UNIT!$M$6)</f>
        <v>0</v>
      </c>
      <c r="N29" s="143">
        <f>SUMIFS('Entry Data'!$A:$A,'Entry Data'!$AC:$AC,Ret_UNIT!$B29&amp;Ret_UNIT!$N$5&amp;Ret_UNIT!$N$6)</f>
        <v>0</v>
      </c>
      <c r="O29" s="144">
        <f>SUMIFS('Entry Data'!$A:$A,'Entry Data'!$AC:$AC,Ret_UNIT!$B29&amp;Ret_UNIT!$N$5&amp;Ret_UNIT!$O$6)</f>
        <v>0</v>
      </c>
      <c r="P29" s="143">
        <f>SUMIFS('Entry Data'!$A:$A,'Entry Data'!$AC:$AC,Ret_UNIT!$B29&amp;Ret_UNIT!$P$5&amp;Ret_UNIT!$P$6)</f>
        <v>0</v>
      </c>
      <c r="Q29" s="144">
        <f>SUMIFS('Entry Data'!$A:$A,'Entry Data'!$AC:$AC,Ret_UNIT!$B29&amp;Ret_UNIT!$P$5&amp;Ret_UNIT!$Q$6)</f>
        <v>0</v>
      </c>
      <c r="R29" s="143">
        <f>SUMIFS('Entry Data'!$A:$A,'Entry Data'!$AC:$AC,Ret_UNIT!$B29&amp;Ret_UNIT!$R$5&amp;Ret_UNIT!$R$6)</f>
        <v>0</v>
      </c>
      <c r="S29" s="144">
        <f>SUMIFS('Entry Data'!$A:$A,'Entry Data'!$AC:$AC,Ret_UNIT!$B29&amp;Ret_UNIT!$R$5&amp;Ret_UNIT!$S$6)</f>
        <v>0</v>
      </c>
      <c r="T29" s="143">
        <f>SUMIFS('Entry Data'!$A:$A,'Entry Data'!$AC:$AC,Ret_UNIT!$B29&amp;Ret_UNIT!$T$5&amp;Ret_UNIT!$T$6)</f>
        <v>0</v>
      </c>
      <c r="U29" s="144">
        <f>SUMIFS('Entry Data'!$A:$A,'Entry Data'!$AC:$AC,Ret_UNIT!$B29&amp;Ret_UNIT!$T$5&amp;Ret_UNIT!$U$6)</f>
        <v>0</v>
      </c>
      <c r="V29" s="143">
        <f>SUMIFS('Entry Data'!$A:$A,'Entry Data'!$AC:$AC,Ret_UNIT!$B29&amp;Ret_UNIT!$V$5&amp;Ret_UNIT!$V$6)</f>
        <v>0</v>
      </c>
      <c r="W29" s="144">
        <f>SUMIFS('Entry Data'!$A:$A,'Entry Data'!$AC:$AC,Ret_UNIT!$B29&amp;Ret_UNIT!$V$5&amp;Ret_UNIT!$W$6)</f>
        <v>0</v>
      </c>
      <c r="X29" s="143">
        <f>SUMIFS('Entry Data'!$A:$A,'Entry Data'!$AC:$AC,Ret_UNIT!$B29&amp;Ret_UNIT!$X$5&amp;Ret_UNIT!$X$6)</f>
        <v>0</v>
      </c>
      <c r="Y29" s="144">
        <f>SUMIFS('Entry Data'!$A:$A,'Entry Data'!$AC:$AC,Ret_UNIT!$B29&amp;Ret_UNIT!$X$5&amp;Ret_UNIT!$Y$6)</f>
        <v>0</v>
      </c>
      <c r="Z29" s="143">
        <f>SUMIFS('Entry Data'!$A:$A,'Entry Data'!$AC:$AC,Ret_UNIT!$B29&amp;Ret_UNIT!$Z$5&amp;Ret_UNIT!$Z$6)</f>
        <v>0</v>
      </c>
      <c r="AA29" s="144">
        <f>SUMIFS('Entry Data'!$A:$A,'Entry Data'!$AC:$AC,Ret_UNIT!$B29&amp;Ret_UNIT!$Z$5&amp;Ret_UNIT!$AA$6)</f>
        <v>0</v>
      </c>
      <c r="AB29" s="143">
        <f>SUMIFS('Entry Data'!$A:$A,'Entry Data'!$AC:$AC,Ret_UNIT!$B29&amp;Ret_UNIT!$AB$5&amp;Ret_UNIT!$AB$6)</f>
        <v>0</v>
      </c>
      <c r="AC29" s="144">
        <f>SUMIFS('Entry Data'!$A:$A,'Entry Data'!$AC:$AC,Ret_UNIT!$B29&amp;Ret_UNIT!$AB$5&amp;Ret_UNIT!$AC$6)</f>
        <v>0</v>
      </c>
      <c r="AD29" s="143">
        <f>SUMIFS('Entry Data'!$A:$A,'Entry Data'!$AC:$AC,Ret_UNIT!$B29&amp;Ret_UNIT!$AD$5&amp;Ret_UNIT!$AD$6)</f>
        <v>0</v>
      </c>
      <c r="AE29" s="144">
        <f>SUMIFS('Entry Data'!$A:$A,'Entry Data'!$AC:$AC,Ret_UNIT!$B29&amp;Ret_UNIT!$AD$5&amp;Ret_UNIT!$AE$6)</f>
        <v>0</v>
      </c>
      <c r="AF29" s="143">
        <f>SUMIFS('Entry Data'!$A:$A,'Entry Data'!$AC:$AC,Ret_UNIT!$B29&amp;Ret_UNIT!$AF$5&amp;Ret_UNIT!$AF$6)</f>
        <v>0</v>
      </c>
      <c r="AG29" s="144">
        <f>SUMIFS('Entry Data'!$A:$A,'Entry Data'!$AC:$AC,Ret_UNIT!$B29&amp;Ret_UNIT!$AF$5&amp;Ret_UNIT!$AG$6)</f>
        <v>0</v>
      </c>
      <c r="AH29" s="143">
        <f>SUMIFS('Entry Data'!$A:$A,'Entry Data'!$AC:$AC,Ret_UNIT!$B29&amp;Ret_UNIT!$AH$5&amp;Ret_UNIT!$AH$6)</f>
        <v>0</v>
      </c>
      <c r="AI29" s="144">
        <f>SUMIFS('Entry Data'!$A:$A,'Entry Data'!$AC:$AC,Ret_UNIT!$B29&amp;Ret_UNIT!$AH$5&amp;Ret_UNIT!$AI$6)</f>
        <v>0</v>
      </c>
      <c r="AJ29" s="143">
        <f>SUMIFS('Entry Data'!$A:$A,'Entry Data'!$AC:$AC,Ret_UNIT!$B29&amp;Ret_UNIT!$AJ$5&amp;Ret_UNIT!$AJ$6)</f>
        <v>0</v>
      </c>
      <c r="AK29" s="144">
        <f>SUMIFS('Entry Data'!$A:$A,'Entry Data'!$AC:$AC,Ret_UNIT!$B29&amp;Ret_UNIT!$AJ$5&amp;Ret_UNIT!$AK$6)</f>
        <v>0</v>
      </c>
      <c r="AL29" s="143">
        <f>SUMIFS('Entry Data'!$A:$A,'Entry Data'!$AC:$AC,Ret_UNIT!$B29&amp;Ret_UNIT!$AL$5&amp;Ret_UNIT!$AL$6)</f>
        <v>0</v>
      </c>
      <c r="AM29" s="144">
        <f>SUMIFS('Entry Data'!$A:$A,'Entry Data'!$AC:$AC,Ret_UNIT!$B29&amp;Ret_UNIT!$AL$5&amp;Ret_UNIT!$AM$6)</f>
        <v>0</v>
      </c>
      <c r="AN29" s="143">
        <f>SUMIFS('Entry Data'!$A:$A,'Entry Data'!$AC:$AC,Ret_UNIT!$B29&amp;Ret_UNIT!$AN$5&amp;Ret_UNIT!$AN$6)</f>
        <v>0</v>
      </c>
      <c r="AO29" s="144">
        <f>SUMIFS('Entry Data'!$A:$A,'Entry Data'!$AC:$AC,Ret_UNIT!$B29&amp;Ret_UNIT!$AN$5&amp;Ret_UNIT!$AO$6)</f>
        <v>0</v>
      </c>
      <c r="AP29" s="143">
        <f>SUMIFS('Entry Data'!$A:$A,'Entry Data'!$AC:$AC,Ret_UNIT!$B29&amp;Ret_UNIT!$AP$5&amp;Ret_UNIT!$AP$6)</f>
        <v>0</v>
      </c>
      <c r="AQ29" s="144">
        <f>SUMIFS('Entry Data'!$A:$A,'Entry Data'!$AC:$AC,Ret_UNIT!$B29&amp;Ret_UNIT!$AP$5&amp;Ret_UNIT!$AQ$6)</f>
        <v>0</v>
      </c>
      <c r="AR29" s="143">
        <f>SUMIFS('Entry Data'!$A:$A,'Entry Data'!$AC:$AC,Ret_UNIT!$B29&amp;Ret_UNIT!$AR$5&amp;Ret_UNIT!$AR$6)</f>
        <v>0</v>
      </c>
      <c r="AS29" s="144">
        <f>SUMIFS('Entry Data'!$A:$A,'Entry Data'!$AC:$AC,Ret_UNIT!$B29&amp;Ret_UNIT!$AR$5&amp;Ret_UNIT!$AS$6)</f>
        <v>0</v>
      </c>
      <c r="AT29" s="143">
        <f>SUMIFS('Entry Data'!$A:$A,'Entry Data'!$AC:$AC,Ret_UNIT!$B29&amp;Ret_UNIT!$AT$5&amp;Ret_UNIT!$AT$6)</f>
        <v>0</v>
      </c>
      <c r="AU29" s="144">
        <f>SUMIFS('Entry Data'!$A:$A,'Entry Data'!$AC:$AC,Ret_UNIT!$B29&amp;Ret_UNIT!$AT$5&amp;Ret_UNIT!$AU$6)</f>
        <v>0</v>
      </c>
      <c r="AV29" s="143">
        <f>SUMIFS('Entry Data'!$A:$A,'Entry Data'!$AC:$AC,Ret_UNIT!$B29&amp;Ret_UNIT!$AV$5&amp;Ret_UNIT!$AV$6)</f>
        <v>0</v>
      </c>
      <c r="AW29" s="144">
        <f>SUMIFS('Entry Data'!$A:$A,'Entry Data'!$AC:$AC,Ret_UNIT!$B29&amp;Ret_UNIT!$AV$5&amp;Ret_UNIT!$AW$6)</f>
        <v>0</v>
      </c>
      <c r="AX29" s="143">
        <f>SUMIFS('Entry Data'!$A:$A,'Entry Data'!$AC:$AC,Ret_UNIT!$B29&amp;Ret_UNIT!$AX$5&amp;Ret_UNIT!$AX$6)</f>
        <v>0</v>
      </c>
      <c r="AY29" s="144">
        <f>SUMIFS('Entry Data'!$A:$A,'Entry Data'!$AC:$AC,Ret_UNIT!$B29&amp;Ret_UNIT!$AX$5&amp;Ret_UNIT!$AY$6)</f>
        <v>0</v>
      </c>
      <c r="AZ29" s="143">
        <f>SUMIFS('Entry Data'!$A:$A,'Entry Data'!$AC:$AC,Ret_UNIT!$B29&amp;Ret_UNIT!$AZ$5&amp;Ret_UNIT!$AZ$6)</f>
        <v>0</v>
      </c>
      <c r="BA29" s="144">
        <f>SUMIFS('Entry Data'!$A:$A,'Entry Data'!$AC:$AC,Ret_UNIT!$B29&amp;Ret_UNIT!$AZ$5&amp;Ret_UNIT!$BA$6)</f>
        <v>0</v>
      </c>
      <c r="BB29" s="143">
        <f>SUMIFS('Entry Data'!$A:$A,'Entry Data'!$AC:$AC,Ret_UNIT!$B29&amp;Ret_UNIT!$BB$5&amp;Ret_UNIT!$BB$6)</f>
        <v>0</v>
      </c>
      <c r="BC29" s="144">
        <f>SUMIFS('Entry Data'!$A:$A,'Entry Data'!$AC:$AC,Ret_UNIT!$B29&amp;Ret_UNIT!$BB$5&amp;Ret_UNIT!$BC$6)</f>
        <v>0</v>
      </c>
      <c r="BD29" s="143">
        <f>SUMIFS('Entry Data'!$A:$A,'Entry Data'!$AC:$AC,Ret_UNIT!$B29&amp;Ret_UNIT!$BD$5&amp;Ret_UNIT!$BD$6)</f>
        <v>0</v>
      </c>
      <c r="BE29" s="144">
        <f>SUMIFS('Entry Data'!$A:$A,'Entry Data'!$AC:$AC,Ret_UNIT!$B29&amp;Ret_UNIT!$BD$5&amp;Ret_UNIT!$BE$6)</f>
        <v>0</v>
      </c>
      <c r="BF29" s="143">
        <f>SUMIFS('Entry Data'!$A:$A,'Entry Data'!$AC:$AC,Ret_UNIT!$B29&amp;Ret_UNIT!$BF$5&amp;Ret_UNIT!$BF$6)</f>
        <v>0</v>
      </c>
      <c r="BG29" s="144">
        <f>SUMIFS('Entry Data'!$A:$A,'Entry Data'!$AC:$AC,Ret_UNIT!$B29&amp;Ret_UNIT!$BF$5&amp;Ret_UNIT!$BG$6)</f>
        <v>0</v>
      </c>
      <c r="BH29" s="143">
        <f>SUMIFS('Entry Data'!$A:$A,'Entry Data'!$AC:$AC,Ret_UNIT!$B29&amp;Ret_UNIT!$BH$5&amp;Ret_UNIT!$BH$6)</f>
        <v>0</v>
      </c>
      <c r="BI29" s="144">
        <f>SUMIFS('Entry Data'!$A:$A,'Entry Data'!$AC:$AC,Ret_UNIT!$B29&amp;Ret_UNIT!$BH$5&amp;Ret_UNIT!$BI$6)</f>
        <v>0</v>
      </c>
      <c r="BJ29" s="143">
        <f>SUMIFS('Entry Data'!$A:$A,'Entry Data'!$AC:$AC,Ret_UNIT!$B29&amp;Ret_UNIT!$BJ$5&amp;Ret_UNIT!$BJ$6)</f>
        <v>0</v>
      </c>
      <c r="BK29" s="144">
        <f>SUMIFS('Entry Data'!$A:$A,'Entry Data'!$AC:$AC,Ret_UNIT!$B29&amp;Ret_UNIT!$BJ$5&amp;Ret_UNIT!$BK$6)</f>
        <v>0</v>
      </c>
      <c r="BL29" s="143">
        <f>SUMIFS('Entry Data'!$A:$A,'Entry Data'!$AC:$AC,Ret_UNIT!$B29&amp;Ret_UNIT!$BL$5&amp;Ret_UNIT!$BL$6)</f>
        <v>0</v>
      </c>
      <c r="BM29" s="144">
        <f>SUMIFS('Entry Data'!$A:$A,'Entry Data'!$AC:$AC,Ret_UNIT!$B29&amp;Ret_UNIT!$BL$5&amp;Ret_UNIT!$BM$6)</f>
        <v>0</v>
      </c>
    </row>
    <row r="30" spans="1:65" ht="13.5" x14ac:dyDescent="0.3">
      <c r="A30" s="92">
        <v>22</v>
      </c>
      <c r="B30" s="100" t="s">
        <v>61</v>
      </c>
      <c r="C30" s="136" t="s">
        <v>231</v>
      </c>
      <c r="D30" s="143">
        <f>SUMIFS('Entry Data'!$A:$A,'Entry Data'!$AC:$AC,Ret_UNIT!$B30&amp;Ret_UNIT!$D$5&amp;Ret_UNIT!$D$6)</f>
        <v>6</v>
      </c>
      <c r="E30" s="144">
        <f>SUMIFS('Entry Data'!$A:$A,'Entry Data'!$AC:$AC,Ret_UNIT!$B30&amp;Ret_UNIT!$D$5&amp;Ret_UNIT!$E$6)</f>
        <v>6</v>
      </c>
      <c r="F30" s="143">
        <f>SUMIFS('Entry Data'!$A:$A,'Entry Data'!$AC:$AC,Ret_UNIT!$B30&amp;Ret_UNIT!$F$5&amp;Ret_UNIT!$F$6)</f>
        <v>7</v>
      </c>
      <c r="G30" s="144">
        <f>SUMIFS('Entry Data'!$A:$A,'Entry Data'!$AC:$AC,Ret_UNIT!$B30&amp;Ret_UNIT!$F$5&amp;Ret_UNIT!$G$6)</f>
        <v>5</v>
      </c>
      <c r="H30" s="143">
        <f>SUMIFS('Entry Data'!$A:$A,'Entry Data'!$AC:$AC,Ret_UNIT!$B30&amp;Ret_UNIT!$H$5&amp;Ret_UNIT!$H$6)</f>
        <v>6</v>
      </c>
      <c r="I30" s="144">
        <f>SUMIFS('Entry Data'!$A:$A,'Entry Data'!$AC:$AC,Ret_UNIT!$B30&amp;Ret_UNIT!$H$5&amp;Ret_UNIT!$I$6)</f>
        <v>7</v>
      </c>
      <c r="J30" s="143">
        <f>SUMIFS('Entry Data'!$A:$A,'Entry Data'!$AC:$AC,Ret_UNIT!$B30&amp;Ret_UNIT!$J$5&amp;Ret_UNIT!$J$6)</f>
        <v>3</v>
      </c>
      <c r="K30" s="144">
        <f>SUMIFS('Entry Data'!$A:$A,'Entry Data'!$AC:$AC,Ret_UNIT!$B30&amp;Ret_UNIT!$J$5&amp;Ret_UNIT!$K$6)</f>
        <v>5</v>
      </c>
      <c r="L30" s="143">
        <f>SUMIFS('Entry Data'!$A:$A,'Entry Data'!$AC:$AC,Ret_UNIT!$B30&amp;Ret_UNIT!$L$5&amp;Ret_UNIT!$L$6)</f>
        <v>0</v>
      </c>
      <c r="M30" s="144">
        <f>SUMIFS('Entry Data'!$A:$A,'Entry Data'!$AC:$AC,Ret_UNIT!$B30&amp;Ret_UNIT!$L$5&amp;Ret_UNIT!$M$6)</f>
        <v>6</v>
      </c>
      <c r="N30" s="143">
        <f>SUMIFS('Entry Data'!$A:$A,'Entry Data'!$AC:$AC,Ret_UNIT!$B30&amp;Ret_UNIT!$N$5&amp;Ret_UNIT!$N$6)</f>
        <v>6</v>
      </c>
      <c r="O30" s="144">
        <f>SUMIFS('Entry Data'!$A:$A,'Entry Data'!$AC:$AC,Ret_UNIT!$B30&amp;Ret_UNIT!$N$5&amp;Ret_UNIT!$O$6)</f>
        <v>5</v>
      </c>
      <c r="P30" s="143">
        <f>SUMIFS('Entry Data'!$A:$A,'Entry Data'!$AC:$AC,Ret_UNIT!$B30&amp;Ret_UNIT!$P$5&amp;Ret_UNIT!$P$6)</f>
        <v>7</v>
      </c>
      <c r="Q30" s="144">
        <f>SUMIFS('Entry Data'!$A:$A,'Entry Data'!$AC:$AC,Ret_UNIT!$B30&amp;Ret_UNIT!$P$5&amp;Ret_UNIT!$Q$6)</f>
        <v>6</v>
      </c>
      <c r="R30" s="143">
        <f>SUMIFS('Entry Data'!$A:$A,'Entry Data'!$AC:$AC,Ret_UNIT!$B30&amp;Ret_UNIT!$R$5&amp;Ret_UNIT!$R$6)</f>
        <v>5</v>
      </c>
      <c r="S30" s="144">
        <f>SUMIFS('Entry Data'!$A:$A,'Entry Data'!$AC:$AC,Ret_UNIT!$B30&amp;Ret_UNIT!$R$5&amp;Ret_UNIT!$S$6)</f>
        <v>6</v>
      </c>
      <c r="T30" s="143">
        <f>SUMIFS('Entry Data'!$A:$A,'Entry Data'!$AC:$AC,Ret_UNIT!$B30&amp;Ret_UNIT!$T$5&amp;Ret_UNIT!$T$6)</f>
        <v>8</v>
      </c>
      <c r="U30" s="144">
        <f>SUMIFS('Entry Data'!$A:$A,'Entry Data'!$AC:$AC,Ret_UNIT!$B30&amp;Ret_UNIT!$T$5&amp;Ret_UNIT!$U$6)</f>
        <v>6</v>
      </c>
      <c r="V30" s="143">
        <f>SUMIFS('Entry Data'!$A:$A,'Entry Data'!$AC:$AC,Ret_UNIT!$B30&amp;Ret_UNIT!$V$5&amp;Ret_UNIT!$V$6)</f>
        <v>6</v>
      </c>
      <c r="W30" s="144">
        <f>SUMIFS('Entry Data'!$A:$A,'Entry Data'!$AC:$AC,Ret_UNIT!$B30&amp;Ret_UNIT!$V$5&amp;Ret_UNIT!$W$6)</f>
        <v>6</v>
      </c>
      <c r="X30" s="143">
        <f>SUMIFS('Entry Data'!$A:$A,'Entry Data'!$AC:$AC,Ret_UNIT!$B30&amp;Ret_UNIT!$X$5&amp;Ret_UNIT!$X$6)</f>
        <v>7</v>
      </c>
      <c r="Y30" s="144">
        <f>SUMIFS('Entry Data'!$A:$A,'Entry Data'!$AC:$AC,Ret_UNIT!$B30&amp;Ret_UNIT!$X$5&amp;Ret_UNIT!$Y$6)</f>
        <v>5</v>
      </c>
      <c r="Z30" s="143">
        <f>SUMIFS('Entry Data'!$A:$A,'Entry Data'!$AC:$AC,Ret_UNIT!$B30&amp;Ret_UNIT!$Z$5&amp;Ret_UNIT!$Z$6)</f>
        <v>0</v>
      </c>
      <c r="AA30" s="144">
        <f>SUMIFS('Entry Data'!$A:$A,'Entry Data'!$AC:$AC,Ret_UNIT!$B30&amp;Ret_UNIT!$Z$5&amp;Ret_UNIT!$AA$6)</f>
        <v>7</v>
      </c>
      <c r="AB30" s="143">
        <f>SUMIFS('Entry Data'!$A:$A,'Entry Data'!$AC:$AC,Ret_UNIT!$B30&amp;Ret_UNIT!$AB$5&amp;Ret_UNIT!$AB$6)</f>
        <v>6</v>
      </c>
      <c r="AC30" s="144">
        <f>SUMIFS('Entry Data'!$A:$A,'Entry Data'!$AC:$AC,Ret_UNIT!$B30&amp;Ret_UNIT!$AB$5&amp;Ret_UNIT!$AC$6)</f>
        <v>6</v>
      </c>
      <c r="AD30" s="143">
        <f>SUMIFS('Entry Data'!$A:$A,'Entry Data'!$AC:$AC,Ret_UNIT!$B30&amp;Ret_UNIT!$AD$5&amp;Ret_UNIT!$AD$6)</f>
        <v>5</v>
      </c>
      <c r="AE30" s="144">
        <f>SUMIFS('Entry Data'!$A:$A,'Entry Data'!$AC:$AC,Ret_UNIT!$B30&amp;Ret_UNIT!$AD$5&amp;Ret_UNIT!$AE$6)</f>
        <v>5</v>
      </c>
      <c r="AF30" s="143">
        <f>SUMIFS('Entry Data'!$A:$A,'Entry Data'!$AC:$AC,Ret_UNIT!$B30&amp;Ret_UNIT!$AF$5&amp;Ret_UNIT!$AF$6)</f>
        <v>4</v>
      </c>
      <c r="AG30" s="144">
        <f>SUMIFS('Entry Data'!$A:$A,'Entry Data'!$AC:$AC,Ret_UNIT!$B30&amp;Ret_UNIT!$AF$5&amp;Ret_UNIT!$AG$6)</f>
        <v>6</v>
      </c>
      <c r="AH30" s="143">
        <f>SUMIFS('Entry Data'!$A:$A,'Entry Data'!$AC:$AC,Ret_UNIT!$B30&amp;Ret_UNIT!$AH$5&amp;Ret_UNIT!$AH$6)</f>
        <v>4</v>
      </c>
      <c r="AI30" s="144">
        <f>SUMIFS('Entry Data'!$A:$A,'Entry Data'!$AC:$AC,Ret_UNIT!$B30&amp;Ret_UNIT!$AH$5&amp;Ret_UNIT!$AI$6)</f>
        <v>6</v>
      </c>
      <c r="AJ30" s="143">
        <f>SUMIFS('Entry Data'!$A:$A,'Entry Data'!$AC:$AC,Ret_UNIT!$B30&amp;Ret_UNIT!$AJ$5&amp;Ret_UNIT!$AJ$6)</f>
        <v>4</v>
      </c>
      <c r="AK30" s="144">
        <f>SUMIFS('Entry Data'!$A:$A,'Entry Data'!$AC:$AC,Ret_UNIT!$B30&amp;Ret_UNIT!$AJ$5&amp;Ret_UNIT!$AK$6)</f>
        <v>6</v>
      </c>
      <c r="AL30" s="143">
        <f>SUMIFS('Entry Data'!$A:$A,'Entry Data'!$AC:$AC,Ret_UNIT!$B30&amp;Ret_UNIT!$AL$5&amp;Ret_UNIT!$AL$6)</f>
        <v>3</v>
      </c>
      <c r="AM30" s="144">
        <f>SUMIFS('Entry Data'!$A:$A,'Entry Data'!$AC:$AC,Ret_UNIT!$B30&amp;Ret_UNIT!$AL$5&amp;Ret_UNIT!$AM$6)</f>
        <v>4</v>
      </c>
      <c r="AN30" s="143">
        <f>SUMIFS('Entry Data'!$A:$A,'Entry Data'!$AC:$AC,Ret_UNIT!$B30&amp;Ret_UNIT!$AN$5&amp;Ret_UNIT!$AN$6)</f>
        <v>0</v>
      </c>
      <c r="AO30" s="144">
        <f>SUMIFS('Entry Data'!$A:$A,'Entry Data'!$AC:$AC,Ret_UNIT!$B30&amp;Ret_UNIT!$AN$5&amp;Ret_UNIT!$AO$6)</f>
        <v>0</v>
      </c>
      <c r="AP30" s="143">
        <f>SUMIFS('Entry Data'!$A:$A,'Entry Data'!$AC:$AC,Ret_UNIT!$B30&amp;Ret_UNIT!$AP$5&amp;Ret_UNIT!$AP$6)</f>
        <v>0</v>
      </c>
      <c r="AQ30" s="144">
        <f>SUMIFS('Entry Data'!$A:$A,'Entry Data'!$AC:$AC,Ret_UNIT!$B30&amp;Ret_UNIT!$AP$5&amp;Ret_UNIT!$AQ$6)</f>
        <v>0</v>
      </c>
      <c r="AR30" s="143">
        <f>SUMIFS('Entry Data'!$A:$A,'Entry Data'!$AC:$AC,Ret_UNIT!$B30&amp;Ret_UNIT!$AR$5&amp;Ret_UNIT!$AR$6)</f>
        <v>0</v>
      </c>
      <c r="AS30" s="144">
        <f>SUMIFS('Entry Data'!$A:$A,'Entry Data'!$AC:$AC,Ret_UNIT!$B30&amp;Ret_UNIT!$AR$5&amp;Ret_UNIT!$AS$6)</f>
        <v>0</v>
      </c>
      <c r="AT30" s="143">
        <f>SUMIFS('Entry Data'!$A:$A,'Entry Data'!$AC:$AC,Ret_UNIT!$B30&amp;Ret_UNIT!$AT$5&amp;Ret_UNIT!$AT$6)</f>
        <v>0</v>
      </c>
      <c r="AU30" s="144">
        <f>SUMIFS('Entry Data'!$A:$A,'Entry Data'!$AC:$AC,Ret_UNIT!$B30&amp;Ret_UNIT!$AT$5&amp;Ret_UNIT!$AU$6)</f>
        <v>0</v>
      </c>
      <c r="AV30" s="143">
        <f>SUMIFS('Entry Data'!$A:$A,'Entry Data'!$AC:$AC,Ret_UNIT!$B30&amp;Ret_UNIT!$AV$5&amp;Ret_UNIT!$AV$6)</f>
        <v>0</v>
      </c>
      <c r="AW30" s="144">
        <f>SUMIFS('Entry Data'!$A:$A,'Entry Data'!$AC:$AC,Ret_UNIT!$B30&amp;Ret_UNIT!$AV$5&amp;Ret_UNIT!$AW$6)</f>
        <v>0</v>
      </c>
      <c r="AX30" s="143">
        <f>SUMIFS('Entry Data'!$A:$A,'Entry Data'!$AC:$AC,Ret_UNIT!$B30&amp;Ret_UNIT!$AX$5&amp;Ret_UNIT!$AX$6)</f>
        <v>0</v>
      </c>
      <c r="AY30" s="144">
        <f>SUMIFS('Entry Data'!$A:$A,'Entry Data'!$AC:$AC,Ret_UNIT!$B30&amp;Ret_UNIT!$AX$5&amp;Ret_UNIT!$AY$6)</f>
        <v>0</v>
      </c>
      <c r="AZ30" s="143">
        <f>SUMIFS('Entry Data'!$A:$A,'Entry Data'!$AC:$AC,Ret_UNIT!$B30&amp;Ret_UNIT!$AZ$5&amp;Ret_UNIT!$AZ$6)</f>
        <v>0</v>
      </c>
      <c r="BA30" s="144">
        <f>SUMIFS('Entry Data'!$A:$A,'Entry Data'!$AC:$AC,Ret_UNIT!$B30&amp;Ret_UNIT!$AZ$5&amp;Ret_UNIT!$BA$6)</f>
        <v>0</v>
      </c>
      <c r="BB30" s="143">
        <f>SUMIFS('Entry Data'!$A:$A,'Entry Data'!$AC:$AC,Ret_UNIT!$B30&amp;Ret_UNIT!$BB$5&amp;Ret_UNIT!$BB$6)</f>
        <v>0</v>
      </c>
      <c r="BC30" s="144">
        <f>SUMIFS('Entry Data'!$A:$A,'Entry Data'!$AC:$AC,Ret_UNIT!$B30&amp;Ret_UNIT!$BB$5&amp;Ret_UNIT!$BC$6)</f>
        <v>0</v>
      </c>
      <c r="BD30" s="143">
        <f>SUMIFS('Entry Data'!$A:$A,'Entry Data'!$AC:$AC,Ret_UNIT!$B30&amp;Ret_UNIT!$BD$5&amp;Ret_UNIT!$BD$6)</f>
        <v>0</v>
      </c>
      <c r="BE30" s="144">
        <f>SUMIFS('Entry Data'!$A:$A,'Entry Data'!$AC:$AC,Ret_UNIT!$B30&amp;Ret_UNIT!$BD$5&amp;Ret_UNIT!$BE$6)</f>
        <v>0</v>
      </c>
      <c r="BF30" s="143">
        <f>SUMIFS('Entry Data'!$A:$A,'Entry Data'!$AC:$AC,Ret_UNIT!$B30&amp;Ret_UNIT!$BF$5&amp;Ret_UNIT!$BF$6)</f>
        <v>0</v>
      </c>
      <c r="BG30" s="144">
        <f>SUMIFS('Entry Data'!$A:$A,'Entry Data'!$AC:$AC,Ret_UNIT!$B30&amp;Ret_UNIT!$BF$5&amp;Ret_UNIT!$BG$6)</f>
        <v>0</v>
      </c>
      <c r="BH30" s="143">
        <f>SUMIFS('Entry Data'!$A:$A,'Entry Data'!$AC:$AC,Ret_UNIT!$B30&amp;Ret_UNIT!$BH$5&amp;Ret_UNIT!$BH$6)</f>
        <v>0</v>
      </c>
      <c r="BI30" s="144">
        <f>SUMIFS('Entry Data'!$A:$A,'Entry Data'!$AC:$AC,Ret_UNIT!$B30&amp;Ret_UNIT!$BH$5&amp;Ret_UNIT!$BI$6)</f>
        <v>0</v>
      </c>
      <c r="BJ30" s="143">
        <f>SUMIFS('Entry Data'!$A:$A,'Entry Data'!$AC:$AC,Ret_UNIT!$B30&amp;Ret_UNIT!$BJ$5&amp;Ret_UNIT!$BJ$6)</f>
        <v>0</v>
      </c>
      <c r="BK30" s="144">
        <f>SUMIFS('Entry Data'!$A:$A,'Entry Data'!$AC:$AC,Ret_UNIT!$B30&amp;Ret_UNIT!$BJ$5&amp;Ret_UNIT!$BK$6)</f>
        <v>0</v>
      </c>
      <c r="BL30" s="143">
        <f>SUMIFS('Entry Data'!$A:$A,'Entry Data'!$AC:$AC,Ret_UNIT!$B30&amp;Ret_UNIT!$BL$5&amp;Ret_UNIT!$BL$6)</f>
        <v>0</v>
      </c>
      <c r="BM30" s="144">
        <f>SUMIFS('Entry Data'!$A:$A,'Entry Data'!$AC:$AC,Ret_UNIT!$B30&amp;Ret_UNIT!$BL$5&amp;Ret_UNIT!$BM$6)</f>
        <v>0</v>
      </c>
    </row>
    <row r="31" spans="1:65" ht="13.5" x14ac:dyDescent="0.3">
      <c r="A31" s="92">
        <v>23</v>
      </c>
      <c r="B31" s="102" t="s">
        <v>227</v>
      </c>
      <c r="C31" s="136" t="s">
        <v>231</v>
      </c>
      <c r="D31" s="143">
        <f>SUMIFS('Entry Data'!$A:$A,'Entry Data'!$AC:$AC,Ret_UNIT!$B31&amp;Ret_UNIT!$D$5&amp;Ret_UNIT!$D$6)</f>
        <v>0</v>
      </c>
      <c r="E31" s="144">
        <f>SUMIFS('Entry Data'!$A:$A,'Entry Data'!$AC:$AC,Ret_UNIT!$B31&amp;Ret_UNIT!$D$5&amp;Ret_UNIT!$E$6)</f>
        <v>0</v>
      </c>
      <c r="F31" s="143">
        <f>SUMIFS('Entry Data'!$A:$A,'Entry Data'!$AC:$AC,Ret_UNIT!$B31&amp;Ret_UNIT!$F$5&amp;Ret_UNIT!$F$6)</f>
        <v>0</v>
      </c>
      <c r="G31" s="144">
        <f>SUMIFS('Entry Data'!$A:$A,'Entry Data'!$AC:$AC,Ret_UNIT!$B31&amp;Ret_UNIT!$F$5&amp;Ret_UNIT!$G$6)</f>
        <v>0</v>
      </c>
      <c r="H31" s="143">
        <f>SUMIFS('Entry Data'!$A:$A,'Entry Data'!$AC:$AC,Ret_UNIT!$B31&amp;Ret_UNIT!$H$5&amp;Ret_UNIT!$H$6)</f>
        <v>0</v>
      </c>
      <c r="I31" s="144">
        <f>SUMIFS('Entry Data'!$A:$A,'Entry Data'!$AC:$AC,Ret_UNIT!$B31&amp;Ret_UNIT!$H$5&amp;Ret_UNIT!$I$6)</f>
        <v>0</v>
      </c>
      <c r="J31" s="143">
        <f>SUMIFS('Entry Data'!$A:$A,'Entry Data'!$AC:$AC,Ret_UNIT!$B31&amp;Ret_UNIT!$J$5&amp;Ret_UNIT!$J$6)</f>
        <v>0</v>
      </c>
      <c r="K31" s="144">
        <f>SUMIFS('Entry Data'!$A:$A,'Entry Data'!$AC:$AC,Ret_UNIT!$B31&amp;Ret_UNIT!$J$5&amp;Ret_UNIT!$K$6)</f>
        <v>0</v>
      </c>
      <c r="L31" s="143">
        <f>SUMIFS('Entry Data'!$A:$A,'Entry Data'!$AC:$AC,Ret_UNIT!$B31&amp;Ret_UNIT!$L$5&amp;Ret_UNIT!$L$6)</f>
        <v>0</v>
      </c>
      <c r="M31" s="144">
        <f>SUMIFS('Entry Data'!$A:$A,'Entry Data'!$AC:$AC,Ret_UNIT!$B31&amp;Ret_UNIT!$L$5&amp;Ret_UNIT!$M$6)</f>
        <v>0</v>
      </c>
      <c r="N31" s="143">
        <f>SUMIFS('Entry Data'!$A:$A,'Entry Data'!$AC:$AC,Ret_UNIT!$B31&amp;Ret_UNIT!$N$5&amp;Ret_UNIT!$N$6)</f>
        <v>0</v>
      </c>
      <c r="O31" s="144">
        <f>SUMIFS('Entry Data'!$A:$A,'Entry Data'!$AC:$AC,Ret_UNIT!$B31&amp;Ret_UNIT!$N$5&amp;Ret_UNIT!$O$6)</f>
        <v>0</v>
      </c>
      <c r="P31" s="143">
        <f>SUMIFS('Entry Data'!$A:$A,'Entry Data'!$AC:$AC,Ret_UNIT!$B31&amp;Ret_UNIT!$P$5&amp;Ret_UNIT!$P$6)</f>
        <v>0</v>
      </c>
      <c r="Q31" s="144">
        <f>SUMIFS('Entry Data'!$A:$A,'Entry Data'!$AC:$AC,Ret_UNIT!$B31&amp;Ret_UNIT!$P$5&amp;Ret_UNIT!$Q$6)</f>
        <v>0</v>
      </c>
      <c r="R31" s="143">
        <f>SUMIFS('Entry Data'!$A:$A,'Entry Data'!$AC:$AC,Ret_UNIT!$B31&amp;Ret_UNIT!$R$5&amp;Ret_UNIT!$R$6)</f>
        <v>0</v>
      </c>
      <c r="S31" s="144">
        <f>SUMIFS('Entry Data'!$A:$A,'Entry Data'!$AC:$AC,Ret_UNIT!$B31&amp;Ret_UNIT!$R$5&amp;Ret_UNIT!$S$6)</f>
        <v>0</v>
      </c>
      <c r="T31" s="143">
        <f>SUMIFS('Entry Data'!$A:$A,'Entry Data'!$AC:$AC,Ret_UNIT!$B31&amp;Ret_UNIT!$T$5&amp;Ret_UNIT!$T$6)</f>
        <v>0</v>
      </c>
      <c r="U31" s="144">
        <f>SUMIFS('Entry Data'!$A:$A,'Entry Data'!$AC:$AC,Ret_UNIT!$B31&amp;Ret_UNIT!$T$5&amp;Ret_UNIT!$U$6)</f>
        <v>0</v>
      </c>
      <c r="V31" s="143">
        <f>SUMIFS('Entry Data'!$A:$A,'Entry Data'!$AC:$AC,Ret_UNIT!$B31&amp;Ret_UNIT!$V$5&amp;Ret_UNIT!$V$6)</f>
        <v>0</v>
      </c>
      <c r="W31" s="144">
        <f>SUMIFS('Entry Data'!$A:$A,'Entry Data'!$AC:$AC,Ret_UNIT!$B31&amp;Ret_UNIT!$V$5&amp;Ret_UNIT!$W$6)</f>
        <v>0</v>
      </c>
      <c r="X31" s="143">
        <f>SUMIFS('Entry Data'!$A:$A,'Entry Data'!$AC:$AC,Ret_UNIT!$B31&amp;Ret_UNIT!$X$5&amp;Ret_UNIT!$X$6)</f>
        <v>0</v>
      </c>
      <c r="Y31" s="144">
        <f>SUMIFS('Entry Data'!$A:$A,'Entry Data'!$AC:$AC,Ret_UNIT!$B31&amp;Ret_UNIT!$X$5&amp;Ret_UNIT!$Y$6)</f>
        <v>0</v>
      </c>
      <c r="Z31" s="143">
        <f>SUMIFS('Entry Data'!$A:$A,'Entry Data'!$AC:$AC,Ret_UNIT!$B31&amp;Ret_UNIT!$Z$5&amp;Ret_UNIT!$Z$6)</f>
        <v>0</v>
      </c>
      <c r="AA31" s="144">
        <f>SUMIFS('Entry Data'!$A:$A,'Entry Data'!$AC:$AC,Ret_UNIT!$B31&amp;Ret_UNIT!$Z$5&amp;Ret_UNIT!$AA$6)</f>
        <v>0</v>
      </c>
      <c r="AB31" s="143">
        <f>SUMIFS('Entry Data'!$A:$A,'Entry Data'!$AC:$AC,Ret_UNIT!$B31&amp;Ret_UNIT!$AB$5&amp;Ret_UNIT!$AB$6)</f>
        <v>0</v>
      </c>
      <c r="AC31" s="144">
        <f>SUMIFS('Entry Data'!$A:$A,'Entry Data'!$AC:$AC,Ret_UNIT!$B31&amp;Ret_UNIT!$AB$5&amp;Ret_UNIT!$AC$6)</f>
        <v>0</v>
      </c>
      <c r="AD31" s="143">
        <f>SUMIFS('Entry Data'!$A:$A,'Entry Data'!$AC:$AC,Ret_UNIT!$B31&amp;Ret_UNIT!$AD$5&amp;Ret_UNIT!$AD$6)</f>
        <v>0</v>
      </c>
      <c r="AE31" s="144">
        <f>SUMIFS('Entry Data'!$A:$A,'Entry Data'!$AC:$AC,Ret_UNIT!$B31&amp;Ret_UNIT!$AD$5&amp;Ret_UNIT!$AE$6)</f>
        <v>0</v>
      </c>
      <c r="AF31" s="143">
        <f>SUMIFS('Entry Data'!$A:$A,'Entry Data'!$AC:$AC,Ret_UNIT!$B31&amp;Ret_UNIT!$AF$5&amp;Ret_UNIT!$AF$6)</f>
        <v>0</v>
      </c>
      <c r="AG31" s="144">
        <f>SUMIFS('Entry Data'!$A:$A,'Entry Data'!$AC:$AC,Ret_UNIT!$B31&amp;Ret_UNIT!$AF$5&amp;Ret_UNIT!$AG$6)</f>
        <v>0</v>
      </c>
      <c r="AH31" s="143">
        <f>SUMIFS('Entry Data'!$A:$A,'Entry Data'!$AC:$AC,Ret_UNIT!$B31&amp;Ret_UNIT!$AH$5&amp;Ret_UNIT!$AH$6)</f>
        <v>0</v>
      </c>
      <c r="AI31" s="144">
        <f>SUMIFS('Entry Data'!$A:$A,'Entry Data'!$AC:$AC,Ret_UNIT!$B31&amp;Ret_UNIT!$AH$5&amp;Ret_UNIT!$AI$6)</f>
        <v>0</v>
      </c>
      <c r="AJ31" s="143">
        <f>SUMIFS('Entry Data'!$A:$A,'Entry Data'!$AC:$AC,Ret_UNIT!$B31&amp;Ret_UNIT!$AJ$5&amp;Ret_UNIT!$AJ$6)</f>
        <v>0</v>
      </c>
      <c r="AK31" s="144">
        <f>SUMIFS('Entry Data'!$A:$A,'Entry Data'!$AC:$AC,Ret_UNIT!$B31&amp;Ret_UNIT!$AJ$5&amp;Ret_UNIT!$AK$6)</f>
        <v>0</v>
      </c>
      <c r="AL31" s="143">
        <f>SUMIFS('Entry Data'!$A:$A,'Entry Data'!$AC:$AC,Ret_UNIT!$B31&amp;Ret_UNIT!$AL$5&amp;Ret_UNIT!$AL$6)</f>
        <v>0</v>
      </c>
      <c r="AM31" s="144">
        <f>SUMIFS('Entry Data'!$A:$A,'Entry Data'!$AC:$AC,Ret_UNIT!$B31&amp;Ret_UNIT!$AL$5&amp;Ret_UNIT!$AM$6)</f>
        <v>0</v>
      </c>
      <c r="AN31" s="143">
        <f>SUMIFS('Entry Data'!$A:$A,'Entry Data'!$AC:$AC,Ret_UNIT!$B31&amp;Ret_UNIT!$AN$5&amp;Ret_UNIT!$AN$6)</f>
        <v>0</v>
      </c>
      <c r="AO31" s="144">
        <f>SUMIFS('Entry Data'!$A:$A,'Entry Data'!$AC:$AC,Ret_UNIT!$B31&amp;Ret_UNIT!$AN$5&amp;Ret_UNIT!$AO$6)</f>
        <v>0</v>
      </c>
      <c r="AP31" s="143">
        <f>SUMIFS('Entry Data'!$A:$A,'Entry Data'!$AC:$AC,Ret_UNIT!$B31&amp;Ret_UNIT!$AP$5&amp;Ret_UNIT!$AP$6)</f>
        <v>0</v>
      </c>
      <c r="AQ31" s="144">
        <f>SUMIFS('Entry Data'!$A:$A,'Entry Data'!$AC:$AC,Ret_UNIT!$B31&amp;Ret_UNIT!$AP$5&amp;Ret_UNIT!$AQ$6)</f>
        <v>0</v>
      </c>
      <c r="AR31" s="143">
        <f>SUMIFS('Entry Data'!$A:$A,'Entry Data'!$AC:$AC,Ret_UNIT!$B31&amp;Ret_UNIT!$AR$5&amp;Ret_UNIT!$AR$6)</f>
        <v>0</v>
      </c>
      <c r="AS31" s="144">
        <f>SUMIFS('Entry Data'!$A:$A,'Entry Data'!$AC:$AC,Ret_UNIT!$B31&amp;Ret_UNIT!$AR$5&amp;Ret_UNIT!$AS$6)</f>
        <v>0</v>
      </c>
      <c r="AT31" s="143">
        <f>SUMIFS('Entry Data'!$A:$A,'Entry Data'!$AC:$AC,Ret_UNIT!$B31&amp;Ret_UNIT!$AT$5&amp;Ret_UNIT!$AT$6)</f>
        <v>0</v>
      </c>
      <c r="AU31" s="144">
        <f>SUMIFS('Entry Data'!$A:$A,'Entry Data'!$AC:$AC,Ret_UNIT!$B31&amp;Ret_UNIT!$AT$5&amp;Ret_UNIT!$AU$6)</f>
        <v>0</v>
      </c>
      <c r="AV31" s="143">
        <f>SUMIFS('Entry Data'!$A:$A,'Entry Data'!$AC:$AC,Ret_UNIT!$B31&amp;Ret_UNIT!$AV$5&amp;Ret_UNIT!$AV$6)</f>
        <v>0</v>
      </c>
      <c r="AW31" s="144">
        <f>SUMIFS('Entry Data'!$A:$A,'Entry Data'!$AC:$AC,Ret_UNIT!$B31&amp;Ret_UNIT!$AV$5&amp;Ret_UNIT!$AW$6)</f>
        <v>0</v>
      </c>
      <c r="AX31" s="143">
        <f>SUMIFS('Entry Data'!$A:$A,'Entry Data'!$AC:$AC,Ret_UNIT!$B31&amp;Ret_UNIT!$AX$5&amp;Ret_UNIT!$AX$6)</f>
        <v>0</v>
      </c>
      <c r="AY31" s="144">
        <f>SUMIFS('Entry Data'!$A:$A,'Entry Data'!$AC:$AC,Ret_UNIT!$B31&amp;Ret_UNIT!$AX$5&amp;Ret_UNIT!$AY$6)</f>
        <v>0</v>
      </c>
      <c r="AZ31" s="143">
        <f>SUMIFS('Entry Data'!$A:$A,'Entry Data'!$AC:$AC,Ret_UNIT!$B31&amp;Ret_UNIT!$AZ$5&amp;Ret_UNIT!$AZ$6)</f>
        <v>0</v>
      </c>
      <c r="BA31" s="144">
        <f>SUMIFS('Entry Data'!$A:$A,'Entry Data'!$AC:$AC,Ret_UNIT!$B31&amp;Ret_UNIT!$AZ$5&amp;Ret_UNIT!$BA$6)</f>
        <v>0</v>
      </c>
      <c r="BB31" s="143">
        <f>SUMIFS('Entry Data'!$A:$A,'Entry Data'!$AC:$AC,Ret_UNIT!$B31&amp;Ret_UNIT!$BB$5&amp;Ret_UNIT!$BB$6)</f>
        <v>0</v>
      </c>
      <c r="BC31" s="144">
        <f>SUMIFS('Entry Data'!$A:$A,'Entry Data'!$AC:$AC,Ret_UNIT!$B31&amp;Ret_UNIT!$BB$5&amp;Ret_UNIT!$BC$6)</f>
        <v>0</v>
      </c>
      <c r="BD31" s="143">
        <f>SUMIFS('Entry Data'!$A:$A,'Entry Data'!$AC:$AC,Ret_UNIT!$B31&amp;Ret_UNIT!$BD$5&amp;Ret_UNIT!$BD$6)</f>
        <v>0</v>
      </c>
      <c r="BE31" s="144">
        <f>SUMIFS('Entry Data'!$A:$A,'Entry Data'!$AC:$AC,Ret_UNIT!$B31&amp;Ret_UNIT!$BD$5&amp;Ret_UNIT!$BE$6)</f>
        <v>0</v>
      </c>
      <c r="BF31" s="143">
        <f>SUMIFS('Entry Data'!$A:$A,'Entry Data'!$AC:$AC,Ret_UNIT!$B31&amp;Ret_UNIT!$BF$5&amp;Ret_UNIT!$BF$6)</f>
        <v>0</v>
      </c>
      <c r="BG31" s="144">
        <f>SUMIFS('Entry Data'!$A:$A,'Entry Data'!$AC:$AC,Ret_UNIT!$B31&amp;Ret_UNIT!$BF$5&amp;Ret_UNIT!$BG$6)</f>
        <v>0</v>
      </c>
      <c r="BH31" s="143">
        <f>SUMIFS('Entry Data'!$A:$A,'Entry Data'!$AC:$AC,Ret_UNIT!$B31&amp;Ret_UNIT!$BH$5&amp;Ret_UNIT!$BH$6)</f>
        <v>0</v>
      </c>
      <c r="BI31" s="144">
        <f>SUMIFS('Entry Data'!$A:$A,'Entry Data'!$AC:$AC,Ret_UNIT!$B31&amp;Ret_UNIT!$BH$5&amp;Ret_UNIT!$BI$6)</f>
        <v>0</v>
      </c>
      <c r="BJ31" s="143">
        <f>SUMIFS('Entry Data'!$A:$A,'Entry Data'!$AC:$AC,Ret_UNIT!$B31&amp;Ret_UNIT!$BJ$5&amp;Ret_UNIT!$BJ$6)</f>
        <v>0</v>
      </c>
      <c r="BK31" s="144">
        <f>SUMIFS('Entry Data'!$A:$A,'Entry Data'!$AC:$AC,Ret_UNIT!$B31&amp;Ret_UNIT!$BJ$5&amp;Ret_UNIT!$BK$6)</f>
        <v>0</v>
      </c>
      <c r="BL31" s="143">
        <f>SUMIFS('Entry Data'!$A:$A,'Entry Data'!$AC:$AC,Ret_UNIT!$B31&amp;Ret_UNIT!$BL$5&amp;Ret_UNIT!$BL$6)</f>
        <v>0</v>
      </c>
      <c r="BM31" s="144">
        <f>SUMIFS('Entry Data'!$A:$A,'Entry Data'!$AC:$AC,Ret_UNIT!$B31&amp;Ret_UNIT!$BL$5&amp;Ret_UNIT!$BM$6)</f>
        <v>0</v>
      </c>
    </row>
    <row r="32" spans="1:65" ht="13.5" x14ac:dyDescent="0.3">
      <c r="A32" s="92">
        <v>24</v>
      </c>
      <c r="B32" s="100" t="s">
        <v>64</v>
      </c>
      <c r="C32" s="136" t="s">
        <v>231</v>
      </c>
      <c r="D32" s="143">
        <f>SUMIFS('Entry Data'!$A:$A,'Entry Data'!$AC:$AC,Ret_UNIT!$B32&amp;Ret_UNIT!$D$5&amp;Ret_UNIT!$D$6)</f>
        <v>5</v>
      </c>
      <c r="E32" s="144">
        <f>SUMIFS('Entry Data'!$A:$A,'Entry Data'!$AC:$AC,Ret_UNIT!$B32&amp;Ret_UNIT!$D$5&amp;Ret_UNIT!$E$6)</f>
        <v>6</v>
      </c>
      <c r="F32" s="143">
        <f>SUMIFS('Entry Data'!$A:$A,'Entry Data'!$AC:$AC,Ret_UNIT!$B32&amp;Ret_UNIT!$F$5&amp;Ret_UNIT!$F$6)</f>
        <v>7</v>
      </c>
      <c r="G32" s="144">
        <f>SUMIFS('Entry Data'!$A:$A,'Entry Data'!$AC:$AC,Ret_UNIT!$B32&amp;Ret_UNIT!$F$5&amp;Ret_UNIT!$G$6)</f>
        <v>6</v>
      </c>
      <c r="H32" s="143">
        <f>SUMIFS('Entry Data'!$A:$A,'Entry Data'!$AC:$AC,Ret_UNIT!$B32&amp;Ret_UNIT!$H$5&amp;Ret_UNIT!$H$6)</f>
        <v>0</v>
      </c>
      <c r="I32" s="144">
        <f>SUMIFS('Entry Data'!$A:$A,'Entry Data'!$AC:$AC,Ret_UNIT!$B32&amp;Ret_UNIT!$H$5&amp;Ret_UNIT!$I$6)</f>
        <v>0</v>
      </c>
      <c r="J32" s="143">
        <f>SUMIFS('Entry Data'!$A:$A,'Entry Data'!$AC:$AC,Ret_UNIT!$B32&amp;Ret_UNIT!$J$5&amp;Ret_UNIT!$J$6)</f>
        <v>6</v>
      </c>
      <c r="K32" s="144">
        <f>SUMIFS('Entry Data'!$A:$A,'Entry Data'!$AC:$AC,Ret_UNIT!$B32&amp;Ret_UNIT!$J$5&amp;Ret_UNIT!$K$6)</f>
        <v>7</v>
      </c>
      <c r="L32" s="143">
        <f>SUMIFS('Entry Data'!$A:$A,'Entry Data'!$AC:$AC,Ret_UNIT!$B32&amp;Ret_UNIT!$L$5&amp;Ret_UNIT!$L$6)</f>
        <v>0</v>
      </c>
      <c r="M32" s="144">
        <f>SUMIFS('Entry Data'!$A:$A,'Entry Data'!$AC:$AC,Ret_UNIT!$B32&amp;Ret_UNIT!$L$5&amp;Ret_UNIT!$M$6)</f>
        <v>6</v>
      </c>
      <c r="N32" s="143">
        <f>SUMIFS('Entry Data'!$A:$A,'Entry Data'!$AC:$AC,Ret_UNIT!$B32&amp;Ret_UNIT!$N$5&amp;Ret_UNIT!$N$6)</f>
        <v>7</v>
      </c>
      <c r="O32" s="144">
        <f>SUMIFS('Entry Data'!$A:$A,'Entry Data'!$AC:$AC,Ret_UNIT!$B32&amp;Ret_UNIT!$N$5&amp;Ret_UNIT!$O$6)</f>
        <v>5</v>
      </c>
      <c r="P32" s="143">
        <f>SUMIFS('Entry Data'!$A:$A,'Entry Data'!$AC:$AC,Ret_UNIT!$B32&amp;Ret_UNIT!$P$5&amp;Ret_UNIT!$P$6)</f>
        <v>7</v>
      </c>
      <c r="Q32" s="144">
        <f>SUMIFS('Entry Data'!$A:$A,'Entry Data'!$AC:$AC,Ret_UNIT!$B32&amp;Ret_UNIT!$P$5&amp;Ret_UNIT!$Q$6)</f>
        <v>6</v>
      </c>
      <c r="R32" s="143">
        <f>SUMIFS('Entry Data'!$A:$A,'Entry Data'!$AC:$AC,Ret_UNIT!$B32&amp;Ret_UNIT!$R$5&amp;Ret_UNIT!$R$6)</f>
        <v>5</v>
      </c>
      <c r="S32" s="144">
        <f>SUMIFS('Entry Data'!$A:$A,'Entry Data'!$AC:$AC,Ret_UNIT!$B32&amp;Ret_UNIT!$R$5&amp;Ret_UNIT!$S$6)</f>
        <v>7</v>
      </c>
      <c r="T32" s="143">
        <f>SUMIFS('Entry Data'!$A:$A,'Entry Data'!$AC:$AC,Ret_UNIT!$B32&amp;Ret_UNIT!$T$5&amp;Ret_UNIT!$T$6)</f>
        <v>6</v>
      </c>
      <c r="U32" s="144">
        <f>SUMIFS('Entry Data'!$A:$A,'Entry Data'!$AC:$AC,Ret_UNIT!$B32&amp;Ret_UNIT!$T$5&amp;Ret_UNIT!$U$6)</f>
        <v>7</v>
      </c>
      <c r="V32" s="143">
        <f>SUMIFS('Entry Data'!$A:$A,'Entry Data'!$AC:$AC,Ret_UNIT!$B32&amp;Ret_UNIT!$V$5&amp;Ret_UNIT!$V$6)</f>
        <v>6</v>
      </c>
      <c r="W32" s="144">
        <f>SUMIFS('Entry Data'!$A:$A,'Entry Data'!$AC:$AC,Ret_UNIT!$B32&amp;Ret_UNIT!$V$5&amp;Ret_UNIT!$W$6)</f>
        <v>4</v>
      </c>
      <c r="X32" s="143">
        <f>SUMIFS('Entry Data'!$A:$A,'Entry Data'!$AC:$AC,Ret_UNIT!$B32&amp;Ret_UNIT!$X$5&amp;Ret_UNIT!$X$6)</f>
        <v>6</v>
      </c>
      <c r="Y32" s="144">
        <f>SUMIFS('Entry Data'!$A:$A,'Entry Data'!$AC:$AC,Ret_UNIT!$B32&amp;Ret_UNIT!$X$5&amp;Ret_UNIT!$Y$6)</f>
        <v>6</v>
      </c>
      <c r="Z32" s="143">
        <f>SUMIFS('Entry Data'!$A:$A,'Entry Data'!$AC:$AC,Ret_UNIT!$B32&amp;Ret_UNIT!$Z$5&amp;Ret_UNIT!$Z$6)</f>
        <v>0</v>
      </c>
      <c r="AA32" s="144">
        <f>SUMIFS('Entry Data'!$A:$A,'Entry Data'!$AC:$AC,Ret_UNIT!$B32&amp;Ret_UNIT!$Z$5&amp;Ret_UNIT!$AA$6)</f>
        <v>6</v>
      </c>
      <c r="AB32" s="143">
        <f>SUMIFS('Entry Data'!$A:$A,'Entry Data'!$AC:$AC,Ret_UNIT!$B32&amp;Ret_UNIT!$AB$5&amp;Ret_UNIT!$AB$6)</f>
        <v>5</v>
      </c>
      <c r="AC32" s="144">
        <f>SUMIFS('Entry Data'!$A:$A,'Entry Data'!$AC:$AC,Ret_UNIT!$B32&amp;Ret_UNIT!$AB$5&amp;Ret_UNIT!$AC$6)</f>
        <v>6</v>
      </c>
      <c r="AD32" s="143">
        <f>SUMIFS('Entry Data'!$A:$A,'Entry Data'!$AC:$AC,Ret_UNIT!$B32&amp;Ret_UNIT!$AD$5&amp;Ret_UNIT!$AD$6)</f>
        <v>5</v>
      </c>
      <c r="AE32" s="144">
        <f>SUMIFS('Entry Data'!$A:$A,'Entry Data'!$AC:$AC,Ret_UNIT!$B32&amp;Ret_UNIT!$AD$5&amp;Ret_UNIT!$AE$6)</f>
        <v>6</v>
      </c>
      <c r="AF32" s="143">
        <f>SUMIFS('Entry Data'!$A:$A,'Entry Data'!$AC:$AC,Ret_UNIT!$B32&amp;Ret_UNIT!$AF$5&amp;Ret_UNIT!$AF$6)</f>
        <v>4</v>
      </c>
      <c r="AG32" s="144">
        <f>SUMIFS('Entry Data'!$A:$A,'Entry Data'!$AC:$AC,Ret_UNIT!$B32&amp;Ret_UNIT!$AF$5&amp;Ret_UNIT!$AG$6)</f>
        <v>0</v>
      </c>
      <c r="AH32" s="143">
        <f>SUMIFS('Entry Data'!$A:$A,'Entry Data'!$AC:$AC,Ret_UNIT!$B32&amp;Ret_UNIT!$AH$5&amp;Ret_UNIT!$AH$6)</f>
        <v>4</v>
      </c>
      <c r="AI32" s="144">
        <f>SUMIFS('Entry Data'!$A:$A,'Entry Data'!$AC:$AC,Ret_UNIT!$B32&amp;Ret_UNIT!$AH$5&amp;Ret_UNIT!$AI$6)</f>
        <v>6</v>
      </c>
      <c r="AJ32" s="143">
        <f>SUMIFS('Entry Data'!$A:$A,'Entry Data'!$AC:$AC,Ret_UNIT!$B32&amp;Ret_UNIT!$AJ$5&amp;Ret_UNIT!$AJ$6)</f>
        <v>5</v>
      </c>
      <c r="AK32" s="144">
        <f>SUMIFS('Entry Data'!$A:$A,'Entry Data'!$AC:$AC,Ret_UNIT!$B32&amp;Ret_UNIT!$AJ$5&amp;Ret_UNIT!$AK$6)</f>
        <v>5</v>
      </c>
      <c r="AL32" s="143">
        <f>SUMIFS('Entry Data'!$A:$A,'Entry Data'!$AC:$AC,Ret_UNIT!$B32&amp;Ret_UNIT!$AL$5&amp;Ret_UNIT!$AL$6)</f>
        <v>1</v>
      </c>
      <c r="AM32" s="144">
        <f>SUMIFS('Entry Data'!$A:$A,'Entry Data'!$AC:$AC,Ret_UNIT!$B32&amp;Ret_UNIT!$AL$5&amp;Ret_UNIT!$AM$6)</f>
        <v>4</v>
      </c>
      <c r="AN32" s="143">
        <f>SUMIFS('Entry Data'!$A:$A,'Entry Data'!$AC:$AC,Ret_UNIT!$B32&amp;Ret_UNIT!$AN$5&amp;Ret_UNIT!$AN$6)</f>
        <v>0</v>
      </c>
      <c r="AO32" s="144">
        <f>SUMIFS('Entry Data'!$A:$A,'Entry Data'!$AC:$AC,Ret_UNIT!$B32&amp;Ret_UNIT!$AN$5&amp;Ret_UNIT!$AO$6)</f>
        <v>4</v>
      </c>
      <c r="AP32" s="143">
        <f>SUMIFS('Entry Data'!$A:$A,'Entry Data'!$AC:$AC,Ret_UNIT!$B32&amp;Ret_UNIT!$AP$5&amp;Ret_UNIT!$AP$6)</f>
        <v>0</v>
      </c>
      <c r="AQ32" s="144">
        <f>SUMIFS('Entry Data'!$A:$A,'Entry Data'!$AC:$AC,Ret_UNIT!$B32&amp;Ret_UNIT!$AP$5&amp;Ret_UNIT!$AQ$6)</f>
        <v>0</v>
      </c>
      <c r="AR32" s="143">
        <f>SUMIFS('Entry Data'!$A:$A,'Entry Data'!$AC:$AC,Ret_UNIT!$B32&amp;Ret_UNIT!$AR$5&amp;Ret_UNIT!$AR$6)</f>
        <v>0</v>
      </c>
      <c r="AS32" s="144">
        <f>SUMIFS('Entry Data'!$A:$A,'Entry Data'!$AC:$AC,Ret_UNIT!$B32&amp;Ret_UNIT!$AR$5&amp;Ret_UNIT!$AS$6)</f>
        <v>0</v>
      </c>
      <c r="AT32" s="143">
        <f>SUMIFS('Entry Data'!$A:$A,'Entry Data'!$AC:$AC,Ret_UNIT!$B32&amp;Ret_UNIT!$AT$5&amp;Ret_UNIT!$AT$6)</f>
        <v>0</v>
      </c>
      <c r="AU32" s="144">
        <f>SUMIFS('Entry Data'!$A:$A,'Entry Data'!$AC:$AC,Ret_UNIT!$B32&amp;Ret_UNIT!$AT$5&amp;Ret_UNIT!$AU$6)</f>
        <v>0</v>
      </c>
      <c r="AV32" s="143">
        <f>SUMIFS('Entry Data'!$A:$A,'Entry Data'!$AC:$AC,Ret_UNIT!$B32&amp;Ret_UNIT!$AV$5&amp;Ret_UNIT!$AV$6)</f>
        <v>0</v>
      </c>
      <c r="AW32" s="144">
        <f>SUMIFS('Entry Data'!$A:$A,'Entry Data'!$AC:$AC,Ret_UNIT!$B32&amp;Ret_UNIT!$AV$5&amp;Ret_UNIT!$AW$6)</f>
        <v>0</v>
      </c>
      <c r="AX32" s="143">
        <f>SUMIFS('Entry Data'!$A:$A,'Entry Data'!$AC:$AC,Ret_UNIT!$B32&amp;Ret_UNIT!$AX$5&amp;Ret_UNIT!$AX$6)</f>
        <v>0</v>
      </c>
      <c r="AY32" s="144">
        <f>SUMIFS('Entry Data'!$A:$A,'Entry Data'!$AC:$AC,Ret_UNIT!$B32&amp;Ret_UNIT!$AX$5&amp;Ret_UNIT!$AY$6)</f>
        <v>0</v>
      </c>
      <c r="AZ32" s="143">
        <f>SUMIFS('Entry Data'!$A:$A,'Entry Data'!$AC:$AC,Ret_UNIT!$B32&amp;Ret_UNIT!$AZ$5&amp;Ret_UNIT!$AZ$6)</f>
        <v>0</v>
      </c>
      <c r="BA32" s="144">
        <f>SUMIFS('Entry Data'!$A:$A,'Entry Data'!$AC:$AC,Ret_UNIT!$B32&amp;Ret_UNIT!$AZ$5&amp;Ret_UNIT!$BA$6)</f>
        <v>0</v>
      </c>
      <c r="BB32" s="143">
        <f>SUMIFS('Entry Data'!$A:$A,'Entry Data'!$AC:$AC,Ret_UNIT!$B32&amp;Ret_UNIT!$BB$5&amp;Ret_UNIT!$BB$6)</f>
        <v>0</v>
      </c>
      <c r="BC32" s="144">
        <f>SUMIFS('Entry Data'!$A:$A,'Entry Data'!$AC:$AC,Ret_UNIT!$B32&amp;Ret_UNIT!$BB$5&amp;Ret_UNIT!$BC$6)</f>
        <v>0</v>
      </c>
      <c r="BD32" s="143">
        <f>SUMIFS('Entry Data'!$A:$A,'Entry Data'!$AC:$AC,Ret_UNIT!$B32&amp;Ret_UNIT!$BD$5&amp;Ret_UNIT!$BD$6)</f>
        <v>0</v>
      </c>
      <c r="BE32" s="144">
        <f>SUMIFS('Entry Data'!$A:$A,'Entry Data'!$AC:$AC,Ret_UNIT!$B32&amp;Ret_UNIT!$BD$5&amp;Ret_UNIT!$BE$6)</f>
        <v>0</v>
      </c>
      <c r="BF32" s="143">
        <f>SUMIFS('Entry Data'!$A:$A,'Entry Data'!$AC:$AC,Ret_UNIT!$B32&amp;Ret_UNIT!$BF$5&amp;Ret_UNIT!$BF$6)</f>
        <v>0</v>
      </c>
      <c r="BG32" s="144">
        <f>SUMIFS('Entry Data'!$A:$A,'Entry Data'!$AC:$AC,Ret_UNIT!$B32&amp;Ret_UNIT!$BF$5&amp;Ret_UNIT!$BG$6)</f>
        <v>0</v>
      </c>
      <c r="BH32" s="143">
        <f>SUMIFS('Entry Data'!$A:$A,'Entry Data'!$AC:$AC,Ret_UNIT!$B32&amp;Ret_UNIT!$BH$5&amp;Ret_UNIT!$BH$6)</f>
        <v>0</v>
      </c>
      <c r="BI32" s="144">
        <f>SUMIFS('Entry Data'!$A:$A,'Entry Data'!$AC:$AC,Ret_UNIT!$B32&amp;Ret_UNIT!$BH$5&amp;Ret_UNIT!$BI$6)</f>
        <v>0</v>
      </c>
      <c r="BJ32" s="143">
        <f>SUMIFS('Entry Data'!$A:$A,'Entry Data'!$AC:$AC,Ret_UNIT!$B32&amp;Ret_UNIT!$BJ$5&amp;Ret_UNIT!$BJ$6)</f>
        <v>0</v>
      </c>
      <c r="BK32" s="144">
        <f>SUMIFS('Entry Data'!$A:$A,'Entry Data'!$AC:$AC,Ret_UNIT!$B32&amp;Ret_UNIT!$BJ$5&amp;Ret_UNIT!$BK$6)</f>
        <v>0</v>
      </c>
      <c r="BL32" s="143">
        <f>SUMIFS('Entry Data'!$A:$A,'Entry Data'!$AC:$AC,Ret_UNIT!$B32&amp;Ret_UNIT!$BL$5&amp;Ret_UNIT!$BL$6)</f>
        <v>0</v>
      </c>
      <c r="BM32" s="144">
        <f>SUMIFS('Entry Data'!$A:$A,'Entry Data'!$AC:$AC,Ret_UNIT!$B32&amp;Ret_UNIT!$BL$5&amp;Ret_UNIT!$BM$6)</f>
        <v>0</v>
      </c>
    </row>
    <row r="33" spans="1:65" ht="13.5" x14ac:dyDescent="0.3">
      <c r="A33" s="92">
        <v>25</v>
      </c>
      <c r="B33" s="100" t="s">
        <v>86</v>
      </c>
      <c r="C33" s="136" t="s">
        <v>231</v>
      </c>
      <c r="D33" s="143">
        <f>SUMIFS('Entry Data'!$A:$A,'Entry Data'!$AC:$AC,Ret_UNIT!$B33&amp;Ret_UNIT!$D$5&amp;Ret_UNIT!$D$6)</f>
        <v>5</v>
      </c>
      <c r="E33" s="144">
        <f>SUMIFS('Entry Data'!$A:$A,'Entry Data'!$AC:$AC,Ret_UNIT!$B33&amp;Ret_UNIT!$D$5&amp;Ret_UNIT!$E$6)</f>
        <v>4</v>
      </c>
      <c r="F33" s="143">
        <f>SUMIFS('Entry Data'!$A:$A,'Entry Data'!$AC:$AC,Ret_UNIT!$B33&amp;Ret_UNIT!$F$5&amp;Ret_UNIT!$F$6)</f>
        <v>1</v>
      </c>
      <c r="G33" s="144">
        <f>SUMIFS('Entry Data'!$A:$A,'Entry Data'!$AC:$AC,Ret_UNIT!$B33&amp;Ret_UNIT!$F$5&amp;Ret_UNIT!$G$6)</f>
        <v>5</v>
      </c>
      <c r="H33" s="143">
        <f>SUMIFS('Entry Data'!$A:$A,'Entry Data'!$AC:$AC,Ret_UNIT!$B33&amp;Ret_UNIT!$H$5&amp;Ret_UNIT!$H$6)</f>
        <v>4</v>
      </c>
      <c r="I33" s="144">
        <f>SUMIFS('Entry Data'!$A:$A,'Entry Data'!$AC:$AC,Ret_UNIT!$B33&amp;Ret_UNIT!$H$5&amp;Ret_UNIT!$I$6)</f>
        <v>4</v>
      </c>
      <c r="J33" s="143">
        <f>SUMIFS('Entry Data'!$A:$A,'Entry Data'!$AC:$AC,Ret_UNIT!$B33&amp;Ret_UNIT!$J$5&amp;Ret_UNIT!$J$6)</f>
        <v>4</v>
      </c>
      <c r="K33" s="144">
        <f>SUMIFS('Entry Data'!$A:$A,'Entry Data'!$AC:$AC,Ret_UNIT!$B33&amp;Ret_UNIT!$J$5&amp;Ret_UNIT!$K$6)</f>
        <v>2</v>
      </c>
      <c r="L33" s="143">
        <f>SUMIFS('Entry Data'!$A:$A,'Entry Data'!$AC:$AC,Ret_UNIT!$B33&amp;Ret_UNIT!$L$5&amp;Ret_UNIT!$L$6)</f>
        <v>0</v>
      </c>
      <c r="M33" s="144">
        <f>SUMIFS('Entry Data'!$A:$A,'Entry Data'!$AC:$AC,Ret_UNIT!$B33&amp;Ret_UNIT!$L$5&amp;Ret_UNIT!$M$6)</f>
        <v>5</v>
      </c>
      <c r="N33" s="143">
        <f>SUMIFS('Entry Data'!$A:$A,'Entry Data'!$AC:$AC,Ret_UNIT!$B33&amp;Ret_UNIT!$N$5&amp;Ret_UNIT!$N$6)</f>
        <v>3</v>
      </c>
      <c r="O33" s="144">
        <f>SUMIFS('Entry Data'!$A:$A,'Entry Data'!$AC:$AC,Ret_UNIT!$B33&amp;Ret_UNIT!$N$5&amp;Ret_UNIT!$O$6)</f>
        <v>5</v>
      </c>
      <c r="P33" s="143">
        <f>SUMIFS('Entry Data'!$A:$A,'Entry Data'!$AC:$AC,Ret_UNIT!$B33&amp;Ret_UNIT!$P$5&amp;Ret_UNIT!$P$6)</f>
        <v>5</v>
      </c>
      <c r="Q33" s="144">
        <f>SUMIFS('Entry Data'!$A:$A,'Entry Data'!$AC:$AC,Ret_UNIT!$B33&amp;Ret_UNIT!$P$5&amp;Ret_UNIT!$Q$6)</f>
        <v>6</v>
      </c>
      <c r="R33" s="143">
        <f>SUMIFS('Entry Data'!$A:$A,'Entry Data'!$AC:$AC,Ret_UNIT!$B33&amp;Ret_UNIT!$R$5&amp;Ret_UNIT!$R$6)</f>
        <v>5</v>
      </c>
      <c r="S33" s="144">
        <f>SUMIFS('Entry Data'!$A:$A,'Entry Data'!$AC:$AC,Ret_UNIT!$B33&amp;Ret_UNIT!$R$5&amp;Ret_UNIT!$S$6)</f>
        <v>4</v>
      </c>
      <c r="T33" s="143">
        <f>SUMIFS('Entry Data'!$A:$A,'Entry Data'!$AC:$AC,Ret_UNIT!$B33&amp;Ret_UNIT!$T$5&amp;Ret_UNIT!$T$6)</f>
        <v>5</v>
      </c>
      <c r="U33" s="144">
        <f>SUMIFS('Entry Data'!$A:$A,'Entry Data'!$AC:$AC,Ret_UNIT!$B33&amp;Ret_UNIT!$T$5&amp;Ret_UNIT!$U$6)</f>
        <v>6</v>
      </c>
      <c r="V33" s="143">
        <f>SUMIFS('Entry Data'!$A:$A,'Entry Data'!$AC:$AC,Ret_UNIT!$B33&amp;Ret_UNIT!$V$5&amp;Ret_UNIT!$V$6)</f>
        <v>0</v>
      </c>
      <c r="W33" s="144">
        <f>SUMIFS('Entry Data'!$A:$A,'Entry Data'!$AC:$AC,Ret_UNIT!$B33&amp;Ret_UNIT!$V$5&amp;Ret_UNIT!$W$6)</f>
        <v>4</v>
      </c>
      <c r="X33" s="143">
        <f>SUMIFS('Entry Data'!$A:$A,'Entry Data'!$AC:$AC,Ret_UNIT!$B33&amp;Ret_UNIT!$X$5&amp;Ret_UNIT!$X$6)</f>
        <v>5</v>
      </c>
      <c r="Y33" s="144">
        <f>SUMIFS('Entry Data'!$A:$A,'Entry Data'!$AC:$AC,Ret_UNIT!$B33&amp;Ret_UNIT!$X$5&amp;Ret_UNIT!$Y$6)</f>
        <v>2</v>
      </c>
      <c r="Z33" s="143">
        <f>SUMIFS('Entry Data'!$A:$A,'Entry Data'!$AC:$AC,Ret_UNIT!$B33&amp;Ret_UNIT!$Z$5&amp;Ret_UNIT!$Z$6)</f>
        <v>0</v>
      </c>
      <c r="AA33" s="144">
        <f>SUMIFS('Entry Data'!$A:$A,'Entry Data'!$AC:$AC,Ret_UNIT!$B33&amp;Ret_UNIT!$Z$5&amp;Ret_UNIT!$AA$6)</f>
        <v>5</v>
      </c>
      <c r="AB33" s="143">
        <f>SUMIFS('Entry Data'!$A:$A,'Entry Data'!$AC:$AC,Ret_UNIT!$B33&amp;Ret_UNIT!$AB$5&amp;Ret_UNIT!$AB$6)</f>
        <v>5</v>
      </c>
      <c r="AC33" s="144">
        <f>SUMIFS('Entry Data'!$A:$A,'Entry Data'!$AC:$AC,Ret_UNIT!$B33&amp;Ret_UNIT!$AB$5&amp;Ret_UNIT!$AC$6)</f>
        <v>4</v>
      </c>
      <c r="AD33" s="143">
        <f>SUMIFS('Entry Data'!$A:$A,'Entry Data'!$AC:$AC,Ret_UNIT!$B33&amp;Ret_UNIT!$AD$5&amp;Ret_UNIT!$AD$6)</f>
        <v>4</v>
      </c>
      <c r="AE33" s="144">
        <f>SUMIFS('Entry Data'!$A:$A,'Entry Data'!$AC:$AC,Ret_UNIT!$B33&amp;Ret_UNIT!$AD$5&amp;Ret_UNIT!$AE$6)</f>
        <v>0</v>
      </c>
      <c r="AF33" s="143">
        <f>SUMIFS('Entry Data'!$A:$A,'Entry Data'!$AC:$AC,Ret_UNIT!$B33&amp;Ret_UNIT!$AF$5&amp;Ret_UNIT!$AF$6)</f>
        <v>0</v>
      </c>
      <c r="AG33" s="144">
        <f>SUMIFS('Entry Data'!$A:$A,'Entry Data'!$AC:$AC,Ret_UNIT!$B33&amp;Ret_UNIT!$AF$5&amp;Ret_UNIT!$AG$6)</f>
        <v>4</v>
      </c>
      <c r="AH33" s="143">
        <f>SUMIFS('Entry Data'!$A:$A,'Entry Data'!$AC:$AC,Ret_UNIT!$B33&amp;Ret_UNIT!$AH$5&amp;Ret_UNIT!$AH$6)</f>
        <v>4</v>
      </c>
      <c r="AI33" s="144">
        <f>SUMIFS('Entry Data'!$A:$A,'Entry Data'!$AC:$AC,Ret_UNIT!$B33&amp;Ret_UNIT!$AH$5&amp;Ret_UNIT!$AI$6)</f>
        <v>4</v>
      </c>
      <c r="AJ33" s="143">
        <f>SUMIFS('Entry Data'!$A:$A,'Entry Data'!$AC:$AC,Ret_UNIT!$B33&amp;Ret_UNIT!$AJ$5&amp;Ret_UNIT!$AJ$6)</f>
        <v>2</v>
      </c>
      <c r="AK33" s="144">
        <f>SUMIFS('Entry Data'!$A:$A,'Entry Data'!$AC:$AC,Ret_UNIT!$B33&amp;Ret_UNIT!$AJ$5&amp;Ret_UNIT!$AK$6)</f>
        <v>4</v>
      </c>
      <c r="AL33" s="143">
        <f>SUMIFS('Entry Data'!$A:$A,'Entry Data'!$AC:$AC,Ret_UNIT!$B33&amp;Ret_UNIT!$AL$5&amp;Ret_UNIT!$AL$6)</f>
        <v>3</v>
      </c>
      <c r="AM33" s="144">
        <f>SUMIFS('Entry Data'!$A:$A,'Entry Data'!$AC:$AC,Ret_UNIT!$B33&amp;Ret_UNIT!$AL$5&amp;Ret_UNIT!$AM$6)</f>
        <v>1</v>
      </c>
      <c r="AN33" s="143">
        <f>SUMIFS('Entry Data'!$A:$A,'Entry Data'!$AC:$AC,Ret_UNIT!$B33&amp;Ret_UNIT!$AN$5&amp;Ret_UNIT!$AN$6)</f>
        <v>0</v>
      </c>
      <c r="AO33" s="144">
        <f>SUMIFS('Entry Data'!$A:$A,'Entry Data'!$AC:$AC,Ret_UNIT!$B33&amp;Ret_UNIT!$AN$5&amp;Ret_UNIT!$AO$6)</f>
        <v>3</v>
      </c>
      <c r="AP33" s="143">
        <f>SUMIFS('Entry Data'!$A:$A,'Entry Data'!$AC:$AC,Ret_UNIT!$B33&amp;Ret_UNIT!$AP$5&amp;Ret_UNIT!$AP$6)</f>
        <v>0</v>
      </c>
      <c r="AQ33" s="144">
        <f>SUMIFS('Entry Data'!$A:$A,'Entry Data'!$AC:$AC,Ret_UNIT!$B33&amp;Ret_UNIT!$AP$5&amp;Ret_UNIT!$AQ$6)</f>
        <v>0</v>
      </c>
      <c r="AR33" s="143">
        <f>SUMIFS('Entry Data'!$A:$A,'Entry Data'!$AC:$AC,Ret_UNIT!$B33&amp;Ret_UNIT!$AR$5&amp;Ret_UNIT!$AR$6)</f>
        <v>0</v>
      </c>
      <c r="AS33" s="144">
        <f>SUMIFS('Entry Data'!$A:$A,'Entry Data'!$AC:$AC,Ret_UNIT!$B33&amp;Ret_UNIT!$AR$5&amp;Ret_UNIT!$AS$6)</f>
        <v>0</v>
      </c>
      <c r="AT33" s="143">
        <f>SUMIFS('Entry Data'!$A:$A,'Entry Data'!$AC:$AC,Ret_UNIT!$B33&amp;Ret_UNIT!$AT$5&amp;Ret_UNIT!$AT$6)</f>
        <v>0</v>
      </c>
      <c r="AU33" s="144">
        <f>SUMIFS('Entry Data'!$A:$A,'Entry Data'!$AC:$AC,Ret_UNIT!$B33&amp;Ret_UNIT!$AT$5&amp;Ret_UNIT!$AU$6)</f>
        <v>0</v>
      </c>
      <c r="AV33" s="143">
        <f>SUMIFS('Entry Data'!$A:$A,'Entry Data'!$AC:$AC,Ret_UNIT!$B33&amp;Ret_UNIT!$AV$5&amp;Ret_UNIT!$AV$6)</f>
        <v>0</v>
      </c>
      <c r="AW33" s="144">
        <f>SUMIFS('Entry Data'!$A:$A,'Entry Data'!$AC:$AC,Ret_UNIT!$B33&amp;Ret_UNIT!$AV$5&amp;Ret_UNIT!$AW$6)</f>
        <v>0</v>
      </c>
      <c r="AX33" s="143">
        <f>SUMIFS('Entry Data'!$A:$A,'Entry Data'!$AC:$AC,Ret_UNIT!$B33&amp;Ret_UNIT!$AX$5&amp;Ret_UNIT!$AX$6)</f>
        <v>0</v>
      </c>
      <c r="AY33" s="144">
        <f>SUMIFS('Entry Data'!$A:$A,'Entry Data'!$AC:$AC,Ret_UNIT!$B33&amp;Ret_UNIT!$AX$5&amp;Ret_UNIT!$AY$6)</f>
        <v>0</v>
      </c>
      <c r="AZ33" s="143">
        <f>SUMIFS('Entry Data'!$A:$A,'Entry Data'!$AC:$AC,Ret_UNIT!$B33&amp;Ret_UNIT!$AZ$5&amp;Ret_UNIT!$AZ$6)</f>
        <v>0</v>
      </c>
      <c r="BA33" s="144">
        <f>SUMIFS('Entry Data'!$A:$A,'Entry Data'!$AC:$AC,Ret_UNIT!$B33&amp;Ret_UNIT!$AZ$5&amp;Ret_UNIT!$BA$6)</f>
        <v>0</v>
      </c>
      <c r="BB33" s="143">
        <f>SUMIFS('Entry Data'!$A:$A,'Entry Data'!$AC:$AC,Ret_UNIT!$B33&amp;Ret_UNIT!$BB$5&amp;Ret_UNIT!$BB$6)</f>
        <v>0</v>
      </c>
      <c r="BC33" s="144">
        <f>SUMIFS('Entry Data'!$A:$A,'Entry Data'!$AC:$AC,Ret_UNIT!$B33&amp;Ret_UNIT!$BB$5&amp;Ret_UNIT!$BC$6)</f>
        <v>0</v>
      </c>
      <c r="BD33" s="143">
        <f>SUMIFS('Entry Data'!$A:$A,'Entry Data'!$AC:$AC,Ret_UNIT!$B33&amp;Ret_UNIT!$BD$5&amp;Ret_UNIT!$BD$6)</f>
        <v>0</v>
      </c>
      <c r="BE33" s="144">
        <f>SUMIFS('Entry Data'!$A:$A,'Entry Data'!$AC:$AC,Ret_UNIT!$B33&amp;Ret_UNIT!$BD$5&amp;Ret_UNIT!$BE$6)</f>
        <v>0</v>
      </c>
      <c r="BF33" s="143">
        <f>SUMIFS('Entry Data'!$A:$A,'Entry Data'!$AC:$AC,Ret_UNIT!$B33&amp;Ret_UNIT!$BF$5&amp;Ret_UNIT!$BF$6)</f>
        <v>0</v>
      </c>
      <c r="BG33" s="144">
        <f>SUMIFS('Entry Data'!$A:$A,'Entry Data'!$AC:$AC,Ret_UNIT!$B33&amp;Ret_UNIT!$BF$5&amp;Ret_UNIT!$BG$6)</f>
        <v>0</v>
      </c>
      <c r="BH33" s="143">
        <f>SUMIFS('Entry Data'!$A:$A,'Entry Data'!$AC:$AC,Ret_UNIT!$B33&amp;Ret_UNIT!$BH$5&amp;Ret_UNIT!$BH$6)</f>
        <v>0</v>
      </c>
      <c r="BI33" s="144">
        <f>SUMIFS('Entry Data'!$A:$A,'Entry Data'!$AC:$AC,Ret_UNIT!$B33&amp;Ret_UNIT!$BH$5&amp;Ret_UNIT!$BI$6)</f>
        <v>0</v>
      </c>
      <c r="BJ33" s="143">
        <f>SUMIFS('Entry Data'!$A:$A,'Entry Data'!$AC:$AC,Ret_UNIT!$B33&amp;Ret_UNIT!$BJ$5&amp;Ret_UNIT!$BJ$6)</f>
        <v>0</v>
      </c>
      <c r="BK33" s="144">
        <f>SUMIFS('Entry Data'!$A:$A,'Entry Data'!$AC:$AC,Ret_UNIT!$B33&amp;Ret_UNIT!$BJ$5&amp;Ret_UNIT!$BK$6)</f>
        <v>0</v>
      </c>
      <c r="BL33" s="143">
        <f>SUMIFS('Entry Data'!$A:$A,'Entry Data'!$AC:$AC,Ret_UNIT!$B33&amp;Ret_UNIT!$BL$5&amp;Ret_UNIT!$BL$6)</f>
        <v>0</v>
      </c>
      <c r="BM33" s="144">
        <f>SUMIFS('Entry Data'!$A:$A,'Entry Data'!$AC:$AC,Ret_UNIT!$B33&amp;Ret_UNIT!$BL$5&amp;Ret_UNIT!$BM$6)</f>
        <v>0</v>
      </c>
    </row>
    <row r="34" spans="1:65" ht="13.5" x14ac:dyDescent="0.3">
      <c r="A34" s="92">
        <v>26</v>
      </c>
      <c r="B34" s="100" t="s">
        <v>88</v>
      </c>
      <c r="C34" s="136" t="s">
        <v>231</v>
      </c>
      <c r="D34" s="143">
        <f>SUMIFS('Entry Data'!$A:$A,'Entry Data'!$AC:$AC,Ret_UNIT!$B34&amp;Ret_UNIT!$D$5&amp;Ret_UNIT!$D$6)</f>
        <v>4</v>
      </c>
      <c r="E34" s="144">
        <f>SUMIFS('Entry Data'!$A:$A,'Entry Data'!$AC:$AC,Ret_UNIT!$B34&amp;Ret_UNIT!$D$5&amp;Ret_UNIT!$E$6)</f>
        <v>3</v>
      </c>
      <c r="F34" s="143">
        <f>SUMIFS('Entry Data'!$A:$A,'Entry Data'!$AC:$AC,Ret_UNIT!$B34&amp;Ret_UNIT!$F$5&amp;Ret_UNIT!$F$6)</f>
        <v>6</v>
      </c>
      <c r="G34" s="144">
        <f>SUMIFS('Entry Data'!$A:$A,'Entry Data'!$AC:$AC,Ret_UNIT!$B34&amp;Ret_UNIT!$F$5&amp;Ret_UNIT!$G$6)</f>
        <v>4</v>
      </c>
      <c r="H34" s="143">
        <f>SUMIFS('Entry Data'!$A:$A,'Entry Data'!$AC:$AC,Ret_UNIT!$B34&amp;Ret_UNIT!$H$5&amp;Ret_UNIT!$H$6)</f>
        <v>4</v>
      </c>
      <c r="I34" s="144">
        <f>SUMIFS('Entry Data'!$A:$A,'Entry Data'!$AC:$AC,Ret_UNIT!$B34&amp;Ret_UNIT!$H$5&amp;Ret_UNIT!$I$6)</f>
        <v>4</v>
      </c>
      <c r="J34" s="143">
        <f>SUMIFS('Entry Data'!$A:$A,'Entry Data'!$AC:$AC,Ret_UNIT!$B34&amp;Ret_UNIT!$J$5&amp;Ret_UNIT!$J$6)</f>
        <v>4</v>
      </c>
      <c r="K34" s="144">
        <f>SUMIFS('Entry Data'!$A:$A,'Entry Data'!$AC:$AC,Ret_UNIT!$B34&amp;Ret_UNIT!$J$5&amp;Ret_UNIT!$K$6)</f>
        <v>4</v>
      </c>
      <c r="L34" s="143">
        <f>SUMIFS('Entry Data'!$A:$A,'Entry Data'!$AC:$AC,Ret_UNIT!$B34&amp;Ret_UNIT!$L$5&amp;Ret_UNIT!$L$6)</f>
        <v>0</v>
      </c>
      <c r="M34" s="144">
        <f>SUMIFS('Entry Data'!$A:$A,'Entry Data'!$AC:$AC,Ret_UNIT!$B34&amp;Ret_UNIT!$L$5&amp;Ret_UNIT!$M$6)</f>
        <v>6</v>
      </c>
      <c r="N34" s="143">
        <f>SUMIFS('Entry Data'!$A:$A,'Entry Data'!$AC:$AC,Ret_UNIT!$B34&amp;Ret_UNIT!$N$5&amp;Ret_UNIT!$N$6)</f>
        <v>4</v>
      </c>
      <c r="O34" s="144">
        <f>SUMIFS('Entry Data'!$A:$A,'Entry Data'!$AC:$AC,Ret_UNIT!$B34&amp;Ret_UNIT!$N$5&amp;Ret_UNIT!$O$6)</f>
        <v>5</v>
      </c>
      <c r="P34" s="143">
        <f>SUMIFS('Entry Data'!$A:$A,'Entry Data'!$AC:$AC,Ret_UNIT!$B34&amp;Ret_UNIT!$P$5&amp;Ret_UNIT!$P$6)</f>
        <v>6</v>
      </c>
      <c r="Q34" s="144">
        <f>SUMIFS('Entry Data'!$A:$A,'Entry Data'!$AC:$AC,Ret_UNIT!$B34&amp;Ret_UNIT!$P$5&amp;Ret_UNIT!$Q$6)</f>
        <v>3</v>
      </c>
      <c r="R34" s="143">
        <f>SUMIFS('Entry Data'!$A:$A,'Entry Data'!$AC:$AC,Ret_UNIT!$B34&amp;Ret_UNIT!$R$5&amp;Ret_UNIT!$R$6)</f>
        <v>0</v>
      </c>
      <c r="S34" s="144">
        <f>SUMIFS('Entry Data'!$A:$A,'Entry Data'!$AC:$AC,Ret_UNIT!$B34&amp;Ret_UNIT!$R$5&amp;Ret_UNIT!$S$6)</f>
        <v>4</v>
      </c>
      <c r="T34" s="143">
        <f>SUMIFS('Entry Data'!$A:$A,'Entry Data'!$AC:$AC,Ret_UNIT!$B34&amp;Ret_UNIT!$T$5&amp;Ret_UNIT!$T$6)</f>
        <v>3</v>
      </c>
      <c r="U34" s="144">
        <f>SUMIFS('Entry Data'!$A:$A,'Entry Data'!$AC:$AC,Ret_UNIT!$B34&amp;Ret_UNIT!$T$5&amp;Ret_UNIT!$U$6)</f>
        <v>0</v>
      </c>
      <c r="V34" s="143">
        <f>SUMIFS('Entry Data'!$A:$A,'Entry Data'!$AC:$AC,Ret_UNIT!$B34&amp;Ret_UNIT!$V$5&amp;Ret_UNIT!$V$6)</f>
        <v>4</v>
      </c>
      <c r="W34" s="144">
        <f>SUMIFS('Entry Data'!$A:$A,'Entry Data'!$AC:$AC,Ret_UNIT!$B34&amp;Ret_UNIT!$V$5&amp;Ret_UNIT!$W$6)</f>
        <v>5</v>
      </c>
      <c r="X34" s="143">
        <f>SUMIFS('Entry Data'!$A:$A,'Entry Data'!$AC:$AC,Ret_UNIT!$B34&amp;Ret_UNIT!$X$5&amp;Ret_UNIT!$X$6)</f>
        <v>5</v>
      </c>
      <c r="Y34" s="144">
        <f>SUMIFS('Entry Data'!$A:$A,'Entry Data'!$AC:$AC,Ret_UNIT!$B34&amp;Ret_UNIT!$X$5&amp;Ret_UNIT!$Y$6)</f>
        <v>5</v>
      </c>
      <c r="Z34" s="143">
        <f>SUMIFS('Entry Data'!$A:$A,'Entry Data'!$AC:$AC,Ret_UNIT!$B34&amp;Ret_UNIT!$Z$5&amp;Ret_UNIT!$Z$6)</f>
        <v>0</v>
      </c>
      <c r="AA34" s="144">
        <f>SUMIFS('Entry Data'!$A:$A,'Entry Data'!$AC:$AC,Ret_UNIT!$B34&amp;Ret_UNIT!$Z$5&amp;Ret_UNIT!$AA$6)</f>
        <v>5</v>
      </c>
      <c r="AB34" s="143">
        <f>SUMIFS('Entry Data'!$A:$A,'Entry Data'!$AC:$AC,Ret_UNIT!$B34&amp;Ret_UNIT!$AB$5&amp;Ret_UNIT!$AB$6)</f>
        <v>5</v>
      </c>
      <c r="AC34" s="144">
        <f>SUMIFS('Entry Data'!$A:$A,'Entry Data'!$AC:$AC,Ret_UNIT!$B34&amp;Ret_UNIT!$AB$5&amp;Ret_UNIT!$AC$6)</f>
        <v>5</v>
      </c>
      <c r="AD34" s="143">
        <f>SUMIFS('Entry Data'!$A:$A,'Entry Data'!$AC:$AC,Ret_UNIT!$B34&amp;Ret_UNIT!$AD$5&amp;Ret_UNIT!$AD$6)</f>
        <v>5</v>
      </c>
      <c r="AE34" s="144">
        <f>SUMIFS('Entry Data'!$A:$A,'Entry Data'!$AC:$AC,Ret_UNIT!$B34&amp;Ret_UNIT!$AD$5&amp;Ret_UNIT!$AE$6)</f>
        <v>5</v>
      </c>
      <c r="AF34" s="143">
        <f>SUMIFS('Entry Data'!$A:$A,'Entry Data'!$AC:$AC,Ret_UNIT!$B34&amp;Ret_UNIT!$AF$5&amp;Ret_UNIT!$AF$6)</f>
        <v>5</v>
      </c>
      <c r="AG34" s="144">
        <f>SUMIFS('Entry Data'!$A:$A,'Entry Data'!$AC:$AC,Ret_UNIT!$B34&amp;Ret_UNIT!$AF$5&amp;Ret_UNIT!$AG$6)</f>
        <v>5</v>
      </c>
      <c r="AH34" s="143">
        <f>SUMIFS('Entry Data'!$A:$A,'Entry Data'!$AC:$AC,Ret_UNIT!$B34&amp;Ret_UNIT!$AH$5&amp;Ret_UNIT!$AH$6)</f>
        <v>3</v>
      </c>
      <c r="AI34" s="144">
        <f>SUMIFS('Entry Data'!$A:$A,'Entry Data'!$AC:$AC,Ret_UNIT!$B34&amp;Ret_UNIT!$AH$5&amp;Ret_UNIT!$AI$6)</f>
        <v>5</v>
      </c>
      <c r="AJ34" s="143">
        <f>SUMIFS('Entry Data'!$A:$A,'Entry Data'!$AC:$AC,Ret_UNIT!$B34&amp;Ret_UNIT!$AJ$5&amp;Ret_UNIT!$AJ$6)</f>
        <v>4</v>
      </c>
      <c r="AK34" s="144">
        <f>SUMIFS('Entry Data'!$A:$A,'Entry Data'!$AC:$AC,Ret_UNIT!$B34&amp;Ret_UNIT!$AJ$5&amp;Ret_UNIT!$AK$6)</f>
        <v>5</v>
      </c>
      <c r="AL34" s="143">
        <f>SUMIFS('Entry Data'!$A:$A,'Entry Data'!$AC:$AC,Ret_UNIT!$B34&amp;Ret_UNIT!$AL$5&amp;Ret_UNIT!$AL$6)</f>
        <v>4</v>
      </c>
      <c r="AM34" s="144">
        <f>SUMIFS('Entry Data'!$A:$A,'Entry Data'!$AC:$AC,Ret_UNIT!$B34&amp;Ret_UNIT!$AL$5&amp;Ret_UNIT!$AM$6)</f>
        <v>4</v>
      </c>
      <c r="AN34" s="143">
        <f>SUMIFS('Entry Data'!$A:$A,'Entry Data'!$AC:$AC,Ret_UNIT!$B34&amp;Ret_UNIT!$AN$5&amp;Ret_UNIT!$AN$6)</f>
        <v>0</v>
      </c>
      <c r="AO34" s="144">
        <f>SUMIFS('Entry Data'!$A:$A,'Entry Data'!$AC:$AC,Ret_UNIT!$B34&amp;Ret_UNIT!$AN$5&amp;Ret_UNIT!$AO$6)</f>
        <v>4</v>
      </c>
      <c r="AP34" s="143">
        <f>SUMIFS('Entry Data'!$A:$A,'Entry Data'!$AC:$AC,Ret_UNIT!$B34&amp;Ret_UNIT!$AP$5&amp;Ret_UNIT!$AP$6)</f>
        <v>0</v>
      </c>
      <c r="AQ34" s="144">
        <f>SUMIFS('Entry Data'!$A:$A,'Entry Data'!$AC:$AC,Ret_UNIT!$B34&amp;Ret_UNIT!$AP$5&amp;Ret_UNIT!$AQ$6)</f>
        <v>0</v>
      </c>
      <c r="AR34" s="143">
        <f>SUMIFS('Entry Data'!$A:$A,'Entry Data'!$AC:$AC,Ret_UNIT!$B34&amp;Ret_UNIT!$AR$5&amp;Ret_UNIT!$AR$6)</f>
        <v>0</v>
      </c>
      <c r="AS34" s="144">
        <f>SUMIFS('Entry Data'!$A:$A,'Entry Data'!$AC:$AC,Ret_UNIT!$B34&amp;Ret_UNIT!$AR$5&amp;Ret_UNIT!$AS$6)</f>
        <v>0</v>
      </c>
      <c r="AT34" s="143">
        <f>SUMIFS('Entry Data'!$A:$A,'Entry Data'!$AC:$AC,Ret_UNIT!$B34&amp;Ret_UNIT!$AT$5&amp;Ret_UNIT!$AT$6)</f>
        <v>0</v>
      </c>
      <c r="AU34" s="144">
        <f>SUMIFS('Entry Data'!$A:$A,'Entry Data'!$AC:$AC,Ret_UNIT!$B34&amp;Ret_UNIT!$AT$5&amp;Ret_UNIT!$AU$6)</f>
        <v>0</v>
      </c>
      <c r="AV34" s="143">
        <f>SUMIFS('Entry Data'!$A:$A,'Entry Data'!$AC:$AC,Ret_UNIT!$B34&amp;Ret_UNIT!$AV$5&amp;Ret_UNIT!$AV$6)</f>
        <v>0</v>
      </c>
      <c r="AW34" s="144">
        <f>SUMIFS('Entry Data'!$A:$A,'Entry Data'!$AC:$AC,Ret_UNIT!$B34&amp;Ret_UNIT!$AV$5&amp;Ret_UNIT!$AW$6)</f>
        <v>0</v>
      </c>
      <c r="AX34" s="143">
        <f>SUMIFS('Entry Data'!$A:$A,'Entry Data'!$AC:$AC,Ret_UNIT!$B34&amp;Ret_UNIT!$AX$5&amp;Ret_UNIT!$AX$6)</f>
        <v>0</v>
      </c>
      <c r="AY34" s="144">
        <f>SUMIFS('Entry Data'!$A:$A,'Entry Data'!$AC:$AC,Ret_UNIT!$B34&amp;Ret_UNIT!$AX$5&amp;Ret_UNIT!$AY$6)</f>
        <v>0</v>
      </c>
      <c r="AZ34" s="143">
        <f>SUMIFS('Entry Data'!$A:$A,'Entry Data'!$AC:$AC,Ret_UNIT!$B34&amp;Ret_UNIT!$AZ$5&amp;Ret_UNIT!$AZ$6)</f>
        <v>0</v>
      </c>
      <c r="BA34" s="144">
        <f>SUMIFS('Entry Data'!$A:$A,'Entry Data'!$AC:$AC,Ret_UNIT!$B34&amp;Ret_UNIT!$AZ$5&amp;Ret_UNIT!$BA$6)</f>
        <v>0</v>
      </c>
      <c r="BB34" s="143">
        <f>SUMIFS('Entry Data'!$A:$A,'Entry Data'!$AC:$AC,Ret_UNIT!$B34&amp;Ret_UNIT!$BB$5&amp;Ret_UNIT!$BB$6)</f>
        <v>0</v>
      </c>
      <c r="BC34" s="144">
        <f>SUMIFS('Entry Data'!$A:$A,'Entry Data'!$AC:$AC,Ret_UNIT!$B34&amp;Ret_UNIT!$BB$5&amp;Ret_UNIT!$BC$6)</f>
        <v>0</v>
      </c>
      <c r="BD34" s="143">
        <f>SUMIFS('Entry Data'!$A:$A,'Entry Data'!$AC:$AC,Ret_UNIT!$B34&amp;Ret_UNIT!$BD$5&amp;Ret_UNIT!$BD$6)</f>
        <v>0</v>
      </c>
      <c r="BE34" s="144">
        <f>SUMIFS('Entry Data'!$A:$A,'Entry Data'!$AC:$AC,Ret_UNIT!$B34&amp;Ret_UNIT!$BD$5&amp;Ret_UNIT!$BE$6)</f>
        <v>0</v>
      </c>
      <c r="BF34" s="143">
        <f>SUMIFS('Entry Data'!$A:$A,'Entry Data'!$AC:$AC,Ret_UNIT!$B34&amp;Ret_UNIT!$BF$5&amp;Ret_UNIT!$BF$6)</f>
        <v>0</v>
      </c>
      <c r="BG34" s="144">
        <f>SUMIFS('Entry Data'!$A:$A,'Entry Data'!$AC:$AC,Ret_UNIT!$B34&amp;Ret_UNIT!$BF$5&amp;Ret_UNIT!$BG$6)</f>
        <v>0</v>
      </c>
      <c r="BH34" s="143">
        <f>SUMIFS('Entry Data'!$A:$A,'Entry Data'!$AC:$AC,Ret_UNIT!$B34&amp;Ret_UNIT!$BH$5&amp;Ret_UNIT!$BH$6)</f>
        <v>0</v>
      </c>
      <c r="BI34" s="144">
        <f>SUMIFS('Entry Data'!$A:$A,'Entry Data'!$AC:$AC,Ret_UNIT!$B34&amp;Ret_UNIT!$BH$5&amp;Ret_UNIT!$BI$6)</f>
        <v>0</v>
      </c>
      <c r="BJ34" s="143">
        <f>SUMIFS('Entry Data'!$A:$A,'Entry Data'!$AC:$AC,Ret_UNIT!$B34&amp;Ret_UNIT!$BJ$5&amp;Ret_UNIT!$BJ$6)</f>
        <v>0</v>
      </c>
      <c r="BK34" s="144">
        <f>SUMIFS('Entry Data'!$A:$A,'Entry Data'!$AC:$AC,Ret_UNIT!$B34&amp;Ret_UNIT!$BJ$5&amp;Ret_UNIT!$BK$6)</f>
        <v>0</v>
      </c>
      <c r="BL34" s="143">
        <f>SUMIFS('Entry Data'!$A:$A,'Entry Data'!$AC:$AC,Ret_UNIT!$B34&amp;Ret_UNIT!$BL$5&amp;Ret_UNIT!$BL$6)</f>
        <v>0</v>
      </c>
      <c r="BM34" s="144">
        <f>SUMIFS('Entry Data'!$A:$A,'Entry Data'!$AC:$AC,Ret_UNIT!$B34&amp;Ret_UNIT!$BL$5&amp;Ret_UNIT!$BM$6)</f>
        <v>0</v>
      </c>
    </row>
    <row r="35" spans="1:65" ht="13.5" x14ac:dyDescent="0.3">
      <c r="A35" s="92">
        <v>27</v>
      </c>
      <c r="B35" s="100" t="s">
        <v>90</v>
      </c>
      <c r="C35" s="136" t="s">
        <v>231</v>
      </c>
      <c r="D35" s="143">
        <f>SUMIFS('Entry Data'!$A:$A,'Entry Data'!$AC:$AC,Ret_UNIT!$B35&amp;Ret_UNIT!$D$5&amp;Ret_UNIT!$D$6)</f>
        <v>2</v>
      </c>
      <c r="E35" s="144">
        <f>SUMIFS('Entry Data'!$A:$A,'Entry Data'!$AC:$AC,Ret_UNIT!$B35&amp;Ret_UNIT!$D$5&amp;Ret_UNIT!$E$6)</f>
        <v>0</v>
      </c>
      <c r="F35" s="143">
        <f>SUMIFS('Entry Data'!$A:$A,'Entry Data'!$AC:$AC,Ret_UNIT!$B35&amp;Ret_UNIT!$F$5&amp;Ret_UNIT!$F$6)</f>
        <v>0</v>
      </c>
      <c r="G35" s="144">
        <f>SUMIFS('Entry Data'!$A:$A,'Entry Data'!$AC:$AC,Ret_UNIT!$B35&amp;Ret_UNIT!$F$5&amp;Ret_UNIT!$G$6)</f>
        <v>0</v>
      </c>
      <c r="H35" s="143">
        <f>SUMIFS('Entry Data'!$A:$A,'Entry Data'!$AC:$AC,Ret_UNIT!$B35&amp;Ret_UNIT!$H$5&amp;Ret_UNIT!$H$6)</f>
        <v>0</v>
      </c>
      <c r="I35" s="144">
        <f>SUMIFS('Entry Data'!$A:$A,'Entry Data'!$AC:$AC,Ret_UNIT!$B35&amp;Ret_UNIT!$H$5&amp;Ret_UNIT!$I$6)</f>
        <v>0</v>
      </c>
      <c r="J35" s="143">
        <f>SUMIFS('Entry Data'!$A:$A,'Entry Data'!$AC:$AC,Ret_UNIT!$B35&amp;Ret_UNIT!$J$5&amp;Ret_UNIT!$J$6)</f>
        <v>0</v>
      </c>
      <c r="K35" s="144">
        <f>SUMIFS('Entry Data'!$A:$A,'Entry Data'!$AC:$AC,Ret_UNIT!$B35&amp;Ret_UNIT!$J$5&amp;Ret_UNIT!$K$6)</f>
        <v>0</v>
      </c>
      <c r="L35" s="143">
        <f>SUMIFS('Entry Data'!$A:$A,'Entry Data'!$AC:$AC,Ret_UNIT!$B35&amp;Ret_UNIT!$L$5&amp;Ret_UNIT!$L$6)</f>
        <v>0</v>
      </c>
      <c r="M35" s="144">
        <f>SUMIFS('Entry Data'!$A:$A,'Entry Data'!$AC:$AC,Ret_UNIT!$B35&amp;Ret_UNIT!$L$5&amp;Ret_UNIT!$M$6)</f>
        <v>1</v>
      </c>
      <c r="N35" s="143">
        <f>SUMIFS('Entry Data'!$A:$A,'Entry Data'!$AC:$AC,Ret_UNIT!$B35&amp;Ret_UNIT!$N$5&amp;Ret_UNIT!$N$6)</f>
        <v>2</v>
      </c>
      <c r="O35" s="144">
        <f>SUMIFS('Entry Data'!$A:$A,'Entry Data'!$AC:$AC,Ret_UNIT!$B35&amp;Ret_UNIT!$N$5&amp;Ret_UNIT!$O$6)</f>
        <v>0</v>
      </c>
      <c r="P35" s="143">
        <f>SUMIFS('Entry Data'!$A:$A,'Entry Data'!$AC:$AC,Ret_UNIT!$B35&amp;Ret_UNIT!$P$5&amp;Ret_UNIT!$P$6)</f>
        <v>5</v>
      </c>
      <c r="Q35" s="144">
        <f>SUMIFS('Entry Data'!$A:$A,'Entry Data'!$AC:$AC,Ret_UNIT!$B35&amp;Ret_UNIT!$P$5&amp;Ret_UNIT!$Q$6)</f>
        <v>1</v>
      </c>
      <c r="R35" s="143">
        <f>SUMIFS('Entry Data'!$A:$A,'Entry Data'!$AC:$AC,Ret_UNIT!$B35&amp;Ret_UNIT!$R$5&amp;Ret_UNIT!$R$6)</f>
        <v>1</v>
      </c>
      <c r="S35" s="144">
        <f>SUMIFS('Entry Data'!$A:$A,'Entry Data'!$AC:$AC,Ret_UNIT!$B35&amp;Ret_UNIT!$R$5&amp;Ret_UNIT!$S$6)</f>
        <v>5</v>
      </c>
      <c r="T35" s="143">
        <f>SUMIFS('Entry Data'!$A:$A,'Entry Data'!$AC:$AC,Ret_UNIT!$B35&amp;Ret_UNIT!$T$5&amp;Ret_UNIT!$T$6)</f>
        <v>6</v>
      </c>
      <c r="U35" s="144">
        <f>SUMIFS('Entry Data'!$A:$A,'Entry Data'!$AC:$AC,Ret_UNIT!$B35&amp;Ret_UNIT!$T$5&amp;Ret_UNIT!$U$6)</f>
        <v>5</v>
      </c>
      <c r="V35" s="143">
        <f>SUMIFS('Entry Data'!$A:$A,'Entry Data'!$AC:$AC,Ret_UNIT!$B35&amp;Ret_UNIT!$V$5&amp;Ret_UNIT!$V$6)</f>
        <v>5</v>
      </c>
      <c r="W35" s="144">
        <f>SUMIFS('Entry Data'!$A:$A,'Entry Data'!$AC:$AC,Ret_UNIT!$B35&amp;Ret_UNIT!$V$5&amp;Ret_UNIT!$W$6)</f>
        <v>6</v>
      </c>
      <c r="X35" s="143">
        <f>SUMIFS('Entry Data'!$A:$A,'Entry Data'!$AC:$AC,Ret_UNIT!$B35&amp;Ret_UNIT!$X$5&amp;Ret_UNIT!$X$6)</f>
        <v>5</v>
      </c>
      <c r="Y35" s="144">
        <f>SUMIFS('Entry Data'!$A:$A,'Entry Data'!$AC:$AC,Ret_UNIT!$B35&amp;Ret_UNIT!$X$5&amp;Ret_UNIT!$Y$6)</f>
        <v>3</v>
      </c>
      <c r="Z35" s="143">
        <f>SUMIFS('Entry Data'!$A:$A,'Entry Data'!$AC:$AC,Ret_UNIT!$B35&amp;Ret_UNIT!$Z$5&amp;Ret_UNIT!$Z$6)</f>
        <v>0</v>
      </c>
      <c r="AA35" s="144">
        <f>SUMIFS('Entry Data'!$A:$A,'Entry Data'!$AC:$AC,Ret_UNIT!$B35&amp;Ret_UNIT!$Z$5&amp;Ret_UNIT!$AA$6)</f>
        <v>3</v>
      </c>
      <c r="AB35" s="143">
        <f>SUMIFS('Entry Data'!$A:$A,'Entry Data'!$AC:$AC,Ret_UNIT!$B35&amp;Ret_UNIT!$AB$5&amp;Ret_UNIT!$AB$6)</f>
        <v>4</v>
      </c>
      <c r="AC35" s="144">
        <f>SUMIFS('Entry Data'!$A:$A,'Entry Data'!$AC:$AC,Ret_UNIT!$B35&amp;Ret_UNIT!$AB$5&amp;Ret_UNIT!$AC$6)</f>
        <v>5</v>
      </c>
      <c r="AD35" s="143">
        <f>SUMIFS('Entry Data'!$A:$A,'Entry Data'!$AC:$AC,Ret_UNIT!$B35&amp;Ret_UNIT!$AD$5&amp;Ret_UNIT!$AD$6)</f>
        <v>5</v>
      </c>
      <c r="AE35" s="144">
        <f>SUMIFS('Entry Data'!$A:$A,'Entry Data'!$AC:$AC,Ret_UNIT!$B35&amp;Ret_UNIT!$AD$5&amp;Ret_UNIT!$AE$6)</f>
        <v>5</v>
      </c>
      <c r="AF35" s="143">
        <f>SUMIFS('Entry Data'!$A:$A,'Entry Data'!$AC:$AC,Ret_UNIT!$B35&amp;Ret_UNIT!$AF$5&amp;Ret_UNIT!$AF$6)</f>
        <v>5</v>
      </c>
      <c r="AG35" s="144">
        <f>SUMIFS('Entry Data'!$A:$A,'Entry Data'!$AC:$AC,Ret_UNIT!$B35&amp;Ret_UNIT!$AF$5&amp;Ret_UNIT!$AG$6)</f>
        <v>4</v>
      </c>
      <c r="AH35" s="143">
        <f>SUMIFS('Entry Data'!$A:$A,'Entry Data'!$AC:$AC,Ret_UNIT!$B35&amp;Ret_UNIT!$AH$5&amp;Ret_UNIT!$AH$6)</f>
        <v>4</v>
      </c>
      <c r="AI35" s="144">
        <f>SUMIFS('Entry Data'!$A:$A,'Entry Data'!$AC:$AC,Ret_UNIT!$B35&amp;Ret_UNIT!$AH$5&amp;Ret_UNIT!$AI$6)</f>
        <v>5</v>
      </c>
      <c r="AJ35" s="143">
        <f>SUMIFS('Entry Data'!$A:$A,'Entry Data'!$AC:$AC,Ret_UNIT!$B35&amp;Ret_UNIT!$AJ$5&amp;Ret_UNIT!$AJ$6)</f>
        <v>4</v>
      </c>
      <c r="AK35" s="144">
        <f>SUMIFS('Entry Data'!$A:$A,'Entry Data'!$AC:$AC,Ret_UNIT!$B35&amp;Ret_UNIT!$AJ$5&amp;Ret_UNIT!$AK$6)</f>
        <v>5</v>
      </c>
      <c r="AL35" s="143">
        <f>SUMIFS('Entry Data'!$A:$A,'Entry Data'!$AC:$AC,Ret_UNIT!$B35&amp;Ret_UNIT!$AL$5&amp;Ret_UNIT!$AL$6)</f>
        <v>3</v>
      </c>
      <c r="AM35" s="144">
        <f>SUMIFS('Entry Data'!$A:$A,'Entry Data'!$AC:$AC,Ret_UNIT!$B35&amp;Ret_UNIT!$AL$5&amp;Ret_UNIT!$AM$6)</f>
        <v>0</v>
      </c>
      <c r="AN35" s="143">
        <f>SUMIFS('Entry Data'!$A:$A,'Entry Data'!$AC:$AC,Ret_UNIT!$B35&amp;Ret_UNIT!$AN$5&amp;Ret_UNIT!$AN$6)</f>
        <v>0</v>
      </c>
      <c r="AO35" s="144">
        <f>SUMIFS('Entry Data'!$A:$A,'Entry Data'!$AC:$AC,Ret_UNIT!$B35&amp;Ret_UNIT!$AN$5&amp;Ret_UNIT!$AO$6)</f>
        <v>4</v>
      </c>
      <c r="AP35" s="143">
        <f>SUMIFS('Entry Data'!$A:$A,'Entry Data'!$AC:$AC,Ret_UNIT!$B35&amp;Ret_UNIT!$AP$5&amp;Ret_UNIT!$AP$6)</f>
        <v>0</v>
      </c>
      <c r="AQ35" s="144">
        <f>SUMIFS('Entry Data'!$A:$A,'Entry Data'!$AC:$AC,Ret_UNIT!$B35&amp;Ret_UNIT!$AP$5&amp;Ret_UNIT!$AQ$6)</f>
        <v>0</v>
      </c>
      <c r="AR35" s="143">
        <f>SUMIFS('Entry Data'!$A:$A,'Entry Data'!$AC:$AC,Ret_UNIT!$B35&amp;Ret_UNIT!$AR$5&amp;Ret_UNIT!$AR$6)</f>
        <v>0</v>
      </c>
      <c r="AS35" s="144">
        <f>SUMIFS('Entry Data'!$A:$A,'Entry Data'!$AC:$AC,Ret_UNIT!$B35&amp;Ret_UNIT!$AR$5&amp;Ret_UNIT!$AS$6)</f>
        <v>0</v>
      </c>
      <c r="AT35" s="143">
        <f>SUMIFS('Entry Data'!$A:$A,'Entry Data'!$AC:$AC,Ret_UNIT!$B35&amp;Ret_UNIT!$AT$5&amp;Ret_UNIT!$AT$6)</f>
        <v>0</v>
      </c>
      <c r="AU35" s="144">
        <f>SUMIFS('Entry Data'!$A:$A,'Entry Data'!$AC:$AC,Ret_UNIT!$B35&amp;Ret_UNIT!$AT$5&amp;Ret_UNIT!$AU$6)</f>
        <v>0</v>
      </c>
      <c r="AV35" s="143">
        <f>SUMIFS('Entry Data'!$A:$A,'Entry Data'!$AC:$AC,Ret_UNIT!$B35&amp;Ret_UNIT!$AV$5&amp;Ret_UNIT!$AV$6)</f>
        <v>0</v>
      </c>
      <c r="AW35" s="144">
        <f>SUMIFS('Entry Data'!$A:$A,'Entry Data'!$AC:$AC,Ret_UNIT!$B35&amp;Ret_UNIT!$AV$5&amp;Ret_UNIT!$AW$6)</f>
        <v>0</v>
      </c>
      <c r="AX35" s="143">
        <f>SUMIFS('Entry Data'!$A:$A,'Entry Data'!$AC:$AC,Ret_UNIT!$B35&amp;Ret_UNIT!$AX$5&amp;Ret_UNIT!$AX$6)</f>
        <v>0</v>
      </c>
      <c r="AY35" s="144">
        <f>SUMIFS('Entry Data'!$A:$A,'Entry Data'!$AC:$AC,Ret_UNIT!$B35&amp;Ret_UNIT!$AX$5&amp;Ret_UNIT!$AY$6)</f>
        <v>0</v>
      </c>
      <c r="AZ35" s="143">
        <f>SUMIFS('Entry Data'!$A:$A,'Entry Data'!$AC:$AC,Ret_UNIT!$B35&amp;Ret_UNIT!$AZ$5&amp;Ret_UNIT!$AZ$6)</f>
        <v>0</v>
      </c>
      <c r="BA35" s="144">
        <f>SUMIFS('Entry Data'!$A:$A,'Entry Data'!$AC:$AC,Ret_UNIT!$B35&amp;Ret_UNIT!$AZ$5&amp;Ret_UNIT!$BA$6)</f>
        <v>0</v>
      </c>
      <c r="BB35" s="143">
        <f>SUMIFS('Entry Data'!$A:$A,'Entry Data'!$AC:$AC,Ret_UNIT!$B35&amp;Ret_UNIT!$BB$5&amp;Ret_UNIT!$BB$6)</f>
        <v>0</v>
      </c>
      <c r="BC35" s="144">
        <f>SUMIFS('Entry Data'!$A:$A,'Entry Data'!$AC:$AC,Ret_UNIT!$B35&amp;Ret_UNIT!$BB$5&amp;Ret_UNIT!$BC$6)</f>
        <v>0</v>
      </c>
      <c r="BD35" s="143">
        <f>SUMIFS('Entry Data'!$A:$A,'Entry Data'!$AC:$AC,Ret_UNIT!$B35&amp;Ret_UNIT!$BD$5&amp;Ret_UNIT!$BD$6)</f>
        <v>0</v>
      </c>
      <c r="BE35" s="144">
        <f>SUMIFS('Entry Data'!$A:$A,'Entry Data'!$AC:$AC,Ret_UNIT!$B35&amp;Ret_UNIT!$BD$5&amp;Ret_UNIT!$BE$6)</f>
        <v>0</v>
      </c>
      <c r="BF35" s="143">
        <f>SUMIFS('Entry Data'!$A:$A,'Entry Data'!$AC:$AC,Ret_UNIT!$B35&amp;Ret_UNIT!$BF$5&amp;Ret_UNIT!$BF$6)</f>
        <v>0</v>
      </c>
      <c r="BG35" s="144">
        <f>SUMIFS('Entry Data'!$A:$A,'Entry Data'!$AC:$AC,Ret_UNIT!$B35&amp;Ret_UNIT!$BF$5&amp;Ret_UNIT!$BG$6)</f>
        <v>0</v>
      </c>
      <c r="BH35" s="143">
        <f>SUMIFS('Entry Data'!$A:$A,'Entry Data'!$AC:$AC,Ret_UNIT!$B35&amp;Ret_UNIT!$BH$5&amp;Ret_UNIT!$BH$6)</f>
        <v>0</v>
      </c>
      <c r="BI35" s="144">
        <f>SUMIFS('Entry Data'!$A:$A,'Entry Data'!$AC:$AC,Ret_UNIT!$B35&amp;Ret_UNIT!$BH$5&amp;Ret_UNIT!$BI$6)</f>
        <v>0</v>
      </c>
      <c r="BJ35" s="143">
        <f>SUMIFS('Entry Data'!$A:$A,'Entry Data'!$AC:$AC,Ret_UNIT!$B35&amp;Ret_UNIT!$BJ$5&amp;Ret_UNIT!$BJ$6)</f>
        <v>0</v>
      </c>
      <c r="BK35" s="144">
        <f>SUMIFS('Entry Data'!$A:$A,'Entry Data'!$AC:$AC,Ret_UNIT!$B35&amp;Ret_UNIT!$BJ$5&amp;Ret_UNIT!$BK$6)</f>
        <v>0</v>
      </c>
      <c r="BL35" s="143">
        <f>SUMIFS('Entry Data'!$A:$A,'Entry Data'!$AC:$AC,Ret_UNIT!$B35&amp;Ret_UNIT!$BL$5&amp;Ret_UNIT!$BL$6)</f>
        <v>0</v>
      </c>
      <c r="BM35" s="144">
        <f>SUMIFS('Entry Data'!$A:$A,'Entry Data'!$AC:$AC,Ret_UNIT!$B35&amp;Ret_UNIT!$BL$5&amp;Ret_UNIT!$BM$6)</f>
        <v>0</v>
      </c>
    </row>
    <row r="36" spans="1:65" ht="13.5" x14ac:dyDescent="0.3">
      <c r="A36" s="92">
        <v>28</v>
      </c>
      <c r="B36" s="100" t="s">
        <v>91</v>
      </c>
      <c r="C36" s="136" t="s">
        <v>231</v>
      </c>
      <c r="D36" s="143">
        <f>SUMIFS('Entry Data'!$A:$A,'Entry Data'!$AC:$AC,Ret_UNIT!$B36&amp;Ret_UNIT!$D$5&amp;Ret_UNIT!$D$6)</f>
        <v>5</v>
      </c>
      <c r="E36" s="144">
        <f>SUMIFS('Entry Data'!$A:$A,'Entry Data'!$AC:$AC,Ret_UNIT!$B36&amp;Ret_UNIT!$D$5&amp;Ret_UNIT!$E$6)</f>
        <v>5</v>
      </c>
      <c r="F36" s="143">
        <f>SUMIFS('Entry Data'!$A:$A,'Entry Data'!$AC:$AC,Ret_UNIT!$B36&amp;Ret_UNIT!$F$5&amp;Ret_UNIT!$F$6)</f>
        <v>3</v>
      </c>
      <c r="G36" s="144">
        <f>SUMIFS('Entry Data'!$A:$A,'Entry Data'!$AC:$AC,Ret_UNIT!$B36&amp;Ret_UNIT!$F$5&amp;Ret_UNIT!$G$6)</f>
        <v>6</v>
      </c>
      <c r="H36" s="143">
        <f>SUMIFS('Entry Data'!$A:$A,'Entry Data'!$AC:$AC,Ret_UNIT!$B36&amp;Ret_UNIT!$H$5&amp;Ret_UNIT!$H$6)</f>
        <v>3</v>
      </c>
      <c r="I36" s="144">
        <f>SUMIFS('Entry Data'!$A:$A,'Entry Data'!$AC:$AC,Ret_UNIT!$B36&amp;Ret_UNIT!$H$5&amp;Ret_UNIT!$I$6)</f>
        <v>6</v>
      </c>
      <c r="J36" s="143">
        <f>SUMIFS('Entry Data'!$A:$A,'Entry Data'!$AC:$AC,Ret_UNIT!$B36&amp;Ret_UNIT!$J$5&amp;Ret_UNIT!$J$6)</f>
        <v>3</v>
      </c>
      <c r="K36" s="144">
        <f>SUMIFS('Entry Data'!$A:$A,'Entry Data'!$AC:$AC,Ret_UNIT!$B36&amp;Ret_UNIT!$J$5&amp;Ret_UNIT!$K$6)</f>
        <v>5</v>
      </c>
      <c r="L36" s="143">
        <f>SUMIFS('Entry Data'!$A:$A,'Entry Data'!$AC:$AC,Ret_UNIT!$B36&amp;Ret_UNIT!$L$5&amp;Ret_UNIT!$L$6)</f>
        <v>0</v>
      </c>
      <c r="M36" s="144">
        <f>SUMIFS('Entry Data'!$A:$A,'Entry Data'!$AC:$AC,Ret_UNIT!$B36&amp;Ret_UNIT!$L$5&amp;Ret_UNIT!$M$6)</f>
        <v>5</v>
      </c>
      <c r="N36" s="143">
        <f>SUMIFS('Entry Data'!$A:$A,'Entry Data'!$AC:$AC,Ret_UNIT!$B36&amp;Ret_UNIT!$N$5&amp;Ret_UNIT!$N$6)</f>
        <v>5</v>
      </c>
      <c r="O36" s="144">
        <f>SUMIFS('Entry Data'!$A:$A,'Entry Data'!$AC:$AC,Ret_UNIT!$B36&amp;Ret_UNIT!$N$5&amp;Ret_UNIT!$O$6)</f>
        <v>0</v>
      </c>
      <c r="P36" s="143">
        <f>SUMIFS('Entry Data'!$A:$A,'Entry Data'!$AC:$AC,Ret_UNIT!$B36&amp;Ret_UNIT!$P$5&amp;Ret_UNIT!$P$6)</f>
        <v>4</v>
      </c>
      <c r="Q36" s="144">
        <f>SUMIFS('Entry Data'!$A:$A,'Entry Data'!$AC:$AC,Ret_UNIT!$B36&amp;Ret_UNIT!$P$5&amp;Ret_UNIT!$Q$6)</f>
        <v>0</v>
      </c>
      <c r="R36" s="143">
        <f>SUMIFS('Entry Data'!$A:$A,'Entry Data'!$AC:$AC,Ret_UNIT!$B36&amp;Ret_UNIT!$R$5&amp;Ret_UNIT!$R$6)</f>
        <v>0</v>
      </c>
      <c r="S36" s="144">
        <f>SUMIFS('Entry Data'!$A:$A,'Entry Data'!$AC:$AC,Ret_UNIT!$B36&amp;Ret_UNIT!$R$5&amp;Ret_UNIT!$S$6)</f>
        <v>1</v>
      </c>
      <c r="T36" s="143">
        <f>SUMIFS('Entry Data'!$A:$A,'Entry Data'!$AC:$AC,Ret_UNIT!$B36&amp;Ret_UNIT!$T$5&amp;Ret_UNIT!$T$6)</f>
        <v>5</v>
      </c>
      <c r="U36" s="144">
        <f>SUMIFS('Entry Data'!$A:$A,'Entry Data'!$AC:$AC,Ret_UNIT!$B36&amp;Ret_UNIT!$T$5&amp;Ret_UNIT!$U$6)</f>
        <v>6</v>
      </c>
      <c r="V36" s="143">
        <f>SUMIFS('Entry Data'!$A:$A,'Entry Data'!$AC:$AC,Ret_UNIT!$B36&amp;Ret_UNIT!$V$5&amp;Ret_UNIT!$V$6)</f>
        <v>4</v>
      </c>
      <c r="W36" s="144">
        <f>SUMIFS('Entry Data'!$A:$A,'Entry Data'!$AC:$AC,Ret_UNIT!$B36&amp;Ret_UNIT!$V$5&amp;Ret_UNIT!$W$6)</f>
        <v>4</v>
      </c>
      <c r="X36" s="143">
        <f>SUMIFS('Entry Data'!$A:$A,'Entry Data'!$AC:$AC,Ret_UNIT!$B36&amp;Ret_UNIT!$X$5&amp;Ret_UNIT!$X$6)</f>
        <v>5</v>
      </c>
      <c r="Y36" s="144">
        <f>SUMIFS('Entry Data'!$A:$A,'Entry Data'!$AC:$AC,Ret_UNIT!$B36&amp;Ret_UNIT!$X$5&amp;Ret_UNIT!$Y$6)</f>
        <v>6</v>
      </c>
      <c r="Z36" s="143">
        <f>SUMIFS('Entry Data'!$A:$A,'Entry Data'!$AC:$AC,Ret_UNIT!$B36&amp;Ret_UNIT!$Z$5&amp;Ret_UNIT!$Z$6)</f>
        <v>0</v>
      </c>
      <c r="AA36" s="144">
        <f>SUMIFS('Entry Data'!$A:$A,'Entry Data'!$AC:$AC,Ret_UNIT!$B36&amp;Ret_UNIT!$Z$5&amp;Ret_UNIT!$AA$6)</f>
        <v>5</v>
      </c>
      <c r="AB36" s="143">
        <f>SUMIFS('Entry Data'!$A:$A,'Entry Data'!$AC:$AC,Ret_UNIT!$B36&amp;Ret_UNIT!$AB$5&amp;Ret_UNIT!$AB$6)</f>
        <v>5</v>
      </c>
      <c r="AC36" s="144">
        <f>SUMIFS('Entry Data'!$A:$A,'Entry Data'!$AC:$AC,Ret_UNIT!$B36&amp;Ret_UNIT!$AB$5&amp;Ret_UNIT!$AC$6)</f>
        <v>4</v>
      </c>
      <c r="AD36" s="143">
        <f>SUMIFS('Entry Data'!$A:$A,'Entry Data'!$AC:$AC,Ret_UNIT!$B36&amp;Ret_UNIT!$AD$5&amp;Ret_UNIT!$AD$6)</f>
        <v>3</v>
      </c>
      <c r="AE36" s="144">
        <f>SUMIFS('Entry Data'!$A:$A,'Entry Data'!$AC:$AC,Ret_UNIT!$B36&amp;Ret_UNIT!$AD$5&amp;Ret_UNIT!$AE$6)</f>
        <v>4</v>
      </c>
      <c r="AF36" s="143">
        <f>SUMIFS('Entry Data'!$A:$A,'Entry Data'!$AC:$AC,Ret_UNIT!$B36&amp;Ret_UNIT!$AF$5&amp;Ret_UNIT!$AF$6)</f>
        <v>3</v>
      </c>
      <c r="AG36" s="144">
        <f>SUMIFS('Entry Data'!$A:$A,'Entry Data'!$AC:$AC,Ret_UNIT!$B36&amp;Ret_UNIT!$AF$5&amp;Ret_UNIT!$AG$6)</f>
        <v>3</v>
      </c>
      <c r="AH36" s="143">
        <f>SUMIFS('Entry Data'!$A:$A,'Entry Data'!$AC:$AC,Ret_UNIT!$B36&amp;Ret_UNIT!$AH$5&amp;Ret_UNIT!$AH$6)</f>
        <v>3</v>
      </c>
      <c r="AI36" s="144">
        <f>SUMIFS('Entry Data'!$A:$A,'Entry Data'!$AC:$AC,Ret_UNIT!$B36&amp;Ret_UNIT!$AH$5&amp;Ret_UNIT!$AI$6)</f>
        <v>3</v>
      </c>
      <c r="AJ36" s="143">
        <f>SUMIFS('Entry Data'!$A:$A,'Entry Data'!$AC:$AC,Ret_UNIT!$B36&amp;Ret_UNIT!$AJ$5&amp;Ret_UNIT!$AJ$6)</f>
        <v>4</v>
      </c>
      <c r="AK36" s="144">
        <f>SUMIFS('Entry Data'!$A:$A,'Entry Data'!$AC:$AC,Ret_UNIT!$B36&amp;Ret_UNIT!$AJ$5&amp;Ret_UNIT!$AK$6)</f>
        <v>3</v>
      </c>
      <c r="AL36" s="143">
        <f>SUMIFS('Entry Data'!$A:$A,'Entry Data'!$AC:$AC,Ret_UNIT!$B36&amp;Ret_UNIT!$AL$5&amp;Ret_UNIT!$AL$6)</f>
        <v>4</v>
      </c>
      <c r="AM36" s="144">
        <f>SUMIFS('Entry Data'!$A:$A,'Entry Data'!$AC:$AC,Ret_UNIT!$B36&amp;Ret_UNIT!$AL$5&amp;Ret_UNIT!$AM$6)</f>
        <v>4</v>
      </c>
      <c r="AN36" s="143">
        <f>SUMIFS('Entry Data'!$A:$A,'Entry Data'!$AC:$AC,Ret_UNIT!$B36&amp;Ret_UNIT!$AN$5&amp;Ret_UNIT!$AN$6)</f>
        <v>0</v>
      </c>
      <c r="AO36" s="144">
        <f>SUMIFS('Entry Data'!$A:$A,'Entry Data'!$AC:$AC,Ret_UNIT!$B36&amp;Ret_UNIT!$AN$5&amp;Ret_UNIT!$AO$6)</f>
        <v>4</v>
      </c>
      <c r="AP36" s="143">
        <f>SUMIFS('Entry Data'!$A:$A,'Entry Data'!$AC:$AC,Ret_UNIT!$B36&amp;Ret_UNIT!$AP$5&amp;Ret_UNIT!$AP$6)</f>
        <v>0</v>
      </c>
      <c r="AQ36" s="144">
        <f>SUMIFS('Entry Data'!$A:$A,'Entry Data'!$AC:$AC,Ret_UNIT!$B36&amp;Ret_UNIT!$AP$5&amp;Ret_UNIT!$AQ$6)</f>
        <v>0</v>
      </c>
      <c r="AR36" s="143">
        <f>SUMIFS('Entry Data'!$A:$A,'Entry Data'!$AC:$AC,Ret_UNIT!$B36&amp;Ret_UNIT!$AR$5&amp;Ret_UNIT!$AR$6)</f>
        <v>0</v>
      </c>
      <c r="AS36" s="144">
        <f>SUMIFS('Entry Data'!$A:$A,'Entry Data'!$AC:$AC,Ret_UNIT!$B36&amp;Ret_UNIT!$AR$5&amp;Ret_UNIT!$AS$6)</f>
        <v>0</v>
      </c>
      <c r="AT36" s="143">
        <f>SUMIFS('Entry Data'!$A:$A,'Entry Data'!$AC:$AC,Ret_UNIT!$B36&amp;Ret_UNIT!$AT$5&amp;Ret_UNIT!$AT$6)</f>
        <v>0</v>
      </c>
      <c r="AU36" s="144">
        <f>SUMIFS('Entry Data'!$A:$A,'Entry Data'!$AC:$AC,Ret_UNIT!$B36&amp;Ret_UNIT!$AT$5&amp;Ret_UNIT!$AU$6)</f>
        <v>0</v>
      </c>
      <c r="AV36" s="143">
        <f>SUMIFS('Entry Data'!$A:$A,'Entry Data'!$AC:$AC,Ret_UNIT!$B36&amp;Ret_UNIT!$AV$5&amp;Ret_UNIT!$AV$6)</f>
        <v>0</v>
      </c>
      <c r="AW36" s="144">
        <f>SUMIFS('Entry Data'!$A:$A,'Entry Data'!$AC:$AC,Ret_UNIT!$B36&amp;Ret_UNIT!$AV$5&amp;Ret_UNIT!$AW$6)</f>
        <v>0</v>
      </c>
      <c r="AX36" s="143">
        <f>SUMIFS('Entry Data'!$A:$A,'Entry Data'!$AC:$AC,Ret_UNIT!$B36&amp;Ret_UNIT!$AX$5&amp;Ret_UNIT!$AX$6)</f>
        <v>0</v>
      </c>
      <c r="AY36" s="144">
        <f>SUMIFS('Entry Data'!$A:$A,'Entry Data'!$AC:$AC,Ret_UNIT!$B36&amp;Ret_UNIT!$AX$5&amp;Ret_UNIT!$AY$6)</f>
        <v>0</v>
      </c>
      <c r="AZ36" s="143">
        <f>SUMIFS('Entry Data'!$A:$A,'Entry Data'!$AC:$AC,Ret_UNIT!$B36&amp;Ret_UNIT!$AZ$5&amp;Ret_UNIT!$AZ$6)</f>
        <v>0</v>
      </c>
      <c r="BA36" s="144">
        <f>SUMIFS('Entry Data'!$A:$A,'Entry Data'!$AC:$AC,Ret_UNIT!$B36&amp;Ret_UNIT!$AZ$5&amp;Ret_UNIT!$BA$6)</f>
        <v>0</v>
      </c>
      <c r="BB36" s="143">
        <f>SUMIFS('Entry Data'!$A:$A,'Entry Data'!$AC:$AC,Ret_UNIT!$B36&amp;Ret_UNIT!$BB$5&amp;Ret_UNIT!$BB$6)</f>
        <v>0</v>
      </c>
      <c r="BC36" s="144">
        <f>SUMIFS('Entry Data'!$A:$A,'Entry Data'!$AC:$AC,Ret_UNIT!$B36&amp;Ret_UNIT!$BB$5&amp;Ret_UNIT!$BC$6)</f>
        <v>0</v>
      </c>
      <c r="BD36" s="143">
        <f>SUMIFS('Entry Data'!$A:$A,'Entry Data'!$AC:$AC,Ret_UNIT!$B36&amp;Ret_UNIT!$BD$5&amp;Ret_UNIT!$BD$6)</f>
        <v>0</v>
      </c>
      <c r="BE36" s="144">
        <f>SUMIFS('Entry Data'!$A:$A,'Entry Data'!$AC:$AC,Ret_UNIT!$B36&amp;Ret_UNIT!$BD$5&amp;Ret_UNIT!$BE$6)</f>
        <v>0</v>
      </c>
      <c r="BF36" s="143">
        <f>SUMIFS('Entry Data'!$A:$A,'Entry Data'!$AC:$AC,Ret_UNIT!$B36&amp;Ret_UNIT!$BF$5&amp;Ret_UNIT!$BF$6)</f>
        <v>0</v>
      </c>
      <c r="BG36" s="144">
        <f>SUMIFS('Entry Data'!$A:$A,'Entry Data'!$AC:$AC,Ret_UNIT!$B36&amp;Ret_UNIT!$BF$5&amp;Ret_UNIT!$BG$6)</f>
        <v>0</v>
      </c>
      <c r="BH36" s="143">
        <f>SUMIFS('Entry Data'!$A:$A,'Entry Data'!$AC:$AC,Ret_UNIT!$B36&amp;Ret_UNIT!$BH$5&amp;Ret_UNIT!$BH$6)</f>
        <v>0</v>
      </c>
      <c r="BI36" s="144">
        <f>SUMIFS('Entry Data'!$A:$A,'Entry Data'!$AC:$AC,Ret_UNIT!$B36&amp;Ret_UNIT!$BH$5&amp;Ret_UNIT!$BI$6)</f>
        <v>0</v>
      </c>
      <c r="BJ36" s="143">
        <f>SUMIFS('Entry Data'!$A:$A,'Entry Data'!$AC:$AC,Ret_UNIT!$B36&amp;Ret_UNIT!$BJ$5&amp;Ret_UNIT!$BJ$6)</f>
        <v>0</v>
      </c>
      <c r="BK36" s="144">
        <f>SUMIFS('Entry Data'!$A:$A,'Entry Data'!$AC:$AC,Ret_UNIT!$B36&amp;Ret_UNIT!$BJ$5&amp;Ret_UNIT!$BK$6)</f>
        <v>0</v>
      </c>
      <c r="BL36" s="143">
        <f>SUMIFS('Entry Data'!$A:$A,'Entry Data'!$AC:$AC,Ret_UNIT!$B36&amp;Ret_UNIT!$BL$5&amp;Ret_UNIT!$BL$6)</f>
        <v>0</v>
      </c>
      <c r="BM36" s="144">
        <f>SUMIFS('Entry Data'!$A:$A,'Entry Data'!$AC:$AC,Ret_UNIT!$B36&amp;Ret_UNIT!$BL$5&amp;Ret_UNIT!$BM$6)</f>
        <v>0</v>
      </c>
    </row>
    <row r="37" spans="1:65" ht="13.5" x14ac:dyDescent="0.3">
      <c r="A37" s="92">
        <v>29</v>
      </c>
      <c r="B37" s="141" t="s">
        <v>93</v>
      </c>
      <c r="C37" s="142" t="s">
        <v>231</v>
      </c>
      <c r="D37" s="139">
        <f>SUMIFS('Entry Data'!$A:$A,'Entry Data'!$AC:$AC,Ret_UNIT!$B37&amp;Ret_UNIT!$D$5&amp;Ret_UNIT!$D$6)</f>
        <v>4</v>
      </c>
      <c r="E37" s="140">
        <f>SUMIFS('Entry Data'!$A:$A,'Entry Data'!$AC:$AC,Ret_UNIT!$B37&amp;Ret_UNIT!$D$5&amp;Ret_UNIT!$E$6)</f>
        <v>5</v>
      </c>
      <c r="F37" s="139">
        <f>SUMIFS('Entry Data'!$A:$A,'Entry Data'!$AC:$AC,Ret_UNIT!$B37&amp;Ret_UNIT!$F$5&amp;Ret_UNIT!$F$6)</f>
        <v>5</v>
      </c>
      <c r="G37" s="140">
        <f>SUMIFS('Entry Data'!$A:$A,'Entry Data'!$AC:$AC,Ret_UNIT!$B37&amp;Ret_UNIT!$F$5&amp;Ret_UNIT!$G$6)</f>
        <v>6</v>
      </c>
      <c r="H37" s="139">
        <f>SUMIFS('Entry Data'!$A:$A,'Entry Data'!$AC:$AC,Ret_UNIT!$B37&amp;Ret_UNIT!$H$5&amp;Ret_UNIT!$H$6)</f>
        <v>4</v>
      </c>
      <c r="I37" s="140">
        <f>SUMIFS('Entry Data'!$A:$A,'Entry Data'!$AC:$AC,Ret_UNIT!$B37&amp;Ret_UNIT!$H$5&amp;Ret_UNIT!$I$6)</f>
        <v>5</v>
      </c>
      <c r="J37" s="139">
        <f>SUMIFS('Entry Data'!$A:$A,'Entry Data'!$AC:$AC,Ret_UNIT!$B37&amp;Ret_UNIT!$J$5&amp;Ret_UNIT!$J$6)</f>
        <v>1</v>
      </c>
      <c r="K37" s="140">
        <f>SUMIFS('Entry Data'!$A:$A,'Entry Data'!$AC:$AC,Ret_UNIT!$B37&amp;Ret_UNIT!$J$5&amp;Ret_UNIT!$K$6)</f>
        <v>5</v>
      </c>
      <c r="L37" s="139">
        <f>SUMIFS('Entry Data'!$A:$A,'Entry Data'!$AC:$AC,Ret_UNIT!$B37&amp;Ret_UNIT!$L$5&amp;Ret_UNIT!$L$6)</f>
        <v>0</v>
      </c>
      <c r="M37" s="140">
        <f>SUMIFS('Entry Data'!$A:$A,'Entry Data'!$AC:$AC,Ret_UNIT!$B37&amp;Ret_UNIT!$L$5&amp;Ret_UNIT!$M$6)</f>
        <v>5</v>
      </c>
      <c r="N37" s="139">
        <f>SUMIFS('Entry Data'!$A:$A,'Entry Data'!$AC:$AC,Ret_UNIT!$B37&amp;Ret_UNIT!$N$5&amp;Ret_UNIT!$N$6)</f>
        <v>5</v>
      </c>
      <c r="O37" s="140">
        <f>SUMIFS('Entry Data'!$A:$A,'Entry Data'!$AC:$AC,Ret_UNIT!$B37&amp;Ret_UNIT!$N$5&amp;Ret_UNIT!$O$6)</f>
        <v>6</v>
      </c>
      <c r="P37" s="139">
        <f>SUMIFS('Entry Data'!$A:$A,'Entry Data'!$AC:$AC,Ret_UNIT!$B37&amp;Ret_UNIT!$P$5&amp;Ret_UNIT!$P$6)</f>
        <v>5</v>
      </c>
      <c r="Q37" s="140">
        <f>SUMIFS('Entry Data'!$A:$A,'Entry Data'!$AC:$AC,Ret_UNIT!$B37&amp;Ret_UNIT!$P$5&amp;Ret_UNIT!$Q$6)</f>
        <v>7</v>
      </c>
      <c r="R37" s="139">
        <f>SUMIFS('Entry Data'!$A:$A,'Entry Data'!$AC:$AC,Ret_UNIT!$B37&amp;Ret_UNIT!$R$5&amp;Ret_UNIT!$R$6)</f>
        <v>5</v>
      </c>
      <c r="S37" s="140">
        <f>SUMIFS('Entry Data'!$A:$A,'Entry Data'!$AC:$AC,Ret_UNIT!$B37&amp;Ret_UNIT!$R$5&amp;Ret_UNIT!$S$6)</f>
        <v>0</v>
      </c>
      <c r="T37" s="139">
        <f>SUMIFS('Entry Data'!$A:$A,'Entry Data'!$AC:$AC,Ret_UNIT!$B37&amp;Ret_UNIT!$T$5&amp;Ret_UNIT!$T$6)</f>
        <v>0</v>
      </c>
      <c r="U37" s="140">
        <f>SUMIFS('Entry Data'!$A:$A,'Entry Data'!$AC:$AC,Ret_UNIT!$B37&amp;Ret_UNIT!$T$5&amp;Ret_UNIT!$U$6)</f>
        <v>3</v>
      </c>
      <c r="V37" s="139">
        <f>SUMIFS('Entry Data'!$A:$A,'Entry Data'!$AC:$AC,Ret_UNIT!$B37&amp;Ret_UNIT!$V$5&amp;Ret_UNIT!$V$6)</f>
        <v>1</v>
      </c>
      <c r="W37" s="140">
        <f>SUMIFS('Entry Data'!$A:$A,'Entry Data'!$AC:$AC,Ret_UNIT!$B37&amp;Ret_UNIT!$V$5&amp;Ret_UNIT!$W$6)</f>
        <v>0</v>
      </c>
      <c r="X37" s="139">
        <f>SUMIFS('Entry Data'!$A:$A,'Entry Data'!$AC:$AC,Ret_UNIT!$B37&amp;Ret_UNIT!$X$5&amp;Ret_UNIT!$X$6)</f>
        <v>0</v>
      </c>
      <c r="Y37" s="140">
        <f>SUMIFS('Entry Data'!$A:$A,'Entry Data'!$AC:$AC,Ret_UNIT!$B37&amp;Ret_UNIT!$X$5&amp;Ret_UNIT!$Y$6)</f>
        <v>3</v>
      </c>
      <c r="Z37" s="139">
        <f>SUMIFS('Entry Data'!$A:$A,'Entry Data'!$AC:$AC,Ret_UNIT!$B37&amp;Ret_UNIT!$Z$5&amp;Ret_UNIT!$Z$6)</f>
        <v>0</v>
      </c>
      <c r="AA37" s="140">
        <f>SUMIFS('Entry Data'!$A:$A,'Entry Data'!$AC:$AC,Ret_UNIT!$B37&amp;Ret_UNIT!$Z$5&amp;Ret_UNIT!$AA$6)</f>
        <v>4</v>
      </c>
      <c r="AB37" s="139">
        <f>SUMIFS('Entry Data'!$A:$A,'Entry Data'!$AC:$AC,Ret_UNIT!$B37&amp;Ret_UNIT!$AB$5&amp;Ret_UNIT!$AB$6)</f>
        <v>4</v>
      </c>
      <c r="AC37" s="140">
        <f>SUMIFS('Entry Data'!$A:$A,'Entry Data'!$AC:$AC,Ret_UNIT!$B37&amp;Ret_UNIT!$AB$5&amp;Ret_UNIT!$AC$6)</f>
        <v>5</v>
      </c>
      <c r="AD37" s="139">
        <f>SUMIFS('Entry Data'!$A:$A,'Entry Data'!$AC:$AC,Ret_UNIT!$B37&amp;Ret_UNIT!$AD$5&amp;Ret_UNIT!$AD$6)</f>
        <v>4</v>
      </c>
      <c r="AE37" s="140">
        <f>SUMIFS('Entry Data'!$A:$A,'Entry Data'!$AC:$AC,Ret_UNIT!$B37&amp;Ret_UNIT!$AD$5&amp;Ret_UNIT!$AE$6)</f>
        <v>0</v>
      </c>
      <c r="AF37" s="139">
        <f>SUMIFS('Entry Data'!$A:$A,'Entry Data'!$AC:$AC,Ret_UNIT!$B37&amp;Ret_UNIT!$AF$5&amp;Ret_UNIT!$AF$6)</f>
        <v>4</v>
      </c>
      <c r="AG37" s="140">
        <f>SUMIFS('Entry Data'!$A:$A,'Entry Data'!$AC:$AC,Ret_UNIT!$B37&amp;Ret_UNIT!$AF$5&amp;Ret_UNIT!$AG$6)</f>
        <v>5</v>
      </c>
      <c r="AH37" s="139">
        <f>SUMIFS('Entry Data'!$A:$A,'Entry Data'!$AC:$AC,Ret_UNIT!$B37&amp;Ret_UNIT!$AH$5&amp;Ret_UNIT!$AH$6)</f>
        <v>5</v>
      </c>
      <c r="AI37" s="140">
        <f>SUMIFS('Entry Data'!$A:$A,'Entry Data'!$AC:$AC,Ret_UNIT!$B37&amp;Ret_UNIT!$AH$5&amp;Ret_UNIT!$AI$6)</f>
        <v>5</v>
      </c>
      <c r="AJ37" s="139">
        <f>SUMIFS('Entry Data'!$A:$A,'Entry Data'!$AC:$AC,Ret_UNIT!$B37&amp;Ret_UNIT!$AJ$5&amp;Ret_UNIT!$AJ$6)</f>
        <v>4</v>
      </c>
      <c r="AK37" s="140">
        <f>SUMIFS('Entry Data'!$A:$A,'Entry Data'!$AC:$AC,Ret_UNIT!$B37&amp;Ret_UNIT!$AJ$5&amp;Ret_UNIT!$AK$6)</f>
        <v>4</v>
      </c>
      <c r="AL37" s="139">
        <f>SUMIFS('Entry Data'!$A:$A,'Entry Data'!$AC:$AC,Ret_UNIT!$B37&amp;Ret_UNIT!$AL$5&amp;Ret_UNIT!$AL$6)</f>
        <v>4</v>
      </c>
      <c r="AM37" s="140">
        <f>SUMIFS('Entry Data'!$A:$A,'Entry Data'!$AC:$AC,Ret_UNIT!$B37&amp;Ret_UNIT!$AL$5&amp;Ret_UNIT!$AM$6)</f>
        <v>1</v>
      </c>
      <c r="AN37" s="139">
        <f>SUMIFS('Entry Data'!$A:$A,'Entry Data'!$AC:$AC,Ret_UNIT!$B37&amp;Ret_UNIT!$AN$5&amp;Ret_UNIT!$AN$6)</f>
        <v>0</v>
      </c>
      <c r="AO37" s="140">
        <f>SUMIFS('Entry Data'!$A:$A,'Entry Data'!$AC:$AC,Ret_UNIT!$B37&amp;Ret_UNIT!$AN$5&amp;Ret_UNIT!$AO$6)</f>
        <v>6</v>
      </c>
      <c r="AP37" s="139">
        <f>SUMIFS('Entry Data'!$A:$A,'Entry Data'!$AC:$AC,Ret_UNIT!$B37&amp;Ret_UNIT!$AP$5&amp;Ret_UNIT!$AP$6)</f>
        <v>0</v>
      </c>
      <c r="AQ37" s="140">
        <f>SUMIFS('Entry Data'!$A:$A,'Entry Data'!$AC:$AC,Ret_UNIT!$B37&amp;Ret_UNIT!$AP$5&amp;Ret_UNIT!$AQ$6)</f>
        <v>0</v>
      </c>
      <c r="AR37" s="139">
        <f>SUMIFS('Entry Data'!$A:$A,'Entry Data'!$AC:$AC,Ret_UNIT!$B37&amp;Ret_UNIT!$AR$5&amp;Ret_UNIT!$AR$6)</f>
        <v>0</v>
      </c>
      <c r="AS37" s="140">
        <f>SUMIFS('Entry Data'!$A:$A,'Entry Data'!$AC:$AC,Ret_UNIT!$B37&amp;Ret_UNIT!$AR$5&amp;Ret_UNIT!$AS$6)</f>
        <v>0</v>
      </c>
      <c r="AT37" s="139">
        <f>SUMIFS('Entry Data'!$A:$A,'Entry Data'!$AC:$AC,Ret_UNIT!$B37&amp;Ret_UNIT!$AT$5&amp;Ret_UNIT!$AT$6)</f>
        <v>0</v>
      </c>
      <c r="AU37" s="140">
        <f>SUMIFS('Entry Data'!$A:$A,'Entry Data'!$AC:$AC,Ret_UNIT!$B37&amp;Ret_UNIT!$AT$5&amp;Ret_UNIT!$AU$6)</f>
        <v>0</v>
      </c>
      <c r="AV37" s="139">
        <f>SUMIFS('Entry Data'!$A:$A,'Entry Data'!$AC:$AC,Ret_UNIT!$B37&amp;Ret_UNIT!$AV$5&amp;Ret_UNIT!$AV$6)</f>
        <v>0</v>
      </c>
      <c r="AW37" s="140">
        <f>SUMIFS('Entry Data'!$A:$A,'Entry Data'!$AC:$AC,Ret_UNIT!$B37&amp;Ret_UNIT!$AV$5&amp;Ret_UNIT!$AW$6)</f>
        <v>0</v>
      </c>
      <c r="AX37" s="139">
        <f>SUMIFS('Entry Data'!$A:$A,'Entry Data'!$AC:$AC,Ret_UNIT!$B37&amp;Ret_UNIT!$AX$5&amp;Ret_UNIT!$AX$6)</f>
        <v>0</v>
      </c>
      <c r="AY37" s="140">
        <f>SUMIFS('Entry Data'!$A:$A,'Entry Data'!$AC:$AC,Ret_UNIT!$B37&amp;Ret_UNIT!$AX$5&amp;Ret_UNIT!$AY$6)</f>
        <v>0</v>
      </c>
      <c r="AZ37" s="139">
        <f>SUMIFS('Entry Data'!$A:$A,'Entry Data'!$AC:$AC,Ret_UNIT!$B37&amp;Ret_UNIT!$AZ$5&amp;Ret_UNIT!$AZ$6)</f>
        <v>0</v>
      </c>
      <c r="BA37" s="140">
        <f>SUMIFS('Entry Data'!$A:$A,'Entry Data'!$AC:$AC,Ret_UNIT!$B37&amp;Ret_UNIT!$AZ$5&amp;Ret_UNIT!$BA$6)</f>
        <v>0</v>
      </c>
      <c r="BB37" s="139">
        <f>SUMIFS('Entry Data'!$A:$A,'Entry Data'!$AC:$AC,Ret_UNIT!$B37&amp;Ret_UNIT!$BB$5&amp;Ret_UNIT!$BB$6)</f>
        <v>0</v>
      </c>
      <c r="BC37" s="140">
        <f>SUMIFS('Entry Data'!$A:$A,'Entry Data'!$AC:$AC,Ret_UNIT!$B37&amp;Ret_UNIT!$BB$5&amp;Ret_UNIT!$BC$6)</f>
        <v>0</v>
      </c>
      <c r="BD37" s="139">
        <f>SUMIFS('Entry Data'!$A:$A,'Entry Data'!$AC:$AC,Ret_UNIT!$B37&amp;Ret_UNIT!$BD$5&amp;Ret_UNIT!$BD$6)</f>
        <v>0</v>
      </c>
      <c r="BE37" s="140">
        <f>SUMIFS('Entry Data'!$A:$A,'Entry Data'!$AC:$AC,Ret_UNIT!$B37&amp;Ret_UNIT!$BD$5&amp;Ret_UNIT!$BE$6)</f>
        <v>0</v>
      </c>
      <c r="BF37" s="139">
        <f>SUMIFS('Entry Data'!$A:$A,'Entry Data'!$AC:$AC,Ret_UNIT!$B37&amp;Ret_UNIT!$BF$5&amp;Ret_UNIT!$BF$6)</f>
        <v>0</v>
      </c>
      <c r="BG37" s="140">
        <f>SUMIFS('Entry Data'!$A:$A,'Entry Data'!$AC:$AC,Ret_UNIT!$B37&amp;Ret_UNIT!$BF$5&amp;Ret_UNIT!$BG$6)</f>
        <v>0</v>
      </c>
      <c r="BH37" s="139">
        <f>SUMIFS('Entry Data'!$A:$A,'Entry Data'!$AC:$AC,Ret_UNIT!$B37&amp;Ret_UNIT!$BH$5&amp;Ret_UNIT!$BH$6)</f>
        <v>0</v>
      </c>
      <c r="BI37" s="140">
        <f>SUMIFS('Entry Data'!$A:$A,'Entry Data'!$AC:$AC,Ret_UNIT!$B37&amp;Ret_UNIT!$BH$5&amp;Ret_UNIT!$BI$6)</f>
        <v>0</v>
      </c>
      <c r="BJ37" s="139">
        <f>SUMIFS('Entry Data'!$A:$A,'Entry Data'!$AC:$AC,Ret_UNIT!$B37&amp;Ret_UNIT!$BJ$5&amp;Ret_UNIT!$BJ$6)</f>
        <v>0</v>
      </c>
      <c r="BK37" s="140">
        <f>SUMIFS('Entry Data'!$A:$A,'Entry Data'!$AC:$AC,Ret_UNIT!$B37&amp;Ret_UNIT!$BJ$5&amp;Ret_UNIT!$BK$6)</f>
        <v>0</v>
      </c>
      <c r="BL37" s="139">
        <f>SUMIFS('Entry Data'!$A:$A,'Entry Data'!$AC:$AC,Ret_UNIT!$B37&amp;Ret_UNIT!$BL$5&amp;Ret_UNIT!$BL$6)</f>
        <v>0</v>
      </c>
      <c r="BM37" s="140">
        <f>SUMIFS('Entry Data'!$A:$A,'Entry Data'!$AC:$AC,Ret_UNIT!$B37&amp;Ret_UNIT!$BL$5&amp;Ret_UNIT!$BM$6)</f>
        <v>0</v>
      </c>
    </row>
    <row r="38" spans="1:65" ht="12.75" x14ac:dyDescent="0.25">
      <c r="A38" s="103" t="s">
        <v>261</v>
      </c>
      <c r="B38" s="104"/>
      <c r="C38" s="104"/>
      <c r="D38" s="154">
        <f>SUM(D7:D37)</f>
        <v>99</v>
      </c>
      <c r="E38" s="154">
        <f t="shared" ref="E38:BM38" si="0">SUM(E7:E37)</f>
        <v>99</v>
      </c>
      <c r="F38" s="154">
        <f t="shared" si="0"/>
        <v>113</v>
      </c>
      <c r="G38" s="154">
        <f t="shared" si="0"/>
        <v>104</v>
      </c>
      <c r="H38" s="154">
        <f t="shared" si="0"/>
        <v>113</v>
      </c>
      <c r="I38" s="154">
        <f t="shared" si="0"/>
        <v>97</v>
      </c>
      <c r="J38" s="154">
        <f t="shared" si="0"/>
        <v>93</v>
      </c>
      <c r="K38" s="154">
        <f t="shared" si="0"/>
        <v>97</v>
      </c>
      <c r="L38" s="154">
        <f t="shared" si="0"/>
        <v>0</v>
      </c>
      <c r="M38" s="154">
        <f t="shared" si="0"/>
        <v>123</v>
      </c>
      <c r="N38" s="154">
        <f t="shared" si="0"/>
        <v>119</v>
      </c>
      <c r="O38" s="154">
        <f t="shared" si="0"/>
        <v>99</v>
      </c>
      <c r="P38" s="154">
        <f t="shared" si="0"/>
        <v>118</v>
      </c>
      <c r="Q38" s="154">
        <f t="shared" si="0"/>
        <v>120</v>
      </c>
      <c r="R38" s="154">
        <f t="shared" si="0"/>
        <v>107</v>
      </c>
      <c r="S38" s="154">
        <f t="shared" si="0"/>
        <v>104</v>
      </c>
      <c r="T38" s="154">
        <f t="shared" si="0"/>
        <v>122</v>
      </c>
      <c r="U38" s="154">
        <f t="shared" si="0"/>
        <v>127</v>
      </c>
      <c r="V38" s="154">
        <f t="shared" si="0"/>
        <v>107</v>
      </c>
      <c r="W38" s="154">
        <f t="shared" si="0"/>
        <v>104</v>
      </c>
      <c r="X38" s="154">
        <f t="shared" si="0"/>
        <v>125</v>
      </c>
      <c r="Y38" s="154">
        <f t="shared" si="0"/>
        <v>99</v>
      </c>
      <c r="Z38" s="154">
        <f t="shared" si="0"/>
        <v>0</v>
      </c>
      <c r="AA38" s="154">
        <f t="shared" si="0"/>
        <v>124</v>
      </c>
      <c r="AB38" s="154">
        <f t="shared" si="0"/>
        <v>132</v>
      </c>
      <c r="AC38" s="154">
        <f t="shared" si="0"/>
        <v>104</v>
      </c>
      <c r="AD38" s="154">
        <f t="shared" si="0"/>
        <v>111</v>
      </c>
      <c r="AE38" s="154">
        <f t="shared" si="0"/>
        <v>103</v>
      </c>
      <c r="AF38" s="154">
        <f t="shared" si="0"/>
        <v>113</v>
      </c>
      <c r="AG38" s="154">
        <f t="shared" si="0"/>
        <v>100</v>
      </c>
      <c r="AH38" s="154">
        <f t="shared" si="0"/>
        <v>107</v>
      </c>
      <c r="AI38" s="154">
        <f t="shared" si="0"/>
        <v>107</v>
      </c>
      <c r="AJ38" s="154">
        <f t="shared" si="0"/>
        <v>101</v>
      </c>
      <c r="AK38" s="154">
        <f t="shared" si="0"/>
        <v>108</v>
      </c>
      <c r="AL38" s="154">
        <f t="shared" si="0"/>
        <v>107</v>
      </c>
      <c r="AM38" s="154">
        <f t="shared" si="0"/>
        <v>79</v>
      </c>
      <c r="AN38" s="154">
        <f t="shared" si="0"/>
        <v>0</v>
      </c>
      <c r="AO38" s="154">
        <f t="shared" si="0"/>
        <v>115</v>
      </c>
      <c r="AP38" s="154">
        <f t="shared" si="0"/>
        <v>0</v>
      </c>
      <c r="AQ38" s="154">
        <f t="shared" si="0"/>
        <v>0</v>
      </c>
      <c r="AR38" s="154">
        <f t="shared" si="0"/>
        <v>0</v>
      </c>
      <c r="AS38" s="154">
        <f t="shared" si="0"/>
        <v>0</v>
      </c>
      <c r="AT38" s="154">
        <f t="shared" si="0"/>
        <v>0</v>
      </c>
      <c r="AU38" s="154">
        <f t="shared" si="0"/>
        <v>0</v>
      </c>
      <c r="AV38" s="154">
        <f t="shared" si="0"/>
        <v>0</v>
      </c>
      <c r="AW38" s="154">
        <f t="shared" si="0"/>
        <v>0</v>
      </c>
      <c r="AX38" s="154">
        <f t="shared" si="0"/>
        <v>0</v>
      </c>
      <c r="AY38" s="154">
        <f t="shared" si="0"/>
        <v>0</v>
      </c>
      <c r="AZ38" s="154">
        <f t="shared" si="0"/>
        <v>0</v>
      </c>
      <c r="BA38" s="154">
        <f t="shared" si="0"/>
        <v>0</v>
      </c>
      <c r="BB38" s="154">
        <f t="shared" si="0"/>
        <v>0</v>
      </c>
      <c r="BC38" s="154">
        <f t="shared" si="0"/>
        <v>0</v>
      </c>
      <c r="BD38" s="154">
        <f t="shared" si="0"/>
        <v>0</v>
      </c>
      <c r="BE38" s="154">
        <f t="shared" si="0"/>
        <v>0</v>
      </c>
      <c r="BF38" s="154">
        <f t="shared" si="0"/>
        <v>0</v>
      </c>
      <c r="BG38" s="154">
        <f t="shared" si="0"/>
        <v>0</v>
      </c>
      <c r="BH38" s="154">
        <f t="shared" si="0"/>
        <v>0</v>
      </c>
      <c r="BI38" s="154">
        <f t="shared" si="0"/>
        <v>0</v>
      </c>
      <c r="BJ38" s="154">
        <f t="shared" si="0"/>
        <v>0</v>
      </c>
      <c r="BK38" s="154">
        <f t="shared" si="0"/>
        <v>0</v>
      </c>
      <c r="BL38" s="154">
        <f t="shared" si="0"/>
        <v>0</v>
      </c>
      <c r="BM38" s="154">
        <f t="shared" si="0"/>
        <v>0</v>
      </c>
    </row>
    <row r="39" spans="1:65" ht="12.75" x14ac:dyDescent="0.25">
      <c r="A39" s="103" t="s">
        <v>259</v>
      </c>
      <c r="B39" s="104"/>
      <c r="C39" s="104"/>
    </row>
    <row r="40" spans="1:65" ht="12.75" x14ac:dyDescent="0.25">
      <c r="A40" s="103" t="s">
        <v>260</v>
      </c>
      <c r="B40" s="104"/>
      <c r="C40" s="104"/>
    </row>
  </sheetData>
  <mergeCells count="34">
    <mergeCell ref="BH5:BI5"/>
    <mergeCell ref="BJ5:BK5"/>
    <mergeCell ref="BL5:BM5"/>
    <mergeCell ref="A5:A6"/>
    <mergeCell ref="B5:B6"/>
    <mergeCell ref="C5:C6"/>
    <mergeCell ref="AV5:AW5"/>
    <mergeCell ref="AX5:AY5"/>
    <mergeCell ref="AZ5:BA5"/>
    <mergeCell ref="BB5:BC5"/>
    <mergeCell ref="BD5:BE5"/>
    <mergeCell ref="BF5:BG5"/>
    <mergeCell ref="AJ5:AK5"/>
    <mergeCell ref="AL5:AM5"/>
    <mergeCell ref="AN5:AO5"/>
    <mergeCell ref="AP5:AQ5"/>
    <mergeCell ref="AR5:AS5"/>
    <mergeCell ref="AT5:AU5"/>
    <mergeCell ref="X5:Y5"/>
    <mergeCell ref="Z5:AA5"/>
    <mergeCell ref="AB5:AC5"/>
    <mergeCell ref="AD5:AE5"/>
    <mergeCell ref="AF5:AG5"/>
    <mergeCell ref="AH5:AI5"/>
    <mergeCell ref="L5:M5"/>
    <mergeCell ref="N5:O5"/>
    <mergeCell ref="P5:Q5"/>
    <mergeCell ref="R5:S5"/>
    <mergeCell ref="T5:U5"/>
    <mergeCell ref="V5:W5"/>
    <mergeCell ref="D5:E5"/>
    <mergeCell ref="F5:G5"/>
    <mergeCell ref="H5:I5"/>
    <mergeCell ref="J5:K5"/>
  </mergeCells>
  <conditionalFormatting sqref="D7:BM15">
    <cfRule type="cellIs" dxfId="5" priority="3" operator="lessThan">
      <formula>6</formula>
    </cfRule>
  </conditionalFormatting>
  <conditionalFormatting sqref="D17:BM25">
    <cfRule type="cellIs" dxfId="4" priority="2" operator="lessThan">
      <formula>6</formula>
    </cfRule>
  </conditionalFormatting>
  <conditionalFormatting sqref="D27:BM37">
    <cfRule type="cellIs" dxfId="3" priority="1" operator="lessThan">
      <formula>4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L86"/>
  <sheetViews>
    <sheetView showGridLines="0" tabSelected="1" workbookViewId="0">
      <pane xSplit="2" ySplit="6" topLeftCell="C50" activePane="bottomRight" state="frozen"/>
      <selection pane="topRight" activeCell="D1" sqref="D1"/>
      <selection pane="bottomLeft" activeCell="A6" sqref="A6"/>
      <selection pane="bottomRight" activeCell="T78" sqref="T78"/>
    </sheetView>
  </sheetViews>
  <sheetFormatPr defaultRowHeight="11.25" x14ac:dyDescent="0.2"/>
  <cols>
    <col min="1" max="1" width="6.28515625" style="134" customWidth="1"/>
    <col min="2" max="2" width="21.42578125" style="134" customWidth="1"/>
    <col min="3" max="64" width="5.140625" style="134" customWidth="1"/>
    <col min="65" max="16384" width="9.140625" style="134"/>
  </cols>
  <sheetData>
    <row r="5" spans="1:64" ht="12.75" customHeight="1" x14ac:dyDescent="0.2">
      <c r="A5" s="148" t="s">
        <v>233</v>
      </c>
      <c r="B5" s="149" t="s">
        <v>275</v>
      </c>
      <c r="C5" s="155">
        <v>44125</v>
      </c>
      <c r="D5" s="156"/>
      <c r="E5" s="155">
        <f>C5+1</f>
        <v>44126</v>
      </c>
      <c r="F5" s="156"/>
      <c r="G5" s="155">
        <f>E5+1</f>
        <v>44127</v>
      </c>
      <c r="H5" s="156"/>
      <c r="I5" s="155">
        <f>G5+1</f>
        <v>44128</v>
      </c>
      <c r="J5" s="156"/>
      <c r="K5" s="161">
        <f>I5+1</f>
        <v>44129</v>
      </c>
      <c r="L5" s="162"/>
      <c r="M5" s="155">
        <f>K5+1</f>
        <v>44130</v>
      </c>
      <c r="N5" s="156"/>
      <c r="O5" s="155">
        <f>M5+1</f>
        <v>44131</v>
      </c>
      <c r="P5" s="156"/>
      <c r="Q5" s="155">
        <f>O5+1</f>
        <v>44132</v>
      </c>
      <c r="R5" s="156"/>
      <c r="S5" s="155">
        <f>Q5+1</f>
        <v>44133</v>
      </c>
      <c r="T5" s="156"/>
      <c r="U5" s="155">
        <f>S5+1</f>
        <v>44134</v>
      </c>
      <c r="V5" s="156"/>
      <c r="W5" s="155">
        <f>U5+1</f>
        <v>44135</v>
      </c>
      <c r="X5" s="156"/>
      <c r="Y5" s="161">
        <f>W5+1</f>
        <v>44136</v>
      </c>
      <c r="Z5" s="162"/>
      <c r="AA5" s="155">
        <f>Y5+1</f>
        <v>44137</v>
      </c>
      <c r="AB5" s="156"/>
      <c r="AC5" s="155">
        <f>AA5+1</f>
        <v>44138</v>
      </c>
      <c r="AD5" s="156"/>
      <c r="AE5" s="155">
        <f>AC5+1</f>
        <v>44139</v>
      </c>
      <c r="AF5" s="156"/>
      <c r="AG5" s="155">
        <f>AE5+1</f>
        <v>44140</v>
      </c>
      <c r="AH5" s="156"/>
      <c r="AI5" s="155">
        <f>AG5+1</f>
        <v>44141</v>
      </c>
      <c r="AJ5" s="156"/>
      <c r="AK5" s="155">
        <f>AI5+1</f>
        <v>44142</v>
      </c>
      <c r="AL5" s="156"/>
      <c r="AM5" s="161">
        <f>AK5+1</f>
        <v>44143</v>
      </c>
      <c r="AN5" s="162"/>
      <c r="AO5" s="155">
        <f>AM5+1</f>
        <v>44144</v>
      </c>
      <c r="AP5" s="156"/>
      <c r="AQ5" s="155">
        <f>AO5+1</f>
        <v>44145</v>
      </c>
      <c r="AR5" s="156"/>
      <c r="AS5" s="155">
        <f>AQ5+1</f>
        <v>44146</v>
      </c>
      <c r="AT5" s="156"/>
      <c r="AU5" s="155">
        <f>AS5+1</f>
        <v>44147</v>
      </c>
      <c r="AV5" s="156"/>
      <c r="AW5" s="155">
        <f>AU5+1</f>
        <v>44148</v>
      </c>
      <c r="AX5" s="156"/>
      <c r="AY5" s="155">
        <f>AW5+1</f>
        <v>44149</v>
      </c>
      <c r="AZ5" s="156"/>
      <c r="BA5" s="155">
        <f>AY5+1</f>
        <v>44150</v>
      </c>
      <c r="BB5" s="156"/>
      <c r="BC5" s="155">
        <f>BA5+1</f>
        <v>44151</v>
      </c>
      <c r="BD5" s="156"/>
      <c r="BE5" s="155">
        <f>BC5+1</f>
        <v>44152</v>
      </c>
      <c r="BF5" s="156"/>
      <c r="BG5" s="155">
        <f>BE5+1</f>
        <v>44153</v>
      </c>
      <c r="BH5" s="156"/>
      <c r="BI5" s="155">
        <f>BG5+1</f>
        <v>44154</v>
      </c>
      <c r="BJ5" s="156"/>
      <c r="BK5" s="155">
        <f>BI5+1</f>
        <v>44155</v>
      </c>
      <c r="BL5" s="156"/>
    </row>
    <row r="6" spans="1:64" ht="12.75" customHeight="1" x14ac:dyDescent="0.2">
      <c r="A6" s="151"/>
      <c r="B6" s="152"/>
      <c r="C6" s="157" t="s">
        <v>20</v>
      </c>
      <c r="D6" s="158" t="s">
        <v>95</v>
      </c>
      <c r="E6" s="157" t="s">
        <v>20</v>
      </c>
      <c r="F6" s="158" t="s">
        <v>95</v>
      </c>
      <c r="G6" s="157" t="s">
        <v>20</v>
      </c>
      <c r="H6" s="158" t="s">
        <v>95</v>
      </c>
      <c r="I6" s="157" t="s">
        <v>20</v>
      </c>
      <c r="J6" s="158" t="s">
        <v>95</v>
      </c>
      <c r="K6" s="157" t="s">
        <v>20</v>
      </c>
      <c r="L6" s="158" t="s">
        <v>95</v>
      </c>
      <c r="M6" s="157" t="s">
        <v>20</v>
      </c>
      <c r="N6" s="158" t="s">
        <v>95</v>
      </c>
      <c r="O6" s="157" t="s">
        <v>20</v>
      </c>
      <c r="P6" s="158" t="s">
        <v>95</v>
      </c>
      <c r="Q6" s="157" t="s">
        <v>20</v>
      </c>
      <c r="R6" s="158" t="s">
        <v>95</v>
      </c>
      <c r="S6" s="157" t="s">
        <v>20</v>
      </c>
      <c r="T6" s="158" t="s">
        <v>95</v>
      </c>
      <c r="U6" s="157" t="s">
        <v>20</v>
      </c>
      <c r="V6" s="158" t="s">
        <v>95</v>
      </c>
      <c r="W6" s="157" t="s">
        <v>20</v>
      </c>
      <c r="X6" s="158" t="s">
        <v>95</v>
      </c>
      <c r="Y6" s="157" t="s">
        <v>20</v>
      </c>
      <c r="Z6" s="158" t="s">
        <v>95</v>
      </c>
      <c r="AA6" s="157" t="s">
        <v>20</v>
      </c>
      <c r="AB6" s="158" t="s">
        <v>95</v>
      </c>
      <c r="AC6" s="157" t="s">
        <v>20</v>
      </c>
      <c r="AD6" s="158" t="s">
        <v>95</v>
      </c>
      <c r="AE6" s="157" t="s">
        <v>20</v>
      </c>
      <c r="AF6" s="158" t="s">
        <v>95</v>
      </c>
      <c r="AG6" s="157" t="s">
        <v>20</v>
      </c>
      <c r="AH6" s="158" t="s">
        <v>95</v>
      </c>
      <c r="AI6" s="157" t="s">
        <v>20</v>
      </c>
      <c r="AJ6" s="158" t="s">
        <v>95</v>
      </c>
      <c r="AK6" s="157" t="s">
        <v>20</v>
      </c>
      <c r="AL6" s="158" t="s">
        <v>95</v>
      </c>
      <c r="AM6" s="157" t="s">
        <v>20</v>
      </c>
      <c r="AN6" s="158" t="s">
        <v>95</v>
      </c>
      <c r="AO6" s="157" t="s">
        <v>20</v>
      </c>
      <c r="AP6" s="158" t="s">
        <v>95</v>
      </c>
      <c r="AQ6" s="157" t="s">
        <v>20</v>
      </c>
      <c r="AR6" s="158" t="s">
        <v>95</v>
      </c>
      <c r="AS6" s="157" t="s">
        <v>20</v>
      </c>
      <c r="AT6" s="158" t="s">
        <v>95</v>
      </c>
      <c r="AU6" s="157" t="s">
        <v>20</v>
      </c>
      <c r="AV6" s="158" t="s">
        <v>95</v>
      </c>
      <c r="AW6" s="157" t="s">
        <v>20</v>
      </c>
      <c r="AX6" s="158" t="s">
        <v>95</v>
      </c>
      <c r="AY6" s="157" t="s">
        <v>20</v>
      </c>
      <c r="AZ6" s="158" t="s">
        <v>95</v>
      </c>
      <c r="BA6" s="157" t="s">
        <v>20</v>
      </c>
      <c r="BB6" s="158" t="s">
        <v>95</v>
      </c>
      <c r="BC6" s="157" t="s">
        <v>20</v>
      </c>
      <c r="BD6" s="158" t="s">
        <v>95</v>
      </c>
      <c r="BE6" s="157" t="s">
        <v>20</v>
      </c>
      <c r="BF6" s="158" t="s">
        <v>95</v>
      </c>
      <c r="BG6" s="157" t="s">
        <v>20</v>
      </c>
      <c r="BH6" s="158" t="s">
        <v>95</v>
      </c>
      <c r="BI6" s="157" t="s">
        <v>20</v>
      </c>
      <c r="BJ6" s="158" t="s">
        <v>95</v>
      </c>
      <c r="BK6" s="157" t="s">
        <v>20</v>
      </c>
      <c r="BL6" s="158" t="s">
        <v>95</v>
      </c>
    </row>
    <row r="7" spans="1:64" ht="13.5" x14ac:dyDescent="0.3">
      <c r="A7" s="92">
        <v>1</v>
      </c>
      <c r="B7" s="159" t="s">
        <v>197</v>
      </c>
      <c r="C7" s="143">
        <f>SUMIFS('Entry Data'!$A:$A,'Entry Data'!$AD:$AD,Ret_DRIVER!$B7&amp;Ret_DRIVER!$C$5&amp;Ret_DRIVER!$C$6)</f>
        <v>0</v>
      </c>
      <c r="D7" s="144">
        <f>SUMIFS('Entry Data'!$A:$A,'Entry Data'!$AD:$AD,Ret_DRIVER!$B7&amp;Ret_DRIVER!$C$5&amp;Ret_DRIVER!$D$6)</f>
        <v>0</v>
      </c>
      <c r="E7" s="143">
        <f>SUMIFS('Entry Data'!$A:$A,'Entry Data'!$AD:$AD,Ret_DRIVER!$B7&amp;Ret_DRIVER!$E$5&amp;Ret_DRIVER!$E$6)</f>
        <v>0</v>
      </c>
      <c r="F7" s="144">
        <f>SUMIFS('Entry Data'!$A:$A,'Entry Data'!$AD:$AD,Ret_DRIVER!$B7&amp;Ret_DRIVER!$E$5&amp;Ret_DRIVER!$F$6)</f>
        <v>0</v>
      </c>
      <c r="G7" s="143">
        <f>SUMIFS('Entry Data'!$A:$A,'Entry Data'!$AD:$AD,Ret_DRIVER!$B7&amp;Ret_DRIVER!$G$5&amp;Ret_DRIVER!$G$6)</f>
        <v>0</v>
      </c>
      <c r="H7" s="144">
        <f>SUMIFS('Entry Data'!$A:$A,'Entry Data'!$AD:$AD,Ret_DRIVER!$B7&amp;Ret_DRIVER!$G$5&amp;Ret_DRIVER!$H$6)</f>
        <v>0</v>
      </c>
      <c r="I7" s="143">
        <f>SUMIFS('Entry Data'!$A:$A,'Entry Data'!$AD:$AD,Ret_DRIVER!$B7&amp;Ret_DRIVER!$I$5&amp;Ret_DRIVER!$I$6)</f>
        <v>0</v>
      </c>
      <c r="J7" s="144">
        <f>SUMIFS('Entry Data'!$A:$A,'Entry Data'!$AD:$AD,Ret_DRIVER!$B7&amp;Ret_DRIVER!$I$5&amp;Ret_DRIVER!$J$6)</f>
        <v>6</v>
      </c>
      <c r="K7" s="143">
        <f>SUMIFS('Entry Data'!$A:$A,'Entry Data'!$AD:$AD,Ret_DRIVER!$B7&amp;Ret_DRIVER!$K$5&amp;Ret_DRIVER!$K$6)</f>
        <v>0</v>
      </c>
      <c r="L7" s="144">
        <f>SUMIFS('Entry Data'!$A:$A,'Entry Data'!$AD:$AD,Ret_DRIVER!$B7&amp;Ret_DRIVER!$K$5&amp;Ret_DRIVER!$L$6)</f>
        <v>0</v>
      </c>
      <c r="M7" s="143">
        <f>SUMIFS('Entry Data'!$A:$A,'Entry Data'!$AD:$AD,Ret_DRIVER!$B7&amp;Ret_DRIVER!$M$5&amp;Ret_DRIVER!$M$6)</f>
        <v>4</v>
      </c>
      <c r="N7" s="144">
        <f>SUMIFS('Entry Data'!$A:$A,'Entry Data'!$AD:$AD,Ret_DRIVER!$B7&amp;Ret_DRIVER!$M$5&amp;Ret_DRIVER!$N$6)</f>
        <v>0</v>
      </c>
      <c r="O7" s="143">
        <f>SUMIFS('Entry Data'!$A:$A,'Entry Data'!$AD:$AD,Ret_DRIVER!$B7&amp;Ret_DRIVER!$O$5&amp;Ret_DRIVER!$O$6)</f>
        <v>6</v>
      </c>
      <c r="P7" s="144">
        <f>SUMIFS('Entry Data'!$A:$A,'Entry Data'!$AD:$AD,Ret_DRIVER!$B7&amp;Ret_DRIVER!$O$5&amp;Ret_DRIVER!$P$6)</f>
        <v>0</v>
      </c>
      <c r="Q7" s="143">
        <f>SUMIFS('Entry Data'!$A:$A,'Entry Data'!$AD:$AD,Ret_DRIVER!$B7&amp;Ret_DRIVER!$Q$5&amp;Ret_DRIVER!$Q$6)</f>
        <v>6</v>
      </c>
      <c r="R7" s="144">
        <f>SUMIFS('Entry Data'!$A:$A,'Entry Data'!$AD:$AD,Ret_DRIVER!$B7&amp;Ret_DRIVER!$Q$5&amp;Ret_DRIVER!$R$6)</f>
        <v>0</v>
      </c>
      <c r="S7" s="143">
        <f>SUMIFS('Entry Data'!$A:$A,'Entry Data'!$AD:$AD,Ret_DRIVER!$B7&amp;Ret_DRIVER!$S$5&amp;Ret_DRIVER!$S$6)</f>
        <v>7</v>
      </c>
      <c r="T7" s="144">
        <f>SUMIFS('Entry Data'!$A:$A,'Entry Data'!$AD:$AD,Ret_DRIVER!$B7&amp;Ret_DRIVER!$S$5&amp;Ret_DRIVER!$T$6)</f>
        <v>0</v>
      </c>
      <c r="U7" s="143">
        <f>SUMIFS('Entry Data'!$A:$A,'Entry Data'!$AD:$AD,Ret_DRIVER!$B7&amp;Ret_DRIVER!$U$5&amp;Ret_DRIVER!$U$6)</f>
        <v>0</v>
      </c>
      <c r="V7" s="144">
        <f>SUMIFS('Entry Data'!$A:$A,'Entry Data'!$AD:$AD,Ret_DRIVER!$B7&amp;Ret_DRIVER!$U$5&amp;Ret_DRIVER!$V$6)</f>
        <v>0</v>
      </c>
      <c r="W7" s="143">
        <f>SUMIFS('Entry Data'!$A:$A,'Entry Data'!$AD:$AD,Ret_DRIVER!$B7&amp;Ret_DRIVER!$W$5&amp;Ret_DRIVER!$W$6)</f>
        <v>4</v>
      </c>
      <c r="X7" s="144">
        <f>SUMIFS('Entry Data'!$A:$A,'Entry Data'!$AD:$AD,Ret_DRIVER!$B7&amp;Ret_DRIVER!$W$5&amp;Ret_DRIVER!$X$6)</f>
        <v>0</v>
      </c>
      <c r="Y7" s="143">
        <f>SUMIFS('Entry Data'!$A:$A,'Entry Data'!$AD:$AD,Ret_DRIVER!$B7&amp;Ret_DRIVER!$Y$5&amp;Ret_DRIVER!$Y$6)</f>
        <v>0</v>
      </c>
      <c r="Z7" s="144">
        <f>SUMIFS('Entry Data'!$A:$A,'Entry Data'!$AD:$AD,Ret_DRIVER!$B7&amp;Ret_DRIVER!$Y$5&amp;Ret_DRIVER!$Z$6)</f>
        <v>5</v>
      </c>
      <c r="AA7" s="143">
        <f>SUMIFS('Entry Data'!$A:$A,'Entry Data'!$AD:$AD,Ret_DRIVER!$B7&amp;Ret_DRIVER!$AA$5&amp;Ret_DRIVER!$AA$6)</f>
        <v>0</v>
      </c>
      <c r="AB7" s="144">
        <f>SUMIFS('Entry Data'!$A:$A,'Entry Data'!$AD:$AD,Ret_DRIVER!$B7&amp;Ret_DRIVER!$AA$5&amp;Ret_DRIVER!$AB$6)</f>
        <v>0</v>
      </c>
      <c r="AC7" s="143">
        <f>SUMIFS('Entry Data'!$A:$A,'Entry Data'!$AD:$AD,Ret_DRIVER!$B7&amp;Ret_DRIVER!$AC$5&amp;Ret_DRIVER!$AC$6)</f>
        <v>0</v>
      </c>
      <c r="AD7" s="144">
        <f>SUMIFS('Entry Data'!$A:$A,'Entry Data'!$AD:$AD,Ret_DRIVER!$B7&amp;Ret_DRIVER!$AC$5&amp;Ret_DRIVER!$AD$6)</f>
        <v>0</v>
      </c>
      <c r="AE7" s="143">
        <f>SUMIFS('Entry Data'!$A:$A,'Entry Data'!$AD:$AD,Ret_DRIVER!$B7&amp;Ret_DRIVER!$AE$5&amp;Ret_DRIVER!$AE$6)</f>
        <v>0</v>
      </c>
      <c r="AF7" s="144">
        <f>SUMIFS('Entry Data'!$A:$A,'Entry Data'!$AD:$AD,Ret_DRIVER!$B7&amp;Ret_DRIVER!$AE$5&amp;Ret_DRIVER!$AF$6)</f>
        <v>0</v>
      </c>
      <c r="AG7" s="143">
        <f>SUMIFS('Entry Data'!$A:$A,'Entry Data'!$AD:$AD,Ret_DRIVER!$B7&amp;Ret_DRIVER!$AG$5&amp;Ret_DRIVER!$AG$6)</f>
        <v>0</v>
      </c>
      <c r="AH7" s="144">
        <f>SUMIFS('Entry Data'!$A:$A,'Entry Data'!$AD:$AD,Ret_DRIVER!$B7&amp;Ret_DRIVER!$AG$5&amp;Ret_DRIVER!$AH$6)</f>
        <v>2</v>
      </c>
      <c r="AI7" s="143">
        <f>SUMIFS('Entry Data'!$A:$A,'Entry Data'!$AD:$AD,Ret_DRIVER!$B7&amp;Ret_DRIVER!$AI$5&amp;Ret_DRIVER!$AI$6)</f>
        <v>0</v>
      </c>
      <c r="AJ7" s="144">
        <f>SUMIFS('Entry Data'!$A:$A,'Entry Data'!$AD:$AD,Ret_DRIVER!$B7&amp;Ret_DRIVER!$AI$5&amp;Ret_DRIVER!$AJ$6)</f>
        <v>0</v>
      </c>
      <c r="AK7" s="143">
        <f>SUMIFS('Entry Data'!$A:$A,'Entry Data'!$AD:$AD,Ret_DRIVER!$B7&amp;Ret_DRIVER!$AK$5&amp;Ret_DRIVER!$AK$6)</f>
        <v>0</v>
      </c>
      <c r="AL7" s="144">
        <f>SUMIFS('Entry Data'!$A:$A,'Entry Data'!$AD:$AD,Ret_DRIVER!$B7&amp;Ret_DRIVER!$AK$5&amp;Ret_DRIVER!$AL$6)</f>
        <v>0</v>
      </c>
      <c r="AM7" s="143">
        <f>SUMIFS('Entry Data'!$A:$A,'Entry Data'!$AD:$AD,Ret_DRIVER!$B7&amp;Ret_DRIVER!$AM$5&amp;Ret_DRIVER!$AM$6)</f>
        <v>0</v>
      </c>
      <c r="AN7" s="144">
        <f>SUMIFS('Entry Data'!$A:$A,'Entry Data'!$AD:$AD,Ret_DRIVER!$B7&amp;Ret_DRIVER!$AM$5&amp;Ret_DRIVER!$AN$6)</f>
        <v>0</v>
      </c>
      <c r="AO7" s="143">
        <f>SUMIFS('Entry Data'!$A:$A,'Entry Data'!$AD:$AD,Ret_DRIVER!$B7&amp;Ret_DRIVER!$AO$5&amp;Ret_DRIVER!$AO$6)</f>
        <v>0</v>
      </c>
      <c r="AP7" s="144">
        <f>SUMIFS('Entry Data'!$A:$A,'Entry Data'!$AD:$AD,Ret_DRIVER!$B7&amp;Ret_DRIVER!$AO$5&amp;Ret_DRIVER!$AP$6)</f>
        <v>0</v>
      </c>
      <c r="AQ7" s="143">
        <f>SUMIFS('Entry Data'!$A:$A,'Entry Data'!$AD:$AD,Ret_DRIVER!$B7&amp;Ret_DRIVER!$AQ$5&amp;Ret_DRIVER!$AQ$6)</f>
        <v>0</v>
      </c>
      <c r="AR7" s="144">
        <f>SUMIFS('Entry Data'!$A:$A,'Entry Data'!$AD:$AD,Ret_DRIVER!$B7&amp;Ret_DRIVER!$AQ$5&amp;Ret_DRIVER!$AR$6)</f>
        <v>0</v>
      </c>
      <c r="AS7" s="143">
        <f>SUMIFS('Entry Data'!$A:$A,'Entry Data'!$AD:$AD,Ret_DRIVER!$B7&amp;Ret_DRIVER!$AS$5&amp;Ret_DRIVER!$AS$6)</f>
        <v>0</v>
      </c>
      <c r="AT7" s="144">
        <f>SUMIFS('Entry Data'!$A:$A,'Entry Data'!$AD:$AD,Ret_DRIVER!$B7&amp;Ret_DRIVER!$AS$5&amp;Ret_DRIVER!$AT$6)</f>
        <v>0</v>
      </c>
      <c r="AU7" s="143">
        <f>SUMIFS('Entry Data'!$A:$A,'Entry Data'!$AD:$AD,Ret_DRIVER!$B7&amp;Ret_DRIVER!$AU$5&amp;Ret_DRIVER!$AU$6)</f>
        <v>0</v>
      </c>
      <c r="AV7" s="144">
        <f>SUMIFS('Entry Data'!$A:$A,'Entry Data'!$AD:$AD,Ret_DRIVER!$B7&amp;Ret_DRIVER!$AU$5&amp;Ret_DRIVER!$AV$6)</f>
        <v>0</v>
      </c>
      <c r="AW7" s="143">
        <f>SUMIFS('Entry Data'!$A:$A,'Entry Data'!$AD:$AD,Ret_DRIVER!$B7&amp;Ret_DRIVER!$AW$5&amp;Ret_DRIVER!$AW$6)</f>
        <v>0</v>
      </c>
      <c r="AX7" s="144">
        <f>SUMIFS('Entry Data'!$A:$A,'Entry Data'!$AD:$AD,Ret_DRIVER!$B7&amp;Ret_DRIVER!$AW$5&amp;Ret_DRIVER!$AX$6)</f>
        <v>0</v>
      </c>
      <c r="AY7" s="143">
        <f>SUMIFS('Entry Data'!$A:$A,'Entry Data'!$AD:$AD,Ret_DRIVER!$B7&amp;Ret_DRIVER!$AY$5&amp;Ret_DRIVER!$AY$6)</f>
        <v>0</v>
      </c>
      <c r="AZ7" s="144">
        <f>SUMIFS('Entry Data'!$A:$A,'Entry Data'!$AD:$AD,Ret_DRIVER!$B7&amp;Ret_DRIVER!$AY$5&amp;Ret_DRIVER!$AZ$6)</f>
        <v>0</v>
      </c>
      <c r="BA7" s="143">
        <f>SUMIFS('Entry Data'!$A:$A,'Entry Data'!$AD:$AD,Ret_DRIVER!$B7&amp;Ret_DRIVER!$BA$5&amp;Ret_DRIVER!$BA$6)</f>
        <v>0</v>
      </c>
      <c r="BB7" s="144">
        <f>SUMIFS('Entry Data'!$A:$A,'Entry Data'!$AD:$AD,Ret_DRIVER!$B7&amp;Ret_DRIVER!$BA$5&amp;Ret_DRIVER!$BB$6)</f>
        <v>0</v>
      </c>
      <c r="BC7" s="143">
        <f>SUMIFS('Entry Data'!$A:$A,'Entry Data'!$AD:$AD,Ret_DRIVER!$B7&amp;Ret_DRIVER!$BC$5&amp;Ret_DRIVER!$BC$6)</f>
        <v>0</v>
      </c>
      <c r="BD7" s="144">
        <f>SUMIFS('Entry Data'!$A:$A,'Entry Data'!$AD:$AD,Ret_DRIVER!$B7&amp;Ret_DRIVER!$BC$5&amp;Ret_DRIVER!$BD$6)</f>
        <v>0</v>
      </c>
      <c r="BE7" s="143">
        <f>SUMIFS('Entry Data'!$A:$A,'Entry Data'!$AD:$AD,Ret_DRIVER!$B7&amp;Ret_DRIVER!$BE$5&amp;Ret_DRIVER!$BE$6)</f>
        <v>0</v>
      </c>
      <c r="BF7" s="144">
        <f>SUMIFS('Entry Data'!$A:$A,'Entry Data'!$AD:$AD,Ret_DRIVER!$B7&amp;Ret_DRIVER!$BE$5&amp;Ret_DRIVER!$BF$6)</f>
        <v>0</v>
      </c>
      <c r="BG7" s="143">
        <f>SUMIFS('Entry Data'!$A:$A,'Entry Data'!$AD:$AD,Ret_DRIVER!$B7&amp;Ret_DRIVER!$BG$5&amp;Ret_DRIVER!$BG$6)</f>
        <v>0</v>
      </c>
      <c r="BH7" s="144">
        <f>SUMIFS('Entry Data'!$A:$A,'Entry Data'!$AD:$AD,Ret_DRIVER!$B7&amp;Ret_DRIVER!$BG$5&amp;Ret_DRIVER!$BH$6)</f>
        <v>0</v>
      </c>
      <c r="BI7" s="143">
        <f>SUMIFS('Entry Data'!$A:$A,'Entry Data'!$AD:$AD,Ret_DRIVER!$B7&amp;Ret_DRIVER!$BI$5&amp;Ret_DRIVER!$BI$6)</f>
        <v>0</v>
      </c>
      <c r="BJ7" s="144">
        <f>SUMIFS('Entry Data'!$A:$A,'Entry Data'!$AD:$AD,Ret_DRIVER!$B7&amp;Ret_DRIVER!$BI$5&amp;Ret_DRIVER!$BJ$6)</f>
        <v>0</v>
      </c>
      <c r="BK7" s="143">
        <f>SUMIFS('Entry Data'!$A:$A,'Entry Data'!$AD:$AD,Ret_DRIVER!$B7&amp;Ret_DRIVER!$BK$5&amp;Ret_DRIVER!$BK$6)</f>
        <v>0</v>
      </c>
      <c r="BL7" s="144">
        <f>SUMIFS('Entry Data'!$A:$A,'Entry Data'!$AD:$AD,Ret_DRIVER!$B7&amp;Ret_DRIVER!$BK$5&amp;Ret_DRIVER!$BL$6)</f>
        <v>0</v>
      </c>
    </row>
    <row r="8" spans="1:64" ht="13.5" x14ac:dyDescent="0.3">
      <c r="A8" s="92">
        <v>2</v>
      </c>
      <c r="B8" s="159" t="s">
        <v>198</v>
      </c>
      <c r="C8" s="143">
        <f>SUMIFS('Entry Data'!$A:$A,'Entry Data'!$AD:$AD,Ret_DRIVER!$B8&amp;Ret_DRIVER!$C$5&amp;Ret_DRIVER!$C$6)</f>
        <v>0</v>
      </c>
      <c r="D8" s="144">
        <f>SUMIFS('Entry Data'!$A:$A,'Entry Data'!$AD:$AD,Ret_DRIVER!$B8&amp;Ret_DRIVER!$C$5&amp;Ret_DRIVER!$D$6)</f>
        <v>0</v>
      </c>
      <c r="E8" s="143">
        <f>SUMIFS('Entry Data'!$A:$A,'Entry Data'!$AD:$AD,Ret_DRIVER!$B8&amp;Ret_DRIVER!$E$5&amp;Ret_DRIVER!$E$6)</f>
        <v>0</v>
      </c>
      <c r="F8" s="144">
        <f>SUMIFS('Entry Data'!$A:$A,'Entry Data'!$AD:$AD,Ret_DRIVER!$B8&amp;Ret_DRIVER!$E$5&amp;Ret_DRIVER!$F$6)</f>
        <v>0</v>
      </c>
      <c r="G8" s="143">
        <f>SUMIFS('Entry Data'!$A:$A,'Entry Data'!$AD:$AD,Ret_DRIVER!$B8&amp;Ret_DRIVER!$G$5&amp;Ret_DRIVER!$G$6)</f>
        <v>0</v>
      </c>
      <c r="H8" s="144">
        <f>SUMIFS('Entry Data'!$A:$A,'Entry Data'!$AD:$AD,Ret_DRIVER!$B8&amp;Ret_DRIVER!$G$5&amp;Ret_DRIVER!$H$6)</f>
        <v>0</v>
      </c>
      <c r="I8" s="143">
        <f>SUMIFS('Entry Data'!$A:$A,'Entry Data'!$AD:$AD,Ret_DRIVER!$B8&amp;Ret_DRIVER!$I$5&amp;Ret_DRIVER!$I$6)</f>
        <v>0</v>
      </c>
      <c r="J8" s="144">
        <f>SUMIFS('Entry Data'!$A:$A,'Entry Data'!$AD:$AD,Ret_DRIVER!$B8&amp;Ret_DRIVER!$I$5&amp;Ret_DRIVER!$J$6)</f>
        <v>0</v>
      </c>
      <c r="K8" s="143">
        <f>SUMIFS('Entry Data'!$A:$A,'Entry Data'!$AD:$AD,Ret_DRIVER!$B8&amp;Ret_DRIVER!$K$5&amp;Ret_DRIVER!$K$6)</f>
        <v>0</v>
      </c>
      <c r="L8" s="144">
        <f>SUMIFS('Entry Data'!$A:$A,'Entry Data'!$AD:$AD,Ret_DRIVER!$B8&amp;Ret_DRIVER!$K$5&amp;Ret_DRIVER!$L$6)</f>
        <v>0</v>
      </c>
      <c r="M8" s="143">
        <f>SUMIFS('Entry Data'!$A:$A,'Entry Data'!$AD:$AD,Ret_DRIVER!$B8&amp;Ret_DRIVER!$M$5&amp;Ret_DRIVER!$M$6)</f>
        <v>0</v>
      </c>
      <c r="N8" s="144">
        <f>SUMIFS('Entry Data'!$A:$A,'Entry Data'!$AD:$AD,Ret_DRIVER!$B8&amp;Ret_DRIVER!$M$5&amp;Ret_DRIVER!$N$6)</f>
        <v>0</v>
      </c>
      <c r="O8" s="143">
        <f>SUMIFS('Entry Data'!$A:$A,'Entry Data'!$AD:$AD,Ret_DRIVER!$B8&amp;Ret_DRIVER!$O$5&amp;Ret_DRIVER!$O$6)</f>
        <v>0</v>
      </c>
      <c r="P8" s="144">
        <f>SUMIFS('Entry Data'!$A:$A,'Entry Data'!$AD:$AD,Ret_DRIVER!$B8&amp;Ret_DRIVER!$O$5&amp;Ret_DRIVER!$P$6)</f>
        <v>0</v>
      </c>
      <c r="Q8" s="143">
        <f>SUMIFS('Entry Data'!$A:$A,'Entry Data'!$AD:$AD,Ret_DRIVER!$B8&amp;Ret_DRIVER!$Q$5&amp;Ret_DRIVER!$Q$6)</f>
        <v>0</v>
      </c>
      <c r="R8" s="144">
        <f>SUMIFS('Entry Data'!$A:$A,'Entry Data'!$AD:$AD,Ret_DRIVER!$B8&amp;Ret_DRIVER!$Q$5&amp;Ret_DRIVER!$R$6)</f>
        <v>0</v>
      </c>
      <c r="S8" s="143">
        <f>SUMIFS('Entry Data'!$A:$A,'Entry Data'!$AD:$AD,Ret_DRIVER!$B8&amp;Ret_DRIVER!$S$5&amp;Ret_DRIVER!$S$6)</f>
        <v>0</v>
      </c>
      <c r="T8" s="144">
        <f>SUMIFS('Entry Data'!$A:$A,'Entry Data'!$AD:$AD,Ret_DRIVER!$B8&amp;Ret_DRIVER!$S$5&amp;Ret_DRIVER!$T$6)</f>
        <v>0</v>
      </c>
      <c r="U8" s="143">
        <f>SUMIFS('Entry Data'!$A:$A,'Entry Data'!$AD:$AD,Ret_DRIVER!$B8&amp;Ret_DRIVER!$U$5&amp;Ret_DRIVER!$U$6)</f>
        <v>0</v>
      </c>
      <c r="V8" s="144">
        <f>SUMIFS('Entry Data'!$A:$A,'Entry Data'!$AD:$AD,Ret_DRIVER!$B8&amp;Ret_DRIVER!$U$5&amp;Ret_DRIVER!$V$6)</f>
        <v>0</v>
      </c>
      <c r="W8" s="143">
        <f>SUMIFS('Entry Data'!$A:$A,'Entry Data'!$AD:$AD,Ret_DRIVER!$B8&amp;Ret_DRIVER!$W$5&amp;Ret_DRIVER!$W$6)</f>
        <v>0</v>
      </c>
      <c r="X8" s="144">
        <f>SUMIFS('Entry Data'!$A:$A,'Entry Data'!$AD:$AD,Ret_DRIVER!$B8&amp;Ret_DRIVER!$W$5&amp;Ret_DRIVER!$X$6)</f>
        <v>0</v>
      </c>
      <c r="Y8" s="143">
        <f>SUMIFS('Entry Data'!$A:$A,'Entry Data'!$AD:$AD,Ret_DRIVER!$B8&amp;Ret_DRIVER!$Y$5&amp;Ret_DRIVER!$Y$6)</f>
        <v>0</v>
      </c>
      <c r="Z8" s="144">
        <f>SUMIFS('Entry Data'!$A:$A,'Entry Data'!$AD:$AD,Ret_DRIVER!$B8&amp;Ret_DRIVER!$Y$5&amp;Ret_DRIVER!$Z$6)</f>
        <v>0</v>
      </c>
      <c r="AA8" s="143">
        <f>SUMIFS('Entry Data'!$A:$A,'Entry Data'!$AD:$AD,Ret_DRIVER!$B8&amp;Ret_DRIVER!$AA$5&amp;Ret_DRIVER!$AA$6)</f>
        <v>0</v>
      </c>
      <c r="AB8" s="144">
        <f>SUMIFS('Entry Data'!$A:$A,'Entry Data'!$AD:$AD,Ret_DRIVER!$B8&amp;Ret_DRIVER!$AA$5&amp;Ret_DRIVER!$AB$6)</f>
        <v>0</v>
      </c>
      <c r="AC8" s="143">
        <f>SUMIFS('Entry Data'!$A:$A,'Entry Data'!$AD:$AD,Ret_DRIVER!$B8&amp;Ret_DRIVER!$AC$5&amp;Ret_DRIVER!$AC$6)</f>
        <v>0</v>
      </c>
      <c r="AD8" s="144">
        <f>SUMIFS('Entry Data'!$A:$A,'Entry Data'!$AD:$AD,Ret_DRIVER!$B8&amp;Ret_DRIVER!$AC$5&amp;Ret_DRIVER!$AD$6)</f>
        <v>0</v>
      </c>
      <c r="AE8" s="143">
        <f>SUMIFS('Entry Data'!$A:$A,'Entry Data'!$AD:$AD,Ret_DRIVER!$B8&amp;Ret_DRIVER!$AE$5&amp;Ret_DRIVER!$AE$6)</f>
        <v>0</v>
      </c>
      <c r="AF8" s="144">
        <f>SUMIFS('Entry Data'!$A:$A,'Entry Data'!$AD:$AD,Ret_DRIVER!$B8&amp;Ret_DRIVER!$AE$5&amp;Ret_DRIVER!$AF$6)</f>
        <v>0</v>
      </c>
      <c r="AG8" s="143">
        <f>SUMIFS('Entry Data'!$A:$A,'Entry Data'!$AD:$AD,Ret_DRIVER!$B8&amp;Ret_DRIVER!$AG$5&amp;Ret_DRIVER!$AG$6)</f>
        <v>0</v>
      </c>
      <c r="AH8" s="144">
        <f>SUMIFS('Entry Data'!$A:$A,'Entry Data'!$AD:$AD,Ret_DRIVER!$B8&amp;Ret_DRIVER!$AG$5&amp;Ret_DRIVER!$AH$6)</f>
        <v>0</v>
      </c>
      <c r="AI8" s="143">
        <f>SUMIFS('Entry Data'!$A:$A,'Entry Data'!$AD:$AD,Ret_DRIVER!$B8&amp;Ret_DRIVER!$AI$5&amp;Ret_DRIVER!$AI$6)</f>
        <v>0</v>
      </c>
      <c r="AJ8" s="144">
        <f>SUMIFS('Entry Data'!$A:$A,'Entry Data'!$AD:$AD,Ret_DRIVER!$B8&amp;Ret_DRIVER!$AI$5&amp;Ret_DRIVER!$AJ$6)</f>
        <v>0</v>
      </c>
      <c r="AK8" s="143">
        <f>SUMIFS('Entry Data'!$A:$A,'Entry Data'!$AD:$AD,Ret_DRIVER!$B8&amp;Ret_DRIVER!$AK$5&amp;Ret_DRIVER!$AK$6)</f>
        <v>0</v>
      </c>
      <c r="AL8" s="144">
        <f>SUMIFS('Entry Data'!$A:$A,'Entry Data'!$AD:$AD,Ret_DRIVER!$B8&amp;Ret_DRIVER!$AK$5&amp;Ret_DRIVER!$AL$6)</f>
        <v>0</v>
      </c>
      <c r="AM8" s="143">
        <f>SUMIFS('Entry Data'!$A:$A,'Entry Data'!$AD:$AD,Ret_DRIVER!$B8&amp;Ret_DRIVER!$AM$5&amp;Ret_DRIVER!$AM$6)</f>
        <v>0</v>
      </c>
      <c r="AN8" s="144">
        <f>SUMIFS('Entry Data'!$A:$A,'Entry Data'!$AD:$AD,Ret_DRIVER!$B8&amp;Ret_DRIVER!$AM$5&amp;Ret_DRIVER!$AN$6)</f>
        <v>0</v>
      </c>
      <c r="AO8" s="143">
        <f>SUMIFS('Entry Data'!$A:$A,'Entry Data'!$AD:$AD,Ret_DRIVER!$B8&amp;Ret_DRIVER!$AO$5&amp;Ret_DRIVER!$AO$6)</f>
        <v>0</v>
      </c>
      <c r="AP8" s="144">
        <f>SUMIFS('Entry Data'!$A:$A,'Entry Data'!$AD:$AD,Ret_DRIVER!$B8&amp;Ret_DRIVER!$AO$5&amp;Ret_DRIVER!$AP$6)</f>
        <v>0</v>
      </c>
      <c r="AQ8" s="143">
        <f>SUMIFS('Entry Data'!$A:$A,'Entry Data'!$AD:$AD,Ret_DRIVER!$B8&amp;Ret_DRIVER!$AQ$5&amp;Ret_DRIVER!$AQ$6)</f>
        <v>0</v>
      </c>
      <c r="AR8" s="144">
        <f>SUMIFS('Entry Data'!$A:$A,'Entry Data'!$AD:$AD,Ret_DRIVER!$B8&amp;Ret_DRIVER!$AQ$5&amp;Ret_DRIVER!$AR$6)</f>
        <v>0</v>
      </c>
      <c r="AS8" s="143">
        <f>SUMIFS('Entry Data'!$A:$A,'Entry Data'!$AD:$AD,Ret_DRIVER!$B8&amp;Ret_DRIVER!$AS$5&amp;Ret_DRIVER!$AS$6)</f>
        <v>0</v>
      </c>
      <c r="AT8" s="144">
        <f>SUMIFS('Entry Data'!$A:$A,'Entry Data'!$AD:$AD,Ret_DRIVER!$B8&amp;Ret_DRIVER!$AS$5&amp;Ret_DRIVER!$AT$6)</f>
        <v>0</v>
      </c>
      <c r="AU8" s="143">
        <f>SUMIFS('Entry Data'!$A:$A,'Entry Data'!$AD:$AD,Ret_DRIVER!$B8&amp;Ret_DRIVER!$AU$5&amp;Ret_DRIVER!$AU$6)</f>
        <v>0</v>
      </c>
      <c r="AV8" s="144">
        <f>SUMIFS('Entry Data'!$A:$A,'Entry Data'!$AD:$AD,Ret_DRIVER!$B8&amp;Ret_DRIVER!$AU$5&amp;Ret_DRIVER!$AV$6)</f>
        <v>0</v>
      </c>
      <c r="AW8" s="143">
        <f>SUMIFS('Entry Data'!$A:$A,'Entry Data'!$AD:$AD,Ret_DRIVER!$B8&amp;Ret_DRIVER!$AW$5&amp;Ret_DRIVER!$AW$6)</f>
        <v>0</v>
      </c>
      <c r="AX8" s="144">
        <f>SUMIFS('Entry Data'!$A:$A,'Entry Data'!$AD:$AD,Ret_DRIVER!$B8&amp;Ret_DRIVER!$AW$5&amp;Ret_DRIVER!$AX$6)</f>
        <v>0</v>
      </c>
      <c r="AY8" s="143">
        <f>SUMIFS('Entry Data'!$A:$A,'Entry Data'!$AD:$AD,Ret_DRIVER!$B8&amp;Ret_DRIVER!$AY$5&amp;Ret_DRIVER!$AY$6)</f>
        <v>0</v>
      </c>
      <c r="AZ8" s="144">
        <f>SUMIFS('Entry Data'!$A:$A,'Entry Data'!$AD:$AD,Ret_DRIVER!$B8&amp;Ret_DRIVER!$AY$5&amp;Ret_DRIVER!$AZ$6)</f>
        <v>0</v>
      </c>
      <c r="BA8" s="143">
        <f>SUMIFS('Entry Data'!$A:$A,'Entry Data'!$AD:$AD,Ret_DRIVER!$B8&amp;Ret_DRIVER!$BA$5&amp;Ret_DRIVER!$BA$6)</f>
        <v>0</v>
      </c>
      <c r="BB8" s="144">
        <f>SUMIFS('Entry Data'!$A:$A,'Entry Data'!$AD:$AD,Ret_DRIVER!$B8&amp;Ret_DRIVER!$BA$5&amp;Ret_DRIVER!$BB$6)</f>
        <v>0</v>
      </c>
      <c r="BC8" s="143">
        <f>SUMIFS('Entry Data'!$A:$A,'Entry Data'!$AD:$AD,Ret_DRIVER!$B8&amp;Ret_DRIVER!$BC$5&amp;Ret_DRIVER!$BC$6)</f>
        <v>0</v>
      </c>
      <c r="BD8" s="144">
        <f>SUMIFS('Entry Data'!$A:$A,'Entry Data'!$AD:$AD,Ret_DRIVER!$B8&amp;Ret_DRIVER!$BC$5&amp;Ret_DRIVER!$BD$6)</f>
        <v>0</v>
      </c>
      <c r="BE8" s="143">
        <f>SUMIFS('Entry Data'!$A:$A,'Entry Data'!$AD:$AD,Ret_DRIVER!$B8&amp;Ret_DRIVER!$BE$5&amp;Ret_DRIVER!$BE$6)</f>
        <v>0</v>
      </c>
      <c r="BF8" s="144">
        <f>SUMIFS('Entry Data'!$A:$A,'Entry Data'!$AD:$AD,Ret_DRIVER!$B8&amp;Ret_DRIVER!$BE$5&amp;Ret_DRIVER!$BF$6)</f>
        <v>0</v>
      </c>
      <c r="BG8" s="143">
        <f>SUMIFS('Entry Data'!$A:$A,'Entry Data'!$AD:$AD,Ret_DRIVER!$B8&amp;Ret_DRIVER!$BG$5&amp;Ret_DRIVER!$BG$6)</f>
        <v>0</v>
      </c>
      <c r="BH8" s="144">
        <f>SUMIFS('Entry Data'!$A:$A,'Entry Data'!$AD:$AD,Ret_DRIVER!$B8&amp;Ret_DRIVER!$BG$5&amp;Ret_DRIVER!$BH$6)</f>
        <v>0</v>
      </c>
      <c r="BI8" s="143">
        <f>SUMIFS('Entry Data'!$A:$A,'Entry Data'!$AD:$AD,Ret_DRIVER!$B8&amp;Ret_DRIVER!$BI$5&amp;Ret_DRIVER!$BI$6)</f>
        <v>0</v>
      </c>
      <c r="BJ8" s="144">
        <f>SUMIFS('Entry Data'!$A:$A,'Entry Data'!$AD:$AD,Ret_DRIVER!$B8&amp;Ret_DRIVER!$BI$5&amp;Ret_DRIVER!$BJ$6)</f>
        <v>0</v>
      </c>
      <c r="BK8" s="143">
        <f>SUMIFS('Entry Data'!$A:$A,'Entry Data'!$AD:$AD,Ret_DRIVER!$B8&amp;Ret_DRIVER!$BK$5&amp;Ret_DRIVER!$BK$6)</f>
        <v>0</v>
      </c>
      <c r="BL8" s="144">
        <f>SUMIFS('Entry Data'!$A:$A,'Entry Data'!$AD:$AD,Ret_DRIVER!$B8&amp;Ret_DRIVER!$BK$5&amp;Ret_DRIVER!$BL$6)</f>
        <v>0</v>
      </c>
    </row>
    <row r="9" spans="1:64" ht="13.5" x14ac:dyDescent="0.3">
      <c r="A9" s="92">
        <v>3</v>
      </c>
      <c r="B9" s="159" t="s">
        <v>100</v>
      </c>
      <c r="C9" s="143">
        <f>SUMIFS('Entry Data'!$A:$A,'Entry Data'!$AD:$AD,Ret_DRIVER!$B9&amp;Ret_DRIVER!$C$5&amp;Ret_DRIVER!$C$6)</f>
        <v>0</v>
      </c>
      <c r="D9" s="144">
        <f>SUMIFS('Entry Data'!$A:$A,'Entry Data'!$AD:$AD,Ret_DRIVER!$B9&amp;Ret_DRIVER!$C$5&amp;Ret_DRIVER!$D$6)</f>
        <v>4</v>
      </c>
      <c r="E9" s="143">
        <f>SUMIFS('Entry Data'!$A:$A,'Entry Data'!$AD:$AD,Ret_DRIVER!$B9&amp;Ret_DRIVER!$E$5&amp;Ret_DRIVER!$E$6)</f>
        <v>0</v>
      </c>
      <c r="F9" s="144">
        <f>SUMIFS('Entry Data'!$A:$A,'Entry Data'!$AD:$AD,Ret_DRIVER!$B9&amp;Ret_DRIVER!$E$5&amp;Ret_DRIVER!$F$6)</f>
        <v>5</v>
      </c>
      <c r="G9" s="143">
        <f>SUMIFS('Entry Data'!$A:$A,'Entry Data'!$AD:$AD,Ret_DRIVER!$B9&amp;Ret_DRIVER!$G$5&amp;Ret_DRIVER!$G$6)</f>
        <v>0</v>
      </c>
      <c r="H9" s="144">
        <f>SUMIFS('Entry Data'!$A:$A,'Entry Data'!$AD:$AD,Ret_DRIVER!$B9&amp;Ret_DRIVER!$G$5&amp;Ret_DRIVER!$H$6)</f>
        <v>5</v>
      </c>
      <c r="I9" s="143">
        <f>SUMIFS('Entry Data'!$A:$A,'Entry Data'!$AD:$AD,Ret_DRIVER!$B9&amp;Ret_DRIVER!$I$5&amp;Ret_DRIVER!$I$6)</f>
        <v>0</v>
      </c>
      <c r="J9" s="144">
        <f>SUMIFS('Entry Data'!$A:$A,'Entry Data'!$AD:$AD,Ret_DRIVER!$B9&amp;Ret_DRIVER!$I$5&amp;Ret_DRIVER!$J$6)</f>
        <v>5</v>
      </c>
      <c r="K9" s="143">
        <f>SUMIFS('Entry Data'!$A:$A,'Entry Data'!$AD:$AD,Ret_DRIVER!$B9&amp;Ret_DRIVER!$K$5&amp;Ret_DRIVER!$K$6)</f>
        <v>0</v>
      </c>
      <c r="L9" s="144">
        <f>SUMIFS('Entry Data'!$A:$A,'Entry Data'!$AD:$AD,Ret_DRIVER!$B9&amp;Ret_DRIVER!$K$5&amp;Ret_DRIVER!$L$6)</f>
        <v>0</v>
      </c>
      <c r="M9" s="143">
        <f>SUMIFS('Entry Data'!$A:$A,'Entry Data'!$AD:$AD,Ret_DRIVER!$B9&amp;Ret_DRIVER!$M$5&amp;Ret_DRIVER!$M$6)</f>
        <v>5</v>
      </c>
      <c r="N9" s="144">
        <f>SUMIFS('Entry Data'!$A:$A,'Entry Data'!$AD:$AD,Ret_DRIVER!$B9&amp;Ret_DRIVER!$M$5&amp;Ret_DRIVER!$N$6)</f>
        <v>0</v>
      </c>
      <c r="O9" s="143">
        <f>SUMIFS('Entry Data'!$A:$A,'Entry Data'!$AD:$AD,Ret_DRIVER!$B9&amp;Ret_DRIVER!$O$5&amp;Ret_DRIVER!$O$6)</f>
        <v>6</v>
      </c>
      <c r="P9" s="144">
        <f>SUMIFS('Entry Data'!$A:$A,'Entry Data'!$AD:$AD,Ret_DRIVER!$B9&amp;Ret_DRIVER!$O$5&amp;Ret_DRIVER!$P$6)</f>
        <v>0</v>
      </c>
      <c r="Q9" s="143">
        <f>SUMIFS('Entry Data'!$A:$A,'Entry Data'!$AD:$AD,Ret_DRIVER!$B9&amp;Ret_DRIVER!$Q$5&amp;Ret_DRIVER!$Q$6)</f>
        <v>5</v>
      </c>
      <c r="R9" s="144">
        <f>SUMIFS('Entry Data'!$A:$A,'Entry Data'!$AD:$AD,Ret_DRIVER!$B9&amp;Ret_DRIVER!$Q$5&amp;Ret_DRIVER!$R$6)</f>
        <v>0</v>
      </c>
      <c r="S9" s="143">
        <f>SUMIFS('Entry Data'!$A:$A,'Entry Data'!$AD:$AD,Ret_DRIVER!$B9&amp;Ret_DRIVER!$S$5&amp;Ret_DRIVER!$S$6)</f>
        <v>0</v>
      </c>
      <c r="T9" s="144">
        <f>SUMIFS('Entry Data'!$A:$A,'Entry Data'!$AD:$AD,Ret_DRIVER!$B9&amp;Ret_DRIVER!$S$5&amp;Ret_DRIVER!$T$6)</f>
        <v>0</v>
      </c>
      <c r="U9" s="143">
        <f>SUMIFS('Entry Data'!$A:$A,'Entry Data'!$AD:$AD,Ret_DRIVER!$B9&amp;Ret_DRIVER!$U$5&amp;Ret_DRIVER!$U$6)</f>
        <v>6</v>
      </c>
      <c r="V9" s="144">
        <f>SUMIFS('Entry Data'!$A:$A,'Entry Data'!$AD:$AD,Ret_DRIVER!$B9&amp;Ret_DRIVER!$U$5&amp;Ret_DRIVER!$V$6)</f>
        <v>0</v>
      </c>
      <c r="W9" s="143">
        <f>SUMIFS('Entry Data'!$A:$A,'Entry Data'!$AD:$AD,Ret_DRIVER!$B9&amp;Ret_DRIVER!$W$5&amp;Ret_DRIVER!$W$6)</f>
        <v>5</v>
      </c>
      <c r="X9" s="144">
        <f>SUMIFS('Entry Data'!$A:$A,'Entry Data'!$AD:$AD,Ret_DRIVER!$B9&amp;Ret_DRIVER!$W$5&amp;Ret_DRIVER!$X$6)</f>
        <v>0</v>
      </c>
      <c r="Y9" s="143">
        <f>SUMIFS('Entry Data'!$A:$A,'Entry Data'!$AD:$AD,Ret_DRIVER!$B9&amp;Ret_DRIVER!$Y$5&amp;Ret_DRIVER!$Y$6)</f>
        <v>0</v>
      </c>
      <c r="Z9" s="144">
        <f>SUMIFS('Entry Data'!$A:$A,'Entry Data'!$AD:$AD,Ret_DRIVER!$B9&amp;Ret_DRIVER!$Y$5&amp;Ret_DRIVER!$Z$6)</f>
        <v>5</v>
      </c>
      <c r="AA9" s="143">
        <f>SUMIFS('Entry Data'!$A:$A,'Entry Data'!$AD:$AD,Ret_DRIVER!$B9&amp;Ret_DRIVER!$AA$5&amp;Ret_DRIVER!$AA$6)</f>
        <v>0</v>
      </c>
      <c r="AB9" s="144">
        <f>SUMIFS('Entry Data'!$A:$A,'Entry Data'!$AD:$AD,Ret_DRIVER!$B9&amp;Ret_DRIVER!$AA$5&amp;Ret_DRIVER!$AB$6)</f>
        <v>5</v>
      </c>
      <c r="AC9" s="143">
        <f>SUMIFS('Entry Data'!$A:$A,'Entry Data'!$AD:$AD,Ret_DRIVER!$B9&amp;Ret_DRIVER!$AC$5&amp;Ret_DRIVER!$AC$6)</f>
        <v>0</v>
      </c>
      <c r="AD9" s="144">
        <f>SUMIFS('Entry Data'!$A:$A,'Entry Data'!$AD:$AD,Ret_DRIVER!$B9&amp;Ret_DRIVER!$AC$5&amp;Ret_DRIVER!$AD$6)</f>
        <v>5</v>
      </c>
      <c r="AE9" s="143">
        <f>SUMIFS('Entry Data'!$A:$A,'Entry Data'!$AD:$AD,Ret_DRIVER!$B9&amp;Ret_DRIVER!$AE$5&amp;Ret_DRIVER!$AE$6)</f>
        <v>0</v>
      </c>
      <c r="AF9" s="144">
        <f>SUMIFS('Entry Data'!$A:$A,'Entry Data'!$AD:$AD,Ret_DRIVER!$B9&amp;Ret_DRIVER!$AE$5&amp;Ret_DRIVER!$AF$6)</f>
        <v>6</v>
      </c>
      <c r="AG9" s="143">
        <f>SUMIFS('Entry Data'!$A:$A,'Entry Data'!$AD:$AD,Ret_DRIVER!$B9&amp;Ret_DRIVER!$AG$5&amp;Ret_DRIVER!$AG$6)</f>
        <v>0</v>
      </c>
      <c r="AH9" s="144">
        <f>SUMIFS('Entry Data'!$A:$A,'Entry Data'!$AD:$AD,Ret_DRIVER!$B9&amp;Ret_DRIVER!$AG$5&amp;Ret_DRIVER!$AH$6)</f>
        <v>6</v>
      </c>
      <c r="AI9" s="143">
        <f>SUMIFS('Entry Data'!$A:$A,'Entry Data'!$AD:$AD,Ret_DRIVER!$B9&amp;Ret_DRIVER!$AI$5&amp;Ret_DRIVER!$AI$6)</f>
        <v>0</v>
      </c>
      <c r="AJ9" s="144">
        <f>SUMIFS('Entry Data'!$A:$A,'Entry Data'!$AD:$AD,Ret_DRIVER!$B9&amp;Ret_DRIVER!$AI$5&amp;Ret_DRIVER!$AJ$6)</f>
        <v>6</v>
      </c>
      <c r="AK9" s="143">
        <f>SUMIFS('Entry Data'!$A:$A,'Entry Data'!$AD:$AD,Ret_DRIVER!$B9&amp;Ret_DRIVER!$AK$5&amp;Ret_DRIVER!$AK$6)</f>
        <v>0</v>
      </c>
      <c r="AL9" s="144">
        <f>SUMIFS('Entry Data'!$A:$A,'Entry Data'!$AD:$AD,Ret_DRIVER!$B9&amp;Ret_DRIVER!$AK$5&amp;Ret_DRIVER!$AL$6)</f>
        <v>5</v>
      </c>
      <c r="AM9" s="143">
        <f>SUMIFS('Entry Data'!$A:$A,'Entry Data'!$AD:$AD,Ret_DRIVER!$B9&amp;Ret_DRIVER!$AM$5&amp;Ret_DRIVER!$AM$6)</f>
        <v>0</v>
      </c>
      <c r="AN9" s="144">
        <f>SUMIFS('Entry Data'!$A:$A,'Entry Data'!$AD:$AD,Ret_DRIVER!$B9&amp;Ret_DRIVER!$AM$5&amp;Ret_DRIVER!$AN$6)</f>
        <v>0</v>
      </c>
      <c r="AO9" s="143">
        <f>SUMIFS('Entry Data'!$A:$A,'Entry Data'!$AD:$AD,Ret_DRIVER!$B9&amp;Ret_DRIVER!$AO$5&amp;Ret_DRIVER!$AO$6)</f>
        <v>0</v>
      </c>
      <c r="AP9" s="144">
        <f>SUMIFS('Entry Data'!$A:$A,'Entry Data'!$AD:$AD,Ret_DRIVER!$B9&amp;Ret_DRIVER!$AO$5&amp;Ret_DRIVER!$AP$6)</f>
        <v>0</v>
      </c>
      <c r="AQ9" s="143">
        <f>SUMIFS('Entry Data'!$A:$A,'Entry Data'!$AD:$AD,Ret_DRIVER!$B9&amp;Ret_DRIVER!$AQ$5&amp;Ret_DRIVER!$AQ$6)</f>
        <v>0</v>
      </c>
      <c r="AR9" s="144">
        <f>SUMIFS('Entry Data'!$A:$A,'Entry Data'!$AD:$AD,Ret_DRIVER!$B9&amp;Ret_DRIVER!$AQ$5&amp;Ret_DRIVER!$AR$6)</f>
        <v>0</v>
      </c>
      <c r="AS9" s="143">
        <f>SUMIFS('Entry Data'!$A:$A,'Entry Data'!$AD:$AD,Ret_DRIVER!$B9&amp;Ret_DRIVER!$AS$5&amp;Ret_DRIVER!$AS$6)</f>
        <v>0</v>
      </c>
      <c r="AT9" s="144">
        <f>SUMIFS('Entry Data'!$A:$A,'Entry Data'!$AD:$AD,Ret_DRIVER!$B9&amp;Ret_DRIVER!$AS$5&amp;Ret_DRIVER!$AT$6)</f>
        <v>0</v>
      </c>
      <c r="AU9" s="143">
        <f>SUMIFS('Entry Data'!$A:$A,'Entry Data'!$AD:$AD,Ret_DRIVER!$B9&amp;Ret_DRIVER!$AU$5&amp;Ret_DRIVER!$AU$6)</f>
        <v>0</v>
      </c>
      <c r="AV9" s="144">
        <f>SUMIFS('Entry Data'!$A:$A,'Entry Data'!$AD:$AD,Ret_DRIVER!$B9&amp;Ret_DRIVER!$AU$5&amp;Ret_DRIVER!$AV$6)</f>
        <v>0</v>
      </c>
      <c r="AW9" s="143">
        <f>SUMIFS('Entry Data'!$A:$A,'Entry Data'!$AD:$AD,Ret_DRIVER!$B9&amp;Ret_DRIVER!$AW$5&amp;Ret_DRIVER!$AW$6)</f>
        <v>0</v>
      </c>
      <c r="AX9" s="144">
        <f>SUMIFS('Entry Data'!$A:$A,'Entry Data'!$AD:$AD,Ret_DRIVER!$B9&amp;Ret_DRIVER!$AW$5&amp;Ret_DRIVER!$AX$6)</f>
        <v>0</v>
      </c>
      <c r="AY9" s="143">
        <f>SUMIFS('Entry Data'!$A:$A,'Entry Data'!$AD:$AD,Ret_DRIVER!$B9&amp;Ret_DRIVER!$AY$5&amp;Ret_DRIVER!$AY$6)</f>
        <v>0</v>
      </c>
      <c r="AZ9" s="144">
        <f>SUMIFS('Entry Data'!$A:$A,'Entry Data'!$AD:$AD,Ret_DRIVER!$B9&amp;Ret_DRIVER!$AY$5&amp;Ret_DRIVER!$AZ$6)</f>
        <v>0</v>
      </c>
      <c r="BA9" s="143">
        <f>SUMIFS('Entry Data'!$A:$A,'Entry Data'!$AD:$AD,Ret_DRIVER!$B9&amp;Ret_DRIVER!$BA$5&amp;Ret_DRIVER!$BA$6)</f>
        <v>0</v>
      </c>
      <c r="BB9" s="144">
        <f>SUMIFS('Entry Data'!$A:$A,'Entry Data'!$AD:$AD,Ret_DRIVER!$B9&amp;Ret_DRIVER!$BA$5&amp;Ret_DRIVER!$BB$6)</f>
        <v>0</v>
      </c>
      <c r="BC9" s="143">
        <f>SUMIFS('Entry Data'!$A:$A,'Entry Data'!$AD:$AD,Ret_DRIVER!$B9&amp;Ret_DRIVER!$BC$5&amp;Ret_DRIVER!$BC$6)</f>
        <v>0</v>
      </c>
      <c r="BD9" s="144">
        <f>SUMIFS('Entry Data'!$A:$A,'Entry Data'!$AD:$AD,Ret_DRIVER!$B9&amp;Ret_DRIVER!$BC$5&amp;Ret_DRIVER!$BD$6)</f>
        <v>0</v>
      </c>
      <c r="BE9" s="143">
        <f>SUMIFS('Entry Data'!$A:$A,'Entry Data'!$AD:$AD,Ret_DRIVER!$B9&amp;Ret_DRIVER!$BE$5&amp;Ret_DRIVER!$BE$6)</f>
        <v>0</v>
      </c>
      <c r="BF9" s="144">
        <f>SUMIFS('Entry Data'!$A:$A,'Entry Data'!$AD:$AD,Ret_DRIVER!$B9&amp;Ret_DRIVER!$BE$5&amp;Ret_DRIVER!$BF$6)</f>
        <v>0</v>
      </c>
      <c r="BG9" s="143">
        <f>SUMIFS('Entry Data'!$A:$A,'Entry Data'!$AD:$AD,Ret_DRIVER!$B9&amp;Ret_DRIVER!$BG$5&amp;Ret_DRIVER!$BG$6)</f>
        <v>0</v>
      </c>
      <c r="BH9" s="144">
        <f>SUMIFS('Entry Data'!$A:$A,'Entry Data'!$AD:$AD,Ret_DRIVER!$B9&amp;Ret_DRIVER!$BG$5&amp;Ret_DRIVER!$BH$6)</f>
        <v>0</v>
      </c>
      <c r="BI9" s="143">
        <f>SUMIFS('Entry Data'!$A:$A,'Entry Data'!$AD:$AD,Ret_DRIVER!$B9&amp;Ret_DRIVER!$BI$5&amp;Ret_DRIVER!$BI$6)</f>
        <v>0</v>
      </c>
      <c r="BJ9" s="144">
        <f>SUMIFS('Entry Data'!$A:$A,'Entry Data'!$AD:$AD,Ret_DRIVER!$B9&amp;Ret_DRIVER!$BI$5&amp;Ret_DRIVER!$BJ$6)</f>
        <v>0</v>
      </c>
      <c r="BK9" s="143">
        <f>SUMIFS('Entry Data'!$A:$A,'Entry Data'!$AD:$AD,Ret_DRIVER!$B9&amp;Ret_DRIVER!$BK$5&amp;Ret_DRIVER!$BK$6)</f>
        <v>0</v>
      </c>
      <c r="BL9" s="144">
        <f>SUMIFS('Entry Data'!$A:$A,'Entry Data'!$AD:$AD,Ret_DRIVER!$B9&amp;Ret_DRIVER!$BK$5&amp;Ret_DRIVER!$BL$6)</f>
        <v>0</v>
      </c>
    </row>
    <row r="10" spans="1:64" ht="13.5" x14ac:dyDescent="0.3">
      <c r="A10" s="92">
        <v>4</v>
      </c>
      <c r="B10" s="159" t="s">
        <v>137</v>
      </c>
      <c r="C10" s="143">
        <f>SUMIFS('Entry Data'!$A:$A,'Entry Data'!$AD:$AD,Ret_DRIVER!$B10&amp;Ret_DRIVER!$C$5&amp;Ret_DRIVER!$C$6)</f>
        <v>0</v>
      </c>
      <c r="D10" s="144">
        <f>SUMIFS('Entry Data'!$A:$A,'Entry Data'!$AD:$AD,Ret_DRIVER!$B10&amp;Ret_DRIVER!$C$5&amp;Ret_DRIVER!$D$6)</f>
        <v>0</v>
      </c>
      <c r="E10" s="143">
        <f>SUMIFS('Entry Data'!$A:$A,'Entry Data'!$AD:$AD,Ret_DRIVER!$B10&amp;Ret_DRIVER!$E$5&amp;Ret_DRIVER!$E$6)</f>
        <v>0</v>
      </c>
      <c r="F10" s="144">
        <f>SUMIFS('Entry Data'!$A:$A,'Entry Data'!$AD:$AD,Ret_DRIVER!$B10&amp;Ret_DRIVER!$E$5&amp;Ret_DRIVER!$F$6)</f>
        <v>1</v>
      </c>
      <c r="G10" s="143">
        <f>SUMIFS('Entry Data'!$A:$A,'Entry Data'!$AD:$AD,Ret_DRIVER!$B10&amp;Ret_DRIVER!$G$5&amp;Ret_DRIVER!$G$6)</f>
        <v>0</v>
      </c>
      <c r="H10" s="144">
        <f>SUMIFS('Entry Data'!$A:$A,'Entry Data'!$AD:$AD,Ret_DRIVER!$B10&amp;Ret_DRIVER!$G$5&amp;Ret_DRIVER!$H$6)</f>
        <v>6</v>
      </c>
      <c r="I10" s="143">
        <f>SUMIFS('Entry Data'!$A:$A,'Entry Data'!$AD:$AD,Ret_DRIVER!$B10&amp;Ret_DRIVER!$I$5&amp;Ret_DRIVER!$I$6)</f>
        <v>0</v>
      </c>
      <c r="J10" s="144">
        <f>SUMIFS('Entry Data'!$A:$A,'Entry Data'!$AD:$AD,Ret_DRIVER!$B10&amp;Ret_DRIVER!$I$5&amp;Ret_DRIVER!$J$6)</f>
        <v>6</v>
      </c>
      <c r="K10" s="143">
        <f>SUMIFS('Entry Data'!$A:$A,'Entry Data'!$AD:$AD,Ret_DRIVER!$B10&amp;Ret_DRIVER!$K$5&amp;Ret_DRIVER!$K$6)</f>
        <v>0</v>
      </c>
      <c r="L10" s="144">
        <f>SUMIFS('Entry Data'!$A:$A,'Entry Data'!$AD:$AD,Ret_DRIVER!$B10&amp;Ret_DRIVER!$K$5&amp;Ret_DRIVER!$L$6)</f>
        <v>0</v>
      </c>
      <c r="M10" s="143">
        <f>SUMIFS('Entry Data'!$A:$A,'Entry Data'!$AD:$AD,Ret_DRIVER!$B10&amp;Ret_DRIVER!$M$5&amp;Ret_DRIVER!$M$6)</f>
        <v>5</v>
      </c>
      <c r="N10" s="144">
        <f>SUMIFS('Entry Data'!$A:$A,'Entry Data'!$AD:$AD,Ret_DRIVER!$B10&amp;Ret_DRIVER!$M$5&amp;Ret_DRIVER!$N$6)</f>
        <v>0</v>
      </c>
      <c r="O10" s="143">
        <f>SUMIFS('Entry Data'!$A:$A,'Entry Data'!$AD:$AD,Ret_DRIVER!$B10&amp;Ret_DRIVER!$O$5&amp;Ret_DRIVER!$O$6)</f>
        <v>7</v>
      </c>
      <c r="P10" s="144">
        <f>SUMIFS('Entry Data'!$A:$A,'Entry Data'!$AD:$AD,Ret_DRIVER!$B10&amp;Ret_DRIVER!$O$5&amp;Ret_DRIVER!$P$6)</f>
        <v>0</v>
      </c>
      <c r="Q10" s="143">
        <f>SUMIFS('Entry Data'!$A:$A,'Entry Data'!$AD:$AD,Ret_DRIVER!$B10&amp;Ret_DRIVER!$Q$5&amp;Ret_DRIVER!$Q$6)</f>
        <v>7</v>
      </c>
      <c r="R10" s="144">
        <f>SUMIFS('Entry Data'!$A:$A,'Entry Data'!$AD:$AD,Ret_DRIVER!$B10&amp;Ret_DRIVER!$Q$5&amp;Ret_DRIVER!$R$6)</f>
        <v>0</v>
      </c>
      <c r="S10" s="143">
        <f>SUMIFS('Entry Data'!$A:$A,'Entry Data'!$AD:$AD,Ret_DRIVER!$B10&amp;Ret_DRIVER!$S$5&amp;Ret_DRIVER!$S$6)</f>
        <v>6</v>
      </c>
      <c r="T10" s="144">
        <f>SUMIFS('Entry Data'!$A:$A,'Entry Data'!$AD:$AD,Ret_DRIVER!$B10&amp;Ret_DRIVER!$S$5&amp;Ret_DRIVER!$T$6)</f>
        <v>0</v>
      </c>
      <c r="U10" s="143">
        <f>SUMIFS('Entry Data'!$A:$A,'Entry Data'!$AD:$AD,Ret_DRIVER!$B10&amp;Ret_DRIVER!$U$5&amp;Ret_DRIVER!$U$6)</f>
        <v>6</v>
      </c>
      <c r="V10" s="144">
        <f>SUMIFS('Entry Data'!$A:$A,'Entry Data'!$AD:$AD,Ret_DRIVER!$B10&amp;Ret_DRIVER!$U$5&amp;Ret_DRIVER!$V$6)</f>
        <v>0</v>
      </c>
      <c r="W10" s="143">
        <f>SUMIFS('Entry Data'!$A:$A,'Entry Data'!$AD:$AD,Ret_DRIVER!$B10&amp;Ret_DRIVER!$W$5&amp;Ret_DRIVER!$W$6)</f>
        <v>7</v>
      </c>
      <c r="X10" s="144">
        <f>SUMIFS('Entry Data'!$A:$A,'Entry Data'!$AD:$AD,Ret_DRIVER!$B10&amp;Ret_DRIVER!$W$5&amp;Ret_DRIVER!$X$6)</f>
        <v>0</v>
      </c>
      <c r="Y10" s="143">
        <f>SUMIFS('Entry Data'!$A:$A,'Entry Data'!$AD:$AD,Ret_DRIVER!$B10&amp;Ret_DRIVER!$Y$5&amp;Ret_DRIVER!$Y$6)</f>
        <v>0</v>
      </c>
      <c r="Z10" s="144">
        <f>SUMIFS('Entry Data'!$A:$A,'Entry Data'!$AD:$AD,Ret_DRIVER!$B10&amp;Ret_DRIVER!$Y$5&amp;Ret_DRIVER!$Z$6)</f>
        <v>6</v>
      </c>
      <c r="AA10" s="143">
        <f>SUMIFS('Entry Data'!$A:$A,'Entry Data'!$AD:$AD,Ret_DRIVER!$B10&amp;Ret_DRIVER!$AA$5&amp;Ret_DRIVER!$AA$6)</f>
        <v>0</v>
      </c>
      <c r="AB10" s="144">
        <f>SUMIFS('Entry Data'!$A:$A,'Entry Data'!$AD:$AD,Ret_DRIVER!$B10&amp;Ret_DRIVER!$AA$5&amp;Ret_DRIVER!$AB$6)</f>
        <v>3</v>
      </c>
      <c r="AC10" s="143">
        <f>SUMIFS('Entry Data'!$A:$A,'Entry Data'!$AD:$AD,Ret_DRIVER!$B10&amp;Ret_DRIVER!$AC$5&amp;Ret_DRIVER!$AC$6)</f>
        <v>0</v>
      </c>
      <c r="AD10" s="144">
        <f>SUMIFS('Entry Data'!$A:$A,'Entry Data'!$AD:$AD,Ret_DRIVER!$B10&amp;Ret_DRIVER!$AC$5&amp;Ret_DRIVER!$AD$6)</f>
        <v>6</v>
      </c>
      <c r="AE10" s="143">
        <f>SUMIFS('Entry Data'!$A:$A,'Entry Data'!$AD:$AD,Ret_DRIVER!$B10&amp;Ret_DRIVER!$AE$5&amp;Ret_DRIVER!$AE$6)</f>
        <v>0</v>
      </c>
      <c r="AF10" s="144">
        <f>SUMIFS('Entry Data'!$A:$A,'Entry Data'!$AD:$AD,Ret_DRIVER!$B10&amp;Ret_DRIVER!$AE$5&amp;Ret_DRIVER!$AF$6)</f>
        <v>6</v>
      </c>
      <c r="AG10" s="143">
        <f>SUMIFS('Entry Data'!$A:$A,'Entry Data'!$AD:$AD,Ret_DRIVER!$B10&amp;Ret_DRIVER!$AG$5&amp;Ret_DRIVER!$AG$6)</f>
        <v>0</v>
      </c>
      <c r="AH10" s="144">
        <f>SUMIFS('Entry Data'!$A:$A,'Entry Data'!$AD:$AD,Ret_DRIVER!$B10&amp;Ret_DRIVER!$AG$5&amp;Ret_DRIVER!$AH$6)</f>
        <v>5</v>
      </c>
      <c r="AI10" s="143">
        <f>SUMIFS('Entry Data'!$A:$A,'Entry Data'!$AD:$AD,Ret_DRIVER!$B10&amp;Ret_DRIVER!$AI$5&amp;Ret_DRIVER!$AI$6)</f>
        <v>0</v>
      </c>
      <c r="AJ10" s="144">
        <f>SUMIFS('Entry Data'!$A:$A,'Entry Data'!$AD:$AD,Ret_DRIVER!$B10&amp;Ret_DRIVER!$AI$5&amp;Ret_DRIVER!$AJ$6)</f>
        <v>6</v>
      </c>
      <c r="AK10" s="143">
        <f>SUMIFS('Entry Data'!$A:$A,'Entry Data'!$AD:$AD,Ret_DRIVER!$B10&amp;Ret_DRIVER!$AK$5&amp;Ret_DRIVER!$AK$6)</f>
        <v>0</v>
      </c>
      <c r="AL10" s="144">
        <f>SUMIFS('Entry Data'!$A:$A,'Entry Data'!$AD:$AD,Ret_DRIVER!$B10&amp;Ret_DRIVER!$AK$5&amp;Ret_DRIVER!$AL$6)</f>
        <v>5</v>
      </c>
      <c r="AM10" s="143">
        <f>SUMIFS('Entry Data'!$A:$A,'Entry Data'!$AD:$AD,Ret_DRIVER!$B10&amp;Ret_DRIVER!$AM$5&amp;Ret_DRIVER!$AM$6)</f>
        <v>0</v>
      </c>
      <c r="AN10" s="144">
        <f>SUMIFS('Entry Data'!$A:$A,'Entry Data'!$AD:$AD,Ret_DRIVER!$B10&amp;Ret_DRIVER!$AM$5&amp;Ret_DRIVER!$AN$6)</f>
        <v>0</v>
      </c>
      <c r="AO10" s="143">
        <f>SUMIFS('Entry Data'!$A:$A,'Entry Data'!$AD:$AD,Ret_DRIVER!$B10&amp;Ret_DRIVER!$AO$5&amp;Ret_DRIVER!$AO$6)</f>
        <v>0</v>
      </c>
      <c r="AP10" s="144">
        <f>SUMIFS('Entry Data'!$A:$A,'Entry Data'!$AD:$AD,Ret_DRIVER!$B10&amp;Ret_DRIVER!$AO$5&amp;Ret_DRIVER!$AP$6)</f>
        <v>0</v>
      </c>
      <c r="AQ10" s="143">
        <f>SUMIFS('Entry Data'!$A:$A,'Entry Data'!$AD:$AD,Ret_DRIVER!$B10&amp;Ret_DRIVER!$AQ$5&amp;Ret_DRIVER!$AQ$6)</f>
        <v>0</v>
      </c>
      <c r="AR10" s="144">
        <f>SUMIFS('Entry Data'!$A:$A,'Entry Data'!$AD:$AD,Ret_DRIVER!$B10&amp;Ret_DRIVER!$AQ$5&amp;Ret_DRIVER!$AR$6)</f>
        <v>0</v>
      </c>
      <c r="AS10" s="143">
        <f>SUMIFS('Entry Data'!$A:$A,'Entry Data'!$AD:$AD,Ret_DRIVER!$B10&amp;Ret_DRIVER!$AS$5&amp;Ret_DRIVER!$AS$6)</f>
        <v>0</v>
      </c>
      <c r="AT10" s="144">
        <f>SUMIFS('Entry Data'!$A:$A,'Entry Data'!$AD:$AD,Ret_DRIVER!$B10&amp;Ret_DRIVER!$AS$5&amp;Ret_DRIVER!$AT$6)</f>
        <v>0</v>
      </c>
      <c r="AU10" s="143">
        <f>SUMIFS('Entry Data'!$A:$A,'Entry Data'!$AD:$AD,Ret_DRIVER!$B10&amp;Ret_DRIVER!$AU$5&amp;Ret_DRIVER!$AU$6)</f>
        <v>0</v>
      </c>
      <c r="AV10" s="144">
        <f>SUMIFS('Entry Data'!$A:$A,'Entry Data'!$AD:$AD,Ret_DRIVER!$B10&amp;Ret_DRIVER!$AU$5&amp;Ret_DRIVER!$AV$6)</f>
        <v>0</v>
      </c>
      <c r="AW10" s="143">
        <f>SUMIFS('Entry Data'!$A:$A,'Entry Data'!$AD:$AD,Ret_DRIVER!$B10&amp;Ret_DRIVER!$AW$5&amp;Ret_DRIVER!$AW$6)</f>
        <v>0</v>
      </c>
      <c r="AX10" s="144">
        <f>SUMIFS('Entry Data'!$A:$A,'Entry Data'!$AD:$AD,Ret_DRIVER!$B10&amp;Ret_DRIVER!$AW$5&amp;Ret_DRIVER!$AX$6)</f>
        <v>0</v>
      </c>
      <c r="AY10" s="143">
        <f>SUMIFS('Entry Data'!$A:$A,'Entry Data'!$AD:$AD,Ret_DRIVER!$B10&amp;Ret_DRIVER!$AY$5&amp;Ret_DRIVER!$AY$6)</f>
        <v>0</v>
      </c>
      <c r="AZ10" s="144">
        <f>SUMIFS('Entry Data'!$A:$A,'Entry Data'!$AD:$AD,Ret_DRIVER!$B10&amp;Ret_DRIVER!$AY$5&amp;Ret_DRIVER!$AZ$6)</f>
        <v>0</v>
      </c>
      <c r="BA10" s="143">
        <f>SUMIFS('Entry Data'!$A:$A,'Entry Data'!$AD:$AD,Ret_DRIVER!$B10&amp;Ret_DRIVER!$BA$5&amp;Ret_DRIVER!$BA$6)</f>
        <v>0</v>
      </c>
      <c r="BB10" s="144">
        <f>SUMIFS('Entry Data'!$A:$A,'Entry Data'!$AD:$AD,Ret_DRIVER!$B10&amp;Ret_DRIVER!$BA$5&amp;Ret_DRIVER!$BB$6)</f>
        <v>0</v>
      </c>
      <c r="BC10" s="143">
        <f>SUMIFS('Entry Data'!$A:$A,'Entry Data'!$AD:$AD,Ret_DRIVER!$B10&amp;Ret_DRIVER!$BC$5&amp;Ret_DRIVER!$BC$6)</f>
        <v>0</v>
      </c>
      <c r="BD10" s="144">
        <f>SUMIFS('Entry Data'!$A:$A,'Entry Data'!$AD:$AD,Ret_DRIVER!$B10&amp;Ret_DRIVER!$BC$5&amp;Ret_DRIVER!$BD$6)</f>
        <v>0</v>
      </c>
      <c r="BE10" s="143">
        <f>SUMIFS('Entry Data'!$A:$A,'Entry Data'!$AD:$AD,Ret_DRIVER!$B10&amp;Ret_DRIVER!$BE$5&amp;Ret_DRIVER!$BE$6)</f>
        <v>0</v>
      </c>
      <c r="BF10" s="144">
        <f>SUMIFS('Entry Data'!$A:$A,'Entry Data'!$AD:$AD,Ret_DRIVER!$B10&amp;Ret_DRIVER!$BE$5&amp;Ret_DRIVER!$BF$6)</f>
        <v>0</v>
      </c>
      <c r="BG10" s="143">
        <f>SUMIFS('Entry Data'!$A:$A,'Entry Data'!$AD:$AD,Ret_DRIVER!$B10&amp;Ret_DRIVER!$BG$5&amp;Ret_DRIVER!$BG$6)</f>
        <v>0</v>
      </c>
      <c r="BH10" s="144">
        <f>SUMIFS('Entry Data'!$A:$A,'Entry Data'!$AD:$AD,Ret_DRIVER!$B10&amp;Ret_DRIVER!$BG$5&amp;Ret_DRIVER!$BH$6)</f>
        <v>0</v>
      </c>
      <c r="BI10" s="143">
        <f>SUMIFS('Entry Data'!$A:$A,'Entry Data'!$AD:$AD,Ret_DRIVER!$B10&amp;Ret_DRIVER!$BI$5&amp;Ret_DRIVER!$BI$6)</f>
        <v>0</v>
      </c>
      <c r="BJ10" s="144">
        <f>SUMIFS('Entry Data'!$A:$A,'Entry Data'!$AD:$AD,Ret_DRIVER!$B10&amp;Ret_DRIVER!$BI$5&amp;Ret_DRIVER!$BJ$6)</f>
        <v>0</v>
      </c>
      <c r="BK10" s="143">
        <f>SUMIFS('Entry Data'!$A:$A,'Entry Data'!$AD:$AD,Ret_DRIVER!$B10&amp;Ret_DRIVER!$BK$5&amp;Ret_DRIVER!$BK$6)</f>
        <v>0</v>
      </c>
      <c r="BL10" s="144">
        <f>SUMIFS('Entry Data'!$A:$A,'Entry Data'!$AD:$AD,Ret_DRIVER!$B10&amp;Ret_DRIVER!$BK$5&amp;Ret_DRIVER!$BL$6)</f>
        <v>0</v>
      </c>
    </row>
    <row r="11" spans="1:64" ht="13.5" x14ac:dyDescent="0.3">
      <c r="A11" s="92">
        <v>5</v>
      </c>
      <c r="B11" s="159" t="s">
        <v>200</v>
      </c>
      <c r="C11" s="143">
        <f>SUMIFS('Entry Data'!$A:$A,'Entry Data'!$AD:$AD,Ret_DRIVER!$B11&amp;Ret_DRIVER!$C$5&amp;Ret_DRIVER!$C$6)</f>
        <v>0</v>
      </c>
      <c r="D11" s="144">
        <f>SUMIFS('Entry Data'!$A:$A,'Entry Data'!$AD:$AD,Ret_DRIVER!$B11&amp;Ret_DRIVER!$C$5&amp;Ret_DRIVER!$D$6)</f>
        <v>0</v>
      </c>
      <c r="E11" s="143">
        <f>SUMIFS('Entry Data'!$A:$A,'Entry Data'!$AD:$AD,Ret_DRIVER!$B11&amp;Ret_DRIVER!$E$5&amp;Ret_DRIVER!$E$6)</f>
        <v>0</v>
      </c>
      <c r="F11" s="144">
        <f>SUMIFS('Entry Data'!$A:$A,'Entry Data'!$AD:$AD,Ret_DRIVER!$B11&amp;Ret_DRIVER!$E$5&amp;Ret_DRIVER!$F$6)</f>
        <v>0</v>
      </c>
      <c r="G11" s="143">
        <f>SUMIFS('Entry Data'!$A:$A,'Entry Data'!$AD:$AD,Ret_DRIVER!$B11&amp;Ret_DRIVER!$G$5&amp;Ret_DRIVER!$G$6)</f>
        <v>0</v>
      </c>
      <c r="H11" s="144">
        <f>SUMIFS('Entry Data'!$A:$A,'Entry Data'!$AD:$AD,Ret_DRIVER!$B11&amp;Ret_DRIVER!$G$5&amp;Ret_DRIVER!$H$6)</f>
        <v>0</v>
      </c>
      <c r="I11" s="143">
        <f>SUMIFS('Entry Data'!$A:$A,'Entry Data'!$AD:$AD,Ret_DRIVER!$B11&amp;Ret_DRIVER!$I$5&amp;Ret_DRIVER!$I$6)</f>
        <v>0</v>
      </c>
      <c r="J11" s="144">
        <f>SUMIFS('Entry Data'!$A:$A,'Entry Data'!$AD:$AD,Ret_DRIVER!$B11&amp;Ret_DRIVER!$I$5&amp;Ret_DRIVER!$J$6)</f>
        <v>0</v>
      </c>
      <c r="K11" s="143">
        <f>SUMIFS('Entry Data'!$A:$A,'Entry Data'!$AD:$AD,Ret_DRIVER!$B11&amp;Ret_DRIVER!$K$5&amp;Ret_DRIVER!$K$6)</f>
        <v>0</v>
      </c>
      <c r="L11" s="144">
        <f>SUMIFS('Entry Data'!$A:$A,'Entry Data'!$AD:$AD,Ret_DRIVER!$B11&amp;Ret_DRIVER!$K$5&amp;Ret_DRIVER!$L$6)</f>
        <v>0</v>
      </c>
      <c r="M11" s="143">
        <f>SUMIFS('Entry Data'!$A:$A,'Entry Data'!$AD:$AD,Ret_DRIVER!$B11&amp;Ret_DRIVER!$M$5&amp;Ret_DRIVER!$M$6)</f>
        <v>0</v>
      </c>
      <c r="N11" s="144">
        <f>SUMIFS('Entry Data'!$A:$A,'Entry Data'!$AD:$AD,Ret_DRIVER!$B11&amp;Ret_DRIVER!$M$5&amp;Ret_DRIVER!$N$6)</f>
        <v>0</v>
      </c>
      <c r="O11" s="143">
        <f>SUMIFS('Entry Data'!$A:$A,'Entry Data'!$AD:$AD,Ret_DRIVER!$B11&amp;Ret_DRIVER!$O$5&amp;Ret_DRIVER!$O$6)</f>
        <v>0</v>
      </c>
      <c r="P11" s="144">
        <f>SUMIFS('Entry Data'!$A:$A,'Entry Data'!$AD:$AD,Ret_DRIVER!$B11&amp;Ret_DRIVER!$O$5&amp;Ret_DRIVER!$P$6)</f>
        <v>0</v>
      </c>
      <c r="Q11" s="143">
        <f>SUMIFS('Entry Data'!$A:$A,'Entry Data'!$AD:$AD,Ret_DRIVER!$B11&amp;Ret_DRIVER!$Q$5&amp;Ret_DRIVER!$Q$6)</f>
        <v>0</v>
      </c>
      <c r="R11" s="144">
        <f>SUMIFS('Entry Data'!$A:$A,'Entry Data'!$AD:$AD,Ret_DRIVER!$B11&amp;Ret_DRIVER!$Q$5&amp;Ret_DRIVER!$R$6)</f>
        <v>0</v>
      </c>
      <c r="S11" s="143">
        <f>SUMIFS('Entry Data'!$A:$A,'Entry Data'!$AD:$AD,Ret_DRIVER!$B11&amp;Ret_DRIVER!$S$5&amp;Ret_DRIVER!$S$6)</f>
        <v>0</v>
      </c>
      <c r="T11" s="144">
        <f>SUMIFS('Entry Data'!$A:$A,'Entry Data'!$AD:$AD,Ret_DRIVER!$B11&amp;Ret_DRIVER!$S$5&amp;Ret_DRIVER!$T$6)</f>
        <v>0</v>
      </c>
      <c r="U11" s="143">
        <f>SUMIFS('Entry Data'!$A:$A,'Entry Data'!$AD:$AD,Ret_DRIVER!$B11&amp;Ret_DRIVER!$U$5&amp;Ret_DRIVER!$U$6)</f>
        <v>0</v>
      </c>
      <c r="V11" s="144">
        <f>SUMIFS('Entry Data'!$A:$A,'Entry Data'!$AD:$AD,Ret_DRIVER!$B11&amp;Ret_DRIVER!$U$5&amp;Ret_DRIVER!$V$6)</f>
        <v>0</v>
      </c>
      <c r="W11" s="143">
        <f>SUMIFS('Entry Data'!$A:$A,'Entry Data'!$AD:$AD,Ret_DRIVER!$B11&amp;Ret_DRIVER!$W$5&amp;Ret_DRIVER!$W$6)</f>
        <v>0</v>
      </c>
      <c r="X11" s="144">
        <f>SUMIFS('Entry Data'!$A:$A,'Entry Data'!$AD:$AD,Ret_DRIVER!$B11&amp;Ret_DRIVER!$W$5&amp;Ret_DRIVER!$X$6)</f>
        <v>0</v>
      </c>
      <c r="Y11" s="143">
        <f>SUMIFS('Entry Data'!$A:$A,'Entry Data'!$AD:$AD,Ret_DRIVER!$B11&amp;Ret_DRIVER!$Y$5&amp;Ret_DRIVER!$Y$6)</f>
        <v>0</v>
      </c>
      <c r="Z11" s="144">
        <f>SUMIFS('Entry Data'!$A:$A,'Entry Data'!$AD:$AD,Ret_DRIVER!$B11&amp;Ret_DRIVER!$Y$5&amp;Ret_DRIVER!$Z$6)</f>
        <v>0</v>
      </c>
      <c r="AA11" s="143">
        <f>SUMIFS('Entry Data'!$A:$A,'Entry Data'!$AD:$AD,Ret_DRIVER!$B11&amp;Ret_DRIVER!$AA$5&amp;Ret_DRIVER!$AA$6)</f>
        <v>0</v>
      </c>
      <c r="AB11" s="144">
        <f>SUMIFS('Entry Data'!$A:$A,'Entry Data'!$AD:$AD,Ret_DRIVER!$B11&amp;Ret_DRIVER!$AA$5&amp;Ret_DRIVER!$AB$6)</f>
        <v>0</v>
      </c>
      <c r="AC11" s="143">
        <f>SUMIFS('Entry Data'!$A:$A,'Entry Data'!$AD:$AD,Ret_DRIVER!$B11&amp;Ret_DRIVER!$AC$5&amp;Ret_DRIVER!$AC$6)</f>
        <v>0</v>
      </c>
      <c r="AD11" s="144">
        <f>SUMIFS('Entry Data'!$A:$A,'Entry Data'!$AD:$AD,Ret_DRIVER!$B11&amp;Ret_DRIVER!$AC$5&amp;Ret_DRIVER!$AD$6)</f>
        <v>0</v>
      </c>
      <c r="AE11" s="143">
        <f>SUMIFS('Entry Data'!$A:$A,'Entry Data'!$AD:$AD,Ret_DRIVER!$B11&amp;Ret_DRIVER!$AE$5&amp;Ret_DRIVER!$AE$6)</f>
        <v>0</v>
      </c>
      <c r="AF11" s="144">
        <f>SUMIFS('Entry Data'!$A:$A,'Entry Data'!$AD:$AD,Ret_DRIVER!$B11&amp;Ret_DRIVER!$AE$5&amp;Ret_DRIVER!$AF$6)</f>
        <v>0</v>
      </c>
      <c r="AG11" s="143">
        <f>SUMIFS('Entry Data'!$A:$A,'Entry Data'!$AD:$AD,Ret_DRIVER!$B11&amp;Ret_DRIVER!$AG$5&amp;Ret_DRIVER!$AG$6)</f>
        <v>0</v>
      </c>
      <c r="AH11" s="144">
        <f>SUMIFS('Entry Data'!$A:$A,'Entry Data'!$AD:$AD,Ret_DRIVER!$B11&amp;Ret_DRIVER!$AG$5&amp;Ret_DRIVER!$AH$6)</f>
        <v>0</v>
      </c>
      <c r="AI11" s="143">
        <f>SUMIFS('Entry Data'!$A:$A,'Entry Data'!$AD:$AD,Ret_DRIVER!$B11&amp;Ret_DRIVER!$AI$5&amp;Ret_DRIVER!$AI$6)</f>
        <v>0</v>
      </c>
      <c r="AJ11" s="144">
        <f>SUMIFS('Entry Data'!$A:$A,'Entry Data'!$AD:$AD,Ret_DRIVER!$B11&amp;Ret_DRIVER!$AI$5&amp;Ret_DRIVER!$AJ$6)</f>
        <v>0</v>
      </c>
      <c r="AK11" s="143">
        <f>SUMIFS('Entry Data'!$A:$A,'Entry Data'!$AD:$AD,Ret_DRIVER!$B11&amp;Ret_DRIVER!$AK$5&amp;Ret_DRIVER!$AK$6)</f>
        <v>0</v>
      </c>
      <c r="AL11" s="144">
        <f>SUMIFS('Entry Data'!$A:$A,'Entry Data'!$AD:$AD,Ret_DRIVER!$B11&amp;Ret_DRIVER!$AK$5&amp;Ret_DRIVER!$AL$6)</f>
        <v>0</v>
      </c>
      <c r="AM11" s="143">
        <f>SUMIFS('Entry Data'!$A:$A,'Entry Data'!$AD:$AD,Ret_DRIVER!$B11&amp;Ret_DRIVER!$AM$5&amp;Ret_DRIVER!$AM$6)</f>
        <v>0</v>
      </c>
      <c r="AN11" s="144">
        <f>SUMIFS('Entry Data'!$A:$A,'Entry Data'!$AD:$AD,Ret_DRIVER!$B11&amp;Ret_DRIVER!$AM$5&amp;Ret_DRIVER!$AN$6)</f>
        <v>0</v>
      </c>
      <c r="AO11" s="143">
        <f>SUMIFS('Entry Data'!$A:$A,'Entry Data'!$AD:$AD,Ret_DRIVER!$B11&amp;Ret_DRIVER!$AO$5&amp;Ret_DRIVER!$AO$6)</f>
        <v>0</v>
      </c>
      <c r="AP11" s="144">
        <f>SUMIFS('Entry Data'!$A:$A,'Entry Data'!$AD:$AD,Ret_DRIVER!$B11&amp;Ret_DRIVER!$AO$5&amp;Ret_DRIVER!$AP$6)</f>
        <v>0</v>
      </c>
      <c r="AQ11" s="143">
        <f>SUMIFS('Entry Data'!$A:$A,'Entry Data'!$AD:$AD,Ret_DRIVER!$B11&amp;Ret_DRIVER!$AQ$5&amp;Ret_DRIVER!$AQ$6)</f>
        <v>0</v>
      </c>
      <c r="AR11" s="144">
        <f>SUMIFS('Entry Data'!$A:$A,'Entry Data'!$AD:$AD,Ret_DRIVER!$B11&amp;Ret_DRIVER!$AQ$5&amp;Ret_DRIVER!$AR$6)</f>
        <v>0</v>
      </c>
      <c r="AS11" s="143">
        <f>SUMIFS('Entry Data'!$A:$A,'Entry Data'!$AD:$AD,Ret_DRIVER!$B11&amp;Ret_DRIVER!$AS$5&amp;Ret_DRIVER!$AS$6)</f>
        <v>0</v>
      </c>
      <c r="AT11" s="144">
        <f>SUMIFS('Entry Data'!$A:$A,'Entry Data'!$AD:$AD,Ret_DRIVER!$B11&amp;Ret_DRIVER!$AS$5&amp;Ret_DRIVER!$AT$6)</f>
        <v>0</v>
      </c>
      <c r="AU11" s="143">
        <f>SUMIFS('Entry Data'!$A:$A,'Entry Data'!$AD:$AD,Ret_DRIVER!$B11&amp;Ret_DRIVER!$AU$5&amp;Ret_DRIVER!$AU$6)</f>
        <v>0</v>
      </c>
      <c r="AV11" s="144">
        <f>SUMIFS('Entry Data'!$A:$A,'Entry Data'!$AD:$AD,Ret_DRIVER!$B11&amp;Ret_DRIVER!$AU$5&amp;Ret_DRIVER!$AV$6)</f>
        <v>0</v>
      </c>
      <c r="AW11" s="143">
        <f>SUMIFS('Entry Data'!$A:$A,'Entry Data'!$AD:$AD,Ret_DRIVER!$B11&amp;Ret_DRIVER!$AW$5&amp;Ret_DRIVER!$AW$6)</f>
        <v>0</v>
      </c>
      <c r="AX11" s="144">
        <f>SUMIFS('Entry Data'!$A:$A,'Entry Data'!$AD:$AD,Ret_DRIVER!$B11&amp;Ret_DRIVER!$AW$5&amp;Ret_DRIVER!$AX$6)</f>
        <v>0</v>
      </c>
      <c r="AY11" s="143">
        <f>SUMIFS('Entry Data'!$A:$A,'Entry Data'!$AD:$AD,Ret_DRIVER!$B11&amp;Ret_DRIVER!$AY$5&amp;Ret_DRIVER!$AY$6)</f>
        <v>0</v>
      </c>
      <c r="AZ11" s="144">
        <f>SUMIFS('Entry Data'!$A:$A,'Entry Data'!$AD:$AD,Ret_DRIVER!$B11&amp;Ret_DRIVER!$AY$5&amp;Ret_DRIVER!$AZ$6)</f>
        <v>0</v>
      </c>
      <c r="BA11" s="143">
        <f>SUMIFS('Entry Data'!$A:$A,'Entry Data'!$AD:$AD,Ret_DRIVER!$B11&amp;Ret_DRIVER!$BA$5&amp;Ret_DRIVER!$BA$6)</f>
        <v>0</v>
      </c>
      <c r="BB11" s="144">
        <f>SUMIFS('Entry Data'!$A:$A,'Entry Data'!$AD:$AD,Ret_DRIVER!$B11&amp;Ret_DRIVER!$BA$5&amp;Ret_DRIVER!$BB$6)</f>
        <v>0</v>
      </c>
      <c r="BC11" s="143">
        <f>SUMIFS('Entry Data'!$A:$A,'Entry Data'!$AD:$AD,Ret_DRIVER!$B11&amp;Ret_DRIVER!$BC$5&amp;Ret_DRIVER!$BC$6)</f>
        <v>0</v>
      </c>
      <c r="BD11" s="144">
        <f>SUMIFS('Entry Data'!$A:$A,'Entry Data'!$AD:$AD,Ret_DRIVER!$B11&amp;Ret_DRIVER!$BC$5&amp;Ret_DRIVER!$BD$6)</f>
        <v>0</v>
      </c>
      <c r="BE11" s="143">
        <f>SUMIFS('Entry Data'!$A:$A,'Entry Data'!$AD:$AD,Ret_DRIVER!$B11&amp;Ret_DRIVER!$BE$5&amp;Ret_DRIVER!$BE$6)</f>
        <v>0</v>
      </c>
      <c r="BF11" s="144">
        <f>SUMIFS('Entry Data'!$A:$A,'Entry Data'!$AD:$AD,Ret_DRIVER!$B11&amp;Ret_DRIVER!$BE$5&amp;Ret_DRIVER!$BF$6)</f>
        <v>0</v>
      </c>
      <c r="BG11" s="143">
        <f>SUMIFS('Entry Data'!$A:$A,'Entry Data'!$AD:$AD,Ret_DRIVER!$B11&amp;Ret_DRIVER!$BG$5&amp;Ret_DRIVER!$BG$6)</f>
        <v>0</v>
      </c>
      <c r="BH11" s="144">
        <f>SUMIFS('Entry Data'!$A:$A,'Entry Data'!$AD:$AD,Ret_DRIVER!$B11&amp;Ret_DRIVER!$BG$5&amp;Ret_DRIVER!$BH$6)</f>
        <v>0</v>
      </c>
      <c r="BI11" s="143">
        <f>SUMIFS('Entry Data'!$A:$A,'Entry Data'!$AD:$AD,Ret_DRIVER!$B11&amp;Ret_DRIVER!$BI$5&amp;Ret_DRIVER!$BI$6)</f>
        <v>0</v>
      </c>
      <c r="BJ11" s="144">
        <f>SUMIFS('Entry Data'!$A:$A,'Entry Data'!$AD:$AD,Ret_DRIVER!$B11&amp;Ret_DRIVER!$BI$5&amp;Ret_DRIVER!$BJ$6)</f>
        <v>0</v>
      </c>
      <c r="BK11" s="143">
        <f>SUMIFS('Entry Data'!$A:$A,'Entry Data'!$AD:$AD,Ret_DRIVER!$B11&amp;Ret_DRIVER!$BK$5&amp;Ret_DRIVER!$BK$6)</f>
        <v>0</v>
      </c>
      <c r="BL11" s="144">
        <f>SUMIFS('Entry Data'!$A:$A,'Entry Data'!$AD:$AD,Ret_DRIVER!$B11&amp;Ret_DRIVER!$BK$5&amp;Ret_DRIVER!$BL$6)</f>
        <v>0</v>
      </c>
    </row>
    <row r="12" spans="1:64" ht="13.5" x14ac:dyDescent="0.3">
      <c r="A12" s="92">
        <v>6</v>
      </c>
      <c r="B12" s="159" t="s">
        <v>62</v>
      </c>
      <c r="C12" s="143">
        <f>SUMIFS('Entry Data'!$A:$A,'Entry Data'!$AD:$AD,Ret_DRIVER!$B12&amp;Ret_DRIVER!$C$5&amp;Ret_DRIVER!$C$6)</f>
        <v>6</v>
      </c>
      <c r="D12" s="144">
        <f>SUMIFS('Entry Data'!$A:$A,'Entry Data'!$AD:$AD,Ret_DRIVER!$B12&amp;Ret_DRIVER!$C$5&amp;Ret_DRIVER!$D$6)</f>
        <v>0</v>
      </c>
      <c r="E12" s="143">
        <f>SUMIFS('Entry Data'!$A:$A,'Entry Data'!$AD:$AD,Ret_DRIVER!$B12&amp;Ret_DRIVER!$E$5&amp;Ret_DRIVER!$E$6)</f>
        <v>5</v>
      </c>
      <c r="F12" s="144">
        <f>SUMIFS('Entry Data'!$A:$A,'Entry Data'!$AD:$AD,Ret_DRIVER!$B12&amp;Ret_DRIVER!$E$5&amp;Ret_DRIVER!$F$6)</f>
        <v>0</v>
      </c>
      <c r="G12" s="143">
        <f>SUMIFS('Entry Data'!$A:$A,'Entry Data'!$AD:$AD,Ret_DRIVER!$B12&amp;Ret_DRIVER!$G$5&amp;Ret_DRIVER!$G$6)</f>
        <v>6</v>
      </c>
      <c r="H12" s="144">
        <f>SUMIFS('Entry Data'!$A:$A,'Entry Data'!$AD:$AD,Ret_DRIVER!$B12&amp;Ret_DRIVER!$G$5&amp;Ret_DRIVER!$H$6)</f>
        <v>0</v>
      </c>
      <c r="I12" s="143">
        <f>SUMIFS('Entry Data'!$A:$A,'Entry Data'!$AD:$AD,Ret_DRIVER!$B12&amp;Ret_DRIVER!$I$5&amp;Ret_DRIVER!$I$6)</f>
        <v>3</v>
      </c>
      <c r="J12" s="144">
        <f>SUMIFS('Entry Data'!$A:$A,'Entry Data'!$AD:$AD,Ret_DRIVER!$B12&amp;Ret_DRIVER!$I$5&amp;Ret_DRIVER!$J$6)</f>
        <v>0</v>
      </c>
      <c r="K12" s="143">
        <f>SUMIFS('Entry Data'!$A:$A,'Entry Data'!$AD:$AD,Ret_DRIVER!$B12&amp;Ret_DRIVER!$K$5&amp;Ret_DRIVER!$K$6)</f>
        <v>0</v>
      </c>
      <c r="L12" s="144">
        <f>SUMIFS('Entry Data'!$A:$A,'Entry Data'!$AD:$AD,Ret_DRIVER!$B12&amp;Ret_DRIVER!$K$5&amp;Ret_DRIVER!$L$6)</f>
        <v>6</v>
      </c>
      <c r="M12" s="143">
        <f>SUMIFS('Entry Data'!$A:$A,'Entry Data'!$AD:$AD,Ret_DRIVER!$B12&amp;Ret_DRIVER!$M$5&amp;Ret_DRIVER!$M$6)</f>
        <v>0</v>
      </c>
      <c r="N12" s="144">
        <f>SUMIFS('Entry Data'!$A:$A,'Entry Data'!$AD:$AD,Ret_DRIVER!$B12&amp;Ret_DRIVER!$M$5&amp;Ret_DRIVER!$N$6)</f>
        <v>5</v>
      </c>
      <c r="O12" s="143">
        <f>SUMIFS('Entry Data'!$A:$A,'Entry Data'!$AD:$AD,Ret_DRIVER!$B12&amp;Ret_DRIVER!$O$5&amp;Ret_DRIVER!$O$6)</f>
        <v>0</v>
      </c>
      <c r="P12" s="144">
        <f>SUMIFS('Entry Data'!$A:$A,'Entry Data'!$AD:$AD,Ret_DRIVER!$B12&amp;Ret_DRIVER!$O$5&amp;Ret_DRIVER!$P$6)</f>
        <v>6</v>
      </c>
      <c r="Q12" s="143">
        <f>SUMIFS('Entry Data'!$A:$A,'Entry Data'!$AD:$AD,Ret_DRIVER!$B12&amp;Ret_DRIVER!$Q$5&amp;Ret_DRIVER!$Q$6)</f>
        <v>0</v>
      </c>
      <c r="R12" s="144">
        <f>SUMIFS('Entry Data'!$A:$A,'Entry Data'!$AD:$AD,Ret_DRIVER!$B12&amp;Ret_DRIVER!$Q$5&amp;Ret_DRIVER!$R$6)</f>
        <v>6</v>
      </c>
      <c r="S12" s="143">
        <f>SUMIFS('Entry Data'!$A:$A,'Entry Data'!$AD:$AD,Ret_DRIVER!$B12&amp;Ret_DRIVER!$S$5&amp;Ret_DRIVER!$S$6)</f>
        <v>0</v>
      </c>
      <c r="T12" s="144">
        <f>SUMIFS('Entry Data'!$A:$A,'Entry Data'!$AD:$AD,Ret_DRIVER!$B12&amp;Ret_DRIVER!$S$5&amp;Ret_DRIVER!$T$6)</f>
        <v>6</v>
      </c>
      <c r="U12" s="143">
        <f>SUMIFS('Entry Data'!$A:$A,'Entry Data'!$AD:$AD,Ret_DRIVER!$B12&amp;Ret_DRIVER!$U$5&amp;Ret_DRIVER!$U$6)</f>
        <v>0</v>
      </c>
      <c r="V12" s="144">
        <f>SUMIFS('Entry Data'!$A:$A,'Entry Data'!$AD:$AD,Ret_DRIVER!$B12&amp;Ret_DRIVER!$U$5&amp;Ret_DRIVER!$V$6)</f>
        <v>6</v>
      </c>
      <c r="W12" s="143">
        <f>SUMIFS('Entry Data'!$A:$A,'Entry Data'!$AD:$AD,Ret_DRIVER!$B12&amp;Ret_DRIVER!$W$5&amp;Ret_DRIVER!$W$6)</f>
        <v>0</v>
      </c>
      <c r="X12" s="144">
        <f>SUMIFS('Entry Data'!$A:$A,'Entry Data'!$AD:$AD,Ret_DRIVER!$B12&amp;Ret_DRIVER!$W$5&amp;Ret_DRIVER!$X$6)</f>
        <v>5</v>
      </c>
      <c r="Y12" s="143">
        <f>SUMIFS('Entry Data'!$A:$A,'Entry Data'!$AD:$AD,Ret_DRIVER!$B12&amp;Ret_DRIVER!$Y$5&amp;Ret_DRIVER!$Y$6)</f>
        <v>0</v>
      </c>
      <c r="Z12" s="144">
        <f>SUMIFS('Entry Data'!$A:$A,'Entry Data'!$AD:$AD,Ret_DRIVER!$B12&amp;Ret_DRIVER!$Y$5&amp;Ret_DRIVER!$Z$6)</f>
        <v>0</v>
      </c>
      <c r="AA12" s="143">
        <f>SUMIFS('Entry Data'!$A:$A,'Entry Data'!$AD:$AD,Ret_DRIVER!$B12&amp;Ret_DRIVER!$AA$5&amp;Ret_DRIVER!$AA$6)</f>
        <v>0</v>
      </c>
      <c r="AB12" s="144">
        <f>SUMIFS('Entry Data'!$A:$A,'Entry Data'!$AD:$AD,Ret_DRIVER!$B12&amp;Ret_DRIVER!$AA$5&amp;Ret_DRIVER!$AB$6)</f>
        <v>0</v>
      </c>
      <c r="AC12" s="143">
        <f>SUMIFS('Entry Data'!$A:$A,'Entry Data'!$AD:$AD,Ret_DRIVER!$B12&amp;Ret_DRIVER!$AC$5&amp;Ret_DRIVER!$AC$6)</f>
        <v>5</v>
      </c>
      <c r="AD12" s="144">
        <f>SUMIFS('Entry Data'!$A:$A,'Entry Data'!$AD:$AD,Ret_DRIVER!$B12&amp;Ret_DRIVER!$AC$5&amp;Ret_DRIVER!$AD$6)</f>
        <v>0</v>
      </c>
      <c r="AE12" s="143">
        <f>SUMIFS('Entry Data'!$A:$A,'Entry Data'!$AD:$AD,Ret_DRIVER!$B12&amp;Ret_DRIVER!$AE$5&amp;Ret_DRIVER!$AE$6)</f>
        <v>4</v>
      </c>
      <c r="AF12" s="144">
        <f>SUMIFS('Entry Data'!$A:$A,'Entry Data'!$AD:$AD,Ret_DRIVER!$B12&amp;Ret_DRIVER!$AE$5&amp;Ret_DRIVER!$AF$6)</f>
        <v>0</v>
      </c>
      <c r="AG12" s="143">
        <f>SUMIFS('Entry Data'!$A:$A,'Entry Data'!$AD:$AD,Ret_DRIVER!$B12&amp;Ret_DRIVER!$AG$5&amp;Ret_DRIVER!$AG$6)</f>
        <v>0</v>
      </c>
      <c r="AH12" s="144">
        <f>SUMIFS('Entry Data'!$A:$A,'Entry Data'!$AD:$AD,Ret_DRIVER!$B12&amp;Ret_DRIVER!$AG$5&amp;Ret_DRIVER!$AH$6)</f>
        <v>0</v>
      </c>
      <c r="AI12" s="143">
        <f>SUMIFS('Entry Data'!$A:$A,'Entry Data'!$AD:$AD,Ret_DRIVER!$B12&amp;Ret_DRIVER!$AI$5&amp;Ret_DRIVER!$AI$6)</f>
        <v>0</v>
      </c>
      <c r="AJ12" s="144">
        <f>SUMIFS('Entry Data'!$A:$A,'Entry Data'!$AD:$AD,Ret_DRIVER!$B12&amp;Ret_DRIVER!$AI$5&amp;Ret_DRIVER!$AJ$6)</f>
        <v>0</v>
      </c>
      <c r="AK12" s="143">
        <f>SUMIFS('Entry Data'!$A:$A,'Entry Data'!$AD:$AD,Ret_DRIVER!$B12&amp;Ret_DRIVER!$AK$5&amp;Ret_DRIVER!$AK$6)</f>
        <v>0</v>
      </c>
      <c r="AL12" s="144">
        <f>SUMIFS('Entry Data'!$A:$A,'Entry Data'!$AD:$AD,Ret_DRIVER!$B12&amp;Ret_DRIVER!$AK$5&amp;Ret_DRIVER!$AL$6)</f>
        <v>0</v>
      </c>
      <c r="AM12" s="143">
        <f>SUMIFS('Entry Data'!$A:$A,'Entry Data'!$AD:$AD,Ret_DRIVER!$B12&amp;Ret_DRIVER!$AM$5&amp;Ret_DRIVER!$AM$6)</f>
        <v>0</v>
      </c>
      <c r="AN12" s="144">
        <f>SUMIFS('Entry Data'!$A:$A,'Entry Data'!$AD:$AD,Ret_DRIVER!$B12&amp;Ret_DRIVER!$AM$5&amp;Ret_DRIVER!$AN$6)</f>
        <v>0</v>
      </c>
      <c r="AO12" s="143">
        <f>SUMIFS('Entry Data'!$A:$A,'Entry Data'!$AD:$AD,Ret_DRIVER!$B12&amp;Ret_DRIVER!$AO$5&amp;Ret_DRIVER!$AO$6)</f>
        <v>0</v>
      </c>
      <c r="AP12" s="144">
        <f>SUMIFS('Entry Data'!$A:$A,'Entry Data'!$AD:$AD,Ret_DRIVER!$B12&amp;Ret_DRIVER!$AO$5&amp;Ret_DRIVER!$AP$6)</f>
        <v>0</v>
      </c>
      <c r="AQ12" s="143">
        <f>SUMIFS('Entry Data'!$A:$A,'Entry Data'!$AD:$AD,Ret_DRIVER!$B12&amp;Ret_DRIVER!$AQ$5&amp;Ret_DRIVER!$AQ$6)</f>
        <v>0</v>
      </c>
      <c r="AR12" s="144">
        <f>SUMIFS('Entry Data'!$A:$A,'Entry Data'!$AD:$AD,Ret_DRIVER!$B12&amp;Ret_DRIVER!$AQ$5&amp;Ret_DRIVER!$AR$6)</f>
        <v>0</v>
      </c>
      <c r="AS12" s="143">
        <f>SUMIFS('Entry Data'!$A:$A,'Entry Data'!$AD:$AD,Ret_DRIVER!$B12&amp;Ret_DRIVER!$AS$5&amp;Ret_DRIVER!$AS$6)</f>
        <v>0</v>
      </c>
      <c r="AT12" s="144">
        <f>SUMIFS('Entry Data'!$A:$A,'Entry Data'!$AD:$AD,Ret_DRIVER!$B12&amp;Ret_DRIVER!$AS$5&amp;Ret_DRIVER!$AT$6)</f>
        <v>0</v>
      </c>
      <c r="AU12" s="143">
        <f>SUMIFS('Entry Data'!$A:$A,'Entry Data'!$AD:$AD,Ret_DRIVER!$B12&amp;Ret_DRIVER!$AU$5&amp;Ret_DRIVER!$AU$6)</f>
        <v>0</v>
      </c>
      <c r="AV12" s="144">
        <f>SUMIFS('Entry Data'!$A:$A,'Entry Data'!$AD:$AD,Ret_DRIVER!$B12&amp;Ret_DRIVER!$AU$5&amp;Ret_DRIVER!$AV$6)</f>
        <v>0</v>
      </c>
      <c r="AW12" s="143">
        <f>SUMIFS('Entry Data'!$A:$A,'Entry Data'!$AD:$AD,Ret_DRIVER!$B12&amp;Ret_DRIVER!$AW$5&amp;Ret_DRIVER!$AW$6)</f>
        <v>0</v>
      </c>
      <c r="AX12" s="144">
        <f>SUMIFS('Entry Data'!$A:$A,'Entry Data'!$AD:$AD,Ret_DRIVER!$B12&amp;Ret_DRIVER!$AW$5&amp;Ret_DRIVER!$AX$6)</f>
        <v>0</v>
      </c>
      <c r="AY12" s="143">
        <f>SUMIFS('Entry Data'!$A:$A,'Entry Data'!$AD:$AD,Ret_DRIVER!$B12&amp;Ret_DRIVER!$AY$5&amp;Ret_DRIVER!$AY$6)</f>
        <v>0</v>
      </c>
      <c r="AZ12" s="144">
        <f>SUMIFS('Entry Data'!$A:$A,'Entry Data'!$AD:$AD,Ret_DRIVER!$B12&amp;Ret_DRIVER!$AY$5&amp;Ret_DRIVER!$AZ$6)</f>
        <v>0</v>
      </c>
      <c r="BA12" s="143">
        <f>SUMIFS('Entry Data'!$A:$A,'Entry Data'!$AD:$AD,Ret_DRIVER!$B12&amp;Ret_DRIVER!$BA$5&amp;Ret_DRIVER!$BA$6)</f>
        <v>0</v>
      </c>
      <c r="BB12" s="144">
        <f>SUMIFS('Entry Data'!$A:$A,'Entry Data'!$AD:$AD,Ret_DRIVER!$B12&amp;Ret_DRIVER!$BA$5&amp;Ret_DRIVER!$BB$6)</f>
        <v>0</v>
      </c>
      <c r="BC12" s="143">
        <f>SUMIFS('Entry Data'!$A:$A,'Entry Data'!$AD:$AD,Ret_DRIVER!$B12&amp;Ret_DRIVER!$BC$5&amp;Ret_DRIVER!$BC$6)</f>
        <v>0</v>
      </c>
      <c r="BD12" s="144">
        <f>SUMIFS('Entry Data'!$A:$A,'Entry Data'!$AD:$AD,Ret_DRIVER!$B12&amp;Ret_DRIVER!$BC$5&amp;Ret_DRIVER!$BD$6)</f>
        <v>0</v>
      </c>
      <c r="BE12" s="143">
        <f>SUMIFS('Entry Data'!$A:$A,'Entry Data'!$AD:$AD,Ret_DRIVER!$B12&amp;Ret_DRIVER!$BE$5&amp;Ret_DRIVER!$BE$6)</f>
        <v>0</v>
      </c>
      <c r="BF12" s="144">
        <f>SUMIFS('Entry Data'!$A:$A,'Entry Data'!$AD:$AD,Ret_DRIVER!$B12&amp;Ret_DRIVER!$BE$5&amp;Ret_DRIVER!$BF$6)</f>
        <v>0</v>
      </c>
      <c r="BG12" s="143">
        <f>SUMIFS('Entry Data'!$A:$A,'Entry Data'!$AD:$AD,Ret_DRIVER!$B12&amp;Ret_DRIVER!$BG$5&amp;Ret_DRIVER!$BG$6)</f>
        <v>0</v>
      </c>
      <c r="BH12" s="144">
        <f>SUMIFS('Entry Data'!$A:$A,'Entry Data'!$AD:$AD,Ret_DRIVER!$B12&amp;Ret_DRIVER!$BG$5&amp;Ret_DRIVER!$BH$6)</f>
        <v>0</v>
      </c>
      <c r="BI12" s="143">
        <f>SUMIFS('Entry Data'!$A:$A,'Entry Data'!$AD:$AD,Ret_DRIVER!$B12&amp;Ret_DRIVER!$BI$5&amp;Ret_DRIVER!$BI$6)</f>
        <v>0</v>
      </c>
      <c r="BJ12" s="144">
        <f>SUMIFS('Entry Data'!$A:$A,'Entry Data'!$AD:$AD,Ret_DRIVER!$B12&amp;Ret_DRIVER!$BI$5&amp;Ret_DRIVER!$BJ$6)</f>
        <v>0</v>
      </c>
      <c r="BK12" s="143">
        <f>SUMIFS('Entry Data'!$A:$A,'Entry Data'!$AD:$AD,Ret_DRIVER!$B12&amp;Ret_DRIVER!$BK$5&amp;Ret_DRIVER!$BK$6)</f>
        <v>0</v>
      </c>
      <c r="BL12" s="144">
        <f>SUMIFS('Entry Data'!$A:$A,'Entry Data'!$AD:$AD,Ret_DRIVER!$B12&amp;Ret_DRIVER!$BK$5&amp;Ret_DRIVER!$BL$6)</f>
        <v>0</v>
      </c>
    </row>
    <row r="13" spans="1:64" ht="13.5" x14ac:dyDescent="0.3">
      <c r="A13" s="92">
        <v>7</v>
      </c>
      <c r="B13" s="159" t="s">
        <v>108</v>
      </c>
      <c r="C13" s="143">
        <f>SUMIFS('Entry Data'!$A:$A,'Entry Data'!$AD:$AD,Ret_DRIVER!$B13&amp;Ret_DRIVER!$C$5&amp;Ret_DRIVER!$C$6)</f>
        <v>0</v>
      </c>
      <c r="D13" s="144">
        <f>SUMIFS('Entry Data'!$A:$A,'Entry Data'!$AD:$AD,Ret_DRIVER!$B13&amp;Ret_DRIVER!$C$5&amp;Ret_DRIVER!$D$6)</f>
        <v>6</v>
      </c>
      <c r="E13" s="143">
        <f>SUMIFS('Entry Data'!$A:$A,'Entry Data'!$AD:$AD,Ret_DRIVER!$B13&amp;Ret_DRIVER!$E$5&amp;Ret_DRIVER!$E$6)</f>
        <v>0</v>
      </c>
      <c r="F13" s="144">
        <f>SUMIFS('Entry Data'!$A:$A,'Entry Data'!$AD:$AD,Ret_DRIVER!$B13&amp;Ret_DRIVER!$E$5&amp;Ret_DRIVER!$F$6)</f>
        <v>5</v>
      </c>
      <c r="G13" s="143">
        <f>SUMIFS('Entry Data'!$A:$A,'Entry Data'!$AD:$AD,Ret_DRIVER!$B13&amp;Ret_DRIVER!$G$5&amp;Ret_DRIVER!$G$6)</f>
        <v>0</v>
      </c>
      <c r="H13" s="144">
        <f>SUMIFS('Entry Data'!$A:$A,'Entry Data'!$AD:$AD,Ret_DRIVER!$B13&amp;Ret_DRIVER!$G$5&amp;Ret_DRIVER!$H$6)</f>
        <v>4</v>
      </c>
      <c r="I13" s="143">
        <f>SUMIFS('Entry Data'!$A:$A,'Entry Data'!$AD:$AD,Ret_DRIVER!$B13&amp;Ret_DRIVER!$I$5&amp;Ret_DRIVER!$I$6)</f>
        <v>0</v>
      </c>
      <c r="J13" s="144">
        <f>SUMIFS('Entry Data'!$A:$A,'Entry Data'!$AD:$AD,Ret_DRIVER!$B13&amp;Ret_DRIVER!$I$5&amp;Ret_DRIVER!$J$6)</f>
        <v>2</v>
      </c>
      <c r="K13" s="143">
        <f>SUMIFS('Entry Data'!$A:$A,'Entry Data'!$AD:$AD,Ret_DRIVER!$B13&amp;Ret_DRIVER!$K$5&amp;Ret_DRIVER!$K$6)</f>
        <v>0</v>
      </c>
      <c r="L13" s="144">
        <f>SUMIFS('Entry Data'!$A:$A,'Entry Data'!$AD:$AD,Ret_DRIVER!$B13&amp;Ret_DRIVER!$K$5&amp;Ret_DRIVER!$L$6)</f>
        <v>0</v>
      </c>
      <c r="M13" s="143">
        <f>SUMIFS('Entry Data'!$A:$A,'Entry Data'!$AD:$AD,Ret_DRIVER!$B13&amp;Ret_DRIVER!$M$5&amp;Ret_DRIVER!$M$6)</f>
        <v>4</v>
      </c>
      <c r="N13" s="144">
        <f>SUMIFS('Entry Data'!$A:$A,'Entry Data'!$AD:$AD,Ret_DRIVER!$B13&amp;Ret_DRIVER!$M$5&amp;Ret_DRIVER!$N$6)</f>
        <v>0</v>
      </c>
      <c r="O13" s="143">
        <f>SUMIFS('Entry Data'!$A:$A,'Entry Data'!$AD:$AD,Ret_DRIVER!$B13&amp;Ret_DRIVER!$O$5&amp;Ret_DRIVER!$O$6)</f>
        <v>5</v>
      </c>
      <c r="P13" s="144">
        <f>SUMIFS('Entry Data'!$A:$A,'Entry Data'!$AD:$AD,Ret_DRIVER!$B13&amp;Ret_DRIVER!$O$5&amp;Ret_DRIVER!$P$6)</f>
        <v>0</v>
      </c>
      <c r="Q13" s="143">
        <f>SUMIFS('Entry Data'!$A:$A,'Entry Data'!$AD:$AD,Ret_DRIVER!$B13&amp;Ret_DRIVER!$Q$5&amp;Ret_DRIVER!$Q$6)</f>
        <v>5</v>
      </c>
      <c r="R13" s="144">
        <f>SUMIFS('Entry Data'!$A:$A,'Entry Data'!$AD:$AD,Ret_DRIVER!$B13&amp;Ret_DRIVER!$Q$5&amp;Ret_DRIVER!$R$6)</f>
        <v>0</v>
      </c>
      <c r="S13" s="143">
        <f>SUMIFS('Entry Data'!$A:$A,'Entry Data'!$AD:$AD,Ret_DRIVER!$B13&amp;Ret_DRIVER!$S$5&amp;Ret_DRIVER!$S$6)</f>
        <v>6</v>
      </c>
      <c r="T13" s="144">
        <f>SUMIFS('Entry Data'!$A:$A,'Entry Data'!$AD:$AD,Ret_DRIVER!$B13&amp;Ret_DRIVER!$S$5&amp;Ret_DRIVER!$T$6)</f>
        <v>0</v>
      </c>
      <c r="U13" s="143">
        <f>SUMIFS('Entry Data'!$A:$A,'Entry Data'!$AD:$AD,Ret_DRIVER!$B13&amp;Ret_DRIVER!$U$5&amp;Ret_DRIVER!$U$6)</f>
        <v>0</v>
      </c>
      <c r="V13" s="144">
        <f>SUMIFS('Entry Data'!$A:$A,'Entry Data'!$AD:$AD,Ret_DRIVER!$B13&amp;Ret_DRIVER!$U$5&amp;Ret_DRIVER!$V$6)</f>
        <v>0</v>
      </c>
      <c r="W13" s="143">
        <f>SUMIFS('Entry Data'!$A:$A,'Entry Data'!$AD:$AD,Ret_DRIVER!$B13&amp;Ret_DRIVER!$W$5&amp;Ret_DRIVER!$W$6)</f>
        <v>6</v>
      </c>
      <c r="X13" s="144">
        <f>SUMIFS('Entry Data'!$A:$A,'Entry Data'!$AD:$AD,Ret_DRIVER!$B13&amp;Ret_DRIVER!$W$5&amp;Ret_DRIVER!$X$6)</f>
        <v>0</v>
      </c>
      <c r="Y13" s="143">
        <f>SUMIFS('Entry Data'!$A:$A,'Entry Data'!$AD:$AD,Ret_DRIVER!$B13&amp;Ret_DRIVER!$Y$5&amp;Ret_DRIVER!$Y$6)</f>
        <v>0</v>
      </c>
      <c r="Z13" s="144">
        <f>SUMIFS('Entry Data'!$A:$A,'Entry Data'!$AD:$AD,Ret_DRIVER!$B13&amp;Ret_DRIVER!$Y$5&amp;Ret_DRIVER!$Z$6)</f>
        <v>4</v>
      </c>
      <c r="AA13" s="143">
        <f>SUMIFS('Entry Data'!$A:$A,'Entry Data'!$AD:$AD,Ret_DRIVER!$B13&amp;Ret_DRIVER!$AA$5&amp;Ret_DRIVER!$AA$6)</f>
        <v>0</v>
      </c>
      <c r="AB13" s="144">
        <f>SUMIFS('Entry Data'!$A:$A,'Entry Data'!$AD:$AD,Ret_DRIVER!$B13&amp;Ret_DRIVER!$AA$5&amp;Ret_DRIVER!$AB$6)</f>
        <v>3</v>
      </c>
      <c r="AC13" s="143">
        <f>SUMIFS('Entry Data'!$A:$A,'Entry Data'!$AD:$AD,Ret_DRIVER!$B13&amp;Ret_DRIVER!$AC$5&amp;Ret_DRIVER!$AC$6)</f>
        <v>0</v>
      </c>
      <c r="AD13" s="144">
        <f>SUMIFS('Entry Data'!$A:$A,'Entry Data'!$AD:$AD,Ret_DRIVER!$B13&amp;Ret_DRIVER!$AC$5&amp;Ret_DRIVER!$AD$6)</f>
        <v>0</v>
      </c>
      <c r="AE13" s="143">
        <f>SUMIFS('Entry Data'!$A:$A,'Entry Data'!$AD:$AD,Ret_DRIVER!$B13&amp;Ret_DRIVER!$AE$5&amp;Ret_DRIVER!$AE$6)</f>
        <v>0</v>
      </c>
      <c r="AF13" s="144">
        <f>SUMIFS('Entry Data'!$A:$A,'Entry Data'!$AD:$AD,Ret_DRIVER!$B13&amp;Ret_DRIVER!$AE$5&amp;Ret_DRIVER!$AF$6)</f>
        <v>0</v>
      </c>
      <c r="AG13" s="143">
        <f>SUMIFS('Entry Data'!$A:$A,'Entry Data'!$AD:$AD,Ret_DRIVER!$B13&amp;Ret_DRIVER!$AG$5&amp;Ret_DRIVER!$AG$6)</f>
        <v>0</v>
      </c>
      <c r="AH13" s="144">
        <f>SUMIFS('Entry Data'!$A:$A,'Entry Data'!$AD:$AD,Ret_DRIVER!$B13&amp;Ret_DRIVER!$AG$5&amp;Ret_DRIVER!$AH$6)</f>
        <v>3</v>
      </c>
      <c r="AI13" s="143">
        <f>SUMIFS('Entry Data'!$A:$A,'Entry Data'!$AD:$AD,Ret_DRIVER!$B13&amp;Ret_DRIVER!$AI$5&amp;Ret_DRIVER!$AI$6)</f>
        <v>0</v>
      </c>
      <c r="AJ13" s="144">
        <f>SUMIFS('Entry Data'!$A:$A,'Entry Data'!$AD:$AD,Ret_DRIVER!$B13&amp;Ret_DRIVER!$AI$5&amp;Ret_DRIVER!$AJ$6)</f>
        <v>3</v>
      </c>
      <c r="AK13" s="143">
        <f>SUMIFS('Entry Data'!$A:$A,'Entry Data'!$AD:$AD,Ret_DRIVER!$B13&amp;Ret_DRIVER!$AK$5&amp;Ret_DRIVER!$AK$6)</f>
        <v>0</v>
      </c>
      <c r="AL13" s="144">
        <f>SUMIFS('Entry Data'!$A:$A,'Entry Data'!$AD:$AD,Ret_DRIVER!$B13&amp;Ret_DRIVER!$AK$5&amp;Ret_DRIVER!$AL$6)</f>
        <v>4</v>
      </c>
      <c r="AM13" s="143">
        <f>SUMIFS('Entry Data'!$A:$A,'Entry Data'!$AD:$AD,Ret_DRIVER!$B13&amp;Ret_DRIVER!$AM$5&amp;Ret_DRIVER!$AM$6)</f>
        <v>0</v>
      </c>
      <c r="AN13" s="144">
        <f>SUMIFS('Entry Data'!$A:$A,'Entry Data'!$AD:$AD,Ret_DRIVER!$B13&amp;Ret_DRIVER!$AM$5&amp;Ret_DRIVER!$AN$6)</f>
        <v>0</v>
      </c>
      <c r="AO13" s="143">
        <f>SUMIFS('Entry Data'!$A:$A,'Entry Data'!$AD:$AD,Ret_DRIVER!$B13&amp;Ret_DRIVER!$AO$5&amp;Ret_DRIVER!$AO$6)</f>
        <v>0</v>
      </c>
      <c r="AP13" s="144">
        <f>SUMIFS('Entry Data'!$A:$A,'Entry Data'!$AD:$AD,Ret_DRIVER!$B13&amp;Ret_DRIVER!$AO$5&amp;Ret_DRIVER!$AP$6)</f>
        <v>0</v>
      </c>
      <c r="AQ13" s="143">
        <f>SUMIFS('Entry Data'!$A:$A,'Entry Data'!$AD:$AD,Ret_DRIVER!$B13&amp;Ret_DRIVER!$AQ$5&amp;Ret_DRIVER!$AQ$6)</f>
        <v>0</v>
      </c>
      <c r="AR13" s="144">
        <f>SUMIFS('Entry Data'!$A:$A,'Entry Data'!$AD:$AD,Ret_DRIVER!$B13&amp;Ret_DRIVER!$AQ$5&amp;Ret_DRIVER!$AR$6)</f>
        <v>0</v>
      </c>
      <c r="AS13" s="143">
        <f>SUMIFS('Entry Data'!$A:$A,'Entry Data'!$AD:$AD,Ret_DRIVER!$B13&amp;Ret_DRIVER!$AS$5&amp;Ret_DRIVER!$AS$6)</f>
        <v>0</v>
      </c>
      <c r="AT13" s="144">
        <f>SUMIFS('Entry Data'!$A:$A,'Entry Data'!$AD:$AD,Ret_DRIVER!$B13&amp;Ret_DRIVER!$AS$5&amp;Ret_DRIVER!$AT$6)</f>
        <v>0</v>
      </c>
      <c r="AU13" s="143">
        <f>SUMIFS('Entry Data'!$A:$A,'Entry Data'!$AD:$AD,Ret_DRIVER!$B13&amp;Ret_DRIVER!$AU$5&amp;Ret_DRIVER!$AU$6)</f>
        <v>0</v>
      </c>
      <c r="AV13" s="144">
        <f>SUMIFS('Entry Data'!$A:$A,'Entry Data'!$AD:$AD,Ret_DRIVER!$B13&amp;Ret_DRIVER!$AU$5&amp;Ret_DRIVER!$AV$6)</f>
        <v>0</v>
      </c>
      <c r="AW13" s="143">
        <f>SUMIFS('Entry Data'!$A:$A,'Entry Data'!$AD:$AD,Ret_DRIVER!$B13&amp;Ret_DRIVER!$AW$5&amp;Ret_DRIVER!$AW$6)</f>
        <v>0</v>
      </c>
      <c r="AX13" s="144">
        <f>SUMIFS('Entry Data'!$A:$A,'Entry Data'!$AD:$AD,Ret_DRIVER!$B13&amp;Ret_DRIVER!$AW$5&amp;Ret_DRIVER!$AX$6)</f>
        <v>0</v>
      </c>
      <c r="AY13" s="143">
        <f>SUMIFS('Entry Data'!$A:$A,'Entry Data'!$AD:$AD,Ret_DRIVER!$B13&amp;Ret_DRIVER!$AY$5&amp;Ret_DRIVER!$AY$6)</f>
        <v>0</v>
      </c>
      <c r="AZ13" s="144">
        <f>SUMIFS('Entry Data'!$A:$A,'Entry Data'!$AD:$AD,Ret_DRIVER!$B13&amp;Ret_DRIVER!$AY$5&amp;Ret_DRIVER!$AZ$6)</f>
        <v>0</v>
      </c>
      <c r="BA13" s="143">
        <f>SUMIFS('Entry Data'!$A:$A,'Entry Data'!$AD:$AD,Ret_DRIVER!$B13&amp;Ret_DRIVER!$BA$5&amp;Ret_DRIVER!$BA$6)</f>
        <v>0</v>
      </c>
      <c r="BB13" s="144">
        <f>SUMIFS('Entry Data'!$A:$A,'Entry Data'!$AD:$AD,Ret_DRIVER!$B13&amp;Ret_DRIVER!$BA$5&amp;Ret_DRIVER!$BB$6)</f>
        <v>0</v>
      </c>
      <c r="BC13" s="143">
        <f>SUMIFS('Entry Data'!$A:$A,'Entry Data'!$AD:$AD,Ret_DRIVER!$B13&amp;Ret_DRIVER!$BC$5&amp;Ret_DRIVER!$BC$6)</f>
        <v>0</v>
      </c>
      <c r="BD13" s="144">
        <f>SUMIFS('Entry Data'!$A:$A,'Entry Data'!$AD:$AD,Ret_DRIVER!$B13&amp;Ret_DRIVER!$BC$5&amp;Ret_DRIVER!$BD$6)</f>
        <v>0</v>
      </c>
      <c r="BE13" s="143">
        <f>SUMIFS('Entry Data'!$A:$A,'Entry Data'!$AD:$AD,Ret_DRIVER!$B13&amp;Ret_DRIVER!$BE$5&amp;Ret_DRIVER!$BE$6)</f>
        <v>0</v>
      </c>
      <c r="BF13" s="144">
        <f>SUMIFS('Entry Data'!$A:$A,'Entry Data'!$AD:$AD,Ret_DRIVER!$B13&amp;Ret_DRIVER!$BE$5&amp;Ret_DRIVER!$BF$6)</f>
        <v>0</v>
      </c>
      <c r="BG13" s="143">
        <f>SUMIFS('Entry Data'!$A:$A,'Entry Data'!$AD:$AD,Ret_DRIVER!$B13&amp;Ret_DRIVER!$BG$5&amp;Ret_DRIVER!$BG$6)</f>
        <v>0</v>
      </c>
      <c r="BH13" s="144">
        <f>SUMIFS('Entry Data'!$A:$A,'Entry Data'!$AD:$AD,Ret_DRIVER!$B13&amp;Ret_DRIVER!$BG$5&amp;Ret_DRIVER!$BH$6)</f>
        <v>0</v>
      </c>
      <c r="BI13" s="143">
        <f>SUMIFS('Entry Data'!$A:$A,'Entry Data'!$AD:$AD,Ret_DRIVER!$B13&amp;Ret_DRIVER!$BI$5&amp;Ret_DRIVER!$BI$6)</f>
        <v>0</v>
      </c>
      <c r="BJ13" s="144">
        <f>SUMIFS('Entry Data'!$A:$A,'Entry Data'!$AD:$AD,Ret_DRIVER!$B13&amp;Ret_DRIVER!$BI$5&amp;Ret_DRIVER!$BJ$6)</f>
        <v>0</v>
      </c>
      <c r="BK13" s="143">
        <f>SUMIFS('Entry Data'!$A:$A,'Entry Data'!$AD:$AD,Ret_DRIVER!$B13&amp;Ret_DRIVER!$BK$5&amp;Ret_DRIVER!$BK$6)</f>
        <v>0</v>
      </c>
      <c r="BL13" s="144">
        <f>SUMIFS('Entry Data'!$A:$A,'Entry Data'!$AD:$AD,Ret_DRIVER!$B13&amp;Ret_DRIVER!$BK$5&amp;Ret_DRIVER!$BL$6)</f>
        <v>0</v>
      </c>
    </row>
    <row r="14" spans="1:64" ht="13.5" x14ac:dyDescent="0.3">
      <c r="A14" s="92">
        <v>8</v>
      </c>
      <c r="B14" s="159" t="s">
        <v>201</v>
      </c>
      <c r="C14" s="143">
        <f>SUMIFS('Entry Data'!$A:$A,'Entry Data'!$AD:$AD,Ret_DRIVER!$B14&amp;Ret_DRIVER!$C$5&amp;Ret_DRIVER!$C$6)</f>
        <v>0</v>
      </c>
      <c r="D14" s="144">
        <f>SUMIFS('Entry Data'!$A:$A,'Entry Data'!$AD:$AD,Ret_DRIVER!$B14&amp;Ret_DRIVER!$C$5&amp;Ret_DRIVER!$D$6)</f>
        <v>0</v>
      </c>
      <c r="E14" s="143">
        <f>SUMIFS('Entry Data'!$A:$A,'Entry Data'!$AD:$AD,Ret_DRIVER!$B14&amp;Ret_DRIVER!$E$5&amp;Ret_DRIVER!$E$6)</f>
        <v>0</v>
      </c>
      <c r="F14" s="144">
        <f>SUMIFS('Entry Data'!$A:$A,'Entry Data'!$AD:$AD,Ret_DRIVER!$B14&amp;Ret_DRIVER!$E$5&amp;Ret_DRIVER!$F$6)</f>
        <v>0</v>
      </c>
      <c r="G14" s="143">
        <f>SUMIFS('Entry Data'!$A:$A,'Entry Data'!$AD:$AD,Ret_DRIVER!$B14&amp;Ret_DRIVER!$G$5&amp;Ret_DRIVER!$G$6)</f>
        <v>5</v>
      </c>
      <c r="H14" s="144">
        <f>SUMIFS('Entry Data'!$A:$A,'Entry Data'!$AD:$AD,Ret_DRIVER!$B14&amp;Ret_DRIVER!$G$5&amp;Ret_DRIVER!$H$6)</f>
        <v>0</v>
      </c>
      <c r="I14" s="143">
        <f>SUMIFS('Entry Data'!$A:$A,'Entry Data'!$AD:$AD,Ret_DRIVER!$B14&amp;Ret_DRIVER!$I$5&amp;Ret_DRIVER!$I$6)</f>
        <v>0</v>
      </c>
      <c r="J14" s="144">
        <f>SUMIFS('Entry Data'!$A:$A,'Entry Data'!$AD:$AD,Ret_DRIVER!$B14&amp;Ret_DRIVER!$I$5&amp;Ret_DRIVER!$J$6)</f>
        <v>0</v>
      </c>
      <c r="K14" s="143">
        <f>SUMIFS('Entry Data'!$A:$A,'Entry Data'!$AD:$AD,Ret_DRIVER!$B14&amp;Ret_DRIVER!$K$5&amp;Ret_DRIVER!$K$6)</f>
        <v>0</v>
      </c>
      <c r="L14" s="144">
        <f>SUMIFS('Entry Data'!$A:$A,'Entry Data'!$AD:$AD,Ret_DRIVER!$B14&amp;Ret_DRIVER!$K$5&amp;Ret_DRIVER!$L$6)</f>
        <v>0</v>
      </c>
      <c r="M14" s="143">
        <f>SUMIFS('Entry Data'!$A:$A,'Entry Data'!$AD:$AD,Ret_DRIVER!$B14&amp;Ret_DRIVER!$M$5&amp;Ret_DRIVER!$M$6)</f>
        <v>0</v>
      </c>
      <c r="N14" s="144">
        <f>SUMIFS('Entry Data'!$A:$A,'Entry Data'!$AD:$AD,Ret_DRIVER!$B14&amp;Ret_DRIVER!$M$5&amp;Ret_DRIVER!$N$6)</f>
        <v>1</v>
      </c>
      <c r="O14" s="143">
        <f>SUMIFS('Entry Data'!$A:$A,'Entry Data'!$AD:$AD,Ret_DRIVER!$B14&amp;Ret_DRIVER!$O$5&amp;Ret_DRIVER!$O$6)</f>
        <v>0</v>
      </c>
      <c r="P14" s="144">
        <f>SUMIFS('Entry Data'!$A:$A,'Entry Data'!$AD:$AD,Ret_DRIVER!$B14&amp;Ret_DRIVER!$O$5&amp;Ret_DRIVER!$P$6)</f>
        <v>0</v>
      </c>
      <c r="Q14" s="143">
        <f>SUMIFS('Entry Data'!$A:$A,'Entry Data'!$AD:$AD,Ret_DRIVER!$B14&amp;Ret_DRIVER!$Q$5&amp;Ret_DRIVER!$Q$6)</f>
        <v>0</v>
      </c>
      <c r="R14" s="144">
        <f>SUMIFS('Entry Data'!$A:$A,'Entry Data'!$AD:$AD,Ret_DRIVER!$B14&amp;Ret_DRIVER!$Q$5&amp;Ret_DRIVER!$R$6)</f>
        <v>0</v>
      </c>
      <c r="S14" s="143">
        <f>SUMIFS('Entry Data'!$A:$A,'Entry Data'!$AD:$AD,Ret_DRIVER!$B14&amp;Ret_DRIVER!$S$5&amp;Ret_DRIVER!$S$6)</f>
        <v>0</v>
      </c>
      <c r="T14" s="144">
        <f>SUMIFS('Entry Data'!$A:$A,'Entry Data'!$AD:$AD,Ret_DRIVER!$B14&amp;Ret_DRIVER!$S$5&amp;Ret_DRIVER!$T$6)</f>
        <v>0</v>
      </c>
      <c r="U14" s="143">
        <f>SUMIFS('Entry Data'!$A:$A,'Entry Data'!$AD:$AD,Ret_DRIVER!$B14&amp;Ret_DRIVER!$U$5&amp;Ret_DRIVER!$U$6)</f>
        <v>0</v>
      </c>
      <c r="V14" s="144">
        <f>SUMIFS('Entry Data'!$A:$A,'Entry Data'!$AD:$AD,Ret_DRIVER!$B14&amp;Ret_DRIVER!$U$5&amp;Ret_DRIVER!$V$6)</f>
        <v>0</v>
      </c>
      <c r="W14" s="143">
        <f>SUMIFS('Entry Data'!$A:$A,'Entry Data'!$AD:$AD,Ret_DRIVER!$B14&amp;Ret_DRIVER!$W$5&amp;Ret_DRIVER!$W$6)</f>
        <v>0</v>
      </c>
      <c r="X14" s="144">
        <f>SUMIFS('Entry Data'!$A:$A,'Entry Data'!$AD:$AD,Ret_DRIVER!$B14&amp;Ret_DRIVER!$W$5&amp;Ret_DRIVER!$X$6)</f>
        <v>0</v>
      </c>
      <c r="Y14" s="143">
        <f>SUMIFS('Entry Data'!$A:$A,'Entry Data'!$AD:$AD,Ret_DRIVER!$B14&amp;Ret_DRIVER!$Y$5&amp;Ret_DRIVER!$Y$6)</f>
        <v>0</v>
      </c>
      <c r="Z14" s="144">
        <f>SUMIFS('Entry Data'!$A:$A,'Entry Data'!$AD:$AD,Ret_DRIVER!$B14&amp;Ret_DRIVER!$Y$5&amp;Ret_DRIVER!$Z$6)</f>
        <v>0</v>
      </c>
      <c r="AA14" s="143">
        <f>SUMIFS('Entry Data'!$A:$A,'Entry Data'!$AD:$AD,Ret_DRIVER!$B14&amp;Ret_DRIVER!$AA$5&amp;Ret_DRIVER!$AA$6)</f>
        <v>0</v>
      </c>
      <c r="AB14" s="144">
        <f>SUMIFS('Entry Data'!$A:$A,'Entry Data'!$AD:$AD,Ret_DRIVER!$B14&amp;Ret_DRIVER!$AA$5&amp;Ret_DRIVER!$AB$6)</f>
        <v>0</v>
      </c>
      <c r="AC14" s="143">
        <f>SUMIFS('Entry Data'!$A:$A,'Entry Data'!$AD:$AD,Ret_DRIVER!$B14&amp;Ret_DRIVER!$AC$5&amp;Ret_DRIVER!$AC$6)</f>
        <v>0</v>
      </c>
      <c r="AD14" s="144">
        <f>SUMIFS('Entry Data'!$A:$A,'Entry Data'!$AD:$AD,Ret_DRIVER!$B14&amp;Ret_DRIVER!$AC$5&amp;Ret_DRIVER!$AD$6)</f>
        <v>0</v>
      </c>
      <c r="AE14" s="143">
        <f>SUMIFS('Entry Data'!$A:$A,'Entry Data'!$AD:$AD,Ret_DRIVER!$B14&amp;Ret_DRIVER!$AE$5&amp;Ret_DRIVER!$AE$6)</f>
        <v>0</v>
      </c>
      <c r="AF14" s="144">
        <f>SUMIFS('Entry Data'!$A:$A,'Entry Data'!$AD:$AD,Ret_DRIVER!$B14&amp;Ret_DRIVER!$AE$5&amp;Ret_DRIVER!$AF$6)</f>
        <v>0</v>
      </c>
      <c r="AG14" s="143">
        <f>SUMIFS('Entry Data'!$A:$A,'Entry Data'!$AD:$AD,Ret_DRIVER!$B14&amp;Ret_DRIVER!$AG$5&amp;Ret_DRIVER!$AG$6)</f>
        <v>4</v>
      </c>
      <c r="AH14" s="144">
        <f>SUMIFS('Entry Data'!$A:$A,'Entry Data'!$AD:$AD,Ret_DRIVER!$B14&amp;Ret_DRIVER!$AG$5&amp;Ret_DRIVER!$AH$6)</f>
        <v>0</v>
      </c>
      <c r="AI14" s="143">
        <f>SUMIFS('Entry Data'!$A:$A,'Entry Data'!$AD:$AD,Ret_DRIVER!$B14&amp;Ret_DRIVER!$AI$5&amp;Ret_DRIVER!$AI$6)</f>
        <v>2</v>
      </c>
      <c r="AJ14" s="144">
        <f>SUMIFS('Entry Data'!$A:$A,'Entry Data'!$AD:$AD,Ret_DRIVER!$B14&amp;Ret_DRIVER!$AI$5&amp;Ret_DRIVER!$AJ$6)</f>
        <v>0</v>
      </c>
      <c r="AK14" s="143">
        <f>SUMIFS('Entry Data'!$A:$A,'Entry Data'!$AD:$AD,Ret_DRIVER!$B14&amp;Ret_DRIVER!$AK$5&amp;Ret_DRIVER!$AK$6)</f>
        <v>0</v>
      </c>
      <c r="AL14" s="144">
        <f>SUMIFS('Entry Data'!$A:$A,'Entry Data'!$AD:$AD,Ret_DRIVER!$B14&amp;Ret_DRIVER!$AK$5&amp;Ret_DRIVER!$AL$6)</f>
        <v>0</v>
      </c>
      <c r="AM14" s="143">
        <f>SUMIFS('Entry Data'!$A:$A,'Entry Data'!$AD:$AD,Ret_DRIVER!$B14&amp;Ret_DRIVER!$AM$5&amp;Ret_DRIVER!$AM$6)</f>
        <v>0</v>
      </c>
      <c r="AN14" s="144">
        <f>SUMIFS('Entry Data'!$A:$A,'Entry Data'!$AD:$AD,Ret_DRIVER!$B14&amp;Ret_DRIVER!$AM$5&amp;Ret_DRIVER!$AN$6)</f>
        <v>0</v>
      </c>
      <c r="AO14" s="143">
        <f>SUMIFS('Entry Data'!$A:$A,'Entry Data'!$AD:$AD,Ret_DRIVER!$B14&amp;Ret_DRIVER!$AO$5&amp;Ret_DRIVER!$AO$6)</f>
        <v>0</v>
      </c>
      <c r="AP14" s="144">
        <f>SUMIFS('Entry Data'!$A:$A,'Entry Data'!$AD:$AD,Ret_DRIVER!$B14&amp;Ret_DRIVER!$AO$5&amp;Ret_DRIVER!$AP$6)</f>
        <v>0</v>
      </c>
      <c r="AQ14" s="143">
        <f>SUMIFS('Entry Data'!$A:$A,'Entry Data'!$AD:$AD,Ret_DRIVER!$B14&amp;Ret_DRIVER!$AQ$5&amp;Ret_DRIVER!$AQ$6)</f>
        <v>0</v>
      </c>
      <c r="AR14" s="144">
        <f>SUMIFS('Entry Data'!$A:$A,'Entry Data'!$AD:$AD,Ret_DRIVER!$B14&amp;Ret_DRIVER!$AQ$5&amp;Ret_DRIVER!$AR$6)</f>
        <v>0</v>
      </c>
      <c r="AS14" s="143">
        <f>SUMIFS('Entry Data'!$A:$A,'Entry Data'!$AD:$AD,Ret_DRIVER!$B14&amp;Ret_DRIVER!$AS$5&amp;Ret_DRIVER!$AS$6)</f>
        <v>0</v>
      </c>
      <c r="AT14" s="144">
        <f>SUMIFS('Entry Data'!$A:$A,'Entry Data'!$AD:$AD,Ret_DRIVER!$B14&amp;Ret_DRIVER!$AS$5&amp;Ret_DRIVER!$AT$6)</f>
        <v>0</v>
      </c>
      <c r="AU14" s="143">
        <f>SUMIFS('Entry Data'!$A:$A,'Entry Data'!$AD:$AD,Ret_DRIVER!$B14&amp;Ret_DRIVER!$AU$5&amp;Ret_DRIVER!$AU$6)</f>
        <v>0</v>
      </c>
      <c r="AV14" s="144">
        <f>SUMIFS('Entry Data'!$A:$A,'Entry Data'!$AD:$AD,Ret_DRIVER!$B14&amp;Ret_DRIVER!$AU$5&amp;Ret_DRIVER!$AV$6)</f>
        <v>0</v>
      </c>
      <c r="AW14" s="143">
        <f>SUMIFS('Entry Data'!$A:$A,'Entry Data'!$AD:$AD,Ret_DRIVER!$B14&amp;Ret_DRIVER!$AW$5&amp;Ret_DRIVER!$AW$6)</f>
        <v>0</v>
      </c>
      <c r="AX14" s="144">
        <f>SUMIFS('Entry Data'!$A:$A,'Entry Data'!$AD:$AD,Ret_DRIVER!$B14&amp;Ret_DRIVER!$AW$5&amp;Ret_DRIVER!$AX$6)</f>
        <v>0</v>
      </c>
      <c r="AY14" s="143">
        <f>SUMIFS('Entry Data'!$A:$A,'Entry Data'!$AD:$AD,Ret_DRIVER!$B14&amp;Ret_DRIVER!$AY$5&amp;Ret_DRIVER!$AY$6)</f>
        <v>0</v>
      </c>
      <c r="AZ14" s="144">
        <f>SUMIFS('Entry Data'!$A:$A,'Entry Data'!$AD:$AD,Ret_DRIVER!$B14&amp;Ret_DRIVER!$AY$5&amp;Ret_DRIVER!$AZ$6)</f>
        <v>0</v>
      </c>
      <c r="BA14" s="143">
        <f>SUMIFS('Entry Data'!$A:$A,'Entry Data'!$AD:$AD,Ret_DRIVER!$B14&amp;Ret_DRIVER!$BA$5&amp;Ret_DRIVER!$BA$6)</f>
        <v>0</v>
      </c>
      <c r="BB14" s="144">
        <f>SUMIFS('Entry Data'!$A:$A,'Entry Data'!$AD:$AD,Ret_DRIVER!$B14&amp;Ret_DRIVER!$BA$5&amp;Ret_DRIVER!$BB$6)</f>
        <v>0</v>
      </c>
      <c r="BC14" s="143">
        <f>SUMIFS('Entry Data'!$A:$A,'Entry Data'!$AD:$AD,Ret_DRIVER!$B14&amp;Ret_DRIVER!$BC$5&amp;Ret_DRIVER!$BC$6)</f>
        <v>0</v>
      </c>
      <c r="BD14" s="144">
        <f>SUMIFS('Entry Data'!$A:$A,'Entry Data'!$AD:$AD,Ret_DRIVER!$B14&amp;Ret_DRIVER!$BC$5&amp;Ret_DRIVER!$BD$6)</f>
        <v>0</v>
      </c>
      <c r="BE14" s="143">
        <f>SUMIFS('Entry Data'!$A:$A,'Entry Data'!$AD:$AD,Ret_DRIVER!$B14&amp;Ret_DRIVER!$BE$5&amp;Ret_DRIVER!$BE$6)</f>
        <v>0</v>
      </c>
      <c r="BF14" s="144">
        <f>SUMIFS('Entry Data'!$A:$A,'Entry Data'!$AD:$AD,Ret_DRIVER!$B14&amp;Ret_DRIVER!$BE$5&amp;Ret_DRIVER!$BF$6)</f>
        <v>0</v>
      </c>
      <c r="BG14" s="143">
        <f>SUMIFS('Entry Data'!$A:$A,'Entry Data'!$AD:$AD,Ret_DRIVER!$B14&amp;Ret_DRIVER!$BG$5&amp;Ret_DRIVER!$BG$6)</f>
        <v>0</v>
      </c>
      <c r="BH14" s="144">
        <f>SUMIFS('Entry Data'!$A:$A,'Entry Data'!$AD:$AD,Ret_DRIVER!$B14&amp;Ret_DRIVER!$BG$5&amp;Ret_DRIVER!$BH$6)</f>
        <v>0</v>
      </c>
      <c r="BI14" s="143">
        <f>SUMIFS('Entry Data'!$A:$A,'Entry Data'!$AD:$AD,Ret_DRIVER!$B14&amp;Ret_DRIVER!$BI$5&amp;Ret_DRIVER!$BI$6)</f>
        <v>0</v>
      </c>
      <c r="BJ14" s="144">
        <f>SUMIFS('Entry Data'!$A:$A,'Entry Data'!$AD:$AD,Ret_DRIVER!$B14&amp;Ret_DRIVER!$BI$5&amp;Ret_DRIVER!$BJ$6)</f>
        <v>0</v>
      </c>
      <c r="BK14" s="143">
        <f>SUMIFS('Entry Data'!$A:$A,'Entry Data'!$AD:$AD,Ret_DRIVER!$B14&amp;Ret_DRIVER!$BK$5&amp;Ret_DRIVER!$BK$6)</f>
        <v>0</v>
      </c>
      <c r="BL14" s="144">
        <f>SUMIFS('Entry Data'!$A:$A,'Entry Data'!$AD:$AD,Ret_DRIVER!$B14&amp;Ret_DRIVER!$BK$5&amp;Ret_DRIVER!$BL$6)</f>
        <v>0</v>
      </c>
    </row>
    <row r="15" spans="1:64" ht="13.5" x14ac:dyDescent="0.3">
      <c r="A15" s="92">
        <v>9</v>
      </c>
      <c r="B15" s="159" t="s">
        <v>74</v>
      </c>
      <c r="C15" s="143">
        <f>SUMIFS('Entry Data'!$A:$A,'Entry Data'!$AD:$AD,Ret_DRIVER!$B15&amp;Ret_DRIVER!$C$5&amp;Ret_DRIVER!$C$6)</f>
        <v>5</v>
      </c>
      <c r="D15" s="144">
        <f>SUMIFS('Entry Data'!$A:$A,'Entry Data'!$AD:$AD,Ret_DRIVER!$B15&amp;Ret_DRIVER!$C$5&amp;Ret_DRIVER!$D$6)</f>
        <v>0</v>
      </c>
      <c r="E15" s="143">
        <f>SUMIFS('Entry Data'!$A:$A,'Entry Data'!$AD:$AD,Ret_DRIVER!$B15&amp;Ret_DRIVER!$E$5&amp;Ret_DRIVER!$E$6)</f>
        <v>12</v>
      </c>
      <c r="F15" s="144">
        <f>SUMIFS('Entry Data'!$A:$A,'Entry Data'!$AD:$AD,Ret_DRIVER!$B15&amp;Ret_DRIVER!$E$5&amp;Ret_DRIVER!$F$6)</f>
        <v>0</v>
      </c>
      <c r="G15" s="143">
        <f>SUMIFS('Entry Data'!$A:$A,'Entry Data'!$AD:$AD,Ret_DRIVER!$B15&amp;Ret_DRIVER!$G$5&amp;Ret_DRIVER!$G$6)</f>
        <v>6</v>
      </c>
      <c r="H15" s="144">
        <f>SUMIFS('Entry Data'!$A:$A,'Entry Data'!$AD:$AD,Ret_DRIVER!$B15&amp;Ret_DRIVER!$G$5&amp;Ret_DRIVER!$H$6)</f>
        <v>0</v>
      </c>
      <c r="I15" s="143">
        <f>SUMIFS('Entry Data'!$A:$A,'Entry Data'!$AD:$AD,Ret_DRIVER!$B15&amp;Ret_DRIVER!$I$5&amp;Ret_DRIVER!$I$6)</f>
        <v>1</v>
      </c>
      <c r="J15" s="144">
        <f>SUMIFS('Entry Data'!$A:$A,'Entry Data'!$AD:$AD,Ret_DRIVER!$B15&amp;Ret_DRIVER!$I$5&amp;Ret_DRIVER!$J$6)</f>
        <v>0</v>
      </c>
      <c r="K15" s="143">
        <f>SUMIFS('Entry Data'!$A:$A,'Entry Data'!$AD:$AD,Ret_DRIVER!$B15&amp;Ret_DRIVER!$K$5&amp;Ret_DRIVER!$K$6)</f>
        <v>0</v>
      </c>
      <c r="L15" s="144">
        <f>SUMIFS('Entry Data'!$A:$A,'Entry Data'!$AD:$AD,Ret_DRIVER!$B15&amp;Ret_DRIVER!$K$5&amp;Ret_DRIVER!$L$6)</f>
        <v>1</v>
      </c>
      <c r="M15" s="143">
        <f>SUMIFS('Entry Data'!$A:$A,'Entry Data'!$AD:$AD,Ret_DRIVER!$B15&amp;Ret_DRIVER!$M$5&amp;Ret_DRIVER!$M$6)</f>
        <v>0</v>
      </c>
      <c r="N15" s="144">
        <f>SUMIFS('Entry Data'!$A:$A,'Entry Data'!$AD:$AD,Ret_DRIVER!$B15&amp;Ret_DRIVER!$M$5&amp;Ret_DRIVER!$N$6)</f>
        <v>0</v>
      </c>
      <c r="O15" s="143">
        <f>SUMIFS('Entry Data'!$A:$A,'Entry Data'!$AD:$AD,Ret_DRIVER!$B15&amp;Ret_DRIVER!$O$5&amp;Ret_DRIVER!$O$6)</f>
        <v>0</v>
      </c>
      <c r="P15" s="144">
        <f>SUMIFS('Entry Data'!$A:$A,'Entry Data'!$AD:$AD,Ret_DRIVER!$B15&amp;Ret_DRIVER!$O$5&amp;Ret_DRIVER!$P$6)</f>
        <v>1</v>
      </c>
      <c r="Q15" s="143">
        <f>SUMIFS('Entry Data'!$A:$A,'Entry Data'!$AD:$AD,Ret_DRIVER!$B15&amp;Ret_DRIVER!$Q$5&amp;Ret_DRIVER!$Q$6)</f>
        <v>0</v>
      </c>
      <c r="R15" s="144">
        <f>SUMIFS('Entry Data'!$A:$A,'Entry Data'!$AD:$AD,Ret_DRIVER!$B15&amp;Ret_DRIVER!$Q$5&amp;Ret_DRIVER!$R$6)</f>
        <v>5</v>
      </c>
      <c r="S15" s="143">
        <f>SUMIFS('Entry Data'!$A:$A,'Entry Data'!$AD:$AD,Ret_DRIVER!$B15&amp;Ret_DRIVER!$S$5&amp;Ret_DRIVER!$S$6)</f>
        <v>0</v>
      </c>
      <c r="T15" s="144">
        <f>SUMIFS('Entry Data'!$A:$A,'Entry Data'!$AD:$AD,Ret_DRIVER!$B15&amp;Ret_DRIVER!$S$5&amp;Ret_DRIVER!$T$6)</f>
        <v>5</v>
      </c>
      <c r="U15" s="143">
        <f>SUMIFS('Entry Data'!$A:$A,'Entry Data'!$AD:$AD,Ret_DRIVER!$B15&amp;Ret_DRIVER!$U$5&amp;Ret_DRIVER!$U$6)</f>
        <v>0</v>
      </c>
      <c r="V15" s="144">
        <f>SUMIFS('Entry Data'!$A:$A,'Entry Data'!$AD:$AD,Ret_DRIVER!$B15&amp;Ret_DRIVER!$U$5&amp;Ret_DRIVER!$V$6)</f>
        <v>6</v>
      </c>
      <c r="W15" s="143">
        <f>SUMIFS('Entry Data'!$A:$A,'Entry Data'!$AD:$AD,Ret_DRIVER!$B15&amp;Ret_DRIVER!$W$5&amp;Ret_DRIVER!$W$6)</f>
        <v>0</v>
      </c>
      <c r="X15" s="144">
        <f>SUMIFS('Entry Data'!$A:$A,'Entry Data'!$AD:$AD,Ret_DRIVER!$B15&amp;Ret_DRIVER!$W$5&amp;Ret_DRIVER!$X$6)</f>
        <v>3</v>
      </c>
      <c r="Y15" s="143">
        <f>SUMIFS('Entry Data'!$A:$A,'Entry Data'!$AD:$AD,Ret_DRIVER!$B15&amp;Ret_DRIVER!$Y$5&amp;Ret_DRIVER!$Y$6)</f>
        <v>0</v>
      </c>
      <c r="Z15" s="144">
        <f>SUMIFS('Entry Data'!$A:$A,'Entry Data'!$AD:$AD,Ret_DRIVER!$B15&amp;Ret_DRIVER!$Y$5&amp;Ret_DRIVER!$Z$6)</f>
        <v>0</v>
      </c>
      <c r="AA15" s="143">
        <f>SUMIFS('Entry Data'!$A:$A,'Entry Data'!$AD:$AD,Ret_DRIVER!$B15&amp;Ret_DRIVER!$AA$5&amp;Ret_DRIVER!$AA$6)</f>
        <v>4</v>
      </c>
      <c r="AB15" s="144">
        <f>SUMIFS('Entry Data'!$A:$A,'Entry Data'!$AD:$AD,Ret_DRIVER!$B15&amp;Ret_DRIVER!$AA$5&amp;Ret_DRIVER!$AB$6)</f>
        <v>0</v>
      </c>
      <c r="AC15" s="143">
        <f>SUMIFS('Entry Data'!$A:$A,'Entry Data'!$AD:$AD,Ret_DRIVER!$B15&amp;Ret_DRIVER!$AC$5&amp;Ret_DRIVER!$AC$6)</f>
        <v>6</v>
      </c>
      <c r="AD15" s="144">
        <f>SUMIFS('Entry Data'!$A:$A,'Entry Data'!$AD:$AD,Ret_DRIVER!$B15&amp;Ret_DRIVER!$AC$5&amp;Ret_DRIVER!$AD$6)</f>
        <v>0</v>
      </c>
      <c r="AE15" s="143">
        <f>SUMIFS('Entry Data'!$A:$A,'Entry Data'!$AD:$AD,Ret_DRIVER!$B15&amp;Ret_DRIVER!$AE$5&amp;Ret_DRIVER!$AE$6)</f>
        <v>5</v>
      </c>
      <c r="AF15" s="144">
        <f>SUMIFS('Entry Data'!$A:$A,'Entry Data'!$AD:$AD,Ret_DRIVER!$B15&amp;Ret_DRIVER!$AE$5&amp;Ret_DRIVER!$AF$6)</f>
        <v>0</v>
      </c>
      <c r="AG15" s="143">
        <f>SUMIFS('Entry Data'!$A:$A,'Entry Data'!$AD:$AD,Ret_DRIVER!$B15&amp;Ret_DRIVER!$AG$5&amp;Ret_DRIVER!$AG$6)</f>
        <v>4</v>
      </c>
      <c r="AH15" s="144">
        <f>SUMIFS('Entry Data'!$A:$A,'Entry Data'!$AD:$AD,Ret_DRIVER!$B15&amp;Ret_DRIVER!$AG$5&amp;Ret_DRIVER!$AH$6)</f>
        <v>0</v>
      </c>
      <c r="AI15" s="143">
        <f>SUMIFS('Entry Data'!$A:$A,'Entry Data'!$AD:$AD,Ret_DRIVER!$B15&amp;Ret_DRIVER!$AI$5&amp;Ret_DRIVER!$AI$6)</f>
        <v>4</v>
      </c>
      <c r="AJ15" s="144">
        <f>SUMIFS('Entry Data'!$A:$A,'Entry Data'!$AD:$AD,Ret_DRIVER!$B15&amp;Ret_DRIVER!$AI$5&amp;Ret_DRIVER!$AJ$6)</f>
        <v>0</v>
      </c>
      <c r="AK15" s="143">
        <f>SUMIFS('Entry Data'!$A:$A,'Entry Data'!$AD:$AD,Ret_DRIVER!$B15&amp;Ret_DRIVER!$AK$5&amp;Ret_DRIVER!$AK$6)</f>
        <v>3</v>
      </c>
      <c r="AL15" s="144">
        <f>SUMIFS('Entry Data'!$A:$A,'Entry Data'!$AD:$AD,Ret_DRIVER!$B15&amp;Ret_DRIVER!$AK$5&amp;Ret_DRIVER!$AL$6)</f>
        <v>0</v>
      </c>
      <c r="AM15" s="143">
        <f>SUMIFS('Entry Data'!$A:$A,'Entry Data'!$AD:$AD,Ret_DRIVER!$B15&amp;Ret_DRIVER!$AM$5&amp;Ret_DRIVER!$AM$6)</f>
        <v>0</v>
      </c>
      <c r="AN15" s="144">
        <f>SUMIFS('Entry Data'!$A:$A,'Entry Data'!$AD:$AD,Ret_DRIVER!$B15&amp;Ret_DRIVER!$AM$5&amp;Ret_DRIVER!$AN$6)</f>
        <v>4</v>
      </c>
      <c r="AO15" s="143">
        <f>SUMIFS('Entry Data'!$A:$A,'Entry Data'!$AD:$AD,Ret_DRIVER!$B15&amp;Ret_DRIVER!$AO$5&amp;Ret_DRIVER!$AO$6)</f>
        <v>0</v>
      </c>
      <c r="AP15" s="144">
        <f>SUMIFS('Entry Data'!$A:$A,'Entry Data'!$AD:$AD,Ret_DRIVER!$B15&amp;Ret_DRIVER!$AO$5&amp;Ret_DRIVER!$AP$6)</f>
        <v>0</v>
      </c>
      <c r="AQ15" s="143">
        <f>SUMIFS('Entry Data'!$A:$A,'Entry Data'!$AD:$AD,Ret_DRIVER!$B15&amp;Ret_DRIVER!$AQ$5&amp;Ret_DRIVER!$AQ$6)</f>
        <v>0</v>
      </c>
      <c r="AR15" s="144">
        <f>SUMIFS('Entry Data'!$A:$A,'Entry Data'!$AD:$AD,Ret_DRIVER!$B15&amp;Ret_DRIVER!$AQ$5&amp;Ret_DRIVER!$AR$6)</f>
        <v>0</v>
      </c>
      <c r="AS15" s="143">
        <f>SUMIFS('Entry Data'!$A:$A,'Entry Data'!$AD:$AD,Ret_DRIVER!$B15&amp;Ret_DRIVER!$AS$5&amp;Ret_DRIVER!$AS$6)</f>
        <v>0</v>
      </c>
      <c r="AT15" s="144">
        <f>SUMIFS('Entry Data'!$A:$A,'Entry Data'!$AD:$AD,Ret_DRIVER!$B15&amp;Ret_DRIVER!$AS$5&amp;Ret_DRIVER!$AT$6)</f>
        <v>0</v>
      </c>
      <c r="AU15" s="143">
        <f>SUMIFS('Entry Data'!$A:$A,'Entry Data'!$AD:$AD,Ret_DRIVER!$B15&amp;Ret_DRIVER!$AU$5&amp;Ret_DRIVER!$AU$6)</f>
        <v>0</v>
      </c>
      <c r="AV15" s="144">
        <f>SUMIFS('Entry Data'!$A:$A,'Entry Data'!$AD:$AD,Ret_DRIVER!$B15&amp;Ret_DRIVER!$AU$5&amp;Ret_DRIVER!$AV$6)</f>
        <v>0</v>
      </c>
      <c r="AW15" s="143">
        <f>SUMIFS('Entry Data'!$A:$A,'Entry Data'!$AD:$AD,Ret_DRIVER!$B15&amp;Ret_DRIVER!$AW$5&amp;Ret_DRIVER!$AW$6)</f>
        <v>0</v>
      </c>
      <c r="AX15" s="144">
        <f>SUMIFS('Entry Data'!$A:$A,'Entry Data'!$AD:$AD,Ret_DRIVER!$B15&amp;Ret_DRIVER!$AW$5&amp;Ret_DRIVER!$AX$6)</f>
        <v>0</v>
      </c>
      <c r="AY15" s="143">
        <f>SUMIFS('Entry Data'!$A:$A,'Entry Data'!$AD:$AD,Ret_DRIVER!$B15&amp;Ret_DRIVER!$AY$5&amp;Ret_DRIVER!$AY$6)</f>
        <v>0</v>
      </c>
      <c r="AZ15" s="144">
        <f>SUMIFS('Entry Data'!$A:$A,'Entry Data'!$AD:$AD,Ret_DRIVER!$B15&amp;Ret_DRIVER!$AY$5&amp;Ret_DRIVER!$AZ$6)</f>
        <v>0</v>
      </c>
      <c r="BA15" s="143">
        <f>SUMIFS('Entry Data'!$A:$A,'Entry Data'!$AD:$AD,Ret_DRIVER!$B15&amp;Ret_DRIVER!$BA$5&amp;Ret_DRIVER!$BA$6)</f>
        <v>0</v>
      </c>
      <c r="BB15" s="144">
        <f>SUMIFS('Entry Data'!$A:$A,'Entry Data'!$AD:$AD,Ret_DRIVER!$B15&amp;Ret_DRIVER!$BA$5&amp;Ret_DRIVER!$BB$6)</f>
        <v>0</v>
      </c>
      <c r="BC15" s="143">
        <f>SUMIFS('Entry Data'!$A:$A,'Entry Data'!$AD:$AD,Ret_DRIVER!$B15&amp;Ret_DRIVER!$BC$5&amp;Ret_DRIVER!$BC$6)</f>
        <v>0</v>
      </c>
      <c r="BD15" s="144">
        <f>SUMIFS('Entry Data'!$A:$A,'Entry Data'!$AD:$AD,Ret_DRIVER!$B15&amp;Ret_DRIVER!$BC$5&amp;Ret_DRIVER!$BD$6)</f>
        <v>0</v>
      </c>
      <c r="BE15" s="143">
        <f>SUMIFS('Entry Data'!$A:$A,'Entry Data'!$AD:$AD,Ret_DRIVER!$B15&amp;Ret_DRIVER!$BE$5&amp;Ret_DRIVER!$BE$6)</f>
        <v>0</v>
      </c>
      <c r="BF15" s="144">
        <f>SUMIFS('Entry Data'!$A:$A,'Entry Data'!$AD:$AD,Ret_DRIVER!$B15&amp;Ret_DRIVER!$BE$5&amp;Ret_DRIVER!$BF$6)</f>
        <v>0</v>
      </c>
      <c r="BG15" s="143">
        <f>SUMIFS('Entry Data'!$A:$A,'Entry Data'!$AD:$AD,Ret_DRIVER!$B15&amp;Ret_DRIVER!$BG$5&amp;Ret_DRIVER!$BG$6)</f>
        <v>0</v>
      </c>
      <c r="BH15" s="144">
        <f>SUMIFS('Entry Data'!$A:$A,'Entry Data'!$AD:$AD,Ret_DRIVER!$B15&amp;Ret_DRIVER!$BG$5&amp;Ret_DRIVER!$BH$6)</f>
        <v>0</v>
      </c>
      <c r="BI15" s="143">
        <f>SUMIFS('Entry Data'!$A:$A,'Entry Data'!$AD:$AD,Ret_DRIVER!$B15&amp;Ret_DRIVER!$BI$5&amp;Ret_DRIVER!$BI$6)</f>
        <v>0</v>
      </c>
      <c r="BJ15" s="144">
        <f>SUMIFS('Entry Data'!$A:$A,'Entry Data'!$AD:$AD,Ret_DRIVER!$B15&amp;Ret_DRIVER!$BI$5&amp;Ret_DRIVER!$BJ$6)</f>
        <v>0</v>
      </c>
      <c r="BK15" s="143">
        <f>SUMIFS('Entry Data'!$A:$A,'Entry Data'!$AD:$AD,Ret_DRIVER!$B15&amp;Ret_DRIVER!$BK$5&amp;Ret_DRIVER!$BK$6)</f>
        <v>0</v>
      </c>
      <c r="BL15" s="144">
        <f>SUMIFS('Entry Data'!$A:$A,'Entry Data'!$AD:$AD,Ret_DRIVER!$B15&amp;Ret_DRIVER!$BK$5&amp;Ret_DRIVER!$BL$6)</f>
        <v>0</v>
      </c>
    </row>
    <row r="16" spans="1:64" ht="13.5" x14ac:dyDescent="0.3">
      <c r="A16" s="92">
        <v>10</v>
      </c>
      <c r="B16" s="159" t="s">
        <v>35</v>
      </c>
      <c r="C16" s="143">
        <f>SUMIFS('Entry Data'!$A:$A,'Entry Data'!$AD:$AD,Ret_DRIVER!$B16&amp;Ret_DRIVER!$C$5&amp;Ret_DRIVER!$C$6)</f>
        <v>4</v>
      </c>
      <c r="D16" s="144">
        <f>SUMIFS('Entry Data'!$A:$A,'Entry Data'!$AD:$AD,Ret_DRIVER!$B16&amp;Ret_DRIVER!$C$5&amp;Ret_DRIVER!$D$6)</f>
        <v>0</v>
      </c>
      <c r="E16" s="143">
        <f>SUMIFS('Entry Data'!$A:$A,'Entry Data'!$AD:$AD,Ret_DRIVER!$B16&amp;Ret_DRIVER!$E$5&amp;Ret_DRIVER!$E$6)</f>
        <v>7</v>
      </c>
      <c r="F16" s="144">
        <f>SUMIFS('Entry Data'!$A:$A,'Entry Data'!$AD:$AD,Ret_DRIVER!$B16&amp;Ret_DRIVER!$E$5&amp;Ret_DRIVER!$F$6)</f>
        <v>0</v>
      </c>
      <c r="G16" s="143">
        <f>SUMIFS('Entry Data'!$A:$A,'Entry Data'!$AD:$AD,Ret_DRIVER!$B16&amp;Ret_DRIVER!$G$5&amp;Ret_DRIVER!$G$6)</f>
        <v>6</v>
      </c>
      <c r="H16" s="144">
        <f>SUMIFS('Entry Data'!$A:$A,'Entry Data'!$AD:$AD,Ret_DRIVER!$B16&amp;Ret_DRIVER!$G$5&amp;Ret_DRIVER!$H$6)</f>
        <v>0</v>
      </c>
      <c r="I16" s="143">
        <f>SUMIFS('Entry Data'!$A:$A,'Entry Data'!$AD:$AD,Ret_DRIVER!$B16&amp;Ret_DRIVER!$I$5&amp;Ret_DRIVER!$I$6)</f>
        <v>5</v>
      </c>
      <c r="J16" s="144">
        <f>SUMIFS('Entry Data'!$A:$A,'Entry Data'!$AD:$AD,Ret_DRIVER!$B16&amp;Ret_DRIVER!$I$5&amp;Ret_DRIVER!$J$6)</f>
        <v>0</v>
      </c>
      <c r="K16" s="143">
        <f>SUMIFS('Entry Data'!$A:$A,'Entry Data'!$AD:$AD,Ret_DRIVER!$B16&amp;Ret_DRIVER!$K$5&amp;Ret_DRIVER!$K$6)</f>
        <v>0</v>
      </c>
      <c r="L16" s="144">
        <f>SUMIFS('Entry Data'!$A:$A,'Entry Data'!$AD:$AD,Ret_DRIVER!$B16&amp;Ret_DRIVER!$K$5&amp;Ret_DRIVER!$L$6)</f>
        <v>5</v>
      </c>
      <c r="M16" s="143">
        <f>SUMIFS('Entry Data'!$A:$A,'Entry Data'!$AD:$AD,Ret_DRIVER!$B16&amp;Ret_DRIVER!$M$5&amp;Ret_DRIVER!$M$6)</f>
        <v>0</v>
      </c>
      <c r="N16" s="144">
        <f>SUMIFS('Entry Data'!$A:$A,'Entry Data'!$AD:$AD,Ret_DRIVER!$B16&amp;Ret_DRIVER!$M$5&amp;Ret_DRIVER!$N$6)</f>
        <v>7</v>
      </c>
      <c r="O16" s="143">
        <f>SUMIFS('Entry Data'!$A:$A,'Entry Data'!$AD:$AD,Ret_DRIVER!$B16&amp;Ret_DRIVER!$O$5&amp;Ret_DRIVER!$O$6)</f>
        <v>0</v>
      </c>
      <c r="P16" s="144">
        <f>SUMIFS('Entry Data'!$A:$A,'Entry Data'!$AD:$AD,Ret_DRIVER!$B16&amp;Ret_DRIVER!$O$5&amp;Ret_DRIVER!$P$6)</f>
        <v>7</v>
      </c>
      <c r="Q16" s="143">
        <f>SUMIFS('Entry Data'!$A:$A,'Entry Data'!$AD:$AD,Ret_DRIVER!$B16&amp;Ret_DRIVER!$Q$5&amp;Ret_DRIVER!$Q$6)</f>
        <v>0</v>
      </c>
      <c r="R16" s="144">
        <f>SUMIFS('Entry Data'!$A:$A,'Entry Data'!$AD:$AD,Ret_DRIVER!$B16&amp;Ret_DRIVER!$Q$5&amp;Ret_DRIVER!$R$6)</f>
        <v>0</v>
      </c>
      <c r="S16" s="143">
        <f>SUMIFS('Entry Data'!$A:$A,'Entry Data'!$AD:$AD,Ret_DRIVER!$B16&amp;Ret_DRIVER!$S$5&amp;Ret_DRIVER!$S$6)</f>
        <v>0</v>
      </c>
      <c r="T16" s="144">
        <f>SUMIFS('Entry Data'!$A:$A,'Entry Data'!$AD:$AD,Ret_DRIVER!$B16&amp;Ret_DRIVER!$S$5&amp;Ret_DRIVER!$T$6)</f>
        <v>2</v>
      </c>
      <c r="U16" s="143">
        <f>SUMIFS('Entry Data'!$A:$A,'Entry Data'!$AD:$AD,Ret_DRIVER!$B16&amp;Ret_DRIVER!$U$5&amp;Ret_DRIVER!$U$6)</f>
        <v>0</v>
      </c>
      <c r="V16" s="144">
        <f>SUMIFS('Entry Data'!$A:$A,'Entry Data'!$AD:$AD,Ret_DRIVER!$B16&amp;Ret_DRIVER!$U$5&amp;Ret_DRIVER!$V$6)</f>
        <v>0</v>
      </c>
      <c r="W16" s="143">
        <f>SUMIFS('Entry Data'!$A:$A,'Entry Data'!$AD:$AD,Ret_DRIVER!$B16&amp;Ret_DRIVER!$W$5&amp;Ret_DRIVER!$W$6)</f>
        <v>0</v>
      </c>
      <c r="X16" s="144">
        <f>SUMIFS('Entry Data'!$A:$A,'Entry Data'!$AD:$AD,Ret_DRIVER!$B16&amp;Ret_DRIVER!$W$5&amp;Ret_DRIVER!$X$6)</f>
        <v>5</v>
      </c>
      <c r="Y16" s="143">
        <f>SUMIFS('Entry Data'!$A:$A,'Entry Data'!$AD:$AD,Ret_DRIVER!$B16&amp;Ret_DRIVER!$Y$5&amp;Ret_DRIVER!$Y$6)</f>
        <v>0</v>
      </c>
      <c r="Z16" s="144">
        <f>SUMIFS('Entry Data'!$A:$A,'Entry Data'!$AD:$AD,Ret_DRIVER!$B16&amp;Ret_DRIVER!$Y$5&amp;Ret_DRIVER!$Z$6)</f>
        <v>0</v>
      </c>
      <c r="AA16" s="143">
        <f>SUMIFS('Entry Data'!$A:$A,'Entry Data'!$AD:$AD,Ret_DRIVER!$B16&amp;Ret_DRIVER!$AA$5&amp;Ret_DRIVER!$AA$6)</f>
        <v>4</v>
      </c>
      <c r="AB16" s="144">
        <f>SUMIFS('Entry Data'!$A:$A,'Entry Data'!$AD:$AD,Ret_DRIVER!$B16&amp;Ret_DRIVER!$AA$5&amp;Ret_DRIVER!$AB$6)</f>
        <v>0</v>
      </c>
      <c r="AC16" s="143">
        <f>SUMIFS('Entry Data'!$A:$A,'Entry Data'!$AD:$AD,Ret_DRIVER!$B16&amp;Ret_DRIVER!$AC$5&amp;Ret_DRIVER!$AC$6)</f>
        <v>3</v>
      </c>
      <c r="AD16" s="144">
        <f>SUMIFS('Entry Data'!$A:$A,'Entry Data'!$AD:$AD,Ret_DRIVER!$B16&amp;Ret_DRIVER!$AC$5&amp;Ret_DRIVER!$AD$6)</f>
        <v>0</v>
      </c>
      <c r="AE16" s="143">
        <f>SUMIFS('Entry Data'!$A:$A,'Entry Data'!$AD:$AD,Ret_DRIVER!$B16&amp;Ret_DRIVER!$AE$5&amp;Ret_DRIVER!$AE$6)</f>
        <v>3</v>
      </c>
      <c r="AF16" s="144">
        <f>SUMIFS('Entry Data'!$A:$A,'Entry Data'!$AD:$AD,Ret_DRIVER!$B16&amp;Ret_DRIVER!$AE$5&amp;Ret_DRIVER!$AF$6)</f>
        <v>0</v>
      </c>
      <c r="AG16" s="143">
        <f>SUMIFS('Entry Data'!$A:$A,'Entry Data'!$AD:$AD,Ret_DRIVER!$B16&amp;Ret_DRIVER!$AG$5&amp;Ret_DRIVER!$AG$6)</f>
        <v>5</v>
      </c>
      <c r="AH16" s="144">
        <f>SUMIFS('Entry Data'!$A:$A,'Entry Data'!$AD:$AD,Ret_DRIVER!$B16&amp;Ret_DRIVER!$AG$5&amp;Ret_DRIVER!$AH$6)</f>
        <v>0</v>
      </c>
      <c r="AI16" s="143">
        <f>SUMIFS('Entry Data'!$A:$A,'Entry Data'!$AD:$AD,Ret_DRIVER!$B16&amp;Ret_DRIVER!$AI$5&amp;Ret_DRIVER!$AI$6)</f>
        <v>1</v>
      </c>
      <c r="AJ16" s="144">
        <f>SUMIFS('Entry Data'!$A:$A,'Entry Data'!$AD:$AD,Ret_DRIVER!$B16&amp;Ret_DRIVER!$AI$5&amp;Ret_DRIVER!$AJ$6)</f>
        <v>0</v>
      </c>
      <c r="AK16" s="143">
        <f>SUMIFS('Entry Data'!$A:$A,'Entry Data'!$AD:$AD,Ret_DRIVER!$B16&amp;Ret_DRIVER!$AK$5&amp;Ret_DRIVER!$AK$6)</f>
        <v>4</v>
      </c>
      <c r="AL16" s="144">
        <f>SUMIFS('Entry Data'!$A:$A,'Entry Data'!$AD:$AD,Ret_DRIVER!$B16&amp;Ret_DRIVER!$AK$5&amp;Ret_DRIVER!$AL$6)</f>
        <v>0</v>
      </c>
      <c r="AM16" s="143">
        <f>SUMIFS('Entry Data'!$A:$A,'Entry Data'!$AD:$AD,Ret_DRIVER!$B16&amp;Ret_DRIVER!$AM$5&amp;Ret_DRIVER!$AM$6)</f>
        <v>0</v>
      </c>
      <c r="AN16" s="144">
        <f>SUMIFS('Entry Data'!$A:$A,'Entry Data'!$AD:$AD,Ret_DRIVER!$B16&amp;Ret_DRIVER!$AM$5&amp;Ret_DRIVER!$AN$6)</f>
        <v>4</v>
      </c>
      <c r="AO16" s="143">
        <f>SUMIFS('Entry Data'!$A:$A,'Entry Data'!$AD:$AD,Ret_DRIVER!$B16&amp;Ret_DRIVER!$AO$5&amp;Ret_DRIVER!$AO$6)</f>
        <v>0</v>
      </c>
      <c r="AP16" s="144">
        <f>SUMIFS('Entry Data'!$A:$A,'Entry Data'!$AD:$AD,Ret_DRIVER!$B16&amp;Ret_DRIVER!$AO$5&amp;Ret_DRIVER!$AP$6)</f>
        <v>0</v>
      </c>
      <c r="AQ16" s="143">
        <f>SUMIFS('Entry Data'!$A:$A,'Entry Data'!$AD:$AD,Ret_DRIVER!$B16&amp;Ret_DRIVER!$AQ$5&amp;Ret_DRIVER!$AQ$6)</f>
        <v>0</v>
      </c>
      <c r="AR16" s="144">
        <f>SUMIFS('Entry Data'!$A:$A,'Entry Data'!$AD:$AD,Ret_DRIVER!$B16&amp;Ret_DRIVER!$AQ$5&amp;Ret_DRIVER!$AR$6)</f>
        <v>0</v>
      </c>
      <c r="AS16" s="143">
        <f>SUMIFS('Entry Data'!$A:$A,'Entry Data'!$AD:$AD,Ret_DRIVER!$B16&amp;Ret_DRIVER!$AS$5&amp;Ret_DRIVER!$AS$6)</f>
        <v>0</v>
      </c>
      <c r="AT16" s="144">
        <f>SUMIFS('Entry Data'!$A:$A,'Entry Data'!$AD:$AD,Ret_DRIVER!$B16&amp;Ret_DRIVER!$AS$5&amp;Ret_DRIVER!$AT$6)</f>
        <v>0</v>
      </c>
      <c r="AU16" s="143">
        <f>SUMIFS('Entry Data'!$A:$A,'Entry Data'!$AD:$AD,Ret_DRIVER!$B16&amp;Ret_DRIVER!$AU$5&amp;Ret_DRIVER!$AU$6)</f>
        <v>0</v>
      </c>
      <c r="AV16" s="144">
        <f>SUMIFS('Entry Data'!$A:$A,'Entry Data'!$AD:$AD,Ret_DRIVER!$B16&amp;Ret_DRIVER!$AU$5&amp;Ret_DRIVER!$AV$6)</f>
        <v>0</v>
      </c>
      <c r="AW16" s="143">
        <f>SUMIFS('Entry Data'!$A:$A,'Entry Data'!$AD:$AD,Ret_DRIVER!$B16&amp;Ret_DRIVER!$AW$5&amp;Ret_DRIVER!$AW$6)</f>
        <v>0</v>
      </c>
      <c r="AX16" s="144">
        <f>SUMIFS('Entry Data'!$A:$A,'Entry Data'!$AD:$AD,Ret_DRIVER!$B16&amp;Ret_DRIVER!$AW$5&amp;Ret_DRIVER!$AX$6)</f>
        <v>0</v>
      </c>
      <c r="AY16" s="143">
        <f>SUMIFS('Entry Data'!$A:$A,'Entry Data'!$AD:$AD,Ret_DRIVER!$B16&amp;Ret_DRIVER!$AY$5&amp;Ret_DRIVER!$AY$6)</f>
        <v>0</v>
      </c>
      <c r="AZ16" s="144">
        <f>SUMIFS('Entry Data'!$A:$A,'Entry Data'!$AD:$AD,Ret_DRIVER!$B16&amp;Ret_DRIVER!$AY$5&amp;Ret_DRIVER!$AZ$6)</f>
        <v>0</v>
      </c>
      <c r="BA16" s="143">
        <f>SUMIFS('Entry Data'!$A:$A,'Entry Data'!$AD:$AD,Ret_DRIVER!$B16&amp;Ret_DRIVER!$BA$5&amp;Ret_DRIVER!$BA$6)</f>
        <v>0</v>
      </c>
      <c r="BB16" s="144">
        <f>SUMIFS('Entry Data'!$A:$A,'Entry Data'!$AD:$AD,Ret_DRIVER!$B16&amp;Ret_DRIVER!$BA$5&amp;Ret_DRIVER!$BB$6)</f>
        <v>0</v>
      </c>
      <c r="BC16" s="143">
        <f>SUMIFS('Entry Data'!$A:$A,'Entry Data'!$AD:$AD,Ret_DRIVER!$B16&amp;Ret_DRIVER!$BC$5&amp;Ret_DRIVER!$BC$6)</f>
        <v>0</v>
      </c>
      <c r="BD16" s="144">
        <f>SUMIFS('Entry Data'!$A:$A,'Entry Data'!$AD:$AD,Ret_DRIVER!$B16&amp;Ret_DRIVER!$BC$5&amp;Ret_DRIVER!$BD$6)</f>
        <v>0</v>
      </c>
      <c r="BE16" s="143">
        <f>SUMIFS('Entry Data'!$A:$A,'Entry Data'!$AD:$AD,Ret_DRIVER!$B16&amp;Ret_DRIVER!$BE$5&amp;Ret_DRIVER!$BE$6)</f>
        <v>0</v>
      </c>
      <c r="BF16" s="144">
        <f>SUMIFS('Entry Data'!$A:$A,'Entry Data'!$AD:$AD,Ret_DRIVER!$B16&amp;Ret_DRIVER!$BE$5&amp;Ret_DRIVER!$BF$6)</f>
        <v>0</v>
      </c>
      <c r="BG16" s="143">
        <f>SUMIFS('Entry Data'!$A:$A,'Entry Data'!$AD:$AD,Ret_DRIVER!$B16&amp;Ret_DRIVER!$BG$5&amp;Ret_DRIVER!$BG$6)</f>
        <v>0</v>
      </c>
      <c r="BH16" s="144">
        <f>SUMIFS('Entry Data'!$A:$A,'Entry Data'!$AD:$AD,Ret_DRIVER!$B16&amp;Ret_DRIVER!$BG$5&amp;Ret_DRIVER!$BH$6)</f>
        <v>0</v>
      </c>
      <c r="BI16" s="143">
        <f>SUMIFS('Entry Data'!$A:$A,'Entry Data'!$AD:$AD,Ret_DRIVER!$B16&amp;Ret_DRIVER!$BI$5&amp;Ret_DRIVER!$BI$6)</f>
        <v>0</v>
      </c>
      <c r="BJ16" s="144">
        <f>SUMIFS('Entry Data'!$A:$A,'Entry Data'!$AD:$AD,Ret_DRIVER!$B16&amp;Ret_DRIVER!$BI$5&amp;Ret_DRIVER!$BJ$6)</f>
        <v>0</v>
      </c>
      <c r="BK16" s="143">
        <f>SUMIFS('Entry Data'!$A:$A,'Entry Data'!$AD:$AD,Ret_DRIVER!$B16&amp;Ret_DRIVER!$BK$5&amp;Ret_DRIVER!$BK$6)</f>
        <v>0</v>
      </c>
      <c r="BL16" s="144">
        <f>SUMIFS('Entry Data'!$A:$A,'Entry Data'!$AD:$AD,Ret_DRIVER!$B16&amp;Ret_DRIVER!$BK$5&amp;Ret_DRIVER!$BL$6)</f>
        <v>0</v>
      </c>
    </row>
    <row r="17" spans="1:64" ht="13.5" x14ac:dyDescent="0.3">
      <c r="A17" s="92">
        <v>11</v>
      </c>
      <c r="B17" s="160" t="s">
        <v>103</v>
      </c>
      <c r="C17" s="143">
        <f>SUMIFS('Entry Data'!$A:$A,'Entry Data'!$AD:$AD,Ret_DRIVER!$B17&amp;Ret_DRIVER!$C$5&amp;Ret_DRIVER!$C$6)</f>
        <v>0</v>
      </c>
      <c r="D17" s="144">
        <f>SUMIFS('Entry Data'!$A:$A,'Entry Data'!$AD:$AD,Ret_DRIVER!$B17&amp;Ret_DRIVER!$C$5&amp;Ret_DRIVER!$D$6)</f>
        <v>7</v>
      </c>
      <c r="E17" s="143">
        <f>SUMIFS('Entry Data'!$A:$A,'Entry Data'!$AD:$AD,Ret_DRIVER!$B17&amp;Ret_DRIVER!$E$5&amp;Ret_DRIVER!$E$6)</f>
        <v>0</v>
      </c>
      <c r="F17" s="144">
        <f>SUMIFS('Entry Data'!$A:$A,'Entry Data'!$AD:$AD,Ret_DRIVER!$B17&amp;Ret_DRIVER!$E$5&amp;Ret_DRIVER!$F$6)</f>
        <v>7</v>
      </c>
      <c r="G17" s="143">
        <f>SUMIFS('Entry Data'!$A:$A,'Entry Data'!$AD:$AD,Ret_DRIVER!$B17&amp;Ret_DRIVER!$G$5&amp;Ret_DRIVER!$G$6)</f>
        <v>0</v>
      </c>
      <c r="H17" s="144">
        <f>SUMIFS('Entry Data'!$A:$A,'Entry Data'!$AD:$AD,Ret_DRIVER!$B17&amp;Ret_DRIVER!$G$5&amp;Ret_DRIVER!$H$6)</f>
        <v>7</v>
      </c>
      <c r="I17" s="143">
        <f>SUMIFS('Entry Data'!$A:$A,'Entry Data'!$AD:$AD,Ret_DRIVER!$B17&amp;Ret_DRIVER!$I$5&amp;Ret_DRIVER!$I$6)</f>
        <v>0</v>
      </c>
      <c r="J17" s="144">
        <f>SUMIFS('Entry Data'!$A:$A,'Entry Data'!$AD:$AD,Ret_DRIVER!$B17&amp;Ret_DRIVER!$I$5&amp;Ret_DRIVER!$J$6)</f>
        <v>6</v>
      </c>
      <c r="K17" s="143">
        <f>SUMIFS('Entry Data'!$A:$A,'Entry Data'!$AD:$AD,Ret_DRIVER!$B17&amp;Ret_DRIVER!$K$5&amp;Ret_DRIVER!$K$6)</f>
        <v>0</v>
      </c>
      <c r="L17" s="144">
        <f>SUMIFS('Entry Data'!$A:$A,'Entry Data'!$AD:$AD,Ret_DRIVER!$B17&amp;Ret_DRIVER!$K$5&amp;Ret_DRIVER!$L$6)</f>
        <v>0</v>
      </c>
      <c r="M17" s="143">
        <f>SUMIFS('Entry Data'!$A:$A,'Entry Data'!$AD:$AD,Ret_DRIVER!$B17&amp;Ret_DRIVER!$M$5&amp;Ret_DRIVER!$M$6)</f>
        <v>6</v>
      </c>
      <c r="N17" s="144">
        <f>SUMIFS('Entry Data'!$A:$A,'Entry Data'!$AD:$AD,Ret_DRIVER!$B17&amp;Ret_DRIVER!$M$5&amp;Ret_DRIVER!$N$6)</f>
        <v>0</v>
      </c>
      <c r="O17" s="143">
        <f>SUMIFS('Entry Data'!$A:$A,'Entry Data'!$AD:$AD,Ret_DRIVER!$B17&amp;Ret_DRIVER!$O$5&amp;Ret_DRIVER!$O$6)</f>
        <v>6</v>
      </c>
      <c r="P17" s="144">
        <f>SUMIFS('Entry Data'!$A:$A,'Entry Data'!$AD:$AD,Ret_DRIVER!$B17&amp;Ret_DRIVER!$O$5&amp;Ret_DRIVER!$P$6)</f>
        <v>0</v>
      </c>
      <c r="Q17" s="143">
        <f>SUMIFS('Entry Data'!$A:$A,'Entry Data'!$AD:$AD,Ret_DRIVER!$B17&amp;Ret_DRIVER!$Q$5&amp;Ret_DRIVER!$Q$6)</f>
        <v>0</v>
      </c>
      <c r="R17" s="144">
        <f>SUMIFS('Entry Data'!$A:$A,'Entry Data'!$AD:$AD,Ret_DRIVER!$B17&amp;Ret_DRIVER!$Q$5&amp;Ret_DRIVER!$R$6)</f>
        <v>0</v>
      </c>
      <c r="S17" s="143">
        <f>SUMIFS('Entry Data'!$A:$A,'Entry Data'!$AD:$AD,Ret_DRIVER!$B17&amp;Ret_DRIVER!$S$5&amp;Ret_DRIVER!$S$6)</f>
        <v>7</v>
      </c>
      <c r="T17" s="144">
        <f>SUMIFS('Entry Data'!$A:$A,'Entry Data'!$AD:$AD,Ret_DRIVER!$B17&amp;Ret_DRIVER!$S$5&amp;Ret_DRIVER!$T$6)</f>
        <v>0</v>
      </c>
      <c r="U17" s="143">
        <f>SUMIFS('Entry Data'!$A:$A,'Entry Data'!$AD:$AD,Ret_DRIVER!$B17&amp;Ret_DRIVER!$U$5&amp;Ret_DRIVER!$U$6)</f>
        <v>6</v>
      </c>
      <c r="V17" s="144">
        <f>SUMIFS('Entry Data'!$A:$A,'Entry Data'!$AD:$AD,Ret_DRIVER!$B17&amp;Ret_DRIVER!$U$5&amp;Ret_DRIVER!$V$6)</f>
        <v>0</v>
      </c>
      <c r="W17" s="143">
        <f>SUMIFS('Entry Data'!$A:$A,'Entry Data'!$AD:$AD,Ret_DRIVER!$B17&amp;Ret_DRIVER!$W$5&amp;Ret_DRIVER!$W$6)</f>
        <v>5</v>
      </c>
      <c r="X17" s="144">
        <f>SUMIFS('Entry Data'!$A:$A,'Entry Data'!$AD:$AD,Ret_DRIVER!$B17&amp;Ret_DRIVER!$W$5&amp;Ret_DRIVER!$X$6)</f>
        <v>0</v>
      </c>
      <c r="Y17" s="143">
        <f>SUMIFS('Entry Data'!$A:$A,'Entry Data'!$AD:$AD,Ret_DRIVER!$B17&amp;Ret_DRIVER!$Y$5&amp;Ret_DRIVER!$Y$6)</f>
        <v>0</v>
      </c>
      <c r="Z17" s="144">
        <f>SUMIFS('Entry Data'!$A:$A,'Entry Data'!$AD:$AD,Ret_DRIVER!$B17&amp;Ret_DRIVER!$Y$5&amp;Ret_DRIVER!$Z$6)</f>
        <v>6</v>
      </c>
      <c r="AA17" s="143">
        <f>SUMIFS('Entry Data'!$A:$A,'Entry Data'!$AD:$AD,Ret_DRIVER!$B17&amp;Ret_DRIVER!$AA$5&amp;Ret_DRIVER!$AA$6)</f>
        <v>0</v>
      </c>
      <c r="AB17" s="144">
        <f>SUMIFS('Entry Data'!$A:$A,'Entry Data'!$AD:$AD,Ret_DRIVER!$B17&amp;Ret_DRIVER!$AA$5&amp;Ret_DRIVER!$AB$6)</f>
        <v>6</v>
      </c>
      <c r="AC17" s="143">
        <f>SUMIFS('Entry Data'!$A:$A,'Entry Data'!$AD:$AD,Ret_DRIVER!$B17&amp;Ret_DRIVER!$AC$5&amp;Ret_DRIVER!$AC$6)</f>
        <v>0</v>
      </c>
      <c r="AD17" s="144">
        <f>SUMIFS('Entry Data'!$A:$A,'Entry Data'!$AD:$AD,Ret_DRIVER!$B17&amp;Ret_DRIVER!$AC$5&amp;Ret_DRIVER!$AD$6)</f>
        <v>6</v>
      </c>
      <c r="AE17" s="143">
        <f>SUMIFS('Entry Data'!$A:$A,'Entry Data'!$AD:$AD,Ret_DRIVER!$B17&amp;Ret_DRIVER!$AE$5&amp;Ret_DRIVER!$AE$6)</f>
        <v>0</v>
      </c>
      <c r="AF17" s="144">
        <f>SUMIFS('Entry Data'!$A:$A,'Entry Data'!$AD:$AD,Ret_DRIVER!$B17&amp;Ret_DRIVER!$AE$5&amp;Ret_DRIVER!$AF$6)</f>
        <v>6</v>
      </c>
      <c r="AG17" s="143">
        <f>SUMIFS('Entry Data'!$A:$A,'Entry Data'!$AD:$AD,Ret_DRIVER!$B17&amp;Ret_DRIVER!$AG$5&amp;Ret_DRIVER!$AG$6)</f>
        <v>0</v>
      </c>
      <c r="AH17" s="144">
        <f>SUMIFS('Entry Data'!$A:$A,'Entry Data'!$AD:$AD,Ret_DRIVER!$B17&amp;Ret_DRIVER!$AG$5&amp;Ret_DRIVER!$AH$6)</f>
        <v>6</v>
      </c>
      <c r="AI17" s="143">
        <f>SUMIFS('Entry Data'!$A:$A,'Entry Data'!$AD:$AD,Ret_DRIVER!$B17&amp;Ret_DRIVER!$AI$5&amp;Ret_DRIVER!$AI$6)</f>
        <v>0</v>
      </c>
      <c r="AJ17" s="144">
        <f>SUMIFS('Entry Data'!$A:$A,'Entry Data'!$AD:$AD,Ret_DRIVER!$B17&amp;Ret_DRIVER!$AI$5&amp;Ret_DRIVER!$AJ$6)</f>
        <v>6</v>
      </c>
      <c r="AK17" s="143">
        <f>SUMIFS('Entry Data'!$A:$A,'Entry Data'!$AD:$AD,Ret_DRIVER!$B17&amp;Ret_DRIVER!$AK$5&amp;Ret_DRIVER!$AK$6)</f>
        <v>0</v>
      </c>
      <c r="AL17" s="144">
        <f>SUMIFS('Entry Data'!$A:$A,'Entry Data'!$AD:$AD,Ret_DRIVER!$B17&amp;Ret_DRIVER!$AK$5&amp;Ret_DRIVER!$AL$6)</f>
        <v>7</v>
      </c>
      <c r="AM17" s="143">
        <f>SUMIFS('Entry Data'!$A:$A,'Entry Data'!$AD:$AD,Ret_DRIVER!$B17&amp;Ret_DRIVER!$AM$5&amp;Ret_DRIVER!$AM$6)</f>
        <v>0</v>
      </c>
      <c r="AN17" s="144">
        <f>SUMIFS('Entry Data'!$A:$A,'Entry Data'!$AD:$AD,Ret_DRIVER!$B17&amp;Ret_DRIVER!$AM$5&amp;Ret_DRIVER!$AN$6)</f>
        <v>0</v>
      </c>
      <c r="AO17" s="143">
        <f>SUMIFS('Entry Data'!$A:$A,'Entry Data'!$AD:$AD,Ret_DRIVER!$B17&amp;Ret_DRIVER!$AO$5&amp;Ret_DRIVER!$AO$6)</f>
        <v>0</v>
      </c>
      <c r="AP17" s="144">
        <f>SUMIFS('Entry Data'!$A:$A,'Entry Data'!$AD:$AD,Ret_DRIVER!$B17&amp;Ret_DRIVER!$AO$5&amp;Ret_DRIVER!$AP$6)</f>
        <v>0</v>
      </c>
      <c r="AQ17" s="143">
        <f>SUMIFS('Entry Data'!$A:$A,'Entry Data'!$AD:$AD,Ret_DRIVER!$B17&amp;Ret_DRIVER!$AQ$5&amp;Ret_DRIVER!$AQ$6)</f>
        <v>0</v>
      </c>
      <c r="AR17" s="144">
        <f>SUMIFS('Entry Data'!$A:$A,'Entry Data'!$AD:$AD,Ret_DRIVER!$B17&amp;Ret_DRIVER!$AQ$5&amp;Ret_DRIVER!$AR$6)</f>
        <v>0</v>
      </c>
      <c r="AS17" s="143">
        <f>SUMIFS('Entry Data'!$A:$A,'Entry Data'!$AD:$AD,Ret_DRIVER!$B17&amp;Ret_DRIVER!$AS$5&amp;Ret_DRIVER!$AS$6)</f>
        <v>0</v>
      </c>
      <c r="AT17" s="144">
        <f>SUMIFS('Entry Data'!$A:$A,'Entry Data'!$AD:$AD,Ret_DRIVER!$B17&amp;Ret_DRIVER!$AS$5&amp;Ret_DRIVER!$AT$6)</f>
        <v>0</v>
      </c>
      <c r="AU17" s="143">
        <f>SUMIFS('Entry Data'!$A:$A,'Entry Data'!$AD:$AD,Ret_DRIVER!$B17&amp;Ret_DRIVER!$AU$5&amp;Ret_DRIVER!$AU$6)</f>
        <v>0</v>
      </c>
      <c r="AV17" s="144">
        <f>SUMIFS('Entry Data'!$A:$A,'Entry Data'!$AD:$AD,Ret_DRIVER!$B17&amp;Ret_DRIVER!$AU$5&amp;Ret_DRIVER!$AV$6)</f>
        <v>0</v>
      </c>
      <c r="AW17" s="143">
        <f>SUMIFS('Entry Data'!$A:$A,'Entry Data'!$AD:$AD,Ret_DRIVER!$B17&amp;Ret_DRIVER!$AW$5&amp;Ret_DRIVER!$AW$6)</f>
        <v>0</v>
      </c>
      <c r="AX17" s="144">
        <f>SUMIFS('Entry Data'!$A:$A,'Entry Data'!$AD:$AD,Ret_DRIVER!$B17&amp;Ret_DRIVER!$AW$5&amp;Ret_DRIVER!$AX$6)</f>
        <v>0</v>
      </c>
      <c r="AY17" s="143">
        <f>SUMIFS('Entry Data'!$A:$A,'Entry Data'!$AD:$AD,Ret_DRIVER!$B17&amp;Ret_DRIVER!$AY$5&amp;Ret_DRIVER!$AY$6)</f>
        <v>0</v>
      </c>
      <c r="AZ17" s="144">
        <f>SUMIFS('Entry Data'!$A:$A,'Entry Data'!$AD:$AD,Ret_DRIVER!$B17&amp;Ret_DRIVER!$AY$5&amp;Ret_DRIVER!$AZ$6)</f>
        <v>0</v>
      </c>
      <c r="BA17" s="143">
        <f>SUMIFS('Entry Data'!$A:$A,'Entry Data'!$AD:$AD,Ret_DRIVER!$B17&amp;Ret_DRIVER!$BA$5&amp;Ret_DRIVER!$BA$6)</f>
        <v>0</v>
      </c>
      <c r="BB17" s="144">
        <f>SUMIFS('Entry Data'!$A:$A,'Entry Data'!$AD:$AD,Ret_DRIVER!$B17&amp;Ret_DRIVER!$BA$5&amp;Ret_DRIVER!$BB$6)</f>
        <v>0</v>
      </c>
      <c r="BC17" s="143">
        <f>SUMIFS('Entry Data'!$A:$A,'Entry Data'!$AD:$AD,Ret_DRIVER!$B17&amp;Ret_DRIVER!$BC$5&amp;Ret_DRIVER!$BC$6)</f>
        <v>0</v>
      </c>
      <c r="BD17" s="144">
        <f>SUMIFS('Entry Data'!$A:$A,'Entry Data'!$AD:$AD,Ret_DRIVER!$B17&amp;Ret_DRIVER!$BC$5&amp;Ret_DRIVER!$BD$6)</f>
        <v>0</v>
      </c>
      <c r="BE17" s="143">
        <f>SUMIFS('Entry Data'!$A:$A,'Entry Data'!$AD:$AD,Ret_DRIVER!$B17&amp;Ret_DRIVER!$BE$5&amp;Ret_DRIVER!$BE$6)</f>
        <v>0</v>
      </c>
      <c r="BF17" s="144">
        <f>SUMIFS('Entry Data'!$A:$A,'Entry Data'!$AD:$AD,Ret_DRIVER!$B17&amp;Ret_DRIVER!$BE$5&amp;Ret_DRIVER!$BF$6)</f>
        <v>0</v>
      </c>
      <c r="BG17" s="143">
        <f>SUMIFS('Entry Data'!$A:$A,'Entry Data'!$AD:$AD,Ret_DRIVER!$B17&amp;Ret_DRIVER!$BG$5&amp;Ret_DRIVER!$BG$6)</f>
        <v>0</v>
      </c>
      <c r="BH17" s="144">
        <f>SUMIFS('Entry Data'!$A:$A,'Entry Data'!$AD:$AD,Ret_DRIVER!$B17&amp;Ret_DRIVER!$BG$5&amp;Ret_DRIVER!$BH$6)</f>
        <v>0</v>
      </c>
      <c r="BI17" s="143">
        <f>SUMIFS('Entry Data'!$A:$A,'Entry Data'!$AD:$AD,Ret_DRIVER!$B17&amp;Ret_DRIVER!$BI$5&amp;Ret_DRIVER!$BI$6)</f>
        <v>0</v>
      </c>
      <c r="BJ17" s="144">
        <f>SUMIFS('Entry Data'!$A:$A,'Entry Data'!$AD:$AD,Ret_DRIVER!$B17&amp;Ret_DRIVER!$BI$5&amp;Ret_DRIVER!$BJ$6)</f>
        <v>0</v>
      </c>
      <c r="BK17" s="143">
        <f>SUMIFS('Entry Data'!$A:$A,'Entry Data'!$AD:$AD,Ret_DRIVER!$B17&amp;Ret_DRIVER!$BK$5&amp;Ret_DRIVER!$BK$6)</f>
        <v>0</v>
      </c>
      <c r="BL17" s="144">
        <f>SUMIFS('Entry Data'!$A:$A,'Entry Data'!$AD:$AD,Ret_DRIVER!$B17&amp;Ret_DRIVER!$BK$5&amp;Ret_DRIVER!$BL$6)</f>
        <v>0</v>
      </c>
    </row>
    <row r="18" spans="1:64" ht="13.5" x14ac:dyDescent="0.3">
      <c r="A18" s="92">
        <v>12</v>
      </c>
      <c r="B18" s="160" t="s">
        <v>202</v>
      </c>
      <c r="C18" s="143">
        <f>SUMIFS('Entry Data'!$A:$A,'Entry Data'!$AD:$AD,Ret_DRIVER!$B18&amp;Ret_DRIVER!$C$5&amp;Ret_DRIVER!$C$6)</f>
        <v>0</v>
      </c>
      <c r="D18" s="144">
        <f>SUMIFS('Entry Data'!$A:$A,'Entry Data'!$AD:$AD,Ret_DRIVER!$B18&amp;Ret_DRIVER!$C$5&amp;Ret_DRIVER!$D$6)</f>
        <v>0</v>
      </c>
      <c r="E18" s="143">
        <f>SUMIFS('Entry Data'!$A:$A,'Entry Data'!$AD:$AD,Ret_DRIVER!$B18&amp;Ret_DRIVER!$E$5&amp;Ret_DRIVER!$E$6)</f>
        <v>0</v>
      </c>
      <c r="F18" s="144">
        <f>SUMIFS('Entry Data'!$A:$A,'Entry Data'!$AD:$AD,Ret_DRIVER!$B18&amp;Ret_DRIVER!$E$5&amp;Ret_DRIVER!$F$6)</f>
        <v>0</v>
      </c>
      <c r="G18" s="143">
        <f>SUMIFS('Entry Data'!$A:$A,'Entry Data'!$AD:$AD,Ret_DRIVER!$B18&amp;Ret_DRIVER!$G$5&amp;Ret_DRIVER!$G$6)</f>
        <v>0</v>
      </c>
      <c r="H18" s="144">
        <f>SUMIFS('Entry Data'!$A:$A,'Entry Data'!$AD:$AD,Ret_DRIVER!$B18&amp;Ret_DRIVER!$G$5&amp;Ret_DRIVER!$H$6)</f>
        <v>0</v>
      </c>
      <c r="I18" s="143">
        <f>SUMIFS('Entry Data'!$A:$A,'Entry Data'!$AD:$AD,Ret_DRIVER!$B18&amp;Ret_DRIVER!$I$5&amp;Ret_DRIVER!$I$6)</f>
        <v>0</v>
      </c>
      <c r="J18" s="144">
        <f>SUMIFS('Entry Data'!$A:$A,'Entry Data'!$AD:$AD,Ret_DRIVER!$B18&amp;Ret_DRIVER!$I$5&amp;Ret_DRIVER!$J$6)</f>
        <v>0</v>
      </c>
      <c r="K18" s="143">
        <f>SUMIFS('Entry Data'!$A:$A,'Entry Data'!$AD:$AD,Ret_DRIVER!$B18&amp;Ret_DRIVER!$K$5&amp;Ret_DRIVER!$K$6)</f>
        <v>0</v>
      </c>
      <c r="L18" s="144">
        <f>SUMIFS('Entry Data'!$A:$A,'Entry Data'!$AD:$AD,Ret_DRIVER!$B18&amp;Ret_DRIVER!$K$5&amp;Ret_DRIVER!$L$6)</f>
        <v>0</v>
      </c>
      <c r="M18" s="143">
        <f>SUMIFS('Entry Data'!$A:$A,'Entry Data'!$AD:$AD,Ret_DRIVER!$B18&amp;Ret_DRIVER!$M$5&amp;Ret_DRIVER!$M$6)</f>
        <v>0</v>
      </c>
      <c r="N18" s="144">
        <f>SUMIFS('Entry Data'!$A:$A,'Entry Data'!$AD:$AD,Ret_DRIVER!$B18&amp;Ret_DRIVER!$M$5&amp;Ret_DRIVER!$N$6)</f>
        <v>0</v>
      </c>
      <c r="O18" s="143">
        <f>SUMIFS('Entry Data'!$A:$A,'Entry Data'!$AD:$AD,Ret_DRIVER!$B18&amp;Ret_DRIVER!$O$5&amp;Ret_DRIVER!$O$6)</f>
        <v>0</v>
      </c>
      <c r="P18" s="144">
        <f>SUMIFS('Entry Data'!$A:$A,'Entry Data'!$AD:$AD,Ret_DRIVER!$B18&amp;Ret_DRIVER!$O$5&amp;Ret_DRIVER!$P$6)</f>
        <v>0</v>
      </c>
      <c r="Q18" s="143">
        <f>SUMIFS('Entry Data'!$A:$A,'Entry Data'!$AD:$AD,Ret_DRIVER!$B18&amp;Ret_DRIVER!$Q$5&amp;Ret_DRIVER!$Q$6)</f>
        <v>0</v>
      </c>
      <c r="R18" s="144">
        <f>SUMIFS('Entry Data'!$A:$A,'Entry Data'!$AD:$AD,Ret_DRIVER!$B18&amp;Ret_DRIVER!$Q$5&amp;Ret_DRIVER!$R$6)</f>
        <v>0</v>
      </c>
      <c r="S18" s="143">
        <f>SUMIFS('Entry Data'!$A:$A,'Entry Data'!$AD:$AD,Ret_DRIVER!$B18&amp;Ret_DRIVER!$S$5&amp;Ret_DRIVER!$S$6)</f>
        <v>0</v>
      </c>
      <c r="T18" s="144">
        <f>SUMIFS('Entry Data'!$A:$A,'Entry Data'!$AD:$AD,Ret_DRIVER!$B18&amp;Ret_DRIVER!$S$5&amp;Ret_DRIVER!$T$6)</f>
        <v>0</v>
      </c>
      <c r="U18" s="143">
        <f>SUMIFS('Entry Data'!$A:$A,'Entry Data'!$AD:$AD,Ret_DRIVER!$B18&amp;Ret_DRIVER!$U$5&amp;Ret_DRIVER!$U$6)</f>
        <v>0</v>
      </c>
      <c r="V18" s="144">
        <f>SUMIFS('Entry Data'!$A:$A,'Entry Data'!$AD:$AD,Ret_DRIVER!$B18&amp;Ret_DRIVER!$U$5&amp;Ret_DRIVER!$V$6)</f>
        <v>0</v>
      </c>
      <c r="W18" s="143">
        <f>SUMIFS('Entry Data'!$A:$A,'Entry Data'!$AD:$AD,Ret_DRIVER!$B18&amp;Ret_DRIVER!$W$5&amp;Ret_DRIVER!$W$6)</f>
        <v>0</v>
      </c>
      <c r="X18" s="144">
        <f>SUMIFS('Entry Data'!$A:$A,'Entry Data'!$AD:$AD,Ret_DRIVER!$B18&amp;Ret_DRIVER!$W$5&amp;Ret_DRIVER!$X$6)</f>
        <v>0</v>
      </c>
      <c r="Y18" s="143">
        <f>SUMIFS('Entry Data'!$A:$A,'Entry Data'!$AD:$AD,Ret_DRIVER!$B18&amp;Ret_DRIVER!$Y$5&amp;Ret_DRIVER!$Y$6)</f>
        <v>0</v>
      </c>
      <c r="Z18" s="144">
        <f>SUMIFS('Entry Data'!$A:$A,'Entry Data'!$AD:$AD,Ret_DRIVER!$B18&amp;Ret_DRIVER!$Y$5&amp;Ret_DRIVER!$Z$6)</f>
        <v>0</v>
      </c>
      <c r="AA18" s="143">
        <f>SUMIFS('Entry Data'!$A:$A,'Entry Data'!$AD:$AD,Ret_DRIVER!$B18&amp;Ret_DRIVER!$AA$5&amp;Ret_DRIVER!$AA$6)</f>
        <v>0</v>
      </c>
      <c r="AB18" s="144">
        <f>SUMIFS('Entry Data'!$A:$A,'Entry Data'!$AD:$AD,Ret_DRIVER!$B18&amp;Ret_DRIVER!$AA$5&amp;Ret_DRIVER!$AB$6)</f>
        <v>0</v>
      </c>
      <c r="AC18" s="143">
        <f>SUMIFS('Entry Data'!$A:$A,'Entry Data'!$AD:$AD,Ret_DRIVER!$B18&amp;Ret_DRIVER!$AC$5&amp;Ret_DRIVER!$AC$6)</f>
        <v>0</v>
      </c>
      <c r="AD18" s="144">
        <f>SUMIFS('Entry Data'!$A:$A,'Entry Data'!$AD:$AD,Ret_DRIVER!$B18&amp;Ret_DRIVER!$AC$5&amp;Ret_DRIVER!$AD$6)</f>
        <v>0</v>
      </c>
      <c r="AE18" s="143">
        <f>SUMIFS('Entry Data'!$A:$A,'Entry Data'!$AD:$AD,Ret_DRIVER!$B18&amp;Ret_DRIVER!$AE$5&amp;Ret_DRIVER!$AE$6)</f>
        <v>0</v>
      </c>
      <c r="AF18" s="144">
        <f>SUMIFS('Entry Data'!$A:$A,'Entry Data'!$AD:$AD,Ret_DRIVER!$B18&amp;Ret_DRIVER!$AE$5&amp;Ret_DRIVER!$AF$6)</f>
        <v>0</v>
      </c>
      <c r="AG18" s="143">
        <f>SUMIFS('Entry Data'!$A:$A,'Entry Data'!$AD:$AD,Ret_DRIVER!$B18&amp;Ret_DRIVER!$AG$5&amp;Ret_DRIVER!$AG$6)</f>
        <v>0</v>
      </c>
      <c r="AH18" s="144">
        <f>SUMIFS('Entry Data'!$A:$A,'Entry Data'!$AD:$AD,Ret_DRIVER!$B18&amp;Ret_DRIVER!$AG$5&amp;Ret_DRIVER!$AH$6)</f>
        <v>0</v>
      </c>
      <c r="AI18" s="143">
        <f>SUMIFS('Entry Data'!$A:$A,'Entry Data'!$AD:$AD,Ret_DRIVER!$B18&amp;Ret_DRIVER!$AI$5&amp;Ret_DRIVER!$AI$6)</f>
        <v>0</v>
      </c>
      <c r="AJ18" s="144">
        <f>SUMIFS('Entry Data'!$A:$A,'Entry Data'!$AD:$AD,Ret_DRIVER!$B18&amp;Ret_DRIVER!$AI$5&amp;Ret_DRIVER!$AJ$6)</f>
        <v>0</v>
      </c>
      <c r="AK18" s="143">
        <f>SUMIFS('Entry Data'!$A:$A,'Entry Data'!$AD:$AD,Ret_DRIVER!$B18&amp;Ret_DRIVER!$AK$5&amp;Ret_DRIVER!$AK$6)</f>
        <v>0</v>
      </c>
      <c r="AL18" s="144">
        <f>SUMIFS('Entry Data'!$A:$A,'Entry Data'!$AD:$AD,Ret_DRIVER!$B18&amp;Ret_DRIVER!$AK$5&amp;Ret_DRIVER!$AL$6)</f>
        <v>0</v>
      </c>
      <c r="AM18" s="143">
        <f>SUMIFS('Entry Data'!$A:$A,'Entry Data'!$AD:$AD,Ret_DRIVER!$B18&amp;Ret_DRIVER!$AM$5&amp;Ret_DRIVER!$AM$6)</f>
        <v>0</v>
      </c>
      <c r="AN18" s="144">
        <f>SUMIFS('Entry Data'!$A:$A,'Entry Data'!$AD:$AD,Ret_DRIVER!$B18&amp;Ret_DRIVER!$AM$5&amp;Ret_DRIVER!$AN$6)</f>
        <v>0</v>
      </c>
      <c r="AO18" s="143">
        <f>SUMIFS('Entry Data'!$A:$A,'Entry Data'!$AD:$AD,Ret_DRIVER!$B18&amp;Ret_DRIVER!$AO$5&amp;Ret_DRIVER!$AO$6)</f>
        <v>0</v>
      </c>
      <c r="AP18" s="144">
        <f>SUMIFS('Entry Data'!$A:$A,'Entry Data'!$AD:$AD,Ret_DRIVER!$B18&amp;Ret_DRIVER!$AO$5&amp;Ret_DRIVER!$AP$6)</f>
        <v>0</v>
      </c>
      <c r="AQ18" s="143">
        <f>SUMIFS('Entry Data'!$A:$A,'Entry Data'!$AD:$AD,Ret_DRIVER!$B18&amp;Ret_DRIVER!$AQ$5&amp;Ret_DRIVER!$AQ$6)</f>
        <v>0</v>
      </c>
      <c r="AR18" s="144">
        <f>SUMIFS('Entry Data'!$A:$A,'Entry Data'!$AD:$AD,Ret_DRIVER!$B18&amp;Ret_DRIVER!$AQ$5&amp;Ret_DRIVER!$AR$6)</f>
        <v>0</v>
      </c>
      <c r="AS18" s="143">
        <f>SUMIFS('Entry Data'!$A:$A,'Entry Data'!$AD:$AD,Ret_DRIVER!$B18&amp;Ret_DRIVER!$AS$5&amp;Ret_DRIVER!$AS$6)</f>
        <v>0</v>
      </c>
      <c r="AT18" s="144">
        <f>SUMIFS('Entry Data'!$A:$A,'Entry Data'!$AD:$AD,Ret_DRIVER!$B18&amp;Ret_DRIVER!$AS$5&amp;Ret_DRIVER!$AT$6)</f>
        <v>0</v>
      </c>
      <c r="AU18" s="143">
        <f>SUMIFS('Entry Data'!$A:$A,'Entry Data'!$AD:$AD,Ret_DRIVER!$B18&amp;Ret_DRIVER!$AU$5&amp;Ret_DRIVER!$AU$6)</f>
        <v>0</v>
      </c>
      <c r="AV18" s="144">
        <f>SUMIFS('Entry Data'!$A:$A,'Entry Data'!$AD:$AD,Ret_DRIVER!$B18&amp;Ret_DRIVER!$AU$5&amp;Ret_DRIVER!$AV$6)</f>
        <v>0</v>
      </c>
      <c r="AW18" s="143">
        <f>SUMIFS('Entry Data'!$A:$A,'Entry Data'!$AD:$AD,Ret_DRIVER!$B18&amp;Ret_DRIVER!$AW$5&amp;Ret_DRIVER!$AW$6)</f>
        <v>0</v>
      </c>
      <c r="AX18" s="144">
        <f>SUMIFS('Entry Data'!$A:$A,'Entry Data'!$AD:$AD,Ret_DRIVER!$B18&amp;Ret_DRIVER!$AW$5&amp;Ret_DRIVER!$AX$6)</f>
        <v>0</v>
      </c>
      <c r="AY18" s="143">
        <f>SUMIFS('Entry Data'!$A:$A,'Entry Data'!$AD:$AD,Ret_DRIVER!$B18&amp;Ret_DRIVER!$AY$5&amp;Ret_DRIVER!$AY$6)</f>
        <v>0</v>
      </c>
      <c r="AZ18" s="144">
        <f>SUMIFS('Entry Data'!$A:$A,'Entry Data'!$AD:$AD,Ret_DRIVER!$B18&amp;Ret_DRIVER!$AY$5&amp;Ret_DRIVER!$AZ$6)</f>
        <v>0</v>
      </c>
      <c r="BA18" s="143">
        <f>SUMIFS('Entry Data'!$A:$A,'Entry Data'!$AD:$AD,Ret_DRIVER!$B18&amp;Ret_DRIVER!$BA$5&amp;Ret_DRIVER!$BA$6)</f>
        <v>0</v>
      </c>
      <c r="BB18" s="144">
        <f>SUMIFS('Entry Data'!$A:$A,'Entry Data'!$AD:$AD,Ret_DRIVER!$B18&amp;Ret_DRIVER!$BA$5&amp;Ret_DRIVER!$BB$6)</f>
        <v>0</v>
      </c>
      <c r="BC18" s="143">
        <f>SUMIFS('Entry Data'!$A:$A,'Entry Data'!$AD:$AD,Ret_DRIVER!$B18&amp;Ret_DRIVER!$BC$5&amp;Ret_DRIVER!$BC$6)</f>
        <v>0</v>
      </c>
      <c r="BD18" s="144">
        <f>SUMIFS('Entry Data'!$A:$A,'Entry Data'!$AD:$AD,Ret_DRIVER!$B18&amp;Ret_DRIVER!$BC$5&amp;Ret_DRIVER!$BD$6)</f>
        <v>0</v>
      </c>
      <c r="BE18" s="143">
        <f>SUMIFS('Entry Data'!$A:$A,'Entry Data'!$AD:$AD,Ret_DRIVER!$B18&amp;Ret_DRIVER!$BE$5&amp;Ret_DRIVER!$BE$6)</f>
        <v>0</v>
      </c>
      <c r="BF18" s="144">
        <f>SUMIFS('Entry Data'!$A:$A,'Entry Data'!$AD:$AD,Ret_DRIVER!$B18&amp;Ret_DRIVER!$BE$5&amp;Ret_DRIVER!$BF$6)</f>
        <v>0</v>
      </c>
      <c r="BG18" s="143">
        <f>SUMIFS('Entry Data'!$A:$A,'Entry Data'!$AD:$AD,Ret_DRIVER!$B18&amp;Ret_DRIVER!$BG$5&amp;Ret_DRIVER!$BG$6)</f>
        <v>0</v>
      </c>
      <c r="BH18" s="144">
        <f>SUMIFS('Entry Data'!$A:$A,'Entry Data'!$AD:$AD,Ret_DRIVER!$B18&amp;Ret_DRIVER!$BG$5&amp;Ret_DRIVER!$BH$6)</f>
        <v>0</v>
      </c>
      <c r="BI18" s="143">
        <f>SUMIFS('Entry Data'!$A:$A,'Entry Data'!$AD:$AD,Ret_DRIVER!$B18&amp;Ret_DRIVER!$BI$5&amp;Ret_DRIVER!$BI$6)</f>
        <v>0</v>
      </c>
      <c r="BJ18" s="144">
        <f>SUMIFS('Entry Data'!$A:$A,'Entry Data'!$AD:$AD,Ret_DRIVER!$B18&amp;Ret_DRIVER!$BI$5&amp;Ret_DRIVER!$BJ$6)</f>
        <v>0</v>
      </c>
      <c r="BK18" s="143">
        <f>SUMIFS('Entry Data'!$A:$A,'Entry Data'!$AD:$AD,Ret_DRIVER!$B18&amp;Ret_DRIVER!$BK$5&amp;Ret_DRIVER!$BK$6)</f>
        <v>0</v>
      </c>
      <c r="BL18" s="144">
        <f>SUMIFS('Entry Data'!$A:$A,'Entry Data'!$AD:$AD,Ret_DRIVER!$B18&amp;Ret_DRIVER!$BK$5&amp;Ret_DRIVER!$BL$6)</f>
        <v>0</v>
      </c>
    </row>
    <row r="19" spans="1:64" ht="13.5" x14ac:dyDescent="0.3">
      <c r="A19" s="92">
        <v>13</v>
      </c>
      <c r="B19" s="160" t="s">
        <v>203</v>
      </c>
      <c r="C19" s="143">
        <f>SUMIFS('Entry Data'!$A:$A,'Entry Data'!$AD:$AD,Ret_DRIVER!$B19&amp;Ret_DRIVER!$C$5&amp;Ret_DRIVER!$C$6)</f>
        <v>0</v>
      </c>
      <c r="D19" s="144">
        <f>SUMIFS('Entry Data'!$A:$A,'Entry Data'!$AD:$AD,Ret_DRIVER!$B19&amp;Ret_DRIVER!$C$5&amp;Ret_DRIVER!$D$6)</f>
        <v>0</v>
      </c>
      <c r="E19" s="143">
        <f>SUMIFS('Entry Data'!$A:$A,'Entry Data'!$AD:$AD,Ret_DRIVER!$B19&amp;Ret_DRIVER!$E$5&amp;Ret_DRIVER!$E$6)</f>
        <v>0</v>
      </c>
      <c r="F19" s="144">
        <f>SUMIFS('Entry Data'!$A:$A,'Entry Data'!$AD:$AD,Ret_DRIVER!$B19&amp;Ret_DRIVER!$E$5&amp;Ret_DRIVER!$F$6)</f>
        <v>0</v>
      </c>
      <c r="G19" s="143">
        <f>SUMIFS('Entry Data'!$A:$A,'Entry Data'!$AD:$AD,Ret_DRIVER!$B19&amp;Ret_DRIVER!$G$5&amp;Ret_DRIVER!$G$6)</f>
        <v>0</v>
      </c>
      <c r="H19" s="144">
        <f>SUMIFS('Entry Data'!$A:$A,'Entry Data'!$AD:$AD,Ret_DRIVER!$B19&amp;Ret_DRIVER!$G$5&amp;Ret_DRIVER!$H$6)</f>
        <v>0</v>
      </c>
      <c r="I19" s="143">
        <f>SUMIFS('Entry Data'!$A:$A,'Entry Data'!$AD:$AD,Ret_DRIVER!$B19&amp;Ret_DRIVER!$I$5&amp;Ret_DRIVER!$I$6)</f>
        <v>0</v>
      </c>
      <c r="J19" s="144">
        <f>SUMIFS('Entry Data'!$A:$A,'Entry Data'!$AD:$AD,Ret_DRIVER!$B19&amp;Ret_DRIVER!$I$5&amp;Ret_DRIVER!$J$6)</f>
        <v>0</v>
      </c>
      <c r="K19" s="143">
        <f>SUMIFS('Entry Data'!$A:$A,'Entry Data'!$AD:$AD,Ret_DRIVER!$B19&amp;Ret_DRIVER!$K$5&amp;Ret_DRIVER!$K$6)</f>
        <v>0</v>
      </c>
      <c r="L19" s="144">
        <f>SUMIFS('Entry Data'!$A:$A,'Entry Data'!$AD:$AD,Ret_DRIVER!$B19&amp;Ret_DRIVER!$K$5&amp;Ret_DRIVER!$L$6)</f>
        <v>0</v>
      </c>
      <c r="M19" s="143">
        <f>SUMIFS('Entry Data'!$A:$A,'Entry Data'!$AD:$AD,Ret_DRIVER!$B19&amp;Ret_DRIVER!$M$5&amp;Ret_DRIVER!$M$6)</f>
        <v>0</v>
      </c>
      <c r="N19" s="144">
        <f>SUMIFS('Entry Data'!$A:$A,'Entry Data'!$AD:$AD,Ret_DRIVER!$B19&amp;Ret_DRIVER!$M$5&amp;Ret_DRIVER!$N$6)</f>
        <v>0</v>
      </c>
      <c r="O19" s="143">
        <f>SUMIFS('Entry Data'!$A:$A,'Entry Data'!$AD:$AD,Ret_DRIVER!$B19&amp;Ret_DRIVER!$O$5&amp;Ret_DRIVER!$O$6)</f>
        <v>0</v>
      </c>
      <c r="P19" s="144">
        <f>SUMIFS('Entry Data'!$A:$A,'Entry Data'!$AD:$AD,Ret_DRIVER!$B19&amp;Ret_DRIVER!$O$5&amp;Ret_DRIVER!$P$6)</f>
        <v>0</v>
      </c>
      <c r="Q19" s="143">
        <f>SUMIFS('Entry Data'!$A:$A,'Entry Data'!$AD:$AD,Ret_DRIVER!$B19&amp;Ret_DRIVER!$Q$5&amp;Ret_DRIVER!$Q$6)</f>
        <v>0</v>
      </c>
      <c r="R19" s="144">
        <f>SUMIFS('Entry Data'!$A:$A,'Entry Data'!$AD:$AD,Ret_DRIVER!$B19&amp;Ret_DRIVER!$Q$5&amp;Ret_DRIVER!$R$6)</f>
        <v>0</v>
      </c>
      <c r="S19" s="143">
        <f>SUMIFS('Entry Data'!$A:$A,'Entry Data'!$AD:$AD,Ret_DRIVER!$B19&amp;Ret_DRIVER!$S$5&amp;Ret_DRIVER!$S$6)</f>
        <v>0</v>
      </c>
      <c r="T19" s="144">
        <f>SUMIFS('Entry Data'!$A:$A,'Entry Data'!$AD:$AD,Ret_DRIVER!$B19&amp;Ret_DRIVER!$S$5&amp;Ret_DRIVER!$T$6)</f>
        <v>0</v>
      </c>
      <c r="U19" s="143">
        <f>SUMIFS('Entry Data'!$A:$A,'Entry Data'!$AD:$AD,Ret_DRIVER!$B19&amp;Ret_DRIVER!$U$5&amp;Ret_DRIVER!$U$6)</f>
        <v>0</v>
      </c>
      <c r="V19" s="144">
        <f>SUMIFS('Entry Data'!$A:$A,'Entry Data'!$AD:$AD,Ret_DRIVER!$B19&amp;Ret_DRIVER!$U$5&amp;Ret_DRIVER!$V$6)</f>
        <v>0</v>
      </c>
      <c r="W19" s="143">
        <f>SUMIFS('Entry Data'!$A:$A,'Entry Data'!$AD:$AD,Ret_DRIVER!$B19&amp;Ret_DRIVER!$W$5&amp;Ret_DRIVER!$W$6)</f>
        <v>0</v>
      </c>
      <c r="X19" s="144">
        <f>SUMIFS('Entry Data'!$A:$A,'Entry Data'!$AD:$AD,Ret_DRIVER!$B19&amp;Ret_DRIVER!$W$5&amp;Ret_DRIVER!$X$6)</f>
        <v>0</v>
      </c>
      <c r="Y19" s="143">
        <f>SUMIFS('Entry Data'!$A:$A,'Entry Data'!$AD:$AD,Ret_DRIVER!$B19&amp;Ret_DRIVER!$Y$5&amp;Ret_DRIVER!$Y$6)</f>
        <v>0</v>
      </c>
      <c r="Z19" s="144">
        <f>SUMIFS('Entry Data'!$A:$A,'Entry Data'!$AD:$AD,Ret_DRIVER!$B19&amp;Ret_DRIVER!$Y$5&amp;Ret_DRIVER!$Z$6)</f>
        <v>0</v>
      </c>
      <c r="AA19" s="143">
        <f>SUMIFS('Entry Data'!$A:$A,'Entry Data'!$AD:$AD,Ret_DRIVER!$B19&amp;Ret_DRIVER!$AA$5&amp;Ret_DRIVER!$AA$6)</f>
        <v>0</v>
      </c>
      <c r="AB19" s="144">
        <f>SUMIFS('Entry Data'!$A:$A,'Entry Data'!$AD:$AD,Ret_DRIVER!$B19&amp;Ret_DRIVER!$AA$5&amp;Ret_DRIVER!$AB$6)</f>
        <v>0</v>
      </c>
      <c r="AC19" s="143">
        <f>SUMIFS('Entry Data'!$A:$A,'Entry Data'!$AD:$AD,Ret_DRIVER!$B19&amp;Ret_DRIVER!$AC$5&amp;Ret_DRIVER!$AC$6)</f>
        <v>0</v>
      </c>
      <c r="AD19" s="144">
        <f>SUMIFS('Entry Data'!$A:$A,'Entry Data'!$AD:$AD,Ret_DRIVER!$B19&amp;Ret_DRIVER!$AC$5&amp;Ret_DRIVER!$AD$6)</f>
        <v>0</v>
      </c>
      <c r="AE19" s="143">
        <f>SUMIFS('Entry Data'!$A:$A,'Entry Data'!$AD:$AD,Ret_DRIVER!$B19&amp;Ret_DRIVER!$AE$5&amp;Ret_DRIVER!$AE$6)</f>
        <v>0</v>
      </c>
      <c r="AF19" s="144">
        <f>SUMIFS('Entry Data'!$A:$A,'Entry Data'!$AD:$AD,Ret_DRIVER!$B19&amp;Ret_DRIVER!$AE$5&amp;Ret_DRIVER!$AF$6)</f>
        <v>0</v>
      </c>
      <c r="AG19" s="143">
        <f>SUMIFS('Entry Data'!$A:$A,'Entry Data'!$AD:$AD,Ret_DRIVER!$B19&amp;Ret_DRIVER!$AG$5&amp;Ret_DRIVER!$AG$6)</f>
        <v>0</v>
      </c>
      <c r="AH19" s="144">
        <f>SUMIFS('Entry Data'!$A:$A,'Entry Data'!$AD:$AD,Ret_DRIVER!$B19&amp;Ret_DRIVER!$AG$5&amp;Ret_DRIVER!$AH$6)</f>
        <v>0</v>
      </c>
      <c r="AI19" s="143">
        <f>SUMIFS('Entry Data'!$A:$A,'Entry Data'!$AD:$AD,Ret_DRIVER!$B19&amp;Ret_DRIVER!$AI$5&amp;Ret_DRIVER!$AI$6)</f>
        <v>0</v>
      </c>
      <c r="AJ19" s="144">
        <f>SUMIFS('Entry Data'!$A:$A,'Entry Data'!$AD:$AD,Ret_DRIVER!$B19&amp;Ret_DRIVER!$AI$5&amp;Ret_DRIVER!$AJ$6)</f>
        <v>0</v>
      </c>
      <c r="AK19" s="143">
        <f>SUMIFS('Entry Data'!$A:$A,'Entry Data'!$AD:$AD,Ret_DRIVER!$B19&amp;Ret_DRIVER!$AK$5&amp;Ret_DRIVER!$AK$6)</f>
        <v>0</v>
      </c>
      <c r="AL19" s="144">
        <f>SUMIFS('Entry Data'!$A:$A,'Entry Data'!$AD:$AD,Ret_DRIVER!$B19&amp;Ret_DRIVER!$AK$5&amp;Ret_DRIVER!$AL$6)</f>
        <v>0</v>
      </c>
      <c r="AM19" s="143">
        <f>SUMIFS('Entry Data'!$A:$A,'Entry Data'!$AD:$AD,Ret_DRIVER!$B19&amp;Ret_DRIVER!$AM$5&amp;Ret_DRIVER!$AM$6)</f>
        <v>0</v>
      </c>
      <c r="AN19" s="144">
        <f>SUMIFS('Entry Data'!$A:$A,'Entry Data'!$AD:$AD,Ret_DRIVER!$B19&amp;Ret_DRIVER!$AM$5&amp;Ret_DRIVER!$AN$6)</f>
        <v>0</v>
      </c>
      <c r="AO19" s="143">
        <f>SUMIFS('Entry Data'!$A:$A,'Entry Data'!$AD:$AD,Ret_DRIVER!$B19&amp;Ret_DRIVER!$AO$5&amp;Ret_DRIVER!$AO$6)</f>
        <v>0</v>
      </c>
      <c r="AP19" s="144">
        <f>SUMIFS('Entry Data'!$A:$A,'Entry Data'!$AD:$AD,Ret_DRIVER!$B19&amp;Ret_DRIVER!$AO$5&amp;Ret_DRIVER!$AP$6)</f>
        <v>0</v>
      </c>
      <c r="AQ19" s="143">
        <f>SUMIFS('Entry Data'!$A:$A,'Entry Data'!$AD:$AD,Ret_DRIVER!$B19&amp;Ret_DRIVER!$AQ$5&amp;Ret_DRIVER!$AQ$6)</f>
        <v>0</v>
      </c>
      <c r="AR19" s="144">
        <f>SUMIFS('Entry Data'!$A:$A,'Entry Data'!$AD:$AD,Ret_DRIVER!$B19&amp;Ret_DRIVER!$AQ$5&amp;Ret_DRIVER!$AR$6)</f>
        <v>0</v>
      </c>
      <c r="AS19" s="143">
        <f>SUMIFS('Entry Data'!$A:$A,'Entry Data'!$AD:$AD,Ret_DRIVER!$B19&amp;Ret_DRIVER!$AS$5&amp;Ret_DRIVER!$AS$6)</f>
        <v>0</v>
      </c>
      <c r="AT19" s="144">
        <f>SUMIFS('Entry Data'!$A:$A,'Entry Data'!$AD:$AD,Ret_DRIVER!$B19&amp;Ret_DRIVER!$AS$5&amp;Ret_DRIVER!$AT$6)</f>
        <v>0</v>
      </c>
      <c r="AU19" s="143">
        <f>SUMIFS('Entry Data'!$A:$A,'Entry Data'!$AD:$AD,Ret_DRIVER!$B19&amp;Ret_DRIVER!$AU$5&amp;Ret_DRIVER!$AU$6)</f>
        <v>0</v>
      </c>
      <c r="AV19" s="144">
        <f>SUMIFS('Entry Data'!$A:$A,'Entry Data'!$AD:$AD,Ret_DRIVER!$B19&amp;Ret_DRIVER!$AU$5&amp;Ret_DRIVER!$AV$6)</f>
        <v>0</v>
      </c>
      <c r="AW19" s="143">
        <f>SUMIFS('Entry Data'!$A:$A,'Entry Data'!$AD:$AD,Ret_DRIVER!$B19&amp;Ret_DRIVER!$AW$5&amp;Ret_DRIVER!$AW$6)</f>
        <v>0</v>
      </c>
      <c r="AX19" s="144">
        <f>SUMIFS('Entry Data'!$A:$A,'Entry Data'!$AD:$AD,Ret_DRIVER!$B19&amp;Ret_DRIVER!$AW$5&amp;Ret_DRIVER!$AX$6)</f>
        <v>0</v>
      </c>
      <c r="AY19" s="143">
        <f>SUMIFS('Entry Data'!$A:$A,'Entry Data'!$AD:$AD,Ret_DRIVER!$B19&amp;Ret_DRIVER!$AY$5&amp;Ret_DRIVER!$AY$6)</f>
        <v>0</v>
      </c>
      <c r="AZ19" s="144">
        <f>SUMIFS('Entry Data'!$A:$A,'Entry Data'!$AD:$AD,Ret_DRIVER!$B19&amp;Ret_DRIVER!$AY$5&amp;Ret_DRIVER!$AZ$6)</f>
        <v>0</v>
      </c>
      <c r="BA19" s="143">
        <f>SUMIFS('Entry Data'!$A:$A,'Entry Data'!$AD:$AD,Ret_DRIVER!$B19&amp;Ret_DRIVER!$BA$5&amp;Ret_DRIVER!$BA$6)</f>
        <v>0</v>
      </c>
      <c r="BB19" s="144">
        <f>SUMIFS('Entry Data'!$A:$A,'Entry Data'!$AD:$AD,Ret_DRIVER!$B19&amp;Ret_DRIVER!$BA$5&amp;Ret_DRIVER!$BB$6)</f>
        <v>0</v>
      </c>
      <c r="BC19" s="143">
        <f>SUMIFS('Entry Data'!$A:$A,'Entry Data'!$AD:$AD,Ret_DRIVER!$B19&amp;Ret_DRIVER!$BC$5&amp;Ret_DRIVER!$BC$6)</f>
        <v>0</v>
      </c>
      <c r="BD19" s="144">
        <f>SUMIFS('Entry Data'!$A:$A,'Entry Data'!$AD:$AD,Ret_DRIVER!$B19&amp;Ret_DRIVER!$BC$5&amp;Ret_DRIVER!$BD$6)</f>
        <v>0</v>
      </c>
      <c r="BE19" s="143">
        <f>SUMIFS('Entry Data'!$A:$A,'Entry Data'!$AD:$AD,Ret_DRIVER!$B19&amp;Ret_DRIVER!$BE$5&amp;Ret_DRIVER!$BE$6)</f>
        <v>0</v>
      </c>
      <c r="BF19" s="144">
        <f>SUMIFS('Entry Data'!$A:$A,'Entry Data'!$AD:$AD,Ret_DRIVER!$B19&amp;Ret_DRIVER!$BE$5&amp;Ret_DRIVER!$BF$6)</f>
        <v>0</v>
      </c>
      <c r="BG19" s="143">
        <f>SUMIFS('Entry Data'!$A:$A,'Entry Data'!$AD:$AD,Ret_DRIVER!$B19&amp;Ret_DRIVER!$BG$5&amp;Ret_DRIVER!$BG$6)</f>
        <v>0</v>
      </c>
      <c r="BH19" s="144">
        <f>SUMIFS('Entry Data'!$A:$A,'Entry Data'!$AD:$AD,Ret_DRIVER!$B19&amp;Ret_DRIVER!$BG$5&amp;Ret_DRIVER!$BH$6)</f>
        <v>0</v>
      </c>
      <c r="BI19" s="143">
        <f>SUMIFS('Entry Data'!$A:$A,'Entry Data'!$AD:$AD,Ret_DRIVER!$B19&amp;Ret_DRIVER!$BI$5&amp;Ret_DRIVER!$BI$6)</f>
        <v>0</v>
      </c>
      <c r="BJ19" s="144">
        <f>SUMIFS('Entry Data'!$A:$A,'Entry Data'!$AD:$AD,Ret_DRIVER!$B19&amp;Ret_DRIVER!$BI$5&amp;Ret_DRIVER!$BJ$6)</f>
        <v>0</v>
      </c>
      <c r="BK19" s="143">
        <f>SUMIFS('Entry Data'!$A:$A,'Entry Data'!$AD:$AD,Ret_DRIVER!$B19&amp;Ret_DRIVER!$BK$5&amp;Ret_DRIVER!$BK$6)</f>
        <v>0</v>
      </c>
      <c r="BL19" s="144">
        <f>SUMIFS('Entry Data'!$A:$A,'Entry Data'!$AD:$AD,Ret_DRIVER!$B19&amp;Ret_DRIVER!$BK$5&amp;Ret_DRIVER!$BL$6)</f>
        <v>0</v>
      </c>
    </row>
    <row r="20" spans="1:64" ht="13.5" x14ac:dyDescent="0.3">
      <c r="A20" s="92">
        <v>14</v>
      </c>
      <c r="B20" s="160" t="s">
        <v>204</v>
      </c>
      <c r="C20" s="143">
        <f>SUMIFS('Entry Data'!$A:$A,'Entry Data'!$AD:$AD,Ret_DRIVER!$B20&amp;Ret_DRIVER!$C$5&amp;Ret_DRIVER!$C$6)</f>
        <v>0</v>
      </c>
      <c r="D20" s="144">
        <f>SUMIFS('Entry Data'!$A:$A,'Entry Data'!$AD:$AD,Ret_DRIVER!$B20&amp;Ret_DRIVER!$C$5&amp;Ret_DRIVER!$D$6)</f>
        <v>0</v>
      </c>
      <c r="E20" s="143">
        <f>SUMIFS('Entry Data'!$A:$A,'Entry Data'!$AD:$AD,Ret_DRIVER!$B20&amp;Ret_DRIVER!$E$5&amp;Ret_DRIVER!$E$6)</f>
        <v>0</v>
      </c>
      <c r="F20" s="144">
        <f>SUMIFS('Entry Data'!$A:$A,'Entry Data'!$AD:$AD,Ret_DRIVER!$B20&amp;Ret_DRIVER!$E$5&amp;Ret_DRIVER!$F$6)</f>
        <v>0</v>
      </c>
      <c r="G20" s="143">
        <f>SUMIFS('Entry Data'!$A:$A,'Entry Data'!$AD:$AD,Ret_DRIVER!$B20&amp;Ret_DRIVER!$G$5&amp;Ret_DRIVER!$G$6)</f>
        <v>0</v>
      </c>
      <c r="H20" s="144">
        <f>SUMIFS('Entry Data'!$A:$A,'Entry Data'!$AD:$AD,Ret_DRIVER!$B20&amp;Ret_DRIVER!$G$5&amp;Ret_DRIVER!$H$6)</f>
        <v>0</v>
      </c>
      <c r="I20" s="143">
        <f>SUMIFS('Entry Data'!$A:$A,'Entry Data'!$AD:$AD,Ret_DRIVER!$B20&amp;Ret_DRIVER!$I$5&amp;Ret_DRIVER!$I$6)</f>
        <v>0</v>
      </c>
      <c r="J20" s="144">
        <f>SUMIFS('Entry Data'!$A:$A,'Entry Data'!$AD:$AD,Ret_DRIVER!$B20&amp;Ret_DRIVER!$I$5&amp;Ret_DRIVER!$J$6)</f>
        <v>0</v>
      </c>
      <c r="K20" s="143">
        <f>SUMIFS('Entry Data'!$A:$A,'Entry Data'!$AD:$AD,Ret_DRIVER!$B20&amp;Ret_DRIVER!$K$5&amp;Ret_DRIVER!$K$6)</f>
        <v>0</v>
      </c>
      <c r="L20" s="144">
        <f>SUMIFS('Entry Data'!$A:$A,'Entry Data'!$AD:$AD,Ret_DRIVER!$B20&amp;Ret_DRIVER!$K$5&amp;Ret_DRIVER!$L$6)</f>
        <v>0</v>
      </c>
      <c r="M20" s="143">
        <f>SUMIFS('Entry Data'!$A:$A,'Entry Data'!$AD:$AD,Ret_DRIVER!$B20&amp;Ret_DRIVER!$M$5&amp;Ret_DRIVER!$M$6)</f>
        <v>0</v>
      </c>
      <c r="N20" s="144">
        <f>SUMIFS('Entry Data'!$A:$A,'Entry Data'!$AD:$AD,Ret_DRIVER!$B20&amp;Ret_DRIVER!$M$5&amp;Ret_DRIVER!$N$6)</f>
        <v>0</v>
      </c>
      <c r="O20" s="143">
        <f>SUMIFS('Entry Data'!$A:$A,'Entry Data'!$AD:$AD,Ret_DRIVER!$B20&amp;Ret_DRIVER!$O$5&amp;Ret_DRIVER!$O$6)</f>
        <v>0</v>
      </c>
      <c r="P20" s="144">
        <f>SUMIFS('Entry Data'!$A:$A,'Entry Data'!$AD:$AD,Ret_DRIVER!$B20&amp;Ret_DRIVER!$O$5&amp;Ret_DRIVER!$P$6)</f>
        <v>0</v>
      </c>
      <c r="Q20" s="143">
        <f>SUMIFS('Entry Data'!$A:$A,'Entry Data'!$AD:$AD,Ret_DRIVER!$B20&amp;Ret_DRIVER!$Q$5&amp;Ret_DRIVER!$Q$6)</f>
        <v>0</v>
      </c>
      <c r="R20" s="144">
        <f>SUMIFS('Entry Data'!$A:$A,'Entry Data'!$AD:$AD,Ret_DRIVER!$B20&amp;Ret_DRIVER!$Q$5&amp;Ret_DRIVER!$R$6)</f>
        <v>0</v>
      </c>
      <c r="S20" s="143">
        <f>SUMIFS('Entry Data'!$A:$A,'Entry Data'!$AD:$AD,Ret_DRIVER!$B20&amp;Ret_DRIVER!$S$5&amp;Ret_DRIVER!$S$6)</f>
        <v>0</v>
      </c>
      <c r="T20" s="144">
        <f>SUMIFS('Entry Data'!$A:$A,'Entry Data'!$AD:$AD,Ret_DRIVER!$B20&amp;Ret_DRIVER!$S$5&amp;Ret_DRIVER!$T$6)</f>
        <v>0</v>
      </c>
      <c r="U20" s="143">
        <f>SUMIFS('Entry Data'!$A:$A,'Entry Data'!$AD:$AD,Ret_DRIVER!$B20&amp;Ret_DRIVER!$U$5&amp;Ret_DRIVER!$U$6)</f>
        <v>0</v>
      </c>
      <c r="V20" s="144">
        <f>SUMIFS('Entry Data'!$A:$A,'Entry Data'!$AD:$AD,Ret_DRIVER!$B20&amp;Ret_DRIVER!$U$5&amp;Ret_DRIVER!$V$6)</f>
        <v>0</v>
      </c>
      <c r="W20" s="143">
        <f>SUMIFS('Entry Data'!$A:$A,'Entry Data'!$AD:$AD,Ret_DRIVER!$B20&amp;Ret_DRIVER!$W$5&amp;Ret_DRIVER!$W$6)</f>
        <v>0</v>
      </c>
      <c r="X20" s="144">
        <f>SUMIFS('Entry Data'!$A:$A,'Entry Data'!$AD:$AD,Ret_DRIVER!$B20&amp;Ret_DRIVER!$W$5&amp;Ret_DRIVER!$X$6)</f>
        <v>0</v>
      </c>
      <c r="Y20" s="143">
        <f>SUMIFS('Entry Data'!$A:$A,'Entry Data'!$AD:$AD,Ret_DRIVER!$B20&amp;Ret_DRIVER!$Y$5&amp;Ret_DRIVER!$Y$6)</f>
        <v>0</v>
      </c>
      <c r="Z20" s="144">
        <f>SUMIFS('Entry Data'!$A:$A,'Entry Data'!$AD:$AD,Ret_DRIVER!$B20&amp;Ret_DRIVER!$Y$5&amp;Ret_DRIVER!$Z$6)</f>
        <v>0</v>
      </c>
      <c r="AA20" s="143">
        <f>SUMIFS('Entry Data'!$A:$A,'Entry Data'!$AD:$AD,Ret_DRIVER!$B20&amp;Ret_DRIVER!$AA$5&amp;Ret_DRIVER!$AA$6)</f>
        <v>0</v>
      </c>
      <c r="AB20" s="144">
        <f>SUMIFS('Entry Data'!$A:$A,'Entry Data'!$AD:$AD,Ret_DRIVER!$B20&amp;Ret_DRIVER!$AA$5&amp;Ret_DRIVER!$AB$6)</f>
        <v>0</v>
      </c>
      <c r="AC20" s="143">
        <f>SUMIFS('Entry Data'!$A:$A,'Entry Data'!$AD:$AD,Ret_DRIVER!$B20&amp;Ret_DRIVER!$AC$5&amp;Ret_DRIVER!$AC$6)</f>
        <v>0</v>
      </c>
      <c r="AD20" s="144">
        <f>SUMIFS('Entry Data'!$A:$A,'Entry Data'!$AD:$AD,Ret_DRIVER!$B20&amp;Ret_DRIVER!$AC$5&amp;Ret_DRIVER!$AD$6)</f>
        <v>0</v>
      </c>
      <c r="AE20" s="143">
        <f>SUMIFS('Entry Data'!$A:$A,'Entry Data'!$AD:$AD,Ret_DRIVER!$B20&amp;Ret_DRIVER!$AE$5&amp;Ret_DRIVER!$AE$6)</f>
        <v>0</v>
      </c>
      <c r="AF20" s="144">
        <f>SUMIFS('Entry Data'!$A:$A,'Entry Data'!$AD:$AD,Ret_DRIVER!$B20&amp;Ret_DRIVER!$AE$5&amp;Ret_DRIVER!$AF$6)</f>
        <v>0</v>
      </c>
      <c r="AG20" s="143">
        <f>SUMIFS('Entry Data'!$A:$A,'Entry Data'!$AD:$AD,Ret_DRIVER!$B20&amp;Ret_DRIVER!$AG$5&amp;Ret_DRIVER!$AG$6)</f>
        <v>0</v>
      </c>
      <c r="AH20" s="144">
        <f>SUMIFS('Entry Data'!$A:$A,'Entry Data'!$AD:$AD,Ret_DRIVER!$B20&amp;Ret_DRIVER!$AG$5&amp;Ret_DRIVER!$AH$6)</f>
        <v>0</v>
      </c>
      <c r="AI20" s="143">
        <f>SUMIFS('Entry Data'!$A:$A,'Entry Data'!$AD:$AD,Ret_DRIVER!$B20&amp;Ret_DRIVER!$AI$5&amp;Ret_DRIVER!$AI$6)</f>
        <v>0</v>
      </c>
      <c r="AJ20" s="144">
        <f>SUMIFS('Entry Data'!$A:$A,'Entry Data'!$AD:$AD,Ret_DRIVER!$B20&amp;Ret_DRIVER!$AI$5&amp;Ret_DRIVER!$AJ$6)</f>
        <v>0</v>
      </c>
      <c r="AK20" s="143">
        <f>SUMIFS('Entry Data'!$A:$A,'Entry Data'!$AD:$AD,Ret_DRIVER!$B20&amp;Ret_DRIVER!$AK$5&amp;Ret_DRIVER!$AK$6)</f>
        <v>0</v>
      </c>
      <c r="AL20" s="144">
        <f>SUMIFS('Entry Data'!$A:$A,'Entry Data'!$AD:$AD,Ret_DRIVER!$B20&amp;Ret_DRIVER!$AK$5&amp;Ret_DRIVER!$AL$6)</f>
        <v>0</v>
      </c>
      <c r="AM20" s="143">
        <f>SUMIFS('Entry Data'!$A:$A,'Entry Data'!$AD:$AD,Ret_DRIVER!$B20&amp;Ret_DRIVER!$AM$5&amp;Ret_DRIVER!$AM$6)</f>
        <v>0</v>
      </c>
      <c r="AN20" s="144">
        <f>SUMIFS('Entry Data'!$A:$A,'Entry Data'!$AD:$AD,Ret_DRIVER!$B20&amp;Ret_DRIVER!$AM$5&amp;Ret_DRIVER!$AN$6)</f>
        <v>0</v>
      </c>
      <c r="AO20" s="143">
        <f>SUMIFS('Entry Data'!$A:$A,'Entry Data'!$AD:$AD,Ret_DRIVER!$B20&amp;Ret_DRIVER!$AO$5&amp;Ret_DRIVER!$AO$6)</f>
        <v>0</v>
      </c>
      <c r="AP20" s="144">
        <f>SUMIFS('Entry Data'!$A:$A,'Entry Data'!$AD:$AD,Ret_DRIVER!$B20&amp;Ret_DRIVER!$AO$5&amp;Ret_DRIVER!$AP$6)</f>
        <v>0</v>
      </c>
      <c r="AQ20" s="143">
        <f>SUMIFS('Entry Data'!$A:$A,'Entry Data'!$AD:$AD,Ret_DRIVER!$B20&amp;Ret_DRIVER!$AQ$5&amp;Ret_DRIVER!$AQ$6)</f>
        <v>0</v>
      </c>
      <c r="AR20" s="144">
        <f>SUMIFS('Entry Data'!$A:$A,'Entry Data'!$AD:$AD,Ret_DRIVER!$B20&amp;Ret_DRIVER!$AQ$5&amp;Ret_DRIVER!$AR$6)</f>
        <v>0</v>
      </c>
      <c r="AS20" s="143">
        <f>SUMIFS('Entry Data'!$A:$A,'Entry Data'!$AD:$AD,Ret_DRIVER!$B20&amp;Ret_DRIVER!$AS$5&amp;Ret_DRIVER!$AS$6)</f>
        <v>0</v>
      </c>
      <c r="AT20" s="144">
        <f>SUMIFS('Entry Data'!$A:$A,'Entry Data'!$AD:$AD,Ret_DRIVER!$B20&amp;Ret_DRIVER!$AS$5&amp;Ret_DRIVER!$AT$6)</f>
        <v>0</v>
      </c>
      <c r="AU20" s="143">
        <f>SUMIFS('Entry Data'!$A:$A,'Entry Data'!$AD:$AD,Ret_DRIVER!$B20&amp;Ret_DRIVER!$AU$5&amp;Ret_DRIVER!$AU$6)</f>
        <v>0</v>
      </c>
      <c r="AV20" s="144">
        <f>SUMIFS('Entry Data'!$A:$A,'Entry Data'!$AD:$AD,Ret_DRIVER!$B20&amp;Ret_DRIVER!$AU$5&amp;Ret_DRIVER!$AV$6)</f>
        <v>0</v>
      </c>
      <c r="AW20" s="143">
        <f>SUMIFS('Entry Data'!$A:$A,'Entry Data'!$AD:$AD,Ret_DRIVER!$B20&amp;Ret_DRIVER!$AW$5&amp;Ret_DRIVER!$AW$6)</f>
        <v>0</v>
      </c>
      <c r="AX20" s="144">
        <f>SUMIFS('Entry Data'!$A:$A,'Entry Data'!$AD:$AD,Ret_DRIVER!$B20&amp;Ret_DRIVER!$AW$5&amp;Ret_DRIVER!$AX$6)</f>
        <v>0</v>
      </c>
      <c r="AY20" s="143">
        <f>SUMIFS('Entry Data'!$A:$A,'Entry Data'!$AD:$AD,Ret_DRIVER!$B20&amp;Ret_DRIVER!$AY$5&amp;Ret_DRIVER!$AY$6)</f>
        <v>0</v>
      </c>
      <c r="AZ20" s="144">
        <f>SUMIFS('Entry Data'!$A:$A,'Entry Data'!$AD:$AD,Ret_DRIVER!$B20&amp;Ret_DRIVER!$AY$5&amp;Ret_DRIVER!$AZ$6)</f>
        <v>0</v>
      </c>
      <c r="BA20" s="143">
        <f>SUMIFS('Entry Data'!$A:$A,'Entry Data'!$AD:$AD,Ret_DRIVER!$B20&amp;Ret_DRIVER!$BA$5&amp;Ret_DRIVER!$BA$6)</f>
        <v>0</v>
      </c>
      <c r="BB20" s="144">
        <f>SUMIFS('Entry Data'!$A:$A,'Entry Data'!$AD:$AD,Ret_DRIVER!$B20&amp;Ret_DRIVER!$BA$5&amp;Ret_DRIVER!$BB$6)</f>
        <v>0</v>
      </c>
      <c r="BC20" s="143">
        <f>SUMIFS('Entry Data'!$A:$A,'Entry Data'!$AD:$AD,Ret_DRIVER!$B20&amp;Ret_DRIVER!$BC$5&amp;Ret_DRIVER!$BC$6)</f>
        <v>0</v>
      </c>
      <c r="BD20" s="144">
        <f>SUMIFS('Entry Data'!$A:$A,'Entry Data'!$AD:$AD,Ret_DRIVER!$B20&amp;Ret_DRIVER!$BC$5&amp;Ret_DRIVER!$BD$6)</f>
        <v>0</v>
      </c>
      <c r="BE20" s="143">
        <f>SUMIFS('Entry Data'!$A:$A,'Entry Data'!$AD:$AD,Ret_DRIVER!$B20&amp;Ret_DRIVER!$BE$5&amp;Ret_DRIVER!$BE$6)</f>
        <v>0</v>
      </c>
      <c r="BF20" s="144">
        <f>SUMIFS('Entry Data'!$A:$A,'Entry Data'!$AD:$AD,Ret_DRIVER!$B20&amp;Ret_DRIVER!$BE$5&amp;Ret_DRIVER!$BF$6)</f>
        <v>0</v>
      </c>
      <c r="BG20" s="143">
        <f>SUMIFS('Entry Data'!$A:$A,'Entry Data'!$AD:$AD,Ret_DRIVER!$B20&amp;Ret_DRIVER!$BG$5&amp;Ret_DRIVER!$BG$6)</f>
        <v>0</v>
      </c>
      <c r="BH20" s="144">
        <f>SUMIFS('Entry Data'!$A:$A,'Entry Data'!$AD:$AD,Ret_DRIVER!$B20&amp;Ret_DRIVER!$BG$5&amp;Ret_DRIVER!$BH$6)</f>
        <v>0</v>
      </c>
      <c r="BI20" s="143">
        <f>SUMIFS('Entry Data'!$A:$A,'Entry Data'!$AD:$AD,Ret_DRIVER!$B20&amp;Ret_DRIVER!$BI$5&amp;Ret_DRIVER!$BI$6)</f>
        <v>0</v>
      </c>
      <c r="BJ20" s="144">
        <f>SUMIFS('Entry Data'!$A:$A,'Entry Data'!$AD:$AD,Ret_DRIVER!$B20&amp;Ret_DRIVER!$BI$5&amp;Ret_DRIVER!$BJ$6)</f>
        <v>0</v>
      </c>
      <c r="BK20" s="143">
        <f>SUMIFS('Entry Data'!$A:$A,'Entry Data'!$AD:$AD,Ret_DRIVER!$B20&amp;Ret_DRIVER!$BK$5&amp;Ret_DRIVER!$BK$6)</f>
        <v>0</v>
      </c>
      <c r="BL20" s="144">
        <f>SUMIFS('Entry Data'!$A:$A,'Entry Data'!$AD:$AD,Ret_DRIVER!$B20&amp;Ret_DRIVER!$BK$5&amp;Ret_DRIVER!$BL$6)</f>
        <v>0</v>
      </c>
    </row>
    <row r="21" spans="1:64" ht="13.5" x14ac:dyDescent="0.3">
      <c r="A21" s="92">
        <v>15</v>
      </c>
      <c r="B21" s="160" t="s">
        <v>115</v>
      </c>
      <c r="C21" s="143">
        <f>SUMIFS('Entry Data'!$A:$A,'Entry Data'!$AD:$AD,Ret_DRIVER!$B21&amp;Ret_DRIVER!$C$5&amp;Ret_DRIVER!$C$6)</f>
        <v>0</v>
      </c>
      <c r="D21" s="144">
        <f>SUMIFS('Entry Data'!$A:$A,'Entry Data'!$AD:$AD,Ret_DRIVER!$B21&amp;Ret_DRIVER!$C$5&amp;Ret_DRIVER!$D$6)</f>
        <v>3</v>
      </c>
      <c r="E21" s="143">
        <f>SUMIFS('Entry Data'!$A:$A,'Entry Data'!$AD:$AD,Ret_DRIVER!$B21&amp;Ret_DRIVER!$E$5&amp;Ret_DRIVER!$E$6)</f>
        <v>0</v>
      </c>
      <c r="F21" s="144">
        <f>SUMIFS('Entry Data'!$A:$A,'Entry Data'!$AD:$AD,Ret_DRIVER!$B21&amp;Ret_DRIVER!$E$5&amp;Ret_DRIVER!$F$6)</f>
        <v>0</v>
      </c>
      <c r="G21" s="143">
        <f>SUMIFS('Entry Data'!$A:$A,'Entry Data'!$AD:$AD,Ret_DRIVER!$B21&amp;Ret_DRIVER!$G$5&amp;Ret_DRIVER!$G$6)</f>
        <v>0</v>
      </c>
      <c r="H21" s="144">
        <f>SUMIFS('Entry Data'!$A:$A,'Entry Data'!$AD:$AD,Ret_DRIVER!$B21&amp;Ret_DRIVER!$G$5&amp;Ret_DRIVER!$H$6)</f>
        <v>0</v>
      </c>
      <c r="I21" s="143">
        <f>SUMIFS('Entry Data'!$A:$A,'Entry Data'!$AD:$AD,Ret_DRIVER!$B21&amp;Ret_DRIVER!$I$5&amp;Ret_DRIVER!$I$6)</f>
        <v>0</v>
      </c>
      <c r="J21" s="144">
        <f>SUMIFS('Entry Data'!$A:$A,'Entry Data'!$AD:$AD,Ret_DRIVER!$B21&amp;Ret_DRIVER!$I$5&amp;Ret_DRIVER!$J$6)</f>
        <v>4</v>
      </c>
      <c r="K21" s="143">
        <f>SUMIFS('Entry Data'!$A:$A,'Entry Data'!$AD:$AD,Ret_DRIVER!$B21&amp;Ret_DRIVER!$K$5&amp;Ret_DRIVER!$K$6)</f>
        <v>0</v>
      </c>
      <c r="L21" s="144">
        <f>SUMIFS('Entry Data'!$A:$A,'Entry Data'!$AD:$AD,Ret_DRIVER!$B21&amp;Ret_DRIVER!$K$5&amp;Ret_DRIVER!$L$6)</f>
        <v>0</v>
      </c>
      <c r="M21" s="143">
        <f>SUMIFS('Entry Data'!$A:$A,'Entry Data'!$AD:$AD,Ret_DRIVER!$B21&amp;Ret_DRIVER!$M$5&amp;Ret_DRIVER!$M$6)</f>
        <v>4</v>
      </c>
      <c r="N21" s="144">
        <f>SUMIFS('Entry Data'!$A:$A,'Entry Data'!$AD:$AD,Ret_DRIVER!$B21&amp;Ret_DRIVER!$M$5&amp;Ret_DRIVER!$N$6)</f>
        <v>0</v>
      </c>
      <c r="O21" s="143">
        <f>SUMIFS('Entry Data'!$A:$A,'Entry Data'!$AD:$AD,Ret_DRIVER!$B21&amp;Ret_DRIVER!$O$5&amp;Ret_DRIVER!$O$6)</f>
        <v>6</v>
      </c>
      <c r="P21" s="144">
        <f>SUMIFS('Entry Data'!$A:$A,'Entry Data'!$AD:$AD,Ret_DRIVER!$B21&amp;Ret_DRIVER!$O$5&amp;Ret_DRIVER!$P$6)</f>
        <v>0</v>
      </c>
      <c r="Q21" s="143">
        <f>SUMIFS('Entry Data'!$A:$A,'Entry Data'!$AD:$AD,Ret_DRIVER!$B21&amp;Ret_DRIVER!$Q$5&amp;Ret_DRIVER!$Q$6)</f>
        <v>2</v>
      </c>
      <c r="R21" s="144">
        <f>SUMIFS('Entry Data'!$A:$A,'Entry Data'!$AD:$AD,Ret_DRIVER!$B21&amp;Ret_DRIVER!$Q$5&amp;Ret_DRIVER!$R$6)</f>
        <v>0</v>
      </c>
      <c r="S21" s="143">
        <f>SUMIFS('Entry Data'!$A:$A,'Entry Data'!$AD:$AD,Ret_DRIVER!$B21&amp;Ret_DRIVER!$S$5&amp;Ret_DRIVER!$S$6)</f>
        <v>3</v>
      </c>
      <c r="T21" s="144">
        <f>SUMIFS('Entry Data'!$A:$A,'Entry Data'!$AD:$AD,Ret_DRIVER!$B21&amp;Ret_DRIVER!$S$5&amp;Ret_DRIVER!$T$6)</f>
        <v>0</v>
      </c>
      <c r="U21" s="143">
        <f>SUMIFS('Entry Data'!$A:$A,'Entry Data'!$AD:$AD,Ret_DRIVER!$B21&amp;Ret_DRIVER!$U$5&amp;Ret_DRIVER!$U$6)</f>
        <v>4</v>
      </c>
      <c r="V21" s="144">
        <f>SUMIFS('Entry Data'!$A:$A,'Entry Data'!$AD:$AD,Ret_DRIVER!$B21&amp;Ret_DRIVER!$U$5&amp;Ret_DRIVER!$V$6)</f>
        <v>0</v>
      </c>
      <c r="W21" s="143">
        <f>SUMIFS('Entry Data'!$A:$A,'Entry Data'!$AD:$AD,Ret_DRIVER!$B21&amp;Ret_DRIVER!$W$5&amp;Ret_DRIVER!$W$6)</f>
        <v>5</v>
      </c>
      <c r="X21" s="144">
        <f>SUMIFS('Entry Data'!$A:$A,'Entry Data'!$AD:$AD,Ret_DRIVER!$B21&amp;Ret_DRIVER!$W$5&amp;Ret_DRIVER!$X$6)</f>
        <v>0</v>
      </c>
      <c r="Y21" s="143">
        <f>SUMIFS('Entry Data'!$A:$A,'Entry Data'!$AD:$AD,Ret_DRIVER!$B21&amp;Ret_DRIVER!$Y$5&amp;Ret_DRIVER!$Y$6)</f>
        <v>0</v>
      </c>
      <c r="Z21" s="144">
        <f>SUMIFS('Entry Data'!$A:$A,'Entry Data'!$AD:$AD,Ret_DRIVER!$B21&amp;Ret_DRIVER!$Y$5&amp;Ret_DRIVER!$Z$6)</f>
        <v>5</v>
      </c>
      <c r="AA21" s="143">
        <f>SUMIFS('Entry Data'!$A:$A,'Entry Data'!$AD:$AD,Ret_DRIVER!$B21&amp;Ret_DRIVER!$AA$5&amp;Ret_DRIVER!$AA$6)</f>
        <v>0</v>
      </c>
      <c r="AB21" s="144">
        <f>SUMIFS('Entry Data'!$A:$A,'Entry Data'!$AD:$AD,Ret_DRIVER!$B21&amp;Ret_DRIVER!$AA$5&amp;Ret_DRIVER!$AB$6)</f>
        <v>5</v>
      </c>
      <c r="AC21" s="143">
        <f>SUMIFS('Entry Data'!$A:$A,'Entry Data'!$AD:$AD,Ret_DRIVER!$B21&amp;Ret_DRIVER!$AC$5&amp;Ret_DRIVER!$AC$6)</f>
        <v>0</v>
      </c>
      <c r="AD21" s="144">
        <f>SUMIFS('Entry Data'!$A:$A,'Entry Data'!$AD:$AD,Ret_DRIVER!$B21&amp;Ret_DRIVER!$AC$5&amp;Ret_DRIVER!$AD$6)</f>
        <v>5</v>
      </c>
      <c r="AE21" s="143">
        <f>SUMIFS('Entry Data'!$A:$A,'Entry Data'!$AD:$AD,Ret_DRIVER!$B21&amp;Ret_DRIVER!$AE$5&amp;Ret_DRIVER!$AE$6)</f>
        <v>0</v>
      </c>
      <c r="AF21" s="144">
        <f>SUMIFS('Entry Data'!$A:$A,'Entry Data'!$AD:$AD,Ret_DRIVER!$B21&amp;Ret_DRIVER!$AE$5&amp;Ret_DRIVER!$AF$6)</f>
        <v>5</v>
      </c>
      <c r="AG21" s="143">
        <f>SUMIFS('Entry Data'!$A:$A,'Entry Data'!$AD:$AD,Ret_DRIVER!$B21&amp;Ret_DRIVER!$AG$5&amp;Ret_DRIVER!$AG$6)</f>
        <v>0</v>
      </c>
      <c r="AH21" s="144">
        <f>SUMIFS('Entry Data'!$A:$A,'Entry Data'!$AD:$AD,Ret_DRIVER!$B21&amp;Ret_DRIVER!$AG$5&amp;Ret_DRIVER!$AH$6)</f>
        <v>5</v>
      </c>
      <c r="AI21" s="143">
        <f>SUMIFS('Entry Data'!$A:$A,'Entry Data'!$AD:$AD,Ret_DRIVER!$B21&amp;Ret_DRIVER!$AI$5&amp;Ret_DRIVER!$AI$6)</f>
        <v>0</v>
      </c>
      <c r="AJ21" s="144">
        <f>SUMIFS('Entry Data'!$A:$A,'Entry Data'!$AD:$AD,Ret_DRIVER!$B21&amp;Ret_DRIVER!$AI$5&amp;Ret_DRIVER!$AJ$6)</f>
        <v>5</v>
      </c>
      <c r="AK21" s="143">
        <f>SUMIFS('Entry Data'!$A:$A,'Entry Data'!$AD:$AD,Ret_DRIVER!$B21&amp;Ret_DRIVER!$AK$5&amp;Ret_DRIVER!$AK$6)</f>
        <v>0</v>
      </c>
      <c r="AL21" s="144">
        <f>SUMIFS('Entry Data'!$A:$A,'Entry Data'!$AD:$AD,Ret_DRIVER!$B21&amp;Ret_DRIVER!$AK$5&amp;Ret_DRIVER!$AL$6)</f>
        <v>4</v>
      </c>
      <c r="AM21" s="143">
        <f>SUMIFS('Entry Data'!$A:$A,'Entry Data'!$AD:$AD,Ret_DRIVER!$B21&amp;Ret_DRIVER!$AM$5&amp;Ret_DRIVER!$AM$6)</f>
        <v>0</v>
      </c>
      <c r="AN21" s="144">
        <f>SUMIFS('Entry Data'!$A:$A,'Entry Data'!$AD:$AD,Ret_DRIVER!$B21&amp;Ret_DRIVER!$AM$5&amp;Ret_DRIVER!$AN$6)</f>
        <v>0</v>
      </c>
      <c r="AO21" s="143">
        <f>SUMIFS('Entry Data'!$A:$A,'Entry Data'!$AD:$AD,Ret_DRIVER!$B21&amp;Ret_DRIVER!$AO$5&amp;Ret_DRIVER!$AO$6)</f>
        <v>0</v>
      </c>
      <c r="AP21" s="144">
        <f>SUMIFS('Entry Data'!$A:$A,'Entry Data'!$AD:$AD,Ret_DRIVER!$B21&amp;Ret_DRIVER!$AO$5&amp;Ret_DRIVER!$AP$6)</f>
        <v>0</v>
      </c>
      <c r="AQ21" s="143">
        <f>SUMIFS('Entry Data'!$A:$A,'Entry Data'!$AD:$AD,Ret_DRIVER!$B21&amp;Ret_DRIVER!$AQ$5&amp;Ret_DRIVER!$AQ$6)</f>
        <v>0</v>
      </c>
      <c r="AR21" s="144">
        <f>SUMIFS('Entry Data'!$A:$A,'Entry Data'!$AD:$AD,Ret_DRIVER!$B21&amp;Ret_DRIVER!$AQ$5&amp;Ret_DRIVER!$AR$6)</f>
        <v>0</v>
      </c>
      <c r="AS21" s="143">
        <f>SUMIFS('Entry Data'!$A:$A,'Entry Data'!$AD:$AD,Ret_DRIVER!$B21&amp;Ret_DRIVER!$AS$5&amp;Ret_DRIVER!$AS$6)</f>
        <v>0</v>
      </c>
      <c r="AT21" s="144">
        <f>SUMIFS('Entry Data'!$A:$A,'Entry Data'!$AD:$AD,Ret_DRIVER!$B21&amp;Ret_DRIVER!$AS$5&amp;Ret_DRIVER!$AT$6)</f>
        <v>0</v>
      </c>
      <c r="AU21" s="143">
        <f>SUMIFS('Entry Data'!$A:$A,'Entry Data'!$AD:$AD,Ret_DRIVER!$B21&amp;Ret_DRIVER!$AU$5&amp;Ret_DRIVER!$AU$6)</f>
        <v>0</v>
      </c>
      <c r="AV21" s="144">
        <f>SUMIFS('Entry Data'!$A:$A,'Entry Data'!$AD:$AD,Ret_DRIVER!$B21&amp;Ret_DRIVER!$AU$5&amp;Ret_DRIVER!$AV$6)</f>
        <v>0</v>
      </c>
      <c r="AW21" s="143">
        <f>SUMIFS('Entry Data'!$A:$A,'Entry Data'!$AD:$AD,Ret_DRIVER!$B21&amp;Ret_DRIVER!$AW$5&amp;Ret_DRIVER!$AW$6)</f>
        <v>0</v>
      </c>
      <c r="AX21" s="144">
        <f>SUMIFS('Entry Data'!$A:$A,'Entry Data'!$AD:$AD,Ret_DRIVER!$B21&amp;Ret_DRIVER!$AW$5&amp;Ret_DRIVER!$AX$6)</f>
        <v>0</v>
      </c>
      <c r="AY21" s="143">
        <f>SUMIFS('Entry Data'!$A:$A,'Entry Data'!$AD:$AD,Ret_DRIVER!$B21&amp;Ret_DRIVER!$AY$5&amp;Ret_DRIVER!$AY$6)</f>
        <v>0</v>
      </c>
      <c r="AZ21" s="144">
        <f>SUMIFS('Entry Data'!$A:$A,'Entry Data'!$AD:$AD,Ret_DRIVER!$B21&amp;Ret_DRIVER!$AY$5&amp;Ret_DRIVER!$AZ$6)</f>
        <v>0</v>
      </c>
      <c r="BA21" s="143">
        <f>SUMIFS('Entry Data'!$A:$A,'Entry Data'!$AD:$AD,Ret_DRIVER!$B21&amp;Ret_DRIVER!$BA$5&amp;Ret_DRIVER!$BA$6)</f>
        <v>0</v>
      </c>
      <c r="BB21" s="144">
        <f>SUMIFS('Entry Data'!$A:$A,'Entry Data'!$AD:$AD,Ret_DRIVER!$B21&amp;Ret_DRIVER!$BA$5&amp;Ret_DRIVER!$BB$6)</f>
        <v>0</v>
      </c>
      <c r="BC21" s="143">
        <f>SUMIFS('Entry Data'!$A:$A,'Entry Data'!$AD:$AD,Ret_DRIVER!$B21&amp;Ret_DRIVER!$BC$5&amp;Ret_DRIVER!$BC$6)</f>
        <v>0</v>
      </c>
      <c r="BD21" s="144">
        <f>SUMIFS('Entry Data'!$A:$A,'Entry Data'!$AD:$AD,Ret_DRIVER!$B21&amp;Ret_DRIVER!$BC$5&amp;Ret_DRIVER!$BD$6)</f>
        <v>0</v>
      </c>
      <c r="BE21" s="143">
        <f>SUMIFS('Entry Data'!$A:$A,'Entry Data'!$AD:$AD,Ret_DRIVER!$B21&amp;Ret_DRIVER!$BE$5&amp;Ret_DRIVER!$BE$6)</f>
        <v>0</v>
      </c>
      <c r="BF21" s="144">
        <f>SUMIFS('Entry Data'!$A:$A,'Entry Data'!$AD:$AD,Ret_DRIVER!$B21&amp;Ret_DRIVER!$BE$5&amp;Ret_DRIVER!$BF$6)</f>
        <v>0</v>
      </c>
      <c r="BG21" s="143">
        <f>SUMIFS('Entry Data'!$A:$A,'Entry Data'!$AD:$AD,Ret_DRIVER!$B21&amp;Ret_DRIVER!$BG$5&amp;Ret_DRIVER!$BG$6)</f>
        <v>0</v>
      </c>
      <c r="BH21" s="144">
        <f>SUMIFS('Entry Data'!$A:$A,'Entry Data'!$AD:$AD,Ret_DRIVER!$B21&amp;Ret_DRIVER!$BG$5&amp;Ret_DRIVER!$BH$6)</f>
        <v>0</v>
      </c>
      <c r="BI21" s="143">
        <f>SUMIFS('Entry Data'!$A:$A,'Entry Data'!$AD:$AD,Ret_DRIVER!$B21&amp;Ret_DRIVER!$BI$5&amp;Ret_DRIVER!$BI$6)</f>
        <v>0</v>
      </c>
      <c r="BJ21" s="144">
        <f>SUMIFS('Entry Data'!$A:$A,'Entry Data'!$AD:$AD,Ret_DRIVER!$B21&amp;Ret_DRIVER!$BI$5&amp;Ret_DRIVER!$BJ$6)</f>
        <v>0</v>
      </c>
      <c r="BK21" s="143">
        <f>SUMIFS('Entry Data'!$A:$A,'Entry Data'!$AD:$AD,Ret_DRIVER!$B21&amp;Ret_DRIVER!$BK$5&amp;Ret_DRIVER!$BK$6)</f>
        <v>0</v>
      </c>
      <c r="BL21" s="144">
        <f>SUMIFS('Entry Data'!$A:$A,'Entry Data'!$AD:$AD,Ret_DRIVER!$B21&amp;Ret_DRIVER!$BK$5&amp;Ret_DRIVER!$BL$6)</f>
        <v>0</v>
      </c>
    </row>
    <row r="22" spans="1:64" ht="13.5" x14ac:dyDescent="0.3">
      <c r="A22" s="92">
        <v>16</v>
      </c>
      <c r="B22" s="160" t="s">
        <v>96</v>
      </c>
      <c r="C22" s="143">
        <f>SUMIFS('Entry Data'!$A:$A,'Entry Data'!$AD:$AD,Ret_DRIVER!$B22&amp;Ret_DRIVER!$C$5&amp;Ret_DRIVER!$C$6)</f>
        <v>0</v>
      </c>
      <c r="D22" s="144">
        <f>SUMIFS('Entry Data'!$A:$A,'Entry Data'!$AD:$AD,Ret_DRIVER!$B22&amp;Ret_DRIVER!$C$5&amp;Ret_DRIVER!$D$6)</f>
        <v>5</v>
      </c>
      <c r="E22" s="143">
        <f>SUMIFS('Entry Data'!$A:$A,'Entry Data'!$AD:$AD,Ret_DRIVER!$B22&amp;Ret_DRIVER!$E$5&amp;Ret_DRIVER!$E$6)</f>
        <v>0</v>
      </c>
      <c r="F22" s="144">
        <f>SUMIFS('Entry Data'!$A:$A,'Entry Data'!$AD:$AD,Ret_DRIVER!$B22&amp;Ret_DRIVER!$E$5&amp;Ret_DRIVER!$F$6)</f>
        <v>5</v>
      </c>
      <c r="G22" s="143">
        <f>SUMIFS('Entry Data'!$A:$A,'Entry Data'!$AD:$AD,Ret_DRIVER!$B22&amp;Ret_DRIVER!$G$5&amp;Ret_DRIVER!$G$6)</f>
        <v>0</v>
      </c>
      <c r="H22" s="144">
        <f>SUMIFS('Entry Data'!$A:$A,'Entry Data'!$AD:$AD,Ret_DRIVER!$B22&amp;Ret_DRIVER!$G$5&amp;Ret_DRIVER!$H$6)</f>
        <v>6</v>
      </c>
      <c r="I22" s="143">
        <f>SUMIFS('Entry Data'!$A:$A,'Entry Data'!$AD:$AD,Ret_DRIVER!$B22&amp;Ret_DRIVER!$I$5&amp;Ret_DRIVER!$I$6)</f>
        <v>0</v>
      </c>
      <c r="J22" s="144">
        <f>SUMIFS('Entry Data'!$A:$A,'Entry Data'!$AD:$AD,Ret_DRIVER!$B22&amp;Ret_DRIVER!$I$5&amp;Ret_DRIVER!$J$6)</f>
        <v>6</v>
      </c>
      <c r="K22" s="143">
        <f>SUMIFS('Entry Data'!$A:$A,'Entry Data'!$AD:$AD,Ret_DRIVER!$B22&amp;Ret_DRIVER!$K$5&amp;Ret_DRIVER!$K$6)</f>
        <v>0</v>
      </c>
      <c r="L22" s="144">
        <f>SUMIFS('Entry Data'!$A:$A,'Entry Data'!$AD:$AD,Ret_DRIVER!$B22&amp;Ret_DRIVER!$K$5&amp;Ret_DRIVER!$L$6)</f>
        <v>0</v>
      </c>
      <c r="M22" s="143">
        <f>SUMIFS('Entry Data'!$A:$A,'Entry Data'!$AD:$AD,Ret_DRIVER!$B22&amp;Ret_DRIVER!$M$5&amp;Ret_DRIVER!$M$6)</f>
        <v>12</v>
      </c>
      <c r="N22" s="144">
        <f>SUMIFS('Entry Data'!$A:$A,'Entry Data'!$AD:$AD,Ret_DRIVER!$B22&amp;Ret_DRIVER!$M$5&amp;Ret_DRIVER!$N$6)</f>
        <v>0</v>
      </c>
      <c r="O22" s="143">
        <f>SUMIFS('Entry Data'!$A:$A,'Entry Data'!$AD:$AD,Ret_DRIVER!$B22&amp;Ret_DRIVER!$O$5&amp;Ret_DRIVER!$O$6)</f>
        <v>6</v>
      </c>
      <c r="P22" s="144">
        <f>SUMIFS('Entry Data'!$A:$A,'Entry Data'!$AD:$AD,Ret_DRIVER!$B22&amp;Ret_DRIVER!$O$5&amp;Ret_DRIVER!$P$6)</f>
        <v>0</v>
      </c>
      <c r="Q22" s="143">
        <f>SUMIFS('Entry Data'!$A:$A,'Entry Data'!$AD:$AD,Ret_DRIVER!$B22&amp;Ret_DRIVER!$Q$5&amp;Ret_DRIVER!$Q$6)</f>
        <v>4</v>
      </c>
      <c r="R22" s="144">
        <f>SUMIFS('Entry Data'!$A:$A,'Entry Data'!$AD:$AD,Ret_DRIVER!$B22&amp;Ret_DRIVER!$Q$5&amp;Ret_DRIVER!$R$6)</f>
        <v>0</v>
      </c>
      <c r="S22" s="143">
        <f>SUMIFS('Entry Data'!$A:$A,'Entry Data'!$AD:$AD,Ret_DRIVER!$B22&amp;Ret_DRIVER!$S$5&amp;Ret_DRIVER!$S$6)</f>
        <v>7</v>
      </c>
      <c r="T22" s="144">
        <f>SUMIFS('Entry Data'!$A:$A,'Entry Data'!$AD:$AD,Ret_DRIVER!$B22&amp;Ret_DRIVER!$S$5&amp;Ret_DRIVER!$T$6)</f>
        <v>0</v>
      </c>
      <c r="U22" s="143">
        <f>SUMIFS('Entry Data'!$A:$A,'Entry Data'!$AD:$AD,Ret_DRIVER!$B22&amp;Ret_DRIVER!$U$5&amp;Ret_DRIVER!$U$6)</f>
        <v>6</v>
      </c>
      <c r="V22" s="144">
        <f>SUMIFS('Entry Data'!$A:$A,'Entry Data'!$AD:$AD,Ret_DRIVER!$B22&amp;Ret_DRIVER!$U$5&amp;Ret_DRIVER!$V$6)</f>
        <v>0</v>
      </c>
      <c r="W22" s="143">
        <f>SUMIFS('Entry Data'!$A:$A,'Entry Data'!$AD:$AD,Ret_DRIVER!$B22&amp;Ret_DRIVER!$W$5&amp;Ret_DRIVER!$W$6)</f>
        <v>0</v>
      </c>
      <c r="X22" s="144">
        <f>SUMIFS('Entry Data'!$A:$A,'Entry Data'!$AD:$AD,Ret_DRIVER!$B22&amp;Ret_DRIVER!$W$5&amp;Ret_DRIVER!$X$6)</f>
        <v>0</v>
      </c>
      <c r="Y22" s="143">
        <f>SUMIFS('Entry Data'!$A:$A,'Entry Data'!$AD:$AD,Ret_DRIVER!$B22&amp;Ret_DRIVER!$Y$5&amp;Ret_DRIVER!$Y$6)</f>
        <v>0</v>
      </c>
      <c r="Z22" s="144">
        <f>SUMIFS('Entry Data'!$A:$A,'Entry Data'!$AD:$AD,Ret_DRIVER!$B22&amp;Ret_DRIVER!$Y$5&amp;Ret_DRIVER!$Z$6)</f>
        <v>6</v>
      </c>
      <c r="AA22" s="143">
        <f>SUMIFS('Entry Data'!$A:$A,'Entry Data'!$AD:$AD,Ret_DRIVER!$B22&amp;Ret_DRIVER!$AA$5&amp;Ret_DRIVER!$AA$6)</f>
        <v>0</v>
      </c>
      <c r="AB22" s="144">
        <f>SUMIFS('Entry Data'!$A:$A,'Entry Data'!$AD:$AD,Ret_DRIVER!$B22&amp;Ret_DRIVER!$AA$5&amp;Ret_DRIVER!$AB$6)</f>
        <v>5</v>
      </c>
      <c r="AC22" s="143">
        <f>SUMIFS('Entry Data'!$A:$A,'Entry Data'!$AD:$AD,Ret_DRIVER!$B22&amp;Ret_DRIVER!$AC$5&amp;Ret_DRIVER!$AC$6)</f>
        <v>0</v>
      </c>
      <c r="AD22" s="144">
        <f>SUMIFS('Entry Data'!$A:$A,'Entry Data'!$AD:$AD,Ret_DRIVER!$B22&amp;Ret_DRIVER!$AC$5&amp;Ret_DRIVER!$AD$6)</f>
        <v>6</v>
      </c>
      <c r="AE22" s="143">
        <f>SUMIFS('Entry Data'!$A:$A,'Entry Data'!$AD:$AD,Ret_DRIVER!$B22&amp;Ret_DRIVER!$AE$5&amp;Ret_DRIVER!$AE$6)</f>
        <v>0</v>
      </c>
      <c r="AF22" s="144">
        <f>SUMIFS('Entry Data'!$A:$A,'Entry Data'!$AD:$AD,Ret_DRIVER!$B22&amp;Ret_DRIVER!$AE$5&amp;Ret_DRIVER!$AF$6)</f>
        <v>3</v>
      </c>
      <c r="AG22" s="143">
        <f>SUMIFS('Entry Data'!$A:$A,'Entry Data'!$AD:$AD,Ret_DRIVER!$B22&amp;Ret_DRIVER!$AG$5&amp;Ret_DRIVER!$AG$6)</f>
        <v>0</v>
      </c>
      <c r="AH22" s="144">
        <f>SUMIFS('Entry Data'!$A:$A,'Entry Data'!$AD:$AD,Ret_DRIVER!$B22&amp;Ret_DRIVER!$AG$5&amp;Ret_DRIVER!$AH$6)</f>
        <v>6</v>
      </c>
      <c r="AI22" s="143">
        <f>SUMIFS('Entry Data'!$A:$A,'Entry Data'!$AD:$AD,Ret_DRIVER!$B22&amp;Ret_DRIVER!$AI$5&amp;Ret_DRIVER!$AI$6)</f>
        <v>0</v>
      </c>
      <c r="AJ22" s="144">
        <f>SUMIFS('Entry Data'!$A:$A,'Entry Data'!$AD:$AD,Ret_DRIVER!$B22&amp;Ret_DRIVER!$AI$5&amp;Ret_DRIVER!$AJ$6)</f>
        <v>5</v>
      </c>
      <c r="AK22" s="143">
        <f>SUMIFS('Entry Data'!$A:$A,'Entry Data'!$AD:$AD,Ret_DRIVER!$B22&amp;Ret_DRIVER!$AK$5&amp;Ret_DRIVER!$AK$6)</f>
        <v>0</v>
      </c>
      <c r="AL22" s="144">
        <f>SUMIFS('Entry Data'!$A:$A,'Entry Data'!$AD:$AD,Ret_DRIVER!$B22&amp;Ret_DRIVER!$AK$5&amp;Ret_DRIVER!$AL$6)</f>
        <v>4</v>
      </c>
      <c r="AM22" s="143">
        <f>SUMIFS('Entry Data'!$A:$A,'Entry Data'!$AD:$AD,Ret_DRIVER!$B22&amp;Ret_DRIVER!$AM$5&amp;Ret_DRIVER!$AM$6)</f>
        <v>0</v>
      </c>
      <c r="AN22" s="144">
        <f>SUMIFS('Entry Data'!$A:$A,'Entry Data'!$AD:$AD,Ret_DRIVER!$B22&amp;Ret_DRIVER!$AM$5&amp;Ret_DRIVER!$AN$6)</f>
        <v>0</v>
      </c>
      <c r="AO22" s="143">
        <f>SUMIFS('Entry Data'!$A:$A,'Entry Data'!$AD:$AD,Ret_DRIVER!$B22&amp;Ret_DRIVER!$AO$5&amp;Ret_DRIVER!$AO$6)</f>
        <v>0</v>
      </c>
      <c r="AP22" s="144">
        <f>SUMIFS('Entry Data'!$A:$A,'Entry Data'!$AD:$AD,Ret_DRIVER!$B22&amp;Ret_DRIVER!$AO$5&amp;Ret_DRIVER!$AP$6)</f>
        <v>0</v>
      </c>
      <c r="AQ22" s="143">
        <f>SUMIFS('Entry Data'!$A:$A,'Entry Data'!$AD:$AD,Ret_DRIVER!$B22&amp;Ret_DRIVER!$AQ$5&amp;Ret_DRIVER!$AQ$6)</f>
        <v>0</v>
      </c>
      <c r="AR22" s="144">
        <f>SUMIFS('Entry Data'!$A:$A,'Entry Data'!$AD:$AD,Ret_DRIVER!$B22&amp;Ret_DRIVER!$AQ$5&amp;Ret_DRIVER!$AR$6)</f>
        <v>0</v>
      </c>
      <c r="AS22" s="143">
        <f>SUMIFS('Entry Data'!$A:$A,'Entry Data'!$AD:$AD,Ret_DRIVER!$B22&amp;Ret_DRIVER!$AS$5&amp;Ret_DRIVER!$AS$6)</f>
        <v>0</v>
      </c>
      <c r="AT22" s="144">
        <f>SUMIFS('Entry Data'!$A:$A,'Entry Data'!$AD:$AD,Ret_DRIVER!$B22&amp;Ret_DRIVER!$AS$5&amp;Ret_DRIVER!$AT$6)</f>
        <v>0</v>
      </c>
      <c r="AU22" s="143">
        <f>SUMIFS('Entry Data'!$A:$A,'Entry Data'!$AD:$AD,Ret_DRIVER!$B22&amp;Ret_DRIVER!$AU$5&amp;Ret_DRIVER!$AU$6)</f>
        <v>0</v>
      </c>
      <c r="AV22" s="144">
        <f>SUMIFS('Entry Data'!$A:$A,'Entry Data'!$AD:$AD,Ret_DRIVER!$B22&amp;Ret_DRIVER!$AU$5&amp;Ret_DRIVER!$AV$6)</f>
        <v>0</v>
      </c>
      <c r="AW22" s="143">
        <f>SUMIFS('Entry Data'!$A:$A,'Entry Data'!$AD:$AD,Ret_DRIVER!$B22&amp;Ret_DRIVER!$AW$5&amp;Ret_DRIVER!$AW$6)</f>
        <v>0</v>
      </c>
      <c r="AX22" s="144">
        <f>SUMIFS('Entry Data'!$A:$A,'Entry Data'!$AD:$AD,Ret_DRIVER!$B22&amp;Ret_DRIVER!$AW$5&amp;Ret_DRIVER!$AX$6)</f>
        <v>0</v>
      </c>
      <c r="AY22" s="143">
        <f>SUMIFS('Entry Data'!$A:$A,'Entry Data'!$AD:$AD,Ret_DRIVER!$B22&amp;Ret_DRIVER!$AY$5&amp;Ret_DRIVER!$AY$6)</f>
        <v>0</v>
      </c>
      <c r="AZ22" s="144">
        <f>SUMIFS('Entry Data'!$A:$A,'Entry Data'!$AD:$AD,Ret_DRIVER!$B22&amp;Ret_DRIVER!$AY$5&amp;Ret_DRIVER!$AZ$6)</f>
        <v>0</v>
      </c>
      <c r="BA22" s="143">
        <f>SUMIFS('Entry Data'!$A:$A,'Entry Data'!$AD:$AD,Ret_DRIVER!$B22&amp;Ret_DRIVER!$BA$5&amp;Ret_DRIVER!$BA$6)</f>
        <v>0</v>
      </c>
      <c r="BB22" s="144">
        <f>SUMIFS('Entry Data'!$A:$A,'Entry Data'!$AD:$AD,Ret_DRIVER!$B22&amp;Ret_DRIVER!$BA$5&amp;Ret_DRIVER!$BB$6)</f>
        <v>0</v>
      </c>
      <c r="BC22" s="143">
        <f>SUMIFS('Entry Data'!$A:$A,'Entry Data'!$AD:$AD,Ret_DRIVER!$B22&amp;Ret_DRIVER!$BC$5&amp;Ret_DRIVER!$BC$6)</f>
        <v>0</v>
      </c>
      <c r="BD22" s="144">
        <f>SUMIFS('Entry Data'!$A:$A,'Entry Data'!$AD:$AD,Ret_DRIVER!$B22&amp;Ret_DRIVER!$BC$5&amp;Ret_DRIVER!$BD$6)</f>
        <v>0</v>
      </c>
      <c r="BE22" s="143">
        <f>SUMIFS('Entry Data'!$A:$A,'Entry Data'!$AD:$AD,Ret_DRIVER!$B22&amp;Ret_DRIVER!$BE$5&amp;Ret_DRIVER!$BE$6)</f>
        <v>0</v>
      </c>
      <c r="BF22" s="144">
        <f>SUMIFS('Entry Data'!$A:$A,'Entry Data'!$AD:$AD,Ret_DRIVER!$B22&amp;Ret_DRIVER!$BE$5&amp;Ret_DRIVER!$BF$6)</f>
        <v>0</v>
      </c>
      <c r="BG22" s="143">
        <f>SUMIFS('Entry Data'!$A:$A,'Entry Data'!$AD:$AD,Ret_DRIVER!$B22&amp;Ret_DRIVER!$BG$5&amp;Ret_DRIVER!$BG$6)</f>
        <v>0</v>
      </c>
      <c r="BH22" s="144">
        <f>SUMIFS('Entry Data'!$A:$A,'Entry Data'!$AD:$AD,Ret_DRIVER!$B22&amp;Ret_DRIVER!$BG$5&amp;Ret_DRIVER!$BH$6)</f>
        <v>0</v>
      </c>
      <c r="BI22" s="143">
        <f>SUMIFS('Entry Data'!$A:$A,'Entry Data'!$AD:$AD,Ret_DRIVER!$B22&amp;Ret_DRIVER!$BI$5&amp;Ret_DRIVER!$BI$6)</f>
        <v>0</v>
      </c>
      <c r="BJ22" s="144">
        <f>SUMIFS('Entry Data'!$A:$A,'Entry Data'!$AD:$AD,Ret_DRIVER!$B22&amp;Ret_DRIVER!$BI$5&amp;Ret_DRIVER!$BJ$6)</f>
        <v>0</v>
      </c>
      <c r="BK22" s="143">
        <f>SUMIFS('Entry Data'!$A:$A,'Entry Data'!$AD:$AD,Ret_DRIVER!$B22&amp;Ret_DRIVER!$BK$5&amp;Ret_DRIVER!$BK$6)</f>
        <v>0</v>
      </c>
      <c r="BL22" s="144">
        <f>SUMIFS('Entry Data'!$A:$A,'Entry Data'!$AD:$AD,Ret_DRIVER!$B22&amp;Ret_DRIVER!$BK$5&amp;Ret_DRIVER!$BL$6)</f>
        <v>0</v>
      </c>
    </row>
    <row r="23" spans="1:64" ht="13.5" x14ac:dyDescent="0.3">
      <c r="A23" s="92">
        <v>17</v>
      </c>
      <c r="B23" s="160" t="s">
        <v>205</v>
      </c>
      <c r="C23" s="143">
        <f>SUMIFS('Entry Data'!$A:$A,'Entry Data'!$AD:$AD,Ret_DRIVER!$B23&amp;Ret_DRIVER!$C$5&amp;Ret_DRIVER!$C$6)</f>
        <v>0</v>
      </c>
      <c r="D23" s="144">
        <f>SUMIFS('Entry Data'!$A:$A,'Entry Data'!$AD:$AD,Ret_DRIVER!$B23&amp;Ret_DRIVER!$C$5&amp;Ret_DRIVER!$D$6)</f>
        <v>0</v>
      </c>
      <c r="E23" s="143">
        <f>SUMIFS('Entry Data'!$A:$A,'Entry Data'!$AD:$AD,Ret_DRIVER!$B23&amp;Ret_DRIVER!$E$5&amp;Ret_DRIVER!$E$6)</f>
        <v>0</v>
      </c>
      <c r="F23" s="144">
        <f>SUMIFS('Entry Data'!$A:$A,'Entry Data'!$AD:$AD,Ret_DRIVER!$B23&amp;Ret_DRIVER!$E$5&amp;Ret_DRIVER!$F$6)</f>
        <v>0</v>
      </c>
      <c r="G23" s="143">
        <f>SUMIFS('Entry Data'!$A:$A,'Entry Data'!$AD:$AD,Ret_DRIVER!$B23&amp;Ret_DRIVER!$G$5&amp;Ret_DRIVER!$G$6)</f>
        <v>0</v>
      </c>
      <c r="H23" s="144">
        <f>SUMIFS('Entry Data'!$A:$A,'Entry Data'!$AD:$AD,Ret_DRIVER!$B23&amp;Ret_DRIVER!$G$5&amp;Ret_DRIVER!$H$6)</f>
        <v>0</v>
      </c>
      <c r="I23" s="143">
        <f>SUMIFS('Entry Data'!$A:$A,'Entry Data'!$AD:$AD,Ret_DRIVER!$B23&amp;Ret_DRIVER!$I$5&amp;Ret_DRIVER!$I$6)</f>
        <v>0</v>
      </c>
      <c r="J23" s="144">
        <f>SUMIFS('Entry Data'!$A:$A,'Entry Data'!$AD:$AD,Ret_DRIVER!$B23&amp;Ret_DRIVER!$I$5&amp;Ret_DRIVER!$J$6)</f>
        <v>0</v>
      </c>
      <c r="K23" s="143">
        <f>SUMIFS('Entry Data'!$A:$A,'Entry Data'!$AD:$AD,Ret_DRIVER!$B23&amp;Ret_DRIVER!$K$5&amp;Ret_DRIVER!$K$6)</f>
        <v>0</v>
      </c>
      <c r="L23" s="144">
        <f>SUMIFS('Entry Data'!$A:$A,'Entry Data'!$AD:$AD,Ret_DRIVER!$B23&amp;Ret_DRIVER!$K$5&amp;Ret_DRIVER!$L$6)</f>
        <v>0</v>
      </c>
      <c r="M23" s="143">
        <f>SUMIFS('Entry Data'!$A:$A,'Entry Data'!$AD:$AD,Ret_DRIVER!$B23&amp;Ret_DRIVER!$M$5&amp;Ret_DRIVER!$M$6)</f>
        <v>0</v>
      </c>
      <c r="N23" s="144">
        <f>SUMIFS('Entry Data'!$A:$A,'Entry Data'!$AD:$AD,Ret_DRIVER!$B23&amp;Ret_DRIVER!$M$5&amp;Ret_DRIVER!$N$6)</f>
        <v>0</v>
      </c>
      <c r="O23" s="143">
        <f>SUMIFS('Entry Data'!$A:$A,'Entry Data'!$AD:$AD,Ret_DRIVER!$B23&amp;Ret_DRIVER!$O$5&amp;Ret_DRIVER!$O$6)</f>
        <v>0</v>
      </c>
      <c r="P23" s="144">
        <f>SUMIFS('Entry Data'!$A:$A,'Entry Data'!$AD:$AD,Ret_DRIVER!$B23&amp;Ret_DRIVER!$O$5&amp;Ret_DRIVER!$P$6)</f>
        <v>0</v>
      </c>
      <c r="Q23" s="143">
        <f>SUMIFS('Entry Data'!$A:$A,'Entry Data'!$AD:$AD,Ret_DRIVER!$B23&amp;Ret_DRIVER!$Q$5&amp;Ret_DRIVER!$Q$6)</f>
        <v>0</v>
      </c>
      <c r="R23" s="144">
        <f>SUMIFS('Entry Data'!$A:$A,'Entry Data'!$AD:$AD,Ret_DRIVER!$B23&amp;Ret_DRIVER!$Q$5&amp;Ret_DRIVER!$R$6)</f>
        <v>0</v>
      </c>
      <c r="S23" s="143">
        <f>SUMIFS('Entry Data'!$A:$A,'Entry Data'!$AD:$AD,Ret_DRIVER!$B23&amp;Ret_DRIVER!$S$5&amp;Ret_DRIVER!$S$6)</f>
        <v>0</v>
      </c>
      <c r="T23" s="144">
        <f>SUMIFS('Entry Data'!$A:$A,'Entry Data'!$AD:$AD,Ret_DRIVER!$B23&amp;Ret_DRIVER!$S$5&amp;Ret_DRIVER!$T$6)</f>
        <v>0</v>
      </c>
      <c r="U23" s="143">
        <f>SUMIFS('Entry Data'!$A:$A,'Entry Data'!$AD:$AD,Ret_DRIVER!$B23&amp;Ret_DRIVER!$U$5&amp;Ret_DRIVER!$U$6)</f>
        <v>0</v>
      </c>
      <c r="V23" s="144">
        <f>SUMIFS('Entry Data'!$A:$A,'Entry Data'!$AD:$AD,Ret_DRIVER!$B23&amp;Ret_DRIVER!$U$5&amp;Ret_DRIVER!$V$6)</f>
        <v>0</v>
      </c>
      <c r="W23" s="143">
        <f>SUMIFS('Entry Data'!$A:$A,'Entry Data'!$AD:$AD,Ret_DRIVER!$B23&amp;Ret_DRIVER!$W$5&amp;Ret_DRIVER!$W$6)</f>
        <v>0</v>
      </c>
      <c r="X23" s="144">
        <f>SUMIFS('Entry Data'!$A:$A,'Entry Data'!$AD:$AD,Ret_DRIVER!$B23&amp;Ret_DRIVER!$W$5&amp;Ret_DRIVER!$X$6)</f>
        <v>0</v>
      </c>
      <c r="Y23" s="143">
        <f>SUMIFS('Entry Data'!$A:$A,'Entry Data'!$AD:$AD,Ret_DRIVER!$B23&amp;Ret_DRIVER!$Y$5&amp;Ret_DRIVER!$Y$6)</f>
        <v>0</v>
      </c>
      <c r="Z23" s="144">
        <f>SUMIFS('Entry Data'!$A:$A,'Entry Data'!$AD:$AD,Ret_DRIVER!$B23&amp;Ret_DRIVER!$Y$5&amp;Ret_DRIVER!$Z$6)</f>
        <v>0</v>
      </c>
      <c r="AA23" s="143">
        <f>SUMIFS('Entry Data'!$A:$A,'Entry Data'!$AD:$AD,Ret_DRIVER!$B23&amp;Ret_DRIVER!$AA$5&amp;Ret_DRIVER!$AA$6)</f>
        <v>0</v>
      </c>
      <c r="AB23" s="144">
        <f>SUMIFS('Entry Data'!$A:$A,'Entry Data'!$AD:$AD,Ret_DRIVER!$B23&amp;Ret_DRIVER!$AA$5&amp;Ret_DRIVER!$AB$6)</f>
        <v>0</v>
      </c>
      <c r="AC23" s="143">
        <f>SUMIFS('Entry Data'!$A:$A,'Entry Data'!$AD:$AD,Ret_DRIVER!$B23&amp;Ret_DRIVER!$AC$5&amp;Ret_DRIVER!$AC$6)</f>
        <v>0</v>
      </c>
      <c r="AD23" s="144">
        <f>SUMIFS('Entry Data'!$A:$A,'Entry Data'!$AD:$AD,Ret_DRIVER!$B23&amp;Ret_DRIVER!$AC$5&amp;Ret_DRIVER!$AD$6)</f>
        <v>0</v>
      </c>
      <c r="AE23" s="143">
        <f>SUMIFS('Entry Data'!$A:$A,'Entry Data'!$AD:$AD,Ret_DRIVER!$B23&amp;Ret_DRIVER!$AE$5&amp;Ret_DRIVER!$AE$6)</f>
        <v>0</v>
      </c>
      <c r="AF23" s="144">
        <f>SUMIFS('Entry Data'!$A:$A,'Entry Data'!$AD:$AD,Ret_DRIVER!$B23&amp;Ret_DRIVER!$AE$5&amp;Ret_DRIVER!$AF$6)</f>
        <v>0</v>
      </c>
      <c r="AG23" s="143">
        <f>SUMIFS('Entry Data'!$A:$A,'Entry Data'!$AD:$AD,Ret_DRIVER!$B23&amp;Ret_DRIVER!$AG$5&amp;Ret_DRIVER!$AG$6)</f>
        <v>0</v>
      </c>
      <c r="AH23" s="144">
        <f>SUMIFS('Entry Data'!$A:$A,'Entry Data'!$AD:$AD,Ret_DRIVER!$B23&amp;Ret_DRIVER!$AG$5&amp;Ret_DRIVER!$AH$6)</f>
        <v>0</v>
      </c>
      <c r="AI23" s="143">
        <f>SUMIFS('Entry Data'!$A:$A,'Entry Data'!$AD:$AD,Ret_DRIVER!$B23&amp;Ret_DRIVER!$AI$5&amp;Ret_DRIVER!$AI$6)</f>
        <v>0</v>
      </c>
      <c r="AJ23" s="144">
        <f>SUMIFS('Entry Data'!$A:$A,'Entry Data'!$AD:$AD,Ret_DRIVER!$B23&amp;Ret_DRIVER!$AI$5&amp;Ret_DRIVER!$AJ$6)</f>
        <v>0</v>
      </c>
      <c r="AK23" s="143">
        <f>SUMIFS('Entry Data'!$A:$A,'Entry Data'!$AD:$AD,Ret_DRIVER!$B23&amp;Ret_DRIVER!$AK$5&amp;Ret_DRIVER!$AK$6)</f>
        <v>0</v>
      </c>
      <c r="AL23" s="144">
        <f>SUMIFS('Entry Data'!$A:$A,'Entry Data'!$AD:$AD,Ret_DRIVER!$B23&amp;Ret_DRIVER!$AK$5&amp;Ret_DRIVER!$AL$6)</f>
        <v>0</v>
      </c>
      <c r="AM23" s="143">
        <f>SUMIFS('Entry Data'!$A:$A,'Entry Data'!$AD:$AD,Ret_DRIVER!$B23&amp;Ret_DRIVER!$AM$5&amp;Ret_DRIVER!$AM$6)</f>
        <v>0</v>
      </c>
      <c r="AN23" s="144">
        <f>SUMIFS('Entry Data'!$A:$A,'Entry Data'!$AD:$AD,Ret_DRIVER!$B23&amp;Ret_DRIVER!$AM$5&amp;Ret_DRIVER!$AN$6)</f>
        <v>0</v>
      </c>
      <c r="AO23" s="143">
        <f>SUMIFS('Entry Data'!$A:$A,'Entry Data'!$AD:$AD,Ret_DRIVER!$B23&amp;Ret_DRIVER!$AO$5&amp;Ret_DRIVER!$AO$6)</f>
        <v>0</v>
      </c>
      <c r="AP23" s="144">
        <f>SUMIFS('Entry Data'!$A:$A,'Entry Data'!$AD:$AD,Ret_DRIVER!$B23&amp;Ret_DRIVER!$AO$5&amp;Ret_DRIVER!$AP$6)</f>
        <v>0</v>
      </c>
      <c r="AQ23" s="143">
        <f>SUMIFS('Entry Data'!$A:$A,'Entry Data'!$AD:$AD,Ret_DRIVER!$B23&amp;Ret_DRIVER!$AQ$5&amp;Ret_DRIVER!$AQ$6)</f>
        <v>0</v>
      </c>
      <c r="AR23" s="144">
        <f>SUMIFS('Entry Data'!$A:$A,'Entry Data'!$AD:$AD,Ret_DRIVER!$B23&amp;Ret_DRIVER!$AQ$5&amp;Ret_DRIVER!$AR$6)</f>
        <v>0</v>
      </c>
      <c r="AS23" s="143">
        <f>SUMIFS('Entry Data'!$A:$A,'Entry Data'!$AD:$AD,Ret_DRIVER!$B23&amp;Ret_DRIVER!$AS$5&amp;Ret_DRIVER!$AS$6)</f>
        <v>0</v>
      </c>
      <c r="AT23" s="144">
        <f>SUMIFS('Entry Data'!$A:$A,'Entry Data'!$AD:$AD,Ret_DRIVER!$B23&amp;Ret_DRIVER!$AS$5&amp;Ret_DRIVER!$AT$6)</f>
        <v>0</v>
      </c>
      <c r="AU23" s="143">
        <f>SUMIFS('Entry Data'!$A:$A,'Entry Data'!$AD:$AD,Ret_DRIVER!$B23&amp;Ret_DRIVER!$AU$5&amp;Ret_DRIVER!$AU$6)</f>
        <v>0</v>
      </c>
      <c r="AV23" s="144">
        <f>SUMIFS('Entry Data'!$A:$A,'Entry Data'!$AD:$AD,Ret_DRIVER!$B23&amp;Ret_DRIVER!$AU$5&amp;Ret_DRIVER!$AV$6)</f>
        <v>0</v>
      </c>
      <c r="AW23" s="143">
        <f>SUMIFS('Entry Data'!$A:$A,'Entry Data'!$AD:$AD,Ret_DRIVER!$B23&amp;Ret_DRIVER!$AW$5&amp;Ret_DRIVER!$AW$6)</f>
        <v>0</v>
      </c>
      <c r="AX23" s="144">
        <f>SUMIFS('Entry Data'!$A:$A,'Entry Data'!$AD:$AD,Ret_DRIVER!$B23&amp;Ret_DRIVER!$AW$5&amp;Ret_DRIVER!$AX$6)</f>
        <v>0</v>
      </c>
      <c r="AY23" s="143">
        <f>SUMIFS('Entry Data'!$A:$A,'Entry Data'!$AD:$AD,Ret_DRIVER!$B23&amp;Ret_DRIVER!$AY$5&amp;Ret_DRIVER!$AY$6)</f>
        <v>0</v>
      </c>
      <c r="AZ23" s="144">
        <f>SUMIFS('Entry Data'!$A:$A,'Entry Data'!$AD:$AD,Ret_DRIVER!$B23&amp;Ret_DRIVER!$AY$5&amp;Ret_DRIVER!$AZ$6)</f>
        <v>0</v>
      </c>
      <c r="BA23" s="143">
        <f>SUMIFS('Entry Data'!$A:$A,'Entry Data'!$AD:$AD,Ret_DRIVER!$B23&amp;Ret_DRIVER!$BA$5&amp;Ret_DRIVER!$BA$6)</f>
        <v>0</v>
      </c>
      <c r="BB23" s="144">
        <f>SUMIFS('Entry Data'!$A:$A,'Entry Data'!$AD:$AD,Ret_DRIVER!$B23&amp;Ret_DRIVER!$BA$5&amp;Ret_DRIVER!$BB$6)</f>
        <v>0</v>
      </c>
      <c r="BC23" s="143">
        <f>SUMIFS('Entry Data'!$A:$A,'Entry Data'!$AD:$AD,Ret_DRIVER!$B23&amp;Ret_DRIVER!$BC$5&amp;Ret_DRIVER!$BC$6)</f>
        <v>0</v>
      </c>
      <c r="BD23" s="144">
        <f>SUMIFS('Entry Data'!$A:$A,'Entry Data'!$AD:$AD,Ret_DRIVER!$B23&amp;Ret_DRIVER!$BC$5&amp;Ret_DRIVER!$BD$6)</f>
        <v>0</v>
      </c>
      <c r="BE23" s="143">
        <f>SUMIFS('Entry Data'!$A:$A,'Entry Data'!$AD:$AD,Ret_DRIVER!$B23&amp;Ret_DRIVER!$BE$5&amp;Ret_DRIVER!$BE$6)</f>
        <v>0</v>
      </c>
      <c r="BF23" s="144">
        <f>SUMIFS('Entry Data'!$A:$A,'Entry Data'!$AD:$AD,Ret_DRIVER!$B23&amp;Ret_DRIVER!$BE$5&amp;Ret_DRIVER!$BF$6)</f>
        <v>0</v>
      </c>
      <c r="BG23" s="143">
        <f>SUMIFS('Entry Data'!$A:$A,'Entry Data'!$AD:$AD,Ret_DRIVER!$B23&amp;Ret_DRIVER!$BG$5&amp;Ret_DRIVER!$BG$6)</f>
        <v>0</v>
      </c>
      <c r="BH23" s="144">
        <f>SUMIFS('Entry Data'!$A:$A,'Entry Data'!$AD:$AD,Ret_DRIVER!$B23&amp;Ret_DRIVER!$BG$5&amp;Ret_DRIVER!$BH$6)</f>
        <v>0</v>
      </c>
      <c r="BI23" s="143">
        <f>SUMIFS('Entry Data'!$A:$A,'Entry Data'!$AD:$AD,Ret_DRIVER!$B23&amp;Ret_DRIVER!$BI$5&amp;Ret_DRIVER!$BI$6)</f>
        <v>0</v>
      </c>
      <c r="BJ23" s="144">
        <f>SUMIFS('Entry Data'!$A:$A,'Entry Data'!$AD:$AD,Ret_DRIVER!$B23&amp;Ret_DRIVER!$BI$5&amp;Ret_DRIVER!$BJ$6)</f>
        <v>0</v>
      </c>
      <c r="BK23" s="143">
        <f>SUMIFS('Entry Data'!$A:$A,'Entry Data'!$AD:$AD,Ret_DRIVER!$B23&amp;Ret_DRIVER!$BK$5&amp;Ret_DRIVER!$BK$6)</f>
        <v>0</v>
      </c>
      <c r="BL23" s="144">
        <f>SUMIFS('Entry Data'!$A:$A,'Entry Data'!$AD:$AD,Ret_DRIVER!$B23&amp;Ret_DRIVER!$BK$5&amp;Ret_DRIVER!$BL$6)</f>
        <v>0</v>
      </c>
    </row>
    <row r="24" spans="1:64" ht="13.5" x14ac:dyDescent="0.3">
      <c r="A24" s="92">
        <v>18</v>
      </c>
      <c r="B24" s="160" t="s">
        <v>206</v>
      </c>
      <c r="C24" s="143">
        <f>SUMIFS('Entry Data'!$A:$A,'Entry Data'!$AD:$AD,Ret_DRIVER!$B24&amp;Ret_DRIVER!$C$5&amp;Ret_DRIVER!$C$6)</f>
        <v>0</v>
      </c>
      <c r="D24" s="144">
        <f>SUMIFS('Entry Data'!$A:$A,'Entry Data'!$AD:$AD,Ret_DRIVER!$B24&amp;Ret_DRIVER!$C$5&amp;Ret_DRIVER!$D$6)</f>
        <v>0</v>
      </c>
      <c r="E24" s="143">
        <f>SUMIFS('Entry Data'!$A:$A,'Entry Data'!$AD:$AD,Ret_DRIVER!$B24&amp;Ret_DRIVER!$E$5&amp;Ret_DRIVER!$E$6)</f>
        <v>0</v>
      </c>
      <c r="F24" s="144">
        <f>SUMIFS('Entry Data'!$A:$A,'Entry Data'!$AD:$AD,Ret_DRIVER!$B24&amp;Ret_DRIVER!$E$5&amp;Ret_DRIVER!$F$6)</f>
        <v>0</v>
      </c>
      <c r="G24" s="143">
        <f>SUMIFS('Entry Data'!$A:$A,'Entry Data'!$AD:$AD,Ret_DRIVER!$B24&amp;Ret_DRIVER!$G$5&amp;Ret_DRIVER!$G$6)</f>
        <v>0</v>
      </c>
      <c r="H24" s="144">
        <f>SUMIFS('Entry Data'!$A:$A,'Entry Data'!$AD:$AD,Ret_DRIVER!$B24&amp;Ret_DRIVER!$G$5&amp;Ret_DRIVER!$H$6)</f>
        <v>0</v>
      </c>
      <c r="I24" s="143">
        <f>SUMIFS('Entry Data'!$A:$A,'Entry Data'!$AD:$AD,Ret_DRIVER!$B24&amp;Ret_DRIVER!$I$5&amp;Ret_DRIVER!$I$6)</f>
        <v>0</v>
      </c>
      <c r="J24" s="144">
        <f>SUMIFS('Entry Data'!$A:$A,'Entry Data'!$AD:$AD,Ret_DRIVER!$B24&amp;Ret_DRIVER!$I$5&amp;Ret_DRIVER!$J$6)</f>
        <v>0</v>
      </c>
      <c r="K24" s="143">
        <f>SUMIFS('Entry Data'!$A:$A,'Entry Data'!$AD:$AD,Ret_DRIVER!$B24&amp;Ret_DRIVER!$K$5&amp;Ret_DRIVER!$K$6)</f>
        <v>0</v>
      </c>
      <c r="L24" s="144">
        <f>SUMIFS('Entry Data'!$A:$A,'Entry Data'!$AD:$AD,Ret_DRIVER!$B24&amp;Ret_DRIVER!$K$5&amp;Ret_DRIVER!$L$6)</f>
        <v>0</v>
      </c>
      <c r="M24" s="143">
        <f>SUMIFS('Entry Data'!$A:$A,'Entry Data'!$AD:$AD,Ret_DRIVER!$B24&amp;Ret_DRIVER!$M$5&amp;Ret_DRIVER!$M$6)</f>
        <v>0</v>
      </c>
      <c r="N24" s="144">
        <f>SUMIFS('Entry Data'!$A:$A,'Entry Data'!$AD:$AD,Ret_DRIVER!$B24&amp;Ret_DRIVER!$M$5&amp;Ret_DRIVER!$N$6)</f>
        <v>0</v>
      </c>
      <c r="O24" s="143">
        <f>SUMIFS('Entry Data'!$A:$A,'Entry Data'!$AD:$AD,Ret_DRIVER!$B24&amp;Ret_DRIVER!$O$5&amp;Ret_DRIVER!$O$6)</f>
        <v>0</v>
      </c>
      <c r="P24" s="144">
        <f>SUMIFS('Entry Data'!$A:$A,'Entry Data'!$AD:$AD,Ret_DRIVER!$B24&amp;Ret_DRIVER!$O$5&amp;Ret_DRIVER!$P$6)</f>
        <v>0</v>
      </c>
      <c r="Q24" s="143">
        <f>SUMIFS('Entry Data'!$A:$A,'Entry Data'!$AD:$AD,Ret_DRIVER!$B24&amp;Ret_DRIVER!$Q$5&amp;Ret_DRIVER!$Q$6)</f>
        <v>0</v>
      </c>
      <c r="R24" s="144">
        <f>SUMIFS('Entry Data'!$A:$A,'Entry Data'!$AD:$AD,Ret_DRIVER!$B24&amp;Ret_DRIVER!$Q$5&amp;Ret_DRIVER!$R$6)</f>
        <v>0</v>
      </c>
      <c r="S24" s="143">
        <f>SUMIFS('Entry Data'!$A:$A,'Entry Data'!$AD:$AD,Ret_DRIVER!$B24&amp;Ret_DRIVER!$S$5&amp;Ret_DRIVER!$S$6)</f>
        <v>0</v>
      </c>
      <c r="T24" s="144">
        <f>SUMIFS('Entry Data'!$A:$A,'Entry Data'!$AD:$AD,Ret_DRIVER!$B24&amp;Ret_DRIVER!$S$5&amp;Ret_DRIVER!$T$6)</f>
        <v>0</v>
      </c>
      <c r="U24" s="143">
        <f>SUMIFS('Entry Data'!$A:$A,'Entry Data'!$AD:$AD,Ret_DRIVER!$B24&amp;Ret_DRIVER!$U$5&amp;Ret_DRIVER!$U$6)</f>
        <v>0</v>
      </c>
      <c r="V24" s="144">
        <f>SUMIFS('Entry Data'!$A:$A,'Entry Data'!$AD:$AD,Ret_DRIVER!$B24&amp;Ret_DRIVER!$U$5&amp;Ret_DRIVER!$V$6)</f>
        <v>0</v>
      </c>
      <c r="W24" s="143">
        <f>SUMIFS('Entry Data'!$A:$A,'Entry Data'!$AD:$AD,Ret_DRIVER!$B24&amp;Ret_DRIVER!$W$5&amp;Ret_DRIVER!$W$6)</f>
        <v>0</v>
      </c>
      <c r="X24" s="144">
        <f>SUMIFS('Entry Data'!$A:$A,'Entry Data'!$AD:$AD,Ret_DRIVER!$B24&amp;Ret_DRIVER!$W$5&amp;Ret_DRIVER!$X$6)</f>
        <v>0</v>
      </c>
      <c r="Y24" s="143">
        <f>SUMIFS('Entry Data'!$A:$A,'Entry Data'!$AD:$AD,Ret_DRIVER!$B24&amp;Ret_DRIVER!$Y$5&amp;Ret_DRIVER!$Y$6)</f>
        <v>0</v>
      </c>
      <c r="Z24" s="144">
        <f>SUMIFS('Entry Data'!$A:$A,'Entry Data'!$AD:$AD,Ret_DRIVER!$B24&amp;Ret_DRIVER!$Y$5&amp;Ret_DRIVER!$Z$6)</f>
        <v>0</v>
      </c>
      <c r="AA24" s="143">
        <f>SUMIFS('Entry Data'!$A:$A,'Entry Data'!$AD:$AD,Ret_DRIVER!$B24&amp;Ret_DRIVER!$AA$5&amp;Ret_DRIVER!$AA$6)</f>
        <v>0</v>
      </c>
      <c r="AB24" s="144">
        <f>SUMIFS('Entry Data'!$A:$A,'Entry Data'!$AD:$AD,Ret_DRIVER!$B24&amp;Ret_DRIVER!$AA$5&amp;Ret_DRIVER!$AB$6)</f>
        <v>0</v>
      </c>
      <c r="AC24" s="143">
        <f>SUMIFS('Entry Data'!$A:$A,'Entry Data'!$AD:$AD,Ret_DRIVER!$B24&amp;Ret_DRIVER!$AC$5&amp;Ret_DRIVER!$AC$6)</f>
        <v>0</v>
      </c>
      <c r="AD24" s="144">
        <f>SUMIFS('Entry Data'!$A:$A,'Entry Data'!$AD:$AD,Ret_DRIVER!$B24&amp;Ret_DRIVER!$AC$5&amp;Ret_DRIVER!$AD$6)</f>
        <v>0</v>
      </c>
      <c r="AE24" s="143">
        <f>SUMIFS('Entry Data'!$A:$A,'Entry Data'!$AD:$AD,Ret_DRIVER!$B24&amp;Ret_DRIVER!$AE$5&amp;Ret_DRIVER!$AE$6)</f>
        <v>0</v>
      </c>
      <c r="AF24" s="144">
        <f>SUMIFS('Entry Data'!$A:$A,'Entry Data'!$AD:$AD,Ret_DRIVER!$B24&amp;Ret_DRIVER!$AE$5&amp;Ret_DRIVER!$AF$6)</f>
        <v>0</v>
      </c>
      <c r="AG24" s="143">
        <f>SUMIFS('Entry Data'!$A:$A,'Entry Data'!$AD:$AD,Ret_DRIVER!$B24&amp;Ret_DRIVER!$AG$5&amp;Ret_DRIVER!$AG$6)</f>
        <v>0</v>
      </c>
      <c r="AH24" s="144">
        <f>SUMIFS('Entry Data'!$A:$A,'Entry Data'!$AD:$AD,Ret_DRIVER!$B24&amp;Ret_DRIVER!$AG$5&amp;Ret_DRIVER!$AH$6)</f>
        <v>0</v>
      </c>
      <c r="AI24" s="143">
        <f>SUMIFS('Entry Data'!$A:$A,'Entry Data'!$AD:$AD,Ret_DRIVER!$B24&amp;Ret_DRIVER!$AI$5&amp;Ret_DRIVER!$AI$6)</f>
        <v>0</v>
      </c>
      <c r="AJ24" s="144">
        <f>SUMIFS('Entry Data'!$A:$A,'Entry Data'!$AD:$AD,Ret_DRIVER!$B24&amp;Ret_DRIVER!$AI$5&amp;Ret_DRIVER!$AJ$6)</f>
        <v>0</v>
      </c>
      <c r="AK24" s="143">
        <f>SUMIFS('Entry Data'!$A:$A,'Entry Data'!$AD:$AD,Ret_DRIVER!$B24&amp;Ret_DRIVER!$AK$5&amp;Ret_DRIVER!$AK$6)</f>
        <v>0</v>
      </c>
      <c r="AL24" s="144">
        <f>SUMIFS('Entry Data'!$A:$A,'Entry Data'!$AD:$AD,Ret_DRIVER!$B24&amp;Ret_DRIVER!$AK$5&amp;Ret_DRIVER!$AL$6)</f>
        <v>0</v>
      </c>
      <c r="AM24" s="143">
        <f>SUMIFS('Entry Data'!$A:$A,'Entry Data'!$AD:$AD,Ret_DRIVER!$B24&amp;Ret_DRIVER!$AM$5&amp;Ret_DRIVER!$AM$6)</f>
        <v>0</v>
      </c>
      <c r="AN24" s="144">
        <f>SUMIFS('Entry Data'!$A:$A,'Entry Data'!$AD:$AD,Ret_DRIVER!$B24&amp;Ret_DRIVER!$AM$5&amp;Ret_DRIVER!$AN$6)</f>
        <v>0</v>
      </c>
      <c r="AO24" s="143">
        <f>SUMIFS('Entry Data'!$A:$A,'Entry Data'!$AD:$AD,Ret_DRIVER!$B24&amp;Ret_DRIVER!$AO$5&amp;Ret_DRIVER!$AO$6)</f>
        <v>0</v>
      </c>
      <c r="AP24" s="144">
        <f>SUMIFS('Entry Data'!$A:$A,'Entry Data'!$AD:$AD,Ret_DRIVER!$B24&amp;Ret_DRIVER!$AO$5&amp;Ret_DRIVER!$AP$6)</f>
        <v>0</v>
      </c>
      <c r="AQ24" s="143">
        <f>SUMIFS('Entry Data'!$A:$A,'Entry Data'!$AD:$AD,Ret_DRIVER!$B24&amp;Ret_DRIVER!$AQ$5&amp;Ret_DRIVER!$AQ$6)</f>
        <v>0</v>
      </c>
      <c r="AR24" s="144">
        <f>SUMIFS('Entry Data'!$A:$A,'Entry Data'!$AD:$AD,Ret_DRIVER!$B24&amp;Ret_DRIVER!$AQ$5&amp;Ret_DRIVER!$AR$6)</f>
        <v>0</v>
      </c>
      <c r="AS24" s="143">
        <f>SUMIFS('Entry Data'!$A:$A,'Entry Data'!$AD:$AD,Ret_DRIVER!$B24&amp;Ret_DRIVER!$AS$5&amp;Ret_DRIVER!$AS$6)</f>
        <v>0</v>
      </c>
      <c r="AT24" s="144">
        <f>SUMIFS('Entry Data'!$A:$A,'Entry Data'!$AD:$AD,Ret_DRIVER!$B24&amp;Ret_DRIVER!$AS$5&amp;Ret_DRIVER!$AT$6)</f>
        <v>0</v>
      </c>
      <c r="AU24" s="143">
        <f>SUMIFS('Entry Data'!$A:$A,'Entry Data'!$AD:$AD,Ret_DRIVER!$B24&amp;Ret_DRIVER!$AU$5&amp;Ret_DRIVER!$AU$6)</f>
        <v>0</v>
      </c>
      <c r="AV24" s="144">
        <f>SUMIFS('Entry Data'!$A:$A,'Entry Data'!$AD:$AD,Ret_DRIVER!$B24&amp;Ret_DRIVER!$AU$5&amp;Ret_DRIVER!$AV$6)</f>
        <v>0</v>
      </c>
      <c r="AW24" s="143">
        <f>SUMIFS('Entry Data'!$A:$A,'Entry Data'!$AD:$AD,Ret_DRIVER!$B24&amp;Ret_DRIVER!$AW$5&amp;Ret_DRIVER!$AW$6)</f>
        <v>0</v>
      </c>
      <c r="AX24" s="144">
        <f>SUMIFS('Entry Data'!$A:$A,'Entry Data'!$AD:$AD,Ret_DRIVER!$B24&amp;Ret_DRIVER!$AW$5&amp;Ret_DRIVER!$AX$6)</f>
        <v>0</v>
      </c>
      <c r="AY24" s="143">
        <f>SUMIFS('Entry Data'!$A:$A,'Entry Data'!$AD:$AD,Ret_DRIVER!$B24&amp;Ret_DRIVER!$AY$5&amp;Ret_DRIVER!$AY$6)</f>
        <v>0</v>
      </c>
      <c r="AZ24" s="144">
        <f>SUMIFS('Entry Data'!$A:$A,'Entry Data'!$AD:$AD,Ret_DRIVER!$B24&amp;Ret_DRIVER!$AY$5&amp;Ret_DRIVER!$AZ$6)</f>
        <v>0</v>
      </c>
      <c r="BA24" s="143">
        <f>SUMIFS('Entry Data'!$A:$A,'Entry Data'!$AD:$AD,Ret_DRIVER!$B24&amp;Ret_DRIVER!$BA$5&amp;Ret_DRIVER!$BA$6)</f>
        <v>0</v>
      </c>
      <c r="BB24" s="144">
        <f>SUMIFS('Entry Data'!$A:$A,'Entry Data'!$AD:$AD,Ret_DRIVER!$B24&amp;Ret_DRIVER!$BA$5&amp;Ret_DRIVER!$BB$6)</f>
        <v>0</v>
      </c>
      <c r="BC24" s="143">
        <f>SUMIFS('Entry Data'!$A:$A,'Entry Data'!$AD:$AD,Ret_DRIVER!$B24&amp;Ret_DRIVER!$BC$5&amp;Ret_DRIVER!$BC$6)</f>
        <v>0</v>
      </c>
      <c r="BD24" s="144">
        <f>SUMIFS('Entry Data'!$A:$A,'Entry Data'!$AD:$AD,Ret_DRIVER!$B24&amp;Ret_DRIVER!$BC$5&amp;Ret_DRIVER!$BD$6)</f>
        <v>0</v>
      </c>
      <c r="BE24" s="143">
        <f>SUMIFS('Entry Data'!$A:$A,'Entry Data'!$AD:$AD,Ret_DRIVER!$B24&amp;Ret_DRIVER!$BE$5&amp;Ret_DRIVER!$BE$6)</f>
        <v>0</v>
      </c>
      <c r="BF24" s="144">
        <f>SUMIFS('Entry Data'!$A:$A,'Entry Data'!$AD:$AD,Ret_DRIVER!$B24&amp;Ret_DRIVER!$BE$5&amp;Ret_DRIVER!$BF$6)</f>
        <v>0</v>
      </c>
      <c r="BG24" s="143">
        <f>SUMIFS('Entry Data'!$A:$A,'Entry Data'!$AD:$AD,Ret_DRIVER!$B24&amp;Ret_DRIVER!$BG$5&amp;Ret_DRIVER!$BG$6)</f>
        <v>0</v>
      </c>
      <c r="BH24" s="144">
        <f>SUMIFS('Entry Data'!$A:$A,'Entry Data'!$AD:$AD,Ret_DRIVER!$B24&amp;Ret_DRIVER!$BG$5&amp;Ret_DRIVER!$BH$6)</f>
        <v>0</v>
      </c>
      <c r="BI24" s="143">
        <f>SUMIFS('Entry Data'!$A:$A,'Entry Data'!$AD:$AD,Ret_DRIVER!$B24&amp;Ret_DRIVER!$BI$5&amp;Ret_DRIVER!$BI$6)</f>
        <v>0</v>
      </c>
      <c r="BJ24" s="144">
        <f>SUMIFS('Entry Data'!$A:$A,'Entry Data'!$AD:$AD,Ret_DRIVER!$B24&amp;Ret_DRIVER!$BI$5&amp;Ret_DRIVER!$BJ$6)</f>
        <v>0</v>
      </c>
      <c r="BK24" s="143">
        <f>SUMIFS('Entry Data'!$A:$A,'Entry Data'!$AD:$AD,Ret_DRIVER!$B24&amp;Ret_DRIVER!$BK$5&amp;Ret_DRIVER!$BK$6)</f>
        <v>0</v>
      </c>
      <c r="BL24" s="144">
        <f>SUMIFS('Entry Data'!$A:$A,'Entry Data'!$AD:$AD,Ret_DRIVER!$B24&amp;Ret_DRIVER!$BK$5&amp;Ret_DRIVER!$BL$6)</f>
        <v>0</v>
      </c>
    </row>
    <row r="25" spans="1:64" ht="13.5" x14ac:dyDescent="0.3">
      <c r="A25" s="92">
        <v>19</v>
      </c>
      <c r="B25" s="160" t="s">
        <v>85</v>
      </c>
      <c r="C25" s="143">
        <f>SUMIFS('Entry Data'!$A:$A,'Entry Data'!$AD:$AD,Ret_DRIVER!$B25&amp;Ret_DRIVER!$C$5&amp;Ret_DRIVER!$C$6)</f>
        <v>1</v>
      </c>
      <c r="D25" s="144">
        <f>SUMIFS('Entry Data'!$A:$A,'Entry Data'!$AD:$AD,Ret_DRIVER!$B25&amp;Ret_DRIVER!$C$5&amp;Ret_DRIVER!$D$6)</f>
        <v>0</v>
      </c>
      <c r="E25" s="143">
        <f>SUMIFS('Entry Data'!$A:$A,'Entry Data'!$AD:$AD,Ret_DRIVER!$B25&amp;Ret_DRIVER!$E$5&amp;Ret_DRIVER!$E$6)</f>
        <v>7</v>
      </c>
      <c r="F25" s="144">
        <f>SUMIFS('Entry Data'!$A:$A,'Entry Data'!$AD:$AD,Ret_DRIVER!$B25&amp;Ret_DRIVER!$E$5&amp;Ret_DRIVER!$F$6)</f>
        <v>0</v>
      </c>
      <c r="G25" s="143">
        <f>SUMIFS('Entry Data'!$A:$A,'Entry Data'!$AD:$AD,Ret_DRIVER!$B25&amp;Ret_DRIVER!$G$5&amp;Ret_DRIVER!$G$6)</f>
        <v>7</v>
      </c>
      <c r="H25" s="144">
        <f>SUMIFS('Entry Data'!$A:$A,'Entry Data'!$AD:$AD,Ret_DRIVER!$B25&amp;Ret_DRIVER!$G$5&amp;Ret_DRIVER!$H$6)</f>
        <v>0</v>
      </c>
      <c r="I25" s="143">
        <f>SUMIFS('Entry Data'!$A:$A,'Entry Data'!$AD:$AD,Ret_DRIVER!$B25&amp;Ret_DRIVER!$I$5&amp;Ret_DRIVER!$I$6)</f>
        <v>7</v>
      </c>
      <c r="J25" s="144">
        <f>SUMIFS('Entry Data'!$A:$A,'Entry Data'!$AD:$AD,Ret_DRIVER!$B25&amp;Ret_DRIVER!$I$5&amp;Ret_DRIVER!$J$6)</f>
        <v>0</v>
      </c>
      <c r="K25" s="143">
        <f>SUMIFS('Entry Data'!$A:$A,'Entry Data'!$AD:$AD,Ret_DRIVER!$B25&amp;Ret_DRIVER!$K$5&amp;Ret_DRIVER!$K$6)</f>
        <v>0</v>
      </c>
      <c r="L25" s="144">
        <f>SUMIFS('Entry Data'!$A:$A,'Entry Data'!$AD:$AD,Ret_DRIVER!$B25&amp;Ret_DRIVER!$K$5&amp;Ret_DRIVER!$L$6)</f>
        <v>6</v>
      </c>
      <c r="M25" s="143">
        <f>SUMIFS('Entry Data'!$A:$A,'Entry Data'!$AD:$AD,Ret_DRIVER!$B25&amp;Ret_DRIVER!$M$5&amp;Ret_DRIVER!$M$6)</f>
        <v>0</v>
      </c>
      <c r="N25" s="144">
        <f>SUMIFS('Entry Data'!$A:$A,'Entry Data'!$AD:$AD,Ret_DRIVER!$B25&amp;Ret_DRIVER!$M$5&amp;Ret_DRIVER!$N$6)</f>
        <v>3</v>
      </c>
      <c r="O25" s="143">
        <f>SUMIFS('Entry Data'!$A:$A,'Entry Data'!$AD:$AD,Ret_DRIVER!$B25&amp;Ret_DRIVER!$O$5&amp;Ret_DRIVER!$O$6)</f>
        <v>0</v>
      </c>
      <c r="P25" s="144">
        <f>SUMIFS('Entry Data'!$A:$A,'Entry Data'!$AD:$AD,Ret_DRIVER!$B25&amp;Ret_DRIVER!$O$5&amp;Ret_DRIVER!$P$6)</f>
        <v>7</v>
      </c>
      <c r="Q25" s="143">
        <f>SUMIFS('Entry Data'!$A:$A,'Entry Data'!$AD:$AD,Ret_DRIVER!$B25&amp;Ret_DRIVER!$Q$5&amp;Ret_DRIVER!$Q$6)</f>
        <v>0</v>
      </c>
      <c r="R25" s="144">
        <f>SUMIFS('Entry Data'!$A:$A,'Entry Data'!$AD:$AD,Ret_DRIVER!$B25&amp;Ret_DRIVER!$Q$5&amp;Ret_DRIVER!$R$6)</f>
        <v>4</v>
      </c>
      <c r="S25" s="143">
        <f>SUMIFS('Entry Data'!$A:$A,'Entry Data'!$AD:$AD,Ret_DRIVER!$B25&amp;Ret_DRIVER!$S$5&amp;Ret_DRIVER!$S$6)</f>
        <v>0</v>
      </c>
      <c r="T25" s="144">
        <f>SUMIFS('Entry Data'!$A:$A,'Entry Data'!$AD:$AD,Ret_DRIVER!$B25&amp;Ret_DRIVER!$S$5&amp;Ret_DRIVER!$T$6)</f>
        <v>7</v>
      </c>
      <c r="U25" s="143">
        <f>SUMIFS('Entry Data'!$A:$A,'Entry Data'!$AD:$AD,Ret_DRIVER!$B25&amp;Ret_DRIVER!$U$5&amp;Ret_DRIVER!$U$6)</f>
        <v>0</v>
      </c>
      <c r="V25" s="144">
        <f>SUMIFS('Entry Data'!$A:$A,'Entry Data'!$AD:$AD,Ret_DRIVER!$B25&amp;Ret_DRIVER!$U$5&amp;Ret_DRIVER!$V$6)</f>
        <v>5</v>
      </c>
      <c r="W25" s="143">
        <f>SUMIFS('Entry Data'!$A:$A,'Entry Data'!$AD:$AD,Ret_DRIVER!$B25&amp;Ret_DRIVER!$W$5&amp;Ret_DRIVER!$W$6)</f>
        <v>0</v>
      </c>
      <c r="X25" s="144">
        <f>SUMIFS('Entry Data'!$A:$A,'Entry Data'!$AD:$AD,Ret_DRIVER!$B25&amp;Ret_DRIVER!$W$5&amp;Ret_DRIVER!$X$6)</f>
        <v>4</v>
      </c>
      <c r="Y25" s="143">
        <f>SUMIFS('Entry Data'!$A:$A,'Entry Data'!$AD:$AD,Ret_DRIVER!$B25&amp;Ret_DRIVER!$Y$5&amp;Ret_DRIVER!$Y$6)</f>
        <v>0</v>
      </c>
      <c r="Z25" s="144">
        <f>SUMIFS('Entry Data'!$A:$A,'Entry Data'!$AD:$AD,Ret_DRIVER!$B25&amp;Ret_DRIVER!$Y$5&amp;Ret_DRIVER!$Z$6)</f>
        <v>0</v>
      </c>
      <c r="AA25" s="143">
        <f>SUMIFS('Entry Data'!$A:$A,'Entry Data'!$AD:$AD,Ret_DRIVER!$B25&amp;Ret_DRIVER!$AA$5&amp;Ret_DRIVER!$AA$6)</f>
        <v>7</v>
      </c>
      <c r="AB25" s="144">
        <f>SUMIFS('Entry Data'!$A:$A,'Entry Data'!$AD:$AD,Ret_DRIVER!$B25&amp;Ret_DRIVER!$AA$5&amp;Ret_DRIVER!$AB$6)</f>
        <v>0</v>
      </c>
      <c r="AC25" s="143">
        <f>SUMIFS('Entry Data'!$A:$A,'Entry Data'!$AD:$AD,Ret_DRIVER!$B25&amp;Ret_DRIVER!$AC$5&amp;Ret_DRIVER!$AC$6)</f>
        <v>8</v>
      </c>
      <c r="AD25" s="144">
        <f>SUMIFS('Entry Data'!$A:$A,'Entry Data'!$AD:$AD,Ret_DRIVER!$B25&amp;Ret_DRIVER!$AC$5&amp;Ret_DRIVER!$AD$6)</f>
        <v>0</v>
      </c>
      <c r="AE25" s="143">
        <f>SUMIFS('Entry Data'!$A:$A,'Entry Data'!$AD:$AD,Ret_DRIVER!$B25&amp;Ret_DRIVER!$AE$5&amp;Ret_DRIVER!$AE$6)</f>
        <v>6</v>
      </c>
      <c r="AF25" s="144">
        <f>SUMIFS('Entry Data'!$A:$A,'Entry Data'!$AD:$AD,Ret_DRIVER!$B25&amp;Ret_DRIVER!$AE$5&amp;Ret_DRIVER!$AF$6)</f>
        <v>0</v>
      </c>
      <c r="AG25" s="143">
        <f>SUMIFS('Entry Data'!$A:$A,'Entry Data'!$AD:$AD,Ret_DRIVER!$B25&amp;Ret_DRIVER!$AG$5&amp;Ret_DRIVER!$AG$6)</f>
        <v>6</v>
      </c>
      <c r="AH25" s="144">
        <f>SUMIFS('Entry Data'!$A:$A,'Entry Data'!$AD:$AD,Ret_DRIVER!$B25&amp;Ret_DRIVER!$AG$5&amp;Ret_DRIVER!$AH$6)</f>
        <v>0</v>
      </c>
      <c r="AI25" s="143">
        <f>SUMIFS('Entry Data'!$A:$A,'Entry Data'!$AD:$AD,Ret_DRIVER!$B25&amp;Ret_DRIVER!$AI$5&amp;Ret_DRIVER!$AI$6)</f>
        <v>7</v>
      </c>
      <c r="AJ25" s="144">
        <f>SUMIFS('Entry Data'!$A:$A,'Entry Data'!$AD:$AD,Ret_DRIVER!$B25&amp;Ret_DRIVER!$AI$5&amp;Ret_DRIVER!$AJ$6)</f>
        <v>0</v>
      </c>
      <c r="AK25" s="143">
        <f>SUMIFS('Entry Data'!$A:$A,'Entry Data'!$AD:$AD,Ret_DRIVER!$B25&amp;Ret_DRIVER!$AK$5&amp;Ret_DRIVER!$AK$6)</f>
        <v>5</v>
      </c>
      <c r="AL25" s="144">
        <f>SUMIFS('Entry Data'!$A:$A,'Entry Data'!$AD:$AD,Ret_DRIVER!$B25&amp;Ret_DRIVER!$AK$5&amp;Ret_DRIVER!$AL$6)</f>
        <v>0</v>
      </c>
      <c r="AM25" s="143">
        <f>SUMIFS('Entry Data'!$A:$A,'Entry Data'!$AD:$AD,Ret_DRIVER!$B25&amp;Ret_DRIVER!$AM$5&amp;Ret_DRIVER!$AM$6)</f>
        <v>0</v>
      </c>
      <c r="AN25" s="144">
        <f>SUMIFS('Entry Data'!$A:$A,'Entry Data'!$AD:$AD,Ret_DRIVER!$B25&amp;Ret_DRIVER!$AM$5&amp;Ret_DRIVER!$AN$6)</f>
        <v>5</v>
      </c>
      <c r="AO25" s="143">
        <f>SUMIFS('Entry Data'!$A:$A,'Entry Data'!$AD:$AD,Ret_DRIVER!$B25&amp;Ret_DRIVER!$AO$5&amp;Ret_DRIVER!$AO$6)</f>
        <v>0</v>
      </c>
      <c r="AP25" s="144">
        <f>SUMIFS('Entry Data'!$A:$A,'Entry Data'!$AD:$AD,Ret_DRIVER!$B25&amp;Ret_DRIVER!$AO$5&amp;Ret_DRIVER!$AP$6)</f>
        <v>0</v>
      </c>
      <c r="AQ25" s="143">
        <f>SUMIFS('Entry Data'!$A:$A,'Entry Data'!$AD:$AD,Ret_DRIVER!$B25&amp;Ret_DRIVER!$AQ$5&amp;Ret_DRIVER!$AQ$6)</f>
        <v>0</v>
      </c>
      <c r="AR25" s="144">
        <f>SUMIFS('Entry Data'!$A:$A,'Entry Data'!$AD:$AD,Ret_DRIVER!$B25&amp;Ret_DRIVER!$AQ$5&amp;Ret_DRIVER!$AR$6)</f>
        <v>0</v>
      </c>
      <c r="AS25" s="143">
        <f>SUMIFS('Entry Data'!$A:$A,'Entry Data'!$AD:$AD,Ret_DRIVER!$B25&amp;Ret_DRIVER!$AS$5&amp;Ret_DRIVER!$AS$6)</f>
        <v>0</v>
      </c>
      <c r="AT25" s="144">
        <f>SUMIFS('Entry Data'!$A:$A,'Entry Data'!$AD:$AD,Ret_DRIVER!$B25&amp;Ret_DRIVER!$AS$5&amp;Ret_DRIVER!$AT$6)</f>
        <v>0</v>
      </c>
      <c r="AU25" s="143">
        <f>SUMIFS('Entry Data'!$A:$A,'Entry Data'!$AD:$AD,Ret_DRIVER!$B25&amp;Ret_DRIVER!$AU$5&amp;Ret_DRIVER!$AU$6)</f>
        <v>0</v>
      </c>
      <c r="AV25" s="144">
        <f>SUMIFS('Entry Data'!$A:$A,'Entry Data'!$AD:$AD,Ret_DRIVER!$B25&amp;Ret_DRIVER!$AU$5&amp;Ret_DRIVER!$AV$6)</f>
        <v>0</v>
      </c>
      <c r="AW25" s="143">
        <f>SUMIFS('Entry Data'!$A:$A,'Entry Data'!$AD:$AD,Ret_DRIVER!$B25&amp;Ret_DRIVER!$AW$5&amp;Ret_DRIVER!$AW$6)</f>
        <v>0</v>
      </c>
      <c r="AX25" s="144">
        <f>SUMIFS('Entry Data'!$A:$A,'Entry Data'!$AD:$AD,Ret_DRIVER!$B25&amp;Ret_DRIVER!$AW$5&amp;Ret_DRIVER!$AX$6)</f>
        <v>0</v>
      </c>
      <c r="AY25" s="143">
        <f>SUMIFS('Entry Data'!$A:$A,'Entry Data'!$AD:$AD,Ret_DRIVER!$B25&amp;Ret_DRIVER!$AY$5&amp;Ret_DRIVER!$AY$6)</f>
        <v>0</v>
      </c>
      <c r="AZ25" s="144">
        <f>SUMIFS('Entry Data'!$A:$A,'Entry Data'!$AD:$AD,Ret_DRIVER!$B25&amp;Ret_DRIVER!$AY$5&amp;Ret_DRIVER!$AZ$6)</f>
        <v>0</v>
      </c>
      <c r="BA25" s="143">
        <f>SUMIFS('Entry Data'!$A:$A,'Entry Data'!$AD:$AD,Ret_DRIVER!$B25&amp;Ret_DRIVER!$BA$5&amp;Ret_DRIVER!$BA$6)</f>
        <v>0</v>
      </c>
      <c r="BB25" s="144">
        <f>SUMIFS('Entry Data'!$A:$A,'Entry Data'!$AD:$AD,Ret_DRIVER!$B25&amp;Ret_DRIVER!$BA$5&amp;Ret_DRIVER!$BB$6)</f>
        <v>0</v>
      </c>
      <c r="BC25" s="143">
        <f>SUMIFS('Entry Data'!$A:$A,'Entry Data'!$AD:$AD,Ret_DRIVER!$B25&amp;Ret_DRIVER!$BC$5&amp;Ret_DRIVER!$BC$6)</f>
        <v>0</v>
      </c>
      <c r="BD25" s="144">
        <f>SUMIFS('Entry Data'!$A:$A,'Entry Data'!$AD:$AD,Ret_DRIVER!$B25&amp;Ret_DRIVER!$BC$5&amp;Ret_DRIVER!$BD$6)</f>
        <v>0</v>
      </c>
      <c r="BE25" s="143">
        <f>SUMIFS('Entry Data'!$A:$A,'Entry Data'!$AD:$AD,Ret_DRIVER!$B25&amp;Ret_DRIVER!$BE$5&amp;Ret_DRIVER!$BE$6)</f>
        <v>0</v>
      </c>
      <c r="BF25" s="144">
        <f>SUMIFS('Entry Data'!$A:$A,'Entry Data'!$AD:$AD,Ret_DRIVER!$B25&amp;Ret_DRIVER!$BE$5&amp;Ret_DRIVER!$BF$6)</f>
        <v>0</v>
      </c>
      <c r="BG25" s="143">
        <f>SUMIFS('Entry Data'!$A:$A,'Entry Data'!$AD:$AD,Ret_DRIVER!$B25&amp;Ret_DRIVER!$BG$5&amp;Ret_DRIVER!$BG$6)</f>
        <v>0</v>
      </c>
      <c r="BH25" s="144">
        <f>SUMIFS('Entry Data'!$A:$A,'Entry Data'!$AD:$AD,Ret_DRIVER!$B25&amp;Ret_DRIVER!$BG$5&amp;Ret_DRIVER!$BH$6)</f>
        <v>0</v>
      </c>
      <c r="BI25" s="143">
        <f>SUMIFS('Entry Data'!$A:$A,'Entry Data'!$AD:$AD,Ret_DRIVER!$B25&amp;Ret_DRIVER!$BI$5&amp;Ret_DRIVER!$BI$6)</f>
        <v>0</v>
      </c>
      <c r="BJ25" s="144">
        <f>SUMIFS('Entry Data'!$A:$A,'Entry Data'!$AD:$AD,Ret_DRIVER!$B25&amp;Ret_DRIVER!$BI$5&amp;Ret_DRIVER!$BJ$6)</f>
        <v>0</v>
      </c>
      <c r="BK25" s="143">
        <f>SUMIFS('Entry Data'!$A:$A,'Entry Data'!$AD:$AD,Ret_DRIVER!$B25&amp;Ret_DRIVER!$BK$5&amp;Ret_DRIVER!$BK$6)</f>
        <v>0</v>
      </c>
      <c r="BL25" s="144">
        <f>SUMIFS('Entry Data'!$A:$A,'Entry Data'!$AD:$AD,Ret_DRIVER!$B25&amp;Ret_DRIVER!$BK$5&amp;Ret_DRIVER!$BL$6)</f>
        <v>0</v>
      </c>
    </row>
    <row r="26" spans="1:64" ht="13.5" x14ac:dyDescent="0.3">
      <c r="A26" s="92">
        <v>20</v>
      </c>
      <c r="B26" s="160" t="s">
        <v>207</v>
      </c>
      <c r="C26" s="143">
        <f>SUMIFS('Entry Data'!$A:$A,'Entry Data'!$AD:$AD,Ret_DRIVER!$B26&amp;Ret_DRIVER!$C$5&amp;Ret_DRIVER!$C$6)</f>
        <v>0</v>
      </c>
      <c r="D26" s="144">
        <f>SUMIFS('Entry Data'!$A:$A,'Entry Data'!$AD:$AD,Ret_DRIVER!$B26&amp;Ret_DRIVER!$C$5&amp;Ret_DRIVER!$D$6)</f>
        <v>0</v>
      </c>
      <c r="E26" s="143">
        <f>SUMIFS('Entry Data'!$A:$A,'Entry Data'!$AD:$AD,Ret_DRIVER!$B26&amp;Ret_DRIVER!$E$5&amp;Ret_DRIVER!$E$6)</f>
        <v>0</v>
      </c>
      <c r="F26" s="144">
        <f>SUMIFS('Entry Data'!$A:$A,'Entry Data'!$AD:$AD,Ret_DRIVER!$B26&amp;Ret_DRIVER!$E$5&amp;Ret_DRIVER!$F$6)</f>
        <v>0</v>
      </c>
      <c r="G26" s="143">
        <f>SUMIFS('Entry Data'!$A:$A,'Entry Data'!$AD:$AD,Ret_DRIVER!$B26&amp;Ret_DRIVER!$G$5&amp;Ret_DRIVER!$G$6)</f>
        <v>0</v>
      </c>
      <c r="H26" s="144">
        <f>SUMIFS('Entry Data'!$A:$A,'Entry Data'!$AD:$AD,Ret_DRIVER!$B26&amp;Ret_DRIVER!$G$5&amp;Ret_DRIVER!$H$6)</f>
        <v>0</v>
      </c>
      <c r="I26" s="143">
        <f>SUMIFS('Entry Data'!$A:$A,'Entry Data'!$AD:$AD,Ret_DRIVER!$B26&amp;Ret_DRIVER!$I$5&amp;Ret_DRIVER!$I$6)</f>
        <v>0</v>
      </c>
      <c r="J26" s="144">
        <f>SUMIFS('Entry Data'!$A:$A,'Entry Data'!$AD:$AD,Ret_DRIVER!$B26&amp;Ret_DRIVER!$I$5&amp;Ret_DRIVER!$J$6)</f>
        <v>0</v>
      </c>
      <c r="K26" s="143">
        <f>SUMIFS('Entry Data'!$A:$A,'Entry Data'!$AD:$AD,Ret_DRIVER!$B26&amp;Ret_DRIVER!$K$5&amp;Ret_DRIVER!$K$6)</f>
        <v>0</v>
      </c>
      <c r="L26" s="144">
        <f>SUMIFS('Entry Data'!$A:$A,'Entry Data'!$AD:$AD,Ret_DRIVER!$B26&amp;Ret_DRIVER!$K$5&amp;Ret_DRIVER!$L$6)</f>
        <v>0</v>
      </c>
      <c r="M26" s="143">
        <f>SUMIFS('Entry Data'!$A:$A,'Entry Data'!$AD:$AD,Ret_DRIVER!$B26&amp;Ret_DRIVER!$M$5&amp;Ret_DRIVER!$M$6)</f>
        <v>0</v>
      </c>
      <c r="N26" s="144">
        <f>SUMIFS('Entry Data'!$A:$A,'Entry Data'!$AD:$AD,Ret_DRIVER!$B26&amp;Ret_DRIVER!$M$5&amp;Ret_DRIVER!$N$6)</f>
        <v>0</v>
      </c>
      <c r="O26" s="143">
        <f>SUMIFS('Entry Data'!$A:$A,'Entry Data'!$AD:$AD,Ret_DRIVER!$B26&amp;Ret_DRIVER!$O$5&amp;Ret_DRIVER!$O$6)</f>
        <v>0</v>
      </c>
      <c r="P26" s="144">
        <f>SUMIFS('Entry Data'!$A:$A,'Entry Data'!$AD:$AD,Ret_DRIVER!$B26&amp;Ret_DRIVER!$O$5&amp;Ret_DRIVER!$P$6)</f>
        <v>0</v>
      </c>
      <c r="Q26" s="143">
        <f>SUMIFS('Entry Data'!$A:$A,'Entry Data'!$AD:$AD,Ret_DRIVER!$B26&amp;Ret_DRIVER!$Q$5&amp;Ret_DRIVER!$Q$6)</f>
        <v>0</v>
      </c>
      <c r="R26" s="144">
        <f>SUMIFS('Entry Data'!$A:$A,'Entry Data'!$AD:$AD,Ret_DRIVER!$B26&amp;Ret_DRIVER!$Q$5&amp;Ret_DRIVER!$R$6)</f>
        <v>0</v>
      </c>
      <c r="S26" s="143">
        <f>SUMIFS('Entry Data'!$A:$A,'Entry Data'!$AD:$AD,Ret_DRIVER!$B26&amp;Ret_DRIVER!$S$5&amp;Ret_DRIVER!$S$6)</f>
        <v>0</v>
      </c>
      <c r="T26" s="144">
        <f>SUMIFS('Entry Data'!$A:$A,'Entry Data'!$AD:$AD,Ret_DRIVER!$B26&amp;Ret_DRIVER!$S$5&amp;Ret_DRIVER!$T$6)</f>
        <v>0</v>
      </c>
      <c r="U26" s="143">
        <f>SUMIFS('Entry Data'!$A:$A,'Entry Data'!$AD:$AD,Ret_DRIVER!$B26&amp;Ret_DRIVER!$U$5&amp;Ret_DRIVER!$U$6)</f>
        <v>0</v>
      </c>
      <c r="V26" s="144">
        <f>SUMIFS('Entry Data'!$A:$A,'Entry Data'!$AD:$AD,Ret_DRIVER!$B26&amp;Ret_DRIVER!$U$5&amp;Ret_DRIVER!$V$6)</f>
        <v>0</v>
      </c>
      <c r="W26" s="143">
        <f>SUMIFS('Entry Data'!$A:$A,'Entry Data'!$AD:$AD,Ret_DRIVER!$B26&amp;Ret_DRIVER!$W$5&amp;Ret_DRIVER!$W$6)</f>
        <v>0</v>
      </c>
      <c r="X26" s="144">
        <f>SUMIFS('Entry Data'!$A:$A,'Entry Data'!$AD:$AD,Ret_DRIVER!$B26&amp;Ret_DRIVER!$W$5&amp;Ret_DRIVER!$X$6)</f>
        <v>0</v>
      </c>
      <c r="Y26" s="143">
        <f>SUMIFS('Entry Data'!$A:$A,'Entry Data'!$AD:$AD,Ret_DRIVER!$B26&amp;Ret_DRIVER!$Y$5&amp;Ret_DRIVER!$Y$6)</f>
        <v>0</v>
      </c>
      <c r="Z26" s="144">
        <f>SUMIFS('Entry Data'!$A:$A,'Entry Data'!$AD:$AD,Ret_DRIVER!$B26&amp;Ret_DRIVER!$Y$5&amp;Ret_DRIVER!$Z$6)</f>
        <v>0</v>
      </c>
      <c r="AA26" s="143">
        <f>SUMIFS('Entry Data'!$A:$A,'Entry Data'!$AD:$AD,Ret_DRIVER!$B26&amp;Ret_DRIVER!$AA$5&amp;Ret_DRIVER!$AA$6)</f>
        <v>0</v>
      </c>
      <c r="AB26" s="144">
        <f>SUMIFS('Entry Data'!$A:$A,'Entry Data'!$AD:$AD,Ret_DRIVER!$B26&amp;Ret_DRIVER!$AA$5&amp;Ret_DRIVER!$AB$6)</f>
        <v>0</v>
      </c>
      <c r="AC26" s="143">
        <f>SUMIFS('Entry Data'!$A:$A,'Entry Data'!$AD:$AD,Ret_DRIVER!$B26&amp;Ret_DRIVER!$AC$5&amp;Ret_DRIVER!$AC$6)</f>
        <v>0</v>
      </c>
      <c r="AD26" s="144">
        <f>SUMIFS('Entry Data'!$A:$A,'Entry Data'!$AD:$AD,Ret_DRIVER!$B26&amp;Ret_DRIVER!$AC$5&amp;Ret_DRIVER!$AD$6)</f>
        <v>0</v>
      </c>
      <c r="AE26" s="143">
        <f>SUMIFS('Entry Data'!$A:$A,'Entry Data'!$AD:$AD,Ret_DRIVER!$B26&amp;Ret_DRIVER!$AE$5&amp;Ret_DRIVER!$AE$6)</f>
        <v>0</v>
      </c>
      <c r="AF26" s="144">
        <f>SUMIFS('Entry Data'!$A:$A,'Entry Data'!$AD:$AD,Ret_DRIVER!$B26&amp;Ret_DRIVER!$AE$5&amp;Ret_DRIVER!$AF$6)</f>
        <v>0</v>
      </c>
      <c r="AG26" s="143">
        <f>SUMIFS('Entry Data'!$A:$A,'Entry Data'!$AD:$AD,Ret_DRIVER!$B26&amp;Ret_DRIVER!$AG$5&amp;Ret_DRIVER!$AG$6)</f>
        <v>0</v>
      </c>
      <c r="AH26" s="144">
        <f>SUMIFS('Entry Data'!$A:$A,'Entry Data'!$AD:$AD,Ret_DRIVER!$B26&amp;Ret_DRIVER!$AG$5&amp;Ret_DRIVER!$AH$6)</f>
        <v>0</v>
      </c>
      <c r="AI26" s="143">
        <f>SUMIFS('Entry Data'!$A:$A,'Entry Data'!$AD:$AD,Ret_DRIVER!$B26&amp;Ret_DRIVER!$AI$5&amp;Ret_DRIVER!$AI$6)</f>
        <v>0</v>
      </c>
      <c r="AJ26" s="144">
        <f>SUMIFS('Entry Data'!$A:$A,'Entry Data'!$AD:$AD,Ret_DRIVER!$B26&amp;Ret_DRIVER!$AI$5&amp;Ret_DRIVER!$AJ$6)</f>
        <v>0</v>
      </c>
      <c r="AK26" s="143">
        <f>SUMIFS('Entry Data'!$A:$A,'Entry Data'!$AD:$AD,Ret_DRIVER!$B26&amp;Ret_DRIVER!$AK$5&amp;Ret_DRIVER!$AK$6)</f>
        <v>0</v>
      </c>
      <c r="AL26" s="144">
        <f>SUMIFS('Entry Data'!$A:$A,'Entry Data'!$AD:$AD,Ret_DRIVER!$B26&amp;Ret_DRIVER!$AK$5&amp;Ret_DRIVER!$AL$6)</f>
        <v>0</v>
      </c>
      <c r="AM26" s="143">
        <f>SUMIFS('Entry Data'!$A:$A,'Entry Data'!$AD:$AD,Ret_DRIVER!$B26&amp;Ret_DRIVER!$AM$5&amp;Ret_DRIVER!$AM$6)</f>
        <v>0</v>
      </c>
      <c r="AN26" s="144">
        <f>SUMIFS('Entry Data'!$A:$A,'Entry Data'!$AD:$AD,Ret_DRIVER!$B26&amp;Ret_DRIVER!$AM$5&amp;Ret_DRIVER!$AN$6)</f>
        <v>0</v>
      </c>
      <c r="AO26" s="143">
        <f>SUMIFS('Entry Data'!$A:$A,'Entry Data'!$AD:$AD,Ret_DRIVER!$B26&amp;Ret_DRIVER!$AO$5&amp;Ret_DRIVER!$AO$6)</f>
        <v>0</v>
      </c>
      <c r="AP26" s="144">
        <f>SUMIFS('Entry Data'!$A:$A,'Entry Data'!$AD:$AD,Ret_DRIVER!$B26&amp;Ret_DRIVER!$AO$5&amp;Ret_DRIVER!$AP$6)</f>
        <v>0</v>
      </c>
      <c r="AQ26" s="143">
        <f>SUMIFS('Entry Data'!$A:$A,'Entry Data'!$AD:$AD,Ret_DRIVER!$B26&amp;Ret_DRIVER!$AQ$5&amp;Ret_DRIVER!$AQ$6)</f>
        <v>0</v>
      </c>
      <c r="AR26" s="144">
        <f>SUMIFS('Entry Data'!$A:$A,'Entry Data'!$AD:$AD,Ret_DRIVER!$B26&amp;Ret_DRIVER!$AQ$5&amp;Ret_DRIVER!$AR$6)</f>
        <v>0</v>
      </c>
      <c r="AS26" s="143">
        <f>SUMIFS('Entry Data'!$A:$A,'Entry Data'!$AD:$AD,Ret_DRIVER!$B26&amp;Ret_DRIVER!$AS$5&amp;Ret_DRIVER!$AS$6)</f>
        <v>0</v>
      </c>
      <c r="AT26" s="144">
        <f>SUMIFS('Entry Data'!$A:$A,'Entry Data'!$AD:$AD,Ret_DRIVER!$B26&amp;Ret_DRIVER!$AS$5&amp;Ret_DRIVER!$AT$6)</f>
        <v>0</v>
      </c>
      <c r="AU26" s="143">
        <f>SUMIFS('Entry Data'!$A:$A,'Entry Data'!$AD:$AD,Ret_DRIVER!$B26&amp;Ret_DRIVER!$AU$5&amp;Ret_DRIVER!$AU$6)</f>
        <v>0</v>
      </c>
      <c r="AV26" s="144">
        <f>SUMIFS('Entry Data'!$A:$A,'Entry Data'!$AD:$AD,Ret_DRIVER!$B26&amp;Ret_DRIVER!$AU$5&amp;Ret_DRIVER!$AV$6)</f>
        <v>0</v>
      </c>
      <c r="AW26" s="143">
        <f>SUMIFS('Entry Data'!$A:$A,'Entry Data'!$AD:$AD,Ret_DRIVER!$B26&amp;Ret_DRIVER!$AW$5&amp;Ret_DRIVER!$AW$6)</f>
        <v>0</v>
      </c>
      <c r="AX26" s="144">
        <f>SUMIFS('Entry Data'!$A:$A,'Entry Data'!$AD:$AD,Ret_DRIVER!$B26&amp;Ret_DRIVER!$AW$5&amp;Ret_DRIVER!$AX$6)</f>
        <v>0</v>
      </c>
      <c r="AY26" s="143">
        <f>SUMIFS('Entry Data'!$A:$A,'Entry Data'!$AD:$AD,Ret_DRIVER!$B26&amp;Ret_DRIVER!$AY$5&amp;Ret_DRIVER!$AY$6)</f>
        <v>0</v>
      </c>
      <c r="AZ26" s="144">
        <f>SUMIFS('Entry Data'!$A:$A,'Entry Data'!$AD:$AD,Ret_DRIVER!$B26&amp;Ret_DRIVER!$AY$5&amp;Ret_DRIVER!$AZ$6)</f>
        <v>0</v>
      </c>
      <c r="BA26" s="143">
        <f>SUMIFS('Entry Data'!$A:$A,'Entry Data'!$AD:$AD,Ret_DRIVER!$B26&amp;Ret_DRIVER!$BA$5&amp;Ret_DRIVER!$BA$6)</f>
        <v>0</v>
      </c>
      <c r="BB26" s="144">
        <f>SUMIFS('Entry Data'!$A:$A,'Entry Data'!$AD:$AD,Ret_DRIVER!$B26&amp;Ret_DRIVER!$BA$5&amp;Ret_DRIVER!$BB$6)</f>
        <v>0</v>
      </c>
      <c r="BC26" s="143">
        <f>SUMIFS('Entry Data'!$A:$A,'Entry Data'!$AD:$AD,Ret_DRIVER!$B26&amp;Ret_DRIVER!$BC$5&amp;Ret_DRIVER!$BC$6)</f>
        <v>0</v>
      </c>
      <c r="BD26" s="144">
        <f>SUMIFS('Entry Data'!$A:$A,'Entry Data'!$AD:$AD,Ret_DRIVER!$B26&amp;Ret_DRIVER!$BC$5&amp;Ret_DRIVER!$BD$6)</f>
        <v>0</v>
      </c>
      <c r="BE26" s="143">
        <f>SUMIFS('Entry Data'!$A:$A,'Entry Data'!$AD:$AD,Ret_DRIVER!$B26&amp;Ret_DRIVER!$BE$5&amp;Ret_DRIVER!$BE$6)</f>
        <v>0</v>
      </c>
      <c r="BF26" s="144">
        <f>SUMIFS('Entry Data'!$A:$A,'Entry Data'!$AD:$AD,Ret_DRIVER!$B26&amp;Ret_DRIVER!$BE$5&amp;Ret_DRIVER!$BF$6)</f>
        <v>0</v>
      </c>
      <c r="BG26" s="143">
        <f>SUMIFS('Entry Data'!$A:$A,'Entry Data'!$AD:$AD,Ret_DRIVER!$B26&amp;Ret_DRIVER!$BG$5&amp;Ret_DRIVER!$BG$6)</f>
        <v>0</v>
      </c>
      <c r="BH26" s="144">
        <f>SUMIFS('Entry Data'!$A:$A,'Entry Data'!$AD:$AD,Ret_DRIVER!$B26&amp;Ret_DRIVER!$BG$5&amp;Ret_DRIVER!$BH$6)</f>
        <v>0</v>
      </c>
      <c r="BI26" s="143">
        <f>SUMIFS('Entry Data'!$A:$A,'Entry Data'!$AD:$AD,Ret_DRIVER!$B26&amp;Ret_DRIVER!$BI$5&amp;Ret_DRIVER!$BI$6)</f>
        <v>0</v>
      </c>
      <c r="BJ26" s="144">
        <f>SUMIFS('Entry Data'!$A:$A,'Entry Data'!$AD:$AD,Ret_DRIVER!$B26&amp;Ret_DRIVER!$BI$5&amp;Ret_DRIVER!$BJ$6)</f>
        <v>0</v>
      </c>
      <c r="BK26" s="143">
        <f>SUMIFS('Entry Data'!$A:$A,'Entry Data'!$AD:$AD,Ret_DRIVER!$B26&amp;Ret_DRIVER!$BK$5&amp;Ret_DRIVER!$BK$6)</f>
        <v>0</v>
      </c>
      <c r="BL26" s="144">
        <f>SUMIFS('Entry Data'!$A:$A,'Entry Data'!$AD:$AD,Ret_DRIVER!$B26&amp;Ret_DRIVER!$BK$5&amp;Ret_DRIVER!$BL$6)</f>
        <v>0</v>
      </c>
    </row>
    <row r="27" spans="1:64" ht="13.5" x14ac:dyDescent="0.3">
      <c r="A27" s="92">
        <v>21</v>
      </c>
      <c r="B27" s="160" t="s">
        <v>126</v>
      </c>
      <c r="C27" s="143">
        <f>SUMIFS('Entry Data'!$A:$A,'Entry Data'!$AD:$AD,Ret_DRIVER!$B27&amp;Ret_DRIVER!$C$5&amp;Ret_DRIVER!$C$6)</f>
        <v>0</v>
      </c>
      <c r="D27" s="144">
        <f>SUMIFS('Entry Data'!$A:$A,'Entry Data'!$AD:$AD,Ret_DRIVER!$B27&amp;Ret_DRIVER!$C$5&amp;Ret_DRIVER!$D$6)</f>
        <v>0</v>
      </c>
      <c r="E27" s="143">
        <f>SUMIFS('Entry Data'!$A:$A,'Entry Data'!$AD:$AD,Ret_DRIVER!$B27&amp;Ret_DRIVER!$E$5&amp;Ret_DRIVER!$E$6)</f>
        <v>6</v>
      </c>
      <c r="F27" s="144">
        <f>SUMIFS('Entry Data'!$A:$A,'Entry Data'!$AD:$AD,Ret_DRIVER!$B27&amp;Ret_DRIVER!$E$5&amp;Ret_DRIVER!$F$6)</f>
        <v>0</v>
      </c>
      <c r="G27" s="143">
        <f>SUMIFS('Entry Data'!$A:$A,'Entry Data'!$AD:$AD,Ret_DRIVER!$B27&amp;Ret_DRIVER!$G$5&amp;Ret_DRIVER!$G$6)</f>
        <v>3</v>
      </c>
      <c r="H27" s="144">
        <f>SUMIFS('Entry Data'!$A:$A,'Entry Data'!$AD:$AD,Ret_DRIVER!$B27&amp;Ret_DRIVER!$G$5&amp;Ret_DRIVER!$H$6)</f>
        <v>0</v>
      </c>
      <c r="I27" s="143">
        <f>SUMIFS('Entry Data'!$A:$A,'Entry Data'!$AD:$AD,Ret_DRIVER!$B27&amp;Ret_DRIVER!$I$5&amp;Ret_DRIVER!$I$6)</f>
        <v>2</v>
      </c>
      <c r="J27" s="144">
        <f>SUMIFS('Entry Data'!$A:$A,'Entry Data'!$AD:$AD,Ret_DRIVER!$B27&amp;Ret_DRIVER!$I$5&amp;Ret_DRIVER!$J$6)</f>
        <v>0</v>
      </c>
      <c r="K27" s="143">
        <f>SUMIFS('Entry Data'!$A:$A,'Entry Data'!$AD:$AD,Ret_DRIVER!$B27&amp;Ret_DRIVER!$K$5&amp;Ret_DRIVER!$K$6)</f>
        <v>0</v>
      </c>
      <c r="L27" s="144">
        <f>SUMIFS('Entry Data'!$A:$A,'Entry Data'!$AD:$AD,Ret_DRIVER!$B27&amp;Ret_DRIVER!$K$5&amp;Ret_DRIVER!$L$6)</f>
        <v>5</v>
      </c>
      <c r="M27" s="143">
        <f>SUMIFS('Entry Data'!$A:$A,'Entry Data'!$AD:$AD,Ret_DRIVER!$B27&amp;Ret_DRIVER!$M$5&amp;Ret_DRIVER!$M$6)</f>
        <v>0</v>
      </c>
      <c r="N27" s="144">
        <f>SUMIFS('Entry Data'!$A:$A,'Entry Data'!$AD:$AD,Ret_DRIVER!$B27&amp;Ret_DRIVER!$M$5&amp;Ret_DRIVER!$N$6)</f>
        <v>6</v>
      </c>
      <c r="O27" s="143">
        <f>SUMIFS('Entry Data'!$A:$A,'Entry Data'!$AD:$AD,Ret_DRIVER!$B27&amp;Ret_DRIVER!$O$5&amp;Ret_DRIVER!$O$6)</f>
        <v>0</v>
      </c>
      <c r="P27" s="144">
        <f>SUMIFS('Entry Data'!$A:$A,'Entry Data'!$AD:$AD,Ret_DRIVER!$B27&amp;Ret_DRIVER!$O$5&amp;Ret_DRIVER!$P$6)</f>
        <v>6</v>
      </c>
      <c r="Q27" s="143">
        <f>SUMIFS('Entry Data'!$A:$A,'Entry Data'!$AD:$AD,Ret_DRIVER!$B27&amp;Ret_DRIVER!$Q$5&amp;Ret_DRIVER!$Q$6)</f>
        <v>0</v>
      </c>
      <c r="R27" s="144">
        <f>SUMIFS('Entry Data'!$A:$A,'Entry Data'!$AD:$AD,Ret_DRIVER!$B27&amp;Ret_DRIVER!$Q$5&amp;Ret_DRIVER!$R$6)</f>
        <v>6</v>
      </c>
      <c r="S27" s="143">
        <f>SUMIFS('Entry Data'!$A:$A,'Entry Data'!$AD:$AD,Ret_DRIVER!$B27&amp;Ret_DRIVER!$S$5&amp;Ret_DRIVER!$S$6)</f>
        <v>0</v>
      </c>
      <c r="T27" s="144">
        <f>SUMIFS('Entry Data'!$A:$A,'Entry Data'!$AD:$AD,Ret_DRIVER!$B27&amp;Ret_DRIVER!$S$5&amp;Ret_DRIVER!$T$6)</f>
        <v>6</v>
      </c>
      <c r="U27" s="143">
        <f>SUMIFS('Entry Data'!$A:$A,'Entry Data'!$AD:$AD,Ret_DRIVER!$B27&amp;Ret_DRIVER!$U$5&amp;Ret_DRIVER!$U$6)</f>
        <v>0</v>
      </c>
      <c r="V27" s="144">
        <f>SUMIFS('Entry Data'!$A:$A,'Entry Data'!$AD:$AD,Ret_DRIVER!$B27&amp;Ret_DRIVER!$U$5&amp;Ret_DRIVER!$V$6)</f>
        <v>5</v>
      </c>
      <c r="W27" s="143">
        <f>SUMIFS('Entry Data'!$A:$A,'Entry Data'!$AD:$AD,Ret_DRIVER!$B27&amp;Ret_DRIVER!$W$5&amp;Ret_DRIVER!$W$6)</f>
        <v>0</v>
      </c>
      <c r="X27" s="144">
        <f>SUMIFS('Entry Data'!$A:$A,'Entry Data'!$AD:$AD,Ret_DRIVER!$B27&amp;Ret_DRIVER!$W$5&amp;Ret_DRIVER!$X$6)</f>
        <v>4</v>
      </c>
      <c r="Y27" s="143">
        <f>SUMIFS('Entry Data'!$A:$A,'Entry Data'!$AD:$AD,Ret_DRIVER!$B27&amp;Ret_DRIVER!$Y$5&amp;Ret_DRIVER!$Y$6)</f>
        <v>0</v>
      </c>
      <c r="Z27" s="144">
        <f>SUMIFS('Entry Data'!$A:$A,'Entry Data'!$AD:$AD,Ret_DRIVER!$B27&amp;Ret_DRIVER!$Y$5&amp;Ret_DRIVER!$Z$6)</f>
        <v>0</v>
      </c>
      <c r="AA27" s="143">
        <f>SUMIFS('Entry Data'!$A:$A,'Entry Data'!$AD:$AD,Ret_DRIVER!$B27&amp;Ret_DRIVER!$AA$5&amp;Ret_DRIVER!$AA$6)</f>
        <v>4</v>
      </c>
      <c r="AB27" s="144">
        <f>SUMIFS('Entry Data'!$A:$A,'Entry Data'!$AD:$AD,Ret_DRIVER!$B27&amp;Ret_DRIVER!$AA$5&amp;Ret_DRIVER!$AB$6)</f>
        <v>0</v>
      </c>
      <c r="AC27" s="143">
        <f>SUMIFS('Entry Data'!$A:$A,'Entry Data'!$AD:$AD,Ret_DRIVER!$B27&amp;Ret_DRIVER!$AC$5&amp;Ret_DRIVER!$AC$6)</f>
        <v>0</v>
      </c>
      <c r="AD27" s="144">
        <f>SUMIFS('Entry Data'!$A:$A,'Entry Data'!$AD:$AD,Ret_DRIVER!$B27&amp;Ret_DRIVER!$AC$5&amp;Ret_DRIVER!$AD$6)</f>
        <v>0</v>
      </c>
      <c r="AE27" s="143">
        <f>SUMIFS('Entry Data'!$A:$A,'Entry Data'!$AD:$AD,Ret_DRIVER!$B27&amp;Ret_DRIVER!$AE$5&amp;Ret_DRIVER!$AE$6)</f>
        <v>6</v>
      </c>
      <c r="AF27" s="144">
        <f>SUMIFS('Entry Data'!$A:$A,'Entry Data'!$AD:$AD,Ret_DRIVER!$B27&amp;Ret_DRIVER!$AE$5&amp;Ret_DRIVER!$AF$6)</f>
        <v>0</v>
      </c>
      <c r="AG27" s="143">
        <f>SUMIFS('Entry Data'!$A:$A,'Entry Data'!$AD:$AD,Ret_DRIVER!$B27&amp;Ret_DRIVER!$AG$5&amp;Ret_DRIVER!$AG$6)</f>
        <v>6</v>
      </c>
      <c r="AH27" s="144">
        <f>SUMIFS('Entry Data'!$A:$A,'Entry Data'!$AD:$AD,Ret_DRIVER!$B27&amp;Ret_DRIVER!$AG$5&amp;Ret_DRIVER!$AH$6)</f>
        <v>0</v>
      </c>
      <c r="AI27" s="143">
        <f>SUMIFS('Entry Data'!$A:$A,'Entry Data'!$AD:$AD,Ret_DRIVER!$B27&amp;Ret_DRIVER!$AI$5&amp;Ret_DRIVER!$AI$6)</f>
        <v>3</v>
      </c>
      <c r="AJ27" s="144">
        <f>SUMIFS('Entry Data'!$A:$A,'Entry Data'!$AD:$AD,Ret_DRIVER!$B27&amp;Ret_DRIVER!$AI$5&amp;Ret_DRIVER!$AJ$6)</f>
        <v>0</v>
      </c>
      <c r="AK27" s="143">
        <f>SUMIFS('Entry Data'!$A:$A,'Entry Data'!$AD:$AD,Ret_DRIVER!$B27&amp;Ret_DRIVER!$AK$5&amp;Ret_DRIVER!$AK$6)</f>
        <v>6</v>
      </c>
      <c r="AL27" s="144">
        <f>SUMIFS('Entry Data'!$A:$A,'Entry Data'!$AD:$AD,Ret_DRIVER!$B27&amp;Ret_DRIVER!$AK$5&amp;Ret_DRIVER!$AL$6)</f>
        <v>0</v>
      </c>
      <c r="AM27" s="143">
        <f>SUMIFS('Entry Data'!$A:$A,'Entry Data'!$AD:$AD,Ret_DRIVER!$B27&amp;Ret_DRIVER!$AM$5&amp;Ret_DRIVER!$AM$6)</f>
        <v>0</v>
      </c>
      <c r="AN27" s="144">
        <f>SUMIFS('Entry Data'!$A:$A,'Entry Data'!$AD:$AD,Ret_DRIVER!$B27&amp;Ret_DRIVER!$AM$5&amp;Ret_DRIVER!$AN$6)</f>
        <v>6</v>
      </c>
      <c r="AO27" s="143">
        <f>SUMIFS('Entry Data'!$A:$A,'Entry Data'!$AD:$AD,Ret_DRIVER!$B27&amp;Ret_DRIVER!$AO$5&amp;Ret_DRIVER!$AO$6)</f>
        <v>0</v>
      </c>
      <c r="AP27" s="144">
        <f>SUMIFS('Entry Data'!$A:$A,'Entry Data'!$AD:$AD,Ret_DRIVER!$B27&amp;Ret_DRIVER!$AO$5&amp;Ret_DRIVER!$AP$6)</f>
        <v>0</v>
      </c>
      <c r="AQ27" s="143">
        <f>SUMIFS('Entry Data'!$A:$A,'Entry Data'!$AD:$AD,Ret_DRIVER!$B27&amp;Ret_DRIVER!$AQ$5&amp;Ret_DRIVER!$AQ$6)</f>
        <v>0</v>
      </c>
      <c r="AR27" s="144">
        <f>SUMIFS('Entry Data'!$A:$A,'Entry Data'!$AD:$AD,Ret_DRIVER!$B27&amp;Ret_DRIVER!$AQ$5&amp;Ret_DRIVER!$AR$6)</f>
        <v>0</v>
      </c>
      <c r="AS27" s="143">
        <f>SUMIFS('Entry Data'!$A:$A,'Entry Data'!$AD:$AD,Ret_DRIVER!$B27&amp;Ret_DRIVER!$AS$5&amp;Ret_DRIVER!$AS$6)</f>
        <v>0</v>
      </c>
      <c r="AT27" s="144">
        <f>SUMIFS('Entry Data'!$A:$A,'Entry Data'!$AD:$AD,Ret_DRIVER!$B27&amp;Ret_DRIVER!$AS$5&amp;Ret_DRIVER!$AT$6)</f>
        <v>0</v>
      </c>
      <c r="AU27" s="143">
        <f>SUMIFS('Entry Data'!$A:$A,'Entry Data'!$AD:$AD,Ret_DRIVER!$B27&amp;Ret_DRIVER!$AU$5&amp;Ret_DRIVER!$AU$6)</f>
        <v>0</v>
      </c>
      <c r="AV27" s="144">
        <f>SUMIFS('Entry Data'!$A:$A,'Entry Data'!$AD:$AD,Ret_DRIVER!$B27&amp;Ret_DRIVER!$AU$5&amp;Ret_DRIVER!$AV$6)</f>
        <v>0</v>
      </c>
      <c r="AW27" s="143">
        <f>SUMIFS('Entry Data'!$A:$A,'Entry Data'!$AD:$AD,Ret_DRIVER!$B27&amp;Ret_DRIVER!$AW$5&amp;Ret_DRIVER!$AW$6)</f>
        <v>0</v>
      </c>
      <c r="AX27" s="144">
        <f>SUMIFS('Entry Data'!$A:$A,'Entry Data'!$AD:$AD,Ret_DRIVER!$B27&amp;Ret_DRIVER!$AW$5&amp;Ret_DRIVER!$AX$6)</f>
        <v>0</v>
      </c>
      <c r="AY27" s="143">
        <f>SUMIFS('Entry Data'!$A:$A,'Entry Data'!$AD:$AD,Ret_DRIVER!$B27&amp;Ret_DRIVER!$AY$5&amp;Ret_DRIVER!$AY$6)</f>
        <v>0</v>
      </c>
      <c r="AZ27" s="144">
        <f>SUMIFS('Entry Data'!$A:$A,'Entry Data'!$AD:$AD,Ret_DRIVER!$B27&amp;Ret_DRIVER!$AY$5&amp;Ret_DRIVER!$AZ$6)</f>
        <v>0</v>
      </c>
      <c r="BA27" s="143">
        <f>SUMIFS('Entry Data'!$A:$A,'Entry Data'!$AD:$AD,Ret_DRIVER!$B27&amp;Ret_DRIVER!$BA$5&amp;Ret_DRIVER!$BA$6)</f>
        <v>0</v>
      </c>
      <c r="BB27" s="144">
        <f>SUMIFS('Entry Data'!$A:$A,'Entry Data'!$AD:$AD,Ret_DRIVER!$B27&amp;Ret_DRIVER!$BA$5&amp;Ret_DRIVER!$BB$6)</f>
        <v>0</v>
      </c>
      <c r="BC27" s="143">
        <f>SUMIFS('Entry Data'!$A:$A,'Entry Data'!$AD:$AD,Ret_DRIVER!$B27&amp;Ret_DRIVER!$BC$5&amp;Ret_DRIVER!$BC$6)</f>
        <v>0</v>
      </c>
      <c r="BD27" s="144">
        <f>SUMIFS('Entry Data'!$A:$A,'Entry Data'!$AD:$AD,Ret_DRIVER!$B27&amp;Ret_DRIVER!$BC$5&amp;Ret_DRIVER!$BD$6)</f>
        <v>0</v>
      </c>
      <c r="BE27" s="143">
        <f>SUMIFS('Entry Data'!$A:$A,'Entry Data'!$AD:$AD,Ret_DRIVER!$B27&amp;Ret_DRIVER!$BE$5&amp;Ret_DRIVER!$BE$6)</f>
        <v>0</v>
      </c>
      <c r="BF27" s="144">
        <f>SUMIFS('Entry Data'!$A:$A,'Entry Data'!$AD:$AD,Ret_DRIVER!$B27&amp;Ret_DRIVER!$BE$5&amp;Ret_DRIVER!$BF$6)</f>
        <v>0</v>
      </c>
      <c r="BG27" s="143">
        <f>SUMIFS('Entry Data'!$A:$A,'Entry Data'!$AD:$AD,Ret_DRIVER!$B27&amp;Ret_DRIVER!$BG$5&amp;Ret_DRIVER!$BG$6)</f>
        <v>0</v>
      </c>
      <c r="BH27" s="144">
        <f>SUMIFS('Entry Data'!$A:$A,'Entry Data'!$AD:$AD,Ret_DRIVER!$B27&amp;Ret_DRIVER!$BG$5&amp;Ret_DRIVER!$BH$6)</f>
        <v>0</v>
      </c>
      <c r="BI27" s="143">
        <f>SUMIFS('Entry Data'!$A:$A,'Entry Data'!$AD:$AD,Ret_DRIVER!$B27&amp;Ret_DRIVER!$BI$5&amp;Ret_DRIVER!$BI$6)</f>
        <v>0</v>
      </c>
      <c r="BJ27" s="144">
        <f>SUMIFS('Entry Data'!$A:$A,'Entry Data'!$AD:$AD,Ret_DRIVER!$B27&amp;Ret_DRIVER!$BI$5&amp;Ret_DRIVER!$BJ$6)</f>
        <v>0</v>
      </c>
      <c r="BK27" s="143">
        <f>SUMIFS('Entry Data'!$A:$A,'Entry Data'!$AD:$AD,Ret_DRIVER!$B27&amp;Ret_DRIVER!$BK$5&amp;Ret_DRIVER!$BK$6)</f>
        <v>0</v>
      </c>
      <c r="BL27" s="144">
        <f>SUMIFS('Entry Data'!$A:$A,'Entry Data'!$AD:$AD,Ret_DRIVER!$B27&amp;Ret_DRIVER!$BK$5&amp;Ret_DRIVER!$BL$6)</f>
        <v>0</v>
      </c>
    </row>
    <row r="28" spans="1:64" ht="13.5" x14ac:dyDescent="0.3">
      <c r="A28" s="92">
        <v>22</v>
      </c>
      <c r="B28" s="160" t="s">
        <v>208</v>
      </c>
      <c r="C28" s="143">
        <f>SUMIFS('Entry Data'!$A:$A,'Entry Data'!$AD:$AD,Ret_DRIVER!$B28&amp;Ret_DRIVER!$C$5&amp;Ret_DRIVER!$C$6)</f>
        <v>0</v>
      </c>
      <c r="D28" s="144">
        <f>SUMIFS('Entry Data'!$A:$A,'Entry Data'!$AD:$AD,Ret_DRIVER!$B28&amp;Ret_DRIVER!$C$5&amp;Ret_DRIVER!$D$6)</f>
        <v>0</v>
      </c>
      <c r="E28" s="143">
        <f>SUMIFS('Entry Data'!$A:$A,'Entry Data'!$AD:$AD,Ret_DRIVER!$B28&amp;Ret_DRIVER!$E$5&amp;Ret_DRIVER!$E$6)</f>
        <v>0</v>
      </c>
      <c r="F28" s="144">
        <f>SUMIFS('Entry Data'!$A:$A,'Entry Data'!$AD:$AD,Ret_DRIVER!$B28&amp;Ret_DRIVER!$E$5&amp;Ret_DRIVER!$F$6)</f>
        <v>5</v>
      </c>
      <c r="G28" s="143">
        <f>SUMIFS('Entry Data'!$A:$A,'Entry Data'!$AD:$AD,Ret_DRIVER!$B28&amp;Ret_DRIVER!$G$5&amp;Ret_DRIVER!$G$6)</f>
        <v>0</v>
      </c>
      <c r="H28" s="144">
        <f>SUMIFS('Entry Data'!$A:$A,'Entry Data'!$AD:$AD,Ret_DRIVER!$B28&amp;Ret_DRIVER!$G$5&amp;Ret_DRIVER!$H$6)</f>
        <v>6</v>
      </c>
      <c r="I28" s="143">
        <f>SUMIFS('Entry Data'!$A:$A,'Entry Data'!$AD:$AD,Ret_DRIVER!$B28&amp;Ret_DRIVER!$I$5&amp;Ret_DRIVER!$I$6)</f>
        <v>0</v>
      </c>
      <c r="J28" s="144">
        <f>SUMIFS('Entry Data'!$A:$A,'Entry Data'!$AD:$AD,Ret_DRIVER!$B28&amp;Ret_DRIVER!$I$5&amp;Ret_DRIVER!$J$6)</f>
        <v>4</v>
      </c>
      <c r="K28" s="143">
        <f>SUMIFS('Entry Data'!$A:$A,'Entry Data'!$AD:$AD,Ret_DRIVER!$B28&amp;Ret_DRIVER!$K$5&amp;Ret_DRIVER!$K$6)</f>
        <v>0</v>
      </c>
      <c r="L28" s="144">
        <f>SUMIFS('Entry Data'!$A:$A,'Entry Data'!$AD:$AD,Ret_DRIVER!$B28&amp;Ret_DRIVER!$K$5&amp;Ret_DRIVER!$L$6)</f>
        <v>0</v>
      </c>
      <c r="M28" s="143">
        <f>SUMIFS('Entry Data'!$A:$A,'Entry Data'!$AD:$AD,Ret_DRIVER!$B28&amp;Ret_DRIVER!$M$5&amp;Ret_DRIVER!$M$6)</f>
        <v>0</v>
      </c>
      <c r="N28" s="144">
        <f>SUMIFS('Entry Data'!$A:$A,'Entry Data'!$AD:$AD,Ret_DRIVER!$B28&amp;Ret_DRIVER!$M$5&amp;Ret_DRIVER!$N$6)</f>
        <v>0</v>
      </c>
      <c r="O28" s="143">
        <f>SUMIFS('Entry Data'!$A:$A,'Entry Data'!$AD:$AD,Ret_DRIVER!$B28&amp;Ret_DRIVER!$O$5&amp;Ret_DRIVER!$O$6)</f>
        <v>0</v>
      </c>
      <c r="P28" s="144">
        <f>SUMIFS('Entry Data'!$A:$A,'Entry Data'!$AD:$AD,Ret_DRIVER!$B28&amp;Ret_DRIVER!$O$5&amp;Ret_DRIVER!$P$6)</f>
        <v>0</v>
      </c>
      <c r="Q28" s="143">
        <f>SUMIFS('Entry Data'!$A:$A,'Entry Data'!$AD:$AD,Ret_DRIVER!$B28&amp;Ret_DRIVER!$Q$5&amp;Ret_DRIVER!$Q$6)</f>
        <v>0</v>
      </c>
      <c r="R28" s="144">
        <f>SUMIFS('Entry Data'!$A:$A,'Entry Data'!$AD:$AD,Ret_DRIVER!$B28&amp;Ret_DRIVER!$Q$5&amp;Ret_DRIVER!$R$6)</f>
        <v>0</v>
      </c>
      <c r="S28" s="143">
        <f>SUMIFS('Entry Data'!$A:$A,'Entry Data'!$AD:$AD,Ret_DRIVER!$B28&amp;Ret_DRIVER!$S$5&amp;Ret_DRIVER!$S$6)</f>
        <v>0</v>
      </c>
      <c r="T28" s="144">
        <f>SUMIFS('Entry Data'!$A:$A,'Entry Data'!$AD:$AD,Ret_DRIVER!$B28&amp;Ret_DRIVER!$S$5&amp;Ret_DRIVER!$T$6)</f>
        <v>0</v>
      </c>
      <c r="U28" s="143">
        <f>SUMIFS('Entry Data'!$A:$A,'Entry Data'!$AD:$AD,Ret_DRIVER!$B28&amp;Ret_DRIVER!$U$5&amp;Ret_DRIVER!$U$6)</f>
        <v>0</v>
      </c>
      <c r="V28" s="144">
        <f>SUMIFS('Entry Data'!$A:$A,'Entry Data'!$AD:$AD,Ret_DRIVER!$B28&amp;Ret_DRIVER!$U$5&amp;Ret_DRIVER!$V$6)</f>
        <v>0</v>
      </c>
      <c r="W28" s="143">
        <f>SUMIFS('Entry Data'!$A:$A,'Entry Data'!$AD:$AD,Ret_DRIVER!$B28&amp;Ret_DRIVER!$W$5&amp;Ret_DRIVER!$W$6)</f>
        <v>0</v>
      </c>
      <c r="X28" s="144">
        <f>SUMIFS('Entry Data'!$A:$A,'Entry Data'!$AD:$AD,Ret_DRIVER!$B28&amp;Ret_DRIVER!$W$5&amp;Ret_DRIVER!$X$6)</f>
        <v>0</v>
      </c>
      <c r="Y28" s="143">
        <f>SUMIFS('Entry Data'!$A:$A,'Entry Data'!$AD:$AD,Ret_DRIVER!$B28&amp;Ret_DRIVER!$Y$5&amp;Ret_DRIVER!$Y$6)</f>
        <v>0</v>
      </c>
      <c r="Z28" s="144">
        <f>SUMIFS('Entry Data'!$A:$A,'Entry Data'!$AD:$AD,Ret_DRIVER!$B28&amp;Ret_DRIVER!$Y$5&amp;Ret_DRIVER!$Z$6)</f>
        <v>6</v>
      </c>
      <c r="AA28" s="143">
        <f>SUMIFS('Entry Data'!$A:$A,'Entry Data'!$AD:$AD,Ret_DRIVER!$B28&amp;Ret_DRIVER!$AA$5&amp;Ret_DRIVER!$AA$6)</f>
        <v>0</v>
      </c>
      <c r="AB28" s="144">
        <f>SUMIFS('Entry Data'!$A:$A,'Entry Data'!$AD:$AD,Ret_DRIVER!$B28&amp;Ret_DRIVER!$AA$5&amp;Ret_DRIVER!$AB$6)</f>
        <v>6</v>
      </c>
      <c r="AC28" s="143">
        <f>SUMIFS('Entry Data'!$A:$A,'Entry Data'!$AD:$AD,Ret_DRIVER!$B28&amp;Ret_DRIVER!$AC$5&amp;Ret_DRIVER!$AC$6)</f>
        <v>0</v>
      </c>
      <c r="AD28" s="144">
        <f>SUMIFS('Entry Data'!$A:$A,'Entry Data'!$AD:$AD,Ret_DRIVER!$B28&amp;Ret_DRIVER!$AC$5&amp;Ret_DRIVER!$AD$6)</f>
        <v>6</v>
      </c>
      <c r="AE28" s="143">
        <f>SUMIFS('Entry Data'!$A:$A,'Entry Data'!$AD:$AD,Ret_DRIVER!$B28&amp;Ret_DRIVER!$AE$5&amp;Ret_DRIVER!$AE$6)</f>
        <v>0</v>
      </c>
      <c r="AF28" s="144">
        <f>SUMIFS('Entry Data'!$A:$A,'Entry Data'!$AD:$AD,Ret_DRIVER!$B28&amp;Ret_DRIVER!$AE$5&amp;Ret_DRIVER!$AF$6)</f>
        <v>3</v>
      </c>
      <c r="AG28" s="143">
        <f>SUMIFS('Entry Data'!$A:$A,'Entry Data'!$AD:$AD,Ret_DRIVER!$B28&amp;Ret_DRIVER!$AG$5&amp;Ret_DRIVER!$AG$6)</f>
        <v>0</v>
      </c>
      <c r="AH28" s="144">
        <f>SUMIFS('Entry Data'!$A:$A,'Entry Data'!$AD:$AD,Ret_DRIVER!$B28&amp;Ret_DRIVER!$AG$5&amp;Ret_DRIVER!$AH$6)</f>
        <v>5</v>
      </c>
      <c r="AI28" s="143">
        <f>SUMIFS('Entry Data'!$A:$A,'Entry Data'!$AD:$AD,Ret_DRIVER!$B28&amp;Ret_DRIVER!$AI$5&amp;Ret_DRIVER!$AI$6)</f>
        <v>0</v>
      </c>
      <c r="AJ28" s="144">
        <f>SUMIFS('Entry Data'!$A:$A,'Entry Data'!$AD:$AD,Ret_DRIVER!$B28&amp;Ret_DRIVER!$AI$5&amp;Ret_DRIVER!$AJ$6)</f>
        <v>6</v>
      </c>
      <c r="AK28" s="143">
        <f>SUMIFS('Entry Data'!$A:$A,'Entry Data'!$AD:$AD,Ret_DRIVER!$B28&amp;Ret_DRIVER!$AK$5&amp;Ret_DRIVER!$AK$6)</f>
        <v>0</v>
      </c>
      <c r="AL28" s="144">
        <f>SUMIFS('Entry Data'!$A:$A,'Entry Data'!$AD:$AD,Ret_DRIVER!$B28&amp;Ret_DRIVER!$AK$5&amp;Ret_DRIVER!$AL$6)</f>
        <v>4</v>
      </c>
      <c r="AM28" s="143">
        <f>SUMIFS('Entry Data'!$A:$A,'Entry Data'!$AD:$AD,Ret_DRIVER!$B28&amp;Ret_DRIVER!$AM$5&amp;Ret_DRIVER!$AM$6)</f>
        <v>0</v>
      </c>
      <c r="AN28" s="144">
        <f>SUMIFS('Entry Data'!$A:$A,'Entry Data'!$AD:$AD,Ret_DRIVER!$B28&amp;Ret_DRIVER!$AM$5&amp;Ret_DRIVER!$AN$6)</f>
        <v>0</v>
      </c>
      <c r="AO28" s="143">
        <f>SUMIFS('Entry Data'!$A:$A,'Entry Data'!$AD:$AD,Ret_DRIVER!$B28&amp;Ret_DRIVER!$AO$5&amp;Ret_DRIVER!$AO$6)</f>
        <v>0</v>
      </c>
      <c r="AP28" s="144">
        <f>SUMIFS('Entry Data'!$A:$A,'Entry Data'!$AD:$AD,Ret_DRIVER!$B28&amp;Ret_DRIVER!$AO$5&amp;Ret_DRIVER!$AP$6)</f>
        <v>0</v>
      </c>
      <c r="AQ28" s="143">
        <f>SUMIFS('Entry Data'!$A:$A,'Entry Data'!$AD:$AD,Ret_DRIVER!$B28&amp;Ret_DRIVER!$AQ$5&amp;Ret_DRIVER!$AQ$6)</f>
        <v>0</v>
      </c>
      <c r="AR28" s="144">
        <f>SUMIFS('Entry Data'!$A:$A,'Entry Data'!$AD:$AD,Ret_DRIVER!$B28&amp;Ret_DRIVER!$AQ$5&amp;Ret_DRIVER!$AR$6)</f>
        <v>0</v>
      </c>
      <c r="AS28" s="143">
        <f>SUMIFS('Entry Data'!$A:$A,'Entry Data'!$AD:$AD,Ret_DRIVER!$B28&amp;Ret_DRIVER!$AS$5&amp;Ret_DRIVER!$AS$6)</f>
        <v>0</v>
      </c>
      <c r="AT28" s="144">
        <f>SUMIFS('Entry Data'!$A:$A,'Entry Data'!$AD:$AD,Ret_DRIVER!$B28&amp;Ret_DRIVER!$AS$5&amp;Ret_DRIVER!$AT$6)</f>
        <v>0</v>
      </c>
      <c r="AU28" s="143">
        <f>SUMIFS('Entry Data'!$A:$A,'Entry Data'!$AD:$AD,Ret_DRIVER!$B28&amp;Ret_DRIVER!$AU$5&amp;Ret_DRIVER!$AU$6)</f>
        <v>0</v>
      </c>
      <c r="AV28" s="144">
        <f>SUMIFS('Entry Data'!$A:$A,'Entry Data'!$AD:$AD,Ret_DRIVER!$B28&amp;Ret_DRIVER!$AU$5&amp;Ret_DRIVER!$AV$6)</f>
        <v>0</v>
      </c>
      <c r="AW28" s="143">
        <f>SUMIFS('Entry Data'!$A:$A,'Entry Data'!$AD:$AD,Ret_DRIVER!$B28&amp;Ret_DRIVER!$AW$5&amp;Ret_DRIVER!$AW$6)</f>
        <v>0</v>
      </c>
      <c r="AX28" s="144">
        <f>SUMIFS('Entry Data'!$A:$A,'Entry Data'!$AD:$AD,Ret_DRIVER!$B28&amp;Ret_DRIVER!$AW$5&amp;Ret_DRIVER!$AX$6)</f>
        <v>0</v>
      </c>
      <c r="AY28" s="143">
        <f>SUMIFS('Entry Data'!$A:$A,'Entry Data'!$AD:$AD,Ret_DRIVER!$B28&amp;Ret_DRIVER!$AY$5&amp;Ret_DRIVER!$AY$6)</f>
        <v>0</v>
      </c>
      <c r="AZ28" s="144">
        <f>SUMIFS('Entry Data'!$A:$A,'Entry Data'!$AD:$AD,Ret_DRIVER!$B28&amp;Ret_DRIVER!$AY$5&amp;Ret_DRIVER!$AZ$6)</f>
        <v>0</v>
      </c>
      <c r="BA28" s="143">
        <f>SUMIFS('Entry Data'!$A:$A,'Entry Data'!$AD:$AD,Ret_DRIVER!$B28&amp;Ret_DRIVER!$BA$5&amp;Ret_DRIVER!$BA$6)</f>
        <v>0</v>
      </c>
      <c r="BB28" s="144">
        <f>SUMIFS('Entry Data'!$A:$A,'Entry Data'!$AD:$AD,Ret_DRIVER!$B28&amp;Ret_DRIVER!$BA$5&amp;Ret_DRIVER!$BB$6)</f>
        <v>0</v>
      </c>
      <c r="BC28" s="143">
        <f>SUMIFS('Entry Data'!$A:$A,'Entry Data'!$AD:$AD,Ret_DRIVER!$B28&amp;Ret_DRIVER!$BC$5&amp;Ret_DRIVER!$BC$6)</f>
        <v>0</v>
      </c>
      <c r="BD28" s="144">
        <f>SUMIFS('Entry Data'!$A:$A,'Entry Data'!$AD:$AD,Ret_DRIVER!$B28&amp;Ret_DRIVER!$BC$5&amp;Ret_DRIVER!$BD$6)</f>
        <v>0</v>
      </c>
      <c r="BE28" s="143">
        <f>SUMIFS('Entry Data'!$A:$A,'Entry Data'!$AD:$AD,Ret_DRIVER!$B28&amp;Ret_DRIVER!$BE$5&amp;Ret_DRIVER!$BE$6)</f>
        <v>0</v>
      </c>
      <c r="BF28" s="144">
        <f>SUMIFS('Entry Data'!$A:$A,'Entry Data'!$AD:$AD,Ret_DRIVER!$B28&amp;Ret_DRIVER!$BE$5&amp;Ret_DRIVER!$BF$6)</f>
        <v>0</v>
      </c>
      <c r="BG28" s="143">
        <f>SUMIFS('Entry Data'!$A:$A,'Entry Data'!$AD:$AD,Ret_DRIVER!$B28&amp;Ret_DRIVER!$BG$5&amp;Ret_DRIVER!$BG$6)</f>
        <v>0</v>
      </c>
      <c r="BH28" s="144">
        <f>SUMIFS('Entry Data'!$A:$A,'Entry Data'!$AD:$AD,Ret_DRIVER!$B28&amp;Ret_DRIVER!$BG$5&amp;Ret_DRIVER!$BH$6)</f>
        <v>0</v>
      </c>
      <c r="BI28" s="143">
        <f>SUMIFS('Entry Data'!$A:$A,'Entry Data'!$AD:$AD,Ret_DRIVER!$B28&amp;Ret_DRIVER!$BI$5&amp;Ret_DRIVER!$BI$6)</f>
        <v>0</v>
      </c>
      <c r="BJ28" s="144">
        <f>SUMIFS('Entry Data'!$A:$A,'Entry Data'!$AD:$AD,Ret_DRIVER!$B28&amp;Ret_DRIVER!$BI$5&amp;Ret_DRIVER!$BJ$6)</f>
        <v>0</v>
      </c>
      <c r="BK28" s="143">
        <f>SUMIFS('Entry Data'!$A:$A,'Entry Data'!$AD:$AD,Ret_DRIVER!$B28&amp;Ret_DRIVER!$BK$5&amp;Ret_DRIVER!$BK$6)</f>
        <v>0</v>
      </c>
      <c r="BL28" s="144">
        <f>SUMIFS('Entry Data'!$A:$A,'Entry Data'!$AD:$AD,Ret_DRIVER!$B28&amp;Ret_DRIVER!$BK$5&amp;Ret_DRIVER!$BL$6)</f>
        <v>0</v>
      </c>
    </row>
    <row r="29" spans="1:64" ht="13.5" x14ac:dyDescent="0.3">
      <c r="A29" s="92">
        <v>23</v>
      </c>
      <c r="B29" s="160" t="s">
        <v>209</v>
      </c>
      <c r="C29" s="143">
        <f>SUMIFS('Entry Data'!$A:$A,'Entry Data'!$AD:$AD,Ret_DRIVER!$B29&amp;Ret_DRIVER!$C$5&amp;Ret_DRIVER!$C$6)</f>
        <v>0</v>
      </c>
      <c r="D29" s="144">
        <f>SUMIFS('Entry Data'!$A:$A,'Entry Data'!$AD:$AD,Ret_DRIVER!$B29&amp;Ret_DRIVER!$C$5&amp;Ret_DRIVER!$D$6)</f>
        <v>0</v>
      </c>
      <c r="E29" s="143">
        <f>SUMIFS('Entry Data'!$A:$A,'Entry Data'!$AD:$AD,Ret_DRIVER!$B29&amp;Ret_DRIVER!$E$5&amp;Ret_DRIVER!$E$6)</f>
        <v>0</v>
      </c>
      <c r="F29" s="144">
        <f>SUMIFS('Entry Data'!$A:$A,'Entry Data'!$AD:$AD,Ret_DRIVER!$B29&amp;Ret_DRIVER!$E$5&amp;Ret_DRIVER!$F$6)</f>
        <v>0</v>
      </c>
      <c r="G29" s="143">
        <f>SUMIFS('Entry Data'!$A:$A,'Entry Data'!$AD:$AD,Ret_DRIVER!$B29&amp;Ret_DRIVER!$G$5&amp;Ret_DRIVER!$G$6)</f>
        <v>0</v>
      </c>
      <c r="H29" s="144">
        <f>SUMIFS('Entry Data'!$A:$A,'Entry Data'!$AD:$AD,Ret_DRIVER!$B29&amp;Ret_DRIVER!$G$5&amp;Ret_DRIVER!$H$6)</f>
        <v>0</v>
      </c>
      <c r="I29" s="143">
        <f>SUMIFS('Entry Data'!$A:$A,'Entry Data'!$AD:$AD,Ret_DRIVER!$B29&amp;Ret_DRIVER!$I$5&amp;Ret_DRIVER!$I$6)</f>
        <v>0</v>
      </c>
      <c r="J29" s="144">
        <f>SUMIFS('Entry Data'!$A:$A,'Entry Data'!$AD:$AD,Ret_DRIVER!$B29&amp;Ret_DRIVER!$I$5&amp;Ret_DRIVER!$J$6)</f>
        <v>0</v>
      </c>
      <c r="K29" s="143">
        <f>SUMIFS('Entry Data'!$A:$A,'Entry Data'!$AD:$AD,Ret_DRIVER!$B29&amp;Ret_DRIVER!$K$5&amp;Ret_DRIVER!$K$6)</f>
        <v>0</v>
      </c>
      <c r="L29" s="144">
        <f>SUMIFS('Entry Data'!$A:$A,'Entry Data'!$AD:$AD,Ret_DRIVER!$B29&amp;Ret_DRIVER!$K$5&amp;Ret_DRIVER!$L$6)</f>
        <v>0</v>
      </c>
      <c r="M29" s="143">
        <f>SUMIFS('Entry Data'!$A:$A,'Entry Data'!$AD:$AD,Ret_DRIVER!$B29&amp;Ret_DRIVER!$M$5&amp;Ret_DRIVER!$M$6)</f>
        <v>0</v>
      </c>
      <c r="N29" s="144">
        <f>SUMIFS('Entry Data'!$A:$A,'Entry Data'!$AD:$AD,Ret_DRIVER!$B29&amp;Ret_DRIVER!$M$5&amp;Ret_DRIVER!$N$6)</f>
        <v>0</v>
      </c>
      <c r="O29" s="143">
        <f>SUMIFS('Entry Data'!$A:$A,'Entry Data'!$AD:$AD,Ret_DRIVER!$B29&amp;Ret_DRIVER!$O$5&amp;Ret_DRIVER!$O$6)</f>
        <v>0</v>
      </c>
      <c r="P29" s="144">
        <f>SUMIFS('Entry Data'!$A:$A,'Entry Data'!$AD:$AD,Ret_DRIVER!$B29&amp;Ret_DRIVER!$O$5&amp;Ret_DRIVER!$P$6)</f>
        <v>0</v>
      </c>
      <c r="Q29" s="143">
        <f>SUMIFS('Entry Data'!$A:$A,'Entry Data'!$AD:$AD,Ret_DRIVER!$B29&amp;Ret_DRIVER!$Q$5&amp;Ret_DRIVER!$Q$6)</f>
        <v>0</v>
      </c>
      <c r="R29" s="144">
        <f>SUMIFS('Entry Data'!$A:$A,'Entry Data'!$AD:$AD,Ret_DRIVER!$B29&amp;Ret_DRIVER!$Q$5&amp;Ret_DRIVER!$R$6)</f>
        <v>0</v>
      </c>
      <c r="S29" s="143">
        <f>SUMIFS('Entry Data'!$A:$A,'Entry Data'!$AD:$AD,Ret_DRIVER!$B29&amp;Ret_DRIVER!$S$5&amp;Ret_DRIVER!$S$6)</f>
        <v>0</v>
      </c>
      <c r="T29" s="144">
        <f>SUMIFS('Entry Data'!$A:$A,'Entry Data'!$AD:$AD,Ret_DRIVER!$B29&amp;Ret_DRIVER!$S$5&amp;Ret_DRIVER!$T$6)</f>
        <v>0</v>
      </c>
      <c r="U29" s="143">
        <f>SUMIFS('Entry Data'!$A:$A,'Entry Data'!$AD:$AD,Ret_DRIVER!$B29&amp;Ret_DRIVER!$U$5&amp;Ret_DRIVER!$U$6)</f>
        <v>0</v>
      </c>
      <c r="V29" s="144">
        <f>SUMIFS('Entry Data'!$A:$A,'Entry Data'!$AD:$AD,Ret_DRIVER!$B29&amp;Ret_DRIVER!$U$5&amp;Ret_DRIVER!$V$6)</f>
        <v>0</v>
      </c>
      <c r="W29" s="143">
        <f>SUMIFS('Entry Data'!$A:$A,'Entry Data'!$AD:$AD,Ret_DRIVER!$B29&amp;Ret_DRIVER!$W$5&amp;Ret_DRIVER!$W$6)</f>
        <v>0</v>
      </c>
      <c r="X29" s="144">
        <f>SUMIFS('Entry Data'!$A:$A,'Entry Data'!$AD:$AD,Ret_DRIVER!$B29&amp;Ret_DRIVER!$W$5&amp;Ret_DRIVER!$X$6)</f>
        <v>0</v>
      </c>
      <c r="Y29" s="143">
        <f>SUMIFS('Entry Data'!$A:$A,'Entry Data'!$AD:$AD,Ret_DRIVER!$B29&amp;Ret_DRIVER!$Y$5&amp;Ret_DRIVER!$Y$6)</f>
        <v>0</v>
      </c>
      <c r="Z29" s="144">
        <f>SUMIFS('Entry Data'!$A:$A,'Entry Data'!$AD:$AD,Ret_DRIVER!$B29&amp;Ret_DRIVER!$Y$5&amp;Ret_DRIVER!$Z$6)</f>
        <v>0</v>
      </c>
      <c r="AA29" s="143">
        <f>SUMIFS('Entry Data'!$A:$A,'Entry Data'!$AD:$AD,Ret_DRIVER!$B29&amp;Ret_DRIVER!$AA$5&amp;Ret_DRIVER!$AA$6)</f>
        <v>0</v>
      </c>
      <c r="AB29" s="144">
        <f>SUMIFS('Entry Data'!$A:$A,'Entry Data'!$AD:$AD,Ret_DRIVER!$B29&amp;Ret_DRIVER!$AA$5&amp;Ret_DRIVER!$AB$6)</f>
        <v>0</v>
      </c>
      <c r="AC29" s="143">
        <f>SUMIFS('Entry Data'!$A:$A,'Entry Data'!$AD:$AD,Ret_DRIVER!$B29&amp;Ret_DRIVER!$AC$5&amp;Ret_DRIVER!$AC$6)</f>
        <v>0</v>
      </c>
      <c r="AD29" s="144">
        <f>SUMIFS('Entry Data'!$A:$A,'Entry Data'!$AD:$AD,Ret_DRIVER!$B29&amp;Ret_DRIVER!$AC$5&amp;Ret_DRIVER!$AD$6)</f>
        <v>0</v>
      </c>
      <c r="AE29" s="143">
        <f>SUMIFS('Entry Data'!$A:$A,'Entry Data'!$AD:$AD,Ret_DRIVER!$B29&amp;Ret_DRIVER!$AE$5&amp;Ret_DRIVER!$AE$6)</f>
        <v>0</v>
      </c>
      <c r="AF29" s="144">
        <f>SUMIFS('Entry Data'!$A:$A,'Entry Data'!$AD:$AD,Ret_DRIVER!$B29&amp;Ret_DRIVER!$AE$5&amp;Ret_DRIVER!$AF$6)</f>
        <v>0</v>
      </c>
      <c r="AG29" s="143">
        <f>SUMIFS('Entry Data'!$A:$A,'Entry Data'!$AD:$AD,Ret_DRIVER!$B29&amp;Ret_DRIVER!$AG$5&amp;Ret_DRIVER!$AG$6)</f>
        <v>0</v>
      </c>
      <c r="AH29" s="144">
        <f>SUMIFS('Entry Data'!$A:$A,'Entry Data'!$AD:$AD,Ret_DRIVER!$B29&amp;Ret_DRIVER!$AG$5&amp;Ret_DRIVER!$AH$6)</f>
        <v>0</v>
      </c>
      <c r="AI29" s="143">
        <f>SUMIFS('Entry Data'!$A:$A,'Entry Data'!$AD:$AD,Ret_DRIVER!$B29&amp;Ret_DRIVER!$AI$5&amp;Ret_DRIVER!$AI$6)</f>
        <v>0</v>
      </c>
      <c r="AJ29" s="144">
        <f>SUMIFS('Entry Data'!$A:$A,'Entry Data'!$AD:$AD,Ret_DRIVER!$B29&amp;Ret_DRIVER!$AI$5&amp;Ret_DRIVER!$AJ$6)</f>
        <v>0</v>
      </c>
      <c r="AK29" s="143">
        <f>SUMIFS('Entry Data'!$A:$A,'Entry Data'!$AD:$AD,Ret_DRIVER!$B29&amp;Ret_DRIVER!$AK$5&amp;Ret_DRIVER!$AK$6)</f>
        <v>0</v>
      </c>
      <c r="AL29" s="144">
        <f>SUMIFS('Entry Data'!$A:$A,'Entry Data'!$AD:$AD,Ret_DRIVER!$B29&amp;Ret_DRIVER!$AK$5&amp;Ret_DRIVER!$AL$6)</f>
        <v>0</v>
      </c>
      <c r="AM29" s="143">
        <f>SUMIFS('Entry Data'!$A:$A,'Entry Data'!$AD:$AD,Ret_DRIVER!$B29&amp;Ret_DRIVER!$AM$5&amp;Ret_DRIVER!$AM$6)</f>
        <v>0</v>
      </c>
      <c r="AN29" s="144">
        <f>SUMIFS('Entry Data'!$A:$A,'Entry Data'!$AD:$AD,Ret_DRIVER!$B29&amp;Ret_DRIVER!$AM$5&amp;Ret_DRIVER!$AN$6)</f>
        <v>0</v>
      </c>
      <c r="AO29" s="143">
        <f>SUMIFS('Entry Data'!$A:$A,'Entry Data'!$AD:$AD,Ret_DRIVER!$B29&amp;Ret_DRIVER!$AO$5&amp;Ret_DRIVER!$AO$6)</f>
        <v>0</v>
      </c>
      <c r="AP29" s="144">
        <f>SUMIFS('Entry Data'!$A:$A,'Entry Data'!$AD:$AD,Ret_DRIVER!$B29&amp;Ret_DRIVER!$AO$5&amp;Ret_DRIVER!$AP$6)</f>
        <v>0</v>
      </c>
      <c r="AQ29" s="143">
        <f>SUMIFS('Entry Data'!$A:$A,'Entry Data'!$AD:$AD,Ret_DRIVER!$B29&amp;Ret_DRIVER!$AQ$5&amp;Ret_DRIVER!$AQ$6)</f>
        <v>0</v>
      </c>
      <c r="AR29" s="144">
        <f>SUMIFS('Entry Data'!$A:$A,'Entry Data'!$AD:$AD,Ret_DRIVER!$B29&amp;Ret_DRIVER!$AQ$5&amp;Ret_DRIVER!$AR$6)</f>
        <v>0</v>
      </c>
      <c r="AS29" s="143">
        <f>SUMIFS('Entry Data'!$A:$A,'Entry Data'!$AD:$AD,Ret_DRIVER!$B29&amp;Ret_DRIVER!$AS$5&amp;Ret_DRIVER!$AS$6)</f>
        <v>0</v>
      </c>
      <c r="AT29" s="144">
        <f>SUMIFS('Entry Data'!$A:$A,'Entry Data'!$AD:$AD,Ret_DRIVER!$B29&amp;Ret_DRIVER!$AS$5&amp;Ret_DRIVER!$AT$6)</f>
        <v>0</v>
      </c>
      <c r="AU29" s="143">
        <f>SUMIFS('Entry Data'!$A:$A,'Entry Data'!$AD:$AD,Ret_DRIVER!$B29&amp;Ret_DRIVER!$AU$5&amp;Ret_DRIVER!$AU$6)</f>
        <v>0</v>
      </c>
      <c r="AV29" s="144">
        <f>SUMIFS('Entry Data'!$A:$A,'Entry Data'!$AD:$AD,Ret_DRIVER!$B29&amp;Ret_DRIVER!$AU$5&amp;Ret_DRIVER!$AV$6)</f>
        <v>0</v>
      </c>
      <c r="AW29" s="143">
        <f>SUMIFS('Entry Data'!$A:$A,'Entry Data'!$AD:$AD,Ret_DRIVER!$B29&amp;Ret_DRIVER!$AW$5&amp;Ret_DRIVER!$AW$6)</f>
        <v>0</v>
      </c>
      <c r="AX29" s="144">
        <f>SUMIFS('Entry Data'!$A:$A,'Entry Data'!$AD:$AD,Ret_DRIVER!$B29&amp;Ret_DRIVER!$AW$5&amp;Ret_DRIVER!$AX$6)</f>
        <v>0</v>
      </c>
      <c r="AY29" s="143">
        <f>SUMIFS('Entry Data'!$A:$A,'Entry Data'!$AD:$AD,Ret_DRIVER!$B29&amp;Ret_DRIVER!$AY$5&amp;Ret_DRIVER!$AY$6)</f>
        <v>0</v>
      </c>
      <c r="AZ29" s="144">
        <f>SUMIFS('Entry Data'!$A:$A,'Entry Data'!$AD:$AD,Ret_DRIVER!$B29&amp;Ret_DRIVER!$AY$5&amp;Ret_DRIVER!$AZ$6)</f>
        <v>0</v>
      </c>
      <c r="BA29" s="143">
        <f>SUMIFS('Entry Data'!$A:$A,'Entry Data'!$AD:$AD,Ret_DRIVER!$B29&amp;Ret_DRIVER!$BA$5&amp;Ret_DRIVER!$BA$6)</f>
        <v>0</v>
      </c>
      <c r="BB29" s="144">
        <f>SUMIFS('Entry Data'!$A:$A,'Entry Data'!$AD:$AD,Ret_DRIVER!$B29&amp;Ret_DRIVER!$BA$5&amp;Ret_DRIVER!$BB$6)</f>
        <v>0</v>
      </c>
      <c r="BC29" s="143">
        <f>SUMIFS('Entry Data'!$A:$A,'Entry Data'!$AD:$AD,Ret_DRIVER!$B29&amp;Ret_DRIVER!$BC$5&amp;Ret_DRIVER!$BC$6)</f>
        <v>0</v>
      </c>
      <c r="BD29" s="144">
        <f>SUMIFS('Entry Data'!$A:$A,'Entry Data'!$AD:$AD,Ret_DRIVER!$B29&amp;Ret_DRIVER!$BC$5&amp;Ret_DRIVER!$BD$6)</f>
        <v>0</v>
      </c>
      <c r="BE29" s="143">
        <f>SUMIFS('Entry Data'!$A:$A,'Entry Data'!$AD:$AD,Ret_DRIVER!$B29&amp;Ret_DRIVER!$BE$5&amp;Ret_DRIVER!$BE$6)</f>
        <v>0</v>
      </c>
      <c r="BF29" s="144">
        <f>SUMIFS('Entry Data'!$A:$A,'Entry Data'!$AD:$AD,Ret_DRIVER!$B29&amp;Ret_DRIVER!$BE$5&amp;Ret_DRIVER!$BF$6)</f>
        <v>0</v>
      </c>
      <c r="BG29" s="143">
        <f>SUMIFS('Entry Data'!$A:$A,'Entry Data'!$AD:$AD,Ret_DRIVER!$B29&amp;Ret_DRIVER!$BG$5&amp;Ret_DRIVER!$BG$6)</f>
        <v>0</v>
      </c>
      <c r="BH29" s="144">
        <f>SUMIFS('Entry Data'!$A:$A,'Entry Data'!$AD:$AD,Ret_DRIVER!$B29&amp;Ret_DRIVER!$BG$5&amp;Ret_DRIVER!$BH$6)</f>
        <v>0</v>
      </c>
      <c r="BI29" s="143">
        <f>SUMIFS('Entry Data'!$A:$A,'Entry Data'!$AD:$AD,Ret_DRIVER!$B29&amp;Ret_DRIVER!$BI$5&amp;Ret_DRIVER!$BI$6)</f>
        <v>0</v>
      </c>
      <c r="BJ29" s="144">
        <f>SUMIFS('Entry Data'!$A:$A,'Entry Data'!$AD:$AD,Ret_DRIVER!$B29&amp;Ret_DRIVER!$BI$5&amp;Ret_DRIVER!$BJ$6)</f>
        <v>0</v>
      </c>
      <c r="BK29" s="143">
        <f>SUMIFS('Entry Data'!$A:$A,'Entry Data'!$AD:$AD,Ret_DRIVER!$B29&amp;Ret_DRIVER!$BK$5&amp;Ret_DRIVER!$BK$6)</f>
        <v>0</v>
      </c>
      <c r="BL29" s="144">
        <f>SUMIFS('Entry Data'!$A:$A,'Entry Data'!$AD:$AD,Ret_DRIVER!$B29&amp;Ret_DRIVER!$BK$5&amp;Ret_DRIVER!$BL$6)</f>
        <v>0</v>
      </c>
    </row>
    <row r="30" spans="1:64" ht="13.5" x14ac:dyDescent="0.3">
      <c r="A30" s="92">
        <v>24</v>
      </c>
      <c r="B30" s="160" t="s">
        <v>102</v>
      </c>
      <c r="C30" s="143">
        <f>SUMIFS('Entry Data'!$A:$A,'Entry Data'!$AD:$AD,Ret_DRIVER!$B30&amp;Ret_DRIVER!$C$5&amp;Ret_DRIVER!$C$6)</f>
        <v>0</v>
      </c>
      <c r="D30" s="144">
        <f>SUMIFS('Entry Data'!$A:$A,'Entry Data'!$AD:$AD,Ret_DRIVER!$B30&amp;Ret_DRIVER!$C$5&amp;Ret_DRIVER!$D$6)</f>
        <v>6</v>
      </c>
      <c r="E30" s="143">
        <f>SUMIFS('Entry Data'!$A:$A,'Entry Data'!$AD:$AD,Ret_DRIVER!$B30&amp;Ret_DRIVER!$E$5&amp;Ret_DRIVER!$E$6)</f>
        <v>0</v>
      </c>
      <c r="F30" s="144">
        <f>SUMIFS('Entry Data'!$A:$A,'Entry Data'!$AD:$AD,Ret_DRIVER!$B30&amp;Ret_DRIVER!$E$5&amp;Ret_DRIVER!$F$6)</f>
        <v>6</v>
      </c>
      <c r="G30" s="143">
        <f>SUMIFS('Entry Data'!$A:$A,'Entry Data'!$AD:$AD,Ret_DRIVER!$B30&amp;Ret_DRIVER!$G$5&amp;Ret_DRIVER!$G$6)</f>
        <v>0</v>
      </c>
      <c r="H30" s="144">
        <f>SUMIFS('Entry Data'!$A:$A,'Entry Data'!$AD:$AD,Ret_DRIVER!$B30&amp;Ret_DRIVER!$G$5&amp;Ret_DRIVER!$H$6)</f>
        <v>0</v>
      </c>
      <c r="I30" s="143">
        <f>SUMIFS('Entry Data'!$A:$A,'Entry Data'!$AD:$AD,Ret_DRIVER!$B30&amp;Ret_DRIVER!$I$5&amp;Ret_DRIVER!$I$6)</f>
        <v>0</v>
      </c>
      <c r="J30" s="144">
        <f>SUMIFS('Entry Data'!$A:$A,'Entry Data'!$AD:$AD,Ret_DRIVER!$B30&amp;Ret_DRIVER!$I$5&amp;Ret_DRIVER!$J$6)</f>
        <v>7</v>
      </c>
      <c r="K30" s="143">
        <f>SUMIFS('Entry Data'!$A:$A,'Entry Data'!$AD:$AD,Ret_DRIVER!$B30&amp;Ret_DRIVER!$K$5&amp;Ret_DRIVER!$K$6)</f>
        <v>0</v>
      </c>
      <c r="L30" s="144">
        <f>SUMIFS('Entry Data'!$A:$A,'Entry Data'!$AD:$AD,Ret_DRIVER!$B30&amp;Ret_DRIVER!$K$5&amp;Ret_DRIVER!$L$6)</f>
        <v>0</v>
      </c>
      <c r="M30" s="143">
        <f>SUMIFS('Entry Data'!$A:$A,'Entry Data'!$AD:$AD,Ret_DRIVER!$B30&amp;Ret_DRIVER!$M$5&amp;Ret_DRIVER!$M$6)</f>
        <v>7</v>
      </c>
      <c r="N30" s="144">
        <f>SUMIFS('Entry Data'!$A:$A,'Entry Data'!$AD:$AD,Ret_DRIVER!$B30&amp;Ret_DRIVER!$M$5&amp;Ret_DRIVER!$N$6)</f>
        <v>0</v>
      </c>
      <c r="O30" s="143">
        <f>SUMIFS('Entry Data'!$A:$A,'Entry Data'!$AD:$AD,Ret_DRIVER!$B30&amp;Ret_DRIVER!$O$5&amp;Ret_DRIVER!$O$6)</f>
        <v>7</v>
      </c>
      <c r="P30" s="144">
        <f>SUMIFS('Entry Data'!$A:$A,'Entry Data'!$AD:$AD,Ret_DRIVER!$B30&amp;Ret_DRIVER!$O$5&amp;Ret_DRIVER!$P$6)</f>
        <v>0</v>
      </c>
      <c r="Q30" s="143">
        <f>SUMIFS('Entry Data'!$A:$A,'Entry Data'!$AD:$AD,Ret_DRIVER!$B30&amp;Ret_DRIVER!$Q$5&amp;Ret_DRIVER!$Q$6)</f>
        <v>5</v>
      </c>
      <c r="R30" s="144">
        <f>SUMIFS('Entry Data'!$A:$A,'Entry Data'!$AD:$AD,Ret_DRIVER!$B30&amp;Ret_DRIVER!$Q$5&amp;Ret_DRIVER!$R$6)</f>
        <v>0</v>
      </c>
      <c r="S30" s="143">
        <f>SUMIFS('Entry Data'!$A:$A,'Entry Data'!$AD:$AD,Ret_DRIVER!$B30&amp;Ret_DRIVER!$S$5&amp;Ret_DRIVER!$S$6)</f>
        <v>6</v>
      </c>
      <c r="T30" s="144">
        <f>SUMIFS('Entry Data'!$A:$A,'Entry Data'!$AD:$AD,Ret_DRIVER!$B30&amp;Ret_DRIVER!$S$5&amp;Ret_DRIVER!$T$6)</f>
        <v>0</v>
      </c>
      <c r="U30" s="143">
        <f>SUMIFS('Entry Data'!$A:$A,'Entry Data'!$AD:$AD,Ret_DRIVER!$B30&amp;Ret_DRIVER!$U$5&amp;Ret_DRIVER!$U$6)</f>
        <v>6</v>
      </c>
      <c r="V30" s="144">
        <f>SUMIFS('Entry Data'!$A:$A,'Entry Data'!$AD:$AD,Ret_DRIVER!$B30&amp;Ret_DRIVER!$U$5&amp;Ret_DRIVER!$V$6)</f>
        <v>0</v>
      </c>
      <c r="W30" s="143">
        <f>SUMIFS('Entry Data'!$A:$A,'Entry Data'!$AD:$AD,Ret_DRIVER!$B30&amp;Ret_DRIVER!$W$5&amp;Ret_DRIVER!$W$6)</f>
        <v>6</v>
      </c>
      <c r="X30" s="144">
        <f>SUMIFS('Entry Data'!$A:$A,'Entry Data'!$AD:$AD,Ret_DRIVER!$B30&amp;Ret_DRIVER!$W$5&amp;Ret_DRIVER!$X$6)</f>
        <v>0</v>
      </c>
      <c r="Y30" s="143">
        <f>SUMIFS('Entry Data'!$A:$A,'Entry Data'!$AD:$AD,Ret_DRIVER!$B30&amp;Ret_DRIVER!$Y$5&amp;Ret_DRIVER!$Y$6)</f>
        <v>0</v>
      </c>
      <c r="Z30" s="144">
        <f>SUMIFS('Entry Data'!$A:$A,'Entry Data'!$AD:$AD,Ret_DRIVER!$B30&amp;Ret_DRIVER!$Y$5&amp;Ret_DRIVER!$Z$6)</f>
        <v>6</v>
      </c>
      <c r="AA30" s="143">
        <f>SUMIFS('Entry Data'!$A:$A,'Entry Data'!$AD:$AD,Ret_DRIVER!$B30&amp;Ret_DRIVER!$AA$5&amp;Ret_DRIVER!$AA$6)</f>
        <v>0</v>
      </c>
      <c r="AB30" s="144">
        <f>SUMIFS('Entry Data'!$A:$A,'Entry Data'!$AD:$AD,Ret_DRIVER!$B30&amp;Ret_DRIVER!$AA$5&amp;Ret_DRIVER!$AB$6)</f>
        <v>6</v>
      </c>
      <c r="AC30" s="143">
        <f>SUMIFS('Entry Data'!$A:$A,'Entry Data'!$AD:$AD,Ret_DRIVER!$B30&amp;Ret_DRIVER!$AC$5&amp;Ret_DRIVER!$AC$6)</f>
        <v>0</v>
      </c>
      <c r="AD30" s="144">
        <f>SUMIFS('Entry Data'!$A:$A,'Entry Data'!$AD:$AD,Ret_DRIVER!$B30&amp;Ret_DRIVER!$AC$5&amp;Ret_DRIVER!$AD$6)</f>
        <v>6</v>
      </c>
      <c r="AE30" s="143">
        <f>SUMIFS('Entry Data'!$A:$A,'Entry Data'!$AD:$AD,Ret_DRIVER!$B30&amp;Ret_DRIVER!$AE$5&amp;Ret_DRIVER!$AE$6)</f>
        <v>0</v>
      </c>
      <c r="AF30" s="144">
        <f>SUMIFS('Entry Data'!$A:$A,'Entry Data'!$AD:$AD,Ret_DRIVER!$B30&amp;Ret_DRIVER!$AE$5&amp;Ret_DRIVER!$AF$6)</f>
        <v>3</v>
      </c>
      <c r="AG30" s="143">
        <f>SUMIFS('Entry Data'!$A:$A,'Entry Data'!$AD:$AD,Ret_DRIVER!$B30&amp;Ret_DRIVER!$AG$5&amp;Ret_DRIVER!$AG$6)</f>
        <v>0</v>
      </c>
      <c r="AH30" s="144">
        <f>SUMIFS('Entry Data'!$A:$A,'Entry Data'!$AD:$AD,Ret_DRIVER!$B30&amp;Ret_DRIVER!$AG$5&amp;Ret_DRIVER!$AH$6)</f>
        <v>6</v>
      </c>
      <c r="AI30" s="143">
        <f>SUMIFS('Entry Data'!$A:$A,'Entry Data'!$AD:$AD,Ret_DRIVER!$B30&amp;Ret_DRIVER!$AI$5&amp;Ret_DRIVER!$AI$6)</f>
        <v>0</v>
      </c>
      <c r="AJ30" s="144">
        <f>SUMIFS('Entry Data'!$A:$A,'Entry Data'!$AD:$AD,Ret_DRIVER!$B30&amp;Ret_DRIVER!$AI$5&amp;Ret_DRIVER!$AJ$6)</f>
        <v>5</v>
      </c>
      <c r="AK30" s="143">
        <f>SUMIFS('Entry Data'!$A:$A,'Entry Data'!$AD:$AD,Ret_DRIVER!$B30&amp;Ret_DRIVER!$AK$5&amp;Ret_DRIVER!$AK$6)</f>
        <v>0</v>
      </c>
      <c r="AL30" s="144">
        <f>SUMIFS('Entry Data'!$A:$A,'Entry Data'!$AD:$AD,Ret_DRIVER!$B30&amp;Ret_DRIVER!$AK$5&amp;Ret_DRIVER!$AL$6)</f>
        <v>0</v>
      </c>
      <c r="AM30" s="143">
        <f>SUMIFS('Entry Data'!$A:$A,'Entry Data'!$AD:$AD,Ret_DRIVER!$B30&amp;Ret_DRIVER!$AM$5&amp;Ret_DRIVER!$AM$6)</f>
        <v>0</v>
      </c>
      <c r="AN30" s="144">
        <f>SUMIFS('Entry Data'!$A:$A,'Entry Data'!$AD:$AD,Ret_DRIVER!$B30&amp;Ret_DRIVER!$AM$5&amp;Ret_DRIVER!$AN$6)</f>
        <v>0</v>
      </c>
      <c r="AO30" s="143">
        <f>SUMIFS('Entry Data'!$A:$A,'Entry Data'!$AD:$AD,Ret_DRIVER!$B30&amp;Ret_DRIVER!$AO$5&amp;Ret_DRIVER!$AO$6)</f>
        <v>0</v>
      </c>
      <c r="AP30" s="144">
        <f>SUMIFS('Entry Data'!$A:$A,'Entry Data'!$AD:$AD,Ret_DRIVER!$B30&amp;Ret_DRIVER!$AO$5&amp;Ret_DRIVER!$AP$6)</f>
        <v>0</v>
      </c>
      <c r="AQ30" s="143">
        <f>SUMIFS('Entry Data'!$A:$A,'Entry Data'!$AD:$AD,Ret_DRIVER!$B30&amp;Ret_DRIVER!$AQ$5&amp;Ret_DRIVER!$AQ$6)</f>
        <v>0</v>
      </c>
      <c r="AR30" s="144">
        <f>SUMIFS('Entry Data'!$A:$A,'Entry Data'!$AD:$AD,Ret_DRIVER!$B30&amp;Ret_DRIVER!$AQ$5&amp;Ret_DRIVER!$AR$6)</f>
        <v>0</v>
      </c>
      <c r="AS30" s="143">
        <f>SUMIFS('Entry Data'!$A:$A,'Entry Data'!$AD:$AD,Ret_DRIVER!$B30&amp;Ret_DRIVER!$AS$5&amp;Ret_DRIVER!$AS$6)</f>
        <v>0</v>
      </c>
      <c r="AT30" s="144">
        <f>SUMIFS('Entry Data'!$A:$A,'Entry Data'!$AD:$AD,Ret_DRIVER!$B30&amp;Ret_DRIVER!$AS$5&amp;Ret_DRIVER!$AT$6)</f>
        <v>0</v>
      </c>
      <c r="AU30" s="143">
        <f>SUMIFS('Entry Data'!$A:$A,'Entry Data'!$AD:$AD,Ret_DRIVER!$B30&amp;Ret_DRIVER!$AU$5&amp;Ret_DRIVER!$AU$6)</f>
        <v>0</v>
      </c>
      <c r="AV30" s="144">
        <f>SUMIFS('Entry Data'!$A:$A,'Entry Data'!$AD:$AD,Ret_DRIVER!$B30&amp;Ret_DRIVER!$AU$5&amp;Ret_DRIVER!$AV$6)</f>
        <v>0</v>
      </c>
      <c r="AW30" s="143">
        <f>SUMIFS('Entry Data'!$A:$A,'Entry Data'!$AD:$AD,Ret_DRIVER!$B30&amp;Ret_DRIVER!$AW$5&amp;Ret_DRIVER!$AW$6)</f>
        <v>0</v>
      </c>
      <c r="AX30" s="144">
        <f>SUMIFS('Entry Data'!$A:$A,'Entry Data'!$AD:$AD,Ret_DRIVER!$B30&amp;Ret_DRIVER!$AW$5&amp;Ret_DRIVER!$AX$6)</f>
        <v>0</v>
      </c>
      <c r="AY30" s="143">
        <f>SUMIFS('Entry Data'!$A:$A,'Entry Data'!$AD:$AD,Ret_DRIVER!$B30&amp;Ret_DRIVER!$AY$5&amp;Ret_DRIVER!$AY$6)</f>
        <v>0</v>
      </c>
      <c r="AZ30" s="144">
        <f>SUMIFS('Entry Data'!$A:$A,'Entry Data'!$AD:$AD,Ret_DRIVER!$B30&amp;Ret_DRIVER!$AY$5&amp;Ret_DRIVER!$AZ$6)</f>
        <v>0</v>
      </c>
      <c r="BA30" s="143">
        <f>SUMIFS('Entry Data'!$A:$A,'Entry Data'!$AD:$AD,Ret_DRIVER!$B30&amp;Ret_DRIVER!$BA$5&amp;Ret_DRIVER!$BA$6)</f>
        <v>0</v>
      </c>
      <c r="BB30" s="144">
        <f>SUMIFS('Entry Data'!$A:$A,'Entry Data'!$AD:$AD,Ret_DRIVER!$B30&amp;Ret_DRIVER!$BA$5&amp;Ret_DRIVER!$BB$6)</f>
        <v>0</v>
      </c>
      <c r="BC30" s="143">
        <f>SUMIFS('Entry Data'!$A:$A,'Entry Data'!$AD:$AD,Ret_DRIVER!$B30&amp;Ret_DRIVER!$BC$5&amp;Ret_DRIVER!$BC$6)</f>
        <v>0</v>
      </c>
      <c r="BD30" s="144">
        <f>SUMIFS('Entry Data'!$A:$A,'Entry Data'!$AD:$AD,Ret_DRIVER!$B30&amp;Ret_DRIVER!$BC$5&amp;Ret_DRIVER!$BD$6)</f>
        <v>0</v>
      </c>
      <c r="BE30" s="143">
        <f>SUMIFS('Entry Data'!$A:$A,'Entry Data'!$AD:$AD,Ret_DRIVER!$B30&amp;Ret_DRIVER!$BE$5&amp;Ret_DRIVER!$BE$6)</f>
        <v>0</v>
      </c>
      <c r="BF30" s="144">
        <f>SUMIFS('Entry Data'!$A:$A,'Entry Data'!$AD:$AD,Ret_DRIVER!$B30&amp;Ret_DRIVER!$BE$5&amp;Ret_DRIVER!$BF$6)</f>
        <v>0</v>
      </c>
      <c r="BG30" s="143">
        <f>SUMIFS('Entry Data'!$A:$A,'Entry Data'!$AD:$AD,Ret_DRIVER!$B30&amp;Ret_DRIVER!$BG$5&amp;Ret_DRIVER!$BG$6)</f>
        <v>0</v>
      </c>
      <c r="BH30" s="144">
        <f>SUMIFS('Entry Data'!$A:$A,'Entry Data'!$AD:$AD,Ret_DRIVER!$B30&amp;Ret_DRIVER!$BG$5&amp;Ret_DRIVER!$BH$6)</f>
        <v>0</v>
      </c>
      <c r="BI30" s="143">
        <f>SUMIFS('Entry Data'!$A:$A,'Entry Data'!$AD:$AD,Ret_DRIVER!$B30&amp;Ret_DRIVER!$BI$5&amp;Ret_DRIVER!$BI$6)</f>
        <v>0</v>
      </c>
      <c r="BJ30" s="144">
        <f>SUMIFS('Entry Data'!$A:$A,'Entry Data'!$AD:$AD,Ret_DRIVER!$B30&amp;Ret_DRIVER!$BI$5&amp;Ret_DRIVER!$BJ$6)</f>
        <v>0</v>
      </c>
      <c r="BK30" s="143">
        <f>SUMIFS('Entry Data'!$A:$A,'Entry Data'!$AD:$AD,Ret_DRIVER!$B30&amp;Ret_DRIVER!$BK$5&amp;Ret_DRIVER!$BK$6)</f>
        <v>0</v>
      </c>
      <c r="BL30" s="144">
        <f>SUMIFS('Entry Data'!$A:$A,'Entry Data'!$AD:$AD,Ret_DRIVER!$B30&amp;Ret_DRIVER!$BK$5&amp;Ret_DRIVER!$BL$6)</f>
        <v>0</v>
      </c>
    </row>
    <row r="31" spans="1:64" ht="13.5" x14ac:dyDescent="0.3">
      <c r="A31" s="92">
        <v>25</v>
      </c>
      <c r="B31" s="160" t="s">
        <v>89</v>
      </c>
      <c r="C31" s="143">
        <f>SUMIFS('Entry Data'!$A:$A,'Entry Data'!$AD:$AD,Ret_DRIVER!$B31&amp;Ret_DRIVER!$C$5&amp;Ret_DRIVER!$C$6)</f>
        <v>4</v>
      </c>
      <c r="D31" s="144">
        <f>SUMIFS('Entry Data'!$A:$A,'Entry Data'!$AD:$AD,Ret_DRIVER!$B31&amp;Ret_DRIVER!$C$5&amp;Ret_DRIVER!$D$6)</f>
        <v>0</v>
      </c>
      <c r="E31" s="143">
        <f>SUMIFS('Entry Data'!$A:$A,'Entry Data'!$AD:$AD,Ret_DRIVER!$B31&amp;Ret_DRIVER!$E$5&amp;Ret_DRIVER!$E$6)</f>
        <v>0</v>
      </c>
      <c r="F31" s="144">
        <f>SUMIFS('Entry Data'!$A:$A,'Entry Data'!$AD:$AD,Ret_DRIVER!$B31&amp;Ret_DRIVER!$E$5&amp;Ret_DRIVER!$F$6)</f>
        <v>0</v>
      </c>
      <c r="G31" s="143">
        <f>SUMIFS('Entry Data'!$A:$A,'Entry Data'!$AD:$AD,Ret_DRIVER!$B31&amp;Ret_DRIVER!$G$5&amp;Ret_DRIVER!$G$6)</f>
        <v>4</v>
      </c>
      <c r="H31" s="144">
        <f>SUMIFS('Entry Data'!$A:$A,'Entry Data'!$AD:$AD,Ret_DRIVER!$B31&amp;Ret_DRIVER!$G$5&amp;Ret_DRIVER!$H$6)</f>
        <v>0</v>
      </c>
      <c r="I31" s="143">
        <f>SUMIFS('Entry Data'!$A:$A,'Entry Data'!$AD:$AD,Ret_DRIVER!$B31&amp;Ret_DRIVER!$I$5&amp;Ret_DRIVER!$I$6)</f>
        <v>4</v>
      </c>
      <c r="J31" s="144">
        <f>SUMIFS('Entry Data'!$A:$A,'Entry Data'!$AD:$AD,Ret_DRIVER!$B31&amp;Ret_DRIVER!$I$5&amp;Ret_DRIVER!$J$6)</f>
        <v>0</v>
      </c>
      <c r="K31" s="143">
        <f>SUMIFS('Entry Data'!$A:$A,'Entry Data'!$AD:$AD,Ret_DRIVER!$B31&amp;Ret_DRIVER!$K$5&amp;Ret_DRIVER!$K$6)</f>
        <v>0</v>
      </c>
      <c r="L31" s="144">
        <f>SUMIFS('Entry Data'!$A:$A,'Entry Data'!$AD:$AD,Ret_DRIVER!$B31&amp;Ret_DRIVER!$K$5&amp;Ret_DRIVER!$L$6)</f>
        <v>6</v>
      </c>
      <c r="M31" s="143">
        <f>SUMIFS('Entry Data'!$A:$A,'Entry Data'!$AD:$AD,Ret_DRIVER!$B31&amp;Ret_DRIVER!$M$5&amp;Ret_DRIVER!$M$6)</f>
        <v>0</v>
      </c>
      <c r="N31" s="144">
        <f>SUMIFS('Entry Data'!$A:$A,'Entry Data'!$AD:$AD,Ret_DRIVER!$B31&amp;Ret_DRIVER!$M$5&amp;Ret_DRIVER!$N$6)</f>
        <v>5</v>
      </c>
      <c r="O31" s="143">
        <f>SUMIFS('Entry Data'!$A:$A,'Entry Data'!$AD:$AD,Ret_DRIVER!$B31&amp;Ret_DRIVER!$O$5&amp;Ret_DRIVER!$O$6)</f>
        <v>0</v>
      </c>
      <c r="P31" s="144">
        <f>SUMIFS('Entry Data'!$A:$A,'Entry Data'!$AD:$AD,Ret_DRIVER!$B31&amp;Ret_DRIVER!$O$5&amp;Ret_DRIVER!$P$6)</f>
        <v>6</v>
      </c>
      <c r="Q31" s="143">
        <f>SUMIFS('Entry Data'!$A:$A,'Entry Data'!$AD:$AD,Ret_DRIVER!$B31&amp;Ret_DRIVER!$Q$5&amp;Ret_DRIVER!$Q$6)</f>
        <v>0</v>
      </c>
      <c r="R31" s="144">
        <f>SUMIFS('Entry Data'!$A:$A,'Entry Data'!$AD:$AD,Ret_DRIVER!$B31&amp;Ret_DRIVER!$Q$5&amp;Ret_DRIVER!$R$6)</f>
        <v>1</v>
      </c>
      <c r="S31" s="143">
        <f>SUMIFS('Entry Data'!$A:$A,'Entry Data'!$AD:$AD,Ret_DRIVER!$B31&amp;Ret_DRIVER!$S$5&amp;Ret_DRIVER!$S$6)</f>
        <v>0</v>
      </c>
      <c r="T31" s="144">
        <f>SUMIFS('Entry Data'!$A:$A,'Entry Data'!$AD:$AD,Ret_DRIVER!$B31&amp;Ret_DRIVER!$S$5&amp;Ret_DRIVER!$T$6)</f>
        <v>0</v>
      </c>
      <c r="U31" s="143">
        <f>SUMIFS('Entry Data'!$A:$A,'Entry Data'!$AD:$AD,Ret_DRIVER!$B31&amp;Ret_DRIVER!$U$5&amp;Ret_DRIVER!$U$6)</f>
        <v>0</v>
      </c>
      <c r="V31" s="144">
        <f>SUMIFS('Entry Data'!$A:$A,'Entry Data'!$AD:$AD,Ret_DRIVER!$B31&amp;Ret_DRIVER!$U$5&amp;Ret_DRIVER!$V$6)</f>
        <v>6</v>
      </c>
      <c r="W31" s="143">
        <f>SUMIFS('Entry Data'!$A:$A,'Entry Data'!$AD:$AD,Ret_DRIVER!$B31&amp;Ret_DRIVER!$W$5&amp;Ret_DRIVER!$W$6)</f>
        <v>0</v>
      </c>
      <c r="X31" s="144">
        <f>SUMIFS('Entry Data'!$A:$A,'Entry Data'!$AD:$AD,Ret_DRIVER!$B31&amp;Ret_DRIVER!$W$5&amp;Ret_DRIVER!$X$6)</f>
        <v>3</v>
      </c>
      <c r="Y31" s="143">
        <f>SUMIFS('Entry Data'!$A:$A,'Entry Data'!$AD:$AD,Ret_DRIVER!$B31&amp;Ret_DRIVER!$Y$5&amp;Ret_DRIVER!$Y$6)</f>
        <v>0</v>
      </c>
      <c r="Z31" s="144">
        <f>SUMIFS('Entry Data'!$A:$A,'Entry Data'!$AD:$AD,Ret_DRIVER!$B31&amp;Ret_DRIVER!$Y$5&amp;Ret_DRIVER!$Z$6)</f>
        <v>0</v>
      </c>
      <c r="AA31" s="143">
        <f>SUMIFS('Entry Data'!$A:$A,'Entry Data'!$AD:$AD,Ret_DRIVER!$B31&amp;Ret_DRIVER!$AA$5&amp;Ret_DRIVER!$AA$6)</f>
        <v>7</v>
      </c>
      <c r="AB31" s="144">
        <f>SUMIFS('Entry Data'!$A:$A,'Entry Data'!$AD:$AD,Ret_DRIVER!$B31&amp;Ret_DRIVER!$AA$5&amp;Ret_DRIVER!$AB$6)</f>
        <v>0</v>
      </c>
      <c r="AC31" s="143">
        <f>SUMIFS('Entry Data'!$A:$A,'Entry Data'!$AD:$AD,Ret_DRIVER!$B31&amp;Ret_DRIVER!$AC$5&amp;Ret_DRIVER!$AC$6)</f>
        <v>2</v>
      </c>
      <c r="AD31" s="144">
        <f>SUMIFS('Entry Data'!$A:$A,'Entry Data'!$AD:$AD,Ret_DRIVER!$B31&amp;Ret_DRIVER!$AC$5&amp;Ret_DRIVER!$AD$6)</f>
        <v>0</v>
      </c>
      <c r="AE31" s="143">
        <f>SUMIFS('Entry Data'!$A:$A,'Entry Data'!$AD:$AD,Ret_DRIVER!$B31&amp;Ret_DRIVER!$AE$5&amp;Ret_DRIVER!$AE$6)</f>
        <v>6</v>
      </c>
      <c r="AF31" s="144">
        <f>SUMIFS('Entry Data'!$A:$A,'Entry Data'!$AD:$AD,Ret_DRIVER!$B31&amp;Ret_DRIVER!$AE$5&amp;Ret_DRIVER!$AF$6)</f>
        <v>0</v>
      </c>
      <c r="AG31" s="143">
        <f>SUMIFS('Entry Data'!$A:$A,'Entry Data'!$AD:$AD,Ret_DRIVER!$B31&amp;Ret_DRIVER!$AG$5&amp;Ret_DRIVER!$AG$6)</f>
        <v>6</v>
      </c>
      <c r="AH31" s="144">
        <f>SUMIFS('Entry Data'!$A:$A,'Entry Data'!$AD:$AD,Ret_DRIVER!$B31&amp;Ret_DRIVER!$AG$5&amp;Ret_DRIVER!$AH$6)</f>
        <v>0</v>
      </c>
      <c r="AI31" s="143">
        <f>SUMIFS('Entry Data'!$A:$A,'Entry Data'!$AD:$AD,Ret_DRIVER!$B31&amp;Ret_DRIVER!$AI$5&amp;Ret_DRIVER!$AI$6)</f>
        <v>5</v>
      </c>
      <c r="AJ31" s="144">
        <f>SUMIFS('Entry Data'!$A:$A,'Entry Data'!$AD:$AD,Ret_DRIVER!$B31&amp;Ret_DRIVER!$AI$5&amp;Ret_DRIVER!$AJ$6)</f>
        <v>0</v>
      </c>
      <c r="AK31" s="143">
        <f>SUMIFS('Entry Data'!$A:$A,'Entry Data'!$AD:$AD,Ret_DRIVER!$B31&amp;Ret_DRIVER!$AK$5&amp;Ret_DRIVER!$AK$6)</f>
        <v>6</v>
      </c>
      <c r="AL31" s="144">
        <f>SUMIFS('Entry Data'!$A:$A,'Entry Data'!$AD:$AD,Ret_DRIVER!$B31&amp;Ret_DRIVER!$AK$5&amp;Ret_DRIVER!$AL$6)</f>
        <v>0</v>
      </c>
      <c r="AM31" s="143">
        <f>SUMIFS('Entry Data'!$A:$A,'Entry Data'!$AD:$AD,Ret_DRIVER!$B31&amp;Ret_DRIVER!$AM$5&amp;Ret_DRIVER!$AM$6)</f>
        <v>0</v>
      </c>
      <c r="AN31" s="144">
        <f>SUMIFS('Entry Data'!$A:$A,'Entry Data'!$AD:$AD,Ret_DRIVER!$B31&amp;Ret_DRIVER!$AM$5&amp;Ret_DRIVER!$AN$6)</f>
        <v>6</v>
      </c>
      <c r="AO31" s="143">
        <f>SUMIFS('Entry Data'!$A:$A,'Entry Data'!$AD:$AD,Ret_DRIVER!$B31&amp;Ret_DRIVER!$AO$5&amp;Ret_DRIVER!$AO$6)</f>
        <v>0</v>
      </c>
      <c r="AP31" s="144">
        <f>SUMIFS('Entry Data'!$A:$A,'Entry Data'!$AD:$AD,Ret_DRIVER!$B31&amp;Ret_DRIVER!$AO$5&amp;Ret_DRIVER!$AP$6)</f>
        <v>0</v>
      </c>
      <c r="AQ31" s="143">
        <f>SUMIFS('Entry Data'!$A:$A,'Entry Data'!$AD:$AD,Ret_DRIVER!$B31&amp;Ret_DRIVER!$AQ$5&amp;Ret_DRIVER!$AQ$6)</f>
        <v>0</v>
      </c>
      <c r="AR31" s="144">
        <f>SUMIFS('Entry Data'!$A:$A,'Entry Data'!$AD:$AD,Ret_DRIVER!$B31&amp;Ret_DRIVER!$AQ$5&amp;Ret_DRIVER!$AR$6)</f>
        <v>0</v>
      </c>
      <c r="AS31" s="143">
        <f>SUMIFS('Entry Data'!$A:$A,'Entry Data'!$AD:$AD,Ret_DRIVER!$B31&amp;Ret_DRIVER!$AS$5&amp;Ret_DRIVER!$AS$6)</f>
        <v>0</v>
      </c>
      <c r="AT31" s="144">
        <f>SUMIFS('Entry Data'!$A:$A,'Entry Data'!$AD:$AD,Ret_DRIVER!$B31&amp;Ret_DRIVER!$AS$5&amp;Ret_DRIVER!$AT$6)</f>
        <v>0</v>
      </c>
      <c r="AU31" s="143">
        <f>SUMIFS('Entry Data'!$A:$A,'Entry Data'!$AD:$AD,Ret_DRIVER!$B31&amp;Ret_DRIVER!$AU$5&amp;Ret_DRIVER!$AU$6)</f>
        <v>0</v>
      </c>
      <c r="AV31" s="144">
        <f>SUMIFS('Entry Data'!$A:$A,'Entry Data'!$AD:$AD,Ret_DRIVER!$B31&amp;Ret_DRIVER!$AU$5&amp;Ret_DRIVER!$AV$6)</f>
        <v>0</v>
      </c>
      <c r="AW31" s="143">
        <f>SUMIFS('Entry Data'!$A:$A,'Entry Data'!$AD:$AD,Ret_DRIVER!$B31&amp;Ret_DRIVER!$AW$5&amp;Ret_DRIVER!$AW$6)</f>
        <v>0</v>
      </c>
      <c r="AX31" s="144">
        <f>SUMIFS('Entry Data'!$A:$A,'Entry Data'!$AD:$AD,Ret_DRIVER!$B31&amp;Ret_DRIVER!$AW$5&amp;Ret_DRIVER!$AX$6)</f>
        <v>0</v>
      </c>
      <c r="AY31" s="143">
        <f>SUMIFS('Entry Data'!$A:$A,'Entry Data'!$AD:$AD,Ret_DRIVER!$B31&amp;Ret_DRIVER!$AY$5&amp;Ret_DRIVER!$AY$6)</f>
        <v>0</v>
      </c>
      <c r="AZ31" s="144">
        <f>SUMIFS('Entry Data'!$A:$A,'Entry Data'!$AD:$AD,Ret_DRIVER!$B31&amp;Ret_DRIVER!$AY$5&amp;Ret_DRIVER!$AZ$6)</f>
        <v>0</v>
      </c>
      <c r="BA31" s="143">
        <f>SUMIFS('Entry Data'!$A:$A,'Entry Data'!$AD:$AD,Ret_DRIVER!$B31&amp;Ret_DRIVER!$BA$5&amp;Ret_DRIVER!$BA$6)</f>
        <v>0</v>
      </c>
      <c r="BB31" s="144">
        <f>SUMIFS('Entry Data'!$A:$A,'Entry Data'!$AD:$AD,Ret_DRIVER!$B31&amp;Ret_DRIVER!$BA$5&amp;Ret_DRIVER!$BB$6)</f>
        <v>0</v>
      </c>
      <c r="BC31" s="143">
        <f>SUMIFS('Entry Data'!$A:$A,'Entry Data'!$AD:$AD,Ret_DRIVER!$B31&amp;Ret_DRIVER!$BC$5&amp;Ret_DRIVER!$BC$6)</f>
        <v>0</v>
      </c>
      <c r="BD31" s="144">
        <f>SUMIFS('Entry Data'!$A:$A,'Entry Data'!$AD:$AD,Ret_DRIVER!$B31&amp;Ret_DRIVER!$BC$5&amp;Ret_DRIVER!$BD$6)</f>
        <v>0</v>
      </c>
      <c r="BE31" s="143">
        <f>SUMIFS('Entry Data'!$A:$A,'Entry Data'!$AD:$AD,Ret_DRIVER!$B31&amp;Ret_DRIVER!$BE$5&amp;Ret_DRIVER!$BE$6)</f>
        <v>0</v>
      </c>
      <c r="BF31" s="144">
        <f>SUMIFS('Entry Data'!$A:$A,'Entry Data'!$AD:$AD,Ret_DRIVER!$B31&amp;Ret_DRIVER!$BE$5&amp;Ret_DRIVER!$BF$6)</f>
        <v>0</v>
      </c>
      <c r="BG31" s="143">
        <f>SUMIFS('Entry Data'!$A:$A,'Entry Data'!$AD:$AD,Ret_DRIVER!$B31&amp;Ret_DRIVER!$BG$5&amp;Ret_DRIVER!$BG$6)</f>
        <v>0</v>
      </c>
      <c r="BH31" s="144">
        <f>SUMIFS('Entry Data'!$A:$A,'Entry Data'!$AD:$AD,Ret_DRIVER!$B31&amp;Ret_DRIVER!$BG$5&amp;Ret_DRIVER!$BH$6)</f>
        <v>0</v>
      </c>
      <c r="BI31" s="143">
        <f>SUMIFS('Entry Data'!$A:$A,'Entry Data'!$AD:$AD,Ret_DRIVER!$B31&amp;Ret_DRIVER!$BI$5&amp;Ret_DRIVER!$BI$6)</f>
        <v>0</v>
      </c>
      <c r="BJ31" s="144">
        <f>SUMIFS('Entry Data'!$A:$A,'Entry Data'!$AD:$AD,Ret_DRIVER!$B31&amp;Ret_DRIVER!$BI$5&amp;Ret_DRIVER!$BJ$6)</f>
        <v>0</v>
      </c>
      <c r="BK31" s="143">
        <f>SUMIFS('Entry Data'!$A:$A,'Entry Data'!$AD:$AD,Ret_DRIVER!$B31&amp;Ret_DRIVER!$BK$5&amp;Ret_DRIVER!$BK$6)</f>
        <v>0</v>
      </c>
      <c r="BL31" s="144">
        <f>SUMIFS('Entry Data'!$A:$A,'Entry Data'!$AD:$AD,Ret_DRIVER!$B31&amp;Ret_DRIVER!$BK$5&amp;Ret_DRIVER!$BL$6)</f>
        <v>0</v>
      </c>
    </row>
    <row r="32" spans="1:64" ht="13.5" x14ac:dyDescent="0.3">
      <c r="A32" s="92">
        <v>26</v>
      </c>
      <c r="B32" s="160" t="s">
        <v>210</v>
      </c>
      <c r="C32" s="143">
        <f>SUMIFS('Entry Data'!$A:$A,'Entry Data'!$AD:$AD,Ret_DRIVER!$B32&amp;Ret_DRIVER!$C$5&amp;Ret_DRIVER!$C$6)</f>
        <v>0</v>
      </c>
      <c r="D32" s="144">
        <f>SUMIFS('Entry Data'!$A:$A,'Entry Data'!$AD:$AD,Ret_DRIVER!$B32&amp;Ret_DRIVER!$C$5&amp;Ret_DRIVER!$D$6)</f>
        <v>0</v>
      </c>
      <c r="E32" s="143">
        <f>SUMIFS('Entry Data'!$A:$A,'Entry Data'!$AD:$AD,Ret_DRIVER!$B32&amp;Ret_DRIVER!$E$5&amp;Ret_DRIVER!$E$6)</f>
        <v>0</v>
      </c>
      <c r="F32" s="144">
        <f>SUMIFS('Entry Data'!$A:$A,'Entry Data'!$AD:$AD,Ret_DRIVER!$B32&amp;Ret_DRIVER!$E$5&amp;Ret_DRIVER!$F$6)</f>
        <v>0</v>
      </c>
      <c r="G32" s="143">
        <f>SUMIFS('Entry Data'!$A:$A,'Entry Data'!$AD:$AD,Ret_DRIVER!$B32&amp;Ret_DRIVER!$G$5&amp;Ret_DRIVER!$G$6)</f>
        <v>0</v>
      </c>
      <c r="H32" s="144">
        <f>SUMIFS('Entry Data'!$A:$A,'Entry Data'!$AD:$AD,Ret_DRIVER!$B32&amp;Ret_DRIVER!$G$5&amp;Ret_DRIVER!$H$6)</f>
        <v>0</v>
      </c>
      <c r="I32" s="143">
        <f>SUMIFS('Entry Data'!$A:$A,'Entry Data'!$AD:$AD,Ret_DRIVER!$B32&amp;Ret_DRIVER!$I$5&amp;Ret_DRIVER!$I$6)</f>
        <v>0</v>
      </c>
      <c r="J32" s="144">
        <f>SUMIFS('Entry Data'!$A:$A,'Entry Data'!$AD:$AD,Ret_DRIVER!$B32&amp;Ret_DRIVER!$I$5&amp;Ret_DRIVER!$J$6)</f>
        <v>0</v>
      </c>
      <c r="K32" s="143">
        <f>SUMIFS('Entry Data'!$A:$A,'Entry Data'!$AD:$AD,Ret_DRIVER!$B32&amp;Ret_DRIVER!$K$5&amp;Ret_DRIVER!$K$6)</f>
        <v>0</v>
      </c>
      <c r="L32" s="144">
        <f>SUMIFS('Entry Data'!$A:$A,'Entry Data'!$AD:$AD,Ret_DRIVER!$B32&amp;Ret_DRIVER!$K$5&amp;Ret_DRIVER!$L$6)</f>
        <v>0</v>
      </c>
      <c r="M32" s="143">
        <f>SUMIFS('Entry Data'!$A:$A,'Entry Data'!$AD:$AD,Ret_DRIVER!$B32&amp;Ret_DRIVER!$M$5&amp;Ret_DRIVER!$M$6)</f>
        <v>0</v>
      </c>
      <c r="N32" s="144">
        <f>SUMIFS('Entry Data'!$A:$A,'Entry Data'!$AD:$AD,Ret_DRIVER!$B32&amp;Ret_DRIVER!$M$5&amp;Ret_DRIVER!$N$6)</f>
        <v>0</v>
      </c>
      <c r="O32" s="143">
        <f>SUMIFS('Entry Data'!$A:$A,'Entry Data'!$AD:$AD,Ret_DRIVER!$B32&amp;Ret_DRIVER!$O$5&amp;Ret_DRIVER!$O$6)</f>
        <v>0</v>
      </c>
      <c r="P32" s="144">
        <f>SUMIFS('Entry Data'!$A:$A,'Entry Data'!$AD:$AD,Ret_DRIVER!$B32&amp;Ret_DRIVER!$O$5&amp;Ret_DRIVER!$P$6)</f>
        <v>0</v>
      </c>
      <c r="Q32" s="143">
        <f>SUMIFS('Entry Data'!$A:$A,'Entry Data'!$AD:$AD,Ret_DRIVER!$B32&amp;Ret_DRIVER!$Q$5&amp;Ret_DRIVER!$Q$6)</f>
        <v>0</v>
      </c>
      <c r="R32" s="144">
        <f>SUMIFS('Entry Data'!$A:$A,'Entry Data'!$AD:$AD,Ret_DRIVER!$B32&amp;Ret_DRIVER!$Q$5&amp;Ret_DRIVER!$R$6)</f>
        <v>0</v>
      </c>
      <c r="S32" s="143">
        <f>SUMIFS('Entry Data'!$A:$A,'Entry Data'!$AD:$AD,Ret_DRIVER!$B32&amp;Ret_DRIVER!$S$5&amp;Ret_DRIVER!$S$6)</f>
        <v>0</v>
      </c>
      <c r="T32" s="144">
        <f>SUMIFS('Entry Data'!$A:$A,'Entry Data'!$AD:$AD,Ret_DRIVER!$B32&amp;Ret_DRIVER!$S$5&amp;Ret_DRIVER!$T$6)</f>
        <v>0</v>
      </c>
      <c r="U32" s="143">
        <f>SUMIFS('Entry Data'!$A:$A,'Entry Data'!$AD:$AD,Ret_DRIVER!$B32&amp;Ret_DRIVER!$U$5&amp;Ret_DRIVER!$U$6)</f>
        <v>0</v>
      </c>
      <c r="V32" s="144">
        <f>SUMIFS('Entry Data'!$A:$A,'Entry Data'!$AD:$AD,Ret_DRIVER!$B32&amp;Ret_DRIVER!$U$5&amp;Ret_DRIVER!$V$6)</f>
        <v>0</v>
      </c>
      <c r="W32" s="143">
        <f>SUMIFS('Entry Data'!$A:$A,'Entry Data'!$AD:$AD,Ret_DRIVER!$B32&amp;Ret_DRIVER!$W$5&amp;Ret_DRIVER!$W$6)</f>
        <v>0</v>
      </c>
      <c r="X32" s="144">
        <f>SUMIFS('Entry Data'!$A:$A,'Entry Data'!$AD:$AD,Ret_DRIVER!$B32&amp;Ret_DRIVER!$W$5&amp;Ret_DRIVER!$X$6)</f>
        <v>0</v>
      </c>
      <c r="Y32" s="143">
        <f>SUMIFS('Entry Data'!$A:$A,'Entry Data'!$AD:$AD,Ret_DRIVER!$B32&amp;Ret_DRIVER!$Y$5&amp;Ret_DRIVER!$Y$6)</f>
        <v>0</v>
      </c>
      <c r="Z32" s="144">
        <f>SUMIFS('Entry Data'!$A:$A,'Entry Data'!$AD:$AD,Ret_DRIVER!$B32&amp;Ret_DRIVER!$Y$5&amp;Ret_DRIVER!$Z$6)</f>
        <v>0</v>
      </c>
      <c r="AA32" s="143">
        <f>SUMIFS('Entry Data'!$A:$A,'Entry Data'!$AD:$AD,Ret_DRIVER!$B32&amp;Ret_DRIVER!$AA$5&amp;Ret_DRIVER!$AA$6)</f>
        <v>0</v>
      </c>
      <c r="AB32" s="144">
        <f>SUMIFS('Entry Data'!$A:$A,'Entry Data'!$AD:$AD,Ret_DRIVER!$B32&amp;Ret_DRIVER!$AA$5&amp;Ret_DRIVER!$AB$6)</f>
        <v>0</v>
      </c>
      <c r="AC32" s="143">
        <f>SUMIFS('Entry Data'!$A:$A,'Entry Data'!$AD:$AD,Ret_DRIVER!$B32&amp;Ret_DRIVER!$AC$5&amp;Ret_DRIVER!$AC$6)</f>
        <v>0</v>
      </c>
      <c r="AD32" s="144">
        <f>SUMIFS('Entry Data'!$A:$A,'Entry Data'!$AD:$AD,Ret_DRIVER!$B32&amp;Ret_DRIVER!$AC$5&amp;Ret_DRIVER!$AD$6)</f>
        <v>0</v>
      </c>
      <c r="AE32" s="143">
        <f>SUMIFS('Entry Data'!$A:$A,'Entry Data'!$AD:$AD,Ret_DRIVER!$B32&amp;Ret_DRIVER!$AE$5&amp;Ret_DRIVER!$AE$6)</f>
        <v>0</v>
      </c>
      <c r="AF32" s="144">
        <f>SUMIFS('Entry Data'!$A:$A,'Entry Data'!$AD:$AD,Ret_DRIVER!$B32&amp;Ret_DRIVER!$AE$5&amp;Ret_DRIVER!$AF$6)</f>
        <v>0</v>
      </c>
      <c r="AG32" s="143">
        <f>SUMIFS('Entry Data'!$A:$A,'Entry Data'!$AD:$AD,Ret_DRIVER!$B32&amp;Ret_DRIVER!$AG$5&amp;Ret_DRIVER!$AG$6)</f>
        <v>0</v>
      </c>
      <c r="AH32" s="144">
        <f>SUMIFS('Entry Data'!$A:$A,'Entry Data'!$AD:$AD,Ret_DRIVER!$B32&amp;Ret_DRIVER!$AG$5&amp;Ret_DRIVER!$AH$6)</f>
        <v>0</v>
      </c>
      <c r="AI32" s="143">
        <f>SUMIFS('Entry Data'!$A:$A,'Entry Data'!$AD:$AD,Ret_DRIVER!$B32&amp;Ret_DRIVER!$AI$5&amp;Ret_DRIVER!$AI$6)</f>
        <v>0</v>
      </c>
      <c r="AJ32" s="144">
        <f>SUMIFS('Entry Data'!$A:$A,'Entry Data'!$AD:$AD,Ret_DRIVER!$B32&amp;Ret_DRIVER!$AI$5&amp;Ret_DRIVER!$AJ$6)</f>
        <v>0</v>
      </c>
      <c r="AK32" s="143">
        <f>SUMIFS('Entry Data'!$A:$A,'Entry Data'!$AD:$AD,Ret_DRIVER!$B32&amp;Ret_DRIVER!$AK$5&amp;Ret_DRIVER!$AK$6)</f>
        <v>0</v>
      </c>
      <c r="AL32" s="144">
        <f>SUMIFS('Entry Data'!$A:$A,'Entry Data'!$AD:$AD,Ret_DRIVER!$B32&amp;Ret_DRIVER!$AK$5&amp;Ret_DRIVER!$AL$6)</f>
        <v>0</v>
      </c>
      <c r="AM32" s="143">
        <f>SUMIFS('Entry Data'!$A:$A,'Entry Data'!$AD:$AD,Ret_DRIVER!$B32&amp;Ret_DRIVER!$AM$5&amp;Ret_DRIVER!$AM$6)</f>
        <v>0</v>
      </c>
      <c r="AN32" s="144">
        <f>SUMIFS('Entry Data'!$A:$A,'Entry Data'!$AD:$AD,Ret_DRIVER!$B32&amp;Ret_DRIVER!$AM$5&amp;Ret_DRIVER!$AN$6)</f>
        <v>0</v>
      </c>
      <c r="AO32" s="143">
        <f>SUMIFS('Entry Data'!$A:$A,'Entry Data'!$AD:$AD,Ret_DRIVER!$B32&amp;Ret_DRIVER!$AO$5&amp;Ret_DRIVER!$AO$6)</f>
        <v>0</v>
      </c>
      <c r="AP32" s="144">
        <f>SUMIFS('Entry Data'!$A:$A,'Entry Data'!$AD:$AD,Ret_DRIVER!$B32&amp;Ret_DRIVER!$AO$5&amp;Ret_DRIVER!$AP$6)</f>
        <v>0</v>
      </c>
      <c r="AQ32" s="143">
        <f>SUMIFS('Entry Data'!$A:$A,'Entry Data'!$AD:$AD,Ret_DRIVER!$B32&amp;Ret_DRIVER!$AQ$5&amp;Ret_DRIVER!$AQ$6)</f>
        <v>0</v>
      </c>
      <c r="AR32" s="144">
        <f>SUMIFS('Entry Data'!$A:$A,'Entry Data'!$AD:$AD,Ret_DRIVER!$B32&amp;Ret_DRIVER!$AQ$5&amp;Ret_DRIVER!$AR$6)</f>
        <v>0</v>
      </c>
      <c r="AS32" s="143">
        <f>SUMIFS('Entry Data'!$A:$A,'Entry Data'!$AD:$AD,Ret_DRIVER!$B32&amp;Ret_DRIVER!$AS$5&amp;Ret_DRIVER!$AS$6)</f>
        <v>0</v>
      </c>
      <c r="AT32" s="144">
        <f>SUMIFS('Entry Data'!$A:$A,'Entry Data'!$AD:$AD,Ret_DRIVER!$B32&amp;Ret_DRIVER!$AS$5&amp;Ret_DRIVER!$AT$6)</f>
        <v>0</v>
      </c>
      <c r="AU32" s="143">
        <f>SUMIFS('Entry Data'!$A:$A,'Entry Data'!$AD:$AD,Ret_DRIVER!$B32&amp;Ret_DRIVER!$AU$5&amp;Ret_DRIVER!$AU$6)</f>
        <v>0</v>
      </c>
      <c r="AV32" s="144">
        <f>SUMIFS('Entry Data'!$A:$A,'Entry Data'!$AD:$AD,Ret_DRIVER!$B32&amp;Ret_DRIVER!$AU$5&amp;Ret_DRIVER!$AV$6)</f>
        <v>0</v>
      </c>
      <c r="AW32" s="143">
        <f>SUMIFS('Entry Data'!$A:$A,'Entry Data'!$AD:$AD,Ret_DRIVER!$B32&amp;Ret_DRIVER!$AW$5&amp;Ret_DRIVER!$AW$6)</f>
        <v>0</v>
      </c>
      <c r="AX32" s="144">
        <f>SUMIFS('Entry Data'!$A:$A,'Entry Data'!$AD:$AD,Ret_DRIVER!$B32&amp;Ret_DRIVER!$AW$5&amp;Ret_DRIVER!$AX$6)</f>
        <v>0</v>
      </c>
      <c r="AY32" s="143">
        <f>SUMIFS('Entry Data'!$A:$A,'Entry Data'!$AD:$AD,Ret_DRIVER!$B32&amp;Ret_DRIVER!$AY$5&amp;Ret_DRIVER!$AY$6)</f>
        <v>0</v>
      </c>
      <c r="AZ32" s="144">
        <f>SUMIFS('Entry Data'!$A:$A,'Entry Data'!$AD:$AD,Ret_DRIVER!$B32&amp;Ret_DRIVER!$AY$5&amp;Ret_DRIVER!$AZ$6)</f>
        <v>0</v>
      </c>
      <c r="BA32" s="143">
        <f>SUMIFS('Entry Data'!$A:$A,'Entry Data'!$AD:$AD,Ret_DRIVER!$B32&amp;Ret_DRIVER!$BA$5&amp;Ret_DRIVER!$BA$6)</f>
        <v>0</v>
      </c>
      <c r="BB32" s="144">
        <f>SUMIFS('Entry Data'!$A:$A,'Entry Data'!$AD:$AD,Ret_DRIVER!$B32&amp;Ret_DRIVER!$BA$5&amp;Ret_DRIVER!$BB$6)</f>
        <v>0</v>
      </c>
      <c r="BC32" s="143">
        <f>SUMIFS('Entry Data'!$A:$A,'Entry Data'!$AD:$AD,Ret_DRIVER!$B32&amp;Ret_DRIVER!$BC$5&amp;Ret_DRIVER!$BC$6)</f>
        <v>0</v>
      </c>
      <c r="BD32" s="144">
        <f>SUMIFS('Entry Data'!$A:$A,'Entry Data'!$AD:$AD,Ret_DRIVER!$B32&amp;Ret_DRIVER!$BC$5&amp;Ret_DRIVER!$BD$6)</f>
        <v>0</v>
      </c>
      <c r="BE32" s="143">
        <f>SUMIFS('Entry Data'!$A:$A,'Entry Data'!$AD:$AD,Ret_DRIVER!$B32&amp;Ret_DRIVER!$BE$5&amp;Ret_DRIVER!$BE$6)</f>
        <v>0</v>
      </c>
      <c r="BF32" s="144">
        <f>SUMIFS('Entry Data'!$A:$A,'Entry Data'!$AD:$AD,Ret_DRIVER!$B32&amp;Ret_DRIVER!$BE$5&amp;Ret_DRIVER!$BF$6)</f>
        <v>0</v>
      </c>
      <c r="BG32" s="143">
        <f>SUMIFS('Entry Data'!$A:$A,'Entry Data'!$AD:$AD,Ret_DRIVER!$B32&amp;Ret_DRIVER!$BG$5&amp;Ret_DRIVER!$BG$6)</f>
        <v>0</v>
      </c>
      <c r="BH32" s="144">
        <f>SUMIFS('Entry Data'!$A:$A,'Entry Data'!$AD:$AD,Ret_DRIVER!$B32&amp;Ret_DRIVER!$BG$5&amp;Ret_DRIVER!$BH$6)</f>
        <v>0</v>
      </c>
      <c r="BI32" s="143">
        <f>SUMIFS('Entry Data'!$A:$A,'Entry Data'!$AD:$AD,Ret_DRIVER!$B32&amp;Ret_DRIVER!$BI$5&amp;Ret_DRIVER!$BI$6)</f>
        <v>0</v>
      </c>
      <c r="BJ32" s="144">
        <f>SUMIFS('Entry Data'!$A:$A,'Entry Data'!$AD:$AD,Ret_DRIVER!$B32&amp;Ret_DRIVER!$BI$5&amp;Ret_DRIVER!$BJ$6)</f>
        <v>0</v>
      </c>
      <c r="BK32" s="143">
        <f>SUMIFS('Entry Data'!$A:$A,'Entry Data'!$AD:$AD,Ret_DRIVER!$B32&amp;Ret_DRIVER!$BK$5&amp;Ret_DRIVER!$BK$6)</f>
        <v>0</v>
      </c>
      <c r="BL32" s="144">
        <f>SUMIFS('Entry Data'!$A:$A,'Entry Data'!$AD:$AD,Ret_DRIVER!$B32&amp;Ret_DRIVER!$BK$5&amp;Ret_DRIVER!$BL$6)</f>
        <v>0</v>
      </c>
    </row>
    <row r="33" spans="1:64" ht="13.5" x14ac:dyDescent="0.3">
      <c r="A33" s="92">
        <v>27</v>
      </c>
      <c r="B33" s="160" t="s">
        <v>211</v>
      </c>
      <c r="C33" s="143">
        <f>SUMIFS('Entry Data'!$A:$A,'Entry Data'!$AD:$AD,Ret_DRIVER!$B33&amp;Ret_DRIVER!$C$5&amp;Ret_DRIVER!$C$6)</f>
        <v>0</v>
      </c>
      <c r="D33" s="144">
        <f>SUMIFS('Entry Data'!$A:$A,'Entry Data'!$AD:$AD,Ret_DRIVER!$B33&amp;Ret_DRIVER!$C$5&amp;Ret_DRIVER!$D$6)</f>
        <v>0</v>
      </c>
      <c r="E33" s="143">
        <f>SUMIFS('Entry Data'!$A:$A,'Entry Data'!$AD:$AD,Ret_DRIVER!$B33&amp;Ret_DRIVER!$E$5&amp;Ret_DRIVER!$E$6)</f>
        <v>0</v>
      </c>
      <c r="F33" s="144">
        <f>SUMIFS('Entry Data'!$A:$A,'Entry Data'!$AD:$AD,Ret_DRIVER!$B33&amp;Ret_DRIVER!$E$5&amp;Ret_DRIVER!$F$6)</f>
        <v>0</v>
      </c>
      <c r="G33" s="143">
        <f>SUMIFS('Entry Data'!$A:$A,'Entry Data'!$AD:$AD,Ret_DRIVER!$B33&amp;Ret_DRIVER!$G$5&amp;Ret_DRIVER!$G$6)</f>
        <v>0</v>
      </c>
      <c r="H33" s="144">
        <f>SUMIFS('Entry Data'!$A:$A,'Entry Data'!$AD:$AD,Ret_DRIVER!$B33&amp;Ret_DRIVER!$G$5&amp;Ret_DRIVER!$H$6)</f>
        <v>0</v>
      </c>
      <c r="I33" s="143">
        <f>SUMIFS('Entry Data'!$A:$A,'Entry Data'!$AD:$AD,Ret_DRIVER!$B33&amp;Ret_DRIVER!$I$5&amp;Ret_DRIVER!$I$6)</f>
        <v>0</v>
      </c>
      <c r="J33" s="144">
        <f>SUMIFS('Entry Data'!$A:$A,'Entry Data'!$AD:$AD,Ret_DRIVER!$B33&amp;Ret_DRIVER!$I$5&amp;Ret_DRIVER!$J$6)</f>
        <v>0</v>
      </c>
      <c r="K33" s="143">
        <f>SUMIFS('Entry Data'!$A:$A,'Entry Data'!$AD:$AD,Ret_DRIVER!$B33&amp;Ret_DRIVER!$K$5&amp;Ret_DRIVER!$K$6)</f>
        <v>0</v>
      </c>
      <c r="L33" s="144">
        <f>SUMIFS('Entry Data'!$A:$A,'Entry Data'!$AD:$AD,Ret_DRIVER!$B33&amp;Ret_DRIVER!$K$5&amp;Ret_DRIVER!$L$6)</f>
        <v>0</v>
      </c>
      <c r="M33" s="143">
        <f>SUMIFS('Entry Data'!$A:$A,'Entry Data'!$AD:$AD,Ret_DRIVER!$B33&amp;Ret_DRIVER!$M$5&amp;Ret_DRIVER!$M$6)</f>
        <v>0</v>
      </c>
      <c r="N33" s="144">
        <f>SUMIFS('Entry Data'!$A:$A,'Entry Data'!$AD:$AD,Ret_DRIVER!$B33&amp;Ret_DRIVER!$M$5&amp;Ret_DRIVER!$N$6)</f>
        <v>0</v>
      </c>
      <c r="O33" s="143">
        <f>SUMIFS('Entry Data'!$A:$A,'Entry Data'!$AD:$AD,Ret_DRIVER!$B33&amp;Ret_DRIVER!$O$5&amp;Ret_DRIVER!$O$6)</f>
        <v>0</v>
      </c>
      <c r="P33" s="144">
        <f>SUMIFS('Entry Data'!$A:$A,'Entry Data'!$AD:$AD,Ret_DRIVER!$B33&amp;Ret_DRIVER!$O$5&amp;Ret_DRIVER!$P$6)</f>
        <v>0</v>
      </c>
      <c r="Q33" s="143">
        <f>SUMIFS('Entry Data'!$A:$A,'Entry Data'!$AD:$AD,Ret_DRIVER!$B33&amp;Ret_DRIVER!$Q$5&amp;Ret_DRIVER!$Q$6)</f>
        <v>0</v>
      </c>
      <c r="R33" s="144">
        <f>SUMIFS('Entry Data'!$A:$A,'Entry Data'!$AD:$AD,Ret_DRIVER!$B33&amp;Ret_DRIVER!$Q$5&amp;Ret_DRIVER!$R$6)</f>
        <v>0</v>
      </c>
      <c r="S33" s="143">
        <f>SUMIFS('Entry Data'!$A:$A,'Entry Data'!$AD:$AD,Ret_DRIVER!$B33&amp;Ret_DRIVER!$S$5&amp;Ret_DRIVER!$S$6)</f>
        <v>0</v>
      </c>
      <c r="T33" s="144">
        <f>SUMIFS('Entry Data'!$A:$A,'Entry Data'!$AD:$AD,Ret_DRIVER!$B33&amp;Ret_DRIVER!$S$5&amp;Ret_DRIVER!$T$6)</f>
        <v>0</v>
      </c>
      <c r="U33" s="143">
        <f>SUMIFS('Entry Data'!$A:$A,'Entry Data'!$AD:$AD,Ret_DRIVER!$B33&amp;Ret_DRIVER!$U$5&amp;Ret_DRIVER!$U$6)</f>
        <v>0</v>
      </c>
      <c r="V33" s="144">
        <f>SUMIFS('Entry Data'!$A:$A,'Entry Data'!$AD:$AD,Ret_DRIVER!$B33&amp;Ret_DRIVER!$U$5&amp;Ret_DRIVER!$V$6)</f>
        <v>0</v>
      </c>
      <c r="W33" s="143">
        <f>SUMIFS('Entry Data'!$A:$A,'Entry Data'!$AD:$AD,Ret_DRIVER!$B33&amp;Ret_DRIVER!$W$5&amp;Ret_DRIVER!$W$6)</f>
        <v>0</v>
      </c>
      <c r="X33" s="144">
        <f>SUMIFS('Entry Data'!$A:$A,'Entry Data'!$AD:$AD,Ret_DRIVER!$B33&amp;Ret_DRIVER!$W$5&amp;Ret_DRIVER!$X$6)</f>
        <v>0</v>
      </c>
      <c r="Y33" s="143">
        <f>SUMIFS('Entry Data'!$A:$A,'Entry Data'!$AD:$AD,Ret_DRIVER!$B33&amp;Ret_DRIVER!$Y$5&amp;Ret_DRIVER!$Y$6)</f>
        <v>0</v>
      </c>
      <c r="Z33" s="144">
        <f>SUMIFS('Entry Data'!$A:$A,'Entry Data'!$AD:$AD,Ret_DRIVER!$B33&amp;Ret_DRIVER!$Y$5&amp;Ret_DRIVER!$Z$6)</f>
        <v>0</v>
      </c>
      <c r="AA33" s="143">
        <f>SUMIFS('Entry Data'!$A:$A,'Entry Data'!$AD:$AD,Ret_DRIVER!$B33&amp;Ret_DRIVER!$AA$5&amp;Ret_DRIVER!$AA$6)</f>
        <v>0</v>
      </c>
      <c r="AB33" s="144">
        <f>SUMIFS('Entry Data'!$A:$A,'Entry Data'!$AD:$AD,Ret_DRIVER!$B33&amp;Ret_DRIVER!$AA$5&amp;Ret_DRIVER!$AB$6)</f>
        <v>0</v>
      </c>
      <c r="AC33" s="143">
        <f>SUMIFS('Entry Data'!$A:$A,'Entry Data'!$AD:$AD,Ret_DRIVER!$B33&amp;Ret_DRIVER!$AC$5&amp;Ret_DRIVER!$AC$6)</f>
        <v>0</v>
      </c>
      <c r="AD33" s="144">
        <f>SUMIFS('Entry Data'!$A:$A,'Entry Data'!$AD:$AD,Ret_DRIVER!$B33&amp;Ret_DRIVER!$AC$5&amp;Ret_DRIVER!$AD$6)</f>
        <v>0</v>
      </c>
      <c r="AE33" s="143">
        <f>SUMIFS('Entry Data'!$A:$A,'Entry Data'!$AD:$AD,Ret_DRIVER!$B33&amp;Ret_DRIVER!$AE$5&amp;Ret_DRIVER!$AE$6)</f>
        <v>0</v>
      </c>
      <c r="AF33" s="144">
        <f>SUMIFS('Entry Data'!$A:$A,'Entry Data'!$AD:$AD,Ret_DRIVER!$B33&amp;Ret_DRIVER!$AE$5&amp;Ret_DRIVER!$AF$6)</f>
        <v>0</v>
      </c>
      <c r="AG33" s="143">
        <f>SUMIFS('Entry Data'!$A:$A,'Entry Data'!$AD:$AD,Ret_DRIVER!$B33&amp;Ret_DRIVER!$AG$5&amp;Ret_DRIVER!$AG$6)</f>
        <v>0</v>
      </c>
      <c r="AH33" s="144">
        <f>SUMIFS('Entry Data'!$A:$A,'Entry Data'!$AD:$AD,Ret_DRIVER!$B33&amp;Ret_DRIVER!$AG$5&amp;Ret_DRIVER!$AH$6)</f>
        <v>0</v>
      </c>
      <c r="AI33" s="143">
        <f>SUMIFS('Entry Data'!$A:$A,'Entry Data'!$AD:$AD,Ret_DRIVER!$B33&amp;Ret_DRIVER!$AI$5&amp;Ret_DRIVER!$AI$6)</f>
        <v>0</v>
      </c>
      <c r="AJ33" s="144">
        <f>SUMIFS('Entry Data'!$A:$A,'Entry Data'!$AD:$AD,Ret_DRIVER!$B33&amp;Ret_DRIVER!$AI$5&amp;Ret_DRIVER!$AJ$6)</f>
        <v>0</v>
      </c>
      <c r="AK33" s="143">
        <f>SUMIFS('Entry Data'!$A:$A,'Entry Data'!$AD:$AD,Ret_DRIVER!$B33&amp;Ret_DRIVER!$AK$5&amp;Ret_DRIVER!$AK$6)</f>
        <v>0</v>
      </c>
      <c r="AL33" s="144">
        <f>SUMIFS('Entry Data'!$A:$A,'Entry Data'!$AD:$AD,Ret_DRIVER!$B33&amp;Ret_DRIVER!$AK$5&amp;Ret_DRIVER!$AL$6)</f>
        <v>0</v>
      </c>
      <c r="AM33" s="143">
        <f>SUMIFS('Entry Data'!$A:$A,'Entry Data'!$AD:$AD,Ret_DRIVER!$B33&amp;Ret_DRIVER!$AM$5&amp;Ret_DRIVER!$AM$6)</f>
        <v>0</v>
      </c>
      <c r="AN33" s="144">
        <f>SUMIFS('Entry Data'!$A:$A,'Entry Data'!$AD:$AD,Ret_DRIVER!$B33&amp;Ret_DRIVER!$AM$5&amp;Ret_DRIVER!$AN$6)</f>
        <v>0</v>
      </c>
      <c r="AO33" s="143">
        <f>SUMIFS('Entry Data'!$A:$A,'Entry Data'!$AD:$AD,Ret_DRIVER!$B33&amp;Ret_DRIVER!$AO$5&amp;Ret_DRIVER!$AO$6)</f>
        <v>0</v>
      </c>
      <c r="AP33" s="144">
        <f>SUMIFS('Entry Data'!$A:$A,'Entry Data'!$AD:$AD,Ret_DRIVER!$B33&amp;Ret_DRIVER!$AO$5&amp;Ret_DRIVER!$AP$6)</f>
        <v>0</v>
      </c>
      <c r="AQ33" s="143">
        <f>SUMIFS('Entry Data'!$A:$A,'Entry Data'!$AD:$AD,Ret_DRIVER!$B33&amp;Ret_DRIVER!$AQ$5&amp;Ret_DRIVER!$AQ$6)</f>
        <v>0</v>
      </c>
      <c r="AR33" s="144">
        <f>SUMIFS('Entry Data'!$A:$A,'Entry Data'!$AD:$AD,Ret_DRIVER!$B33&amp;Ret_DRIVER!$AQ$5&amp;Ret_DRIVER!$AR$6)</f>
        <v>0</v>
      </c>
      <c r="AS33" s="143">
        <f>SUMIFS('Entry Data'!$A:$A,'Entry Data'!$AD:$AD,Ret_DRIVER!$B33&amp;Ret_DRIVER!$AS$5&amp;Ret_DRIVER!$AS$6)</f>
        <v>0</v>
      </c>
      <c r="AT33" s="144">
        <f>SUMIFS('Entry Data'!$A:$A,'Entry Data'!$AD:$AD,Ret_DRIVER!$B33&amp;Ret_DRIVER!$AS$5&amp;Ret_DRIVER!$AT$6)</f>
        <v>0</v>
      </c>
      <c r="AU33" s="143">
        <f>SUMIFS('Entry Data'!$A:$A,'Entry Data'!$AD:$AD,Ret_DRIVER!$B33&amp;Ret_DRIVER!$AU$5&amp;Ret_DRIVER!$AU$6)</f>
        <v>0</v>
      </c>
      <c r="AV33" s="144">
        <f>SUMIFS('Entry Data'!$A:$A,'Entry Data'!$AD:$AD,Ret_DRIVER!$B33&amp;Ret_DRIVER!$AU$5&amp;Ret_DRIVER!$AV$6)</f>
        <v>0</v>
      </c>
      <c r="AW33" s="143">
        <f>SUMIFS('Entry Data'!$A:$A,'Entry Data'!$AD:$AD,Ret_DRIVER!$B33&amp;Ret_DRIVER!$AW$5&amp;Ret_DRIVER!$AW$6)</f>
        <v>0</v>
      </c>
      <c r="AX33" s="144">
        <f>SUMIFS('Entry Data'!$A:$A,'Entry Data'!$AD:$AD,Ret_DRIVER!$B33&amp;Ret_DRIVER!$AW$5&amp;Ret_DRIVER!$AX$6)</f>
        <v>0</v>
      </c>
      <c r="AY33" s="143">
        <f>SUMIFS('Entry Data'!$A:$A,'Entry Data'!$AD:$AD,Ret_DRIVER!$B33&amp;Ret_DRIVER!$AY$5&amp;Ret_DRIVER!$AY$6)</f>
        <v>0</v>
      </c>
      <c r="AZ33" s="144">
        <f>SUMIFS('Entry Data'!$A:$A,'Entry Data'!$AD:$AD,Ret_DRIVER!$B33&amp;Ret_DRIVER!$AY$5&amp;Ret_DRIVER!$AZ$6)</f>
        <v>0</v>
      </c>
      <c r="BA33" s="143">
        <f>SUMIFS('Entry Data'!$A:$A,'Entry Data'!$AD:$AD,Ret_DRIVER!$B33&amp;Ret_DRIVER!$BA$5&amp;Ret_DRIVER!$BA$6)</f>
        <v>0</v>
      </c>
      <c r="BB33" s="144">
        <f>SUMIFS('Entry Data'!$A:$A,'Entry Data'!$AD:$AD,Ret_DRIVER!$B33&amp;Ret_DRIVER!$BA$5&amp;Ret_DRIVER!$BB$6)</f>
        <v>0</v>
      </c>
      <c r="BC33" s="143">
        <f>SUMIFS('Entry Data'!$A:$A,'Entry Data'!$AD:$AD,Ret_DRIVER!$B33&amp;Ret_DRIVER!$BC$5&amp;Ret_DRIVER!$BC$6)</f>
        <v>0</v>
      </c>
      <c r="BD33" s="144">
        <f>SUMIFS('Entry Data'!$A:$A,'Entry Data'!$AD:$AD,Ret_DRIVER!$B33&amp;Ret_DRIVER!$BC$5&amp;Ret_DRIVER!$BD$6)</f>
        <v>0</v>
      </c>
      <c r="BE33" s="143">
        <f>SUMIFS('Entry Data'!$A:$A,'Entry Data'!$AD:$AD,Ret_DRIVER!$B33&amp;Ret_DRIVER!$BE$5&amp;Ret_DRIVER!$BE$6)</f>
        <v>0</v>
      </c>
      <c r="BF33" s="144">
        <f>SUMIFS('Entry Data'!$A:$A,'Entry Data'!$AD:$AD,Ret_DRIVER!$B33&amp;Ret_DRIVER!$BE$5&amp;Ret_DRIVER!$BF$6)</f>
        <v>0</v>
      </c>
      <c r="BG33" s="143">
        <f>SUMIFS('Entry Data'!$A:$A,'Entry Data'!$AD:$AD,Ret_DRIVER!$B33&amp;Ret_DRIVER!$BG$5&amp;Ret_DRIVER!$BG$6)</f>
        <v>0</v>
      </c>
      <c r="BH33" s="144">
        <f>SUMIFS('Entry Data'!$A:$A,'Entry Data'!$AD:$AD,Ret_DRIVER!$B33&amp;Ret_DRIVER!$BG$5&amp;Ret_DRIVER!$BH$6)</f>
        <v>0</v>
      </c>
      <c r="BI33" s="143">
        <f>SUMIFS('Entry Data'!$A:$A,'Entry Data'!$AD:$AD,Ret_DRIVER!$B33&amp;Ret_DRIVER!$BI$5&amp;Ret_DRIVER!$BI$6)</f>
        <v>0</v>
      </c>
      <c r="BJ33" s="144">
        <f>SUMIFS('Entry Data'!$A:$A,'Entry Data'!$AD:$AD,Ret_DRIVER!$B33&amp;Ret_DRIVER!$BI$5&amp;Ret_DRIVER!$BJ$6)</f>
        <v>0</v>
      </c>
      <c r="BK33" s="143">
        <f>SUMIFS('Entry Data'!$A:$A,'Entry Data'!$AD:$AD,Ret_DRIVER!$B33&amp;Ret_DRIVER!$BK$5&amp;Ret_DRIVER!$BK$6)</f>
        <v>0</v>
      </c>
      <c r="BL33" s="144">
        <f>SUMIFS('Entry Data'!$A:$A,'Entry Data'!$AD:$AD,Ret_DRIVER!$B33&amp;Ret_DRIVER!$BK$5&amp;Ret_DRIVER!$BL$6)</f>
        <v>0</v>
      </c>
    </row>
    <row r="34" spans="1:64" ht="13.5" x14ac:dyDescent="0.3">
      <c r="A34" s="92">
        <v>28</v>
      </c>
      <c r="B34" s="160" t="s">
        <v>105</v>
      </c>
      <c r="C34" s="143">
        <f>SUMIFS('Entry Data'!$A:$A,'Entry Data'!$AD:$AD,Ret_DRIVER!$B34&amp;Ret_DRIVER!$C$5&amp;Ret_DRIVER!$C$6)</f>
        <v>0</v>
      </c>
      <c r="D34" s="144">
        <f>SUMIFS('Entry Data'!$A:$A,'Entry Data'!$AD:$AD,Ret_DRIVER!$B34&amp;Ret_DRIVER!$C$5&amp;Ret_DRIVER!$D$6)</f>
        <v>6</v>
      </c>
      <c r="E34" s="143">
        <f>SUMIFS('Entry Data'!$A:$A,'Entry Data'!$AD:$AD,Ret_DRIVER!$B34&amp;Ret_DRIVER!$E$5&amp;Ret_DRIVER!$E$6)</f>
        <v>0</v>
      </c>
      <c r="F34" s="144">
        <f>SUMIFS('Entry Data'!$A:$A,'Entry Data'!$AD:$AD,Ret_DRIVER!$B34&amp;Ret_DRIVER!$E$5&amp;Ret_DRIVER!$F$6)</f>
        <v>4</v>
      </c>
      <c r="G34" s="143">
        <f>SUMIFS('Entry Data'!$A:$A,'Entry Data'!$AD:$AD,Ret_DRIVER!$B34&amp;Ret_DRIVER!$G$5&amp;Ret_DRIVER!$G$6)</f>
        <v>0</v>
      </c>
      <c r="H34" s="144">
        <f>SUMIFS('Entry Data'!$A:$A,'Entry Data'!$AD:$AD,Ret_DRIVER!$B34&amp;Ret_DRIVER!$G$5&amp;Ret_DRIVER!$H$6)</f>
        <v>5</v>
      </c>
      <c r="I34" s="143">
        <f>SUMIFS('Entry Data'!$A:$A,'Entry Data'!$AD:$AD,Ret_DRIVER!$B34&amp;Ret_DRIVER!$I$5&amp;Ret_DRIVER!$I$6)</f>
        <v>0</v>
      </c>
      <c r="J34" s="144">
        <f>SUMIFS('Entry Data'!$A:$A,'Entry Data'!$AD:$AD,Ret_DRIVER!$B34&amp;Ret_DRIVER!$I$5&amp;Ret_DRIVER!$J$6)</f>
        <v>6</v>
      </c>
      <c r="K34" s="143">
        <f>SUMIFS('Entry Data'!$A:$A,'Entry Data'!$AD:$AD,Ret_DRIVER!$B34&amp;Ret_DRIVER!$K$5&amp;Ret_DRIVER!$K$6)</f>
        <v>0</v>
      </c>
      <c r="L34" s="144">
        <f>SUMIFS('Entry Data'!$A:$A,'Entry Data'!$AD:$AD,Ret_DRIVER!$B34&amp;Ret_DRIVER!$K$5&amp;Ret_DRIVER!$L$6)</f>
        <v>0</v>
      </c>
      <c r="M34" s="143">
        <f>SUMIFS('Entry Data'!$A:$A,'Entry Data'!$AD:$AD,Ret_DRIVER!$B34&amp;Ret_DRIVER!$M$5&amp;Ret_DRIVER!$M$6)</f>
        <v>6</v>
      </c>
      <c r="N34" s="144">
        <f>SUMIFS('Entry Data'!$A:$A,'Entry Data'!$AD:$AD,Ret_DRIVER!$B34&amp;Ret_DRIVER!$M$5&amp;Ret_DRIVER!$N$6)</f>
        <v>0</v>
      </c>
      <c r="O34" s="143">
        <f>SUMIFS('Entry Data'!$A:$A,'Entry Data'!$AD:$AD,Ret_DRIVER!$B34&amp;Ret_DRIVER!$O$5&amp;Ret_DRIVER!$O$6)</f>
        <v>6</v>
      </c>
      <c r="P34" s="144">
        <f>SUMIFS('Entry Data'!$A:$A,'Entry Data'!$AD:$AD,Ret_DRIVER!$B34&amp;Ret_DRIVER!$O$5&amp;Ret_DRIVER!$P$6)</f>
        <v>0</v>
      </c>
      <c r="Q34" s="143">
        <f>SUMIFS('Entry Data'!$A:$A,'Entry Data'!$AD:$AD,Ret_DRIVER!$B34&amp;Ret_DRIVER!$Q$5&amp;Ret_DRIVER!$Q$6)</f>
        <v>5</v>
      </c>
      <c r="R34" s="144">
        <f>SUMIFS('Entry Data'!$A:$A,'Entry Data'!$AD:$AD,Ret_DRIVER!$B34&amp;Ret_DRIVER!$Q$5&amp;Ret_DRIVER!$R$6)</f>
        <v>0</v>
      </c>
      <c r="S34" s="143">
        <f>SUMIFS('Entry Data'!$A:$A,'Entry Data'!$AD:$AD,Ret_DRIVER!$B34&amp;Ret_DRIVER!$S$5&amp;Ret_DRIVER!$S$6)</f>
        <v>7</v>
      </c>
      <c r="T34" s="144">
        <f>SUMIFS('Entry Data'!$A:$A,'Entry Data'!$AD:$AD,Ret_DRIVER!$B34&amp;Ret_DRIVER!$S$5&amp;Ret_DRIVER!$T$6)</f>
        <v>0</v>
      </c>
      <c r="U34" s="143">
        <f>SUMIFS('Entry Data'!$A:$A,'Entry Data'!$AD:$AD,Ret_DRIVER!$B34&amp;Ret_DRIVER!$U$5&amp;Ret_DRIVER!$U$6)</f>
        <v>6</v>
      </c>
      <c r="V34" s="144">
        <f>SUMIFS('Entry Data'!$A:$A,'Entry Data'!$AD:$AD,Ret_DRIVER!$B34&amp;Ret_DRIVER!$U$5&amp;Ret_DRIVER!$V$6)</f>
        <v>0</v>
      </c>
      <c r="W34" s="143">
        <f>SUMIFS('Entry Data'!$A:$A,'Entry Data'!$AD:$AD,Ret_DRIVER!$B34&amp;Ret_DRIVER!$W$5&amp;Ret_DRIVER!$W$6)</f>
        <v>5</v>
      </c>
      <c r="X34" s="144">
        <f>SUMIFS('Entry Data'!$A:$A,'Entry Data'!$AD:$AD,Ret_DRIVER!$B34&amp;Ret_DRIVER!$W$5&amp;Ret_DRIVER!$X$6)</f>
        <v>0</v>
      </c>
      <c r="Y34" s="143">
        <f>SUMIFS('Entry Data'!$A:$A,'Entry Data'!$AD:$AD,Ret_DRIVER!$B34&amp;Ret_DRIVER!$Y$5&amp;Ret_DRIVER!$Y$6)</f>
        <v>0</v>
      </c>
      <c r="Z34" s="144">
        <f>SUMIFS('Entry Data'!$A:$A,'Entry Data'!$AD:$AD,Ret_DRIVER!$B34&amp;Ret_DRIVER!$Y$5&amp;Ret_DRIVER!$Z$6)</f>
        <v>6</v>
      </c>
      <c r="AA34" s="143">
        <f>SUMIFS('Entry Data'!$A:$A,'Entry Data'!$AD:$AD,Ret_DRIVER!$B34&amp;Ret_DRIVER!$AA$5&amp;Ret_DRIVER!$AA$6)</f>
        <v>0</v>
      </c>
      <c r="AB34" s="144">
        <f>SUMIFS('Entry Data'!$A:$A,'Entry Data'!$AD:$AD,Ret_DRIVER!$B34&amp;Ret_DRIVER!$AA$5&amp;Ret_DRIVER!$AB$6)</f>
        <v>0</v>
      </c>
      <c r="AC34" s="143">
        <f>SUMIFS('Entry Data'!$A:$A,'Entry Data'!$AD:$AD,Ret_DRIVER!$B34&amp;Ret_DRIVER!$AC$5&amp;Ret_DRIVER!$AC$6)</f>
        <v>0</v>
      </c>
      <c r="AD34" s="144">
        <f>SUMIFS('Entry Data'!$A:$A,'Entry Data'!$AD:$AD,Ret_DRIVER!$B34&amp;Ret_DRIVER!$AC$5&amp;Ret_DRIVER!$AD$6)</f>
        <v>5</v>
      </c>
      <c r="AE34" s="143">
        <f>SUMIFS('Entry Data'!$A:$A,'Entry Data'!$AD:$AD,Ret_DRIVER!$B34&amp;Ret_DRIVER!$AE$5&amp;Ret_DRIVER!$AE$6)</f>
        <v>0</v>
      </c>
      <c r="AF34" s="144">
        <f>SUMIFS('Entry Data'!$A:$A,'Entry Data'!$AD:$AD,Ret_DRIVER!$B34&amp;Ret_DRIVER!$AE$5&amp;Ret_DRIVER!$AF$6)</f>
        <v>5</v>
      </c>
      <c r="AG34" s="143">
        <f>SUMIFS('Entry Data'!$A:$A,'Entry Data'!$AD:$AD,Ret_DRIVER!$B34&amp;Ret_DRIVER!$AG$5&amp;Ret_DRIVER!$AG$6)</f>
        <v>0</v>
      </c>
      <c r="AH34" s="144">
        <f>SUMIFS('Entry Data'!$A:$A,'Entry Data'!$AD:$AD,Ret_DRIVER!$B34&amp;Ret_DRIVER!$AG$5&amp;Ret_DRIVER!$AH$6)</f>
        <v>5</v>
      </c>
      <c r="AI34" s="143">
        <f>SUMIFS('Entry Data'!$A:$A,'Entry Data'!$AD:$AD,Ret_DRIVER!$B34&amp;Ret_DRIVER!$AI$5&amp;Ret_DRIVER!$AI$6)</f>
        <v>0</v>
      </c>
      <c r="AJ34" s="144">
        <f>SUMIFS('Entry Data'!$A:$A,'Entry Data'!$AD:$AD,Ret_DRIVER!$B34&amp;Ret_DRIVER!$AI$5&amp;Ret_DRIVER!$AJ$6)</f>
        <v>4</v>
      </c>
      <c r="AK34" s="143">
        <f>SUMIFS('Entry Data'!$A:$A,'Entry Data'!$AD:$AD,Ret_DRIVER!$B34&amp;Ret_DRIVER!$AK$5&amp;Ret_DRIVER!$AK$6)</f>
        <v>0</v>
      </c>
      <c r="AL34" s="144">
        <f>SUMIFS('Entry Data'!$A:$A,'Entry Data'!$AD:$AD,Ret_DRIVER!$B34&amp;Ret_DRIVER!$AK$5&amp;Ret_DRIVER!$AL$6)</f>
        <v>4</v>
      </c>
      <c r="AM34" s="143">
        <f>SUMIFS('Entry Data'!$A:$A,'Entry Data'!$AD:$AD,Ret_DRIVER!$B34&amp;Ret_DRIVER!$AM$5&amp;Ret_DRIVER!$AM$6)</f>
        <v>0</v>
      </c>
      <c r="AN34" s="144">
        <f>SUMIFS('Entry Data'!$A:$A,'Entry Data'!$AD:$AD,Ret_DRIVER!$B34&amp;Ret_DRIVER!$AM$5&amp;Ret_DRIVER!$AN$6)</f>
        <v>0</v>
      </c>
      <c r="AO34" s="143">
        <f>SUMIFS('Entry Data'!$A:$A,'Entry Data'!$AD:$AD,Ret_DRIVER!$B34&amp;Ret_DRIVER!$AO$5&amp;Ret_DRIVER!$AO$6)</f>
        <v>0</v>
      </c>
      <c r="AP34" s="144">
        <f>SUMIFS('Entry Data'!$A:$A,'Entry Data'!$AD:$AD,Ret_DRIVER!$B34&amp;Ret_DRIVER!$AO$5&amp;Ret_DRIVER!$AP$6)</f>
        <v>0</v>
      </c>
      <c r="AQ34" s="143">
        <f>SUMIFS('Entry Data'!$A:$A,'Entry Data'!$AD:$AD,Ret_DRIVER!$B34&amp;Ret_DRIVER!$AQ$5&amp;Ret_DRIVER!$AQ$6)</f>
        <v>0</v>
      </c>
      <c r="AR34" s="144">
        <f>SUMIFS('Entry Data'!$A:$A,'Entry Data'!$AD:$AD,Ret_DRIVER!$B34&amp;Ret_DRIVER!$AQ$5&amp;Ret_DRIVER!$AR$6)</f>
        <v>0</v>
      </c>
      <c r="AS34" s="143">
        <f>SUMIFS('Entry Data'!$A:$A,'Entry Data'!$AD:$AD,Ret_DRIVER!$B34&amp;Ret_DRIVER!$AS$5&amp;Ret_DRIVER!$AS$6)</f>
        <v>0</v>
      </c>
      <c r="AT34" s="144">
        <f>SUMIFS('Entry Data'!$A:$A,'Entry Data'!$AD:$AD,Ret_DRIVER!$B34&amp;Ret_DRIVER!$AS$5&amp;Ret_DRIVER!$AT$6)</f>
        <v>0</v>
      </c>
      <c r="AU34" s="143">
        <f>SUMIFS('Entry Data'!$A:$A,'Entry Data'!$AD:$AD,Ret_DRIVER!$B34&amp;Ret_DRIVER!$AU$5&amp;Ret_DRIVER!$AU$6)</f>
        <v>0</v>
      </c>
      <c r="AV34" s="144">
        <f>SUMIFS('Entry Data'!$A:$A,'Entry Data'!$AD:$AD,Ret_DRIVER!$B34&amp;Ret_DRIVER!$AU$5&amp;Ret_DRIVER!$AV$6)</f>
        <v>0</v>
      </c>
      <c r="AW34" s="143">
        <f>SUMIFS('Entry Data'!$A:$A,'Entry Data'!$AD:$AD,Ret_DRIVER!$B34&amp;Ret_DRIVER!$AW$5&amp;Ret_DRIVER!$AW$6)</f>
        <v>0</v>
      </c>
      <c r="AX34" s="144">
        <f>SUMIFS('Entry Data'!$A:$A,'Entry Data'!$AD:$AD,Ret_DRIVER!$B34&amp;Ret_DRIVER!$AW$5&amp;Ret_DRIVER!$AX$6)</f>
        <v>0</v>
      </c>
      <c r="AY34" s="143">
        <f>SUMIFS('Entry Data'!$A:$A,'Entry Data'!$AD:$AD,Ret_DRIVER!$B34&amp;Ret_DRIVER!$AY$5&amp;Ret_DRIVER!$AY$6)</f>
        <v>0</v>
      </c>
      <c r="AZ34" s="144">
        <f>SUMIFS('Entry Data'!$A:$A,'Entry Data'!$AD:$AD,Ret_DRIVER!$B34&amp;Ret_DRIVER!$AY$5&amp;Ret_DRIVER!$AZ$6)</f>
        <v>0</v>
      </c>
      <c r="BA34" s="143">
        <f>SUMIFS('Entry Data'!$A:$A,'Entry Data'!$AD:$AD,Ret_DRIVER!$B34&amp;Ret_DRIVER!$BA$5&amp;Ret_DRIVER!$BA$6)</f>
        <v>0</v>
      </c>
      <c r="BB34" s="144">
        <f>SUMIFS('Entry Data'!$A:$A,'Entry Data'!$AD:$AD,Ret_DRIVER!$B34&amp;Ret_DRIVER!$BA$5&amp;Ret_DRIVER!$BB$6)</f>
        <v>0</v>
      </c>
      <c r="BC34" s="143">
        <f>SUMIFS('Entry Data'!$A:$A,'Entry Data'!$AD:$AD,Ret_DRIVER!$B34&amp;Ret_DRIVER!$BC$5&amp;Ret_DRIVER!$BC$6)</f>
        <v>0</v>
      </c>
      <c r="BD34" s="144">
        <f>SUMIFS('Entry Data'!$A:$A,'Entry Data'!$AD:$AD,Ret_DRIVER!$B34&amp;Ret_DRIVER!$BC$5&amp;Ret_DRIVER!$BD$6)</f>
        <v>0</v>
      </c>
      <c r="BE34" s="143">
        <f>SUMIFS('Entry Data'!$A:$A,'Entry Data'!$AD:$AD,Ret_DRIVER!$B34&amp;Ret_DRIVER!$BE$5&amp;Ret_DRIVER!$BE$6)</f>
        <v>0</v>
      </c>
      <c r="BF34" s="144">
        <f>SUMIFS('Entry Data'!$A:$A,'Entry Data'!$AD:$AD,Ret_DRIVER!$B34&amp;Ret_DRIVER!$BE$5&amp;Ret_DRIVER!$BF$6)</f>
        <v>0</v>
      </c>
      <c r="BG34" s="143">
        <f>SUMIFS('Entry Data'!$A:$A,'Entry Data'!$AD:$AD,Ret_DRIVER!$B34&amp;Ret_DRIVER!$BG$5&amp;Ret_DRIVER!$BG$6)</f>
        <v>0</v>
      </c>
      <c r="BH34" s="144">
        <f>SUMIFS('Entry Data'!$A:$A,'Entry Data'!$AD:$AD,Ret_DRIVER!$B34&amp;Ret_DRIVER!$BG$5&amp;Ret_DRIVER!$BH$6)</f>
        <v>0</v>
      </c>
      <c r="BI34" s="143">
        <f>SUMIFS('Entry Data'!$A:$A,'Entry Data'!$AD:$AD,Ret_DRIVER!$B34&amp;Ret_DRIVER!$BI$5&amp;Ret_DRIVER!$BI$6)</f>
        <v>0</v>
      </c>
      <c r="BJ34" s="144">
        <f>SUMIFS('Entry Data'!$A:$A,'Entry Data'!$AD:$AD,Ret_DRIVER!$B34&amp;Ret_DRIVER!$BI$5&amp;Ret_DRIVER!$BJ$6)</f>
        <v>0</v>
      </c>
      <c r="BK34" s="143">
        <f>SUMIFS('Entry Data'!$A:$A,'Entry Data'!$AD:$AD,Ret_DRIVER!$B34&amp;Ret_DRIVER!$BK$5&amp;Ret_DRIVER!$BK$6)</f>
        <v>0</v>
      </c>
      <c r="BL34" s="144">
        <f>SUMIFS('Entry Data'!$A:$A,'Entry Data'!$AD:$AD,Ret_DRIVER!$B34&amp;Ret_DRIVER!$BK$5&amp;Ret_DRIVER!$BL$6)</f>
        <v>0</v>
      </c>
    </row>
    <row r="35" spans="1:64" ht="13.5" x14ac:dyDescent="0.3">
      <c r="A35" s="92">
        <v>29</v>
      </c>
      <c r="B35" s="160" t="s">
        <v>212</v>
      </c>
      <c r="C35" s="143">
        <f>SUMIFS('Entry Data'!$A:$A,'Entry Data'!$AD:$AD,Ret_DRIVER!$B35&amp;Ret_DRIVER!$C$5&amp;Ret_DRIVER!$C$6)</f>
        <v>0</v>
      </c>
      <c r="D35" s="144">
        <f>SUMIFS('Entry Data'!$A:$A,'Entry Data'!$AD:$AD,Ret_DRIVER!$B35&amp;Ret_DRIVER!$C$5&amp;Ret_DRIVER!$D$6)</f>
        <v>0</v>
      </c>
      <c r="E35" s="143">
        <f>SUMIFS('Entry Data'!$A:$A,'Entry Data'!$AD:$AD,Ret_DRIVER!$B35&amp;Ret_DRIVER!$E$5&amp;Ret_DRIVER!$E$6)</f>
        <v>0</v>
      </c>
      <c r="F35" s="144">
        <f>SUMIFS('Entry Data'!$A:$A,'Entry Data'!$AD:$AD,Ret_DRIVER!$B35&amp;Ret_DRIVER!$E$5&amp;Ret_DRIVER!$F$6)</f>
        <v>0</v>
      </c>
      <c r="G35" s="143">
        <f>SUMIFS('Entry Data'!$A:$A,'Entry Data'!$AD:$AD,Ret_DRIVER!$B35&amp;Ret_DRIVER!$G$5&amp;Ret_DRIVER!$G$6)</f>
        <v>0</v>
      </c>
      <c r="H35" s="144">
        <f>SUMIFS('Entry Data'!$A:$A,'Entry Data'!$AD:$AD,Ret_DRIVER!$B35&amp;Ret_DRIVER!$G$5&amp;Ret_DRIVER!$H$6)</f>
        <v>0</v>
      </c>
      <c r="I35" s="143">
        <f>SUMIFS('Entry Data'!$A:$A,'Entry Data'!$AD:$AD,Ret_DRIVER!$B35&amp;Ret_DRIVER!$I$5&amp;Ret_DRIVER!$I$6)</f>
        <v>0</v>
      </c>
      <c r="J35" s="144">
        <f>SUMIFS('Entry Data'!$A:$A,'Entry Data'!$AD:$AD,Ret_DRIVER!$B35&amp;Ret_DRIVER!$I$5&amp;Ret_DRIVER!$J$6)</f>
        <v>0</v>
      </c>
      <c r="K35" s="143">
        <f>SUMIFS('Entry Data'!$A:$A,'Entry Data'!$AD:$AD,Ret_DRIVER!$B35&amp;Ret_DRIVER!$K$5&amp;Ret_DRIVER!$K$6)</f>
        <v>0</v>
      </c>
      <c r="L35" s="144">
        <f>SUMIFS('Entry Data'!$A:$A,'Entry Data'!$AD:$AD,Ret_DRIVER!$B35&amp;Ret_DRIVER!$K$5&amp;Ret_DRIVER!$L$6)</f>
        <v>0</v>
      </c>
      <c r="M35" s="143">
        <f>SUMIFS('Entry Data'!$A:$A,'Entry Data'!$AD:$AD,Ret_DRIVER!$B35&amp;Ret_DRIVER!$M$5&amp;Ret_DRIVER!$M$6)</f>
        <v>0</v>
      </c>
      <c r="N35" s="144">
        <f>SUMIFS('Entry Data'!$A:$A,'Entry Data'!$AD:$AD,Ret_DRIVER!$B35&amp;Ret_DRIVER!$M$5&amp;Ret_DRIVER!$N$6)</f>
        <v>0</v>
      </c>
      <c r="O35" s="143">
        <f>SUMIFS('Entry Data'!$A:$A,'Entry Data'!$AD:$AD,Ret_DRIVER!$B35&amp;Ret_DRIVER!$O$5&amp;Ret_DRIVER!$O$6)</f>
        <v>0</v>
      </c>
      <c r="P35" s="144">
        <f>SUMIFS('Entry Data'!$A:$A,'Entry Data'!$AD:$AD,Ret_DRIVER!$B35&amp;Ret_DRIVER!$O$5&amp;Ret_DRIVER!$P$6)</f>
        <v>0</v>
      </c>
      <c r="Q35" s="143">
        <f>SUMIFS('Entry Data'!$A:$A,'Entry Data'!$AD:$AD,Ret_DRIVER!$B35&amp;Ret_DRIVER!$Q$5&amp;Ret_DRIVER!$Q$6)</f>
        <v>0</v>
      </c>
      <c r="R35" s="144">
        <f>SUMIFS('Entry Data'!$A:$A,'Entry Data'!$AD:$AD,Ret_DRIVER!$B35&amp;Ret_DRIVER!$Q$5&amp;Ret_DRIVER!$R$6)</f>
        <v>0</v>
      </c>
      <c r="S35" s="143">
        <f>SUMIFS('Entry Data'!$A:$A,'Entry Data'!$AD:$AD,Ret_DRIVER!$B35&amp;Ret_DRIVER!$S$5&amp;Ret_DRIVER!$S$6)</f>
        <v>0</v>
      </c>
      <c r="T35" s="144">
        <f>SUMIFS('Entry Data'!$A:$A,'Entry Data'!$AD:$AD,Ret_DRIVER!$B35&amp;Ret_DRIVER!$S$5&amp;Ret_DRIVER!$T$6)</f>
        <v>0</v>
      </c>
      <c r="U35" s="143">
        <f>SUMIFS('Entry Data'!$A:$A,'Entry Data'!$AD:$AD,Ret_DRIVER!$B35&amp;Ret_DRIVER!$U$5&amp;Ret_DRIVER!$U$6)</f>
        <v>0</v>
      </c>
      <c r="V35" s="144">
        <f>SUMIFS('Entry Data'!$A:$A,'Entry Data'!$AD:$AD,Ret_DRIVER!$B35&amp;Ret_DRIVER!$U$5&amp;Ret_DRIVER!$V$6)</f>
        <v>0</v>
      </c>
      <c r="W35" s="143">
        <f>SUMIFS('Entry Data'!$A:$A,'Entry Data'!$AD:$AD,Ret_DRIVER!$B35&amp;Ret_DRIVER!$W$5&amp;Ret_DRIVER!$W$6)</f>
        <v>0</v>
      </c>
      <c r="X35" s="144">
        <f>SUMIFS('Entry Data'!$A:$A,'Entry Data'!$AD:$AD,Ret_DRIVER!$B35&amp;Ret_DRIVER!$W$5&amp;Ret_DRIVER!$X$6)</f>
        <v>0</v>
      </c>
      <c r="Y35" s="143">
        <f>SUMIFS('Entry Data'!$A:$A,'Entry Data'!$AD:$AD,Ret_DRIVER!$B35&amp;Ret_DRIVER!$Y$5&amp;Ret_DRIVER!$Y$6)</f>
        <v>0</v>
      </c>
      <c r="Z35" s="144">
        <f>SUMIFS('Entry Data'!$A:$A,'Entry Data'!$AD:$AD,Ret_DRIVER!$B35&amp;Ret_DRIVER!$Y$5&amp;Ret_DRIVER!$Z$6)</f>
        <v>0</v>
      </c>
      <c r="AA35" s="143">
        <f>SUMIFS('Entry Data'!$A:$A,'Entry Data'!$AD:$AD,Ret_DRIVER!$B35&amp;Ret_DRIVER!$AA$5&amp;Ret_DRIVER!$AA$6)</f>
        <v>0</v>
      </c>
      <c r="AB35" s="144">
        <f>SUMIFS('Entry Data'!$A:$A,'Entry Data'!$AD:$AD,Ret_DRIVER!$B35&amp;Ret_DRIVER!$AA$5&amp;Ret_DRIVER!$AB$6)</f>
        <v>0</v>
      </c>
      <c r="AC35" s="143">
        <f>SUMIFS('Entry Data'!$A:$A,'Entry Data'!$AD:$AD,Ret_DRIVER!$B35&amp;Ret_DRIVER!$AC$5&amp;Ret_DRIVER!$AC$6)</f>
        <v>0</v>
      </c>
      <c r="AD35" s="144">
        <f>SUMIFS('Entry Data'!$A:$A,'Entry Data'!$AD:$AD,Ret_DRIVER!$B35&amp;Ret_DRIVER!$AC$5&amp;Ret_DRIVER!$AD$6)</f>
        <v>0</v>
      </c>
      <c r="AE35" s="143">
        <f>SUMIFS('Entry Data'!$A:$A,'Entry Data'!$AD:$AD,Ret_DRIVER!$B35&amp;Ret_DRIVER!$AE$5&amp;Ret_DRIVER!$AE$6)</f>
        <v>0</v>
      </c>
      <c r="AF35" s="144">
        <f>SUMIFS('Entry Data'!$A:$A,'Entry Data'!$AD:$AD,Ret_DRIVER!$B35&amp;Ret_DRIVER!$AE$5&amp;Ret_DRIVER!$AF$6)</f>
        <v>0</v>
      </c>
      <c r="AG35" s="143">
        <f>SUMIFS('Entry Data'!$A:$A,'Entry Data'!$AD:$AD,Ret_DRIVER!$B35&amp;Ret_DRIVER!$AG$5&amp;Ret_DRIVER!$AG$6)</f>
        <v>0</v>
      </c>
      <c r="AH35" s="144">
        <f>SUMIFS('Entry Data'!$A:$A,'Entry Data'!$AD:$AD,Ret_DRIVER!$B35&amp;Ret_DRIVER!$AG$5&amp;Ret_DRIVER!$AH$6)</f>
        <v>0</v>
      </c>
      <c r="AI35" s="143">
        <f>SUMIFS('Entry Data'!$A:$A,'Entry Data'!$AD:$AD,Ret_DRIVER!$B35&amp;Ret_DRIVER!$AI$5&amp;Ret_DRIVER!$AI$6)</f>
        <v>0</v>
      </c>
      <c r="AJ35" s="144">
        <f>SUMIFS('Entry Data'!$A:$A,'Entry Data'!$AD:$AD,Ret_DRIVER!$B35&amp;Ret_DRIVER!$AI$5&amp;Ret_DRIVER!$AJ$6)</f>
        <v>0</v>
      </c>
      <c r="AK35" s="143">
        <f>SUMIFS('Entry Data'!$A:$A,'Entry Data'!$AD:$AD,Ret_DRIVER!$B35&amp;Ret_DRIVER!$AK$5&amp;Ret_DRIVER!$AK$6)</f>
        <v>0</v>
      </c>
      <c r="AL35" s="144">
        <f>SUMIFS('Entry Data'!$A:$A,'Entry Data'!$AD:$AD,Ret_DRIVER!$B35&amp;Ret_DRIVER!$AK$5&amp;Ret_DRIVER!$AL$6)</f>
        <v>0</v>
      </c>
      <c r="AM35" s="143">
        <f>SUMIFS('Entry Data'!$A:$A,'Entry Data'!$AD:$AD,Ret_DRIVER!$B35&amp;Ret_DRIVER!$AM$5&amp;Ret_DRIVER!$AM$6)</f>
        <v>0</v>
      </c>
      <c r="AN35" s="144">
        <f>SUMIFS('Entry Data'!$A:$A,'Entry Data'!$AD:$AD,Ret_DRIVER!$B35&amp;Ret_DRIVER!$AM$5&amp;Ret_DRIVER!$AN$6)</f>
        <v>0</v>
      </c>
      <c r="AO35" s="143">
        <f>SUMIFS('Entry Data'!$A:$A,'Entry Data'!$AD:$AD,Ret_DRIVER!$B35&amp;Ret_DRIVER!$AO$5&amp;Ret_DRIVER!$AO$6)</f>
        <v>0</v>
      </c>
      <c r="AP35" s="144">
        <f>SUMIFS('Entry Data'!$A:$A,'Entry Data'!$AD:$AD,Ret_DRIVER!$B35&amp;Ret_DRIVER!$AO$5&amp;Ret_DRIVER!$AP$6)</f>
        <v>0</v>
      </c>
      <c r="AQ35" s="143">
        <f>SUMIFS('Entry Data'!$A:$A,'Entry Data'!$AD:$AD,Ret_DRIVER!$B35&amp;Ret_DRIVER!$AQ$5&amp;Ret_DRIVER!$AQ$6)</f>
        <v>0</v>
      </c>
      <c r="AR35" s="144">
        <f>SUMIFS('Entry Data'!$A:$A,'Entry Data'!$AD:$AD,Ret_DRIVER!$B35&amp;Ret_DRIVER!$AQ$5&amp;Ret_DRIVER!$AR$6)</f>
        <v>0</v>
      </c>
      <c r="AS35" s="143">
        <f>SUMIFS('Entry Data'!$A:$A,'Entry Data'!$AD:$AD,Ret_DRIVER!$B35&amp;Ret_DRIVER!$AS$5&amp;Ret_DRIVER!$AS$6)</f>
        <v>0</v>
      </c>
      <c r="AT35" s="144">
        <f>SUMIFS('Entry Data'!$A:$A,'Entry Data'!$AD:$AD,Ret_DRIVER!$B35&amp;Ret_DRIVER!$AS$5&amp;Ret_DRIVER!$AT$6)</f>
        <v>0</v>
      </c>
      <c r="AU35" s="143">
        <f>SUMIFS('Entry Data'!$A:$A,'Entry Data'!$AD:$AD,Ret_DRIVER!$B35&amp;Ret_DRIVER!$AU$5&amp;Ret_DRIVER!$AU$6)</f>
        <v>0</v>
      </c>
      <c r="AV35" s="144">
        <f>SUMIFS('Entry Data'!$A:$A,'Entry Data'!$AD:$AD,Ret_DRIVER!$B35&amp;Ret_DRIVER!$AU$5&amp;Ret_DRIVER!$AV$6)</f>
        <v>0</v>
      </c>
      <c r="AW35" s="143">
        <f>SUMIFS('Entry Data'!$A:$A,'Entry Data'!$AD:$AD,Ret_DRIVER!$B35&amp;Ret_DRIVER!$AW$5&amp;Ret_DRIVER!$AW$6)</f>
        <v>0</v>
      </c>
      <c r="AX35" s="144">
        <f>SUMIFS('Entry Data'!$A:$A,'Entry Data'!$AD:$AD,Ret_DRIVER!$B35&amp;Ret_DRIVER!$AW$5&amp;Ret_DRIVER!$AX$6)</f>
        <v>0</v>
      </c>
      <c r="AY35" s="143">
        <f>SUMIFS('Entry Data'!$A:$A,'Entry Data'!$AD:$AD,Ret_DRIVER!$B35&amp;Ret_DRIVER!$AY$5&amp;Ret_DRIVER!$AY$6)</f>
        <v>0</v>
      </c>
      <c r="AZ35" s="144">
        <f>SUMIFS('Entry Data'!$A:$A,'Entry Data'!$AD:$AD,Ret_DRIVER!$B35&amp;Ret_DRIVER!$AY$5&amp;Ret_DRIVER!$AZ$6)</f>
        <v>0</v>
      </c>
      <c r="BA35" s="143">
        <f>SUMIFS('Entry Data'!$A:$A,'Entry Data'!$AD:$AD,Ret_DRIVER!$B35&amp;Ret_DRIVER!$BA$5&amp;Ret_DRIVER!$BA$6)</f>
        <v>0</v>
      </c>
      <c r="BB35" s="144">
        <f>SUMIFS('Entry Data'!$A:$A,'Entry Data'!$AD:$AD,Ret_DRIVER!$B35&amp;Ret_DRIVER!$BA$5&amp;Ret_DRIVER!$BB$6)</f>
        <v>0</v>
      </c>
      <c r="BC35" s="143">
        <f>SUMIFS('Entry Data'!$A:$A,'Entry Data'!$AD:$AD,Ret_DRIVER!$B35&amp;Ret_DRIVER!$BC$5&amp;Ret_DRIVER!$BC$6)</f>
        <v>0</v>
      </c>
      <c r="BD35" s="144">
        <f>SUMIFS('Entry Data'!$A:$A,'Entry Data'!$AD:$AD,Ret_DRIVER!$B35&amp;Ret_DRIVER!$BC$5&amp;Ret_DRIVER!$BD$6)</f>
        <v>0</v>
      </c>
      <c r="BE35" s="143">
        <f>SUMIFS('Entry Data'!$A:$A,'Entry Data'!$AD:$AD,Ret_DRIVER!$B35&amp;Ret_DRIVER!$BE$5&amp;Ret_DRIVER!$BE$6)</f>
        <v>0</v>
      </c>
      <c r="BF35" s="144">
        <f>SUMIFS('Entry Data'!$A:$A,'Entry Data'!$AD:$AD,Ret_DRIVER!$B35&amp;Ret_DRIVER!$BE$5&amp;Ret_DRIVER!$BF$6)</f>
        <v>0</v>
      </c>
      <c r="BG35" s="143">
        <f>SUMIFS('Entry Data'!$A:$A,'Entry Data'!$AD:$AD,Ret_DRIVER!$B35&amp;Ret_DRIVER!$BG$5&amp;Ret_DRIVER!$BG$6)</f>
        <v>0</v>
      </c>
      <c r="BH35" s="144">
        <f>SUMIFS('Entry Data'!$A:$A,'Entry Data'!$AD:$AD,Ret_DRIVER!$B35&amp;Ret_DRIVER!$BG$5&amp;Ret_DRIVER!$BH$6)</f>
        <v>0</v>
      </c>
      <c r="BI35" s="143">
        <f>SUMIFS('Entry Data'!$A:$A,'Entry Data'!$AD:$AD,Ret_DRIVER!$B35&amp;Ret_DRIVER!$BI$5&amp;Ret_DRIVER!$BI$6)</f>
        <v>0</v>
      </c>
      <c r="BJ35" s="144">
        <f>SUMIFS('Entry Data'!$A:$A,'Entry Data'!$AD:$AD,Ret_DRIVER!$B35&amp;Ret_DRIVER!$BI$5&amp;Ret_DRIVER!$BJ$6)</f>
        <v>0</v>
      </c>
      <c r="BK35" s="143">
        <f>SUMIFS('Entry Data'!$A:$A,'Entry Data'!$AD:$AD,Ret_DRIVER!$B35&amp;Ret_DRIVER!$BK$5&amp;Ret_DRIVER!$BK$6)</f>
        <v>0</v>
      </c>
      <c r="BL35" s="144">
        <f>SUMIFS('Entry Data'!$A:$A,'Entry Data'!$AD:$AD,Ret_DRIVER!$B35&amp;Ret_DRIVER!$BK$5&amp;Ret_DRIVER!$BL$6)</f>
        <v>0</v>
      </c>
    </row>
    <row r="36" spans="1:64" ht="13.5" x14ac:dyDescent="0.3">
      <c r="A36" s="92">
        <v>30</v>
      </c>
      <c r="B36" s="160" t="s">
        <v>213</v>
      </c>
      <c r="C36" s="143">
        <f>SUMIFS('Entry Data'!$A:$A,'Entry Data'!$AD:$AD,Ret_DRIVER!$B36&amp;Ret_DRIVER!$C$5&amp;Ret_DRIVER!$C$6)</f>
        <v>0</v>
      </c>
      <c r="D36" s="144">
        <f>SUMIFS('Entry Data'!$A:$A,'Entry Data'!$AD:$AD,Ret_DRIVER!$B36&amp;Ret_DRIVER!$C$5&amp;Ret_DRIVER!$D$6)</f>
        <v>0</v>
      </c>
      <c r="E36" s="143">
        <f>SUMIFS('Entry Data'!$A:$A,'Entry Data'!$AD:$AD,Ret_DRIVER!$B36&amp;Ret_DRIVER!$E$5&amp;Ret_DRIVER!$E$6)</f>
        <v>7</v>
      </c>
      <c r="F36" s="144">
        <f>SUMIFS('Entry Data'!$A:$A,'Entry Data'!$AD:$AD,Ret_DRIVER!$B36&amp;Ret_DRIVER!$E$5&amp;Ret_DRIVER!$F$6)</f>
        <v>0</v>
      </c>
      <c r="G36" s="143">
        <f>SUMIFS('Entry Data'!$A:$A,'Entry Data'!$AD:$AD,Ret_DRIVER!$B36&amp;Ret_DRIVER!$G$5&amp;Ret_DRIVER!$G$6)</f>
        <v>6</v>
      </c>
      <c r="H36" s="144">
        <f>SUMIFS('Entry Data'!$A:$A,'Entry Data'!$AD:$AD,Ret_DRIVER!$B36&amp;Ret_DRIVER!$G$5&amp;Ret_DRIVER!$H$6)</f>
        <v>0</v>
      </c>
      <c r="I36" s="143">
        <f>SUMIFS('Entry Data'!$A:$A,'Entry Data'!$AD:$AD,Ret_DRIVER!$B36&amp;Ret_DRIVER!$I$5&amp;Ret_DRIVER!$I$6)</f>
        <v>4</v>
      </c>
      <c r="J36" s="144">
        <f>SUMIFS('Entry Data'!$A:$A,'Entry Data'!$AD:$AD,Ret_DRIVER!$B36&amp;Ret_DRIVER!$I$5&amp;Ret_DRIVER!$J$6)</f>
        <v>0</v>
      </c>
      <c r="K36" s="143">
        <f>SUMIFS('Entry Data'!$A:$A,'Entry Data'!$AD:$AD,Ret_DRIVER!$B36&amp;Ret_DRIVER!$K$5&amp;Ret_DRIVER!$K$6)</f>
        <v>0</v>
      </c>
      <c r="L36" s="144">
        <f>SUMIFS('Entry Data'!$A:$A,'Entry Data'!$AD:$AD,Ret_DRIVER!$B36&amp;Ret_DRIVER!$K$5&amp;Ret_DRIVER!$L$6)</f>
        <v>6</v>
      </c>
      <c r="M36" s="143">
        <f>SUMIFS('Entry Data'!$A:$A,'Entry Data'!$AD:$AD,Ret_DRIVER!$B36&amp;Ret_DRIVER!$M$5&amp;Ret_DRIVER!$M$6)</f>
        <v>0</v>
      </c>
      <c r="N36" s="144">
        <f>SUMIFS('Entry Data'!$A:$A,'Entry Data'!$AD:$AD,Ret_DRIVER!$B36&amp;Ret_DRIVER!$M$5&amp;Ret_DRIVER!$N$6)</f>
        <v>7</v>
      </c>
      <c r="O36" s="143">
        <f>SUMIFS('Entry Data'!$A:$A,'Entry Data'!$AD:$AD,Ret_DRIVER!$B36&amp;Ret_DRIVER!$O$5&amp;Ret_DRIVER!$O$6)</f>
        <v>0</v>
      </c>
      <c r="P36" s="144">
        <f>SUMIFS('Entry Data'!$A:$A,'Entry Data'!$AD:$AD,Ret_DRIVER!$B36&amp;Ret_DRIVER!$O$5&amp;Ret_DRIVER!$P$6)</f>
        <v>6</v>
      </c>
      <c r="Q36" s="143">
        <f>SUMIFS('Entry Data'!$A:$A,'Entry Data'!$AD:$AD,Ret_DRIVER!$B36&amp;Ret_DRIVER!$Q$5&amp;Ret_DRIVER!$Q$6)</f>
        <v>0</v>
      </c>
      <c r="R36" s="144">
        <f>SUMIFS('Entry Data'!$A:$A,'Entry Data'!$AD:$AD,Ret_DRIVER!$B36&amp;Ret_DRIVER!$Q$5&amp;Ret_DRIVER!$R$6)</f>
        <v>6</v>
      </c>
      <c r="S36" s="143">
        <f>SUMIFS('Entry Data'!$A:$A,'Entry Data'!$AD:$AD,Ret_DRIVER!$B36&amp;Ret_DRIVER!$S$5&amp;Ret_DRIVER!$S$6)</f>
        <v>0</v>
      </c>
      <c r="T36" s="144">
        <f>SUMIFS('Entry Data'!$A:$A,'Entry Data'!$AD:$AD,Ret_DRIVER!$B36&amp;Ret_DRIVER!$S$5&amp;Ret_DRIVER!$T$6)</f>
        <v>5</v>
      </c>
      <c r="U36" s="143">
        <f>SUMIFS('Entry Data'!$A:$A,'Entry Data'!$AD:$AD,Ret_DRIVER!$B36&amp;Ret_DRIVER!$U$5&amp;Ret_DRIVER!$U$6)</f>
        <v>0</v>
      </c>
      <c r="V36" s="144">
        <f>SUMIFS('Entry Data'!$A:$A,'Entry Data'!$AD:$AD,Ret_DRIVER!$B36&amp;Ret_DRIVER!$U$5&amp;Ret_DRIVER!$V$6)</f>
        <v>0</v>
      </c>
      <c r="W36" s="143">
        <f>SUMIFS('Entry Data'!$A:$A,'Entry Data'!$AD:$AD,Ret_DRIVER!$B36&amp;Ret_DRIVER!$W$5&amp;Ret_DRIVER!$W$6)</f>
        <v>0</v>
      </c>
      <c r="X36" s="144">
        <f>SUMIFS('Entry Data'!$A:$A,'Entry Data'!$AD:$AD,Ret_DRIVER!$B36&amp;Ret_DRIVER!$W$5&amp;Ret_DRIVER!$X$6)</f>
        <v>0</v>
      </c>
      <c r="Y36" s="143">
        <f>SUMIFS('Entry Data'!$A:$A,'Entry Data'!$AD:$AD,Ret_DRIVER!$B36&amp;Ret_DRIVER!$Y$5&amp;Ret_DRIVER!$Y$6)</f>
        <v>0</v>
      </c>
      <c r="Z36" s="144">
        <f>SUMIFS('Entry Data'!$A:$A,'Entry Data'!$AD:$AD,Ret_DRIVER!$B36&amp;Ret_DRIVER!$Y$5&amp;Ret_DRIVER!$Z$6)</f>
        <v>0</v>
      </c>
      <c r="AA36" s="143">
        <f>SUMIFS('Entry Data'!$A:$A,'Entry Data'!$AD:$AD,Ret_DRIVER!$B36&amp;Ret_DRIVER!$AA$5&amp;Ret_DRIVER!$AA$6)</f>
        <v>7</v>
      </c>
      <c r="AB36" s="144">
        <f>SUMIFS('Entry Data'!$A:$A,'Entry Data'!$AD:$AD,Ret_DRIVER!$B36&amp;Ret_DRIVER!$AA$5&amp;Ret_DRIVER!$AB$6)</f>
        <v>0</v>
      </c>
      <c r="AC36" s="143">
        <f>SUMIFS('Entry Data'!$A:$A,'Entry Data'!$AD:$AD,Ret_DRIVER!$B36&amp;Ret_DRIVER!$AC$5&amp;Ret_DRIVER!$AC$6)</f>
        <v>5</v>
      </c>
      <c r="AD36" s="144">
        <f>SUMIFS('Entry Data'!$A:$A,'Entry Data'!$AD:$AD,Ret_DRIVER!$B36&amp;Ret_DRIVER!$AC$5&amp;Ret_DRIVER!$AD$6)</f>
        <v>0</v>
      </c>
      <c r="AE36" s="143">
        <f>SUMIFS('Entry Data'!$A:$A,'Entry Data'!$AD:$AD,Ret_DRIVER!$B36&amp;Ret_DRIVER!$AE$5&amp;Ret_DRIVER!$AE$6)</f>
        <v>6</v>
      </c>
      <c r="AF36" s="144">
        <f>SUMIFS('Entry Data'!$A:$A,'Entry Data'!$AD:$AD,Ret_DRIVER!$B36&amp;Ret_DRIVER!$AE$5&amp;Ret_DRIVER!$AF$6)</f>
        <v>0</v>
      </c>
      <c r="AG36" s="143">
        <f>SUMIFS('Entry Data'!$A:$A,'Entry Data'!$AD:$AD,Ret_DRIVER!$B36&amp;Ret_DRIVER!$AG$5&amp;Ret_DRIVER!$AG$6)</f>
        <v>6</v>
      </c>
      <c r="AH36" s="144">
        <f>SUMIFS('Entry Data'!$A:$A,'Entry Data'!$AD:$AD,Ret_DRIVER!$B36&amp;Ret_DRIVER!$AG$5&amp;Ret_DRIVER!$AH$6)</f>
        <v>0</v>
      </c>
      <c r="AI36" s="143">
        <f>SUMIFS('Entry Data'!$A:$A,'Entry Data'!$AD:$AD,Ret_DRIVER!$B36&amp;Ret_DRIVER!$AI$5&amp;Ret_DRIVER!$AI$6)</f>
        <v>5</v>
      </c>
      <c r="AJ36" s="144">
        <f>SUMIFS('Entry Data'!$A:$A,'Entry Data'!$AD:$AD,Ret_DRIVER!$B36&amp;Ret_DRIVER!$AI$5&amp;Ret_DRIVER!$AJ$6)</f>
        <v>0</v>
      </c>
      <c r="AK36" s="143">
        <f>SUMIFS('Entry Data'!$A:$A,'Entry Data'!$AD:$AD,Ret_DRIVER!$B36&amp;Ret_DRIVER!$AK$5&amp;Ret_DRIVER!$AK$6)</f>
        <v>6</v>
      </c>
      <c r="AL36" s="144">
        <f>SUMIFS('Entry Data'!$A:$A,'Entry Data'!$AD:$AD,Ret_DRIVER!$B36&amp;Ret_DRIVER!$AK$5&amp;Ret_DRIVER!$AL$6)</f>
        <v>0</v>
      </c>
      <c r="AM36" s="143">
        <f>SUMIFS('Entry Data'!$A:$A,'Entry Data'!$AD:$AD,Ret_DRIVER!$B36&amp;Ret_DRIVER!$AM$5&amp;Ret_DRIVER!$AM$6)</f>
        <v>0</v>
      </c>
      <c r="AN36" s="144">
        <f>SUMIFS('Entry Data'!$A:$A,'Entry Data'!$AD:$AD,Ret_DRIVER!$B36&amp;Ret_DRIVER!$AM$5&amp;Ret_DRIVER!$AN$6)</f>
        <v>7</v>
      </c>
      <c r="AO36" s="143">
        <f>SUMIFS('Entry Data'!$A:$A,'Entry Data'!$AD:$AD,Ret_DRIVER!$B36&amp;Ret_DRIVER!$AO$5&amp;Ret_DRIVER!$AO$6)</f>
        <v>0</v>
      </c>
      <c r="AP36" s="144">
        <f>SUMIFS('Entry Data'!$A:$A,'Entry Data'!$AD:$AD,Ret_DRIVER!$B36&amp;Ret_DRIVER!$AO$5&amp;Ret_DRIVER!$AP$6)</f>
        <v>0</v>
      </c>
      <c r="AQ36" s="143">
        <f>SUMIFS('Entry Data'!$A:$A,'Entry Data'!$AD:$AD,Ret_DRIVER!$B36&amp;Ret_DRIVER!$AQ$5&amp;Ret_DRIVER!$AQ$6)</f>
        <v>0</v>
      </c>
      <c r="AR36" s="144">
        <f>SUMIFS('Entry Data'!$A:$A,'Entry Data'!$AD:$AD,Ret_DRIVER!$B36&amp;Ret_DRIVER!$AQ$5&amp;Ret_DRIVER!$AR$6)</f>
        <v>0</v>
      </c>
      <c r="AS36" s="143">
        <f>SUMIFS('Entry Data'!$A:$A,'Entry Data'!$AD:$AD,Ret_DRIVER!$B36&amp;Ret_DRIVER!$AS$5&amp;Ret_DRIVER!$AS$6)</f>
        <v>0</v>
      </c>
      <c r="AT36" s="144">
        <f>SUMIFS('Entry Data'!$A:$A,'Entry Data'!$AD:$AD,Ret_DRIVER!$B36&amp;Ret_DRIVER!$AS$5&amp;Ret_DRIVER!$AT$6)</f>
        <v>0</v>
      </c>
      <c r="AU36" s="143">
        <f>SUMIFS('Entry Data'!$A:$A,'Entry Data'!$AD:$AD,Ret_DRIVER!$B36&amp;Ret_DRIVER!$AU$5&amp;Ret_DRIVER!$AU$6)</f>
        <v>0</v>
      </c>
      <c r="AV36" s="144">
        <f>SUMIFS('Entry Data'!$A:$A,'Entry Data'!$AD:$AD,Ret_DRIVER!$B36&amp;Ret_DRIVER!$AU$5&amp;Ret_DRIVER!$AV$6)</f>
        <v>0</v>
      </c>
      <c r="AW36" s="143">
        <f>SUMIFS('Entry Data'!$A:$A,'Entry Data'!$AD:$AD,Ret_DRIVER!$B36&amp;Ret_DRIVER!$AW$5&amp;Ret_DRIVER!$AW$6)</f>
        <v>0</v>
      </c>
      <c r="AX36" s="144">
        <f>SUMIFS('Entry Data'!$A:$A,'Entry Data'!$AD:$AD,Ret_DRIVER!$B36&amp;Ret_DRIVER!$AW$5&amp;Ret_DRIVER!$AX$6)</f>
        <v>0</v>
      </c>
      <c r="AY36" s="143">
        <f>SUMIFS('Entry Data'!$A:$A,'Entry Data'!$AD:$AD,Ret_DRIVER!$B36&amp;Ret_DRIVER!$AY$5&amp;Ret_DRIVER!$AY$6)</f>
        <v>0</v>
      </c>
      <c r="AZ36" s="144">
        <f>SUMIFS('Entry Data'!$A:$A,'Entry Data'!$AD:$AD,Ret_DRIVER!$B36&amp;Ret_DRIVER!$AY$5&amp;Ret_DRIVER!$AZ$6)</f>
        <v>0</v>
      </c>
      <c r="BA36" s="143">
        <f>SUMIFS('Entry Data'!$A:$A,'Entry Data'!$AD:$AD,Ret_DRIVER!$B36&amp;Ret_DRIVER!$BA$5&amp;Ret_DRIVER!$BA$6)</f>
        <v>0</v>
      </c>
      <c r="BB36" s="144">
        <f>SUMIFS('Entry Data'!$A:$A,'Entry Data'!$AD:$AD,Ret_DRIVER!$B36&amp;Ret_DRIVER!$BA$5&amp;Ret_DRIVER!$BB$6)</f>
        <v>0</v>
      </c>
      <c r="BC36" s="143">
        <f>SUMIFS('Entry Data'!$A:$A,'Entry Data'!$AD:$AD,Ret_DRIVER!$B36&amp;Ret_DRIVER!$BC$5&amp;Ret_DRIVER!$BC$6)</f>
        <v>0</v>
      </c>
      <c r="BD36" s="144">
        <f>SUMIFS('Entry Data'!$A:$A,'Entry Data'!$AD:$AD,Ret_DRIVER!$B36&amp;Ret_DRIVER!$BC$5&amp;Ret_DRIVER!$BD$6)</f>
        <v>0</v>
      </c>
      <c r="BE36" s="143">
        <f>SUMIFS('Entry Data'!$A:$A,'Entry Data'!$AD:$AD,Ret_DRIVER!$B36&amp;Ret_DRIVER!$BE$5&amp;Ret_DRIVER!$BE$6)</f>
        <v>0</v>
      </c>
      <c r="BF36" s="144">
        <f>SUMIFS('Entry Data'!$A:$A,'Entry Data'!$AD:$AD,Ret_DRIVER!$B36&amp;Ret_DRIVER!$BE$5&amp;Ret_DRIVER!$BF$6)</f>
        <v>0</v>
      </c>
      <c r="BG36" s="143">
        <f>SUMIFS('Entry Data'!$A:$A,'Entry Data'!$AD:$AD,Ret_DRIVER!$B36&amp;Ret_DRIVER!$BG$5&amp;Ret_DRIVER!$BG$6)</f>
        <v>0</v>
      </c>
      <c r="BH36" s="144">
        <f>SUMIFS('Entry Data'!$A:$A,'Entry Data'!$AD:$AD,Ret_DRIVER!$B36&amp;Ret_DRIVER!$BG$5&amp;Ret_DRIVER!$BH$6)</f>
        <v>0</v>
      </c>
      <c r="BI36" s="143">
        <f>SUMIFS('Entry Data'!$A:$A,'Entry Data'!$AD:$AD,Ret_DRIVER!$B36&amp;Ret_DRIVER!$BI$5&amp;Ret_DRIVER!$BI$6)</f>
        <v>0</v>
      </c>
      <c r="BJ36" s="144">
        <f>SUMIFS('Entry Data'!$A:$A,'Entry Data'!$AD:$AD,Ret_DRIVER!$B36&amp;Ret_DRIVER!$BI$5&amp;Ret_DRIVER!$BJ$6)</f>
        <v>0</v>
      </c>
      <c r="BK36" s="143">
        <f>SUMIFS('Entry Data'!$A:$A,'Entry Data'!$AD:$AD,Ret_DRIVER!$B36&amp;Ret_DRIVER!$BK$5&amp;Ret_DRIVER!$BK$6)</f>
        <v>0</v>
      </c>
      <c r="BL36" s="144">
        <f>SUMIFS('Entry Data'!$A:$A,'Entry Data'!$AD:$AD,Ret_DRIVER!$B36&amp;Ret_DRIVER!$BK$5&amp;Ret_DRIVER!$BL$6)</f>
        <v>0</v>
      </c>
    </row>
    <row r="37" spans="1:64" ht="13.5" x14ac:dyDescent="0.3">
      <c r="A37" s="92">
        <v>31</v>
      </c>
      <c r="B37" s="160" t="s">
        <v>214</v>
      </c>
      <c r="C37" s="143">
        <f>SUMIFS('Entry Data'!$A:$A,'Entry Data'!$AD:$AD,Ret_DRIVER!$B37&amp;Ret_DRIVER!$C$5&amp;Ret_DRIVER!$C$6)</f>
        <v>0</v>
      </c>
      <c r="D37" s="144">
        <f>SUMIFS('Entry Data'!$A:$A,'Entry Data'!$AD:$AD,Ret_DRIVER!$B37&amp;Ret_DRIVER!$C$5&amp;Ret_DRIVER!$D$6)</f>
        <v>0</v>
      </c>
      <c r="E37" s="143">
        <f>SUMIFS('Entry Data'!$A:$A,'Entry Data'!$AD:$AD,Ret_DRIVER!$B37&amp;Ret_DRIVER!$E$5&amp;Ret_DRIVER!$E$6)</f>
        <v>0</v>
      </c>
      <c r="F37" s="144">
        <f>SUMIFS('Entry Data'!$A:$A,'Entry Data'!$AD:$AD,Ret_DRIVER!$B37&amp;Ret_DRIVER!$E$5&amp;Ret_DRIVER!$F$6)</f>
        <v>0</v>
      </c>
      <c r="G37" s="143">
        <f>SUMIFS('Entry Data'!$A:$A,'Entry Data'!$AD:$AD,Ret_DRIVER!$B37&amp;Ret_DRIVER!$G$5&amp;Ret_DRIVER!$G$6)</f>
        <v>0</v>
      </c>
      <c r="H37" s="144">
        <f>SUMIFS('Entry Data'!$A:$A,'Entry Data'!$AD:$AD,Ret_DRIVER!$B37&amp;Ret_DRIVER!$G$5&amp;Ret_DRIVER!$H$6)</f>
        <v>0</v>
      </c>
      <c r="I37" s="143">
        <f>SUMIFS('Entry Data'!$A:$A,'Entry Data'!$AD:$AD,Ret_DRIVER!$B37&amp;Ret_DRIVER!$I$5&amp;Ret_DRIVER!$I$6)</f>
        <v>0</v>
      </c>
      <c r="J37" s="144">
        <f>SUMIFS('Entry Data'!$A:$A,'Entry Data'!$AD:$AD,Ret_DRIVER!$B37&amp;Ret_DRIVER!$I$5&amp;Ret_DRIVER!$J$6)</f>
        <v>0</v>
      </c>
      <c r="K37" s="143">
        <f>SUMIFS('Entry Data'!$A:$A,'Entry Data'!$AD:$AD,Ret_DRIVER!$B37&amp;Ret_DRIVER!$K$5&amp;Ret_DRIVER!$K$6)</f>
        <v>0</v>
      </c>
      <c r="L37" s="144">
        <f>SUMIFS('Entry Data'!$A:$A,'Entry Data'!$AD:$AD,Ret_DRIVER!$B37&amp;Ret_DRIVER!$K$5&amp;Ret_DRIVER!$L$6)</f>
        <v>0</v>
      </c>
      <c r="M37" s="143">
        <f>SUMIFS('Entry Data'!$A:$A,'Entry Data'!$AD:$AD,Ret_DRIVER!$B37&amp;Ret_DRIVER!$M$5&amp;Ret_DRIVER!$M$6)</f>
        <v>0</v>
      </c>
      <c r="N37" s="144">
        <f>SUMIFS('Entry Data'!$A:$A,'Entry Data'!$AD:$AD,Ret_DRIVER!$B37&amp;Ret_DRIVER!$M$5&amp;Ret_DRIVER!$N$6)</f>
        <v>0</v>
      </c>
      <c r="O37" s="143">
        <f>SUMIFS('Entry Data'!$A:$A,'Entry Data'!$AD:$AD,Ret_DRIVER!$B37&amp;Ret_DRIVER!$O$5&amp;Ret_DRIVER!$O$6)</f>
        <v>0</v>
      </c>
      <c r="P37" s="144">
        <f>SUMIFS('Entry Data'!$A:$A,'Entry Data'!$AD:$AD,Ret_DRIVER!$B37&amp;Ret_DRIVER!$O$5&amp;Ret_DRIVER!$P$6)</f>
        <v>0</v>
      </c>
      <c r="Q37" s="143">
        <f>SUMIFS('Entry Data'!$A:$A,'Entry Data'!$AD:$AD,Ret_DRIVER!$B37&amp;Ret_DRIVER!$Q$5&amp;Ret_DRIVER!$Q$6)</f>
        <v>0</v>
      </c>
      <c r="R37" s="144">
        <f>SUMIFS('Entry Data'!$A:$A,'Entry Data'!$AD:$AD,Ret_DRIVER!$B37&amp;Ret_DRIVER!$Q$5&amp;Ret_DRIVER!$R$6)</f>
        <v>0</v>
      </c>
      <c r="S37" s="143">
        <f>SUMIFS('Entry Data'!$A:$A,'Entry Data'!$AD:$AD,Ret_DRIVER!$B37&amp;Ret_DRIVER!$S$5&amp;Ret_DRIVER!$S$6)</f>
        <v>0</v>
      </c>
      <c r="T37" s="144">
        <f>SUMIFS('Entry Data'!$A:$A,'Entry Data'!$AD:$AD,Ret_DRIVER!$B37&amp;Ret_DRIVER!$S$5&amp;Ret_DRIVER!$T$6)</f>
        <v>0</v>
      </c>
      <c r="U37" s="143">
        <f>SUMIFS('Entry Data'!$A:$A,'Entry Data'!$AD:$AD,Ret_DRIVER!$B37&amp;Ret_DRIVER!$U$5&amp;Ret_DRIVER!$U$6)</f>
        <v>0</v>
      </c>
      <c r="V37" s="144">
        <f>SUMIFS('Entry Data'!$A:$A,'Entry Data'!$AD:$AD,Ret_DRIVER!$B37&amp;Ret_DRIVER!$U$5&amp;Ret_DRIVER!$V$6)</f>
        <v>0</v>
      </c>
      <c r="W37" s="143">
        <f>SUMIFS('Entry Data'!$A:$A,'Entry Data'!$AD:$AD,Ret_DRIVER!$B37&amp;Ret_DRIVER!$W$5&amp;Ret_DRIVER!$W$6)</f>
        <v>0</v>
      </c>
      <c r="X37" s="144">
        <f>SUMIFS('Entry Data'!$A:$A,'Entry Data'!$AD:$AD,Ret_DRIVER!$B37&amp;Ret_DRIVER!$W$5&amp;Ret_DRIVER!$X$6)</f>
        <v>0</v>
      </c>
      <c r="Y37" s="143">
        <f>SUMIFS('Entry Data'!$A:$A,'Entry Data'!$AD:$AD,Ret_DRIVER!$B37&amp;Ret_DRIVER!$Y$5&amp;Ret_DRIVER!$Y$6)</f>
        <v>0</v>
      </c>
      <c r="Z37" s="144">
        <f>SUMIFS('Entry Data'!$A:$A,'Entry Data'!$AD:$AD,Ret_DRIVER!$B37&amp;Ret_DRIVER!$Y$5&amp;Ret_DRIVER!$Z$6)</f>
        <v>0</v>
      </c>
      <c r="AA37" s="143">
        <f>SUMIFS('Entry Data'!$A:$A,'Entry Data'!$AD:$AD,Ret_DRIVER!$B37&amp;Ret_DRIVER!$AA$5&amp;Ret_DRIVER!$AA$6)</f>
        <v>0</v>
      </c>
      <c r="AB37" s="144">
        <f>SUMIFS('Entry Data'!$A:$A,'Entry Data'!$AD:$AD,Ret_DRIVER!$B37&amp;Ret_DRIVER!$AA$5&amp;Ret_DRIVER!$AB$6)</f>
        <v>0</v>
      </c>
      <c r="AC37" s="143">
        <f>SUMIFS('Entry Data'!$A:$A,'Entry Data'!$AD:$AD,Ret_DRIVER!$B37&amp;Ret_DRIVER!$AC$5&amp;Ret_DRIVER!$AC$6)</f>
        <v>0</v>
      </c>
      <c r="AD37" s="144">
        <f>SUMIFS('Entry Data'!$A:$A,'Entry Data'!$AD:$AD,Ret_DRIVER!$B37&amp;Ret_DRIVER!$AC$5&amp;Ret_DRIVER!$AD$6)</f>
        <v>0</v>
      </c>
      <c r="AE37" s="143">
        <f>SUMIFS('Entry Data'!$A:$A,'Entry Data'!$AD:$AD,Ret_DRIVER!$B37&amp;Ret_DRIVER!$AE$5&amp;Ret_DRIVER!$AE$6)</f>
        <v>0</v>
      </c>
      <c r="AF37" s="144">
        <f>SUMIFS('Entry Data'!$A:$A,'Entry Data'!$AD:$AD,Ret_DRIVER!$B37&amp;Ret_DRIVER!$AE$5&amp;Ret_DRIVER!$AF$6)</f>
        <v>0</v>
      </c>
      <c r="AG37" s="143">
        <f>SUMIFS('Entry Data'!$A:$A,'Entry Data'!$AD:$AD,Ret_DRIVER!$B37&amp;Ret_DRIVER!$AG$5&amp;Ret_DRIVER!$AG$6)</f>
        <v>0</v>
      </c>
      <c r="AH37" s="144">
        <f>SUMIFS('Entry Data'!$A:$A,'Entry Data'!$AD:$AD,Ret_DRIVER!$B37&amp;Ret_DRIVER!$AG$5&amp;Ret_DRIVER!$AH$6)</f>
        <v>0</v>
      </c>
      <c r="AI37" s="143">
        <f>SUMIFS('Entry Data'!$A:$A,'Entry Data'!$AD:$AD,Ret_DRIVER!$B37&amp;Ret_DRIVER!$AI$5&amp;Ret_DRIVER!$AI$6)</f>
        <v>0</v>
      </c>
      <c r="AJ37" s="144">
        <f>SUMIFS('Entry Data'!$A:$A,'Entry Data'!$AD:$AD,Ret_DRIVER!$B37&amp;Ret_DRIVER!$AI$5&amp;Ret_DRIVER!$AJ$6)</f>
        <v>0</v>
      </c>
      <c r="AK37" s="143">
        <f>SUMIFS('Entry Data'!$A:$A,'Entry Data'!$AD:$AD,Ret_DRIVER!$B37&amp;Ret_DRIVER!$AK$5&amp;Ret_DRIVER!$AK$6)</f>
        <v>0</v>
      </c>
      <c r="AL37" s="144">
        <f>SUMIFS('Entry Data'!$A:$A,'Entry Data'!$AD:$AD,Ret_DRIVER!$B37&amp;Ret_DRIVER!$AK$5&amp;Ret_DRIVER!$AL$6)</f>
        <v>0</v>
      </c>
      <c r="AM37" s="143">
        <f>SUMIFS('Entry Data'!$A:$A,'Entry Data'!$AD:$AD,Ret_DRIVER!$B37&amp;Ret_DRIVER!$AM$5&amp;Ret_DRIVER!$AM$6)</f>
        <v>0</v>
      </c>
      <c r="AN37" s="144">
        <f>SUMIFS('Entry Data'!$A:$A,'Entry Data'!$AD:$AD,Ret_DRIVER!$B37&amp;Ret_DRIVER!$AM$5&amp;Ret_DRIVER!$AN$6)</f>
        <v>0</v>
      </c>
      <c r="AO37" s="143">
        <f>SUMIFS('Entry Data'!$A:$A,'Entry Data'!$AD:$AD,Ret_DRIVER!$B37&amp;Ret_DRIVER!$AO$5&amp;Ret_DRIVER!$AO$6)</f>
        <v>0</v>
      </c>
      <c r="AP37" s="144">
        <f>SUMIFS('Entry Data'!$A:$A,'Entry Data'!$AD:$AD,Ret_DRIVER!$B37&amp;Ret_DRIVER!$AO$5&amp;Ret_DRIVER!$AP$6)</f>
        <v>0</v>
      </c>
      <c r="AQ37" s="143">
        <f>SUMIFS('Entry Data'!$A:$A,'Entry Data'!$AD:$AD,Ret_DRIVER!$B37&amp;Ret_DRIVER!$AQ$5&amp;Ret_DRIVER!$AQ$6)</f>
        <v>0</v>
      </c>
      <c r="AR37" s="144">
        <f>SUMIFS('Entry Data'!$A:$A,'Entry Data'!$AD:$AD,Ret_DRIVER!$B37&amp;Ret_DRIVER!$AQ$5&amp;Ret_DRIVER!$AR$6)</f>
        <v>0</v>
      </c>
      <c r="AS37" s="143">
        <f>SUMIFS('Entry Data'!$A:$A,'Entry Data'!$AD:$AD,Ret_DRIVER!$B37&amp;Ret_DRIVER!$AS$5&amp;Ret_DRIVER!$AS$6)</f>
        <v>0</v>
      </c>
      <c r="AT37" s="144">
        <f>SUMIFS('Entry Data'!$A:$A,'Entry Data'!$AD:$AD,Ret_DRIVER!$B37&amp;Ret_DRIVER!$AS$5&amp;Ret_DRIVER!$AT$6)</f>
        <v>0</v>
      </c>
      <c r="AU37" s="143">
        <f>SUMIFS('Entry Data'!$A:$A,'Entry Data'!$AD:$AD,Ret_DRIVER!$B37&amp;Ret_DRIVER!$AU$5&amp;Ret_DRIVER!$AU$6)</f>
        <v>0</v>
      </c>
      <c r="AV37" s="144">
        <f>SUMIFS('Entry Data'!$A:$A,'Entry Data'!$AD:$AD,Ret_DRIVER!$B37&amp;Ret_DRIVER!$AU$5&amp;Ret_DRIVER!$AV$6)</f>
        <v>0</v>
      </c>
      <c r="AW37" s="143">
        <f>SUMIFS('Entry Data'!$A:$A,'Entry Data'!$AD:$AD,Ret_DRIVER!$B37&amp;Ret_DRIVER!$AW$5&amp;Ret_DRIVER!$AW$6)</f>
        <v>0</v>
      </c>
      <c r="AX37" s="144">
        <f>SUMIFS('Entry Data'!$A:$A,'Entry Data'!$AD:$AD,Ret_DRIVER!$B37&amp;Ret_DRIVER!$AW$5&amp;Ret_DRIVER!$AX$6)</f>
        <v>0</v>
      </c>
      <c r="AY37" s="143">
        <f>SUMIFS('Entry Data'!$A:$A,'Entry Data'!$AD:$AD,Ret_DRIVER!$B37&amp;Ret_DRIVER!$AY$5&amp;Ret_DRIVER!$AY$6)</f>
        <v>0</v>
      </c>
      <c r="AZ37" s="144">
        <f>SUMIFS('Entry Data'!$A:$A,'Entry Data'!$AD:$AD,Ret_DRIVER!$B37&amp;Ret_DRIVER!$AY$5&amp;Ret_DRIVER!$AZ$6)</f>
        <v>0</v>
      </c>
      <c r="BA37" s="143">
        <f>SUMIFS('Entry Data'!$A:$A,'Entry Data'!$AD:$AD,Ret_DRIVER!$B37&amp;Ret_DRIVER!$BA$5&amp;Ret_DRIVER!$BA$6)</f>
        <v>0</v>
      </c>
      <c r="BB37" s="144">
        <f>SUMIFS('Entry Data'!$A:$A,'Entry Data'!$AD:$AD,Ret_DRIVER!$B37&amp;Ret_DRIVER!$BA$5&amp;Ret_DRIVER!$BB$6)</f>
        <v>0</v>
      </c>
      <c r="BC37" s="143">
        <f>SUMIFS('Entry Data'!$A:$A,'Entry Data'!$AD:$AD,Ret_DRIVER!$B37&amp;Ret_DRIVER!$BC$5&amp;Ret_DRIVER!$BC$6)</f>
        <v>0</v>
      </c>
      <c r="BD37" s="144">
        <f>SUMIFS('Entry Data'!$A:$A,'Entry Data'!$AD:$AD,Ret_DRIVER!$B37&amp;Ret_DRIVER!$BC$5&amp;Ret_DRIVER!$BD$6)</f>
        <v>0</v>
      </c>
      <c r="BE37" s="143">
        <f>SUMIFS('Entry Data'!$A:$A,'Entry Data'!$AD:$AD,Ret_DRIVER!$B37&amp;Ret_DRIVER!$BE$5&amp;Ret_DRIVER!$BE$6)</f>
        <v>0</v>
      </c>
      <c r="BF37" s="144">
        <f>SUMIFS('Entry Data'!$A:$A,'Entry Data'!$AD:$AD,Ret_DRIVER!$B37&amp;Ret_DRIVER!$BE$5&amp;Ret_DRIVER!$BF$6)</f>
        <v>0</v>
      </c>
      <c r="BG37" s="143">
        <f>SUMIFS('Entry Data'!$A:$A,'Entry Data'!$AD:$AD,Ret_DRIVER!$B37&amp;Ret_DRIVER!$BG$5&amp;Ret_DRIVER!$BG$6)</f>
        <v>0</v>
      </c>
      <c r="BH37" s="144">
        <f>SUMIFS('Entry Data'!$A:$A,'Entry Data'!$AD:$AD,Ret_DRIVER!$B37&amp;Ret_DRIVER!$BG$5&amp;Ret_DRIVER!$BH$6)</f>
        <v>0</v>
      </c>
      <c r="BI37" s="143">
        <f>SUMIFS('Entry Data'!$A:$A,'Entry Data'!$AD:$AD,Ret_DRIVER!$B37&amp;Ret_DRIVER!$BI$5&amp;Ret_DRIVER!$BI$6)</f>
        <v>0</v>
      </c>
      <c r="BJ37" s="144">
        <f>SUMIFS('Entry Data'!$A:$A,'Entry Data'!$AD:$AD,Ret_DRIVER!$B37&amp;Ret_DRIVER!$BI$5&amp;Ret_DRIVER!$BJ$6)</f>
        <v>0</v>
      </c>
      <c r="BK37" s="143">
        <f>SUMIFS('Entry Data'!$A:$A,'Entry Data'!$AD:$AD,Ret_DRIVER!$B37&amp;Ret_DRIVER!$BK$5&amp;Ret_DRIVER!$BK$6)</f>
        <v>0</v>
      </c>
      <c r="BL37" s="144">
        <f>SUMIFS('Entry Data'!$A:$A,'Entry Data'!$AD:$AD,Ret_DRIVER!$B37&amp;Ret_DRIVER!$BK$5&amp;Ret_DRIVER!$BL$6)</f>
        <v>0</v>
      </c>
    </row>
    <row r="38" spans="1:64" ht="13.5" x14ac:dyDescent="0.3">
      <c r="A38" s="92">
        <v>32</v>
      </c>
      <c r="B38" s="160" t="s">
        <v>215</v>
      </c>
      <c r="C38" s="143">
        <f>SUMIFS('Entry Data'!$A:$A,'Entry Data'!$AD:$AD,Ret_DRIVER!$B38&amp;Ret_DRIVER!$C$5&amp;Ret_DRIVER!$C$6)</f>
        <v>0</v>
      </c>
      <c r="D38" s="144">
        <f>SUMIFS('Entry Data'!$A:$A,'Entry Data'!$AD:$AD,Ret_DRIVER!$B38&amp;Ret_DRIVER!$C$5&amp;Ret_DRIVER!$D$6)</f>
        <v>0</v>
      </c>
      <c r="E38" s="143">
        <f>SUMIFS('Entry Data'!$A:$A,'Entry Data'!$AD:$AD,Ret_DRIVER!$B38&amp;Ret_DRIVER!$E$5&amp;Ret_DRIVER!$E$6)</f>
        <v>0</v>
      </c>
      <c r="F38" s="144">
        <f>SUMIFS('Entry Data'!$A:$A,'Entry Data'!$AD:$AD,Ret_DRIVER!$B38&amp;Ret_DRIVER!$E$5&amp;Ret_DRIVER!$F$6)</f>
        <v>0</v>
      </c>
      <c r="G38" s="143">
        <f>SUMIFS('Entry Data'!$A:$A,'Entry Data'!$AD:$AD,Ret_DRIVER!$B38&amp;Ret_DRIVER!$G$5&amp;Ret_DRIVER!$G$6)</f>
        <v>0</v>
      </c>
      <c r="H38" s="144">
        <f>SUMIFS('Entry Data'!$A:$A,'Entry Data'!$AD:$AD,Ret_DRIVER!$B38&amp;Ret_DRIVER!$G$5&amp;Ret_DRIVER!$H$6)</f>
        <v>0</v>
      </c>
      <c r="I38" s="143">
        <f>SUMIFS('Entry Data'!$A:$A,'Entry Data'!$AD:$AD,Ret_DRIVER!$B38&amp;Ret_DRIVER!$I$5&amp;Ret_DRIVER!$I$6)</f>
        <v>0</v>
      </c>
      <c r="J38" s="144">
        <f>SUMIFS('Entry Data'!$A:$A,'Entry Data'!$AD:$AD,Ret_DRIVER!$B38&amp;Ret_DRIVER!$I$5&amp;Ret_DRIVER!$J$6)</f>
        <v>0</v>
      </c>
      <c r="K38" s="143">
        <f>SUMIFS('Entry Data'!$A:$A,'Entry Data'!$AD:$AD,Ret_DRIVER!$B38&amp;Ret_DRIVER!$K$5&amp;Ret_DRIVER!$K$6)</f>
        <v>0</v>
      </c>
      <c r="L38" s="144">
        <f>SUMIFS('Entry Data'!$A:$A,'Entry Data'!$AD:$AD,Ret_DRIVER!$B38&amp;Ret_DRIVER!$K$5&amp;Ret_DRIVER!$L$6)</f>
        <v>0</v>
      </c>
      <c r="M38" s="143">
        <f>SUMIFS('Entry Data'!$A:$A,'Entry Data'!$AD:$AD,Ret_DRIVER!$B38&amp;Ret_DRIVER!$M$5&amp;Ret_DRIVER!$M$6)</f>
        <v>0</v>
      </c>
      <c r="N38" s="144">
        <f>SUMIFS('Entry Data'!$A:$A,'Entry Data'!$AD:$AD,Ret_DRIVER!$B38&amp;Ret_DRIVER!$M$5&amp;Ret_DRIVER!$N$6)</f>
        <v>0</v>
      </c>
      <c r="O38" s="143">
        <f>SUMIFS('Entry Data'!$A:$A,'Entry Data'!$AD:$AD,Ret_DRIVER!$B38&amp;Ret_DRIVER!$O$5&amp;Ret_DRIVER!$O$6)</f>
        <v>0</v>
      </c>
      <c r="P38" s="144">
        <f>SUMIFS('Entry Data'!$A:$A,'Entry Data'!$AD:$AD,Ret_DRIVER!$B38&amp;Ret_DRIVER!$O$5&amp;Ret_DRIVER!$P$6)</f>
        <v>0</v>
      </c>
      <c r="Q38" s="143">
        <f>SUMIFS('Entry Data'!$A:$A,'Entry Data'!$AD:$AD,Ret_DRIVER!$B38&amp;Ret_DRIVER!$Q$5&amp;Ret_DRIVER!$Q$6)</f>
        <v>0</v>
      </c>
      <c r="R38" s="144">
        <f>SUMIFS('Entry Data'!$A:$A,'Entry Data'!$AD:$AD,Ret_DRIVER!$B38&amp;Ret_DRIVER!$Q$5&amp;Ret_DRIVER!$R$6)</f>
        <v>0</v>
      </c>
      <c r="S38" s="143">
        <f>SUMIFS('Entry Data'!$A:$A,'Entry Data'!$AD:$AD,Ret_DRIVER!$B38&amp;Ret_DRIVER!$S$5&amp;Ret_DRIVER!$S$6)</f>
        <v>0</v>
      </c>
      <c r="T38" s="144">
        <f>SUMIFS('Entry Data'!$A:$A,'Entry Data'!$AD:$AD,Ret_DRIVER!$B38&amp;Ret_DRIVER!$S$5&amp;Ret_DRIVER!$T$6)</f>
        <v>0</v>
      </c>
      <c r="U38" s="143">
        <f>SUMIFS('Entry Data'!$A:$A,'Entry Data'!$AD:$AD,Ret_DRIVER!$B38&amp;Ret_DRIVER!$U$5&amp;Ret_DRIVER!$U$6)</f>
        <v>0</v>
      </c>
      <c r="V38" s="144">
        <f>SUMIFS('Entry Data'!$A:$A,'Entry Data'!$AD:$AD,Ret_DRIVER!$B38&amp;Ret_DRIVER!$U$5&amp;Ret_DRIVER!$V$6)</f>
        <v>0</v>
      </c>
      <c r="W38" s="143">
        <f>SUMIFS('Entry Data'!$A:$A,'Entry Data'!$AD:$AD,Ret_DRIVER!$B38&amp;Ret_DRIVER!$W$5&amp;Ret_DRIVER!$W$6)</f>
        <v>0</v>
      </c>
      <c r="X38" s="144">
        <f>SUMIFS('Entry Data'!$A:$A,'Entry Data'!$AD:$AD,Ret_DRIVER!$B38&amp;Ret_DRIVER!$W$5&amp;Ret_DRIVER!$X$6)</f>
        <v>0</v>
      </c>
      <c r="Y38" s="143">
        <f>SUMIFS('Entry Data'!$A:$A,'Entry Data'!$AD:$AD,Ret_DRIVER!$B38&amp;Ret_DRIVER!$Y$5&amp;Ret_DRIVER!$Y$6)</f>
        <v>0</v>
      </c>
      <c r="Z38" s="144">
        <f>SUMIFS('Entry Data'!$A:$A,'Entry Data'!$AD:$AD,Ret_DRIVER!$B38&amp;Ret_DRIVER!$Y$5&amp;Ret_DRIVER!$Z$6)</f>
        <v>0</v>
      </c>
      <c r="AA38" s="143">
        <f>SUMIFS('Entry Data'!$A:$A,'Entry Data'!$AD:$AD,Ret_DRIVER!$B38&amp;Ret_DRIVER!$AA$5&amp;Ret_DRIVER!$AA$6)</f>
        <v>0</v>
      </c>
      <c r="AB38" s="144">
        <f>SUMIFS('Entry Data'!$A:$A,'Entry Data'!$AD:$AD,Ret_DRIVER!$B38&amp;Ret_DRIVER!$AA$5&amp;Ret_DRIVER!$AB$6)</f>
        <v>0</v>
      </c>
      <c r="AC38" s="143">
        <f>SUMIFS('Entry Data'!$A:$A,'Entry Data'!$AD:$AD,Ret_DRIVER!$B38&amp;Ret_DRIVER!$AC$5&amp;Ret_DRIVER!$AC$6)</f>
        <v>0</v>
      </c>
      <c r="AD38" s="144">
        <f>SUMIFS('Entry Data'!$A:$A,'Entry Data'!$AD:$AD,Ret_DRIVER!$B38&amp;Ret_DRIVER!$AC$5&amp;Ret_DRIVER!$AD$6)</f>
        <v>0</v>
      </c>
      <c r="AE38" s="143">
        <f>SUMIFS('Entry Data'!$A:$A,'Entry Data'!$AD:$AD,Ret_DRIVER!$B38&amp;Ret_DRIVER!$AE$5&amp;Ret_DRIVER!$AE$6)</f>
        <v>0</v>
      </c>
      <c r="AF38" s="144">
        <f>SUMIFS('Entry Data'!$A:$A,'Entry Data'!$AD:$AD,Ret_DRIVER!$B38&amp;Ret_DRIVER!$AE$5&amp;Ret_DRIVER!$AF$6)</f>
        <v>0</v>
      </c>
      <c r="AG38" s="143">
        <f>SUMIFS('Entry Data'!$A:$A,'Entry Data'!$AD:$AD,Ret_DRIVER!$B38&amp;Ret_DRIVER!$AG$5&amp;Ret_DRIVER!$AG$6)</f>
        <v>0</v>
      </c>
      <c r="AH38" s="144">
        <f>SUMIFS('Entry Data'!$A:$A,'Entry Data'!$AD:$AD,Ret_DRIVER!$B38&amp;Ret_DRIVER!$AG$5&amp;Ret_DRIVER!$AH$6)</f>
        <v>0</v>
      </c>
      <c r="AI38" s="143">
        <f>SUMIFS('Entry Data'!$A:$A,'Entry Data'!$AD:$AD,Ret_DRIVER!$B38&amp;Ret_DRIVER!$AI$5&amp;Ret_DRIVER!$AI$6)</f>
        <v>0</v>
      </c>
      <c r="AJ38" s="144">
        <f>SUMIFS('Entry Data'!$A:$A,'Entry Data'!$AD:$AD,Ret_DRIVER!$B38&amp;Ret_DRIVER!$AI$5&amp;Ret_DRIVER!$AJ$6)</f>
        <v>0</v>
      </c>
      <c r="AK38" s="143">
        <f>SUMIFS('Entry Data'!$A:$A,'Entry Data'!$AD:$AD,Ret_DRIVER!$B38&amp;Ret_DRIVER!$AK$5&amp;Ret_DRIVER!$AK$6)</f>
        <v>0</v>
      </c>
      <c r="AL38" s="144">
        <f>SUMIFS('Entry Data'!$A:$A,'Entry Data'!$AD:$AD,Ret_DRIVER!$B38&amp;Ret_DRIVER!$AK$5&amp;Ret_DRIVER!$AL$6)</f>
        <v>0</v>
      </c>
      <c r="AM38" s="143">
        <f>SUMIFS('Entry Data'!$A:$A,'Entry Data'!$AD:$AD,Ret_DRIVER!$B38&amp;Ret_DRIVER!$AM$5&amp;Ret_DRIVER!$AM$6)</f>
        <v>0</v>
      </c>
      <c r="AN38" s="144">
        <f>SUMIFS('Entry Data'!$A:$A,'Entry Data'!$AD:$AD,Ret_DRIVER!$B38&amp;Ret_DRIVER!$AM$5&amp;Ret_DRIVER!$AN$6)</f>
        <v>0</v>
      </c>
      <c r="AO38" s="143">
        <f>SUMIFS('Entry Data'!$A:$A,'Entry Data'!$AD:$AD,Ret_DRIVER!$B38&amp;Ret_DRIVER!$AO$5&amp;Ret_DRIVER!$AO$6)</f>
        <v>0</v>
      </c>
      <c r="AP38" s="144">
        <f>SUMIFS('Entry Data'!$A:$A,'Entry Data'!$AD:$AD,Ret_DRIVER!$B38&amp;Ret_DRIVER!$AO$5&amp;Ret_DRIVER!$AP$6)</f>
        <v>0</v>
      </c>
      <c r="AQ38" s="143">
        <f>SUMIFS('Entry Data'!$A:$A,'Entry Data'!$AD:$AD,Ret_DRIVER!$B38&amp;Ret_DRIVER!$AQ$5&amp;Ret_DRIVER!$AQ$6)</f>
        <v>0</v>
      </c>
      <c r="AR38" s="144">
        <f>SUMIFS('Entry Data'!$A:$A,'Entry Data'!$AD:$AD,Ret_DRIVER!$B38&amp;Ret_DRIVER!$AQ$5&amp;Ret_DRIVER!$AR$6)</f>
        <v>0</v>
      </c>
      <c r="AS38" s="143">
        <f>SUMIFS('Entry Data'!$A:$A,'Entry Data'!$AD:$AD,Ret_DRIVER!$B38&amp;Ret_DRIVER!$AS$5&amp;Ret_DRIVER!$AS$6)</f>
        <v>0</v>
      </c>
      <c r="AT38" s="144">
        <f>SUMIFS('Entry Data'!$A:$A,'Entry Data'!$AD:$AD,Ret_DRIVER!$B38&amp;Ret_DRIVER!$AS$5&amp;Ret_DRIVER!$AT$6)</f>
        <v>0</v>
      </c>
      <c r="AU38" s="143">
        <f>SUMIFS('Entry Data'!$A:$A,'Entry Data'!$AD:$AD,Ret_DRIVER!$B38&amp;Ret_DRIVER!$AU$5&amp;Ret_DRIVER!$AU$6)</f>
        <v>0</v>
      </c>
      <c r="AV38" s="144">
        <f>SUMIFS('Entry Data'!$A:$A,'Entry Data'!$AD:$AD,Ret_DRIVER!$B38&amp;Ret_DRIVER!$AU$5&amp;Ret_DRIVER!$AV$6)</f>
        <v>0</v>
      </c>
      <c r="AW38" s="143">
        <f>SUMIFS('Entry Data'!$A:$A,'Entry Data'!$AD:$AD,Ret_DRIVER!$B38&amp;Ret_DRIVER!$AW$5&amp;Ret_DRIVER!$AW$6)</f>
        <v>0</v>
      </c>
      <c r="AX38" s="144">
        <f>SUMIFS('Entry Data'!$A:$A,'Entry Data'!$AD:$AD,Ret_DRIVER!$B38&amp;Ret_DRIVER!$AW$5&amp;Ret_DRIVER!$AX$6)</f>
        <v>0</v>
      </c>
      <c r="AY38" s="143">
        <f>SUMIFS('Entry Data'!$A:$A,'Entry Data'!$AD:$AD,Ret_DRIVER!$B38&amp;Ret_DRIVER!$AY$5&amp;Ret_DRIVER!$AY$6)</f>
        <v>0</v>
      </c>
      <c r="AZ38" s="144">
        <f>SUMIFS('Entry Data'!$A:$A,'Entry Data'!$AD:$AD,Ret_DRIVER!$B38&amp;Ret_DRIVER!$AY$5&amp;Ret_DRIVER!$AZ$6)</f>
        <v>0</v>
      </c>
      <c r="BA38" s="143">
        <f>SUMIFS('Entry Data'!$A:$A,'Entry Data'!$AD:$AD,Ret_DRIVER!$B38&amp;Ret_DRIVER!$BA$5&amp;Ret_DRIVER!$BA$6)</f>
        <v>0</v>
      </c>
      <c r="BB38" s="144">
        <f>SUMIFS('Entry Data'!$A:$A,'Entry Data'!$AD:$AD,Ret_DRIVER!$B38&amp;Ret_DRIVER!$BA$5&amp;Ret_DRIVER!$BB$6)</f>
        <v>0</v>
      </c>
      <c r="BC38" s="143">
        <f>SUMIFS('Entry Data'!$A:$A,'Entry Data'!$AD:$AD,Ret_DRIVER!$B38&amp;Ret_DRIVER!$BC$5&amp;Ret_DRIVER!$BC$6)</f>
        <v>0</v>
      </c>
      <c r="BD38" s="144">
        <f>SUMIFS('Entry Data'!$A:$A,'Entry Data'!$AD:$AD,Ret_DRIVER!$B38&amp;Ret_DRIVER!$BC$5&amp;Ret_DRIVER!$BD$6)</f>
        <v>0</v>
      </c>
      <c r="BE38" s="143">
        <f>SUMIFS('Entry Data'!$A:$A,'Entry Data'!$AD:$AD,Ret_DRIVER!$B38&amp;Ret_DRIVER!$BE$5&amp;Ret_DRIVER!$BE$6)</f>
        <v>0</v>
      </c>
      <c r="BF38" s="144">
        <f>SUMIFS('Entry Data'!$A:$A,'Entry Data'!$AD:$AD,Ret_DRIVER!$B38&amp;Ret_DRIVER!$BE$5&amp;Ret_DRIVER!$BF$6)</f>
        <v>0</v>
      </c>
      <c r="BG38" s="143">
        <f>SUMIFS('Entry Data'!$A:$A,'Entry Data'!$AD:$AD,Ret_DRIVER!$B38&amp;Ret_DRIVER!$BG$5&amp;Ret_DRIVER!$BG$6)</f>
        <v>0</v>
      </c>
      <c r="BH38" s="144">
        <f>SUMIFS('Entry Data'!$A:$A,'Entry Data'!$AD:$AD,Ret_DRIVER!$B38&amp;Ret_DRIVER!$BG$5&amp;Ret_DRIVER!$BH$6)</f>
        <v>0</v>
      </c>
      <c r="BI38" s="143">
        <f>SUMIFS('Entry Data'!$A:$A,'Entry Data'!$AD:$AD,Ret_DRIVER!$B38&amp;Ret_DRIVER!$BI$5&amp;Ret_DRIVER!$BI$6)</f>
        <v>0</v>
      </c>
      <c r="BJ38" s="144">
        <f>SUMIFS('Entry Data'!$A:$A,'Entry Data'!$AD:$AD,Ret_DRIVER!$B38&amp;Ret_DRIVER!$BI$5&amp;Ret_DRIVER!$BJ$6)</f>
        <v>0</v>
      </c>
      <c r="BK38" s="143">
        <f>SUMIFS('Entry Data'!$A:$A,'Entry Data'!$AD:$AD,Ret_DRIVER!$B38&amp;Ret_DRIVER!$BK$5&amp;Ret_DRIVER!$BK$6)</f>
        <v>0</v>
      </c>
      <c r="BL38" s="144">
        <f>SUMIFS('Entry Data'!$A:$A,'Entry Data'!$AD:$AD,Ret_DRIVER!$B38&amp;Ret_DRIVER!$BK$5&amp;Ret_DRIVER!$BL$6)</f>
        <v>0</v>
      </c>
    </row>
    <row r="39" spans="1:64" ht="13.5" x14ac:dyDescent="0.3">
      <c r="A39" s="92">
        <v>33</v>
      </c>
      <c r="B39" s="160" t="s">
        <v>216</v>
      </c>
      <c r="C39" s="143">
        <f>SUMIFS('Entry Data'!$A:$A,'Entry Data'!$AD:$AD,Ret_DRIVER!$B39&amp;Ret_DRIVER!$C$5&amp;Ret_DRIVER!$C$6)</f>
        <v>0</v>
      </c>
      <c r="D39" s="144">
        <f>SUMIFS('Entry Data'!$A:$A,'Entry Data'!$AD:$AD,Ret_DRIVER!$B39&amp;Ret_DRIVER!$C$5&amp;Ret_DRIVER!$D$6)</f>
        <v>0</v>
      </c>
      <c r="E39" s="143">
        <f>SUMIFS('Entry Data'!$A:$A,'Entry Data'!$AD:$AD,Ret_DRIVER!$B39&amp;Ret_DRIVER!$E$5&amp;Ret_DRIVER!$E$6)</f>
        <v>0</v>
      </c>
      <c r="F39" s="144">
        <f>SUMIFS('Entry Data'!$A:$A,'Entry Data'!$AD:$AD,Ret_DRIVER!$B39&amp;Ret_DRIVER!$E$5&amp;Ret_DRIVER!$F$6)</f>
        <v>0</v>
      </c>
      <c r="G39" s="143">
        <f>SUMIFS('Entry Data'!$A:$A,'Entry Data'!$AD:$AD,Ret_DRIVER!$B39&amp;Ret_DRIVER!$G$5&amp;Ret_DRIVER!$G$6)</f>
        <v>0</v>
      </c>
      <c r="H39" s="144">
        <f>SUMIFS('Entry Data'!$A:$A,'Entry Data'!$AD:$AD,Ret_DRIVER!$B39&amp;Ret_DRIVER!$G$5&amp;Ret_DRIVER!$H$6)</f>
        <v>0</v>
      </c>
      <c r="I39" s="143">
        <f>SUMIFS('Entry Data'!$A:$A,'Entry Data'!$AD:$AD,Ret_DRIVER!$B39&amp;Ret_DRIVER!$I$5&amp;Ret_DRIVER!$I$6)</f>
        <v>0</v>
      </c>
      <c r="J39" s="144">
        <f>SUMIFS('Entry Data'!$A:$A,'Entry Data'!$AD:$AD,Ret_DRIVER!$B39&amp;Ret_DRIVER!$I$5&amp;Ret_DRIVER!$J$6)</f>
        <v>0</v>
      </c>
      <c r="K39" s="143">
        <f>SUMIFS('Entry Data'!$A:$A,'Entry Data'!$AD:$AD,Ret_DRIVER!$B39&amp;Ret_DRIVER!$K$5&amp;Ret_DRIVER!$K$6)</f>
        <v>0</v>
      </c>
      <c r="L39" s="144">
        <f>SUMIFS('Entry Data'!$A:$A,'Entry Data'!$AD:$AD,Ret_DRIVER!$B39&amp;Ret_DRIVER!$K$5&amp;Ret_DRIVER!$L$6)</f>
        <v>0</v>
      </c>
      <c r="M39" s="143">
        <f>SUMIFS('Entry Data'!$A:$A,'Entry Data'!$AD:$AD,Ret_DRIVER!$B39&amp;Ret_DRIVER!$M$5&amp;Ret_DRIVER!$M$6)</f>
        <v>0</v>
      </c>
      <c r="N39" s="144">
        <f>SUMIFS('Entry Data'!$A:$A,'Entry Data'!$AD:$AD,Ret_DRIVER!$B39&amp;Ret_DRIVER!$M$5&amp;Ret_DRIVER!$N$6)</f>
        <v>0</v>
      </c>
      <c r="O39" s="143">
        <f>SUMIFS('Entry Data'!$A:$A,'Entry Data'!$AD:$AD,Ret_DRIVER!$B39&amp;Ret_DRIVER!$O$5&amp;Ret_DRIVER!$O$6)</f>
        <v>0</v>
      </c>
      <c r="P39" s="144">
        <f>SUMIFS('Entry Data'!$A:$A,'Entry Data'!$AD:$AD,Ret_DRIVER!$B39&amp;Ret_DRIVER!$O$5&amp;Ret_DRIVER!$P$6)</f>
        <v>0</v>
      </c>
      <c r="Q39" s="143">
        <f>SUMIFS('Entry Data'!$A:$A,'Entry Data'!$AD:$AD,Ret_DRIVER!$B39&amp;Ret_DRIVER!$Q$5&amp;Ret_DRIVER!$Q$6)</f>
        <v>0</v>
      </c>
      <c r="R39" s="144">
        <f>SUMIFS('Entry Data'!$A:$A,'Entry Data'!$AD:$AD,Ret_DRIVER!$B39&amp;Ret_DRIVER!$Q$5&amp;Ret_DRIVER!$R$6)</f>
        <v>0</v>
      </c>
      <c r="S39" s="143">
        <f>SUMIFS('Entry Data'!$A:$A,'Entry Data'!$AD:$AD,Ret_DRIVER!$B39&amp;Ret_DRIVER!$S$5&amp;Ret_DRIVER!$S$6)</f>
        <v>0</v>
      </c>
      <c r="T39" s="144">
        <f>SUMIFS('Entry Data'!$A:$A,'Entry Data'!$AD:$AD,Ret_DRIVER!$B39&amp;Ret_DRIVER!$S$5&amp;Ret_DRIVER!$T$6)</f>
        <v>0</v>
      </c>
      <c r="U39" s="143">
        <f>SUMIFS('Entry Data'!$A:$A,'Entry Data'!$AD:$AD,Ret_DRIVER!$B39&amp;Ret_DRIVER!$U$5&amp;Ret_DRIVER!$U$6)</f>
        <v>0</v>
      </c>
      <c r="V39" s="144">
        <f>SUMIFS('Entry Data'!$A:$A,'Entry Data'!$AD:$AD,Ret_DRIVER!$B39&amp;Ret_DRIVER!$U$5&amp;Ret_DRIVER!$V$6)</f>
        <v>0</v>
      </c>
      <c r="W39" s="143">
        <f>SUMIFS('Entry Data'!$A:$A,'Entry Data'!$AD:$AD,Ret_DRIVER!$B39&amp;Ret_DRIVER!$W$5&amp;Ret_DRIVER!$W$6)</f>
        <v>0</v>
      </c>
      <c r="X39" s="144">
        <f>SUMIFS('Entry Data'!$A:$A,'Entry Data'!$AD:$AD,Ret_DRIVER!$B39&amp;Ret_DRIVER!$W$5&amp;Ret_DRIVER!$X$6)</f>
        <v>0</v>
      </c>
      <c r="Y39" s="143">
        <f>SUMIFS('Entry Data'!$A:$A,'Entry Data'!$AD:$AD,Ret_DRIVER!$B39&amp;Ret_DRIVER!$Y$5&amp;Ret_DRIVER!$Y$6)</f>
        <v>0</v>
      </c>
      <c r="Z39" s="144">
        <f>SUMIFS('Entry Data'!$A:$A,'Entry Data'!$AD:$AD,Ret_DRIVER!$B39&amp;Ret_DRIVER!$Y$5&amp;Ret_DRIVER!$Z$6)</f>
        <v>0</v>
      </c>
      <c r="AA39" s="143">
        <f>SUMIFS('Entry Data'!$A:$A,'Entry Data'!$AD:$AD,Ret_DRIVER!$B39&amp;Ret_DRIVER!$AA$5&amp;Ret_DRIVER!$AA$6)</f>
        <v>0</v>
      </c>
      <c r="AB39" s="144">
        <f>SUMIFS('Entry Data'!$A:$A,'Entry Data'!$AD:$AD,Ret_DRIVER!$B39&amp;Ret_DRIVER!$AA$5&amp;Ret_DRIVER!$AB$6)</f>
        <v>0</v>
      </c>
      <c r="AC39" s="143">
        <f>SUMIFS('Entry Data'!$A:$A,'Entry Data'!$AD:$AD,Ret_DRIVER!$B39&amp;Ret_DRIVER!$AC$5&amp;Ret_DRIVER!$AC$6)</f>
        <v>0</v>
      </c>
      <c r="AD39" s="144">
        <f>SUMIFS('Entry Data'!$A:$A,'Entry Data'!$AD:$AD,Ret_DRIVER!$B39&amp;Ret_DRIVER!$AC$5&amp;Ret_DRIVER!$AD$6)</f>
        <v>0</v>
      </c>
      <c r="AE39" s="143">
        <f>SUMIFS('Entry Data'!$A:$A,'Entry Data'!$AD:$AD,Ret_DRIVER!$B39&amp;Ret_DRIVER!$AE$5&amp;Ret_DRIVER!$AE$6)</f>
        <v>0</v>
      </c>
      <c r="AF39" s="144">
        <f>SUMIFS('Entry Data'!$A:$A,'Entry Data'!$AD:$AD,Ret_DRIVER!$B39&amp;Ret_DRIVER!$AE$5&amp;Ret_DRIVER!$AF$6)</f>
        <v>0</v>
      </c>
      <c r="AG39" s="143">
        <f>SUMIFS('Entry Data'!$A:$A,'Entry Data'!$AD:$AD,Ret_DRIVER!$B39&amp;Ret_DRIVER!$AG$5&amp;Ret_DRIVER!$AG$6)</f>
        <v>0</v>
      </c>
      <c r="AH39" s="144">
        <f>SUMIFS('Entry Data'!$A:$A,'Entry Data'!$AD:$AD,Ret_DRIVER!$B39&amp;Ret_DRIVER!$AG$5&amp;Ret_DRIVER!$AH$6)</f>
        <v>0</v>
      </c>
      <c r="AI39" s="143">
        <f>SUMIFS('Entry Data'!$A:$A,'Entry Data'!$AD:$AD,Ret_DRIVER!$B39&amp;Ret_DRIVER!$AI$5&amp;Ret_DRIVER!$AI$6)</f>
        <v>0</v>
      </c>
      <c r="AJ39" s="144">
        <f>SUMIFS('Entry Data'!$A:$A,'Entry Data'!$AD:$AD,Ret_DRIVER!$B39&amp;Ret_DRIVER!$AI$5&amp;Ret_DRIVER!$AJ$6)</f>
        <v>0</v>
      </c>
      <c r="AK39" s="143">
        <f>SUMIFS('Entry Data'!$A:$A,'Entry Data'!$AD:$AD,Ret_DRIVER!$B39&amp;Ret_DRIVER!$AK$5&amp;Ret_DRIVER!$AK$6)</f>
        <v>0</v>
      </c>
      <c r="AL39" s="144">
        <f>SUMIFS('Entry Data'!$A:$A,'Entry Data'!$AD:$AD,Ret_DRIVER!$B39&amp;Ret_DRIVER!$AK$5&amp;Ret_DRIVER!$AL$6)</f>
        <v>0</v>
      </c>
      <c r="AM39" s="143">
        <f>SUMIFS('Entry Data'!$A:$A,'Entry Data'!$AD:$AD,Ret_DRIVER!$B39&amp;Ret_DRIVER!$AM$5&amp;Ret_DRIVER!$AM$6)</f>
        <v>0</v>
      </c>
      <c r="AN39" s="144">
        <f>SUMIFS('Entry Data'!$A:$A,'Entry Data'!$AD:$AD,Ret_DRIVER!$B39&amp;Ret_DRIVER!$AM$5&amp;Ret_DRIVER!$AN$6)</f>
        <v>0</v>
      </c>
      <c r="AO39" s="143">
        <f>SUMIFS('Entry Data'!$A:$A,'Entry Data'!$AD:$AD,Ret_DRIVER!$B39&amp;Ret_DRIVER!$AO$5&amp;Ret_DRIVER!$AO$6)</f>
        <v>0</v>
      </c>
      <c r="AP39" s="144">
        <f>SUMIFS('Entry Data'!$A:$A,'Entry Data'!$AD:$AD,Ret_DRIVER!$B39&amp;Ret_DRIVER!$AO$5&amp;Ret_DRIVER!$AP$6)</f>
        <v>0</v>
      </c>
      <c r="AQ39" s="143">
        <f>SUMIFS('Entry Data'!$A:$A,'Entry Data'!$AD:$AD,Ret_DRIVER!$B39&amp;Ret_DRIVER!$AQ$5&amp;Ret_DRIVER!$AQ$6)</f>
        <v>0</v>
      </c>
      <c r="AR39" s="144">
        <f>SUMIFS('Entry Data'!$A:$A,'Entry Data'!$AD:$AD,Ret_DRIVER!$B39&amp;Ret_DRIVER!$AQ$5&amp;Ret_DRIVER!$AR$6)</f>
        <v>0</v>
      </c>
      <c r="AS39" s="143">
        <f>SUMIFS('Entry Data'!$A:$A,'Entry Data'!$AD:$AD,Ret_DRIVER!$B39&amp;Ret_DRIVER!$AS$5&amp;Ret_DRIVER!$AS$6)</f>
        <v>0</v>
      </c>
      <c r="AT39" s="144">
        <f>SUMIFS('Entry Data'!$A:$A,'Entry Data'!$AD:$AD,Ret_DRIVER!$B39&amp;Ret_DRIVER!$AS$5&amp;Ret_DRIVER!$AT$6)</f>
        <v>0</v>
      </c>
      <c r="AU39" s="143">
        <f>SUMIFS('Entry Data'!$A:$A,'Entry Data'!$AD:$AD,Ret_DRIVER!$B39&amp;Ret_DRIVER!$AU$5&amp;Ret_DRIVER!$AU$6)</f>
        <v>0</v>
      </c>
      <c r="AV39" s="144">
        <f>SUMIFS('Entry Data'!$A:$A,'Entry Data'!$AD:$AD,Ret_DRIVER!$B39&amp;Ret_DRIVER!$AU$5&amp;Ret_DRIVER!$AV$6)</f>
        <v>0</v>
      </c>
      <c r="AW39" s="143">
        <f>SUMIFS('Entry Data'!$A:$A,'Entry Data'!$AD:$AD,Ret_DRIVER!$B39&amp;Ret_DRIVER!$AW$5&amp;Ret_DRIVER!$AW$6)</f>
        <v>0</v>
      </c>
      <c r="AX39" s="144">
        <f>SUMIFS('Entry Data'!$A:$A,'Entry Data'!$AD:$AD,Ret_DRIVER!$B39&amp;Ret_DRIVER!$AW$5&amp;Ret_DRIVER!$AX$6)</f>
        <v>0</v>
      </c>
      <c r="AY39" s="143">
        <f>SUMIFS('Entry Data'!$A:$A,'Entry Data'!$AD:$AD,Ret_DRIVER!$B39&amp;Ret_DRIVER!$AY$5&amp;Ret_DRIVER!$AY$6)</f>
        <v>0</v>
      </c>
      <c r="AZ39" s="144">
        <f>SUMIFS('Entry Data'!$A:$A,'Entry Data'!$AD:$AD,Ret_DRIVER!$B39&amp;Ret_DRIVER!$AY$5&amp;Ret_DRIVER!$AZ$6)</f>
        <v>0</v>
      </c>
      <c r="BA39" s="143">
        <f>SUMIFS('Entry Data'!$A:$A,'Entry Data'!$AD:$AD,Ret_DRIVER!$B39&amp;Ret_DRIVER!$BA$5&amp;Ret_DRIVER!$BA$6)</f>
        <v>0</v>
      </c>
      <c r="BB39" s="144">
        <f>SUMIFS('Entry Data'!$A:$A,'Entry Data'!$AD:$AD,Ret_DRIVER!$B39&amp;Ret_DRIVER!$BA$5&amp;Ret_DRIVER!$BB$6)</f>
        <v>0</v>
      </c>
      <c r="BC39" s="143">
        <f>SUMIFS('Entry Data'!$A:$A,'Entry Data'!$AD:$AD,Ret_DRIVER!$B39&amp;Ret_DRIVER!$BC$5&amp;Ret_DRIVER!$BC$6)</f>
        <v>0</v>
      </c>
      <c r="BD39" s="144">
        <f>SUMIFS('Entry Data'!$A:$A,'Entry Data'!$AD:$AD,Ret_DRIVER!$B39&amp;Ret_DRIVER!$BC$5&amp;Ret_DRIVER!$BD$6)</f>
        <v>0</v>
      </c>
      <c r="BE39" s="143">
        <f>SUMIFS('Entry Data'!$A:$A,'Entry Data'!$AD:$AD,Ret_DRIVER!$B39&amp;Ret_DRIVER!$BE$5&amp;Ret_DRIVER!$BE$6)</f>
        <v>0</v>
      </c>
      <c r="BF39" s="144">
        <f>SUMIFS('Entry Data'!$A:$A,'Entry Data'!$AD:$AD,Ret_DRIVER!$B39&amp;Ret_DRIVER!$BE$5&amp;Ret_DRIVER!$BF$6)</f>
        <v>0</v>
      </c>
      <c r="BG39" s="143">
        <f>SUMIFS('Entry Data'!$A:$A,'Entry Data'!$AD:$AD,Ret_DRIVER!$B39&amp;Ret_DRIVER!$BG$5&amp;Ret_DRIVER!$BG$6)</f>
        <v>0</v>
      </c>
      <c r="BH39" s="144">
        <f>SUMIFS('Entry Data'!$A:$A,'Entry Data'!$AD:$AD,Ret_DRIVER!$B39&amp;Ret_DRIVER!$BG$5&amp;Ret_DRIVER!$BH$6)</f>
        <v>0</v>
      </c>
      <c r="BI39" s="143">
        <f>SUMIFS('Entry Data'!$A:$A,'Entry Data'!$AD:$AD,Ret_DRIVER!$B39&amp;Ret_DRIVER!$BI$5&amp;Ret_DRIVER!$BI$6)</f>
        <v>0</v>
      </c>
      <c r="BJ39" s="144">
        <f>SUMIFS('Entry Data'!$A:$A,'Entry Data'!$AD:$AD,Ret_DRIVER!$B39&amp;Ret_DRIVER!$BI$5&amp;Ret_DRIVER!$BJ$6)</f>
        <v>0</v>
      </c>
      <c r="BK39" s="143">
        <f>SUMIFS('Entry Data'!$A:$A,'Entry Data'!$AD:$AD,Ret_DRIVER!$B39&amp;Ret_DRIVER!$BK$5&amp;Ret_DRIVER!$BK$6)</f>
        <v>0</v>
      </c>
      <c r="BL39" s="144">
        <f>SUMIFS('Entry Data'!$A:$A,'Entry Data'!$AD:$AD,Ret_DRIVER!$B39&amp;Ret_DRIVER!$BK$5&amp;Ret_DRIVER!$BL$6)</f>
        <v>0</v>
      </c>
    </row>
    <row r="40" spans="1:64" ht="13.5" x14ac:dyDescent="0.3">
      <c r="A40" s="92">
        <v>34</v>
      </c>
      <c r="B40" s="160" t="s">
        <v>111</v>
      </c>
      <c r="C40" s="143">
        <f>SUMIFS('Entry Data'!$A:$A,'Entry Data'!$AD:$AD,Ret_DRIVER!$B40&amp;Ret_DRIVER!$C$5&amp;Ret_DRIVER!$C$6)</f>
        <v>0</v>
      </c>
      <c r="D40" s="144">
        <f>SUMIFS('Entry Data'!$A:$A,'Entry Data'!$AD:$AD,Ret_DRIVER!$B40&amp;Ret_DRIVER!$C$5&amp;Ret_DRIVER!$D$6)</f>
        <v>4</v>
      </c>
      <c r="E40" s="143">
        <f>SUMIFS('Entry Data'!$A:$A,'Entry Data'!$AD:$AD,Ret_DRIVER!$B40&amp;Ret_DRIVER!$E$5&amp;Ret_DRIVER!$E$6)</f>
        <v>0</v>
      </c>
      <c r="F40" s="144">
        <f>SUMIFS('Entry Data'!$A:$A,'Entry Data'!$AD:$AD,Ret_DRIVER!$B40&amp;Ret_DRIVER!$E$5&amp;Ret_DRIVER!$F$6)</f>
        <v>5</v>
      </c>
      <c r="G40" s="143">
        <f>SUMIFS('Entry Data'!$A:$A,'Entry Data'!$AD:$AD,Ret_DRIVER!$B40&amp;Ret_DRIVER!$G$5&amp;Ret_DRIVER!$G$6)</f>
        <v>0</v>
      </c>
      <c r="H40" s="144">
        <f>SUMIFS('Entry Data'!$A:$A,'Entry Data'!$AD:$AD,Ret_DRIVER!$B40&amp;Ret_DRIVER!$G$5&amp;Ret_DRIVER!$H$6)</f>
        <v>4</v>
      </c>
      <c r="I40" s="143">
        <f>SUMIFS('Entry Data'!$A:$A,'Entry Data'!$AD:$AD,Ret_DRIVER!$B40&amp;Ret_DRIVER!$I$5&amp;Ret_DRIVER!$I$6)</f>
        <v>0</v>
      </c>
      <c r="J40" s="144">
        <f>SUMIFS('Entry Data'!$A:$A,'Entry Data'!$AD:$AD,Ret_DRIVER!$B40&amp;Ret_DRIVER!$I$5&amp;Ret_DRIVER!$J$6)</f>
        <v>2</v>
      </c>
      <c r="K40" s="143">
        <f>SUMIFS('Entry Data'!$A:$A,'Entry Data'!$AD:$AD,Ret_DRIVER!$B40&amp;Ret_DRIVER!$K$5&amp;Ret_DRIVER!$K$6)</f>
        <v>0</v>
      </c>
      <c r="L40" s="144">
        <f>SUMIFS('Entry Data'!$A:$A,'Entry Data'!$AD:$AD,Ret_DRIVER!$B40&amp;Ret_DRIVER!$K$5&amp;Ret_DRIVER!$L$6)</f>
        <v>0</v>
      </c>
      <c r="M40" s="143">
        <f>SUMIFS('Entry Data'!$A:$A,'Entry Data'!$AD:$AD,Ret_DRIVER!$B40&amp;Ret_DRIVER!$M$5&amp;Ret_DRIVER!$M$6)</f>
        <v>3</v>
      </c>
      <c r="N40" s="144">
        <f>SUMIFS('Entry Data'!$A:$A,'Entry Data'!$AD:$AD,Ret_DRIVER!$B40&amp;Ret_DRIVER!$M$5&amp;Ret_DRIVER!$N$6)</f>
        <v>0</v>
      </c>
      <c r="O40" s="143">
        <f>SUMIFS('Entry Data'!$A:$A,'Entry Data'!$AD:$AD,Ret_DRIVER!$B40&amp;Ret_DRIVER!$O$5&amp;Ret_DRIVER!$O$6)</f>
        <v>5</v>
      </c>
      <c r="P40" s="144">
        <f>SUMIFS('Entry Data'!$A:$A,'Entry Data'!$AD:$AD,Ret_DRIVER!$B40&amp;Ret_DRIVER!$O$5&amp;Ret_DRIVER!$P$6)</f>
        <v>0</v>
      </c>
      <c r="Q40" s="143">
        <f>SUMIFS('Entry Data'!$A:$A,'Entry Data'!$AD:$AD,Ret_DRIVER!$B40&amp;Ret_DRIVER!$Q$5&amp;Ret_DRIVER!$Q$6)</f>
        <v>5</v>
      </c>
      <c r="R40" s="144">
        <f>SUMIFS('Entry Data'!$A:$A,'Entry Data'!$AD:$AD,Ret_DRIVER!$B40&amp;Ret_DRIVER!$Q$5&amp;Ret_DRIVER!$R$6)</f>
        <v>0</v>
      </c>
      <c r="S40" s="143">
        <f>SUMIFS('Entry Data'!$A:$A,'Entry Data'!$AD:$AD,Ret_DRIVER!$B40&amp;Ret_DRIVER!$S$5&amp;Ret_DRIVER!$S$6)</f>
        <v>5</v>
      </c>
      <c r="T40" s="144">
        <f>SUMIFS('Entry Data'!$A:$A,'Entry Data'!$AD:$AD,Ret_DRIVER!$B40&amp;Ret_DRIVER!$S$5&amp;Ret_DRIVER!$T$6)</f>
        <v>0</v>
      </c>
      <c r="U40" s="143">
        <f>SUMIFS('Entry Data'!$A:$A,'Entry Data'!$AD:$AD,Ret_DRIVER!$B40&amp;Ret_DRIVER!$U$5&amp;Ret_DRIVER!$U$6)</f>
        <v>5</v>
      </c>
      <c r="V40" s="144">
        <f>SUMIFS('Entry Data'!$A:$A,'Entry Data'!$AD:$AD,Ret_DRIVER!$B40&amp;Ret_DRIVER!$U$5&amp;Ret_DRIVER!$V$6)</f>
        <v>0</v>
      </c>
      <c r="W40" s="143">
        <f>SUMIFS('Entry Data'!$A:$A,'Entry Data'!$AD:$AD,Ret_DRIVER!$B40&amp;Ret_DRIVER!$W$5&amp;Ret_DRIVER!$W$6)</f>
        <v>5</v>
      </c>
      <c r="X40" s="144">
        <f>SUMIFS('Entry Data'!$A:$A,'Entry Data'!$AD:$AD,Ret_DRIVER!$B40&amp;Ret_DRIVER!$W$5&amp;Ret_DRIVER!$X$6)</f>
        <v>0</v>
      </c>
      <c r="Y40" s="143">
        <f>SUMIFS('Entry Data'!$A:$A,'Entry Data'!$AD:$AD,Ret_DRIVER!$B40&amp;Ret_DRIVER!$Y$5&amp;Ret_DRIVER!$Y$6)</f>
        <v>0</v>
      </c>
      <c r="Z40" s="144">
        <f>SUMIFS('Entry Data'!$A:$A,'Entry Data'!$AD:$AD,Ret_DRIVER!$B40&amp;Ret_DRIVER!$Y$5&amp;Ret_DRIVER!$Z$6)</f>
        <v>5</v>
      </c>
      <c r="AA40" s="143">
        <f>SUMIFS('Entry Data'!$A:$A,'Entry Data'!$AD:$AD,Ret_DRIVER!$B40&amp;Ret_DRIVER!$AA$5&amp;Ret_DRIVER!$AA$6)</f>
        <v>0</v>
      </c>
      <c r="AB40" s="144">
        <f>SUMIFS('Entry Data'!$A:$A,'Entry Data'!$AD:$AD,Ret_DRIVER!$B40&amp;Ret_DRIVER!$AA$5&amp;Ret_DRIVER!$AB$6)</f>
        <v>4</v>
      </c>
      <c r="AC40" s="143">
        <f>SUMIFS('Entry Data'!$A:$A,'Entry Data'!$AD:$AD,Ret_DRIVER!$B40&amp;Ret_DRIVER!$AC$5&amp;Ret_DRIVER!$AC$6)</f>
        <v>0</v>
      </c>
      <c r="AD40" s="144">
        <f>SUMIFS('Entry Data'!$A:$A,'Entry Data'!$AD:$AD,Ret_DRIVER!$B40&amp;Ret_DRIVER!$AC$5&amp;Ret_DRIVER!$AD$6)</f>
        <v>0</v>
      </c>
      <c r="AE40" s="143">
        <f>SUMIFS('Entry Data'!$A:$A,'Entry Data'!$AD:$AD,Ret_DRIVER!$B40&amp;Ret_DRIVER!$AE$5&amp;Ret_DRIVER!$AE$6)</f>
        <v>0</v>
      </c>
      <c r="AF40" s="144">
        <f>SUMIFS('Entry Data'!$A:$A,'Entry Data'!$AD:$AD,Ret_DRIVER!$B40&amp;Ret_DRIVER!$AE$5&amp;Ret_DRIVER!$AF$6)</f>
        <v>4</v>
      </c>
      <c r="AG40" s="143">
        <f>SUMIFS('Entry Data'!$A:$A,'Entry Data'!$AD:$AD,Ret_DRIVER!$B40&amp;Ret_DRIVER!$AG$5&amp;Ret_DRIVER!$AG$6)</f>
        <v>0</v>
      </c>
      <c r="AH40" s="144">
        <f>SUMIFS('Entry Data'!$A:$A,'Entry Data'!$AD:$AD,Ret_DRIVER!$B40&amp;Ret_DRIVER!$AG$5&amp;Ret_DRIVER!$AH$6)</f>
        <v>4</v>
      </c>
      <c r="AI40" s="143">
        <f>SUMIFS('Entry Data'!$A:$A,'Entry Data'!$AD:$AD,Ret_DRIVER!$B40&amp;Ret_DRIVER!$AI$5&amp;Ret_DRIVER!$AI$6)</f>
        <v>0</v>
      </c>
      <c r="AJ40" s="144">
        <f>SUMIFS('Entry Data'!$A:$A,'Entry Data'!$AD:$AD,Ret_DRIVER!$B40&amp;Ret_DRIVER!$AI$5&amp;Ret_DRIVER!$AJ$6)</f>
        <v>4</v>
      </c>
      <c r="AK40" s="143">
        <f>SUMIFS('Entry Data'!$A:$A,'Entry Data'!$AD:$AD,Ret_DRIVER!$B40&amp;Ret_DRIVER!$AK$5&amp;Ret_DRIVER!$AK$6)</f>
        <v>0</v>
      </c>
      <c r="AL40" s="144">
        <f>SUMIFS('Entry Data'!$A:$A,'Entry Data'!$AD:$AD,Ret_DRIVER!$B40&amp;Ret_DRIVER!$AK$5&amp;Ret_DRIVER!$AL$6)</f>
        <v>4</v>
      </c>
      <c r="AM40" s="143">
        <f>SUMIFS('Entry Data'!$A:$A,'Entry Data'!$AD:$AD,Ret_DRIVER!$B40&amp;Ret_DRIVER!$AM$5&amp;Ret_DRIVER!$AM$6)</f>
        <v>0</v>
      </c>
      <c r="AN40" s="144">
        <f>SUMIFS('Entry Data'!$A:$A,'Entry Data'!$AD:$AD,Ret_DRIVER!$B40&amp;Ret_DRIVER!$AM$5&amp;Ret_DRIVER!$AN$6)</f>
        <v>0</v>
      </c>
      <c r="AO40" s="143">
        <f>SUMIFS('Entry Data'!$A:$A,'Entry Data'!$AD:$AD,Ret_DRIVER!$B40&amp;Ret_DRIVER!$AO$5&amp;Ret_DRIVER!$AO$6)</f>
        <v>0</v>
      </c>
      <c r="AP40" s="144">
        <f>SUMIFS('Entry Data'!$A:$A,'Entry Data'!$AD:$AD,Ret_DRIVER!$B40&amp;Ret_DRIVER!$AO$5&amp;Ret_DRIVER!$AP$6)</f>
        <v>0</v>
      </c>
      <c r="AQ40" s="143">
        <f>SUMIFS('Entry Data'!$A:$A,'Entry Data'!$AD:$AD,Ret_DRIVER!$B40&amp;Ret_DRIVER!$AQ$5&amp;Ret_DRIVER!$AQ$6)</f>
        <v>0</v>
      </c>
      <c r="AR40" s="144">
        <f>SUMIFS('Entry Data'!$A:$A,'Entry Data'!$AD:$AD,Ret_DRIVER!$B40&amp;Ret_DRIVER!$AQ$5&amp;Ret_DRIVER!$AR$6)</f>
        <v>0</v>
      </c>
      <c r="AS40" s="143">
        <f>SUMIFS('Entry Data'!$A:$A,'Entry Data'!$AD:$AD,Ret_DRIVER!$B40&amp;Ret_DRIVER!$AS$5&amp;Ret_DRIVER!$AS$6)</f>
        <v>0</v>
      </c>
      <c r="AT40" s="144">
        <f>SUMIFS('Entry Data'!$A:$A,'Entry Data'!$AD:$AD,Ret_DRIVER!$B40&amp;Ret_DRIVER!$AS$5&amp;Ret_DRIVER!$AT$6)</f>
        <v>0</v>
      </c>
      <c r="AU40" s="143">
        <f>SUMIFS('Entry Data'!$A:$A,'Entry Data'!$AD:$AD,Ret_DRIVER!$B40&amp;Ret_DRIVER!$AU$5&amp;Ret_DRIVER!$AU$6)</f>
        <v>0</v>
      </c>
      <c r="AV40" s="144">
        <f>SUMIFS('Entry Data'!$A:$A,'Entry Data'!$AD:$AD,Ret_DRIVER!$B40&amp;Ret_DRIVER!$AU$5&amp;Ret_DRIVER!$AV$6)</f>
        <v>0</v>
      </c>
      <c r="AW40" s="143">
        <f>SUMIFS('Entry Data'!$A:$A,'Entry Data'!$AD:$AD,Ret_DRIVER!$B40&amp;Ret_DRIVER!$AW$5&amp;Ret_DRIVER!$AW$6)</f>
        <v>0</v>
      </c>
      <c r="AX40" s="144">
        <f>SUMIFS('Entry Data'!$A:$A,'Entry Data'!$AD:$AD,Ret_DRIVER!$B40&amp;Ret_DRIVER!$AW$5&amp;Ret_DRIVER!$AX$6)</f>
        <v>0</v>
      </c>
      <c r="AY40" s="143">
        <f>SUMIFS('Entry Data'!$A:$A,'Entry Data'!$AD:$AD,Ret_DRIVER!$B40&amp;Ret_DRIVER!$AY$5&amp;Ret_DRIVER!$AY$6)</f>
        <v>0</v>
      </c>
      <c r="AZ40" s="144">
        <f>SUMIFS('Entry Data'!$A:$A,'Entry Data'!$AD:$AD,Ret_DRIVER!$B40&amp;Ret_DRIVER!$AY$5&amp;Ret_DRIVER!$AZ$6)</f>
        <v>0</v>
      </c>
      <c r="BA40" s="143">
        <f>SUMIFS('Entry Data'!$A:$A,'Entry Data'!$AD:$AD,Ret_DRIVER!$B40&amp;Ret_DRIVER!$BA$5&amp;Ret_DRIVER!$BA$6)</f>
        <v>0</v>
      </c>
      <c r="BB40" s="144">
        <f>SUMIFS('Entry Data'!$A:$A,'Entry Data'!$AD:$AD,Ret_DRIVER!$B40&amp;Ret_DRIVER!$BA$5&amp;Ret_DRIVER!$BB$6)</f>
        <v>0</v>
      </c>
      <c r="BC40" s="143">
        <f>SUMIFS('Entry Data'!$A:$A,'Entry Data'!$AD:$AD,Ret_DRIVER!$B40&amp;Ret_DRIVER!$BC$5&amp;Ret_DRIVER!$BC$6)</f>
        <v>0</v>
      </c>
      <c r="BD40" s="144">
        <f>SUMIFS('Entry Data'!$A:$A,'Entry Data'!$AD:$AD,Ret_DRIVER!$B40&amp;Ret_DRIVER!$BC$5&amp;Ret_DRIVER!$BD$6)</f>
        <v>0</v>
      </c>
      <c r="BE40" s="143">
        <f>SUMIFS('Entry Data'!$A:$A,'Entry Data'!$AD:$AD,Ret_DRIVER!$B40&amp;Ret_DRIVER!$BE$5&amp;Ret_DRIVER!$BE$6)</f>
        <v>0</v>
      </c>
      <c r="BF40" s="144">
        <f>SUMIFS('Entry Data'!$A:$A,'Entry Data'!$AD:$AD,Ret_DRIVER!$B40&amp;Ret_DRIVER!$BE$5&amp;Ret_DRIVER!$BF$6)</f>
        <v>0</v>
      </c>
      <c r="BG40" s="143">
        <f>SUMIFS('Entry Data'!$A:$A,'Entry Data'!$AD:$AD,Ret_DRIVER!$B40&amp;Ret_DRIVER!$BG$5&amp;Ret_DRIVER!$BG$6)</f>
        <v>0</v>
      </c>
      <c r="BH40" s="144">
        <f>SUMIFS('Entry Data'!$A:$A,'Entry Data'!$AD:$AD,Ret_DRIVER!$B40&amp;Ret_DRIVER!$BG$5&amp;Ret_DRIVER!$BH$6)</f>
        <v>0</v>
      </c>
      <c r="BI40" s="143">
        <f>SUMIFS('Entry Data'!$A:$A,'Entry Data'!$AD:$AD,Ret_DRIVER!$B40&amp;Ret_DRIVER!$BI$5&amp;Ret_DRIVER!$BI$6)</f>
        <v>0</v>
      </c>
      <c r="BJ40" s="144">
        <f>SUMIFS('Entry Data'!$A:$A,'Entry Data'!$AD:$AD,Ret_DRIVER!$B40&amp;Ret_DRIVER!$BI$5&amp;Ret_DRIVER!$BJ$6)</f>
        <v>0</v>
      </c>
      <c r="BK40" s="143">
        <f>SUMIFS('Entry Data'!$A:$A,'Entry Data'!$AD:$AD,Ret_DRIVER!$B40&amp;Ret_DRIVER!$BK$5&amp;Ret_DRIVER!$BK$6)</f>
        <v>0</v>
      </c>
      <c r="BL40" s="144">
        <f>SUMIFS('Entry Data'!$A:$A,'Entry Data'!$AD:$AD,Ret_DRIVER!$B40&amp;Ret_DRIVER!$BK$5&amp;Ret_DRIVER!$BL$6)</f>
        <v>0</v>
      </c>
    </row>
    <row r="41" spans="1:64" ht="13.5" x14ac:dyDescent="0.3">
      <c r="A41" s="92">
        <v>35</v>
      </c>
      <c r="B41" s="160" t="s">
        <v>109</v>
      </c>
      <c r="C41" s="143">
        <f>SUMIFS('Entry Data'!$A:$A,'Entry Data'!$AD:$AD,Ret_DRIVER!$B41&amp;Ret_DRIVER!$C$5&amp;Ret_DRIVER!$C$6)</f>
        <v>0</v>
      </c>
      <c r="D41" s="144">
        <f>SUMIFS('Entry Data'!$A:$A,'Entry Data'!$AD:$AD,Ret_DRIVER!$B41&amp;Ret_DRIVER!$C$5&amp;Ret_DRIVER!$D$6)</f>
        <v>6</v>
      </c>
      <c r="E41" s="143">
        <f>SUMIFS('Entry Data'!$A:$A,'Entry Data'!$AD:$AD,Ret_DRIVER!$B41&amp;Ret_DRIVER!$E$5&amp;Ret_DRIVER!$E$6)</f>
        <v>0</v>
      </c>
      <c r="F41" s="144">
        <f>SUMIFS('Entry Data'!$A:$A,'Entry Data'!$AD:$AD,Ret_DRIVER!$B41&amp;Ret_DRIVER!$E$5&amp;Ret_DRIVER!$F$6)</f>
        <v>5</v>
      </c>
      <c r="G41" s="143">
        <f>SUMIFS('Entry Data'!$A:$A,'Entry Data'!$AD:$AD,Ret_DRIVER!$B41&amp;Ret_DRIVER!$G$5&amp;Ret_DRIVER!$G$6)</f>
        <v>0</v>
      </c>
      <c r="H41" s="144">
        <f>SUMIFS('Entry Data'!$A:$A,'Entry Data'!$AD:$AD,Ret_DRIVER!$B41&amp;Ret_DRIVER!$G$5&amp;Ret_DRIVER!$H$6)</f>
        <v>6</v>
      </c>
      <c r="I41" s="143">
        <f>SUMIFS('Entry Data'!$A:$A,'Entry Data'!$AD:$AD,Ret_DRIVER!$B41&amp;Ret_DRIVER!$I$5&amp;Ret_DRIVER!$I$6)</f>
        <v>0</v>
      </c>
      <c r="J41" s="144">
        <f>SUMIFS('Entry Data'!$A:$A,'Entry Data'!$AD:$AD,Ret_DRIVER!$B41&amp;Ret_DRIVER!$I$5&amp;Ret_DRIVER!$J$6)</f>
        <v>0</v>
      </c>
      <c r="K41" s="143">
        <f>SUMIFS('Entry Data'!$A:$A,'Entry Data'!$AD:$AD,Ret_DRIVER!$B41&amp;Ret_DRIVER!$K$5&amp;Ret_DRIVER!$K$6)</f>
        <v>0</v>
      </c>
      <c r="L41" s="144">
        <f>SUMIFS('Entry Data'!$A:$A,'Entry Data'!$AD:$AD,Ret_DRIVER!$B41&amp;Ret_DRIVER!$K$5&amp;Ret_DRIVER!$L$6)</f>
        <v>0</v>
      </c>
      <c r="M41" s="143">
        <f>SUMIFS('Entry Data'!$A:$A,'Entry Data'!$AD:$AD,Ret_DRIVER!$B41&amp;Ret_DRIVER!$M$5&amp;Ret_DRIVER!$M$6)</f>
        <v>7</v>
      </c>
      <c r="N41" s="144">
        <f>SUMIFS('Entry Data'!$A:$A,'Entry Data'!$AD:$AD,Ret_DRIVER!$B41&amp;Ret_DRIVER!$M$5&amp;Ret_DRIVER!$N$6)</f>
        <v>0</v>
      </c>
      <c r="O41" s="143">
        <f>SUMIFS('Entry Data'!$A:$A,'Entry Data'!$AD:$AD,Ret_DRIVER!$B41&amp;Ret_DRIVER!$O$5&amp;Ret_DRIVER!$O$6)</f>
        <v>4</v>
      </c>
      <c r="P41" s="144">
        <f>SUMIFS('Entry Data'!$A:$A,'Entry Data'!$AD:$AD,Ret_DRIVER!$B41&amp;Ret_DRIVER!$O$5&amp;Ret_DRIVER!$P$6)</f>
        <v>0</v>
      </c>
      <c r="Q41" s="143">
        <f>SUMIFS('Entry Data'!$A:$A,'Entry Data'!$AD:$AD,Ret_DRIVER!$B41&amp;Ret_DRIVER!$Q$5&amp;Ret_DRIVER!$Q$6)</f>
        <v>7</v>
      </c>
      <c r="R41" s="144">
        <f>SUMIFS('Entry Data'!$A:$A,'Entry Data'!$AD:$AD,Ret_DRIVER!$B41&amp;Ret_DRIVER!$Q$5&amp;Ret_DRIVER!$R$6)</f>
        <v>0</v>
      </c>
      <c r="S41" s="143">
        <f>SUMIFS('Entry Data'!$A:$A,'Entry Data'!$AD:$AD,Ret_DRIVER!$B41&amp;Ret_DRIVER!$S$5&amp;Ret_DRIVER!$S$6)</f>
        <v>7</v>
      </c>
      <c r="T41" s="144">
        <f>SUMIFS('Entry Data'!$A:$A,'Entry Data'!$AD:$AD,Ret_DRIVER!$B41&amp;Ret_DRIVER!$S$5&amp;Ret_DRIVER!$T$6)</f>
        <v>0</v>
      </c>
      <c r="U41" s="143">
        <f>SUMIFS('Entry Data'!$A:$A,'Entry Data'!$AD:$AD,Ret_DRIVER!$B41&amp;Ret_DRIVER!$U$5&amp;Ret_DRIVER!$U$6)</f>
        <v>5</v>
      </c>
      <c r="V41" s="144">
        <f>SUMIFS('Entry Data'!$A:$A,'Entry Data'!$AD:$AD,Ret_DRIVER!$B41&amp;Ret_DRIVER!$U$5&amp;Ret_DRIVER!$V$6)</f>
        <v>0</v>
      </c>
      <c r="W41" s="143">
        <f>SUMIFS('Entry Data'!$A:$A,'Entry Data'!$AD:$AD,Ret_DRIVER!$B41&amp;Ret_DRIVER!$W$5&amp;Ret_DRIVER!$W$6)</f>
        <v>7</v>
      </c>
      <c r="X41" s="144">
        <f>SUMIFS('Entry Data'!$A:$A,'Entry Data'!$AD:$AD,Ret_DRIVER!$B41&amp;Ret_DRIVER!$W$5&amp;Ret_DRIVER!$X$6)</f>
        <v>0</v>
      </c>
      <c r="Y41" s="143">
        <f>SUMIFS('Entry Data'!$A:$A,'Entry Data'!$AD:$AD,Ret_DRIVER!$B41&amp;Ret_DRIVER!$Y$5&amp;Ret_DRIVER!$Y$6)</f>
        <v>0</v>
      </c>
      <c r="Z41" s="144">
        <f>SUMIFS('Entry Data'!$A:$A,'Entry Data'!$AD:$AD,Ret_DRIVER!$B41&amp;Ret_DRIVER!$Y$5&amp;Ret_DRIVER!$Z$6)</f>
        <v>5</v>
      </c>
      <c r="AA41" s="143">
        <f>SUMIFS('Entry Data'!$A:$A,'Entry Data'!$AD:$AD,Ret_DRIVER!$B41&amp;Ret_DRIVER!$AA$5&amp;Ret_DRIVER!$AA$6)</f>
        <v>0</v>
      </c>
      <c r="AB41" s="144">
        <f>SUMIFS('Entry Data'!$A:$A,'Entry Data'!$AD:$AD,Ret_DRIVER!$B41&amp;Ret_DRIVER!$AA$5&amp;Ret_DRIVER!$AB$6)</f>
        <v>5</v>
      </c>
      <c r="AC41" s="143">
        <f>SUMIFS('Entry Data'!$A:$A,'Entry Data'!$AD:$AD,Ret_DRIVER!$B41&amp;Ret_DRIVER!$AC$5&amp;Ret_DRIVER!$AC$6)</f>
        <v>0</v>
      </c>
      <c r="AD41" s="144">
        <f>SUMIFS('Entry Data'!$A:$A,'Entry Data'!$AD:$AD,Ret_DRIVER!$B41&amp;Ret_DRIVER!$AC$5&amp;Ret_DRIVER!$AD$6)</f>
        <v>4</v>
      </c>
      <c r="AE41" s="143">
        <f>SUMIFS('Entry Data'!$A:$A,'Entry Data'!$AD:$AD,Ret_DRIVER!$B41&amp;Ret_DRIVER!$AE$5&amp;Ret_DRIVER!$AE$6)</f>
        <v>0</v>
      </c>
      <c r="AF41" s="144">
        <f>SUMIFS('Entry Data'!$A:$A,'Entry Data'!$AD:$AD,Ret_DRIVER!$B41&amp;Ret_DRIVER!$AE$5&amp;Ret_DRIVER!$AF$6)</f>
        <v>0</v>
      </c>
      <c r="AG41" s="143">
        <f>SUMIFS('Entry Data'!$A:$A,'Entry Data'!$AD:$AD,Ret_DRIVER!$B41&amp;Ret_DRIVER!$AG$5&amp;Ret_DRIVER!$AG$6)</f>
        <v>0</v>
      </c>
      <c r="AH41" s="144">
        <f>SUMIFS('Entry Data'!$A:$A,'Entry Data'!$AD:$AD,Ret_DRIVER!$B41&amp;Ret_DRIVER!$AG$5&amp;Ret_DRIVER!$AH$6)</f>
        <v>0</v>
      </c>
      <c r="AI41" s="143">
        <f>SUMIFS('Entry Data'!$A:$A,'Entry Data'!$AD:$AD,Ret_DRIVER!$B41&amp;Ret_DRIVER!$AI$5&amp;Ret_DRIVER!$AI$6)</f>
        <v>0</v>
      </c>
      <c r="AJ41" s="144">
        <f>SUMIFS('Entry Data'!$A:$A,'Entry Data'!$AD:$AD,Ret_DRIVER!$B41&amp;Ret_DRIVER!$AI$5&amp;Ret_DRIVER!$AJ$6)</f>
        <v>0</v>
      </c>
      <c r="AK41" s="143">
        <f>SUMIFS('Entry Data'!$A:$A,'Entry Data'!$AD:$AD,Ret_DRIVER!$B41&amp;Ret_DRIVER!$AK$5&amp;Ret_DRIVER!$AK$6)</f>
        <v>0</v>
      </c>
      <c r="AL41" s="144">
        <f>SUMIFS('Entry Data'!$A:$A,'Entry Data'!$AD:$AD,Ret_DRIVER!$B41&amp;Ret_DRIVER!$AK$5&amp;Ret_DRIVER!$AL$6)</f>
        <v>0</v>
      </c>
      <c r="AM41" s="143">
        <f>SUMIFS('Entry Data'!$A:$A,'Entry Data'!$AD:$AD,Ret_DRIVER!$B41&amp;Ret_DRIVER!$AM$5&amp;Ret_DRIVER!$AM$6)</f>
        <v>0</v>
      </c>
      <c r="AN41" s="144">
        <f>SUMIFS('Entry Data'!$A:$A,'Entry Data'!$AD:$AD,Ret_DRIVER!$B41&amp;Ret_DRIVER!$AM$5&amp;Ret_DRIVER!$AN$6)</f>
        <v>0</v>
      </c>
      <c r="AO41" s="143">
        <f>SUMIFS('Entry Data'!$A:$A,'Entry Data'!$AD:$AD,Ret_DRIVER!$B41&amp;Ret_DRIVER!$AO$5&amp;Ret_DRIVER!$AO$6)</f>
        <v>0</v>
      </c>
      <c r="AP41" s="144">
        <f>SUMIFS('Entry Data'!$A:$A,'Entry Data'!$AD:$AD,Ret_DRIVER!$B41&amp;Ret_DRIVER!$AO$5&amp;Ret_DRIVER!$AP$6)</f>
        <v>0</v>
      </c>
      <c r="AQ41" s="143">
        <f>SUMIFS('Entry Data'!$A:$A,'Entry Data'!$AD:$AD,Ret_DRIVER!$B41&amp;Ret_DRIVER!$AQ$5&amp;Ret_DRIVER!$AQ$6)</f>
        <v>0</v>
      </c>
      <c r="AR41" s="144">
        <f>SUMIFS('Entry Data'!$A:$A,'Entry Data'!$AD:$AD,Ret_DRIVER!$B41&amp;Ret_DRIVER!$AQ$5&amp;Ret_DRIVER!$AR$6)</f>
        <v>0</v>
      </c>
      <c r="AS41" s="143">
        <f>SUMIFS('Entry Data'!$A:$A,'Entry Data'!$AD:$AD,Ret_DRIVER!$B41&amp;Ret_DRIVER!$AS$5&amp;Ret_DRIVER!$AS$6)</f>
        <v>0</v>
      </c>
      <c r="AT41" s="144">
        <f>SUMIFS('Entry Data'!$A:$A,'Entry Data'!$AD:$AD,Ret_DRIVER!$B41&amp;Ret_DRIVER!$AS$5&amp;Ret_DRIVER!$AT$6)</f>
        <v>0</v>
      </c>
      <c r="AU41" s="143">
        <f>SUMIFS('Entry Data'!$A:$A,'Entry Data'!$AD:$AD,Ret_DRIVER!$B41&amp;Ret_DRIVER!$AU$5&amp;Ret_DRIVER!$AU$6)</f>
        <v>0</v>
      </c>
      <c r="AV41" s="144">
        <f>SUMIFS('Entry Data'!$A:$A,'Entry Data'!$AD:$AD,Ret_DRIVER!$B41&amp;Ret_DRIVER!$AU$5&amp;Ret_DRIVER!$AV$6)</f>
        <v>0</v>
      </c>
      <c r="AW41" s="143">
        <f>SUMIFS('Entry Data'!$A:$A,'Entry Data'!$AD:$AD,Ret_DRIVER!$B41&amp;Ret_DRIVER!$AW$5&amp;Ret_DRIVER!$AW$6)</f>
        <v>0</v>
      </c>
      <c r="AX41" s="144">
        <f>SUMIFS('Entry Data'!$A:$A,'Entry Data'!$AD:$AD,Ret_DRIVER!$B41&amp;Ret_DRIVER!$AW$5&amp;Ret_DRIVER!$AX$6)</f>
        <v>0</v>
      </c>
      <c r="AY41" s="143">
        <f>SUMIFS('Entry Data'!$A:$A,'Entry Data'!$AD:$AD,Ret_DRIVER!$B41&amp;Ret_DRIVER!$AY$5&amp;Ret_DRIVER!$AY$6)</f>
        <v>0</v>
      </c>
      <c r="AZ41" s="144">
        <f>SUMIFS('Entry Data'!$A:$A,'Entry Data'!$AD:$AD,Ret_DRIVER!$B41&amp;Ret_DRIVER!$AY$5&amp;Ret_DRIVER!$AZ$6)</f>
        <v>0</v>
      </c>
      <c r="BA41" s="143">
        <f>SUMIFS('Entry Data'!$A:$A,'Entry Data'!$AD:$AD,Ret_DRIVER!$B41&amp;Ret_DRIVER!$BA$5&amp;Ret_DRIVER!$BA$6)</f>
        <v>0</v>
      </c>
      <c r="BB41" s="144">
        <f>SUMIFS('Entry Data'!$A:$A,'Entry Data'!$AD:$AD,Ret_DRIVER!$B41&amp;Ret_DRIVER!$BA$5&amp;Ret_DRIVER!$BB$6)</f>
        <v>0</v>
      </c>
      <c r="BC41" s="143">
        <f>SUMIFS('Entry Data'!$A:$A,'Entry Data'!$AD:$AD,Ret_DRIVER!$B41&amp;Ret_DRIVER!$BC$5&amp;Ret_DRIVER!$BC$6)</f>
        <v>0</v>
      </c>
      <c r="BD41" s="144">
        <f>SUMIFS('Entry Data'!$A:$A,'Entry Data'!$AD:$AD,Ret_DRIVER!$B41&amp;Ret_DRIVER!$BC$5&amp;Ret_DRIVER!$BD$6)</f>
        <v>0</v>
      </c>
      <c r="BE41" s="143">
        <f>SUMIFS('Entry Data'!$A:$A,'Entry Data'!$AD:$AD,Ret_DRIVER!$B41&amp;Ret_DRIVER!$BE$5&amp;Ret_DRIVER!$BE$6)</f>
        <v>0</v>
      </c>
      <c r="BF41" s="144">
        <f>SUMIFS('Entry Data'!$A:$A,'Entry Data'!$AD:$AD,Ret_DRIVER!$B41&amp;Ret_DRIVER!$BE$5&amp;Ret_DRIVER!$BF$6)</f>
        <v>0</v>
      </c>
      <c r="BG41" s="143">
        <f>SUMIFS('Entry Data'!$A:$A,'Entry Data'!$AD:$AD,Ret_DRIVER!$B41&amp;Ret_DRIVER!$BG$5&amp;Ret_DRIVER!$BG$6)</f>
        <v>0</v>
      </c>
      <c r="BH41" s="144">
        <f>SUMIFS('Entry Data'!$A:$A,'Entry Data'!$AD:$AD,Ret_DRIVER!$B41&amp;Ret_DRIVER!$BG$5&amp;Ret_DRIVER!$BH$6)</f>
        <v>0</v>
      </c>
      <c r="BI41" s="143">
        <f>SUMIFS('Entry Data'!$A:$A,'Entry Data'!$AD:$AD,Ret_DRIVER!$B41&amp;Ret_DRIVER!$BI$5&amp;Ret_DRIVER!$BI$6)</f>
        <v>0</v>
      </c>
      <c r="BJ41" s="144">
        <f>SUMIFS('Entry Data'!$A:$A,'Entry Data'!$AD:$AD,Ret_DRIVER!$B41&amp;Ret_DRIVER!$BI$5&amp;Ret_DRIVER!$BJ$6)</f>
        <v>0</v>
      </c>
      <c r="BK41" s="143">
        <f>SUMIFS('Entry Data'!$A:$A,'Entry Data'!$AD:$AD,Ret_DRIVER!$B41&amp;Ret_DRIVER!$BK$5&amp;Ret_DRIVER!$BK$6)</f>
        <v>0</v>
      </c>
      <c r="BL41" s="144">
        <f>SUMIFS('Entry Data'!$A:$A,'Entry Data'!$AD:$AD,Ret_DRIVER!$B41&amp;Ret_DRIVER!$BK$5&amp;Ret_DRIVER!$BL$6)</f>
        <v>0</v>
      </c>
    </row>
    <row r="42" spans="1:64" ht="13.5" x14ac:dyDescent="0.3">
      <c r="A42" s="92">
        <v>36</v>
      </c>
      <c r="B42" s="160" t="s">
        <v>104</v>
      </c>
      <c r="C42" s="143">
        <f>SUMIFS('Entry Data'!$A:$A,'Entry Data'!$AD:$AD,Ret_DRIVER!$B42&amp;Ret_DRIVER!$C$5&amp;Ret_DRIVER!$C$6)</f>
        <v>0</v>
      </c>
      <c r="D42" s="144">
        <f>SUMIFS('Entry Data'!$A:$A,'Entry Data'!$AD:$AD,Ret_DRIVER!$B42&amp;Ret_DRIVER!$C$5&amp;Ret_DRIVER!$D$6)</f>
        <v>5</v>
      </c>
      <c r="E42" s="143">
        <f>SUMIFS('Entry Data'!$A:$A,'Entry Data'!$AD:$AD,Ret_DRIVER!$B42&amp;Ret_DRIVER!$E$5&amp;Ret_DRIVER!$E$6)</f>
        <v>0</v>
      </c>
      <c r="F42" s="144">
        <f>SUMIFS('Entry Data'!$A:$A,'Entry Data'!$AD:$AD,Ret_DRIVER!$B42&amp;Ret_DRIVER!$E$5&amp;Ret_DRIVER!$F$6)</f>
        <v>6</v>
      </c>
      <c r="G42" s="143">
        <f>SUMIFS('Entry Data'!$A:$A,'Entry Data'!$AD:$AD,Ret_DRIVER!$B42&amp;Ret_DRIVER!$G$5&amp;Ret_DRIVER!$G$6)</f>
        <v>0</v>
      </c>
      <c r="H42" s="144">
        <f>SUMIFS('Entry Data'!$A:$A,'Entry Data'!$AD:$AD,Ret_DRIVER!$B42&amp;Ret_DRIVER!$G$5&amp;Ret_DRIVER!$H$6)</f>
        <v>4</v>
      </c>
      <c r="I42" s="143">
        <f>SUMIFS('Entry Data'!$A:$A,'Entry Data'!$AD:$AD,Ret_DRIVER!$B42&amp;Ret_DRIVER!$I$5&amp;Ret_DRIVER!$I$6)</f>
        <v>0</v>
      </c>
      <c r="J42" s="144">
        <f>SUMIFS('Entry Data'!$A:$A,'Entry Data'!$AD:$AD,Ret_DRIVER!$B42&amp;Ret_DRIVER!$I$5&amp;Ret_DRIVER!$J$6)</f>
        <v>0</v>
      </c>
      <c r="K42" s="143">
        <f>SUMIFS('Entry Data'!$A:$A,'Entry Data'!$AD:$AD,Ret_DRIVER!$B42&amp;Ret_DRIVER!$K$5&amp;Ret_DRIVER!$K$6)</f>
        <v>0</v>
      </c>
      <c r="L42" s="144">
        <f>SUMIFS('Entry Data'!$A:$A,'Entry Data'!$AD:$AD,Ret_DRIVER!$B42&amp;Ret_DRIVER!$K$5&amp;Ret_DRIVER!$L$6)</f>
        <v>0</v>
      </c>
      <c r="M42" s="143">
        <f>SUMIFS('Entry Data'!$A:$A,'Entry Data'!$AD:$AD,Ret_DRIVER!$B42&amp;Ret_DRIVER!$M$5&amp;Ret_DRIVER!$M$6)</f>
        <v>5</v>
      </c>
      <c r="N42" s="144">
        <f>SUMIFS('Entry Data'!$A:$A,'Entry Data'!$AD:$AD,Ret_DRIVER!$B42&amp;Ret_DRIVER!$M$5&amp;Ret_DRIVER!$N$6)</f>
        <v>0</v>
      </c>
      <c r="O42" s="143">
        <f>SUMIFS('Entry Data'!$A:$A,'Entry Data'!$AD:$AD,Ret_DRIVER!$B42&amp;Ret_DRIVER!$O$5&amp;Ret_DRIVER!$O$6)</f>
        <v>7</v>
      </c>
      <c r="P42" s="144">
        <f>SUMIFS('Entry Data'!$A:$A,'Entry Data'!$AD:$AD,Ret_DRIVER!$B42&amp;Ret_DRIVER!$O$5&amp;Ret_DRIVER!$P$6)</f>
        <v>0</v>
      </c>
      <c r="Q42" s="143">
        <f>SUMIFS('Entry Data'!$A:$A,'Entry Data'!$AD:$AD,Ret_DRIVER!$B42&amp;Ret_DRIVER!$Q$5&amp;Ret_DRIVER!$Q$6)</f>
        <v>6</v>
      </c>
      <c r="R42" s="144">
        <f>SUMIFS('Entry Data'!$A:$A,'Entry Data'!$AD:$AD,Ret_DRIVER!$B42&amp;Ret_DRIVER!$Q$5&amp;Ret_DRIVER!$R$6)</f>
        <v>0</v>
      </c>
      <c r="S42" s="143">
        <f>SUMIFS('Entry Data'!$A:$A,'Entry Data'!$AD:$AD,Ret_DRIVER!$B42&amp;Ret_DRIVER!$S$5&amp;Ret_DRIVER!$S$6)</f>
        <v>7</v>
      </c>
      <c r="T42" s="144">
        <f>SUMIFS('Entry Data'!$A:$A,'Entry Data'!$AD:$AD,Ret_DRIVER!$B42&amp;Ret_DRIVER!$S$5&amp;Ret_DRIVER!$T$6)</f>
        <v>0</v>
      </c>
      <c r="U42" s="143">
        <f>SUMIFS('Entry Data'!$A:$A,'Entry Data'!$AD:$AD,Ret_DRIVER!$B42&amp;Ret_DRIVER!$U$5&amp;Ret_DRIVER!$U$6)</f>
        <v>6</v>
      </c>
      <c r="V42" s="144">
        <f>SUMIFS('Entry Data'!$A:$A,'Entry Data'!$AD:$AD,Ret_DRIVER!$B42&amp;Ret_DRIVER!$U$5&amp;Ret_DRIVER!$V$6)</f>
        <v>0</v>
      </c>
      <c r="W42" s="143">
        <f>SUMIFS('Entry Data'!$A:$A,'Entry Data'!$AD:$AD,Ret_DRIVER!$B42&amp;Ret_DRIVER!$W$5&amp;Ret_DRIVER!$W$6)</f>
        <v>7</v>
      </c>
      <c r="X42" s="144">
        <f>SUMIFS('Entry Data'!$A:$A,'Entry Data'!$AD:$AD,Ret_DRIVER!$B42&amp;Ret_DRIVER!$W$5&amp;Ret_DRIVER!$X$6)</f>
        <v>0</v>
      </c>
      <c r="Y42" s="143">
        <f>SUMIFS('Entry Data'!$A:$A,'Entry Data'!$AD:$AD,Ret_DRIVER!$B42&amp;Ret_DRIVER!$Y$5&amp;Ret_DRIVER!$Y$6)</f>
        <v>0</v>
      </c>
      <c r="Z42" s="144">
        <f>SUMIFS('Entry Data'!$A:$A,'Entry Data'!$AD:$AD,Ret_DRIVER!$B42&amp;Ret_DRIVER!$Y$5&amp;Ret_DRIVER!$Z$6)</f>
        <v>5</v>
      </c>
      <c r="AA42" s="143">
        <f>SUMIFS('Entry Data'!$A:$A,'Entry Data'!$AD:$AD,Ret_DRIVER!$B42&amp;Ret_DRIVER!$AA$5&amp;Ret_DRIVER!$AA$6)</f>
        <v>0</v>
      </c>
      <c r="AB42" s="144">
        <f>SUMIFS('Entry Data'!$A:$A,'Entry Data'!$AD:$AD,Ret_DRIVER!$B42&amp;Ret_DRIVER!$AA$5&amp;Ret_DRIVER!$AB$6)</f>
        <v>5</v>
      </c>
      <c r="AC42" s="143">
        <f>SUMIFS('Entry Data'!$A:$A,'Entry Data'!$AD:$AD,Ret_DRIVER!$B42&amp;Ret_DRIVER!$AC$5&amp;Ret_DRIVER!$AC$6)</f>
        <v>0</v>
      </c>
      <c r="AD42" s="144">
        <f>SUMIFS('Entry Data'!$A:$A,'Entry Data'!$AD:$AD,Ret_DRIVER!$B42&amp;Ret_DRIVER!$AC$5&amp;Ret_DRIVER!$AD$6)</f>
        <v>2</v>
      </c>
      <c r="AE42" s="143">
        <f>SUMIFS('Entry Data'!$A:$A,'Entry Data'!$AD:$AD,Ret_DRIVER!$B42&amp;Ret_DRIVER!$AE$5&amp;Ret_DRIVER!$AE$6)</f>
        <v>0</v>
      </c>
      <c r="AF42" s="144">
        <f>SUMIFS('Entry Data'!$A:$A,'Entry Data'!$AD:$AD,Ret_DRIVER!$B42&amp;Ret_DRIVER!$AE$5&amp;Ret_DRIVER!$AF$6)</f>
        <v>2</v>
      </c>
      <c r="AG42" s="143">
        <f>SUMIFS('Entry Data'!$A:$A,'Entry Data'!$AD:$AD,Ret_DRIVER!$B42&amp;Ret_DRIVER!$AG$5&amp;Ret_DRIVER!$AG$6)</f>
        <v>0</v>
      </c>
      <c r="AH42" s="144">
        <f>SUMIFS('Entry Data'!$A:$A,'Entry Data'!$AD:$AD,Ret_DRIVER!$B42&amp;Ret_DRIVER!$AG$5&amp;Ret_DRIVER!$AH$6)</f>
        <v>0</v>
      </c>
      <c r="AI42" s="143">
        <f>SUMIFS('Entry Data'!$A:$A,'Entry Data'!$AD:$AD,Ret_DRIVER!$B42&amp;Ret_DRIVER!$AI$5&amp;Ret_DRIVER!$AI$6)</f>
        <v>0</v>
      </c>
      <c r="AJ42" s="144">
        <f>SUMIFS('Entry Data'!$A:$A,'Entry Data'!$AD:$AD,Ret_DRIVER!$B42&amp;Ret_DRIVER!$AI$5&amp;Ret_DRIVER!$AJ$6)</f>
        <v>6</v>
      </c>
      <c r="AK42" s="143">
        <f>SUMIFS('Entry Data'!$A:$A,'Entry Data'!$AD:$AD,Ret_DRIVER!$B42&amp;Ret_DRIVER!$AK$5&amp;Ret_DRIVER!$AK$6)</f>
        <v>0</v>
      </c>
      <c r="AL42" s="144">
        <f>SUMIFS('Entry Data'!$A:$A,'Entry Data'!$AD:$AD,Ret_DRIVER!$B42&amp;Ret_DRIVER!$AK$5&amp;Ret_DRIVER!$AL$6)</f>
        <v>3</v>
      </c>
      <c r="AM42" s="143">
        <f>SUMIFS('Entry Data'!$A:$A,'Entry Data'!$AD:$AD,Ret_DRIVER!$B42&amp;Ret_DRIVER!$AM$5&amp;Ret_DRIVER!$AM$6)</f>
        <v>0</v>
      </c>
      <c r="AN42" s="144">
        <f>SUMIFS('Entry Data'!$A:$A,'Entry Data'!$AD:$AD,Ret_DRIVER!$B42&amp;Ret_DRIVER!$AM$5&amp;Ret_DRIVER!$AN$6)</f>
        <v>0</v>
      </c>
      <c r="AO42" s="143">
        <f>SUMIFS('Entry Data'!$A:$A,'Entry Data'!$AD:$AD,Ret_DRIVER!$B42&amp;Ret_DRIVER!$AO$5&amp;Ret_DRIVER!$AO$6)</f>
        <v>0</v>
      </c>
      <c r="AP42" s="144">
        <f>SUMIFS('Entry Data'!$A:$A,'Entry Data'!$AD:$AD,Ret_DRIVER!$B42&amp;Ret_DRIVER!$AO$5&amp;Ret_DRIVER!$AP$6)</f>
        <v>0</v>
      </c>
      <c r="AQ42" s="143">
        <f>SUMIFS('Entry Data'!$A:$A,'Entry Data'!$AD:$AD,Ret_DRIVER!$B42&amp;Ret_DRIVER!$AQ$5&amp;Ret_DRIVER!$AQ$6)</f>
        <v>0</v>
      </c>
      <c r="AR42" s="144">
        <f>SUMIFS('Entry Data'!$A:$A,'Entry Data'!$AD:$AD,Ret_DRIVER!$B42&amp;Ret_DRIVER!$AQ$5&amp;Ret_DRIVER!$AR$6)</f>
        <v>0</v>
      </c>
      <c r="AS42" s="143">
        <f>SUMIFS('Entry Data'!$A:$A,'Entry Data'!$AD:$AD,Ret_DRIVER!$B42&amp;Ret_DRIVER!$AS$5&amp;Ret_DRIVER!$AS$6)</f>
        <v>0</v>
      </c>
      <c r="AT42" s="144">
        <f>SUMIFS('Entry Data'!$A:$A,'Entry Data'!$AD:$AD,Ret_DRIVER!$B42&amp;Ret_DRIVER!$AS$5&amp;Ret_DRIVER!$AT$6)</f>
        <v>0</v>
      </c>
      <c r="AU42" s="143">
        <f>SUMIFS('Entry Data'!$A:$A,'Entry Data'!$AD:$AD,Ret_DRIVER!$B42&amp;Ret_DRIVER!$AU$5&amp;Ret_DRIVER!$AU$6)</f>
        <v>0</v>
      </c>
      <c r="AV42" s="144">
        <f>SUMIFS('Entry Data'!$A:$A,'Entry Data'!$AD:$AD,Ret_DRIVER!$B42&amp;Ret_DRIVER!$AU$5&amp;Ret_DRIVER!$AV$6)</f>
        <v>0</v>
      </c>
      <c r="AW42" s="143">
        <f>SUMIFS('Entry Data'!$A:$A,'Entry Data'!$AD:$AD,Ret_DRIVER!$B42&amp;Ret_DRIVER!$AW$5&amp;Ret_DRIVER!$AW$6)</f>
        <v>0</v>
      </c>
      <c r="AX42" s="144">
        <f>SUMIFS('Entry Data'!$A:$A,'Entry Data'!$AD:$AD,Ret_DRIVER!$B42&amp;Ret_DRIVER!$AW$5&amp;Ret_DRIVER!$AX$6)</f>
        <v>0</v>
      </c>
      <c r="AY42" s="143">
        <f>SUMIFS('Entry Data'!$A:$A,'Entry Data'!$AD:$AD,Ret_DRIVER!$B42&amp;Ret_DRIVER!$AY$5&amp;Ret_DRIVER!$AY$6)</f>
        <v>0</v>
      </c>
      <c r="AZ42" s="144">
        <f>SUMIFS('Entry Data'!$A:$A,'Entry Data'!$AD:$AD,Ret_DRIVER!$B42&amp;Ret_DRIVER!$AY$5&amp;Ret_DRIVER!$AZ$6)</f>
        <v>0</v>
      </c>
      <c r="BA42" s="143">
        <f>SUMIFS('Entry Data'!$A:$A,'Entry Data'!$AD:$AD,Ret_DRIVER!$B42&amp;Ret_DRIVER!$BA$5&amp;Ret_DRIVER!$BA$6)</f>
        <v>0</v>
      </c>
      <c r="BB42" s="144">
        <f>SUMIFS('Entry Data'!$A:$A,'Entry Data'!$AD:$AD,Ret_DRIVER!$B42&amp;Ret_DRIVER!$BA$5&amp;Ret_DRIVER!$BB$6)</f>
        <v>0</v>
      </c>
      <c r="BC42" s="143">
        <f>SUMIFS('Entry Data'!$A:$A,'Entry Data'!$AD:$AD,Ret_DRIVER!$B42&amp;Ret_DRIVER!$BC$5&amp;Ret_DRIVER!$BC$6)</f>
        <v>0</v>
      </c>
      <c r="BD42" s="144">
        <f>SUMIFS('Entry Data'!$A:$A,'Entry Data'!$AD:$AD,Ret_DRIVER!$B42&amp;Ret_DRIVER!$BC$5&amp;Ret_DRIVER!$BD$6)</f>
        <v>0</v>
      </c>
      <c r="BE42" s="143">
        <f>SUMIFS('Entry Data'!$A:$A,'Entry Data'!$AD:$AD,Ret_DRIVER!$B42&amp;Ret_DRIVER!$BE$5&amp;Ret_DRIVER!$BE$6)</f>
        <v>0</v>
      </c>
      <c r="BF42" s="144">
        <f>SUMIFS('Entry Data'!$A:$A,'Entry Data'!$AD:$AD,Ret_DRIVER!$B42&amp;Ret_DRIVER!$BE$5&amp;Ret_DRIVER!$BF$6)</f>
        <v>0</v>
      </c>
      <c r="BG42" s="143">
        <f>SUMIFS('Entry Data'!$A:$A,'Entry Data'!$AD:$AD,Ret_DRIVER!$B42&amp;Ret_DRIVER!$BG$5&amp;Ret_DRIVER!$BG$6)</f>
        <v>0</v>
      </c>
      <c r="BH42" s="144">
        <f>SUMIFS('Entry Data'!$A:$A,'Entry Data'!$AD:$AD,Ret_DRIVER!$B42&amp;Ret_DRIVER!$BG$5&amp;Ret_DRIVER!$BH$6)</f>
        <v>0</v>
      </c>
      <c r="BI42" s="143">
        <f>SUMIFS('Entry Data'!$A:$A,'Entry Data'!$AD:$AD,Ret_DRIVER!$B42&amp;Ret_DRIVER!$BI$5&amp;Ret_DRIVER!$BI$6)</f>
        <v>0</v>
      </c>
      <c r="BJ42" s="144">
        <f>SUMIFS('Entry Data'!$A:$A,'Entry Data'!$AD:$AD,Ret_DRIVER!$B42&amp;Ret_DRIVER!$BI$5&amp;Ret_DRIVER!$BJ$6)</f>
        <v>0</v>
      </c>
      <c r="BK42" s="143">
        <f>SUMIFS('Entry Data'!$A:$A,'Entry Data'!$AD:$AD,Ret_DRIVER!$B42&amp;Ret_DRIVER!$BK$5&amp;Ret_DRIVER!$BK$6)</f>
        <v>0</v>
      </c>
      <c r="BL42" s="144">
        <f>SUMIFS('Entry Data'!$A:$A,'Entry Data'!$AD:$AD,Ret_DRIVER!$B42&amp;Ret_DRIVER!$BK$5&amp;Ret_DRIVER!$BL$6)</f>
        <v>0</v>
      </c>
    </row>
    <row r="43" spans="1:64" ht="13.5" x14ac:dyDescent="0.3">
      <c r="A43" s="92">
        <v>37</v>
      </c>
      <c r="B43" s="160" t="s">
        <v>168</v>
      </c>
      <c r="C43" s="143">
        <f>SUMIFS('Entry Data'!$A:$A,'Entry Data'!$AD:$AD,Ret_DRIVER!$B43&amp;Ret_DRIVER!$C$5&amp;Ret_DRIVER!$C$6)</f>
        <v>0</v>
      </c>
      <c r="D43" s="144">
        <f>SUMIFS('Entry Data'!$A:$A,'Entry Data'!$AD:$AD,Ret_DRIVER!$B43&amp;Ret_DRIVER!$C$5&amp;Ret_DRIVER!$D$6)</f>
        <v>0</v>
      </c>
      <c r="E43" s="143">
        <f>SUMIFS('Entry Data'!$A:$A,'Entry Data'!$AD:$AD,Ret_DRIVER!$B43&amp;Ret_DRIVER!$E$5&amp;Ret_DRIVER!$E$6)</f>
        <v>0</v>
      </c>
      <c r="F43" s="144">
        <f>SUMIFS('Entry Data'!$A:$A,'Entry Data'!$AD:$AD,Ret_DRIVER!$B43&amp;Ret_DRIVER!$E$5&amp;Ret_DRIVER!$F$6)</f>
        <v>0</v>
      </c>
      <c r="G43" s="143">
        <f>SUMIFS('Entry Data'!$A:$A,'Entry Data'!$AD:$AD,Ret_DRIVER!$B43&amp;Ret_DRIVER!$G$5&amp;Ret_DRIVER!$G$6)</f>
        <v>0</v>
      </c>
      <c r="H43" s="144">
        <f>SUMIFS('Entry Data'!$A:$A,'Entry Data'!$AD:$AD,Ret_DRIVER!$B43&amp;Ret_DRIVER!$G$5&amp;Ret_DRIVER!$H$6)</f>
        <v>0</v>
      </c>
      <c r="I43" s="143">
        <f>SUMIFS('Entry Data'!$A:$A,'Entry Data'!$AD:$AD,Ret_DRIVER!$B43&amp;Ret_DRIVER!$I$5&amp;Ret_DRIVER!$I$6)</f>
        <v>0</v>
      </c>
      <c r="J43" s="144">
        <f>SUMIFS('Entry Data'!$A:$A,'Entry Data'!$AD:$AD,Ret_DRIVER!$B43&amp;Ret_DRIVER!$I$5&amp;Ret_DRIVER!$J$6)</f>
        <v>0</v>
      </c>
      <c r="K43" s="143">
        <f>SUMIFS('Entry Data'!$A:$A,'Entry Data'!$AD:$AD,Ret_DRIVER!$B43&amp;Ret_DRIVER!$K$5&amp;Ret_DRIVER!$K$6)</f>
        <v>0</v>
      </c>
      <c r="L43" s="144">
        <f>SUMIFS('Entry Data'!$A:$A,'Entry Data'!$AD:$AD,Ret_DRIVER!$B43&amp;Ret_DRIVER!$K$5&amp;Ret_DRIVER!$L$6)</f>
        <v>0</v>
      </c>
      <c r="M43" s="143">
        <f>SUMIFS('Entry Data'!$A:$A,'Entry Data'!$AD:$AD,Ret_DRIVER!$B43&amp;Ret_DRIVER!$M$5&amp;Ret_DRIVER!$M$6)</f>
        <v>0</v>
      </c>
      <c r="N43" s="144">
        <f>SUMIFS('Entry Data'!$A:$A,'Entry Data'!$AD:$AD,Ret_DRIVER!$B43&amp;Ret_DRIVER!$M$5&amp;Ret_DRIVER!$N$6)</f>
        <v>0</v>
      </c>
      <c r="O43" s="143">
        <f>SUMIFS('Entry Data'!$A:$A,'Entry Data'!$AD:$AD,Ret_DRIVER!$B43&amp;Ret_DRIVER!$O$5&amp;Ret_DRIVER!$O$6)</f>
        <v>0</v>
      </c>
      <c r="P43" s="144">
        <f>SUMIFS('Entry Data'!$A:$A,'Entry Data'!$AD:$AD,Ret_DRIVER!$B43&amp;Ret_DRIVER!$O$5&amp;Ret_DRIVER!$P$6)</f>
        <v>3</v>
      </c>
      <c r="Q43" s="143">
        <f>SUMIFS('Entry Data'!$A:$A,'Entry Data'!$AD:$AD,Ret_DRIVER!$B43&amp;Ret_DRIVER!$Q$5&amp;Ret_DRIVER!$Q$6)</f>
        <v>0</v>
      </c>
      <c r="R43" s="144">
        <f>SUMIFS('Entry Data'!$A:$A,'Entry Data'!$AD:$AD,Ret_DRIVER!$B43&amp;Ret_DRIVER!$Q$5&amp;Ret_DRIVER!$R$6)</f>
        <v>4</v>
      </c>
      <c r="S43" s="143">
        <f>SUMIFS('Entry Data'!$A:$A,'Entry Data'!$AD:$AD,Ret_DRIVER!$B43&amp;Ret_DRIVER!$S$5&amp;Ret_DRIVER!$S$6)</f>
        <v>0</v>
      </c>
      <c r="T43" s="144">
        <f>SUMIFS('Entry Data'!$A:$A,'Entry Data'!$AD:$AD,Ret_DRIVER!$B43&amp;Ret_DRIVER!$S$5&amp;Ret_DRIVER!$T$6)</f>
        <v>3</v>
      </c>
      <c r="U43" s="143">
        <f>SUMIFS('Entry Data'!$A:$A,'Entry Data'!$AD:$AD,Ret_DRIVER!$B43&amp;Ret_DRIVER!$U$5&amp;Ret_DRIVER!$U$6)</f>
        <v>0</v>
      </c>
      <c r="V43" s="144">
        <f>SUMIFS('Entry Data'!$A:$A,'Entry Data'!$AD:$AD,Ret_DRIVER!$B43&amp;Ret_DRIVER!$U$5&amp;Ret_DRIVER!$V$6)</f>
        <v>5</v>
      </c>
      <c r="W43" s="143">
        <f>SUMIFS('Entry Data'!$A:$A,'Entry Data'!$AD:$AD,Ret_DRIVER!$B43&amp;Ret_DRIVER!$W$5&amp;Ret_DRIVER!$W$6)</f>
        <v>0</v>
      </c>
      <c r="X43" s="144">
        <f>SUMIFS('Entry Data'!$A:$A,'Entry Data'!$AD:$AD,Ret_DRIVER!$B43&amp;Ret_DRIVER!$W$5&amp;Ret_DRIVER!$X$6)</f>
        <v>5</v>
      </c>
      <c r="Y43" s="143">
        <f>SUMIFS('Entry Data'!$A:$A,'Entry Data'!$AD:$AD,Ret_DRIVER!$B43&amp;Ret_DRIVER!$Y$5&amp;Ret_DRIVER!$Y$6)</f>
        <v>0</v>
      </c>
      <c r="Z43" s="144">
        <f>SUMIFS('Entry Data'!$A:$A,'Entry Data'!$AD:$AD,Ret_DRIVER!$B43&amp;Ret_DRIVER!$Y$5&amp;Ret_DRIVER!$Z$6)</f>
        <v>0</v>
      </c>
      <c r="AA43" s="143">
        <f>SUMIFS('Entry Data'!$A:$A,'Entry Data'!$AD:$AD,Ret_DRIVER!$B43&amp;Ret_DRIVER!$AA$5&amp;Ret_DRIVER!$AA$6)</f>
        <v>5</v>
      </c>
      <c r="AB43" s="144">
        <f>SUMIFS('Entry Data'!$A:$A,'Entry Data'!$AD:$AD,Ret_DRIVER!$B43&amp;Ret_DRIVER!$AA$5&amp;Ret_DRIVER!$AB$6)</f>
        <v>0</v>
      </c>
      <c r="AC43" s="143">
        <f>SUMIFS('Entry Data'!$A:$A,'Entry Data'!$AD:$AD,Ret_DRIVER!$B43&amp;Ret_DRIVER!$AC$5&amp;Ret_DRIVER!$AC$6)</f>
        <v>5</v>
      </c>
      <c r="AD43" s="144">
        <f>SUMIFS('Entry Data'!$A:$A,'Entry Data'!$AD:$AD,Ret_DRIVER!$B43&amp;Ret_DRIVER!$AC$5&amp;Ret_DRIVER!$AD$6)</f>
        <v>0</v>
      </c>
      <c r="AE43" s="143">
        <f>SUMIFS('Entry Data'!$A:$A,'Entry Data'!$AD:$AD,Ret_DRIVER!$B43&amp;Ret_DRIVER!$AE$5&amp;Ret_DRIVER!$AE$6)</f>
        <v>5</v>
      </c>
      <c r="AF43" s="144">
        <f>SUMIFS('Entry Data'!$A:$A,'Entry Data'!$AD:$AD,Ret_DRIVER!$B43&amp;Ret_DRIVER!$AE$5&amp;Ret_DRIVER!$AF$6)</f>
        <v>0</v>
      </c>
      <c r="AG43" s="143">
        <f>SUMIFS('Entry Data'!$A:$A,'Entry Data'!$AD:$AD,Ret_DRIVER!$B43&amp;Ret_DRIVER!$AG$5&amp;Ret_DRIVER!$AG$6)</f>
        <v>3</v>
      </c>
      <c r="AH43" s="144">
        <f>SUMIFS('Entry Data'!$A:$A,'Entry Data'!$AD:$AD,Ret_DRIVER!$B43&amp;Ret_DRIVER!$AG$5&amp;Ret_DRIVER!$AH$6)</f>
        <v>0</v>
      </c>
      <c r="AI43" s="143">
        <f>SUMIFS('Entry Data'!$A:$A,'Entry Data'!$AD:$AD,Ret_DRIVER!$B43&amp;Ret_DRIVER!$AI$5&amp;Ret_DRIVER!$AI$6)</f>
        <v>4</v>
      </c>
      <c r="AJ43" s="144">
        <f>SUMIFS('Entry Data'!$A:$A,'Entry Data'!$AD:$AD,Ret_DRIVER!$B43&amp;Ret_DRIVER!$AI$5&amp;Ret_DRIVER!$AJ$6)</f>
        <v>0</v>
      </c>
      <c r="AK43" s="143">
        <f>SUMIFS('Entry Data'!$A:$A,'Entry Data'!$AD:$AD,Ret_DRIVER!$B43&amp;Ret_DRIVER!$AK$5&amp;Ret_DRIVER!$AK$6)</f>
        <v>4</v>
      </c>
      <c r="AL43" s="144">
        <f>SUMIFS('Entry Data'!$A:$A,'Entry Data'!$AD:$AD,Ret_DRIVER!$B43&amp;Ret_DRIVER!$AK$5&amp;Ret_DRIVER!$AL$6)</f>
        <v>0</v>
      </c>
      <c r="AM43" s="143">
        <f>SUMIFS('Entry Data'!$A:$A,'Entry Data'!$AD:$AD,Ret_DRIVER!$B43&amp;Ret_DRIVER!$AM$5&amp;Ret_DRIVER!$AM$6)</f>
        <v>0</v>
      </c>
      <c r="AN43" s="144">
        <f>SUMIFS('Entry Data'!$A:$A,'Entry Data'!$AD:$AD,Ret_DRIVER!$B43&amp;Ret_DRIVER!$AM$5&amp;Ret_DRIVER!$AN$6)</f>
        <v>4</v>
      </c>
      <c r="AO43" s="143">
        <f>SUMIFS('Entry Data'!$A:$A,'Entry Data'!$AD:$AD,Ret_DRIVER!$B43&amp;Ret_DRIVER!$AO$5&amp;Ret_DRIVER!$AO$6)</f>
        <v>0</v>
      </c>
      <c r="AP43" s="144">
        <f>SUMIFS('Entry Data'!$A:$A,'Entry Data'!$AD:$AD,Ret_DRIVER!$B43&amp;Ret_DRIVER!$AO$5&amp;Ret_DRIVER!$AP$6)</f>
        <v>0</v>
      </c>
      <c r="AQ43" s="143">
        <f>SUMIFS('Entry Data'!$A:$A,'Entry Data'!$AD:$AD,Ret_DRIVER!$B43&amp;Ret_DRIVER!$AQ$5&amp;Ret_DRIVER!$AQ$6)</f>
        <v>0</v>
      </c>
      <c r="AR43" s="144">
        <f>SUMIFS('Entry Data'!$A:$A,'Entry Data'!$AD:$AD,Ret_DRIVER!$B43&amp;Ret_DRIVER!$AQ$5&amp;Ret_DRIVER!$AR$6)</f>
        <v>0</v>
      </c>
      <c r="AS43" s="143">
        <f>SUMIFS('Entry Data'!$A:$A,'Entry Data'!$AD:$AD,Ret_DRIVER!$B43&amp;Ret_DRIVER!$AS$5&amp;Ret_DRIVER!$AS$6)</f>
        <v>0</v>
      </c>
      <c r="AT43" s="144">
        <f>SUMIFS('Entry Data'!$A:$A,'Entry Data'!$AD:$AD,Ret_DRIVER!$B43&amp;Ret_DRIVER!$AS$5&amp;Ret_DRIVER!$AT$6)</f>
        <v>0</v>
      </c>
      <c r="AU43" s="143">
        <f>SUMIFS('Entry Data'!$A:$A,'Entry Data'!$AD:$AD,Ret_DRIVER!$B43&amp;Ret_DRIVER!$AU$5&amp;Ret_DRIVER!$AU$6)</f>
        <v>0</v>
      </c>
      <c r="AV43" s="144">
        <f>SUMIFS('Entry Data'!$A:$A,'Entry Data'!$AD:$AD,Ret_DRIVER!$B43&amp;Ret_DRIVER!$AU$5&amp;Ret_DRIVER!$AV$6)</f>
        <v>0</v>
      </c>
      <c r="AW43" s="143">
        <f>SUMIFS('Entry Data'!$A:$A,'Entry Data'!$AD:$AD,Ret_DRIVER!$B43&amp;Ret_DRIVER!$AW$5&amp;Ret_DRIVER!$AW$6)</f>
        <v>0</v>
      </c>
      <c r="AX43" s="144">
        <f>SUMIFS('Entry Data'!$A:$A,'Entry Data'!$AD:$AD,Ret_DRIVER!$B43&amp;Ret_DRIVER!$AW$5&amp;Ret_DRIVER!$AX$6)</f>
        <v>0</v>
      </c>
      <c r="AY43" s="143">
        <f>SUMIFS('Entry Data'!$A:$A,'Entry Data'!$AD:$AD,Ret_DRIVER!$B43&amp;Ret_DRIVER!$AY$5&amp;Ret_DRIVER!$AY$6)</f>
        <v>0</v>
      </c>
      <c r="AZ43" s="144">
        <f>SUMIFS('Entry Data'!$A:$A,'Entry Data'!$AD:$AD,Ret_DRIVER!$B43&amp;Ret_DRIVER!$AY$5&amp;Ret_DRIVER!$AZ$6)</f>
        <v>0</v>
      </c>
      <c r="BA43" s="143">
        <f>SUMIFS('Entry Data'!$A:$A,'Entry Data'!$AD:$AD,Ret_DRIVER!$B43&amp;Ret_DRIVER!$BA$5&amp;Ret_DRIVER!$BA$6)</f>
        <v>0</v>
      </c>
      <c r="BB43" s="144">
        <f>SUMIFS('Entry Data'!$A:$A,'Entry Data'!$AD:$AD,Ret_DRIVER!$B43&amp;Ret_DRIVER!$BA$5&amp;Ret_DRIVER!$BB$6)</f>
        <v>0</v>
      </c>
      <c r="BC43" s="143">
        <f>SUMIFS('Entry Data'!$A:$A,'Entry Data'!$AD:$AD,Ret_DRIVER!$B43&amp;Ret_DRIVER!$BC$5&amp;Ret_DRIVER!$BC$6)</f>
        <v>0</v>
      </c>
      <c r="BD43" s="144">
        <f>SUMIFS('Entry Data'!$A:$A,'Entry Data'!$AD:$AD,Ret_DRIVER!$B43&amp;Ret_DRIVER!$BC$5&amp;Ret_DRIVER!$BD$6)</f>
        <v>0</v>
      </c>
      <c r="BE43" s="143">
        <f>SUMIFS('Entry Data'!$A:$A,'Entry Data'!$AD:$AD,Ret_DRIVER!$B43&amp;Ret_DRIVER!$BE$5&amp;Ret_DRIVER!$BE$6)</f>
        <v>0</v>
      </c>
      <c r="BF43" s="144">
        <f>SUMIFS('Entry Data'!$A:$A,'Entry Data'!$AD:$AD,Ret_DRIVER!$B43&amp;Ret_DRIVER!$BE$5&amp;Ret_DRIVER!$BF$6)</f>
        <v>0</v>
      </c>
      <c r="BG43" s="143">
        <f>SUMIFS('Entry Data'!$A:$A,'Entry Data'!$AD:$AD,Ret_DRIVER!$B43&amp;Ret_DRIVER!$BG$5&amp;Ret_DRIVER!$BG$6)</f>
        <v>0</v>
      </c>
      <c r="BH43" s="144">
        <f>SUMIFS('Entry Data'!$A:$A,'Entry Data'!$AD:$AD,Ret_DRIVER!$B43&amp;Ret_DRIVER!$BG$5&amp;Ret_DRIVER!$BH$6)</f>
        <v>0</v>
      </c>
      <c r="BI43" s="143">
        <f>SUMIFS('Entry Data'!$A:$A,'Entry Data'!$AD:$AD,Ret_DRIVER!$B43&amp;Ret_DRIVER!$BI$5&amp;Ret_DRIVER!$BI$6)</f>
        <v>0</v>
      </c>
      <c r="BJ43" s="144">
        <f>SUMIFS('Entry Data'!$A:$A,'Entry Data'!$AD:$AD,Ret_DRIVER!$B43&amp;Ret_DRIVER!$BI$5&amp;Ret_DRIVER!$BJ$6)</f>
        <v>0</v>
      </c>
      <c r="BK43" s="143">
        <f>SUMIFS('Entry Data'!$A:$A,'Entry Data'!$AD:$AD,Ret_DRIVER!$B43&amp;Ret_DRIVER!$BK$5&amp;Ret_DRIVER!$BK$6)</f>
        <v>0</v>
      </c>
      <c r="BL43" s="144">
        <f>SUMIFS('Entry Data'!$A:$A,'Entry Data'!$AD:$AD,Ret_DRIVER!$B43&amp;Ret_DRIVER!$BK$5&amp;Ret_DRIVER!$BL$6)</f>
        <v>0</v>
      </c>
    </row>
    <row r="44" spans="1:64" ht="13.5" x14ac:dyDescent="0.3">
      <c r="A44" s="92">
        <v>38</v>
      </c>
      <c r="B44" s="160" t="s">
        <v>116</v>
      </c>
      <c r="C44" s="143">
        <f>SUMIFS('Entry Data'!$A:$A,'Entry Data'!$AD:$AD,Ret_DRIVER!$B44&amp;Ret_DRIVER!$C$5&amp;Ret_DRIVER!$C$6)</f>
        <v>0</v>
      </c>
      <c r="D44" s="144">
        <f>SUMIFS('Entry Data'!$A:$A,'Entry Data'!$AD:$AD,Ret_DRIVER!$B44&amp;Ret_DRIVER!$C$5&amp;Ret_DRIVER!$D$6)</f>
        <v>5</v>
      </c>
      <c r="E44" s="143">
        <f>SUMIFS('Entry Data'!$A:$A,'Entry Data'!$AD:$AD,Ret_DRIVER!$B44&amp;Ret_DRIVER!$E$5&amp;Ret_DRIVER!$E$6)</f>
        <v>0</v>
      </c>
      <c r="F44" s="144">
        <f>SUMIFS('Entry Data'!$A:$A,'Entry Data'!$AD:$AD,Ret_DRIVER!$B44&amp;Ret_DRIVER!$E$5&amp;Ret_DRIVER!$F$6)</f>
        <v>6</v>
      </c>
      <c r="G44" s="143">
        <f>SUMIFS('Entry Data'!$A:$A,'Entry Data'!$AD:$AD,Ret_DRIVER!$B44&amp;Ret_DRIVER!$G$5&amp;Ret_DRIVER!$G$6)</f>
        <v>0</v>
      </c>
      <c r="H44" s="144">
        <f>SUMIFS('Entry Data'!$A:$A,'Entry Data'!$AD:$AD,Ret_DRIVER!$B44&amp;Ret_DRIVER!$G$5&amp;Ret_DRIVER!$H$6)</f>
        <v>6</v>
      </c>
      <c r="I44" s="143">
        <f>SUMIFS('Entry Data'!$A:$A,'Entry Data'!$AD:$AD,Ret_DRIVER!$B44&amp;Ret_DRIVER!$I$5&amp;Ret_DRIVER!$I$6)</f>
        <v>0</v>
      </c>
      <c r="J44" s="144">
        <f>SUMIFS('Entry Data'!$A:$A,'Entry Data'!$AD:$AD,Ret_DRIVER!$B44&amp;Ret_DRIVER!$I$5&amp;Ret_DRIVER!$J$6)</f>
        <v>5</v>
      </c>
      <c r="K44" s="143">
        <f>SUMIFS('Entry Data'!$A:$A,'Entry Data'!$AD:$AD,Ret_DRIVER!$B44&amp;Ret_DRIVER!$K$5&amp;Ret_DRIVER!$K$6)</f>
        <v>0</v>
      </c>
      <c r="L44" s="144">
        <f>SUMIFS('Entry Data'!$A:$A,'Entry Data'!$AD:$AD,Ret_DRIVER!$B44&amp;Ret_DRIVER!$K$5&amp;Ret_DRIVER!$L$6)</f>
        <v>0</v>
      </c>
      <c r="M44" s="143">
        <f>SUMIFS('Entry Data'!$A:$A,'Entry Data'!$AD:$AD,Ret_DRIVER!$B44&amp;Ret_DRIVER!$M$5&amp;Ret_DRIVER!$M$6)</f>
        <v>5</v>
      </c>
      <c r="N44" s="144">
        <f>SUMIFS('Entry Data'!$A:$A,'Entry Data'!$AD:$AD,Ret_DRIVER!$B44&amp;Ret_DRIVER!$M$5&amp;Ret_DRIVER!$N$6)</f>
        <v>0</v>
      </c>
      <c r="O44" s="143">
        <f>SUMIFS('Entry Data'!$A:$A,'Entry Data'!$AD:$AD,Ret_DRIVER!$B44&amp;Ret_DRIVER!$O$5&amp;Ret_DRIVER!$O$6)</f>
        <v>4</v>
      </c>
      <c r="P44" s="144">
        <f>SUMIFS('Entry Data'!$A:$A,'Entry Data'!$AD:$AD,Ret_DRIVER!$B44&amp;Ret_DRIVER!$O$5&amp;Ret_DRIVER!$P$6)</f>
        <v>0</v>
      </c>
      <c r="Q44" s="143">
        <f>SUMIFS('Entry Data'!$A:$A,'Entry Data'!$AD:$AD,Ret_DRIVER!$B44&amp;Ret_DRIVER!$Q$5&amp;Ret_DRIVER!$Q$6)</f>
        <v>6</v>
      </c>
      <c r="R44" s="144">
        <f>SUMIFS('Entry Data'!$A:$A,'Entry Data'!$AD:$AD,Ret_DRIVER!$B44&amp;Ret_DRIVER!$Q$5&amp;Ret_DRIVER!$R$6)</f>
        <v>0</v>
      </c>
      <c r="S44" s="143">
        <f>SUMIFS('Entry Data'!$A:$A,'Entry Data'!$AD:$AD,Ret_DRIVER!$B44&amp;Ret_DRIVER!$S$5&amp;Ret_DRIVER!$S$6)</f>
        <v>5</v>
      </c>
      <c r="T44" s="144">
        <f>SUMIFS('Entry Data'!$A:$A,'Entry Data'!$AD:$AD,Ret_DRIVER!$B44&amp;Ret_DRIVER!$S$5&amp;Ret_DRIVER!$T$6)</f>
        <v>0</v>
      </c>
      <c r="U44" s="143">
        <f>SUMIFS('Entry Data'!$A:$A,'Entry Data'!$AD:$AD,Ret_DRIVER!$B44&amp;Ret_DRIVER!$U$5&amp;Ret_DRIVER!$U$6)</f>
        <v>4</v>
      </c>
      <c r="V44" s="144">
        <f>SUMIFS('Entry Data'!$A:$A,'Entry Data'!$AD:$AD,Ret_DRIVER!$B44&amp;Ret_DRIVER!$U$5&amp;Ret_DRIVER!$V$6)</f>
        <v>0</v>
      </c>
      <c r="W44" s="143">
        <f>SUMIFS('Entry Data'!$A:$A,'Entry Data'!$AD:$AD,Ret_DRIVER!$B44&amp;Ret_DRIVER!$W$5&amp;Ret_DRIVER!$W$6)</f>
        <v>5</v>
      </c>
      <c r="X44" s="144">
        <f>SUMIFS('Entry Data'!$A:$A,'Entry Data'!$AD:$AD,Ret_DRIVER!$B44&amp;Ret_DRIVER!$W$5&amp;Ret_DRIVER!$X$6)</f>
        <v>0</v>
      </c>
      <c r="Y44" s="143">
        <f>SUMIFS('Entry Data'!$A:$A,'Entry Data'!$AD:$AD,Ret_DRIVER!$B44&amp;Ret_DRIVER!$Y$5&amp;Ret_DRIVER!$Y$6)</f>
        <v>0</v>
      </c>
      <c r="Z44" s="144">
        <f>SUMIFS('Entry Data'!$A:$A,'Entry Data'!$AD:$AD,Ret_DRIVER!$B44&amp;Ret_DRIVER!$Y$5&amp;Ret_DRIVER!$Z$6)</f>
        <v>5</v>
      </c>
      <c r="AA44" s="143">
        <f>SUMIFS('Entry Data'!$A:$A,'Entry Data'!$AD:$AD,Ret_DRIVER!$B44&amp;Ret_DRIVER!$AA$5&amp;Ret_DRIVER!$AA$6)</f>
        <v>0</v>
      </c>
      <c r="AB44" s="144">
        <f>SUMIFS('Entry Data'!$A:$A,'Entry Data'!$AD:$AD,Ret_DRIVER!$B44&amp;Ret_DRIVER!$AA$5&amp;Ret_DRIVER!$AB$6)</f>
        <v>4</v>
      </c>
      <c r="AC44" s="143">
        <f>SUMIFS('Entry Data'!$A:$A,'Entry Data'!$AD:$AD,Ret_DRIVER!$B44&amp;Ret_DRIVER!$AC$5&amp;Ret_DRIVER!$AC$6)</f>
        <v>0</v>
      </c>
      <c r="AD44" s="144">
        <f>SUMIFS('Entry Data'!$A:$A,'Entry Data'!$AD:$AD,Ret_DRIVER!$B44&amp;Ret_DRIVER!$AC$5&amp;Ret_DRIVER!$AD$6)</f>
        <v>0</v>
      </c>
      <c r="AE44" s="143">
        <f>SUMIFS('Entry Data'!$A:$A,'Entry Data'!$AD:$AD,Ret_DRIVER!$B44&amp;Ret_DRIVER!$AE$5&amp;Ret_DRIVER!$AE$6)</f>
        <v>0</v>
      </c>
      <c r="AF44" s="144">
        <f>SUMIFS('Entry Data'!$A:$A,'Entry Data'!$AD:$AD,Ret_DRIVER!$B44&amp;Ret_DRIVER!$AE$5&amp;Ret_DRIVER!$AF$6)</f>
        <v>0</v>
      </c>
      <c r="AG44" s="143">
        <f>SUMIFS('Entry Data'!$A:$A,'Entry Data'!$AD:$AD,Ret_DRIVER!$B44&amp;Ret_DRIVER!$AG$5&amp;Ret_DRIVER!$AG$6)</f>
        <v>0</v>
      </c>
      <c r="AH44" s="144">
        <f>SUMIFS('Entry Data'!$A:$A,'Entry Data'!$AD:$AD,Ret_DRIVER!$B44&amp;Ret_DRIVER!$AG$5&amp;Ret_DRIVER!$AH$6)</f>
        <v>0</v>
      </c>
      <c r="AI44" s="143">
        <f>SUMIFS('Entry Data'!$A:$A,'Entry Data'!$AD:$AD,Ret_DRIVER!$B44&amp;Ret_DRIVER!$AI$5&amp;Ret_DRIVER!$AI$6)</f>
        <v>0</v>
      </c>
      <c r="AJ44" s="144">
        <f>SUMIFS('Entry Data'!$A:$A,'Entry Data'!$AD:$AD,Ret_DRIVER!$B44&amp;Ret_DRIVER!$AI$5&amp;Ret_DRIVER!$AJ$6)</f>
        <v>0</v>
      </c>
      <c r="AK44" s="143">
        <f>SUMIFS('Entry Data'!$A:$A,'Entry Data'!$AD:$AD,Ret_DRIVER!$B44&amp;Ret_DRIVER!$AK$5&amp;Ret_DRIVER!$AK$6)</f>
        <v>0</v>
      </c>
      <c r="AL44" s="144">
        <f>SUMIFS('Entry Data'!$A:$A,'Entry Data'!$AD:$AD,Ret_DRIVER!$B44&amp;Ret_DRIVER!$AK$5&amp;Ret_DRIVER!$AL$6)</f>
        <v>0</v>
      </c>
      <c r="AM44" s="143">
        <f>SUMIFS('Entry Data'!$A:$A,'Entry Data'!$AD:$AD,Ret_DRIVER!$B44&amp;Ret_DRIVER!$AM$5&amp;Ret_DRIVER!$AM$6)</f>
        <v>0</v>
      </c>
      <c r="AN44" s="144">
        <f>SUMIFS('Entry Data'!$A:$A,'Entry Data'!$AD:$AD,Ret_DRIVER!$B44&amp;Ret_DRIVER!$AM$5&amp;Ret_DRIVER!$AN$6)</f>
        <v>0</v>
      </c>
      <c r="AO44" s="143">
        <f>SUMIFS('Entry Data'!$A:$A,'Entry Data'!$AD:$AD,Ret_DRIVER!$B44&amp;Ret_DRIVER!$AO$5&amp;Ret_DRIVER!$AO$6)</f>
        <v>0</v>
      </c>
      <c r="AP44" s="144">
        <f>SUMIFS('Entry Data'!$A:$A,'Entry Data'!$AD:$AD,Ret_DRIVER!$B44&amp;Ret_DRIVER!$AO$5&amp;Ret_DRIVER!$AP$6)</f>
        <v>0</v>
      </c>
      <c r="AQ44" s="143">
        <f>SUMIFS('Entry Data'!$A:$A,'Entry Data'!$AD:$AD,Ret_DRIVER!$B44&amp;Ret_DRIVER!$AQ$5&amp;Ret_DRIVER!$AQ$6)</f>
        <v>0</v>
      </c>
      <c r="AR44" s="144">
        <f>SUMIFS('Entry Data'!$A:$A,'Entry Data'!$AD:$AD,Ret_DRIVER!$B44&amp;Ret_DRIVER!$AQ$5&amp;Ret_DRIVER!$AR$6)</f>
        <v>0</v>
      </c>
      <c r="AS44" s="143">
        <f>SUMIFS('Entry Data'!$A:$A,'Entry Data'!$AD:$AD,Ret_DRIVER!$B44&amp;Ret_DRIVER!$AS$5&amp;Ret_DRIVER!$AS$6)</f>
        <v>0</v>
      </c>
      <c r="AT44" s="144">
        <f>SUMIFS('Entry Data'!$A:$A,'Entry Data'!$AD:$AD,Ret_DRIVER!$B44&amp;Ret_DRIVER!$AS$5&amp;Ret_DRIVER!$AT$6)</f>
        <v>0</v>
      </c>
      <c r="AU44" s="143">
        <f>SUMIFS('Entry Data'!$A:$A,'Entry Data'!$AD:$AD,Ret_DRIVER!$B44&amp;Ret_DRIVER!$AU$5&amp;Ret_DRIVER!$AU$6)</f>
        <v>0</v>
      </c>
      <c r="AV44" s="144">
        <f>SUMIFS('Entry Data'!$A:$A,'Entry Data'!$AD:$AD,Ret_DRIVER!$B44&amp;Ret_DRIVER!$AU$5&amp;Ret_DRIVER!$AV$6)</f>
        <v>0</v>
      </c>
      <c r="AW44" s="143">
        <f>SUMIFS('Entry Data'!$A:$A,'Entry Data'!$AD:$AD,Ret_DRIVER!$B44&amp;Ret_DRIVER!$AW$5&amp;Ret_DRIVER!$AW$6)</f>
        <v>0</v>
      </c>
      <c r="AX44" s="144">
        <f>SUMIFS('Entry Data'!$A:$A,'Entry Data'!$AD:$AD,Ret_DRIVER!$B44&amp;Ret_DRIVER!$AW$5&amp;Ret_DRIVER!$AX$6)</f>
        <v>0</v>
      </c>
      <c r="AY44" s="143">
        <f>SUMIFS('Entry Data'!$A:$A,'Entry Data'!$AD:$AD,Ret_DRIVER!$B44&amp;Ret_DRIVER!$AY$5&amp;Ret_DRIVER!$AY$6)</f>
        <v>0</v>
      </c>
      <c r="AZ44" s="144">
        <f>SUMIFS('Entry Data'!$A:$A,'Entry Data'!$AD:$AD,Ret_DRIVER!$B44&amp;Ret_DRIVER!$AY$5&amp;Ret_DRIVER!$AZ$6)</f>
        <v>0</v>
      </c>
      <c r="BA44" s="143">
        <f>SUMIFS('Entry Data'!$A:$A,'Entry Data'!$AD:$AD,Ret_DRIVER!$B44&amp;Ret_DRIVER!$BA$5&amp;Ret_DRIVER!$BA$6)</f>
        <v>0</v>
      </c>
      <c r="BB44" s="144">
        <f>SUMIFS('Entry Data'!$A:$A,'Entry Data'!$AD:$AD,Ret_DRIVER!$B44&amp;Ret_DRIVER!$BA$5&amp;Ret_DRIVER!$BB$6)</f>
        <v>0</v>
      </c>
      <c r="BC44" s="143">
        <f>SUMIFS('Entry Data'!$A:$A,'Entry Data'!$AD:$AD,Ret_DRIVER!$B44&amp;Ret_DRIVER!$BC$5&amp;Ret_DRIVER!$BC$6)</f>
        <v>0</v>
      </c>
      <c r="BD44" s="144">
        <f>SUMIFS('Entry Data'!$A:$A,'Entry Data'!$AD:$AD,Ret_DRIVER!$B44&amp;Ret_DRIVER!$BC$5&amp;Ret_DRIVER!$BD$6)</f>
        <v>0</v>
      </c>
      <c r="BE44" s="143">
        <f>SUMIFS('Entry Data'!$A:$A,'Entry Data'!$AD:$AD,Ret_DRIVER!$B44&amp;Ret_DRIVER!$BE$5&amp;Ret_DRIVER!$BE$6)</f>
        <v>0</v>
      </c>
      <c r="BF44" s="144">
        <f>SUMIFS('Entry Data'!$A:$A,'Entry Data'!$AD:$AD,Ret_DRIVER!$B44&amp;Ret_DRIVER!$BE$5&amp;Ret_DRIVER!$BF$6)</f>
        <v>0</v>
      </c>
      <c r="BG44" s="143">
        <f>SUMIFS('Entry Data'!$A:$A,'Entry Data'!$AD:$AD,Ret_DRIVER!$B44&amp;Ret_DRIVER!$BG$5&amp;Ret_DRIVER!$BG$6)</f>
        <v>0</v>
      </c>
      <c r="BH44" s="144">
        <f>SUMIFS('Entry Data'!$A:$A,'Entry Data'!$AD:$AD,Ret_DRIVER!$B44&amp;Ret_DRIVER!$BG$5&amp;Ret_DRIVER!$BH$6)</f>
        <v>0</v>
      </c>
      <c r="BI44" s="143">
        <f>SUMIFS('Entry Data'!$A:$A,'Entry Data'!$AD:$AD,Ret_DRIVER!$B44&amp;Ret_DRIVER!$BI$5&amp;Ret_DRIVER!$BI$6)</f>
        <v>0</v>
      </c>
      <c r="BJ44" s="144">
        <f>SUMIFS('Entry Data'!$A:$A,'Entry Data'!$AD:$AD,Ret_DRIVER!$B44&amp;Ret_DRIVER!$BI$5&amp;Ret_DRIVER!$BJ$6)</f>
        <v>0</v>
      </c>
      <c r="BK44" s="143">
        <f>SUMIFS('Entry Data'!$A:$A,'Entry Data'!$AD:$AD,Ret_DRIVER!$B44&amp;Ret_DRIVER!$BK$5&amp;Ret_DRIVER!$BK$6)</f>
        <v>0</v>
      </c>
      <c r="BL44" s="144">
        <f>SUMIFS('Entry Data'!$A:$A,'Entry Data'!$AD:$AD,Ret_DRIVER!$B44&amp;Ret_DRIVER!$BK$5&amp;Ret_DRIVER!$BL$6)</f>
        <v>0</v>
      </c>
    </row>
    <row r="45" spans="1:64" ht="13.5" x14ac:dyDescent="0.3">
      <c r="A45" s="92">
        <v>39</v>
      </c>
      <c r="B45" s="160" t="s">
        <v>94</v>
      </c>
      <c r="C45" s="143">
        <f>SUMIFS('Entry Data'!$A:$A,'Entry Data'!$AD:$AD,Ret_DRIVER!$B45&amp;Ret_DRIVER!$C$5&amp;Ret_DRIVER!$C$6)</f>
        <v>4</v>
      </c>
      <c r="D45" s="144">
        <f>SUMIFS('Entry Data'!$A:$A,'Entry Data'!$AD:$AD,Ret_DRIVER!$B45&amp;Ret_DRIVER!$C$5&amp;Ret_DRIVER!$D$6)</f>
        <v>0</v>
      </c>
      <c r="E45" s="143">
        <f>SUMIFS('Entry Data'!$A:$A,'Entry Data'!$AD:$AD,Ret_DRIVER!$B45&amp;Ret_DRIVER!$E$5&amp;Ret_DRIVER!$E$6)</f>
        <v>5</v>
      </c>
      <c r="F45" s="144">
        <f>SUMIFS('Entry Data'!$A:$A,'Entry Data'!$AD:$AD,Ret_DRIVER!$B45&amp;Ret_DRIVER!$E$5&amp;Ret_DRIVER!$F$6)</f>
        <v>0</v>
      </c>
      <c r="G45" s="143">
        <f>SUMIFS('Entry Data'!$A:$A,'Entry Data'!$AD:$AD,Ret_DRIVER!$B45&amp;Ret_DRIVER!$G$5&amp;Ret_DRIVER!$G$6)</f>
        <v>4</v>
      </c>
      <c r="H45" s="144">
        <f>SUMIFS('Entry Data'!$A:$A,'Entry Data'!$AD:$AD,Ret_DRIVER!$B45&amp;Ret_DRIVER!$G$5&amp;Ret_DRIVER!$H$6)</f>
        <v>0</v>
      </c>
      <c r="I45" s="143">
        <f>SUMIFS('Entry Data'!$A:$A,'Entry Data'!$AD:$AD,Ret_DRIVER!$B45&amp;Ret_DRIVER!$I$5&amp;Ret_DRIVER!$I$6)</f>
        <v>1</v>
      </c>
      <c r="J45" s="144">
        <f>SUMIFS('Entry Data'!$A:$A,'Entry Data'!$AD:$AD,Ret_DRIVER!$B45&amp;Ret_DRIVER!$I$5&amp;Ret_DRIVER!$J$6)</f>
        <v>0</v>
      </c>
      <c r="K45" s="143">
        <f>SUMIFS('Entry Data'!$A:$A,'Entry Data'!$AD:$AD,Ret_DRIVER!$B45&amp;Ret_DRIVER!$K$5&amp;Ret_DRIVER!$K$6)</f>
        <v>0</v>
      </c>
      <c r="L45" s="144">
        <f>SUMIFS('Entry Data'!$A:$A,'Entry Data'!$AD:$AD,Ret_DRIVER!$B45&amp;Ret_DRIVER!$K$5&amp;Ret_DRIVER!$L$6)</f>
        <v>5</v>
      </c>
      <c r="M45" s="143">
        <f>SUMIFS('Entry Data'!$A:$A,'Entry Data'!$AD:$AD,Ret_DRIVER!$B45&amp;Ret_DRIVER!$M$5&amp;Ret_DRIVER!$M$6)</f>
        <v>0</v>
      </c>
      <c r="N45" s="144">
        <f>SUMIFS('Entry Data'!$A:$A,'Entry Data'!$AD:$AD,Ret_DRIVER!$B45&amp;Ret_DRIVER!$M$5&amp;Ret_DRIVER!$N$6)</f>
        <v>0</v>
      </c>
      <c r="O45" s="143">
        <f>SUMIFS('Entry Data'!$A:$A,'Entry Data'!$AD:$AD,Ret_DRIVER!$B45&amp;Ret_DRIVER!$O$5&amp;Ret_DRIVER!$O$6)</f>
        <v>0</v>
      </c>
      <c r="P45" s="144">
        <f>SUMIFS('Entry Data'!$A:$A,'Entry Data'!$AD:$AD,Ret_DRIVER!$B45&amp;Ret_DRIVER!$O$5&amp;Ret_DRIVER!$P$6)</f>
        <v>7</v>
      </c>
      <c r="Q45" s="143">
        <f>SUMIFS('Entry Data'!$A:$A,'Entry Data'!$AD:$AD,Ret_DRIVER!$B45&amp;Ret_DRIVER!$Q$5&amp;Ret_DRIVER!$Q$6)</f>
        <v>0</v>
      </c>
      <c r="R45" s="144">
        <f>SUMIFS('Entry Data'!$A:$A,'Entry Data'!$AD:$AD,Ret_DRIVER!$B45&amp;Ret_DRIVER!$Q$5&amp;Ret_DRIVER!$R$6)</f>
        <v>0</v>
      </c>
      <c r="S45" s="143">
        <f>SUMIFS('Entry Data'!$A:$A,'Entry Data'!$AD:$AD,Ret_DRIVER!$B45&amp;Ret_DRIVER!$S$5&amp;Ret_DRIVER!$S$6)</f>
        <v>0</v>
      </c>
      <c r="T45" s="144">
        <f>SUMIFS('Entry Data'!$A:$A,'Entry Data'!$AD:$AD,Ret_DRIVER!$B45&amp;Ret_DRIVER!$S$5&amp;Ret_DRIVER!$T$6)</f>
        <v>0</v>
      </c>
      <c r="U45" s="143">
        <f>SUMIFS('Entry Data'!$A:$A,'Entry Data'!$AD:$AD,Ret_DRIVER!$B45&amp;Ret_DRIVER!$U$5&amp;Ret_DRIVER!$U$6)</f>
        <v>0</v>
      </c>
      <c r="V45" s="144">
        <f>SUMIFS('Entry Data'!$A:$A,'Entry Data'!$AD:$AD,Ret_DRIVER!$B45&amp;Ret_DRIVER!$U$5&amp;Ret_DRIVER!$V$6)</f>
        <v>0</v>
      </c>
      <c r="W45" s="143">
        <f>SUMIFS('Entry Data'!$A:$A,'Entry Data'!$AD:$AD,Ret_DRIVER!$B45&amp;Ret_DRIVER!$W$5&amp;Ret_DRIVER!$W$6)</f>
        <v>0</v>
      </c>
      <c r="X45" s="144">
        <f>SUMIFS('Entry Data'!$A:$A,'Entry Data'!$AD:$AD,Ret_DRIVER!$B45&amp;Ret_DRIVER!$W$5&amp;Ret_DRIVER!$X$6)</f>
        <v>3</v>
      </c>
      <c r="Y45" s="143">
        <f>SUMIFS('Entry Data'!$A:$A,'Entry Data'!$AD:$AD,Ret_DRIVER!$B45&amp;Ret_DRIVER!$Y$5&amp;Ret_DRIVER!$Y$6)</f>
        <v>0</v>
      </c>
      <c r="Z45" s="144">
        <f>SUMIFS('Entry Data'!$A:$A,'Entry Data'!$AD:$AD,Ret_DRIVER!$B45&amp;Ret_DRIVER!$Y$5&amp;Ret_DRIVER!$Z$6)</f>
        <v>0</v>
      </c>
      <c r="AA45" s="143">
        <f>SUMIFS('Entry Data'!$A:$A,'Entry Data'!$AD:$AD,Ret_DRIVER!$B45&amp;Ret_DRIVER!$AA$5&amp;Ret_DRIVER!$AA$6)</f>
        <v>4</v>
      </c>
      <c r="AB45" s="144">
        <f>SUMIFS('Entry Data'!$A:$A,'Entry Data'!$AD:$AD,Ret_DRIVER!$B45&amp;Ret_DRIVER!$AA$5&amp;Ret_DRIVER!$AB$6)</f>
        <v>0</v>
      </c>
      <c r="AC45" s="143">
        <f>SUMIFS('Entry Data'!$A:$A,'Entry Data'!$AD:$AD,Ret_DRIVER!$B45&amp;Ret_DRIVER!$AC$5&amp;Ret_DRIVER!$AC$6)</f>
        <v>5</v>
      </c>
      <c r="AD45" s="144">
        <f>SUMIFS('Entry Data'!$A:$A,'Entry Data'!$AD:$AD,Ret_DRIVER!$B45&amp;Ret_DRIVER!$AC$5&amp;Ret_DRIVER!$AD$6)</f>
        <v>0</v>
      </c>
      <c r="AE45" s="143">
        <f>SUMIFS('Entry Data'!$A:$A,'Entry Data'!$AD:$AD,Ret_DRIVER!$B45&amp;Ret_DRIVER!$AE$5&amp;Ret_DRIVER!$AE$6)</f>
        <v>4</v>
      </c>
      <c r="AF45" s="144">
        <f>SUMIFS('Entry Data'!$A:$A,'Entry Data'!$AD:$AD,Ret_DRIVER!$B45&amp;Ret_DRIVER!$AE$5&amp;Ret_DRIVER!$AF$6)</f>
        <v>0</v>
      </c>
      <c r="AG45" s="143">
        <f>SUMIFS('Entry Data'!$A:$A,'Entry Data'!$AD:$AD,Ret_DRIVER!$B45&amp;Ret_DRIVER!$AG$5&amp;Ret_DRIVER!$AG$6)</f>
        <v>5</v>
      </c>
      <c r="AH45" s="144">
        <f>SUMIFS('Entry Data'!$A:$A,'Entry Data'!$AD:$AD,Ret_DRIVER!$B45&amp;Ret_DRIVER!$AG$5&amp;Ret_DRIVER!$AH$6)</f>
        <v>0</v>
      </c>
      <c r="AI45" s="143">
        <f>SUMIFS('Entry Data'!$A:$A,'Entry Data'!$AD:$AD,Ret_DRIVER!$B45&amp;Ret_DRIVER!$AI$5&amp;Ret_DRIVER!$AI$6)</f>
        <v>4</v>
      </c>
      <c r="AJ45" s="144">
        <f>SUMIFS('Entry Data'!$A:$A,'Entry Data'!$AD:$AD,Ret_DRIVER!$B45&amp;Ret_DRIVER!$AI$5&amp;Ret_DRIVER!$AJ$6)</f>
        <v>0</v>
      </c>
      <c r="AK45" s="143">
        <f>SUMIFS('Entry Data'!$A:$A,'Entry Data'!$AD:$AD,Ret_DRIVER!$B45&amp;Ret_DRIVER!$AK$5&amp;Ret_DRIVER!$AK$6)</f>
        <v>4</v>
      </c>
      <c r="AL45" s="144">
        <f>SUMIFS('Entry Data'!$A:$A,'Entry Data'!$AD:$AD,Ret_DRIVER!$B45&amp;Ret_DRIVER!$AK$5&amp;Ret_DRIVER!$AL$6)</f>
        <v>0</v>
      </c>
      <c r="AM45" s="143">
        <f>SUMIFS('Entry Data'!$A:$A,'Entry Data'!$AD:$AD,Ret_DRIVER!$B45&amp;Ret_DRIVER!$AM$5&amp;Ret_DRIVER!$AM$6)</f>
        <v>0</v>
      </c>
      <c r="AN45" s="144">
        <f>SUMIFS('Entry Data'!$A:$A,'Entry Data'!$AD:$AD,Ret_DRIVER!$B45&amp;Ret_DRIVER!$AM$5&amp;Ret_DRIVER!$AN$6)</f>
        <v>6</v>
      </c>
      <c r="AO45" s="143">
        <f>SUMIFS('Entry Data'!$A:$A,'Entry Data'!$AD:$AD,Ret_DRIVER!$B45&amp;Ret_DRIVER!$AO$5&amp;Ret_DRIVER!$AO$6)</f>
        <v>0</v>
      </c>
      <c r="AP45" s="144">
        <f>SUMIFS('Entry Data'!$A:$A,'Entry Data'!$AD:$AD,Ret_DRIVER!$B45&amp;Ret_DRIVER!$AO$5&amp;Ret_DRIVER!$AP$6)</f>
        <v>0</v>
      </c>
      <c r="AQ45" s="143">
        <f>SUMIFS('Entry Data'!$A:$A,'Entry Data'!$AD:$AD,Ret_DRIVER!$B45&amp;Ret_DRIVER!$AQ$5&amp;Ret_DRIVER!$AQ$6)</f>
        <v>0</v>
      </c>
      <c r="AR45" s="144">
        <f>SUMIFS('Entry Data'!$A:$A,'Entry Data'!$AD:$AD,Ret_DRIVER!$B45&amp;Ret_DRIVER!$AQ$5&amp;Ret_DRIVER!$AR$6)</f>
        <v>0</v>
      </c>
      <c r="AS45" s="143">
        <f>SUMIFS('Entry Data'!$A:$A,'Entry Data'!$AD:$AD,Ret_DRIVER!$B45&amp;Ret_DRIVER!$AS$5&amp;Ret_DRIVER!$AS$6)</f>
        <v>0</v>
      </c>
      <c r="AT45" s="144">
        <f>SUMIFS('Entry Data'!$A:$A,'Entry Data'!$AD:$AD,Ret_DRIVER!$B45&amp;Ret_DRIVER!$AS$5&amp;Ret_DRIVER!$AT$6)</f>
        <v>0</v>
      </c>
      <c r="AU45" s="143">
        <f>SUMIFS('Entry Data'!$A:$A,'Entry Data'!$AD:$AD,Ret_DRIVER!$B45&amp;Ret_DRIVER!$AU$5&amp;Ret_DRIVER!$AU$6)</f>
        <v>0</v>
      </c>
      <c r="AV45" s="144">
        <f>SUMIFS('Entry Data'!$A:$A,'Entry Data'!$AD:$AD,Ret_DRIVER!$B45&amp;Ret_DRIVER!$AU$5&amp;Ret_DRIVER!$AV$6)</f>
        <v>0</v>
      </c>
      <c r="AW45" s="143">
        <f>SUMIFS('Entry Data'!$A:$A,'Entry Data'!$AD:$AD,Ret_DRIVER!$B45&amp;Ret_DRIVER!$AW$5&amp;Ret_DRIVER!$AW$6)</f>
        <v>0</v>
      </c>
      <c r="AX45" s="144">
        <f>SUMIFS('Entry Data'!$A:$A,'Entry Data'!$AD:$AD,Ret_DRIVER!$B45&amp;Ret_DRIVER!$AW$5&amp;Ret_DRIVER!$AX$6)</f>
        <v>0</v>
      </c>
      <c r="AY45" s="143">
        <f>SUMIFS('Entry Data'!$A:$A,'Entry Data'!$AD:$AD,Ret_DRIVER!$B45&amp;Ret_DRIVER!$AY$5&amp;Ret_DRIVER!$AY$6)</f>
        <v>0</v>
      </c>
      <c r="AZ45" s="144">
        <f>SUMIFS('Entry Data'!$A:$A,'Entry Data'!$AD:$AD,Ret_DRIVER!$B45&amp;Ret_DRIVER!$AY$5&amp;Ret_DRIVER!$AZ$6)</f>
        <v>0</v>
      </c>
      <c r="BA45" s="143">
        <f>SUMIFS('Entry Data'!$A:$A,'Entry Data'!$AD:$AD,Ret_DRIVER!$B45&amp;Ret_DRIVER!$BA$5&amp;Ret_DRIVER!$BA$6)</f>
        <v>0</v>
      </c>
      <c r="BB45" s="144">
        <f>SUMIFS('Entry Data'!$A:$A,'Entry Data'!$AD:$AD,Ret_DRIVER!$B45&amp;Ret_DRIVER!$BA$5&amp;Ret_DRIVER!$BB$6)</f>
        <v>0</v>
      </c>
      <c r="BC45" s="143">
        <f>SUMIFS('Entry Data'!$A:$A,'Entry Data'!$AD:$AD,Ret_DRIVER!$B45&amp;Ret_DRIVER!$BC$5&amp;Ret_DRIVER!$BC$6)</f>
        <v>0</v>
      </c>
      <c r="BD45" s="144">
        <f>SUMIFS('Entry Data'!$A:$A,'Entry Data'!$AD:$AD,Ret_DRIVER!$B45&amp;Ret_DRIVER!$BC$5&amp;Ret_DRIVER!$BD$6)</f>
        <v>0</v>
      </c>
      <c r="BE45" s="143">
        <f>SUMIFS('Entry Data'!$A:$A,'Entry Data'!$AD:$AD,Ret_DRIVER!$B45&amp;Ret_DRIVER!$BE$5&amp;Ret_DRIVER!$BE$6)</f>
        <v>0</v>
      </c>
      <c r="BF45" s="144">
        <f>SUMIFS('Entry Data'!$A:$A,'Entry Data'!$AD:$AD,Ret_DRIVER!$B45&amp;Ret_DRIVER!$BE$5&amp;Ret_DRIVER!$BF$6)</f>
        <v>0</v>
      </c>
      <c r="BG45" s="143">
        <f>SUMIFS('Entry Data'!$A:$A,'Entry Data'!$AD:$AD,Ret_DRIVER!$B45&amp;Ret_DRIVER!$BG$5&amp;Ret_DRIVER!$BG$6)</f>
        <v>0</v>
      </c>
      <c r="BH45" s="144">
        <f>SUMIFS('Entry Data'!$A:$A,'Entry Data'!$AD:$AD,Ret_DRIVER!$B45&amp;Ret_DRIVER!$BG$5&amp;Ret_DRIVER!$BH$6)</f>
        <v>0</v>
      </c>
      <c r="BI45" s="143">
        <f>SUMIFS('Entry Data'!$A:$A,'Entry Data'!$AD:$AD,Ret_DRIVER!$B45&amp;Ret_DRIVER!$BI$5&amp;Ret_DRIVER!$BI$6)</f>
        <v>0</v>
      </c>
      <c r="BJ45" s="144">
        <f>SUMIFS('Entry Data'!$A:$A,'Entry Data'!$AD:$AD,Ret_DRIVER!$B45&amp;Ret_DRIVER!$BI$5&amp;Ret_DRIVER!$BJ$6)</f>
        <v>0</v>
      </c>
      <c r="BK45" s="143">
        <f>SUMIFS('Entry Data'!$A:$A,'Entry Data'!$AD:$AD,Ret_DRIVER!$B45&amp;Ret_DRIVER!$BK$5&amp;Ret_DRIVER!$BK$6)</f>
        <v>0</v>
      </c>
      <c r="BL45" s="144">
        <f>SUMIFS('Entry Data'!$A:$A,'Entry Data'!$AD:$AD,Ret_DRIVER!$B45&amp;Ret_DRIVER!$BK$5&amp;Ret_DRIVER!$BL$6)</f>
        <v>0</v>
      </c>
    </row>
    <row r="46" spans="1:64" ht="13.5" x14ac:dyDescent="0.3">
      <c r="A46" s="92">
        <v>40</v>
      </c>
      <c r="B46" s="160" t="s">
        <v>99</v>
      </c>
      <c r="C46" s="143">
        <f>SUMIFS('Entry Data'!$A:$A,'Entry Data'!$AD:$AD,Ret_DRIVER!$B46&amp;Ret_DRIVER!$C$5&amp;Ret_DRIVER!$C$6)</f>
        <v>0</v>
      </c>
      <c r="D46" s="144">
        <f>SUMIFS('Entry Data'!$A:$A,'Entry Data'!$AD:$AD,Ret_DRIVER!$B46&amp;Ret_DRIVER!$C$5&amp;Ret_DRIVER!$D$6)</f>
        <v>5</v>
      </c>
      <c r="E46" s="143">
        <f>SUMIFS('Entry Data'!$A:$A,'Entry Data'!$AD:$AD,Ret_DRIVER!$B46&amp;Ret_DRIVER!$E$5&amp;Ret_DRIVER!$E$6)</f>
        <v>0</v>
      </c>
      <c r="F46" s="144">
        <f>SUMIFS('Entry Data'!$A:$A,'Entry Data'!$AD:$AD,Ret_DRIVER!$B46&amp;Ret_DRIVER!$E$5&amp;Ret_DRIVER!$F$6)</f>
        <v>5</v>
      </c>
      <c r="G46" s="143">
        <f>SUMIFS('Entry Data'!$A:$A,'Entry Data'!$AD:$AD,Ret_DRIVER!$B46&amp;Ret_DRIVER!$G$5&amp;Ret_DRIVER!$G$6)</f>
        <v>0</v>
      </c>
      <c r="H46" s="144">
        <f>SUMIFS('Entry Data'!$A:$A,'Entry Data'!$AD:$AD,Ret_DRIVER!$B46&amp;Ret_DRIVER!$G$5&amp;Ret_DRIVER!$H$6)</f>
        <v>5</v>
      </c>
      <c r="I46" s="143">
        <f>SUMIFS('Entry Data'!$A:$A,'Entry Data'!$AD:$AD,Ret_DRIVER!$B46&amp;Ret_DRIVER!$I$5&amp;Ret_DRIVER!$I$6)</f>
        <v>0</v>
      </c>
      <c r="J46" s="144">
        <f>SUMIFS('Entry Data'!$A:$A,'Entry Data'!$AD:$AD,Ret_DRIVER!$B46&amp;Ret_DRIVER!$I$5&amp;Ret_DRIVER!$J$6)</f>
        <v>6</v>
      </c>
      <c r="K46" s="143">
        <f>SUMIFS('Entry Data'!$A:$A,'Entry Data'!$AD:$AD,Ret_DRIVER!$B46&amp;Ret_DRIVER!$K$5&amp;Ret_DRIVER!$K$6)</f>
        <v>0</v>
      </c>
      <c r="L46" s="144">
        <f>SUMIFS('Entry Data'!$A:$A,'Entry Data'!$AD:$AD,Ret_DRIVER!$B46&amp;Ret_DRIVER!$K$5&amp;Ret_DRIVER!$L$6)</f>
        <v>0</v>
      </c>
      <c r="M46" s="143">
        <f>SUMIFS('Entry Data'!$A:$A,'Entry Data'!$AD:$AD,Ret_DRIVER!$B46&amp;Ret_DRIVER!$M$5&amp;Ret_DRIVER!$M$6)</f>
        <v>7</v>
      </c>
      <c r="N46" s="144">
        <f>SUMIFS('Entry Data'!$A:$A,'Entry Data'!$AD:$AD,Ret_DRIVER!$B46&amp;Ret_DRIVER!$M$5&amp;Ret_DRIVER!$N$6)</f>
        <v>0</v>
      </c>
      <c r="O46" s="143">
        <f>SUMIFS('Entry Data'!$A:$A,'Entry Data'!$AD:$AD,Ret_DRIVER!$B46&amp;Ret_DRIVER!$O$5&amp;Ret_DRIVER!$O$6)</f>
        <v>7</v>
      </c>
      <c r="P46" s="144">
        <f>SUMIFS('Entry Data'!$A:$A,'Entry Data'!$AD:$AD,Ret_DRIVER!$B46&amp;Ret_DRIVER!$O$5&amp;Ret_DRIVER!$P$6)</f>
        <v>0</v>
      </c>
      <c r="Q46" s="143">
        <f>SUMIFS('Entry Data'!$A:$A,'Entry Data'!$AD:$AD,Ret_DRIVER!$B46&amp;Ret_DRIVER!$Q$5&amp;Ret_DRIVER!$Q$6)</f>
        <v>7</v>
      </c>
      <c r="R46" s="144">
        <f>SUMIFS('Entry Data'!$A:$A,'Entry Data'!$AD:$AD,Ret_DRIVER!$B46&amp;Ret_DRIVER!$Q$5&amp;Ret_DRIVER!$R$6)</f>
        <v>0</v>
      </c>
      <c r="S46" s="143">
        <f>SUMIFS('Entry Data'!$A:$A,'Entry Data'!$AD:$AD,Ret_DRIVER!$B46&amp;Ret_DRIVER!$S$5&amp;Ret_DRIVER!$S$6)</f>
        <v>8</v>
      </c>
      <c r="T46" s="144">
        <f>SUMIFS('Entry Data'!$A:$A,'Entry Data'!$AD:$AD,Ret_DRIVER!$B46&amp;Ret_DRIVER!$S$5&amp;Ret_DRIVER!$T$6)</f>
        <v>0</v>
      </c>
      <c r="U46" s="143">
        <f>SUMIFS('Entry Data'!$A:$A,'Entry Data'!$AD:$AD,Ret_DRIVER!$B46&amp;Ret_DRIVER!$U$5&amp;Ret_DRIVER!$U$6)</f>
        <v>7</v>
      </c>
      <c r="V46" s="144">
        <f>SUMIFS('Entry Data'!$A:$A,'Entry Data'!$AD:$AD,Ret_DRIVER!$B46&amp;Ret_DRIVER!$U$5&amp;Ret_DRIVER!$V$6)</f>
        <v>0</v>
      </c>
      <c r="W46" s="143">
        <f>SUMIFS('Entry Data'!$A:$A,'Entry Data'!$AD:$AD,Ret_DRIVER!$B46&amp;Ret_DRIVER!$W$5&amp;Ret_DRIVER!$W$6)</f>
        <v>6</v>
      </c>
      <c r="X46" s="144">
        <f>SUMIFS('Entry Data'!$A:$A,'Entry Data'!$AD:$AD,Ret_DRIVER!$B46&amp;Ret_DRIVER!$W$5&amp;Ret_DRIVER!$X$6)</f>
        <v>0</v>
      </c>
      <c r="Y46" s="143">
        <f>SUMIFS('Entry Data'!$A:$A,'Entry Data'!$AD:$AD,Ret_DRIVER!$B46&amp;Ret_DRIVER!$Y$5&amp;Ret_DRIVER!$Y$6)</f>
        <v>0</v>
      </c>
      <c r="Z46" s="144">
        <f>SUMIFS('Entry Data'!$A:$A,'Entry Data'!$AD:$AD,Ret_DRIVER!$B46&amp;Ret_DRIVER!$Y$5&amp;Ret_DRIVER!$Z$6)</f>
        <v>6</v>
      </c>
      <c r="AA46" s="143">
        <f>SUMIFS('Entry Data'!$A:$A,'Entry Data'!$AD:$AD,Ret_DRIVER!$B46&amp;Ret_DRIVER!$AA$5&amp;Ret_DRIVER!$AA$6)</f>
        <v>0</v>
      </c>
      <c r="AB46" s="144">
        <f>SUMIFS('Entry Data'!$A:$A,'Entry Data'!$AD:$AD,Ret_DRIVER!$B46&amp;Ret_DRIVER!$AA$5&amp;Ret_DRIVER!$AB$6)</f>
        <v>6</v>
      </c>
      <c r="AC46" s="143">
        <f>SUMIFS('Entry Data'!$A:$A,'Entry Data'!$AD:$AD,Ret_DRIVER!$B46&amp;Ret_DRIVER!$AC$5&amp;Ret_DRIVER!$AC$6)</f>
        <v>0</v>
      </c>
      <c r="AD46" s="144">
        <f>SUMIFS('Entry Data'!$A:$A,'Entry Data'!$AD:$AD,Ret_DRIVER!$B46&amp;Ret_DRIVER!$AC$5&amp;Ret_DRIVER!$AD$6)</f>
        <v>5</v>
      </c>
      <c r="AE46" s="143">
        <f>SUMIFS('Entry Data'!$A:$A,'Entry Data'!$AD:$AD,Ret_DRIVER!$B46&amp;Ret_DRIVER!$AE$5&amp;Ret_DRIVER!$AE$6)</f>
        <v>0</v>
      </c>
      <c r="AF46" s="144">
        <f>SUMIFS('Entry Data'!$A:$A,'Entry Data'!$AD:$AD,Ret_DRIVER!$B46&amp;Ret_DRIVER!$AE$5&amp;Ret_DRIVER!$AF$6)</f>
        <v>7</v>
      </c>
      <c r="AG46" s="143">
        <f>SUMIFS('Entry Data'!$A:$A,'Entry Data'!$AD:$AD,Ret_DRIVER!$B46&amp;Ret_DRIVER!$AG$5&amp;Ret_DRIVER!$AG$6)</f>
        <v>0</v>
      </c>
      <c r="AH46" s="144">
        <f>SUMIFS('Entry Data'!$A:$A,'Entry Data'!$AD:$AD,Ret_DRIVER!$B46&amp;Ret_DRIVER!$AG$5&amp;Ret_DRIVER!$AH$6)</f>
        <v>6</v>
      </c>
      <c r="AI46" s="143">
        <f>SUMIFS('Entry Data'!$A:$A,'Entry Data'!$AD:$AD,Ret_DRIVER!$B46&amp;Ret_DRIVER!$AI$5&amp;Ret_DRIVER!$AI$6)</f>
        <v>0</v>
      </c>
      <c r="AJ46" s="144">
        <f>SUMIFS('Entry Data'!$A:$A,'Entry Data'!$AD:$AD,Ret_DRIVER!$B46&amp;Ret_DRIVER!$AI$5&amp;Ret_DRIVER!$AJ$6)</f>
        <v>7</v>
      </c>
      <c r="AK46" s="143">
        <f>SUMIFS('Entry Data'!$A:$A,'Entry Data'!$AD:$AD,Ret_DRIVER!$B46&amp;Ret_DRIVER!$AK$5&amp;Ret_DRIVER!$AK$6)</f>
        <v>0</v>
      </c>
      <c r="AL46" s="144">
        <f>SUMIFS('Entry Data'!$A:$A,'Entry Data'!$AD:$AD,Ret_DRIVER!$B46&amp;Ret_DRIVER!$AK$5&amp;Ret_DRIVER!$AL$6)</f>
        <v>0</v>
      </c>
      <c r="AM46" s="143">
        <f>SUMIFS('Entry Data'!$A:$A,'Entry Data'!$AD:$AD,Ret_DRIVER!$B46&amp;Ret_DRIVER!$AM$5&amp;Ret_DRIVER!$AM$6)</f>
        <v>0</v>
      </c>
      <c r="AN46" s="144">
        <f>SUMIFS('Entry Data'!$A:$A,'Entry Data'!$AD:$AD,Ret_DRIVER!$B46&amp;Ret_DRIVER!$AM$5&amp;Ret_DRIVER!$AN$6)</f>
        <v>0</v>
      </c>
      <c r="AO46" s="143">
        <f>SUMIFS('Entry Data'!$A:$A,'Entry Data'!$AD:$AD,Ret_DRIVER!$B46&amp;Ret_DRIVER!$AO$5&amp;Ret_DRIVER!$AO$6)</f>
        <v>0</v>
      </c>
      <c r="AP46" s="144">
        <f>SUMIFS('Entry Data'!$A:$A,'Entry Data'!$AD:$AD,Ret_DRIVER!$B46&amp;Ret_DRIVER!$AO$5&amp;Ret_DRIVER!$AP$6)</f>
        <v>0</v>
      </c>
      <c r="AQ46" s="143">
        <f>SUMIFS('Entry Data'!$A:$A,'Entry Data'!$AD:$AD,Ret_DRIVER!$B46&amp;Ret_DRIVER!$AQ$5&amp;Ret_DRIVER!$AQ$6)</f>
        <v>0</v>
      </c>
      <c r="AR46" s="144">
        <f>SUMIFS('Entry Data'!$A:$A,'Entry Data'!$AD:$AD,Ret_DRIVER!$B46&amp;Ret_DRIVER!$AQ$5&amp;Ret_DRIVER!$AR$6)</f>
        <v>0</v>
      </c>
      <c r="AS46" s="143">
        <f>SUMIFS('Entry Data'!$A:$A,'Entry Data'!$AD:$AD,Ret_DRIVER!$B46&amp;Ret_DRIVER!$AS$5&amp;Ret_DRIVER!$AS$6)</f>
        <v>0</v>
      </c>
      <c r="AT46" s="144">
        <f>SUMIFS('Entry Data'!$A:$A,'Entry Data'!$AD:$AD,Ret_DRIVER!$B46&amp;Ret_DRIVER!$AS$5&amp;Ret_DRIVER!$AT$6)</f>
        <v>0</v>
      </c>
      <c r="AU46" s="143">
        <f>SUMIFS('Entry Data'!$A:$A,'Entry Data'!$AD:$AD,Ret_DRIVER!$B46&amp;Ret_DRIVER!$AU$5&amp;Ret_DRIVER!$AU$6)</f>
        <v>0</v>
      </c>
      <c r="AV46" s="144">
        <f>SUMIFS('Entry Data'!$A:$A,'Entry Data'!$AD:$AD,Ret_DRIVER!$B46&amp;Ret_DRIVER!$AU$5&amp;Ret_DRIVER!$AV$6)</f>
        <v>0</v>
      </c>
      <c r="AW46" s="143">
        <f>SUMIFS('Entry Data'!$A:$A,'Entry Data'!$AD:$AD,Ret_DRIVER!$B46&amp;Ret_DRIVER!$AW$5&amp;Ret_DRIVER!$AW$6)</f>
        <v>0</v>
      </c>
      <c r="AX46" s="144">
        <f>SUMIFS('Entry Data'!$A:$A,'Entry Data'!$AD:$AD,Ret_DRIVER!$B46&amp;Ret_DRIVER!$AW$5&amp;Ret_DRIVER!$AX$6)</f>
        <v>0</v>
      </c>
      <c r="AY46" s="143">
        <f>SUMIFS('Entry Data'!$A:$A,'Entry Data'!$AD:$AD,Ret_DRIVER!$B46&amp;Ret_DRIVER!$AY$5&amp;Ret_DRIVER!$AY$6)</f>
        <v>0</v>
      </c>
      <c r="AZ46" s="144">
        <f>SUMIFS('Entry Data'!$A:$A,'Entry Data'!$AD:$AD,Ret_DRIVER!$B46&amp;Ret_DRIVER!$AY$5&amp;Ret_DRIVER!$AZ$6)</f>
        <v>0</v>
      </c>
      <c r="BA46" s="143">
        <f>SUMIFS('Entry Data'!$A:$A,'Entry Data'!$AD:$AD,Ret_DRIVER!$B46&amp;Ret_DRIVER!$BA$5&amp;Ret_DRIVER!$BA$6)</f>
        <v>0</v>
      </c>
      <c r="BB46" s="144">
        <f>SUMIFS('Entry Data'!$A:$A,'Entry Data'!$AD:$AD,Ret_DRIVER!$B46&amp;Ret_DRIVER!$BA$5&amp;Ret_DRIVER!$BB$6)</f>
        <v>0</v>
      </c>
      <c r="BC46" s="143">
        <f>SUMIFS('Entry Data'!$A:$A,'Entry Data'!$AD:$AD,Ret_DRIVER!$B46&amp;Ret_DRIVER!$BC$5&amp;Ret_DRIVER!$BC$6)</f>
        <v>0</v>
      </c>
      <c r="BD46" s="144">
        <f>SUMIFS('Entry Data'!$A:$A,'Entry Data'!$AD:$AD,Ret_DRIVER!$B46&amp;Ret_DRIVER!$BC$5&amp;Ret_DRIVER!$BD$6)</f>
        <v>0</v>
      </c>
      <c r="BE46" s="143">
        <f>SUMIFS('Entry Data'!$A:$A,'Entry Data'!$AD:$AD,Ret_DRIVER!$B46&amp;Ret_DRIVER!$BE$5&amp;Ret_DRIVER!$BE$6)</f>
        <v>0</v>
      </c>
      <c r="BF46" s="144">
        <f>SUMIFS('Entry Data'!$A:$A,'Entry Data'!$AD:$AD,Ret_DRIVER!$B46&amp;Ret_DRIVER!$BE$5&amp;Ret_DRIVER!$BF$6)</f>
        <v>0</v>
      </c>
      <c r="BG46" s="143">
        <f>SUMIFS('Entry Data'!$A:$A,'Entry Data'!$AD:$AD,Ret_DRIVER!$B46&amp;Ret_DRIVER!$BG$5&amp;Ret_DRIVER!$BG$6)</f>
        <v>0</v>
      </c>
      <c r="BH46" s="144">
        <f>SUMIFS('Entry Data'!$A:$A,'Entry Data'!$AD:$AD,Ret_DRIVER!$B46&amp;Ret_DRIVER!$BG$5&amp;Ret_DRIVER!$BH$6)</f>
        <v>0</v>
      </c>
      <c r="BI46" s="143">
        <f>SUMIFS('Entry Data'!$A:$A,'Entry Data'!$AD:$AD,Ret_DRIVER!$B46&amp;Ret_DRIVER!$BI$5&amp;Ret_DRIVER!$BI$6)</f>
        <v>0</v>
      </c>
      <c r="BJ46" s="144">
        <f>SUMIFS('Entry Data'!$A:$A,'Entry Data'!$AD:$AD,Ret_DRIVER!$B46&amp;Ret_DRIVER!$BI$5&amp;Ret_DRIVER!$BJ$6)</f>
        <v>0</v>
      </c>
      <c r="BK46" s="143">
        <f>SUMIFS('Entry Data'!$A:$A,'Entry Data'!$AD:$AD,Ret_DRIVER!$B46&amp;Ret_DRIVER!$BK$5&amp;Ret_DRIVER!$BK$6)</f>
        <v>0</v>
      </c>
      <c r="BL46" s="144">
        <f>SUMIFS('Entry Data'!$A:$A,'Entry Data'!$AD:$AD,Ret_DRIVER!$B46&amp;Ret_DRIVER!$BK$5&amp;Ret_DRIVER!$BL$6)</f>
        <v>0</v>
      </c>
    </row>
    <row r="47" spans="1:64" ht="13.5" x14ac:dyDescent="0.3">
      <c r="A47" s="92">
        <v>41</v>
      </c>
      <c r="B47" s="160" t="s">
        <v>101</v>
      </c>
      <c r="C47" s="143">
        <f>SUMIFS('Entry Data'!$A:$A,'Entry Data'!$AD:$AD,Ret_DRIVER!$B47&amp;Ret_DRIVER!$C$5&amp;Ret_DRIVER!$C$6)</f>
        <v>0</v>
      </c>
      <c r="D47" s="144">
        <f>SUMIFS('Entry Data'!$A:$A,'Entry Data'!$AD:$AD,Ret_DRIVER!$B47&amp;Ret_DRIVER!$C$5&amp;Ret_DRIVER!$D$6)</f>
        <v>6</v>
      </c>
      <c r="E47" s="143">
        <f>SUMIFS('Entry Data'!$A:$A,'Entry Data'!$AD:$AD,Ret_DRIVER!$B47&amp;Ret_DRIVER!$E$5&amp;Ret_DRIVER!$E$6)</f>
        <v>0</v>
      </c>
      <c r="F47" s="144">
        <f>SUMIFS('Entry Data'!$A:$A,'Entry Data'!$AD:$AD,Ret_DRIVER!$B47&amp;Ret_DRIVER!$E$5&amp;Ret_DRIVER!$F$6)</f>
        <v>5</v>
      </c>
      <c r="G47" s="143">
        <f>SUMIFS('Entry Data'!$A:$A,'Entry Data'!$AD:$AD,Ret_DRIVER!$B47&amp;Ret_DRIVER!$G$5&amp;Ret_DRIVER!$G$6)</f>
        <v>0</v>
      </c>
      <c r="H47" s="144">
        <f>SUMIFS('Entry Data'!$A:$A,'Entry Data'!$AD:$AD,Ret_DRIVER!$B47&amp;Ret_DRIVER!$G$5&amp;Ret_DRIVER!$H$6)</f>
        <v>7</v>
      </c>
      <c r="I47" s="143">
        <f>SUMIFS('Entry Data'!$A:$A,'Entry Data'!$AD:$AD,Ret_DRIVER!$B47&amp;Ret_DRIVER!$I$5&amp;Ret_DRIVER!$I$6)</f>
        <v>0</v>
      </c>
      <c r="J47" s="144">
        <f>SUMIFS('Entry Data'!$A:$A,'Entry Data'!$AD:$AD,Ret_DRIVER!$B47&amp;Ret_DRIVER!$I$5&amp;Ret_DRIVER!$J$6)</f>
        <v>5</v>
      </c>
      <c r="K47" s="143">
        <f>SUMIFS('Entry Data'!$A:$A,'Entry Data'!$AD:$AD,Ret_DRIVER!$B47&amp;Ret_DRIVER!$K$5&amp;Ret_DRIVER!$K$6)</f>
        <v>0</v>
      </c>
      <c r="L47" s="144">
        <f>SUMIFS('Entry Data'!$A:$A,'Entry Data'!$AD:$AD,Ret_DRIVER!$B47&amp;Ret_DRIVER!$K$5&amp;Ret_DRIVER!$L$6)</f>
        <v>0</v>
      </c>
      <c r="M47" s="143">
        <f>SUMIFS('Entry Data'!$A:$A,'Entry Data'!$AD:$AD,Ret_DRIVER!$B47&amp;Ret_DRIVER!$M$5&amp;Ret_DRIVER!$M$6)</f>
        <v>0</v>
      </c>
      <c r="N47" s="144">
        <f>SUMIFS('Entry Data'!$A:$A,'Entry Data'!$AD:$AD,Ret_DRIVER!$B47&amp;Ret_DRIVER!$M$5&amp;Ret_DRIVER!$N$6)</f>
        <v>0</v>
      </c>
      <c r="O47" s="143">
        <f>SUMIFS('Entry Data'!$A:$A,'Entry Data'!$AD:$AD,Ret_DRIVER!$B47&amp;Ret_DRIVER!$O$5&amp;Ret_DRIVER!$O$6)</f>
        <v>0</v>
      </c>
      <c r="P47" s="144">
        <f>SUMIFS('Entry Data'!$A:$A,'Entry Data'!$AD:$AD,Ret_DRIVER!$B47&amp;Ret_DRIVER!$O$5&amp;Ret_DRIVER!$P$6)</f>
        <v>0</v>
      </c>
      <c r="Q47" s="143">
        <f>SUMIFS('Entry Data'!$A:$A,'Entry Data'!$AD:$AD,Ret_DRIVER!$B47&amp;Ret_DRIVER!$Q$5&amp;Ret_DRIVER!$Q$6)</f>
        <v>0</v>
      </c>
      <c r="R47" s="144">
        <f>SUMIFS('Entry Data'!$A:$A,'Entry Data'!$AD:$AD,Ret_DRIVER!$B47&amp;Ret_DRIVER!$Q$5&amp;Ret_DRIVER!$R$6)</f>
        <v>0</v>
      </c>
      <c r="S47" s="143">
        <f>SUMIFS('Entry Data'!$A:$A,'Entry Data'!$AD:$AD,Ret_DRIVER!$B47&amp;Ret_DRIVER!$S$5&amp;Ret_DRIVER!$S$6)</f>
        <v>8</v>
      </c>
      <c r="T47" s="144">
        <f>SUMIFS('Entry Data'!$A:$A,'Entry Data'!$AD:$AD,Ret_DRIVER!$B47&amp;Ret_DRIVER!$S$5&amp;Ret_DRIVER!$T$6)</f>
        <v>0</v>
      </c>
      <c r="U47" s="143">
        <f>SUMIFS('Entry Data'!$A:$A,'Entry Data'!$AD:$AD,Ret_DRIVER!$B47&amp;Ret_DRIVER!$U$5&amp;Ret_DRIVER!$U$6)</f>
        <v>6</v>
      </c>
      <c r="V47" s="144">
        <f>SUMIFS('Entry Data'!$A:$A,'Entry Data'!$AD:$AD,Ret_DRIVER!$B47&amp;Ret_DRIVER!$U$5&amp;Ret_DRIVER!$V$6)</f>
        <v>0</v>
      </c>
      <c r="W47" s="143">
        <f>SUMIFS('Entry Data'!$A:$A,'Entry Data'!$AD:$AD,Ret_DRIVER!$B47&amp;Ret_DRIVER!$W$5&amp;Ret_DRIVER!$W$6)</f>
        <v>7</v>
      </c>
      <c r="X47" s="144">
        <f>SUMIFS('Entry Data'!$A:$A,'Entry Data'!$AD:$AD,Ret_DRIVER!$B47&amp;Ret_DRIVER!$W$5&amp;Ret_DRIVER!$X$6)</f>
        <v>0</v>
      </c>
      <c r="Y47" s="143">
        <f>SUMIFS('Entry Data'!$A:$A,'Entry Data'!$AD:$AD,Ret_DRIVER!$B47&amp;Ret_DRIVER!$Y$5&amp;Ret_DRIVER!$Y$6)</f>
        <v>0</v>
      </c>
      <c r="Z47" s="144">
        <f>SUMIFS('Entry Data'!$A:$A,'Entry Data'!$AD:$AD,Ret_DRIVER!$B47&amp;Ret_DRIVER!$Y$5&amp;Ret_DRIVER!$Z$6)</f>
        <v>7</v>
      </c>
      <c r="AA47" s="143">
        <f>SUMIFS('Entry Data'!$A:$A,'Entry Data'!$AD:$AD,Ret_DRIVER!$B47&amp;Ret_DRIVER!$AA$5&amp;Ret_DRIVER!$AA$6)</f>
        <v>0</v>
      </c>
      <c r="AB47" s="144">
        <f>SUMIFS('Entry Data'!$A:$A,'Entry Data'!$AD:$AD,Ret_DRIVER!$B47&amp;Ret_DRIVER!$AA$5&amp;Ret_DRIVER!$AB$6)</f>
        <v>6</v>
      </c>
      <c r="AC47" s="143">
        <f>SUMIFS('Entry Data'!$A:$A,'Entry Data'!$AD:$AD,Ret_DRIVER!$B47&amp;Ret_DRIVER!$AC$5&amp;Ret_DRIVER!$AC$6)</f>
        <v>0</v>
      </c>
      <c r="AD47" s="144">
        <f>SUMIFS('Entry Data'!$A:$A,'Entry Data'!$AD:$AD,Ret_DRIVER!$B47&amp;Ret_DRIVER!$AC$5&amp;Ret_DRIVER!$AD$6)</f>
        <v>5</v>
      </c>
      <c r="AE47" s="143">
        <f>SUMIFS('Entry Data'!$A:$A,'Entry Data'!$AD:$AD,Ret_DRIVER!$B47&amp;Ret_DRIVER!$AE$5&amp;Ret_DRIVER!$AE$6)</f>
        <v>0</v>
      </c>
      <c r="AF47" s="144">
        <f>SUMIFS('Entry Data'!$A:$A,'Entry Data'!$AD:$AD,Ret_DRIVER!$B47&amp;Ret_DRIVER!$AE$5&amp;Ret_DRIVER!$AF$6)</f>
        <v>6</v>
      </c>
      <c r="AG47" s="143">
        <f>SUMIFS('Entry Data'!$A:$A,'Entry Data'!$AD:$AD,Ret_DRIVER!$B47&amp;Ret_DRIVER!$AG$5&amp;Ret_DRIVER!$AG$6)</f>
        <v>0</v>
      </c>
      <c r="AH47" s="144">
        <f>SUMIFS('Entry Data'!$A:$A,'Entry Data'!$AD:$AD,Ret_DRIVER!$B47&amp;Ret_DRIVER!$AG$5&amp;Ret_DRIVER!$AH$6)</f>
        <v>6</v>
      </c>
      <c r="AI47" s="143">
        <f>SUMIFS('Entry Data'!$A:$A,'Entry Data'!$AD:$AD,Ret_DRIVER!$B47&amp;Ret_DRIVER!$AI$5&amp;Ret_DRIVER!$AI$6)</f>
        <v>0</v>
      </c>
      <c r="AJ47" s="144">
        <f>SUMIFS('Entry Data'!$A:$A,'Entry Data'!$AD:$AD,Ret_DRIVER!$B47&amp;Ret_DRIVER!$AI$5&amp;Ret_DRIVER!$AJ$6)</f>
        <v>6</v>
      </c>
      <c r="AK47" s="143">
        <f>SUMIFS('Entry Data'!$A:$A,'Entry Data'!$AD:$AD,Ret_DRIVER!$B47&amp;Ret_DRIVER!$AK$5&amp;Ret_DRIVER!$AK$6)</f>
        <v>0</v>
      </c>
      <c r="AL47" s="144">
        <f>SUMIFS('Entry Data'!$A:$A,'Entry Data'!$AD:$AD,Ret_DRIVER!$B47&amp;Ret_DRIVER!$AK$5&amp;Ret_DRIVER!$AL$6)</f>
        <v>4</v>
      </c>
      <c r="AM47" s="143">
        <f>SUMIFS('Entry Data'!$A:$A,'Entry Data'!$AD:$AD,Ret_DRIVER!$B47&amp;Ret_DRIVER!$AM$5&amp;Ret_DRIVER!$AM$6)</f>
        <v>0</v>
      </c>
      <c r="AN47" s="144">
        <f>SUMIFS('Entry Data'!$A:$A,'Entry Data'!$AD:$AD,Ret_DRIVER!$B47&amp;Ret_DRIVER!$AM$5&amp;Ret_DRIVER!$AN$6)</f>
        <v>0</v>
      </c>
      <c r="AO47" s="143">
        <f>SUMIFS('Entry Data'!$A:$A,'Entry Data'!$AD:$AD,Ret_DRIVER!$B47&amp;Ret_DRIVER!$AO$5&amp;Ret_DRIVER!$AO$6)</f>
        <v>0</v>
      </c>
      <c r="AP47" s="144">
        <f>SUMIFS('Entry Data'!$A:$A,'Entry Data'!$AD:$AD,Ret_DRIVER!$B47&amp;Ret_DRIVER!$AO$5&amp;Ret_DRIVER!$AP$6)</f>
        <v>0</v>
      </c>
      <c r="AQ47" s="143">
        <f>SUMIFS('Entry Data'!$A:$A,'Entry Data'!$AD:$AD,Ret_DRIVER!$B47&amp;Ret_DRIVER!$AQ$5&amp;Ret_DRIVER!$AQ$6)</f>
        <v>0</v>
      </c>
      <c r="AR47" s="144">
        <f>SUMIFS('Entry Data'!$A:$A,'Entry Data'!$AD:$AD,Ret_DRIVER!$B47&amp;Ret_DRIVER!$AQ$5&amp;Ret_DRIVER!$AR$6)</f>
        <v>0</v>
      </c>
      <c r="AS47" s="143">
        <f>SUMIFS('Entry Data'!$A:$A,'Entry Data'!$AD:$AD,Ret_DRIVER!$B47&amp;Ret_DRIVER!$AS$5&amp;Ret_DRIVER!$AS$6)</f>
        <v>0</v>
      </c>
      <c r="AT47" s="144">
        <f>SUMIFS('Entry Data'!$A:$A,'Entry Data'!$AD:$AD,Ret_DRIVER!$B47&amp;Ret_DRIVER!$AS$5&amp;Ret_DRIVER!$AT$6)</f>
        <v>0</v>
      </c>
      <c r="AU47" s="143">
        <f>SUMIFS('Entry Data'!$A:$A,'Entry Data'!$AD:$AD,Ret_DRIVER!$B47&amp;Ret_DRIVER!$AU$5&amp;Ret_DRIVER!$AU$6)</f>
        <v>0</v>
      </c>
      <c r="AV47" s="144">
        <f>SUMIFS('Entry Data'!$A:$A,'Entry Data'!$AD:$AD,Ret_DRIVER!$B47&amp;Ret_DRIVER!$AU$5&amp;Ret_DRIVER!$AV$6)</f>
        <v>0</v>
      </c>
      <c r="AW47" s="143">
        <f>SUMIFS('Entry Data'!$A:$A,'Entry Data'!$AD:$AD,Ret_DRIVER!$B47&amp;Ret_DRIVER!$AW$5&amp;Ret_DRIVER!$AW$6)</f>
        <v>0</v>
      </c>
      <c r="AX47" s="144">
        <f>SUMIFS('Entry Data'!$A:$A,'Entry Data'!$AD:$AD,Ret_DRIVER!$B47&amp;Ret_DRIVER!$AW$5&amp;Ret_DRIVER!$AX$6)</f>
        <v>0</v>
      </c>
      <c r="AY47" s="143">
        <f>SUMIFS('Entry Data'!$A:$A,'Entry Data'!$AD:$AD,Ret_DRIVER!$B47&amp;Ret_DRIVER!$AY$5&amp;Ret_DRIVER!$AY$6)</f>
        <v>0</v>
      </c>
      <c r="AZ47" s="144">
        <f>SUMIFS('Entry Data'!$A:$A,'Entry Data'!$AD:$AD,Ret_DRIVER!$B47&amp;Ret_DRIVER!$AY$5&amp;Ret_DRIVER!$AZ$6)</f>
        <v>0</v>
      </c>
      <c r="BA47" s="143">
        <f>SUMIFS('Entry Data'!$A:$A,'Entry Data'!$AD:$AD,Ret_DRIVER!$B47&amp;Ret_DRIVER!$BA$5&amp;Ret_DRIVER!$BA$6)</f>
        <v>0</v>
      </c>
      <c r="BB47" s="144">
        <f>SUMIFS('Entry Data'!$A:$A,'Entry Data'!$AD:$AD,Ret_DRIVER!$B47&amp;Ret_DRIVER!$BA$5&amp;Ret_DRIVER!$BB$6)</f>
        <v>0</v>
      </c>
      <c r="BC47" s="143">
        <f>SUMIFS('Entry Data'!$A:$A,'Entry Data'!$AD:$AD,Ret_DRIVER!$B47&amp;Ret_DRIVER!$BC$5&amp;Ret_DRIVER!$BC$6)</f>
        <v>0</v>
      </c>
      <c r="BD47" s="144">
        <f>SUMIFS('Entry Data'!$A:$A,'Entry Data'!$AD:$AD,Ret_DRIVER!$B47&amp;Ret_DRIVER!$BC$5&amp;Ret_DRIVER!$BD$6)</f>
        <v>0</v>
      </c>
      <c r="BE47" s="143">
        <f>SUMIFS('Entry Data'!$A:$A,'Entry Data'!$AD:$AD,Ret_DRIVER!$B47&amp;Ret_DRIVER!$BE$5&amp;Ret_DRIVER!$BE$6)</f>
        <v>0</v>
      </c>
      <c r="BF47" s="144">
        <f>SUMIFS('Entry Data'!$A:$A,'Entry Data'!$AD:$AD,Ret_DRIVER!$B47&amp;Ret_DRIVER!$BE$5&amp;Ret_DRIVER!$BF$6)</f>
        <v>0</v>
      </c>
      <c r="BG47" s="143">
        <f>SUMIFS('Entry Data'!$A:$A,'Entry Data'!$AD:$AD,Ret_DRIVER!$B47&amp;Ret_DRIVER!$BG$5&amp;Ret_DRIVER!$BG$6)</f>
        <v>0</v>
      </c>
      <c r="BH47" s="144">
        <f>SUMIFS('Entry Data'!$A:$A,'Entry Data'!$AD:$AD,Ret_DRIVER!$B47&amp;Ret_DRIVER!$BG$5&amp;Ret_DRIVER!$BH$6)</f>
        <v>0</v>
      </c>
      <c r="BI47" s="143">
        <f>SUMIFS('Entry Data'!$A:$A,'Entry Data'!$AD:$AD,Ret_DRIVER!$B47&amp;Ret_DRIVER!$BI$5&amp;Ret_DRIVER!$BI$6)</f>
        <v>0</v>
      </c>
      <c r="BJ47" s="144">
        <f>SUMIFS('Entry Data'!$A:$A,'Entry Data'!$AD:$AD,Ret_DRIVER!$B47&amp;Ret_DRIVER!$BI$5&amp;Ret_DRIVER!$BJ$6)</f>
        <v>0</v>
      </c>
      <c r="BK47" s="143">
        <f>SUMIFS('Entry Data'!$A:$A,'Entry Data'!$AD:$AD,Ret_DRIVER!$B47&amp;Ret_DRIVER!$BK$5&amp;Ret_DRIVER!$BK$6)</f>
        <v>0</v>
      </c>
      <c r="BL47" s="144">
        <f>SUMIFS('Entry Data'!$A:$A,'Entry Data'!$AD:$AD,Ret_DRIVER!$B47&amp;Ret_DRIVER!$BK$5&amp;Ret_DRIVER!$BL$6)</f>
        <v>0</v>
      </c>
    </row>
    <row r="48" spans="1:64" ht="13.5" x14ac:dyDescent="0.3">
      <c r="A48" s="92">
        <v>42</v>
      </c>
      <c r="B48" s="160" t="s">
        <v>140</v>
      </c>
      <c r="C48" s="143">
        <f>SUMIFS('Entry Data'!$A:$A,'Entry Data'!$AD:$AD,Ret_DRIVER!$B48&amp;Ret_DRIVER!$C$5&amp;Ret_DRIVER!$C$6)</f>
        <v>0</v>
      </c>
      <c r="D48" s="144">
        <f>SUMIFS('Entry Data'!$A:$A,'Entry Data'!$AD:$AD,Ret_DRIVER!$B48&amp;Ret_DRIVER!$C$5&amp;Ret_DRIVER!$D$6)</f>
        <v>0</v>
      </c>
      <c r="E48" s="143">
        <f>SUMIFS('Entry Data'!$A:$A,'Entry Data'!$AD:$AD,Ret_DRIVER!$B48&amp;Ret_DRIVER!$E$5&amp;Ret_DRIVER!$E$6)</f>
        <v>4</v>
      </c>
      <c r="F48" s="144">
        <f>SUMIFS('Entry Data'!$A:$A,'Entry Data'!$AD:$AD,Ret_DRIVER!$B48&amp;Ret_DRIVER!$E$5&amp;Ret_DRIVER!$F$6)</f>
        <v>0</v>
      </c>
      <c r="G48" s="143">
        <f>SUMIFS('Entry Data'!$A:$A,'Entry Data'!$AD:$AD,Ret_DRIVER!$B48&amp;Ret_DRIVER!$G$5&amp;Ret_DRIVER!$G$6)</f>
        <v>6</v>
      </c>
      <c r="H48" s="144">
        <f>SUMIFS('Entry Data'!$A:$A,'Entry Data'!$AD:$AD,Ret_DRIVER!$B48&amp;Ret_DRIVER!$G$5&amp;Ret_DRIVER!$H$6)</f>
        <v>0</v>
      </c>
      <c r="I48" s="143">
        <f>SUMIFS('Entry Data'!$A:$A,'Entry Data'!$AD:$AD,Ret_DRIVER!$B48&amp;Ret_DRIVER!$I$5&amp;Ret_DRIVER!$I$6)</f>
        <v>0</v>
      </c>
      <c r="J48" s="144">
        <f>SUMIFS('Entry Data'!$A:$A,'Entry Data'!$AD:$AD,Ret_DRIVER!$B48&amp;Ret_DRIVER!$I$5&amp;Ret_DRIVER!$J$6)</f>
        <v>0</v>
      </c>
      <c r="K48" s="143">
        <f>SUMIFS('Entry Data'!$A:$A,'Entry Data'!$AD:$AD,Ret_DRIVER!$B48&amp;Ret_DRIVER!$K$5&amp;Ret_DRIVER!$K$6)</f>
        <v>0</v>
      </c>
      <c r="L48" s="144">
        <f>SUMIFS('Entry Data'!$A:$A,'Entry Data'!$AD:$AD,Ret_DRIVER!$B48&amp;Ret_DRIVER!$K$5&amp;Ret_DRIVER!$L$6)</f>
        <v>6</v>
      </c>
      <c r="M48" s="143">
        <f>SUMIFS('Entry Data'!$A:$A,'Entry Data'!$AD:$AD,Ret_DRIVER!$B48&amp;Ret_DRIVER!$M$5&amp;Ret_DRIVER!$M$6)</f>
        <v>0</v>
      </c>
      <c r="N48" s="144">
        <f>SUMIFS('Entry Data'!$A:$A,'Entry Data'!$AD:$AD,Ret_DRIVER!$B48&amp;Ret_DRIVER!$M$5&amp;Ret_DRIVER!$N$6)</f>
        <v>6</v>
      </c>
      <c r="O48" s="143">
        <f>SUMIFS('Entry Data'!$A:$A,'Entry Data'!$AD:$AD,Ret_DRIVER!$B48&amp;Ret_DRIVER!$O$5&amp;Ret_DRIVER!$O$6)</f>
        <v>0</v>
      </c>
      <c r="P48" s="144">
        <f>SUMIFS('Entry Data'!$A:$A,'Entry Data'!$AD:$AD,Ret_DRIVER!$B48&amp;Ret_DRIVER!$O$5&amp;Ret_DRIVER!$P$6)</f>
        <v>6</v>
      </c>
      <c r="Q48" s="143">
        <f>SUMIFS('Entry Data'!$A:$A,'Entry Data'!$AD:$AD,Ret_DRIVER!$B48&amp;Ret_DRIVER!$Q$5&amp;Ret_DRIVER!$Q$6)</f>
        <v>0</v>
      </c>
      <c r="R48" s="144">
        <f>SUMIFS('Entry Data'!$A:$A,'Entry Data'!$AD:$AD,Ret_DRIVER!$B48&amp;Ret_DRIVER!$Q$5&amp;Ret_DRIVER!$R$6)</f>
        <v>6</v>
      </c>
      <c r="S48" s="143">
        <f>SUMIFS('Entry Data'!$A:$A,'Entry Data'!$AD:$AD,Ret_DRIVER!$B48&amp;Ret_DRIVER!$S$5&amp;Ret_DRIVER!$S$6)</f>
        <v>0</v>
      </c>
      <c r="T48" s="144">
        <f>SUMIFS('Entry Data'!$A:$A,'Entry Data'!$AD:$AD,Ret_DRIVER!$B48&amp;Ret_DRIVER!$S$5&amp;Ret_DRIVER!$T$6)</f>
        <v>6</v>
      </c>
      <c r="U48" s="143">
        <f>SUMIFS('Entry Data'!$A:$A,'Entry Data'!$AD:$AD,Ret_DRIVER!$B48&amp;Ret_DRIVER!$U$5&amp;Ret_DRIVER!$U$6)</f>
        <v>0</v>
      </c>
      <c r="V48" s="144">
        <f>SUMIFS('Entry Data'!$A:$A,'Entry Data'!$AD:$AD,Ret_DRIVER!$B48&amp;Ret_DRIVER!$U$5&amp;Ret_DRIVER!$V$6)</f>
        <v>4</v>
      </c>
      <c r="W48" s="143">
        <f>SUMIFS('Entry Data'!$A:$A,'Entry Data'!$AD:$AD,Ret_DRIVER!$B48&amp;Ret_DRIVER!$W$5&amp;Ret_DRIVER!$W$6)</f>
        <v>0</v>
      </c>
      <c r="X48" s="144">
        <f>SUMIFS('Entry Data'!$A:$A,'Entry Data'!$AD:$AD,Ret_DRIVER!$B48&amp;Ret_DRIVER!$W$5&amp;Ret_DRIVER!$X$6)</f>
        <v>6</v>
      </c>
      <c r="Y48" s="143">
        <f>SUMIFS('Entry Data'!$A:$A,'Entry Data'!$AD:$AD,Ret_DRIVER!$B48&amp;Ret_DRIVER!$Y$5&amp;Ret_DRIVER!$Y$6)</f>
        <v>0</v>
      </c>
      <c r="Z48" s="144">
        <f>SUMIFS('Entry Data'!$A:$A,'Entry Data'!$AD:$AD,Ret_DRIVER!$B48&amp;Ret_DRIVER!$Y$5&amp;Ret_DRIVER!$Z$6)</f>
        <v>0</v>
      </c>
      <c r="AA48" s="143">
        <f>SUMIFS('Entry Data'!$A:$A,'Entry Data'!$AD:$AD,Ret_DRIVER!$B48&amp;Ret_DRIVER!$AA$5&amp;Ret_DRIVER!$AA$6)</f>
        <v>7</v>
      </c>
      <c r="AB48" s="144">
        <f>SUMIFS('Entry Data'!$A:$A,'Entry Data'!$AD:$AD,Ret_DRIVER!$B48&amp;Ret_DRIVER!$AA$5&amp;Ret_DRIVER!$AB$6)</f>
        <v>0</v>
      </c>
      <c r="AC48" s="143">
        <f>SUMIFS('Entry Data'!$A:$A,'Entry Data'!$AD:$AD,Ret_DRIVER!$B48&amp;Ret_DRIVER!$AC$5&amp;Ret_DRIVER!$AC$6)</f>
        <v>3</v>
      </c>
      <c r="AD48" s="144">
        <f>SUMIFS('Entry Data'!$A:$A,'Entry Data'!$AD:$AD,Ret_DRIVER!$B48&amp;Ret_DRIVER!$AC$5&amp;Ret_DRIVER!$AD$6)</f>
        <v>0</v>
      </c>
      <c r="AE48" s="143">
        <f>SUMIFS('Entry Data'!$A:$A,'Entry Data'!$AD:$AD,Ret_DRIVER!$B48&amp;Ret_DRIVER!$AE$5&amp;Ret_DRIVER!$AE$6)</f>
        <v>0</v>
      </c>
      <c r="AF48" s="144">
        <f>SUMIFS('Entry Data'!$A:$A,'Entry Data'!$AD:$AD,Ret_DRIVER!$B48&amp;Ret_DRIVER!$AE$5&amp;Ret_DRIVER!$AF$6)</f>
        <v>0</v>
      </c>
      <c r="AG48" s="143">
        <f>SUMIFS('Entry Data'!$A:$A,'Entry Data'!$AD:$AD,Ret_DRIVER!$B48&amp;Ret_DRIVER!$AG$5&amp;Ret_DRIVER!$AG$6)</f>
        <v>6</v>
      </c>
      <c r="AH48" s="144">
        <f>SUMIFS('Entry Data'!$A:$A,'Entry Data'!$AD:$AD,Ret_DRIVER!$B48&amp;Ret_DRIVER!$AG$5&amp;Ret_DRIVER!$AH$6)</f>
        <v>0</v>
      </c>
      <c r="AI48" s="143">
        <f>SUMIFS('Entry Data'!$A:$A,'Entry Data'!$AD:$AD,Ret_DRIVER!$B48&amp;Ret_DRIVER!$AI$5&amp;Ret_DRIVER!$AI$6)</f>
        <v>5</v>
      </c>
      <c r="AJ48" s="144">
        <f>SUMIFS('Entry Data'!$A:$A,'Entry Data'!$AD:$AD,Ret_DRIVER!$B48&amp;Ret_DRIVER!$AI$5&amp;Ret_DRIVER!$AJ$6)</f>
        <v>0</v>
      </c>
      <c r="AK48" s="143">
        <f>SUMIFS('Entry Data'!$A:$A,'Entry Data'!$AD:$AD,Ret_DRIVER!$B48&amp;Ret_DRIVER!$AK$5&amp;Ret_DRIVER!$AK$6)</f>
        <v>6</v>
      </c>
      <c r="AL48" s="144">
        <f>SUMIFS('Entry Data'!$A:$A,'Entry Data'!$AD:$AD,Ret_DRIVER!$B48&amp;Ret_DRIVER!$AK$5&amp;Ret_DRIVER!$AL$6)</f>
        <v>0</v>
      </c>
      <c r="AM48" s="143">
        <f>SUMIFS('Entry Data'!$A:$A,'Entry Data'!$AD:$AD,Ret_DRIVER!$B48&amp;Ret_DRIVER!$AM$5&amp;Ret_DRIVER!$AM$6)</f>
        <v>0</v>
      </c>
      <c r="AN48" s="144">
        <f>SUMIFS('Entry Data'!$A:$A,'Entry Data'!$AD:$AD,Ret_DRIVER!$B48&amp;Ret_DRIVER!$AM$5&amp;Ret_DRIVER!$AN$6)</f>
        <v>6</v>
      </c>
      <c r="AO48" s="143">
        <f>SUMIFS('Entry Data'!$A:$A,'Entry Data'!$AD:$AD,Ret_DRIVER!$B48&amp;Ret_DRIVER!$AO$5&amp;Ret_DRIVER!$AO$6)</f>
        <v>0</v>
      </c>
      <c r="AP48" s="144">
        <f>SUMIFS('Entry Data'!$A:$A,'Entry Data'!$AD:$AD,Ret_DRIVER!$B48&amp;Ret_DRIVER!$AO$5&amp;Ret_DRIVER!$AP$6)</f>
        <v>0</v>
      </c>
      <c r="AQ48" s="143">
        <f>SUMIFS('Entry Data'!$A:$A,'Entry Data'!$AD:$AD,Ret_DRIVER!$B48&amp;Ret_DRIVER!$AQ$5&amp;Ret_DRIVER!$AQ$6)</f>
        <v>0</v>
      </c>
      <c r="AR48" s="144">
        <f>SUMIFS('Entry Data'!$A:$A,'Entry Data'!$AD:$AD,Ret_DRIVER!$B48&amp;Ret_DRIVER!$AQ$5&amp;Ret_DRIVER!$AR$6)</f>
        <v>0</v>
      </c>
      <c r="AS48" s="143">
        <f>SUMIFS('Entry Data'!$A:$A,'Entry Data'!$AD:$AD,Ret_DRIVER!$B48&amp;Ret_DRIVER!$AS$5&amp;Ret_DRIVER!$AS$6)</f>
        <v>0</v>
      </c>
      <c r="AT48" s="144">
        <f>SUMIFS('Entry Data'!$A:$A,'Entry Data'!$AD:$AD,Ret_DRIVER!$B48&amp;Ret_DRIVER!$AS$5&amp;Ret_DRIVER!$AT$6)</f>
        <v>0</v>
      </c>
      <c r="AU48" s="143">
        <f>SUMIFS('Entry Data'!$A:$A,'Entry Data'!$AD:$AD,Ret_DRIVER!$B48&amp;Ret_DRIVER!$AU$5&amp;Ret_DRIVER!$AU$6)</f>
        <v>0</v>
      </c>
      <c r="AV48" s="144">
        <f>SUMIFS('Entry Data'!$A:$A,'Entry Data'!$AD:$AD,Ret_DRIVER!$B48&amp;Ret_DRIVER!$AU$5&amp;Ret_DRIVER!$AV$6)</f>
        <v>0</v>
      </c>
      <c r="AW48" s="143">
        <f>SUMIFS('Entry Data'!$A:$A,'Entry Data'!$AD:$AD,Ret_DRIVER!$B48&amp;Ret_DRIVER!$AW$5&amp;Ret_DRIVER!$AW$6)</f>
        <v>0</v>
      </c>
      <c r="AX48" s="144">
        <f>SUMIFS('Entry Data'!$A:$A,'Entry Data'!$AD:$AD,Ret_DRIVER!$B48&amp;Ret_DRIVER!$AW$5&amp;Ret_DRIVER!$AX$6)</f>
        <v>0</v>
      </c>
      <c r="AY48" s="143">
        <f>SUMIFS('Entry Data'!$A:$A,'Entry Data'!$AD:$AD,Ret_DRIVER!$B48&amp;Ret_DRIVER!$AY$5&amp;Ret_DRIVER!$AY$6)</f>
        <v>0</v>
      </c>
      <c r="AZ48" s="144">
        <f>SUMIFS('Entry Data'!$A:$A,'Entry Data'!$AD:$AD,Ret_DRIVER!$B48&amp;Ret_DRIVER!$AY$5&amp;Ret_DRIVER!$AZ$6)</f>
        <v>0</v>
      </c>
      <c r="BA48" s="143">
        <f>SUMIFS('Entry Data'!$A:$A,'Entry Data'!$AD:$AD,Ret_DRIVER!$B48&amp;Ret_DRIVER!$BA$5&amp;Ret_DRIVER!$BA$6)</f>
        <v>0</v>
      </c>
      <c r="BB48" s="144">
        <f>SUMIFS('Entry Data'!$A:$A,'Entry Data'!$AD:$AD,Ret_DRIVER!$B48&amp;Ret_DRIVER!$BA$5&amp;Ret_DRIVER!$BB$6)</f>
        <v>0</v>
      </c>
      <c r="BC48" s="143">
        <f>SUMIFS('Entry Data'!$A:$A,'Entry Data'!$AD:$AD,Ret_DRIVER!$B48&amp;Ret_DRIVER!$BC$5&amp;Ret_DRIVER!$BC$6)</f>
        <v>0</v>
      </c>
      <c r="BD48" s="144">
        <f>SUMIFS('Entry Data'!$A:$A,'Entry Data'!$AD:$AD,Ret_DRIVER!$B48&amp;Ret_DRIVER!$BC$5&amp;Ret_DRIVER!$BD$6)</f>
        <v>0</v>
      </c>
      <c r="BE48" s="143">
        <f>SUMIFS('Entry Data'!$A:$A,'Entry Data'!$AD:$AD,Ret_DRIVER!$B48&amp;Ret_DRIVER!$BE$5&amp;Ret_DRIVER!$BE$6)</f>
        <v>0</v>
      </c>
      <c r="BF48" s="144">
        <f>SUMIFS('Entry Data'!$A:$A,'Entry Data'!$AD:$AD,Ret_DRIVER!$B48&amp;Ret_DRIVER!$BE$5&amp;Ret_DRIVER!$BF$6)</f>
        <v>0</v>
      </c>
      <c r="BG48" s="143">
        <f>SUMIFS('Entry Data'!$A:$A,'Entry Data'!$AD:$AD,Ret_DRIVER!$B48&amp;Ret_DRIVER!$BG$5&amp;Ret_DRIVER!$BG$6)</f>
        <v>0</v>
      </c>
      <c r="BH48" s="144">
        <f>SUMIFS('Entry Data'!$A:$A,'Entry Data'!$AD:$AD,Ret_DRIVER!$B48&amp;Ret_DRIVER!$BG$5&amp;Ret_DRIVER!$BH$6)</f>
        <v>0</v>
      </c>
      <c r="BI48" s="143">
        <f>SUMIFS('Entry Data'!$A:$A,'Entry Data'!$AD:$AD,Ret_DRIVER!$B48&amp;Ret_DRIVER!$BI$5&amp;Ret_DRIVER!$BI$6)</f>
        <v>0</v>
      </c>
      <c r="BJ48" s="144">
        <f>SUMIFS('Entry Data'!$A:$A,'Entry Data'!$AD:$AD,Ret_DRIVER!$B48&amp;Ret_DRIVER!$BI$5&amp;Ret_DRIVER!$BJ$6)</f>
        <v>0</v>
      </c>
      <c r="BK48" s="143">
        <f>SUMIFS('Entry Data'!$A:$A,'Entry Data'!$AD:$AD,Ret_DRIVER!$B48&amp;Ret_DRIVER!$BK$5&amp;Ret_DRIVER!$BK$6)</f>
        <v>0</v>
      </c>
      <c r="BL48" s="144">
        <f>SUMIFS('Entry Data'!$A:$A,'Entry Data'!$AD:$AD,Ret_DRIVER!$B48&amp;Ret_DRIVER!$BK$5&amp;Ret_DRIVER!$BL$6)</f>
        <v>0</v>
      </c>
    </row>
    <row r="49" spans="1:64" ht="13.5" x14ac:dyDescent="0.3">
      <c r="A49" s="92">
        <v>43</v>
      </c>
      <c r="B49" s="160" t="s">
        <v>33</v>
      </c>
      <c r="C49" s="143">
        <f>SUMIFS('Entry Data'!$A:$A,'Entry Data'!$AD:$AD,Ret_DRIVER!$B49&amp;Ret_DRIVER!$C$5&amp;Ret_DRIVER!$C$6)</f>
        <v>5</v>
      </c>
      <c r="D49" s="144">
        <f>SUMIFS('Entry Data'!$A:$A,'Entry Data'!$AD:$AD,Ret_DRIVER!$B49&amp;Ret_DRIVER!$C$5&amp;Ret_DRIVER!$D$6)</f>
        <v>0</v>
      </c>
      <c r="E49" s="143">
        <f>SUMIFS('Entry Data'!$A:$A,'Entry Data'!$AD:$AD,Ret_DRIVER!$B49&amp;Ret_DRIVER!$E$5&amp;Ret_DRIVER!$E$6)</f>
        <v>0</v>
      </c>
      <c r="F49" s="144">
        <f>SUMIFS('Entry Data'!$A:$A,'Entry Data'!$AD:$AD,Ret_DRIVER!$B49&amp;Ret_DRIVER!$E$5&amp;Ret_DRIVER!$F$6)</f>
        <v>0</v>
      </c>
      <c r="G49" s="143">
        <f>SUMIFS('Entry Data'!$A:$A,'Entry Data'!$AD:$AD,Ret_DRIVER!$B49&amp;Ret_DRIVER!$G$5&amp;Ret_DRIVER!$G$6)</f>
        <v>0</v>
      </c>
      <c r="H49" s="144">
        <f>SUMIFS('Entry Data'!$A:$A,'Entry Data'!$AD:$AD,Ret_DRIVER!$B49&amp;Ret_DRIVER!$G$5&amp;Ret_DRIVER!$H$6)</f>
        <v>0</v>
      </c>
      <c r="I49" s="143">
        <f>SUMIFS('Entry Data'!$A:$A,'Entry Data'!$AD:$AD,Ret_DRIVER!$B49&amp;Ret_DRIVER!$I$5&amp;Ret_DRIVER!$I$6)</f>
        <v>0</v>
      </c>
      <c r="J49" s="144">
        <f>SUMIFS('Entry Data'!$A:$A,'Entry Data'!$AD:$AD,Ret_DRIVER!$B49&amp;Ret_DRIVER!$I$5&amp;Ret_DRIVER!$J$6)</f>
        <v>0</v>
      </c>
      <c r="K49" s="143">
        <f>SUMIFS('Entry Data'!$A:$A,'Entry Data'!$AD:$AD,Ret_DRIVER!$B49&amp;Ret_DRIVER!$K$5&amp;Ret_DRIVER!$K$6)</f>
        <v>0</v>
      </c>
      <c r="L49" s="144">
        <f>SUMIFS('Entry Data'!$A:$A,'Entry Data'!$AD:$AD,Ret_DRIVER!$B49&amp;Ret_DRIVER!$K$5&amp;Ret_DRIVER!$L$6)</f>
        <v>5</v>
      </c>
      <c r="M49" s="143">
        <f>SUMIFS('Entry Data'!$A:$A,'Entry Data'!$AD:$AD,Ret_DRIVER!$B49&amp;Ret_DRIVER!$M$5&amp;Ret_DRIVER!$M$6)</f>
        <v>0</v>
      </c>
      <c r="N49" s="144">
        <f>SUMIFS('Entry Data'!$A:$A,'Entry Data'!$AD:$AD,Ret_DRIVER!$B49&amp;Ret_DRIVER!$M$5&amp;Ret_DRIVER!$N$6)</f>
        <v>7</v>
      </c>
      <c r="O49" s="143">
        <f>SUMIFS('Entry Data'!$A:$A,'Entry Data'!$AD:$AD,Ret_DRIVER!$B49&amp;Ret_DRIVER!$O$5&amp;Ret_DRIVER!$O$6)</f>
        <v>0</v>
      </c>
      <c r="P49" s="144">
        <f>SUMIFS('Entry Data'!$A:$A,'Entry Data'!$AD:$AD,Ret_DRIVER!$B49&amp;Ret_DRIVER!$O$5&amp;Ret_DRIVER!$P$6)</f>
        <v>7</v>
      </c>
      <c r="Q49" s="143">
        <f>SUMIFS('Entry Data'!$A:$A,'Entry Data'!$AD:$AD,Ret_DRIVER!$B49&amp;Ret_DRIVER!$Q$5&amp;Ret_DRIVER!$Q$6)</f>
        <v>0</v>
      </c>
      <c r="R49" s="144">
        <f>SUMIFS('Entry Data'!$A:$A,'Entry Data'!$AD:$AD,Ret_DRIVER!$B49&amp;Ret_DRIVER!$Q$5&amp;Ret_DRIVER!$R$6)</f>
        <v>1</v>
      </c>
      <c r="S49" s="143">
        <f>SUMIFS('Entry Data'!$A:$A,'Entry Data'!$AD:$AD,Ret_DRIVER!$B49&amp;Ret_DRIVER!$S$5&amp;Ret_DRIVER!$S$6)</f>
        <v>0</v>
      </c>
      <c r="T49" s="144">
        <f>SUMIFS('Entry Data'!$A:$A,'Entry Data'!$AD:$AD,Ret_DRIVER!$B49&amp;Ret_DRIVER!$S$5&amp;Ret_DRIVER!$T$6)</f>
        <v>6</v>
      </c>
      <c r="U49" s="143">
        <f>SUMIFS('Entry Data'!$A:$A,'Entry Data'!$AD:$AD,Ret_DRIVER!$B49&amp;Ret_DRIVER!$U$5&amp;Ret_DRIVER!$U$6)</f>
        <v>0</v>
      </c>
      <c r="V49" s="144">
        <f>SUMIFS('Entry Data'!$A:$A,'Entry Data'!$AD:$AD,Ret_DRIVER!$B49&amp;Ret_DRIVER!$U$5&amp;Ret_DRIVER!$V$6)</f>
        <v>7</v>
      </c>
      <c r="W49" s="143">
        <f>SUMIFS('Entry Data'!$A:$A,'Entry Data'!$AD:$AD,Ret_DRIVER!$B49&amp;Ret_DRIVER!$W$5&amp;Ret_DRIVER!$W$6)</f>
        <v>0</v>
      </c>
      <c r="X49" s="144">
        <f>SUMIFS('Entry Data'!$A:$A,'Entry Data'!$AD:$AD,Ret_DRIVER!$B49&amp;Ret_DRIVER!$W$5&amp;Ret_DRIVER!$X$6)</f>
        <v>6</v>
      </c>
      <c r="Y49" s="143">
        <f>SUMIFS('Entry Data'!$A:$A,'Entry Data'!$AD:$AD,Ret_DRIVER!$B49&amp;Ret_DRIVER!$Y$5&amp;Ret_DRIVER!$Y$6)</f>
        <v>0</v>
      </c>
      <c r="Z49" s="144">
        <f>SUMIFS('Entry Data'!$A:$A,'Entry Data'!$AD:$AD,Ret_DRIVER!$B49&amp;Ret_DRIVER!$Y$5&amp;Ret_DRIVER!$Z$6)</f>
        <v>0</v>
      </c>
      <c r="AA49" s="143">
        <f>SUMIFS('Entry Data'!$A:$A,'Entry Data'!$AD:$AD,Ret_DRIVER!$B49&amp;Ret_DRIVER!$AA$5&amp;Ret_DRIVER!$AA$6)</f>
        <v>6</v>
      </c>
      <c r="AB49" s="144">
        <f>SUMIFS('Entry Data'!$A:$A,'Entry Data'!$AD:$AD,Ret_DRIVER!$B49&amp;Ret_DRIVER!$AA$5&amp;Ret_DRIVER!$AB$6)</f>
        <v>0</v>
      </c>
      <c r="AC49" s="143">
        <f>SUMIFS('Entry Data'!$A:$A,'Entry Data'!$AD:$AD,Ret_DRIVER!$B49&amp;Ret_DRIVER!$AC$5&amp;Ret_DRIVER!$AC$6)</f>
        <v>2</v>
      </c>
      <c r="AD49" s="144">
        <f>SUMIFS('Entry Data'!$A:$A,'Entry Data'!$AD:$AD,Ret_DRIVER!$B49&amp;Ret_DRIVER!$AC$5&amp;Ret_DRIVER!$AD$6)</f>
        <v>0</v>
      </c>
      <c r="AE49" s="143">
        <f>SUMIFS('Entry Data'!$A:$A,'Entry Data'!$AD:$AD,Ret_DRIVER!$B49&amp;Ret_DRIVER!$AE$5&amp;Ret_DRIVER!$AE$6)</f>
        <v>7</v>
      </c>
      <c r="AF49" s="144">
        <f>SUMIFS('Entry Data'!$A:$A,'Entry Data'!$AD:$AD,Ret_DRIVER!$B49&amp;Ret_DRIVER!$AE$5&amp;Ret_DRIVER!$AF$6)</f>
        <v>0</v>
      </c>
      <c r="AG49" s="143">
        <f>SUMIFS('Entry Data'!$A:$A,'Entry Data'!$AD:$AD,Ret_DRIVER!$B49&amp;Ret_DRIVER!$AG$5&amp;Ret_DRIVER!$AG$6)</f>
        <v>7</v>
      </c>
      <c r="AH49" s="144">
        <f>SUMIFS('Entry Data'!$A:$A,'Entry Data'!$AD:$AD,Ret_DRIVER!$B49&amp;Ret_DRIVER!$AG$5&amp;Ret_DRIVER!$AH$6)</f>
        <v>0</v>
      </c>
      <c r="AI49" s="143">
        <f>SUMIFS('Entry Data'!$A:$A,'Entry Data'!$AD:$AD,Ret_DRIVER!$B49&amp;Ret_DRIVER!$AI$5&amp;Ret_DRIVER!$AI$6)</f>
        <v>7</v>
      </c>
      <c r="AJ49" s="144">
        <f>SUMIFS('Entry Data'!$A:$A,'Entry Data'!$AD:$AD,Ret_DRIVER!$B49&amp;Ret_DRIVER!$AI$5&amp;Ret_DRIVER!$AJ$6)</f>
        <v>0</v>
      </c>
      <c r="AK49" s="143">
        <f>SUMIFS('Entry Data'!$A:$A,'Entry Data'!$AD:$AD,Ret_DRIVER!$B49&amp;Ret_DRIVER!$AK$5&amp;Ret_DRIVER!$AK$6)</f>
        <v>7</v>
      </c>
      <c r="AL49" s="144">
        <f>SUMIFS('Entry Data'!$A:$A,'Entry Data'!$AD:$AD,Ret_DRIVER!$B49&amp;Ret_DRIVER!$AK$5&amp;Ret_DRIVER!$AL$6)</f>
        <v>0</v>
      </c>
      <c r="AM49" s="143">
        <f>SUMIFS('Entry Data'!$A:$A,'Entry Data'!$AD:$AD,Ret_DRIVER!$B49&amp;Ret_DRIVER!$AM$5&amp;Ret_DRIVER!$AM$6)</f>
        <v>0</v>
      </c>
      <c r="AN49" s="144">
        <f>SUMIFS('Entry Data'!$A:$A,'Entry Data'!$AD:$AD,Ret_DRIVER!$B49&amp;Ret_DRIVER!$AM$5&amp;Ret_DRIVER!$AN$6)</f>
        <v>6</v>
      </c>
      <c r="AO49" s="143">
        <f>SUMIFS('Entry Data'!$A:$A,'Entry Data'!$AD:$AD,Ret_DRIVER!$B49&amp;Ret_DRIVER!$AO$5&amp;Ret_DRIVER!$AO$6)</f>
        <v>0</v>
      </c>
      <c r="AP49" s="144">
        <f>SUMIFS('Entry Data'!$A:$A,'Entry Data'!$AD:$AD,Ret_DRIVER!$B49&amp;Ret_DRIVER!$AO$5&amp;Ret_DRIVER!$AP$6)</f>
        <v>0</v>
      </c>
      <c r="AQ49" s="143">
        <f>SUMIFS('Entry Data'!$A:$A,'Entry Data'!$AD:$AD,Ret_DRIVER!$B49&amp;Ret_DRIVER!$AQ$5&amp;Ret_DRIVER!$AQ$6)</f>
        <v>0</v>
      </c>
      <c r="AR49" s="144">
        <f>SUMIFS('Entry Data'!$A:$A,'Entry Data'!$AD:$AD,Ret_DRIVER!$B49&amp;Ret_DRIVER!$AQ$5&amp;Ret_DRIVER!$AR$6)</f>
        <v>0</v>
      </c>
      <c r="AS49" s="143">
        <f>SUMIFS('Entry Data'!$A:$A,'Entry Data'!$AD:$AD,Ret_DRIVER!$B49&amp;Ret_DRIVER!$AS$5&amp;Ret_DRIVER!$AS$6)</f>
        <v>0</v>
      </c>
      <c r="AT49" s="144">
        <f>SUMIFS('Entry Data'!$A:$A,'Entry Data'!$AD:$AD,Ret_DRIVER!$B49&amp;Ret_DRIVER!$AS$5&amp;Ret_DRIVER!$AT$6)</f>
        <v>0</v>
      </c>
      <c r="AU49" s="143">
        <f>SUMIFS('Entry Data'!$A:$A,'Entry Data'!$AD:$AD,Ret_DRIVER!$B49&amp;Ret_DRIVER!$AU$5&amp;Ret_DRIVER!$AU$6)</f>
        <v>0</v>
      </c>
      <c r="AV49" s="144">
        <f>SUMIFS('Entry Data'!$A:$A,'Entry Data'!$AD:$AD,Ret_DRIVER!$B49&amp;Ret_DRIVER!$AU$5&amp;Ret_DRIVER!$AV$6)</f>
        <v>0</v>
      </c>
      <c r="AW49" s="143">
        <f>SUMIFS('Entry Data'!$A:$A,'Entry Data'!$AD:$AD,Ret_DRIVER!$B49&amp;Ret_DRIVER!$AW$5&amp;Ret_DRIVER!$AW$6)</f>
        <v>0</v>
      </c>
      <c r="AX49" s="144">
        <f>SUMIFS('Entry Data'!$A:$A,'Entry Data'!$AD:$AD,Ret_DRIVER!$B49&amp;Ret_DRIVER!$AW$5&amp;Ret_DRIVER!$AX$6)</f>
        <v>0</v>
      </c>
      <c r="AY49" s="143">
        <f>SUMIFS('Entry Data'!$A:$A,'Entry Data'!$AD:$AD,Ret_DRIVER!$B49&amp;Ret_DRIVER!$AY$5&amp;Ret_DRIVER!$AY$6)</f>
        <v>0</v>
      </c>
      <c r="AZ49" s="144">
        <f>SUMIFS('Entry Data'!$A:$A,'Entry Data'!$AD:$AD,Ret_DRIVER!$B49&amp;Ret_DRIVER!$AY$5&amp;Ret_DRIVER!$AZ$6)</f>
        <v>0</v>
      </c>
      <c r="BA49" s="143">
        <f>SUMIFS('Entry Data'!$A:$A,'Entry Data'!$AD:$AD,Ret_DRIVER!$B49&amp;Ret_DRIVER!$BA$5&amp;Ret_DRIVER!$BA$6)</f>
        <v>0</v>
      </c>
      <c r="BB49" s="144">
        <f>SUMIFS('Entry Data'!$A:$A,'Entry Data'!$AD:$AD,Ret_DRIVER!$B49&amp;Ret_DRIVER!$BA$5&amp;Ret_DRIVER!$BB$6)</f>
        <v>0</v>
      </c>
      <c r="BC49" s="143">
        <f>SUMIFS('Entry Data'!$A:$A,'Entry Data'!$AD:$AD,Ret_DRIVER!$B49&amp;Ret_DRIVER!$BC$5&amp;Ret_DRIVER!$BC$6)</f>
        <v>0</v>
      </c>
      <c r="BD49" s="144">
        <f>SUMIFS('Entry Data'!$A:$A,'Entry Data'!$AD:$AD,Ret_DRIVER!$B49&amp;Ret_DRIVER!$BC$5&amp;Ret_DRIVER!$BD$6)</f>
        <v>0</v>
      </c>
      <c r="BE49" s="143">
        <f>SUMIFS('Entry Data'!$A:$A,'Entry Data'!$AD:$AD,Ret_DRIVER!$B49&amp;Ret_DRIVER!$BE$5&amp;Ret_DRIVER!$BE$6)</f>
        <v>0</v>
      </c>
      <c r="BF49" s="144">
        <f>SUMIFS('Entry Data'!$A:$A,'Entry Data'!$AD:$AD,Ret_DRIVER!$B49&amp;Ret_DRIVER!$BE$5&amp;Ret_DRIVER!$BF$6)</f>
        <v>0</v>
      </c>
      <c r="BG49" s="143">
        <f>SUMIFS('Entry Data'!$A:$A,'Entry Data'!$AD:$AD,Ret_DRIVER!$B49&amp;Ret_DRIVER!$BG$5&amp;Ret_DRIVER!$BG$6)</f>
        <v>0</v>
      </c>
      <c r="BH49" s="144">
        <f>SUMIFS('Entry Data'!$A:$A,'Entry Data'!$AD:$AD,Ret_DRIVER!$B49&amp;Ret_DRIVER!$BG$5&amp;Ret_DRIVER!$BH$6)</f>
        <v>0</v>
      </c>
      <c r="BI49" s="143">
        <f>SUMIFS('Entry Data'!$A:$A,'Entry Data'!$AD:$AD,Ret_DRIVER!$B49&amp;Ret_DRIVER!$BI$5&amp;Ret_DRIVER!$BI$6)</f>
        <v>0</v>
      </c>
      <c r="BJ49" s="144">
        <f>SUMIFS('Entry Data'!$A:$A,'Entry Data'!$AD:$AD,Ret_DRIVER!$B49&amp;Ret_DRIVER!$BI$5&amp;Ret_DRIVER!$BJ$6)</f>
        <v>0</v>
      </c>
      <c r="BK49" s="143">
        <f>SUMIFS('Entry Data'!$A:$A,'Entry Data'!$AD:$AD,Ret_DRIVER!$B49&amp;Ret_DRIVER!$BK$5&amp;Ret_DRIVER!$BK$6)</f>
        <v>0</v>
      </c>
      <c r="BL49" s="144">
        <f>SUMIFS('Entry Data'!$A:$A,'Entry Data'!$AD:$AD,Ret_DRIVER!$B49&amp;Ret_DRIVER!$BK$5&amp;Ret_DRIVER!$BL$6)</f>
        <v>0</v>
      </c>
    </row>
    <row r="50" spans="1:64" ht="13.5" x14ac:dyDescent="0.3">
      <c r="A50" s="92">
        <v>44</v>
      </c>
      <c r="B50" s="160" t="s">
        <v>121</v>
      </c>
      <c r="C50" s="143">
        <f>SUMIFS('Entry Data'!$A:$A,'Entry Data'!$AD:$AD,Ret_DRIVER!$B50&amp;Ret_DRIVER!$C$5&amp;Ret_DRIVER!$C$6)</f>
        <v>0</v>
      </c>
      <c r="D50" s="144">
        <f>SUMIFS('Entry Data'!$A:$A,'Entry Data'!$AD:$AD,Ret_DRIVER!$B50&amp;Ret_DRIVER!$C$5&amp;Ret_DRIVER!$D$6)</f>
        <v>0</v>
      </c>
      <c r="E50" s="143">
        <f>SUMIFS('Entry Data'!$A:$A,'Entry Data'!$AD:$AD,Ret_DRIVER!$B50&amp;Ret_DRIVER!$E$5&amp;Ret_DRIVER!$E$6)</f>
        <v>3</v>
      </c>
      <c r="F50" s="144">
        <f>SUMIFS('Entry Data'!$A:$A,'Entry Data'!$AD:$AD,Ret_DRIVER!$B50&amp;Ret_DRIVER!$E$5&amp;Ret_DRIVER!$F$6)</f>
        <v>0</v>
      </c>
      <c r="G50" s="143">
        <f>SUMIFS('Entry Data'!$A:$A,'Entry Data'!$AD:$AD,Ret_DRIVER!$B50&amp;Ret_DRIVER!$G$5&amp;Ret_DRIVER!$G$6)</f>
        <v>0</v>
      </c>
      <c r="H50" s="144">
        <f>SUMIFS('Entry Data'!$A:$A,'Entry Data'!$AD:$AD,Ret_DRIVER!$B50&amp;Ret_DRIVER!$G$5&amp;Ret_DRIVER!$H$6)</f>
        <v>0</v>
      </c>
      <c r="I50" s="143">
        <f>SUMIFS('Entry Data'!$A:$A,'Entry Data'!$AD:$AD,Ret_DRIVER!$B50&amp;Ret_DRIVER!$I$5&amp;Ret_DRIVER!$I$6)</f>
        <v>5</v>
      </c>
      <c r="J50" s="144">
        <f>SUMIFS('Entry Data'!$A:$A,'Entry Data'!$AD:$AD,Ret_DRIVER!$B50&amp;Ret_DRIVER!$I$5&amp;Ret_DRIVER!$J$6)</f>
        <v>0</v>
      </c>
      <c r="K50" s="143">
        <f>SUMIFS('Entry Data'!$A:$A,'Entry Data'!$AD:$AD,Ret_DRIVER!$B50&amp;Ret_DRIVER!$K$5&amp;Ret_DRIVER!$K$6)</f>
        <v>0</v>
      </c>
      <c r="L50" s="144">
        <f>SUMIFS('Entry Data'!$A:$A,'Entry Data'!$AD:$AD,Ret_DRIVER!$B50&amp;Ret_DRIVER!$K$5&amp;Ret_DRIVER!$L$6)</f>
        <v>4</v>
      </c>
      <c r="M50" s="143">
        <f>SUMIFS('Entry Data'!$A:$A,'Entry Data'!$AD:$AD,Ret_DRIVER!$B50&amp;Ret_DRIVER!$M$5&amp;Ret_DRIVER!$M$6)</f>
        <v>0</v>
      </c>
      <c r="N50" s="144">
        <f>SUMIFS('Entry Data'!$A:$A,'Entry Data'!$AD:$AD,Ret_DRIVER!$B50&amp;Ret_DRIVER!$M$5&amp;Ret_DRIVER!$N$6)</f>
        <v>0</v>
      </c>
      <c r="O50" s="143">
        <f>SUMIFS('Entry Data'!$A:$A,'Entry Data'!$AD:$AD,Ret_DRIVER!$B50&amp;Ret_DRIVER!$O$5&amp;Ret_DRIVER!$O$6)</f>
        <v>0</v>
      </c>
      <c r="P50" s="144">
        <f>SUMIFS('Entry Data'!$A:$A,'Entry Data'!$AD:$AD,Ret_DRIVER!$B50&amp;Ret_DRIVER!$O$5&amp;Ret_DRIVER!$P$6)</f>
        <v>0</v>
      </c>
      <c r="Q50" s="143">
        <f>SUMIFS('Entry Data'!$A:$A,'Entry Data'!$AD:$AD,Ret_DRIVER!$B50&amp;Ret_DRIVER!$Q$5&amp;Ret_DRIVER!$Q$6)</f>
        <v>0</v>
      </c>
      <c r="R50" s="144">
        <f>SUMIFS('Entry Data'!$A:$A,'Entry Data'!$AD:$AD,Ret_DRIVER!$B50&amp;Ret_DRIVER!$Q$5&amp;Ret_DRIVER!$R$6)</f>
        <v>0</v>
      </c>
      <c r="S50" s="143">
        <f>SUMIFS('Entry Data'!$A:$A,'Entry Data'!$AD:$AD,Ret_DRIVER!$B50&amp;Ret_DRIVER!$S$5&amp;Ret_DRIVER!$S$6)</f>
        <v>0</v>
      </c>
      <c r="T50" s="144">
        <f>SUMIFS('Entry Data'!$A:$A,'Entry Data'!$AD:$AD,Ret_DRIVER!$B50&amp;Ret_DRIVER!$S$5&amp;Ret_DRIVER!$T$6)</f>
        <v>5</v>
      </c>
      <c r="U50" s="143">
        <f>SUMIFS('Entry Data'!$A:$A,'Entry Data'!$AD:$AD,Ret_DRIVER!$B50&amp;Ret_DRIVER!$U$5&amp;Ret_DRIVER!$U$6)</f>
        <v>0</v>
      </c>
      <c r="V50" s="144">
        <f>SUMIFS('Entry Data'!$A:$A,'Entry Data'!$AD:$AD,Ret_DRIVER!$B50&amp;Ret_DRIVER!$U$5&amp;Ret_DRIVER!$V$6)</f>
        <v>3</v>
      </c>
      <c r="W50" s="143">
        <f>SUMIFS('Entry Data'!$A:$A,'Entry Data'!$AD:$AD,Ret_DRIVER!$B50&amp;Ret_DRIVER!$W$5&amp;Ret_DRIVER!$W$6)</f>
        <v>0</v>
      </c>
      <c r="X50" s="144">
        <f>SUMIFS('Entry Data'!$A:$A,'Entry Data'!$AD:$AD,Ret_DRIVER!$B50&amp;Ret_DRIVER!$W$5&amp;Ret_DRIVER!$X$6)</f>
        <v>0</v>
      </c>
      <c r="Y50" s="143">
        <f>SUMIFS('Entry Data'!$A:$A,'Entry Data'!$AD:$AD,Ret_DRIVER!$B50&amp;Ret_DRIVER!$Y$5&amp;Ret_DRIVER!$Y$6)</f>
        <v>0</v>
      </c>
      <c r="Z50" s="144">
        <f>SUMIFS('Entry Data'!$A:$A,'Entry Data'!$AD:$AD,Ret_DRIVER!$B50&amp;Ret_DRIVER!$Y$5&amp;Ret_DRIVER!$Z$6)</f>
        <v>0</v>
      </c>
      <c r="AA50" s="143">
        <f>SUMIFS('Entry Data'!$A:$A,'Entry Data'!$AD:$AD,Ret_DRIVER!$B50&amp;Ret_DRIVER!$AA$5&amp;Ret_DRIVER!$AA$6)</f>
        <v>6</v>
      </c>
      <c r="AB50" s="144">
        <f>SUMIFS('Entry Data'!$A:$A,'Entry Data'!$AD:$AD,Ret_DRIVER!$B50&amp;Ret_DRIVER!$AA$5&amp;Ret_DRIVER!$AB$6)</f>
        <v>0</v>
      </c>
      <c r="AC50" s="143">
        <f>SUMIFS('Entry Data'!$A:$A,'Entry Data'!$AD:$AD,Ret_DRIVER!$B50&amp;Ret_DRIVER!$AC$5&amp;Ret_DRIVER!$AC$6)</f>
        <v>3</v>
      </c>
      <c r="AD50" s="144">
        <f>SUMIFS('Entry Data'!$A:$A,'Entry Data'!$AD:$AD,Ret_DRIVER!$B50&amp;Ret_DRIVER!$AC$5&amp;Ret_DRIVER!$AD$6)</f>
        <v>0</v>
      </c>
      <c r="AE50" s="143">
        <f>SUMIFS('Entry Data'!$A:$A,'Entry Data'!$AD:$AD,Ret_DRIVER!$B50&amp;Ret_DRIVER!$AE$5&amp;Ret_DRIVER!$AE$6)</f>
        <v>0</v>
      </c>
      <c r="AF50" s="144">
        <f>SUMIFS('Entry Data'!$A:$A,'Entry Data'!$AD:$AD,Ret_DRIVER!$B50&amp;Ret_DRIVER!$AE$5&amp;Ret_DRIVER!$AF$6)</f>
        <v>0</v>
      </c>
      <c r="AG50" s="143">
        <f>SUMIFS('Entry Data'!$A:$A,'Entry Data'!$AD:$AD,Ret_DRIVER!$B50&amp;Ret_DRIVER!$AG$5&amp;Ret_DRIVER!$AG$6)</f>
        <v>3</v>
      </c>
      <c r="AH50" s="144">
        <f>SUMIFS('Entry Data'!$A:$A,'Entry Data'!$AD:$AD,Ret_DRIVER!$B50&amp;Ret_DRIVER!$AG$5&amp;Ret_DRIVER!$AH$6)</f>
        <v>0</v>
      </c>
      <c r="AI50" s="143">
        <f>SUMIFS('Entry Data'!$A:$A,'Entry Data'!$AD:$AD,Ret_DRIVER!$B50&amp;Ret_DRIVER!$AI$5&amp;Ret_DRIVER!$AI$6)</f>
        <v>4</v>
      </c>
      <c r="AJ50" s="144">
        <f>SUMIFS('Entry Data'!$A:$A,'Entry Data'!$AD:$AD,Ret_DRIVER!$B50&amp;Ret_DRIVER!$AI$5&amp;Ret_DRIVER!$AJ$6)</f>
        <v>0</v>
      </c>
      <c r="AK50" s="143">
        <f>SUMIFS('Entry Data'!$A:$A,'Entry Data'!$AD:$AD,Ret_DRIVER!$B50&amp;Ret_DRIVER!$AK$5&amp;Ret_DRIVER!$AK$6)</f>
        <v>4</v>
      </c>
      <c r="AL50" s="144">
        <f>SUMIFS('Entry Data'!$A:$A,'Entry Data'!$AD:$AD,Ret_DRIVER!$B50&amp;Ret_DRIVER!$AK$5&amp;Ret_DRIVER!$AL$6)</f>
        <v>0</v>
      </c>
      <c r="AM50" s="143">
        <f>SUMIFS('Entry Data'!$A:$A,'Entry Data'!$AD:$AD,Ret_DRIVER!$B50&amp;Ret_DRIVER!$AM$5&amp;Ret_DRIVER!$AM$6)</f>
        <v>0</v>
      </c>
      <c r="AN50" s="144">
        <f>SUMIFS('Entry Data'!$A:$A,'Entry Data'!$AD:$AD,Ret_DRIVER!$B50&amp;Ret_DRIVER!$AM$5&amp;Ret_DRIVER!$AN$6)</f>
        <v>5</v>
      </c>
      <c r="AO50" s="143">
        <f>SUMIFS('Entry Data'!$A:$A,'Entry Data'!$AD:$AD,Ret_DRIVER!$B50&amp;Ret_DRIVER!$AO$5&amp;Ret_DRIVER!$AO$6)</f>
        <v>0</v>
      </c>
      <c r="AP50" s="144">
        <f>SUMIFS('Entry Data'!$A:$A,'Entry Data'!$AD:$AD,Ret_DRIVER!$B50&amp;Ret_DRIVER!$AO$5&amp;Ret_DRIVER!$AP$6)</f>
        <v>0</v>
      </c>
      <c r="AQ50" s="143">
        <f>SUMIFS('Entry Data'!$A:$A,'Entry Data'!$AD:$AD,Ret_DRIVER!$B50&amp;Ret_DRIVER!$AQ$5&amp;Ret_DRIVER!$AQ$6)</f>
        <v>0</v>
      </c>
      <c r="AR50" s="144">
        <f>SUMIFS('Entry Data'!$A:$A,'Entry Data'!$AD:$AD,Ret_DRIVER!$B50&amp;Ret_DRIVER!$AQ$5&amp;Ret_DRIVER!$AR$6)</f>
        <v>0</v>
      </c>
      <c r="AS50" s="143">
        <f>SUMIFS('Entry Data'!$A:$A,'Entry Data'!$AD:$AD,Ret_DRIVER!$B50&amp;Ret_DRIVER!$AS$5&amp;Ret_DRIVER!$AS$6)</f>
        <v>0</v>
      </c>
      <c r="AT50" s="144">
        <f>SUMIFS('Entry Data'!$A:$A,'Entry Data'!$AD:$AD,Ret_DRIVER!$B50&amp;Ret_DRIVER!$AS$5&amp;Ret_DRIVER!$AT$6)</f>
        <v>0</v>
      </c>
      <c r="AU50" s="143">
        <f>SUMIFS('Entry Data'!$A:$A,'Entry Data'!$AD:$AD,Ret_DRIVER!$B50&amp;Ret_DRIVER!$AU$5&amp;Ret_DRIVER!$AU$6)</f>
        <v>0</v>
      </c>
      <c r="AV50" s="144">
        <f>SUMIFS('Entry Data'!$A:$A,'Entry Data'!$AD:$AD,Ret_DRIVER!$B50&amp;Ret_DRIVER!$AU$5&amp;Ret_DRIVER!$AV$6)</f>
        <v>0</v>
      </c>
      <c r="AW50" s="143">
        <f>SUMIFS('Entry Data'!$A:$A,'Entry Data'!$AD:$AD,Ret_DRIVER!$B50&amp;Ret_DRIVER!$AW$5&amp;Ret_DRIVER!$AW$6)</f>
        <v>0</v>
      </c>
      <c r="AX50" s="144">
        <f>SUMIFS('Entry Data'!$A:$A,'Entry Data'!$AD:$AD,Ret_DRIVER!$B50&amp;Ret_DRIVER!$AW$5&amp;Ret_DRIVER!$AX$6)</f>
        <v>0</v>
      </c>
      <c r="AY50" s="143">
        <f>SUMIFS('Entry Data'!$A:$A,'Entry Data'!$AD:$AD,Ret_DRIVER!$B50&amp;Ret_DRIVER!$AY$5&amp;Ret_DRIVER!$AY$6)</f>
        <v>0</v>
      </c>
      <c r="AZ50" s="144">
        <f>SUMIFS('Entry Data'!$A:$A,'Entry Data'!$AD:$AD,Ret_DRIVER!$B50&amp;Ret_DRIVER!$AY$5&amp;Ret_DRIVER!$AZ$6)</f>
        <v>0</v>
      </c>
      <c r="BA50" s="143">
        <f>SUMIFS('Entry Data'!$A:$A,'Entry Data'!$AD:$AD,Ret_DRIVER!$B50&amp;Ret_DRIVER!$BA$5&amp;Ret_DRIVER!$BA$6)</f>
        <v>0</v>
      </c>
      <c r="BB50" s="144">
        <f>SUMIFS('Entry Data'!$A:$A,'Entry Data'!$AD:$AD,Ret_DRIVER!$B50&amp;Ret_DRIVER!$BA$5&amp;Ret_DRIVER!$BB$6)</f>
        <v>0</v>
      </c>
      <c r="BC50" s="143">
        <f>SUMIFS('Entry Data'!$A:$A,'Entry Data'!$AD:$AD,Ret_DRIVER!$B50&amp;Ret_DRIVER!$BC$5&amp;Ret_DRIVER!$BC$6)</f>
        <v>0</v>
      </c>
      <c r="BD50" s="144">
        <f>SUMIFS('Entry Data'!$A:$A,'Entry Data'!$AD:$AD,Ret_DRIVER!$B50&amp;Ret_DRIVER!$BC$5&amp;Ret_DRIVER!$BD$6)</f>
        <v>0</v>
      </c>
      <c r="BE50" s="143">
        <f>SUMIFS('Entry Data'!$A:$A,'Entry Data'!$AD:$AD,Ret_DRIVER!$B50&amp;Ret_DRIVER!$BE$5&amp;Ret_DRIVER!$BE$6)</f>
        <v>0</v>
      </c>
      <c r="BF50" s="144">
        <f>SUMIFS('Entry Data'!$A:$A,'Entry Data'!$AD:$AD,Ret_DRIVER!$B50&amp;Ret_DRIVER!$BE$5&amp;Ret_DRIVER!$BF$6)</f>
        <v>0</v>
      </c>
      <c r="BG50" s="143">
        <f>SUMIFS('Entry Data'!$A:$A,'Entry Data'!$AD:$AD,Ret_DRIVER!$B50&amp;Ret_DRIVER!$BG$5&amp;Ret_DRIVER!$BG$6)</f>
        <v>0</v>
      </c>
      <c r="BH50" s="144">
        <f>SUMIFS('Entry Data'!$A:$A,'Entry Data'!$AD:$AD,Ret_DRIVER!$B50&amp;Ret_DRIVER!$BG$5&amp;Ret_DRIVER!$BH$6)</f>
        <v>0</v>
      </c>
      <c r="BI50" s="143">
        <f>SUMIFS('Entry Data'!$A:$A,'Entry Data'!$AD:$AD,Ret_DRIVER!$B50&amp;Ret_DRIVER!$BI$5&amp;Ret_DRIVER!$BI$6)</f>
        <v>0</v>
      </c>
      <c r="BJ50" s="144">
        <f>SUMIFS('Entry Data'!$A:$A,'Entry Data'!$AD:$AD,Ret_DRIVER!$B50&amp;Ret_DRIVER!$BI$5&amp;Ret_DRIVER!$BJ$6)</f>
        <v>0</v>
      </c>
      <c r="BK50" s="143">
        <f>SUMIFS('Entry Data'!$A:$A,'Entry Data'!$AD:$AD,Ret_DRIVER!$B50&amp;Ret_DRIVER!$BK$5&amp;Ret_DRIVER!$BK$6)</f>
        <v>0</v>
      </c>
      <c r="BL50" s="144">
        <f>SUMIFS('Entry Data'!$A:$A,'Entry Data'!$AD:$AD,Ret_DRIVER!$B50&amp;Ret_DRIVER!$BK$5&amp;Ret_DRIVER!$BL$6)</f>
        <v>0</v>
      </c>
    </row>
    <row r="51" spans="1:64" ht="13.5" x14ac:dyDescent="0.3">
      <c r="A51" s="92">
        <v>45</v>
      </c>
      <c r="B51" s="160" t="s">
        <v>217</v>
      </c>
      <c r="C51" s="143">
        <f>SUMIFS('Entry Data'!$A:$A,'Entry Data'!$AD:$AD,Ret_DRIVER!$B51&amp;Ret_DRIVER!$C$5&amp;Ret_DRIVER!$C$6)</f>
        <v>0</v>
      </c>
      <c r="D51" s="144">
        <f>SUMIFS('Entry Data'!$A:$A,'Entry Data'!$AD:$AD,Ret_DRIVER!$B51&amp;Ret_DRIVER!$C$5&amp;Ret_DRIVER!$D$6)</f>
        <v>0</v>
      </c>
      <c r="E51" s="143">
        <f>SUMIFS('Entry Data'!$A:$A,'Entry Data'!$AD:$AD,Ret_DRIVER!$B51&amp;Ret_DRIVER!$E$5&amp;Ret_DRIVER!$E$6)</f>
        <v>0</v>
      </c>
      <c r="F51" s="144">
        <f>SUMIFS('Entry Data'!$A:$A,'Entry Data'!$AD:$AD,Ret_DRIVER!$B51&amp;Ret_DRIVER!$E$5&amp;Ret_DRIVER!$F$6)</f>
        <v>0</v>
      </c>
      <c r="G51" s="143">
        <f>SUMIFS('Entry Data'!$A:$A,'Entry Data'!$AD:$AD,Ret_DRIVER!$B51&amp;Ret_DRIVER!$G$5&amp;Ret_DRIVER!$G$6)</f>
        <v>0</v>
      </c>
      <c r="H51" s="144">
        <f>SUMIFS('Entry Data'!$A:$A,'Entry Data'!$AD:$AD,Ret_DRIVER!$B51&amp;Ret_DRIVER!$G$5&amp;Ret_DRIVER!$H$6)</f>
        <v>0</v>
      </c>
      <c r="I51" s="143">
        <f>SUMIFS('Entry Data'!$A:$A,'Entry Data'!$AD:$AD,Ret_DRIVER!$B51&amp;Ret_DRIVER!$I$5&amp;Ret_DRIVER!$I$6)</f>
        <v>0</v>
      </c>
      <c r="J51" s="144">
        <f>SUMIFS('Entry Data'!$A:$A,'Entry Data'!$AD:$AD,Ret_DRIVER!$B51&amp;Ret_DRIVER!$I$5&amp;Ret_DRIVER!$J$6)</f>
        <v>0</v>
      </c>
      <c r="K51" s="143">
        <f>SUMIFS('Entry Data'!$A:$A,'Entry Data'!$AD:$AD,Ret_DRIVER!$B51&amp;Ret_DRIVER!$K$5&amp;Ret_DRIVER!$K$6)</f>
        <v>0</v>
      </c>
      <c r="L51" s="144">
        <f>SUMIFS('Entry Data'!$A:$A,'Entry Data'!$AD:$AD,Ret_DRIVER!$B51&amp;Ret_DRIVER!$K$5&amp;Ret_DRIVER!$L$6)</f>
        <v>0</v>
      </c>
      <c r="M51" s="143">
        <f>SUMIFS('Entry Data'!$A:$A,'Entry Data'!$AD:$AD,Ret_DRIVER!$B51&amp;Ret_DRIVER!$M$5&amp;Ret_DRIVER!$M$6)</f>
        <v>0</v>
      </c>
      <c r="N51" s="144">
        <f>SUMIFS('Entry Data'!$A:$A,'Entry Data'!$AD:$AD,Ret_DRIVER!$B51&amp;Ret_DRIVER!$M$5&amp;Ret_DRIVER!$N$6)</f>
        <v>0</v>
      </c>
      <c r="O51" s="143">
        <f>SUMIFS('Entry Data'!$A:$A,'Entry Data'!$AD:$AD,Ret_DRIVER!$B51&amp;Ret_DRIVER!$O$5&amp;Ret_DRIVER!$O$6)</f>
        <v>0</v>
      </c>
      <c r="P51" s="144">
        <f>SUMIFS('Entry Data'!$A:$A,'Entry Data'!$AD:$AD,Ret_DRIVER!$B51&amp;Ret_DRIVER!$O$5&amp;Ret_DRIVER!$P$6)</f>
        <v>0</v>
      </c>
      <c r="Q51" s="143">
        <f>SUMIFS('Entry Data'!$A:$A,'Entry Data'!$AD:$AD,Ret_DRIVER!$B51&amp;Ret_DRIVER!$Q$5&amp;Ret_DRIVER!$Q$6)</f>
        <v>0</v>
      </c>
      <c r="R51" s="144">
        <f>SUMIFS('Entry Data'!$A:$A,'Entry Data'!$AD:$AD,Ret_DRIVER!$B51&amp;Ret_DRIVER!$Q$5&amp;Ret_DRIVER!$R$6)</f>
        <v>0</v>
      </c>
      <c r="S51" s="143">
        <f>SUMIFS('Entry Data'!$A:$A,'Entry Data'!$AD:$AD,Ret_DRIVER!$B51&amp;Ret_DRIVER!$S$5&amp;Ret_DRIVER!$S$6)</f>
        <v>0</v>
      </c>
      <c r="T51" s="144">
        <f>SUMIFS('Entry Data'!$A:$A,'Entry Data'!$AD:$AD,Ret_DRIVER!$B51&amp;Ret_DRIVER!$S$5&amp;Ret_DRIVER!$T$6)</f>
        <v>0</v>
      </c>
      <c r="U51" s="143">
        <f>SUMIFS('Entry Data'!$A:$A,'Entry Data'!$AD:$AD,Ret_DRIVER!$B51&amp;Ret_DRIVER!$U$5&amp;Ret_DRIVER!$U$6)</f>
        <v>0</v>
      </c>
      <c r="V51" s="144">
        <f>SUMIFS('Entry Data'!$A:$A,'Entry Data'!$AD:$AD,Ret_DRIVER!$B51&amp;Ret_DRIVER!$U$5&amp;Ret_DRIVER!$V$6)</f>
        <v>0</v>
      </c>
      <c r="W51" s="143">
        <f>SUMIFS('Entry Data'!$A:$A,'Entry Data'!$AD:$AD,Ret_DRIVER!$B51&amp;Ret_DRIVER!$W$5&amp;Ret_DRIVER!$W$6)</f>
        <v>0</v>
      </c>
      <c r="X51" s="144">
        <f>SUMIFS('Entry Data'!$A:$A,'Entry Data'!$AD:$AD,Ret_DRIVER!$B51&amp;Ret_DRIVER!$W$5&amp;Ret_DRIVER!$X$6)</f>
        <v>0</v>
      </c>
      <c r="Y51" s="143">
        <f>SUMIFS('Entry Data'!$A:$A,'Entry Data'!$AD:$AD,Ret_DRIVER!$B51&amp;Ret_DRIVER!$Y$5&amp;Ret_DRIVER!$Y$6)</f>
        <v>0</v>
      </c>
      <c r="Z51" s="144">
        <f>SUMIFS('Entry Data'!$A:$A,'Entry Data'!$AD:$AD,Ret_DRIVER!$B51&amp;Ret_DRIVER!$Y$5&amp;Ret_DRIVER!$Z$6)</f>
        <v>0</v>
      </c>
      <c r="AA51" s="143">
        <f>SUMIFS('Entry Data'!$A:$A,'Entry Data'!$AD:$AD,Ret_DRIVER!$B51&amp;Ret_DRIVER!$AA$5&amp;Ret_DRIVER!$AA$6)</f>
        <v>0</v>
      </c>
      <c r="AB51" s="144">
        <f>SUMIFS('Entry Data'!$A:$A,'Entry Data'!$AD:$AD,Ret_DRIVER!$B51&amp;Ret_DRIVER!$AA$5&amp;Ret_DRIVER!$AB$6)</f>
        <v>0</v>
      </c>
      <c r="AC51" s="143">
        <f>SUMIFS('Entry Data'!$A:$A,'Entry Data'!$AD:$AD,Ret_DRIVER!$B51&amp;Ret_DRIVER!$AC$5&amp;Ret_DRIVER!$AC$6)</f>
        <v>0</v>
      </c>
      <c r="AD51" s="144">
        <f>SUMIFS('Entry Data'!$A:$A,'Entry Data'!$AD:$AD,Ret_DRIVER!$B51&amp;Ret_DRIVER!$AC$5&amp;Ret_DRIVER!$AD$6)</f>
        <v>0</v>
      </c>
      <c r="AE51" s="143">
        <f>SUMIFS('Entry Data'!$A:$A,'Entry Data'!$AD:$AD,Ret_DRIVER!$B51&amp;Ret_DRIVER!$AE$5&amp;Ret_DRIVER!$AE$6)</f>
        <v>0</v>
      </c>
      <c r="AF51" s="144">
        <f>SUMIFS('Entry Data'!$A:$A,'Entry Data'!$AD:$AD,Ret_DRIVER!$B51&amp;Ret_DRIVER!$AE$5&amp;Ret_DRIVER!$AF$6)</f>
        <v>0</v>
      </c>
      <c r="AG51" s="143">
        <f>SUMIFS('Entry Data'!$A:$A,'Entry Data'!$AD:$AD,Ret_DRIVER!$B51&amp;Ret_DRIVER!$AG$5&amp;Ret_DRIVER!$AG$6)</f>
        <v>0</v>
      </c>
      <c r="AH51" s="144">
        <f>SUMIFS('Entry Data'!$A:$A,'Entry Data'!$AD:$AD,Ret_DRIVER!$B51&amp;Ret_DRIVER!$AG$5&amp;Ret_DRIVER!$AH$6)</f>
        <v>0</v>
      </c>
      <c r="AI51" s="143">
        <f>SUMIFS('Entry Data'!$A:$A,'Entry Data'!$AD:$AD,Ret_DRIVER!$B51&amp;Ret_DRIVER!$AI$5&amp;Ret_DRIVER!$AI$6)</f>
        <v>0</v>
      </c>
      <c r="AJ51" s="144">
        <f>SUMIFS('Entry Data'!$A:$A,'Entry Data'!$AD:$AD,Ret_DRIVER!$B51&amp;Ret_DRIVER!$AI$5&amp;Ret_DRIVER!$AJ$6)</f>
        <v>0</v>
      </c>
      <c r="AK51" s="143">
        <f>SUMIFS('Entry Data'!$A:$A,'Entry Data'!$AD:$AD,Ret_DRIVER!$B51&amp;Ret_DRIVER!$AK$5&amp;Ret_DRIVER!$AK$6)</f>
        <v>0</v>
      </c>
      <c r="AL51" s="144">
        <f>SUMIFS('Entry Data'!$A:$A,'Entry Data'!$AD:$AD,Ret_DRIVER!$B51&amp;Ret_DRIVER!$AK$5&amp;Ret_DRIVER!$AL$6)</f>
        <v>0</v>
      </c>
      <c r="AM51" s="143">
        <f>SUMIFS('Entry Data'!$A:$A,'Entry Data'!$AD:$AD,Ret_DRIVER!$B51&amp;Ret_DRIVER!$AM$5&amp;Ret_DRIVER!$AM$6)</f>
        <v>0</v>
      </c>
      <c r="AN51" s="144">
        <f>SUMIFS('Entry Data'!$A:$A,'Entry Data'!$AD:$AD,Ret_DRIVER!$B51&amp;Ret_DRIVER!$AM$5&amp;Ret_DRIVER!$AN$6)</f>
        <v>0</v>
      </c>
      <c r="AO51" s="143">
        <f>SUMIFS('Entry Data'!$A:$A,'Entry Data'!$AD:$AD,Ret_DRIVER!$B51&amp;Ret_DRIVER!$AO$5&amp;Ret_DRIVER!$AO$6)</f>
        <v>0</v>
      </c>
      <c r="AP51" s="144">
        <f>SUMIFS('Entry Data'!$A:$A,'Entry Data'!$AD:$AD,Ret_DRIVER!$B51&amp;Ret_DRIVER!$AO$5&amp;Ret_DRIVER!$AP$6)</f>
        <v>0</v>
      </c>
      <c r="AQ51" s="143">
        <f>SUMIFS('Entry Data'!$A:$A,'Entry Data'!$AD:$AD,Ret_DRIVER!$B51&amp;Ret_DRIVER!$AQ$5&amp;Ret_DRIVER!$AQ$6)</f>
        <v>0</v>
      </c>
      <c r="AR51" s="144">
        <f>SUMIFS('Entry Data'!$A:$A,'Entry Data'!$AD:$AD,Ret_DRIVER!$B51&amp;Ret_DRIVER!$AQ$5&amp;Ret_DRIVER!$AR$6)</f>
        <v>0</v>
      </c>
      <c r="AS51" s="143">
        <f>SUMIFS('Entry Data'!$A:$A,'Entry Data'!$AD:$AD,Ret_DRIVER!$B51&amp;Ret_DRIVER!$AS$5&amp;Ret_DRIVER!$AS$6)</f>
        <v>0</v>
      </c>
      <c r="AT51" s="144">
        <f>SUMIFS('Entry Data'!$A:$A,'Entry Data'!$AD:$AD,Ret_DRIVER!$B51&amp;Ret_DRIVER!$AS$5&amp;Ret_DRIVER!$AT$6)</f>
        <v>0</v>
      </c>
      <c r="AU51" s="143">
        <f>SUMIFS('Entry Data'!$A:$A,'Entry Data'!$AD:$AD,Ret_DRIVER!$B51&amp;Ret_DRIVER!$AU$5&amp;Ret_DRIVER!$AU$6)</f>
        <v>0</v>
      </c>
      <c r="AV51" s="144">
        <f>SUMIFS('Entry Data'!$A:$A,'Entry Data'!$AD:$AD,Ret_DRIVER!$B51&amp;Ret_DRIVER!$AU$5&amp;Ret_DRIVER!$AV$6)</f>
        <v>0</v>
      </c>
      <c r="AW51" s="143">
        <f>SUMIFS('Entry Data'!$A:$A,'Entry Data'!$AD:$AD,Ret_DRIVER!$B51&amp;Ret_DRIVER!$AW$5&amp;Ret_DRIVER!$AW$6)</f>
        <v>0</v>
      </c>
      <c r="AX51" s="144">
        <f>SUMIFS('Entry Data'!$A:$A,'Entry Data'!$AD:$AD,Ret_DRIVER!$B51&amp;Ret_DRIVER!$AW$5&amp;Ret_DRIVER!$AX$6)</f>
        <v>0</v>
      </c>
      <c r="AY51" s="143">
        <f>SUMIFS('Entry Data'!$A:$A,'Entry Data'!$AD:$AD,Ret_DRIVER!$B51&amp;Ret_DRIVER!$AY$5&amp;Ret_DRIVER!$AY$6)</f>
        <v>0</v>
      </c>
      <c r="AZ51" s="144">
        <f>SUMIFS('Entry Data'!$A:$A,'Entry Data'!$AD:$AD,Ret_DRIVER!$B51&amp;Ret_DRIVER!$AY$5&amp;Ret_DRIVER!$AZ$6)</f>
        <v>0</v>
      </c>
      <c r="BA51" s="143">
        <f>SUMIFS('Entry Data'!$A:$A,'Entry Data'!$AD:$AD,Ret_DRIVER!$B51&amp;Ret_DRIVER!$BA$5&amp;Ret_DRIVER!$BA$6)</f>
        <v>0</v>
      </c>
      <c r="BB51" s="144">
        <f>SUMIFS('Entry Data'!$A:$A,'Entry Data'!$AD:$AD,Ret_DRIVER!$B51&amp;Ret_DRIVER!$BA$5&amp;Ret_DRIVER!$BB$6)</f>
        <v>0</v>
      </c>
      <c r="BC51" s="143">
        <f>SUMIFS('Entry Data'!$A:$A,'Entry Data'!$AD:$AD,Ret_DRIVER!$B51&amp;Ret_DRIVER!$BC$5&amp;Ret_DRIVER!$BC$6)</f>
        <v>0</v>
      </c>
      <c r="BD51" s="144">
        <f>SUMIFS('Entry Data'!$A:$A,'Entry Data'!$AD:$AD,Ret_DRIVER!$B51&amp;Ret_DRIVER!$BC$5&amp;Ret_DRIVER!$BD$6)</f>
        <v>0</v>
      </c>
      <c r="BE51" s="143">
        <f>SUMIFS('Entry Data'!$A:$A,'Entry Data'!$AD:$AD,Ret_DRIVER!$B51&amp;Ret_DRIVER!$BE$5&amp;Ret_DRIVER!$BE$6)</f>
        <v>0</v>
      </c>
      <c r="BF51" s="144">
        <f>SUMIFS('Entry Data'!$A:$A,'Entry Data'!$AD:$AD,Ret_DRIVER!$B51&amp;Ret_DRIVER!$BE$5&amp;Ret_DRIVER!$BF$6)</f>
        <v>0</v>
      </c>
      <c r="BG51" s="143">
        <f>SUMIFS('Entry Data'!$A:$A,'Entry Data'!$AD:$AD,Ret_DRIVER!$B51&amp;Ret_DRIVER!$BG$5&amp;Ret_DRIVER!$BG$6)</f>
        <v>0</v>
      </c>
      <c r="BH51" s="144">
        <f>SUMIFS('Entry Data'!$A:$A,'Entry Data'!$AD:$AD,Ret_DRIVER!$B51&amp;Ret_DRIVER!$BG$5&amp;Ret_DRIVER!$BH$6)</f>
        <v>0</v>
      </c>
      <c r="BI51" s="143">
        <f>SUMIFS('Entry Data'!$A:$A,'Entry Data'!$AD:$AD,Ret_DRIVER!$B51&amp;Ret_DRIVER!$BI$5&amp;Ret_DRIVER!$BI$6)</f>
        <v>0</v>
      </c>
      <c r="BJ51" s="144">
        <f>SUMIFS('Entry Data'!$A:$A,'Entry Data'!$AD:$AD,Ret_DRIVER!$B51&amp;Ret_DRIVER!$BI$5&amp;Ret_DRIVER!$BJ$6)</f>
        <v>0</v>
      </c>
      <c r="BK51" s="143">
        <f>SUMIFS('Entry Data'!$A:$A,'Entry Data'!$AD:$AD,Ret_DRIVER!$B51&amp;Ret_DRIVER!$BK$5&amp;Ret_DRIVER!$BK$6)</f>
        <v>0</v>
      </c>
      <c r="BL51" s="144">
        <f>SUMIFS('Entry Data'!$A:$A,'Entry Data'!$AD:$AD,Ret_DRIVER!$B51&amp;Ret_DRIVER!$BK$5&amp;Ret_DRIVER!$BL$6)</f>
        <v>0</v>
      </c>
    </row>
    <row r="52" spans="1:64" ht="13.5" x14ac:dyDescent="0.3">
      <c r="A52" s="92">
        <v>46</v>
      </c>
      <c r="B52" s="160" t="s">
        <v>92</v>
      </c>
      <c r="C52" s="143">
        <f>SUMIFS('Entry Data'!$A:$A,'Entry Data'!$AD:$AD,Ret_DRIVER!$B52&amp;Ret_DRIVER!$C$5&amp;Ret_DRIVER!$C$6)</f>
        <v>5</v>
      </c>
      <c r="D52" s="144">
        <f>SUMIFS('Entry Data'!$A:$A,'Entry Data'!$AD:$AD,Ret_DRIVER!$B52&amp;Ret_DRIVER!$C$5&amp;Ret_DRIVER!$D$6)</f>
        <v>0</v>
      </c>
      <c r="E52" s="143">
        <f>SUMIFS('Entry Data'!$A:$A,'Entry Data'!$AD:$AD,Ret_DRIVER!$B52&amp;Ret_DRIVER!$E$5&amp;Ret_DRIVER!$E$6)</f>
        <v>0</v>
      </c>
      <c r="F52" s="144">
        <f>SUMIFS('Entry Data'!$A:$A,'Entry Data'!$AD:$AD,Ret_DRIVER!$B52&amp;Ret_DRIVER!$E$5&amp;Ret_DRIVER!$F$6)</f>
        <v>0</v>
      </c>
      <c r="G52" s="143">
        <f>SUMIFS('Entry Data'!$A:$A,'Entry Data'!$AD:$AD,Ret_DRIVER!$B52&amp;Ret_DRIVER!$G$5&amp;Ret_DRIVER!$G$6)</f>
        <v>3</v>
      </c>
      <c r="H52" s="144">
        <f>SUMIFS('Entry Data'!$A:$A,'Entry Data'!$AD:$AD,Ret_DRIVER!$B52&amp;Ret_DRIVER!$G$5&amp;Ret_DRIVER!$H$6)</f>
        <v>0</v>
      </c>
      <c r="I52" s="143">
        <f>SUMIFS('Entry Data'!$A:$A,'Entry Data'!$AD:$AD,Ret_DRIVER!$B52&amp;Ret_DRIVER!$I$5&amp;Ret_DRIVER!$I$6)</f>
        <v>3</v>
      </c>
      <c r="J52" s="144">
        <f>SUMIFS('Entry Data'!$A:$A,'Entry Data'!$AD:$AD,Ret_DRIVER!$B52&amp;Ret_DRIVER!$I$5&amp;Ret_DRIVER!$J$6)</f>
        <v>0</v>
      </c>
      <c r="K52" s="143">
        <f>SUMIFS('Entry Data'!$A:$A,'Entry Data'!$AD:$AD,Ret_DRIVER!$B52&amp;Ret_DRIVER!$K$5&amp;Ret_DRIVER!$K$6)</f>
        <v>0</v>
      </c>
      <c r="L52" s="144">
        <f>SUMIFS('Entry Data'!$A:$A,'Entry Data'!$AD:$AD,Ret_DRIVER!$B52&amp;Ret_DRIVER!$K$5&amp;Ret_DRIVER!$L$6)</f>
        <v>5</v>
      </c>
      <c r="M52" s="143">
        <f>SUMIFS('Entry Data'!$A:$A,'Entry Data'!$AD:$AD,Ret_DRIVER!$B52&amp;Ret_DRIVER!$M$5&amp;Ret_DRIVER!$M$6)</f>
        <v>0</v>
      </c>
      <c r="N52" s="144">
        <f>SUMIFS('Entry Data'!$A:$A,'Entry Data'!$AD:$AD,Ret_DRIVER!$B52&amp;Ret_DRIVER!$M$5&amp;Ret_DRIVER!$N$6)</f>
        <v>0</v>
      </c>
      <c r="O52" s="143">
        <f>SUMIFS('Entry Data'!$A:$A,'Entry Data'!$AD:$AD,Ret_DRIVER!$B52&amp;Ret_DRIVER!$O$5&amp;Ret_DRIVER!$O$6)</f>
        <v>0</v>
      </c>
      <c r="P52" s="144">
        <f>SUMIFS('Entry Data'!$A:$A,'Entry Data'!$AD:$AD,Ret_DRIVER!$B52&amp;Ret_DRIVER!$O$5&amp;Ret_DRIVER!$P$6)</f>
        <v>0</v>
      </c>
      <c r="Q52" s="143">
        <f>SUMIFS('Entry Data'!$A:$A,'Entry Data'!$AD:$AD,Ret_DRIVER!$B52&amp;Ret_DRIVER!$Q$5&amp;Ret_DRIVER!$Q$6)</f>
        <v>0</v>
      </c>
      <c r="R52" s="144">
        <f>SUMIFS('Entry Data'!$A:$A,'Entry Data'!$AD:$AD,Ret_DRIVER!$B52&amp;Ret_DRIVER!$Q$5&amp;Ret_DRIVER!$R$6)</f>
        <v>1</v>
      </c>
      <c r="S52" s="143">
        <f>SUMIFS('Entry Data'!$A:$A,'Entry Data'!$AD:$AD,Ret_DRIVER!$B52&amp;Ret_DRIVER!$S$5&amp;Ret_DRIVER!$S$6)</f>
        <v>0</v>
      </c>
      <c r="T52" s="144">
        <f>SUMIFS('Entry Data'!$A:$A,'Entry Data'!$AD:$AD,Ret_DRIVER!$B52&amp;Ret_DRIVER!$S$5&amp;Ret_DRIVER!$T$6)</f>
        <v>6</v>
      </c>
      <c r="U52" s="143">
        <f>SUMIFS('Entry Data'!$A:$A,'Entry Data'!$AD:$AD,Ret_DRIVER!$B52&amp;Ret_DRIVER!$U$5&amp;Ret_DRIVER!$U$6)</f>
        <v>0</v>
      </c>
      <c r="V52" s="144">
        <f>SUMIFS('Entry Data'!$A:$A,'Entry Data'!$AD:$AD,Ret_DRIVER!$B52&amp;Ret_DRIVER!$U$5&amp;Ret_DRIVER!$V$6)</f>
        <v>0</v>
      </c>
      <c r="W52" s="143">
        <f>SUMIFS('Entry Data'!$A:$A,'Entry Data'!$AD:$AD,Ret_DRIVER!$B52&amp;Ret_DRIVER!$W$5&amp;Ret_DRIVER!$W$6)</f>
        <v>0</v>
      </c>
      <c r="X52" s="144">
        <f>SUMIFS('Entry Data'!$A:$A,'Entry Data'!$AD:$AD,Ret_DRIVER!$B52&amp;Ret_DRIVER!$W$5&amp;Ret_DRIVER!$X$6)</f>
        <v>6</v>
      </c>
      <c r="Y52" s="143">
        <f>SUMIFS('Entry Data'!$A:$A,'Entry Data'!$AD:$AD,Ret_DRIVER!$B52&amp;Ret_DRIVER!$Y$5&amp;Ret_DRIVER!$Y$6)</f>
        <v>0</v>
      </c>
      <c r="Z52" s="144">
        <f>SUMIFS('Entry Data'!$A:$A,'Entry Data'!$AD:$AD,Ret_DRIVER!$B52&amp;Ret_DRIVER!$Y$5&amp;Ret_DRIVER!$Z$6)</f>
        <v>0</v>
      </c>
      <c r="AA52" s="143">
        <f>SUMIFS('Entry Data'!$A:$A,'Entry Data'!$AD:$AD,Ret_DRIVER!$B52&amp;Ret_DRIVER!$AA$5&amp;Ret_DRIVER!$AA$6)</f>
        <v>5</v>
      </c>
      <c r="AB52" s="144">
        <f>SUMIFS('Entry Data'!$A:$A,'Entry Data'!$AD:$AD,Ret_DRIVER!$B52&amp;Ret_DRIVER!$AA$5&amp;Ret_DRIVER!$AB$6)</f>
        <v>0</v>
      </c>
      <c r="AC52" s="143">
        <f>SUMIFS('Entry Data'!$A:$A,'Entry Data'!$AD:$AD,Ret_DRIVER!$B52&amp;Ret_DRIVER!$AC$5&amp;Ret_DRIVER!$AC$6)</f>
        <v>3</v>
      </c>
      <c r="AD52" s="144">
        <f>SUMIFS('Entry Data'!$A:$A,'Entry Data'!$AD:$AD,Ret_DRIVER!$B52&amp;Ret_DRIVER!$AC$5&amp;Ret_DRIVER!$AD$6)</f>
        <v>0</v>
      </c>
      <c r="AE52" s="143">
        <f>SUMIFS('Entry Data'!$A:$A,'Entry Data'!$AD:$AD,Ret_DRIVER!$B52&amp;Ret_DRIVER!$AE$5&amp;Ret_DRIVER!$AE$6)</f>
        <v>3</v>
      </c>
      <c r="AF52" s="144">
        <f>SUMIFS('Entry Data'!$A:$A,'Entry Data'!$AD:$AD,Ret_DRIVER!$B52&amp;Ret_DRIVER!$AE$5&amp;Ret_DRIVER!$AF$6)</f>
        <v>0</v>
      </c>
      <c r="AG52" s="143">
        <f>SUMIFS('Entry Data'!$A:$A,'Entry Data'!$AD:$AD,Ret_DRIVER!$B52&amp;Ret_DRIVER!$AG$5&amp;Ret_DRIVER!$AG$6)</f>
        <v>3</v>
      </c>
      <c r="AH52" s="144">
        <f>SUMIFS('Entry Data'!$A:$A,'Entry Data'!$AD:$AD,Ret_DRIVER!$B52&amp;Ret_DRIVER!$AG$5&amp;Ret_DRIVER!$AH$6)</f>
        <v>0</v>
      </c>
      <c r="AI52" s="143">
        <f>SUMIFS('Entry Data'!$A:$A,'Entry Data'!$AD:$AD,Ret_DRIVER!$B52&amp;Ret_DRIVER!$AI$5&amp;Ret_DRIVER!$AI$6)</f>
        <v>4</v>
      </c>
      <c r="AJ52" s="144">
        <f>SUMIFS('Entry Data'!$A:$A,'Entry Data'!$AD:$AD,Ret_DRIVER!$B52&amp;Ret_DRIVER!$AI$5&amp;Ret_DRIVER!$AJ$6)</f>
        <v>0</v>
      </c>
      <c r="AK52" s="143">
        <f>SUMIFS('Entry Data'!$A:$A,'Entry Data'!$AD:$AD,Ret_DRIVER!$B52&amp;Ret_DRIVER!$AK$5&amp;Ret_DRIVER!$AK$6)</f>
        <v>4</v>
      </c>
      <c r="AL52" s="144">
        <f>SUMIFS('Entry Data'!$A:$A,'Entry Data'!$AD:$AD,Ret_DRIVER!$B52&amp;Ret_DRIVER!$AK$5&amp;Ret_DRIVER!$AL$6)</f>
        <v>0</v>
      </c>
      <c r="AM52" s="143">
        <f>SUMIFS('Entry Data'!$A:$A,'Entry Data'!$AD:$AD,Ret_DRIVER!$B52&amp;Ret_DRIVER!$AM$5&amp;Ret_DRIVER!$AM$6)</f>
        <v>0</v>
      </c>
      <c r="AN52" s="144">
        <f>SUMIFS('Entry Data'!$A:$A,'Entry Data'!$AD:$AD,Ret_DRIVER!$B52&amp;Ret_DRIVER!$AM$5&amp;Ret_DRIVER!$AN$6)</f>
        <v>0</v>
      </c>
      <c r="AO52" s="143">
        <f>SUMIFS('Entry Data'!$A:$A,'Entry Data'!$AD:$AD,Ret_DRIVER!$B52&amp;Ret_DRIVER!$AO$5&amp;Ret_DRIVER!$AO$6)</f>
        <v>0</v>
      </c>
      <c r="AP52" s="144">
        <f>SUMIFS('Entry Data'!$A:$A,'Entry Data'!$AD:$AD,Ret_DRIVER!$B52&amp;Ret_DRIVER!$AO$5&amp;Ret_DRIVER!$AP$6)</f>
        <v>0</v>
      </c>
      <c r="AQ52" s="143">
        <f>SUMIFS('Entry Data'!$A:$A,'Entry Data'!$AD:$AD,Ret_DRIVER!$B52&amp;Ret_DRIVER!$AQ$5&amp;Ret_DRIVER!$AQ$6)</f>
        <v>0</v>
      </c>
      <c r="AR52" s="144">
        <f>SUMIFS('Entry Data'!$A:$A,'Entry Data'!$AD:$AD,Ret_DRIVER!$B52&amp;Ret_DRIVER!$AQ$5&amp;Ret_DRIVER!$AR$6)</f>
        <v>0</v>
      </c>
      <c r="AS52" s="143">
        <f>SUMIFS('Entry Data'!$A:$A,'Entry Data'!$AD:$AD,Ret_DRIVER!$B52&amp;Ret_DRIVER!$AS$5&amp;Ret_DRIVER!$AS$6)</f>
        <v>0</v>
      </c>
      <c r="AT52" s="144">
        <f>SUMIFS('Entry Data'!$A:$A,'Entry Data'!$AD:$AD,Ret_DRIVER!$B52&amp;Ret_DRIVER!$AS$5&amp;Ret_DRIVER!$AT$6)</f>
        <v>0</v>
      </c>
      <c r="AU52" s="143">
        <f>SUMIFS('Entry Data'!$A:$A,'Entry Data'!$AD:$AD,Ret_DRIVER!$B52&amp;Ret_DRIVER!$AU$5&amp;Ret_DRIVER!$AU$6)</f>
        <v>0</v>
      </c>
      <c r="AV52" s="144">
        <f>SUMIFS('Entry Data'!$A:$A,'Entry Data'!$AD:$AD,Ret_DRIVER!$B52&amp;Ret_DRIVER!$AU$5&amp;Ret_DRIVER!$AV$6)</f>
        <v>0</v>
      </c>
      <c r="AW52" s="143">
        <f>SUMIFS('Entry Data'!$A:$A,'Entry Data'!$AD:$AD,Ret_DRIVER!$B52&amp;Ret_DRIVER!$AW$5&amp;Ret_DRIVER!$AW$6)</f>
        <v>0</v>
      </c>
      <c r="AX52" s="144">
        <f>SUMIFS('Entry Data'!$A:$A,'Entry Data'!$AD:$AD,Ret_DRIVER!$B52&amp;Ret_DRIVER!$AW$5&amp;Ret_DRIVER!$AX$6)</f>
        <v>0</v>
      </c>
      <c r="AY52" s="143">
        <f>SUMIFS('Entry Data'!$A:$A,'Entry Data'!$AD:$AD,Ret_DRIVER!$B52&amp;Ret_DRIVER!$AY$5&amp;Ret_DRIVER!$AY$6)</f>
        <v>0</v>
      </c>
      <c r="AZ52" s="144">
        <f>SUMIFS('Entry Data'!$A:$A,'Entry Data'!$AD:$AD,Ret_DRIVER!$B52&amp;Ret_DRIVER!$AY$5&amp;Ret_DRIVER!$AZ$6)</f>
        <v>0</v>
      </c>
      <c r="BA52" s="143">
        <f>SUMIFS('Entry Data'!$A:$A,'Entry Data'!$AD:$AD,Ret_DRIVER!$B52&amp;Ret_DRIVER!$BA$5&amp;Ret_DRIVER!$BA$6)</f>
        <v>0</v>
      </c>
      <c r="BB52" s="144">
        <f>SUMIFS('Entry Data'!$A:$A,'Entry Data'!$AD:$AD,Ret_DRIVER!$B52&amp;Ret_DRIVER!$BA$5&amp;Ret_DRIVER!$BB$6)</f>
        <v>0</v>
      </c>
      <c r="BC52" s="143">
        <f>SUMIFS('Entry Data'!$A:$A,'Entry Data'!$AD:$AD,Ret_DRIVER!$B52&amp;Ret_DRIVER!$BC$5&amp;Ret_DRIVER!$BC$6)</f>
        <v>0</v>
      </c>
      <c r="BD52" s="144">
        <f>SUMIFS('Entry Data'!$A:$A,'Entry Data'!$AD:$AD,Ret_DRIVER!$B52&amp;Ret_DRIVER!$BC$5&amp;Ret_DRIVER!$BD$6)</f>
        <v>0</v>
      </c>
      <c r="BE52" s="143">
        <f>SUMIFS('Entry Data'!$A:$A,'Entry Data'!$AD:$AD,Ret_DRIVER!$B52&amp;Ret_DRIVER!$BE$5&amp;Ret_DRIVER!$BE$6)</f>
        <v>0</v>
      </c>
      <c r="BF52" s="144">
        <f>SUMIFS('Entry Data'!$A:$A,'Entry Data'!$AD:$AD,Ret_DRIVER!$B52&amp;Ret_DRIVER!$BE$5&amp;Ret_DRIVER!$BF$6)</f>
        <v>0</v>
      </c>
      <c r="BG52" s="143">
        <f>SUMIFS('Entry Data'!$A:$A,'Entry Data'!$AD:$AD,Ret_DRIVER!$B52&amp;Ret_DRIVER!$BG$5&amp;Ret_DRIVER!$BG$6)</f>
        <v>0</v>
      </c>
      <c r="BH52" s="144">
        <f>SUMIFS('Entry Data'!$A:$A,'Entry Data'!$AD:$AD,Ret_DRIVER!$B52&amp;Ret_DRIVER!$BG$5&amp;Ret_DRIVER!$BH$6)</f>
        <v>0</v>
      </c>
      <c r="BI52" s="143">
        <f>SUMIFS('Entry Data'!$A:$A,'Entry Data'!$AD:$AD,Ret_DRIVER!$B52&amp;Ret_DRIVER!$BI$5&amp;Ret_DRIVER!$BI$6)</f>
        <v>0</v>
      </c>
      <c r="BJ52" s="144">
        <f>SUMIFS('Entry Data'!$A:$A,'Entry Data'!$AD:$AD,Ret_DRIVER!$B52&amp;Ret_DRIVER!$BI$5&amp;Ret_DRIVER!$BJ$6)</f>
        <v>0</v>
      </c>
      <c r="BK52" s="143">
        <f>SUMIFS('Entry Data'!$A:$A,'Entry Data'!$AD:$AD,Ret_DRIVER!$B52&amp;Ret_DRIVER!$BK$5&amp;Ret_DRIVER!$BK$6)</f>
        <v>0</v>
      </c>
      <c r="BL52" s="144">
        <f>SUMIFS('Entry Data'!$A:$A,'Entry Data'!$AD:$AD,Ret_DRIVER!$B52&amp;Ret_DRIVER!$BK$5&amp;Ret_DRIVER!$BL$6)</f>
        <v>0</v>
      </c>
    </row>
    <row r="53" spans="1:64" ht="13.5" x14ac:dyDescent="0.3">
      <c r="A53" s="92">
        <v>47</v>
      </c>
      <c r="B53" s="160" t="s">
        <v>107</v>
      </c>
      <c r="C53" s="143">
        <f>SUMIFS('Entry Data'!$A:$A,'Entry Data'!$AD:$AD,Ret_DRIVER!$B53&amp;Ret_DRIVER!$C$5&amp;Ret_DRIVER!$C$6)</f>
        <v>0</v>
      </c>
      <c r="D53" s="144">
        <f>SUMIFS('Entry Data'!$A:$A,'Entry Data'!$AD:$AD,Ret_DRIVER!$B53&amp;Ret_DRIVER!$C$5&amp;Ret_DRIVER!$D$6)</f>
        <v>6</v>
      </c>
      <c r="E53" s="143">
        <f>SUMIFS('Entry Data'!$A:$A,'Entry Data'!$AD:$AD,Ret_DRIVER!$B53&amp;Ret_DRIVER!$E$5&amp;Ret_DRIVER!$E$6)</f>
        <v>0</v>
      </c>
      <c r="F53" s="144">
        <f>SUMIFS('Entry Data'!$A:$A,'Entry Data'!$AD:$AD,Ret_DRIVER!$B53&amp;Ret_DRIVER!$E$5&amp;Ret_DRIVER!$F$6)</f>
        <v>5</v>
      </c>
      <c r="G53" s="143">
        <f>SUMIFS('Entry Data'!$A:$A,'Entry Data'!$AD:$AD,Ret_DRIVER!$B53&amp;Ret_DRIVER!$G$5&amp;Ret_DRIVER!$G$6)</f>
        <v>0</v>
      </c>
      <c r="H53" s="144">
        <f>SUMIFS('Entry Data'!$A:$A,'Entry Data'!$AD:$AD,Ret_DRIVER!$B53&amp;Ret_DRIVER!$G$5&amp;Ret_DRIVER!$H$6)</f>
        <v>6</v>
      </c>
      <c r="I53" s="143">
        <f>SUMIFS('Entry Data'!$A:$A,'Entry Data'!$AD:$AD,Ret_DRIVER!$B53&amp;Ret_DRIVER!$I$5&amp;Ret_DRIVER!$I$6)</f>
        <v>0</v>
      </c>
      <c r="J53" s="144">
        <f>SUMIFS('Entry Data'!$A:$A,'Entry Data'!$AD:$AD,Ret_DRIVER!$B53&amp;Ret_DRIVER!$I$5&amp;Ret_DRIVER!$J$6)</f>
        <v>5</v>
      </c>
      <c r="K53" s="143">
        <f>SUMIFS('Entry Data'!$A:$A,'Entry Data'!$AD:$AD,Ret_DRIVER!$B53&amp;Ret_DRIVER!$K$5&amp;Ret_DRIVER!$K$6)</f>
        <v>0</v>
      </c>
      <c r="L53" s="144">
        <f>SUMIFS('Entry Data'!$A:$A,'Entry Data'!$AD:$AD,Ret_DRIVER!$B53&amp;Ret_DRIVER!$K$5&amp;Ret_DRIVER!$L$6)</f>
        <v>0</v>
      </c>
      <c r="M53" s="143">
        <f>SUMIFS('Entry Data'!$A:$A,'Entry Data'!$AD:$AD,Ret_DRIVER!$B53&amp;Ret_DRIVER!$M$5&amp;Ret_DRIVER!$M$6)</f>
        <v>6</v>
      </c>
      <c r="N53" s="144">
        <f>SUMIFS('Entry Data'!$A:$A,'Entry Data'!$AD:$AD,Ret_DRIVER!$B53&amp;Ret_DRIVER!$M$5&amp;Ret_DRIVER!$N$6)</f>
        <v>0</v>
      </c>
      <c r="O53" s="143">
        <f>SUMIFS('Entry Data'!$A:$A,'Entry Data'!$AD:$AD,Ret_DRIVER!$B53&amp;Ret_DRIVER!$O$5&amp;Ret_DRIVER!$O$6)</f>
        <v>6</v>
      </c>
      <c r="P53" s="144">
        <f>SUMIFS('Entry Data'!$A:$A,'Entry Data'!$AD:$AD,Ret_DRIVER!$B53&amp;Ret_DRIVER!$O$5&amp;Ret_DRIVER!$P$6)</f>
        <v>0</v>
      </c>
      <c r="Q53" s="143">
        <f>SUMIFS('Entry Data'!$A:$A,'Entry Data'!$AD:$AD,Ret_DRIVER!$B53&amp;Ret_DRIVER!$Q$5&amp;Ret_DRIVER!$Q$6)</f>
        <v>5</v>
      </c>
      <c r="R53" s="144">
        <f>SUMIFS('Entry Data'!$A:$A,'Entry Data'!$AD:$AD,Ret_DRIVER!$B53&amp;Ret_DRIVER!$Q$5&amp;Ret_DRIVER!$R$6)</f>
        <v>0</v>
      </c>
      <c r="S53" s="143">
        <f>SUMIFS('Entry Data'!$A:$A,'Entry Data'!$AD:$AD,Ret_DRIVER!$B53&amp;Ret_DRIVER!$S$5&amp;Ret_DRIVER!$S$6)</f>
        <v>6</v>
      </c>
      <c r="T53" s="144">
        <f>SUMIFS('Entry Data'!$A:$A,'Entry Data'!$AD:$AD,Ret_DRIVER!$B53&amp;Ret_DRIVER!$S$5&amp;Ret_DRIVER!$T$6)</f>
        <v>0</v>
      </c>
      <c r="U53" s="143">
        <f>SUMIFS('Entry Data'!$A:$A,'Entry Data'!$AD:$AD,Ret_DRIVER!$B53&amp;Ret_DRIVER!$U$5&amp;Ret_DRIVER!$U$6)</f>
        <v>6</v>
      </c>
      <c r="V53" s="144">
        <f>SUMIFS('Entry Data'!$A:$A,'Entry Data'!$AD:$AD,Ret_DRIVER!$B53&amp;Ret_DRIVER!$U$5&amp;Ret_DRIVER!$V$6)</f>
        <v>0</v>
      </c>
      <c r="W53" s="143">
        <f>SUMIFS('Entry Data'!$A:$A,'Entry Data'!$AD:$AD,Ret_DRIVER!$B53&amp;Ret_DRIVER!$W$5&amp;Ret_DRIVER!$W$6)</f>
        <v>5</v>
      </c>
      <c r="X53" s="144">
        <f>SUMIFS('Entry Data'!$A:$A,'Entry Data'!$AD:$AD,Ret_DRIVER!$B53&amp;Ret_DRIVER!$W$5&amp;Ret_DRIVER!$X$6)</f>
        <v>0</v>
      </c>
      <c r="Y53" s="143">
        <f>SUMIFS('Entry Data'!$A:$A,'Entry Data'!$AD:$AD,Ret_DRIVER!$B53&amp;Ret_DRIVER!$Y$5&amp;Ret_DRIVER!$Y$6)</f>
        <v>0</v>
      </c>
      <c r="Z53" s="144">
        <f>SUMIFS('Entry Data'!$A:$A,'Entry Data'!$AD:$AD,Ret_DRIVER!$B53&amp;Ret_DRIVER!$Y$5&amp;Ret_DRIVER!$Z$6)</f>
        <v>5</v>
      </c>
      <c r="AA53" s="143">
        <f>SUMIFS('Entry Data'!$A:$A,'Entry Data'!$AD:$AD,Ret_DRIVER!$B53&amp;Ret_DRIVER!$AA$5&amp;Ret_DRIVER!$AA$6)</f>
        <v>0</v>
      </c>
      <c r="AB53" s="144">
        <f>SUMIFS('Entry Data'!$A:$A,'Entry Data'!$AD:$AD,Ret_DRIVER!$B53&amp;Ret_DRIVER!$AA$5&amp;Ret_DRIVER!$AB$6)</f>
        <v>5</v>
      </c>
      <c r="AC53" s="143">
        <f>SUMIFS('Entry Data'!$A:$A,'Entry Data'!$AD:$AD,Ret_DRIVER!$B53&amp;Ret_DRIVER!$AC$5&amp;Ret_DRIVER!$AC$6)</f>
        <v>0</v>
      </c>
      <c r="AD53" s="144">
        <f>SUMIFS('Entry Data'!$A:$A,'Entry Data'!$AD:$AD,Ret_DRIVER!$B53&amp;Ret_DRIVER!$AC$5&amp;Ret_DRIVER!$AD$6)</f>
        <v>5</v>
      </c>
      <c r="AE53" s="143">
        <f>SUMIFS('Entry Data'!$A:$A,'Entry Data'!$AD:$AD,Ret_DRIVER!$B53&amp;Ret_DRIVER!$AE$5&amp;Ret_DRIVER!$AE$6)</f>
        <v>0</v>
      </c>
      <c r="AF53" s="144">
        <f>SUMIFS('Entry Data'!$A:$A,'Entry Data'!$AD:$AD,Ret_DRIVER!$B53&amp;Ret_DRIVER!$AE$5&amp;Ret_DRIVER!$AF$6)</f>
        <v>5</v>
      </c>
      <c r="AG53" s="143">
        <f>SUMIFS('Entry Data'!$A:$A,'Entry Data'!$AD:$AD,Ret_DRIVER!$B53&amp;Ret_DRIVER!$AG$5&amp;Ret_DRIVER!$AG$6)</f>
        <v>0</v>
      </c>
      <c r="AH53" s="144">
        <f>SUMIFS('Entry Data'!$A:$A,'Entry Data'!$AD:$AD,Ret_DRIVER!$B53&amp;Ret_DRIVER!$AG$5&amp;Ret_DRIVER!$AH$6)</f>
        <v>6</v>
      </c>
      <c r="AI53" s="143">
        <f>SUMIFS('Entry Data'!$A:$A,'Entry Data'!$AD:$AD,Ret_DRIVER!$B53&amp;Ret_DRIVER!$AI$5&amp;Ret_DRIVER!$AI$6)</f>
        <v>0</v>
      </c>
      <c r="AJ53" s="144">
        <f>SUMIFS('Entry Data'!$A:$A,'Entry Data'!$AD:$AD,Ret_DRIVER!$B53&amp;Ret_DRIVER!$AI$5&amp;Ret_DRIVER!$AJ$6)</f>
        <v>6</v>
      </c>
      <c r="AK53" s="143">
        <f>SUMIFS('Entry Data'!$A:$A,'Entry Data'!$AD:$AD,Ret_DRIVER!$B53&amp;Ret_DRIVER!$AK$5&amp;Ret_DRIVER!$AK$6)</f>
        <v>0</v>
      </c>
      <c r="AL53" s="144">
        <f>SUMIFS('Entry Data'!$A:$A,'Entry Data'!$AD:$AD,Ret_DRIVER!$B53&amp;Ret_DRIVER!$AK$5&amp;Ret_DRIVER!$AL$6)</f>
        <v>4</v>
      </c>
      <c r="AM53" s="143">
        <f>SUMIFS('Entry Data'!$A:$A,'Entry Data'!$AD:$AD,Ret_DRIVER!$B53&amp;Ret_DRIVER!$AM$5&amp;Ret_DRIVER!$AM$6)</f>
        <v>0</v>
      </c>
      <c r="AN53" s="144">
        <f>SUMIFS('Entry Data'!$A:$A,'Entry Data'!$AD:$AD,Ret_DRIVER!$B53&amp;Ret_DRIVER!$AM$5&amp;Ret_DRIVER!$AN$6)</f>
        <v>0</v>
      </c>
      <c r="AO53" s="143">
        <f>SUMIFS('Entry Data'!$A:$A,'Entry Data'!$AD:$AD,Ret_DRIVER!$B53&amp;Ret_DRIVER!$AO$5&amp;Ret_DRIVER!$AO$6)</f>
        <v>0</v>
      </c>
      <c r="AP53" s="144">
        <f>SUMIFS('Entry Data'!$A:$A,'Entry Data'!$AD:$AD,Ret_DRIVER!$B53&amp;Ret_DRIVER!$AO$5&amp;Ret_DRIVER!$AP$6)</f>
        <v>0</v>
      </c>
      <c r="AQ53" s="143">
        <f>SUMIFS('Entry Data'!$A:$A,'Entry Data'!$AD:$AD,Ret_DRIVER!$B53&amp;Ret_DRIVER!$AQ$5&amp;Ret_DRIVER!$AQ$6)</f>
        <v>0</v>
      </c>
      <c r="AR53" s="144">
        <f>SUMIFS('Entry Data'!$A:$A,'Entry Data'!$AD:$AD,Ret_DRIVER!$B53&amp;Ret_DRIVER!$AQ$5&amp;Ret_DRIVER!$AR$6)</f>
        <v>0</v>
      </c>
      <c r="AS53" s="143">
        <f>SUMIFS('Entry Data'!$A:$A,'Entry Data'!$AD:$AD,Ret_DRIVER!$B53&amp;Ret_DRIVER!$AS$5&amp;Ret_DRIVER!$AS$6)</f>
        <v>0</v>
      </c>
      <c r="AT53" s="144">
        <f>SUMIFS('Entry Data'!$A:$A,'Entry Data'!$AD:$AD,Ret_DRIVER!$B53&amp;Ret_DRIVER!$AS$5&amp;Ret_DRIVER!$AT$6)</f>
        <v>0</v>
      </c>
      <c r="AU53" s="143">
        <f>SUMIFS('Entry Data'!$A:$A,'Entry Data'!$AD:$AD,Ret_DRIVER!$B53&amp;Ret_DRIVER!$AU$5&amp;Ret_DRIVER!$AU$6)</f>
        <v>0</v>
      </c>
      <c r="AV53" s="144">
        <f>SUMIFS('Entry Data'!$A:$A,'Entry Data'!$AD:$AD,Ret_DRIVER!$B53&amp;Ret_DRIVER!$AU$5&amp;Ret_DRIVER!$AV$6)</f>
        <v>0</v>
      </c>
      <c r="AW53" s="143">
        <f>SUMIFS('Entry Data'!$A:$A,'Entry Data'!$AD:$AD,Ret_DRIVER!$B53&amp;Ret_DRIVER!$AW$5&amp;Ret_DRIVER!$AW$6)</f>
        <v>0</v>
      </c>
      <c r="AX53" s="144">
        <f>SUMIFS('Entry Data'!$A:$A,'Entry Data'!$AD:$AD,Ret_DRIVER!$B53&amp;Ret_DRIVER!$AW$5&amp;Ret_DRIVER!$AX$6)</f>
        <v>0</v>
      </c>
      <c r="AY53" s="143">
        <f>SUMIFS('Entry Data'!$A:$A,'Entry Data'!$AD:$AD,Ret_DRIVER!$B53&amp;Ret_DRIVER!$AY$5&amp;Ret_DRIVER!$AY$6)</f>
        <v>0</v>
      </c>
      <c r="AZ53" s="144">
        <f>SUMIFS('Entry Data'!$A:$A,'Entry Data'!$AD:$AD,Ret_DRIVER!$B53&amp;Ret_DRIVER!$AY$5&amp;Ret_DRIVER!$AZ$6)</f>
        <v>0</v>
      </c>
      <c r="BA53" s="143">
        <f>SUMIFS('Entry Data'!$A:$A,'Entry Data'!$AD:$AD,Ret_DRIVER!$B53&amp;Ret_DRIVER!$BA$5&amp;Ret_DRIVER!$BA$6)</f>
        <v>0</v>
      </c>
      <c r="BB53" s="144">
        <f>SUMIFS('Entry Data'!$A:$A,'Entry Data'!$AD:$AD,Ret_DRIVER!$B53&amp;Ret_DRIVER!$BA$5&amp;Ret_DRIVER!$BB$6)</f>
        <v>0</v>
      </c>
      <c r="BC53" s="143">
        <f>SUMIFS('Entry Data'!$A:$A,'Entry Data'!$AD:$AD,Ret_DRIVER!$B53&amp;Ret_DRIVER!$BC$5&amp;Ret_DRIVER!$BC$6)</f>
        <v>0</v>
      </c>
      <c r="BD53" s="144">
        <f>SUMIFS('Entry Data'!$A:$A,'Entry Data'!$AD:$AD,Ret_DRIVER!$B53&amp;Ret_DRIVER!$BC$5&amp;Ret_DRIVER!$BD$6)</f>
        <v>0</v>
      </c>
      <c r="BE53" s="143">
        <f>SUMIFS('Entry Data'!$A:$A,'Entry Data'!$AD:$AD,Ret_DRIVER!$B53&amp;Ret_DRIVER!$BE$5&amp;Ret_DRIVER!$BE$6)</f>
        <v>0</v>
      </c>
      <c r="BF53" s="144">
        <f>SUMIFS('Entry Data'!$A:$A,'Entry Data'!$AD:$AD,Ret_DRIVER!$B53&amp;Ret_DRIVER!$BE$5&amp;Ret_DRIVER!$BF$6)</f>
        <v>0</v>
      </c>
      <c r="BG53" s="143">
        <f>SUMIFS('Entry Data'!$A:$A,'Entry Data'!$AD:$AD,Ret_DRIVER!$B53&amp;Ret_DRIVER!$BG$5&amp;Ret_DRIVER!$BG$6)</f>
        <v>0</v>
      </c>
      <c r="BH53" s="144">
        <f>SUMIFS('Entry Data'!$A:$A,'Entry Data'!$AD:$AD,Ret_DRIVER!$B53&amp;Ret_DRIVER!$BG$5&amp;Ret_DRIVER!$BH$6)</f>
        <v>0</v>
      </c>
      <c r="BI53" s="143">
        <f>SUMIFS('Entry Data'!$A:$A,'Entry Data'!$AD:$AD,Ret_DRIVER!$B53&amp;Ret_DRIVER!$BI$5&amp;Ret_DRIVER!$BI$6)</f>
        <v>0</v>
      </c>
      <c r="BJ53" s="144">
        <f>SUMIFS('Entry Data'!$A:$A,'Entry Data'!$AD:$AD,Ret_DRIVER!$B53&amp;Ret_DRIVER!$BI$5&amp;Ret_DRIVER!$BJ$6)</f>
        <v>0</v>
      </c>
      <c r="BK53" s="143">
        <f>SUMIFS('Entry Data'!$A:$A,'Entry Data'!$AD:$AD,Ret_DRIVER!$B53&amp;Ret_DRIVER!$BK$5&amp;Ret_DRIVER!$BK$6)</f>
        <v>0</v>
      </c>
      <c r="BL53" s="144">
        <f>SUMIFS('Entry Data'!$A:$A,'Entry Data'!$AD:$AD,Ret_DRIVER!$B53&amp;Ret_DRIVER!$BK$5&amp;Ret_DRIVER!$BL$6)</f>
        <v>0</v>
      </c>
    </row>
    <row r="54" spans="1:64" ht="13.5" x14ac:dyDescent="0.3">
      <c r="A54" s="92">
        <v>48</v>
      </c>
      <c r="B54" s="160" t="s">
        <v>45</v>
      </c>
      <c r="C54" s="143">
        <f>SUMIFS('Entry Data'!$A:$A,'Entry Data'!$AD:$AD,Ret_DRIVER!$B54&amp;Ret_DRIVER!$C$5&amp;Ret_DRIVER!$C$6)</f>
        <v>6</v>
      </c>
      <c r="D54" s="144">
        <f>SUMIFS('Entry Data'!$A:$A,'Entry Data'!$AD:$AD,Ret_DRIVER!$B54&amp;Ret_DRIVER!$C$5&amp;Ret_DRIVER!$D$6)</f>
        <v>0</v>
      </c>
      <c r="E54" s="143">
        <f>SUMIFS('Entry Data'!$A:$A,'Entry Data'!$AD:$AD,Ret_DRIVER!$B54&amp;Ret_DRIVER!$E$5&amp;Ret_DRIVER!$E$6)</f>
        <v>5</v>
      </c>
      <c r="F54" s="144">
        <f>SUMIFS('Entry Data'!$A:$A,'Entry Data'!$AD:$AD,Ret_DRIVER!$B54&amp;Ret_DRIVER!$E$5&amp;Ret_DRIVER!$F$6)</f>
        <v>0</v>
      </c>
      <c r="G54" s="143">
        <f>SUMIFS('Entry Data'!$A:$A,'Entry Data'!$AD:$AD,Ret_DRIVER!$B54&amp;Ret_DRIVER!$G$5&amp;Ret_DRIVER!$G$6)</f>
        <v>5</v>
      </c>
      <c r="H54" s="144">
        <f>SUMIFS('Entry Data'!$A:$A,'Entry Data'!$AD:$AD,Ret_DRIVER!$B54&amp;Ret_DRIVER!$G$5&amp;Ret_DRIVER!$H$6)</f>
        <v>0</v>
      </c>
      <c r="I54" s="143">
        <f>SUMIFS('Entry Data'!$A:$A,'Entry Data'!$AD:$AD,Ret_DRIVER!$B54&amp;Ret_DRIVER!$I$5&amp;Ret_DRIVER!$I$6)</f>
        <v>3</v>
      </c>
      <c r="J54" s="144">
        <f>SUMIFS('Entry Data'!$A:$A,'Entry Data'!$AD:$AD,Ret_DRIVER!$B54&amp;Ret_DRIVER!$I$5&amp;Ret_DRIVER!$J$6)</f>
        <v>0</v>
      </c>
      <c r="K54" s="143">
        <f>SUMIFS('Entry Data'!$A:$A,'Entry Data'!$AD:$AD,Ret_DRIVER!$B54&amp;Ret_DRIVER!$K$5&amp;Ret_DRIVER!$K$6)</f>
        <v>0</v>
      </c>
      <c r="L54" s="144">
        <f>SUMIFS('Entry Data'!$A:$A,'Entry Data'!$AD:$AD,Ret_DRIVER!$B54&amp;Ret_DRIVER!$K$5&amp;Ret_DRIVER!$L$6)</f>
        <v>5</v>
      </c>
      <c r="M54" s="143">
        <f>SUMIFS('Entry Data'!$A:$A,'Entry Data'!$AD:$AD,Ret_DRIVER!$B54&amp;Ret_DRIVER!$M$5&amp;Ret_DRIVER!$M$6)</f>
        <v>0</v>
      </c>
      <c r="N54" s="144">
        <f>SUMIFS('Entry Data'!$A:$A,'Entry Data'!$AD:$AD,Ret_DRIVER!$B54&amp;Ret_DRIVER!$M$5&amp;Ret_DRIVER!$N$6)</f>
        <v>4</v>
      </c>
      <c r="O54" s="143">
        <f>SUMIFS('Entry Data'!$A:$A,'Entry Data'!$AD:$AD,Ret_DRIVER!$B54&amp;Ret_DRIVER!$O$5&amp;Ret_DRIVER!$O$6)</f>
        <v>0</v>
      </c>
      <c r="P54" s="144">
        <f>SUMIFS('Entry Data'!$A:$A,'Entry Data'!$AD:$AD,Ret_DRIVER!$B54&amp;Ret_DRIVER!$O$5&amp;Ret_DRIVER!$P$6)</f>
        <v>5</v>
      </c>
      <c r="Q54" s="143">
        <f>SUMIFS('Entry Data'!$A:$A,'Entry Data'!$AD:$AD,Ret_DRIVER!$B54&amp;Ret_DRIVER!$Q$5&amp;Ret_DRIVER!$Q$6)</f>
        <v>0</v>
      </c>
      <c r="R54" s="144">
        <f>SUMIFS('Entry Data'!$A:$A,'Entry Data'!$AD:$AD,Ret_DRIVER!$B54&amp;Ret_DRIVER!$Q$5&amp;Ret_DRIVER!$R$6)</f>
        <v>5</v>
      </c>
      <c r="S54" s="143">
        <f>SUMIFS('Entry Data'!$A:$A,'Entry Data'!$AD:$AD,Ret_DRIVER!$B54&amp;Ret_DRIVER!$S$5&amp;Ret_DRIVER!$S$6)</f>
        <v>0</v>
      </c>
      <c r="T54" s="144">
        <f>SUMIFS('Entry Data'!$A:$A,'Entry Data'!$AD:$AD,Ret_DRIVER!$B54&amp;Ret_DRIVER!$S$5&amp;Ret_DRIVER!$T$6)</f>
        <v>5</v>
      </c>
      <c r="U54" s="143">
        <f>SUMIFS('Entry Data'!$A:$A,'Entry Data'!$AD:$AD,Ret_DRIVER!$B54&amp;Ret_DRIVER!$U$5&amp;Ret_DRIVER!$U$6)</f>
        <v>0</v>
      </c>
      <c r="V54" s="144">
        <f>SUMIFS('Entry Data'!$A:$A,'Entry Data'!$AD:$AD,Ret_DRIVER!$B54&amp;Ret_DRIVER!$U$5&amp;Ret_DRIVER!$V$6)</f>
        <v>3</v>
      </c>
      <c r="W54" s="143">
        <f>SUMIFS('Entry Data'!$A:$A,'Entry Data'!$AD:$AD,Ret_DRIVER!$B54&amp;Ret_DRIVER!$W$5&amp;Ret_DRIVER!$W$6)</f>
        <v>0</v>
      </c>
      <c r="X54" s="144">
        <f>SUMIFS('Entry Data'!$A:$A,'Entry Data'!$AD:$AD,Ret_DRIVER!$B54&amp;Ret_DRIVER!$W$5&amp;Ret_DRIVER!$X$6)</f>
        <v>4</v>
      </c>
      <c r="Y54" s="143">
        <f>SUMIFS('Entry Data'!$A:$A,'Entry Data'!$AD:$AD,Ret_DRIVER!$B54&amp;Ret_DRIVER!$Y$5&amp;Ret_DRIVER!$Y$6)</f>
        <v>0</v>
      </c>
      <c r="Z54" s="144">
        <f>SUMIFS('Entry Data'!$A:$A,'Entry Data'!$AD:$AD,Ret_DRIVER!$B54&amp;Ret_DRIVER!$Y$5&amp;Ret_DRIVER!$Z$6)</f>
        <v>0</v>
      </c>
      <c r="AA54" s="143">
        <f>SUMIFS('Entry Data'!$A:$A,'Entry Data'!$AD:$AD,Ret_DRIVER!$B54&amp;Ret_DRIVER!$AA$5&amp;Ret_DRIVER!$AA$6)</f>
        <v>5</v>
      </c>
      <c r="AB54" s="144">
        <f>SUMIFS('Entry Data'!$A:$A,'Entry Data'!$AD:$AD,Ret_DRIVER!$B54&amp;Ret_DRIVER!$AA$5&amp;Ret_DRIVER!$AB$6)</f>
        <v>0</v>
      </c>
      <c r="AC54" s="143">
        <f>SUMIFS('Entry Data'!$A:$A,'Entry Data'!$AD:$AD,Ret_DRIVER!$B54&amp;Ret_DRIVER!$AC$5&amp;Ret_DRIVER!$AC$6)</f>
        <v>4</v>
      </c>
      <c r="AD54" s="144">
        <f>SUMIFS('Entry Data'!$A:$A,'Entry Data'!$AD:$AD,Ret_DRIVER!$B54&amp;Ret_DRIVER!$AC$5&amp;Ret_DRIVER!$AD$6)</f>
        <v>0</v>
      </c>
      <c r="AE54" s="143">
        <f>SUMIFS('Entry Data'!$A:$A,'Entry Data'!$AD:$AD,Ret_DRIVER!$B54&amp;Ret_DRIVER!$AE$5&amp;Ret_DRIVER!$AE$6)</f>
        <v>4</v>
      </c>
      <c r="AF54" s="144">
        <f>SUMIFS('Entry Data'!$A:$A,'Entry Data'!$AD:$AD,Ret_DRIVER!$B54&amp;Ret_DRIVER!$AE$5&amp;Ret_DRIVER!$AF$6)</f>
        <v>0</v>
      </c>
      <c r="AG54" s="143">
        <f>SUMIFS('Entry Data'!$A:$A,'Entry Data'!$AD:$AD,Ret_DRIVER!$B54&amp;Ret_DRIVER!$AG$5&amp;Ret_DRIVER!$AG$6)</f>
        <v>4</v>
      </c>
      <c r="AH54" s="144">
        <f>SUMIFS('Entry Data'!$A:$A,'Entry Data'!$AD:$AD,Ret_DRIVER!$B54&amp;Ret_DRIVER!$AG$5&amp;Ret_DRIVER!$AH$6)</f>
        <v>0</v>
      </c>
      <c r="AI54" s="143">
        <f>SUMIFS('Entry Data'!$A:$A,'Entry Data'!$AD:$AD,Ret_DRIVER!$B54&amp;Ret_DRIVER!$AI$5&amp;Ret_DRIVER!$AI$6)</f>
        <v>4</v>
      </c>
      <c r="AJ54" s="144">
        <f>SUMIFS('Entry Data'!$A:$A,'Entry Data'!$AD:$AD,Ret_DRIVER!$B54&amp;Ret_DRIVER!$AI$5&amp;Ret_DRIVER!$AJ$6)</f>
        <v>0</v>
      </c>
      <c r="AK54" s="143">
        <f>SUMIFS('Entry Data'!$A:$A,'Entry Data'!$AD:$AD,Ret_DRIVER!$B54&amp;Ret_DRIVER!$AK$5&amp;Ret_DRIVER!$AK$6)</f>
        <v>3</v>
      </c>
      <c r="AL54" s="144">
        <f>SUMIFS('Entry Data'!$A:$A,'Entry Data'!$AD:$AD,Ret_DRIVER!$B54&amp;Ret_DRIVER!$AK$5&amp;Ret_DRIVER!$AL$6)</f>
        <v>0</v>
      </c>
      <c r="AM54" s="143">
        <f>SUMIFS('Entry Data'!$A:$A,'Entry Data'!$AD:$AD,Ret_DRIVER!$B54&amp;Ret_DRIVER!$AM$5&amp;Ret_DRIVER!$AM$6)</f>
        <v>0</v>
      </c>
      <c r="AN54" s="144">
        <f>SUMIFS('Entry Data'!$A:$A,'Entry Data'!$AD:$AD,Ret_DRIVER!$B54&amp;Ret_DRIVER!$AM$5&amp;Ret_DRIVER!$AN$6)</f>
        <v>0</v>
      </c>
      <c r="AO54" s="143">
        <f>SUMIFS('Entry Data'!$A:$A,'Entry Data'!$AD:$AD,Ret_DRIVER!$B54&amp;Ret_DRIVER!$AO$5&amp;Ret_DRIVER!$AO$6)</f>
        <v>0</v>
      </c>
      <c r="AP54" s="144">
        <f>SUMIFS('Entry Data'!$A:$A,'Entry Data'!$AD:$AD,Ret_DRIVER!$B54&amp;Ret_DRIVER!$AO$5&amp;Ret_DRIVER!$AP$6)</f>
        <v>0</v>
      </c>
      <c r="AQ54" s="143">
        <f>SUMIFS('Entry Data'!$A:$A,'Entry Data'!$AD:$AD,Ret_DRIVER!$B54&amp;Ret_DRIVER!$AQ$5&amp;Ret_DRIVER!$AQ$6)</f>
        <v>0</v>
      </c>
      <c r="AR54" s="144">
        <f>SUMIFS('Entry Data'!$A:$A,'Entry Data'!$AD:$AD,Ret_DRIVER!$B54&amp;Ret_DRIVER!$AQ$5&amp;Ret_DRIVER!$AR$6)</f>
        <v>0</v>
      </c>
      <c r="AS54" s="143">
        <f>SUMIFS('Entry Data'!$A:$A,'Entry Data'!$AD:$AD,Ret_DRIVER!$B54&amp;Ret_DRIVER!$AS$5&amp;Ret_DRIVER!$AS$6)</f>
        <v>0</v>
      </c>
      <c r="AT54" s="144">
        <f>SUMIFS('Entry Data'!$A:$A,'Entry Data'!$AD:$AD,Ret_DRIVER!$B54&amp;Ret_DRIVER!$AS$5&amp;Ret_DRIVER!$AT$6)</f>
        <v>0</v>
      </c>
      <c r="AU54" s="143">
        <f>SUMIFS('Entry Data'!$A:$A,'Entry Data'!$AD:$AD,Ret_DRIVER!$B54&amp;Ret_DRIVER!$AU$5&amp;Ret_DRIVER!$AU$6)</f>
        <v>0</v>
      </c>
      <c r="AV54" s="144">
        <f>SUMIFS('Entry Data'!$A:$A,'Entry Data'!$AD:$AD,Ret_DRIVER!$B54&amp;Ret_DRIVER!$AU$5&amp;Ret_DRIVER!$AV$6)</f>
        <v>0</v>
      </c>
      <c r="AW54" s="143">
        <f>SUMIFS('Entry Data'!$A:$A,'Entry Data'!$AD:$AD,Ret_DRIVER!$B54&amp;Ret_DRIVER!$AW$5&amp;Ret_DRIVER!$AW$6)</f>
        <v>0</v>
      </c>
      <c r="AX54" s="144">
        <f>SUMIFS('Entry Data'!$A:$A,'Entry Data'!$AD:$AD,Ret_DRIVER!$B54&amp;Ret_DRIVER!$AW$5&amp;Ret_DRIVER!$AX$6)</f>
        <v>0</v>
      </c>
      <c r="AY54" s="143">
        <f>SUMIFS('Entry Data'!$A:$A,'Entry Data'!$AD:$AD,Ret_DRIVER!$B54&amp;Ret_DRIVER!$AY$5&amp;Ret_DRIVER!$AY$6)</f>
        <v>0</v>
      </c>
      <c r="AZ54" s="144">
        <f>SUMIFS('Entry Data'!$A:$A,'Entry Data'!$AD:$AD,Ret_DRIVER!$B54&amp;Ret_DRIVER!$AY$5&amp;Ret_DRIVER!$AZ$6)</f>
        <v>0</v>
      </c>
      <c r="BA54" s="143">
        <f>SUMIFS('Entry Data'!$A:$A,'Entry Data'!$AD:$AD,Ret_DRIVER!$B54&amp;Ret_DRIVER!$BA$5&amp;Ret_DRIVER!$BA$6)</f>
        <v>0</v>
      </c>
      <c r="BB54" s="144">
        <f>SUMIFS('Entry Data'!$A:$A,'Entry Data'!$AD:$AD,Ret_DRIVER!$B54&amp;Ret_DRIVER!$BA$5&amp;Ret_DRIVER!$BB$6)</f>
        <v>0</v>
      </c>
      <c r="BC54" s="143">
        <f>SUMIFS('Entry Data'!$A:$A,'Entry Data'!$AD:$AD,Ret_DRIVER!$B54&amp;Ret_DRIVER!$BC$5&amp;Ret_DRIVER!$BC$6)</f>
        <v>0</v>
      </c>
      <c r="BD54" s="144">
        <f>SUMIFS('Entry Data'!$A:$A,'Entry Data'!$AD:$AD,Ret_DRIVER!$B54&amp;Ret_DRIVER!$BC$5&amp;Ret_DRIVER!$BD$6)</f>
        <v>0</v>
      </c>
      <c r="BE54" s="143">
        <f>SUMIFS('Entry Data'!$A:$A,'Entry Data'!$AD:$AD,Ret_DRIVER!$B54&amp;Ret_DRIVER!$BE$5&amp;Ret_DRIVER!$BE$6)</f>
        <v>0</v>
      </c>
      <c r="BF54" s="144">
        <f>SUMIFS('Entry Data'!$A:$A,'Entry Data'!$AD:$AD,Ret_DRIVER!$B54&amp;Ret_DRIVER!$BE$5&amp;Ret_DRIVER!$BF$6)</f>
        <v>0</v>
      </c>
      <c r="BG54" s="143">
        <f>SUMIFS('Entry Data'!$A:$A,'Entry Data'!$AD:$AD,Ret_DRIVER!$B54&amp;Ret_DRIVER!$BG$5&amp;Ret_DRIVER!$BG$6)</f>
        <v>0</v>
      </c>
      <c r="BH54" s="144">
        <f>SUMIFS('Entry Data'!$A:$A,'Entry Data'!$AD:$AD,Ret_DRIVER!$B54&amp;Ret_DRIVER!$BG$5&amp;Ret_DRIVER!$BH$6)</f>
        <v>0</v>
      </c>
      <c r="BI54" s="143">
        <f>SUMIFS('Entry Data'!$A:$A,'Entry Data'!$AD:$AD,Ret_DRIVER!$B54&amp;Ret_DRIVER!$BI$5&amp;Ret_DRIVER!$BI$6)</f>
        <v>0</v>
      </c>
      <c r="BJ54" s="144">
        <f>SUMIFS('Entry Data'!$A:$A,'Entry Data'!$AD:$AD,Ret_DRIVER!$B54&amp;Ret_DRIVER!$BI$5&amp;Ret_DRIVER!$BJ$6)</f>
        <v>0</v>
      </c>
      <c r="BK54" s="143">
        <f>SUMIFS('Entry Data'!$A:$A,'Entry Data'!$AD:$AD,Ret_DRIVER!$B54&amp;Ret_DRIVER!$BK$5&amp;Ret_DRIVER!$BK$6)</f>
        <v>0</v>
      </c>
      <c r="BL54" s="144">
        <f>SUMIFS('Entry Data'!$A:$A,'Entry Data'!$AD:$AD,Ret_DRIVER!$B54&amp;Ret_DRIVER!$BK$5&amp;Ret_DRIVER!$BL$6)</f>
        <v>0</v>
      </c>
    </row>
    <row r="55" spans="1:64" ht="13.5" x14ac:dyDescent="0.3">
      <c r="A55" s="92">
        <v>49</v>
      </c>
      <c r="B55" s="160" t="s">
        <v>117</v>
      </c>
      <c r="C55" s="143">
        <f>SUMIFS('Entry Data'!$A:$A,'Entry Data'!$AD:$AD,Ret_DRIVER!$B55&amp;Ret_DRIVER!$C$5&amp;Ret_DRIVER!$C$6)</f>
        <v>0</v>
      </c>
      <c r="D55" s="144">
        <f>SUMIFS('Entry Data'!$A:$A,'Entry Data'!$AD:$AD,Ret_DRIVER!$B55&amp;Ret_DRIVER!$C$5&amp;Ret_DRIVER!$D$6)</f>
        <v>5</v>
      </c>
      <c r="E55" s="143">
        <f>SUMIFS('Entry Data'!$A:$A,'Entry Data'!$AD:$AD,Ret_DRIVER!$B55&amp;Ret_DRIVER!$E$5&amp;Ret_DRIVER!$E$6)</f>
        <v>0</v>
      </c>
      <c r="F55" s="144">
        <f>SUMIFS('Entry Data'!$A:$A,'Entry Data'!$AD:$AD,Ret_DRIVER!$B55&amp;Ret_DRIVER!$E$5&amp;Ret_DRIVER!$F$6)</f>
        <v>6</v>
      </c>
      <c r="G55" s="143">
        <f>SUMIFS('Entry Data'!$A:$A,'Entry Data'!$AD:$AD,Ret_DRIVER!$B55&amp;Ret_DRIVER!$G$5&amp;Ret_DRIVER!$G$6)</f>
        <v>0</v>
      </c>
      <c r="H55" s="144">
        <f>SUMIFS('Entry Data'!$A:$A,'Entry Data'!$AD:$AD,Ret_DRIVER!$B55&amp;Ret_DRIVER!$G$5&amp;Ret_DRIVER!$H$6)</f>
        <v>5</v>
      </c>
      <c r="I55" s="143">
        <f>SUMIFS('Entry Data'!$A:$A,'Entry Data'!$AD:$AD,Ret_DRIVER!$B55&amp;Ret_DRIVER!$I$5&amp;Ret_DRIVER!$I$6)</f>
        <v>0</v>
      </c>
      <c r="J55" s="144">
        <f>SUMIFS('Entry Data'!$A:$A,'Entry Data'!$AD:$AD,Ret_DRIVER!$B55&amp;Ret_DRIVER!$I$5&amp;Ret_DRIVER!$J$6)</f>
        <v>5</v>
      </c>
      <c r="K55" s="143">
        <f>SUMIFS('Entry Data'!$A:$A,'Entry Data'!$AD:$AD,Ret_DRIVER!$B55&amp;Ret_DRIVER!$K$5&amp;Ret_DRIVER!$K$6)</f>
        <v>0</v>
      </c>
      <c r="L55" s="144">
        <f>SUMIFS('Entry Data'!$A:$A,'Entry Data'!$AD:$AD,Ret_DRIVER!$B55&amp;Ret_DRIVER!$K$5&amp;Ret_DRIVER!$L$6)</f>
        <v>0</v>
      </c>
      <c r="M55" s="143">
        <f>SUMIFS('Entry Data'!$A:$A,'Entry Data'!$AD:$AD,Ret_DRIVER!$B55&amp;Ret_DRIVER!$M$5&amp;Ret_DRIVER!$M$6)</f>
        <v>5</v>
      </c>
      <c r="N55" s="144">
        <f>SUMIFS('Entry Data'!$A:$A,'Entry Data'!$AD:$AD,Ret_DRIVER!$B55&amp;Ret_DRIVER!$M$5&amp;Ret_DRIVER!$N$6)</f>
        <v>0</v>
      </c>
      <c r="O55" s="143">
        <f>SUMIFS('Entry Data'!$A:$A,'Entry Data'!$AD:$AD,Ret_DRIVER!$B55&amp;Ret_DRIVER!$O$5&amp;Ret_DRIVER!$O$6)</f>
        <v>5</v>
      </c>
      <c r="P55" s="144">
        <f>SUMIFS('Entry Data'!$A:$A,'Entry Data'!$AD:$AD,Ret_DRIVER!$B55&amp;Ret_DRIVER!$O$5&amp;Ret_DRIVER!$P$6)</f>
        <v>0</v>
      </c>
      <c r="Q55" s="143">
        <f>SUMIFS('Entry Data'!$A:$A,'Entry Data'!$AD:$AD,Ret_DRIVER!$B55&amp;Ret_DRIVER!$Q$5&amp;Ret_DRIVER!$Q$6)</f>
        <v>5</v>
      </c>
      <c r="R55" s="144">
        <f>SUMIFS('Entry Data'!$A:$A,'Entry Data'!$AD:$AD,Ret_DRIVER!$B55&amp;Ret_DRIVER!$Q$5&amp;Ret_DRIVER!$R$6)</f>
        <v>0</v>
      </c>
      <c r="S55" s="143">
        <f>SUMIFS('Entry Data'!$A:$A,'Entry Data'!$AD:$AD,Ret_DRIVER!$B55&amp;Ret_DRIVER!$S$5&amp;Ret_DRIVER!$S$6)</f>
        <v>5</v>
      </c>
      <c r="T55" s="144">
        <f>SUMIFS('Entry Data'!$A:$A,'Entry Data'!$AD:$AD,Ret_DRIVER!$B55&amp;Ret_DRIVER!$S$5&amp;Ret_DRIVER!$T$6)</f>
        <v>0</v>
      </c>
      <c r="U55" s="143">
        <f>SUMIFS('Entry Data'!$A:$A,'Entry Data'!$AD:$AD,Ret_DRIVER!$B55&amp;Ret_DRIVER!$U$5&amp;Ret_DRIVER!$U$6)</f>
        <v>6</v>
      </c>
      <c r="V55" s="144">
        <f>SUMIFS('Entry Data'!$A:$A,'Entry Data'!$AD:$AD,Ret_DRIVER!$B55&amp;Ret_DRIVER!$U$5&amp;Ret_DRIVER!$V$6)</f>
        <v>0</v>
      </c>
      <c r="W55" s="143">
        <f>SUMIFS('Entry Data'!$A:$A,'Entry Data'!$AD:$AD,Ret_DRIVER!$B55&amp;Ret_DRIVER!$W$5&amp;Ret_DRIVER!$W$6)</f>
        <v>7</v>
      </c>
      <c r="X55" s="144">
        <f>SUMIFS('Entry Data'!$A:$A,'Entry Data'!$AD:$AD,Ret_DRIVER!$B55&amp;Ret_DRIVER!$W$5&amp;Ret_DRIVER!$X$6)</f>
        <v>0</v>
      </c>
      <c r="Y55" s="143">
        <f>SUMIFS('Entry Data'!$A:$A,'Entry Data'!$AD:$AD,Ret_DRIVER!$B55&amp;Ret_DRIVER!$Y$5&amp;Ret_DRIVER!$Y$6)</f>
        <v>0</v>
      </c>
      <c r="Z55" s="144">
        <f>SUMIFS('Entry Data'!$A:$A,'Entry Data'!$AD:$AD,Ret_DRIVER!$B55&amp;Ret_DRIVER!$Y$5&amp;Ret_DRIVER!$Z$6)</f>
        <v>4</v>
      </c>
      <c r="AA55" s="143">
        <f>SUMIFS('Entry Data'!$A:$A,'Entry Data'!$AD:$AD,Ret_DRIVER!$B55&amp;Ret_DRIVER!$AA$5&amp;Ret_DRIVER!$AA$6)</f>
        <v>0</v>
      </c>
      <c r="AB55" s="144">
        <f>SUMIFS('Entry Data'!$A:$A,'Entry Data'!$AD:$AD,Ret_DRIVER!$B55&amp;Ret_DRIVER!$AA$5&amp;Ret_DRIVER!$AB$6)</f>
        <v>5</v>
      </c>
      <c r="AC55" s="143">
        <f>SUMIFS('Entry Data'!$A:$A,'Entry Data'!$AD:$AD,Ret_DRIVER!$B55&amp;Ret_DRIVER!$AC$5&amp;Ret_DRIVER!$AC$6)</f>
        <v>0</v>
      </c>
      <c r="AD55" s="144">
        <f>SUMIFS('Entry Data'!$A:$A,'Entry Data'!$AD:$AD,Ret_DRIVER!$B55&amp;Ret_DRIVER!$AC$5&amp;Ret_DRIVER!$AD$6)</f>
        <v>5</v>
      </c>
      <c r="AE55" s="143">
        <f>SUMIFS('Entry Data'!$A:$A,'Entry Data'!$AD:$AD,Ret_DRIVER!$B55&amp;Ret_DRIVER!$AE$5&amp;Ret_DRIVER!$AE$6)</f>
        <v>0</v>
      </c>
      <c r="AF55" s="144">
        <f>SUMIFS('Entry Data'!$A:$A,'Entry Data'!$AD:$AD,Ret_DRIVER!$B55&amp;Ret_DRIVER!$AE$5&amp;Ret_DRIVER!$AF$6)</f>
        <v>5</v>
      </c>
      <c r="AG55" s="143">
        <f>SUMIFS('Entry Data'!$A:$A,'Entry Data'!$AD:$AD,Ret_DRIVER!$B55&amp;Ret_DRIVER!$AG$5&amp;Ret_DRIVER!$AG$6)</f>
        <v>0</v>
      </c>
      <c r="AH55" s="144">
        <f>SUMIFS('Entry Data'!$A:$A,'Entry Data'!$AD:$AD,Ret_DRIVER!$B55&amp;Ret_DRIVER!$AG$5&amp;Ret_DRIVER!$AH$6)</f>
        <v>5</v>
      </c>
      <c r="AI55" s="143">
        <f>SUMIFS('Entry Data'!$A:$A,'Entry Data'!$AD:$AD,Ret_DRIVER!$B55&amp;Ret_DRIVER!$AI$5&amp;Ret_DRIVER!$AI$6)</f>
        <v>0</v>
      </c>
      <c r="AJ55" s="144">
        <f>SUMIFS('Entry Data'!$A:$A,'Entry Data'!$AD:$AD,Ret_DRIVER!$B55&amp;Ret_DRIVER!$AI$5&amp;Ret_DRIVER!$AJ$6)</f>
        <v>4</v>
      </c>
      <c r="AK55" s="143">
        <f>SUMIFS('Entry Data'!$A:$A,'Entry Data'!$AD:$AD,Ret_DRIVER!$B55&amp;Ret_DRIVER!$AK$5&amp;Ret_DRIVER!$AK$6)</f>
        <v>0</v>
      </c>
      <c r="AL55" s="144">
        <f>SUMIFS('Entry Data'!$A:$A,'Entry Data'!$AD:$AD,Ret_DRIVER!$B55&amp;Ret_DRIVER!$AK$5&amp;Ret_DRIVER!$AL$6)</f>
        <v>2</v>
      </c>
      <c r="AM55" s="143">
        <f>SUMIFS('Entry Data'!$A:$A,'Entry Data'!$AD:$AD,Ret_DRIVER!$B55&amp;Ret_DRIVER!$AM$5&amp;Ret_DRIVER!$AM$6)</f>
        <v>0</v>
      </c>
      <c r="AN55" s="144">
        <f>SUMIFS('Entry Data'!$A:$A,'Entry Data'!$AD:$AD,Ret_DRIVER!$B55&amp;Ret_DRIVER!$AM$5&amp;Ret_DRIVER!$AN$6)</f>
        <v>0</v>
      </c>
      <c r="AO55" s="143">
        <f>SUMIFS('Entry Data'!$A:$A,'Entry Data'!$AD:$AD,Ret_DRIVER!$B55&amp;Ret_DRIVER!$AO$5&amp;Ret_DRIVER!$AO$6)</f>
        <v>0</v>
      </c>
      <c r="AP55" s="144">
        <f>SUMIFS('Entry Data'!$A:$A,'Entry Data'!$AD:$AD,Ret_DRIVER!$B55&amp;Ret_DRIVER!$AO$5&amp;Ret_DRIVER!$AP$6)</f>
        <v>0</v>
      </c>
      <c r="AQ55" s="143">
        <f>SUMIFS('Entry Data'!$A:$A,'Entry Data'!$AD:$AD,Ret_DRIVER!$B55&amp;Ret_DRIVER!$AQ$5&amp;Ret_DRIVER!$AQ$6)</f>
        <v>0</v>
      </c>
      <c r="AR55" s="144">
        <f>SUMIFS('Entry Data'!$A:$A,'Entry Data'!$AD:$AD,Ret_DRIVER!$B55&amp;Ret_DRIVER!$AQ$5&amp;Ret_DRIVER!$AR$6)</f>
        <v>0</v>
      </c>
      <c r="AS55" s="143">
        <f>SUMIFS('Entry Data'!$A:$A,'Entry Data'!$AD:$AD,Ret_DRIVER!$B55&amp;Ret_DRIVER!$AS$5&amp;Ret_DRIVER!$AS$6)</f>
        <v>0</v>
      </c>
      <c r="AT55" s="144">
        <f>SUMIFS('Entry Data'!$A:$A,'Entry Data'!$AD:$AD,Ret_DRIVER!$B55&amp;Ret_DRIVER!$AS$5&amp;Ret_DRIVER!$AT$6)</f>
        <v>0</v>
      </c>
      <c r="AU55" s="143">
        <f>SUMIFS('Entry Data'!$A:$A,'Entry Data'!$AD:$AD,Ret_DRIVER!$B55&amp;Ret_DRIVER!$AU$5&amp;Ret_DRIVER!$AU$6)</f>
        <v>0</v>
      </c>
      <c r="AV55" s="144">
        <f>SUMIFS('Entry Data'!$A:$A,'Entry Data'!$AD:$AD,Ret_DRIVER!$B55&amp;Ret_DRIVER!$AU$5&amp;Ret_DRIVER!$AV$6)</f>
        <v>0</v>
      </c>
      <c r="AW55" s="143">
        <f>SUMIFS('Entry Data'!$A:$A,'Entry Data'!$AD:$AD,Ret_DRIVER!$B55&amp;Ret_DRIVER!$AW$5&amp;Ret_DRIVER!$AW$6)</f>
        <v>0</v>
      </c>
      <c r="AX55" s="144">
        <f>SUMIFS('Entry Data'!$A:$A,'Entry Data'!$AD:$AD,Ret_DRIVER!$B55&amp;Ret_DRIVER!$AW$5&amp;Ret_DRIVER!$AX$6)</f>
        <v>0</v>
      </c>
      <c r="AY55" s="143">
        <f>SUMIFS('Entry Data'!$A:$A,'Entry Data'!$AD:$AD,Ret_DRIVER!$B55&amp;Ret_DRIVER!$AY$5&amp;Ret_DRIVER!$AY$6)</f>
        <v>0</v>
      </c>
      <c r="AZ55" s="144">
        <f>SUMIFS('Entry Data'!$A:$A,'Entry Data'!$AD:$AD,Ret_DRIVER!$B55&amp;Ret_DRIVER!$AY$5&amp;Ret_DRIVER!$AZ$6)</f>
        <v>0</v>
      </c>
      <c r="BA55" s="143">
        <f>SUMIFS('Entry Data'!$A:$A,'Entry Data'!$AD:$AD,Ret_DRIVER!$B55&amp;Ret_DRIVER!$BA$5&amp;Ret_DRIVER!$BA$6)</f>
        <v>0</v>
      </c>
      <c r="BB55" s="144">
        <f>SUMIFS('Entry Data'!$A:$A,'Entry Data'!$AD:$AD,Ret_DRIVER!$B55&amp;Ret_DRIVER!$BA$5&amp;Ret_DRIVER!$BB$6)</f>
        <v>0</v>
      </c>
      <c r="BC55" s="143">
        <f>SUMIFS('Entry Data'!$A:$A,'Entry Data'!$AD:$AD,Ret_DRIVER!$B55&amp;Ret_DRIVER!$BC$5&amp;Ret_DRIVER!$BC$6)</f>
        <v>0</v>
      </c>
      <c r="BD55" s="144">
        <f>SUMIFS('Entry Data'!$A:$A,'Entry Data'!$AD:$AD,Ret_DRIVER!$B55&amp;Ret_DRIVER!$BC$5&amp;Ret_DRIVER!$BD$6)</f>
        <v>0</v>
      </c>
      <c r="BE55" s="143">
        <f>SUMIFS('Entry Data'!$A:$A,'Entry Data'!$AD:$AD,Ret_DRIVER!$B55&amp;Ret_DRIVER!$BE$5&amp;Ret_DRIVER!$BE$6)</f>
        <v>0</v>
      </c>
      <c r="BF55" s="144">
        <f>SUMIFS('Entry Data'!$A:$A,'Entry Data'!$AD:$AD,Ret_DRIVER!$B55&amp;Ret_DRIVER!$BE$5&amp;Ret_DRIVER!$BF$6)</f>
        <v>0</v>
      </c>
      <c r="BG55" s="143">
        <f>SUMIFS('Entry Data'!$A:$A,'Entry Data'!$AD:$AD,Ret_DRIVER!$B55&amp;Ret_DRIVER!$BG$5&amp;Ret_DRIVER!$BG$6)</f>
        <v>0</v>
      </c>
      <c r="BH55" s="144">
        <f>SUMIFS('Entry Data'!$A:$A,'Entry Data'!$AD:$AD,Ret_DRIVER!$B55&amp;Ret_DRIVER!$BG$5&amp;Ret_DRIVER!$BH$6)</f>
        <v>0</v>
      </c>
      <c r="BI55" s="143">
        <f>SUMIFS('Entry Data'!$A:$A,'Entry Data'!$AD:$AD,Ret_DRIVER!$B55&amp;Ret_DRIVER!$BI$5&amp;Ret_DRIVER!$BI$6)</f>
        <v>0</v>
      </c>
      <c r="BJ55" s="144">
        <f>SUMIFS('Entry Data'!$A:$A,'Entry Data'!$AD:$AD,Ret_DRIVER!$B55&amp;Ret_DRIVER!$BI$5&amp;Ret_DRIVER!$BJ$6)</f>
        <v>0</v>
      </c>
      <c r="BK55" s="143">
        <f>SUMIFS('Entry Data'!$A:$A,'Entry Data'!$AD:$AD,Ret_DRIVER!$B55&amp;Ret_DRIVER!$BK$5&amp;Ret_DRIVER!$BK$6)</f>
        <v>0</v>
      </c>
      <c r="BL55" s="144">
        <f>SUMIFS('Entry Data'!$A:$A,'Entry Data'!$AD:$AD,Ret_DRIVER!$B55&amp;Ret_DRIVER!$BK$5&amp;Ret_DRIVER!$BL$6)</f>
        <v>0</v>
      </c>
    </row>
    <row r="56" spans="1:64" ht="13.5" x14ac:dyDescent="0.3">
      <c r="A56" s="92">
        <v>50</v>
      </c>
      <c r="B56" s="160" t="s">
        <v>159</v>
      </c>
      <c r="C56" s="143">
        <f>SUMIFS('Entry Data'!$A:$A,'Entry Data'!$AD:$AD,Ret_DRIVER!$B56&amp;Ret_DRIVER!$C$5&amp;Ret_DRIVER!$C$6)</f>
        <v>0</v>
      </c>
      <c r="D56" s="144">
        <f>SUMIFS('Entry Data'!$A:$A,'Entry Data'!$AD:$AD,Ret_DRIVER!$B56&amp;Ret_DRIVER!$C$5&amp;Ret_DRIVER!$D$6)</f>
        <v>0</v>
      </c>
      <c r="E56" s="143">
        <f>SUMIFS('Entry Data'!$A:$A,'Entry Data'!$AD:$AD,Ret_DRIVER!$B56&amp;Ret_DRIVER!$E$5&amp;Ret_DRIVER!$E$6)</f>
        <v>0</v>
      </c>
      <c r="F56" s="144">
        <f>SUMIFS('Entry Data'!$A:$A,'Entry Data'!$AD:$AD,Ret_DRIVER!$B56&amp;Ret_DRIVER!$E$5&amp;Ret_DRIVER!$F$6)</f>
        <v>0</v>
      </c>
      <c r="G56" s="143">
        <f>SUMIFS('Entry Data'!$A:$A,'Entry Data'!$AD:$AD,Ret_DRIVER!$B56&amp;Ret_DRIVER!$G$5&amp;Ret_DRIVER!$G$6)</f>
        <v>0</v>
      </c>
      <c r="H56" s="144">
        <f>SUMIFS('Entry Data'!$A:$A,'Entry Data'!$AD:$AD,Ret_DRIVER!$B56&amp;Ret_DRIVER!$G$5&amp;Ret_DRIVER!$H$6)</f>
        <v>0</v>
      </c>
      <c r="I56" s="143">
        <f>SUMIFS('Entry Data'!$A:$A,'Entry Data'!$AD:$AD,Ret_DRIVER!$B56&amp;Ret_DRIVER!$I$5&amp;Ret_DRIVER!$I$6)</f>
        <v>0</v>
      </c>
      <c r="J56" s="144">
        <f>SUMIFS('Entry Data'!$A:$A,'Entry Data'!$AD:$AD,Ret_DRIVER!$B56&amp;Ret_DRIVER!$I$5&amp;Ret_DRIVER!$J$6)</f>
        <v>0</v>
      </c>
      <c r="K56" s="143">
        <f>SUMIFS('Entry Data'!$A:$A,'Entry Data'!$AD:$AD,Ret_DRIVER!$B56&amp;Ret_DRIVER!$K$5&amp;Ret_DRIVER!$K$6)</f>
        <v>0</v>
      </c>
      <c r="L56" s="144">
        <f>SUMIFS('Entry Data'!$A:$A,'Entry Data'!$AD:$AD,Ret_DRIVER!$B56&amp;Ret_DRIVER!$K$5&amp;Ret_DRIVER!$L$6)</f>
        <v>0</v>
      </c>
      <c r="M56" s="143">
        <f>SUMIFS('Entry Data'!$A:$A,'Entry Data'!$AD:$AD,Ret_DRIVER!$B56&amp;Ret_DRIVER!$M$5&amp;Ret_DRIVER!$M$6)</f>
        <v>6</v>
      </c>
      <c r="N56" s="144">
        <f>SUMIFS('Entry Data'!$A:$A,'Entry Data'!$AD:$AD,Ret_DRIVER!$B56&amp;Ret_DRIVER!$M$5&amp;Ret_DRIVER!$N$6)</f>
        <v>0</v>
      </c>
      <c r="O56" s="143">
        <f>SUMIFS('Entry Data'!$A:$A,'Entry Data'!$AD:$AD,Ret_DRIVER!$B56&amp;Ret_DRIVER!$O$5&amp;Ret_DRIVER!$O$6)</f>
        <v>7</v>
      </c>
      <c r="P56" s="144">
        <f>SUMIFS('Entry Data'!$A:$A,'Entry Data'!$AD:$AD,Ret_DRIVER!$B56&amp;Ret_DRIVER!$O$5&amp;Ret_DRIVER!$P$6)</f>
        <v>0</v>
      </c>
      <c r="Q56" s="143">
        <f>SUMIFS('Entry Data'!$A:$A,'Entry Data'!$AD:$AD,Ret_DRIVER!$B56&amp;Ret_DRIVER!$Q$5&amp;Ret_DRIVER!$Q$6)</f>
        <v>5</v>
      </c>
      <c r="R56" s="144">
        <f>SUMIFS('Entry Data'!$A:$A,'Entry Data'!$AD:$AD,Ret_DRIVER!$B56&amp;Ret_DRIVER!$Q$5&amp;Ret_DRIVER!$R$6)</f>
        <v>0</v>
      </c>
      <c r="S56" s="143">
        <f>SUMIFS('Entry Data'!$A:$A,'Entry Data'!$AD:$AD,Ret_DRIVER!$B56&amp;Ret_DRIVER!$S$5&amp;Ret_DRIVER!$S$6)</f>
        <v>7</v>
      </c>
      <c r="T56" s="144">
        <f>SUMIFS('Entry Data'!$A:$A,'Entry Data'!$AD:$AD,Ret_DRIVER!$B56&amp;Ret_DRIVER!$S$5&amp;Ret_DRIVER!$T$6)</f>
        <v>0</v>
      </c>
      <c r="U56" s="143">
        <f>SUMIFS('Entry Data'!$A:$A,'Entry Data'!$AD:$AD,Ret_DRIVER!$B56&amp;Ret_DRIVER!$U$5&amp;Ret_DRIVER!$U$6)</f>
        <v>6</v>
      </c>
      <c r="V56" s="144">
        <f>SUMIFS('Entry Data'!$A:$A,'Entry Data'!$AD:$AD,Ret_DRIVER!$B56&amp;Ret_DRIVER!$U$5&amp;Ret_DRIVER!$V$6)</f>
        <v>0</v>
      </c>
      <c r="W56" s="143">
        <f>SUMIFS('Entry Data'!$A:$A,'Entry Data'!$AD:$AD,Ret_DRIVER!$B56&amp;Ret_DRIVER!$W$5&amp;Ret_DRIVER!$W$6)</f>
        <v>1</v>
      </c>
      <c r="X56" s="144">
        <f>SUMIFS('Entry Data'!$A:$A,'Entry Data'!$AD:$AD,Ret_DRIVER!$B56&amp;Ret_DRIVER!$W$5&amp;Ret_DRIVER!$X$6)</f>
        <v>0</v>
      </c>
      <c r="Y56" s="143">
        <f>SUMIFS('Entry Data'!$A:$A,'Entry Data'!$AD:$AD,Ret_DRIVER!$B56&amp;Ret_DRIVER!$Y$5&amp;Ret_DRIVER!$Y$6)</f>
        <v>0</v>
      </c>
      <c r="Z56" s="144">
        <f>SUMIFS('Entry Data'!$A:$A,'Entry Data'!$AD:$AD,Ret_DRIVER!$B56&amp;Ret_DRIVER!$Y$5&amp;Ret_DRIVER!$Z$6)</f>
        <v>4</v>
      </c>
      <c r="AA56" s="143">
        <f>SUMIFS('Entry Data'!$A:$A,'Entry Data'!$AD:$AD,Ret_DRIVER!$B56&amp;Ret_DRIVER!$AA$5&amp;Ret_DRIVER!$AA$6)</f>
        <v>0</v>
      </c>
      <c r="AB56" s="144">
        <f>SUMIFS('Entry Data'!$A:$A,'Entry Data'!$AD:$AD,Ret_DRIVER!$B56&amp;Ret_DRIVER!$AA$5&amp;Ret_DRIVER!$AB$6)</f>
        <v>0</v>
      </c>
      <c r="AC56" s="143">
        <f>SUMIFS('Entry Data'!$A:$A,'Entry Data'!$AD:$AD,Ret_DRIVER!$B56&amp;Ret_DRIVER!$AC$5&amp;Ret_DRIVER!$AC$6)</f>
        <v>0</v>
      </c>
      <c r="AD56" s="144">
        <f>SUMIFS('Entry Data'!$A:$A,'Entry Data'!$AD:$AD,Ret_DRIVER!$B56&amp;Ret_DRIVER!$AC$5&amp;Ret_DRIVER!$AD$6)</f>
        <v>0</v>
      </c>
      <c r="AE56" s="143">
        <f>SUMIFS('Entry Data'!$A:$A,'Entry Data'!$AD:$AD,Ret_DRIVER!$B56&amp;Ret_DRIVER!$AE$5&amp;Ret_DRIVER!$AE$6)</f>
        <v>0</v>
      </c>
      <c r="AF56" s="144">
        <f>SUMIFS('Entry Data'!$A:$A,'Entry Data'!$AD:$AD,Ret_DRIVER!$B56&amp;Ret_DRIVER!$AE$5&amp;Ret_DRIVER!$AF$6)</f>
        <v>5</v>
      </c>
      <c r="AG56" s="143">
        <f>SUMIFS('Entry Data'!$A:$A,'Entry Data'!$AD:$AD,Ret_DRIVER!$B56&amp;Ret_DRIVER!$AG$5&amp;Ret_DRIVER!$AG$6)</f>
        <v>0</v>
      </c>
      <c r="AH56" s="144">
        <f>SUMIFS('Entry Data'!$A:$A,'Entry Data'!$AD:$AD,Ret_DRIVER!$B56&amp;Ret_DRIVER!$AG$5&amp;Ret_DRIVER!$AH$6)</f>
        <v>5</v>
      </c>
      <c r="AI56" s="143">
        <f>SUMIFS('Entry Data'!$A:$A,'Entry Data'!$AD:$AD,Ret_DRIVER!$B56&amp;Ret_DRIVER!$AI$5&amp;Ret_DRIVER!$AI$6)</f>
        <v>0</v>
      </c>
      <c r="AJ56" s="144">
        <f>SUMIFS('Entry Data'!$A:$A,'Entry Data'!$AD:$AD,Ret_DRIVER!$B56&amp;Ret_DRIVER!$AI$5&amp;Ret_DRIVER!$AJ$6)</f>
        <v>5</v>
      </c>
      <c r="AK56" s="143">
        <f>SUMIFS('Entry Data'!$A:$A,'Entry Data'!$AD:$AD,Ret_DRIVER!$B56&amp;Ret_DRIVER!$AK$5&amp;Ret_DRIVER!$AK$6)</f>
        <v>0</v>
      </c>
      <c r="AL56" s="144">
        <f>SUMIFS('Entry Data'!$A:$A,'Entry Data'!$AD:$AD,Ret_DRIVER!$B56&amp;Ret_DRIVER!$AK$5&amp;Ret_DRIVER!$AL$6)</f>
        <v>4</v>
      </c>
      <c r="AM56" s="143">
        <f>SUMIFS('Entry Data'!$A:$A,'Entry Data'!$AD:$AD,Ret_DRIVER!$B56&amp;Ret_DRIVER!$AM$5&amp;Ret_DRIVER!$AM$6)</f>
        <v>0</v>
      </c>
      <c r="AN56" s="144">
        <f>SUMIFS('Entry Data'!$A:$A,'Entry Data'!$AD:$AD,Ret_DRIVER!$B56&amp;Ret_DRIVER!$AM$5&amp;Ret_DRIVER!$AN$6)</f>
        <v>0</v>
      </c>
      <c r="AO56" s="143">
        <f>SUMIFS('Entry Data'!$A:$A,'Entry Data'!$AD:$AD,Ret_DRIVER!$B56&amp;Ret_DRIVER!$AO$5&amp;Ret_DRIVER!$AO$6)</f>
        <v>0</v>
      </c>
      <c r="AP56" s="144">
        <f>SUMIFS('Entry Data'!$A:$A,'Entry Data'!$AD:$AD,Ret_DRIVER!$B56&amp;Ret_DRIVER!$AO$5&amp;Ret_DRIVER!$AP$6)</f>
        <v>0</v>
      </c>
      <c r="AQ56" s="143">
        <f>SUMIFS('Entry Data'!$A:$A,'Entry Data'!$AD:$AD,Ret_DRIVER!$B56&amp;Ret_DRIVER!$AQ$5&amp;Ret_DRIVER!$AQ$6)</f>
        <v>0</v>
      </c>
      <c r="AR56" s="144">
        <f>SUMIFS('Entry Data'!$A:$A,'Entry Data'!$AD:$AD,Ret_DRIVER!$B56&amp;Ret_DRIVER!$AQ$5&amp;Ret_DRIVER!$AR$6)</f>
        <v>0</v>
      </c>
      <c r="AS56" s="143">
        <f>SUMIFS('Entry Data'!$A:$A,'Entry Data'!$AD:$AD,Ret_DRIVER!$B56&amp;Ret_DRIVER!$AS$5&amp;Ret_DRIVER!$AS$6)</f>
        <v>0</v>
      </c>
      <c r="AT56" s="144">
        <f>SUMIFS('Entry Data'!$A:$A,'Entry Data'!$AD:$AD,Ret_DRIVER!$B56&amp;Ret_DRIVER!$AS$5&amp;Ret_DRIVER!$AT$6)</f>
        <v>0</v>
      </c>
      <c r="AU56" s="143">
        <f>SUMIFS('Entry Data'!$A:$A,'Entry Data'!$AD:$AD,Ret_DRIVER!$B56&amp;Ret_DRIVER!$AU$5&amp;Ret_DRIVER!$AU$6)</f>
        <v>0</v>
      </c>
      <c r="AV56" s="144">
        <f>SUMIFS('Entry Data'!$A:$A,'Entry Data'!$AD:$AD,Ret_DRIVER!$B56&amp;Ret_DRIVER!$AU$5&amp;Ret_DRIVER!$AV$6)</f>
        <v>0</v>
      </c>
      <c r="AW56" s="143">
        <f>SUMIFS('Entry Data'!$A:$A,'Entry Data'!$AD:$AD,Ret_DRIVER!$B56&amp;Ret_DRIVER!$AW$5&amp;Ret_DRIVER!$AW$6)</f>
        <v>0</v>
      </c>
      <c r="AX56" s="144">
        <f>SUMIFS('Entry Data'!$A:$A,'Entry Data'!$AD:$AD,Ret_DRIVER!$B56&amp;Ret_DRIVER!$AW$5&amp;Ret_DRIVER!$AX$6)</f>
        <v>0</v>
      </c>
      <c r="AY56" s="143">
        <f>SUMIFS('Entry Data'!$A:$A,'Entry Data'!$AD:$AD,Ret_DRIVER!$B56&amp;Ret_DRIVER!$AY$5&amp;Ret_DRIVER!$AY$6)</f>
        <v>0</v>
      </c>
      <c r="AZ56" s="144">
        <f>SUMIFS('Entry Data'!$A:$A,'Entry Data'!$AD:$AD,Ret_DRIVER!$B56&amp;Ret_DRIVER!$AY$5&amp;Ret_DRIVER!$AZ$6)</f>
        <v>0</v>
      </c>
      <c r="BA56" s="143">
        <f>SUMIFS('Entry Data'!$A:$A,'Entry Data'!$AD:$AD,Ret_DRIVER!$B56&amp;Ret_DRIVER!$BA$5&amp;Ret_DRIVER!$BA$6)</f>
        <v>0</v>
      </c>
      <c r="BB56" s="144">
        <f>SUMIFS('Entry Data'!$A:$A,'Entry Data'!$AD:$AD,Ret_DRIVER!$B56&amp;Ret_DRIVER!$BA$5&amp;Ret_DRIVER!$BB$6)</f>
        <v>0</v>
      </c>
      <c r="BC56" s="143">
        <f>SUMIFS('Entry Data'!$A:$A,'Entry Data'!$AD:$AD,Ret_DRIVER!$B56&amp;Ret_DRIVER!$BC$5&amp;Ret_DRIVER!$BC$6)</f>
        <v>0</v>
      </c>
      <c r="BD56" s="144">
        <f>SUMIFS('Entry Data'!$A:$A,'Entry Data'!$AD:$AD,Ret_DRIVER!$B56&amp;Ret_DRIVER!$BC$5&amp;Ret_DRIVER!$BD$6)</f>
        <v>0</v>
      </c>
      <c r="BE56" s="143">
        <f>SUMIFS('Entry Data'!$A:$A,'Entry Data'!$AD:$AD,Ret_DRIVER!$B56&amp;Ret_DRIVER!$BE$5&amp;Ret_DRIVER!$BE$6)</f>
        <v>0</v>
      </c>
      <c r="BF56" s="144">
        <f>SUMIFS('Entry Data'!$A:$A,'Entry Data'!$AD:$AD,Ret_DRIVER!$B56&amp;Ret_DRIVER!$BE$5&amp;Ret_DRIVER!$BF$6)</f>
        <v>0</v>
      </c>
      <c r="BG56" s="143">
        <f>SUMIFS('Entry Data'!$A:$A,'Entry Data'!$AD:$AD,Ret_DRIVER!$B56&amp;Ret_DRIVER!$BG$5&amp;Ret_DRIVER!$BG$6)</f>
        <v>0</v>
      </c>
      <c r="BH56" s="144">
        <f>SUMIFS('Entry Data'!$A:$A,'Entry Data'!$AD:$AD,Ret_DRIVER!$B56&amp;Ret_DRIVER!$BG$5&amp;Ret_DRIVER!$BH$6)</f>
        <v>0</v>
      </c>
      <c r="BI56" s="143">
        <f>SUMIFS('Entry Data'!$A:$A,'Entry Data'!$AD:$AD,Ret_DRIVER!$B56&amp;Ret_DRIVER!$BI$5&amp;Ret_DRIVER!$BI$6)</f>
        <v>0</v>
      </c>
      <c r="BJ56" s="144">
        <f>SUMIFS('Entry Data'!$A:$A,'Entry Data'!$AD:$AD,Ret_DRIVER!$B56&amp;Ret_DRIVER!$BI$5&amp;Ret_DRIVER!$BJ$6)</f>
        <v>0</v>
      </c>
      <c r="BK56" s="143">
        <f>SUMIFS('Entry Data'!$A:$A,'Entry Data'!$AD:$AD,Ret_DRIVER!$B56&amp;Ret_DRIVER!$BK$5&amp;Ret_DRIVER!$BK$6)</f>
        <v>0</v>
      </c>
      <c r="BL56" s="144">
        <f>SUMIFS('Entry Data'!$A:$A,'Entry Data'!$AD:$AD,Ret_DRIVER!$B56&amp;Ret_DRIVER!$BK$5&amp;Ret_DRIVER!$BL$6)</f>
        <v>0</v>
      </c>
    </row>
    <row r="57" spans="1:64" ht="13.5" x14ac:dyDescent="0.3">
      <c r="A57" s="92">
        <v>51</v>
      </c>
      <c r="B57" s="160" t="s">
        <v>195</v>
      </c>
      <c r="C57" s="143">
        <f>SUMIFS('Entry Data'!$A:$A,'Entry Data'!$AD:$AD,Ret_DRIVER!$B57&amp;Ret_DRIVER!$C$5&amp;Ret_DRIVER!$C$6)</f>
        <v>0</v>
      </c>
      <c r="D57" s="144">
        <f>SUMIFS('Entry Data'!$A:$A,'Entry Data'!$AD:$AD,Ret_DRIVER!$B57&amp;Ret_DRIVER!$C$5&amp;Ret_DRIVER!$D$6)</f>
        <v>0</v>
      </c>
      <c r="E57" s="143">
        <f>SUMIFS('Entry Data'!$A:$A,'Entry Data'!$AD:$AD,Ret_DRIVER!$B57&amp;Ret_DRIVER!$E$5&amp;Ret_DRIVER!$E$6)</f>
        <v>0</v>
      </c>
      <c r="F57" s="144">
        <f>SUMIFS('Entry Data'!$A:$A,'Entry Data'!$AD:$AD,Ret_DRIVER!$B57&amp;Ret_DRIVER!$E$5&amp;Ret_DRIVER!$F$6)</f>
        <v>0</v>
      </c>
      <c r="G57" s="143">
        <f>SUMIFS('Entry Data'!$A:$A,'Entry Data'!$AD:$AD,Ret_DRIVER!$B57&amp;Ret_DRIVER!$G$5&amp;Ret_DRIVER!$G$6)</f>
        <v>0</v>
      </c>
      <c r="H57" s="144">
        <f>SUMIFS('Entry Data'!$A:$A,'Entry Data'!$AD:$AD,Ret_DRIVER!$B57&amp;Ret_DRIVER!$G$5&amp;Ret_DRIVER!$H$6)</f>
        <v>0</v>
      </c>
      <c r="I57" s="143">
        <f>SUMIFS('Entry Data'!$A:$A,'Entry Data'!$AD:$AD,Ret_DRIVER!$B57&amp;Ret_DRIVER!$I$5&amp;Ret_DRIVER!$I$6)</f>
        <v>0</v>
      </c>
      <c r="J57" s="144">
        <f>SUMIFS('Entry Data'!$A:$A,'Entry Data'!$AD:$AD,Ret_DRIVER!$B57&amp;Ret_DRIVER!$I$5&amp;Ret_DRIVER!$J$6)</f>
        <v>0</v>
      </c>
      <c r="K57" s="143">
        <f>SUMIFS('Entry Data'!$A:$A,'Entry Data'!$AD:$AD,Ret_DRIVER!$B57&amp;Ret_DRIVER!$K$5&amp;Ret_DRIVER!$K$6)</f>
        <v>0</v>
      </c>
      <c r="L57" s="144">
        <f>SUMIFS('Entry Data'!$A:$A,'Entry Data'!$AD:$AD,Ret_DRIVER!$B57&amp;Ret_DRIVER!$K$5&amp;Ret_DRIVER!$L$6)</f>
        <v>0</v>
      </c>
      <c r="M57" s="143">
        <f>SUMIFS('Entry Data'!$A:$A,'Entry Data'!$AD:$AD,Ret_DRIVER!$B57&amp;Ret_DRIVER!$M$5&amp;Ret_DRIVER!$M$6)</f>
        <v>0</v>
      </c>
      <c r="N57" s="144">
        <f>SUMIFS('Entry Data'!$A:$A,'Entry Data'!$AD:$AD,Ret_DRIVER!$B57&amp;Ret_DRIVER!$M$5&amp;Ret_DRIVER!$N$6)</f>
        <v>0</v>
      </c>
      <c r="O57" s="143">
        <f>SUMIFS('Entry Data'!$A:$A,'Entry Data'!$AD:$AD,Ret_DRIVER!$B57&amp;Ret_DRIVER!$O$5&amp;Ret_DRIVER!$O$6)</f>
        <v>0</v>
      </c>
      <c r="P57" s="144">
        <f>SUMIFS('Entry Data'!$A:$A,'Entry Data'!$AD:$AD,Ret_DRIVER!$B57&amp;Ret_DRIVER!$O$5&amp;Ret_DRIVER!$P$6)</f>
        <v>0</v>
      </c>
      <c r="Q57" s="143">
        <f>SUMIFS('Entry Data'!$A:$A,'Entry Data'!$AD:$AD,Ret_DRIVER!$B57&amp;Ret_DRIVER!$Q$5&amp;Ret_DRIVER!$Q$6)</f>
        <v>0</v>
      </c>
      <c r="R57" s="144">
        <f>SUMIFS('Entry Data'!$A:$A,'Entry Data'!$AD:$AD,Ret_DRIVER!$B57&amp;Ret_DRIVER!$Q$5&amp;Ret_DRIVER!$R$6)</f>
        <v>0</v>
      </c>
      <c r="S57" s="143">
        <f>SUMIFS('Entry Data'!$A:$A,'Entry Data'!$AD:$AD,Ret_DRIVER!$B57&amp;Ret_DRIVER!$S$5&amp;Ret_DRIVER!$S$6)</f>
        <v>0</v>
      </c>
      <c r="T57" s="144">
        <f>SUMIFS('Entry Data'!$A:$A,'Entry Data'!$AD:$AD,Ret_DRIVER!$B57&amp;Ret_DRIVER!$S$5&amp;Ret_DRIVER!$T$6)</f>
        <v>0</v>
      </c>
      <c r="U57" s="143">
        <f>SUMIFS('Entry Data'!$A:$A,'Entry Data'!$AD:$AD,Ret_DRIVER!$B57&amp;Ret_DRIVER!$U$5&amp;Ret_DRIVER!$U$6)</f>
        <v>0</v>
      </c>
      <c r="V57" s="144">
        <f>SUMIFS('Entry Data'!$A:$A,'Entry Data'!$AD:$AD,Ret_DRIVER!$B57&amp;Ret_DRIVER!$U$5&amp;Ret_DRIVER!$V$6)</f>
        <v>0</v>
      </c>
      <c r="W57" s="143">
        <f>SUMIFS('Entry Data'!$A:$A,'Entry Data'!$AD:$AD,Ret_DRIVER!$B57&amp;Ret_DRIVER!$W$5&amp;Ret_DRIVER!$W$6)</f>
        <v>0</v>
      </c>
      <c r="X57" s="144">
        <f>SUMIFS('Entry Data'!$A:$A,'Entry Data'!$AD:$AD,Ret_DRIVER!$B57&amp;Ret_DRIVER!$W$5&amp;Ret_DRIVER!$X$6)</f>
        <v>0</v>
      </c>
      <c r="Y57" s="143">
        <f>SUMIFS('Entry Data'!$A:$A,'Entry Data'!$AD:$AD,Ret_DRIVER!$B57&amp;Ret_DRIVER!$Y$5&amp;Ret_DRIVER!$Y$6)</f>
        <v>0</v>
      </c>
      <c r="Z57" s="144">
        <f>SUMIFS('Entry Data'!$A:$A,'Entry Data'!$AD:$AD,Ret_DRIVER!$B57&amp;Ret_DRIVER!$Y$5&amp;Ret_DRIVER!$Z$6)</f>
        <v>0</v>
      </c>
      <c r="AA57" s="143">
        <f>SUMIFS('Entry Data'!$A:$A,'Entry Data'!$AD:$AD,Ret_DRIVER!$B57&amp;Ret_DRIVER!$AA$5&amp;Ret_DRIVER!$AA$6)</f>
        <v>0</v>
      </c>
      <c r="AB57" s="144">
        <f>SUMIFS('Entry Data'!$A:$A,'Entry Data'!$AD:$AD,Ret_DRIVER!$B57&amp;Ret_DRIVER!$AA$5&amp;Ret_DRIVER!$AB$6)</f>
        <v>0</v>
      </c>
      <c r="AC57" s="143">
        <f>SUMIFS('Entry Data'!$A:$A,'Entry Data'!$AD:$AD,Ret_DRIVER!$B57&amp;Ret_DRIVER!$AC$5&amp;Ret_DRIVER!$AC$6)</f>
        <v>0</v>
      </c>
      <c r="AD57" s="144">
        <f>SUMIFS('Entry Data'!$A:$A,'Entry Data'!$AD:$AD,Ret_DRIVER!$B57&amp;Ret_DRIVER!$AC$5&amp;Ret_DRIVER!$AD$6)</f>
        <v>6</v>
      </c>
      <c r="AE57" s="143">
        <f>SUMIFS('Entry Data'!$A:$A,'Entry Data'!$AD:$AD,Ret_DRIVER!$B57&amp;Ret_DRIVER!$AE$5&amp;Ret_DRIVER!$AE$6)</f>
        <v>0</v>
      </c>
      <c r="AF57" s="144">
        <f>SUMIFS('Entry Data'!$A:$A,'Entry Data'!$AD:$AD,Ret_DRIVER!$B57&amp;Ret_DRIVER!$AE$5&amp;Ret_DRIVER!$AF$6)</f>
        <v>5</v>
      </c>
      <c r="AG57" s="143">
        <f>SUMIFS('Entry Data'!$A:$A,'Entry Data'!$AD:$AD,Ret_DRIVER!$B57&amp;Ret_DRIVER!$AG$5&amp;Ret_DRIVER!$AG$6)</f>
        <v>0</v>
      </c>
      <c r="AH57" s="144">
        <f>SUMIFS('Entry Data'!$A:$A,'Entry Data'!$AD:$AD,Ret_DRIVER!$B57&amp;Ret_DRIVER!$AG$5&amp;Ret_DRIVER!$AH$6)</f>
        <v>5</v>
      </c>
      <c r="AI57" s="143">
        <f>SUMIFS('Entry Data'!$A:$A,'Entry Data'!$AD:$AD,Ret_DRIVER!$B57&amp;Ret_DRIVER!$AI$5&amp;Ret_DRIVER!$AI$6)</f>
        <v>0</v>
      </c>
      <c r="AJ57" s="144">
        <f>SUMIFS('Entry Data'!$A:$A,'Entry Data'!$AD:$AD,Ret_DRIVER!$B57&amp;Ret_DRIVER!$AI$5&amp;Ret_DRIVER!$AJ$6)</f>
        <v>5</v>
      </c>
      <c r="AK57" s="143">
        <f>SUMIFS('Entry Data'!$A:$A,'Entry Data'!$AD:$AD,Ret_DRIVER!$B57&amp;Ret_DRIVER!$AK$5&amp;Ret_DRIVER!$AK$6)</f>
        <v>0</v>
      </c>
      <c r="AL57" s="144">
        <f>SUMIFS('Entry Data'!$A:$A,'Entry Data'!$AD:$AD,Ret_DRIVER!$B57&amp;Ret_DRIVER!$AK$5&amp;Ret_DRIVER!$AL$6)</f>
        <v>5</v>
      </c>
      <c r="AM57" s="143">
        <f>SUMIFS('Entry Data'!$A:$A,'Entry Data'!$AD:$AD,Ret_DRIVER!$B57&amp;Ret_DRIVER!$AM$5&amp;Ret_DRIVER!$AM$6)</f>
        <v>0</v>
      </c>
      <c r="AN57" s="144">
        <f>SUMIFS('Entry Data'!$A:$A,'Entry Data'!$AD:$AD,Ret_DRIVER!$B57&amp;Ret_DRIVER!$AM$5&amp;Ret_DRIVER!$AN$6)</f>
        <v>0</v>
      </c>
      <c r="AO57" s="143">
        <f>SUMIFS('Entry Data'!$A:$A,'Entry Data'!$AD:$AD,Ret_DRIVER!$B57&amp;Ret_DRIVER!$AO$5&amp;Ret_DRIVER!$AO$6)</f>
        <v>0</v>
      </c>
      <c r="AP57" s="144">
        <f>SUMIFS('Entry Data'!$A:$A,'Entry Data'!$AD:$AD,Ret_DRIVER!$B57&amp;Ret_DRIVER!$AO$5&amp;Ret_DRIVER!$AP$6)</f>
        <v>0</v>
      </c>
      <c r="AQ57" s="143">
        <f>SUMIFS('Entry Data'!$A:$A,'Entry Data'!$AD:$AD,Ret_DRIVER!$B57&amp;Ret_DRIVER!$AQ$5&amp;Ret_DRIVER!$AQ$6)</f>
        <v>0</v>
      </c>
      <c r="AR57" s="144">
        <f>SUMIFS('Entry Data'!$A:$A,'Entry Data'!$AD:$AD,Ret_DRIVER!$B57&amp;Ret_DRIVER!$AQ$5&amp;Ret_DRIVER!$AR$6)</f>
        <v>0</v>
      </c>
      <c r="AS57" s="143">
        <f>SUMIFS('Entry Data'!$A:$A,'Entry Data'!$AD:$AD,Ret_DRIVER!$B57&amp;Ret_DRIVER!$AS$5&amp;Ret_DRIVER!$AS$6)</f>
        <v>0</v>
      </c>
      <c r="AT57" s="144">
        <f>SUMIFS('Entry Data'!$A:$A,'Entry Data'!$AD:$AD,Ret_DRIVER!$B57&amp;Ret_DRIVER!$AS$5&amp;Ret_DRIVER!$AT$6)</f>
        <v>0</v>
      </c>
      <c r="AU57" s="143">
        <f>SUMIFS('Entry Data'!$A:$A,'Entry Data'!$AD:$AD,Ret_DRIVER!$B57&amp;Ret_DRIVER!$AU$5&amp;Ret_DRIVER!$AU$6)</f>
        <v>0</v>
      </c>
      <c r="AV57" s="144">
        <f>SUMIFS('Entry Data'!$A:$A,'Entry Data'!$AD:$AD,Ret_DRIVER!$B57&amp;Ret_DRIVER!$AU$5&amp;Ret_DRIVER!$AV$6)</f>
        <v>0</v>
      </c>
      <c r="AW57" s="143">
        <f>SUMIFS('Entry Data'!$A:$A,'Entry Data'!$AD:$AD,Ret_DRIVER!$B57&amp;Ret_DRIVER!$AW$5&amp;Ret_DRIVER!$AW$6)</f>
        <v>0</v>
      </c>
      <c r="AX57" s="144">
        <f>SUMIFS('Entry Data'!$A:$A,'Entry Data'!$AD:$AD,Ret_DRIVER!$B57&amp;Ret_DRIVER!$AW$5&amp;Ret_DRIVER!$AX$6)</f>
        <v>0</v>
      </c>
      <c r="AY57" s="143">
        <f>SUMIFS('Entry Data'!$A:$A,'Entry Data'!$AD:$AD,Ret_DRIVER!$B57&amp;Ret_DRIVER!$AY$5&amp;Ret_DRIVER!$AY$6)</f>
        <v>0</v>
      </c>
      <c r="AZ57" s="144">
        <f>SUMIFS('Entry Data'!$A:$A,'Entry Data'!$AD:$AD,Ret_DRIVER!$B57&amp;Ret_DRIVER!$AY$5&amp;Ret_DRIVER!$AZ$6)</f>
        <v>0</v>
      </c>
      <c r="BA57" s="143">
        <f>SUMIFS('Entry Data'!$A:$A,'Entry Data'!$AD:$AD,Ret_DRIVER!$B57&amp;Ret_DRIVER!$BA$5&amp;Ret_DRIVER!$BA$6)</f>
        <v>0</v>
      </c>
      <c r="BB57" s="144">
        <f>SUMIFS('Entry Data'!$A:$A,'Entry Data'!$AD:$AD,Ret_DRIVER!$B57&amp;Ret_DRIVER!$BA$5&amp;Ret_DRIVER!$BB$6)</f>
        <v>0</v>
      </c>
      <c r="BC57" s="143">
        <f>SUMIFS('Entry Data'!$A:$A,'Entry Data'!$AD:$AD,Ret_DRIVER!$B57&amp;Ret_DRIVER!$BC$5&amp;Ret_DRIVER!$BC$6)</f>
        <v>0</v>
      </c>
      <c r="BD57" s="144">
        <f>SUMIFS('Entry Data'!$A:$A,'Entry Data'!$AD:$AD,Ret_DRIVER!$B57&amp;Ret_DRIVER!$BC$5&amp;Ret_DRIVER!$BD$6)</f>
        <v>0</v>
      </c>
      <c r="BE57" s="143">
        <f>SUMIFS('Entry Data'!$A:$A,'Entry Data'!$AD:$AD,Ret_DRIVER!$B57&amp;Ret_DRIVER!$BE$5&amp;Ret_DRIVER!$BE$6)</f>
        <v>0</v>
      </c>
      <c r="BF57" s="144">
        <f>SUMIFS('Entry Data'!$A:$A,'Entry Data'!$AD:$AD,Ret_DRIVER!$B57&amp;Ret_DRIVER!$BE$5&amp;Ret_DRIVER!$BF$6)</f>
        <v>0</v>
      </c>
      <c r="BG57" s="143">
        <f>SUMIFS('Entry Data'!$A:$A,'Entry Data'!$AD:$AD,Ret_DRIVER!$B57&amp;Ret_DRIVER!$BG$5&amp;Ret_DRIVER!$BG$6)</f>
        <v>0</v>
      </c>
      <c r="BH57" s="144">
        <f>SUMIFS('Entry Data'!$A:$A,'Entry Data'!$AD:$AD,Ret_DRIVER!$B57&amp;Ret_DRIVER!$BG$5&amp;Ret_DRIVER!$BH$6)</f>
        <v>0</v>
      </c>
      <c r="BI57" s="143">
        <f>SUMIFS('Entry Data'!$A:$A,'Entry Data'!$AD:$AD,Ret_DRIVER!$B57&amp;Ret_DRIVER!$BI$5&amp;Ret_DRIVER!$BI$6)</f>
        <v>0</v>
      </c>
      <c r="BJ57" s="144">
        <f>SUMIFS('Entry Data'!$A:$A,'Entry Data'!$AD:$AD,Ret_DRIVER!$B57&amp;Ret_DRIVER!$BI$5&amp;Ret_DRIVER!$BJ$6)</f>
        <v>0</v>
      </c>
      <c r="BK57" s="143">
        <f>SUMIFS('Entry Data'!$A:$A,'Entry Data'!$AD:$AD,Ret_DRIVER!$B57&amp;Ret_DRIVER!$BK$5&amp;Ret_DRIVER!$BK$6)</f>
        <v>0</v>
      </c>
      <c r="BL57" s="144">
        <f>SUMIFS('Entry Data'!$A:$A,'Entry Data'!$AD:$AD,Ret_DRIVER!$B57&amp;Ret_DRIVER!$BK$5&amp;Ret_DRIVER!$BL$6)</f>
        <v>0</v>
      </c>
    </row>
    <row r="58" spans="1:64" ht="13.5" x14ac:dyDescent="0.3">
      <c r="A58" s="92">
        <v>52</v>
      </c>
      <c r="B58" s="160" t="s">
        <v>218</v>
      </c>
      <c r="C58" s="143">
        <f>SUMIFS('Entry Data'!$A:$A,'Entry Data'!$AD:$AD,Ret_DRIVER!$B58&amp;Ret_DRIVER!$C$5&amp;Ret_DRIVER!$C$6)</f>
        <v>0</v>
      </c>
      <c r="D58" s="144">
        <f>SUMIFS('Entry Data'!$A:$A,'Entry Data'!$AD:$AD,Ret_DRIVER!$B58&amp;Ret_DRIVER!$C$5&amp;Ret_DRIVER!$D$6)</f>
        <v>0</v>
      </c>
      <c r="E58" s="143">
        <f>SUMIFS('Entry Data'!$A:$A,'Entry Data'!$AD:$AD,Ret_DRIVER!$B58&amp;Ret_DRIVER!$E$5&amp;Ret_DRIVER!$E$6)</f>
        <v>0</v>
      </c>
      <c r="F58" s="144">
        <f>SUMIFS('Entry Data'!$A:$A,'Entry Data'!$AD:$AD,Ret_DRIVER!$B58&amp;Ret_DRIVER!$E$5&amp;Ret_DRIVER!$F$6)</f>
        <v>0</v>
      </c>
      <c r="G58" s="143">
        <f>SUMIFS('Entry Data'!$A:$A,'Entry Data'!$AD:$AD,Ret_DRIVER!$B58&amp;Ret_DRIVER!$G$5&amp;Ret_DRIVER!$G$6)</f>
        <v>0</v>
      </c>
      <c r="H58" s="144">
        <f>SUMIFS('Entry Data'!$A:$A,'Entry Data'!$AD:$AD,Ret_DRIVER!$B58&amp;Ret_DRIVER!$G$5&amp;Ret_DRIVER!$H$6)</f>
        <v>0</v>
      </c>
      <c r="I58" s="143">
        <f>SUMIFS('Entry Data'!$A:$A,'Entry Data'!$AD:$AD,Ret_DRIVER!$B58&amp;Ret_DRIVER!$I$5&amp;Ret_DRIVER!$I$6)</f>
        <v>0</v>
      </c>
      <c r="J58" s="144">
        <f>SUMIFS('Entry Data'!$A:$A,'Entry Data'!$AD:$AD,Ret_DRIVER!$B58&amp;Ret_DRIVER!$I$5&amp;Ret_DRIVER!$J$6)</f>
        <v>0</v>
      </c>
      <c r="K58" s="143">
        <f>SUMIFS('Entry Data'!$A:$A,'Entry Data'!$AD:$AD,Ret_DRIVER!$B58&amp;Ret_DRIVER!$K$5&amp;Ret_DRIVER!$K$6)</f>
        <v>0</v>
      </c>
      <c r="L58" s="144">
        <f>SUMIFS('Entry Data'!$A:$A,'Entry Data'!$AD:$AD,Ret_DRIVER!$B58&amp;Ret_DRIVER!$K$5&amp;Ret_DRIVER!$L$6)</f>
        <v>0</v>
      </c>
      <c r="M58" s="143">
        <f>SUMIFS('Entry Data'!$A:$A,'Entry Data'!$AD:$AD,Ret_DRIVER!$B58&amp;Ret_DRIVER!$M$5&amp;Ret_DRIVER!$M$6)</f>
        <v>0</v>
      </c>
      <c r="N58" s="144">
        <f>SUMIFS('Entry Data'!$A:$A,'Entry Data'!$AD:$AD,Ret_DRIVER!$B58&amp;Ret_DRIVER!$M$5&amp;Ret_DRIVER!$N$6)</f>
        <v>0</v>
      </c>
      <c r="O58" s="143">
        <f>SUMIFS('Entry Data'!$A:$A,'Entry Data'!$AD:$AD,Ret_DRIVER!$B58&amp;Ret_DRIVER!$O$5&amp;Ret_DRIVER!$O$6)</f>
        <v>0</v>
      </c>
      <c r="P58" s="144">
        <f>SUMIFS('Entry Data'!$A:$A,'Entry Data'!$AD:$AD,Ret_DRIVER!$B58&amp;Ret_DRIVER!$O$5&amp;Ret_DRIVER!$P$6)</f>
        <v>0</v>
      </c>
      <c r="Q58" s="143">
        <f>SUMIFS('Entry Data'!$A:$A,'Entry Data'!$AD:$AD,Ret_DRIVER!$B58&amp;Ret_DRIVER!$Q$5&amp;Ret_DRIVER!$Q$6)</f>
        <v>0</v>
      </c>
      <c r="R58" s="144">
        <f>SUMIFS('Entry Data'!$A:$A,'Entry Data'!$AD:$AD,Ret_DRIVER!$B58&amp;Ret_DRIVER!$Q$5&amp;Ret_DRIVER!$R$6)</f>
        <v>0</v>
      </c>
      <c r="S58" s="143">
        <f>SUMIFS('Entry Data'!$A:$A,'Entry Data'!$AD:$AD,Ret_DRIVER!$B58&amp;Ret_DRIVER!$S$5&amp;Ret_DRIVER!$S$6)</f>
        <v>0</v>
      </c>
      <c r="T58" s="144">
        <f>SUMIFS('Entry Data'!$A:$A,'Entry Data'!$AD:$AD,Ret_DRIVER!$B58&amp;Ret_DRIVER!$S$5&amp;Ret_DRIVER!$T$6)</f>
        <v>0</v>
      </c>
      <c r="U58" s="143">
        <f>SUMIFS('Entry Data'!$A:$A,'Entry Data'!$AD:$AD,Ret_DRIVER!$B58&amp;Ret_DRIVER!$U$5&amp;Ret_DRIVER!$U$6)</f>
        <v>0</v>
      </c>
      <c r="V58" s="144">
        <f>SUMIFS('Entry Data'!$A:$A,'Entry Data'!$AD:$AD,Ret_DRIVER!$B58&amp;Ret_DRIVER!$U$5&amp;Ret_DRIVER!$V$6)</f>
        <v>0</v>
      </c>
      <c r="W58" s="143">
        <f>SUMIFS('Entry Data'!$A:$A,'Entry Data'!$AD:$AD,Ret_DRIVER!$B58&amp;Ret_DRIVER!$W$5&amp;Ret_DRIVER!$W$6)</f>
        <v>0</v>
      </c>
      <c r="X58" s="144">
        <f>SUMIFS('Entry Data'!$A:$A,'Entry Data'!$AD:$AD,Ret_DRIVER!$B58&amp;Ret_DRIVER!$W$5&amp;Ret_DRIVER!$X$6)</f>
        <v>0</v>
      </c>
      <c r="Y58" s="143">
        <f>SUMIFS('Entry Data'!$A:$A,'Entry Data'!$AD:$AD,Ret_DRIVER!$B58&amp;Ret_DRIVER!$Y$5&amp;Ret_DRIVER!$Y$6)</f>
        <v>0</v>
      </c>
      <c r="Z58" s="144">
        <f>SUMIFS('Entry Data'!$A:$A,'Entry Data'!$AD:$AD,Ret_DRIVER!$B58&amp;Ret_DRIVER!$Y$5&amp;Ret_DRIVER!$Z$6)</f>
        <v>0</v>
      </c>
      <c r="AA58" s="143">
        <f>SUMIFS('Entry Data'!$A:$A,'Entry Data'!$AD:$AD,Ret_DRIVER!$B58&amp;Ret_DRIVER!$AA$5&amp;Ret_DRIVER!$AA$6)</f>
        <v>0</v>
      </c>
      <c r="AB58" s="144">
        <f>SUMIFS('Entry Data'!$A:$A,'Entry Data'!$AD:$AD,Ret_DRIVER!$B58&amp;Ret_DRIVER!$AA$5&amp;Ret_DRIVER!$AB$6)</f>
        <v>0</v>
      </c>
      <c r="AC58" s="143">
        <f>SUMIFS('Entry Data'!$A:$A,'Entry Data'!$AD:$AD,Ret_DRIVER!$B58&amp;Ret_DRIVER!$AC$5&amp;Ret_DRIVER!$AC$6)</f>
        <v>0</v>
      </c>
      <c r="AD58" s="144">
        <f>SUMIFS('Entry Data'!$A:$A,'Entry Data'!$AD:$AD,Ret_DRIVER!$B58&amp;Ret_DRIVER!$AC$5&amp;Ret_DRIVER!$AD$6)</f>
        <v>0</v>
      </c>
      <c r="AE58" s="143">
        <f>SUMIFS('Entry Data'!$A:$A,'Entry Data'!$AD:$AD,Ret_DRIVER!$B58&amp;Ret_DRIVER!$AE$5&amp;Ret_DRIVER!$AE$6)</f>
        <v>0</v>
      </c>
      <c r="AF58" s="144">
        <f>SUMIFS('Entry Data'!$A:$A,'Entry Data'!$AD:$AD,Ret_DRIVER!$B58&amp;Ret_DRIVER!$AE$5&amp;Ret_DRIVER!$AF$6)</f>
        <v>0</v>
      </c>
      <c r="AG58" s="143">
        <f>SUMIFS('Entry Data'!$A:$A,'Entry Data'!$AD:$AD,Ret_DRIVER!$B58&amp;Ret_DRIVER!$AG$5&amp;Ret_DRIVER!$AG$6)</f>
        <v>0</v>
      </c>
      <c r="AH58" s="144">
        <f>SUMIFS('Entry Data'!$A:$A,'Entry Data'!$AD:$AD,Ret_DRIVER!$B58&amp;Ret_DRIVER!$AG$5&amp;Ret_DRIVER!$AH$6)</f>
        <v>0</v>
      </c>
      <c r="AI58" s="143">
        <f>SUMIFS('Entry Data'!$A:$A,'Entry Data'!$AD:$AD,Ret_DRIVER!$B58&amp;Ret_DRIVER!$AI$5&amp;Ret_DRIVER!$AI$6)</f>
        <v>0</v>
      </c>
      <c r="AJ58" s="144">
        <f>SUMIFS('Entry Data'!$A:$A,'Entry Data'!$AD:$AD,Ret_DRIVER!$B58&amp;Ret_DRIVER!$AI$5&amp;Ret_DRIVER!$AJ$6)</f>
        <v>0</v>
      </c>
      <c r="AK58" s="143">
        <f>SUMIFS('Entry Data'!$A:$A,'Entry Data'!$AD:$AD,Ret_DRIVER!$B58&amp;Ret_DRIVER!$AK$5&amp;Ret_DRIVER!$AK$6)</f>
        <v>0</v>
      </c>
      <c r="AL58" s="144">
        <f>SUMIFS('Entry Data'!$A:$A,'Entry Data'!$AD:$AD,Ret_DRIVER!$B58&amp;Ret_DRIVER!$AK$5&amp;Ret_DRIVER!$AL$6)</f>
        <v>0</v>
      </c>
      <c r="AM58" s="143">
        <f>SUMIFS('Entry Data'!$A:$A,'Entry Data'!$AD:$AD,Ret_DRIVER!$B58&amp;Ret_DRIVER!$AM$5&amp;Ret_DRIVER!$AM$6)</f>
        <v>0</v>
      </c>
      <c r="AN58" s="144">
        <f>SUMIFS('Entry Data'!$A:$A,'Entry Data'!$AD:$AD,Ret_DRIVER!$B58&amp;Ret_DRIVER!$AM$5&amp;Ret_DRIVER!$AN$6)</f>
        <v>0</v>
      </c>
      <c r="AO58" s="143">
        <f>SUMIFS('Entry Data'!$A:$A,'Entry Data'!$AD:$AD,Ret_DRIVER!$B58&amp;Ret_DRIVER!$AO$5&amp;Ret_DRIVER!$AO$6)</f>
        <v>0</v>
      </c>
      <c r="AP58" s="144">
        <f>SUMIFS('Entry Data'!$A:$A,'Entry Data'!$AD:$AD,Ret_DRIVER!$B58&amp;Ret_DRIVER!$AO$5&amp;Ret_DRIVER!$AP$6)</f>
        <v>0</v>
      </c>
      <c r="AQ58" s="143">
        <f>SUMIFS('Entry Data'!$A:$A,'Entry Data'!$AD:$AD,Ret_DRIVER!$B58&amp;Ret_DRIVER!$AQ$5&amp;Ret_DRIVER!$AQ$6)</f>
        <v>0</v>
      </c>
      <c r="AR58" s="144">
        <f>SUMIFS('Entry Data'!$A:$A,'Entry Data'!$AD:$AD,Ret_DRIVER!$B58&amp;Ret_DRIVER!$AQ$5&amp;Ret_DRIVER!$AR$6)</f>
        <v>0</v>
      </c>
      <c r="AS58" s="143">
        <f>SUMIFS('Entry Data'!$A:$A,'Entry Data'!$AD:$AD,Ret_DRIVER!$B58&amp;Ret_DRIVER!$AS$5&amp;Ret_DRIVER!$AS$6)</f>
        <v>0</v>
      </c>
      <c r="AT58" s="144">
        <f>SUMIFS('Entry Data'!$A:$A,'Entry Data'!$AD:$AD,Ret_DRIVER!$B58&amp;Ret_DRIVER!$AS$5&amp;Ret_DRIVER!$AT$6)</f>
        <v>0</v>
      </c>
      <c r="AU58" s="143">
        <f>SUMIFS('Entry Data'!$A:$A,'Entry Data'!$AD:$AD,Ret_DRIVER!$B58&amp;Ret_DRIVER!$AU$5&amp;Ret_DRIVER!$AU$6)</f>
        <v>0</v>
      </c>
      <c r="AV58" s="144">
        <f>SUMIFS('Entry Data'!$A:$A,'Entry Data'!$AD:$AD,Ret_DRIVER!$B58&amp;Ret_DRIVER!$AU$5&amp;Ret_DRIVER!$AV$6)</f>
        <v>0</v>
      </c>
      <c r="AW58" s="143">
        <f>SUMIFS('Entry Data'!$A:$A,'Entry Data'!$AD:$AD,Ret_DRIVER!$B58&amp;Ret_DRIVER!$AW$5&amp;Ret_DRIVER!$AW$6)</f>
        <v>0</v>
      </c>
      <c r="AX58" s="144">
        <f>SUMIFS('Entry Data'!$A:$A,'Entry Data'!$AD:$AD,Ret_DRIVER!$B58&amp;Ret_DRIVER!$AW$5&amp;Ret_DRIVER!$AX$6)</f>
        <v>0</v>
      </c>
      <c r="AY58" s="143">
        <f>SUMIFS('Entry Data'!$A:$A,'Entry Data'!$AD:$AD,Ret_DRIVER!$B58&amp;Ret_DRIVER!$AY$5&amp;Ret_DRIVER!$AY$6)</f>
        <v>0</v>
      </c>
      <c r="AZ58" s="144">
        <f>SUMIFS('Entry Data'!$A:$A,'Entry Data'!$AD:$AD,Ret_DRIVER!$B58&amp;Ret_DRIVER!$AY$5&amp;Ret_DRIVER!$AZ$6)</f>
        <v>0</v>
      </c>
      <c r="BA58" s="143">
        <f>SUMIFS('Entry Data'!$A:$A,'Entry Data'!$AD:$AD,Ret_DRIVER!$B58&amp;Ret_DRIVER!$BA$5&amp;Ret_DRIVER!$BA$6)</f>
        <v>0</v>
      </c>
      <c r="BB58" s="144">
        <f>SUMIFS('Entry Data'!$A:$A,'Entry Data'!$AD:$AD,Ret_DRIVER!$B58&amp;Ret_DRIVER!$BA$5&amp;Ret_DRIVER!$BB$6)</f>
        <v>0</v>
      </c>
      <c r="BC58" s="143">
        <f>SUMIFS('Entry Data'!$A:$A,'Entry Data'!$AD:$AD,Ret_DRIVER!$B58&amp;Ret_DRIVER!$BC$5&amp;Ret_DRIVER!$BC$6)</f>
        <v>0</v>
      </c>
      <c r="BD58" s="144">
        <f>SUMIFS('Entry Data'!$A:$A,'Entry Data'!$AD:$AD,Ret_DRIVER!$B58&amp;Ret_DRIVER!$BC$5&amp;Ret_DRIVER!$BD$6)</f>
        <v>0</v>
      </c>
      <c r="BE58" s="143">
        <f>SUMIFS('Entry Data'!$A:$A,'Entry Data'!$AD:$AD,Ret_DRIVER!$B58&amp;Ret_DRIVER!$BE$5&amp;Ret_DRIVER!$BE$6)</f>
        <v>0</v>
      </c>
      <c r="BF58" s="144">
        <f>SUMIFS('Entry Data'!$A:$A,'Entry Data'!$AD:$AD,Ret_DRIVER!$B58&amp;Ret_DRIVER!$BE$5&amp;Ret_DRIVER!$BF$6)</f>
        <v>0</v>
      </c>
      <c r="BG58" s="143">
        <f>SUMIFS('Entry Data'!$A:$A,'Entry Data'!$AD:$AD,Ret_DRIVER!$B58&amp;Ret_DRIVER!$BG$5&amp;Ret_DRIVER!$BG$6)</f>
        <v>0</v>
      </c>
      <c r="BH58" s="144">
        <f>SUMIFS('Entry Data'!$A:$A,'Entry Data'!$AD:$AD,Ret_DRIVER!$B58&amp;Ret_DRIVER!$BG$5&amp;Ret_DRIVER!$BH$6)</f>
        <v>0</v>
      </c>
      <c r="BI58" s="143">
        <f>SUMIFS('Entry Data'!$A:$A,'Entry Data'!$AD:$AD,Ret_DRIVER!$B58&amp;Ret_DRIVER!$BI$5&amp;Ret_DRIVER!$BI$6)</f>
        <v>0</v>
      </c>
      <c r="BJ58" s="144">
        <f>SUMIFS('Entry Data'!$A:$A,'Entry Data'!$AD:$AD,Ret_DRIVER!$B58&amp;Ret_DRIVER!$BI$5&amp;Ret_DRIVER!$BJ$6)</f>
        <v>0</v>
      </c>
      <c r="BK58" s="143">
        <f>SUMIFS('Entry Data'!$A:$A,'Entry Data'!$AD:$AD,Ret_DRIVER!$B58&amp;Ret_DRIVER!$BK$5&amp;Ret_DRIVER!$BK$6)</f>
        <v>0</v>
      </c>
      <c r="BL58" s="144">
        <f>SUMIFS('Entry Data'!$A:$A,'Entry Data'!$AD:$AD,Ret_DRIVER!$B58&amp;Ret_DRIVER!$BK$5&amp;Ret_DRIVER!$BL$6)</f>
        <v>0</v>
      </c>
    </row>
    <row r="59" spans="1:64" ht="13.5" x14ac:dyDescent="0.3">
      <c r="A59" s="92">
        <v>53</v>
      </c>
      <c r="B59" s="160" t="s">
        <v>76</v>
      </c>
      <c r="C59" s="143">
        <f>SUMIFS('Entry Data'!$A:$A,'Entry Data'!$AD:$AD,Ret_DRIVER!$B59&amp;Ret_DRIVER!$C$5&amp;Ret_DRIVER!$C$6)</f>
        <v>6</v>
      </c>
      <c r="D59" s="144">
        <f>SUMIFS('Entry Data'!$A:$A,'Entry Data'!$AD:$AD,Ret_DRIVER!$B59&amp;Ret_DRIVER!$C$5&amp;Ret_DRIVER!$D$6)</f>
        <v>0</v>
      </c>
      <c r="E59" s="143">
        <f>SUMIFS('Entry Data'!$A:$A,'Entry Data'!$AD:$AD,Ret_DRIVER!$B59&amp;Ret_DRIVER!$E$5&amp;Ret_DRIVER!$E$6)</f>
        <v>5</v>
      </c>
      <c r="F59" s="144">
        <f>SUMIFS('Entry Data'!$A:$A,'Entry Data'!$AD:$AD,Ret_DRIVER!$B59&amp;Ret_DRIVER!$E$5&amp;Ret_DRIVER!$F$6)</f>
        <v>0</v>
      </c>
      <c r="G59" s="143">
        <f>SUMIFS('Entry Data'!$A:$A,'Entry Data'!$AD:$AD,Ret_DRIVER!$B59&amp;Ret_DRIVER!$G$5&amp;Ret_DRIVER!$G$6)</f>
        <v>6</v>
      </c>
      <c r="H59" s="144">
        <f>SUMIFS('Entry Data'!$A:$A,'Entry Data'!$AD:$AD,Ret_DRIVER!$B59&amp;Ret_DRIVER!$G$5&amp;Ret_DRIVER!$H$6)</f>
        <v>0</v>
      </c>
      <c r="I59" s="143">
        <f>SUMIFS('Entry Data'!$A:$A,'Entry Data'!$AD:$AD,Ret_DRIVER!$B59&amp;Ret_DRIVER!$I$5&amp;Ret_DRIVER!$I$6)</f>
        <v>6</v>
      </c>
      <c r="J59" s="144">
        <f>SUMIFS('Entry Data'!$A:$A,'Entry Data'!$AD:$AD,Ret_DRIVER!$B59&amp;Ret_DRIVER!$I$5&amp;Ret_DRIVER!$J$6)</f>
        <v>0</v>
      </c>
      <c r="K59" s="143">
        <f>SUMIFS('Entry Data'!$A:$A,'Entry Data'!$AD:$AD,Ret_DRIVER!$B59&amp;Ret_DRIVER!$K$5&amp;Ret_DRIVER!$K$6)</f>
        <v>0</v>
      </c>
      <c r="L59" s="144">
        <f>SUMIFS('Entry Data'!$A:$A,'Entry Data'!$AD:$AD,Ret_DRIVER!$B59&amp;Ret_DRIVER!$K$5&amp;Ret_DRIVER!$L$6)</f>
        <v>6</v>
      </c>
      <c r="M59" s="143">
        <f>SUMIFS('Entry Data'!$A:$A,'Entry Data'!$AD:$AD,Ret_DRIVER!$B59&amp;Ret_DRIVER!$M$5&amp;Ret_DRIVER!$M$6)</f>
        <v>0</v>
      </c>
      <c r="N59" s="144">
        <f>SUMIFS('Entry Data'!$A:$A,'Entry Data'!$AD:$AD,Ret_DRIVER!$B59&amp;Ret_DRIVER!$M$5&amp;Ret_DRIVER!$N$6)</f>
        <v>5</v>
      </c>
      <c r="O59" s="143">
        <f>SUMIFS('Entry Data'!$A:$A,'Entry Data'!$AD:$AD,Ret_DRIVER!$B59&amp;Ret_DRIVER!$O$5&amp;Ret_DRIVER!$O$6)</f>
        <v>0</v>
      </c>
      <c r="P59" s="144">
        <f>SUMIFS('Entry Data'!$A:$A,'Entry Data'!$AD:$AD,Ret_DRIVER!$B59&amp;Ret_DRIVER!$O$5&amp;Ret_DRIVER!$P$6)</f>
        <v>4</v>
      </c>
      <c r="Q59" s="143">
        <f>SUMIFS('Entry Data'!$A:$A,'Entry Data'!$AD:$AD,Ret_DRIVER!$B59&amp;Ret_DRIVER!$Q$5&amp;Ret_DRIVER!$Q$6)</f>
        <v>0</v>
      </c>
      <c r="R59" s="144">
        <f>SUMIFS('Entry Data'!$A:$A,'Entry Data'!$AD:$AD,Ret_DRIVER!$B59&amp;Ret_DRIVER!$Q$5&amp;Ret_DRIVER!$R$6)</f>
        <v>8</v>
      </c>
      <c r="S59" s="143">
        <f>SUMIFS('Entry Data'!$A:$A,'Entry Data'!$AD:$AD,Ret_DRIVER!$B59&amp;Ret_DRIVER!$S$5&amp;Ret_DRIVER!$S$6)</f>
        <v>0</v>
      </c>
      <c r="T59" s="144">
        <f>SUMIFS('Entry Data'!$A:$A,'Entry Data'!$AD:$AD,Ret_DRIVER!$B59&amp;Ret_DRIVER!$S$5&amp;Ret_DRIVER!$T$6)</f>
        <v>7</v>
      </c>
      <c r="U59" s="143">
        <f>SUMIFS('Entry Data'!$A:$A,'Entry Data'!$AD:$AD,Ret_DRIVER!$B59&amp;Ret_DRIVER!$U$5&amp;Ret_DRIVER!$U$6)</f>
        <v>0</v>
      </c>
      <c r="V59" s="144">
        <f>SUMIFS('Entry Data'!$A:$A,'Entry Data'!$AD:$AD,Ret_DRIVER!$B59&amp;Ret_DRIVER!$U$5&amp;Ret_DRIVER!$V$6)</f>
        <v>4</v>
      </c>
      <c r="W59" s="143">
        <f>SUMIFS('Entry Data'!$A:$A,'Entry Data'!$AD:$AD,Ret_DRIVER!$B59&amp;Ret_DRIVER!$W$5&amp;Ret_DRIVER!$W$6)</f>
        <v>0</v>
      </c>
      <c r="X59" s="144">
        <f>SUMIFS('Entry Data'!$A:$A,'Entry Data'!$AD:$AD,Ret_DRIVER!$B59&amp;Ret_DRIVER!$W$5&amp;Ret_DRIVER!$X$6)</f>
        <v>3</v>
      </c>
      <c r="Y59" s="143">
        <f>SUMIFS('Entry Data'!$A:$A,'Entry Data'!$AD:$AD,Ret_DRIVER!$B59&amp;Ret_DRIVER!$Y$5&amp;Ret_DRIVER!$Y$6)</f>
        <v>0</v>
      </c>
      <c r="Z59" s="144">
        <f>SUMIFS('Entry Data'!$A:$A,'Entry Data'!$AD:$AD,Ret_DRIVER!$B59&amp;Ret_DRIVER!$Y$5&amp;Ret_DRIVER!$Z$6)</f>
        <v>0</v>
      </c>
      <c r="AA59" s="143">
        <f>SUMIFS('Entry Data'!$A:$A,'Entry Data'!$AD:$AD,Ret_DRIVER!$B59&amp;Ret_DRIVER!$AA$5&amp;Ret_DRIVER!$AA$6)</f>
        <v>6</v>
      </c>
      <c r="AB59" s="144">
        <f>SUMIFS('Entry Data'!$A:$A,'Entry Data'!$AD:$AD,Ret_DRIVER!$B59&amp;Ret_DRIVER!$AA$5&amp;Ret_DRIVER!$AB$6)</f>
        <v>0</v>
      </c>
      <c r="AC59" s="143">
        <f>SUMIFS('Entry Data'!$A:$A,'Entry Data'!$AD:$AD,Ret_DRIVER!$B59&amp;Ret_DRIVER!$AC$5&amp;Ret_DRIVER!$AC$6)</f>
        <v>7</v>
      </c>
      <c r="AD59" s="144">
        <f>SUMIFS('Entry Data'!$A:$A,'Entry Data'!$AD:$AD,Ret_DRIVER!$B59&amp;Ret_DRIVER!$AC$5&amp;Ret_DRIVER!$AD$6)</f>
        <v>0</v>
      </c>
      <c r="AE59" s="143">
        <f>SUMIFS('Entry Data'!$A:$A,'Entry Data'!$AD:$AD,Ret_DRIVER!$B59&amp;Ret_DRIVER!$AE$5&amp;Ret_DRIVER!$AE$6)</f>
        <v>5</v>
      </c>
      <c r="AF59" s="144">
        <f>SUMIFS('Entry Data'!$A:$A,'Entry Data'!$AD:$AD,Ret_DRIVER!$B59&amp;Ret_DRIVER!$AE$5&amp;Ret_DRIVER!$AF$6)</f>
        <v>0</v>
      </c>
      <c r="AG59" s="143">
        <f>SUMIFS('Entry Data'!$A:$A,'Entry Data'!$AD:$AD,Ret_DRIVER!$B59&amp;Ret_DRIVER!$AG$5&amp;Ret_DRIVER!$AG$6)</f>
        <v>5</v>
      </c>
      <c r="AH59" s="144">
        <f>SUMIFS('Entry Data'!$A:$A,'Entry Data'!$AD:$AD,Ret_DRIVER!$B59&amp;Ret_DRIVER!$AG$5&amp;Ret_DRIVER!$AH$6)</f>
        <v>0</v>
      </c>
      <c r="AI59" s="143">
        <f>SUMIFS('Entry Data'!$A:$A,'Entry Data'!$AD:$AD,Ret_DRIVER!$B59&amp;Ret_DRIVER!$AI$5&amp;Ret_DRIVER!$AI$6)</f>
        <v>5</v>
      </c>
      <c r="AJ59" s="144">
        <f>SUMIFS('Entry Data'!$A:$A,'Entry Data'!$AD:$AD,Ret_DRIVER!$B59&amp;Ret_DRIVER!$AI$5&amp;Ret_DRIVER!$AJ$6)</f>
        <v>0</v>
      </c>
      <c r="AK59" s="143">
        <f>SUMIFS('Entry Data'!$A:$A,'Entry Data'!$AD:$AD,Ret_DRIVER!$B59&amp;Ret_DRIVER!$AK$5&amp;Ret_DRIVER!$AK$6)</f>
        <v>3</v>
      </c>
      <c r="AL59" s="144">
        <f>SUMIFS('Entry Data'!$A:$A,'Entry Data'!$AD:$AD,Ret_DRIVER!$B59&amp;Ret_DRIVER!$AK$5&amp;Ret_DRIVER!$AL$6)</f>
        <v>0</v>
      </c>
      <c r="AM59" s="143">
        <f>SUMIFS('Entry Data'!$A:$A,'Entry Data'!$AD:$AD,Ret_DRIVER!$B59&amp;Ret_DRIVER!$AM$5&amp;Ret_DRIVER!$AM$6)</f>
        <v>0</v>
      </c>
      <c r="AN59" s="144">
        <f>SUMIFS('Entry Data'!$A:$A,'Entry Data'!$AD:$AD,Ret_DRIVER!$B59&amp;Ret_DRIVER!$AM$5&amp;Ret_DRIVER!$AN$6)</f>
        <v>8</v>
      </c>
      <c r="AO59" s="143">
        <f>SUMIFS('Entry Data'!$A:$A,'Entry Data'!$AD:$AD,Ret_DRIVER!$B59&amp;Ret_DRIVER!$AO$5&amp;Ret_DRIVER!$AO$6)</f>
        <v>0</v>
      </c>
      <c r="AP59" s="144">
        <f>SUMIFS('Entry Data'!$A:$A,'Entry Data'!$AD:$AD,Ret_DRIVER!$B59&amp;Ret_DRIVER!$AO$5&amp;Ret_DRIVER!$AP$6)</f>
        <v>0</v>
      </c>
      <c r="AQ59" s="143">
        <f>SUMIFS('Entry Data'!$A:$A,'Entry Data'!$AD:$AD,Ret_DRIVER!$B59&amp;Ret_DRIVER!$AQ$5&amp;Ret_DRIVER!$AQ$6)</f>
        <v>0</v>
      </c>
      <c r="AR59" s="144">
        <f>SUMIFS('Entry Data'!$A:$A,'Entry Data'!$AD:$AD,Ret_DRIVER!$B59&amp;Ret_DRIVER!$AQ$5&amp;Ret_DRIVER!$AR$6)</f>
        <v>0</v>
      </c>
      <c r="AS59" s="143">
        <f>SUMIFS('Entry Data'!$A:$A,'Entry Data'!$AD:$AD,Ret_DRIVER!$B59&amp;Ret_DRIVER!$AS$5&amp;Ret_DRIVER!$AS$6)</f>
        <v>0</v>
      </c>
      <c r="AT59" s="144">
        <f>SUMIFS('Entry Data'!$A:$A,'Entry Data'!$AD:$AD,Ret_DRIVER!$B59&amp;Ret_DRIVER!$AS$5&amp;Ret_DRIVER!$AT$6)</f>
        <v>0</v>
      </c>
      <c r="AU59" s="143">
        <f>SUMIFS('Entry Data'!$A:$A,'Entry Data'!$AD:$AD,Ret_DRIVER!$B59&amp;Ret_DRIVER!$AU$5&amp;Ret_DRIVER!$AU$6)</f>
        <v>0</v>
      </c>
      <c r="AV59" s="144">
        <f>SUMIFS('Entry Data'!$A:$A,'Entry Data'!$AD:$AD,Ret_DRIVER!$B59&amp;Ret_DRIVER!$AU$5&amp;Ret_DRIVER!$AV$6)</f>
        <v>0</v>
      </c>
      <c r="AW59" s="143">
        <f>SUMIFS('Entry Data'!$A:$A,'Entry Data'!$AD:$AD,Ret_DRIVER!$B59&amp;Ret_DRIVER!$AW$5&amp;Ret_DRIVER!$AW$6)</f>
        <v>0</v>
      </c>
      <c r="AX59" s="144">
        <f>SUMIFS('Entry Data'!$A:$A,'Entry Data'!$AD:$AD,Ret_DRIVER!$B59&amp;Ret_DRIVER!$AW$5&amp;Ret_DRIVER!$AX$6)</f>
        <v>0</v>
      </c>
      <c r="AY59" s="143">
        <f>SUMIFS('Entry Data'!$A:$A,'Entry Data'!$AD:$AD,Ret_DRIVER!$B59&amp;Ret_DRIVER!$AY$5&amp;Ret_DRIVER!$AY$6)</f>
        <v>0</v>
      </c>
      <c r="AZ59" s="144">
        <f>SUMIFS('Entry Data'!$A:$A,'Entry Data'!$AD:$AD,Ret_DRIVER!$B59&amp;Ret_DRIVER!$AY$5&amp;Ret_DRIVER!$AZ$6)</f>
        <v>0</v>
      </c>
      <c r="BA59" s="143">
        <f>SUMIFS('Entry Data'!$A:$A,'Entry Data'!$AD:$AD,Ret_DRIVER!$B59&amp;Ret_DRIVER!$BA$5&amp;Ret_DRIVER!$BA$6)</f>
        <v>0</v>
      </c>
      <c r="BB59" s="144">
        <f>SUMIFS('Entry Data'!$A:$A,'Entry Data'!$AD:$AD,Ret_DRIVER!$B59&amp;Ret_DRIVER!$BA$5&amp;Ret_DRIVER!$BB$6)</f>
        <v>0</v>
      </c>
      <c r="BC59" s="143">
        <f>SUMIFS('Entry Data'!$A:$A,'Entry Data'!$AD:$AD,Ret_DRIVER!$B59&amp;Ret_DRIVER!$BC$5&amp;Ret_DRIVER!$BC$6)</f>
        <v>0</v>
      </c>
      <c r="BD59" s="144">
        <f>SUMIFS('Entry Data'!$A:$A,'Entry Data'!$AD:$AD,Ret_DRIVER!$B59&amp;Ret_DRIVER!$BC$5&amp;Ret_DRIVER!$BD$6)</f>
        <v>0</v>
      </c>
      <c r="BE59" s="143">
        <f>SUMIFS('Entry Data'!$A:$A,'Entry Data'!$AD:$AD,Ret_DRIVER!$B59&amp;Ret_DRIVER!$BE$5&amp;Ret_DRIVER!$BE$6)</f>
        <v>0</v>
      </c>
      <c r="BF59" s="144">
        <f>SUMIFS('Entry Data'!$A:$A,'Entry Data'!$AD:$AD,Ret_DRIVER!$B59&amp;Ret_DRIVER!$BE$5&amp;Ret_DRIVER!$BF$6)</f>
        <v>0</v>
      </c>
      <c r="BG59" s="143">
        <f>SUMIFS('Entry Data'!$A:$A,'Entry Data'!$AD:$AD,Ret_DRIVER!$B59&amp;Ret_DRIVER!$BG$5&amp;Ret_DRIVER!$BG$6)</f>
        <v>0</v>
      </c>
      <c r="BH59" s="144">
        <f>SUMIFS('Entry Data'!$A:$A,'Entry Data'!$AD:$AD,Ret_DRIVER!$B59&amp;Ret_DRIVER!$BG$5&amp;Ret_DRIVER!$BH$6)</f>
        <v>0</v>
      </c>
      <c r="BI59" s="143">
        <f>SUMIFS('Entry Data'!$A:$A,'Entry Data'!$AD:$AD,Ret_DRIVER!$B59&amp;Ret_DRIVER!$BI$5&amp;Ret_DRIVER!$BI$6)</f>
        <v>0</v>
      </c>
      <c r="BJ59" s="144">
        <f>SUMIFS('Entry Data'!$A:$A,'Entry Data'!$AD:$AD,Ret_DRIVER!$B59&amp;Ret_DRIVER!$BI$5&amp;Ret_DRIVER!$BJ$6)</f>
        <v>0</v>
      </c>
      <c r="BK59" s="143">
        <f>SUMIFS('Entry Data'!$A:$A,'Entry Data'!$AD:$AD,Ret_DRIVER!$B59&amp;Ret_DRIVER!$BK$5&amp;Ret_DRIVER!$BK$6)</f>
        <v>0</v>
      </c>
      <c r="BL59" s="144">
        <f>SUMIFS('Entry Data'!$A:$A,'Entry Data'!$AD:$AD,Ret_DRIVER!$B59&amp;Ret_DRIVER!$BK$5&amp;Ret_DRIVER!$BL$6)</f>
        <v>0</v>
      </c>
    </row>
    <row r="60" spans="1:64" ht="13.5" x14ac:dyDescent="0.3">
      <c r="A60" s="92">
        <v>54</v>
      </c>
      <c r="B60" s="160" t="s">
        <v>219</v>
      </c>
      <c r="C60" s="143">
        <f>SUMIFS('Entry Data'!$A:$A,'Entry Data'!$AD:$AD,Ret_DRIVER!$B60&amp;Ret_DRIVER!$C$5&amp;Ret_DRIVER!$C$6)</f>
        <v>0</v>
      </c>
      <c r="D60" s="144">
        <f>SUMIFS('Entry Data'!$A:$A,'Entry Data'!$AD:$AD,Ret_DRIVER!$B60&amp;Ret_DRIVER!$C$5&amp;Ret_DRIVER!$D$6)</f>
        <v>0</v>
      </c>
      <c r="E60" s="143">
        <f>SUMIFS('Entry Data'!$A:$A,'Entry Data'!$AD:$AD,Ret_DRIVER!$B60&amp;Ret_DRIVER!$E$5&amp;Ret_DRIVER!$E$6)</f>
        <v>0</v>
      </c>
      <c r="F60" s="144">
        <f>SUMIFS('Entry Data'!$A:$A,'Entry Data'!$AD:$AD,Ret_DRIVER!$B60&amp;Ret_DRIVER!$E$5&amp;Ret_DRIVER!$F$6)</f>
        <v>0</v>
      </c>
      <c r="G60" s="143">
        <f>SUMIFS('Entry Data'!$A:$A,'Entry Data'!$AD:$AD,Ret_DRIVER!$B60&amp;Ret_DRIVER!$G$5&amp;Ret_DRIVER!$G$6)</f>
        <v>0</v>
      </c>
      <c r="H60" s="144">
        <f>SUMIFS('Entry Data'!$A:$A,'Entry Data'!$AD:$AD,Ret_DRIVER!$B60&amp;Ret_DRIVER!$G$5&amp;Ret_DRIVER!$H$6)</f>
        <v>0</v>
      </c>
      <c r="I60" s="143">
        <f>SUMIFS('Entry Data'!$A:$A,'Entry Data'!$AD:$AD,Ret_DRIVER!$B60&amp;Ret_DRIVER!$I$5&amp;Ret_DRIVER!$I$6)</f>
        <v>0</v>
      </c>
      <c r="J60" s="144">
        <f>SUMIFS('Entry Data'!$A:$A,'Entry Data'!$AD:$AD,Ret_DRIVER!$B60&amp;Ret_DRIVER!$I$5&amp;Ret_DRIVER!$J$6)</f>
        <v>0</v>
      </c>
      <c r="K60" s="143">
        <f>SUMIFS('Entry Data'!$A:$A,'Entry Data'!$AD:$AD,Ret_DRIVER!$B60&amp;Ret_DRIVER!$K$5&amp;Ret_DRIVER!$K$6)</f>
        <v>0</v>
      </c>
      <c r="L60" s="144">
        <f>SUMIFS('Entry Data'!$A:$A,'Entry Data'!$AD:$AD,Ret_DRIVER!$B60&amp;Ret_DRIVER!$K$5&amp;Ret_DRIVER!$L$6)</f>
        <v>0</v>
      </c>
      <c r="M60" s="143">
        <f>SUMIFS('Entry Data'!$A:$A,'Entry Data'!$AD:$AD,Ret_DRIVER!$B60&amp;Ret_DRIVER!$M$5&amp;Ret_DRIVER!$M$6)</f>
        <v>0</v>
      </c>
      <c r="N60" s="144">
        <f>SUMIFS('Entry Data'!$A:$A,'Entry Data'!$AD:$AD,Ret_DRIVER!$B60&amp;Ret_DRIVER!$M$5&amp;Ret_DRIVER!$N$6)</f>
        <v>0</v>
      </c>
      <c r="O60" s="143">
        <f>SUMIFS('Entry Data'!$A:$A,'Entry Data'!$AD:$AD,Ret_DRIVER!$B60&amp;Ret_DRIVER!$O$5&amp;Ret_DRIVER!$O$6)</f>
        <v>0</v>
      </c>
      <c r="P60" s="144">
        <f>SUMIFS('Entry Data'!$A:$A,'Entry Data'!$AD:$AD,Ret_DRIVER!$B60&amp;Ret_DRIVER!$O$5&amp;Ret_DRIVER!$P$6)</f>
        <v>0</v>
      </c>
      <c r="Q60" s="143">
        <f>SUMIFS('Entry Data'!$A:$A,'Entry Data'!$AD:$AD,Ret_DRIVER!$B60&amp;Ret_DRIVER!$Q$5&amp;Ret_DRIVER!$Q$6)</f>
        <v>0</v>
      </c>
      <c r="R60" s="144">
        <f>SUMIFS('Entry Data'!$A:$A,'Entry Data'!$AD:$AD,Ret_DRIVER!$B60&amp;Ret_DRIVER!$Q$5&amp;Ret_DRIVER!$R$6)</f>
        <v>0</v>
      </c>
      <c r="S60" s="143">
        <f>SUMIFS('Entry Data'!$A:$A,'Entry Data'!$AD:$AD,Ret_DRIVER!$B60&amp;Ret_DRIVER!$S$5&amp;Ret_DRIVER!$S$6)</f>
        <v>0</v>
      </c>
      <c r="T60" s="144">
        <f>SUMIFS('Entry Data'!$A:$A,'Entry Data'!$AD:$AD,Ret_DRIVER!$B60&amp;Ret_DRIVER!$S$5&amp;Ret_DRIVER!$T$6)</f>
        <v>0</v>
      </c>
      <c r="U60" s="143">
        <f>SUMIFS('Entry Data'!$A:$A,'Entry Data'!$AD:$AD,Ret_DRIVER!$B60&amp;Ret_DRIVER!$U$5&amp;Ret_DRIVER!$U$6)</f>
        <v>0</v>
      </c>
      <c r="V60" s="144">
        <f>SUMIFS('Entry Data'!$A:$A,'Entry Data'!$AD:$AD,Ret_DRIVER!$B60&amp;Ret_DRIVER!$U$5&amp;Ret_DRIVER!$V$6)</f>
        <v>4</v>
      </c>
      <c r="W60" s="143">
        <f>SUMIFS('Entry Data'!$A:$A,'Entry Data'!$AD:$AD,Ret_DRIVER!$B60&amp;Ret_DRIVER!$W$5&amp;Ret_DRIVER!$W$6)</f>
        <v>0</v>
      </c>
      <c r="X60" s="144">
        <f>SUMIFS('Entry Data'!$A:$A,'Entry Data'!$AD:$AD,Ret_DRIVER!$B60&amp;Ret_DRIVER!$W$5&amp;Ret_DRIVER!$X$6)</f>
        <v>2</v>
      </c>
      <c r="Y60" s="143">
        <f>SUMIFS('Entry Data'!$A:$A,'Entry Data'!$AD:$AD,Ret_DRIVER!$B60&amp;Ret_DRIVER!$Y$5&amp;Ret_DRIVER!$Y$6)</f>
        <v>0</v>
      </c>
      <c r="Z60" s="144">
        <f>SUMIFS('Entry Data'!$A:$A,'Entry Data'!$AD:$AD,Ret_DRIVER!$B60&amp;Ret_DRIVER!$Y$5&amp;Ret_DRIVER!$Z$6)</f>
        <v>0</v>
      </c>
      <c r="AA60" s="143">
        <f>SUMIFS('Entry Data'!$A:$A,'Entry Data'!$AD:$AD,Ret_DRIVER!$B60&amp;Ret_DRIVER!$AA$5&amp;Ret_DRIVER!$AA$6)</f>
        <v>5</v>
      </c>
      <c r="AB60" s="144">
        <f>SUMIFS('Entry Data'!$A:$A,'Entry Data'!$AD:$AD,Ret_DRIVER!$B60&amp;Ret_DRIVER!$AA$5&amp;Ret_DRIVER!$AB$6)</f>
        <v>0</v>
      </c>
      <c r="AC60" s="143">
        <f>SUMIFS('Entry Data'!$A:$A,'Entry Data'!$AD:$AD,Ret_DRIVER!$B60&amp;Ret_DRIVER!$AC$5&amp;Ret_DRIVER!$AC$6)</f>
        <v>4</v>
      </c>
      <c r="AD60" s="144">
        <f>SUMIFS('Entry Data'!$A:$A,'Entry Data'!$AD:$AD,Ret_DRIVER!$B60&amp;Ret_DRIVER!$AC$5&amp;Ret_DRIVER!$AD$6)</f>
        <v>0</v>
      </c>
      <c r="AE60" s="143">
        <f>SUMIFS('Entry Data'!$A:$A,'Entry Data'!$AD:$AD,Ret_DRIVER!$B60&amp;Ret_DRIVER!$AE$5&amp;Ret_DRIVER!$AE$6)</f>
        <v>0</v>
      </c>
      <c r="AF60" s="144">
        <f>SUMIFS('Entry Data'!$A:$A,'Entry Data'!$AD:$AD,Ret_DRIVER!$B60&amp;Ret_DRIVER!$AE$5&amp;Ret_DRIVER!$AF$6)</f>
        <v>0</v>
      </c>
      <c r="AG60" s="143">
        <f>SUMIFS('Entry Data'!$A:$A,'Entry Data'!$AD:$AD,Ret_DRIVER!$B60&amp;Ret_DRIVER!$AG$5&amp;Ret_DRIVER!$AG$6)</f>
        <v>4</v>
      </c>
      <c r="AH60" s="144">
        <f>SUMIFS('Entry Data'!$A:$A,'Entry Data'!$AD:$AD,Ret_DRIVER!$B60&amp;Ret_DRIVER!$AG$5&amp;Ret_DRIVER!$AH$6)</f>
        <v>0</v>
      </c>
      <c r="AI60" s="143">
        <f>SUMIFS('Entry Data'!$A:$A,'Entry Data'!$AD:$AD,Ret_DRIVER!$B60&amp;Ret_DRIVER!$AI$5&amp;Ret_DRIVER!$AI$6)</f>
        <v>2</v>
      </c>
      <c r="AJ60" s="144">
        <f>SUMIFS('Entry Data'!$A:$A,'Entry Data'!$AD:$AD,Ret_DRIVER!$B60&amp;Ret_DRIVER!$AI$5&amp;Ret_DRIVER!$AJ$6)</f>
        <v>0</v>
      </c>
      <c r="AK60" s="143">
        <f>SUMIFS('Entry Data'!$A:$A,'Entry Data'!$AD:$AD,Ret_DRIVER!$B60&amp;Ret_DRIVER!$AK$5&amp;Ret_DRIVER!$AK$6)</f>
        <v>3</v>
      </c>
      <c r="AL60" s="144">
        <f>SUMIFS('Entry Data'!$A:$A,'Entry Data'!$AD:$AD,Ret_DRIVER!$B60&amp;Ret_DRIVER!$AK$5&amp;Ret_DRIVER!$AL$6)</f>
        <v>0</v>
      </c>
      <c r="AM60" s="143">
        <f>SUMIFS('Entry Data'!$A:$A,'Entry Data'!$AD:$AD,Ret_DRIVER!$B60&amp;Ret_DRIVER!$AM$5&amp;Ret_DRIVER!$AM$6)</f>
        <v>0</v>
      </c>
      <c r="AN60" s="144">
        <f>SUMIFS('Entry Data'!$A:$A,'Entry Data'!$AD:$AD,Ret_DRIVER!$B60&amp;Ret_DRIVER!$AM$5&amp;Ret_DRIVER!$AN$6)</f>
        <v>3</v>
      </c>
      <c r="AO60" s="143">
        <f>SUMIFS('Entry Data'!$A:$A,'Entry Data'!$AD:$AD,Ret_DRIVER!$B60&amp;Ret_DRIVER!$AO$5&amp;Ret_DRIVER!$AO$6)</f>
        <v>0</v>
      </c>
      <c r="AP60" s="144">
        <f>SUMIFS('Entry Data'!$A:$A,'Entry Data'!$AD:$AD,Ret_DRIVER!$B60&amp;Ret_DRIVER!$AO$5&amp;Ret_DRIVER!$AP$6)</f>
        <v>0</v>
      </c>
      <c r="AQ60" s="143">
        <f>SUMIFS('Entry Data'!$A:$A,'Entry Data'!$AD:$AD,Ret_DRIVER!$B60&amp;Ret_DRIVER!$AQ$5&amp;Ret_DRIVER!$AQ$6)</f>
        <v>0</v>
      </c>
      <c r="AR60" s="144">
        <f>SUMIFS('Entry Data'!$A:$A,'Entry Data'!$AD:$AD,Ret_DRIVER!$B60&amp;Ret_DRIVER!$AQ$5&amp;Ret_DRIVER!$AR$6)</f>
        <v>0</v>
      </c>
      <c r="AS60" s="143">
        <f>SUMIFS('Entry Data'!$A:$A,'Entry Data'!$AD:$AD,Ret_DRIVER!$B60&amp;Ret_DRIVER!$AS$5&amp;Ret_DRIVER!$AS$6)</f>
        <v>0</v>
      </c>
      <c r="AT60" s="144">
        <f>SUMIFS('Entry Data'!$A:$A,'Entry Data'!$AD:$AD,Ret_DRIVER!$B60&amp;Ret_DRIVER!$AS$5&amp;Ret_DRIVER!$AT$6)</f>
        <v>0</v>
      </c>
      <c r="AU60" s="143">
        <f>SUMIFS('Entry Data'!$A:$A,'Entry Data'!$AD:$AD,Ret_DRIVER!$B60&amp;Ret_DRIVER!$AU$5&amp;Ret_DRIVER!$AU$6)</f>
        <v>0</v>
      </c>
      <c r="AV60" s="144">
        <f>SUMIFS('Entry Data'!$A:$A,'Entry Data'!$AD:$AD,Ret_DRIVER!$B60&amp;Ret_DRIVER!$AU$5&amp;Ret_DRIVER!$AV$6)</f>
        <v>0</v>
      </c>
      <c r="AW60" s="143">
        <f>SUMIFS('Entry Data'!$A:$A,'Entry Data'!$AD:$AD,Ret_DRIVER!$B60&amp;Ret_DRIVER!$AW$5&amp;Ret_DRIVER!$AW$6)</f>
        <v>0</v>
      </c>
      <c r="AX60" s="144">
        <f>SUMIFS('Entry Data'!$A:$A,'Entry Data'!$AD:$AD,Ret_DRIVER!$B60&amp;Ret_DRIVER!$AW$5&amp;Ret_DRIVER!$AX$6)</f>
        <v>0</v>
      </c>
      <c r="AY60" s="143">
        <f>SUMIFS('Entry Data'!$A:$A,'Entry Data'!$AD:$AD,Ret_DRIVER!$B60&amp;Ret_DRIVER!$AY$5&amp;Ret_DRIVER!$AY$6)</f>
        <v>0</v>
      </c>
      <c r="AZ60" s="144">
        <f>SUMIFS('Entry Data'!$A:$A,'Entry Data'!$AD:$AD,Ret_DRIVER!$B60&amp;Ret_DRIVER!$AY$5&amp;Ret_DRIVER!$AZ$6)</f>
        <v>0</v>
      </c>
      <c r="BA60" s="143">
        <f>SUMIFS('Entry Data'!$A:$A,'Entry Data'!$AD:$AD,Ret_DRIVER!$B60&amp;Ret_DRIVER!$BA$5&amp;Ret_DRIVER!$BA$6)</f>
        <v>0</v>
      </c>
      <c r="BB60" s="144">
        <f>SUMIFS('Entry Data'!$A:$A,'Entry Data'!$AD:$AD,Ret_DRIVER!$B60&amp;Ret_DRIVER!$BA$5&amp;Ret_DRIVER!$BB$6)</f>
        <v>0</v>
      </c>
      <c r="BC60" s="143">
        <f>SUMIFS('Entry Data'!$A:$A,'Entry Data'!$AD:$AD,Ret_DRIVER!$B60&amp;Ret_DRIVER!$BC$5&amp;Ret_DRIVER!$BC$6)</f>
        <v>0</v>
      </c>
      <c r="BD60" s="144">
        <f>SUMIFS('Entry Data'!$A:$A,'Entry Data'!$AD:$AD,Ret_DRIVER!$B60&amp;Ret_DRIVER!$BC$5&amp;Ret_DRIVER!$BD$6)</f>
        <v>0</v>
      </c>
      <c r="BE60" s="143">
        <f>SUMIFS('Entry Data'!$A:$A,'Entry Data'!$AD:$AD,Ret_DRIVER!$B60&amp;Ret_DRIVER!$BE$5&amp;Ret_DRIVER!$BE$6)</f>
        <v>0</v>
      </c>
      <c r="BF60" s="144">
        <f>SUMIFS('Entry Data'!$A:$A,'Entry Data'!$AD:$AD,Ret_DRIVER!$B60&amp;Ret_DRIVER!$BE$5&amp;Ret_DRIVER!$BF$6)</f>
        <v>0</v>
      </c>
      <c r="BG60" s="143">
        <f>SUMIFS('Entry Data'!$A:$A,'Entry Data'!$AD:$AD,Ret_DRIVER!$B60&amp;Ret_DRIVER!$BG$5&amp;Ret_DRIVER!$BG$6)</f>
        <v>0</v>
      </c>
      <c r="BH60" s="144">
        <f>SUMIFS('Entry Data'!$A:$A,'Entry Data'!$AD:$AD,Ret_DRIVER!$B60&amp;Ret_DRIVER!$BG$5&amp;Ret_DRIVER!$BH$6)</f>
        <v>0</v>
      </c>
      <c r="BI60" s="143">
        <f>SUMIFS('Entry Data'!$A:$A,'Entry Data'!$AD:$AD,Ret_DRIVER!$B60&amp;Ret_DRIVER!$BI$5&amp;Ret_DRIVER!$BI$6)</f>
        <v>0</v>
      </c>
      <c r="BJ60" s="144">
        <f>SUMIFS('Entry Data'!$A:$A,'Entry Data'!$AD:$AD,Ret_DRIVER!$B60&amp;Ret_DRIVER!$BI$5&amp;Ret_DRIVER!$BJ$6)</f>
        <v>0</v>
      </c>
      <c r="BK60" s="143">
        <f>SUMIFS('Entry Data'!$A:$A,'Entry Data'!$AD:$AD,Ret_DRIVER!$B60&amp;Ret_DRIVER!$BK$5&amp;Ret_DRIVER!$BK$6)</f>
        <v>0</v>
      </c>
      <c r="BL60" s="144">
        <f>SUMIFS('Entry Data'!$A:$A,'Entry Data'!$AD:$AD,Ret_DRIVER!$B60&amp;Ret_DRIVER!$BK$5&amp;Ret_DRIVER!$BL$6)</f>
        <v>0</v>
      </c>
    </row>
    <row r="61" spans="1:64" ht="13.5" x14ac:dyDescent="0.3">
      <c r="A61" s="92">
        <v>55</v>
      </c>
      <c r="B61" s="160" t="s">
        <v>67</v>
      </c>
      <c r="C61" s="143">
        <f>SUMIFS('Entry Data'!$A:$A,'Entry Data'!$AD:$AD,Ret_DRIVER!$B61&amp;Ret_DRIVER!$C$5&amp;Ret_DRIVER!$C$6)</f>
        <v>6</v>
      </c>
      <c r="D61" s="144">
        <f>SUMIFS('Entry Data'!$A:$A,'Entry Data'!$AD:$AD,Ret_DRIVER!$B61&amp;Ret_DRIVER!$C$5&amp;Ret_DRIVER!$D$6)</f>
        <v>0</v>
      </c>
      <c r="E61" s="143">
        <f>SUMIFS('Entry Data'!$A:$A,'Entry Data'!$AD:$AD,Ret_DRIVER!$B61&amp;Ret_DRIVER!$E$5&amp;Ret_DRIVER!$E$6)</f>
        <v>5</v>
      </c>
      <c r="F61" s="144">
        <f>SUMIFS('Entry Data'!$A:$A,'Entry Data'!$AD:$AD,Ret_DRIVER!$B61&amp;Ret_DRIVER!$E$5&amp;Ret_DRIVER!$F$6)</f>
        <v>0</v>
      </c>
      <c r="G61" s="143">
        <f>SUMIFS('Entry Data'!$A:$A,'Entry Data'!$AD:$AD,Ret_DRIVER!$B61&amp;Ret_DRIVER!$G$5&amp;Ret_DRIVER!$G$6)</f>
        <v>0</v>
      </c>
      <c r="H61" s="144">
        <f>SUMIFS('Entry Data'!$A:$A,'Entry Data'!$AD:$AD,Ret_DRIVER!$B61&amp;Ret_DRIVER!$G$5&amp;Ret_DRIVER!$H$6)</f>
        <v>0</v>
      </c>
      <c r="I61" s="143">
        <f>SUMIFS('Entry Data'!$A:$A,'Entry Data'!$AD:$AD,Ret_DRIVER!$B61&amp;Ret_DRIVER!$I$5&amp;Ret_DRIVER!$I$6)</f>
        <v>5</v>
      </c>
      <c r="J61" s="144">
        <f>SUMIFS('Entry Data'!$A:$A,'Entry Data'!$AD:$AD,Ret_DRIVER!$B61&amp;Ret_DRIVER!$I$5&amp;Ret_DRIVER!$J$6)</f>
        <v>0</v>
      </c>
      <c r="K61" s="143">
        <f>SUMIFS('Entry Data'!$A:$A,'Entry Data'!$AD:$AD,Ret_DRIVER!$B61&amp;Ret_DRIVER!$K$5&amp;Ret_DRIVER!$K$6)</f>
        <v>0</v>
      </c>
      <c r="L61" s="144">
        <f>SUMIFS('Entry Data'!$A:$A,'Entry Data'!$AD:$AD,Ret_DRIVER!$B61&amp;Ret_DRIVER!$K$5&amp;Ret_DRIVER!$L$6)</f>
        <v>6</v>
      </c>
      <c r="M61" s="143">
        <f>SUMIFS('Entry Data'!$A:$A,'Entry Data'!$AD:$AD,Ret_DRIVER!$B61&amp;Ret_DRIVER!$M$5&amp;Ret_DRIVER!$M$6)</f>
        <v>0</v>
      </c>
      <c r="N61" s="144">
        <f>SUMIFS('Entry Data'!$A:$A,'Entry Data'!$AD:$AD,Ret_DRIVER!$B61&amp;Ret_DRIVER!$M$5&amp;Ret_DRIVER!$N$6)</f>
        <v>6</v>
      </c>
      <c r="O61" s="143">
        <f>SUMIFS('Entry Data'!$A:$A,'Entry Data'!$AD:$AD,Ret_DRIVER!$B61&amp;Ret_DRIVER!$O$5&amp;Ret_DRIVER!$O$6)</f>
        <v>0</v>
      </c>
      <c r="P61" s="144">
        <f>SUMIFS('Entry Data'!$A:$A,'Entry Data'!$AD:$AD,Ret_DRIVER!$B61&amp;Ret_DRIVER!$O$5&amp;Ret_DRIVER!$P$6)</f>
        <v>5</v>
      </c>
      <c r="Q61" s="143">
        <f>SUMIFS('Entry Data'!$A:$A,'Entry Data'!$AD:$AD,Ret_DRIVER!$B61&amp;Ret_DRIVER!$Q$5&amp;Ret_DRIVER!$Q$6)</f>
        <v>0</v>
      </c>
      <c r="R61" s="144">
        <f>SUMIFS('Entry Data'!$A:$A,'Entry Data'!$AD:$AD,Ret_DRIVER!$B61&amp;Ret_DRIVER!$Q$5&amp;Ret_DRIVER!$R$6)</f>
        <v>4</v>
      </c>
      <c r="S61" s="143">
        <f>SUMIFS('Entry Data'!$A:$A,'Entry Data'!$AD:$AD,Ret_DRIVER!$B61&amp;Ret_DRIVER!$S$5&amp;Ret_DRIVER!$S$6)</f>
        <v>0</v>
      </c>
      <c r="T61" s="144">
        <f>SUMIFS('Entry Data'!$A:$A,'Entry Data'!$AD:$AD,Ret_DRIVER!$B61&amp;Ret_DRIVER!$S$5&amp;Ret_DRIVER!$T$6)</f>
        <v>7</v>
      </c>
      <c r="U61" s="143">
        <f>SUMIFS('Entry Data'!$A:$A,'Entry Data'!$AD:$AD,Ret_DRIVER!$B61&amp;Ret_DRIVER!$U$5&amp;Ret_DRIVER!$U$6)</f>
        <v>0</v>
      </c>
      <c r="V61" s="144">
        <f>SUMIFS('Entry Data'!$A:$A,'Entry Data'!$AD:$AD,Ret_DRIVER!$B61&amp;Ret_DRIVER!$U$5&amp;Ret_DRIVER!$V$6)</f>
        <v>6</v>
      </c>
      <c r="W61" s="143">
        <f>SUMIFS('Entry Data'!$A:$A,'Entry Data'!$AD:$AD,Ret_DRIVER!$B61&amp;Ret_DRIVER!$W$5&amp;Ret_DRIVER!$W$6)</f>
        <v>0</v>
      </c>
      <c r="X61" s="144">
        <f>SUMIFS('Entry Data'!$A:$A,'Entry Data'!$AD:$AD,Ret_DRIVER!$B61&amp;Ret_DRIVER!$W$5&amp;Ret_DRIVER!$X$6)</f>
        <v>5</v>
      </c>
      <c r="Y61" s="143">
        <f>SUMIFS('Entry Data'!$A:$A,'Entry Data'!$AD:$AD,Ret_DRIVER!$B61&amp;Ret_DRIVER!$Y$5&amp;Ret_DRIVER!$Y$6)</f>
        <v>0</v>
      </c>
      <c r="Z61" s="144">
        <f>SUMIFS('Entry Data'!$A:$A,'Entry Data'!$AD:$AD,Ret_DRIVER!$B61&amp;Ret_DRIVER!$Y$5&amp;Ret_DRIVER!$Z$6)</f>
        <v>0</v>
      </c>
      <c r="AA61" s="143">
        <f>SUMIFS('Entry Data'!$A:$A,'Entry Data'!$AD:$AD,Ret_DRIVER!$B61&amp;Ret_DRIVER!$AA$5&amp;Ret_DRIVER!$AA$6)</f>
        <v>6</v>
      </c>
      <c r="AB61" s="144">
        <f>SUMIFS('Entry Data'!$A:$A,'Entry Data'!$AD:$AD,Ret_DRIVER!$B61&amp;Ret_DRIVER!$AA$5&amp;Ret_DRIVER!$AB$6)</f>
        <v>0</v>
      </c>
      <c r="AC61" s="143">
        <f>SUMIFS('Entry Data'!$A:$A,'Entry Data'!$AD:$AD,Ret_DRIVER!$B61&amp;Ret_DRIVER!$AC$5&amp;Ret_DRIVER!$AC$6)</f>
        <v>6</v>
      </c>
      <c r="AD61" s="144">
        <f>SUMIFS('Entry Data'!$A:$A,'Entry Data'!$AD:$AD,Ret_DRIVER!$B61&amp;Ret_DRIVER!$AC$5&amp;Ret_DRIVER!$AD$6)</f>
        <v>0</v>
      </c>
      <c r="AE61" s="143">
        <f>SUMIFS('Entry Data'!$A:$A,'Entry Data'!$AD:$AD,Ret_DRIVER!$B61&amp;Ret_DRIVER!$AE$5&amp;Ret_DRIVER!$AE$6)</f>
        <v>6</v>
      </c>
      <c r="AF61" s="144">
        <f>SUMIFS('Entry Data'!$A:$A,'Entry Data'!$AD:$AD,Ret_DRIVER!$B61&amp;Ret_DRIVER!$AE$5&amp;Ret_DRIVER!$AF$6)</f>
        <v>0</v>
      </c>
      <c r="AG61" s="143">
        <f>SUMIFS('Entry Data'!$A:$A,'Entry Data'!$AD:$AD,Ret_DRIVER!$B61&amp;Ret_DRIVER!$AG$5&amp;Ret_DRIVER!$AG$6)</f>
        <v>2</v>
      </c>
      <c r="AH61" s="144">
        <f>SUMIFS('Entry Data'!$A:$A,'Entry Data'!$AD:$AD,Ret_DRIVER!$B61&amp;Ret_DRIVER!$AG$5&amp;Ret_DRIVER!$AH$6)</f>
        <v>0</v>
      </c>
      <c r="AI61" s="143">
        <f>SUMIFS('Entry Data'!$A:$A,'Entry Data'!$AD:$AD,Ret_DRIVER!$B61&amp;Ret_DRIVER!$AI$5&amp;Ret_DRIVER!$AI$6)</f>
        <v>5</v>
      </c>
      <c r="AJ61" s="144">
        <f>SUMIFS('Entry Data'!$A:$A,'Entry Data'!$AD:$AD,Ret_DRIVER!$B61&amp;Ret_DRIVER!$AI$5&amp;Ret_DRIVER!$AJ$6)</f>
        <v>0</v>
      </c>
      <c r="AK61" s="143">
        <f>SUMIFS('Entry Data'!$A:$A,'Entry Data'!$AD:$AD,Ret_DRIVER!$B61&amp;Ret_DRIVER!$AK$5&amp;Ret_DRIVER!$AK$6)</f>
        <v>6</v>
      </c>
      <c r="AL61" s="144">
        <f>SUMIFS('Entry Data'!$A:$A,'Entry Data'!$AD:$AD,Ret_DRIVER!$B61&amp;Ret_DRIVER!$AK$5&amp;Ret_DRIVER!$AL$6)</f>
        <v>0</v>
      </c>
      <c r="AM61" s="143">
        <f>SUMIFS('Entry Data'!$A:$A,'Entry Data'!$AD:$AD,Ret_DRIVER!$B61&amp;Ret_DRIVER!$AM$5&amp;Ret_DRIVER!$AM$6)</f>
        <v>0</v>
      </c>
      <c r="AN61" s="144">
        <f>SUMIFS('Entry Data'!$A:$A,'Entry Data'!$AD:$AD,Ret_DRIVER!$B61&amp;Ret_DRIVER!$AM$5&amp;Ret_DRIVER!$AN$6)</f>
        <v>7</v>
      </c>
      <c r="AO61" s="143">
        <f>SUMIFS('Entry Data'!$A:$A,'Entry Data'!$AD:$AD,Ret_DRIVER!$B61&amp;Ret_DRIVER!$AO$5&amp;Ret_DRIVER!$AO$6)</f>
        <v>0</v>
      </c>
      <c r="AP61" s="144">
        <f>SUMIFS('Entry Data'!$A:$A,'Entry Data'!$AD:$AD,Ret_DRIVER!$B61&amp;Ret_DRIVER!$AO$5&amp;Ret_DRIVER!$AP$6)</f>
        <v>0</v>
      </c>
      <c r="AQ61" s="143">
        <f>SUMIFS('Entry Data'!$A:$A,'Entry Data'!$AD:$AD,Ret_DRIVER!$B61&amp;Ret_DRIVER!$AQ$5&amp;Ret_DRIVER!$AQ$6)</f>
        <v>0</v>
      </c>
      <c r="AR61" s="144">
        <f>SUMIFS('Entry Data'!$A:$A,'Entry Data'!$AD:$AD,Ret_DRIVER!$B61&amp;Ret_DRIVER!$AQ$5&amp;Ret_DRIVER!$AR$6)</f>
        <v>0</v>
      </c>
      <c r="AS61" s="143">
        <f>SUMIFS('Entry Data'!$A:$A,'Entry Data'!$AD:$AD,Ret_DRIVER!$B61&amp;Ret_DRIVER!$AS$5&amp;Ret_DRIVER!$AS$6)</f>
        <v>0</v>
      </c>
      <c r="AT61" s="144">
        <f>SUMIFS('Entry Data'!$A:$A,'Entry Data'!$AD:$AD,Ret_DRIVER!$B61&amp;Ret_DRIVER!$AS$5&amp;Ret_DRIVER!$AT$6)</f>
        <v>0</v>
      </c>
      <c r="AU61" s="143">
        <f>SUMIFS('Entry Data'!$A:$A,'Entry Data'!$AD:$AD,Ret_DRIVER!$B61&amp;Ret_DRIVER!$AU$5&amp;Ret_DRIVER!$AU$6)</f>
        <v>0</v>
      </c>
      <c r="AV61" s="144">
        <f>SUMIFS('Entry Data'!$A:$A,'Entry Data'!$AD:$AD,Ret_DRIVER!$B61&amp;Ret_DRIVER!$AU$5&amp;Ret_DRIVER!$AV$6)</f>
        <v>0</v>
      </c>
      <c r="AW61" s="143">
        <f>SUMIFS('Entry Data'!$A:$A,'Entry Data'!$AD:$AD,Ret_DRIVER!$B61&amp;Ret_DRIVER!$AW$5&amp;Ret_DRIVER!$AW$6)</f>
        <v>0</v>
      </c>
      <c r="AX61" s="144">
        <f>SUMIFS('Entry Data'!$A:$A,'Entry Data'!$AD:$AD,Ret_DRIVER!$B61&amp;Ret_DRIVER!$AW$5&amp;Ret_DRIVER!$AX$6)</f>
        <v>0</v>
      </c>
      <c r="AY61" s="143">
        <f>SUMIFS('Entry Data'!$A:$A,'Entry Data'!$AD:$AD,Ret_DRIVER!$B61&amp;Ret_DRIVER!$AY$5&amp;Ret_DRIVER!$AY$6)</f>
        <v>0</v>
      </c>
      <c r="AZ61" s="144">
        <f>SUMIFS('Entry Data'!$A:$A,'Entry Data'!$AD:$AD,Ret_DRIVER!$B61&amp;Ret_DRIVER!$AY$5&amp;Ret_DRIVER!$AZ$6)</f>
        <v>0</v>
      </c>
      <c r="BA61" s="143">
        <f>SUMIFS('Entry Data'!$A:$A,'Entry Data'!$AD:$AD,Ret_DRIVER!$B61&amp;Ret_DRIVER!$BA$5&amp;Ret_DRIVER!$BA$6)</f>
        <v>0</v>
      </c>
      <c r="BB61" s="144">
        <f>SUMIFS('Entry Data'!$A:$A,'Entry Data'!$AD:$AD,Ret_DRIVER!$B61&amp;Ret_DRIVER!$BA$5&amp;Ret_DRIVER!$BB$6)</f>
        <v>0</v>
      </c>
      <c r="BC61" s="143">
        <f>SUMIFS('Entry Data'!$A:$A,'Entry Data'!$AD:$AD,Ret_DRIVER!$B61&amp;Ret_DRIVER!$BC$5&amp;Ret_DRIVER!$BC$6)</f>
        <v>0</v>
      </c>
      <c r="BD61" s="144">
        <f>SUMIFS('Entry Data'!$A:$A,'Entry Data'!$AD:$AD,Ret_DRIVER!$B61&amp;Ret_DRIVER!$BC$5&amp;Ret_DRIVER!$BD$6)</f>
        <v>0</v>
      </c>
      <c r="BE61" s="143">
        <f>SUMIFS('Entry Data'!$A:$A,'Entry Data'!$AD:$AD,Ret_DRIVER!$B61&amp;Ret_DRIVER!$BE$5&amp;Ret_DRIVER!$BE$6)</f>
        <v>0</v>
      </c>
      <c r="BF61" s="144">
        <f>SUMIFS('Entry Data'!$A:$A,'Entry Data'!$AD:$AD,Ret_DRIVER!$B61&amp;Ret_DRIVER!$BE$5&amp;Ret_DRIVER!$BF$6)</f>
        <v>0</v>
      </c>
      <c r="BG61" s="143">
        <f>SUMIFS('Entry Data'!$A:$A,'Entry Data'!$AD:$AD,Ret_DRIVER!$B61&amp;Ret_DRIVER!$BG$5&amp;Ret_DRIVER!$BG$6)</f>
        <v>0</v>
      </c>
      <c r="BH61" s="144">
        <f>SUMIFS('Entry Data'!$A:$A,'Entry Data'!$AD:$AD,Ret_DRIVER!$B61&amp;Ret_DRIVER!$BG$5&amp;Ret_DRIVER!$BH$6)</f>
        <v>0</v>
      </c>
      <c r="BI61" s="143">
        <f>SUMIFS('Entry Data'!$A:$A,'Entry Data'!$AD:$AD,Ret_DRIVER!$B61&amp;Ret_DRIVER!$BI$5&amp;Ret_DRIVER!$BI$6)</f>
        <v>0</v>
      </c>
      <c r="BJ61" s="144">
        <f>SUMIFS('Entry Data'!$A:$A,'Entry Data'!$AD:$AD,Ret_DRIVER!$B61&amp;Ret_DRIVER!$BI$5&amp;Ret_DRIVER!$BJ$6)</f>
        <v>0</v>
      </c>
      <c r="BK61" s="143">
        <f>SUMIFS('Entry Data'!$A:$A,'Entry Data'!$AD:$AD,Ret_DRIVER!$B61&amp;Ret_DRIVER!$BK$5&amp;Ret_DRIVER!$BK$6)</f>
        <v>0</v>
      </c>
      <c r="BL61" s="144">
        <f>SUMIFS('Entry Data'!$A:$A,'Entry Data'!$AD:$AD,Ret_DRIVER!$B61&amp;Ret_DRIVER!$BK$5&amp;Ret_DRIVER!$BL$6)</f>
        <v>0</v>
      </c>
    </row>
    <row r="62" spans="1:64" ht="13.5" x14ac:dyDescent="0.3">
      <c r="A62" s="92">
        <v>56</v>
      </c>
      <c r="B62" s="160" t="s">
        <v>220</v>
      </c>
      <c r="C62" s="143">
        <f>SUMIFS('Entry Data'!$A:$A,'Entry Data'!$AD:$AD,Ret_DRIVER!$B62&amp;Ret_DRIVER!$C$5&amp;Ret_DRIVER!$C$6)</f>
        <v>0</v>
      </c>
      <c r="D62" s="144">
        <f>SUMIFS('Entry Data'!$A:$A,'Entry Data'!$AD:$AD,Ret_DRIVER!$B62&amp;Ret_DRIVER!$C$5&amp;Ret_DRIVER!$D$6)</f>
        <v>0</v>
      </c>
      <c r="E62" s="143">
        <f>SUMIFS('Entry Data'!$A:$A,'Entry Data'!$AD:$AD,Ret_DRIVER!$B62&amp;Ret_DRIVER!$E$5&amp;Ret_DRIVER!$E$6)</f>
        <v>0</v>
      </c>
      <c r="F62" s="144">
        <f>SUMIFS('Entry Data'!$A:$A,'Entry Data'!$AD:$AD,Ret_DRIVER!$B62&amp;Ret_DRIVER!$E$5&amp;Ret_DRIVER!$F$6)</f>
        <v>0</v>
      </c>
      <c r="G62" s="143">
        <f>SUMIFS('Entry Data'!$A:$A,'Entry Data'!$AD:$AD,Ret_DRIVER!$B62&amp;Ret_DRIVER!$G$5&amp;Ret_DRIVER!$G$6)</f>
        <v>0</v>
      </c>
      <c r="H62" s="144">
        <f>SUMIFS('Entry Data'!$A:$A,'Entry Data'!$AD:$AD,Ret_DRIVER!$B62&amp;Ret_DRIVER!$G$5&amp;Ret_DRIVER!$H$6)</f>
        <v>0</v>
      </c>
      <c r="I62" s="143">
        <f>SUMIFS('Entry Data'!$A:$A,'Entry Data'!$AD:$AD,Ret_DRIVER!$B62&amp;Ret_DRIVER!$I$5&amp;Ret_DRIVER!$I$6)</f>
        <v>0</v>
      </c>
      <c r="J62" s="144">
        <f>SUMIFS('Entry Data'!$A:$A,'Entry Data'!$AD:$AD,Ret_DRIVER!$B62&amp;Ret_DRIVER!$I$5&amp;Ret_DRIVER!$J$6)</f>
        <v>0</v>
      </c>
      <c r="K62" s="143">
        <f>SUMIFS('Entry Data'!$A:$A,'Entry Data'!$AD:$AD,Ret_DRIVER!$B62&amp;Ret_DRIVER!$K$5&amp;Ret_DRIVER!$K$6)</f>
        <v>0</v>
      </c>
      <c r="L62" s="144">
        <f>SUMIFS('Entry Data'!$A:$A,'Entry Data'!$AD:$AD,Ret_DRIVER!$B62&amp;Ret_DRIVER!$K$5&amp;Ret_DRIVER!$L$6)</f>
        <v>0</v>
      </c>
      <c r="M62" s="143">
        <f>SUMIFS('Entry Data'!$A:$A,'Entry Data'!$AD:$AD,Ret_DRIVER!$B62&amp;Ret_DRIVER!$M$5&amp;Ret_DRIVER!$M$6)</f>
        <v>0</v>
      </c>
      <c r="N62" s="144">
        <f>SUMIFS('Entry Data'!$A:$A,'Entry Data'!$AD:$AD,Ret_DRIVER!$B62&amp;Ret_DRIVER!$M$5&amp;Ret_DRIVER!$N$6)</f>
        <v>0</v>
      </c>
      <c r="O62" s="143">
        <f>SUMIFS('Entry Data'!$A:$A,'Entry Data'!$AD:$AD,Ret_DRIVER!$B62&amp;Ret_DRIVER!$O$5&amp;Ret_DRIVER!$O$6)</f>
        <v>0</v>
      </c>
      <c r="P62" s="144">
        <f>SUMIFS('Entry Data'!$A:$A,'Entry Data'!$AD:$AD,Ret_DRIVER!$B62&amp;Ret_DRIVER!$O$5&amp;Ret_DRIVER!$P$6)</f>
        <v>0</v>
      </c>
      <c r="Q62" s="143">
        <f>SUMIFS('Entry Data'!$A:$A,'Entry Data'!$AD:$AD,Ret_DRIVER!$B62&amp;Ret_DRIVER!$Q$5&amp;Ret_DRIVER!$Q$6)</f>
        <v>0</v>
      </c>
      <c r="R62" s="144">
        <f>SUMIFS('Entry Data'!$A:$A,'Entry Data'!$AD:$AD,Ret_DRIVER!$B62&amp;Ret_DRIVER!$Q$5&amp;Ret_DRIVER!$R$6)</f>
        <v>0</v>
      </c>
      <c r="S62" s="143">
        <f>SUMIFS('Entry Data'!$A:$A,'Entry Data'!$AD:$AD,Ret_DRIVER!$B62&amp;Ret_DRIVER!$S$5&amp;Ret_DRIVER!$S$6)</f>
        <v>0</v>
      </c>
      <c r="T62" s="144">
        <f>SUMIFS('Entry Data'!$A:$A,'Entry Data'!$AD:$AD,Ret_DRIVER!$B62&amp;Ret_DRIVER!$S$5&amp;Ret_DRIVER!$T$6)</f>
        <v>0</v>
      </c>
      <c r="U62" s="143">
        <f>SUMIFS('Entry Data'!$A:$A,'Entry Data'!$AD:$AD,Ret_DRIVER!$B62&amp;Ret_DRIVER!$U$5&amp;Ret_DRIVER!$U$6)</f>
        <v>0</v>
      </c>
      <c r="V62" s="144">
        <f>SUMIFS('Entry Data'!$A:$A,'Entry Data'!$AD:$AD,Ret_DRIVER!$B62&amp;Ret_DRIVER!$U$5&amp;Ret_DRIVER!$V$6)</f>
        <v>0</v>
      </c>
      <c r="W62" s="143">
        <f>SUMIFS('Entry Data'!$A:$A,'Entry Data'!$AD:$AD,Ret_DRIVER!$B62&amp;Ret_DRIVER!$W$5&amp;Ret_DRIVER!$W$6)</f>
        <v>0</v>
      </c>
      <c r="X62" s="144">
        <f>SUMIFS('Entry Data'!$A:$A,'Entry Data'!$AD:$AD,Ret_DRIVER!$B62&amp;Ret_DRIVER!$W$5&amp;Ret_DRIVER!$X$6)</f>
        <v>0</v>
      </c>
      <c r="Y62" s="143">
        <f>SUMIFS('Entry Data'!$A:$A,'Entry Data'!$AD:$AD,Ret_DRIVER!$B62&amp;Ret_DRIVER!$Y$5&amp;Ret_DRIVER!$Y$6)</f>
        <v>0</v>
      </c>
      <c r="Z62" s="144">
        <f>SUMIFS('Entry Data'!$A:$A,'Entry Data'!$AD:$AD,Ret_DRIVER!$B62&amp;Ret_DRIVER!$Y$5&amp;Ret_DRIVER!$Z$6)</f>
        <v>0</v>
      </c>
      <c r="AA62" s="143">
        <f>SUMIFS('Entry Data'!$A:$A,'Entry Data'!$AD:$AD,Ret_DRIVER!$B62&amp;Ret_DRIVER!$AA$5&amp;Ret_DRIVER!$AA$6)</f>
        <v>0</v>
      </c>
      <c r="AB62" s="144">
        <f>SUMIFS('Entry Data'!$A:$A,'Entry Data'!$AD:$AD,Ret_DRIVER!$B62&amp;Ret_DRIVER!$AA$5&amp;Ret_DRIVER!$AB$6)</f>
        <v>0</v>
      </c>
      <c r="AC62" s="143">
        <f>SUMIFS('Entry Data'!$A:$A,'Entry Data'!$AD:$AD,Ret_DRIVER!$B62&amp;Ret_DRIVER!$AC$5&amp;Ret_DRIVER!$AC$6)</f>
        <v>0</v>
      </c>
      <c r="AD62" s="144">
        <f>SUMIFS('Entry Data'!$A:$A,'Entry Data'!$AD:$AD,Ret_DRIVER!$B62&amp;Ret_DRIVER!$AC$5&amp;Ret_DRIVER!$AD$6)</f>
        <v>0</v>
      </c>
      <c r="AE62" s="143">
        <f>SUMIFS('Entry Data'!$A:$A,'Entry Data'!$AD:$AD,Ret_DRIVER!$B62&amp;Ret_DRIVER!$AE$5&amp;Ret_DRIVER!$AE$6)</f>
        <v>0</v>
      </c>
      <c r="AF62" s="144">
        <f>SUMIFS('Entry Data'!$A:$A,'Entry Data'!$AD:$AD,Ret_DRIVER!$B62&amp;Ret_DRIVER!$AE$5&amp;Ret_DRIVER!$AF$6)</f>
        <v>0</v>
      </c>
      <c r="AG62" s="143">
        <f>SUMIFS('Entry Data'!$A:$A,'Entry Data'!$AD:$AD,Ret_DRIVER!$B62&amp;Ret_DRIVER!$AG$5&amp;Ret_DRIVER!$AG$6)</f>
        <v>0</v>
      </c>
      <c r="AH62" s="144">
        <f>SUMIFS('Entry Data'!$A:$A,'Entry Data'!$AD:$AD,Ret_DRIVER!$B62&amp;Ret_DRIVER!$AG$5&amp;Ret_DRIVER!$AH$6)</f>
        <v>0</v>
      </c>
      <c r="AI62" s="143">
        <f>SUMIFS('Entry Data'!$A:$A,'Entry Data'!$AD:$AD,Ret_DRIVER!$B62&amp;Ret_DRIVER!$AI$5&amp;Ret_DRIVER!$AI$6)</f>
        <v>0</v>
      </c>
      <c r="AJ62" s="144">
        <f>SUMIFS('Entry Data'!$A:$A,'Entry Data'!$AD:$AD,Ret_DRIVER!$B62&amp;Ret_DRIVER!$AI$5&amp;Ret_DRIVER!$AJ$6)</f>
        <v>0</v>
      </c>
      <c r="AK62" s="143">
        <f>SUMIFS('Entry Data'!$A:$A,'Entry Data'!$AD:$AD,Ret_DRIVER!$B62&amp;Ret_DRIVER!$AK$5&amp;Ret_DRIVER!$AK$6)</f>
        <v>0</v>
      </c>
      <c r="AL62" s="144">
        <f>SUMIFS('Entry Data'!$A:$A,'Entry Data'!$AD:$AD,Ret_DRIVER!$B62&amp;Ret_DRIVER!$AK$5&amp;Ret_DRIVER!$AL$6)</f>
        <v>0</v>
      </c>
      <c r="AM62" s="143">
        <f>SUMIFS('Entry Data'!$A:$A,'Entry Data'!$AD:$AD,Ret_DRIVER!$B62&amp;Ret_DRIVER!$AM$5&amp;Ret_DRIVER!$AM$6)</f>
        <v>0</v>
      </c>
      <c r="AN62" s="144">
        <f>SUMIFS('Entry Data'!$A:$A,'Entry Data'!$AD:$AD,Ret_DRIVER!$B62&amp;Ret_DRIVER!$AM$5&amp;Ret_DRIVER!$AN$6)</f>
        <v>0</v>
      </c>
      <c r="AO62" s="143">
        <f>SUMIFS('Entry Data'!$A:$A,'Entry Data'!$AD:$AD,Ret_DRIVER!$B62&amp;Ret_DRIVER!$AO$5&amp;Ret_DRIVER!$AO$6)</f>
        <v>0</v>
      </c>
      <c r="AP62" s="144">
        <f>SUMIFS('Entry Data'!$A:$A,'Entry Data'!$AD:$AD,Ret_DRIVER!$B62&amp;Ret_DRIVER!$AO$5&amp;Ret_DRIVER!$AP$6)</f>
        <v>0</v>
      </c>
      <c r="AQ62" s="143">
        <f>SUMIFS('Entry Data'!$A:$A,'Entry Data'!$AD:$AD,Ret_DRIVER!$B62&amp;Ret_DRIVER!$AQ$5&amp;Ret_DRIVER!$AQ$6)</f>
        <v>0</v>
      </c>
      <c r="AR62" s="144">
        <f>SUMIFS('Entry Data'!$A:$A,'Entry Data'!$AD:$AD,Ret_DRIVER!$B62&amp;Ret_DRIVER!$AQ$5&amp;Ret_DRIVER!$AR$6)</f>
        <v>0</v>
      </c>
      <c r="AS62" s="143">
        <f>SUMIFS('Entry Data'!$A:$A,'Entry Data'!$AD:$AD,Ret_DRIVER!$B62&amp;Ret_DRIVER!$AS$5&amp;Ret_DRIVER!$AS$6)</f>
        <v>0</v>
      </c>
      <c r="AT62" s="144">
        <f>SUMIFS('Entry Data'!$A:$A,'Entry Data'!$AD:$AD,Ret_DRIVER!$B62&amp;Ret_DRIVER!$AS$5&amp;Ret_DRIVER!$AT$6)</f>
        <v>0</v>
      </c>
      <c r="AU62" s="143">
        <f>SUMIFS('Entry Data'!$A:$A,'Entry Data'!$AD:$AD,Ret_DRIVER!$B62&amp;Ret_DRIVER!$AU$5&amp;Ret_DRIVER!$AU$6)</f>
        <v>0</v>
      </c>
      <c r="AV62" s="144">
        <f>SUMIFS('Entry Data'!$A:$A,'Entry Data'!$AD:$AD,Ret_DRIVER!$B62&amp;Ret_DRIVER!$AU$5&amp;Ret_DRIVER!$AV$6)</f>
        <v>0</v>
      </c>
      <c r="AW62" s="143">
        <f>SUMIFS('Entry Data'!$A:$A,'Entry Data'!$AD:$AD,Ret_DRIVER!$B62&amp;Ret_DRIVER!$AW$5&amp;Ret_DRIVER!$AW$6)</f>
        <v>0</v>
      </c>
      <c r="AX62" s="144">
        <f>SUMIFS('Entry Data'!$A:$A,'Entry Data'!$AD:$AD,Ret_DRIVER!$B62&amp;Ret_DRIVER!$AW$5&amp;Ret_DRIVER!$AX$6)</f>
        <v>0</v>
      </c>
      <c r="AY62" s="143">
        <f>SUMIFS('Entry Data'!$A:$A,'Entry Data'!$AD:$AD,Ret_DRIVER!$B62&amp;Ret_DRIVER!$AY$5&amp;Ret_DRIVER!$AY$6)</f>
        <v>0</v>
      </c>
      <c r="AZ62" s="144">
        <f>SUMIFS('Entry Data'!$A:$A,'Entry Data'!$AD:$AD,Ret_DRIVER!$B62&amp;Ret_DRIVER!$AY$5&amp;Ret_DRIVER!$AZ$6)</f>
        <v>0</v>
      </c>
      <c r="BA62" s="143">
        <f>SUMIFS('Entry Data'!$A:$A,'Entry Data'!$AD:$AD,Ret_DRIVER!$B62&amp;Ret_DRIVER!$BA$5&amp;Ret_DRIVER!$BA$6)</f>
        <v>0</v>
      </c>
      <c r="BB62" s="144">
        <f>SUMIFS('Entry Data'!$A:$A,'Entry Data'!$AD:$AD,Ret_DRIVER!$B62&amp;Ret_DRIVER!$BA$5&amp;Ret_DRIVER!$BB$6)</f>
        <v>0</v>
      </c>
      <c r="BC62" s="143">
        <f>SUMIFS('Entry Data'!$A:$A,'Entry Data'!$AD:$AD,Ret_DRIVER!$B62&amp;Ret_DRIVER!$BC$5&amp;Ret_DRIVER!$BC$6)</f>
        <v>0</v>
      </c>
      <c r="BD62" s="144">
        <f>SUMIFS('Entry Data'!$A:$A,'Entry Data'!$AD:$AD,Ret_DRIVER!$B62&amp;Ret_DRIVER!$BC$5&amp;Ret_DRIVER!$BD$6)</f>
        <v>0</v>
      </c>
      <c r="BE62" s="143">
        <f>SUMIFS('Entry Data'!$A:$A,'Entry Data'!$AD:$AD,Ret_DRIVER!$B62&amp;Ret_DRIVER!$BE$5&amp;Ret_DRIVER!$BE$6)</f>
        <v>0</v>
      </c>
      <c r="BF62" s="144">
        <f>SUMIFS('Entry Data'!$A:$A,'Entry Data'!$AD:$AD,Ret_DRIVER!$B62&amp;Ret_DRIVER!$BE$5&amp;Ret_DRIVER!$BF$6)</f>
        <v>0</v>
      </c>
      <c r="BG62" s="143">
        <f>SUMIFS('Entry Data'!$A:$A,'Entry Data'!$AD:$AD,Ret_DRIVER!$B62&amp;Ret_DRIVER!$BG$5&amp;Ret_DRIVER!$BG$6)</f>
        <v>0</v>
      </c>
      <c r="BH62" s="144">
        <f>SUMIFS('Entry Data'!$A:$A,'Entry Data'!$AD:$AD,Ret_DRIVER!$B62&amp;Ret_DRIVER!$BG$5&amp;Ret_DRIVER!$BH$6)</f>
        <v>0</v>
      </c>
      <c r="BI62" s="143">
        <f>SUMIFS('Entry Data'!$A:$A,'Entry Data'!$AD:$AD,Ret_DRIVER!$B62&amp;Ret_DRIVER!$BI$5&amp;Ret_DRIVER!$BI$6)</f>
        <v>0</v>
      </c>
      <c r="BJ62" s="144">
        <f>SUMIFS('Entry Data'!$A:$A,'Entry Data'!$AD:$AD,Ret_DRIVER!$B62&amp;Ret_DRIVER!$BI$5&amp;Ret_DRIVER!$BJ$6)</f>
        <v>0</v>
      </c>
      <c r="BK62" s="143">
        <f>SUMIFS('Entry Data'!$A:$A,'Entry Data'!$AD:$AD,Ret_DRIVER!$B62&amp;Ret_DRIVER!$BK$5&amp;Ret_DRIVER!$BK$6)</f>
        <v>0</v>
      </c>
      <c r="BL62" s="144">
        <f>SUMIFS('Entry Data'!$A:$A,'Entry Data'!$AD:$AD,Ret_DRIVER!$B62&amp;Ret_DRIVER!$BK$5&amp;Ret_DRIVER!$BL$6)</f>
        <v>0</v>
      </c>
    </row>
    <row r="63" spans="1:64" ht="13.5" x14ac:dyDescent="0.3">
      <c r="A63" s="92">
        <v>57</v>
      </c>
      <c r="B63" s="160" t="s">
        <v>38</v>
      </c>
      <c r="C63" s="143">
        <f>SUMIFS('Entry Data'!$A:$A,'Entry Data'!$AD:$AD,Ret_DRIVER!$B63&amp;Ret_DRIVER!$C$5&amp;Ret_DRIVER!$C$6)</f>
        <v>5</v>
      </c>
      <c r="D63" s="144">
        <f>SUMIFS('Entry Data'!$A:$A,'Entry Data'!$AD:$AD,Ret_DRIVER!$B63&amp;Ret_DRIVER!$C$5&amp;Ret_DRIVER!$D$6)</f>
        <v>0</v>
      </c>
      <c r="E63" s="143">
        <f>SUMIFS('Entry Data'!$A:$A,'Entry Data'!$AD:$AD,Ret_DRIVER!$B63&amp;Ret_DRIVER!$E$5&amp;Ret_DRIVER!$E$6)</f>
        <v>0</v>
      </c>
      <c r="F63" s="144">
        <f>SUMIFS('Entry Data'!$A:$A,'Entry Data'!$AD:$AD,Ret_DRIVER!$B63&amp;Ret_DRIVER!$E$5&amp;Ret_DRIVER!$F$6)</f>
        <v>0</v>
      </c>
      <c r="G63" s="143">
        <f>SUMIFS('Entry Data'!$A:$A,'Entry Data'!$AD:$AD,Ret_DRIVER!$B63&amp;Ret_DRIVER!$G$5&amp;Ret_DRIVER!$G$6)</f>
        <v>6</v>
      </c>
      <c r="H63" s="144">
        <f>SUMIFS('Entry Data'!$A:$A,'Entry Data'!$AD:$AD,Ret_DRIVER!$B63&amp;Ret_DRIVER!$G$5&amp;Ret_DRIVER!$H$6)</f>
        <v>0</v>
      </c>
      <c r="I63" s="143">
        <f>SUMIFS('Entry Data'!$A:$A,'Entry Data'!$AD:$AD,Ret_DRIVER!$B63&amp;Ret_DRIVER!$I$5&amp;Ret_DRIVER!$I$6)</f>
        <v>5</v>
      </c>
      <c r="J63" s="144">
        <f>SUMIFS('Entry Data'!$A:$A,'Entry Data'!$AD:$AD,Ret_DRIVER!$B63&amp;Ret_DRIVER!$I$5&amp;Ret_DRIVER!$J$6)</f>
        <v>0</v>
      </c>
      <c r="K63" s="143">
        <f>SUMIFS('Entry Data'!$A:$A,'Entry Data'!$AD:$AD,Ret_DRIVER!$B63&amp;Ret_DRIVER!$K$5&amp;Ret_DRIVER!$K$6)</f>
        <v>0</v>
      </c>
      <c r="L63" s="144">
        <f>SUMIFS('Entry Data'!$A:$A,'Entry Data'!$AD:$AD,Ret_DRIVER!$B63&amp;Ret_DRIVER!$K$5&amp;Ret_DRIVER!$L$6)</f>
        <v>0</v>
      </c>
      <c r="M63" s="143">
        <f>SUMIFS('Entry Data'!$A:$A,'Entry Data'!$AD:$AD,Ret_DRIVER!$B63&amp;Ret_DRIVER!$M$5&amp;Ret_DRIVER!$M$6)</f>
        <v>0</v>
      </c>
      <c r="N63" s="144">
        <f>SUMIFS('Entry Data'!$A:$A,'Entry Data'!$AD:$AD,Ret_DRIVER!$B63&amp;Ret_DRIVER!$M$5&amp;Ret_DRIVER!$N$6)</f>
        <v>5</v>
      </c>
      <c r="O63" s="143">
        <f>SUMIFS('Entry Data'!$A:$A,'Entry Data'!$AD:$AD,Ret_DRIVER!$B63&amp;Ret_DRIVER!$O$5&amp;Ret_DRIVER!$O$6)</f>
        <v>0</v>
      </c>
      <c r="P63" s="144">
        <f>SUMIFS('Entry Data'!$A:$A,'Entry Data'!$AD:$AD,Ret_DRIVER!$B63&amp;Ret_DRIVER!$O$5&amp;Ret_DRIVER!$P$6)</f>
        <v>3</v>
      </c>
      <c r="Q63" s="143">
        <f>SUMIFS('Entry Data'!$A:$A,'Entry Data'!$AD:$AD,Ret_DRIVER!$B63&amp;Ret_DRIVER!$Q$5&amp;Ret_DRIVER!$Q$6)</f>
        <v>0</v>
      </c>
      <c r="R63" s="144">
        <f>SUMIFS('Entry Data'!$A:$A,'Entry Data'!$AD:$AD,Ret_DRIVER!$B63&amp;Ret_DRIVER!$Q$5&amp;Ret_DRIVER!$R$6)</f>
        <v>0</v>
      </c>
      <c r="S63" s="143">
        <f>SUMIFS('Entry Data'!$A:$A,'Entry Data'!$AD:$AD,Ret_DRIVER!$B63&amp;Ret_DRIVER!$S$5&amp;Ret_DRIVER!$S$6)</f>
        <v>0</v>
      </c>
      <c r="T63" s="144">
        <f>SUMIFS('Entry Data'!$A:$A,'Entry Data'!$AD:$AD,Ret_DRIVER!$B63&amp;Ret_DRIVER!$S$5&amp;Ret_DRIVER!$T$6)</f>
        <v>5</v>
      </c>
      <c r="U63" s="143">
        <f>SUMIFS('Entry Data'!$A:$A,'Entry Data'!$AD:$AD,Ret_DRIVER!$B63&amp;Ret_DRIVER!$U$5&amp;Ret_DRIVER!$U$6)</f>
        <v>0</v>
      </c>
      <c r="V63" s="144">
        <f>SUMIFS('Entry Data'!$A:$A,'Entry Data'!$AD:$AD,Ret_DRIVER!$B63&amp;Ret_DRIVER!$U$5&amp;Ret_DRIVER!$V$6)</f>
        <v>4</v>
      </c>
      <c r="W63" s="143">
        <f>SUMIFS('Entry Data'!$A:$A,'Entry Data'!$AD:$AD,Ret_DRIVER!$B63&amp;Ret_DRIVER!$W$5&amp;Ret_DRIVER!$W$6)</f>
        <v>0</v>
      </c>
      <c r="X63" s="144">
        <f>SUMIFS('Entry Data'!$A:$A,'Entry Data'!$AD:$AD,Ret_DRIVER!$B63&amp;Ret_DRIVER!$W$5&amp;Ret_DRIVER!$X$6)</f>
        <v>4</v>
      </c>
      <c r="Y63" s="143">
        <f>SUMIFS('Entry Data'!$A:$A,'Entry Data'!$AD:$AD,Ret_DRIVER!$B63&amp;Ret_DRIVER!$Y$5&amp;Ret_DRIVER!$Y$6)</f>
        <v>0</v>
      </c>
      <c r="Z63" s="144">
        <f>SUMIFS('Entry Data'!$A:$A,'Entry Data'!$AD:$AD,Ret_DRIVER!$B63&amp;Ret_DRIVER!$Y$5&amp;Ret_DRIVER!$Z$6)</f>
        <v>0</v>
      </c>
      <c r="AA63" s="143">
        <f>SUMIFS('Entry Data'!$A:$A,'Entry Data'!$AD:$AD,Ret_DRIVER!$B63&amp;Ret_DRIVER!$AA$5&amp;Ret_DRIVER!$AA$6)</f>
        <v>3</v>
      </c>
      <c r="AB63" s="144">
        <f>SUMIFS('Entry Data'!$A:$A,'Entry Data'!$AD:$AD,Ret_DRIVER!$B63&amp;Ret_DRIVER!$AA$5&amp;Ret_DRIVER!$AB$6)</f>
        <v>0</v>
      </c>
      <c r="AC63" s="143">
        <f>SUMIFS('Entry Data'!$A:$A,'Entry Data'!$AD:$AD,Ret_DRIVER!$B63&amp;Ret_DRIVER!$AC$5&amp;Ret_DRIVER!$AC$6)</f>
        <v>6</v>
      </c>
      <c r="AD63" s="144">
        <f>SUMIFS('Entry Data'!$A:$A,'Entry Data'!$AD:$AD,Ret_DRIVER!$B63&amp;Ret_DRIVER!$AC$5&amp;Ret_DRIVER!$AD$6)</f>
        <v>0</v>
      </c>
      <c r="AE63" s="143">
        <f>SUMIFS('Entry Data'!$A:$A,'Entry Data'!$AD:$AD,Ret_DRIVER!$B63&amp;Ret_DRIVER!$AE$5&amp;Ret_DRIVER!$AE$6)</f>
        <v>5</v>
      </c>
      <c r="AF63" s="144">
        <f>SUMIFS('Entry Data'!$A:$A,'Entry Data'!$AD:$AD,Ret_DRIVER!$B63&amp;Ret_DRIVER!$AE$5&amp;Ret_DRIVER!$AF$6)</f>
        <v>0</v>
      </c>
      <c r="AG63" s="143">
        <f>SUMIFS('Entry Data'!$A:$A,'Entry Data'!$AD:$AD,Ret_DRIVER!$B63&amp;Ret_DRIVER!$AG$5&amp;Ret_DRIVER!$AG$6)</f>
        <v>0</v>
      </c>
      <c r="AH63" s="144">
        <f>SUMIFS('Entry Data'!$A:$A,'Entry Data'!$AD:$AD,Ret_DRIVER!$B63&amp;Ret_DRIVER!$AG$5&amp;Ret_DRIVER!$AH$6)</f>
        <v>0</v>
      </c>
      <c r="AI63" s="143">
        <f>SUMIFS('Entry Data'!$A:$A,'Entry Data'!$AD:$AD,Ret_DRIVER!$B63&amp;Ret_DRIVER!$AI$5&amp;Ret_DRIVER!$AI$6)</f>
        <v>6</v>
      </c>
      <c r="AJ63" s="144">
        <f>SUMIFS('Entry Data'!$A:$A,'Entry Data'!$AD:$AD,Ret_DRIVER!$B63&amp;Ret_DRIVER!$AI$5&amp;Ret_DRIVER!$AJ$6)</f>
        <v>0</v>
      </c>
      <c r="AK63" s="143">
        <f>SUMIFS('Entry Data'!$A:$A,'Entry Data'!$AD:$AD,Ret_DRIVER!$B63&amp;Ret_DRIVER!$AK$5&amp;Ret_DRIVER!$AK$6)</f>
        <v>4</v>
      </c>
      <c r="AL63" s="144">
        <f>SUMIFS('Entry Data'!$A:$A,'Entry Data'!$AD:$AD,Ret_DRIVER!$B63&amp;Ret_DRIVER!$AK$5&amp;Ret_DRIVER!$AL$6)</f>
        <v>0</v>
      </c>
      <c r="AM63" s="143">
        <f>SUMIFS('Entry Data'!$A:$A,'Entry Data'!$AD:$AD,Ret_DRIVER!$B63&amp;Ret_DRIVER!$AM$5&amp;Ret_DRIVER!$AM$6)</f>
        <v>0</v>
      </c>
      <c r="AN63" s="144">
        <f>SUMIFS('Entry Data'!$A:$A,'Entry Data'!$AD:$AD,Ret_DRIVER!$B63&amp;Ret_DRIVER!$AM$5&amp;Ret_DRIVER!$AN$6)</f>
        <v>4</v>
      </c>
      <c r="AO63" s="143">
        <f>SUMIFS('Entry Data'!$A:$A,'Entry Data'!$AD:$AD,Ret_DRIVER!$B63&amp;Ret_DRIVER!$AO$5&amp;Ret_DRIVER!$AO$6)</f>
        <v>0</v>
      </c>
      <c r="AP63" s="144">
        <f>SUMIFS('Entry Data'!$A:$A,'Entry Data'!$AD:$AD,Ret_DRIVER!$B63&amp;Ret_DRIVER!$AO$5&amp;Ret_DRIVER!$AP$6)</f>
        <v>0</v>
      </c>
      <c r="AQ63" s="143">
        <f>SUMIFS('Entry Data'!$A:$A,'Entry Data'!$AD:$AD,Ret_DRIVER!$B63&amp;Ret_DRIVER!$AQ$5&amp;Ret_DRIVER!$AQ$6)</f>
        <v>0</v>
      </c>
      <c r="AR63" s="144">
        <f>SUMIFS('Entry Data'!$A:$A,'Entry Data'!$AD:$AD,Ret_DRIVER!$B63&amp;Ret_DRIVER!$AQ$5&amp;Ret_DRIVER!$AR$6)</f>
        <v>0</v>
      </c>
      <c r="AS63" s="143">
        <f>SUMIFS('Entry Data'!$A:$A,'Entry Data'!$AD:$AD,Ret_DRIVER!$B63&amp;Ret_DRIVER!$AS$5&amp;Ret_DRIVER!$AS$6)</f>
        <v>0</v>
      </c>
      <c r="AT63" s="144">
        <f>SUMIFS('Entry Data'!$A:$A,'Entry Data'!$AD:$AD,Ret_DRIVER!$B63&amp;Ret_DRIVER!$AS$5&amp;Ret_DRIVER!$AT$6)</f>
        <v>0</v>
      </c>
      <c r="AU63" s="143">
        <f>SUMIFS('Entry Data'!$A:$A,'Entry Data'!$AD:$AD,Ret_DRIVER!$B63&amp;Ret_DRIVER!$AU$5&amp;Ret_DRIVER!$AU$6)</f>
        <v>0</v>
      </c>
      <c r="AV63" s="144">
        <f>SUMIFS('Entry Data'!$A:$A,'Entry Data'!$AD:$AD,Ret_DRIVER!$B63&amp;Ret_DRIVER!$AU$5&amp;Ret_DRIVER!$AV$6)</f>
        <v>0</v>
      </c>
      <c r="AW63" s="143">
        <f>SUMIFS('Entry Data'!$A:$A,'Entry Data'!$AD:$AD,Ret_DRIVER!$B63&amp;Ret_DRIVER!$AW$5&amp;Ret_DRIVER!$AW$6)</f>
        <v>0</v>
      </c>
      <c r="AX63" s="144">
        <f>SUMIFS('Entry Data'!$A:$A,'Entry Data'!$AD:$AD,Ret_DRIVER!$B63&amp;Ret_DRIVER!$AW$5&amp;Ret_DRIVER!$AX$6)</f>
        <v>0</v>
      </c>
      <c r="AY63" s="143">
        <f>SUMIFS('Entry Data'!$A:$A,'Entry Data'!$AD:$AD,Ret_DRIVER!$B63&amp;Ret_DRIVER!$AY$5&amp;Ret_DRIVER!$AY$6)</f>
        <v>0</v>
      </c>
      <c r="AZ63" s="144">
        <f>SUMIFS('Entry Data'!$A:$A,'Entry Data'!$AD:$AD,Ret_DRIVER!$B63&amp;Ret_DRIVER!$AY$5&amp;Ret_DRIVER!$AZ$6)</f>
        <v>0</v>
      </c>
      <c r="BA63" s="143">
        <f>SUMIFS('Entry Data'!$A:$A,'Entry Data'!$AD:$AD,Ret_DRIVER!$B63&amp;Ret_DRIVER!$BA$5&amp;Ret_DRIVER!$BA$6)</f>
        <v>0</v>
      </c>
      <c r="BB63" s="144">
        <f>SUMIFS('Entry Data'!$A:$A,'Entry Data'!$AD:$AD,Ret_DRIVER!$B63&amp;Ret_DRIVER!$BA$5&amp;Ret_DRIVER!$BB$6)</f>
        <v>0</v>
      </c>
      <c r="BC63" s="143">
        <f>SUMIFS('Entry Data'!$A:$A,'Entry Data'!$AD:$AD,Ret_DRIVER!$B63&amp;Ret_DRIVER!$BC$5&amp;Ret_DRIVER!$BC$6)</f>
        <v>0</v>
      </c>
      <c r="BD63" s="144">
        <f>SUMIFS('Entry Data'!$A:$A,'Entry Data'!$AD:$AD,Ret_DRIVER!$B63&amp;Ret_DRIVER!$BC$5&amp;Ret_DRIVER!$BD$6)</f>
        <v>0</v>
      </c>
      <c r="BE63" s="143">
        <f>SUMIFS('Entry Data'!$A:$A,'Entry Data'!$AD:$AD,Ret_DRIVER!$B63&amp;Ret_DRIVER!$BE$5&amp;Ret_DRIVER!$BE$6)</f>
        <v>0</v>
      </c>
      <c r="BF63" s="144">
        <f>SUMIFS('Entry Data'!$A:$A,'Entry Data'!$AD:$AD,Ret_DRIVER!$B63&amp;Ret_DRIVER!$BE$5&amp;Ret_DRIVER!$BF$6)</f>
        <v>0</v>
      </c>
      <c r="BG63" s="143">
        <f>SUMIFS('Entry Data'!$A:$A,'Entry Data'!$AD:$AD,Ret_DRIVER!$B63&amp;Ret_DRIVER!$BG$5&amp;Ret_DRIVER!$BG$6)</f>
        <v>0</v>
      </c>
      <c r="BH63" s="144">
        <f>SUMIFS('Entry Data'!$A:$A,'Entry Data'!$AD:$AD,Ret_DRIVER!$B63&amp;Ret_DRIVER!$BG$5&amp;Ret_DRIVER!$BH$6)</f>
        <v>0</v>
      </c>
      <c r="BI63" s="143">
        <f>SUMIFS('Entry Data'!$A:$A,'Entry Data'!$AD:$AD,Ret_DRIVER!$B63&amp;Ret_DRIVER!$BI$5&amp;Ret_DRIVER!$BI$6)</f>
        <v>0</v>
      </c>
      <c r="BJ63" s="144">
        <f>SUMIFS('Entry Data'!$A:$A,'Entry Data'!$AD:$AD,Ret_DRIVER!$B63&amp;Ret_DRIVER!$BI$5&amp;Ret_DRIVER!$BJ$6)</f>
        <v>0</v>
      </c>
      <c r="BK63" s="143">
        <f>SUMIFS('Entry Data'!$A:$A,'Entry Data'!$AD:$AD,Ret_DRIVER!$B63&amp;Ret_DRIVER!$BK$5&amp;Ret_DRIVER!$BK$6)</f>
        <v>0</v>
      </c>
      <c r="BL63" s="144">
        <f>SUMIFS('Entry Data'!$A:$A,'Entry Data'!$AD:$AD,Ret_DRIVER!$B63&amp;Ret_DRIVER!$BK$5&amp;Ret_DRIVER!$BL$6)</f>
        <v>0</v>
      </c>
    </row>
    <row r="64" spans="1:64" ht="13.5" x14ac:dyDescent="0.3">
      <c r="A64" s="92">
        <v>58</v>
      </c>
      <c r="B64" s="160" t="s">
        <v>221</v>
      </c>
      <c r="C64" s="143">
        <f>SUMIFS('Entry Data'!$A:$A,'Entry Data'!$AD:$AD,Ret_DRIVER!$B64&amp;Ret_DRIVER!$C$5&amp;Ret_DRIVER!$C$6)</f>
        <v>0</v>
      </c>
      <c r="D64" s="144">
        <f>SUMIFS('Entry Data'!$A:$A,'Entry Data'!$AD:$AD,Ret_DRIVER!$B64&amp;Ret_DRIVER!$C$5&amp;Ret_DRIVER!$D$6)</f>
        <v>0</v>
      </c>
      <c r="E64" s="143">
        <f>SUMIFS('Entry Data'!$A:$A,'Entry Data'!$AD:$AD,Ret_DRIVER!$B64&amp;Ret_DRIVER!$E$5&amp;Ret_DRIVER!$E$6)</f>
        <v>0</v>
      </c>
      <c r="F64" s="144">
        <f>SUMIFS('Entry Data'!$A:$A,'Entry Data'!$AD:$AD,Ret_DRIVER!$B64&amp;Ret_DRIVER!$E$5&amp;Ret_DRIVER!$F$6)</f>
        <v>0</v>
      </c>
      <c r="G64" s="143">
        <f>SUMIFS('Entry Data'!$A:$A,'Entry Data'!$AD:$AD,Ret_DRIVER!$B64&amp;Ret_DRIVER!$G$5&amp;Ret_DRIVER!$G$6)</f>
        <v>0</v>
      </c>
      <c r="H64" s="144">
        <f>SUMIFS('Entry Data'!$A:$A,'Entry Data'!$AD:$AD,Ret_DRIVER!$B64&amp;Ret_DRIVER!$G$5&amp;Ret_DRIVER!$H$6)</f>
        <v>0</v>
      </c>
      <c r="I64" s="143">
        <f>SUMIFS('Entry Data'!$A:$A,'Entry Data'!$AD:$AD,Ret_DRIVER!$B64&amp;Ret_DRIVER!$I$5&amp;Ret_DRIVER!$I$6)</f>
        <v>0</v>
      </c>
      <c r="J64" s="144">
        <f>SUMIFS('Entry Data'!$A:$A,'Entry Data'!$AD:$AD,Ret_DRIVER!$B64&amp;Ret_DRIVER!$I$5&amp;Ret_DRIVER!$J$6)</f>
        <v>0</v>
      </c>
      <c r="K64" s="143">
        <f>SUMIFS('Entry Data'!$A:$A,'Entry Data'!$AD:$AD,Ret_DRIVER!$B64&amp;Ret_DRIVER!$K$5&amp;Ret_DRIVER!$K$6)</f>
        <v>0</v>
      </c>
      <c r="L64" s="144">
        <f>SUMIFS('Entry Data'!$A:$A,'Entry Data'!$AD:$AD,Ret_DRIVER!$B64&amp;Ret_DRIVER!$K$5&amp;Ret_DRIVER!$L$6)</f>
        <v>0</v>
      </c>
      <c r="M64" s="143">
        <f>SUMIFS('Entry Data'!$A:$A,'Entry Data'!$AD:$AD,Ret_DRIVER!$B64&amp;Ret_DRIVER!$M$5&amp;Ret_DRIVER!$M$6)</f>
        <v>0</v>
      </c>
      <c r="N64" s="144">
        <f>SUMIFS('Entry Data'!$A:$A,'Entry Data'!$AD:$AD,Ret_DRIVER!$B64&amp;Ret_DRIVER!$M$5&amp;Ret_DRIVER!$N$6)</f>
        <v>0</v>
      </c>
      <c r="O64" s="143">
        <f>SUMIFS('Entry Data'!$A:$A,'Entry Data'!$AD:$AD,Ret_DRIVER!$B64&amp;Ret_DRIVER!$O$5&amp;Ret_DRIVER!$O$6)</f>
        <v>0</v>
      </c>
      <c r="P64" s="144">
        <f>SUMIFS('Entry Data'!$A:$A,'Entry Data'!$AD:$AD,Ret_DRIVER!$B64&amp;Ret_DRIVER!$O$5&amp;Ret_DRIVER!$P$6)</f>
        <v>0</v>
      </c>
      <c r="Q64" s="143">
        <f>SUMIFS('Entry Data'!$A:$A,'Entry Data'!$AD:$AD,Ret_DRIVER!$B64&amp;Ret_DRIVER!$Q$5&amp;Ret_DRIVER!$Q$6)</f>
        <v>0</v>
      </c>
      <c r="R64" s="144">
        <f>SUMIFS('Entry Data'!$A:$A,'Entry Data'!$AD:$AD,Ret_DRIVER!$B64&amp;Ret_DRIVER!$Q$5&amp;Ret_DRIVER!$R$6)</f>
        <v>0</v>
      </c>
      <c r="S64" s="143">
        <f>SUMIFS('Entry Data'!$A:$A,'Entry Data'!$AD:$AD,Ret_DRIVER!$B64&amp;Ret_DRIVER!$S$5&amp;Ret_DRIVER!$S$6)</f>
        <v>0</v>
      </c>
      <c r="T64" s="144">
        <f>SUMIFS('Entry Data'!$A:$A,'Entry Data'!$AD:$AD,Ret_DRIVER!$B64&amp;Ret_DRIVER!$S$5&amp;Ret_DRIVER!$T$6)</f>
        <v>0</v>
      </c>
      <c r="U64" s="143">
        <f>SUMIFS('Entry Data'!$A:$A,'Entry Data'!$AD:$AD,Ret_DRIVER!$B64&amp;Ret_DRIVER!$U$5&amp;Ret_DRIVER!$U$6)</f>
        <v>0</v>
      </c>
      <c r="V64" s="144">
        <f>SUMIFS('Entry Data'!$A:$A,'Entry Data'!$AD:$AD,Ret_DRIVER!$B64&amp;Ret_DRIVER!$U$5&amp;Ret_DRIVER!$V$6)</f>
        <v>0</v>
      </c>
      <c r="W64" s="143">
        <f>SUMIFS('Entry Data'!$A:$A,'Entry Data'!$AD:$AD,Ret_DRIVER!$B64&amp;Ret_DRIVER!$W$5&amp;Ret_DRIVER!$W$6)</f>
        <v>0</v>
      </c>
      <c r="X64" s="144">
        <f>SUMIFS('Entry Data'!$A:$A,'Entry Data'!$AD:$AD,Ret_DRIVER!$B64&amp;Ret_DRIVER!$W$5&amp;Ret_DRIVER!$X$6)</f>
        <v>0</v>
      </c>
      <c r="Y64" s="143">
        <f>SUMIFS('Entry Data'!$A:$A,'Entry Data'!$AD:$AD,Ret_DRIVER!$B64&amp;Ret_DRIVER!$Y$5&amp;Ret_DRIVER!$Y$6)</f>
        <v>0</v>
      </c>
      <c r="Z64" s="144">
        <f>SUMIFS('Entry Data'!$A:$A,'Entry Data'!$AD:$AD,Ret_DRIVER!$B64&amp;Ret_DRIVER!$Y$5&amp;Ret_DRIVER!$Z$6)</f>
        <v>0</v>
      </c>
      <c r="AA64" s="143">
        <f>SUMIFS('Entry Data'!$A:$A,'Entry Data'!$AD:$AD,Ret_DRIVER!$B64&amp;Ret_DRIVER!$AA$5&amp;Ret_DRIVER!$AA$6)</f>
        <v>0</v>
      </c>
      <c r="AB64" s="144">
        <f>SUMIFS('Entry Data'!$A:$A,'Entry Data'!$AD:$AD,Ret_DRIVER!$B64&amp;Ret_DRIVER!$AA$5&amp;Ret_DRIVER!$AB$6)</f>
        <v>0</v>
      </c>
      <c r="AC64" s="143">
        <f>SUMIFS('Entry Data'!$A:$A,'Entry Data'!$AD:$AD,Ret_DRIVER!$B64&amp;Ret_DRIVER!$AC$5&amp;Ret_DRIVER!$AC$6)</f>
        <v>0</v>
      </c>
      <c r="AD64" s="144">
        <f>SUMIFS('Entry Data'!$A:$A,'Entry Data'!$AD:$AD,Ret_DRIVER!$B64&amp;Ret_DRIVER!$AC$5&amp;Ret_DRIVER!$AD$6)</f>
        <v>0</v>
      </c>
      <c r="AE64" s="143">
        <f>SUMIFS('Entry Data'!$A:$A,'Entry Data'!$AD:$AD,Ret_DRIVER!$B64&amp;Ret_DRIVER!$AE$5&amp;Ret_DRIVER!$AE$6)</f>
        <v>0</v>
      </c>
      <c r="AF64" s="144">
        <f>SUMIFS('Entry Data'!$A:$A,'Entry Data'!$AD:$AD,Ret_DRIVER!$B64&amp;Ret_DRIVER!$AE$5&amp;Ret_DRIVER!$AF$6)</f>
        <v>0</v>
      </c>
      <c r="AG64" s="143">
        <f>SUMIFS('Entry Data'!$A:$A,'Entry Data'!$AD:$AD,Ret_DRIVER!$B64&amp;Ret_DRIVER!$AG$5&amp;Ret_DRIVER!$AG$6)</f>
        <v>0</v>
      </c>
      <c r="AH64" s="144">
        <f>SUMIFS('Entry Data'!$A:$A,'Entry Data'!$AD:$AD,Ret_DRIVER!$B64&amp;Ret_DRIVER!$AG$5&amp;Ret_DRIVER!$AH$6)</f>
        <v>0</v>
      </c>
      <c r="AI64" s="143">
        <f>SUMIFS('Entry Data'!$A:$A,'Entry Data'!$AD:$AD,Ret_DRIVER!$B64&amp;Ret_DRIVER!$AI$5&amp;Ret_DRIVER!$AI$6)</f>
        <v>0</v>
      </c>
      <c r="AJ64" s="144">
        <f>SUMIFS('Entry Data'!$A:$A,'Entry Data'!$AD:$AD,Ret_DRIVER!$B64&amp;Ret_DRIVER!$AI$5&amp;Ret_DRIVER!$AJ$6)</f>
        <v>0</v>
      </c>
      <c r="AK64" s="143">
        <f>SUMIFS('Entry Data'!$A:$A,'Entry Data'!$AD:$AD,Ret_DRIVER!$B64&amp;Ret_DRIVER!$AK$5&amp;Ret_DRIVER!$AK$6)</f>
        <v>0</v>
      </c>
      <c r="AL64" s="144">
        <f>SUMIFS('Entry Data'!$A:$A,'Entry Data'!$AD:$AD,Ret_DRIVER!$B64&amp;Ret_DRIVER!$AK$5&amp;Ret_DRIVER!$AL$6)</f>
        <v>0</v>
      </c>
      <c r="AM64" s="143">
        <f>SUMIFS('Entry Data'!$A:$A,'Entry Data'!$AD:$AD,Ret_DRIVER!$B64&amp;Ret_DRIVER!$AM$5&amp;Ret_DRIVER!$AM$6)</f>
        <v>0</v>
      </c>
      <c r="AN64" s="144">
        <f>SUMIFS('Entry Data'!$A:$A,'Entry Data'!$AD:$AD,Ret_DRIVER!$B64&amp;Ret_DRIVER!$AM$5&amp;Ret_DRIVER!$AN$6)</f>
        <v>0</v>
      </c>
      <c r="AO64" s="143">
        <f>SUMIFS('Entry Data'!$A:$A,'Entry Data'!$AD:$AD,Ret_DRIVER!$B64&amp;Ret_DRIVER!$AO$5&amp;Ret_DRIVER!$AO$6)</f>
        <v>0</v>
      </c>
      <c r="AP64" s="144">
        <f>SUMIFS('Entry Data'!$A:$A,'Entry Data'!$AD:$AD,Ret_DRIVER!$B64&amp;Ret_DRIVER!$AO$5&amp;Ret_DRIVER!$AP$6)</f>
        <v>0</v>
      </c>
      <c r="AQ64" s="143">
        <f>SUMIFS('Entry Data'!$A:$A,'Entry Data'!$AD:$AD,Ret_DRIVER!$B64&amp;Ret_DRIVER!$AQ$5&amp;Ret_DRIVER!$AQ$6)</f>
        <v>0</v>
      </c>
      <c r="AR64" s="144">
        <f>SUMIFS('Entry Data'!$A:$A,'Entry Data'!$AD:$AD,Ret_DRIVER!$B64&amp;Ret_DRIVER!$AQ$5&amp;Ret_DRIVER!$AR$6)</f>
        <v>0</v>
      </c>
      <c r="AS64" s="143">
        <f>SUMIFS('Entry Data'!$A:$A,'Entry Data'!$AD:$AD,Ret_DRIVER!$B64&amp;Ret_DRIVER!$AS$5&amp;Ret_DRIVER!$AS$6)</f>
        <v>0</v>
      </c>
      <c r="AT64" s="144">
        <f>SUMIFS('Entry Data'!$A:$A,'Entry Data'!$AD:$AD,Ret_DRIVER!$B64&amp;Ret_DRIVER!$AS$5&amp;Ret_DRIVER!$AT$6)</f>
        <v>0</v>
      </c>
      <c r="AU64" s="143">
        <f>SUMIFS('Entry Data'!$A:$A,'Entry Data'!$AD:$AD,Ret_DRIVER!$B64&amp;Ret_DRIVER!$AU$5&amp;Ret_DRIVER!$AU$6)</f>
        <v>0</v>
      </c>
      <c r="AV64" s="144">
        <f>SUMIFS('Entry Data'!$A:$A,'Entry Data'!$AD:$AD,Ret_DRIVER!$B64&amp;Ret_DRIVER!$AU$5&amp;Ret_DRIVER!$AV$6)</f>
        <v>0</v>
      </c>
      <c r="AW64" s="143">
        <f>SUMIFS('Entry Data'!$A:$A,'Entry Data'!$AD:$AD,Ret_DRIVER!$B64&amp;Ret_DRIVER!$AW$5&amp;Ret_DRIVER!$AW$6)</f>
        <v>0</v>
      </c>
      <c r="AX64" s="144">
        <f>SUMIFS('Entry Data'!$A:$A,'Entry Data'!$AD:$AD,Ret_DRIVER!$B64&amp;Ret_DRIVER!$AW$5&amp;Ret_DRIVER!$AX$6)</f>
        <v>0</v>
      </c>
      <c r="AY64" s="143">
        <f>SUMIFS('Entry Data'!$A:$A,'Entry Data'!$AD:$AD,Ret_DRIVER!$B64&amp;Ret_DRIVER!$AY$5&amp;Ret_DRIVER!$AY$6)</f>
        <v>0</v>
      </c>
      <c r="AZ64" s="144">
        <f>SUMIFS('Entry Data'!$A:$A,'Entry Data'!$AD:$AD,Ret_DRIVER!$B64&amp;Ret_DRIVER!$AY$5&amp;Ret_DRIVER!$AZ$6)</f>
        <v>0</v>
      </c>
      <c r="BA64" s="143">
        <f>SUMIFS('Entry Data'!$A:$A,'Entry Data'!$AD:$AD,Ret_DRIVER!$B64&amp;Ret_DRIVER!$BA$5&amp;Ret_DRIVER!$BA$6)</f>
        <v>0</v>
      </c>
      <c r="BB64" s="144">
        <f>SUMIFS('Entry Data'!$A:$A,'Entry Data'!$AD:$AD,Ret_DRIVER!$B64&amp;Ret_DRIVER!$BA$5&amp;Ret_DRIVER!$BB$6)</f>
        <v>0</v>
      </c>
      <c r="BC64" s="143">
        <f>SUMIFS('Entry Data'!$A:$A,'Entry Data'!$AD:$AD,Ret_DRIVER!$B64&amp;Ret_DRIVER!$BC$5&amp;Ret_DRIVER!$BC$6)</f>
        <v>0</v>
      </c>
      <c r="BD64" s="144">
        <f>SUMIFS('Entry Data'!$A:$A,'Entry Data'!$AD:$AD,Ret_DRIVER!$B64&amp;Ret_DRIVER!$BC$5&amp;Ret_DRIVER!$BD$6)</f>
        <v>0</v>
      </c>
      <c r="BE64" s="143">
        <f>SUMIFS('Entry Data'!$A:$A,'Entry Data'!$AD:$AD,Ret_DRIVER!$B64&amp;Ret_DRIVER!$BE$5&amp;Ret_DRIVER!$BE$6)</f>
        <v>0</v>
      </c>
      <c r="BF64" s="144">
        <f>SUMIFS('Entry Data'!$A:$A,'Entry Data'!$AD:$AD,Ret_DRIVER!$B64&amp;Ret_DRIVER!$BE$5&amp;Ret_DRIVER!$BF$6)</f>
        <v>0</v>
      </c>
      <c r="BG64" s="143">
        <f>SUMIFS('Entry Data'!$A:$A,'Entry Data'!$AD:$AD,Ret_DRIVER!$B64&amp;Ret_DRIVER!$BG$5&amp;Ret_DRIVER!$BG$6)</f>
        <v>0</v>
      </c>
      <c r="BH64" s="144">
        <f>SUMIFS('Entry Data'!$A:$A,'Entry Data'!$AD:$AD,Ret_DRIVER!$B64&amp;Ret_DRIVER!$BG$5&amp;Ret_DRIVER!$BH$6)</f>
        <v>0</v>
      </c>
      <c r="BI64" s="143">
        <f>SUMIFS('Entry Data'!$A:$A,'Entry Data'!$AD:$AD,Ret_DRIVER!$B64&amp;Ret_DRIVER!$BI$5&amp;Ret_DRIVER!$BI$6)</f>
        <v>0</v>
      </c>
      <c r="BJ64" s="144">
        <f>SUMIFS('Entry Data'!$A:$A,'Entry Data'!$AD:$AD,Ret_DRIVER!$B64&amp;Ret_DRIVER!$BI$5&amp;Ret_DRIVER!$BJ$6)</f>
        <v>0</v>
      </c>
      <c r="BK64" s="143">
        <f>SUMIFS('Entry Data'!$A:$A,'Entry Data'!$AD:$AD,Ret_DRIVER!$B64&amp;Ret_DRIVER!$BK$5&amp;Ret_DRIVER!$BK$6)</f>
        <v>0</v>
      </c>
      <c r="BL64" s="144">
        <f>SUMIFS('Entry Data'!$A:$A,'Entry Data'!$AD:$AD,Ret_DRIVER!$B64&amp;Ret_DRIVER!$BK$5&amp;Ret_DRIVER!$BL$6)</f>
        <v>0</v>
      </c>
    </row>
    <row r="65" spans="1:64" ht="13.5" x14ac:dyDescent="0.3">
      <c r="A65" s="92">
        <v>59</v>
      </c>
      <c r="B65" s="160" t="s">
        <v>138</v>
      </c>
      <c r="C65" s="143">
        <f>SUMIFS('Entry Data'!$A:$A,'Entry Data'!$AD:$AD,Ret_DRIVER!$B65&amp;Ret_DRIVER!$C$5&amp;Ret_DRIVER!$C$6)</f>
        <v>0</v>
      </c>
      <c r="D65" s="144">
        <f>SUMIFS('Entry Data'!$A:$A,'Entry Data'!$AD:$AD,Ret_DRIVER!$B65&amp;Ret_DRIVER!$C$5&amp;Ret_DRIVER!$D$6)</f>
        <v>0</v>
      </c>
      <c r="E65" s="143">
        <f>SUMIFS('Entry Data'!$A:$A,'Entry Data'!$AD:$AD,Ret_DRIVER!$B65&amp;Ret_DRIVER!$E$5&amp;Ret_DRIVER!$E$6)</f>
        <v>0</v>
      </c>
      <c r="F65" s="144">
        <f>SUMIFS('Entry Data'!$A:$A,'Entry Data'!$AD:$AD,Ret_DRIVER!$B65&amp;Ret_DRIVER!$E$5&amp;Ret_DRIVER!$F$6)</f>
        <v>4</v>
      </c>
      <c r="G65" s="143">
        <f>SUMIFS('Entry Data'!$A:$A,'Entry Data'!$AD:$AD,Ret_DRIVER!$B65&amp;Ret_DRIVER!$G$5&amp;Ret_DRIVER!$G$6)</f>
        <v>0</v>
      </c>
      <c r="H65" s="144">
        <f>SUMIFS('Entry Data'!$A:$A,'Entry Data'!$AD:$AD,Ret_DRIVER!$B65&amp;Ret_DRIVER!$G$5&amp;Ret_DRIVER!$H$6)</f>
        <v>4</v>
      </c>
      <c r="I65" s="143">
        <f>SUMIFS('Entry Data'!$A:$A,'Entry Data'!$AD:$AD,Ret_DRIVER!$B65&amp;Ret_DRIVER!$I$5&amp;Ret_DRIVER!$I$6)</f>
        <v>0</v>
      </c>
      <c r="J65" s="144">
        <f>SUMIFS('Entry Data'!$A:$A,'Entry Data'!$AD:$AD,Ret_DRIVER!$B65&amp;Ret_DRIVER!$I$5&amp;Ret_DRIVER!$J$6)</f>
        <v>4</v>
      </c>
      <c r="K65" s="143">
        <f>SUMIFS('Entry Data'!$A:$A,'Entry Data'!$AD:$AD,Ret_DRIVER!$B65&amp;Ret_DRIVER!$K$5&amp;Ret_DRIVER!$K$6)</f>
        <v>0</v>
      </c>
      <c r="L65" s="144">
        <f>SUMIFS('Entry Data'!$A:$A,'Entry Data'!$AD:$AD,Ret_DRIVER!$B65&amp;Ret_DRIVER!$K$5&amp;Ret_DRIVER!$L$6)</f>
        <v>0</v>
      </c>
      <c r="M65" s="143">
        <f>SUMIFS('Entry Data'!$A:$A,'Entry Data'!$AD:$AD,Ret_DRIVER!$B65&amp;Ret_DRIVER!$M$5&amp;Ret_DRIVER!$M$6)</f>
        <v>2</v>
      </c>
      <c r="N65" s="144">
        <f>SUMIFS('Entry Data'!$A:$A,'Entry Data'!$AD:$AD,Ret_DRIVER!$B65&amp;Ret_DRIVER!$M$5&amp;Ret_DRIVER!$N$6)</f>
        <v>0</v>
      </c>
      <c r="O65" s="143">
        <f>SUMIFS('Entry Data'!$A:$A,'Entry Data'!$AD:$AD,Ret_DRIVER!$B65&amp;Ret_DRIVER!$O$5&amp;Ret_DRIVER!$O$6)</f>
        <v>5</v>
      </c>
      <c r="P65" s="144">
        <f>SUMIFS('Entry Data'!$A:$A,'Entry Data'!$AD:$AD,Ret_DRIVER!$B65&amp;Ret_DRIVER!$O$5&amp;Ret_DRIVER!$P$6)</f>
        <v>0</v>
      </c>
      <c r="Q65" s="143">
        <f>SUMIFS('Entry Data'!$A:$A,'Entry Data'!$AD:$AD,Ret_DRIVER!$B65&amp;Ret_DRIVER!$Q$5&amp;Ret_DRIVER!$Q$6)</f>
        <v>2</v>
      </c>
      <c r="R65" s="144">
        <f>SUMIFS('Entry Data'!$A:$A,'Entry Data'!$AD:$AD,Ret_DRIVER!$B65&amp;Ret_DRIVER!$Q$5&amp;Ret_DRIVER!$R$6)</f>
        <v>0</v>
      </c>
      <c r="S65" s="143">
        <f>SUMIFS('Entry Data'!$A:$A,'Entry Data'!$AD:$AD,Ret_DRIVER!$B65&amp;Ret_DRIVER!$S$5&amp;Ret_DRIVER!$S$6)</f>
        <v>6</v>
      </c>
      <c r="T65" s="144">
        <f>SUMIFS('Entry Data'!$A:$A,'Entry Data'!$AD:$AD,Ret_DRIVER!$B65&amp;Ret_DRIVER!$S$5&amp;Ret_DRIVER!$T$6)</f>
        <v>0</v>
      </c>
      <c r="U65" s="143">
        <f>SUMIFS('Entry Data'!$A:$A,'Entry Data'!$AD:$AD,Ret_DRIVER!$B65&amp;Ret_DRIVER!$U$5&amp;Ret_DRIVER!$U$6)</f>
        <v>5</v>
      </c>
      <c r="V65" s="144">
        <f>SUMIFS('Entry Data'!$A:$A,'Entry Data'!$AD:$AD,Ret_DRIVER!$B65&amp;Ret_DRIVER!$U$5&amp;Ret_DRIVER!$V$6)</f>
        <v>0</v>
      </c>
      <c r="W65" s="143">
        <f>SUMIFS('Entry Data'!$A:$A,'Entry Data'!$AD:$AD,Ret_DRIVER!$B65&amp;Ret_DRIVER!$W$5&amp;Ret_DRIVER!$W$6)</f>
        <v>5</v>
      </c>
      <c r="X65" s="144">
        <f>SUMIFS('Entry Data'!$A:$A,'Entry Data'!$AD:$AD,Ret_DRIVER!$B65&amp;Ret_DRIVER!$W$5&amp;Ret_DRIVER!$X$6)</f>
        <v>0</v>
      </c>
      <c r="Y65" s="143">
        <f>SUMIFS('Entry Data'!$A:$A,'Entry Data'!$AD:$AD,Ret_DRIVER!$B65&amp;Ret_DRIVER!$Y$5&amp;Ret_DRIVER!$Y$6)</f>
        <v>0</v>
      </c>
      <c r="Z65" s="144">
        <f>SUMIFS('Entry Data'!$A:$A,'Entry Data'!$AD:$AD,Ret_DRIVER!$B65&amp;Ret_DRIVER!$Y$5&amp;Ret_DRIVER!$Z$6)</f>
        <v>3</v>
      </c>
      <c r="AA65" s="143">
        <f>SUMIFS('Entry Data'!$A:$A,'Entry Data'!$AD:$AD,Ret_DRIVER!$B65&amp;Ret_DRIVER!$AA$5&amp;Ret_DRIVER!$AA$6)</f>
        <v>0</v>
      </c>
      <c r="AB65" s="144">
        <f>SUMIFS('Entry Data'!$A:$A,'Entry Data'!$AD:$AD,Ret_DRIVER!$B65&amp;Ret_DRIVER!$AA$5&amp;Ret_DRIVER!$AB$6)</f>
        <v>5</v>
      </c>
      <c r="AC65" s="143">
        <f>SUMIFS('Entry Data'!$A:$A,'Entry Data'!$AD:$AD,Ret_DRIVER!$B65&amp;Ret_DRIVER!$AC$5&amp;Ret_DRIVER!$AC$6)</f>
        <v>0</v>
      </c>
      <c r="AD65" s="144">
        <f>SUMIFS('Entry Data'!$A:$A,'Entry Data'!$AD:$AD,Ret_DRIVER!$B65&amp;Ret_DRIVER!$AC$5&amp;Ret_DRIVER!$AD$6)</f>
        <v>5</v>
      </c>
      <c r="AE65" s="143">
        <f>SUMIFS('Entry Data'!$A:$A,'Entry Data'!$AD:$AD,Ret_DRIVER!$B65&amp;Ret_DRIVER!$AE$5&amp;Ret_DRIVER!$AE$6)</f>
        <v>0</v>
      </c>
      <c r="AF65" s="144">
        <f>SUMIFS('Entry Data'!$A:$A,'Entry Data'!$AD:$AD,Ret_DRIVER!$B65&amp;Ret_DRIVER!$AE$5&amp;Ret_DRIVER!$AF$6)</f>
        <v>4</v>
      </c>
      <c r="AG65" s="143">
        <f>SUMIFS('Entry Data'!$A:$A,'Entry Data'!$AD:$AD,Ret_DRIVER!$B65&amp;Ret_DRIVER!$AG$5&amp;Ret_DRIVER!$AG$6)</f>
        <v>0</v>
      </c>
      <c r="AH65" s="144">
        <f>SUMIFS('Entry Data'!$A:$A,'Entry Data'!$AD:$AD,Ret_DRIVER!$B65&amp;Ret_DRIVER!$AG$5&amp;Ret_DRIVER!$AH$6)</f>
        <v>5</v>
      </c>
      <c r="AI65" s="143">
        <f>SUMIFS('Entry Data'!$A:$A,'Entry Data'!$AD:$AD,Ret_DRIVER!$B65&amp;Ret_DRIVER!$AI$5&amp;Ret_DRIVER!$AI$6)</f>
        <v>0</v>
      </c>
      <c r="AJ65" s="144">
        <f>SUMIFS('Entry Data'!$A:$A,'Entry Data'!$AD:$AD,Ret_DRIVER!$B65&amp;Ret_DRIVER!$AI$5&amp;Ret_DRIVER!$AJ$6)</f>
        <v>5</v>
      </c>
      <c r="AK65" s="143">
        <f>SUMIFS('Entry Data'!$A:$A,'Entry Data'!$AD:$AD,Ret_DRIVER!$B65&amp;Ret_DRIVER!$AK$5&amp;Ret_DRIVER!$AK$6)</f>
        <v>0</v>
      </c>
      <c r="AL65" s="144">
        <f>SUMIFS('Entry Data'!$A:$A,'Entry Data'!$AD:$AD,Ret_DRIVER!$B65&amp;Ret_DRIVER!$AK$5&amp;Ret_DRIVER!$AL$6)</f>
        <v>3</v>
      </c>
      <c r="AM65" s="143">
        <f>SUMIFS('Entry Data'!$A:$A,'Entry Data'!$AD:$AD,Ret_DRIVER!$B65&amp;Ret_DRIVER!$AM$5&amp;Ret_DRIVER!$AM$6)</f>
        <v>0</v>
      </c>
      <c r="AN65" s="144">
        <f>SUMIFS('Entry Data'!$A:$A,'Entry Data'!$AD:$AD,Ret_DRIVER!$B65&amp;Ret_DRIVER!$AM$5&amp;Ret_DRIVER!$AN$6)</f>
        <v>0</v>
      </c>
      <c r="AO65" s="143">
        <f>SUMIFS('Entry Data'!$A:$A,'Entry Data'!$AD:$AD,Ret_DRIVER!$B65&amp;Ret_DRIVER!$AO$5&amp;Ret_DRIVER!$AO$6)</f>
        <v>0</v>
      </c>
      <c r="AP65" s="144">
        <f>SUMIFS('Entry Data'!$A:$A,'Entry Data'!$AD:$AD,Ret_DRIVER!$B65&amp;Ret_DRIVER!$AO$5&amp;Ret_DRIVER!$AP$6)</f>
        <v>0</v>
      </c>
      <c r="AQ65" s="143">
        <f>SUMIFS('Entry Data'!$A:$A,'Entry Data'!$AD:$AD,Ret_DRIVER!$B65&amp;Ret_DRIVER!$AQ$5&amp;Ret_DRIVER!$AQ$6)</f>
        <v>0</v>
      </c>
      <c r="AR65" s="144">
        <f>SUMIFS('Entry Data'!$A:$A,'Entry Data'!$AD:$AD,Ret_DRIVER!$B65&amp;Ret_DRIVER!$AQ$5&amp;Ret_DRIVER!$AR$6)</f>
        <v>0</v>
      </c>
      <c r="AS65" s="143">
        <f>SUMIFS('Entry Data'!$A:$A,'Entry Data'!$AD:$AD,Ret_DRIVER!$B65&amp;Ret_DRIVER!$AS$5&amp;Ret_DRIVER!$AS$6)</f>
        <v>0</v>
      </c>
      <c r="AT65" s="144">
        <f>SUMIFS('Entry Data'!$A:$A,'Entry Data'!$AD:$AD,Ret_DRIVER!$B65&amp;Ret_DRIVER!$AS$5&amp;Ret_DRIVER!$AT$6)</f>
        <v>0</v>
      </c>
      <c r="AU65" s="143">
        <f>SUMIFS('Entry Data'!$A:$A,'Entry Data'!$AD:$AD,Ret_DRIVER!$B65&amp;Ret_DRIVER!$AU$5&amp;Ret_DRIVER!$AU$6)</f>
        <v>0</v>
      </c>
      <c r="AV65" s="144">
        <f>SUMIFS('Entry Data'!$A:$A,'Entry Data'!$AD:$AD,Ret_DRIVER!$B65&amp;Ret_DRIVER!$AU$5&amp;Ret_DRIVER!$AV$6)</f>
        <v>0</v>
      </c>
      <c r="AW65" s="143">
        <f>SUMIFS('Entry Data'!$A:$A,'Entry Data'!$AD:$AD,Ret_DRIVER!$B65&amp;Ret_DRIVER!$AW$5&amp;Ret_DRIVER!$AW$6)</f>
        <v>0</v>
      </c>
      <c r="AX65" s="144">
        <f>SUMIFS('Entry Data'!$A:$A,'Entry Data'!$AD:$AD,Ret_DRIVER!$B65&amp;Ret_DRIVER!$AW$5&amp;Ret_DRIVER!$AX$6)</f>
        <v>0</v>
      </c>
      <c r="AY65" s="143">
        <f>SUMIFS('Entry Data'!$A:$A,'Entry Data'!$AD:$AD,Ret_DRIVER!$B65&amp;Ret_DRIVER!$AY$5&amp;Ret_DRIVER!$AY$6)</f>
        <v>0</v>
      </c>
      <c r="AZ65" s="144">
        <f>SUMIFS('Entry Data'!$A:$A,'Entry Data'!$AD:$AD,Ret_DRIVER!$B65&amp;Ret_DRIVER!$AY$5&amp;Ret_DRIVER!$AZ$6)</f>
        <v>0</v>
      </c>
      <c r="BA65" s="143">
        <f>SUMIFS('Entry Data'!$A:$A,'Entry Data'!$AD:$AD,Ret_DRIVER!$B65&amp;Ret_DRIVER!$BA$5&amp;Ret_DRIVER!$BA$6)</f>
        <v>0</v>
      </c>
      <c r="BB65" s="144">
        <f>SUMIFS('Entry Data'!$A:$A,'Entry Data'!$AD:$AD,Ret_DRIVER!$B65&amp;Ret_DRIVER!$BA$5&amp;Ret_DRIVER!$BB$6)</f>
        <v>0</v>
      </c>
      <c r="BC65" s="143">
        <f>SUMIFS('Entry Data'!$A:$A,'Entry Data'!$AD:$AD,Ret_DRIVER!$B65&amp;Ret_DRIVER!$BC$5&amp;Ret_DRIVER!$BC$6)</f>
        <v>0</v>
      </c>
      <c r="BD65" s="144">
        <f>SUMIFS('Entry Data'!$A:$A,'Entry Data'!$AD:$AD,Ret_DRIVER!$B65&amp;Ret_DRIVER!$BC$5&amp;Ret_DRIVER!$BD$6)</f>
        <v>0</v>
      </c>
      <c r="BE65" s="143">
        <f>SUMIFS('Entry Data'!$A:$A,'Entry Data'!$AD:$AD,Ret_DRIVER!$B65&amp;Ret_DRIVER!$BE$5&amp;Ret_DRIVER!$BE$6)</f>
        <v>0</v>
      </c>
      <c r="BF65" s="144">
        <f>SUMIFS('Entry Data'!$A:$A,'Entry Data'!$AD:$AD,Ret_DRIVER!$B65&amp;Ret_DRIVER!$BE$5&amp;Ret_DRIVER!$BF$6)</f>
        <v>0</v>
      </c>
      <c r="BG65" s="143">
        <f>SUMIFS('Entry Data'!$A:$A,'Entry Data'!$AD:$AD,Ret_DRIVER!$B65&amp;Ret_DRIVER!$BG$5&amp;Ret_DRIVER!$BG$6)</f>
        <v>0</v>
      </c>
      <c r="BH65" s="144">
        <f>SUMIFS('Entry Data'!$A:$A,'Entry Data'!$AD:$AD,Ret_DRIVER!$B65&amp;Ret_DRIVER!$BG$5&amp;Ret_DRIVER!$BH$6)</f>
        <v>0</v>
      </c>
      <c r="BI65" s="143">
        <f>SUMIFS('Entry Data'!$A:$A,'Entry Data'!$AD:$AD,Ret_DRIVER!$B65&amp;Ret_DRIVER!$BI$5&amp;Ret_DRIVER!$BI$6)</f>
        <v>0</v>
      </c>
      <c r="BJ65" s="144">
        <f>SUMIFS('Entry Data'!$A:$A,'Entry Data'!$AD:$AD,Ret_DRIVER!$B65&amp;Ret_DRIVER!$BI$5&amp;Ret_DRIVER!$BJ$6)</f>
        <v>0</v>
      </c>
      <c r="BK65" s="143">
        <f>SUMIFS('Entry Data'!$A:$A,'Entry Data'!$AD:$AD,Ret_DRIVER!$B65&amp;Ret_DRIVER!$BK$5&amp;Ret_DRIVER!$BK$6)</f>
        <v>0</v>
      </c>
      <c r="BL65" s="144">
        <f>SUMIFS('Entry Data'!$A:$A,'Entry Data'!$AD:$AD,Ret_DRIVER!$B65&amp;Ret_DRIVER!$BK$5&amp;Ret_DRIVER!$BL$6)</f>
        <v>0</v>
      </c>
    </row>
    <row r="66" spans="1:64" ht="13.5" x14ac:dyDescent="0.3">
      <c r="A66" s="92">
        <v>60</v>
      </c>
      <c r="B66" s="160" t="s">
        <v>65</v>
      </c>
      <c r="C66" s="143">
        <f>SUMIFS('Entry Data'!$A:$A,'Entry Data'!$AD:$AD,Ret_DRIVER!$B66&amp;Ret_DRIVER!$C$5&amp;Ret_DRIVER!$C$6)</f>
        <v>5</v>
      </c>
      <c r="D66" s="144">
        <f>SUMIFS('Entry Data'!$A:$A,'Entry Data'!$AD:$AD,Ret_DRIVER!$B66&amp;Ret_DRIVER!$C$5&amp;Ret_DRIVER!$D$6)</f>
        <v>0</v>
      </c>
      <c r="E66" s="143">
        <f>SUMIFS('Entry Data'!$A:$A,'Entry Data'!$AD:$AD,Ret_DRIVER!$B66&amp;Ret_DRIVER!$E$5&amp;Ret_DRIVER!$E$6)</f>
        <v>7</v>
      </c>
      <c r="F66" s="144">
        <f>SUMIFS('Entry Data'!$A:$A,'Entry Data'!$AD:$AD,Ret_DRIVER!$B66&amp;Ret_DRIVER!$E$5&amp;Ret_DRIVER!$F$6)</f>
        <v>0</v>
      </c>
      <c r="G66" s="143">
        <f>SUMIFS('Entry Data'!$A:$A,'Entry Data'!$AD:$AD,Ret_DRIVER!$B66&amp;Ret_DRIVER!$G$5&amp;Ret_DRIVER!$G$6)</f>
        <v>0</v>
      </c>
      <c r="H66" s="144">
        <f>SUMIFS('Entry Data'!$A:$A,'Entry Data'!$AD:$AD,Ret_DRIVER!$B66&amp;Ret_DRIVER!$G$5&amp;Ret_DRIVER!$H$6)</f>
        <v>0</v>
      </c>
      <c r="I66" s="143">
        <f>SUMIFS('Entry Data'!$A:$A,'Entry Data'!$AD:$AD,Ret_DRIVER!$B66&amp;Ret_DRIVER!$I$5&amp;Ret_DRIVER!$I$6)</f>
        <v>6</v>
      </c>
      <c r="J66" s="144">
        <f>SUMIFS('Entry Data'!$A:$A,'Entry Data'!$AD:$AD,Ret_DRIVER!$B66&amp;Ret_DRIVER!$I$5&amp;Ret_DRIVER!$J$6)</f>
        <v>0</v>
      </c>
      <c r="K66" s="143">
        <f>SUMIFS('Entry Data'!$A:$A,'Entry Data'!$AD:$AD,Ret_DRIVER!$B66&amp;Ret_DRIVER!$K$5&amp;Ret_DRIVER!$K$6)</f>
        <v>0</v>
      </c>
      <c r="L66" s="144">
        <f>SUMIFS('Entry Data'!$A:$A,'Entry Data'!$AD:$AD,Ret_DRIVER!$B66&amp;Ret_DRIVER!$K$5&amp;Ret_DRIVER!$L$6)</f>
        <v>6</v>
      </c>
      <c r="M66" s="143">
        <f>SUMIFS('Entry Data'!$A:$A,'Entry Data'!$AD:$AD,Ret_DRIVER!$B66&amp;Ret_DRIVER!$M$5&amp;Ret_DRIVER!$M$6)</f>
        <v>0</v>
      </c>
      <c r="N66" s="144">
        <f>SUMIFS('Entry Data'!$A:$A,'Entry Data'!$AD:$AD,Ret_DRIVER!$B66&amp;Ret_DRIVER!$M$5&amp;Ret_DRIVER!$N$6)</f>
        <v>5</v>
      </c>
      <c r="O66" s="143">
        <f>SUMIFS('Entry Data'!$A:$A,'Entry Data'!$AD:$AD,Ret_DRIVER!$B66&amp;Ret_DRIVER!$O$5&amp;Ret_DRIVER!$O$6)</f>
        <v>0</v>
      </c>
      <c r="P66" s="144">
        <f>SUMIFS('Entry Data'!$A:$A,'Entry Data'!$AD:$AD,Ret_DRIVER!$B66&amp;Ret_DRIVER!$O$5&amp;Ret_DRIVER!$P$6)</f>
        <v>6</v>
      </c>
      <c r="Q66" s="143">
        <f>SUMIFS('Entry Data'!$A:$A,'Entry Data'!$AD:$AD,Ret_DRIVER!$B66&amp;Ret_DRIVER!$Q$5&amp;Ret_DRIVER!$Q$6)</f>
        <v>0</v>
      </c>
      <c r="R66" s="144">
        <f>SUMIFS('Entry Data'!$A:$A,'Entry Data'!$AD:$AD,Ret_DRIVER!$B66&amp;Ret_DRIVER!$Q$5&amp;Ret_DRIVER!$R$6)</f>
        <v>7</v>
      </c>
      <c r="S66" s="143">
        <f>SUMIFS('Entry Data'!$A:$A,'Entry Data'!$AD:$AD,Ret_DRIVER!$B66&amp;Ret_DRIVER!$S$5&amp;Ret_DRIVER!$S$6)</f>
        <v>0</v>
      </c>
      <c r="T66" s="144">
        <f>SUMIFS('Entry Data'!$A:$A,'Entry Data'!$AD:$AD,Ret_DRIVER!$B66&amp;Ret_DRIVER!$S$5&amp;Ret_DRIVER!$T$6)</f>
        <v>7</v>
      </c>
      <c r="U66" s="143">
        <f>SUMIFS('Entry Data'!$A:$A,'Entry Data'!$AD:$AD,Ret_DRIVER!$B66&amp;Ret_DRIVER!$U$5&amp;Ret_DRIVER!$U$6)</f>
        <v>0</v>
      </c>
      <c r="V66" s="144">
        <f>SUMIFS('Entry Data'!$A:$A,'Entry Data'!$AD:$AD,Ret_DRIVER!$B66&amp;Ret_DRIVER!$U$5&amp;Ret_DRIVER!$V$6)</f>
        <v>4</v>
      </c>
      <c r="W66" s="143">
        <f>SUMIFS('Entry Data'!$A:$A,'Entry Data'!$AD:$AD,Ret_DRIVER!$B66&amp;Ret_DRIVER!$W$5&amp;Ret_DRIVER!$W$6)</f>
        <v>0</v>
      </c>
      <c r="X66" s="144">
        <f>SUMIFS('Entry Data'!$A:$A,'Entry Data'!$AD:$AD,Ret_DRIVER!$B66&amp;Ret_DRIVER!$W$5&amp;Ret_DRIVER!$X$6)</f>
        <v>6</v>
      </c>
      <c r="Y66" s="143">
        <f>SUMIFS('Entry Data'!$A:$A,'Entry Data'!$AD:$AD,Ret_DRIVER!$B66&amp;Ret_DRIVER!$Y$5&amp;Ret_DRIVER!$Y$6)</f>
        <v>0</v>
      </c>
      <c r="Z66" s="144">
        <f>SUMIFS('Entry Data'!$A:$A,'Entry Data'!$AD:$AD,Ret_DRIVER!$B66&amp;Ret_DRIVER!$Y$5&amp;Ret_DRIVER!$Z$6)</f>
        <v>0</v>
      </c>
      <c r="AA66" s="143">
        <f>SUMIFS('Entry Data'!$A:$A,'Entry Data'!$AD:$AD,Ret_DRIVER!$B66&amp;Ret_DRIVER!$AA$5&amp;Ret_DRIVER!$AA$6)</f>
        <v>5</v>
      </c>
      <c r="AB66" s="144">
        <f>SUMIFS('Entry Data'!$A:$A,'Entry Data'!$AD:$AD,Ret_DRIVER!$B66&amp;Ret_DRIVER!$AA$5&amp;Ret_DRIVER!$AB$6)</f>
        <v>0</v>
      </c>
      <c r="AC66" s="143">
        <f>SUMIFS('Entry Data'!$A:$A,'Entry Data'!$AD:$AD,Ret_DRIVER!$B66&amp;Ret_DRIVER!$AC$5&amp;Ret_DRIVER!$AC$6)</f>
        <v>5</v>
      </c>
      <c r="AD66" s="144">
        <f>SUMIFS('Entry Data'!$A:$A,'Entry Data'!$AD:$AD,Ret_DRIVER!$B66&amp;Ret_DRIVER!$AC$5&amp;Ret_DRIVER!$AD$6)</f>
        <v>0</v>
      </c>
      <c r="AE66" s="143">
        <f>SUMIFS('Entry Data'!$A:$A,'Entry Data'!$AD:$AD,Ret_DRIVER!$B66&amp;Ret_DRIVER!$AE$5&amp;Ret_DRIVER!$AE$6)</f>
        <v>4</v>
      </c>
      <c r="AF66" s="144">
        <f>SUMIFS('Entry Data'!$A:$A,'Entry Data'!$AD:$AD,Ret_DRIVER!$B66&amp;Ret_DRIVER!$AE$5&amp;Ret_DRIVER!$AF$6)</f>
        <v>0</v>
      </c>
      <c r="AG66" s="143">
        <f>SUMIFS('Entry Data'!$A:$A,'Entry Data'!$AD:$AD,Ret_DRIVER!$B66&amp;Ret_DRIVER!$AG$5&amp;Ret_DRIVER!$AG$6)</f>
        <v>4</v>
      </c>
      <c r="AH66" s="144">
        <f>SUMIFS('Entry Data'!$A:$A,'Entry Data'!$AD:$AD,Ret_DRIVER!$B66&amp;Ret_DRIVER!$AG$5&amp;Ret_DRIVER!$AH$6)</f>
        <v>0</v>
      </c>
      <c r="AI66" s="143">
        <f>SUMIFS('Entry Data'!$A:$A,'Entry Data'!$AD:$AD,Ret_DRIVER!$B66&amp;Ret_DRIVER!$AI$5&amp;Ret_DRIVER!$AI$6)</f>
        <v>5</v>
      </c>
      <c r="AJ66" s="144">
        <f>SUMIFS('Entry Data'!$A:$A,'Entry Data'!$AD:$AD,Ret_DRIVER!$B66&amp;Ret_DRIVER!$AI$5&amp;Ret_DRIVER!$AJ$6)</f>
        <v>0</v>
      </c>
      <c r="AK66" s="143">
        <f>SUMIFS('Entry Data'!$A:$A,'Entry Data'!$AD:$AD,Ret_DRIVER!$B66&amp;Ret_DRIVER!$AK$5&amp;Ret_DRIVER!$AK$6)</f>
        <v>1</v>
      </c>
      <c r="AL66" s="144">
        <f>SUMIFS('Entry Data'!$A:$A,'Entry Data'!$AD:$AD,Ret_DRIVER!$B66&amp;Ret_DRIVER!$AK$5&amp;Ret_DRIVER!$AL$6)</f>
        <v>0</v>
      </c>
      <c r="AM66" s="143">
        <f>SUMIFS('Entry Data'!$A:$A,'Entry Data'!$AD:$AD,Ret_DRIVER!$B66&amp;Ret_DRIVER!$AM$5&amp;Ret_DRIVER!$AM$6)</f>
        <v>0</v>
      </c>
      <c r="AN66" s="144">
        <f>SUMIFS('Entry Data'!$A:$A,'Entry Data'!$AD:$AD,Ret_DRIVER!$B66&amp;Ret_DRIVER!$AM$5&amp;Ret_DRIVER!$AN$6)</f>
        <v>4</v>
      </c>
      <c r="AO66" s="143">
        <f>SUMIFS('Entry Data'!$A:$A,'Entry Data'!$AD:$AD,Ret_DRIVER!$B66&amp;Ret_DRIVER!$AO$5&amp;Ret_DRIVER!$AO$6)</f>
        <v>0</v>
      </c>
      <c r="AP66" s="144">
        <f>SUMIFS('Entry Data'!$A:$A,'Entry Data'!$AD:$AD,Ret_DRIVER!$B66&amp;Ret_DRIVER!$AO$5&amp;Ret_DRIVER!$AP$6)</f>
        <v>0</v>
      </c>
      <c r="AQ66" s="143">
        <f>SUMIFS('Entry Data'!$A:$A,'Entry Data'!$AD:$AD,Ret_DRIVER!$B66&amp;Ret_DRIVER!$AQ$5&amp;Ret_DRIVER!$AQ$6)</f>
        <v>0</v>
      </c>
      <c r="AR66" s="144">
        <f>SUMIFS('Entry Data'!$A:$A,'Entry Data'!$AD:$AD,Ret_DRIVER!$B66&amp;Ret_DRIVER!$AQ$5&amp;Ret_DRIVER!$AR$6)</f>
        <v>0</v>
      </c>
      <c r="AS66" s="143">
        <f>SUMIFS('Entry Data'!$A:$A,'Entry Data'!$AD:$AD,Ret_DRIVER!$B66&amp;Ret_DRIVER!$AS$5&amp;Ret_DRIVER!$AS$6)</f>
        <v>0</v>
      </c>
      <c r="AT66" s="144">
        <f>SUMIFS('Entry Data'!$A:$A,'Entry Data'!$AD:$AD,Ret_DRIVER!$B66&amp;Ret_DRIVER!$AS$5&amp;Ret_DRIVER!$AT$6)</f>
        <v>0</v>
      </c>
      <c r="AU66" s="143">
        <f>SUMIFS('Entry Data'!$A:$A,'Entry Data'!$AD:$AD,Ret_DRIVER!$B66&amp;Ret_DRIVER!$AU$5&amp;Ret_DRIVER!$AU$6)</f>
        <v>0</v>
      </c>
      <c r="AV66" s="144">
        <f>SUMIFS('Entry Data'!$A:$A,'Entry Data'!$AD:$AD,Ret_DRIVER!$B66&amp;Ret_DRIVER!$AU$5&amp;Ret_DRIVER!$AV$6)</f>
        <v>0</v>
      </c>
      <c r="AW66" s="143">
        <f>SUMIFS('Entry Data'!$A:$A,'Entry Data'!$AD:$AD,Ret_DRIVER!$B66&amp;Ret_DRIVER!$AW$5&amp;Ret_DRIVER!$AW$6)</f>
        <v>0</v>
      </c>
      <c r="AX66" s="144">
        <f>SUMIFS('Entry Data'!$A:$A,'Entry Data'!$AD:$AD,Ret_DRIVER!$B66&amp;Ret_DRIVER!$AW$5&amp;Ret_DRIVER!$AX$6)</f>
        <v>0</v>
      </c>
      <c r="AY66" s="143">
        <f>SUMIFS('Entry Data'!$A:$A,'Entry Data'!$AD:$AD,Ret_DRIVER!$B66&amp;Ret_DRIVER!$AY$5&amp;Ret_DRIVER!$AY$6)</f>
        <v>0</v>
      </c>
      <c r="AZ66" s="144">
        <f>SUMIFS('Entry Data'!$A:$A,'Entry Data'!$AD:$AD,Ret_DRIVER!$B66&amp;Ret_DRIVER!$AY$5&amp;Ret_DRIVER!$AZ$6)</f>
        <v>0</v>
      </c>
      <c r="BA66" s="143">
        <f>SUMIFS('Entry Data'!$A:$A,'Entry Data'!$AD:$AD,Ret_DRIVER!$B66&amp;Ret_DRIVER!$BA$5&amp;Ret_DRIVER!$BA$6)</f>
        <v>0</v>
      </c>
      <c r="BB66" s="144">
        <f>SUMIFS('Entry Data'!$A:$A,'Entry Data'!$AD:$AD,Ret_DRIVER!$B66&amp;Ret_DRIVER!$BA$5&amp;Ret_DRIVER!$BB$6)</f>
        <v>0</v>
      </c>
      <c r="BC66" s="143">
        <f>SUMIFS('Entry Data'!$A:$A,'Entry Data'!$AD:$AD,Ret_DRIVER!$B66&amp;Ret_DRIVER!$BC$5&amp;Ret_DRIVER!$BC$6)</f>
        <v>0</v>
      </c>
      <c r="BD66" s="144">
        <f>SUMIFS('Entry Data'!$A:$A,'Entry Data'!$AD:$AD,Ret_DRIVER!$B66&amp;Ret_DRIVER!$BC$5&amp;Ret_DRIVER!$BD$6)</f>
        <v>0</v>
      </c>
      <c r="BE66" s="143">
        <f>SUMIFS('Entry Data'!$A:$A,'Entry Data'!$AD:$AD,Ret_DRIVER!$B66&amp;Ret_DRIVER!$BE$5&amp;Ret_DRIVER!$BE$6)</f>
        <v>0</v>
      </c>
      <c r="BF66" s="144">
        <f>SUMIFS('Entry Data'!$A:$A,'Entry Data'!$AD:$AD,Ret_DRIVER!$B66&amp;Ret_DRIVER!$BE$5&amp;Ret_DRIVER!$BF$6)</f>
        <v>0</v>
      </c>
      <c r="BG66" s="143">
        <f>SUMIFS('Entry Data'!$A:$A,'Entry Data'!$AD:$AD,Ret_DRIVER!$B66&amp;Ret_DRIVER!$BG$5&amp;Ret_DRIVER!$BG$6)</f>
        <v>0</v>
      </c>
      <c r="BH66" s="144">
        <f>SUMIFS('Entry Data'!$A:$A,'Entry Data'!$AD:$AD,Ret_DRIVER!$B66&amp;Ret_DRIVER!$BG$5&amp;Ret_DRIVER!$BH$6)</f>
        <v>0</v>
      </c>
      <c r="BI66" s="143">
        <f>SUMIFS('Entry Data'!$A:$A,'Entry Data'!$AD:$AD,Ret_DRIVER!$B66&amp;Ret_DRIVER!$BI$5&amp;Ret_DRIVER!$BI$6)</f>
        <v>0</v>
      </c>
      <c r="BJ66" s="144">
        <f>SUMIFS('Entry Data'!$A:$A,'Entry Data'!$AD:$AD,Ret_DRIVER!$B66&amp;Ret_DRIVER!$BI$5&amp;Ret_DRIVER!$BJ$6)</f>
        <v>0</v>
      </c>
      <c r="BK66" s="143">
        <f>SUMIFS('Entry Data'!$A:$A,'Entry Data'!$AD:$AD,Ret_DRIVER!$B66&amp;Ret_DRIVER!$BK$5&amp;Ret_DRIVER!$BK$6)</f>
        <v>0</v>
      </c>
      <c r="BL66" s="144">
        <f>SUMIFS('Entry Data'!$A:$A,'Entry Data'!$AD:$AD,Ret_DRIVER!$B66&amp;Ret_DRIVER!$BK$5&amp;Ret_DRIVER!$BL$6)</f>
        <v>0</v>
      </c>
    </row>
    <row r="67" spans="1:64" ht="13.5" x14ac:dyDescent="0.3">
      <c r="A67" s="92">
        <v>61</v>
      </c>
      <c r="B67" s="160" t="s">
        <v>30</v>
      </c>
      <c r="C67" s="143">
        <f>SUMIFS('Entry Data'!$A:$A,'Entry Data'!$AD:$AD,Ret_DRIVER!$B67&amp;Ret_DRIVER!$C$5&amp;Ret_DRIVER!$C$6)</f>
        <v>2</v>
      </c>
      <c r="D67" s="144">
        <f>SUMIFS('Entry Data'!$A:$A,'Entry Data'!$AD:$AD,Ret_DRIVER!$B67&amp;Ret_DRIVER!$C$5&amp;Ret_DRIVER!$D$6)</f>
        <v>0</v>
      </c>
      <c r="E67" s="143">
        <f>SUMIFS('Entry Data'!$A:$A,'Entry Data'!$AD:$AD,Ret_DRIVER!$B67&amp;Ret_DRIVER!$E$5&amp;Ret_DRIVER!$E$6)</f>
        <v>5</v>
      </c>
      <c r="F67" s="144">
        <f>SUMIFS('Entry Data'!$A:$A,'Entry Data'!$AD:$AD,Ret_DRIVER!$B67&amp;Ret_DRIVER!$E$5&amp;Ret_DRIVER!$F$6)</f>
        <v>0</v>
      </c>
      <c r="G67" s="143">
        <f>SUMIFS('Entry Data'!$A:$A,'Entry Data'!$AD:$AD,Ret_DRIVER!$B67&amp;Ret_DRIVER!$G$5&amp;Ret_DRIVER!$G$6)</f>
        <v>6</v>
      </c>
      <c r="H67" s="144">
        <f>SUMIFS('Entry Data'!$A:$A,'Entry Data'!$AD:$AD,Ret_DRIVER!$B67&amp;Ret_DRIVER!$G$5&amp;Ret_DRIVER!$H$6)</f>
        <v>0</v>
      </c>
      <c r="I67" s="143">
        <f>SUMIFS('Entry Data'!$A:$A,'Entry Data'!$AD:$AD,Ret_DRIVER!$B67&amp;Ret_DRIVER!$I$5&amp;Ret_DRIVER!$I$6)</f>
        <v>6</v>
      </c>
      <c r="J67" s="144">
        <f>SUMIFS('Entry Data'!$A:$A,'Entry Data'!$AD:$AD,Ret_DRIVER!$B67&amp;Ret_DRIVER!$I$5&amp;Ret_DRIVER!$J$6)</f>
        <v>0</v>
      </c>
      <c r="K67" s="143">
        <f>SUMIFS('Entry Data'!$A:$A,'Entry Data'!$AD:$AD,Ret_DRIVER!$B67&amp;Ret_DRIVER!$K$5&amp;Ret_DRIVER!$K$6)</f>
        <v>0</v>
      </c>
      <c r="L67" s="144">
        <f>SUMIFS('Entry Data'!$A:$A,'Entry Data'!$AD:$AD,Ret_DRIVER!$B67&amp;Ret_DRIVER!$K$5&amp;Ret_DRIVER!$L$6)</f>
        <v>6</v>
      </c>
      <c r="M67" s="143">
        <f>SUMIFS('Entry Data'!$A:$A,'Entry Data'!$AD:$AD,Ret_DRIVER!$B67&amp;Ret_DRIVER!$M$5&amp;Ret_DRIVER!$M$6)</f>
        <v>0</v>
      </c>
      <c r="N67" s="144">
        <f>SUMIFS('Entry Data'!$A:$A,'Entry Data'!$AD:$AD,Ret_DRIVER!$B67&amp;Ret_DRIVER!$M$5&amp;Ret_DRIVER!$N$6)</f>
        <v>1</v>
      </c>
      <c r="O67" s="143">
        <f>SUMIFS('Entry Data'!$A:$A,'Entry Data'!$AD:$AD,Ret_DRIVER!$B67&amp;Ret_DRIVER!$O$5&amp;Ret_DRIVER!$O$6)</f>
        <v>0</v>
      </c>
      <c r="P67" s="144">
        <f>SUMIFS('Entry Data'!$A:$A,'Entry Data'!$AD:$AD,Ret_DRIVER!$B67&amp;Ret_DRIVER!$O$5&amp;Ret_DRIVER!$P$6)</f>
        <v>5</v>
      </c>
      <c r="Q67" s="143">
        <f>SUMIFS('Entry Data'!$A:$A,'Entry Data'!$AD:$AD,Ret_DRIVER!$B67&amp;Ret_DRIVER!$Q$5&amp;Ret_DRIVER!$Q$6)</f>
        <v>0</v>
      </c>
      <c r="R67" s="144">
        <f>SUMIFS('Entry Data'!$A:$A,'Entry Data'!$AD:$AD,Ret_DRIVER!$B67&amp;Ret_DRIVER!$Q$5&amp;Ret_DRIVER!$R$6)</f>
        <v>4</v>
      </c>
      <c r="S67" s="143">
        <f>SUMIFS('Entry Data'!$A:$A,'Entry Data'!$AD:$AD,Ret_DRIVER!$B67&amp;Ret_DRIVER!$S$5&amp;Ret_DRIVER!$S$6)</f>
        <v>0</v>
      </c>
      <c r="T67" s="144">
        <f>SUMIFS('Entry Data'!$A:$A,'Entry Data'!$AD:$AD,Ret_DRIVER!$B67&amp;Ret_DRIVER!$S$5&amp;Ret_DRIVER!$T$6)</f>
        <v>7</v>
      </c>
      <c r="U67" s="143">
        <f>SUMIFS('Entry Data'!$A:$A,'Entry Data'!$AD:$AD,Ret_DRIVER!$B67&amp;Ret_DRIVER!$U$5&amp;Ret_DRIVER!$U$6)</f>
        <v>0</v>
      </c>
      <c r="V67" s="144">
        <f>SUMIFS('Entry Data'!$A:$A,'Entry Data'!$AD:$AD,Ret_DRIVER!$B67&amp;Ret_DRIVER!$U$5&amp;Ret_DRIVER!$V$6)</f>
        <v>3</v>
      </c>
      <c r="W67" s="143">
        <f>SUMIFS('Entry Data'!$A:$A,'Entry Data'!$AD:$AD,Ret_DRIVER!$B67&amp;Ret_DRIVER!$W$5&amp;Ret_DRIVER!$W$6)</f>
        <v>0</v>
      </c>
      <c r="X67" s="144">
        <f>SUMIFS('Entry Data'!$A:$A,'Entry Data'!$AD:$AD,Ret_DRIVER!$B67&amp;Ret_DRIVER!$W$5&amp;Ret_DRIVER!$X$6)</f>
        <v>0</v>
      </c>
      <c r="Y67" s="143">
        <f>SUMIFS('Entry Data'!$A:$A,'Entry Data'!$AD:$AD,Ret_DRIVER!$B67&amp;Ret_DRIVER!$Y$5&amp;Ret_DRIVER!$Y$6)</f>
        <v>0</v>
      </c>
      <c r="Z67" s="144">
        <f>SUMIFS('Entry Data'!$A:$A,'Entry Data'!$AD:$AD,Ret_DRIVER!$B67&amp;Ret_DRIVER!$Y$5&amp;Ret_DRIVER!$Z$6)</f>
        <v>0</v>
      </c>
      <c r="AA67" s="143">
        <f>SUMIFS('Entry Data'!$A:$A,'Entry Data'!$AD:$AD,Ret_DRIVER!$B67&amp;Ret_DRIVER!$AA$5&amp;Ret_DRIVER!$AA$6)</f>
        <v>0</v>
      </c>
      <c r="AB67" s="144">
        <f>SUMIFS('Entry Data'!$A:$A,'Entry Data'!$AD:$AD,Ret_DRIVER!$B67&amp;Ret_DRIVER!$AA$5&amp;Ret_DRIVER!$AB$6)</f>
        <v>0</v>
      </c>
      <c r="AC67" s="143">
        <f>SUMIFS('Entry Data'!$A:$A,'Entry Data'!$AD:$AD,Ret_DRIVER!$B67&amp;Ret_DRIVER!$AC$5&amp;Ret_DRIVER!$AC$6)</f>
        <v>5</v>
      </c>
      <c r="AD67" s="144">
        <f>SUMIFS('Entry Data'!$A:$A,'Entry Data'!$AD:$AD,Ret_DRIVER!$B67&amp;Ret_DRIVER!$AC$5&amp;Ret_DRIVER!$AD$6)</f>
        <v>0</v>
      </c>
      <c r="AE67" s="143">
        <f>SUMIFS('Entry Data'!$A:$A,'Entry Data'!$AD:$AD,Ret_DRIVER!$B67&amp;Ret_DRIVER!$AE$5&amp;Ret_DRIVER!$AE$6)</f>
        <v>7</v>
      </c>
      <c r="AF67" s="144">
        <f>SUMIFS('Entry Data'!$A:$A,'Entry Data'!$AD:$AD,Ret_DRIVER!$B67&amp;Ret_DRIVER!$AE$5&amp;Ret_DRIVER!$AF$6)</f>
        <v>0</v>
      </c>
      <c r="AG67" s="143">
        <f>SUMIFS('Entry Data'!$A:$A,'Entry Data'!$AD:$AD,Ret_DRIVER!$B67&amp;Ret_DRIVER!$AG$5&amp;Ret_DRIVER!$AG$6)</f>
        <v>0</v>
      </c>
      <c r="AH67" s="144">
        <f>SUMIFS('Entry Data'!$A:$A,'Entry Data'!$AD:$AD,Ret_DRIVER!$B67&amp;Ret_DRIVER!$AG$5&amp;Ret_DRIVER!$AH$6)</f>
        <v>0</v>
      </c>
      <c r="AI67" s="143">
        <f>SUMIFS('Entry Data'!$A:$A,'Entry Data'!$AD:$AD,Ret_DRIVER!$B67&amp;Ret_DRIVER!$AI$5&amp;Ret_DRIVER!$AI$6)</f>
        <v>4</v>
      </c>
      <c r="AJ67" s="144">
        <f>SUMIFS('Entry Data'!$A:$A,'Entry Data'!$AD:$AD,Ret_DRIVER!$B67&amp;Ret_DRIVER!$AI$5&amp;Ret_DRIVER!$AJ$6)</f>
        <v>0</v>
      </c>
      <c r="AK67" s="143">
        <f>SUMIFS('Entry Data'!$A:$A,'Entry Data'!$AD:$AD,Ret_DRIVER!$B67&amp;Ret_DRIVER!$AK$5&amp;Ret_DRIVER!$AK$6)</f>
        <v>5</v>
      </c>
      <c r="AL67" s="144">
        <f>SUMIFS('Entry Data'!$A:$A,'Entry Data'!$AD:$AD,Ret_DRIVER!$B67&amp;Ret_DRIVER!$AK$5&amp;Ret_DRIVER!$AL$6)</f>
        <v>0</v>
      </c>
      <c r="AM67" s="143">
        <f>SUMIFS('Entry Data'!$A:$A,'Entry Data'!$AD:$AD,Ret_DRIVER!$B67&amp;Ret_DRIVER!$AM$5&amp;Ret_DRIVER!$AM$6)</f>
        <v>0</v>
      </c>
      <c r="AN67" s="144">
        <f>SUMIFS('Entry Data'!$A:$A,'Entry Data'!$AD:$AD,Ret_DRIVER!$B67&amp;Ret_DRIVER!$AM$5&amp;Ret_DRIVER!$AN$6)</f>
        <v>3</v>
      </c>
      <c r="AO67" s="143">
        <f>SUMIFS('Entry Data'!$A:$A,'Entry Data'!$AD:$AD,Ret_DRIVER!$B67&amp;Ret_DRIVER!$AO$5&amp;Ret_DRIVER!$AO$6)</f>
        <v>0</v>
      </c>
      <c r="AP67" s="144">
        <f>SUMIFS('Entry Data'!$A:$A,'Entry Data'!$AD:$AD,Ret_DRIVER!$B67&amp;Ret_DRIVER!$AO$5&amp;Ret_DRIVER!$AP$6)</f>
        <v>0</v>
      </c>
      <c r="AQ67" s="143">
        <f>SUMIFS('Entry Data'!$A:$A,'Entry Data'!$AD:$AD,Ret_DRIVER!$B67&amp;Ret_DRIVER!$AQ$5&amp;Ret_DRIVER!$AQ$6)</f>
        <v>0</v>
      </c>
      <c r="AR67" s="144">
        <f>SUMIFS('Entry Data'!$A:$A,'Entry Data'!$AD:$AD,Ret_DRIVER!$B67&amp;Ret_DRIVER!$AQ$5&amp;Ret_DRIVER!$AR$6)</f>
        <v>0</v>
      </c>
      <c r="AS67" s="143">
        <f>SUMIFS('Entry Data'!$A:$A,'Entry Data'!$AD:$AD,Ret_DRIVER!$B67&amp;Ret_DRIVER!$AS$5&amp;Ret_DRIVER!$AS$6)</f>
        <v>0</v>
      </c>
      <c r="AT67" s="144">
        <f>SUMIFS('Entry Data'!$A:$A,'Entry Data'!$AD:$AD,Ret_DRIVER!$B67&amp;Ret_DRIVER!$AS$5&amp;Ret_DRIVER!$AT$6)</f>
        <v>0</v>
      </c>
      <c r="AU67" s="143">
        <f>SUMIFS('Entry Data'!$A:$A,'Entry Data'!$AD:$AD,Ret_DRIVER!$B67&amp;Ret_DRIVER!$AU$5&amp;Ret_DRIVER!$AU$6)</f>
        <v>0</v>
      </c>
      <c r="AV67" s="144">
        <f>SUMIFS('Entry Data'!$A:$A,'Entry Data'!$AD:$AD,Ret_DRIVER!$B67&amp;Ret_DRIVER!$AU$5&amp;Ret_DRIVER!$AV$6)</f>
        <v>0</v>
      </c>
      <c r="AW67" s="143">
        <f>SUMIFS('Entry Data'!$A:$A,'Entry Data'!$AD:$AD,Ret_DRIVER!$B67&amp;Ret_DRIVER!$AW$5&amp;Ret_DRIVER!$AW$6)</f>
        <v>0</v>
      </c>
      <c r="AX67" s="144">
        <f>SUMIFS('Entry Data'!$A:$A,'Entry Data'!$AD:$AD,Ret_DRIVER!$B67&amp;Ret_DRIVER!$AW$5&amp;Ret_DRIVER!$AX$6)</f>
        <v>0</v>
      </c>
      <c r="AY67" s="143">
        <f>SUMIFS('Entry Data'!$A:$A,'Entry Data'!$AD:$AD,Ret_DRIVER!$B67&amp;Ret_DRIVER!$AY$5&amp;Ret_DRIVER!$AY$6)</f>
        <v>0</v>
      </c>
      <c r="AZ67" s="144">
        <f>SUMIFS('Entry Data'!$A:$A,'Entry Data'!$AD:$AD,Ret_DRIVER!$B67&amp;Ret_DRIVER!$AY$5&amp;Ret_DRIVER!$AZ$6)</f>
        <v>0</v>
      </c>
      <c r="BA67" s="143">
        <f>SUMIFS('Entry Data'!$A:$A,'Entry Data'!$AD:$AD,Ret_DRIVER!$B67&amp;Ret_DRIVER!$BA$5&amp;Ret_DRIVER!$BA$6)</f>
        <v>0</v>
      </c>
      <c r="BB67" s="144">
        <f>SUMIFS('Entry Data'!$A:$A,'Entry Data'!$AD:$AD,Ret_DRIVER!$B67&amp;Ret_DRIVER!$BA$5&amp;Ret_DRIVER!$BB$6)</f>
        <v>0</v>
      </c>
      <c r="BC67" s="143">
        <f>SUMIFS('Entry Data'!$A:$A,'Entry Data'!$AD:$AD,Ret_DRIVER!$B67&amp;Ret_DRIVER!$BC$5&amp;Ret_DRIVER!$BC$6)</f>
        <v>0</v>
      </c>
      <c r="BD67" s="144">
        <f>SUMIFS('Entry Data'!$A:$A,'Entry Data'!$AD:$AD,Ret_DRIVER!$B67&amp;Ret_DRIVER!$BC$5&amp;Ret_DRIVER!$BD$6)</f>
        <v>0</v>
      </c>
      <c r="BE67" s="143">
        <f>SUMIFS('Entry Data'!$A:$A,'Entry Data'!$AD:$AD,Ret_DRIVER!$B67&amp;Ret_DRIVER!$BE$5&amp;Ret_DRIVER!$BE$6)</f>
        <v>0</v>
      </c>
      <c r="BF67" s="144">
        <f>SUMIFS('Entry Data'!$A:$A,'Entry Data'!$AD:$AD,Ret_DRIVER!$B67&amp;Ret_DRIVER!$BE$5&amp;Ret_DRIVER!$BF$6)</f>
        <v>0</v>
      </c>
      <c r="BG67" s="143">
        <f>SUMIFS('Entry Data'!$A:$A,'Entry Data'!$AD:$AD,Ret_DRIVER!$B67&amp;Ret_DRIVER!$BG$5&amp;Ret_DRIVER!$BG$6)</f>
        <v>0</v>
      </c>
      <c r="BH67" s="144">
        <f>SUMIFS('Entry Data'!$A:$A,'Entry Data'!$AD:$AD,Ret_DRIVER!$B67&amp;Ret_DRIVER!$BG$5&amp;Ret_DRIVER!$BH$6)</f>
        <v>0</v>
      </c>
      <c r="BI67" s="143">
        <f>SUMIFS('Entry Data'!$A:$A,'Entry Data'!$AD:$AD,Ret_DRIVER!$B67&amp;Ret_DRIVER!$BI$5&amp;Ret_DRIVER!$BI$6)</f>
        <v>0</v>
      </c>
      <c r="BJ67" s="144">
        <f>SUMIFS('Entry Data'!$A:$A,'Entry Data'!$AD:$AD,Ret_DRIVER!$B67&amp;Ret_DRIVER!$BI$5&amp;Ret_DRIVER!$BJ$6)</f>
        <v>0</v>
      </c>
      <c r="BK67" s="143">
        <f>SUMIFS('Entry Data'!$A:$A,'Entry Data'!$AD:$AD,Ret_DRIVER!$B67&amp;Ret_DRIVER!$BK$5&amp;Ret_DRIVER!$BK$6)</f>
        <v>0</v>
      </c>
      <c r="BL67" s="144">
        <f>SUMIFS('Entry Data'!$A:$A,'Entry Data'!$AD:$AD,Ret_DRIVER!$B67&amp;Ret_DRIVER!$BK$5&amp;Ret_DRIVER!$BL$6)</f>
        <v>0</v>
      </c>
    </row>
    <row r="68" spans="1:64" ht="13.5" x14ac:dyDescent="0.3">
      <c r="A68" s="92">
        <v>62</v>
      </c>
      <c r="B68" s="160" t="s">
        <v>98</v>
      </c>
      <c r="C68" s="143">
        <f>SUMIFS('Entry Data'!$A:$A,'Entry Data'!$AD:$AD,Ret_DRIVER!$B68&amp;Ret_DRIVER!$C$5&amp;Ret_DRIVER!$C$6)</f>
        <v>0</v>
      </c>
      <c r="D68" s="144">
        <f>SUMIFS('Entry Data'!$A:$A,'Entry Data'!$AD:$AD,Ret_DRIVER!$B68&amp;Ret_DRIVER!$C$5&amp;Ret_DRIVER!$D$6)</f>
        <v>5</v>
      </c>
      <c r="E68" s="143">
        <f>SUMIFS('Entry Data'!$A:$A,'Entry Data'!$AD:$AD,Ret_DRIVER!$B68&amp;Ret_DRIVER!$E$5&amp;Ret_DRIVER!$E$6)</f>
        <v>0</v>
      </c>
      <c r="F68" s="144">
        <f>SUMIFS('Entry Data'!$A:$A,'Entry Data'!$AD:$AD,Ret_DRIVER!$B68&amp;Ret_DRIVER!$E$5&amp;Ret_DRIVER!$F$6)</f>
        <v>0</v>
      </c>
      <c r="G68" s="143">
        <f>SUMIFS('Entry Data'!$A:$A,'Entry Data'!$AD:$AD,Ret_DRIVER!$B68&amp;Ret_DRIVER!$G$5&amp;Ret_DRIVER!$G$6)</f>
        <v>0</v>
      </c>
      <c r="H68" s="144">
        <f>SUMIFS('Entry Data'!$A:$A,'Entry Data'!$AD:$AD,Ret_DRIVER!$B68&amp;Ret_DRIVER!$G$5&amp;Ret_DRIVER!$H$6)</f>
        <v>0</v>
      </c>
      <c r="I68" s="143">
        <f>SUMIFS('Entry Data'!$A:$A,'Entry Data'!$AD:$AD,Ret_DRIVER!$B68&amp;Ret_DRIVER!$I$5&amp;Ret_DRIVER!$I$6)</f>
        <v>0</v>
      </c>
      <c r="J68" s="144">
        <f>SUMIFS('Entry Data'!$A:$A,'Entry Data'!$AD:$AD,Ret_DRIVER!$B68&amp;Ret_DRIVER!$I$5&amp;Ret_DRIVER!$J$6)</f>
        <v>0</v>
      </c>
      <c r="K68" s="143">
        <f>SUMIFS('Entry Data'!$A:$A,'Entry Data'!$AD:$AD,Ret_DRIVER!$B68&amp;Ret_DRIVER!$K$5&amp;Ret_DRIVER!$K$6)</f>
        <v>0</v>
      </c>
      <c r="L68" s="144">
        <f>SUMIFS('Entry Data'!$A:$A,'Entry Data'!$AD:$AD,Ret_DRIVER!$B68&amp;Ret_DRIVER!$K$5&amp;Ret_DRIVER!$L$6)</f>
        <v>0</v>
      </c>
      <c r="M68" s="143">
        <f>SUMIFS('Entry Data'!$A:$A,'Entry Data'!$AD:$AD,Ret_DRIVER!$B68&amp;Ret_DRIVER!$M$5&amp;Ret_DRIVER!$M$6)</f>
        <v>0</v>
      </c>
      <c r="N68" s="144">
        <f>SUMIFS('Entry Data'!$A:$A,'Entry Data'!$AD:$AD,Ret_DRIVER!$B68&amp;Ret_DRIVER!$M$5&amp;Ret_DRIVER!$N$6)</f>
        <v>0</v>
      </c>
      <c r="O68" s="143">
        <f>SUMIFS('Entry Data'!$A:$A,'Entry Data'!$AD:$AD,Ret_DRIVER!$B68&amp;Ret_DRIVER!$O$5&amp;Ret_DRIVER!$O$6)</f>
        <v>7</v>
      </c>
      <c r="P68" s="144">
        <f>SUMIFS('Entry Data'!$A:$A,'Entry Data'!$AD:$AD,Ret_DRIVER!$B68&amp;Ret_DRIVER!$O$5&amp;Ret_DRIVER!$P$6)</f>
        <v>0</v>
      </c>
      <c r="Q68" s="143">
        <f>SUMIFS('Entry Data'!$A:$A,'Entry Data'!$AD:$AD,Ret_DRIVER!$B68&amp;Ret_DRIVER!$Q$5&amp;Ret_DRIVER!$Q$6)</f>
        <v>7</v>
      </c>
      <c r="R68" s="144">
        <f>SUMIFS('Entry Data'!$A:$A,'Entry Data'!$AD:$AD,Ret_DRIVER!$B68&amp;Ret_DRIVER!$Q$5&amp;Ret_DRIVER!$R$6)</f>
        <v>0</v>
      </c>
      <c r="S68" s="143">
        <f>SUMIFS('Entry Data'!$A:$A,'Entry Data'!$AD:$AD,Ret_DRIVER!$B68&amp;Ret_DRIVER!$S$5&amp;Ret_DRIVER!$S$6)</f>
        <v>2</v>
      </c>
      <c r="T68" s="144">
        <f>SUMIFS('Entry Data'!$A:$A,'Entry Data'!$AD:$AD,Ret_DRIVER!$B68&amp;Ret_DRIVER!$S$5&amp;Ret_DRIVER!$T$6)</f>
        <v>0</v>
      </c>
      <c r="U68" s="143">
        <f>SUMIFS('Entry Data'!$A:$A,'Entry Data'!$AD:$AD,Ret_DRIVER!$B68&amp;Ret_DRIVER!$U$5&amp;Ret_DRIVER!$U$6)</f>
        <v>0</v>
      </c>
      <c r="V68" s="144">
        <f>SUMIFS('Entry Data'!$A:$A,'Entry Data'!$AD:$AD,Ret_DRIVER!$B68&amp;Ret_DRIVER!$U$5&amp;Ret_DRIVER!$V$6)</f>
        <v>0</v>
      </c>
      <c r="W68" s="143">
        <f>SUMIFS('Entry Data'!$A:$A,'Entry Data'!$AD:$AD,Ret_DRIVER!$B68&amp;Ret_DRIVER!$W$5&amp;Ret_DRIVER!$W$6)</f>
        <v>7</v>
      </c>
      <c r="X68" s="144">
        <f>SUMIFS('Entry Data'!$A:$A,'Entry Data'!$AD:$AD,Ret_DRIVER!$B68&amp;Ret_DRIVER!$W$5&amp;Ret_DRIVER!$X$6)</f>
        <v>0</v>
      </c>
      <c r="Y68" s="143">
        <f>SUMIFS('Entry Data'!$A:$A,'Entry Data'!$AD:$AD,Ret_DRIVER!$B68&amp;Ret_DRIVER!$Y$5&amp;Ret_DRIVER!$Y$6)</f>
        <v>0</v>
      </c>
      <c r="Z68" s="144">
        <f>SUMIFS('Entry Data'!$A:$A,'Entry Data'!$AD:$AD,Ret_DRIVER!$B68&amp;Ret_DRIVER!$Y$5&amp;Ret_DRIVER!$Z$6)</f>
        <v>4</v>
      </c>
      <c r="AA68" s="143">
        <f>SUMIFS('Entry Data'!$A:$A,'Entry Data'!$AD:$AD,Ret_DRIVER!$B68&amp;Ret_DRIVER!$AA$5&amp;Ret_DRIVER!$AA$6)</f>
        <v>0</v>
      </c>
      <c r="AB68" s="144">
        <f>SUMIFS('Entry Data'!$A:$A,'Entry Data'!$AD:$AD,Ret_DRIVER!$B68&amp;Ret_DRIVER!$AA$5&amp;Ret_DRIVER!$AB$6)</f>
        <v>6</v>
      </c>
      <c r="AC68" s="143">
        <f>SUMIFS('Entry Data'!$A:$A,'Entry Data'!$AD:$AD,Ret_DRIVER!$B68&amp;Ret_DRIVER!$AC$5&amp;Ret_DRIVER!$AC$6)</f>
        <v>0</v>
      </c>
      <c r="AD68" s="144">
        <f>SUMIFS('Entry Data'!$A:$A,'Entry Data'!$AD:$AD,Ret_DRIVER!$B68&amp;Ret_DRIVER!$AC$5&amp;Ret_DRIVER!$AD$6)</f>
        <v>6</v>
      </c>
      <c r="AE68" s="143">
        <f>SUMIFS('Entry Data'!$A:$A,'Entry Data'!$AD:$AD,Ret_DRIVER!$B68&amp;Ret_DRIVER!$AE$5&amp;Ret_DRIVER!$AE$6)</f>
        <v>0</v>
      </c>
      <c r="AF68" s="144">
        <f>SUMIFS('Entry Data'!$A:$A,'Entry Data'!$AD:$AD,Ret_DRIVER!$B68&amp;Ret_DRIVER!$AE$5&amp;Ret_DRIVER!$AF$6)</f>
        <v>6</v>
      </c>
      <c r="AG68" s="143">
        <f>SUMIFS('Entry Data'!$A:$A,'Entry Data'!$AD:$AD,Ret_DRIVER!$B68&amp;Ret_DRIVER!$AG$5&amp;Ret_DRIVER!$AG$6)</f>
        <v>0</v>
      </c>
      <c r="AH68" s="144">
        <f>SUMIFS('Entry Data'!$A:$A,'Entry Data'!$AD:$AD,Ret_DRIVER!$B68&amp;Ret_DRIVER!$AG$5&amp;Ret_DRIVER!$AH$6)</f>
        <v>5</v>
      </c>
      <c r="AI68" s="143">
        <f>SUMIFS('Entry Data'!$A:$A,'Entry Data'!$AD:$AD,Ret_DRIVER!$B68&amp;Ret_DRIVER!$AI$5&amp;Ret_DRIVER!$AI$6)</f>
        <v>0</v>
      </c>
      <c r="AJ68" s="144">
        <f>SUMIFS('Entry Data'!$A:$A,'Entry Data'!$AD:$AD,Ret_DRIVER!$B68&amp;Ret_DRIVER!$AI$5&amp;Ret_DRIVER!$AJ$6)</f>
        <v>6</v>
      </c>
      <c r="AK68" s="143">
        <f>SUMIFS('Entry Data'!$A:$A,'Entry Data'!$AD:$AD,Ret_DRIVER!$B68&amp;Ret_DRIVER!$AK$5&amp;Ret_DRIVER!$AK$6)</f>
        <v>0</v>
      </c>
      <c r="AL68" s="144">
        <f>SUMIFS('Entry Data'!$A:$A,'Entry Data'!$AD:$AD,Ret_DRIVER!$B68&amp;Ret_DRIVER!$AK$5&amp;Ret_DRIVER!$AL$6)</f>
        <v>0</v>
      </c>
      <c r="AM68" s="143">
        <f>SUMIFS('Entry Data'!$A:$A,'Entry Data'!$AD:$AD,Ret_DRIVER!$B68&amp;Ret_DRIVER!$AM$5&amp;Ret_DRIVER!$AM$6)</f>
        <v>0</v>
      </c>
      <c r="AN68" s="144">
        <f>SUMIFS('Entry Data'!$A:$A,'Entry Data'!$AD:$AD,Ret_DRIVER!$B68&amp;Ret_DRIVER!$AM$5&amp;Ret_DRIVER!$AN$6)</f>
        <v>0</v>
      </c>
      <c r="AO68" s="143">
        <f>SUMIFS('Entry Data'!$A:$A,'Entry Data'!$AD:$AD,Ret_DRIVER!$B68&amp;Ret_DRIVER!$AO$5&amp;Ret_DRIVER!$AO$6)</f>
        <v>0</v>
      </c>
      <c r="AP68" s="144">
        <f>SUMIFS('Entry Data'!$A:$A,'Entry Data'!$AD:$AD,Ret_DRIVER!$B68&amp;Ret_DRIVER!$AO$5&amp;Ret_DRIVER!$AP$6)</f>
        <v>0</v>
      </c>
      <c r="AQ68" s="143">
        <f>SUMIFS('Entry Data'!$A:$A,'Entry Data'!$AD:$AD,Ret_DRIVER!$B68&amp;Ret_DRIVER!$AQ$5&amp;Ret_DRIVER!$AQ$6)</f>
        <v>0</v>
      </c>
      <c r="AR68" s="144">
        <f>SUMIFS('Entry Data'!$A:$A,'Entry Data'!$AD:$AD,Ret_DRIVER!$B68&amp;Ret_DRIVER!$AQ$5&amp;Ret_DRIVER!$AR$6)</f>
        <v>0</v>
      </c>
      <c r="AS68" s="143">
        <f>SUMIFS('Entry Data'!$A:$A,'Entry Data'!$AD:$AD,Ret_DRIVER!$B68&amp;Ret_DRIVER!$AS$5&amp;Ret_DRIVER!$AS$6)</f>
        <v>0</v>
      </c>
      <c r="AT68" s="144">
        <f>SUMIFS('Entry Data'!$A:$A,'Entry Data'!$AD:$AD,Ret_DRIVER!$B68&amp;Ret_DRIVER!$AS$5&amp;Ret_DRIVER!$AT$6)</f>
        <v>0</v>
      </c>
      <c r="AU68" s="143">
        <f>SUMIFS('Entry Data'!$A:$A,'Entry Data'!$AD:$AD,Ret_DRIVER!$B68&amp;Ret_DRIVER!$AU$5&amp;Ret_DRIVER!$AU$6)</f>
        <v>0</v>
      </c>
      <c r="AV68" s="144">
        <f>SUMIFS('Entry Data'!$A:$A,'Entry Data'!$AD:$AD,Ret_DRIVER!$B68&amp;Ret_DRIVER!$AU$5&amp;Ret_DRIVER!$AV$6)</f>
        <v>0</v>
      </c>
      <c r="AW68" s="143">
        <f>SUMIFS('Entry Data'!$A:$A,'Entry Data'!$AD:$AD,Ret_DRIVER!$B68&amp;Ret_DRIVER!$AW$5&amp;Ret_DRIVER!$AW$6)</f>
        <v>0</v>
      </c>
      <c r="AX68" s="144">
        <f>SUMIFS('Entry Data'!$A:$A,'Entry Data'!$AD:$AD,Ret_DRIVER!$B68&amp;Ret_DRIVER!$AW$5&amp;Ret_DRIVER!$AX$6)</f>
        <v>0</v>
      </c>
      <c r="AY68" s="143">
        <f>SUMIFS('Entry Data'!$A:$A,'Entry Data'!$AD:$AD,Ret_DRIVER!$B68&amp;Ret_DRIVER!$AY$5&amp;Ret_DRIVER!$AY$6)</f>
        <v>0</v>
      </c>
      <c r="AZ68" s="144">
        <f>SUMIFS('Entry Data'!$A:$A,'Entry Data'!$AD:$AD,Ret_DRIVER!$B68&amp;Ret_DRIVER!$AY$5&amp;Ret_DRIVER!$AZ$6)</f>
        <v>0</v>
      </c>
      <c r="BA68" s="143">
        <f>SUMIFS('Entry Data'!$A:$A,'Entry Data'!$AD:$AD,Ret_DRIVER!$B68&amp;Ret_DRIVER!$BA$5&amp;Ret_DRIVER!$BA$6)</f>
        <v>0</v>
      </c>
      <c r="BB68" s="144">
        <f>SUMIFS('Entry Data'!$A:$A,'Entry Data'!$AD:$AD,Ret_DRIVER!$B68&amp;Ret_DRIVER!$BA$5&amp;Ret_DRIVER!$BB$6)</f>
        <v>0</v>
      </c>
      <c r="BC68" s="143">
        <f>SUMIFS('Entry Data'!$A:$A,'Entry Data'!$AD:$AD,Ret_DRIVER!$B68&amp;Ret_DRIVER!$BC$5&amp;Ret_DRIVER!$BC$6)</f>
        <v>0</v>
      </c>
      <c r="BD68" s="144">
        <f>SUMIFS('Entry Data'!$A:$A,'Entry Data'!$AD:$AD,Ret_DRIVER!$B68&amp;Ret_DRIVER!$BC$5&amp;Ret_DRIVER!$BD$6)</f>
        <v>0</v>
      </c>
      <c r="BE68" s="143">
        <f>SUMIFS('Entry Data'!$A:$A,'Entry Data'!$AD:$AD,Ret_DRIVER!$B68&amp;Ret_DRIVER!$BE$5&amp;Ret_DRIVER!$BE$6)</f>
        <v>0</v>
      </c>
      <c r="BF68" s="144">
        <f>SUMIFS('Entry Data'!$A:$A,'Entry Data'!$AD:$AD,Ret_DRIVER!$B68&amp;Ret_DRIVER!$BE$5&amp;Ret_DRIVER!$BF$6)</f>
        <v>0</v>
      </c>
      <c r="BG68" s="143">
        <f>SUMIFS('Entry Data'!$A:$A,'Entry Data'!$AD:$AD,Ret_DRIVER!$B68&amp;Ret_DRIVER!$BG$5&amp;Ret_DRIVER!$BG$6)</f>
        <v>0</v>
      </c>
      <c r="BH68" s="144">
        <f>SUMIFS('Entry Data'!$A:$A,'Entry Data'!$AD:$AD,Ret_DRIVER!$B68&amp;Ret_DRIVER!$BG$5&amp;Ret_DRIVER!$BH$6)</f>
        <v>0</v>
      </c>
      <c r="BI68" s="143">
        <f>SUMIFS('Entry Data'!$A:$A,'Entry Data'!$AD:$AD,Ret_DRIVER!$B68&amp;Ret_DRIVER!$BI$5&amp;Ret_DRIVER!$BI$6)</f>
        <v>0</v>
      </c>
      <c r="BJ68" s="144">
        <f>SUMIFS('Entry Data'!$A:$A,'Entry Data'!$AD:$AD,Ret_DRIVER!$B68&amp;Ret_DRIVER!$BI$5&amp;Ret_DRIVER!$BJ$6)</f>
        <v>0</v>
      </c>
      <c r="BK68" s="143">
        <f>SUMIFS('Entry Data'!$A:$A,'Entry Data'!$AD:$AD,Ret_DRIVER!$B68&amp;Ret_DRIVER!$BK$5&amp;Ret_DRIVER!$BK$6)</f>
        <v>0</v>
      </c>
      <c r="BL68" s="144">
        <f>SUMIFS('Entry Data'!$A:$A,'Entry Data'!$AD:$AD,Ret_DRIVER!$B68&amp;Ret_DRIVER!$BK$5&amp;Ret_DRIVER!$BL$6)</f>
        <v>0</v>
      </c>
    </row>
    <row r="69" spans="1:64" ht="13.5" x14ac:dyDescent="0.3">
      <c r="A69" s="92">
        <v>63</v>
      </c>
      <c r="B69" s="160" t="s">
        <v>222</v>
      </c>
      <c r="C69" s="143">
        <f>SUMIFS('Entry Data'!$A:$A,'Entry Data'!$AD:$AD,Ret_DRIVER!$B69&amp;Ret_DRIVER!$C$5&amp;Ret_DRIVER!$C$6)</f>
        <v>0</v>
      </c>
      <c r="D69" s="144">
        <f>SUMIFS('Entry Data'!$A:$A,'Entry Data'!$AD:$AD,Ret_DRIVER!$B69&amp;Ret_DRIVER!$C$5&amp;Ret_DRIVER!$D$6)</f>
        <v>0</v>
      </c>
      <c r="E69" s="143">
        <f>SUMIFS('Entry Data'!$A:$A,'Entry Data'!$AD:$AD,Ret_DRIVER!$B69&amp;Ret_DRIVER!$E$5&amp;Ret_DRIVER!$E$6)</f>
        <v>0</v>
      </c>
      <c r="F69" s="144">
        <f>SUMIFS('Entry Data'!$A:$A,'Entry Data'!$AD:$AD,Ret_DRIVER!$B69&amp;Ret_DRIVER!$E$5&amp;Ret_DRIVER!$F$6)</f>
        <v>0</v>
      </c>
      <c r="G69" s="143">
        <f>SUMIFS('Entry Data'!$A:$A,'Entry Data'!$AD:$AD,Ret_DRIVER!$B69&amp;Ret_DRIVER!$G$5&amp;Ret_DRIVER!$G$6)</f>
        <v>0</v>
      </c>
      <c r="H69" s="144">
        <f>SUMIFS('Entry Data'!$A:$A,'Entry Data'!$AD:$AD,Ret_DRIVER!$B69&amp;Ret_DRIVER!$G$5&amp;Ret_DRIVER!$H$6)</f>
        <v>0</v>
      </c>
      <c r="I69" s="143">
        <f>SUMIFS('Entry Data'!$A:$A,'Entry Data'!$AD:$AD,Ret_DRIVER!$B69&amp;Ret_DRIVER!$I$5&amp;Ret_DRIVER!$I$6)</f>
        <v>0</v>
      </c>
      <c r="J69" s="144">
        <f>SUMIFS('Entry Data'!$A:$A,'Entry Data'!$AD:$AD,Ret_DRIVER!$B69&amp;Ret_DRIVER!$I$5&amp;Ret_DRIVER!$J$6)</f>
        <v>0</v>
      </c>
      <c r="K69" s="143">
        <f>SUMIFS('Entry Data'!$A:$A,'Entry Data'!$AD:$AD,Ret_DRIVER!$B69&amp;Ret_DRIVER!$K$5&amp;Ret_DRIVER!$K$6)</f>
        <v>0</v>
      </c>
      <c r="L69" s="144">
        <f>SUMIFS('Entry Data'!$A:$A,'Entry Data'!$AD:$AD,Ret_DRIVER!$B69&amp;Ret_DRIVER!$K$5&amp;Ret_DRIVER!$L$6)</f>
        <v>0</v>
      </c>
      <c r="M69" s="143">
        <f>SUMIFS('Entry Data'!$A:$A,'Entry Data'!$AD:$AD,Ret_DRIVER!$B69&amp;Ret_DRIVER!$M$5&amp;Ret_DRIVER!$M$6)</f>
        <v>0</v>
      </c>
      <c r="N69" s="144">
        <f>SUMIFS('Entry Data'!$A:$A,'Entry Data'!$AD:$AD,Ret_DRIVER!$B69&amp;Ret_DRIVER!$M$5&amp;Ret_DRIVER!$N$6)</f>
        <v>0</v>
      </c>
      <c r="O69" s="143">
        <f>SUMIFS('Entry Data'!$A:$A,'Entry Data'!$AD:$AD,Ret_DRIVER!$B69&amp;Ret_DRIVER!$O$5&amp;Ret_DRIVER!$O$6)</f>
        <v>0</v>
      </c>
      <c r="P69" s="144">
        <f>SUMIFS('Entry Data'!$A:$A,'Entry Data'!$AD:$AD,Ret_DRIVER!$B69&amp;Ret_DRIVER!$O$5&amp;Ret_DRIVER!$P$6)</f>
        <v>0</v>
      </c>
      <c r="Q69" s="143">
        <f>SUMIFS('Entry Data'!$A:$A,'Entry Data'!$AD:$AD,Ret_DRIVER!$B69&amp;Ret_DRIVER!$Q$5&amp;Ret_DRIVER!$Q$6)</f>
        <v>0</v>
      </c>
      <c r="R69" s="144">
        <f>SUMIFS('Entry Data'!$A:$A,'Entry Data'!$AD:$AD,Ret_DRIVER!$B69&amp;Ret_DRIVER!$Q$5&amp;Ret_DRIVER!$R$6)</f>
        <v>0</v>
      </c>
      <c r="S69" s="143">
        <f>SUMIFS('Entry Data'!$A:$A,'Entry Data'!$AD:$AD,Ret_DRIVER!$B69&amp;Ret_DRIVER!$S$5&amp;Ret_DRIVER!$S$6)</f>
        <v>0</v>
      </c>
      <c r="T69" s="144">
        <f>SUMIFS('Entry Data'!$A:$A,'Entry Data'!$AD:$AD,Ret_DRIVER!$B69&amp;Ret_DRIVER!$S$5&amp;Ret_DRIVER!$T$6)</f>
        <v>0</v>
      </c>
      <c r="U69" s="143">
        <f>SUMIFS('Entry Data'!$A:$A,'Entry Data'!$AD:$AD,Ret_DRIVER!$B69&amp;Ret_DRIVER!$U$5&amp;Ret_DRIVER!$U$6)</f>
        <v>0</v>
      </c>
      <c r="V69" s="144">
        <f>SUMIFS('Entry Data'!$A:$A,'Entry Data'!$AD:$AD,Ret_DRIVER!$B69&amp;Ret_DRIVER!$U$5&amp;Ret_DRIVER!$V$6)</f>
        <v>0</v>
      </c>
      <c r="W69" s="143">
        <f>SUMIFS('Entry Data'!$A:$A,'Entry Data'!$AD:$AD,Ret_DRIVER!$B69&amp;Ret_DRIVER!$W$5&amp;Ret_DRIVER!$W$6)</f>
        <v>0</v>
      </c>
      <c r="X69" s="144">
        <f>SUMIFS('Entry Data'!$A:$A,'Entry Data'!$AD:$AD,Ret_DRIVER!$B69&amp;Ret_DRIVER!$W$5&amp;Ret_DRIVER!$X$6)</f>
        <v>0</v>
      </c>
      <c r="Y69" s="143">
        <f>SUMIFS('Entry Data'!$A:$A,'Entry Data'!$AD:$AD,Ret_DRIVER!$B69&amp;Ret_DRIVER!$Y$5&amp;Ret_DRIVER!$Y$6)</f>
        <v>0</v>
      </c>
      <c r="Z69" s="144">
        <f>SUMIFS('Entry Data'!$A:$A,'Entry Data'!$AD:$AD,Ret_DRIVER!$B69&amp;Ret_DRIVER!$Y$5&amp;Ret_DRIVER!$Z$6)</f>
        <v>0</v>
      </c>
      <c r="AA69" s="143">
        <f>SUMIFS('Entry Data'!$A:$A,'Entry Data'!$AD:$AD,Ret_DRIVER!$B69&amp;Ret_DRIVER!$AA$5&amp;Ret_DRIVER!$AA$6)</f>
        <v>0</v>
      </c>
      <c r="AB69" s="144">
        <f>SUMIFS('Entry Data'!$A:$A,'Entry Data'!$AD:$AD,Ret_DRIVER!$B69&amp;Ret_DRIVER!$AA$5&amp;Ret_DRIVER!$AB$6)</f>
        <v>0</v>
      </c>
      <c r="AC69" s="143">
        <f>SUMIFS('Entry Data'!$A:$A,'Entry Data'!$AD:$AD,Ret_DRIVER!$B69&amp;Ret_DRIVER!$AC$5&amp;Ret_DRIVER!$AC$6)</f>
        <v>0</v>
      </c>
      <c r="AD69" s="144">
        <f>SUMIFS('Entry Data'!$A:$A,'Entry Data'!$AD:$AD,Ret_DRIVER!$B69&amp;Ret_DRIVER!$AC$5&amp;Ret_DRIVER!$AD$6)</f>
        <v>0</v>
      </c>
      <c r="AE69" s="143">
        <f>SUMIFS('Entry Data'!$A:$A,'Entry Data'!$AD:$AD,Ret_DRIVER!$B69&amp;Ret_DRIVER!$AE$5&amp;Ret_DRIVER!$AE$6)</f>
        <v>0</v>
      </c>
      <c r="AF69" s="144">
        <f>SUMIFS('Entry Data'!$A:$A,'Entry Data'!$AD:$AD,Ret_DRIVER!$B69&amp;Ret_DRIVER!$AE$5&amp;Ret_DRIVER!$AF$6)</f>
        <v>0</v>
      </c>
      <c r="AG69" s="143">
        <f>SUMIFS('Entry Data'!$A:$A,'Entry Data'!$AD:$AD,Ret_DRIVER!$B69&amp;Ret_DRIVER!$AG$5&amp;Ret_DRIVER!$AG$6)</f>
        <v>0</v>
      </c>
      <c r="AH69" s="144">
        <f>SUMIFS('Entry Data'!$A:$A,'Entry Data'!$AD:$AD,Ret_DRIVER!$B69&amp;Ret_DRIVER!$AG$5&amp;Ret_DRIVER!$AH$6)</f>
        <v>0</v>
      </c>
      <c r="AI69" s="143">
        <f>SUMIFS('Entry Data'!$A:$A,'Entry Data'!$AD:$AD,Ret_DRIVER!$B69&amp;Ret_DRIVER!$AI$5&amp;Ret_DRIVER!$AI$6)</f>
        <v>0</v>
      </c>
      <c r="AJ69" s="144">
        <f>SUMIFS('Entry Data'!$A:$A,'Entry Data'!$AD:$AD,Ret_DRIVER!$B69&amp;Ret_DRIVER!$AI$5&amp;Ret_DRIVER!$AJ$6)</f>
        <v>0</v>
      </c>
      <c r="AK69" s="143">
        <f>SUMIFS('Entry Data'!$A:$A,'Entry Data'!$AD:$AD,Ret_DRIVER!$B69&amp;Ret_DRIVER!$AK$5&amp;Ret_DRIVER!$AK$6)</f>
        <v>0</v>
      </c>
      <c r="AL69" s="144">
        <f>SUMIFS('Entry Data'!$A:$A,'Entry Data'!$AD:$AD,Ret_DRIVER!$B69&amp;Ret_DRIVER!$AK$5&amp;Ret_DRIVER!$AL$6)</f>
        <v>0</v>
      </c>
      <c r="AM69" s="143">
        <f>SUMIFS('Entry Data'!$A:$A,'Entry Data'!$AD:$AD,Ret_DRIVER!$B69&amp;Ret_DRIVER!$AM$5&amp;Ret_DRIVER!$AM$6)</f>
        <v>0</v>
      </c>
      <c r="AN69" s="144">
        <f>SUMIFS('Entry Data'!$A:$A,'Entry Data'!$AD:$AD,Ret_DRIVER!$B69&amp;Ret_DRIVER!$AM$5&amp;Ret_DRIVER!$AN$6)</f>
        <v>0</v>
      </c>
      <c r="AO69" s="143">
        <f>SUMIFS('Entry Data'!$A:$A,'Entry Data'!$AD:$AD,Ret_DRIVER!$B69&amp;Ret_DRIVER!$AO$5&amp;Ret_DRIVER!$AO$6)</f>
        <v>0</v>
      </c>
      <c r="AP69" s="144">
        <f>SUMIFS('Entry Data'!$A:$A,'Entry Data'!$AD:$AD,Ret_DRIVER!$B69&amp;Ret_DRIVER!$AO$5&amp;Ret_DRIVER!$AP$6)</f>
        <v>0</v>
      </c>
      <c r="AQ69" s="143">
        <f>SUMIFS('Entry Data'!$A:$A,'Entry Data'!$AD:$AD,Ret_DRIVER!$B69&amp;Ret_DRIVER!$AQ$5&amp;Ret_DRIVER!$AQ$6)</f>
        <v>0</v>
      </c>
      <c r="AR69" s="144">
        <f>SUMIFS('Entry Data'!$A:$A,'Entry Data'!$AD:$AD,Ret_DRIVER!$B69&amp;Ret_DRIVER!$AQ$5&amp;Ret_DRIVER!$AR$6)</f>
        <v>0</v>
      </c>
      <c r="AS69" s="143">
        <f>SUMIFS('Entry Data'!$A:$A,'Entry Data'!$AD:$AD,Ret_DRIVER!$B69&amp;Ret_DRIVER!$AS$5&amp;Ret_DRIVER!$AS$6)</f>
        <v>0</v>
      </c>
      <c r="AT69" s="144">
        <f>SUMIFS('Entry Data'!$A:$A,'Entry Data'!$AD:$AD,Ret_DRIVER!$B69&amp;Ret_DRIVER!$AS$5&amp;Ret_DRIVER!$AT$6)</f>
        <v>0</v>
      </c>
      <c r="AU69" s="143">
        <f>SUMIFS('Entry Data'!$A:$A,'Entry Data'!$AD:$AD,Ret_DRIVER!$B69&amp;Ret_DRIVER!$AU$5&amp;Ret_DRIVER!$AU$6)</f>
        <v>0</v>
      </c>
      <c r="AV69" s="144">
        <f>SUMIFS('Entry Data'!$A:$A,'Entry Data'!$AD:$AD,Ret_DRIVER!$B69&amp;Ret_DRIVER!$AU$5&amp;Ret_DRIVER!$AV$6)</f>
        <v>0</v>
      </c>
      <c r="AW69" s="143">
        <f>SUMIFS('Entry Data'!$A:$A,'Entry Data'!$AD:$AD,Ret_DRIVER!$B69&amp;Ret_DRIVER!$AW$5&amp;Ret_DRIVER!$AW$6)</f>
        <v>0</v>
      </c>
      <c r="AX69" s="144">
        <f>SUMIFS('Entry Data'!$A:$A,'Entry Data'!$AD:$AD,Ret_DRIVER!$B69&amp;Ret_DRIVER!$AW$5&amp;Ret_DRIVER!$AX$6)</f>
        <v>0</v>
      </c>
      <c r="AY69" s="143">
        <f>SUMIFS('Entry Data'!$A:$A,'Entry Data'!$AD:$AD,Ret_DRIVER!$B69&amp;Ret_DRIVER!$AY$5&amp;Ret_DRIVER!$AY$6)</f>
        <v>0</v>
      </c>
      <c r="AZ69" s="144">
        <f>SUMIFS('Entry Data'!$A:$A,'Entry Data'!$AD:$AD,Ret_DRIVER!$B69&amp;Ret_DRIVER!$AY$5&amp;Ret_DRIVER!$AZ$6)</f>
        <v>0</v>
      </c>
      <c r="BA69" s="143">
        <f>SUMIFS('Entry Data'!$A:$A,'Entry Data'!$AD:$AD,Ret_DRIVER!$B69&amp;Ret_DRIVER!$BA$5&amp;Ret_DRIVER!$BA$6)</f>
        <v>0</v>
      </c>
      <c r="BB69" s="144">
        <f>SUMIFS('Entry Data'!$A:$A,'Entry Data'!$AD:$AD,Ret_DRIVER!$B69&amp;Ret_DRIVER!$BA$5&amp;Ret_DRIVER!$BB$6)</f>
        <v>0</v>
      </c>
      <c r="BC69" s="143">
        <f>SUMIFS('Entry Data'!$A:$A,'Entry Data'!$AD:$AD,Ret_DRIVER!$B69&amp;Ret_DRIVER!$BC$5&amp;Ret_DRIVER!$BC$6)</f>
        <v>0</v>
      </c>
      <c r="BD69" s="144">
        <f>SUMIFS('Entry Data'!$A:$A,'Entry Data'!$AD:$AD,Ret_DRIVER!$B69&amp;Ret_DRIVER!$BC$5&amp;Ret_DRIVER!$BD$6)</f>
        <v>0</v>
      </c>
      <c r="BE69" s="143">
        <f>SUMIFS('Entry Data'!$A:$A,'Entry Data'!$AD:$AD,Ret_DRIVER!$B69&amp;Ret_DRIVER!$BE$5&amp;Ret_DRIVER!$BE$6)</f>
        <v>0</v>
      </c>
      <c r="BF69" s="144">
        <f>SUMIFS('Entry Data'!$A:$A,'Entry Data'!$AD:$AD,Ret_DRIVER!$B69&amp;Ret_DRIVER!$BE$5&amp;Ret_DRIVER!$BF$6)</f>
        <v>0</v>
      </c>
      <c r="BG69" s="143">
        <f>SUMIFS('Entry Data'!$A:$A,'Entry Data'!$AD:$AD,Ret_DRIVER!$B69&amp;Ret_DRIVER!$BG$5&amp;Ret_DRIVER!$BG$6)</f>
        <v>0</v>
      </c>
      <c r="BH69" s="144">
        <f>SUMIFS('Entry Data'!$A:$A,'Entry Data'!$AD:$AD,Ret_DRIVER!$B69&amp;Ret_DRIVER!$BG$5&amp;Ret_DRIVER!$BH$6)</f>
        <v>0</v>
      </c>
      <c r="BI69" s="143">
        <f>SUMIFS('Entry Data'!$A:$A,'Entry Data'!$AD:$AD,Ret_DRIVER!$B69&amp;Ret_DRIVER!$BI$5&amp;Ret_DRIVER!$BI$6)</f>
        <v>0</v>
      </c>
      <c r="BJ69" s="144">
        <f>SUMIFS('Entry Data'!$A:$A,'Entry Data'!$AD:$AD,Ret_DRIVER!$B69&amp;Ret_DRIVER!$BI$5&amp;Ret_DRIVER!$BJ$6)</f>
        <v>0</v>
      </c>
      <c r="BK69" s="143">
        <f>SUMIFS('Entry Data'!$A:$A,'Entry Data'!$AD:$AD,Ret_DRIVER!$B69&amp;Ret_DRIVER!$BK$5&amp;Ret_DRIVER!$BK$6)</f>
        <v>0</v>
      </c>
      <c r="BL69" s="144">
        <f>SUMIFS('Entry Data'!$A:$A,'Entry Data'!$AD:$AD,Ret_DRIVER!$B69&amp;Ret_DRIVER!$BK$5&amp;Ret_DRIVER!$BL$6)</f>
        <v>0</v>
      </c>
    </row>
    <row r="70" spans="1:64" ht="13.5" x14ac:dyDescent="0.3">
      <c r="A70" s="92">
        <v>64</v>
      </c>
      <c r="B70" s="160" t="s">
        <v>135</v>
      </c>
      <c r="C70" s="143">
        <f>SUMIFS('Entry Data'!$A:$A,'Entry Data'!$AD:$AD,Ret_DRIVER!$B70&amp;Ret_DRIVER!$C$5&amp;Ret_DRIVER!$C$6)</f>
        <v>0</v>
      </c>
      <c r="D70" s="144">
        <f>SUMIFS('Entry Data'!$A:$A,'Entry Data'!$AD:$AD,Ret_DRIVER!$B70&amp;Ret_DRIVER!$C$5&amp;Ret_DRIVER!$D$6)</f>
        <v>0</v>
      </c>
      <c r="E70" s="143">
        <f>SUMIFS('Entry Data'!$A:$A,'Entry Data'!$AD:$AD,Ret_DRIVER!$B70&amp;Ret_DRIVER!$E$5&amp;Ret_DRIVER!$E$6)</f>
        <v>0</v>
      </c>
      <c r="F70" s="144">
        <f>SUMIFS('Entry Data'!$A:$A,'Entry Data'!$AD:$AD,Ret_DRIVER!$B70&amp;Ret_DRIVER!$E$5&amp;Ret_DRIVER!$F$6)</f>
        <v>8</v>
      </c>
      <c r="G70" s="143">
        <f>SUMIFS('Entry Data'!$A:$A,'Entry Data'!$AD:$AD,Ret_DRIVER!$B70&amp;Ret_DRIVER!$G$5&amp;Ret_DRIVER!$G$6)</f>
        <v>0</v>
      </c>
      <c r="H70" s="144">
        <f>SUMIFS('Entry Data'!$A:$A,'Entry Data'!$AD:$AD,Ret_DRIVER!$B70&amp;Ret_DRIVER!$G$5&amp;Ret_DRIVER!$H$6)</f>
        <v>1</v>
      </c>
      <c r="I70" s="143">
        <f>SUMIFS('Entry Data'!$A:$A,'Entry Data'!$AD:$AD,Ret_DRIVER!$B70&amp;Ret_DRIVER!$I$5&amp;Ret_DRIVER!$I$6)</f>
        <v>0</v>
      </c>
      <c r="J70" s="144">
        <f>SUMIFS('Entry Data'!$A:$A,'Entry Data'!$AD:$AD,Ret_DRIVER!$B70&amp;Ret_DRIVER!$I$5&amp;Ret_DRIVER!$J$6)</f>
        <v>0</v>
      </c>
      <c r="K70" s="143">
        <f>SUMIFS('Entry Data'!$A:$A,'Entry Data'!$AD:$AD,Ret_DRIVER!$B70&amp;Ret_DRIVER!$K$5&amp;Ret_DRIVER!$K$6)</f>
        <v>0</v>
      </c>
      <c r="L70" s="144">
        <f>SUMIFS('Entry Data'!$A:$A,'Entry Data'!$AD:$AD,Ret_DRIVER!$B70&amp;Ret_DRIVER!$K$5&amp;Ret_DRIVER!$L$6)</f>
        <v>0</v>
      </c>
      <c r="M70" s="143">
        <f>SUMIFS('Entry Data'!$A:$A,'Entry Data'!$AD:$AD,Ret_DRIVER!$B70&amp;Ret_DRIVER!$M$5&amp;Ret_DRIVER!$M$6)</f>
        <v>6</v>
      </c>
      <c r="N70" s="144">
        <f>SUMIFS('Entry Data'!$A:$A,'Entry Data'!$AD:$AD,Ret_DRIVER!$B70&amp;Ret_DRIVER!$M$5&amp;Ret_DRIVER!$N$6)</f>
        <v>0</v>
      </c>
      <c r="O70" s="143">
        <f>SUMIFS('Entry Data'!$A:$A,'Entry Data'!$AD:$AD,Ret_DRIVER!$B70&amp;Ret_DRIVER!$O$5&amp;Ret_DRIVER!$O$6)</f>
        <v>0</v>
      </c>
      <c r="P70" s="144">
        <f>SUMIFS('Entry Data'!$A:$A,'Entry Data'!$AD:$AD,Ret_DRIVER!$B70&amp;Ret_DRIVER!$O$5&amp;Ret_DRIVER!$P$6)</f>
        <v>0</v>
      </c>
      <c r="Q70" s="143">
        <f>SUMIFS('Entry Data'!$A:$A,'Entry Data'!$AD:$AD,Ret_DRIVER!$B70&amp;Ret_DRIVER!$Q$5&amp;Ret_DRIVER!$Q$6)</f>
        <v>0</v>
      </c>
      <c r="R70" s="144">
        <f>SUMIFS('Entry Data'!$A:$A,'Entry Data'!$AD:$AD,Ret_DRIVER!$B70&amp;Ret_DRIVER!$Q$5&amp;Ret_DRIVER!$R$6)</f>
        <v>0</v>
      </c>
      <c r="S70" s="143">
        <f>SUMIFS('Entry Data'!$A:$A,'Entry Data'!$AD:$AD,Ret_DRIVER!$B70&amp;Ret_DRIVER!$S$5&amp;Ret_DRIVER!$S$6)</f>
        <v>0</v>
      </c>
      <c r="T70" s="144">
        <f>SUMIFS('Entry Data'!$A:$A,'Entry Data'!$AD:$AD,Ret_DRIVER!$B70&amp;Ret_DRIVER!$S$5&amp;Ret_DRIVER!$T$6)</f>
        <v>0</v>
      </c>
      <c r="U70" s="143">
        <f>SUMIFS('Entry Data'!$A:$A,'Entry Data'!$AD:$AD,Ret_DRIVER!$B70&amp;Ret_DRIVER!$U$5&amp;Ret_DRIVER!$U$6)</f>
        <v>4</v>
      </c>
      <c r="V70" s="144">
        <f>SUMIFS('Entry Data'!$A:$A,'Entry Data'!$AD:$AD,Ret_DRIVER!$B70&amp;Ret_DRIVER!$U$5&amp;Ret_DRIVER!$V$6)</f>
        <v>0</v>
      </c>
      <c r="W70" s="143">
        <f>SUMIFS('Entry Data'!$A:$A,'Entry Data'!$AD:$AD,Ret_DRIVER!$B70&amp;Ret_DRIVER!$W$5&amp;Ret_DRIVER!$W$6)</f>
        <v>8</v>
      </c>
      <c r="X70" s="144">
        <f>SUMIFS('Entry Data'!$A:$A,'Entry Data'!$AD:$AD,Ret_DRIVER!$B70&amp;Ret_DRIVER!$W$5&amp;Ret_DRIVER!$X$6)</f>
        <v>0</v>
      </c>
      <c r="Y70" s="143">
        <f>SUMIFS('Entry Data'!$A:$A,'Entry Data'!$AD:$AD,Ret_DRIVER!$B70&amp;Ret_DRIVER!$Y$5&amp;Ret_DRIVER!$Y$6)</f>
        <v>0</v>
      </c>
      <c r="Z70" s="144">
        <f>SUMIFS('Entry Data'!$A:$A,'Entry Data'!$AD:$AD,Ret_DRIVER!$B70&amp;Ret_DRIVER!$Y$5&amp;Ret_DRIVER!$Z$6)</f>
        <v>5</v>
      </c>
      <c r="AA70" s="143">
        <f>SUMIFS('Entry Data'!$A:$A,'Entry Data'!$AD:$AD,Ret_DRIVER!$B70&amp;Ret_DRIVER!$AA$5&amp;Ret_DRIVER!$AA$6)</f>
        <v>0</v>
      </c>
      <c r="AB70" s="144">
        <f>SUMIFS('Entry Data'!$A:$A,'Entry Data'!$AD:$AD,Ret_DRIVER!$B70&amp;Ret_DRIVER!$AA$5&amp;Ret_DRIVER!$AB$6)</f>
        <v>0</v>
      </c>
      <c r="AC70" s="143">
        <f>SUMIFS('Entry Data'!$A:$A,'Entry Data'!$AD:$AD,Ret_DRIVER!$B70&amp;Ret_DRIVER!$AC$5&amp;Ret_DRIVER!$AC$6)</f>
        <v>0</v>
      </c>
      <c r="AD70" s="144">
        <f>SUMIFS('Entry Data'!$A:$A,'Entry Data'!$AD:$AD,Ret_DRIVER!$B70&amp;Ret_DRIVER!$AC$5&amp;Ret_DRIVER!$AD$6)</f>
        <v>3</v>
      </c>
      <c r="AE70" s="143">
        <f>SUMIFS('Entry Data'!$A:$A,'Entry Data'!$AD:$AD,Ret_DRIVER!$B70&amp;Ret_DRIVER!$AE$5&amp;Ret_DRIVER!$AE$6)</f>
        <v>0</v>
      </c>
      <c r="AF70" s="144">
        <f>SUMIFS('Entry Data'!$A:$A,'Entry Data'!$AD:$AD,Ret_DRIVER!$B70&amp;Ret_DRIVER!$AE$5&amp;Ret_DRIVER!$AF$6)</f>
        <v>0</v>
      </c>
      <c r="AG70" s="143">
        <f>SUMIFS('Entry Data'!$A:$A,'Entry Data'!$AD:$AD,Ret_DRIVER!$B70&amp;Ret_DRIVER!$AG$5&amp;Ret_DRIVER!$AG$6)</f>
        <v>0</v>
      </c>
      <c r="AH70" s="144">
        <f>SUMIFS('Entry Data'!$A:$A,'Entry Data'!$AD:$AD,Ret_DRIVER!$B70&amp;Ret_DRIVER!$AG$5&amp;Ret_DRIVER!$AH$6)</f>
        <v>0</v>
      </c>
      <c r="AI70" s="143">
        <f>SUMIFS('Entry Data'!$A:$A,'Entry Data'!$AD:$AD,Ret_DRIVER!$B70&amp;Ret_DRIVER!$AI$5&amp;Ret_DRIVER!$AI$6)</f>
        <v>0</v>
      </c>
      <c r="AJ70" s="144">
        <f>SUMIFS('Entry Data'!$A:$A,'Entry Data'!$AD:$AD,Ret_DRIVER!$B70&amp;Ret_DRIVER!$AI$5&amp;Ret_DRIVER!$AJ$6)</f>
        <v>0</v>
      </c>
      <c r="AK70" s="143">
        <f>SUMIFS('Entry Data'!$A:$A,'Entry Data'!$AD:$AD,Ret_DRIVER!$B70&amp;Ret_DRIVER!$AK$5&amp;Ret_DRIVER!$AK$6)</f>
        <v>0</v>
      </c>
      <c r="AL70" s="144">
        <f>SUMIFS('Entry Data'!$A:$A,'Entry Data'!$AD:$AD,Ret_DRIVER!$B70&amp;Ret_DRIVER!$AK$5&amp;Ret_DRIVER!$AL$6)</f>
        <v>0</v>
      </c>
      <c r="AM70" s="143">
        <f>SUMIFS('Entry Data'!$A:$A,'Entry Data'!$AD:$AD,Ret_DRIVER!$B70&amp;Ret_DRIVER!$AM$5&amp;Ret_DRIVER!$AM$6)</f>
        <v>0</v>
      </c>
      <c r="AN70" s="144">
        <f>SUMIFS('Entry Data'!$A:$A,'Entry Data'!$AD:$AD,Ret_DRIVER!$B70&amp;Ret_DRIVER!$AM$5&amp;Ret_DRIVER!$AN$6)</f>
        <v>0</v>
      </c>
      <c r="AO70" s="143">
        <f>SUMIFS('Entry Data'!$A:$A,'Entry Data'!$AD:$AD,Ret_DRIVER!$B70&amp;Ret_DRIVER!$AO$5&amp;Ret_DRIVER!$AO$6)</f>
        <v>0</v>
      </c>
      <c r="AP70" s="144">
        <f>SUMIFS('Entry Data'!$A:$A,'Entry Data'!$AD:$AD,Ret_DRIVER!$B70&amp;Ret_DRIVER!$AO$5&amp;Ret_DRIVER!$AP$6)</f>
        <v>0</v>
      </c>
      <c r="AQ70" s="143">
        <f>SUMIFS('Entry Data'!$A:$A,'Entry Data'!$AD:$AD,Ret_DRIVER!$B70&amp;Ret_DRIVER!$AQ$5&amp;Ret_DRIVER!$AQ$6)</f>
        <v>0</v>
      </c>
      <c r="AR70" s="144">
        <f>SUMIFS('Entry Data'!$A:$A,'Entry Data'!$AD:$AD,Ret_DRIVER!$B70&amp;Ret_DRIVER!$AQ$5&amp;Ret_DRIVER!$AR$6)</f>
        <v>0</v>
      </c>
      <c r="AS70" s="143">
        <f>SUMIFS('Entry Data'!$A:$A,'Entry Data'!$AD:$AD,Ret_DRIVER!$B70&amp;Ret_DRIVER!$AS$5&amp;Ret_DRIVER!$AS$6)</f>
        <v>0</v>
      </c>
      <c r="AT70" s="144">
        <f>SUMIFS('Entry Data'!$A:$A,'Entry Data'!$AD:$AD,Ret_DRIVER!$B70&amp;Ret_DRIVER!$AS$5&amp;Ret_DRIVER!$AT$6)</f>
        <v>0</v>
      </c>
      <c r="AU70" s="143">
        <f>SUMIFS('Entry Data'!$A:$A,'Entry Data'!$AD:$AD,Ret_DRIVER!$B70&amp;Ret_DRIVER!$AU$5&amp;Ret_DRIVER!$AU$6)</f>
        <v>0</v>
      </c>
      <c r="AV70" s="144">
        <f>SUMIFS('Entry Data'!$A:$A,'Entry Data'!$AD:$AD,Ret_DRIVER!$B70&amp;Ret_DRIVER!$AU$5&amp;Ret_DRIVER!$AV$6)</f>
        <v>0</v>
      </c>
      <c r="AW70" s="143">
        <f>SUMIFS('Entry Data'!$A:$A,'Entry Data'!$AD:$AD,Ret_DRIVER!$B70&amp;Ret_DRIVER!$AW$5&amp;Ret_DRIVER!$AW$6)</f>
        <v>0</v>
      </c>
      <c r="AX70" s="144">
        <f>SUMIFS('Entry Data'!$A:$A,'Entry Data'!$AD:$AD,Ret_DRIVER!$B70&amp;Ret_DRIVER!$AW$5&amp;Ret_DRIVER!$AX$6)</f>
        <v>0</v>
      </c>
      <c r="AY70" s="143">
        <f>SUMIFS('Entry Data'!$A:$A,'Entry Data'!$AD:$AD,Ret_DRIVER!$B70&amp;Ret_DRIVER!$AY$5&amp;Ret_DRIVER!$AY$6)</f>
        <v>0</v>
      </c>
      <c r="AZ70" s="144">
        <f>SUMIFS('Entry Data'!$A:$A,'Entry Data'!$AD:$AD,Ret_DRIVER!$B70&amp;Ret_DRIVER!$AY$5&amp;Ret_DRIVER!$AZ$6)</f>
        <v>0</v>
      </c>
      <c r="BA70" s="143">
        <f>SUMIFS('Entry Data'!$A:$A,'Entry Data'!$AD:$AD,Ret_DRIVER!$B70&amp;Ret_DRIVER!$BA$5&amp;Ret_DRIVER!$BA$6)</f>
        <v>0</v>
      </c>
      <c r="BB70" s="144">
        <f>SUMIFS('Entry Data'!$A:$A,'Entry Data'!$AD:$AD,Ret_DRIVER!$B70&amp;Ret_DRIVER!$BA$5&amp;Ret_DRIVER!$BB$6)</f>
        <v>0</v>
      </c>
      <c r="BC70" s="143">
        <f>SUMIFS('Entry Data'!$A:$A,'Entry Data'!$AD:$AD,Ret_DRIVER!$B70&amp;Ret_DRIVER!$BC$5&amp;Ret_DRIVER!$BC$6)</f>
        <v>0</v>
      </c>
      <c r="BD70" s="144">
        <f>SUMIFS('Entry Data'!$A:$A,'Entry Data'!$AD:$AD,Ret_DRIVER!$B70&amp;Ret_DRIVER!$BC$5&amp;Ret_DRIVER!$BD$6)</f>
        <v>0</v>
      </c>
      <c r="BE70" s="143">
        <f>SUMIFS('Entry Data'!$A:$A,'Entry Data'!$AD:$AD,Ret_DRIVER!$B70&amp;Ret_DRIVER!$BE$5&amp;Ret_DRIVER!$BE$6)</f>
        <v>0</v>
      </c>
      <c r="BF70" s="144">
        <f>SUMIFS('Entry Data'!$A:$A,'Entry Data'!$AD:$AD,Ret_DRIVER!$B70&amp;Ret_DRIVER!$BE$5&amp;Ret_DRIVER!$BF$6)</f>
        <v>0</v>
      </c>
      <c r="BG70" s="143">
        <f>SUMIFS('Entry Data'!$A:$A,'Entry Data'!$AD:$AD,Ret_DRIVER!$B70&amp;Ret_DRIVER!$BG$5&amp;Ret_DRIVER!$BG$6)</f>
        <v>0</v>
      </c>
      <c r="BH70" s="144">
        <f>SUMIFS('Entry Data'!$A:$A,'Entry Data'!$AD:$AD,Ret_DRIVER!$B70&amp;Ret_DRIVER!$BG$5&amp;Ret_DRIVER!$BH$6)</f>
        <v>0</v>
      </c>
      <c r="BI70" s="143">
        <f>SUMIFS('Entry Data'!$A:$A,'Entry Data'!$AD:$AD,Ret_DRIVER!$B70&amp;Ret_DRIVER!$BI$5&amp;Ret_DRIVER!$BI$6)</f>
        <v>0</v>
      </c>
      <c r="BJ70" s="144">
        <f>SUMIFS('Entry Data'!$A:$A,'Entry Data'!$AD:$AD,Ret_DRIVER!$B70&amp;Ret_DRIVER!$BI$5&amp;Ret_DRIVER!$BJ$6)</f>
        <v>0</v>
      </c>
      <c r="BK70" s="143">
        <f>SUMIFS('Entry Data'!$A:$A,'Entry Data'!$AD:$AD,Ret_DRIVER!$B70&amp;Ret_DRIVER!$BK$5&amp;Ret_DRIVER!$BK$6)</f>
        <v>0</v>
      </c>
      <c r="BL70" s="144">
        <f>SUMIFS('Entry Data'!$A:$A,'Entry Data'!$AD:$AD,Ret_DRIVER!$B70&amp;Ret_DRIVER!$BK$5&amp;Ret_DRIVER!$BL$6)</f>
        <v>0</v>
      </c>
    </row>
    <row r="71" spans="1:64" ht="13.5" x14ac:dyDescent="0.3">
      <c r="A71" s="92">
        <v>65</v>
      </c>
      <c r="B71" s="160" t="s">
        <v>223</v>
      </c>
      <c r="C71" s="143">
        <f>SUMIFS('Entry Data'!$A:$A,'Entry Data'!$AD:$AD,Ret_DRIVER!$B71&amp;Ret_DRIVER!$C$5&amp;Ret_DRIVER!$C$6)</f>
        <v>0</v>
      </c>
      <c r="D71" s="144">
        <f>SUMIFS('Entry Data'!$A:$A,'Entry Data'!$AD:$AD,Ret_DRIVER!$B71&amp;Ret_DRIVER!$C$5&amp;Ret_DRIVER!$D$6)</f>
        <v>3</v>
      </c>
      <c r="E71" s="143">
        <f>SUMIFS('Entry Data'!$A:$A,'Entry Data'!$AD:$AD,Ret_DRIVER!$B71&amp;Ret_DRIVER!$E$5&amp;Ret_DRIVER!$E$6)</f>
        <v>0</v>
      </c>
      <c r="F71" s="144">
        <f>SUMIFS('Entry Data'!$A:$A,'Entry Data'!$AD:$AD,Ret_DRIVER!$B71&amp;Ret_DRIVER!$E$5&amp;Ret_DRIVER!$F$6)</f>
        <v>5</v>
      </c>
      <c r="G71" s="143">
        <f>SUMIFS('Entry Data'!$A:$A,'Entry Data'!$AD:$AD,Ret_DRIVER!$B71&amp;Ret_DRIVER!$G$5&amp;Ret_DRIVER!$G$6)</f>
        <v>0</v>
      </c>
      <c r="H71" s="144">
        <f>SUMIFS('Entry Data'!$A:$A,'Entry Data'!$AD:$AD,Ret_DRIVER!$B71&amp;Ret_DRIVER!$G$5&amp;Ret_DRIVER!$H$6)</f>
        <v>6</v>
      </c>
      <c r="I71" s="143">
        <f>SUMIFS('Entry Data'!$A:$A,'Entry Data'!$AD:$AD,Ret_DRIVER!$B71&amp;Ret_DRIVER!$I$5&amp;Ret_DRIVER!$I$6)</f>
        <v>0</v>
      </c>
      <c r="J71" s="144">
        <f>SUMIFS('Entry Data'!$A:$A,'Entry Data'!$AD:$AD,Ret_DRIVER!$B71&amp;Ret_DRIVER!$I$5&amp;Ret_DRIVER!$J$6)</f>
        <v>6</v>
      </c>
      <c r="K71" s="143">
        <f>SUMIFS('Entry Data'!$A:$A,'Entry Data'!$AD:$AD,Ret_DRIVER!$B71&amp;Ret_DRIVER!$K$5&amp;Ret_DRIVER!$K$6)</f>
        <v>0</v>
      </c>
      <c r="L71" s="144">
        <f>SUMIFS('Entry Data'!$A:$A,'Entry Data'!$AD:$AD,Ret_DRIVER!$B71&amp;Ret_DRIVER!$K$5&amp;Ret_DRIVER!$L$6)</f>
        <v>0</v>
      </c>
      <c r="M71" s="143">
        <f>SUMIFS('Entry Data'!$A:$A,'Entry Data'!$AD:$AD,Ret_DRIVER!$B71&amp;Ret_DRIVER!$M$5&amp;Ret_DRIVER!$M$6)</f>
        <v>4</v>
      </c>
      <c r="N71" s="144">
        <f>SUMIFS('Entry Data'!$A:$A,'Entry Data'!$AD:$AD,Ret_DRIVER!$B71&amp;Ret_DRIVER!$M$5&amp;Ret_DRIVER!$N$6)</f>
        <v>0</v>
      </c>
      <c r="O71" s="143">
        <f>SUMIFS('Entry Data'!$A:$A,'Entry Data'!$AD:$AD,Ret_DRIVER!$B71&amp;Ret_DRIVER!$O$5&amp;Ret_DRIVER!$O$6)</f>
        <v>0</v>
      </c>
      <c r="P71" s="144">
        <f>SUMIFS('Entry Data'!$A:$A,'Entry Data'!$AD:$AD,Ret_DRIVER!$B71&amp;Ret_DRIVER!$O$5&amp;Ret_DRIVER!$P$6)</f>
        <v>0</v>
      </c>
      <c r="Q71" s="143">
        <f>SUMIFS('Entry Data'!$A:$A,'Entry Data'!$AD:$AD,Ret_DRIVER!$B71&amp;Ret_DRIVER!$Q$5&amp;Ret_DRIVER!$Q$6)</f>
        <v>0</v>
      </c>
      <c r="R71" s="144">
        <f>SUMIFS('Entry Data'!$A:$A,'Entry Data'!$AD:$AD,Ret_DRIVER!$B71&amp;Ret_DRIVER!$Q$5&amp;Ret_DRIVER!$R$6)</f>
        <v>0</v>
      </c>
      <c r="S71" s="143">
        <f>SUMIFS('Entry Data'!$A:$A,'Entry Data'!$AD:$AD,Ret_DRIVER!$B71&amp;Ret_DRIVER!$S$5&amp;Ret_DRIVER!$S$6)</f>
        <v>0</v>
      </c>
      <c r="T71" s="144">
        <f>SUMIFS('Entry Data'!$A:$A,'Entry Data'!$AD:$AD,Ret_DRIVER!$B71&amp;Ret_DRIVER!$S$5&amp;Ret_DRIVER!$T$6)</f>
        <v>0</v>
      </c>
      <c r="U71" s="143">
        <f>SUMIFS('Entry Data'!$A:$A,'Entry Data'!$AD:$AD,Ret_DRIVER!$B71&amp;Ret_DRIVER!$U$5&amp;Ret_DRIVER!$U$6)</f>
        <v>0</v>
      </c>
      <c r="V71" s="144">
        <f>SUMIFS('Entry Data'!$A:$A,'Entry Data'!$AD:$AD,Ret_DRIVER!$B71&amp;Ret_DRIVER!$U$5&amp;Ret_DRIVER!$V$6)</f>
        <v>0</v>
      </c>
      <c r="W71" s="143">
        <f>SUMIFS('Entry Data'!$A:$A,'Entry Data'!$AD:$AD,Ret_DRIVER!$B71&amp;Ret_DRIVER!$W$5&amp;Ret_DRIVER!$W$6)</f>
        <v>0</v>
      </c>
      <c r="X71" s="144">
        <f>SUMIFS('Entry Data'!$A:$A,'Entry Data'!$AD:$AD,Ret_DRIVER!$B71&amp;Ret_DRIVER!$W$5&amp;Ret_DRIVER!$X$6)</f>
        <v>0</v>
      </c>
      <c r="Y71" s="143">
        <f>SUMIFS('Entry Data'!$A:$A,'Entry Data'!$AD:$AD,Ret_DRIVER!$B71&amp;Ret_DRIVER!$Y$5&amp;Ret_DRIVER!$Y$6)</f>
        <v>0</v>
      </c>
      <c r="Z71" s="144">
        <f>SUMIFS('Entry Data'!$A:$A,'Entry Data'!$AD:$AD,Ret_DRIVER!$B71&amp;Ret_DRIVER!$Y$5&amp;Ret_DRIVER!$Z$6)</f>
        <v>5</v>
      </c>
      <c r="AA71" s="143">
        <f>SUMIFS('Entry Data'!$A:$A,'Entry Data'!$AD:$AD,Ret_DRIVER!$B71&amp;Ret_DRIVER!$AA$5&amp;Ret_DRIVER!$AA$6)</f>
        <v>0</v>
      </c>
      <c r="AB71" s="144">
        <f>SUMIFS('Entry Data'!$A:$A,'Entry Data'!$AD:$AD,Ret_DRIVER!$B71&amp;Ret_DRIVER!$AA$5&amp;Ret_DRIVER!$AB$6)</f>
        <v>6</v>
      </c>
      <c r="AC71" s="143">
        <f>SUMIFS('Entry Data'!$A:$A,'Entry Data'!$AD:$AD,Ret_DRIVER!$B71&amp;Ret_DRIVER!$AC$5&amp;Ret_DRIVER!$AC$6)</f>
        <v>0</v>
      </c>
      <c r="AD71" s="144">
        <f>SUMIFS('Entry Data'!$A:$A,'Entry Data'!$AD:$AD,Ret_DRIVER!$B71&amp;Ret_DRIVER!$AC$5&amp;Ret_DRIVER!$AD$6)</f>
        <v>4</v>
      </c>
      <c r="AE71" s="143">
        <f>SUMIFS('Entry Data'!$A:$A,'Entry Data'!$AD:$AD,Ret_DRIVER!$B71&amp;Ret_DRIVER!$AE$5&amp;Ret_DRIVER!$AE$6)</f>
        <v>0</v>
      </c>
      <c r="AF71" s="144">
        <f>SUMIFS('Entry Data'!$A:$A,'Entry Data'!$AD:$AD,Ret_DRIVER!$B71&amp;Ret_DRIVER!$AE$5&amp;Ret_DRIVER!$AF$6)</f>
        <v>4</v>
      </c>
      <c r="AG71" s="143">
        <f>SUMIFS('Entry Data'!$A:$A,'Entry Data'!$AD:$AD,Ret_DRIVER!$B71&amp;Ret_DRIVER!$AG$5&amp;Ret_DRIVER!$AG$6)</f>
        <v>0</v>
      </c>
      <c r="AH71" s="144">
        <f>SUMIFS('Entry Data'!$A:$A,'Entry Data'!$AD:$AD,Ret_DRIVER!$B71&amp;Ret_DRIVER!$AG$5&amp;Ret_DRIVER!$AH$6)</f>
        <v>0</v>
      </c>
      <c r="AI71" s="143">
        <f>SUMIFS('Entry Data'!$A:$A,'Entry Data'!$AD:$AD,Ret_DRIVER!$B71&amp;Ret_DRIVER!$AI$5&amp;Ret_DRIVER!$AI$6)</f>
        <v>0</v>
      </c>
      <c r="AJ71" s="144">
        <f>SUMIFS('Entry Data'!$A:$A,'Entry Data'!$AD:$AD,Ret_DRIVER!$B71&amp;Ret_DRIVER!$AI$5&amp;Ret_DRIVER!$AJ$6)</f>
        <v>0</v>
      </c>
      <c r="AK71" s="143">
        <f>SUMIFS('Entry Data'!$A:$A,'Entry Data'!$AD:$AD,Ret_DRIVER!$B71&amp;Ret_DRIVER!$AK$5&amp;Ret_DRIVER!$AK$6)</f>
        <v>0</v>
      </c>
      <c r="AL71" s="144">
        <f>SUMIFS('Entry Data'!$A:$A,'Entry Data'!$AD:$AD,Ret_DRIVER!$B71&amp;Ret_DRIVER!$AK$5&amp;Ret_DRIVER!$AL$6)</f>
        <v>0</v>
      </c>
      <c r="AM71" s="143">
        <f>SUMIFS('Entry Data'!$A:$A,'Entry Data'!$AD:$AD,Ret_DRIVER!$B71&amp;Ret_DRIVER!$AM$5&amp;Ret_DRIVER!$AM$6)</f>
        <v>0</v>
      </c>
      <c r="AN71" s="144">
        <f>SUMIFS('Entry Data'!$A:$A,'Entry Data'!$AD:$AD,Ret_DRIVER!$B71&amp;Ret_DRIVER!$AM$5&amp;Ret_DRIVER!$AN$6)</f>
        <v>0</v>
      </c>
      <c r="AO71" s="143">
        <f>SUMIFS('Entry Data'!$A:$A,'Entry Data'!$AD:$AD,Ret_DRIVER!$B71&amp;Ret_DRIVER!$AO$5&amp;Ret_DRIVER!$AO$6)</f>
        <v>0</v>
      </c>
      <c r="AP71" s="144">
        <f>SUMIFS('Entry Data'!$A:$A,'Entry Data'!$AD:$AD,Ret_DRIVER!$B71&amp;Ret_DRIVER!$AO$5&amp;Ret_DRIVER!$AP$6)</f>
        <v>0</v>
      </c>
      <c r="AQ71" s="143">
        <f>SUMIFS('Entry Data'!$A:$A,'Entry Data'!$AD:$AD,Ret_DRIVER!$B71&amp;Ret_DRIVER!$AQ$5&amp;Ret_DRIVER!$AQ$6)</f>
        <v>0</v>
      </c>
      <c r="AR71" s="144">
        <f>SUMIFS('Entry Data'!$A:$A,'Entry Data'!$AD:$AD,Ret_DRIVER!$B71&amp;Ret_DRIVER!$AQ$5&amp;Ret_DRIVER!$AR$6)</f>
        <v>0</v>
      </c>
      <c r="AS71" s="143">
        <f>SUMIFS('Entry Data'!$A:$A,'Entry Data'!$AD:$AD,Ret_DRIVER!$B71&amp;Ret_DRIVER!$AS$5&amp;Ret_DRIVER!$AS$6)</f>
        <v>0</v>
      </c>
      <c r="AT71" s="144">
        <f>SUMIFS('Entry Data'!$A:$A,'Entry Data'!$AD:$AD,Ret_DRIVER!$B71&amp;Ret_DRIVER!$AS$5&amp;Ret_DRIVER!$AT$6)</f>
        <v>0</v>
      </c>
      <c r="AU71" s="143">
        <f>SUMIFS('Entry Data'!$A:$A,'Entry Data'!$AD:$AD,Ret_DRIVER!$B71&amp;Ret_DRIVER!$AU$5&amp;Ret_DRIVER!$AU$6)</f>
        <v>0</v>
      </c>
      <c r="AV71" s="144">
        <f>SUMIFS('Entry Data'!$A:$A,'Entry Data'!$AD:$AD,Ret_DRIVER!$B71&amp;Ret_DRIVER!$AU$5&amp;Ret_DRIVER!$AV$6)</f>
        <v>0</v>
      </c>
      <c r="AW71" s="143">
        <f>SUMIFS('Entry Data'!$A:$A,'Entry Data'!$AD:$AD,Ret_DRIVER!$B71&amp;Ret_DRIVER!$AW$5&amp;Ret_DRIVER!$AW$6)</f>
        <v>0</v>
      </c>
      <c r="AX71" s="144">
        <f>SUMIFS('Entry Data'!$A:$A,'Entry Data'!$AD:$AD,Ret_DRIVER!$B71&amp;Ret_DRIVER!$AW$5&amp;Ret_DRIVER!$AX$6)</f>
        <v>0</v>
      </c>
      <c r="AY71" s="143">
        <f>SUMIFS('Entry Data'!$A:$A,'Entry Data'!$AD:$AD,Ret_DRIVER!$B71&amp;Ret_DRIVER!$AY$5&amp;Ret_DRIVER!$AY$6)</f>
        <v>0</v>
      </c>
      <c r="AZ71" s="144">
        <f>SUMIFS('Entry Data'!$A:$A,'Entry Data'!$AD:$AD,Ret_DRIVER!$B71&amp;Ret_DRIVER!$AY$5&amp;Ret_DRIVER!$AZ$6)</f>
        <v>0</v>
      </c>
      <c r="BA71" s="143">
        <f>SUMIFS('Entry Data'!$A:$A,'Entry Data'!$AD:$AD,Ret_DRIVER!$B71&amp;Ret_DRIVER!$BA$5&amp;Ret_DRIVER!$BA$6)</f>
        <v>0</v>
      </c>
      <c r="BB71" s="144">
        <f>SUMIFS('Entry Data'!$A:$A,'Entry Data'!$AD:$AD,Ret_DRIVER!$B71&amp;Ret_DRIVER!$BA$5&amp;Ret_DRIVER!$BB$6)</f>
        <v>0</v>
      </c>
      <c r="BC71" s="143">
        <f>SUMIFS('Entry Data'!$A:$A,'Entry Data'!$AD:$AD,Ret_DRIVER!$B71&amp;Ret_DRIVER!$BC$5&amp;Ret_DRIVER!$BC$6)</f>
        <v>0</v>
      </c>
      <c r="BD71" s="144">
        <f>SUMIFS('Entry Data'!$A:$A,'Entry Data'!$AD:$AD,Ret_DRIVER!$B71&amp;Ret_DRIVER!$BC$5&amp;Ret_DRIVER!$BD$6)</f>
        <v>0</v>
      </c>
      <c r="BE71" s="143">
        <f>SUMIFS('Entry Data'!$A:$A,'Entry Data'!$AD:$AD,Ret_DRIVER!$B71&amp;Ret_DRIVER!$BE$5&amp;Ret_DRIVER!$BE$6)</f>
        <v>0</v>
      </c>
      <c r="BF71" s="144">
        <f>SUMIFS('Entry Data'!$A:$A,'Entry Data'!$AD:$AD,Ret_DRIVER!$B71&amp;Ret_DRIVER!$BE$5&amp;Ret_DRIVER!$BF$6)</f>
        <v>0</v>
      </c>
      <c r="BG71" s="143">
        <f>SUMIFS('Entry Data'!$A:$A,'Entry Data'!$AD:$AD,Ret_DRIVER!$B71&amp;Ret_DRIVER!$BG$5&amp;Ret_DRIVER!$BG$6)</f>
        <v>0</v>
      </c>
      <c r="BH71" s="144">
        <f>SUMIFS('Entry Data'!$A:$A,'Entry Data'!$AD:$AD,Ret_DRIVER!$B71&amp;Ret_DRIVER!$BG$5&amp;Ret_DRIVER!$BH$6)</f>
        <v>0</v>
      </c>
      <c r="BI71" s="143">
        <f>SUMIFS('Entry Data'!$A:$A,'Entry Data'!$AD:$AD,Ret_DRIVER!$B71&amp;Ret_DRIVER!$BI$5&amp;Ret_DRIVER!$BI$6)</f>
        <v>0</v>
      </c>
      <c r="BJ71" s="144">
        <f>SUMIFS('Entry Data'!$A:$A,'Entry Data'!$AD:$AD,Ret_DRIVER!$B71&amp;Ret_DRIVER!$BI$5&amp;Ret_DRIVER!$BJ$6)</f>
        <v>0</v>
      </c>
      <c r="BK71" s="143">
        <f>SUMIFS('Entry Data'!$A:$A,'Entry Data'!$AD:$AD,Ret_DRIVER!$B71&amp;Ret_DRIVER!$BK$5&amp;Ret_DRIVER!$BK$6)</f>
        <v>0</v>
      </c>
      <c r="BL71" s="144">
        <f>SUMIFS('Entry Data'!$A:$A,'Entry Data'!$AD:$AD,Ret_DRIVER!$B71&amp;Ret_DRIVER!$BK$5&amp;Ret_DRIVER!$BL$6)</f>
        <v>0</v>
      </c>
    </row>
    <row r="72" spans="1:64" ht="13.5" x14ac:dyDescent="0.3">
      <c r="A72" s="92">
        <v>66</v>
      </c>
      <c r="B72" s="160" t="s">
        <v>52</v>
      </c>
      <c r="C72" s="143">
        <f>SUMIFS('Entry Data'!$A:$A,'Entry Data'!$AD:$AD,Ret_DRIVER!$B72&amp;Ret_DRIVER!$C$5&amp;Ret_DRIVER!$C$6)</f>
        <v>6</v>
      </c>
      <c r="D72" s="144">
        <f>SUMIFS('Entry Data'!$A:$A,'Entry Data'!$AD:$AD,Ret_DRIVER!$B72&amp;Ret_DRIVER!$C$5&amp;Ret_DRIVER!$D$6)</f>
        <v>0</v>
      </c>
      <c r="E72" s="143">
        <f>SUMIFS('Entry Data'!$A:$A,'Entry Data'!$AD:$AD,Ret_DRIVER!$B72&amp;Ret_DRIVER!$E$5&amp;Ret_DRIVER!$E$6)</f>
        <v>7</v>
      </c>
      <c r="F72" s="144">
        <f>SUMIFS('Entry Data'!$A:$A,'Entry Data'!$AD:$AD,Ret_DRIVER!$B72&amp;Ret_DRIVER!$E$5&amp;Ret_DRIVER!$F$6)</f>
        <v>0</v>
      </c>
      <c r="G72" s="143">
        <f>SUMIFS('Entry Data'!$A:$A,'Entry Data'!$AD:$AD,Ret_DRIVER!$B72&amp;Ret_DRIVER!$G$5&amp;Ret_DRIVER!$G$6)</f>
        <v>7</v>
      </c>
      <c r="H72" s="144">
        <f>SUMIFS('Entry Data'!$A:$A,'Entry Data'!$AD:$AD,Ret_DRIVER!$B72&amp;Ret_DRIVER!$G$5&amp;Ret_DRIVER!$H$6)</f>
        <v>0</v>
      </c>
      <c r="I72" s="143">
        <f>SUMIFS('Entry Data'!$A:$A,'Entry Data'!$AD:$AD,Ret_DRIVER!$B72&amp;Ret_DRIVER!$I$5&amp;Ret_DRIVER!$I$6)</f>
        <v>5</v>
      </c>
      <c r="J72" s="144">
        <f>SUMIFS('Entry Data'!$A:$A,'Entry Data'!$AD:$AD,Ret_DRIVER!$B72&amp;Ret_DRIVER!$I$5&amp;Ret_DRIVER!$J$6)</f>
        <v>0</v>
      </c>
      <c r="K72" s="143">
        <f>SUMIFS('Entry Data'!$A:$A,'Entry Data'!$AD:$AD,Ret_DRIVER!$B72&amp;Ret_DRIVER!$K$5&amp;Ret_DRIVER!$K$6)</f>
        <v>0</v>
      </c>
      <c r="L72" s="144">
        <f>SUMIFS('Entry Data'!$A:$A,'Entry Data'!$AD:$AD,Ret_DRIVER!$B72&amp;Ret_DRIVER!$K$5&amp;Ret_DRIVER!$L$6)</f>
        <v>7</v>
      </c>
      <c r="M72" s="143">
        <f>SUMIFS('Entry Data'!$A:$A,'Entry Data'!$AD:$AD,Ret_DRIVER!$B72&amp;Ret_DRIVER!$M$5&amp;Ret_DRIVER!$M$6)</f>
        <v>0</v>
      </c>
      <c r="N72" s="144">
        <f>SUMIFS('Entry Data'!$A:$A,'Entry Data'!$AD:$AD,Ret_DRIVER!$B72&amp;Ret_DRIVER!$M$5&amp;Ret_DRIVER!$N$6)</f>
        <v>5</v>
      </c>
      <c r="O72" s="143">
        <f>SUMIFS('Entry Data'!$A:$A,'Entry Data'!$AD:$AD,Ret_DRIVER!$B72&amp;Ret_DRIVER!$O$5&amp;Ret_DRIVER!$O$6)</f>
        <v>0</v>
      </c>
      <c r="P72" s="144">
        <f>SUMIFS('Entry Data'!$A:$A,'Entry Data'!$AD:$AD,Ret_DRIVER!$B72&amp;Ret_DRIVER!$O$5&amp;Ret_DRIVER!$P$6)</f>
        <v>0</v>
      </c>
      <c r="Q72" s="143">
        <f>SUMIFS('Entry Data'!$A:$A,'Entry Data'!$AD:$AD,Ret_DRIVER!$B72&amp;Ret_DRIVER!$Q$5&amp;Ret_DRIVER!$Q$6)</f>
        <v>0</v>
      </c>
      <c r="R72" s="144">
        <f>SUMIFS('Entry Data'!$A:$A,'Entry Data'!$AD:$AD,Ret_DRIVER!$B72&amp;Ret_DRIVER!$Q$5&amp;Ret_DRIVER!$R$6)</f>
        <v>7</v>
      </c>
      <c r="S72" s="143">
        <f>SUMIFS('Entry Data'!$A:$A,'Entry Data'!$AD:$AD,Ret_DRIVER!$B72&amp;Ret_DRIVER!$S$5&amp;Ret_DRIVER!$S$6)</f>
        <v>0</v>
      </c>
      <c r="T72" s="144">
        <f>SUMIFS('Entry Data'!$A:$A,'Entry Data'!$AD:$AD,Ret_DRIVER!$B72&amp;Ret_DRIVER!$S$5&amp;Ret_DRIVER!$T$6)</f>
        <v>6</v>
      </c>
      <c r="U72" s="143">
        <f>SUMIFS('Entry Data'!$A:$A,'Entry Data'!$AD:$AD,Ret_DRIVER!$B72&amp;Ret_DRIVER!$U$5&amp;Ret_DRIVER!$U$6)</f>
        <v>0</v>
      </c>
      <c r="V72" s="144">
        <f>SUMIFS('Entry Data'!$A:$A,'Entry Data'!$AD:$AD,Ret_DRIVER!$B72&amp;Ret_DRIVER!$U$5&amp;Ret_DRIVER!$V$6)</f>
        <v>7</v>
      </c>
      <c r="W72" s="143">
        <f>SUMIFS('Entry Data'!$A:$A,'Entry Data'!$AD:$AD,Ret_DRIVER!$B72&amp;Ret_DRIVER!$W$5&amp;Ret_DRIVER!$W$6)</f>
        <v>0</v>
      </c>
      <c r="X72" s="144">
        <f>SUMIFS('Entry Data'!$A:$A,'Entry Data'!$AD:$AD,Ret_DRIVER!$B72&amp;Ret_DRIVER!$W$5&amp;Ret_DRIVER!$X$6)</f>
        <v>4</v>
      </c>
      <c r="Y72" s="143">
        <f>SUMIFS('Entry Data'!$A:$A,'Entry Data'!$AD:$AD,Ret_DRIVER!$B72&amp;Ret_DRIVER!$Y$5&amp;Ret_DRIVER!$Y$6)</f>
        <v>0</v>
      </c>
      <c r="Z72" s="144">
        <f>SUMIFS('Entry Data'!$A:$A,'Entry Data'!$AD:$AD,Ret_DRIVER!$B72&amp;Ret_DRIVER!$Y$5&amp;Ret_DRIVER!$Z$6)</f>
        <v>0</v>
      </c>
      <c r="AA72" s="143">
        <f>SUMIFS('Entry Data'!$A:$A,'Entry Data'!$AD:$AD,Ret_DRIVER!$B72&amp;Ret_DRIVER!$AA$5&amp;Ret_DRIVER!$AA$6)</f>
        <v>6</v>
      </c>
      <c r="AB72" s="144">
        <f>SUMIFS('Entry Data'!$A:$A,'Entry Data'!$AD:$AD,Ret_DRIVER!$B72&amp;Ret_DRIVER!$AA$5&amp;Ret_DRIVER!$AB$6)</f>
        <v>0</v>
      </c>
      <c r="AC72" s="143">
        <f>SUMIFS('Entry Data'!$A:$A,'Entry Data'!$AD:$AD,Ret_DRIVER!$B72&amp;Ret_DRIVER!$AC$5&amp;Ret_DRIVER!$AC$6)</f>
        <v>0</v>
      </c>
      <c r="AD72" s="144">
        <f>SUMIFS('Entry Data'!$A:$A,'Entry Data'!$AD:$AD,Ret_DRIVER!$B72&amp;Ret_DRIVER!$AC$5&amp;Ret_DRIVER!$AD$6)</f>
        <v>0</v>
      </c>
      <c r="AE72" s="143">
        <f>SUMIFS('Entry Data'!$A:$A,'Entry Data'!$AD:$AD,Ret_DRIVER!$B72&amp;Ret_DRIVER!$AE$5&amp;Ret_DRIVER!$AE$6)</f>
        <v>5</v>
      </c>
      <c r="AF72" s="144">
        <f>SUMIFS('Entry Data'!$A:$A,'Entry Data'!$AD:$AD,Ret_DRIVER!$B72&amp;Ret_DRIVER!$AE$5&amp;Ret_DRIVER!$AF$6)</f>
        <v>0</v>
      </c>
      <c r="AG72" s="143">
        <f>SUMIFS('Entry Data'!$A:$A,'Entry Data'!$AD:$AD,Ret_DRIVER!$B72&amp;Ret_DRIVER!$AG$5&amp;Ret_DRIVER!$AG$6)</f>
        <v>0</v>
      </c>
      <c r="AH72" s="144">
        <f>SUMIFS('Entry Data'!$A:$A,'Entry Data'!$AD:$AD,Ret_DRIVER!$B72&amp;Ret_DRIVER!$AG$5&amp;Ret_DRIVER!$AH$6)</f>
        <v>0</v>
      </c>
      <c r="AI72" s="143">
        <f>SUMIFS('Entry Data'!$A:$A,'Entry Data'!$AD:$AD,Ret_DRIVER!$B72&amp;Ret_DRIVER!$AI$5&amp;Ret_DRIVER!$AI$6)</f>
        <v>0</v>
      </c>
      <c r="AJ72" s="144">
        <f>SUMIFS('Entry Data'!$A:$A,'Entry Data'!$AD:$AD,Ret_DRIVER!$B72&amp;Ret_DRIVER!$AI$5&amp;Ret_DRIVER!$AJ$6)</f>
        <v>0</v>
      </c>
      <c r="AK72" s="143">
        <f>SUMIFS('Entry Data'!$A:$A,'Entry Data'!$AD:$AD,Ret_DRIVER!$B72&amp;Ret_DRIVER!$AK$5&amp;Ret_DRIVER!$AK$6)</f>
        <v>0</v>
      </c>
      <c r="AL72" s="144">
        <f>SUMIFS('Entry Data'!$A:$A,'Entry Data'!$AD:$AD,Ret_DRIVER!$B72&amp;Ret_DRIVER!$AK$5&amp;Ret_DRIVER!$AL$6)</f>
        <v>0</v>
      </c>
      <c r="AM72" s="143">
        <f>SUMIFS('Entry Data'!$A:$A,'Entry Data'!$AD:$AD,Ret_DRIVER!$B72&amp;Ret_DRIVER!$AM$5&amp;Ret_DRIVER!$AM$6)</f>
        <v>0</v>
      </c>
      <c r="AN72" s="144">
        <f>SUMIFS('Entry Data'!$A:$A,'Entry Data'!$AD:$AD,Ret_DRIVER!$B72&amp;Ret_DRIVER!$AM$5&amp;Ret_DRIVER!$AN$6)</f>
        <v>0</v>
      </c>
      <c r="AO72" s="143">
        <f>SUMIFS('Entry Data'!$A:$A,'Entry Data'!$AD:$AD,Ret_DRIVER!$B72&amp;Ret_DRIVER!$AO$5&amp;Ret_DRIVER!$AO$6)</f>
        <v>0</v>
      </c>
      <c r="AP72" s="144">
        <f>SUMIFS('Entry Data'!$A:$A,'Entry Data'!$AD:$AD,Ret_DRIVER!$B72&amp;Ret_DRIVER!$AO$5&amp;Ret_DRIVER!$AP$6)</f>
        <v>0</v>
      </c>
      <c r="AQ72" s="143">
        <f>SUMIFS('Entry Data'!$A:$A,'Entry Data'!$AD:$AD,Ret_DRIVER!$B72&amp;Ret_DRIVER!$AQ$5&amp;Ret_DRIVER!$AQ$6)</f>
        <v>0</v>
      </c>
      <c r="AR72" s="144">
        <f>SUMIFS('Entry Data'!$A:$A,'Entry Data'!$AD:$AD,Ret_DRIVER!$B72&amp;Ret_DRIVER!$AQ$5&amp;Ret_DRIVER!$AR$6)</f>
        <v>0</v>
      </c>
      <c r="AS72" s="143">
        <f>SUMIFS('Entry Data'!$A:$A,'Entry Data'!$AD:$AD,Ret_DRIVER!$B72&amp;Ret_DRIVER!$AS$5&amp;Ret_DRIVER!$AS$6)</f>
        <v>0</v>
      </c>
      <c r="AT72" s="144">
        <f>SUMIFS('Entry Data'!$A:$A,'Entry Data'!$AD:$AD,Ret_DRIVER!$B72&amp;Ret_DRIVER!$AS$5&amp;Ret_DRIVER!$AT$6)</f>
        <v>0</v>
      </c>
      <c r="AU72" s="143">
        <f>SUMIFS('Entry Data'!$A:$A,'Entry Data'!$AD:$AD,Ret_DRIVER!$B72&amp;Ret_DRIVER!$AU$5&amp;Ret_DRIVER!$AU$6)</f>
        <v>0</v>
      </c>
      <c r="AV72" s="144">
        <f>SUMIFS('Entry Data'!$A:$A,'Entry Data'!$AD:$AD,Ret_DRIVER!$B72&amp;Ret_DRIVER!$AU$5&amp;Ret_DRIVER!$AV$6)</f>
        <v>0</v>
      </c>
      <c r="AW72" s="143">
        <f>SUMIFS('Entry Data'!$A:$A,'Entry Data'!$AD:$AD,Ret_DRIVER!$B72&amp;Ret_DRIVER!$AW$5&amp;Ret_DRIVER!$AW$6)</f>
        <v>0</v>
      </c>
      <c r="AX72" s="144">
        <f>SUMIFS('Entry Data'!$A:$A,'Entry Data'!$AD:$AD,Ret_DRIVER!$B72&amp;Ret_DRIVER!$AW$5&amp;Ret_DRIVER!$AX$6)</f>
        <v>0</v>
      </c>
      <c r="AY72" s="143">
        <f>SUMIFS('Entry Data'!$A:$A,'Entry Data'!$AD:$AD,Ret_DRIVER!$B72&amp;Ret_DRIVER!$AY$5&amp;Ret_DRIVER!$AY$6)</f>
        <v>0</v>
      </c>
      <c r="AZ72" s="144">
        <f>SUMIFS('Entry Data'!$A:$A,'Entry Data'!$AD:$AD,Ret_DRIVER!$B72&amp;Ret_DRIVER!$AY$5&amp;Ret_DRIVER!$AZ$6)</f>
        <v>0</v>
      </c>
      <c r="BA72" s="143">
        <f>SUMIFS('Entry Data'!$A:$A,'Entry Data'!$AD:$AD,Ret_DRIVER!$B72&amp;Ret_DRIVER!$BA$5&amp;Ret_DRIVER!$BA$6)</f>
        <v>0</v>
      </c>
      <c r="BB72" s="144">
        <f>SUMIFS('Entry Data'!$A:$A,'Entry Data'!$AD:$AD,Ret_DRIVER!$B72&amp;Ret_DRIVER!$BA$5&amp;Ret_DRIVER!$BB$6)</f>
        <v>0</v>
      </c>
      <c r="BC72" s="143">
        <f>SUMIFS('Entry Data'!$A:$A,'Entry Data'!$AD:$AD,Ret_DRIVER!$B72&amp;Ret_DRIVER!$BC$5&amp;Ret_DRIVER!$BC$6)</f>
        <v>0</v>
      </c>
      <c r="BD72" s="144">
        <f>SUMIFS('Entry Data'!$A:$A,'Entry Data'!$AD:$AD,Ret_DRIVER!$B72&amp;Ret_DRIVER!$BC$5&amp;Ret_DRIVER!$BD$6)</f>
        <v>0</v>
      </c>
      <c r="BE72" s="143">
        <f>SUMIFS('Entry Data'!$A:$A,'Entry Data'!$AD:$AD,Ret_DRIVER!$B72&amp;Ret_DRIVER!$BE$5&amp;Ret_DRIVER!$BE$6)</f>
        <v>0</v>
      </c>
      <c r="BF72" s="144">
        <f>SUMIFS('Entry Data'!$A:$A,'Entry Data'!$AD:$AD,Ret_DRIVER!$B72&amp;Ret_DRIVER!$BE$5&amp;Ret_DRIVER!$BF$6)</f>
        <v>0</v>
      </c>
      <c r="BG72" s="143">
        <f>SUMIFS('Entry Data'!$A:$A,'Entry Data'!$AD:$AD,Ret_DRIVER!$B72&amp;Ret_DRIVER!$BG$5&amp;Ret_DRIVER!$BG$6)</f>
        <v>0</v>
      </c>
      <c r="BH72" s="144">
        <f>SUMIFS('Entry Data'!$A:$A,'Entry Data'!$AD:$AD,Ret_DRIVER!$B72&amp;Ret_DRIVER!$BG$5&amp;Ret_DRIVER!$BH$6)</f>
        <v>0</v>
      </c>
      <c r="BI72" s="143">
        <f>SUMIFS('Entry Data'!$A:$A,'Entry Data'!$AD:$AD,Ret_DRIVER!$B72&amp;Ret_DRIVER!$BI$5&amp;Ret_DRIVER!$BI$6)</f>
        <v>0</v>
      </c>
      <c r="BJ72" s="144">
        <f>SUMIFS('Entry Data'!$A:$A,'Entry Data'!$AD:$AD,Ret_DRIVER!$B72&amp;Ret_DRIVER!$BI$5&amp;Ret_DRIVER!$BJ$6)</f>
        <v>0</v>
      </c>
      <c r="BK72" s="143">
        <f>SUMIFS('Entry Data'!$A:$A,'Entry Data'!$AD:$AD,Ret_DRIVER!$B72&amp;Ret_DRIVER!$BK$5&amp;Ret_DRIVER!$BK$6)</f>
        <v>0</v>
      </c>
      <c r="BL72" s="144">
        <f>SUMIFS('Entry Data'!$A:$A,'Entry Data'!$AD:$AD,Ret_DRIVER!$B72&amp;Ret_DRIVER!$BK$5&amp;Ret_DRIVER!$BL$6)</f>
        <v>0</v>
      </c>
    </row>
    <row r="73" spans="1:64" ht="13.5" x14ac:dyDescent="0.3">
      <c r="A73" s="92">
        <v>67</v>
      </c>
      <c r="B73" s="160" t="s">
        <v>224</v>
      </c>
      <c r="C73" s="143">
        <f>SUMIFS('Entry Data'!$A:$A,'Entry Data'!$AD:$AD,Ret_DRIVER!$B73&amp;Ret_DRIVER!$C$5&amp;Ret_DRIVER!$C$6)</f>
        <v>0</v>
      </c>
      <c r="D73" s="144">
        <f>SUMIFS('Entry Data'!$A:$A,'Entry Data'!$AD:$AD,Ret_DRIVER!$B73&amp;Ret_DRIVER!$C$5&amp;Ret_DRIVER!$D$6)</f>
        <v>0</v>
      </c>
      <c r="E73" s="143">
        <f>SUMIFS('Entry Data'!$A:$A,'Entry Data'!$AD:$AD,Ret_DRIVER!$B73&amp;Ret_DRIVER!$E$5&amp;Ret_DRIVER!$E$6)</f>
        <v>0</v>
      </c>
      <c r="F73" s="144">
        <f>SUMIFS('Entry Data'!$A:$A,'Entry Data'!$AD:$AD,Ret_DRIVER!$B73&amp;Ret_DRIVER!$E$5&amp;Ret_DRIVER!$F$6)</f>
        <v>0</v>
      </c>
      <c r="G73" s="143">
        <f>SUMIFS('Entry Data'!$A:$A,'Entry Data'!$AD:$AD,Ret_DRIVER!$B73&amp;Ret_DRIVER!$G$5&amp;Ret_DRIVER!$G$6)</f>
        <v>0</v>
      </c>
      <c r="H73" s="144">
        <f>SUMIFS('Entry Data'!$A:$A,'Entry Data'!$AD:$AD,Ret_DRIVER!$B73&amp;Ret_DRIVER!$G$5&amp;Ret_DRIVER!$H$6)</f>
        <v>0</v>
      </c>
      <c r="I73" s="143">
        <f>SUMIFS('Entry Data'!$A:$A,'Entry Data'!$AD:$AD,Ret_DRIVER!$B73&amp;Ret_DRIVER!$I$5&amp;Ret_DRIVER!$I$6)</f>
        <v>0</v>
      </c>
      <c r="J73" s="144">
        <f>SUMIFS('Entry Data'!$A:$A,'Entry Data'!$AD:$AD,Ret_DRIVER!$B73&amp;Ret_DRIVER!$I$5&amp;Ret_DRIVER!$J$6)</f>
        <v>0</v>
      </c>
      <c r="K73" s="143">
        <f>SUMIFS('Entry Data'!$A:$A,'Entry Data'!$AD:$AD,Ret_DRIVER!$B73&amp;Ret_DRIVER!$K$5&amp;Ret_DRIVER!$K$6)</f>
        <v>0</v>
      </c>
      <c r="L73" s="144">
        <f>SUMIFS('Entry Data'!$A:$A,'Entry Data'!$AD:$AD,Ret_DRIVER!$B73&amp;Ret_DRIVER!$K$5&amp;Ret_DRIVER!$L$6)</f>
        <v>0</v>
      </c>
      <c r="M73" s="143">
        <f>SUMIFS('Entry Data'!$A:$A,'Entry Data'!$AD:$AD,Ret_DRIVER!$B73&amp;Ret_DRIVER!$M$5&amp;Ret_DRIVER!$M$6)</f>
        <v>0</v>
      </c>
      <c r="N73" s="144">
        <f>SUMIFS('Entry Data'!$A:$A,'Entry Data'!$AD:$AD,Ret_DRIVER!$B73&amp;Ret_DRIVER!$M$5&amp;Ret_DRIVER!$N$6)</f>
        <v>0</v>
      </c>
      <c r="O73" s="143">
        <f>SUMIFS('Entry Data'!$A:$A,'Entry Data'!$AD:$AD,Ret_DRIVER!$B73&amp;Ret_DRIVER!$O$5&amp;Ret_DRIVER!$O$6)</f>
        <v>0</v>
      </c>
      <c r="P73" s="144">
        <f>SUMIFS('Entry Data'!$A:$A,'Entry Data'!$AD:$AD,Ret_DRIVER!$B73&amp;Ret_DRIVER!$O$5&amp;Ret_DRIVER!$P$6)</f>
        <v>0</v>
      </c>
      <c r="Q73" s="143">
        <f>SUMIFS('Entry Data'!$A:$A,'Entry Data'!$AD:$AD,Ret_DRIVER!$B73&amp;Ret_DRIVER!$Q$5&amp;Ret_DRIVER!$Q$6)</f>
        <v>0</v>
      </c>
      <c r="R73" s="144">
        <f>SUMIFS('Entry Data'!$A:$A,'Entry Data'!$AD:$AD,Ret_DRIVER!$B73&amp;Ret_DRIVER!$Q$5&amp;Ret_DRIVER!$R$6)</f>
        <v>0</v>
      </c>
      <c r="S73" s="143">
        <f>SUMIFS('Entry Data'!$A:$A,'Entry Data'!$AD:$AD,Ret_DRIVER!$B73&amp;Ret_DRIVER!$S$5&amp;Ret_DRIVER!$S$6)</f>
        <v>0</v>
      </c>
      <c r="T73" s="144">
        <f>SUMIFS('Entry Data'!$A:$A,'Entry Data'!$AD:$AD,Ret_DRIVER!$B73&amp;Ret_DRIVER!$S$5&amp;Ret_DRIVER!$T$6)</f>
        <v>0</v>
      </c>
      <c r="U73" s="143">
        <f>SUMIFS('Entry Data'!$A:$A,'Entry Data'!$AD:$AD,Ret_DRIVER!$B73&amp;Ret_DRIVER!$U$5&amp;Ret_DRIVER!$U$6)</f>
        <v>0</v>
      </c>
      <c r="V73" s="144">
        <f>SUMIFS('Entry Data'!$A:$A,'Entry Data'!$AD:$AD,Ret_DRIVER!$B73&amp;Ret_DRIVER!$U$5&amp;Ret_DRIVER!$V$6)</f>
        <v>0</v>
      </c>
      <c r="W73" s="143">
        <f>SUMIFS('Entry Data'!$A:$A,'Entry Data'!$AD:$AD,Ret_DRIVER!$B73&amp;Ret_DRIVER!$W$5&amp;Ret_DRIVER!$W$6)</f>
        <v>0</v>
      </c>
      <c r="X73" s="144">
        <f>SUMIFS('Entry Data'!$A:$A,'Entry Data'!$AD:$AD,Ret_DRIVER!$B73&amp;Ret_DRIVER!$W$5&amp;Ret_DRIVER!$X$6)</f>
        <v>0</v>
      </c>
      <c r="Y73" s="143">
        <f>SUMIFS('Entry Data'!$A:$A,'Entry Data'!$AD:$AD,Ret_DRIVER!$B73&amp;Ret_DRIVER!$Y$5&amp;Ret_DRIVER!$Y$6)</f>
        <v>0</v>
      </c>
      <c r="Z73" s="144">
        <f>SUMIFS('Entry Data'!$A:$A,'Entry Data'!$AD:$AD,Ret_DRIVER!$B73&amp;Ret_DRIVER!$Y$5&amp;Ret_DRIVER!$Z$6)</f>
        <v>0</v>
      </c>
      <c r="AA73" s="143">
        <f>SUMIFS('Entry Data'!$A:$A,'Entry Data'!$AD:$AD,Ret_DRIVER!$B73&amp;Ret_DRIVER!$AA$5&amp;Ret_DRIVER!$AA$6)</f>
        <v>0</v>
      </c>
      <c r="AB73" s="144">
        <f>SUMIFS('Entry Data'!$A:$A,'Entry Data'!$AD:$AD,Ret_DRIVER!$B73&amp;Ret_DRIVER!$AA$5&amp;Ret_DRIVER!$AB$6)</f>
        <v>0</v>
      </c>
      <c r="AC73" s="143">
        <f>SUMIFS('Entry Data'!$A:$A,'Entry Data'!$AD:$AD,Ret_DRIVER!$B73&amp;Ret_DRIVER!$AC$5&amp;Ret_DRIVER!$AC$6)</f>
        <v>0</v>
      </c>
      <c r="AD73" s="144">
        <f>SUMIFS('Entry Data'!$A:$A,'Entry Data'!$AD:$AD,Ret_DRIVER!$B73&amp;Ret_DRIVER!$AC$5&amp;Ret_DRIVER!$AD$6)</f>
        <v>0</v>
      </c>
      <c r="AE73" s="143">
        <f>SUMIFS('Entry Data'!$A:$A,'Entry Data'!$AD:$AD,Ret_DRIVER!$B73&amp;Ret_DRIVER!$AE$5&amp;Ret_DRIVER!$AE$6)</f>
        <v>0</v>
      </c>
      <c r="AF73" s="144">
        <f>SUMIFS('Entry Data'!$A:$A,'Entry Data'!$AD:$AD,Ret_DRIVER!$B73&amp;Ret_DRIVER!$AE$5&amp;Ret_DRIVER!$AF$6)</f>
        <v>0</v>
      </c>
      <c r="AG73" s="143">
        <f>SUMIFS('Entry Data'!$A:$A,'Entry Data'!$AD:$AD,Ret_DRIVER!$B73&amp;Ret_DRIVER!$AG$5&amp;Ret_DRIVER!$AG$6)</f>
        <v>0</v>
      </c>
      <c r="AH73" s="144">
        <f>SUMIFS('Entry Data'!$A:$A,'Entry Data'!$AD:$AD,Ret_DRIVER!$B73&amp;Ret_DRIVER!$AG$5&amp;Ret_DRIVER!$AH$6)</f>
        <v>0</v>
      </c>
      <c r="AI73" s="143">
        <f>SUMIFS('Entry Data'!$A:$A,'Entry Data'!$AD:$AD,Ret_DRIVER!$B73&amp;Ret_DRIVER!$AI$5&amp;Ret_DRIVER!$AI$6)</f>
        <v>0</v>
      </c>
      <c r="AJ73" s="144">
        <f>SUMIFS('Entry Data'!$A:$A,'Entry Data'!$AD:$AD,Ret_DRIVER!$B73&amp;Ret_DRIVER!$AI$5&amp;Ret_DRIVER!$AJ$6)</f>
        <v>0</v>
      </c>
      <c r="AK73" s="143">
        <f>SUMIFS('Entry Data'!$A:$A,'Entry Data'!$AD:$AD,Ret_DRIVER!$B73&amp;Ret_DRIVER!$AK$5&amp;Ret_DRIVER!$AK$6)</f>
        <v>0</v>
      </c>
      <c r="AL73" s="144">
        <f>SUMIFS('Entry Data'!$A:$A,'Entry Data'!$AD:$AD,Ret_DRIVER!$B73&amp;Ret_DRIVER!$AK$5&amp;Ret_DRIVER!$AL$6)</f>
        <v>0</v>
      </c>
      <c r="AM73" s="143">
        <f>SUMIFS('Entry Data'!$A:$A,'Entry Data'!$AD:$AD,Ret_DRIVER!$B73&amp;Ret_DRIVER!$AM$5&amp;Ret_DRIVER!$AM$6)</f>
        <v>0</v>
      </c>
      <c r="AN73" s="144">
        <f>SUMIFS('Entry Data'!$A:$A,'Entry Data'!$AD:$AD,Ret_DRIVER!$B73&amp;Ret_DRIVER!$AM$5&amp;Ret_DRIVER!$AN$6)</f>
        <v>0</v>
      </c>
      <c r="AO73" s="143">
        <f>SUMIFS('Entry Data'!$A:$A,'Entry Data'!$AD:$AD,Ret_DRIVER!$B73&amp;Ret_DRIVER!$AO$5&amp;Ret_DRIVER!$AO$6)</f>
        <v>0</v>
      </c>
      <c r="AP73" s="144">
        <f>SUMIFS('Entry Data'!$A:$A,'Entry Data'!$AD:$AD,Ret_DRIVER!$B73&amp;Ret_DRIVER!$AO$5&amp;Ret_DRIVER!$AP$6)</f>
        <v>0</v>
      </c>
      <c r="AQ73" s="143">
        <f>SUMIFS('Entry Data'!$A:$A,'Entry Data'!$AD:$AD,Ret_DRIVER!$B73&amp;Ret_DRIVER!$AQ$5&amp;Ret_DRIVER!$AQ$6)</f>
        <v>0</v>
      </c>
      <c r="AR73" s="144">
        <f>SUMIFS('Entry Data'!$A:$A,'Entry Data'!$AD:$AD,Ret_DRIVER!$B73&amp;Ret_DRIVER!$AQ$5&amp;Ret_DRIVER!$AR$6)</f>
        <v>0</v>
      </c>
      <c r="AS73" s="143">
        <f>SUMIFS('Entry Data'!$A:$A,'Entry Data'!$AD:$AD,Ret_DRIVER!$B73&amp;Ret_DRIVER!$AS$5&amp;Ret_DRIVER!$AS$6)</f>
        <v>0</v>
      </c>
      <c r="AT73" s="144">
        <f>SUMIFS('Entry Data'!$A:$A,'Entry Data'!$AD:$AD,Ret_DRIVER!$B73&amp;Ret_DRIVER!$AS$5&amp;Ret_DRIVER!$AT$6)</f>
        <v>0</v>
      </c>
      <c r="AU73" s="143">
        <f>SUMIFS('Entry Data'!$A:$A,'Entry Data'!$AD:$AD,Ret_DRIVER!$B73&amp;Ret_DRIVER!$AU$5&amp;Ret_DRIVER!$AU$6)</f>
        <v>0</v>
      </c>
      <c r="AV73" s="144">
        <f>SUMIFS('Entry Data'!$A:$A,'Entry Data'!$AD:$AD,Ret_DRIVER!$B73&amp;Ret_DRIVER!$AU$5&amp;Ret_DRIVER!$AV$6)</f>
        <v>0</v>
      </c>
      <c r="AW73" s="143">
        <f>SUMIFS('Entry Data'!$A:$A,'Entry Data'!$AD:$AD,Ret_DRIVER!$B73&amp;Ret_DRIVER!$AW$5&amp;Ret_DRIVER!$AW$6)</f>
        <v>0</v>
      </c>
      <c r="AX73" s="144">
        <f>SUMIFS('Entry Data'!$A:$A,'Entry Data'!$AD:$AD,Ret_DRIVER!$B73&amp;Ret_DRIVER!$AW$5&amp;Ret_DRIVER!$AX$6)</f>
        <v>0</v>
      </c>
      <c r="AY73" s="143">
        <f>SUMIFS('Entry Data'!$A:$A,'Entry Data'!$AD:$AD,Ret_DRIVER!$B73&amp;Ret_DRIVER!$AY$5&amp;Ret_DRIVER!$AY$6)</f>
        <v>0</v>
      </c>
      <c r="AZ73" s="144">
        <f>SUMIFS('Entry Data'!$A:$A,'Entry Data'!$AD:$AD,Ret_DRIVER!$B73&amp;Ret_DRIVER!$AY$5&amp;Ret_DRIVER!$AZ$6)</f>
        <v>0</v>
      </c>
      <c r="BA73" s="143">
        <f>SUMIFS('Entry Data'!$A:$A,'Entry Data'!$AD:$AD,Ret_DRIVER!$B73&amp;Ret_DRIVER!$BA$5&amp;Ret_DRIVER!$BA$6)</f>
        <v>0</v>
      </c>
      <c r="BB73" s="144">
        <f>SUMIFS('Entry Data'!$A:$A,'Entry Data'!$AD:$AD,Ret_DRIVER!$B73&amp;Ret_DRIVER!$BA$5&amp;Ret_DRIVER!$BB$6)</f>
        <v>0</v>
      </c>
      <c r="BC73" s="143">
        <f>SUMIFS('Entry Data'!$A:$A,'Entry Data'!$AD:$AD,Ret_DRIVER!$B73&amp;Ret_DRIVER!$BC$5&amp;Ret_DRIVER!$BC$6)</f>
        <v>0</v>
      </c>
      <c r="BD73" s="144">
        <f>SUMIFS('Entry Data'!$A:$A,'Entry Data'!$AD:$AD,Ret_DRIVER!$B73&amp;Ret_DRIVER!$BC$5&amp;Ret_DRIVER!$BD$6)</f>
        <v>0</v>
      </c>
      <c r="BE73" s="143">
        <f>SUMIFS('Entry Data'!$A:$A,'Entry Data'!$AD:$AD,Ret_DRIVER!$B73&amp;Ret_DRIVER!$BE$5&amp;Ret_DRIVER!$BE$6)</f>
        <v>0</v>
      </c>
      <c r="BF73" s="144">
        <f>SUMIFS('Entry Data'!$A:$A,'Entry Data'!$AD:$AD,Ret_DRIVER!$B73&amp;Ret_DRIVER!$BE$5&amp;Ret_DRIVER!$BF$6)</f>
        <v>0</v>
      </c>
      <c r="BG73" s="143">
        <f>SUMIFS('Entry Data'!$A:$A,'Entry Data'!$AD:$AD,Ret_DRIVER!$B73&amp;Ret_DRIVER!$BG$5&amp;Ret_DRIVER!$BG$6)</f>
        <v>0</v>
      </c>
      <c r="BH73" s="144">
        <f>SUMIFS('Entry Data'!$A:$A,'Entry Data'!$AD:$AD,Ret_DRIVER!$B73&amp;Ret_DRIVER!$BG$5&amp;Ret_DRIVER!$BH$6)</f>
        <v>0</v>
      </c>
      <c r="BI73" s="143">
        <f>SUMIFS('Entry Data'!$A:$A,'Entry Data'!$AD:$AD,Ret_DRIVER!$B73&amp;Ret_DRIVER!$BI$5&amp;Ret_DRIVER!$BI$6)</f>
        <v>0</v>
      </c>
      <c r="BJ73" s="144">
        <f>SUMIFS('Entry Data'!$A:$A,'Entry Data'!$AD:$AD,Ret_DRIVER!$B73&amp;Ret_DRIVER!$BI$5&amp;Ret_DRIVER!$BJ$6)</f>
        <v>0</v>
      </c>
      <c r="BK73" s="143">
        <f>SUMIFS('Entry Data'!$A:$A,'Entry Data'!$AD:$AD,Ret_DRIVER!$B73&amp;Ret_DRIVER!$BK$5&amp;Ret_DRIVER!$BK$6)</f>
        <v>0</v>
      </c>
      <c r="BL73" s="144">
        <f>SUMIFS('Entry Data'!$A:$A,'Entry Data'!$AD:$AD,Ret_DRIVER!$B73&amp;Ret_DRIVER!$BK$5&amp;Ret_DRIVER!$BL$6)</f>
        <v>0</v>
      </c>
    </row>
    <row r="74" spans="1:64" ht="13.5" x14ac:dyDescent="0.3">
      <c r="A74" s="92">
        <v>68</v>
      </c>
      <c r="B74" s="160" t="s">
        <v>72</v>
      </c>
      <c r="C74" s="143">
        <f>SUMIFS('Entry Data'!$A:$A,'Entry Data'!$AD:$AD,Ret_DRIVER!$B74&amp;Ret_DRIVER!$C$5&amp;Ret_DRIVER!$C$6)</f>
        <v>6</v>
      </c>
      <c r="D74" s="144">
        <f>SUMIFS('Entry Data'!$A:$A,'Entry Data'!$AD:$AD,Ret_DRIVER!$B74&amp;Ret_DRIVER!$C$5&amp;Ret_DRIVER!$D$6)</f>
        <v>0</v>
      </c>
      <c r="E74" s="143">
        <f>SUMIFS('Entry Data'!$A:$A,'Entry Data'!$AD:$AD,Ret_DRIVER!$B74&amp;Ret_DRIVER!$E$5&amp;Ret_DRIVER!$E$6)</f>
        <v>6</v>
      </c>
      <c r="F74" s="144">
        <f>SUMIFS('Entry Data'!$A:$A,'Entry Data'!$AD:$AD,Ret_DRIVER!$B74&amp;Ret_DRIVER!$E$5&amp;Ret_DRIVER!$F$6)</f>
        <v>0</v>
      </c>
      <c r="G74" s="143">
        <f>SUMIFS('Entry Data'!$A:$A,'Entry Data'!$AD:$AD,Ret_DRIVER!$B74&amp;Ret_DRIVER!$G$5&amp;Ret_DRIVER!$G$6)</f>
        <v>7</v>
      </c>
      <c r="H74" s="144">
        <f>SUMIFS('Entry Data'!$A:$A,'Entry Data'!$AD:$AD,Ret_DRIVER!$B74&amp;Ret_DRIVER!$G$5&amp;Ret_DRIVER!$H$6)</f>
        <v>0</v>
      </c>
      <c r="I74" s="143">
        <f>SUMIFS('Entry Data'!$A:$A,'Entry Data'!$AD:$AD,Ret_DRIVER!$B74&amp;Ret_DRIVER!$I$5&amp;Ret_DRIVER!$I$6)</f>
        <v>6</v>
      </c>
      <c r="J74" s="144">
        <f>SUMIFS('Entry Data'!$A:$A,'Entry Data'!$AD:$AD,Ret_DRIVER!$B74&amp;Ret_DRIVER!$I$5&amp;Ret_DRIVER!$J$6)</f>
        <v>0</v>
      </c>
      <c r="K74" s="143">
        <f>SUMIFS('Entry Data'!$A:$A,'Entry Data'!$AD:$AD,Ret_DRIVER!$B74&amp;Ret_DRIVER!$K$5&amp;Ret_DRIVER!$K$6)</f>
        <v>0</v>
      </c>
      <c r="L74" s="144">
        <f>SUMIFS('Entry Data'!$A:$A,'Entry Data'!$AD:$AD,Ret_DRIVER!$B74&amp;Ret_DRIVER!$K$5&amp;Ret_DRIVER!$L$6)</f>
        <v>5</v>
      </c>
      <c r="M74" s="143">
        <f>SUMIFS('Entry Data'!$A:$A,'Entry Data'!$AD:$AD,Ret_DRIVER!$B74&amp;Ret_DRIVER!$M$5&amp;Ret_DRIVER!$M$6)</f>
        <v>0</v>
      </c>
      <c r="N74" s="144">
        <f>SUMIFS('Entry Data'!$A:$A,'Entry Data'!$AD:$AD,Ret_DRIVER!$B74&amp;Ret_DRIVER!$M$5&amp;Ret_DRIVER!$N$6)</f>
        <v>4</v>
      </c>
      <c r="O74" s="143">
        <f>SUMIFS('Entry Data'!$A:$A,'Entry Data'!$AD:$AD,Ret_DRIVER!$B74&amp;Ret_DRIVER!$O$5&amp;Ret_DRIVER!$O$6)</f>
        <v>0</v>
      </c>
      <c r="P74" s="144">
        <f>SUMIFS('Entry Data'!$A:$A,'Entry Data'!$AD:$AD,Ret_DRIVER!$B74&amp;Ret_DRIVER!$O$5&amp;Ret_DRIVER!$P$6)</f>
        <v>7</v>
      </c>
      <c r="Q74" s="143">
        <f>SUMIFS('Entry Data'!$A:$A,'Entry Data'!$AD:$AD,Ret_DRIVER!$B74&amp;Ret_DRIVER!$Q$5&amp;Ret_DRIVER!$Q$6)</f>
        <v>0</v>
      </c>
      <c r="R74" s="144">
        <f>SUMIFS('Entry Data'!$A:$A,'Entry Data'!$AD:$AD,Ret_DRIVER!$B74&amp;Ret_DRIVER!$Q$5&amp;Ret_DRIVER!$R$6)</f>
        <v>5</v>
      </c>
      <c r="S74" s="143">
        <f>SUMIFS('Entry Data'!$A:$A,'Entry Data'!$AD:$AD,Ret_DRIVER!$B74&amp;Ret_DRIVER!$S$5&amp;Ret_DRIVER!$S$6)</f>
        <v>0</v>
      </c>
      <c r="T74" s="144">
        <f>SUMIFS('Entry Data'!$A:$A,'Entry Data'!$AD:$AD,Ret_DRIVER!$B74&amp;Ret_DRIVER!$S$5&amp;Ret_DRIVER!$T$6)</f>
        <v>7</v>
      </c>
      <c r="U74" s="143">
        <f>SUMIFS('Entry Data'!$A:$A,'Entry Data'!$AD:$AD,Ret_DRIVER!$B74&amp;Ret_DRIVER!$U$5&amp;Ret_DRIVER!$U$6)</f>
        <v>0</v>
      </c>
      <c r="V74" s="144">
        <f>SUMIFS('Entry Data'!$A:$A,'Entry Data'!$AD:$AD,Ret_DRIVER!$B74&amp;Ret_DRIVER!$U$5&amp;Ret_DRIVER!$V$6)</f>
        <v>5</v>
      </c>
      <c r="W74" s="143">
        <f>SUMIFS('Entry Data'!$A:$A,'Entry Data'!$AD:$AD,Ret_DRIVER!$B74&amp;Ret_DRIVER!$W$5&amp;Ret_DRIVER!$W$6)</f>
        <v>0</v>
      </c>
      <c r="X74" s="144">
        <f>SUMIFS('Entry Data'!$A:$A,'Entry Data'!$AD:$AD,Ret_DRIVER!$B74&amp;Ret_DRIVER!$W$5&amp;Ret_DRIVER!$X$6)</f>
        <v>5</v>
      </c>
      <c r="Y74" s="143">
        <f>SUMIFS('Entry Data'!$A:$A,'Entry Data'!$AD:$AD,Ret_DRIVER!$B74&amp;Ret_DRIVER!$Y$5&amp;Ret_DRIVER!$Y$6)</f>
        <v>0</v>
      </c>
      <c r="Z74" s="144">
        <f>SUMIFS('Entry Data'!$A:$A,'Entry Data'!$AD:$AD,Ret_DRIVER!$B74&amp;Ret_DRIVER!$Y$5&amp;Ret_DRIVER!$Z$6)</f>
        <v>0</v>
      </c>
      <c r="AA74" s="143">
        <f>SUMIFS('Entry Data'!$A:$A,'Entry Data'!$AD:$AD,Ret_DRIVER!$B74&amp;Ret_DRIVER!$AA$5&amp;Ret_DRIVER!$AA$6)</f>
        <v>6</v>
      </c>
      <c r="AB74" s="144">
        <f>SUMIFS('Entry Data'!$A:$A,'Entry Data'!$AD:$AD,Ret_DRIVER!$B74&amp;Ret_DRIVER!$AA$5&amp;Ret_DRIVER!$AB$6)</f>
        <v>0</v>
      </c>
      <c r="AC74" s="143">
        <f>SUMIFS('Entry Data'!$A:$A,'Entry Data'!$AD:$AD,Ret_DRIVER!$B74&amp;Ret_DRIVER!$AC$5&amp;Ret_DRIVER!$AC$6)</f>
        <v>6</v>
      </c>
      <c r="AD74" s="144">
        <f>SUMIFS('Entry Data'!$A:$A,'Entry Data'!$AD:$AD,Ret_DRIVER!$B74&amp;Ret_DRIVER!$AC$5&amp;Ret_DRIVER!$AD$6)</f>
        <v>0</v>
      </c>
      <c r="AE74" s="143">
        <f>SUMIFS('Entry Data'!$A:$A,'Entry Data'!$AD:$AD,Ret_DRIVER!$B74&amp;Ret_DRIVER!$AE$5&amp;Ret_DRIVER!$AE$6)</f>
        <v>6</v>
      </c>
      <c r="AF74" s="144">
        <f>SUMIFS('Entry Data'!$A:$A,'Entry Data'!$AD:$AD,Ret_DRIVER!$B74&amp;Ret_DRIVER!$AE$5&amp;Ret_DRIVER!$AF$6)</f>
        <v>0</v>
      </c>
      <c r="AG74" s="143">
        <f>SUMIFS('Entry Data'!$A:$A,'Entry Data'!$AD:$AD,Ret_DRIVER!$B74&amp;Ret_DRIVER!$AG$5&amp;Ret_DRIVER!$AG$6)</f>
        <v>3</v>
      </c>
      <c r="AH74" s="144">
        <f>SUMIFS('Entry Data'!$A:$A,'Entry Data'!$AD:$AD,Ret_DRIVER!$B74&amp;Ret_DRIVER!$AG$5&amp;Ret_DRIVER!$AH$6)</f>
        <v>0</v>
      </c>
      <c r="AI74" s="143">
        <f>SUMIFS('Entry Data'!$A:$A,'Entry Data'!$AD:$AD,Ret_DRIVER!$B74&amp;Ret_DRIVER!$AI$5&amp;Ret_DRIVER!$AI$6)</f>
        <v>7</v>
      </c>
      <c r="AJ74" s="144">
        <f>SUMIFS('Entry Data'!$A:$A,'Entry Data'!$AD:$AD,Ret_DRIVER!$B74&amp;Ret_DRIVER!$AI$5&amp;Ret_DRIVER!$AJ$6)</f>
        <v>0</v>
      </c>
      <c r="AK74" s="143">
        <f>SUMIFS('Entry Data'!$A:$A,'Entry Data'!$AD:$AD,Ret_DRIVER!$B74&amp;Ret_DRIVER!$AK$5&amp;Ret_DRIVER!$AK$6)</f>
        <v>5</v>
      </c>
      <c r="AL74" s="144">
        <f>SUMIFS('Entry Data'!$A:$A,'Entry Data'!$AD:$AD,Ret_DRIVER!$B74&amp;Ret_DRIVER!$AK$5&amp;Ret_DRIVER!$AL$6)</f>
        <v>0</v>
      </c>
      <c r="AM74" s="143">
        <f>SUMIFS('Entry Data'!$A:$A,'Entry Data'!$AD:$AD,Ret_DRIVER!$B74&amp;Ret_DRIVER!$AM$5&amp;Ret_DRIVER!$AM$6)</f>
        <v>0</v>
      </c>
      <c r="AN74" s="144">
        <f>SUMIFS('Entry Data'!$A:$A,'Entry Data'!$AD:$AD,Ret_DRIVER!$B74&amp;Ret_DRIVER!$AM$5&amp;Ret_DRIVER!$AN$6)</f>
        <v>7</v>
      </c>
      <c r="AO74" s="143">
        <f>SUMIFS('Entry Data'!$A:$A,'Entry Data'!$AD:$AD,Ret_DRIVER!$B74&amp;Ret_DRIVER!$AO$5&amp;Ret_DRIVER!$AO$6)</f>
        <v>0</v>
      </c>
      <c r="AP74" s="144">
        <f>SUMIFS('Entry Data'!$A:$A,'Entry Data'!$AD:$AD,Ret_DRIVER!$B74&amp;Ret_DRIVER!$AO$5&amp;Ret_DRIVER!$AP$6)</f>
        <v>0</v>
      </c>
      <c r="AQ74" s="143">
        <f>SUMIFS('Entry Data'!$A:$A,'Entry Data'!$AD:$AD,Ret_DRIVER!$B74&amp;Ret_DRIVER!$AQ$5&amp;Ret_DRIVER!$AQ$6)</f>
        <v>0</v>
      </c>
      <c r="AR74" s="144">
        <f>SUMIFS('Entry Data'!$A:$A,'Entry Data'!$AD:$AD,Ret_DRIVER!$B74&amp;Ret_DRIVER!$AQ$5&amp;Ret_DRIVER!$AR$6)</f>
        <v>0</v>
      </c>
      <c r="AS74" s="143">
        <f>SUMIFS('Entry Data'!$A:$A,'Entry Data'!$AD:$AD,Ret_DRIVER!$B74&amp;Ret_DRIVER!$AS$5&amp;Ret_DRIVER!$AS$6)</f>
        <v>0</v>
      </c>
      <c r="AT74" s="144">
        <f>SUMIFS('Entry Data'!$A:$A,'Entry Data'!$AD:$AD,Ret_DRIVER!$B74&amp;Ret_DRIVER!$AS$5&amp;Ret_DRIVER!$AT$6)</f>
        <v>0</v>
      </c>
      <c r="AU74" s="143">
        <f>SUMIFS('Entry Data'!$A:$A,'Entry Data'!$AD:$AD,Ret_DRIVER!$B74&amp;Ret_DRIVER!$AU$5&amp;Ret_DRIVER!$AU$6)</f>
        <v>0</v>
      </c>
      <c r="AV74" s="144">
        <f>SUMIFS('Entry Data'!$A:$A,'Entry Data'!$AD:$AD,Ret_DRIVER!$B74&amp;Ret_DRIVER!$AU$5&amp;Ret_DRIVER!$AV$6)</f>
        <v>0</v>
      </c>
      <c r="AW74" s="143">
        <f>SUMIFS('Entry Data'!$A:$A,'Entry Data'!$AD:$AD,Ret_DRIVER!$B74&amp;Ret_DRIVER!$AW$5&amp;Ret_DRIVER!$AW$6)</f>
        <v>0</v>
      </c>
      <c r="AX74" s="144">
        <f>SUMIFS('Entry Data'!$A:$A,'Entry Data'!$AD:$AD,Ret_DRIVER!$B74&amp;Ret_DRIVER!$AW$5&amp;Ret_DRIVER!$AX$6)</f>
        <v>0</v>
      </c>
      <c r="AY74" s="143">
        <f>SUMIFS('Entry Data'!$A:$A,'Entry Data'!$AD:$AD,Ret_DRIVER!$B74&amp;Ret_DRIVER!$AY$5&amp;Ret_DRIVER!$AY$6)</f>
        <v>0</v>
      </c>
      <c r="AZ74" s="144">
        <f>SUMIFS('Entry Data'!$A:$A,'Entry Data'!$AD:$AD,Ret_DRIVER!$B74&amp;Ret_DRIVER!$AY$5&amp;Ret_DRIVER!$AZ$6)</f>
        <v>0</v>
      </c>
      <c r="BA74" s="143">
        <f>SUMIFS('Entry Data'!$A:$A,'Entry Data'!$AD:$AD,Ret_DRIVER!$B74&amp;Ret_DRIVER!$BA$5&amp;Ret_DRIVER!$BA$6)</f>
        <v>0</v>
      </c>
      <c r="BB74" s="144">
        <f>SUMIFS('Entry Data'!$A:$A,'Entry Data'!$AD:$AD,Ret_DRIVER!$B74&amp;Ret_DRIVER!$BA$5&amp;Ret_DRIVER!$BB$6)</f>
        <v>0</v>
      </c>
      <c r="BC74" s="143">
        <f>SUMIFS('Entry Data'!$A:$A,'Entry Data'!$AD:$AD,Ret_DRIVER!$B74&amp;Ret_DRIVER!$BC$5&amp;Ret_DRIVER!$BC$6)</f>
        <v>0</v>
      </c>
      <c r="BD74" s="144">
        <f>SUMIFS('Entry Data'!$A:$A,'Entry Data'!$AD:$AD,Ret_DRIVER!$B74&amp;Ret_DRIVER!$BC$5&amp;Ret_DRIVER!$BD$6)</f>
        <v>0</v>
      </c>
      <c r="BE74" s="143">
        <f>SUMIFS('Entry Data'!$A:$A,'Entry Data'!$AD:$AD,Ret_DRIVER!$B74&amp;Ret_DRIVER!$BE$5&amp;Ret_DRIVER!$BE$6)</f>
        <v>0</v>
      </c>
      <c r="BF74" s="144">
        <f>SUMIFS('Entry Data'!$A:$A,'Entry Data'!$AD:$AD,Ret_DRIVER!$B74&amp;Ret_DRIVER!$BE$5&amp;Ret_DRIVER!$BF$6)</f>
        <v>0</v>
      </c>
      <c r="BG74" s="143">
        <f>SUMIFS('Entry Data'!$A:$A,'Entry Data'!$AD:$AD,Ret_DRIVER!$B74&amp;Ret_DRIVER!$BG$5&amp;Ret_DRIVER!$BG$6)</f>
        <v>0</v>
      </c>
      <c r="BH74" s="144">
        <f>SUMIFS('Entry Data'!$A:$A,'Entry Data'!$AD:$AD,Ret_DRIVER!$B74&amp;Ret_DRIVER!$BG$5&amp;Ret_DRIVER!$BH$6)</f>
        <v>0</v>
      </c>
      <c r="BI74" s="143">
        <f>SUMIFS('Entry Data'!$A:$A,'Entry Data'!$AD:$AD,Ret_DRIVER!$B74&amp;Ret_DRIVER!$BI$5&amp;Ret_DRIVER!$BI$6)</f>
        <v>0</v>
      </c>
      <c r="BJ74" s="144">
        <f>SUMIFS('Entry Data'!$A:$A,'Entry Data'!$AD:$AD,Ret_DRIVER!$B74&amp;Ret_DRIVER!$BI$5&amp;Ret_DRIVER!$BJ$6)</f>
        <v>0</v>
      </c>
      <c r="BK74" s="143">
        <f>SUMIFS('Entry Data'!$A:$A,'Entry Data'!$AD:$AD,Ret_DRIVER!$B74&amp;Ret_DRIVER!$BK$5&amp;Ret_DRIVER!$BK$6)</f>
        <v>0</v>
      </c>
      <c r="BL74" s="144">
        <f>SUMIFS('Entry Data'!$A:$A,'Entry Data'!$AD:$AD,Ret_DRIVER!$B74&amp;Ret_DRIVER!$BK$5&amp;Ret_DRIVER!$BL$6)</f>
        <v>0</v>
      </c>
    </row>
    <row r="75" spans="1:64" ht="13.5" x14ac:dyDescent="0.3">
      <c r="A75" s="92">
        <v>69</v>
      </c>
      <c r="B75" s="160" t="s">
        <v>106</v>
      </c>
      <c r="C75" s="143">
        <f>SUMIFS('Entry Data'!$A:$A,'Entry Data'!$AD:$AD,Ret_DRIVER!$B75&amp;Ret_DRIVER!$C$5&amp;Ret_DRIVER!$C$6)</f>
        <v>0</v>
      </c>
      <c r="D75" s="144">
        <f>SUMIFS('Entry Data'!$A:$A,'Entry Data'!$AD:$AD,Ret_DRIVER!$B75&amp;Ret_DRIVER!$C$5&amp;Ret_DRIVER!$D$6)</f>
        <v>6</v>
      </c>
      <c r="E75" s="143">
        <f>SUMIFS('Entry Data'!$A:$A,'Entry Data'!$AD:$AD,Ret_DRIVER!$B75&amp;Ret_DRIVER!$E$5&amp;Ret_DRIVER!$E$6)</f>
        <v>0</v>
      </c>
      <c r="F75" s="144">
        <f>SUMIFS('Entry Data'!$A:$A,'Entry Data'!$AD:$AD,Ret_DRIVER!$B75&amp;Ret_DRIVER!$E$5&amp;Ret_DRIVER!$F$6)</f>
        <v>0</v>
      </c>
      <c r="G75" s="143">
        <f>SUMIFS('Entry Data'!$A:$A,'Entry Data'!$AD:$AD,Ret_DRIVER!$B75&amp;Ret_DRIVER!$G$5&amp;Ret_DRIVER!$G$6)</f>
        <v>0</v>
      </c>
      <c r="H75" s="144">
        <f>SUMIFS('Entry Data'!$A:$A,'Entry Data'!$AD:$AD,Ret_DRIVER!$B75&amp;Ret_DRIVER!$G$5&amp;Ret_DRIVER!$H$6)</f>
        <v>0</v>
      </c>
      <c r="I75" s="143">
        <f>SUMIFS('Entry Data'!$A:$A,'Entry Data'!$AD:$AD,Ret_DRIVER!$B75&amp;Ret_DRIVER!$I$5&amp;Ret_DRIVER!$I$6)</f>
        <v>0</v>
      </c>
      <c r="J75" s="144">
        <f>SUMIFS('Entry Data'!$A:$A,'Entry Data'!$AD:$AD,Ret_DRIVER!$B75&amp;Ret_DRIVER!$I$5&amp;Ret_DRIVER!$J$6)</f>
        <v>0</v>
      </c>
      <c r="K75" s="143">
        <f>SUMIFS('Entry Data'!$A:$A,'Entry Data'!$AD:$AD,Ret_DRIVER!$B75&amp;Ret_DRIVER!$K$5&amp;Ret_DRIVER!$K$6)</f>
        <v>0</v>
      </c>
      <c r="L75" s="144">
        <f>SUMIFS('Entry Data'!$A:$A,'Entry Data'!$AD:$AD,Ret_DRIVER!$B75&amp;Ret_DRIVER!$K$5&amp;Ret_DRIVER!$L$6)</f>
        <v>0</v>
      </c>
      <c r="M75" s="143">
        <f>SUMIFS('Entry Data'!$A:$A,'Entry Data'!$AD:$AD,Ret_DRIVER!$B75&amp;Ret_DRIVER!$M$5&amp;Ret_DRIVER!$M$6)</f>
        <v>0</v>
      </c>
      <c r="N75" s="144">
        <f>SUMIFS('Entry Data'!$A:$A,'Entry Data'!$AD:$AD,Ret_DRIVER!$B75&amp;Ret_DRIVER!$M$5&amp;Ret_DRIVER!$N$6)</f>
        <v>0</v>
      </c>
      <c r="O75" s="143">
        <f>SUMIFS('Entry Data'!$A:$A,'Entry Data'!$AD:$AD,Ret_DRIVER!$B75&amp;Ret_DRIVER!$O$5&amp;Ret_DRIVER!$O$6)</f>
        <v>0</v>
      </c>
      <c r="P75" s="144">
        <f>SUMIFS('Entry Data'!$A:$A,'Entry Data'!$AD:$AD,Ret_DRIVER!$B75&amp;Ret_DRIVER!$O$5&amp;Ret_DRIVER!$P$6)</f>
        <v>0</v>
      </c>
      <c r="Q75" s="143">
        <f>SUMIFS('Entry Data'!$A:$A,'Entry Data'!$AD:$AD,Ret_DRIVER!$B75&amp;Ret_DRIVER!$Q$5&amp;Ret_DRIVER!$Q$6)</f>
        <v>0</v>
      </c>
      <c r="R75" s="144">
        <f>SUMIFS('Entry Data'!$A:$A,'Entry Data'!$AD:$AD,Ret_DRIVER!$B75&amp;Ret_DRIVER!$Q$5&amp;Ret_DRIVER!$R$6)</f>
        <v>0</v>
      </c>
      <c r="S75" s="143">
        <f>SUMIFS('Entry Data'!$A:$A,'Entry Data'!$AD:$AD,Ret_DRIVER!$B75&amp;Ret_DRIVER!$S$5&amp;Ret_DRIVER!$S$6)</f>
        <v>0</v>
      </c>
      <c r="T75" s="144">
        <f>SUMIFS('Entry Data'!$A:$A,'Entry Data'!$AD:$AD,Ret_DRIVER!$B75&amp;Ret_DRIVER!$S$5&amp;Ret_DRIVER!$T$6)</f>
        <v>0</v>
      </c>
      <c r="U75" s="143">
        <f>SUMIFS('Entry Data'!$A:$A,'Entry Data'!$AD:$AD,Ret_DRIVER!$B75&amp;Ret_DRIVER!$U$5&amp;Ret_DRIVER!$U$6)</f>
        <v>0</v>
      </c>
      <c r="V75" s="144">
        <f>SUMIFS('Entry Data'!$A:$A,'Entry Data'!$AD:$AD,Ret_DRIVER!$B75&amp;Ret_DRIVER!$U$5&amp;Ret_DRIVER!$V$6)</f>
        <v>0</v>
      </c>
      <c r="W75" s="143">
        <f>SUMIFS('Entry Data'!$A:$A,'Entry Data'!$AD:$AD,Ret_DRIVER!$B75&amp;Ret_DRIVER!$W$5&amp;Ret_DRIVER!$W$6)</f>
        <v>0</v>
      </c>
      <c r="X75" s="144">
        <f>SUMIFS('Entry Data'!$A:$A,'Entry Data'!$AD:$AD,Ret_DRIVER!$B75&amp;Ret_DRIVER!$W$5&amp;Ret_DRIVER!$X$6)</f>
        <v>0</v>
      </c>
      <c r="Y75" s="143">
        <f>SUMIFS('Entry Data'!$A:$A,'Entry Data'!$AD:$AD,Ret_DRIVER!$B75&amp;Ret_DRIVER!$Y$5&amp;Ret_DRIVER!$Y$6)</f>
        <v>0</v>
      </c>
      <c r="Z75" s="144">
        <f>SUMIFS('Entry Data'!$A:$A,'Entry Data'!$AD:$AD,Ret_DRIVER!$B75&amp;Ret_DRIVER!$Y$5&amp;Ret_DRIVER!$Z$6)</f>
        <v>0</v>
      </c>
      <c r="AA75" s="143">
        <f>SUMIFS('Entry Data'!$A:$A,'Entry Data'!$AD:$AD,Ret_DRIVER!$B75&amp;Ret_DRIVER!$AA$5&amp;Ret_DRIVER!$AA$6)</f>
        <v>0</v>
      </c>
      <c r="AB75" s="144">
        <f>SUMIFS('Entry Data'!$A:$A,'Entry Data'!$AD:$AD,Ret_DRIVER!$B75&amp;Ret_DRIVER!$AA$5&amp;Ret_DRIVER!$AB$6)</f>
        <v>6</v>
      </c>
      <c r="AC75" s="143">
        <f>SUMIFS('Entry Data'!$A:$A,'Entry Data'!$AD:$AD,Ret_DRIVER!$B75&amp;Ret_DRIVER!$AC$5&amp;Ret_DRIVER!$AC$6)</f>
        <v>0</v>
      </c>
      <c r="AD75" s="144">
        <f>SUMIFS('Entry Data'!$A:$A,'Entry Data'!$AD:$AD,Ret_DRIVER!$B75&amp;Ret_DRIVER!$AC$5&amp;Ret_DRIVER!$AD$6)</f>
        <v>0</v>
      </c>
      <c r="AE75" s="143">
        <f>SUMIFS('Entry Data'!$A:$A,'Entry Data'!$AD:$AD,Ret_DRIVER!$B75&amp;Ret_DRIVER!$AE$5&amp;Ret_DRIVER!$AE$6)</f>
        <v>0</v>
      </c>
      <c r="AF75" s="144">
        <f>SUMIFS('Entry Data'!$A:$A,'Entry Data'!$AD:$AD,Ret_DRIVER!$B75&amp;Ret_DRIVER!$AE$5&amp;Ret_DRIVER!$AF$6)</f>
        <v>0</v>
      </c>
      <c r="AG75" s="143">
        <f>SUMIFS('Entry Data'!$A:$A,'Entry Data'!$AD:$AD,Ret_DRIVER!$B75&amp;Ret_DRIVER!$AG$5&amp;Ret_DRIVER!$AG$6)</f>
        <v>0</v>
      </c>
      <c r="AH75" s="144">
        <f>SUMIFS('Entry Data'!$A:$A,'Entry Data'!$AD:$AD,Ret_DRIVER!$B75&amp;Ret_DRIVER!$AG$5&amp;Ret_DRIVER!$AH$6)</f>
        <v>0</v>
      </c>
      <c r="AI75" s="143">
        <f>SUMIFS('Entry Data'!$A:$A,'Entry Data'!$AD:$AD,Ret_DRIVER!$B75&amp;Ret_DRIVER!$AI$5&amp;Ret_DRIVER!$AI$6)</f>
        <v>0</v>
      </c>
      <c r="AJ75" s="144">
        <f>SUMIFS('Entry Data'!$A:$A,'Entry Data'!$AD:$AD,Ret_DRIVER!$B75&amp;Ret_DRIVER!$AI$5&amp;Ret_DRIVER!$AJ$6)</f>
        <v>2</v>
      </c>
      <c r="AK75" s="143">
        <f>SUMIFS('Entry Data'!$A:$A,'Entry Data'!$AD:$AD,Ret_DRIVER!$B75&amp;Ret_DRIVER!$AK$5&amp;Ret_DRIVER!$AK$6)</f>
        <v>0</v>
      </c>
      <c r="AL75" s="144">
        <f>SUMIFS('Entry Data'!$A:$A,'Entry Data'!$AD:$AD,Ret_DRIVER!$B75&amp;Ret_DRIVER!$AK$5&amp;Ret_DRIVER!$AL$6)</f>
        <v>7</v>
      </c>
      <c r="AM75" s="143">
        <f>SUMIFS('Entry Data'!$A:$A,'Entry Data'!$AD:$AD,Ret_DRIVER!$B75&amp;Ret_DRIVER!$AM$5&amp;Ret_DRIVER!$AM$6)</f>
        <v>0</v>
      </c>
      <c r="AN75" s="144">
        <f>SUMIFS('Entry Data'!$A:$A,'Entry Data'!$AD:$AD,Ret_DRIVER!$B75&amp;Ret_DRIVER!$AM$5&amp;Ret_DRIVER!$AN$6)</f>
        <v>0</v>
      </c>
      <c r="AO75" s="143">
        <f>SUMIFS('Entry Data'!$A:$A,'Entry Data'!$AD:$AD,Ret_DRIVER!$B75&amp;Ret_DRIVER!$AO$5&amp;Ret_DRIVER!$AO$6)</f>
        <v>0</v>
      </c>
      <c r="AP75" s="144">
        <f>SUMIFS('Entry Data'!$A:$A,'Entry Data'!$AD:$AD,Ret_DRIVER!$B75&amp;Ret_DRIVER!$AO$5&amp;Ret_DRIVER!$AP$6)</f>
        <v>0</v>
      </c>
      <c r="AQ75" s="143">
        <f>SUMIFS('Entry Data'!$A:$A,'Entry Data'!$AD:$AD,Ret_DRIVER!$B75&amp;Ret_DRIVER!$AQ$5&amp;Ret_DRIVER!$AQ$6)</f>
        <v>0</v>
      </c>
      <c r="AR75" s="144">
        <f>SUMIFS('Entry Data'!$A:$A,'Entry Data'!$AD:$AD,Ret_DRIVER!$B75&amp;Ret_DRIVER!$AQ$5&amp;Ret_DRIVER!$AR$6)</f>
        <v>0</v>
      </c>
      <c r="AS75" s="143">
        <f>SUMIFS('Entry Data'!$A:$A,'Entry Data'!$AD:$AD,Ret_DRIVER!$B75&amp;Ret_DRIVER!$AS$5&amp;Ret_DRIVER!$AS$6)</f>
        <v>0</v>
      </c>
      <c r="AT75" s="144">
        <f>SUMIFS('Entry Data'!$A:$A,'Entry Data'!$AD:$AD,Ret_DRIVER!$B75&amp;Ret_DRIVER!$AS$5&amp;Ret_DRIVER!$AT$6)</f>
        <v>0</v>
      </c>
      <c r="AU75" s="143">
        <f>SUMIFS('Entry Data'!$A:$A,'Entry Data'!$AD:$AD,Ret_DRIVER!$B75&amp;Ret_DRIVER!$AU$5&amp;Ret_DRIVER!$AU$6)</f>
        <v>0</v>
      </c>
      <c r="AV75" s="144">
        <f>SUMIFS('Entry Data'!$A:$A,'Entry Data'!$AD:$AD,Ret_DRIVER!$B75&amp;Ret_DRIVER!$AU$5&amp;Ret_DRIVER!$AV$6)</f>
        <v>0</v>
      </c>
      <c r="AW75" s="143">
        <f>SUMIFS('Entry Data'!$A:$A,'Entry Data'!$AD:$AD,Ret_DRIVER!$B75&amp;Ret_DRIVER!$AW$5&amp;Ret_DRIVER!$AW$6)</f>
        <v>0</v>
      </c>
      <c r="AX75" s="144">
        <f>SUMIFS('Entry Data'!$A:$A,'Entry Data'!$AD:$AD,Ret_DRIVER!$B75&amp;Ret_DRIVER!$AW$5&amp;Ret_DRIVER!$AX$6)</f>
        <v>0</v>
      </c>
      <c r="AY75" s="143">
        <f>SUMIFS('Entry Data'!$A:$A,'Entry Data'!$AD:$AD,Ret_DRIVER!$B75&amp;Ret_DRIVER!$AY$5&amp;Ret_DRIVER!$AY$6)</f>
        <v>0</v>
      </c>
      <c r="AZ75" s="144">
        <f>SUMIFS('Entry Data'!$A:$A,'Entry Data'!$AD:$AD,Ret_DRIVER!$B75&amp;Ret_DRIVER!$AY$5&amp;Ret_DRIVER!$AZ$6)</f>
        <v>0</v>
      </c>
      <c r="BA75" s="143">
        <f>SUMIFS('Entry Data'!$A:$A,'Entry Data'!$AD:$AD,Ret_DRIVER!$B75&amp;Ret_DRIVER!$BA$5&amp;Ret_DRIVER!$BA$6)</f>
        <v>0</v>
      </c>
      <c r="BB75" s="144">
        <f>SUMIFS('Entry Data'!$A:$A,'Entry Data'!$AD:$AD,Ret_DRIVER!$B75&amp;Ret_DRIVER!$BA$5&amp;Ret_DRIVER!$BB$6)</f>
        <v>0</v>
      </c>
      <c r="BC75" s="143">
        <f>SUMIFS('Entry Data'!$A:$A,'Entry Data'!$AD:$AD,Ret_DRIVER!$B75&amp;Ret_DRIVER!$BC$5&amp;Ret_DRIVER!$BC$6)</f>
        <v>0</v>
      </c>
      <c r="BD75" s="144">
        <f>SUMIFS('Entry Data'!$A:$A,'Entry Data'!$AD:$AD,Ret_DRIVER!$B75&amp;Ret_DRIVER!$BC$5&amp;Ret_DRIVER!$BD$6)</f>
        <v>0</v>
      </c>
      <c r="BE75" s="143">
        <f>SUMIFS('Entry Data'!$A:$A,'Entry Data'!$AD:$AD,Ret_DRIVER!$B75&amp;Ret_DRIVER!$BE$5&amp;Ret_DRIVER!$BE$6)</f>
        <v>0</v>
      </c>
      <c r="BF75" s="144">
        <f>SUMIFS('Entry Data'!$A:$A,'Entry Data'!$AD:$AD,Ret_DRIVER!$B75&amp;Ret_DRIVER!$BE$5&amp;Ret_DRIVER!$BF$6)</f>
        <v>0</v>
      </c>
      <c r="BG75" s="143">
        <f>SUMIFS('Entry Data'!$A:$A,'Entry Data'!$AD:$AD,Ret_DRIVER!$B75&amp;Ret_DRIVER!$BG$5&amp;Ret_DRIVER!$BG$6)</f>
        <v>0</v>
      </c>
      <c r="BH75" s="144">
        <f>SUMIFS('Entry Data'!$A:$A,'Entry Data'!$AD:$AD,Ret_DRIVER!$B75&amp;Ret_DRIVER!$BG$5&amp;Ret_DRIVER!$BH$6)</f>
        <v>0</v>
      </c>
      <c r="BI75" s="143">
        <f>SUMIFS('Entry Data'!$A:$A,'Entry Data'!$AD:$AD,Ret_DRIVER!$B75&amp;Ret_DRIVER!$BI$5&amp;Ret_DRIVER!$BI$6)</f>
        <v>0</v>
      </c>
      <c r="BJ75" s="144">
        <f>SUMIFS('Entry Data'!$A:$A,'Entry Data'!$AD:$AD,Ret_DRIVER!$B75&amp;Ret_DRIVER!$BI$5&amp;Ret_DRIVER!$BJ$6)</f>
        <v>0</v>
      </c>
      <c r="BK75" s="143">
        <f>SUMIFS('Entry Data'!$A:$A,'Entry Data'!$AD:$AD,Ret_DRIVER!$B75&amp;Ret_DRIVER!$BK$5&amp;Ret_DRIVER!$BK$6)</f>
        <v>0</v>
      </c>
      <c r="BL75" s="144">
        <f>SUMIFS('Entry Data'!$A:$A,'Entry Data'!$AD:$AD,Ret_DRIVER!$B75&amp;Ret_DRIVER!$BK$5&amp;Ret_DRIVER!$BL$6)</f>
        <v>0</v>
      </c>
    </row>
    <row r="76" spans="1:64" ht="13.5" x14ac:dyDescent="0.3">
      <c r="A76" s="92">
        <v>70</v>
      </c>
      <c r="B76" s="160" t="s">
        <v>83</v>
      </c>
      <c r="C76" s="143">
        <f>SUMIFS('Entry Data'!$A:$A,'Entry Data'!$AD:$AD,Ret_DRIVER!$B76&amp;Ret_DRIVER!$C$5&amp;Ret_DRIVER!$C$6)</f>
        <v>6</v>
      </c>
      <c r="D76" s="144">
        <f>SUMIFS('Entry Data'!$A:$A,'Entry Data'!$AD:$AD,Ret_DRIVER!$B76&amp;Ret_DRIVER!$C$5&amp;Ret_DRIVER!$D$6)</f>
        <v>0</v>
      </c>
      <c r="E76" s="143">
        <f>SUMIFS('Entry Data'!$A:$A,'Entry Data'!$AD:$AD,Ret_DRIVER!$B76&amp;Ret_DRIVER!$E$5&amp;Ret_DRIVER!$E$6)</f>
        <v>0</v>
      </c>
      <c r="F76" s="144">
        <f>SUMIFS('Entry Data'!$A:$A,'Entry Data'!$AD:$AD,Ret_DRIVER!$B76&amp;Ret_DRIVER!$E$5&amp;Ret_DRIVER!$F$6)</f>
        <v>0</v>
      </c>
      <c r="G76" s="143">
        <f>SUMIFS('Entry Data'!$A:$A,'Entry Data'!$AD:$AD,Ret_DRIVER!$B76&amp;Ret_DRIVER!$G$5&amp;Ret_DRIVER!$G$6)</f>
        <v>6</v>
      </c>
      <c r="H76" s="144">
        <f>SUMIFS('Entry Data'!$A:$A,'Entry Data'!$AD:$AD,Ret_DRIVER!$B76&amp;Ret_DRIVER!$G$5&amp;Ret_DRIVER!$H$6)</f>
        <v>0</v>
      </c>
      <c r="I76" s="143">
        <f>SUMIFS('Entry Data'!$A:$A,'Entry Data'!$AD:$AD,Ret_DRIVER!$B76&amp;Ret_DRIVER!$I$5&amp;Ret_DRIVER!$I$6)</f>
        <v>1</v>
      </c>
      <c r="J76" s="144">
        <f>SUMIFS('Entry Data'!$A:$A,'Entry Data'!$AD:$AD,Ret_DRIVER!$B76&amp;Ret_DRIVER!$I$5&amp;Ret_DRIVER!$J$6)</f>
        <v>0</v>
      </c>
      <c r="K76" s="143">
        <f>SUMIFS('Entry Data'!$A:$A,'Entry Data'!$AD:$AD,Ret_DRIVER!$B76&amp;Ret_DRIVER!$K$5&amp;Ret_DRIVER!$K$6)</f>
        <v>0</v>
      </c>
      <c r="L76" s="144">
        <f>SUMIFS('Entry Data'!$A:$A,'Entry Data'!$AD:$AD,Ret_DRIVER!$B76&amp;Ret_DRIVER!$K$5&amp;Ret_DRIVER!$L$6)</f>
        <v>5</v>
      </c>
      <c r="M76" s="143">
        <f>SUMIFS('Entry Data'!$A:$A,'Entry Data'!$AD:$AD,Ret_DRIVER!$B76&amp;Ret_DRIVER!$M$5&amp;Ret_DRIVER!$M$6)</f>
        <v>0</v>
      </c>
      <c r="N76" s="144">
        <f>SUMIFS('Entry Data'!$A:$A,'Entry Data'!$AD:$AD,Ret_DRIVER!$B76&amp;Ret_DRIVER!$M$5&amp;Ret_DRIVER!$N$6)</f>
        <v>1</v>
      </c>
      <c r="O76" s="143">
        <f>SUMIFS('Entry Data'!$A:$A,'Entry Data'!$AD:$AD,Ret_DRIVER!$B76&amp;Ret_DRIVER!$O$5&amp;Ret_DRIVER!$O$6)</f>
        <v>0</v>
      </c>
      <c r="P76" s="144">
        <f>SUMIFS('Entry Data'!$A:$A,'Entry Data'!$AD:$AD,Ret_DRIVER!$B76&amp;Ret_DRIVER!$O$5&amp;Ret_DRIVER!$P$6)</f>
        <v>5</v>
      </c>
      <c r="Q76" s="143">
        <f>SUMIFS('Entry Data'!$A:$A,'Entry Data'!$AD:$AD,Ret_DRIVER!$B76&amp;Ret_DRIVER!$Q$5&amp;Ret_DRIVER!$Q$6)</f>
        <v>0</v>
      </c>
      <c r="R76" s="144">
        <f>SUMIFS('Entry Data'!$A:$A,'Entry Data'!$AD:$AD,Ret_DRIVER!$B76&amp;Ret_DRIVER!$Q$5&amp;Ret_DRIVER!$R$6)</f>
        <v>3</v>
      </c>
      <c r="S76" s="143">
        <f>SUMIFS('Entry Data'!$A:$A,'Entry Data'!$AD:$AD,Ret_DRIVER!$B76&amp;Ret_DRIVER!$S$5&amp;Ret_DRIVER!$S$6)</f>
        <v>0</v>
      </c>
      <c r="T76" s="144">
        <f>SUMIFS('Entry Data'!$A:$A,'Entry Data'!$AD:$AD,Ret_DRIVER!$B76&amp;Ret_DRIVER!$S$5&amp;Ret_DRIVER!$T$6)</f>
        <v>0</v>
      </c>
      <c r="U76" s="143">
        <f>SUMIFS('Entry Data'!$A:$A,'Entry Data'!$AD:$AD,Ret_DRIVER!$B76&amp;Ret_DRIVER!$U$5&amp;Ret_DRIVER!$U$6)</f>
        <v>0</v>
      </c>
      <c r="V76" s="144">
        <f>SUMIFS('Entry Data'!$A:$A,'Entry Data'!$AD:$AD,Ret_DRIVER!$B76&amp;Ret_DRIVER!$U$5&amp;Ret_DRIVER!$V$6)</f>
        <v>3</v>
      </c>
      <c r="W76" s="143">
        <f>SUMIFS('Entry Data'!$A:$A,'Entry Data'!$AD:$AD,Ret_DRIVER!$B76&amp;Ret_DRIVER!$W$5&amp;Ret_DRIVER!$W$6)</f>
        <v>0</v>
      </c>
      <c r="X76" s="144">
        <f>SUMIFS('Entry Data'!$A:$A,'Entry Data'!$AD:$AD,Ret_DRIVER!$B76&amp;Ret_DRIVER!$W$5&amp;Ret_DRIVER!$X$6)</f>
        <v>5</v>
      </c>
      <c r="Y76" s="143">
        <f>SUMIFS('Entry Data'!$A:$A,'Entry Data'!$AD:$AD,Ret_DRIVER!$B76&amp;Ret_DRIVER!$Y$5&amp;Ret_DRIVER!$Y$6)</f>
        <v>0</v>
      </c>
      <c r="Z76" s="144">
        <f>SUMIFS('Entry Data'!$A:$A,'Entry Data'!$AD:$AD,Ret_DRIVER!$B76&amp;Ret_DRIVER!$Y$5&amp;Ret_DRIVER!$Z$6)</f>
        <v>0</v>
      </c>
      <c r="AA76" s="143">
        <f>SUMIFS('Entry Data'!$A:$A,'Entry Data'!$AD:$AD,Ret_DRIVER!$B76&amp;Ret_DRIVER!$AA$5&amp;Ret_DRIVER!$AA$6)</f>
        <v>6</v>
      </c>
      <c r="AB76" s="144">
        <f>SUMIFS('Entry Data'!$A:$A,'Entry Data'!$AD:$AD,Ret_DRIVER!$B76&amp;Ret_DRIVER!$AA$5&amp;Ret_DRIVER!$AB$6)</f>
        <v>0</v>
      </c>
      <c r="AC76" s="143">
        <f>SUMIFS('Entry Data'!$A:$A,'Entry Data'!$AD:$AD,Ret_DRIVER!$B76&amp;Ret_DRIVER!$AC$5&amp;Ret_DRIVER!$AC$6)</f>
        <v>0</v>
      </c>
      <c r="AD76" s="144">
        <f>SUMIFS('Entry Data'!$A:$A,'Entry Data'!$AD:$AD,Ret_DRIVER!$B76&amp;Ret_DRIVER!$AC$5&amp;Ret_DRIVER!$AD$6)</f>
        <v>0</v>
      </c>
      <c r="AE76" s="143">
        <f>SUMIFS('Entry Data'!$A:$A,'Entry Data'!$AD:$AD,Ret_DRIVER!$B76&amp;Ret_DRIVER!$AE$5&amp;Ret_DRIVER!$AE$6)</f>
        <v>0</v>
      </c>
      <c r="AF76" s="144">
        <f>SUMIFS('Entry Data'!$A:$A,'Entry Data'!$AD:$AD,Ret_DRIVER!$B76&amp;Ret_DRIVER!$AE$5&amp;Ret_DRIVER!$AF$6)</f>
        <v>0</v>
      </c>
      <c r="AG76" s="143">
        <f>SUMIFS('Entry Data'!$A:$A,'Entry Data'!$AD:$AD,Ret_DRIVER!$B76&amp;Ret_DRIVER!$AG$5&amp;Ret_DRIVER!$AG$6)</f>
        <v>4</v>
      </c>
      <c r="AH76" s="144">
        <f>SUMIFS('Entry Data'!$A:$A,'Entry Data'!$AD:$AD,Ret_DRIVER!$B76&amp;Ret_DRIVER!$AG$5&amp;Ret_DRIVER!$AH$6)</f>
        <v>0</v>
      </c>
      <c r="AI76" s="143">
        <f>SUMIFS('Entry Data'!$A:$A,'Entry Data'!$AD:$AD,Ret_DRIVER!$B76&amp;Ret_DRIVER!$AI$5&amp;Ret_DRIVER!$AI$6)</f>
        <v>4</v>
      </c>
      <c r="AJ76" s="144">
        <f>SUMIFS('Entry Data'!$A:$A,'Entry Data'!$AD:$AD,Ret_DRIVER!$B76&amp;Ret_DRIVER!$AI$5&amp;Ret_DRIVER!$AJ$6)</f>
        <v>0</v>
      </c>
      <c r="AK76" s="143">
        <f>SUMIFS('Entry Data'!$A:$A,'Entry Data'!$AD:$AD,Ret_DRIVER!$B76&amp;Ret_DRIVER!$AK$5&amp;Ret_DRIVER!$AK$6)</f>
        <v>4</v>
      </c>
      <c r="AL76" s="144">
        <f>SUMIFS('Entry Data'!$A:$A,'Entry Data'!$AD:$AD,Ret_DRIVER!$B76&amp;Ret_DRIVER!$AK$5&amp;Ret_DRIVER!$AL$6)</f>
        <v>0</v>
      </c>
      <c r="AM76" s="143">
        <f>SUMIFS('Entry Data'!$A:$A,'Entry Data'!$AD:$AD,Ret_DRIVER!$B76&amp;Ret_DRIVER!$AM$5&amp;Ret_DRIVER!$AM$6)</f>
        <v>0</v>
      </c>
      <c r="AN76" s="144">
        <f>SUMIFS('Entry Data'!$A:$A,'Entry Data'!$AD:$AD,Ret_DRIVER!$B76&amp;Ret_DRIVER!$AM$5&amp;Ret_DRIVER!$AN$6)</f>
        <v>4</v>
      </c>
      <c r="AO76" s="143">
        <f>SUMIFS('Entry Data'!$A:$A,'Entry Data'!$AD:$AD,Ret_DRIVER!$B76&amp;Ret_DRIVER!$AO$5&amp;Ret_DRIVER!$AO$6)</f>
        <v>0</v>
      </c>
      <c r="AP76" s="144">
        <f>SUMIFS('Entry Data'!$A:$A,'Entry Data'!$AD:$AD,Ret_DRIVER!$B76&amp;Ret_DRIVER!$AO$5&amp;Ret_DRIVER!$AP$6)</f>
        <v>0</v>
      </c>
      <c r="AQ76" s="143">
        <f>SUMIFS('Entry Data'!$A:$A,'Entry Data'!$AD:$AD,Ret_DRIVER!$B76&amp;Ret_DRIVER!$AQ$5&amp;Ret_DRIVER!$AQ$6)</f>
        <v>0</v>
      </c>
      <c r="AR76" s="144">
        <f>SUMIFS('Entry Data'!$A:$A,'Entry Data'!$AD:$AD,Ret_DRIVER!$B76&amp;Ret_DRIVER!$AQ$5&amp;Ret_DRIVER!$AR$6)</f>
        <v>0</v>
      </c>
      <c r="AS76" s="143">
        <f>SUMIFS('Entry Data'!$A:$A,'Entry Data'!$AD:$AD,Ret_DRIVER!$B76&amp;Ret_DRIVER!$AS$5&amp;Ret_DRIVER!$AS$6)</f>
        <v>0</v>
      </c>
      <c r="AT76" s="144">
        <f>SUMIFS('Entry Data'!$A:$A,'Entry Data'!$AD:$AD,Ret_DRIVER!$B76&amp;Ret_DRIVER!$AS$5&amp;Ret_DRIVER!$AT$6)</f>
        <v>0</v>
      </c>
      <c r="AU76" s="143">
        <f>SUMIFS('Entry Data'!$A:$A,'Entry Data'!$AD:$AD,Ret_DRIVER!$B76&amp;Ret_DRIVER!$AU$5&amp;Ret_DRIVER!$AU$6)</f>
        <v>0</v>
      </c>
      <c r="AV76" s="144">
        <f>SUMIFS('Entry Data'!$A:$A,'Entry Data'!$AD:$AD,Ret_DRIVER!$B76&amp;Ret_DRIVER!$AU$5&amp;Ret_DRIVER!$AV$6)</f>
        <v>0</v>
      </c>
      <c r="AW76" s="143">
        <f>SUMIFS('Entry Data'!$A:$A,'Entry Data'!$AD:$AD,Ret_DRIVER!$B76&amp;Ret_DRIVER!$AW$5&amp;Ret_DRIVER!$AW$6)</f>
        <v>0</v>
      </c>
      <c r="AX76" s="144">
        <f>SUMIFS('Entry Data'!$A:$A,'Entry Data'!$AD:$AD,Ret_DRIVER!$B76&amp;Ret_DRIVER!$AW$5&amp;Ret_DRIVER!$AX$6)</f>
        <v>0</v>
      </c>
      <c r="AY76" s="143">
        <f>SUMIFS('Entry Data'!$A:$A,'Entry Data'!$AD:$AD,Ret_DRIVER!$B76&amp;Ret_DRIVER!$AY$5&amp;Ret_DRIVER!$AY$6)</f>
        <v>0</v>
      </c>
      <c r="AZ76" s="144">
        <f>SUMIFS('Entry Data'!$A:$A,'Entry Data'!$AD:$AD,Ret_DRIVER!$B76&amp;Ret_DRIVER!$AY$5&amp;Ret_DRIVER!$AZ$6)</f>
        <v>0</v>
      </c>
      <c r="BA76" s="143">
        <f>SUMIFS('Entry Data'!$A:$A,'Entry Data'!$AD:$AD,Ret_DRIVER!$B76&amp;Ret_DRIVER!$BA$5&amp;Ret_DRIVER!$BA$6)</f>
        <v>0</v>
      </c>
      <c r="BB76" s="144">
        <f>SUMIFS('Entry Data'!$A:$A,'Entry Data'!$AD:$AD,Ret_DRIVER!$B76&amp;Ret_DRIVER!$BA$5&amp;Ret_DRIVER!$BB$6)</f>
        <v>0</v>
      </c>
      <c r="BC76" s="143">
        <f>SUMIFS('Entry Data'!$A:$A,'Entry Data'!$AD:$AD,Ret_DRIVER!$B76&amp;Ret_DRIVER!$BC$5&amp;Ret_DRIVER!$BC$6)</f>
        <v>0</v>
      </c>
      <c r="BD76" s="144">
        <f>SUMIFS('Entry Data'!$A:$A,'Entry Data'!$AD:$AD,Ret_DRIVER!$B76&amp;Ret_DRIVER!$BC$5&amp;Ret_DRIVER!$BD$6)</f>
        <v>0</v>
      </c>
      <c r="BE76" s="143">
        <f>SUMIFS('Entry Data'!$A:$A,'Entry Data'!$AD:$AD,Ret_DRIVER!$B76&amp;Ret_DRIVER!$BE$5&amp;Ret_DRIVER!$BE$6)</f>
        <v>0</v>
      </c>
      <c r="BF76" s="144">
        <f>SUMIFS('Entry Data'!$A:$A,'Entry Data'!$AD:$AD,Ret_DRIVER!$B76&amp;Ret_DRIVER!$BE$5&amp;Ret_DRIVER!$BF$6)</f>
        <v>0</v>
      </c>
      <c r="BG76" s="143">
        <f>SUMIFS('Entry Data'!$A:$A,'Entry Data'!$AD:$AD,Ret_DRIVER!$B76&amp;Ret_DRIVER!$BG$5&amp;Ret_DRIVER!$BG$6)</f>
        <v>0</v>
      </c>
      <c r="BH76" s="144">
        <f>SUMIFS('Entry Data'!$A:$A,'Entry Data'!$AD:$AD,Ret_DRIVER!$B76&amp;Ret_DRIVER!$BG$5&amp;Ret_DRIVER!$BH$6)</f>
        <v>0</v>
      </c>
      <c r="BI76" s="143">
        <f>SUMIFS('Entry Data'!$A:$A,'Entry Data'!$AD:$AD,Ret_DRIVER!$B76&amp;Ret_DRIVER!$BI$5&amp;Ret_DRIVER!$BI$6)</f>
        <v>0</v>
      </c>
      <c r="BJ76" s="144">
        <f>SUMIFS('Entry Data'!$A:$A,'Entry Data'!$AD:$AD,Ret_DRIVER!$B76&amp;Ret_DRIVER!$BI$5&amp;Ret_DRIVER!$BJ$6)</f>
        <v>0</v>
      </c>
      <c r="BK76" s="143">
        <f>SUMIFS('Entry Data'!$A:$A,'Entry Data'!$AD:$AD,Ret_DRIVER!$B76&amp;Ret_DRIVER!$BK$5&amp;Ret_DRIVER!$BK$6)</f>
        <v>0</v>
      </c>
      <c r="BL76" s="144">
        <f>SUMIFS('Entry Data'!$A:$A,'Entry Data'!$AD:$AD,Ret_DRIVER!$B76&amp;Ret_DRIVER!$BK$5&amp;Ret_DRIVER!$BL$6)</f>
        <v>0</v>
      </c>
    </row>
    <row r="77" spans="1:64" ht="13.5" x14ac:dyDescent="0.3">
      <c r="A77" s="92">
        <v>71</v>
      </c>
      <c r="B77" s="160" t="s">
        <v>78</v>
      </c>
      <c r="C77" s="143">
        <f>SUMIFS('Entry Data'!$A:$A,'Entry Data'!$AD:$AD,Ret_DRIVER!$B77&amp;Ret_DRIVER!$C$5&amp;Ret_DRIVER!$C$6)</f>
        <v>6</v>
      </c>
      <c r="D77" s="144">
        <f>SUMIFS('Entry Data'!$A:$A,'Entry Data'!$AD:$AD,Ret_DRIVER!$B77&amp;Ret_DRIVER!$C$5&amp;Ret_DRIVER!$D$6)</f>
        <v>0</v>
      </c>
      <c r="E77" s="143">
        <f>SUMIFS('Entry Data'!$A:$A,'Entry Data'!$AD:$AD,Ret_DRIVER!$B77&amp;Ret_DRIVER!$E$5&amp;Ret_DRIVER!$E$6)</f>
        <v>7</v>
      </c>
      <c r="F77" s="144">
        <f>SUMIFS('Entry Data'!$A:$A,'Entry Data'!$AD:$AD,Ret_DRIVER!$B77&amp;Ret_DRIVER!$E$5&amp;Ret_DRIVER!$F$6)</f>
        <v>0</v>
      </c>
      <c r="G77" s="143">
        <f>SUMIFS('Entry Data'!$A:$A,'Entry Data'!$AD:$AD,Ret_DRIVER!$B77&amp;Ret_DRIVER!$G$5&amp;Ret_DRIVER!$G$6)</f>
        <v>4</v>
      </c>
      <c r="H77" s="144">
        <f>SUMIFS('Entry Data'!$A:$A,'Entry Data'!$AD:$AD,Ret_DRIVER!$B77&amp;Ret_DRIVER!$G$5&amp;Ret_DRIVER!$H$6)</f>
        <v>0</v>
      </c>
      <c r="I77" s="143">
        <f>SUMIFS('Entry Data'!$A:$A,'Entry Data'!$AD:$AD,Ret_DRIVER!$B77&amp;Ret_DRIVER!$I$5&amp;Ret_DRIVER!$I$6)</f>
        <v>5</v>
      </c>
      <c r="J77" s="144">
        <f>SUMIFS('Entry Data'!$A:$A,'Entry Data'!$AD:$AD,Ret_DRIVER!$B77&amp;Ret_DRIVER!$I$5&amp;Ret_DRIVER!$J$6)</f>
        <v>0</v>
      </c>
      <c r="K77" s="143">
        <f>SUMIFS('Entry Data'!$A:$A,'Entry Data'!$AD:$AD,Ret_DRIVER!$B77&amp;Ret_DRIVER!$K$5&amp;Ret_DRIVER!$K$6)</f>
        <v>0</v>
      </c>
      <c r="L77" s="144">
        <f>SUMIFS('Entry Data'!$A:$A,'Entry Data'!$AD:$AD,Ret_DRIVER!$B77&amp;Ret_DRIVER!$K$5&amp;Ret_DRIVER!$L$6)</f>
        <v>6</v>
      </c>
      <c r="M77" s="143">
        <f>SUMIFS('Entry Data'!$A:$A,'Entry Data'!$AD:$AD,Ret_DRIVER!$B77&amp;Ret_DRIVER!$M$5&amp;Ret_DRIVER!$M$6)</f>
        <v>0</v>
      </c>
      <c r="N77" s="144">
        <f>SUMIFS('Entry Data'!$A:$A,'Entry Data'!$AD:$AD,Ret_DRIVER!$B77&amp;Ret_DRIVER!$M$5&amp;Ret_DRIVER!$N$6)</f>
        <v>6</v>
      </c>
      <c r="O77" s="143">
        <f>SUMIFS('Entry Data'!$A:$A,'Entry Data'!$AD:$AD,Ret_DRIVER!$B77&amp;Ret_DRIVER!$O$5&amp;Ret_DRIVER!$O$6)</f>
        <v>0</v>
      </c>
      <c r="P77" s="144">
        <f>SUMIFS('Entry Data'!$A:$A,'Entry Data'!$AD:$AD,Ret_DRIVER!$B77&amp;Ret_DRIVER!$O$5&amp;Ret_DRIVER!$P$6)</f>
        <v>7</v>
      </c>
      <c r="Q77" s="143">
        <f>SUMIFS('Entry Data'!$A:$A,'Entry Data'!$AD:$AD,Ret_DRIVER!$B77&amp;Ret_DRIVER!$Q$5&amp;Ret_DRIVER!$Q$6)</f>
        <v>0</v>
      </c>
      <c r="R77" s="144">
        <f>SUMIFS('Entry Data'!$A:$A,'Entry Data'!$AD:$AD,Ret_DRIVER!$B77&amp;Ret_DRIVER!$Q$5&amp;Ret_DRIVER!$R$6)</f>
        <v>7</v>
      </c>
      <c r="S77" s="143">
        <f>SUMIFS('Entry Data'!$A:$A,'Entry Data'!$AD:$AD,Ret_DRIVER!$B77&amp;Ret_DRIVER!$S$5&amp;Ret_DRIVER!$S$6)</f>
        <v>0</v>
      </c>
      <c r="T77" s="144">
        <f>SUMIFS('Entry Data'!$A:$A,'Entry Data'!$AD:$AD,Ret_DRIVER!$B77&amp;Ret_DRIVER!$S$5&amp;Ret_DRIVER!$T$6)</f>
        <v>7</v>
      </c>
      <c r="U77" s="143">
        <f>SUMIFS('Entry Data'!$A:$A,'Entry Data'!$AD:$AD,Ret_DRIVER!$B77&amp;Ret_DRIVER!$U$5&amp;Ret_DRIVER!$U$6)</f>
        <v>0</v>
      </c>
      <c r="V77" s="144">
        <f>SUMIFS('Entry Data'!$A:$A,'Entry Data'!$AD:$AD,Ret_DRIVER!$B77&amp;Ret_DRIVER!$U$5&amp;Ret_DRIVER!$V$6)</f>
        <v>5</v>
      </c>
      <c r="W77" s="143">
        <f>SUMIFS('Entry Data'!$A:$A,'Entry Data'!$AD:$AD,Ret_DRIVER!$B77&amp;Ret_DRIVER!$W$5&amp;Ret_DRIVER!$W$6)</f>
        <v>0</v>
      </c>
      <c r="X77" s="144">
        <f>SUMIFS('Entry Data'!$A:$A,'Entry Data'!$AD:$AD,Ret_DRIVER!$B77&amp;Ret_DRIVER!$W$5&amp;Ret_DRIVER!$X$6)</f>
        <v>6</v>
      </c>
      <c r="Y77" s="143">
        <f>SUMIFS('Entry Data'!$A:$A,'Entry Data'!$AD:$AD,Ret_DRIVER!$B77&amp;Ret_DRIVER!$Y$5&amp;Ret_DRIVER!$Y$6)</f>
        <v>0</v>
      </c>
      <c r="Z77" s="144">
        <f>SUMIFS('Entry Data'!$A:$A,'Entry Data'!$AD:$AD,Ret_DRIVER!$B77&amp;Ret_DRIVER!$Y$5&amp;Ret_DRIVER!$Z$6)</f>
        <v>0</v>
      </c>
      <c r="AA77" s="143">
        <f>SUMIFS('Entry Data'!$A:$A,'Entry Data'!$AD:$AD,Ret_DRIVER!$B77&amp;Ret_DRIVER!$AA$5&amp;Ret_DRIVER!$AA$6)</f>
        <v>5</v>
      </c>
      <c r="AB77" s="144">
        <f>SUMIFS('Entry Data'!$A:$A,'Entry Data'!$AD:$AD,Ret_DRIVER!$B77&amp;Ret_DRIVER!$AA$5&amp;Ret_DRIVER!$AB$6)</f>
        <v>0</v>
      </c>
      <c r="AC77" s="143">
        <f>SUMIFS('Entry Data'!$A:$A,'Entry Data'!$AD:$AD,Ret_DRIVER!$B77&amp;Ret_DRIVER!$AC$5&amp;Ret_DRIVER!$AC$6)</f>
        <v>6</v>
      </c>
      <c r="AD77" s="144">
        <f>SUMIFS('Entry Data'!$A:$A,'Entry Data'!$AD:$AD,Ret_DRIVER!$B77&amp;Ret_DRIVER!$AC$5&amp;Ret_DRIVER!$AD$6)</f>
        <v>0</v>
      </c>
      <c r="AE77" s="143">
        <f>SUMIFS('Entry Data'!$A:$A,'Entry Data'!$AD:$AD,Ret_DRIVER!$B77&amp;Ret_DRIVER!$AE$5&amp;Ret_DRIVER!$AE$6)</f>
        <v>5</v>
      </c>
      <c r="AF77" s="144">
        <f>SUMIFS('Entry Data'!$A:$A,'Entry Data'!$AD:$AD,Ret_DRIVER!$B77&amp;Ret_DRIVER!$AE$5&amp;Ret_DRIVER!$AF$6)</f>
        <v>0</v>
      </c>
      <c r="AG77" s="143">
        <f>SUMIFS('Entry Data'!$A:$A,'Entry Data'!$AD:$AD,Ret_DRIVER!$B77&amp;Ret_DRIVER!$AG$5&amp;Ret_DRIVER!$AG$6)</f>
        <v>7</v>
      </c>
      <c r="AH77" s="144">
        <f>SUMIFS('Entry Data'!$A:$A,'Entry Data'!$AD:$AD,Ret_DRIVER!$B77&amp;Ret_DRIVER!$AG$5&amp;Ret_DRIVER!$AH$6)</f>
        <v>0</v>
      </c>
      <c r="AI77" s="143">
        <f>SUMIFS('Entry Data'!$A:$A,'Entry Data'!$AD:$AD,Ret_DRIVER!$B77&amp;Ret_DRIVER!$AI$5&amp;Ret_DRIVER!$AI$6)</f>
        <v>0</v>
      </c>
      <c r="AJ77" s="144">
        <f>SUMIFS('Entry Data'!$A:$A,'Entry Data'!$AD:$AD,Ret_DRIVER!$B77&amp;Ret_DRIVER!$AI$5&amp;Ret_DRIVER!$AJ$6)</f>
        <v>0</v>
      </c>
      <c r="AK77" s="143">
        <f>SUMIFS('Entry Data'!$A:$A,'Entry Data'!$AD:$AD,Ret_DRIVER!$B77&amp;Ret_DRIVER!$AK$5&amp;Ret_DRIVER!$AK$6)</f>
        <v>6</v>
      </c>
      <c r="AL77" s="144">
        <f>SUMIFS('Entry Data'!$A:$A,'Entry Data'!$AD:$AD,Ret_DRIVER!$B77&amp;Ret_DRIVER!$AK$5&amp;Ret_DRIVER!$AL$6)</f>
        <v>0</v>
      </c>
      <c r="AM77" s="143">
        <f>SUMIFS('Entry Data'!$A:$A,'Entry Data'!$AD:$AD,Ret_DRIVER!$B77&amp;Ret_DRIVER!$AM$5&amp;Ret_DRIVER!$AM$6)</f>
        <v>0</v>
      </c>
      <c r="AN77" s="144">
        <f>SUMIFS('Entry Data'!$A:$A,'Entry Data'!$AD:$AD,Ret_DRIVER!$B77&amp;Ret_DRIVER!$AM$5&amp;Ret_DRIVER!$AN$6)</f>
        <v>6</v>
      </c>
      <c r="AO77" s="143">
        <f>SUMIFS('Entry Data'!$A:$A,'Entry Data'!$AD:$AD,Ret_DRIVER!$B77&amp;Ret_DRIVER!$AO$5&amp;Ret_DRIVER!$AO$6)</f>
        <v>0</v>
      </c>
      <c r="AP77" s="144">
        <f>SUMIFS('Entry Data'!$A:$A,'Entry Data'!$AD:$AD,Ret_DRIVER!$B77&amp;Ret_DRIVER!$AO$5&amp;Ret_DRIVER!$AP$6)</f>
        <v>0</v>
      </c>
      <c r="AQ77" s="143">
        <f>SUMIFS('Entry Data'!$A:$A,'Entry Data'!$AD:$AD,Ret_DRIVER!$B77&amp;Ret_DRIVER!$AQ$5&amp;Ret_DRIVER!$AQ$6)</f>
        <v>0</v>
      </c>
      <c r="AR77" s="144">
        <f>SUMIFS('Entry Data'!$A:$A,'Entry Data'!$AD:$AD,Ret_DRIVER!$B77&amp;Ret_DRIVER!$AQ$5&amp;Ret_DRIVER!$AR$6)</f>
        <v>0</v>
      </c>
      <c r="AS77" s="143">
        <f>SUMIFS('Entry Data'!$A:$A,'Entry Data'!$AD:$AD,Ret_DRIVER!$B77&amp;Ret_DRIVER!$AS$5&amp;Ret_DRIVER!$AS$6)</f>
        <v>0</v>
      </c>
      <c r="AT77" s="144">
        <f>SUMIFS('Entry Data'!$A:$A,'Entry Data'!$AD:$AD,Ret_DRIVER!$B77&amp;Ret_DRIVER!$AS$5&amp;Ret_DRIVER!$AT$6)</f>
        <v>0</v>
      </c>
      <c r="AU77" s="143">
        <f>SUMIFS('Entry Data'!$A:$A,'Entry Data'!$AD:$AD,Ret_DRIVER!$B77&amp;Ret_DRIVER!$AU$5&amp;Ret_DRIVER!$AU$6)</f>
        <v>0</v>
      </c>
      <c r="AV77" s="144">
        <f>SUMIFS('Entry Data'!$A:$A,'Entry Data'!$AD:$AD,Ret_DRIVER!$B77&amp;Ret_DRIVER!$AU$5&amp;Ret_DRIVER!$AV$6)</f>
        <v>0</v>
      </c>
      <c r="AW77" s="143">
        <f>SUMIFS('Entry Data'!$A:$A,'Entry Data'!$AD:$AD,Ret_DRIVER!$B77&amp;Ret_DRIVER!$AW$5&amp;Ret_DRIVER!$AW$6)</f>
        <v>0</v>
      </c>
      <c r="AX77" s="144">
        <f>SUMIFS('Entry Data'!$A:$A,'Entry Data'!$AD:$AD,Ret_DRIVER!$B77&amp;Ret_DRIVER!$AW$5&amp;Ret_DRIVER!$AX$6)</f>
        <v>0</v>
      </c>
      <c r="AY77" s="143">
        <f>SUMIFS('Entry Data'!$A:$A,'Entry Data'!$AD:$AD,Ret_DRIVER!$B77&amp;Ret_DRIVER!$AY$5&amp;Ret_DRIVER!$AY$6)</f>
        <v>0</v>
      </c>
      <c r="AZ77" s="144">
        <f>SUMIFS('Entry Data'!$A:$A,'Entry Data'!$AD:$AD,Ret_DRIVER!$B77&amp;Ret_DRIVER!$AY$5&amp;Ret_DRIVER!$AZ$6)</f>
        <v>0</v>
      </c>
      <c r="BA77" s="143">
        <f>SUMIFS('Entry Data'!$A:$A,'Entry Data'!$AD:$AD,Ret_DRIVER!$B77&amp;Ret_DRIVER!$BA$5&amp;Ret_DRIVER!$BA$6)</f>
        <v>0</v>
      </c>
      <c r="BB77" s="144">
        <f>SUMIFS('Entry Data'!$A:$A,'Entry Data'!$AD:$AD,Ret_DRIVER!$B77&amp;Ret_DRIVER!$BA$5&amp;Ret_DRIVER!$BB$6)</f>
        <v>0</v>
      </c>
      <c r="BC77" s="143">
        <f>SUMIFS('Entry Data'!$A:$A,'Entry Data'!$AD:$AD,Ret_DRIVER!$B77&amp;Ret_DRIVER!$BC$5&amp;Ret_DRIVER!$BC$6)</f>
        <v>0</v>
      </c>
      <c r="BD77" s="144">
        <f>SUMIFS('Entry Data'!$A:$A,'Entry Data'!$AD:$AD,Ret_DRIVER!$B77&amp;Ret_DRIVER!$BC$5&amp;Ret_DRIVER!$BD$6)</f>
        <v>0</v>
      </c>
      <c r="BE77" s="143">
        <f>SUMIFS('Entry Data'!$A:$A,'Entry Data'!$AD:$AD,Ret_DRIVER!$B77&amp;Ret_DRIVER!$BE$5&amp;Ret_DRIVER!$BE$6)</f>
        <v>0</v>
      </c>
      <c r="BF77" s="144">
        <f>SUMIFS('Entry Data'!$A:$A,'Entry Data'!$AD:$AD,Ret_DRIVER!$B77&amp;Ret_DRIVER!$BE$5&amp;Ret_DRIVER!$BF$6)</f>
        <v>0</v>
      </c>
      <c r="BG77" s="143">
        <f>SUMIFS('Entry Data'!$A:$A,'Entry Data'!$AD:$AD,Ret_DRIVER!$B77&amp;Ret_DRIVER!$BG$5&amp;Ret_DRIVER!$BG$6)</f>
        <v>0</v>
      </c>
      <c r="BH77" s="144">
        <f>SUMIFS('Entry Data'!$A:$A,'Entry Data'!$AD:$AD,Ret_DRIVER!$B77&amp;Ret_DRIVER!$BG$5&amp;Ret_DRIVER!$BH$6)</f>
        <v>0</v>
      </c>
      <c r="BI77" s="143">
        <f>SUMIFS('Entry Data'!$A:$A,'Entry Data'!$AD:$AD,Ret_DRIVER!$B77&amp;Ret_DRIVER!$BI$5&amp;Ret_DRIVER!$BI$6)</f>
        <v>0</v>
      </c>
      <c r="BJ77" s="144">
        <f>SUMIFS('Entry Data'!$A:$A,'Entry Data'!$AD:$AD,Ret_DRIVER!$B77&amp;Ret_DRIVER!$BI$5&amp;Ret_DRIVER!$BJ$6)</f>
        <v>0</v>
      </c>
      <c r="BK77" s="143">
        <f>SUMIFS('Entry Data'!$A:$A,'Entry Data'!$AD:$AD,Ret_DRIVER!$B77&amp;Ret_DRIVER!$BK$5&amp;Ret_DRIVER!$BK$6)</f>
        <v>0</v>
      </c>
      <c r="BL77" s="144">
        <f>SUMIFS('Entry Data'!$A:$A,'Entry Data'!$AD:$AD,Ret_DRIVER!$B77&amp;Ret_DRIVER!$BK$5&amp;Ret_DRIVER!$BL$6)</f>
        <v>0</v>
      </c>
    </row>
    <row r="78" spans="1:64" ht="13.5" x14ac:dyDescent="0.3">
      <c r="A78" s="92">
        <v>72</v>
      </c>
      <c r="B78" s="160" t="s">
        <v>172</v>
      </c>
      <c r="C78" s="143">
        <f>SUMIFS('Entry Data'!$A:$A,'Entry Data'!$AD:$AD,Ret_DRIVER!$B78&amp;Ret_DRIVER!$C$5&amp;Ret_DRIVER!$C$6)</f>
        <v>0</v>
      </c>
      <c r="D78" s="144">
        <f>SUMIFS('Entry Data'!$A:$A,'Entry Data'!$AD:$AD,Ret_DRIVER!$B78&amp;Ret_DRIVER!$C$5&amp;Ret_DRIVER!$D$6)</f>
        <v>0</v>
      </c>
      <c r="E78" s="143">
        <f>SUMIFS('Entry Data'!$A:$A,'Entry Data'!$AD:$AD,Ret_DRIVER!$B78&amp;Ret_DRIVER!$E$5&amp;Ret_DRIVER!$E$6)</f>
        <v>0</v>
      </c>
      <c r="F78" s="144">
        <f>SUMIFS('Entry Data'!$A:$A,'Entry Data'!$AD:$AD,Ret_DRIVER!$B78&amp;Ret_DRIVER!$E$5&amp;Ret_DRIVER!$F$6)</f>
        <v>0</v>
      </c>
      <c r="G78" s="143">
        <f>SUMIFS('Entry Data'!$A:$A,'Entry Data'!$AD:$AD,Ret_DRIVER!$B78&amp;Ret_DRIVER!$G$5&amp;Ret_DRIVER!$G$6)</f>
        <v>0</v>
      </c>
      <c r="H78" s="144">
        <f>SUMIFS('Entry Data'!$A:$A,'Entry Data'!$AD:$AD,Ret_DRIVER!$B78&amp;Ret_DRIVER!$G$5&amp;Ret_DRIVER!$H$6)</f>
        <v>0</v>
      </c>
      <c r="I78" s="143">
        <f>SUMIFS('Entry Data'!$A:$A,'Entry Data'!$AD:$AD,Ret_DRIVER!$B78&amp;Ret_DRIVER!$I$5&amp;Ret_DRIVER!$I$6)</f>
        <v>0</v>
      </c>
      <c r="J78" s="144">
        <f>SUMIFS('Entry Data'!$A:$A,'Entry Data'!$AD:$AD,Ret_DRIVER!$B78&amp;Ret_DRIVER!$I$5&amp;Ret_DRIVER!$J$6)</f>
        <v>0</v>
      </c>
      <c r="K78" s="143">
        <f>SUMIFS('Entry Data'!$A:$A,'Entry Data'!$AD:$AD,Ret_DRIVER!$B78&amp;Ret_DRIVER!$K$5&amp;Ret_DRIVER!$K$6)</f>
        <v>0</v>
      </c>
      <c r="L78" s="144">
        <f>SUMIFS('Entry Data'!$A:$A,'Entry Data'!$AD:$AD,Ret_DRIVER!$B78&amp;Ret_DRIVER!$K$5&amp;Ret_DRIVER!$L$6)</f>
        <v>0</v>
      </c>
      <c r="M78" s="143">
        <f>SUMIFS('Entry Data'!$A:$A,'Entry Data'!$AD:$AD,Ret_DRIVER!$B78&amp;Ret_DRIVER!$M$5&amp;Ret_DRIVER!$M$6)</f>
        <v>4</v>
      </c>
      <c r="N78" s="144">
        <f>SUMIFS('Entry Data'!$A:$A,'Entry Data'!$AD:$AD,Ret_DRIVER!$B78&amp;Ret_DRIVER!$M$5&amp;Ret_DRIVER!$N$6)</f>
        <v>0</v>
      </c>
      <c r="O78" s="143">
        <f>SUMIFS('Entry Data'!$A:$A,'Entry Data'!$AD:$AD,Ret_DRIVER!$B78&amp;Ret_DRIVER!$O$5&amp;Ret_DRIVER!$O$6)</f>
        <v>0</v>
      </c>
      <c r="P78" s="144">
        <f>SUMIFS('Entry Data'!$A:$A,'Entry Data'!$AD:$AD,Ret_DRIVER!$B78&amp;Ret_DRIVER!$O$5&amp;Ret_DRIVER!$P$6)</f>
        <v>0</v>
      </c>
      <c r="Q78" s="143">
        <f>SUMIFS('Entry Data'!$A:$A,'Entry Data'!$AD:$AD,Ret_DRIVER!$B78&amp;Ret_DRIVER!$Q$5&amp;Ret_DRIVER!$Q$6)</f>
        <v>6</v>
      </c>
      <c r="R78" s="144">
        <f>SUMIFS('Entry Data'!$A:$A,'Entry Data'!$AD:$AD,Ret_DRIVER!$B78&amp;Ret_DRIVER!$Q$5&amp;Ret_DRIVER!$R$6)</f>
        <v>0</v>
      </c>
      <c r="S78" s="143">
        <f>SUMIFS('Entry Data'!$A:$A,'Entry Data'!$AD:$AD,Ret_DRIVER!$B78&amp;Ret_DRIVER!$S$5&amp;Ret_DRIVER!$S$6)</f>
        <v>0</v>
      </c>
      <c r="T78" s="144">
        <f>SUMIFS('Entry Data'!$A:$A,'Entry Data'!$AD:$AD,Ret_DRIVER!$B78&amp;Ret_DRIVER!$S$5&amp;Ret_DRIVER!$T$6)</f>
        <v>0</v>
      </c>
      <c r="U78" s="143">
        <f>SUMIFS('Entry Data'!$A:$A,'Entry Data'!$AD:$AD,Ret_DRIVER!$B78&amp;Ret_DRIVER!$U$5&amp;Ret_DRIVER!$U$6)</f>
        <v>0</v>
      </c>
      <c r="V78" s="144">
        <f>SUMIFS('Entry Data'!$A:$A,'Entry Data'!$AD:$AD,Ret_DRIVER!$B78&amp;Ret_DRIVER!$U$5&amp;Ret_DRIVER!$V$6)</f>
        <v>0</v>
      </c>
      <c r="W78" s="143">
        <f>SUMIFS('Entry Data'!$A:$A,'Entry Data'!$AD:$AD,Ret_DRIVER!$B78&amp;Ret_DRIVER!$W$5&amp;Ret_DRIVER!$W$6)</f>
        <v>0</v>
      </c>
      <c r="X78" s="144">
        <f>SUMIFS('Entry Data'!$A:$A,'Entry Data'!$AD:$AD,Ret_DRIVER!$B78&amp;Ret_DRIVER!$W$5&amp;Ret_DRIVER!$X$6)</f>
        <v>0</v>
      </c>
      <c r="Y78" s="143">
        <f>SUMIFS('Entry Data'!$A:$A,'Entry Data'!$AD:$AD,Ret_DRIVER!$B78&amp;Ret_DRIVER!$Y$5&amp;Ret_DRIVER!$Y$6)</f>
        <v>0</v>
      </c>
      <c r="Z78" s="144">
        <f>SUMIFS('Entry Data'!$A:$A,'Entry Data'!$AD:$AD,Ret_DRIVER!$B78&amp;Ret_DRIVER!$Y$5&amp;Ret_DRIVER!$Z$6)</f>
        <v>0</v>
      </c>
      <c r="AA78" s="143">
        <f>SUMIFS('Entry Data'!$A:$A,'Entry Data'!$AD:$AD,Ret_DRIVER!$B78&amp;Ret_DRIVER!$AA$5&amp;Ret_DRIVER!$AA$6)</f>
        <v>0</v>
      </c>
      <c r="AB78" s="144">
        <f>SUMIFS('Entry Data'!$A:$A,'Entry Data'!$AD:$AD,Ret_DRIVER!$B78&amp;Ret_DRIVER!$AA$5&amp;Ret_DRIVER!$AB$6)</f>
        <v>0</v>
      </c>
      <c r="AC78" s="143">
        <f>SUMIFS('Entry Data'!$A:$A,'Entry Data'!$AD:$AD,Ret_DRIVER!$B78&amp;Ret_DRIVER!$AC$5&amp;Ret_DRIVER!$AC$6)</f>
        <v>0</v>
      </c>
      <c r="AD78" s="144">
        <f>SUMIFS('Entry Data'!$A:$A,'Entry Data'!$AD:$AD,Ret_DRIVER!$B78&amp;Ret_DRIVER!$AC$5&amp;Ret_DRIVER!$AD$6)</f>
        <v>0</v>
      </c>
      <c r="AE78" s="143">
        <f>SUMIFS('Entry Data'!$A:$A,'Entry Data'!$AD:$AD,Ret_DRIVER!$B78&amp;Ret_DRIVER!$AE$5&amp;Ret_DRIVER!$AE$6)</f>
        <v>0</v>
      </c>
      <c r="AF78" s="144">
        <f>SUMIFS('Entry Data'!$A:$A,'Entry Data'!$AD:$AD,Ret_DRIVER!$B78&amp;Ret_DRIVER!$AE$5&amp;Ret_DRIVER!$AF$6)</f>
        <v>0</v>
      </c>
      <c r="AG78" s="143">
        <f>SUMIFS('Entry Data'!$A:$A,'Entry Data'!$AD:$AD,Ret_DRIVER!$B78&amp;Ret_DRIVER!$AG$5&amp;Ret_DRIVER!$AG$6)</f>
        <v>0</v>
      </c>
      <c r="AH78" s="144">
        <f>SUMIFS('Entry Data'!$A:$A,'Entry Data'!$AD:$AD,Ret_DRIVER!$B78&amp;Ret_DRIVER!$AG$5&amp;Ret_DRIVER!$AH$6)</f>
        <v>0</v>
      </c>
      <c r="AI78" s="143">
        <f>SUMIFS('Entry Data'!$A:$A,'Entry Data'!$AD:$AD,Ret_DRIVER!$B78&amp;Ret_DRIVER!$AI$5&amp;Ret_DRIVER!$AI$6)</f>
        <v>0</v>
      </c>
      <c r="AJ78" s="144">
        <f>SUMIFS('Entry Data'!$A:$A,'Entry Data'!$AD:$AD,Ret_DRIVER!$B78&amp;Ret_DRIVER!$AI$5&amp;Ret_DRIVER!$AJ$6)</f>
        <v>0</v>
      </c>
      <c r="AK78" s="143">
        <f>SUMIFS('Entry Data'!$A:$A,'Entry Data'!$AD:$AD,Ret_DRIVER!$B78&amp;Ret_DRIVER!$AK$5&amp;Ret_DRIVER!$AK$6)</f>
        <v>0</v>
      </c>
      <c r="AL78" s="144">
        <f>SUMIFS('Entry Data'!$A:$A,'Entry Data'!$AD:$AD,Ret_DRIVER!$B78&amp;Ret_DRIVER!$AK$5&amp;Ret_DRIVER!$AL$6)</f>
        <v>0</v>
      </c>
      <c r="AM78" s="143">
        <f>SUMIFS('Entry Data'!$A:$A,'Entry Data'!$AD:$AD,Ret_DRIVER!$B78&amp;Ret_DRIVER!$AM$5&amp;Ret_DRIVER!$AM$6)</f>
        <v>0</v>
      </c>
      <c r="AN78" s="144">
        <f>SUMIFS('Entry Data'!$A:$A,'Entry Data'!$AD:$AD,Ret_DRIVER!$B78&amp;Ret_DRIVER!$AM$5&amp;Ret_DRIVER!$AN$6)</f>
        <v>0</v>
      </c>
      <c r="AO78" s="143">
        <f>SUMIFS('Entry Data'!$A:$A,'Entry Data'!$AD:$AD,Ret_DRIVER!$B78&amp;Ret_DRIVER!$AO$5&amp;Ret_DRIVER!$AO$6)</f>
        <v>0</v>
      </c>
      <c r="AP78" s="144">
        <f>SUMIFS('Entry Data'!$A:$A,'Entry Data'!$AD:$AD,Ret_DRIVER!$B78&amp;Ret_DRIVER!$AO$5&amp;Ret_DRIVER!$AP$6)</f>
        <v>0</v>
      </c>
      <c r="AQ78" s="143">
        <f>SUMIFS('Entry Data'!$A:$A,'Entry Data'!$AD:$AD,Ret_DRIVER!$B78&amp;Ret_DRIVER!$AQ$5&amp;Ret_DRIVER!$AQ$6)</f>
        <v>0</v>
      </c>
      <c r="AR78" s="144">
        <f>SUMIFS('Entry Data'!$A:$A,'Entry Data'!$AD:$AD,Ret_DRIVER!$B78&amp;Ret_DRIVER!$AQ$5&amp;Ret_DRIVER!$AR$6)</f>
        <v>0</v>
      </c>
      <c r="AS78" s="143">
        <f>SUMIFS('Entry Data'!$A:$A,'Entry Data'!$AD:$AD,Ret_DRIVER!$B78&amp;Ret_DRIVER!$AS$5&amp;Ret_DRIVER!$AS$6)</f>
        <v>0</v>
      </c>
      <c r="AT78" s="144">
        <f>SUMIFS('Entry Data'!$A:$A,'Entry Data'!$AD:$AD,Ret_DRIVER!$B78&amp;Ret_DRIVER!$AS$5&amp;Ret_DRIVER!$AT$6)</f>
        <v>0</v>
      </c>
      <c r="AU78" s="143">
        <f>SUMIFS('Entry Data'!$A:$A,'Entry Data'!$AD:$AD,Ret_DRIVER!$B78&amp;Ret_DRIVER!$AU$5&amp;Ret_DRIVER!$AU$6)</f>
        <v>0</v>
      </c>
      <c r="AV78" s="144">
        <f>SUMIFS('Entry Data'!$A:$A,'Entry Data'!$AD:$AD,Ret_DRIVER!$B78&amp;Ret_DRIVER!$AU$5&amp;Ret_DRIVER!$AV$6)</f>
        <v>0</v>
      </c>
      <c r="AW78" s="143">
        <f>SUMIFS('Entry Data'!$A:$A,'Entry Data'!$AD:$AD,Ret_DRIVER!$B78&amp;Ret_DRIVER!$AW$5&amp;Ret_DRIVER!$AW$6)</f>
        <v>0</v>
      </c>
      <c r="AX78" s="144">
        <f>SUMIFS('Entry Data'!$A:$A,'Entry Data'!$AD:$AD,Ret_DRIVER!$B78&amp;Ret_DRIVER!$AW$5&amp;Ret_DRIVER!$AX$6)</f>
        <v>0</v>
      </c>
      <c r="AY78" s="143">
        <f>SUMIFS('Entry Data'!$A:$A,'Entry Data'!$AD:$AD,Ret_DRIVER!$B78&amp;Ret_DRIVER!$AY$5&amp;Ret_DRIVER!$AY$6)</f>
        <v>0</v>
      </c>
      <c r="AZ78" s="144">
        <f>SUMIFS('Entry Data'!$A:$A,'Entry Data'!$AD:$AD,Ret_DRIVER!$B78&amp;Ret_DRIVER!$AY$5&amp;Ret_DRIVER!$AZ$6)</f>
        <v>0</v>
      </c>
      <c r="BA78" s="143">
        <f>SUMIFS('Entry Data'!$A:$A,'Entry Data'!$AD:$AD,Ret_DRIVER!$B78&amp;Ret_DRIVER!$BA$5&amp;Ret_DRIVER!$BA$6)</f>
        <v>0</v>
      </c>
      <c r="BB78" s="144">
        <f>SUMIFS('Entry Data'!$A:$A,'Entry Data'!$AD:$AD,Ret_DRIVER!$B78&amp;Ret_DRIVER!$BA$5&amp;Ret_DRIVER!$BB$6)</f>
        <v>0</v>
      </c>
      <c r="BC78" s="143">
        <f>SUMIFS('Entry Data'!$A:$A,'Entry Data'!$AD:$AD,Ret_DRIVER!$B78&amp;Ret_DRIVER!$BC$5&amp;Ret_DRIVER!$BC$6)</f>
        <v>0</v>
      </c>
      <c r="BD78" s="144">
        <f>SUMIFS('Entry Data'!$A:$A,'Entry Data'!$AD:$AD,Ret_DRIVER!$B78&amp;Ret_DRIVER!$BC$5&amp;Ret_DRIVER!$BD$6)</f>
        <v>0</v>
      </c>
      <c r="BE78" s="143">
        <f>SUMIFS('Entry Data'!$A:$A,'Entry Data'!$AD:$AD,Ret_DRIVER!$B78&amp;Ret_DRIVER!$BE$5&amp;Ret_DRIVER!$BE$6)</f>
        <v>0</v>
      </c>
      <c r="BF78" s="144">
        <f>SUMIFS('Entry Data'!$A:$A,'Entry Data'!$AD:$AD,Ret_DRIVER!$B78&amp;Ret_DRIVER!$BE$5&amp;Ret_DRIVER!$BF$6)</f>
        <v>0</v>
      </c>
      <c r="BG78" s="143">
        <f>SUMIFS('Entry Data'!$A:$A,'Entry Data'!$AD:$AD,Ret_DRIVER!$B78&amp;Ret_DRIVER!$BG$5&amp;Ret_DRIVER!$BG$6)</f>
        <v>0</v>
      </c>
      <c r="BH78" s="144">
        <f>SUMIFS('Entry Data'!$A:$A,'Entry Data'!$AD:$AD,Ret_DRIVER!$B78&amp;Ret_DRIVER!$BG$5&amp;Ret_DRIVER!$BH$6)</f>
        <v>0</v>
      </c>
      <c r="BI78" s="143">
        <f>SUMIFS('Entry Data'!$A:$A,'Entry Data'!$AD:$AD,Ret_DRIVER!$B78&amp;Ret_DRIVER!$BI$5&amp;Ret_DRIVER!$BI$6)</f>
        <v>0</v>
      </c>
      <c r="BJ78" s="144">
        <f>SUMIFS('Entry Data'!$A:$A,'Entry Data'!$AD:$AD,Ret_DRIVER!$B78&amp;Ret_DRIVER!$BI$5&amp;Ret_DRIVER!$BJ$6)</f>
        <v>0</v>
      </c>
      <c r="BK78" s="143">
        <f>SUMIFS('Entry Data'!$A:$A,'Entry Data'!$AD:$AD,Ret_DRIVER!$B78&amp;Ret_DRIVER!$BK$5&amp;Ret_DRIVER!$BK$6)</f>
        <v>0</v>
      </c>
      <c r="BL78" s="144">
        <f>SUMIFS('Entry Data'!$A:$A,'Entry Data'!$AD:$AD,Ret_DRIVER!$B78&amp;Ret_DRIVER!$BK$5&amp;Ret_DRIVER!$BL$6)</f>
        <v>0</v>
      </c>
    </row>
    <row r="79" spans="1:64" ht="13.5" x14ac:dyDescent="0.3">
      <c r="A79" s="92">
        <v>73</v>
      </c>
      <c r="B79" s="160" t="s">
        <v>110</v>
      </c>
      <c r="C79" s="143">
        <f>SUMIFS('Entry Data'!$A:$A,'Entry Data'!$AD:$AD,Ret_DRIVER!$B79&amp;Ret_DRIVER!$C$5&amp;Ret_DRIVER!$C$6)</f>
        <v>0</v>
      </c>
      <c r="D79" s="144">
        <f>SUMIFS('Entry Data'!$A:$A,'Entry Data'!$AD:$AD,Ret_DRIVER!$B79&amp;Ret_DRIVER!$C$5&amp;Ret_DRIVER!$D$6)</f>
        <v>5</v>
      </c>
      <c r="E79" s="143">
        <f>SUMIFS('Entry Data'!$A:$A,'Entry Data'!$AD:$AD,Ret_DRIVER!$B79&amp;Ret_DRIVER!$E$5&amp;Ret_DRIVER!$E$6)</f>
        <v>0</v>
      </c>
      <c r="F79" s="144">
        <f>SUMIFS('Entry Data'!$A:$A,'Entry Data'!$AD:$AD,Ret_DRIVER!$B79&amp;Ret_DRIVER!$E$5&amp;Ret_DRIVER!$F$6)</f>
        <v>6</v>
      </c>
      <c r="G79" s="143">
        <f>SUMIFS('Entry Data'!$A:$A,'Entry Data'!$AD:$AD,Ret_DRIVER!$B79&amp;Ret_DRIVER!$G$5&amp;Ret_DRIVER!$G$6)</f>
        <v>0</v>
      </c>
      <c r="H79" s="144">
        <f>SUMIFS('Entry Data'!$A:$A,'Entry Data'!$AD:$AD,Ret_DRIVER!$B79&amp;Ret_DRIVER!$G$5&amp;Ret_DRIVER!$H$6)</f>
        <v>4</v>
      </c>
      <c r="I79" s="143">
        <f>SUMIFS('Entry Data'!$A:$A,'Entry Data'!$AD:$AD,Ret_DRIVER!$B79&amp;Ret_DRIVER!$I$5&amp;Ret_DRIVER!$I$6)</f>
        <v>0</v>
      </c>
      <c r="J79" s="144">
        <f>SUMIFS('Entry Data'!$A:$A,'Entry Data'!$AD:$AD,Ret_DRIVER!$B79&amp;Ret_DRIVER!$I$5&amp;Ret_DRIVER!$J$6)</f>
        <v>6</v>
      </c>
      <c r="K79" s="143">
        <f>SUMIFS('Entry Data'!$A:$A,'Entry Data'!$AD:$AD,Ret_DRIVER!$B79&amp;Ret_DRIVER!$K$5&amp;Ret_DRIVER!$K$6)</f>
        <v>0</v>
      </c>
      <c r="L79" s="144">
        <f>SUMIFS('Entry Data'!$A:$A,'Entry Data'!$AD:$AD,Ret_DRIVER!$B79&amp;Ret_DRIVER!$K$5&amp;Ret_DRIVER!$L$6)</f>
        <v>0</v>
      </c>
      <c r="M79" s="143">
        <f>SUMIFS('Entry Data'!$A:$A,'Entry Data'!$AD:$AD,Ret_DRIVER!$B79&amp;Ret_DRIVER!$M$5&amp;Ret_DRIVER!$M$6)</f>
        <v>6</v>
      </c>
      <c r="N79" s="144">
        <f>SUMIFS('Entry Data'!$A:$A,'Entry Data'!$AD:$AD,Ret_DRIVER!$B79&amp;Ret_DRIVER!$M$5&amp;Ret_DRIVER!$N$6)</f>
        <v>0</v>
      </c>
      <c r="O79" s="143">
        <f>SUMIFS('Entry Data'!$A:$A,'Entry Data'!$AD:$AD,Ret_DRIVER!$B79&amp;Ret_DRIVER!$O$5&amp;Ret_DRIVER!$O$6)</f>
        <v>6</v>
      </c>
      <c r="P79" s="144">
        <f>SUMIFS('Entry Data'!$A:$A,'Entry Data'!$AD:$AD,Ret_DRIVER!$B79&amp;Ret_DRIVER!$O$5&amp;Ret_DRIVER!$P$6)</f>
        <v>0</v>
      </c>
      <c r="Q79" s="143">
        <f>SUMIFS('Entry Data'!$A:$A,'Entry Data'!$AD:$AD,Ret_DRIVER!$B79&amp;Ret_DRIVER!$Q$5&amp;Ret_DRIVER!$Q$6)</f>
        <v>7</v>
      </c>
      <c r="R79" s="144">
        <f>SUMIFS('Entry Data'!$A:$A,'Entry Data'!$AD:$AD,Ret_DRIVER!$B79&amp;Ret_DRIVER!$Q$5&amp;Ret_DRIVER!$R$6)</f>
        <v>0</v>
      </c>
      <c r="S79" s="143">
        <f>SUMIFS('Entry Data'!$A:$A,'Entry Data'!$AD:$AD,Ret_DRIVER!$B79&amp;Ret_DRIVER!$S$5&amp;Ret_DRIVER!$S$6)</f>
        <v>7</v>
      </c>
      <c r="T79" s="144">
        <f>SUMIFS('Entry Data'!$A:$A,'Entry Data'!$AD:$AD,Ret_DRIVER!$B79&amp;Ret_DRIVER!$S$5&amp;Ret_DRIVER!$T$6)</f>
        <v>0</v>
      </c>
      <c r="U79" s="143">
        <f>SUMIFS('Entry Data'!$A:$A,'Entry Data'!$AD:$AD,Ret_DRIVER!$B79&amp;Ret_DRIVER!$U$5&amp;Ret_DRIVER!$U$6)</f>
        <v>7</v>
      </c>
      <c r="V79" s="144">
        <f>SUMIFS('Entry Data'!$A:$A,'Entry Data'!$AD:$AD,Ret_DRIVER!$B79&amp;Ret_DRIVER!$U$5&amp;Ret_DRIVER!$V$6)</f>
        <v>0</v>
      </c>
      <c r="W79" s="143">
        <f>SUMIFS('Entry Data'!$A:$A,'Entry Data'!$AD:$AD,Ret_DRIVER!$B79&amp;Ret_DRIVER!$W$5&amp;Ret_DRIVER!$W$6)</f>
        <v>5</v>
      </c>
      <c r="X79" s="144">
        <f>SUMIFS('Entry Data'!$A:$A,'Entry Data'!$AD:$AD,Ret_DRIVER!$B79&amp;Ret_DRIVER!$W$5&amp;Ret_DRIVER!$X$6)</f>
        <v>0</v>
      </c>
      <c r="Y79" s="143">
        <f>SUMIFS('Entry Data'!$A:$A,'Entry Data'!$AD:$AD,Ret_DRIVER!$B79&amp;Ret_DRIVER!$Y$5&amp;Ret_DRIVER!$Y$6)</f>
        <v>0</v>
      </c>
      <c r="Z79" s="144">
        <f>SUMIFS('Entry Data'!$A:$A,'Entry Data'!$AD:$AD,Ret_DRIVER!$B79&amp;Ret_DRIVER!$Y$5&amp;Ret_DRIVER!$Z$6)</f>
        <v>6</v>
      </c>
      <c r="AA79" s="143">
        <f>SUMIFS('Entry Data'!$A:$A,'Entry Data'!$AD:$AD,Ret_DRIVER!$B79&amp;Ret_DRIVER!$AA$5&amp;Ret_DRIVER!$AA$6)</f>
        <v>0</v>
      </c>
      <c r="AB79" s="144">
        <f>SUMIFS('Entry Data'!$A:$A,'Entry Data'!$AD:$AD,Ret_DRIVER!$B79&amp;Ret_DRIVER!$AA$5&amp;Ret_DRIVER!$AB$6)</f>
        <v>2</v>
      </c>
      <c r="AC79" s="143">
        <f>SUMIFS('Entry Data'!$A:$A,'Entry Data'!$AD:$AD,Ret_DRIVER!$B79&amp;Ret_DRIVER!$AC$5&amp;Ret_DRIVER!$AC$6)</f>
        <v>0</v>
      </c>
      <c r="AD79" s="144">
        <f>SUMIFS('Entry Data'!$A:$A,'Entry Data'!$AD:$AD,Ret_DRIVER!$B79&amp;Ret_DRIVER!$AC$5&amp;Ret_DRIVER!$AD$6)</f>
        <v>4</v>
      </c>
      <c r="AE79" s="143">
        <f>SUMIFS('Entry Data'!$A:$A,'Entry Data'!$AD:$AD,Ret_DRIVER!$B79&amp;Ret_DRIVER!$AE$5&amp;Ret_DRIVER!$AE$6)</f>
        <v>0</v>
      </c>
      <c r="AF79" s="144">
        <f>SUMIFS('Entry Data'!$A:$A,'Entry Data'!$AD:$AD,Ret_DRIVER!$B79&amp;Ret_DRIVER!$AE$5&amp;Ret_DRIVER!$AF$6)</f>
        <v>6</v>
      </c>
      <c r="AG79" s="143">
        <f>SUMIFS('Entry Data'!$A:$A,'Entry Data'!$AD:$AD,Ret_DRIVER!$B79&amp;Ret_DRIVER!$AG$5&amp;Ret_DRIVER!$AG$6)</f>
        <v>0</v>
      </c>
      <c r="AH79" s="144">
        <f>SUMIFS('Entry Data'!$A:$A,'Entry Data'!$AD:$AD,Ret_DRIVER!$B79&amp;Ret_DRIVER!$AG$5&amp;Ret_DRIVER!$AH$6)</f>
        <v>6</v>
      </c>
      <c r="AI79" s="143">
        <f>SUMIFS('Entry Data'!$A:$A,'Entry Data'!$AD:$AD,Ret_DRIVER!$B79&amp;Ret_DRIVER!$AI$5&amp;Ret_DRIVER!$AI$6)</f>
        <v>0</v>
      </c>
      <c r="AJ79" s="144">
        <f>SUMIFS('Entry Data'!$A:$A,'Entry Data'!$AD:$AD,Ret_DRIVER!$B79&amp;Ret_DRIVER!$AI$5&amp;Ret_DRIVER!$AJ$6)</f>
        <v>6</v>
      </c>
      <c r="AK79" s="143">
        <f>SUMIFS('Entry Data'!$A:$A,'Entry Data'!$AD:$AD,Ret_DRIVER!$B79&amp;Ret_DRIVER!$AK$5&amp;Ret_DRIVER!$AK$6)</f>
        <v>0</v>
      </c>
      <c r="AL79" s="144">
        <f>SUMIFS('Entry Data'!$A:$A,'Entry Data'!$AD:$AD,Ret_DRIVER!$B79&amp;Ret_DRIVER!$AK$5&amp;Ret_DRIVER!$AL$6)</f>
        <v>6</v>
      </c>
      <c r="AM79" s="143">
        <f>SUMIFS('Entry Data'!$A:$A,'Entry Data'!$AD:$AD,Ret_DRIVER!$B79&amp;Ret_DRIVER!$AM$5&amp;Ret_DRIVER!$AM$6)</f>
        <v>0</v>
      </c>
      <c r="AN79" s="144">
        <f>SUMIFS('Entry Data'!$A:$A,'Entry Data'!$AD:$AD,Ret_DRIVER!$B79&amp;Ret_DRIVER!$AM$5&amp;Ret_DRIVER!$AN$6)</f>
        <v>0</v>
      </c>
      <c r="AO79" s="143">
        <f>SUMIFS('Entry Data'!$A:$A,'Entry Data'!$AD:$AD,Ret_DRIVER!$B79&amp;Ret_DRIVER!$AO$5&amp;Ret_DRIVER!$AO$6)</f>
        <v>0</v>
      </c>
      <c r="AP79" s="144">
        <f>SUMIFS('Entry Data'!$A:$A,'Entry Data'!$AD:$AD,Ret_DRIVER!$B79&amp;Ret_DRIVER!$AO$5&amp;Ret_DRIVER!$AP$6)</f>
        <v>0</v>
      </c>
      <c r="AQ79" s="143">
        <f>SUMIFS('Entry Data'!$A:$A,'Entry Data'!$AD:$AD,Ret_DRIVER!$B79&amp;Ret_DRIVER!$AQ$5&amp;Ret_DRIVER!$AQ$6)</f>
        <v>0</v>
      </c>
      <c r="AR79" s="144">
        <f>SUMIFS('Entry Data'!$A:$A,'Entry Data'!$AD:$AD,Ret_DRIVER!$B79&amp;Ret_DRIVER!$AQ$5&amp;Ret_DRIVER!$AR$6)</f>
        <v>0</v>
      </c>
      <c r="AS79" s="143">
        <f>SUMIFS('Entry Data'!$A:$A,'Entry Data'!$AD:$AD,Ret_DRIVER!$B79&amp;Ret_DRIVER!$AS$5&amp;Ret_DRIVER!$AS$6)</f>
        <v>0</v>
      </c>
      <c r="AT79" s="144">
        <f>SUMIFS('Entry Data'!$A:$A,'Entry Data'!$AD:$AD,Ret_DRIVER!$B79&amp;Ret_DRIVER!$AS$5&amp;Ret_DRIVER!$AT$6)</f>
        <v>0</v>
      </c>
      <c r="AU79" s="143">
        <f>SUMIFS('Entry Data'!$A:$A,'Entry Data'!$AD:$AD,Ret_DRIVER!$B79&amp;Ret_DRIVER!$AU$5&amp;Ret_DRIVER!$AU$6)</f>
        <v>0</v>
      </c>
      <c r="AV79" s="144">
        <f>SUMIFS('Entry Data'!$A:$A,'Entry Data'!$AD:$AD,Ret_DRIVER!$B79&amp;Ret_DRIVER!$AU$5&amp;Ret_DRIVER!$AV$6)</f>
        <v>0</v>
      </c>
      <c r="AW79" s="143">
        <f>SUMIFS('Entry Data'!$A:$A,'Entry Data'!$AD:$AD,Ret_DRIVER!$B79&amp;Ret_DRIVER!$AW$5&amp;Ret_DRIVER!$AW$6)</f>
        <v>0</v>
      </c>
      <c r="AX79" s="144">
        <f>SUMIFS('Entry Data'!$A:$A,'Entry Data'!$AD:$AD,Ret_DRIVER!$B79&amp;Ret_DRIVER!$AW$5&amp;Ret_DRIVER!$AX$6)</f>
        <v>0</v>
      </c>
      <c r="AY79" s="143">
        <f>SUMIFS('Entry Data'!$A:$A,'Entry Data'!$AD:$AD,Ret_DRIVER!$B79&amp;Ret_DRIVER!$AY$5&amp;Ret_DRIVER!$AY$6)</f>
        <v>0</v>
      </c>
      <c r="AZ79" s="144">
        <f>SUMIFS('Entry Data'!$A:$A,'Entry Data'!$AD:$AD,Ret_DRIVER!$B79&amp;Ret_DRIVER!$AY$5&amp;Ret_DRIVER!$AZ$6)</f>
        <v>0</v>
      </c>
      <c r="BA79" s="143">
        <f>SUMIFS('Entry Data'!$A:$A,'Entry Data'!$AD:$AD,Ret_DRIVER!$B79&amp;Ret_DRIVER!$BA$5&amp;Ret_DRIVER!$BA$6)</f>
        <v>0</v>
      </c>
      <c r="BB79" s="144">
        <f>SUMIFS('Entry Data'!$A:$A,'Entry Data'!$AD:$AD,Ret_DRIVER!$B79&amp;Ret_DRIVER!$BA$5&amp;Ret_DRIVER!$BB$6)</f>
        <v>0</v>
      </c>
      <c r="BC79" s="143">
        <f>SUMIFS('Entry Data'!$A:$A,'Entry Data'!$AD:$AD,Ret_DRIVER!$B79&amp;Ret_DRIVER!$BC$5&amp;Ret_DRIVER!$BC$6)</f>
        <v>0</v>
      </c>
      <c r="BD79" s="144">
        <f>SUMIFS('Entry Data'!$A:$A,'Entry Data'!$AD:$AD,Ret_DRIVER!$B79&amp;Ret_DRIVER!$BC$5&amp;Ret_DRIVER!$BD$6)</f>
        <v>0</v>
      </c>
      <c r="BE79" s="143">
        <f>SUMIFS('Entry Data'!$A:$A,'Entry Data'!$AD:$AD,Ret_DRIVER!$B79&amp;Ret_DRIVER!$BE$5&amp;Ret_DRIVER!$BE$6)</f>
        <v>0</v>
      </c>
      <c r="BF79" s="144">
        <f>SUMIFS('Entry Data'!$A:$A,'Entry Data'!$AD:$AD,Ret_DRIVER!$B79&amp;Ret_DRIVER!$BE$5&amp;Ret_DRIVER!$BF$6)</f>
        <v>0</v>
      </c>
      <c r="BG79" s="143">
        <f>SUMIFS('Entry Data'!$A:$A,'Entry Data'!$AD:$AD,Ret_DRIVER!$B79&amp;Ret_DRIVER!$BG$5&amp;Ret_DRIVER!$BG$6)</f>
        <v>0</v>
      </c>
      <c r="BH79" s="144">
        <f>SUMIFS('Entry Data'!$A:$A,'Entry Data'!$AD:$AD,Ret_DRIVER!$B79&amp;Ret_DRIVER!$BG$5&amp;Ret_DRIVER!$BH$6)</f>
        <v>0</v>
      </c>
      <c r="BI79" s="143">
        <f>SUMIFS('Entry Data'!$A:$A,'Entry Data'!$AD:$AD,Ret_DRIVER!$B79&amp;Ret_DRIVER!$BI$5&amp;Ret_DRIVER!$BI$6)</f>
        <v>0</v>
      </c>
      <c r="BJ79" s="144">
        <f>SUMIFS('Entry Data'!$A:$A,'Entry Data'!$AD:$AD,Ret_DRIVER!$B79&amp;Ret_DRIVER!$BI$5&amp;Ret_DRIVER!$BJ$6)</f>
        <v>0</v>
      </c>
      <c r="BK79" s="143">
        <f>SUMIFS('Entry Data'!$A:$A,'Entry Data'!$AD:$AD,Ret_DRIVER!$B79&amp;Ret_DRIVER!$BK$5&amp;Ret_DRIVER!$BK$6)</f>
        <v>0</v>
      </c>
      <c r="BL79" s="144">
        <f>SUMIFS('Entry Data'!$A:$A,'Entry Data'!$AD:$AD,Ret_DRIVER!$B79&amp;Ret_DRIVER!$BK$5&amp;Ret_DRIVER!$BL$6)</f>
        <v>0</v>
      </c>
    </row>
    <row r="80" spans="1:64" ht="13.5" x14ac:dyDescent="0.3">
      <c r="A80" s="92">
        <v>74</v>
      </c>
      <c r="B80" s="160" t="s">
        <v>183</v>
      </c>
      <c r="C80" s="143">
        <f>SUMIFS('Entry Data'!$A:$A,'Entry Data'!$AD:$AD,Ret_DRIVER!$B80&amp;Ret_DRIVER!$C$5&amp;Ret_DRIVER!$C$6)</f>
        <v>0</v>
      </c>
      <c r="D80" s="144">
        <f>SUMIFS('Entry Data'!$A:$A,'Entry Data'!$AD:$AD,Ret_DRIVER!$B80&amp;Ret_DRIVER!$C$5&amp;Ret_DRIVER!$D$6)</f>
        <v>0</v>
      </c>
      <c r="E80" s="143">
        <f>SUMIFS('Entry Data'!$A:$A,'Entry Data'!$AD:$AD,Ret_DRIVER!$B80&amp;Ret_DRIVER!$E$5&amp;Ret_DRIVER!$E$6)</f>
        <v>0</v>
      </c>
      <c r="F80" s="144">
        <f>SUMIFS('Entry Data'!$A:$A,'Entry Data'!$AD:$AD,Ret_DRIVER!$B80&amp;Ret_DRIVER!$E$5&amp;Ret_DRIVER!$F$6)</f>
        <v>0</v>
      </c>
      <c r="G80" s="143">
        <f>SUMIFS('Entry Data'!$A:$A,'Entry Data'!$AD:$AD,Ret_DRIVER!$B80&amp;Ret_DRIVER!$G$5&amp;Ret_DRIVER!$G$6)</f>
        <v>0</v>
      </c>
      <c r="H80" s="144">
        <f>SUMIFS('Entry Data'!$A:$A,'Entry Data'!$AD:$AD,Ret_DRIVER!$B80&amp;Ret_DRIVER!$G$5&amp;Ret_DRIVER!$H$6)</f>
        <v>0</v>
      </c>
      <c r="I80" s="143">
        <f>SUMIFS('Entry Data'!$A:$A,'Entry Data'!$AD:$AD,Ret_DRIVER!$B80&amp;Ret_DRIVER!$I$5&amp;Ret_DRIVER!$I$6)</f>
        <v>0</v>
      </c>
      <c r="J80" s="144">
        <f>SUMIFS('Entry Data'!$A:$A,'Entry Data'!$AD:$AD,Ret_DRIVER!$B80&amp;Ret_DRIVER!$I$5&amp;Ret_DRIVER!$J$6)</f>
        <v>1</v>
      </c>
      <c r="K80" s="143">
        <f>SUMIFS('Entry Data'!$A:$A,'Entry Data'!$AD:$AD,Ret_DRIVER!$B80&amp;Ret_DRIVER!$K$5&amp;Ret_DRIVER!$K$6)</f>
        <v>0</v>
      </c>
      <c r="L80" s="144">
        <f>SUMIFS('Entry Data'!$A:$A,'Entry Data'!$AD:$AD,Ret_DRIVER!$B80&amp;Ret_DRIVER!$K$5&amp;Ret_DRIVER!$L$6)</f>
        <v>0</v>
      </c>
      <c r="M80" s="143">
        <f>SUMIFS('Entry Data'!$A:$A,'Entry Data'!$AD:$AD,Ret_DRIVER!$B80&amp;Ret_DRIVER!$M$5&amp;Ret_DRIVER!$M$6)</f>
        <v>0</v>
      </c>
      <c r="N80" s="144">
        <f>SUMIFS('Entry Data'!$A:$A,'Entry Data'!$AD:$AD,Ret_DRIVER!$B80&amp;Ret_DRIVER!$M$5&amp;Ret_DRIVER!$N$6)</f>
        <v>0</v>
      </c>
      <c r="O80" s="143">
        <f>SUMIFS('Entry Data'!$A:$A,'Entry Data'!$AD:$AD,Ret_DRIVER!$B80&amp;Ret_DRIVER!$O$5&amp;Ret_DRIVER!$O$6)</f>
        <v>0</v>
      </c>
      <c r="P80" s="144">
        <f>SUMIFS('Entry Data'!$A:$A,'Entry Data'!$AD:$AD,Ret_DRIVER!$B80&amp;Ret_DRIVER!$O$5&amp;Ret_DRIVER!$P$6)</f>
        <v>0</v>
      </c>
      <c r="Q80" s="143">
        <f>SUMIFS('Entry Data'!$A:$A,'Entry Data'!$AD:$AD,Ret_DRIVER!$B80&amp;Ret_DRIVER!$Q$5&amp;Ret_DRIVER!$Q$6)</f>
        <v>0</v>
      </c>
      <c r="R80" s="144">
        <f>SUMIFS('Entry Data'!$A:$A,'Entry Data'!$AD:$AD,Ret_DRIVER!$B80&amp;Ret_DRIVER!$Q$5&amp;Ret_DRIVER!$R$6)</f>
        <v>0</v>
      </c>
      <c r="S80" s="143">
        <f>SUMIFS('Entry Data'!$A:$A,'Entry Data'!$AD:$AD,Ret_DRIVER!$B80&amp;Ret_DRIVER!$S$5&amp;Ret_DRIVER!$S$6)</f>
        <v>0</v>
      </c>
      <c r="T80" s="144">
        <f>SUMIFS('Entry Data'!$A:$A,'Entry Data'!$AD:$AD,Ret_DRIVER!$B80&amp;Ret_DRIVER!$S$5&amp;Ret_DRIVER!$T$6)</f>
        <v>0</v>
      </c>
      <c r="U80" s="143">
        <f>SUMIFS('Entry Data'!$A:$A,'Entry Data'!$AD:$AD,Ret_DRIVER!$B80&amp;Ret_DRIVER!$U$5&amp;Ret_DRIVER!$U$6)</f>
        <v>0</v>
      </c>
      <c r="V80" s="144">
        <f>SUMIFS('Entry Data'!$A:$A,'Entry Data'!$AD:$AD,Ret_DRIVER!$B80&amp;Ret_DRIVER!$U$5&amp;Ret_DRIVER!$V$6)</f>
        <v>0</v>
      </c>
      <c r="W80" s="143">
        <f>SUMIFS('Entry Data'!$A:$A,'Entry Data'!$AD:$AD,Ret_DRIVER!$B80&amp;Ret_DRIVER!$W$5&amp;Ret_DRIVER!$W$6)</f>
        <v>7</v>
      </c>
      <c r="X80" s="144">
        <f>SUMIFS('Entry Data'!$A:$A,'Entry Data'!$AD:$AD,Ret_DRIVER!$B80&amp;Ret_DRIVER!$W$5&amp;Ret_DRIVER!$X$6)</f>
        <v>0</v>
      </c>
      <c r="Y80" s="143">
        <f>SUMIFS('Entry Data'!$A:$A,'Entry Data'!$AD:$AD,Ret_DRIVER!$B80&amp;Ret_DRIVER!$Y$5&amp;Ret_DRIVER!$Y$6)</f>
        <v>0</v>
      </c>
      <c r="Z80" s="144">
        <f>SUMIFS('Entry Data'!$A:$A,'Entry Data'!$AD:$AD,Ret_DRIVER!$B80&amp;Ret_DRIVER!$Y$5&amp;Ret_DRIVER!$Z$6)</f>
        <v>0</v>
      </c>
      <c r="AA80" s="143">
        <f>SUMIFS('Entry Data'!$A:$A,'Entry Data'!$AD:$AD,Ret_DRIVER!$B80&amp;Ret_DRIVER!$AA$5&amp;Ret_DRIVER!$AA$6)</f>
        <v>0</v>
      </c>
      <c r="AB80" s="144">
        <f>SUMIFS('Entry Data'!$A:$A,'Entry Data'!$AD:$AD,Ret_DRIVER!$B80&amp;Ret_DRIVER!$AA$5&amp;Ret_DRIVER!$AB$6)</f>
        <v>0</v>
      </c>
      <c r="AC80" s="143">
        <f>SUMIFS('Entry Data'!$A:$A,'Entry Data'!$AD:$AD,Ret_DRIVER!$B80&amp;Ret_DRIVER!$AC$5&amp;Ret_DRIVER!$AC$6)</f>
        <v>0</v>
      </c>
      <c r="AD80" s="144">
        <f>SUMIFS('Entry Data'!$A:$A,'Entry Data'!$AD:$AD,Ret_DRIVER!$B80&amp;Ret_DRIVER!$AC$5&amp;Ret_DRIVER!$AD$6)</f>
        <v>4</v>
      </c>
      <c r="AE80" s="143">
        <f>SUMIFS('Entry Data'!$A:$A,'Entry Data'!$AD:$AD,Ret_DRIVER!$B80&amp;Ret_DRIVER!$AE$5&amp;Ret_DRIVER!$AE$6)</f>
        <v>0</v>
      </c>
      <c r="AF80" s="144">
        <f>SUMIFS('Entry Data'!$A:$A,'Entry Data'!$AD:$AD,Ret_DRIVER!$B80&amp;Ret_DRIVER!$AE$5&amp;Ret_DRIVER!$AF$6)</f>
        <v>4</v>
      </c>
      <c r="AG80" s="143">
        <f>SUMIFS('Entry Data'!$A:$A,'Entry Data'!$AD:$AD,Ret_DRIVER!$B80&amp;Ret_DRIVER!$AG$5&amp;Ret_DRIVER!$AG$6)</f>
        <v>0</v>
      </c>
      <c r="AH80" s="144">
        <f>SUMIFS('Entry Data'!$A:$A,'Entry Data'!$AD:$AD,Ret_DRIVER!$B80&amp;Ret_DRIVER!$AG$5&amp;Ret_DRIVER!$AH$6)</f>
        <v>5</v>
      </c>
      <c r="AI80" s="143">
        <f>SUMIFS('Entry Data'!$A:$A,'Entry Data'!$AD:$AD,Ret_DRIVER!$B80&amp;Ret_DRIVER!$AI$5&amp;Ret_DRIVER!$AI$6)</f>
        <v>0</v>
      </c>
      <c r="AJ80" s="144">
        <f>SUMIFS('Entry Data'!$A:$A,'Entry Data'!$AD:$AD,Ret_DRIVER!$B80&amp;Ret_DRIVER!$AI$5&amp;Ret_DRIVER!$AJ$6)</f>
        <v>0</v>
      </c>
      <c r="AK80" s="143">
        <f>SUMIFS('Entry Data'!$A:$A,'Entry Data'!$AD:$AD,Ret_DRIVER!$B80&amp;Ret_DRIVER!$AK$5&amp;Ret_DRIVER!$AK$6)</f>
        <v>0</v>
      </c>
      <c r="AL80" s="144">
        <f>SUMIFS('Entry Data'!$A:$A,'Entry Data'!$AD:$AD,Ret_DRIVER!$B80&amp;Ret_DRIVER!$AK$5&amp;Ret_DRIVER!$AL$6)</f>
        <v>0</v>
      </c>
      <c r="AM80" s="143">
        <f>SUMIFS('Entry Data'!$A:$A,'Entry Data'!$AD:$AD,Ret_DRIVER!$B80&amp;Ret_DRIVER!$AM$5&amp;Ret_DRIVER!$AM$6)</f>
        <v>0</v>
      </c>
      <c r="AN80" s="144">
        <f>SUMIFS('Entry Data'!$A:$A,'Entry Data'!$AD:$AD,Ret_DRIVER!$B80&amp;Ret_DRIVER!$AM$5&amp;Ret_DRIVER!$AN$6)</f>
        <v>0</v>
      </c>
      <c r="AO80" s="143">
        <f>SUMIFS('Entry Data'!$A:$A,'Entry Data'!$AD:$AD,Ret_DRIVER!$B80&amp;Ret_DRIVER!$AO$5&amp;Ret_DRIVER!$AO$6)</f>
        <v>0</v>
      </c>
      <c r="AP80" s="144">
        <f>SUMIFS('Entry Data'!$A:$A,'Entry Data'!$AD:$AD,Ret_DRIVER!$B80&amp;Ret_DRIVER!$AO$5&amp;Ret_DRIVER!$AP$6)</f>
        <v>0</v>
      </c>
      <c r="AQ80" s="143">
        <f>SUMIFS('Entry Data'!$A:$A,'Entry Data'!$AD:$AD,Ret_DRIVER!$B80&amp;Ret_DRIVER!$AQ$5&amp;Ret_DRIVER!$AQ$6)</f>
        <v>0</v>
      </c>
      <c r="AR80" s="144">
        <f>SUMIFS('Entry Data'!$A:$A,'Entry Data'!$AD:$AD,Ret_DRIVER!$B80&amp;Ret_DRIVER!$AQ$5&amp;Ret_DRIVER!$AR$6)</f>
        <v>0</v>
      </c>
      <c r="AS80" s="143">
        <f>SUMIFS('Entry Data'!$A:$A,'Entry Data'!$AD:$AD,Ret_DRIVER!$B80&amp;Ret_DRIVER!$AS$5&amp;Ret_DRIVER!$AS$6)</f>
        <v>0</v>
      </c>
      <c r="AT80" s="144">
        <f>SUMIFS('Entry Data'!$A:$A,'Entry Data'!$AD:$AD,Ret_DRIVER!$B80&amp;Ret_DRIVER!$AS$5&amp;Ret_DRIVER!$AT$6)</f>
        <v>0</v>
      </c>
      <c r="AU80" s="143">
        <f>SUMIFS('Entry Data'!$A:$A,'Entry Data'!$AD:$AD,Ret_DRIVER!$B80&amp;Ret_DRIVER!$AU$5&amp;Ret_DRIVER!$AU$6)</f>
        <v>0</v>
      </c>
      <c r="AV80" s="144">
        <f>SUMIFS('Entry Data'!$A:$A,'Entry Data'!$AD:$AD,Ret_DRIVER!$B80&amp;Ret_DRIVER!$AU$5&amp;Ret_DRIVER!$AV$6)</f>
        <v>0</v>
      </c>
      <c r="AW80" s="143">
        <f>SUMIFS('Entry Data'!$A:$A,'Entry Data'!$AD:$AD,Ret_DRIVER!$B80&amp;Ret_DRIVER!$AW$5&amp;Ret_DRIVER!$AW$6)</f>
        <v>0</v>
      </c>
      <c r="AX80" s="144">
        <f>SUMIFS('Entry Data'!$A:$A,'Entry Data'!$AD:$AD,Ret_DRIVER!$B80&amp;Ret_DRIVER!$AW$5&amp;Ret_DRIVER!$AX$6)</f>
        <v>0</v>
      </c>
      <c r="AY80" s="143">
        <f>SUMIFS('Entry Data'!$A:$A,'Entry Data'!$AD:$AD,Ret_DRIVER!$B80&amp;Ret_DRIVER!$AY$5&amp;Ret_DRIVER!$AY$6)</f>
        <v>0</v>
      </c>
      <c r="AZ80" s="144">
        <f>SUMIFS('Entry Data'!$A:$A,'Entry Data'!$AD:$AD,Ret_DRIVER!$B80&amp;Ret_DRIVER!$AY$5&amp;Ret_DRIVER!$AZ$6)</f>
        <v>0</v>
      </c>
      <c r="BA80" s="143">
        <f>SUMIFS('Entry Data'!$A:$A,'Entry Data'!$AD:$AD,Ret_DRIVER!$B80&amp;Ret_DRIVER!$BA$5&amp;Ret_DRIVER!$BA$6)</f>
        <v>0</v>
      </c>
      <c r="BB80" s="144">
        <f>SUMIFS('Entry Data'!$A:$A,'Entry Data'!$AD:$AD,Ret_DRIVER!$B80&amp;Ret_DRIVER!$BA$5&amp;Ret_DRIVER!$BB$6)</f>
        <v>0</v>
      </c>
      <c r="BC80" s="143">
        <f>SUMIFS('Entry Data'!$A:$A,'Entry Data'!$AD:$AD,Ret_DRIVER!$B80&amp;Ret_DRIVER!$BC$5&amp;Ret_DRIVER!$BC$6)</f>
        <v>0</v>
      </c>
      <c r="BD80" s="144">
        <f>SUMIFS('Entry Data'!$A:$A,'Entry Data'!$AD:$AD,Ret_DRIVER!$B80&amp;Ret_DRIVER!$BC$5&amp;Ret_DRIVER!$BD$6)</f>
        <v>0</v>
      </c>
      <c r="BE80" s="143">
        <f>SUMIFS('Entry Data'!$A:$A,'Entry Data'!$AD:$AD,Ret_DRIVER!$B80&amp;Ret_DRIVER!$BE$5&amp;Ret_DRIVER!$BE$6)</f>
        <v>0</v>
      </c>
      <c r="BF80" s="144">
        <f>SUMIFS('Entry Data'!$A:$A,'Entry Data'!$AD:$AD,Ret_DRIVER!$B80&amp;Ret_DRIVER!$BE$5&amp;Ret_DRIVER!$BF$6)</f>
        <v>0</v>
      </c>
      <c r="BG80" s="143">
        <f>SUMIFS('Entry Data'!$A:$A,'Entry Data'!$AD:$AD,Ret_DRIVER!$B80&amp;Ret_DRIVER!$BG$5&amp;Ret_DRIVER!$BG$6)</f>
        <v>0</v>
      </c>
      <c r="BH80" s="144">
        <f>SUMIFS('Entry Data'!$A:$A,'Entry Data'!$AD:$AD,Ret_DRIVER!$B80&amp;Ret_DRIVER!$BG$5&amp;Ret_DRIVER!$BH$6)</f>
        <v>0</v>
      </c>
      <c r="BI80" s="143">
        <f>SUMIFS('Entry Data'!$A:$A,'Entry Data'!$AD:$AD,Ret_DRIVER!$B80&amp;Ret_DRIVER!$BI$5&amp;Ret_DRIVER!$BI$6)</f>
        <v>0</v>
      </c>
      <c r="BJ80" s="144">
        <f>SUMIFS('Entry Data'!$A:$A,'Entry Data'!$AD:$AD,Ret_DRIVER!$B80&amp;Ret_DRIVER!$BI$5&amp;Ret_DRIVER!$BJ$6)</f>
        <v>0</v>
      </c>
      <c r="BK80" s="143">
        <f>SUMIFS('Entry Data'!$A:$A,'Entry Data'!$AD:$AD,Ret_DRIVER!$B80&amp;Ret_DRIVER!$BK$5&amp;Ret_DRIVER!$BK$6)</f>
        <v>0</v>
      </c>
      <c r="BL80" s="144">
        <f>SUMIFS('Entry Data'!$A:$A,'Entry Data'!$AD:$AD,Ret_DRIVER!$B80&amp;Ret_DRIVER!$BK$5&amp;Ret_DRIVER!$BL$6)</f>
        <v>0</v>
      </c>
    </row>
    <row r="81" spans="1:64" ht="13.5" x14ac:dyDescent="0.3">
      <c r="A81" s="92">
        <v>75</v>
      </c>
      <c r="B81" s="160" t="s">
        <v>80</v>
      </c>
      <c r="C81" s="143">
        <f>SUMIFS('Entry Data'!$A:$A,'Entry Data'!$AD:$AD,Ret_DRIVER!$B81&amp;Ret_DRIVER!$C$5&amp;Ret_DRIVER!$C$6)</f>
        <v>1</v>
      </c>
      <c r="D81" s="144">
        <f>SUMIFS('Entry Data'!$A:$A,'Entry Data'!$AD:$AD,Ret_DRIVER!$B81&amp;Ret_DRIVER!$C$5&amp;Ret_DRIVER!$D$6)</f>
        <v>0</v>
      </c>
      <c r="E81" s="143">
        <f>SUMIFS('Entry Data'!$A:$A,'Entry Data'!$AD:$AD,Ret_DRIVER!$B81&amp;Ret_DRIVER!$E$5&amp;Ret_DRIVER!$E$6)</f>
        <v>6</v>
      </c>
      <c r="F81" s="144">
        <f>SUMIFS('Entry Data'!$A:$A,'Entry Data'!$AD:$AD,Ret_DRIVER!$B81&amp;Ret_DRIVER!$E$5&amp;Ret_DRIVER!$F$6)</f>
        <v>0</v>
      </c>
      <c r="G81" s="143">
        <f>SUMIFS('Entry Data'!$A:$A,'Entry Data'!$AD:$AD,Ret_DRIVER!$B81&amp;Ret_DRIVER!$G$5&amp;Ret_DRIVER!$G$6)</f>
        <v>6</v>
      </c>
      <c r="H81" s="144">
        <f>SUMIFS('Entry Data'!$A:$A,'Entry Data'!$AD:$AD,Ret_DRIVER!$B81&amp;Ret_DRIVER!$G$5&amp;Ret_DRIVER!$H$6)</f>
        <v>0</v>
      </c>
      <c r="I81" s="143">
        <f>SUMIFS('Entry Data'!$A:$A,'Entry Data'!$AD:$AD,Ret_DRIVER!$B81&amp;Ret_DRIVER!$I$5&amp;Ret_DRIVER!$I$6)</f>
        <v>6</v>
      </c>
      <c r="J81" s="144">
        <f>SUMIFS('Entry Data'!$A:$A,'Entry Data'!$AD:$AD,Ret_DRIVER!$B81&amp;Ret_DRIVER!$I$5&amp;Ret_DRIVER!$J$6)</f>
        <v>0</v>
      </c>
      <c r="K81" s="143">
        <f>SUMIFS('Entry Data'!$A:$A,'Entry Data'!$AD:$AD,Ret_DRIVER!$B81&amp;Ret_DRIVER!$K$5&amp;Ret_DRIVER!$K$6)</f>
        <v>0</v>
      </c>
      <c r="L81" s="144">
        <f>SUMIFS('Entry Data'!$A:$A,'Entry Data'!$AD:$AD,Ret_DRIVER!$B81&amp;Ret_DRIVER!$K$5&amp;Ret_DRIVER!$L$6)</f>
        <v>6</v>
      </c>
      <c r="M81" s="143">
        <f>SUMIFS('Entry Data'!$A:$A,'Entry Data'!$AD:$AD,Ret_DRIVER!$B81&amp;Ret_DRIVER!$M$5&amp;Ret_DRIVER!$M$6)</f>
        <v>0</v>
      </c>
      <c r="N81" s="144">
        <f>SUMIFS('Entry Data'!$A:$A,'Entry Data'!$AD:$AD,Ret_DRIVER!$B81&amp;Ret_DRIVER!$M$5&amp;Ret_DRIVER!$N$6)</f>
        <v>5</v>
      </c>
      <c r="O81" s="143">
        <f>SUMIFS('Entry Data'!$A:$A,'Entry Data'!$AD:$AD,Ret_DRIVER!$B81&amp;Ret_DRIVER!$O$5&amp;Ret_DRIVER!$O$6)</f>
        <v>0</v>
      </c>
      <c r="P81" s="144">
        <f>SUMIFS('Entry Data'!$A:$A,'Entry Data'!$AD:$AD,Ret_DRIVER!$B81&amp;Ret_DRIVER!$O$5&amp;Ret_DRIVER!$P$6)</f>
        <v>5</v>
      </c>
      <c r="Q81" s="143">
        <f>SUMIFS('Entry Data'!$A:$A,'Entry Data'!$AD:$AD,Ret_DRIVER!$B81&amp;Ret_DRIVER!$Q$5&amp;Ret_DRIVER!$Q$6)</f>
        <v>0</v>
      </c>
      <c r="R81" s="144">
        <f>SUMIFS('Entry Data'!$A:$A,'Entry Data'!$AD:$AD,Ret_DRIVER!$B81&amp;Ret_DRIVER!$Q$5&amp;Ret_DRIVER!$R$6)</f>
        <v>5</v>
      </c>
      <c r="S81" s="143">
        <f>SUMIFS('Entry Data'!$A:$A,'Entry Data'!$AD:$AD,Ret_DRIVER!$B81&amp;Ret_DRIVER!$S$5&amp;Ret_DRIVER!$S$6)</f>
        <v>0</v>
      </c>
      <c r="T81" s="144">
        <f>SUMIFS('Entry Data'!$A:$A,'Entry Data'!$AD:$AD,Ret_DRIVER!$B81&amp;Ret_DRIVER!$S$5&amp;Ret_DRIVER!$T$6)</f>
        <v>6</v>
      </c>
      <c r="U81" s="143">
        <f>SUMIFS('Entry Data'!$A:$A,'Entry Data'!$AD:$AD,Ret_DRIVER!$B81&amp;Ret_DRIVER!$U$5&amp;Ret_DRIVER!$U$6)</f>
        <v>0</v>
      </c>
      <c r="V81" s="144">
        <f>SUMIFS('Entry Data'!$A:$A,'Entry Data'!$AD:$AD,Ret_DRIVER!$B81&amp;Ret_DRIVER!$U$5&amp;Ret_DRIVER!$V$6)</f>
        <v>5</v>
      </c>
      <c r="W81" s="143">
        <f>SUMIFS('Entry Data'!$A:$A,'Entry Data'!$AD:$AD,Ret_DRIVER!$B81&amp;Ret_DRIVER!$W$5&amp;Ret_DRIVER!$W$6)</f>
        <v>0</v>
      </c>
      <c r="X81" s="144">
        <f>SUMIFS('Entry Data'!$A:$A,'Entry Data'!$AD:$AD,Ret_DRIVER!$B81&amp;Ret_DRIVER!$W$5&amp;Ret_DRIVER!$X$6)</f>
        <v>5</v>
      </c>
      <c r="Y81" s="143">
        <f>SUMIFS('Entry Data'!$A:$A,'Entry Data'!$AD:$AD,Ret_DRIVER!$B81&amp;Ret_DRIVER!$Y$5&amp;Ret_DRIVER!$Y$6)</f>
        <v>0</v>
      </c>
      <c r="Z81" s="144">
        <f>SUMIFS('Entry Data'!$A:$A,'Entry Data'!$AD:$AD,Ret_DRIVER!$B81&amp;Ret_DRIVER!$Y$5&amp;Ret_DRIVER!$Z$6)</f>
        <v>0</v>
      </c>
      <c r="AA81" s="143">
        <f>SUMIFS('Entry Data'!$A:$A,'Entry Data'!$AD:$AD,Ret_DRIVER!$B81&amp;Ret_DRIVER!$AA$5&amp;Ret_DRIVER!$AA$6)</f>
        <v>7</v>
      </c>
      <c r="AB81" s="144">
        <f>SUMIFS('Entry Data'!$A:$A,'Entry Data'!$AD:$AD,Ret_DRIVER!$B81&amp;Ret_DRIVER!$AA$5&amp;Ret_DRIVER!$AB$6)</f>
        <v>0</v>
      </c>
      <c r="AC81" s="143">
        <f>SUMIFS('Entry Data'!$A:$A,'Entry Data'!$AD:$AD,Ret_DRIVER!$B81&amp;Ret_DRIVER!$AC$5&amp;Ret_DRIVER!$AC$6)</f>
        <v>7</v>
      </c>
      <c r="AD81" s="144">
        <f>SUMIFS('Entry Data'!$A:$A,'Entry Data'!$AD:$AD,Ret_DRIVER!$B81&amp;Ret_DRIVER!$AC$5&amp;Ret_DRIVER!$AD$6)</f>
        <v>0</v>
      </c>
      <c r="AE81" s="143">
        <f>SUMIFS('Entry Data'!$A:$A,'Entry Data'!$AD:$AD,Ret_DRIVER!$B81&amp;Ret_DRIVER!$AE$5&amp;Ret_DRIVER!$AE$6)</f>
        <v>6</v>
      </c>
      <c r="AF81" s="144">
        <f>SUMIFS('Entry Data'!$A:$A,'Entry Data'!$AD:$AD,Ret_DRIVER!$B81&amp;Ret_DRIVER!$AE$5&amp;Ret_DRIVER!$AF$6)</f>
        <v>0</v>
      </c>
      <c r="AG81" s="143">
        <f>SUMIFS('Entry Data'!$A:$A,'Entry Data'!$AD:$AD,Ret_DRIVER!$B81&amp;Ret_DRIVER!$AG$5&amp;Ret_DRIVER!$AG$6)</f>
        <v>6</v>
      </c>
      <c r="AH81" s="144">
        <f>SUMIFS('Entry Data'!$A:$A,'Entry Data'!$AD:$AD,Ret_DRIVER!$B81&amp;Ret_DRIVER!$AG$5&amp;Ret_DRIVER!$AH$6)</f>
        <v>0</v>
      </c>
      <c r="AI81" s="143">
        <f>SUMIFS('Entry Data'!$A:$A,'Entry Data'!$AD:$AD,Ret_DRIVER!$B81&amp;Ret_DRIVER!$AI$5&amp;Ret_DRIVER!$AI$6)</f>
        <v>0</v>
      </c>
      <c r="AJ81" s="144">
        <f>SUMIFS('Entry Data'!$A:$A,'Entry Data'!$AD:$AD,Ret_DRIVER!$B81&amp;Ret_DRIVER!$AI$5&amp;Ret_DRIVER!$AJ$6)</f>
        <v>0</v>
      </c>
      <c r="AK81" s="143">
        <f>SUMIFS('Entry Data'!$A:$A,'Entry Data'!$AD:$AD,Ret_DRIVER!$B81&amp;Ret_DRIVER!$AK$5&amp;Ret_DRIVER!$AK$6)</f>
        <v>5</v>
      </c>
      <c r="AL81" s="144">
        <f>SUMIFS('Entry Data'!$A:$A,'Entry Data'!$AD:$AD,Ret_DRIVER!$B81&amp;Ret_DRIVER!$AK$5&amp;Ret_DRIVER!$AL$6)</f>
        <v>0</v>
      </c>
      <c r="AM81" s="143">
        <f>SUMIFS('Entry Data'!$A:$A,'Entry Data'!$AD:$AD,Ret_DRIVER!$B81&amp;Ret_DRIVER!$AM$5&amp;Ret_DRIVER!$AM$6)</f>
        <v>0</v>
      </c>
      <c r="AN81" s="144">
        <f>SUMIFS('Entry Data'!$A:$A,'Entry Data'!$AD:$AD,Ret_DRIVER!$B81&amp;Ret_DRIVER!$AM$5&amp;Ret_DRIVER!$AN$6)</f>
        <v>6</v>
      </c>
      <c r="AO81" s="143">
        <f>SUMIFS('Entry Data'!$A:$A,'Entry Data'!$AD:$AD,Ret_DRIVER!$B81&amp;Ret_DRIVER!$AO$5&amp;Ret_DRIVER!$AO$6)</f>
        <v>0</v>
      </c>
      <c r="AP81" s="144">
        <f>SUMIFS('Entry Data'!$A:$A,'Entry Data'!$AD:$AD,Ret_DRIVER!$B81&amp;Ret_DRIVER!$AO$5&amp;Ret_DRIVER!$AP$6)</f>
        <v>0</v>
      </c>
      <c r="AQ81" s="143">
        <f>SUMIFS('Entry Data'!$A:$A,'Entry Data'!$AD:$AD,Ret_DRIVER!$B81&amp;Ret_DRIVER!$AQ$5&amp;Ret_DRIVER!$AQ$6)</f>
        <v>0</v>
      </c>
      <c r="AR81" s="144">
        <f>SUMIFS('Entry Data'!$A:$A,'Entry Data'!$AD:$AD,Ret_DRIVER!$B81&amp;Ret_DRIVER!$AQ$5&amp;Ret_DRIVER!$AR$6)</f>
        <v>0</v>
      </c>
      <c r="AS81" s="143">
        <f>SUMIFS('Entry Data'!$A:$A,'Entry Data'!$AD:$AD,Ret_DRIVER!$B81&amp;Ret_DRIVER!$AS$5&amp;Ret_DRIVER!$AS$6)</f>
        <v>0</v>
      </c>
      <c r="AT81" s="144">
        <f>SUMIFS('Entry Data'!$A:$A,'Entry Data'!$AD:$AD,Ret_DRIVER!$B81&amp;Ret_DRIVER!$AS$5&amp;Ret_DRIVER!$AT$6)</f>
        <v>0</v>
      </c>
      <c r="AU81" s="143">
        <f>SUMIFS('Entry Data'!$A:$A,'Entry Data'!$AD:$AD,Ret_DRIVER!$B81&amp;Ret_DRIVER!$AU$5&amp;Ret_DRIVER!$AU$6)</f>
        <v>0</v>
      </c>
      <c r="AV81" s="144">
        <f>SUMIFS('Entry Data'!$A:$A,'Entry Data'!$AD:$AD,Ret_DRIVER!$B81&amp;Ret_DRIVER!$AU$5&amp;Ret_DRIVER!$AV$6)</f>
        <v>0</v>
      </c>
      <c r="AW81" s="143">
        <f>SUMIFS('Entry Data'!$A:$A,'Entry Data'!$AD:$AD,Ret_DRIVER!$B81&amp;Ret_DRIVER!$AW$5&amp;Ret_DRIVER!$AW$6)</f>
        <v>0</v>
      </c>
      <c r="AX81" s="144">
        <f>SUMIFS('Entry Data'!$A:$A,'Entry Data'!$AD:$AD,Ret_DRIVER!$B81&amp;Ret_DRIVER!$AW$5&amp;Ret_DRIVER!$AX$6)</f>
        <v>0</v>
      </c>
      <c r="AY81" s="143">
        <f>SUMIFS('Entry Data'!$A:$A,'Entry Data'!$AD:$AD,Ret_DRIVER!$B81&amp;Ret_DRIVER!$AY$5&amp;Ret_DRIVER!$AY$6)</f>
        <v>0</v>
      </c>
      <c r="AZ81" s="144">
        <f>SUMIFS('Entry Data'!$A:$A,'Entry Data'!$AD:$AD,Ret_DRIVER!$B81&amp;Ret_DRIVER!$AY$5&amp;Ret_DRIVER!$AZ$6)</f>
        <v>0</v>
      </c>
      <c r="BA81" s="143">
        <f>SUMIFS('Entry Data'!$A:$A,'Entry Data'!$AD:$AD,Ret_DRIVER!$B81&amp;Ret_DRIVER!$BA$5&amp;Ret_DRIVER!$BA$6)</f>
        <v>0</v>
      </c>
      <c r="BB81" s="144">
        <f>SUMIFS('Entry Data'!$A:$A,'Entry Data'!$AD:$AD,Ret_DRIVER!$B81&amp;Ret_DRIVER!$BA$5&amp;Ret_DRIVER!$BB$6)</f>
        <v>0</v>
      </c>
      <c r="BC81" s="143">
        <f>SUMIFS('Entry Data'!$A:$A,'Entry Data'!$AD:$AD,Ret_DRIVER!$B81&amp;Ret_DRIVER!$BC$5&amp;Ret_DRIVER!$BC$6)</f>
        <v>0</v>
      </c>
      <c r="BD81" s="144">
        <f>SUMIFS('Entry Data'!$A:$A,'Entry Data'!$AD:$AD,Ret_DRIVER!$B81&amp;Ret_DRIVER!$BC$5&amp;Ret_DRIVER!$BD$6)</f>
        <v>0</v>
      </c>
      <c r="BE81" s="143">
        <f>SUMIFS('Entry Data'!$A:$A,'Entry Data'!$AD:$AD,Ret_DRIVER!$B81&amp;Ret_DRIVER!$BE$5&amp;Ret_DRIVER!$BE$6)</f>
        <v>0</v>
      </c>
      <c r="BF81" s="144">
        <f>SUMIFS('Entry Data'!$A:$A,'Entry Data'!$AD:$AD,Ret_DRIVER!$B81&amp;Ret_DRIVER!$BE$5&amp;Ret_DRIVER!$BF$6)</f>
        <v>0</v>
      </c>
      <c r="BG81" s="143">
        <f>SUMIFS('Entry Data'!$A:$A,'Entry Data'!$AD:$AD,Ret_DRIVER!$B81&amp;Ret_DRIVER!$BG$5&amp;Ret_DRIVER!$BG$6)</f>
        <v>0</v>
      </c>
      <c r="BH81" s="144">
        <f>SUMIFS('Entry Data'!$A:$A,'Entry Data'!$AD:$AD,Ret_DRIVER!$B81&amp;Ret_DRIVER!$BG$5&amp;Ret_DRIVER!$BH$6)</f>
        <v>0</v>
      </c>
      <c r="BI81" s="143">
        <f>SUMIFS('Entry Data'!$A:$A,'Entry Data'!$AD:$AD,Ret_DRIVER!$B81&amp;Ret_DRIVER!$BI$5&amp;Ret_DRIVER!$BI$6)</f>
        <v>0</v>
      </c>
      <c r="BJ81" s="144">
        <f>SUMIFS('Entry Data'!$A:$A,'Entry Data'!$AD:$AD,Ret_DRIVER!$B81&amp;Ret_DRIVER!$BI$5&amp;Ret_DRIVER!$BJ$6)</f>
        <v>0</v>
      </c>
      <c r="BK81" s="143">
        <f>SUMIFS('Entry Data'!$A:$A,'Entry Data'!$AD:$AD,Ret_DRIVER!$B81&amp;Ret_DRIVER!$BK$5&amp;Ret_DRIVER!$BK$6)</f>
        <v>0</v>
      </c>
      <c r="BL81" s="144">
        <f>SUMIFS('Entry Data'!$A:$A,'Entry Data'!$AD:$AD,Ret_DRIVER!$B81&amp;Ret_DRIVER!$BK$5&amp;Ret_DRIVER!$BL$6)</f>
        <v>0</v>
      </c>
    </row>
    <row r="82" spans="1:64" ht="13.5" x14ac:dyDescent="0.3">
      <c r="A82" s="92">
        <v>76</v>
      </c>
      <c r="B82" s="160" t="s">
        <v>87</v>
      </c>
      <c r="C82" s="143">
        <f>SUMIFS('Entry Data'!$A:$A,'Entry Data'!$AD:$AD,Ret_DRIVER!$B82&amp;Ret_DRIVER!$C$5&amp;Ret_DRIVER!$C$6)</f>
        <v>5</v>
      </c>
      <c r="D82" s="144">
        <f>SUMIFS('Entry Data'!$A:$A,'Entry Data'!$AD:$AD,Ret_DRIVER!$B82&amp;Ret_DRIVER!$C$5&amp;Ret_DRIVER!$D$6)</f>
        <v>0</v>
      </c>
      <c r="E82" s="143">
        <f>SUMIFS('Entry Data'!$A:$A,'Entry Data'!$AD:$AD,Ret_DRIVER!$B82&amp;Ret_DRIVER!$E$5&amp;Ret_DRIVER!$E$6)</f>
        <v>1</v>
      </c>
      <c r="F82" s="144">
        <f>SUMIFS('Entry Data'!$A:$A,'Entry Data'!$AD:$AD,Ret_DRIVER!$B82&amp;Ret_DRIVER!$E$5&amp;Ret_DRIVER!$F$6)</f>
        <v>0</v>
      </c>
      <c r="G82" s="143">
        <f>SUMIFS('Entry Data'!$A:$A,'Entry Data'!$AD:$AD,Ret_DRIVER!$B82&amp;Ret_DRIVER!$G$5&amp;Ret_DRIVER!$G$6)</f>
        <v>4</v>
      </c>
      <c r="H82" s="144">
        <f>SUMIFS('Entry Data'!$A:$A,'Entry Data'!$AD:$AD,Ret_DRIVER!$B82&amp;Ret_DRIVER!$G$5&amp;Ret_DRIVER!$H$6)</f>
        <v>0</v>
      </c>
      <c r="I82" s="143">
        <f>SUMIFS('Entry Data'!$A:$A,'Entry Data'!$AD:$AD,Ret_DRIVER!$B82&amp;Ret_DRIVER!$I$5&amp;Ret_DRIVER!$I$6)</f>
        <v>4</v>
      </c>
      <c r="J82" s="144">
        <f>SUMIFS('Entry Data'!$A:$A,'Entry Data'!$AD:$AD,Ret_DRIVER!$B82&amp;Ret_DRIVER!$I$5&amp;Ret_DRIVER!$J$6)</f>
        <v>0</v>
      </c>
      <c r="K82" s="143">
        <f>SUMIFS('Entry Data'!$A:$A,'Entry Data'!$AD:$AD,Ret_DRIVER!$B82&amp;Ret_DRIVER!$K$5&amp;Ret_DRIVER!$K$6)</f>
        <v>0</v>
      </c>
      <c r="L82" s="144">
        <f>SUMIFS('Entry Data'!$A:$A,'Entry Data'!$AD:$AD,Ret_DRIVER!$B82&amp;Ret_DRIVER!$K$5&amp;Ret_DRIVER!$L$6)</f>
        <v>5</v>
      </c>
      <c r="M82" s="143">
        <f>SUMIFS('Entry Data'!$A:$A,'Entry Data'!$AD:$AD,Ret_DRIVER!$B82&amp;Ret_DRIVER!$M$5&amp;Ret_DRIVER!$M$6)</f>
        <v>0</v>
      </c>
      <c r="N82" s="144">
        <f>SUMIFS('Entry Data'!$A:$A,'Entry Data'!$AD:$AD,Ret_DRIVER!$B82&amp;Ret_DRIVER!$M$5&amp;Ret_DRIVER!$N$6)</f>
        <v>5</v>
      </c>
      <c r="O82" s="143">
        <f>SUMIFS('Entry Data'!$A:$A,'Entry Data'!$AD:$AD,Ret_DRIVER!$B82&amp;Ret_DRIVER!$O$5&amp;Ret_DRIVER!$O$6)</f>
        <v>0</v>
      </c>
      <c r="P82" s="144">
        <f>SUMIFS('Entry Data'!$A:$A,'Entry Data'!$AD:$AD,Ret_DRIVER!$B82&amp;Ret_DRIVER!$O$5&amp;Ret_DRIVER!$P$6)</f>
        <v>6</v>
      </c>
      <c r="Q82" s="143">
        <f>SUMIFS('Entry Data'!$A:$A,'Entry Data'!$AD:$AD,Ret_DRIVER!$B82&amp;Ret_DRIVER!$Q$5&amp;Ret_DRIVER!$Q$6)</f>
        <v>0</v>
      </c>
      <c r="R82" s="144">
        <f>SUMIFS('Entry Data'!$A:$A,'Entry Data'!$AD:$AD,Ret_DRIVER!$B82&amp;Ret_DRIVER!$Q$5&amp;Ret_DRIVER!$R$6)</f>
        <v>4</v>
      </c>
      <c r="S82" s="143">
        <f>SUMIFS('Entry Data'!$A:$A,'Entry Data'!$AD:$AD,Ret_DRIVER!$B82&amp;Ret_DRIVER!$S$5&amp;Ret_DRIVER!$S$6)</f>
        <v>0</v>
      </c>
      <c r="T82" s="144">
        <f>SUMIFS('Entry Data'!$A:$A,'Entry Data'!$AD:$AD,Ret_DRIVER!$B82&amp;Ret_DRIVER!$S$5&amp;Ret_DRIVER!$T$6)</f>
        <v>6</v>
      </c>
      <c r="U82" s="143">
        <f>SUMIFS('Entry Data'!$A:$A,'Entry Data'!$AD:$AD,Ret_DRIVER!$B82&amp;Ret_DRIVER!$U$5&amp;Ret_DRIVER!$U$6)</f>
        <v>0</v>
      </c>
      <c r="V82" s="144">
        <f>SUMIFS('Entry Data'!$A:$A,'Entry Data'!$AD:$AD,Ret_DRIVER!$B82&amp;Ret_DRIVER!$U$5&amp;Ret_DRIVER!$V$6)</f>
        <v>4</v>
      </c>
      <c r="W82" s="143">
        <f>SUMIFS('Entry Data'!$A:$A,'Entry Data'!$AD:$AD,Ret_DRIVER!$B82&amp;Ret_DRIVER!$W$5&amp;Ret_DRIVER!$W$6)</f>
        <v>0</v>
      </c>
      <c r="X82" s="144">
        <f>SUMIFS('Entry Data'!$A:$A,'Entry Data'!$AD:$AD,Ret_DRIVER!$B82&amp;Ret_DRIVER!$W$5&amp;Ret_DRIVER!$X$6)</f>
        <v>0</v>
      </c>
      <c r="Y82" s="143">
        <f>SUMIFS('Entry Data'!$A:$A,'Entry Data'!$AD:$AD,Ret_DRIVER!$B82&amp;Ret_DRIVER!$Y$5&amp;Ret_DRIVER!$Y$6)</f>
        <v>0</v>
      </c>
      <c r="Z82" s="144">
        <f>SUMIFS('Entry Data'!$A:$A,'Entry Data'!$AD:$AD,Ret_DRIVER!$B82&amp;Ret_DRIVER!$Y$5&amp;Ret_DRIVER!$Z$6)</f>
        <v>0</v>
      </c>
      <c r="AA82" s="143">
        <f>SUMIFS('Entry Data'!$A:$A,'Entry Data'!$AD:$AD,Ret_DRIVER!$B82&amp;Ret_DRIVER!$AA$5&amp;Ret_DRIVER!$AA$6)</f>
        <v>6</v>
      </c>
      <c r="AB82" s="144">
        <f>SUMIFS('Entry Data'!$A:$A,'Entry Data'!$AD:$AD,Ret_DRIVER!$B82&amp;Ret_DRIVER!$AA$5&amp;Ret_DRIVER!$AB$6)</f>
        <v>0</v>
      </c>
      <c r="AC82" s="143">
        <f>SUMIFS('Entry Data'!$A:$A,'Entry Data'!$AD:$AD,Ret_DRIVER!$B82&amp;Ret_DRIVER!$AC$5&amp;Ret_DRIVER!$AC$6)</f>
        <v>5</v>
      </c>
      <c r="AD82" s="144">
        <f>SUMIFS('Entry Data'!$A:$A,'Entry Data'!$AD:$AD,Ret_DRIVER!$B82&amp;Ret_DRIVER!$AC$5&amp;Ret_DRIVER!$AD$6)</f>
        <v>0</v>
      </c>
      <c r="AE82" s="143">
        <f>SUMIFS('Entry Data'!$A:$A,'Entry Data'!$AD:$AD,Ret_DRIVER!$B82&amp;Ret_DRIVER!$AE$5&amp;Ret_DRIVER!$AE$6)</f>
        <v>5</v>
      </c>
      <c r="AF82" s="144">
        <f>SUMIFS('Entry Data'!$A:$A,'Entry Data'!$AD:$AD,Ret_DRIVER!$B82&amp;Ret_DRIVER!$AE$5&amp;Ret_DRIVER!$AF$6)</f>
        <v>0</v>
      </c>
      <c r="AG82" s="143">
        <f>SUMIFS('Entry Data'!$A:$A,'Entry Data'!$AD:$AD,Ret_DRIVER!$B82&amp;Ret_DRIVER!$AG$5&amp;Ret_DRIVER!$AG$6)</f>
        <v>4</v>
      </c>
      <c r="AH82" s="144">
        <f>SUMIFS('Entry Data'!$A:$A,'Entry Data'!$AD:$AD,Ret_DRIVER!$B82&amp;Ret_DRIVER!$AG$5&amp;Ret_DRIVER!$AH$6)</f>
        <v>0</v>
      </c>
      <c r="AI82" s="143">
        <f>SUMIFS('Entry Data'!$A:$A,'Entry Data'!$AD:$AD,Ret_DRIVER!$B82&amp;Ret_DRIVER!$AI$5&amp;Ret_DRIVER!$AI$6)</f>
        <v>4</v>
      </c>
      <c r="AJ82" s="144">
        <f>SUMIFS('Entry Data'!$A:$A,'Entry Data'!$AD:$AD,Ret_DRIVER!$B82&amp;Ret_DRIVER!$AI$5&amp;Ret_DRIVER!$AJ$6)</f>
        <v>0</v>
      </c>
      <c r="AK82" s="143">
        <f>SUMIFS('Entry Data'!$A:$A,'Entry Data'!$AD:$AD,Ret_DRIVER!$B82&amp;Ret_DRIVER!$AK$5&amp;Ret_DRIVER!$AK$6)</f>
        <v>3</v>
      </c>
      <c r="AL82" s="144">
        <f>SUMIFS('Entry Data'!$A:$A,'Entry Data'!$AD:$AD,Ret_DRIVER!$B82&amp;Ret_DRIVER!$AK$5&amp;Ret_DRIVER!$AL$6)</f>
        <v>0</v>
      </c>
      <c r="AM82" s="143">
        <f>SUMIFS('Entry Data'!$A:$A,'Entry Data'!$AD:$AD,Ret_DRIVER!$B82&amp;Ret_DRIVER!$AM$5&amp;Ret_DRIVER!$AM$6)</f>
        <v>0</v>
      </c>
      <c r="AN82" s="144">
        <f>SUMIFS('Entry Data'!$A:$A,'Entry Data'!$AD:$AD,Ret_DRIVER!$B82&amp;Ret_DRIVER!$AM$5&amp;Ret_DRIVER!$AN$6)</f>
        <v>4</v>
      </c>
      <c r="AO82" s="143">
        <f>SUMIFS('Entry Data'!$A:$A,'Entry Data'!$AD:$AD,Ret_DRIVER!$B82&amp;Ret_DRIVER!$AO$5&amp;Ret_DRIVER!$AO$6)</f>
        <v>0</v>
      </c>
      <c r="AP82" s="144">
        <f>SUMIFS('Entry Data'!$A:$A,'Entry Data'!$AD:$AD,Ret_DRIVER!$B82&amp;Ret_DRIVER!$AO$5&amp;Ret_DRIVER!$AP$6)</f>
        <v>0</v>
      </c>
      <c r="AQ82" s="143">
        <f>SUMIFS('Entry Data'!$A:$A,'Entry Data'!$AD:$AD,Ret_DRIVER!$B82&amp;Ret_DRIVER!$AQ$5&amp;Ret_DRIVER!$AQ$6)</f>
        <v>0</v>
      </c>
      <c r="AR82" s="144">
        <f>SUMIFS('Entry Data'!$A:$A,'Entry Data'!$AD:$AD,Ret_DRIVER!$B82&amp;Ret_DRIVER!$AQ$5&amp;Ret_DRIVER!$AR$6)</f>
        <v>0</v>
      </c>
      <c r="AS82" s="143">
        <f>SUMIFS('Entry Data'!$A:$A,'Entry Data'!$AD:$AD,Ret_DRIVER!$B82&amp;Ret_DRIVER!$AS$5&amp;Ret_DRIVER!$AS$6)</f>
        <v>0</v>
      </c>
      <c r="AT82" s="144">
        <f>SUMIFS('Entry Data'!$A:$A,'Entry Data'!$AD:$AD,Ret_DRIVER!$B82&amp;Ret_DRIVER!$AS$5&amp;Ret_DRIVER!$AT$6)</f>
        <v>0</v>
      </c>
      <c r="AU82" s="143">
        <f>SUMIFS('Entry Data'!$A:$A,'Entry Data'!$AD:$AD,Ret_DRIVER!$B82&amp;Ret_DRIVER!$AU$5&amp;Ret_DRIVER!$AU$6)</f>
        <v>0</v>
      </c>
      <c r="AV82" s="144">
        <f>SUMIFS('Entry Data'!$A:$A,'Entry Data'!$AD:$AD,Ret_DRIVER!$B82&amp;Ret_DRIVER!$AU$5&amp;Ret_DRIVER!$AV$6)</f>
        <v>0</v>
      </c>
      <c r="AW82" s="143">
        <f>SUMIFS('Entry Data'!$A:$A,'Entry Data'!$AD:$AD,Ret_DRIVER!$B82&amp;Ret_DRIVER!$AW$5&amp;Ret_DRIVER!$AW$6)</f>
        <v>0</v>
      </c>
      <c r="AX82" s="144">
        <f>SUMIFS('Entry Data'!$A:$A,'Entry Data'!$AD:$AD,Ret_DRIVER!$B82&amp;Ret_DRIVER!$AW$5&amp;Ret_DRIVER!$AX$6)</f>
        <v>0</v>
      </c>
      <c r="AY82" s="143">
        <f>SUMIFS('Entry Data'!$A:$A,'Entry Data'!$AD:$AD,Ret_DRIVER!$B82&amp;Ret_DRIVER!$AY$5&amp;Ret_DRIVER!$AY$6)</f>
        <v>0</v>
      </c>
      <c r="AZ82" s="144">
        <f>SUMIFS('Entry Data'!$A:$A,'Entry Data'!$AD:$AD,Ret_DRIVER!$B82&amp;Ret_DRIVER!$AY$5&amp;Ret_DRIVER!$AZ$6)</f>
        <v>0</v>
      </c>
      <c r="BA82" s="143">
        <f>SUMIFS('Entry Data'!$A:$A,'Entry Data'!$AD:$AD,Ret_DRIVER!$B82&amp;Ret_DRIVER!$BA$5&amp;Ret_DRIVER!$BA$6)</f>
        <v>0</v>
      </c>
      <c r="BB82" s="144">
        <f>SUMIFS('Entry Data'!$A:$A,'Entry Data'!$AD:$AD,Ret_DRIVER!$B82&amp;Ret_DRIVER!$BA$5&amp;Ret_DRIVER!$BB$6)</f>
        <v>0</v>
      </c>
      <c r="BC82" s="143">
        <f>SUMIFS('Entry Data'!$A:$A,'Entry Data'!$AD:$AD,Ret_DRIVER!$B82&amp;Ret_DRIVER!$BC$5&amp;Ret_DRIVER!$BC$6)</f>
        <v>0</v>
      </c>
      <c r="BD82" s="144">
        <f>SUMIFS('Entry Data'!$A:$A,'Entry Data'!$AD:$AD,Ret_DRIVER!$B82&amp;Ret_DRIVER!$BC$5&amp;Ret_DRIVER!$BD$6)</f>
        <v>0</v>
      </c>
      <c r="BE82" s="143">
        <f>SUMIFS('Entry Data'!$A:$A,'Entry Data'!$AD:$AD,Ret_DRIVER!$B82&amp;Ret_DRIVER!$BE$5&amp;Ret_DRIVER!$BE$6)</f>
        <v>0</v>
      </c>
      <c r="BF82" s="144">
        <f>SUMIFS('Entry Data'!$A:$A,'Entry Data'!$AD:$AD,Ret_DRIVER!$B82&amp;Ret_DRIVER!$BE$5&amp;Ret_DRIVER!$BF$6)</f>
        <v>0</v>
      </c>
      <c r="BG82" s="143">
        <f>SUMIFS('Entry Data'!$A:$A,'Entry Data'!$AD:$AD,Ret_DRIVER!$B82&amp;Ret_DRIVER!$BG$5&amp;Ret_DRIVER!$BG$6)</f>
        <v>0</v>
      </c>
      <c r="BH82" s="144">
        <f>SUMIFS('Entry Data'!$A:$A,'Entry Data'!$AD:$AD,Ret_DRIVER!$B82&amp;Ret_DRIVER!$BG$5&amp;Ret_DRIVER!$BH$6)</f>
        <v>0</v>
      </c>
      <c r="BI82" s="143">
        <f>SUMIFS('Entry Data'!$A:$A,'Entry Data'!$AD:$AD,Ret_DRIVER!$B82&amp;Ret_DRIVER!$BI$5&amp;Ret_DRIVER!$BI$6)</f>
        <v>0</v>
      </c>
      <c r="BJ82" s="144">
        <f>SUMIFS('Entry Data'!$A:$A,'Entry Data'!$AD:$AD,Ret_DRIVER!$B82&amp;Ret_DRIVER!$BI$5&amp;Ret_DRIVER!$BJ$6)</f>
        <v>0</v>
      </c>
      <c r="BK82" s="143">
        <f>SUMIFS('Entry Data'!$A:$A,'Entry Data'!$AD:$AD,Ret_DRIVER!$B82&amp;Ret_DRIVER!$BK$5&amp;Ret_DRIVER!$BK$6)</f>
        <v>0</v>
      </c>
      <c r="BL82" s="144">
        <f>SUMIFS('Entry Data'!$A:$A,'Entry Data'!$AD:$AD,Ret_DRIVER!$B82&amp;Ret_DRIVER!$BK$5&amp;Ret_DRIVER!$BL$6)</f>
        <v>0</v>
      </c>
    </row>
    <row r="83" spans="1:64" ht="13.5" x14ac:dyDescent="0.3">
      <c r="A83" s="92"/>
      <c r="B83" s="141"/>
      <c r="C83" s="139">
        <f>SUMIFS('Entry Data'!$A:$A,'Entry Data'!$AC:$AC,Ret_DRIVER!$B83&amp;Ret_DRIVER!$C$5&amp;Ret_DRIVER!$C$6)</f>
        <v>0</v>
      </c>
      <c r="D83" s="140">
        <f>SUMIFS('Entry Data'!$A:$A,'Entry Data'!$AC:$AC,Ret_DRIVER!$B83&amp;Ret_DRIVER!$C$5&amp;Ret_DRIVER!$D$6)</f>
        <v>0</v>
      </c>
      <c r="E83" s="139">
        <f>SUMIFS('Entry Data'!$A:$A,'Entry Data'!$AC:$AC,Ret_DRIVER!$B83&amp;Ret_DRIVER!$E$5&amp;Ret_DRIVER!$E$6)</f>
        <v>0</v>
      </c>
      <c r="F83" s="140">
        <f>SUMIFS('Entry Data'!$A:$A,'Entry Data'!$AC:$AC,Ret_DRIVER!$B83&amp;Ret_DRIVER!$E$5&amp;Ret_DRIVER!$F$6)</f>
        <v>0</v>
      </c>
      <c r="G83" s="139">
        <f>SUMIFS('Entry Data'!$A:$A,'Entry Data'!$AC:$AC,Ret_DRIVER!$B83&amp;Ret_DRIVER!$G$5&amp;Ret_DRIVER!$G$6)</f>
        <v>0</v>
      </c>
      <c r="H83" s="140">
        <f>SUMIFS('Entry Data'!$A:$A,'Entry Data'!$AC:$AC,Ret_DRIVER!$B83&amp;Ret_DRIVER!$G$5&amp;Ret_DRIVER!$H$6)</f>
        <v>0</v>
      </c>
      <c r="I83" s="139">
        <f>SUMIFS('Entry Data'!$A:$A,'Entry Data'!$AC:$AC,Ret_DRIVER!$B83&amp;Ret_DRIVER!$I$5&amp;Ret_DRIVER!$I$6)</f>
        <v>0</v>
      </c>
      <c r="J83" s="140">
        <f>SUMIFS('Entry Data'!$A:$A,'Entry Data'!$AC:$AC,Ret_DRIVER!$B83&amp;Ret_DRIVER!$I$5&amp;Ret_DRIVER!$J$6)</f>
        <v>0</v>
      </c>
      <c r="K83" s="139">
        <f>SUMIFS('Entry Data'!$A:$A,'Entry Data'!$AC:$AC,Ret_DRIVER!$B83&amp;Ret_DRIVER!$K$5&amp;Ret_DRIVER!$K$6)</f>
        <v>0</v>
      </c>
      <c r="L83" s="140">
        <f>SUMIFS('Entry Data'!$A:$A,'Entry Data'!$AC:$AC,Ret_DRIVER!$B83&amp;Ret_DRIVER!$K$5&amp;Ret_DRIVER!$L$6)</f>
        <v>0</v>
      </c>
      <c r="M83" s="139">
        <f>SUMIFS('Entry Data'!$A:$A,'Entry Data'!$AC:$AC,Ret_DRIVER!$B83&amp;Ret_DRIVER!$M$5&amp;Ret_DRIVER!$M$6)</f>
        <v>0</v>
      </c>
      <c r="N83" s="140">
        <f>SUMIFS('Entry Data'!$A:$A,'Entry Data'!$AC:$AC,Ret_DRIVER!$B83&amp;Ret_DRIVER!$M$5&amp;Ret_DRIVER!$N$6)</f>
        <v>0</v>
      </c>
      <c r="O83" s="139">
        <f>SUMIFS('Entry Data'!$A:$A,'Entry Data'!$AC:$AC,Ret_DRIVER!$B83&amp;Ret_DRIVER!$O$5&amp;Ret_DRIVER!$O$6)</f>
        <v>0</v>
      </c>
      <c r="P83" s="140">
        <f>SUMIFS('Entry Data'!$A:$A,'Entry Data'!$AC:$AC,Ret_DRIVER!$B83&amp;Ret_DRIVER!$O$5&amp;Ret_DRIVER!$P$6)</f>
        <v>0</v>
      </c>
      <c r="Q83" s="139">
        <f>SUMIFS('Entry Data'!$A:$A,'Entry Data'!$AC:$AC,Ret_DRIVER!$B83&amp;Ret_DRIVER!$Q$5&amp;Ret_DRIVER!$Q$6)</f>
        <v>0</v>
      </c>
      <c r="R83" s="140">
        <f>SUMIFS('Entry Data'!$A:$A,'Entry Data'!$AC:$AC,Ret_DRIVER!$B83&amp;Ret_DRIVER!$Q$5&amp;Ret_DRIVER!$R$6)</f>
        <v>0</v>
      </c>
      <c r="S83" s="139">
        <f>SUMIFS('Entry Data'!$A:$A,'Entry Data'!$AC:$AC,Ret_DRIVER!$B83&amp;Ret_DRIVER!$S$5&amp;Ret_DRIVER!$S$6)</f>
        <v>0</v>
      </c>
      <c r="T83" s="140">
        <f>SUMIFS('Entry Data'!$A:$A,'Entry Data'!$AC:$AC,Ret_DRIVER!$B83&amp;Ret_DRIVER!$S$5&amp;Ret_DRIVER!$T$6)</f>
        <v>0</v>
      </c>
      <c r="U83" s="139">
        <f>SUMIFS('Entry Data'!$A:$A,'Entry Data'!$AC:$AC,Ret_DRIVER!$B83&amp;Ret_DRIVER!$U$5&amp;Ret_DRIVER!$U$6)</f>
        <v>0</v>
      </c>
      <c r="V83" s="140">
        <f>SUMIFS('Entry Data'!$A:$A,'Entry Data'!$AC:$AC,Ret_DRIVER!$B83&amp;Ret_DRIVER!$U$5&amp;Ret_DRIVER!$V$6)</f>
        <v>0</v>
      </c>
      <c r="W83" s="139">
        <f>SUMIFS('Entry Data'!$A:$A,'Entry Data'!$AC:$AC,Ret_DRIVER!$B83&amp;Ret_DRIVER!$W$5&amp;Ret_DRIVER!$W$6)</f>
        <v>0</v>
      </c>
      <c r="X83" s="140">
        <f>SUMIFS('Entry Data'!$A:$A,'Entry Data'!$AC:$AC,Ret_DRIVER!$B83&amp;Ret_DRIVER!$W$5&amp;Ret_DRIVER!$X$6)</f>
        <v>0</v>
      </c>
      <c r="Y83" s="139">
        <f>SUMIFS('Entry Data'!$A:$A,'Entry Data'!$AC:$AC,Ret_DRIVER!$B83&amp;Ret_DRIVER!$Y$5&amp;Ret_DRIVER!$Y$6)</f>
        <v>0</v>
      </c>
      <c r="Z83" s="140">
        <f>SUMIFS('Entry Data'!$A:$A,'Entry Data'!$AC:$AC,Ret_DRIVER!$B83&amp;Ret_DRIVER!$Y$5&amp;Ret_DRIVER!$Z$6)</f>
        <v>0</v>
      </c>
      <c r="AA83" s="139">
        <f>SUMIFS('Entry Data'!$A:$A,'Entry Data'!$AC:$AC,Ret_DRIVER!$B83&amp;Ret_DRIVER!$AA$5&amp;Ret_DRIVER!$AA$6)</f>
        <v>0</v>
      </c>
      <c r="AB83" s="140">
        <f>SUMIFS('Entry Data'!$A:$A,'Entry Data'!$AC:$AC,Ret_DRIVER!$B83&amp;Ret_DRIVER!$AA$5&amp;Ret_DRIVER!$AB$6)</f>
        <v>0</v>
      </c>
      <c r="AC83" s="139">
        <f>SUMIFS('Entry Data'!$A:$A,'Entry Data'!$AC:$AC,Ret_DRIVER!$B83&amp;Ret_DRIVER!$AC$5&amp;Ret_DRIVER!$AC$6)</f>
        <v>0</v>
      </c>
      <c r="AD83" s="140">
        <f>SUMIFS('Entry Data'!$A:$A,'Entry Data'!$AC:$AC,Ret_DRIVER!$B83&amp;Ret_DRIVER!$AC$5&amp;Ret_DRIVER!$AD$6)</f>
        <v>0</v>
      </c>
      <c r="AE83" s="139">
        <f>SUMIFS('Entry Data'!$A:$A,'Entry Data'!$AC:$AC,Ret_DRIVER!$B83&amp;Ret_DRIVER!$AE$5&amp;Ret_DRIVER!$AE$6)</f>
        <v>0</v>
      </c>
      <c r="AF83" s="140">
        <f>SUMIFS('Entry Data'!$A:$A,'Entry Data'!$AC:$AC,Ret_DRIVER!$B83&amp;Ret_DRIVER!$AE$5&amp;Ret_DRIVER!$AF$6)</f>
        <v>0</v>
      </c>
      <c r="AG83" s="139">
        <f>SUMIFS('Entry Data'!$A:$A,'Entry Data'!$AC:$AC,Ret_DRIVER!$B83&amp;Ret_DRIVER!$AG$5&amp;Ret_DRIVER!$AG$6)</f>
        <v>0</v>
      </c>
      <c r="AH83" s="140">
        <f>SUMIFS('Entry Data'!$A:$A,'Entry Data'!$AC:$AC,Ret_DRIVER!$B83&amp;Ret_DRIVER!$AG$5&amp;Ret_DRIVER!$AH$6)</f>
        <v>0</v>
      </c>
      <c r="AI83" s="139">
        <f>SUMIFS('Entry Data'!$A:$A,'Entry Data'!$AC:$AC,Ret_DRIVER!$B83&amp;Ret_DRIVER!$AI$5&amp;Ret_DRIVER!$AI$6)</f>
        <v>0</v>
      </c>
      <c r="AJ83" s="140">
        <f>SUMIFS('Entry Data'!$A:$A,'Entry Data'!$AC:$AC,Ret_DRIVER!$B83&amp;Ret_DRIVER!$AI$5&amp;Ret_DRIVER!$AJ$6)</f>
        <v>0</v>
      </c>
      <c r="AK83" s="139">
        <f>SUMIFS('Entry Data'!$A:$A,'Entry Data'!$AC:$AC,Ret_DRIVER!$B83&amp;Ret_DRIVER!$AK$5&amp;Ret_DRIVER!$AK$6)</f>
        <v>0</v>
      </c>
      <c r="AL83" s="140">
        <f>SUMIFS('Entry Data'!$A:$A,'Entry Data'!$AC:$AC,Ret_DRIVER!$B83&amp;Ret_DRIVER!$AK$5&amp;Ret_DRIVER!$AL$6)</f>
        <v>0</v>
      </c>
      <c r="AM83" s="139">
        <f>SUMIFS('Entry Data'!$A:$A,'Entry Data'!$AC:$AC,Ret_DRIVER!$B83&amp;Ret_DRIVER!$AM$5&amp;Ret_DRIVER!$AM$6)</f>
        <v>0</v>
      </c>
      <c r="AN83" s="140">
        <f>SUMIFS('Entry Data'!$A:$A,'Entry Data'!$AC:$AC,Ret_DRIVER!$B83&amp;Ret_DRIVER!$AM$5&amp;Ret_DRIVER!$AN$6)</f>
        <v>0</v>
      </c>
      <c r="AO83" s="139">
        <f>SUMIFS('Entry Data'!$A:$A,'Entry Data'!$AC:$AC,Ret_DRIVER!$B83&amp;Ret_DRIVER!$AO$5&amp;Ret_DRIVER!$AO$6)</f>
        <v>0</v>
      </c>
      <c r="AP83" s="140">
        <f>SUMIFS('Entry Data'!$A:$A,'Entry Data'!$AC:$AC,Ret_DRIVER!$B83&amp;Ret_DRIVER!$AO$5&amp;Ret_DRIVER!$AP$6)</f>
        <v>0</v>
      </c>
      <c r="AQ83" s="139">
        <f>SUMIFS('Entry Data'!$A:$A,'Entry Data'!$AC:$AC,Ret_DRIVER!$B83&amp;Ret_DRIVER!$AQ$5&amp;Ret_DRIVER!$AQ$6)</f>
        <v>0</v>
      </c>
      <c r="AR83" s="140">
        <f>SUMIFS('Entry Data'!$A:$A,'Entry Data'!$AC:$AC,Ret_DRIVER!$B83&amp;Ret_DRIVER!$AQ$5&amp;Ret_DRIVER!$AR$6)</f>
        <v>0</v>
      </c>
      <c r="AS83" s="139">
        <f>SUMIFS('Entry Data'!$A:$A,'Entry Data'!$AC:$AC,Ret_DRIVER!$B83&amp;Ret_DRIVER!$AS$5&amp;Ret_DRIVER!$AS$6)</f>
        <v>0</v>
      </c>
      <c r="AT83" s="140">
        <f>SUMIFS('Entry Data'!$A:$A,'Entry Data'!$AC:$AC,Ret_DRIVER!$B83&amp;Ret_DRIVER!$AS$5&amp;Ret_DRIVER!$AT$6)</f>
        <v>0</v>
      </c>
      <c r="AU83" s="139">
        <f>SUMIFS('Entry Data'!$A:$A,'Entry Data'!$AC:$AC,Ret_DRIVER!$B83&amp;Ret_DRIVER!$AU$5&amp;Ret_DRIVER!$AU$6)</f>
        <v>0</v>
      </c>
      <c r="AV83" s="140">
        <f>SUMIFS('Entry Data'!$A:$A,'Entry Data'!$AC:$AC,Ret_DRIVER!$B83&amp;Ret_DRIVER!$AU$5&amp;Ret_DRIVER!$AV$6)</f>
        <v>0</v>
      </c>
      <c r="AW83" s="139">
        <f>SUMIFS('Entry Data'!$A:$A,'Entry Data'!$AC:$AC,Ret_DRIVER!$B83&amp;Ret_DRIVER!$AW$5&amp;Ret_DRIVER!$AW$6)</f>
        <v>0</v>
      </c>
      <c r="AX83" s="140">
        <f>SUMIFS('Entry Data'!$A:$A,'Entry Data'!$AC:$AC,Ret_DRIVER!$B83&amp;Ret_DRIVER!$AW$5&amp;Ret_DRIVER!$AX$6)</f>
        <v>0</v>
      </c>
      <c r="AY83" s="139">
        <f>SUMIFS('Entry Data'!$A:$A,'Entry Data'!$AC:$AC,Ret_DRIVER!$B83&amp;Ret_DRIVER!$AY$5&amp;Ret_DRIVER!$AY$6)</f>
        <v>0</v>
      </c>
      <c r="AZ83" s="140">
        <f>SUMIFS('Entry Data'!$A:$A,'Entry Data'!$AC:$AC,Ret_DRIVER!$B83&amp;Ret_DRIVER!$AY$5&amp;Ret_DRIVER!$AZ$6)</f>
        <v>0</v>
      </c>
      <c r="BA83" s="139">
        <f>SUMIFS('Entry Data'!$A:$A,'Entry Data'!$AC:$AC,Ret_DRIVER!$B83&amp;Ret_DRIVER!$BA$5&amp;Ret_DRIVER!$BA$6)</f>
        <v>0</v>
      </c>
      <c r="BB83" s="140">
        <f>SUMIFS('Entry Data'!$A:$A,'Entry Data'!$AC:$AC,Ret_DRIVER!$B83&amp;Ret_DRIVER!$BA$5&amp;Ret_DRIVER!$BB$6)</f>
        <v>0</v>
      </c>
      <c r="BC83" s="139">
        <f>SUMIFS('Entry Data'!$A:$A,'Entry Data'!$AC:$AC,Ret_DRIVER!$B83&amp;Ret_DRIVER!$BC$5&amp;Ret_DRIVER!$BC$6)</f>
        <v>0</v>
      </c>
      <c r="BD83" s="140">
        <f>SUMIFS('Entry Data'!$A:$A,'Entry Data'!$AC:$AC,Ret_DRIVER!$B83&amp;Ret_DRIVER!$BC$5&amp;Ret_DRIVER!$BD$6)</f>
        <v>0</v>
      </c>
      <c r="BE83" s="139">
        <f>SUMIFS('Entry Data'!$A:$A,'Entry Data'!$AC:$AC,Ret_DRIVER!$B83&amp;Ret_DRIVER!$BE$5&amp;Ret_DRIVER!$BE$6)</f>
        <v>0</v>
      </c>
      <c r="BF83" s="140">
        <f>SUMIFS('Entry Data'!$A:$A,'Entry Data'!$AC:$AC,Ret_DRIVER!$B83&amp;Ret_DRIVER!$BE$5&amp;Ret_DRIVER!$BF$6)</f>
        <v>0</v>
      </c>
      <c r="BG83" s="139">
        <f>SUMIFS('Entry Data'!$A:$A,'Entry Data'!$AC:$AC,Ret_DRIVER!$B83&amp;Ret_DRIVER!$BG$5&amp;Ret_DRIVER!$BG$6)</f>
        <v>0</v>
      </c>
      <c r="BH83" s="140">
        <f>SUMIFS('Entry Data'!$A:$A,'Entry Data'!$AC:$AC,Ret_DRIVER!$B83&amp;Ret_DRIVER!$BG$5&amp;Ret_DRIVER!$BH$6)</f>
        <v>0</v>
      </c>
      <c r="BI83" s="139">
        <f>SUMIFS('Entry Data'!$A:$A,'Entry Data'!$AC:$AC,Ret_DRIVER!$B83&amp;Ret_DRIVER!$BI$5&amp;Ret_DRIVER!$BI$6)</f>
        <v>0</v>
      </c>
      <c r="BJ83" s="140">
        <f>SUMIFS('Entry Data'!$A:$A,'Entry Data'!$AC:$AC,Ret_DRIVER!$B83&amp;Ret_DRIVER!$BI$5&amp;Ret_DRIVER!$BJ$6)</f>
        <v>0</v>
      </c>
      <c r="BK83" s="139">
        <f>SUMIFS('Entry Data'!$A:$A,'Entry Data'!$AC:$AC,Ret_DRIVER!$B83&amp;Ret_DRIVER!$BK$5&amp;Ret_DRIVER!$BK$6)</f>
        <v>0</v>
      </c>
      <c r="BL83" s="140">
        <f>SUMIFS('Entry Data'!$A:$A,'Entry Data'!$AC:$AC,Ret_DRIVER!$B83&amp;Ret_DRIVER!$BK$5&amp;Ret_DRIVER!$BL$6)</f>
        <v>0</v>
      </c>
    </row>
    <row r="84" spans="1:64" ht="12.75" x14ac:dyDescent="0.25">
      <c r="A84" s="103" t="s">
        <v>261</v>
      </c>
      <c r="B84" s="104" t="s">
        <v>80</v>
      </c>
      <c r="C84" s="154">
        <f>SUM(C7:C83)</f>
        <v>94</v>
      </c>
      <c r="D84" s="154">
        <f t="shared" ref="D84:BL84" si="0">SUM(D7:D83)</f>
        <v>98</v>
      </c>
      <c r="E84" s="154">
        <f t="shared" si="0"/>
        <v>110</v>
      </c>
      <c r="F84" s="154">
        <f t="shared" si="0"/>
        <v>104</v>
      </c>
      <c r="G84" s="154">
        <f t="shared" si="0"/>
        <v>113</v>
      </c>
      <c r="H84" s="154">
        <f t="shared" si="0"/>
        <v>97</v>
      </c>
      <c r="I84" s="154">
        <f t="shared" si="0"/>
        <v>93</v>
      </c>
      <c r="J84" s="154">
        <f t="shared" si="0"/>
        <v>97</v>
      </c>
      <c r="K84" s="154">
        <f t="shared" si="0"/>
        <v>0</v>
      </c>
      <c r="L84" s="154">
        <f t="shared" si="0"/>
        <v>123</v>
      </c>
      <c r="M84" s="154">
        <f t="shared" si="0"/>
        <v>119</v>
      </c>
      <c r="N84" s="154">
        <f t="shared" si="0"/>
        <v>99</v>
      </c>
      <c r="O84" s="154">
        <f t="shared" si="0"/>
        <v>118</v>
      </c>
      <c r="P84" s="154">
        <f t="shared" si="0"/>
        <v>120</v>
      </c>
      <c r="Q84" s="154">
        <f t="shared" si="0"/>
        <v>107</v>
      </c>
      <c r="R84" s="154">
        <f t="shared" si="0"/>
        <v>99</v>
      </c>
      <c r="S84" s="154">
        <f t="shared" si="0"/>
        <v>122</v>
      </c>
      <c r="T84" s="154">
        <f t="shared" si="0"/>
        <v>127</v>
      </c>
      <c r="U84" s="154">
        <f t="shared" si="0"/>
        <v>107</v>
      </c>
      <c r="V84" s="154">
        <f t="shared" si="0"/>
        <v>104</v>
      </c>
      <c r="W84" s="154">
        <f t="shared" si="0"/>
        <v>125</v>
      </c>
      <c r="X84" s="154">
        <f t="shared" si="0"/>
        <v>99</v>
      </c>
      <c r="Y84" s="154">
        <f t="shared" si="0"/>
        <v>0</v>
      </c>
      <c r="Z84" s="154">
        <f t="shared" si="0"/>
        <v>124</v>
      </c>
      <c r="AA84" s="154">
        <f t="shared" si="0"/>
        <v>132</v>
      </c>
      <c r="AB84" s="154">
        <f t="shared" si="0"/>
        <v>104</v>
      </c>
      <c r="AC84" s="154">
        <f t="shared" si="0"/>
        <v>111</v>
      </c>
      <c r="AD84" s="154">
        <f t="shared" si="0"/>
        <v>103</v>
      </c>
      <c r="AE84" s="154">
        <f t="shared" si="0"/>
        <v>113</v>
      </c>
      <c r="AF84" s="154">
        <f t="shared" si="0"/>
        <v>100</v>
      </c>
      <c r="AG84" s="154">
        <f t="shared" si="0"/>
        <v>107</v>
      </c>
      <c r="AH84" s="154">
        <f t="shared" si="0"/>
        <v>107</v>
      </c>
      <c r="AI84" s="154">
        <f t="shared" si="0"/>
        <v>101</v>
      </c>
      <c r="AJ84" s="154">
        <f t="shared" si="0"/>
        <v>108</v>
      </c>
      <c r="AK84" s="154">
        <f t="shared" si="0"/>
        <v>107</v>
      </c>
      <c r="AL84" s="154">
        <f t="shared" si="0"/>
        <v>79</v>
      </c>
      <c r="AM84" s="154">
        <f t="shared" si="0"/>
        <v>0</v>
      </c>
      <c r="AN84" s="154">
        <f t="shared" si="0"/>
        <v>115</v>
      </c>
      <c r="AO84" s="154">
        <f t="shared" si="0"/>
        <v>0</v>
      </c>
      <c r="AP84" s="154">
        <f t="shared" si="0"/>
        <v>0</v>
      </c>
      <c r="AQ84" s="154">
        <f t="shared" si="0"/>
        <v>0</v>
      </c>
      <c r="AR84" s="154">
        <f t="shared" si="0"/>
        <v>0</v>
      </c>
      <c r="AS84" s="154">
        <f t="shared" si="0"/>
        <v>0</v>
      </c>
      <c r="AT84" s="154">
        <f t="shared" si="0"/>
        <v>0</v>
      </c>
      <c r="AU84" s="154">
        <f t="shared" si="0"/>
        <v>0</v>
      </c>
      <c r="AV84" s="154">
        <f t="shared" si="0"/>
        <v>0</v>
      </c>
      <c r="AW84" s="154">
        <f t="shared" si="0"/>
        <v>0</v>
      </c>
      <c r="AX84" s="154">
        <f t="shared" si="0"/>
        <v>0</v>
      </c>
      <c r="AY84" s="154">
        <f t="shared" si="0"/>
        <v>0</v>
      </c>
      <c r="AZ84" s="154">
        <f t="shared" si="0"/>
        <v>0</v>
      </c>
      <c r="BA84" s="154">
        <f t="shared" si="0"/>
        <v>0</v>
      </c>
      <c r="BB84" s="154">
        <f t="shared" si="0"/>
        <v>0</v>
      </c>
      <c r="BC84" s="154">
        <f t="shared" si="0"/>
        <v>0</v>
      </c>
      <c r="BD84" s="154">
        <f t="shared" si="0"/>
        <v>0</v>
      </c>
      <c r="BE84" s="154">
        <f t="shared" si="0"/>
        <v>0</v>
      </c>
      <c r="BF84" s="154">
        <f t="shared" si="0"/>
        <v>0</v>
      </c>
      <c r="BG84" s="154">
        <f t="shared" si="0"/>
        <v>0</v>
      </c>
      <c r="BH84" s="154">
        <f t="shared" si="0"/>
        <v>0</v>
      </c>
      <c r="BI84" s="154">
        <f t="shared" si="0"/>
        <v>0</v>
      </c>
      <c r="BJ84" s="154">
        <f t="shared" si="0"/>
        <v>0</v>
      </c>
      <c r="BK84" s="154">
        <f t="shared" si="0"/>
        <v>0</v>
      </c>
      <c r="BL84" s="154">
        <f t="shared" si="0"/>
        <v>0</v>
      </c>
    </row>
    <row r="85" spans="1:64" ht="12.75" x14ac:dyDescent="0.25">
      <c r="A85" s="103" t="s">
        <v>259</v>
      </c>
      <c r="B85" s="104" t="s">
        <v>87</v>
      </c>
    </row>
    <row r="86" spans="1:64" ht="12.75" x14ac:dyDescent="0.25">
      <c r="A86" s="103" t="s">
        <v>260</v>
      </c>
      <c r="B86" s="104"/>
    </row>
  </sheetData>
  <mergeCells count="33">
    <mergeCell ref="BE5:BF5"/>
    <mergeCell ref="BG5:BH5"/>
    <mergeCell ref="BI5:BJ5"/>
    <mergeCell ref="BK5:BL5"/>
    <mergeCell ref="AS5:AT5"/>
    <mergeCell ref="AU5:AV5"/>
    <mergeCell ref="AW5:AX5"/>
    <mergeCell ref="AY5:AZ5"/>
    <mergeCell ref="BA5:BB5"/>
    <mergeCell ref="BC5:BD5"/>
    <mergeCell ref="AG5:AH5"/>
    <mergeCell ref="AI5:AJ5"/>
    <mergeCell ref="AK5:AL5"/>
    <mergeCell ref="AM5:AN5"/>
    <mergeCell ref="AO5:AP5"/>
    <mergeCell ref="AQ5:AR5"/>
    <mergeCell ref="U5:V5"/>
    <mergeCell ref="W5:X5"/>
    <mergeCell ref="Y5:Z5"/>
    <mergeCell ref="AA5:AB5"/>
    <mergeCell ref="AC5:AD5"/>
    <mergeCell ref="AE5:AF5"/>
    <mergeCell ref="I5:J5"/>
    <mergeCell ref="K5:L5"/>
    <mergeCell ref="M5:N5"/>
    <mergeCell ref="O5:P5"/>
    <mergeCell ref="Q5:R5"/>
    <mergeCell ref="S5:T5"/>
    <mergeCell ref="A5:A6"/>
    <mergeCell ref="B5:B6"/>
    <mergeCell ref="C5:D5"/>
    <mergeCell ref="E5:F5"/>
    <mergeCell ref="G5:H5"/>
  </mergeCells>
  <conditionalFormatting sqref="C7:BL82">
    <cfRule type="cellIs" dxfId="2" priority="3" operator="lessThan">
      <formula>6</formula>
    </cfRule>
  </conditionalFormatting>
  <conditionalFormatting sqref="C83:BL83">
    <cfRule type="cellIs" dxfId="0" priority="1" operator="lessThan">
      <formula>4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db driver</vt:lpstr>
      <vt:lpstr>db unit</vt:lpstr>
      <vt:lpstr>Entry Data</vt:lpstr>
      <vt:lpstr>Unit_Ach</vt:lpstr>
      <vt:lpstr>Driver_Ach</vt:lpstr>
      <vt:lpstr>Ret_UNIT</vt:lpstr>
      <vt:lpstr>Ret_DRIVER</vt:lpstr>
      <vt:lpstr>db_unit</vt:lpstr>
      <vt:lpstr>NUMBER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TOSHIBA</cp:lastModifiedBy>
  <dcterms:created xsi:type="dcterms:W3CDTF">2020-11-05T02:06:50Z</dcterms:created>
  <dcterms:modified xsi:type="dcterms:W3CDTF">2020-11-21T03:21:16Z</dcterms:modified>
</cp:coreProperties>
</file>